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Nel\Documents\InternPulse\Internship-Marketing-Project\"/>
    </mc:Choice>
  </mc:AlternateContent>
  <xr:revisionPtr revIDLastSave="0" documentId="13_ncr:1_{4EC05605-3612-413E-BEED-E5737CFCC7CA}" xr6:coauthVersionLast="47" xr6:coauthVersionMax="47" xr10:uidLastSave="{00000000-0000-0000-0000-000000000000}"/>
  <bookViews>
    <workbookView xWindow="-120" yWindow="-120" windowWidth="29040" windowHeight="15720" tabRatio="881" firstSheet="1" activeTab="5" xr2:uid="{DA0C5E42-21CB-49CD-BA9C-9D0A4B85AEB0}"/>
  </bookViews>
  <sheets>
    <sheet name="CampaignData" sheetId="2" state="hidden" r:id="rId1"/>
    <sheet name="Campaign Data" sheetId="3" r:id="rId2"/>
    <sheet name="bank__2" sheetId="10" r:id="rId3"/>
    <sheet name="EDA" sheetId="12" r:id="rId4"/>
    <sheet name="Average &amp; Distribution" sheetId="11" r:id="rId5"/>
    <sheet name="Multi-Dimensional Analysis" sheetId="15" r:id="rId6"/>
    <sheet name="Visualization" sheetId="16" r:id="rId7"/>
  </sheets>
  <externalReferences>
    <externalReference r:id="rId8"/>
  </externalReferences>
  <definedNames>
    <definedName name="_xlcn.WorksheetConnection_BankMarketingCampaignCopy.xlsxbank__2" hidden="1">bank__2[]</definedName>
    <definedName name="conver">EDA!$I$7</definedName>
    <definedName name="ExternalData_1" localSheetId="0" hidden="1">CampaignData!$A$1:$Q$4522</definedName>
    <definedName name="ExternalData_2" localSheetId="1" hidden="1">'Campaign Data'!$A$1:$S$4522</definedName>
    <definedName name="ExternalData_3" localSheetId="2" hidden="1">bank__2!$A$1:$X$4522</definedName>
    <definedName name="Priority">#REF!</definedName>
    <definedName name="Slicer_AgeGroup">#N/A</definedName>
    <definedName name="Slicer_Combined_Loan_Status">#N/A</definedName>
    <definedName name="Slicer_ContactMonth">#N/A</definedName>
    <definedName name="Slicer_EducationLevel">#N/A</definedName>
    <definedName name="Slicer_Job_Title">#N/A</definedName>
    <definedName name="Slicer_PreviousCampaignOutcome">#N/A</definedName>
    <definedName name="subscribed">EDA!$K$7</definedName>
    <definedName name="totalcustomer">EDA!$J$7</definedName>
    <definedName name="Type">'[1]Maintenance Work Order'!#REF!</definedName>
    <definedName name="y">EDA!$K$7</definedName>
  </definedNames>
  <calcPr calcId="191029"/>
  <pivotCaches>
    <pivotCache cacheId="4873" r:id="rId9"/>
    <pivotCache cacheId="4874" r:id="rId10"/>
    <pivotCache cacheId="4875" r:id="rId11"/>
    <pivotCache cacheId="4876" r:id="rId12"/>
    <pivotCache cacheId="4877" r:id="rId13"/>
    <pivotCache cacheId="4878" r:id="rId14"/>
    <pivotCache cacheId="4879" r:id="rId15"/>
    <pivotCache cacheId="4880" r:id="rId16"/>
    <pivotCache cacheId="4881" r:id="rId17"/>
    <pivotCache cacheId="4882" r:id="rId18"/>
    <pivotCache cacheId="4883" r:id="rId19"/>
    <pivotCache cacheId="4884" r:id="rId20"/>
    <pivotCache cacheId="4885" r:id="rId21"/>
    <pivotCache cacheId="4886" r:id="rId22"/>
    <pivotCache cacheId="4887" r:id="rId23"/>
    <pivotCache cacheId="4888" r:id="rId24"/>
    <pivotCache cacheId="4889" r:id="rId25"/>
    <pivotCache cacheId="4890" r:id="rId26"/>
    <pivotCache cacheId="4891" r:id="rId27"/>
    <pivotCache cacheId="4892" r:id="rId28"/>
    <pivotCache cacheId="4893" r:id="rId29"/>
    <pivotCache cacheId="4894" r:id="rId30"/>
    <pivotCache cacheId="4895" r:id="rId31"/>
    <pivotCache cacheId="4896" r:id="rId32"/>
    <pivotCache cacheId="4897" r:id="rId33"/>
    <pivotCache cacheId="4898" r:id="rId34"/>
    <pivotCache cacheId="4899" r:id="rId35"/>
    <pivotCache cacheId="4900" r:id="rId36"/>
    <pivotCache cacheId="4901" r:id="rId37"/>
    <pivotCache cacheId="4902" r:id="rId38"/>
    <pivotCache cacheId="4903" r:id="rId39"/>
    <pivotCache cacheId="4904" r:id="rId40"/>
    <pivotCache cacheId="4912" r:id="rId41"/>
  </pivotCaches>
  <extLst>
    <ext xmlns:x14="http://schemas.microsoft.com/office/spreadsheetml/2009/9/main" uri="{876F7934-8845-4945-9796-88D515C7AA90}">
      <x14:pivotCaches>
        <pivotCache cacheId="4905"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__2_7470aa67-b6cf-45fb-819b-a60859d6bfd2" name="bank__2" connection="Query - bank__2"/>
          <x15:modelTable id="bank__2 1" name="bank__2 1" connection="WorksheetConnection_Bank Marketing Campaign - Copy.xlsx!bank_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11" l="1" a="1"/>
  <c r="D11" i="11" s="1"/>
  <c r="D4" i="11" a="1"/>
  <c r="D4" i="11" l="1"/>
  <c r="F4" i="11"/>
  <c r="F11" i="11"/>
  <c r="F7" i="11" l="1"/>
  <c r="F5" i="11"/>
  <c r="F12" i="11"/>
  <c r="F14" i="11"/>
  <c r="F13" i="11"/>
  <c r="F6" i="11"/>
  <c r="E13" i="16"/>
  <c r="G13" i="16"/>
  <c r="I13" i="16"/>
  <c r="S19" i="3" a="1"/>
  <c r="S19" i="3" s="1"/>
  <c r="T19" i="3"/>
  <c r="U19" i="3" a="1"/>
  <c r="U19" i="3" s="1"/>
  <c r="V19" i="3"/>
  <c r="W19" i="3"/>
  <c r="S20" i="3" a="1"/>
  <c r="S20" i="3" s="1"/>
  <c r="T20" i="3"/>
  <c r="U20" i="3" a="1"/>
  <c r="U20" i="3" s="1"/>
  <c r="V20" i="3"/>
  <c r="W20" i="3"/>
  <c r="S21" i="3" a="1"/>
  <c r="S21" i="3"/>
  <c r="T21" i="3"/>
  <c r="U21" i="3" a="1"/>
  <c r="U21" i="3"/>
  <c r="V21" i="3"/>
  <c r="W21" i="3"/>
  <c r="S22" i="3" a="1"/>
  <c r="S22" i="3"/>
  <c r="T22" i="3"/>
  <c r="U22" i="3" a="1"/>
  <c r="U22" i="3" s="1"/>
  <c r="V22" i="3"/>
  <c r="W22" i="3"/>
  <c r="S23" i="3" a="1"/>
  <c r="S23" i="3" s="1"/>
  <c r="T23" i="3"/>
  <c r="U23" i="3" a="1"/>
  <c r="U23" i="3" s="1"/>
  <c r="V23" i="3"/>
  <c r="W23" i="3"/>
  <c r="S24" i="3" a="1"/>
  <c r="S24" i="3" s="1"/>
  <c r="T24" i="3"/>
  <c r="U24" i="3" a="1"/>
  <c r="U24" i="3" s="1"/>
  <c r="V24" i="3"/>
  <c r="W24" i="3"/>
  <c r="S25" i="3" a="1"/>
  <c r="S25" i="3" s="1"/>
  <c r="T25" i="3"/>
  <c r="U25" i="3" a="1"/>
  <c r="U25" i="3"/>
  <c r="V25" i="3"/>
  <c r="W25" i="3"/>
  <c r="S26" i="3" a="1"/>
  <c r="S26" i="3"/>
  <c r="T26" i="3"/>
  <c r="U26" i="3" a="1"/>
  <c r="U26" i="3"/>
  <c r="V26" i="3"/>
  <c r="W26" i="3"/>
  <c r="S27" i="3" a="1"/>
  <c r="S27" i="3" s="1"/>
  <c r="T27" i="3"/>
  <c r="U27" i="3" a="1"/>
  <c r="U27" i="3" s="1"/>
  <c r="V27" i="3"/>
  <c r="W27" i="3"/>
  <c r="S28" i="3" a="1"/>
  <c r="S28" i="3" s="1"/>
  <c r="T28" i="3"/>
  <c r="U28" i="3" a="1"/>
  <c r="U28" i="3" s="1"/>
  <c r="V28" i="3"/>
  <c r="W28" i="3"/>
  <c r="J4" i="12"/>
  <c r="H4" i="12"/>
  <c r="F4" i="12"/>
  <c r="W2" i="3" l="1"/>
  <c r="W3" i="3"/>
  <c r="W4" i="3"/>
  <c r="W5" i="3"/>
  <c r="W6" i="3"/>
  <c r="W7" i="3"/>
  <c r="W8" i="3"/>
  <c r="W9" i="3"/>
  <c r="W10" i="3"/>
  <c r="W11" i="3"/>
  <c r="W12" i="3"/>
  <c r="W13" i="3"/>
  <c r="W14" i="3"/>
  <c r="W15" i="3"/>
  <c r="W16" i="3"/>
  <c r="W17" i="3"/>
  <c r="W1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V2" i="3"/>
  <c r="V3" i="3"/>
  <c r="V4" i="3"/>
  <c r="V5" i="3"/>
  <c r="V6" i="3"/>
  <c r="V7" i="3"/>
  <c r="V8" i="3"/>
  <c r="V9" i="3"/>
  <c r="V10" i="3"/>
  <c r="V11" i="3"/>
  <c r="V12" i="3"/>
  <c r="V13" i="3"/>
  <c r="V14" i="3"/>
  <c r="V15" i="3"/>
  <c r="V16" i="3"/>
  <c r="V17" i="3"/>
  <c r="V1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U2" i="3" a="1"/>
  <c r="U2" i="3" s="1"/>
  <c r="T2" i="3"/>
  <c r="U3" i="3" a="1"/>
  <c r="U3" i="3" s="1"/>
  <c r="U4" i="3" a="1"/>
  <c r="U4" i="3" s="1"/>
  <c r="U5" i="3" a="1"/>
  <c r="U5" i="3" s="1"/>
  <c r="U6" i="3" a="1"/>
  <c r="U6" i="3" s="1"/>
  <c r="U7" i="3" a="1"/>
  <c r="U7" i="3" s="1"/>
  <c r="U8" i="3" a="1"/>
  <c r="U8" i="3" s="1"/>
  <c r="U9" i="3" a="1"/>
  <c r="U9" i="3" s="1"/>
  <c r="U10" i="3" a="1"/>
  <c r="U10" i="3" s="1"/>
  <c r="U11" i="3" a="1"/>
  <c r="U11" i="3" s="1"/>
  <c r="U12" i="3" a="1"/>
  <c r="U12" i="3" s="1"/>
  <c r="U13" i="3" a="1"/>
  <c r="U13" i="3" s="1"/>
  <c r="U14" i="3" a="1"/>
  <c r="U14" i="3" s="1"/>
  <c r="U15" i="3" a="1"/>
  <c r="U15" i="3" s="1"/>
  <c r="U16" i="3" a="1"/>
  <c r="U16" i="3" s="1"/>
  <c r="U17" i="3" a="1"/>
  <c r="U17" i="3" s="1"/>
  <c r="U18" i="3" a="1"/>
  <c r="U18" i="3" s="1"/>
  <c r="U29" i="3" a="1"/>
  <c r="U29" i="3" s="1"/>
  <c r="U30" i="3" a="1"/>
  <c r="U30" i="3" s="1"/>
  <c r="U31" i="3" a="1"/>
  <c r="U31" i="3" s="1"/>
  <c r="U32" i="3" a="1"/>
  <c r="U32" i="3" s="1"/>
  <c r="U33" i="3" a="1"/>
  <c r="U33" i="3" s="1"/>
  <c r="U34" i="3" a="1"/>
  <c r="U34" i="3" s="1"/>
  <c r="U35" i="3" a="1"/>
  <c r="U35" i="3" s="1"/>
  <c r="U36" i="3" a="1"/>
  <c r="U36" i="3" s="1"/>
  <c r="U37" i="3" a="1"/>
  <c r="U37" i="3" s="1"/>
  <c r="U38" i="3" a="1"/>
  <c r="U38" i="3" s="1"/>
  <c r="U39" i="3" a="1"/>
  <c r="U39" i="3" s="1"/>
  <c r="U40" i="3" a="1"/>
  <c r="U40" i="3" s="1"/>
  <c r="U41" i="3" a="1"/>
  <c r="U41" i="3" s="1"/>
  <c r="U42" i="3" a="1"/>
  <c r="U42" i="3" s="1"/>
  <c r="U43" i="3" a="1"/>
  <c r="U43" i="3" s="1"/>
  <c r="U44" i="3" a="1"/>
  <c r="U44" i="3" s="1"/>
  <c r="U45" i="3" a="1"/>
  <c r="U45" i="3" s="1"/>
  <c r="U46" i="3" a="1"/>
  <c r="U46" i="3" s="1"/>
  <c r="U47" i="3" a="1"/>
  <c r="U47" i="3" s="1"/>
  <c r="U48" i="3" a="1"/>
  <c r="U48" i="3" s="1"/>
  <c r="U49" i="3" a="1"/>
  <c r="U49" i="3" s="1"/>
  <c r="U50" i="3" a="1"/>
  <c r="U50" i="3" s="1"/>
  <c r="U51" i="3" a="1"/>
  <c r="U51" i="3" s="1"/>
  <c r="U52" i="3" a="1"/>
  <c r="U52" i="3" s="1"/>
  <c r="U53" i="3" a="1"/>
  <c r="U53" i="3" s="1"/>
  <c r="U54" i="3" a="1"/>
  <c r="U54" i="3" s="1"/>
  <c r="U55" i="3" a="1"/>
  <c r="U55" i="3" s="1"/>
  <c r="U56" i="3" a="1"/>
  <c r="U56" i="3" s="1"/>
  <c r="U57" i="3" a="1"/>
  <c r="U57" i="3" s="1"/>
  <c r="U58" i="3" a="1"/>
  <c r="U58" i="3" s="1"/>
  <c r="U59" i="3" a="1"/>
  <c r="U59" i="3" s="1"/>
  <c r="U60" i="3" a="1"/>
  <c r="U60" i="3" s="1"/>
  <c r="U61" i="3" a="1"/>
  <c r="U61" i="3" s="1"/>
  <c r="U62" i="3" a="1"/>
  <c r="U62" i="3" s="1"/>
  <c r="U63" i="3" a="1"/>
  <c r="U63" i="3" s="1"/>
  <c r="U64" i="3" a="1"/>
  <c r="U64" i="3" s="1"/>
  <c r="U65" i="3" a="1"/>
  <c r="U65" i="3" s="1"/>
  <c r="U66" i="3" a="1"/>
  <c r="U66" i="3" s="1"/>
  <c r="U67" i="3" a="1"/>
  <c r="U67" i="3" s="1"/>
  <c r="U68" i="3" a="1"/>
  <c r="U68" i="3" s="1"/>
  <c r="U69" i="3" a="1"/>
  <c r="U69" i="3" s="1"/>
  <c r="U70" i="3" a="1"/>
  <c r="U70" i="3" s="1"/>
  <c r="U71" i="3" a="1"/>
  <c r="U71" i="3" s="1"/>
  <c r="U72" i="3" a="1"/>
  <c r="U72" i="3" s="1"/>
  <c r="U73" i="3" a="1"/>
  <c r="U73" i="3" s="1"/>
  <c r="U74" i="3" a="1"/>
  <c r="U74" i="3" s="1"/>
  <c r="U75" i="3" a="1"/>
  <c r="U75" i="3" s="1"/>
  <c r="U76" i="3" a="1"/>
  <c r="U76" i="3" s="1"/>
  <c r="U77" i="3" a="1"/>
  <c r="U77" i="3" s="1"/>
  <c r="U78" i="3" a="1"/>
  <c r="U78" i="3" s="1"/>
  <c r="U79" i="3" a="1"/>
  <c r="U79" i="3" s="1"/>
  <c r="U80" i="3" a="1"/>
  <c r="U80" i="3" s="1"/>
  <c r="U81" i="3" a="1"/>
  <c r="U81" i="3" s="1"/>
  <c r="U82" i="3" a="1"/>
  <c r="U82" i="3" s="1"/>
  <c r="U83" i="3" a="1"/>
  <c r="U83" i="3" s="1"/>
  <c r="U84" i="3" a="1"/>
  <c r="U84" i="3" s="1"/>
  <c r="U85" i="3" a="1"/>
  <c r="U85" i="3" s="1"/>
  <c r="U86" i="3" a="1"/>
  <c r="U86" i="3" s="1"/>
  <c r="U87" i="3" a="1"/>
  <c r="U87" i="3" s="1"/>
  <c r="U88" i="3" a="1"/>
  <c r="U88" i="3" s="1"/>
  <c r="U89" i="3" a="1"/>
  <c r="U89" i="3" s="1"/>
  <c r="U90" i="3" a="1"/>
  <c r="U90" i="3" s="1"/>
  <c r="U91" i="3" a="1"/>
  <c r="U91" i="3" s="1"/>
  <c r="U92" i="3" a="1"/>
  <c r="U92" i="3" s="1"/>
  <c r="U93" i="3" a="1"/>
  <c r="U93" i="3" s="1"/>
  <c r="U94" i="3" a="1"/>
  <c r="U94" i="3" s="1"/>
  <c r="U95" i="3" a="1"/>
  <c r="U95" i="3" s="1"/>
  <c r="U96" i="3" a="1"/>
  <c r="U96" i="3" s="1"/>
  <c r="U97" i="3" a="1"/>
  <c r="U97" i="3" s="1"/>
  <c r="U98" i="3" a="1"/>
  <c r="U98" i="3" s="1"/>
  <c r="U99" i="3" a="1"/>
  <c r="U99" i="3" s="1"/>
  <c r="U100" i="3" a="1"/>
  <c r="U100" i="3" s="1"/>
  <c r="U101" i="3" a="1"/>
  <c r="U101" i="3" s="1"/>
  <c r="U102" i="3" a="1"/>
  <c r="U102" i="3" s="1"/>
  <c r="U103" i="3" a="1"/>
  <c r="U103" i="3" s="1"/>
  <c r="U104" i="3" a="1"/>
  <c r="U104" i="3" s="1"/>
  <c r="U105" i="3" a="1"/>
  <c r="U105" i="3" s="1"/>
  <c r="U106" i="3" a="1"/>
  <c r="U106" i="3" s="1"/>
  <c r="U107" i="3" a="1"/>
  <c r="U107" i="3" s="1"/>
  <c r="U108" i="3" a="1"/>
  <c r="U108" i="3" s="1"/>
  <c r="U109" i="3" a="1"/>
  <c r="U109" i="3" s="1"/>
  <c r="U110" i="3" a="1"/>
  <c r="U110" i="3" s="1"/>
  <c r="U111" i="3" a="1"/>
  <c r="U111" i="3" s="1"/>
  <c r="U112" i="3" a="1"/>
  <c r="U112" i="3" s="1"/>
  <c r="U113" i="3" a="1"/>
  <c r="U113" i="3" s="1"/>
  <c r="U114" i="3" a="1"/>
  <c r="U114" i="3" s="1"/>
  <c r="U115" i="3" a="1"/>
  <c r="U115" i="3" s="1"/>
  <c r="U116" i="3" a="1"/>
  <c r="U116" i="3" s="1"/>
  <c r="U117" i="3" a="1"/>
  <c r="U117" i="3" s="1"/>
  <c r="U118" i="3" a="1"/>
  <c r="U118" i="3" s="1"/>
  <c r="U119" i="3" a="1"/>
  <c r="U119" i="3" s="1"/>
  <c r="U120" i="3" a="1"/>
  <c r="U120" i="3" s="1"/>
  <c r="U121" i="3" a="1"/>
  <c r="U121" i="3" s="1"/>
  <c r="U122" i="3" a="1"/>
  <c r="U122" i="3" s="1"/>
  <c r="U123" i="3" a="1"/>
  <c r="U123" i="3" s="1"/>
  <c r="U124" i="3" a="1"/>
  <c r="U124" i="3" s="1"/>
  <c r="U125" i="3" a="1"/>
  <c r="U125" i="3" s="1"/>
  <c r="U126" i="3" a="1"/>
  <c r="U126" i="3" s="1"/>
  <c r="U127" i="3" a="1"/>
  <c r="U127" i="3" s="1"/>
  <c r="U128" i="3" a="1"/>
  <c r="U128" i="3" s="1"/>
  <c r="U129" i="3" a="1"/>
  <c r="U129" i="3" s="1"/>
  <c r="U130" i="3" a="1"/>
  <c r="U130" i="3" s="1"/>
  <c r="U131" i="3" a="1"/>
  <c r="U131" i="3" s="1"/>
  <c r="U132" i="3" a="1"/>
  <c r="U132" i="3" s="1"/>
  <c r="U133" i="3" a="1"/>
  <c r="U133" i="3" s="1"/>
  <c r="U134" i="3" a="1"/>
  <c r="U134" i="3" s="1"/>
  <c r="U135" i="3" a="1"/>
  <c r="U135" i="3" s="1"/>
  <c r="U136" i="3" a="1"/>
  <c r="U136" i="3" s="1"/>
  <c r="U137" i="3" a="1"/>
  <c r="U137" i="3" s="1"/>
  <c r="U138" i="3" a="1"/>
  <c r="U138" i="3" s="1"/>
  <c r="U139" i="3" a="1"/>
  <c r="U139" i="3" s="1"/>
  <c r="U140" i="3" a="1"/>
  <c r="U140" i="3" s="1"/>
  <c r="U141" i="3" a="1"/>
  <c r="U141" i="3" s="1"/>
  <c r="U142" i="3" a="1"/>
  <c r="U142" i="3" s="1"/>
  <c r="U143" i="3" a="1"/>
  <c r="U143" i="3" s="1"/>
  <c r="U144" i="3" a="1"/>
  <c r="U144" i="3" s="1"/>
  <c r="U145" i="3" a="1"/>
  <c r="U145" i="3" s="1"/>
  <c r="U146" i="3" a="1"/>
  <c r="U146" i="3" s="1"/>
  <c r="U147" i="3" a="1"/>
  <c r="U147" i="3" s="1"/>
  <c r="U148" i="3" a="1"/>
  <c r="U148" i="3" s="1"/>
  <c r="U149" i="3" a="1"/>
  <c r="U149" i="3" s="1"/>
  <c r="U150" i="3" a="1"/>
  <c r="U150" i="3" s="1"/>
  <c r="U151" i="3" a="1"/>
  <c r="U151" i="3" s="1"/>
  <c r="U152" i="3" a="1"/>
  <c r="U152" i="3" s="1"/>
  <c r="U153" i="3" a="1"/>
  <c r="U153" i="3" s="1"/>
  <c r="U154" i="3" a="1"/>
  <c r="U154" i="3" s="1"/>
  <c r="U155" i="3" a="1"/>
  <c r="U155" i="3" s="1"/>
  <c r="U156" i="3" a="1"/>
  <c r="U156" i="3" s="1"/>
  <c r="U157" i="3" a="1"/>
  <c r="U157" i="3" s="1"/>
  <c r="U158" i="3" a="1"/>
  <c r="U158" i="3" s="1"/>
  <c r="U159" i="3" a="1"/>
  <c r="U159" i="3" s="1"/>
  <c r="U160" i="3" a="1"/>
  <c r="U160" i="3" s="1"/>
  <c r="U161" i="3" a="1"/>
  <c r="U161" i="3" s="1"/>
  <c r="U162" i="3" a="1"/>
  <c r="U162" i="3" s="1"/>
  <c r="U163" i="3" a="1"/>
  <c r="U163" i="3" s="1"/>
  <c r="U164" i="3" a="1"/>
  <c r="U164" i="3" s="1"/>
  <c r="U165" i="3" a="1"/>
  <c r="U165" i="3" s="1"/>
  <c r="U166" i="3" a="1"/>
  <c r="U166" i="3" s="1"/>
  <c r="U167" i="3" a="1"/>
  <c r="U167" i="3" s="1"/>
  <c r="U168" i="3" a="1"/>
  <c r="U168" i="3" s="1"/>
  <c r="U169" i="3" a="1"/>
  <c r="U169" i="3" s="1"/>
  <c r="U170" i="3" a="1"/>
  <c r="U170" i="3" s="1"/>
  <c r="U171" i="3" a="1"/>
  <c r="U171" i="3" s="1"/>
  <c r="U172" i="3" a="1"/>
  <c r="U172" i="3" s="1"/>
  <c r="U173" i="3" a="1"/>
  <c r="U173" i="3" s="1"/>
  <c r="U174" i="3" a="1"/>
  <c r="U174" i="3" s="1"/>
  <c r="U175" i="3" a="1"/>
  <c r="U175" i="3" s="1"/>
  <c r="U176" i="3" a="1"/>
  <c r="U176" i="3" s="1"/>
  <c r="U177" i="3" a="1"/>
  <c r="U177" i="3" s="1"/>
  <c r="U178" i="3" a="1"/>
  <c r="U178" i="3" s="1"/>
  <c r="U179" i="3" a="1"/>
  <c r="U179" i="3" s="1"/>
  <c r="U180" i="3" a="1"/>
  <c r="U180" i="3" s="1"/>
  <c r="U181" i="3" a="1"/>
  <c r="U181" i="3" s="1"/>
  <c r="U182" i="3" a="1"/>
  <c r="U182" i="3" s="1"/>
  <c r="U183" i="3" a="1"/>
  <c r="U183" i="3" s="1"/>
  <c r="U184" i="3" a="1"/>
  <c r="U184" i="3" s="1"/>
  <c r="U185" i="3" a="1"/>
  <c r="U185" i="3" s="1"/>
  <c r="U186" i="3" a="1"/>
  <c r="U186" i="3" s="1"/>
  <c r="U187" i="3" a="1"/>
  <c r="U187" i="3" s="1"/>
  <c r="U188" i="3" a="1"/>
  <c r="U188" i="3" s="1"/>
  <c r="U189" i="3" a="1"/>
  <c r="U189" i="3" s="1"/>
  <c r="U190" i="3" a="1"/>
  <c r="U190" i="3" s="1"/>
  <c r="U191" i="3" a="1"/>
  <c r="U191" i="3" s="1"/>
  <c r="U192" i="3" a="1"/>
  <c r="U192" i="3" s="1"/>
  <c r="U193" i="3" a="1"/>
  <c r="U193" i="3" s="1"/>
  <c r="U194" i="3" a="1"/>
  <c r="U194" i="3" s="1"/>
  <c r="U195" i="3" a="1"/>
  <c r="U195" i="3" s="1"/>
  <c r="U196" i="3" a="1"/>
  <c r="U196" i="3" s="1"/>
  <c r="U197" i="3" a="1"/>
  <c r="U197" i="3" s="1"/>
  <c r="U198" i="3" a="1"/>
  <c r="U198" i="3" s="1"/>
  <c r="U199" i="3" a="1"/>
  <c r="U199" i="3" s="1"/>
  <c r="U200" i="3" a="1"/>
  <c r="U200" i="3" s="1"/>
  <c r="U201" i="3" a="1"/>
  <c r="U201" i="3" s="1"/>
  <c r="U202" i="3" a="1"/>
  <c r="U202" i="3" s="1"/>
  <c r="U203" i="3" a="1"/>
  <c r="U203" i="3" s="1"/>
  <c r="U204" i="3" a="1"/>
  <c r="U204" i="3" s="1"/>
  <c r="U205" i="3" a="1"/>
  <c r="U205" i="3" s="1"/>
  <c r="U206" i="3" a="1"/>
  <c r="U206" i="3" s="1"/>
  <c r="U207" i="3" a="1"/>
  <c r="U207" i="3" s="1"/>
  <c r="U208" i="3" a="1"/>
  <c r="U208" i="3" s="1"/>
  <c r="U209" i="3" a="1"/>
  <c r="U209" i="3" s="1"/>
  <c r="U210" i="3" a="1"/>
  <c r="U210" i="3" s="1"/>
  <c r="U211" i="3" a="1"/>
  <c r="U211" i="3" s="1"/>
  <c r="U212" i="3" a="1"/>
  <c r="U212" i="3" s="1"/>
  <c r="U213" i="3" a="1"/>
  <c r="U213" i="3" s="1"/>
  <c r="U214" i="3" a="1"/>
  <c r="U214" i="3" s="1"/>
  <c r="U215" i="3" a="1"/>
  <c r="U215" i="3" s="1"/>
  <c r="U216" i="3" a="1"/>
  <c r="U216" i="3" s="1"/>
  <c r="U217" i="3" a="1"/>
  <c r="U217" i="3" s="1"/>
  <c r="U218" i="3" a="1"/>
  <c r="U218" i="3" s="1"/>
  <c r="U219" i="3" a="1"/>
  <c r="U219" i="3" s="1"/>
  <c r="U220" i="3" a="1"/>
  <c r="U220" i="3" s="1"/>
  <c r="U221" i="3" a="1"/>
  <c r="U221" i="3" s="1"/>
  <c r="U222" i="3" a="1"/>
  <c r="U222" i="3" s="1"/>
  <c r="U223" i="3" a="1"/>
  <c r="U223" i="3" s="1"/>
  <c r="U224" i="3" a="1"/>
  <c r="U224" i="3" s="1"/>
  <c r="U225" i="3" a="1"/>
  <c r="U225" i="3" s="1"/>
  <c r="U226" i="3" a="1"/>
  <c r="U226" i="3" s="1"/>
  <c r="U227" i="3" a="1"/>
  <c r="U227" i="3" s="1"/>
  <c r="U228" i="3" a="1"/>
  <c r="U228" i="3" s="1"/>
  <c r="U229" i="3" a="1"/>
  <c r="U229" i="3" s="1"/>
  <c r="U230" i="3" a="1"/>
  <c r="U230" i="3" s="1"/>
  <c r="U231" i="3" a="1"/>
  <c r="U231" i="3" s="1"/>
  <c r="U232" i="3" a="1"/>
  <c r="U232" i="3" s="1"/>
  <c r="U233" i="3" a="1"/>
  <c r="U233" i="3" s="1"/>
  <c r="U234" i="3" a="1"/>
  <c r="U234" i="3" s="1"/>
  <c r="U235" i="3" a="1"/>
  <c r="U235" i="3" s="1"/>
  <c r="U236" i="3" a="1"/>
  <c r="U236" i="3" s="1"/>
  <c r="U237" i="3" a="1"/>
  <c r="U237" i="3" s="1"/>
  <c r="U238" i="3" a="1"/>
  <c r="U238" i="3" s="1"/>
  <c r="U239" i="3" a="1"/>
  <c r="U239" i="3" s="1"/>
  <c r="U240" i="3" a="1"/>
  <c r="U240" i="3" s="1"/>
  <c r="U241" i="3" a="1"/>
  <c r="U241" i="3" s="1"/>
  <c r="U242" i="3" a="1"/>
  <c r="U242" i="3" s="1"/>
  <c r="U243" i="3" a="1"/>
  <c r="U243" i="3" s="1"/>
  <c r="U244" i="3" a="1"/>
  <c r="U244" i="3" s="1"/>
  <c r="U245" i="3" a="1"/>
  <c r="U245" i="3" s="1"/>
  <c r="U246" i="3" a="1"/>
  <c r="U246" i="3" s="1"/>
  <c r="U247" i="3" a="1"/>
  <c r="U247" i="3" s="1"/>
  <c r="U248" i="3" a="1"/>
  <c r="U248" i="3" s="1"/>
  <c r="U249" i="3" a="1"/>
  <c r="U249" i="3" s="1"/>
  <c r="U250" i="3" a="1"/>
  <c r="U250" i="3" s="1"/>
  <c r="U251" i="3" a="1"/>
  <c r="U251" i="3" s="1"/>
  <c r="U252" i="3" a="1"/>
  <c r="U252" i="3" s="1"/>
  <c r="U253" i="3" a="1"/>
  <c r="U253" i="3" s="1"/>
  <c r="U254" i="3" a="1"/>
  <c r="U254" i="3" s="1"/>
  <c r="U255" i="3" a="1"/>
  <c r="U255" i="3" s="1"/>
  <c r="U256" i="3" a="1"/>
  <c r="U256" i="3" s="1"/>
  <c r="U257" i="3" a="1"/>
  <c r="U257" i="3" s="1"/>
  <c r="U258" i="3" a="1"/>
  <c r="U258" i="3" s="1"/>
  <c r="U259" i="3" a="1"/>
  <c r="U259" i="3" s="1"/>
  <c r="U260" i="3" a="1"/>
  <c r="U260" i="3" s="1"/>
  <c r="U261" i="3" a="1"/>
  <c r="U261" i="3" s="1"/>
  <c r="U262" i="3" a="1"/>
  <c r="U262" i="3" s="1"/>
  <c r="U263" i="3" a="1"/>
  <c r="U263" i="3" s="1"/>
  <c r="U264" i="3" a="1"/>
  <c r="U264" i="3" s="1"/>
  <c r="U265" i="3" a="1"/>
  <c r="U265" i="3" s="1"/>
  <c r="U266" i="3" a="1"/>
  <c r="U266" i="3" s="1"/>
  <c r="U267" i="3" a="1"/>
  <c r="U267" i="3" s="1"/>
  <c r="U268" i="3" a="1"/>
  <c r="U268" i="3" s="1"/>
  <c r="U269" i="3" a="1"/>
  <c r="U269" i="3" s="1"/>
  <c r="U270" i="3" a="1"/>
  <c r="U270" i="3" s="1"/>
  <c r="U271" i="3" a="1"/>
  <c r="U271" i="3" s="1"/>
  <c r="U272" i="3" a="1"/>
  <c r="U272" i="3" s="1"/>
  <c r="U273" i="3" a="1"/>
  <c r="U273" i="3" s="1"/>
  <c r="U274" i="3" a="1"/>
  <c r="U274" i="3" s="1"/>
  <c r="U275" i="3" a="1"/>
  <c r="U275" i="3" s="1"/>
  <c r="U276" i="3" a="1"/>
  <c r="U276" i="3" s="1"/>
  <c r="U277" i="3" a="1"/>
  <c r="U277" i="3" s="1"/>
  <c r="U278" i="3" a="1"/>
  <c r="U278" i="3" s="1"/>
  <c r="U279" i="3" a="1"/>
  <c r="U279" i="3" s="1"/>
  <c r="U280" i="3" a="1"/>
  <c r="U280" i="3" s="1"/>
  <c r="U281" i="3" a="1"/>
  <c r="U281" i="3" s="1"/>
  <c r="U282" i="3" a="1"/>
  <c r="U282" i="3" s="1"/>
  <c r="U283" i="3" a="1"/>
  <c r="U283" i="3" s="1"/>
  <c r="U284" i="3" a="1"/>
  <c r="U284" i="3" s="1"/>
  <c r="U285" i="3" a="1"/>
  <c r="U285" i="3" s="1"/>
  <c r="U286" i="3" a="1"/>
  <c r="U286" i="3" s="1"/>
  <c r="U287" i="3" a="1"/>
  <c r="U287" i="3" s="1"/>
  <c r="U288" i="3" a="1"/>
  <c r="U288" i="3" s="1"/>
  <c r="U289" i="3" a="1"/>
  <c r="U289" i="3" s="1"/>
  <c r="U290" i="3" a="1"/>
  <c r="U290" i="3" s="1"/>
  <c r="U291" i="3" a="1"/>
  <c r="U291" i="3" s="1"/>
  <c r="U292" i="3" a="1"/>
  <c r="U292" i="3" s="1"/>
  <c r="U293" i="3" a="1"/>
  <c r="U293" i="3" s="1"/>
  <c r="U294" i="3" a="1"/>
  <c r="U294" i="3" s="1"/>
  <c r="U295" i="3" a="1"/>
  <c r="U295" i="3" s="1"/>
  <c r="U296" i="3" a="1"/>
  <c r="U296" i="3" s="1"/>
  <c r="U297" i="3" a="1"/>
  <c r="U297" i="3" s="1"/>
  <c r="U298" i="3" a="1"/>
  <c r="U298" i="3" s="1"/>
  <c r="U299" i="3" a="1"/>
  <c r="U299" i="3" s="1"/>
  <c r="U300" i="3" a="1"/>
  <c r="U300" i="3" s="1"/>
  <c r="U301" i="3" a="1"/>
  <c r="U301" i="3" s="1"/>
  <c r="U302" i="3" a="1"/>
  <c r="U302" i="3" s="1"/>
  <c r="U303" i="3" a="1"/>
  <c r="U303" i="3" s="1"/>
  <c r="U304" i="3" a="1"/>
  <c r="U304" i="3" s="1"/>
  <c r="U305" i="3" a="1"/>
  <c r="U305" i="3" s="1"/>
  <c r="U306" i="3" a="1"/>
  <c r="U306" i="3" s="1"/>
  <c r="U307" i="3" a="1"/>
  <c r="U307" i="3" s="1"/>
  <c r="U308" i="3" a="1"/>
  <c r="U308" i="3" s="1"/>
  <c r="U309" i="3" a="1"/>
  <c r="U309" i="3" s="1"/>
  <c r="U310" i="3" a="1"/>
  <c r="U310" i="3" s="1"/>
  <c r="U311" i="3" a="1"/>
  <c r="U311" i="3" s="1"/>
  <c r="U312" i="3" a="1"/>
  <c r="U312" i="3" s="1"/>
  <c r="U313" i="3" a="1"/>
  <c r="U313" i="3" s="1"/>
  <c r="U314" i="3" a="1"/>
  <c r="U314" i="3" s="1"/>
  <c r="U315" i="3" a="1"/>
  <c r="U315" i="3" s="1"/>
  <c r="U316" i="3" a="1"/>
  <c r="U316" i="3" s="1"/>
  <c r="U317" i="3" a="1"/>
  <c r="U317" i="3" s="1"/>
  <c r="U318" i="3" a="1"/>
  <c r="U318" i="3" s="1"/>
  <c r="U319" i="3" a="1"/>
  <c r="U319" i="3" s="1"/>
  <c r="U320" i="3" a="1"/>
  <c r="U320" i="3" s="1"/>
  <c r="U321" i="3" a="1"/>
  <c r="U321" i="3" s="1"/>
  <c r="U322" i="3" a="1"/>
  <c r="U322" i="3" s="1"/>
  <c r="U323" i="3" a="1"/>
  <c r="U323" i="3" s="1"/>
  <c r="U324" i="3" a="1"/>
  <c r="U324" i="3" s="1"/>
  <c r="U325" i="3" a="1"/>
  <c r="U325" i="3" s="1"/>
  <c r="U326" i="3" a="1"/>
  <c r="U326" i="3" s="1"/>
  <c r="U327" i="3" a="1"/>
  <c r="U327" i="3" s="1"/>
  <c r="U328" i="3" a="1"/>
  <c r="U328" i="3" s="1"/>
  <c r="U329" i="3" a="1"/>
  <c r="U329" i="3" s="1"/>
  <c r="U330" i="3" a="1"/>
  <c r="U330" i="3" s="1"/>
  <c r="U331" i="3" a="1"/>
  <c r="U331" i="3" s="1"/>
  <c r="U332" i="3" a="1"/>
  <c r="U332" i="3" s="1"/>
  <c r="U333" i="3" a="1"/>
  <c r="U333" i="3" s="1"/>
  <c r="U334" i="3" a="1"/>
  <c r="U334" i="3" s="1"/>
  <c r="U335" i="3" a="1"/>
  <c r="U335" i="3" s="1"/>
  <c r="U336" i="3" a="1"/>
  <c r="U336" i="3" s="1"/>
  <c r="U337" i="3" a="1"/>
  <c r="U337" i="3" s="1"/>
  <c r="U338" i="3" a="1"/>
  <c r="U338" i="3" s="1"/>
  <c r="U339" i="3" a="1"/>
  <c r="U339" i="3" s="1"/>
  <c r="U340" i="3" a="1"/>
  <c r="U340" i="3" s="1"/>
  <c r="U341" i="3" a="1"/>
  <c r="U341" i="3" s="1"/>
  <c r="U342" i="3" a="1"/>
  <c r="U342" i="3" s="1"/>
  <c r="U343" i="3" a="1"/>
  <c r="U343" i="3" s="1"/>
  <c r="U344" i="3" a="1"/>
  <c r="U344" i="3" s="1"/>
  <c r="U345" i="3" a="1"/>
  <c r="U345" i="3" s="1"/>
  <c r="U346" i="3" a="1"/>
  <c r="U346" i="3" s="1"/>
  <c r="U347" i="3" a="1"/>
  <c r="U347" i="3" s="1"/>
  <c r="U348" i="3" a="1"/>
  <c r="U348" i="3" s="1"/>
  <c r="U349" i="3" a="1"/>
  <c r="U349" i="3" s="1"/>
  <c r="U350" i="3" a="1"/>
  <c r="U350" i="3" s="1"/>
  <c r="U351" i="3" a="1"/>
  <c r="U351" i="3" s="1"/>
  <c r="U352" i="3" a="1"/>
  <c r="U352" i="3" s="1"/>
  <c r="U353" i="3" a="1"/>
  <c r="U353" i="3" s="1"/>
  <c r="U354" i="3" a="1"/>
  <c r="U354" i="3" s="1"/>
  <c r="U355" i="3" a="1"/>
  <c r="U355" i="3" s="1"/>
  <c r="U356" i="3" a="1"/>
  <c r="U356" i="3" s="1"/>
  <c r="U357" i="3" a="1"/>
  <c r="U357" i="3" s="1"/>
  <c r="U358" i="3" a="1"/>
  <c r="U358" i="3" s="1"/>
  <c r="U359" i="3" a="1"/>
  <c r="U359" i="3" s="1"/>
  <c r="U360" i="3" a="1"/>
  <c r="U360" i="3" s="1"/>
  <c r="U361" i="3" a="1"/>
  <c r="U361" i="3" s="1"/>
  <c r="U362" i="3" a="1"/>
  <c r="U362" i="3" s="1"/>
  <c r="U363" i="3" a="1"/>
  <c r="U363" i="3" s="1"/>
  <c r="U364" i="3" a="1"/>
  <c r="U364" i="3" s="1"/>
  <c r="U365" i="3" a="1"/>
  <c r="U365" i="3" s="1"/>
  <c r="U366" i="3" a="1"/>
  <c r="U366" i="3" s="1"/>
  <c r="U367" i="3" a="1"/>
  <c r="U367" i="3" s="1"/>
  <c r="U368" i="3" a="1"/>
  <c r="U368" i="3" s="1"/>
  <c r="U369" i="3" a="1"/>
  <c r="U369" i="3" s="1"/>
  <c r="U370" i="3" a="1"/>
  <c r="U370" i="3" s="1"/>
  <c r="U371" i="3" a="1"/>
  <c r="U371" i="3" s="1"/>
  <c r="U372" i="3" a="1"/>
  <c r="U372" i="3" s="1"/>
  <c r="U373" i="3" a="1"/>
  <c r="U373" i="3" s="1"/>
  <c r="U374" i="3" a="1"/>
  <c r="U374" i="3" s="1"/>
  <c r="U375" i="3" a="1"/>
  <c r="U375" i="3" s="1"/>
  <c r="U376" i="3" a="1"/>
  <c r="U376" i="3" s="1"/>
  <c r="U377" i="3" a="1"/>
  <c r="U377" i="3" s="1"/>
  <c r="U378" i="3" a="1"/>
  <c r="U378" i="3" s="1"/>
  <c r="U379" i="3" a="1"/>
  <c r="U379" i="3" s="1"/>
  <c r="U380" i="3" a="1"/>
  <c r="U380" i="3" s="1"/>
  <c r="U381" i="3" a="1"/>
  <c r="U381" i="3" s="1"/>
  <c r="U382" i="3" a="1"/>
  <c r="U382" i="3" s="1"/>
  <c r="U383" i="3" a="1"/>
  <c r="U383" i="3" s="1"/>
  <c r="U384" i="3" a="1"/>
  <c r="U384" i="3" s="1"/>
  <c r="U385" i="3" a="1"/>
  <c r="U385" i="3" s="1"/>
  <c r="U386" i="3" a="1"/>
  <c r="U386" i="3" s="1"/>
  <c r="U387" i="3" a="1"/>
  <c r="U387" i="3" s="1"/>
  <c r="U388" i="3" a="1"/>
  <c r="U388" i="3" s="1"/>
  <c r="U389" i="3" a="1"/>
  <c r="U389" i="3" s="1"/>
  <c r="U390" i="3" a="1"/>
  <c r="U390" i="3" s="1"/>
  <c r="U391" i="3" a="1"/>
  <c r="U391" i="3" s="1"/>
  <c r="U392" i="3" a="1"/>
  <c r="U392" i="3" s="1"/>
  <c r="U393" i="3" a="1"/>
  <c r="U393" i="3" s="1"/>
  <c r="U394" i="3" a="1"/>
  <c r="U394" i="3" s="1"/>
  <c r="U395" i="3" a="1"/>
  <c r="U395" i="3" s="1"/>
  <c r="U396" i="3" a="1"/>
  <c r="U396" i="3" s="1"/>
  <c r="U397" i="3" a="1"/>
  <c r="U397" i="3" s="1"/>
  <c r="U398" i="3" a="1"/>
  <c r="U398" i="3" s="1"/>
  <c r="U399" i="3" a="1"/>
  <c r="U399" i="3" s="1"/>
  <c r="U400" i="3" a="1"/>
  <c r="U400" i="3" s="1"/>
  <c r="U401" i="3" a="1"/>
  <c r="U401" i="3" s="1"/>
  <c r="U402" i="3" a="1"/>
  <c r="U402" i="3" s="1"/>
  <c r="U403" i="3" a="1"/>
  <c r="U403" i="3" s="1"/>
  <c r="U404" i="3" a="1"/>
  <c r="U404" i="3" s="1"/>
  <c r="U405" i="3" a="1"/>
  <c r="U405" i="3" s="1"/>
  <c r="U406" i="3" a="1"/>
  <c r="U406" i="3" s="1"/>
  <c r="U407" i="3" a="1"/>
  <c r="U407" i="3" s="1"/>
  <c r="U408" i="3" a="1"/>
  <c r="U408" i="3" s="1"/>
  <c r="U409" i="3" a="1"/>
  <c r="U409" i="3" s="1"/>
  <c r="U410" i="3" a="1"/>
  <c r="U410" i="3" s="1"/>
  <c r="U411" i="3" a="1"/>
  <c r="U411" i="3" s="1"/>
  <c r="U412" i="3" a="1"/>
  <c r="U412" i="3" s="1"/>
  <c r="U413" i="3" a="1"/>
  <c r="U413" i="3" s="1"/>
  <c r="U414" i="3" a="1"/>
  <c r="U414" i="3" s="1"/>
  <c r="U415" i="3" a="1"/>
  <c r="U415" i="3" s="1"/>
  <c r="U416" i="3" a="1"/>
  <c r="U416" i="3" s="1"/>
  <c r="U417" i="3" a="1"/>
  <c r="U417" i="3" s="1"/>
  <c r="U418" i="3" a="1"/>
  <c r="U418" i="3" s="1"/>
  <c r="U419" i="3" a="1"/>
  <c r="U419" i="3" s="1"/>
  <c r="U420" i="3" a="1"/>
  <c r="U420" i="3" s="1"/>
  <c r="U421" i="3" a="1"/>
  <c r="U421" i="3" s="1"/>
  <c r="U422" i="3" a="1"/>
  <c r="U422" i="3" s="1"/>
  <c r="U423" i="3" a="1"/>
  <c r="U423" i="3" s="1"/>
  <c r="U424" i="3" a="1"/>
  <c r="U424" i="3" s="1"/>
  <c r="U425" i="3" a="1"/>
  <c r="U425" i="3" s="1"/>
  <c r="U426" i="3" a="1"/>
  <c r="U426" i="3" s="1"/>
  <c r="U427" i="3" a="1"/>
  <c r="U427" i="3" s="1"/>
  <c r="U428" i="3" a="1"/>
  <c r="U428" i="3" s="1"/>
  <c r="U429" i="3" a="1"/>
  <c r="U429" i="3" s="1"/>
  <c r="U430" i="3" a="1"/>
  <c r="U430" i="3" s="1"/>
  <c r="U431" i="3" a="1"/>
  <c r="U431" i="3" s="1"/>
  <c r="U432" i="3" a="1"/>
  <c r="U432" i="3" s="1"/>
  <c r="U433" i="3" a="1"/>
  <c r="U433" i="3" s="1"/>
  <c r="U434" i="3" a="1"/>
  <c r="U434" i="3" s="1"/>
  <c r="U435" i="3" a="1"/>
  <c r="U435" i="3" s="1"/>
  <c r="U436" i="3" a="1"/>
  <c r="U436" i="3" s="1"/>
  <c r="U437" i="3" a="1"/>
  <c r="U437" i="3" s="1"/>
  <c r="U438" i="3" a="1"/>
  <c r="U438" i="3" s="1"/>
  <c r="U439" i="3" a="1"/>
  <c r="U439" i="3" s="1"/>
  <c r="U440" i="3" a="1"/>
  <c r="U440" i="3" s="1"/>
  <c r="U441" i="3" a="1"/>
  <c r="U441" i="3" s="1"/>
  <c r="U442" i="3" a="1"/>
  <c r="U442" i="3" s="1"/>
  <c r="U443" i="3" a="1"/>
  <c r="U443" i="3" s="1"/>
  <c r="U444" i="3" a="1"/>
  <c r="U444" i="3" s="1"/>
  <c r="U445" i="3" a="1"/>
  <c r="U445" i="3" s="1"/>
  <c r="U446" i="3" a="1"/>
  <c r="U446" i="3" s="1"/>
  <c r="U447" i="3" a="1"/>
  <c r="U447" i="3" s="1"/>
  <c r="U448" i="3" a="1"/>
  <c r="U448" i="3" s="1"/>
  <c r="U449" i="3" a="1"/>
  <c r="U449" i="3" s="1"/>
  <c r="U450" i="3" a="1"/>
  <c r="U450" i="3" s="1"/>
  <c r="U451" i="3" a="1"/>
  <c r="U451" i="3" s="1"/>
  <c r="U452" i="3" a="1"/>
  <c r="U452" i="3" s="1"/>
  <c r="U453" i="3" a="1"/>
  <c r="U453" i="3" s="1"/>
  <c r="U454" i="3" a="1"/>
  <c r="U454" i="3" s="1"/>
  <c r="U455" i="3" a="1"/>
  <c r="U455" i="3" s="1"/>
  <c r="U456" i="3" a="1"/>
  <c r="U456" i="3" s="1"/>
  <c r="U457" i="3" a="1"/>
  <c r="U457" i="3" s="1"/>
  <c r="U458" i="3" a="1"/>
  <c r="U458" i="3" s="1"/>
  <c r="U459" i="3" a="1"/>
  <c r="U459" i="3" s="1"/>
  <c r="U460" i="3" a="1"/>
  <c r="U460" i="3" s="1"/>
  <c r="U461" i="3" a="1"/>
  <c r="U461" i="3" s="1"/>
  <c r="U462" i="3" a="1"/>
  <c r="U462" i="3" s="1"/>
  <c r="U463" i="3" a="1"/>
  <c r="U463" i="3" s="1"/>
  <c r="U464" i="3" a="1"/>
  <c r="U464" i="3" s="1"/>
  <c r="U465" i="3" a="1"/>
  <c r="U465" i="3" s="1"/>
  <c r="U466" i="3" a="1"/>
  <c r="U466" i="3" s="1"/>
  <c r="U467" i="3" a="1"/>
  <c r="U467" i="3" s="1"/>
  <c r="U468" i="3" a="1"/>
  <c r="U468" i="3" s="1"/>
  <c r="U469" i="3" a="1"/>
  <c r="U469" i="3" s="1"/>
  <c r="U470" i="3" a="1"/>
  <c r="U470" i="3" s="1"/>
  <c r="U471" i="3" a="1"/>
  <c r="U471" i="3" s="1"/>
  <c r="U472" i="3" a="1"/>
  <c r="U472" i="3" s="1"/>
  <c r="U473" i="3" a="1"/>
  <c r="U473" i="3" s="1"/>
  <c r="U474" i="3" a="1"/>
  <c r="U474" i="3" s="1"/>
  <c r="U475" i="3" a="1"/>
  <c r="U475" i="3" s="1"/>
  <c r="U476" i="3" a="1"/>
  <c r="U476" i="3" s="1"/>
  <c r="U477" i="3" a="1"/>
  <c r="U477" i="3" s="1"/>
  <c r="U478" i="3" a="1"/>
  <c r="U478" i="3" s="1"/>
  <c r="U479" i="3" a="1"/>
  <c r="U479" i="3" s="1"/>
  <c r="U480" i="3" a="1"/>
  <c r="U480" i="3" s="1"/>
  <c r="U481" i="3" a="1"/>
  <c r="U481" i="3" s="1"/>
  <c r="U482" i="3" a="1"/>
  <c r="U482" i="3" s="1"/>
  <c r="U483" i="3" a="1"/>
  <c r="U483" i="3" s="1"/>
  <c r="U484" i="3" a="1"/>
  <c r="U484" i="3" s="1"/>
  <c r="U485" i="3" a="1"/>
  <c r="U485" i="3" s="1"/>
  <c r="U486" i="3" a="1"/>
  <c r="U486" i="3" s="1"/>
  <c r="U487" i="3" a="1"/>
  <c r="U487" i="3" s="1"/>
  <c r="U488" i="3" a="1"/>
  <c r="U488" i="3" s="1"/>
  <c r="U489" i="3" a="1"/>
  <c r="U489" i="3" s="1"/>
  <c r="U490" i="3" a="1"/>
  <c r="U490" i="3" s="1"/>
  <c r="U491" i="3" a="1"/>
  <c r="U491" i="3" s="1"/>
  <c r="U492" i="3" a="1"/>
  <c r="U492" i="3" s="1"/>
  <c r="U493" i="3" a="1"/>
  <c r="U493" i="3" s="1"/>
  <c r="U494" i="3" a="1"/>
  <c r="U494" i="3" s="1"/>
  <c r="U495" i="3" a="1"/>
  <c r="U495" i="3" s="1"/>
  <c r="U496" i="3" a="1"/>
  <c r="U496" i="3" s="1"/>
  <c r="U497" i="3" a="1"/>
  <c r="U497" i="3" s="1"/>
  <c r="U498" i="3" a="1"/>
  <c r="U498" i="3" s="1"/>
  <c r="U499" i="3" a="1"/>
  <c r="U499" i="3" s="1"/>
  <c r="U500" i="3" a="1"/>
  <c r="U500" i="3" s="1"/>
  <c r="U501" i="3" a="1"/>
  <c r="U501" i="3" s="1"/>
  <c r="U502" i="3" a="1"/>
  <c r="U502" i="3" s="1"/>
  <c r="U503" i="3" a="1"/>
  <c r="U503" i="3" s="1"/>
  <c r="U504" i="3" a="1"/>
  <c r="U504" i="3" s="1"/>
  <c r="U505" i="3" a="1"/>
  <c r="U505" i="3" s="1"/>
  <c r="U506" i="3" a="1"/>
  <c r="U506" i="3" s="1"/>
  <c r="U507" i="3" a="1"/>
  <c r="U507" i="3" s="1"/>
  <c r="U508" i="3" a="1"/>
  <c r="U508" i="3" s="1"/>
  <c r="U509" i="3" a="1"/>
  <c r="U509" i="3" s="1"/>
  <c r="U510" i="3" a="1"/>
  <c r="U510" i="3" s="1"/>
  <c r="U511" i="3" a="1"/>
  <c r="U511" i="3" s="1"/>
  <c r="U512" i="3" a="1"/>
  <c r="U512" i="3" s="1"/>
  <c r="U513" i="3" a="1"/>
  <c r="U513" i="3" s="1"/>
  <c r="U514" i="3" a="1"/>
  <c r="U514" i="3" s="1"/>
  <c r="U515" i="3" a="1"/>
  <c r="U515" i="3" s="1"/>
  <c r="U516" i="3" a="1"/>
  <c r="U516" i="3" s="1"/>
  <c r="U517" i="3" a="1"/>
  <c r="U517" i="3" s="1"/>
  <c r="U518" i="3" a="1"/>
  <c r="U518" i="3" s="1"/>
  <c r="U519" i="3" a="1"/>
  <c r="U519" i="3" s="1"/>
  <c r="U520" i="3" a="1"/>
  <c r="U520" i="3" s="1"/>
  <c r="U521" i="3" a="1"/>
  <c r="U521" i="3" s="1"/>
  <c r="U522" i="3" a="1"/>
  <c r="U522" i="3" s="1"/>
  <c r="U523" i="3" a="1"/>
  <c r="U523" i="3" s="1"/>
  <c r="U524" i="3" a="1"/>
  <c r="U524" i="3" s="1"/>
  <c r="U525" i="3" a="1"/>
  <c r="U525" i="3" s="1"/>
  <c r="U526" i="3" a="1"/>
  <c r="U526" i="3" s="1"/>
  <c r="U527" i="3" a="1"/>
  <c r="U527" i="3" s="1"/>
  <c r="U528" i="3" a="1"/>
  <c r="U528" i="3" s="1"/>
  <c r="U529" i="3" a="1"/>
  <c r="U529" i="3" s="1"/>
  <c r="U530" i="3" a="1"/>
  <c r="U530" i="3" s="1"/>
  <c r="U531" i="3" a="1"/>
  <c r="U531" i="3" s="1"/>
  <c r="U532" i="3" a="1"/>
  <c r="U532" i="3" s="1"/>
  <c r="U533" i="3" a="1"/>
  <c r="U533" i="3" s="1"/>
  <c r="U534" i="3" a="1"/>
  <c r="U534" i="3" s="1"/>
  <c r="U535" i="3" a="1"/>
  <c r="U535" i="3" s="1"/>
  <c r="U536" i="3" a="1"/>
  <c r="U536" i="3" s="1"/>
  <c r="U537" i="3" a="1"/>
  <c r="U537" i="3" s="1"/>
  <c r="U538" i="3" a="1"/>
  <c r="U538" i="3" s="1"/>
  <c r="U539" i="3" a="1"/>
  <c r="U539" i="3" s="1"/>
  <c r="U540" i="3" a="1"/>
  <c r="U540" i="3" s="1"/>
  <c r="U541" i="3" a="1"/>
  <c r="U541" i="3" s="1"/>
  <c r="U542" i="3" a="1"/>
  <c r="U542" i="3" s="1"/>
  <c r="U543" i="3" a="1"/>
  <c r="U543" i="3" s="1"/>
  <c r="U544" i="3" a="1"/>
  <c r="U544" i="3" s="1"/>
  <c r="U545" i="3" a="1"/>
  <c r="U545" i="3" s="1"/>
  <c r="U546" i="3" a="1"/>
  <c r="U546" i="3" s="1"/>
  <c r="U547" i="3" a="1"/>
  <c r="U547" i="3" s="1"/>
  <c r="U548" i="3" a="1"/>
  <c r="U548" i="3" s="1"/>
  <c r="U549" i="3" a="1"/>
  <c r="U549" i="3" s="1"/>
  <c r="U550" i="3" a="1"/>
  <c r="U550" i="3" s="1"/>
  <c r="U551" i="3" a="1"/>
  <c r="U551" i="3" s="1"/>
  <c r="U552" i="3" a="1"/>
  <c r="U552" i="3" s="1"/>
  <c r="U553" i="3" a="1"/>
  <c r="U553" i="3" s="1"/>
  <c r="U554" i="3" a="1"/>
  <c r="U554" i="3" s="1"/>
  <c r="U555" i="3" a="1"/>
  <c r="U555" i="3" s="1"/>
  <c r="U556" i="3" a="1"/>
  <c r="U556" i="3" s="1"/>
  <c r="U557" i="3" a="1"/>
  <c r="U557" i="3" s="1"/>
  <c r="U558" i="3" a="1"/>
  <c r="U558" i="3" s="1"/>
  <c r="U559" i="3" a="1"/>
  <c r="U559" i="3" s="1"/>
  <c r="U560" i="3" a="1"/>
  <c r="U560" i="3" s="1"/>
  <c r="U561" i="3" a="1"/>
  <c r="U561" i="3" s="1"/>
  <c r="U562" i="3" a="1"/>
  <c r="U562" i="3" s="1"/>
  <c r="U563" i="3" a="1"/>
  <c r="U563" i="3" s="1"/>
  <c r="U564" i="3" a="1"/>
  <c r="U564" i="3" s="1"/>
  <c r="U565" i="3" a="1"/>
  <c r="U565" i="3" s="1"/>
  <c r="U566" i="3" a="1"/>
  <c r="U566" i="3" s="1"/>
  <c r="U567" i="3" a="1"/>
  <c r="U567" i="3" s="1"/>
  <c r="U568" i="3" a="1"/>
  <c r="U568" i="3" s="1"/>
  <c r="U569" i="3" a="1"/>
  <c r="U569" i="3" s="1"/>
  <c r="U570" i="3" a="1"/>
  <c r="U570" i="3" s="1"/>
  <c r="U571" i="3" a="1"/>
  <c r="U571" i="3" s="1"/>
  <c r="U572" i="3" a="1"/>
  <c r="U572" i="3" s="1"/>
  <c r="U573" i="3" a="1"/>
  <c r="U573" i="3" s="1"/>
  <c r="U574" i="3" a="1"/>
  <c r="U574" i="3" s="1"/>
  <c r="U575" i="3" a="1"/>
  <c r="U575" i="3" s="1"/>
  <c r="U576" i="3" a="1"/>
  <c r="U576" i="3" s="1"/>
  <c r="U577" i="3" a="1"/>
  <c r="U577" i="3" s="1"/>
  <c r="U578" i="3" a="1"/>
  <c r="U578" i="3" s="1"/>
  <c r="U579" i="3" a="1"/>
  <c r="U579" i="3" s="1"/>
  <c r="U580" i="3" a="1"/>
  <c r="U580" i="3" s="1"/>
  <c r="U581" i="3" a="1"/>
  <c r="U581" i="3" s="1"/>
  <c r="U582" i="3" a="1"/>
  <c r="U582" i="3" s="1"/>
  <c r="U583" i="3" a="1"/>
  <c r="U583" i="3" s="1"/>
  <c r="U584" i="3" a="1"/>
  <c r="U584" i="3" s="1"/>
  <c r="U585" i="3" a="1"/>
  <c r="U585" i="3" s="1"/>
  <c r="U586" i="3" a="1"/>
  <c r="U586" i="3" s="1"/>
  <c r="U587" i="3" a="1"/>
  <c r="U587" i="3" s="1"/>
  <c r="U588" i="3" a="1"/>
  <c r="U588" i="3" s="1"/>
  <c r="U589" i="3" a="1"/>
  <c r="U589" i="3" s="1"/>
  <c r="U590" i="3" a="1"/>
  <c r="U590" i="3" s="1"/>
  <c r="U591" i="3" a="1"/>
  <c r="U591" i="3" s="1"/>
  <c r="U592" i="3" a="1"/>
  <c r="U592" i="3" s="1"/>
  <c r="U593" i="3" a="1"/>
  <c r="U593" i="3" s="1"/>
  <c r="U594" i="3" a="1"/>
  <c r="U594" i="3" s="1"/>
  <c r="U595" i="3" a="1"/>
  <c r="U595" i="3" s="1"/>
  <c r="U596" i="3" a="1"/>
  <c r="U596" i="3" s="1"/>
  <c r="U597" i="3" a="1"/>
  <c r="U597" i="3" s="1"/>
  <c r="U598" i="3" a="1"/>
  <c r="U598" i="3" s="1"/>
  <c r="U599" i="3" a="1"/>
  <c r="U599" i="3" s="1"/>
  <c r="U600" i="3" a="1"/>
  <c r="U600" i="3" s="1"/>
  <c r="U601" i="3" a="1"/>
  <c r="U601" i="3" s="1"/>
  <c r="U602" i="3" a="1"/>
  <c r="U602" i="3" s="1"/>
  <c r="U603" i="3" a="1"/>
  <c r="U603" i="3" s="1"/>
  <c r="U604" i="3" a="1"/>
  <c r="U604" i="3" s="1"/>
  <c r="U605" i="3" a="1"/>
  <c r="U605" i="3" s="1"/>
  <c r="U606" i="3" a="1"/>
  <c r="U606" i="3" s="1"/>
  <c r="U607" i="3" a="1"/>
  <c r="U607" i="3" s="1"/>
  <c r="U608" i="3" a="1"/>
  <c r="U608" i="3" s="1"/>
  <c r="U609" i="3" a="1"/>
  <c r="U609" i="3" s="1"/>
  <c r="U610" i="3" a="1"/>
  <c r="U610" i="3" s="1"/>
  <c r="U611" i="3" a="1"/>
  <c r="U611" i="3" s="1"/>
  <c r="U612" i="3" a="1"/>
  <c r="U612" i="3" s="1"/>
  <c r="U613" i="3" a="1"/>
  <c r="U613" i="3" s="1"/>
  <c r="U614" i="3" a="1"/>
  <c r="U614" i="3" s="1"/>
  <c r="U615" i="3" a="1"/>
  <c r="U615" i="3" s="1"/>
  <c r="U616" i="3" a="1"/>
  <c r="U616" i="3" s="1"/>
  <c r="U617" i="3" a="1"/>
  <c r="U617" i="3" s="1"/>
  <c r="U618" i="3" a="1"/>
  <c r="U618" i="3" s="1"/>
  <c r="U619" i="3" a="1"/>
  <c r="U619" i="3" s="1"/>
  <c r="U620" i="3" a="1"/>
  <c r="U620" i="3" s="1"/>
  <c r="U621" i="3" a="1"/>
  <c r="U621" i="3" s="1"/>
  <c r="U622" i="3" a="1"/>
  <c r="U622" i="3" s="1"/>
  <c r="U623" i="3" a="1"/>
  <c r="U623" i="3" s="1"/>
  <c r="U624" i="3" a="1"/>
  <c r="U624" i="3" s="1"/>
  <c r="U625" i="3" a="1"/>
  <c r="U625" i="3" s="1"/>
  <c r="U626" i="3" a="1"/>
  <c r="U626" i="3" s="1"/>
  <c r="U627" i="3" a="1"/>
  <c r="U627" i="3" s="1"/>
  <c r="U628" i="3" a="1"/>
  <c r="U628" i="3" s="1"/>
  <c r="U629" i="3" a="1"/>
  <c r="U629" i="3" s="1"/>
  <c r="U630" i="3" a="1"/>
  <c r="U630" i="3" s="1"/>
  <c r="U631" i="3" a="1"/>
  <c r="U631" i="3" s="1"/>
  <c r="U632" i="3" a="1"/>
  <c r="U632" i="3" s="1"/>
  <c r="U633" i="3" a="1"/>
  <c r="U633" i="3" s="1"/>
  <c r="U634" i="3" a="1"/>
  <c r="U634" i="3" s="1"/>
  <c r="U635" i="3" a="1"/>
  <c r="U635" i="3" s="1"/>
  <c r="U636" i="3" a="1"/>
  <c r="U636" i="3" s="1"/>
  <c r="U637" i="3" a="1"/>
  <c r="U637" i="3" s="1"/>
  <c r="U638" i="3" a="1"/>
  <c r="U638" i="3" s="1"/>
  <c r="U639" i="3" a="1"/>
  <c r="U639" i="3" s="1"/>
  <c r="U640" i="3" a="1"/>
  <c r="U640" i="3" s="1"/>
  <c r="U641" i="3" a="1"/>
  <c r="U641" i="3" s="1"/>
  <c r="U642" i="3" a="1"/>
  <c r="U642" i="3" s="1"/>
  <c r="U643" i="3" a="1"/>
  <c r="U643" i="3" s="1"/>
  <c r="U644" i="3" a="1"/>
  <c r="U644" i="3" s="1"/>
  <c r="U645" i="3" a="1"/>
  <c r="U645" i="3" s="1"/>
  <c r="U646" i="3" a="1"/>
  <c r="U646" i="3" s="1"/>
  <c r="U647" i="3" a="1"/>
  <c r="U647" i="3" s="1"/>
  <c r="U648" i="3" a="1"/>
  <c r="U648" i="3" s="1"/>
  <c r="U649" i="3" a="1"/>
  <c r="U649" i="3" s="1"/>
  <c r="U650" i="3" a="1"/>
  <c r="U650" i="3" s="1"/>
  <c r="U651" i="3" a="1"/>
  <c r="U651" i="3" s="1"/>
  <c r="U652" i="3" a="1"/>
  <c r="U652" i="3" s="1"/>
  <c r="U653" i="3" a="1"/>
  <c r="U653" i="3" s="1"/>
  <c r="U654" i="3" a="1"/>
  <c r="U654" i="3" s="1"/>
  <c r="U655" i="3" a="1"/>
  <c r="U655" i="3" s="1"/>
  <c r="U656" i="3" a="1"/>
  <c r="U656" i="3" s="1"/>
  <c r="U657" i="3" a="1"/>
  <c r="U657" i="3" s="1"/>
  <c r="U658" i="3" a="1"/>
  <c r="U658" i="3" s="1"/>
  <c r="U659" i="3" a="1"/>
  <c r="U659" i="3" s="1"/>
  <c r="U660" i="3" a="1"/>
  <c r="U660" i="3" s="1"/>
  <c r="U661" i="3" a="1"/>
  <c r="U661" i="3" s="1"/>
  <c r="U662" i="3" a="1"/>
  <c r="U662" i="3" s="1"/>
  <c r="U663" i="3" a="1"/>
  <c r="U663" i="3" s="1"/>
  <c r="U664" i="3" a="1"/>
  <c r="U664" i="3" s="1"/>
  <c r="U665" i="3" a="1"/>
  <c r="U665" i="3" s="1"/>
  <c r="U666" i="3" a="1"/>
  <c r="U666" i="3" s="1"/>
  <c r="U667" i="3" a="1"/>
  <c r="U667" i="3" s="1"/>
  <c r="U668" i="3" a="1"/>
  <c r="U668" i="3" s="1"/>
  <c r="U669" i="3" a="1"/>
  <c r="U669" i="3" s="1"/>
  <c r="U670" i="3" a="1"/>
  <c r="U670" i="3" s="1"/>
  <c r="U671" i="3" a="1"/>
  <c r="U671" i="3" s="1"/>
  <c r="U672" i="3" a="1"/>
  <c r="U672" i="3" s="1"/>
  <c r="U673" i="3" a="1"/>
  <c r="U673" i="3" s="1"/>
  <c r="U674" i="3" a="1"/>
  <c r="U674" i="3" s="1"/>
  <c r="U675" i="3" a="1"/>
  <c r="U675" i="3" s="1"/>
  <c r="U676" i="3" a="1"/>
  <c r="U676" i="3" s="1"/>
  <c r="U677" i="3" a="1"/>
  <c r="U677" i="3" s="1"/>
  <c r="U678" i="3" a="1"/>
  <c r="U678" i="3" s="1"/>
  <c r="U679" i="3" a="1"/>
  <c r="U679" i="3" s="1"/>
  <c r="U680" i="3" a="1"/>
  <c r="U680" i="3" s="1"/>
  <c r="U681" i="3" a="1"/>
  <c r="U681" i="3" s="1"/>
  <c r="U682" i="3" a="1"/>
  <c r="U682" i="3" s="1"/>
  <c r="U683" i="3" a="1"/>
  <c r="U683" i="3" s="1"/>
  <c r="U684" i="3" a="1"/>
  <c r="U684" i="3" s="1"/>
  <c r="U685" i="3" a="1"/>
  <c r="U685" i="3" s="1"/>
  <c r="U686" i="3" a="1"/>
  <c r="U686" i="3" s="1"/>
  <c r="U687" i="3" a="1"/>
  <c r="U687" i="3" s="1"/>
  <c r="U688" i="3" a="1"/>
  <c r="U688" i="3" s="1"/>
  <c r="U689" i="3" a="1"/>
  <c r="U689" i="3" s="1"/>
  <c r="U690" i="3" a="1"/>
  <c r="U690" i="3" s="1"/>
  <c r="U691" i="3" a="1"/>
  <c r="U691" i="3" s="1"/>
  <c r="U692" i="3" a="1"/>
  <c r="U692" i="3" s="1"/>
  <c r="U693" i="3" a="1"/>
  <c r="U693" i="3" s="1"/>
  <c r="U694" i="3" a="1"/>
  <c r="U694" i="3" s="1"/>
  <c r="U695" i="3" a="1"/>
  <c r="U695" i="3" s="1"/>
  <c r="U696" i="3" a="1"/>
  <c r="U696" i="3" s="1"/>
  <c r="U697" i="3" a="1"/>
  <c r="U697" i="3" s="1"/>
  <c r="U698" i="3" a="1"/>
  <c r="U698" i="3" s="1"/>
  <c r="U699" i="3" a="1"/>
  <c r="U699" i="3" s="1"/>
  <c r="U700" i="3" a="1"/>
  <c r="U700" i="3" s="1"/>
  <c r="U701" i="3" a="1"/>
  <c r="U701" i="3" s="1"/>
  <c r="U702" i="3" a="1"/>
  <c r="U702" i="3" s="1"/>
  <c r="U703" i="3" a="1"/>
  <c r="U703" i="3" s="1"/>
  <c r="U704" i="3" a="1"/>
  <c r="U704" i="3" s="1"/>
  <c r="U705" i="3" a="1"/>
  <c r="U705" i="3" s="1"/>
  <c r="U706" i="3" a="1"/>
  <c r="U706" i="3" s="1"/>
  <c r="U707" i="3" a="1"/>
  <c r="U707" i="3" s="1"/>
  <c r="U708" i="3" a="1"/>
  <c r="U708" i="3" s="1"/>
  <c r="U709" i="3" a="1"/>
  <c r="U709" i="3" s="1"/>
  <c r="U710" i="3" a="1"/>
  <c r="U710" i="3" s="1"/>
  <c r="U711" i="3" a="1"/>
  <c r="U711" i="3" s="1"/>
  <c r="U712" i="3" a="1"/>
  <c r="U712" i="3" s="1"/>
  <c r="U713" i="3" a="1"/>
  <c r="U713" i="3" s="1"/>
  <c r="U714" i="3" a="1"/>
  <c r="U714" i="3" s="1"/>
  <c r="U715" i="3" a="1"/>
  <c r="U715" i="3" s="1"/>
  <c r="U716" i="3" a="1"/>
  <c r="U716" i="3" s="1"/>
  <c r="U717" i="3" a="1"/>
  <c r="U717" i="3" s="1"/>
  <c r="U718" i="3" a="1"/>
  <c r="U718" i="3" s="1"/>
  <c r="U719" i="3" a="1"/>
  <c r="U719" i="3" s="1"/>
  <c r="U720" i="3" a="1"/>
  <c r="U720" i="3" s="1"/>
  <c r="U721" i="3" a="1"/>
  <c r="U721" i="3" s="1"/>
  <c r="U722" i="3" a="1"/>
  <c r="U722" i="3" s="1"/>
  <c r="U723" i="3" a="1"/>
  <c r="U723" i="3" s="1"/>
  <c r="U724" i="3" a="1"/>
  <c r="U724" i="3" s="1"/>
  <c r="U725" i="3" a="1"/>
  <c r="U725" i="3" s="1"/>
  <c r="U726" i="3" a="1"/>
  <c r="U726" i="3" s="1"/>
  <c r="U727" i="3" a="1"/>
  <c r="U727" i="3" s="1"/>
  <c r="U728" i="3" a="1"/>
  <c r="U728" i="3" s="1"/>
  <c r="U729" i="3" a="1"/>
  <c r="U729" i="3" s="1"/>
  <c r="U730" i="3" a="1"/>
  <c r="U730" i="3" s="1"/>
  <c r="U731" i="3" a="1"/>
  <c r="U731" i="3" s="1"/>
  <c r="U732" i="3" a="1"/>
  <c r="U732" i="3" s="1"/>
  <c r="U733" i="3" a="1"/>
  <c r="U733" i="3" s="1"/>
  <c r="U734" i="3" a="1"/>
  <c r="U734" i="3" s="1"/>
  <c r="U735" i="3" a="1"/>
  <c r="U735" i="3" s="1"/>
  <c r="U736" i="3" a="1"/>
  <c r="U736" i="3" s="1"/>
  <c r="U737" i="3" a="1"/>
  <c r="U737" i="3" s="1"/>
  <c r="U738" i="3" a="1"/>
  <c r="U738" i="3" s="1"/>
  <c r="U739" i="3" a="1"/>
  <c r="U739" i="3" s="1"/>
  <c r="U740" i="3" a="1"/>
  <c r="U740" i="3" s="1"/>
  <c r="U741" i="3" a="1"/>
  <c r="U741" i="3" s="1"/>
  <c r="U742" i="3" a="1"/>
  <c r="U742" i="3" s="1"/>
  <c r="U743" i="3" a="1"/>
  <c r="U743" i="3" s="1"/>
  <c r="U744" i="3" a="1"/>
  <c r="U744" i="3" s="1"/>
  <c r="U745" i="3" a="1"/>
  <c r="U745" i="3" s="1"/>
  <c r="U746" i="3" a="1"/>
  <c r="U746" i="3" s="1"/>
  <c r="U747" i="3" a="1"/>
  <c r="U747" i="3" s="1"/>
  <c r="U748" i="3" a="1"/>
  <c r="U748" i="3" s="1"/>
  <c r="U749" i="3" a="1"/>
  <c r="U749" i="3" s="1"/>
  <c r="U750" i="3" a="1"/>
  <c r="U750" i="3" s="1"/>
  <c r="U751" i="3" a="1"/>
  <c r="U751" i="3" s="1"/>
  <c r="U752" i="3" a="1"/>
  <c r="U752" i="3" s="1"/>
  <c r="U753" i="3" a="1"/>
  <c r="U753" i="3" s="1"/>
  <c r="U754" i="3" a="1"/>
  <c r="U754" i="3" s="1"/>
  <c r="U755" i="3" a="1"/>
  <c r="U755" i="3" s="1"/>
  <c r="U756" i="3" a="1"/>
  <c r="U756" i="3" s="1"/>
  <c r="U757" i="3" a="1"/>
  <c r="U757" i="3" s="1"/>
  <c r="U758" i="3" a="1"/>
  <c r="U758" i="3" s="1"/>
  <c r="U759" i="3" a="1"/>
  <c r="U759" i="3" s="1"/>
  <c r="U760" i="3" a="1"/>
  <c r="U760" i="3" s="1"/>
  <c r="U761" i="3" a="1"/>
  <c r="U761" i="3" s="1"/>
  <c r="U762" i="3" a="1"/>
  <c r="U762" i="3" s="1"/>
  <c r="U763" i="3" a="1"/>
  <c r="U763" i="3" s="1"/>
  <c r="U764" i="3" a="1"/>
  <c r="U764" i="3" s="1"/>
  <c r="U765" i="3" a="1"/>
  <c r="U765" i="3" s="1"/>
  <c r="U766" i="3" a="1"/>
  <c r="U766" i="3" s="1"/>
  <c r="U767" i="3" a="1"/>
  <c r="U767" i="3" s="1"/>
  <c r="U768" i="3" a="1"/>
  <c r="U768" i="3" s="1"/>
  <c r="U769" i="3" a="1"/>
  <c r="U769" i="3" s="1"/>
  <c r="U770" i="3" a="1"/>
  <c r="U770" i="3" s="1"/>
  <c r="U771" i="3" a="1"/>
  <c r="U771" i="3" s="1"/>
  <c r="U772" i="3" a="1"/>
  <c r="U772" i="3" s="1"/>
  <c r="U773" i="3" a="1"/>
  <c r="U773" i="3" s="1"/>
  <c r="U774" i="3" a="1"/>
  <c r="U774" i="3" s="1"/>
  <c r="U775" i="3" a="1"/>
  <c r="U775" i="3" s="1"/>
  <c r="U776" i="3" a="1"/>
  <c r="U776" i="3" s="1"/>
  <c r="U777" i="3" a="1"/>
  <c r="U777" i="3" s="1"/>
  <c r="U778" i="3" a="1"/>
  <c r="U778" i="3" s="1"/>
  <c r="U779" i="3" a="1"/>
  <c r="U779" i="3" s="1"/>
  <c r="U780" i="3" a="1"/>
  <c r="U780" i="3" s="1"/>
  <c r="U781" i="3" a="1"/>
  <c r="U781" i="3" s="1"/>
  <c r="U782" i="3" a="1"/>
  <c r="U782" i="3" s="1"/>
  <c r="U783" i="3" a="1"/>
  <c r="U783" i="3" s="1"/>
  <c r="U784" i="3" a="1"/>
  <c r="U784" i="3" s="1"/>
  <c r="U785" i="3" a="1"/>
  <c r="U785" i="3" s="1"/>
  <c r="U786" i="3" a="1"/>
  <c r="U786" i="3" s="1"/>
  <c r="U787" i="3" a="1"/>
  <c r="U787" i="3" s="1"/>
  <c r="U788" i="3" a="1"/>
  <c r="U788" i="3" s="1"/>
  <c r="U789" i="3" a="1"/>
  <c r="U789" i="3" s="1"/>
  <c r="U790" i="3" a="1"/>
  <c r="U790" i="3" s="1"/>
  <c r="U791" i="3" a="1"/>
  <c r="U791" i="3" s="1"/>
  <c r="U792" i="3" a="1"/>
  <c r="U792" i="3" s="1"/>
  <c r="U793" i="3" a="1"/>
  <c r="U793" i="3" s="1"/>
  <c r="U794" i="3" a="1"/>
  <c r="U794" i="3" s="1"/>
  <c r="U795" i="3" a="1"/>
  <c r="U795" i="3" s="1"/>
  <c r="U796" i="3" a="1"/>
  <c r="U796" i="3" s="1"/>
  <c r="U797" i="3" a="1"/>
  <c r="U797" i="3" s="1"/>
  <c r="U798" i="3" a="1"/>
  <c r="U798" i="3" s="1"/>
  <c r="U799" i="3" a="1"/>
  <c r="U799" i="3" s="1"/>
  <c r="U800" i="3" a="1"/>
  <c r="U800" i="3" s="1"/>
  <c r="U801" i="3" a="1"/>
  <c r="U801" i="3" s="1"/>
  <c r="U802" i="3" a="1"/>
  <c r="U802" i="3" s="1"/>
  <c r="U803" i="3" a="1"/>
  <c r="U803" i="3" s="1"/>
  <c r="U804" i="3" a="1"/>
  <c r="U804" i="3" s="1"/>
  <c r="U805" i="3" a="1"/>
  <c r="U805" i="3" s="1"/>
  <c r="U806" i="3" a="1"/>
  <c r="U806" i="3" s="1"/>
  <c r="U807" i="3" a="1"/>
  <c r="U807" i="3" s="1"/>
  <c r="U808" i="3" a="1"/>
  <c r="U808" i="3" s="1"/>
  <c r="U809" i="3" a="1"/>
  <c r="U809" i="3" s="1"/>
  <c r="U810" i="3" a="1"/>
  <c r="U810" i="3" s="1"/>
  <c r="U811" i="3" a="1"/>
  <c r="U811" i="3" s="1"/>
  <c r="U812" i="3" a="1"/>
  <c r="U812" i="3" s="1"/>
  <c r="U813" i="3" a="1"/>
  <c r="U813" i="3" s="1"/>
  <c r="U814" i="3" a="1"/>
  <c r="U814" i="3" s="1"/>
  <c r="U815" i="3" a="1"/>
  <c r="U815" i="3" s="1"/>
  <c r="U816" i="3" a="1"/>
  <c r="U816" i="3" s="1"/>
  <c r="U817" i="3" a="1"/>
  <c r="U817" i="3" s="1"/>
  <c r="U818" i="3" a="1"/>
  <c r="U818" i="3" s="1"/>
  <c r="U819" i="3" a="1"/>
  <c r="U819" i="3" s="1"/>
  <c r="U820" i="3" a="1"/>
  <c r="U820" i="3" s="1"/>
  <c r="U821" i="3" a="1"/>
  <c r="U821" i="3" s="1"/>
  <c r="U822" i="3" a="1"/>
  <c r="U822" i="3" s="1"/>
  <c r="U823" i="3" a="1"/>
  <c r="U823" i="3" s="1"/>
  <c r="U824" i="3" a="1"/>
  <c r="U824" i="3" s="1"/>
  <c r="U825" i="3" a="1"/>
  <c r="U825" i="3" s="1"/>
  <c r="U826" i="3" a="1"/>
  <c r="U826" i="3" s="1"/>
  <c r="U827" i="3" a="1"/>
  <c r="U827" i="3" s="1"/>
  <c r="U828" i="3" a="1"/>
  <c r="U828" i="3" s="1"/>
  <c r="U829" i="3" a="1"/>
  <c r="U829" i="3" s="1"/>
  <c r="U830" i="3" a="1"/>
  <c r="U830" i="3" s="1"/>
  <c r="U831" i="3" a="1"/>
  <c r="U831" i="3" s="1"/>
  <c r="U832" i="3" a="1"/>
  <c r="U832" i="3" s="1"/>
  <c r="U833" i="3" a="1"/>
  <c r="U833" i="3" s="1"/>
  <c r="U834" i="3" a="1"/>
  <c r="U834" i="3" s="1"/>
  <c r="U835" i="3" a="1"/>
  <c r="U835" i="3" s="1"/>
  <c r="U836" i="3" a="1"/>
  <c r="U836" i="3" s="1"/>
  <c r="U837" i="3" a="1"/>
  <c r="U837" i="3" s="1"/>
  <c r="U838" i="3" a="1"/>
  <c r="U838" i="3" s="1"/>
  <c r="U839" i="3" a="1"/>
  <c r="U839" i="3" s="1"/>
  <c r="U840" i="3" a="1"/>
  <c r="U840" i="3" s="1"/>
  <c r="U841" i="3" a="1"/>
  <c r="U841" i="3" s="1"/>
  <c r="U842" i="3" a="1"/>
  <c r="U842" i="3" s="1"/>
  <c r="U843" i="3" a="1"/>
  <c r="U843" i="3" s="1"/>
  <c r="U844" i="3" a="1"/>
  <c r="U844" i="3" s="1"/>
  <c r="U845" i="3" a="1"/>
  <c r="U845" i="3" s="1"/>
  <c r="U846" i="3" a="1"/>
  <c r="U846" i="3" s="1"/>
  <c r="U847" i="3" a="1"/>
  <c r="U847" i="3" s="1"/>
  <c r="U848" i="3" a="1"/>
  <c r="U848" i="3" s="1"/>
  <c r="U849" i="3" a="1"/>
  <c r="U849" i="3" s="1"/>
  <c r="U850" i="3" a="1"/>
  <c r="U850" i="3" s="1"/>
  <c r="U851" i="3" a="1"/>
  <c r="U851" i="3" s="1"/>
  <c r="U852" i="3" a="1"/>
  <c r="U852" i="3" s="1"/>
  <c r="U853" i="3" a="1"/>
  <c r="U853" i="3" s="1"/>
  <c r="U854" i="3" a="1"/>
  <c r="U854" i="3" s="1"/>
  <c r="U855" i="3" a="1"/>
  <c r="U855" i="3" s="1"/>
  <c r="U856" i="3" a="1"/>
  <c r="U856" i="3" s="1"/>
  <c r="U857" i="3" a="1"/>
  <c r="U857" i="3" s="1"/>
  <c r="U858" i="3" a="1"/>
  <c r="U858" i="3" s="1"/>
  <c r="U859" i="3" a="1"/>
  <c r="U859" i="3" s="1"/>
  <c r="U860" i="3" a="1"/>
  <c r="U860" i="3" s="1"/>
  <c r="U861" i="3" a="1"/>
  <c r="U861" i="3" s="1"/>
  <c r="U862" i="3" a="1"/>
  <c r="U862" i="3" s="1"/>
  <c r="U863" i="3" a="1"/>
  <c r="U863" i="3" s="1"/>
  <c r="U864" i="3" a="1"/>
  <c r="U864" i="3" s="1"/>
  <c r="U865" i="3" a="1"/>
  <c r="U865" i="3" s="1"/>
  <c r="U866" i="3" a="1"/>
  <c r="U866" i="3" s="1"/>
  <c r="U867" i="3" a="1"/>
  <c r="U867" i="3" s="1"/>
  <c r="U868" i="3" a="1"/>
  <c r="U868" i="3" s="1"/>
  <c r="U869" i="3" a="1"/>
  <c r="U869" i="3" s="1"/>
  <c r="U870" i="3" a="1"/>
  <c r="U870" i="3" s="1"/>
  <c r="U871" i="3" a="1"/>
  <c r="U871" i="3" s="1"/>
  <c r="U872" i="3" a="1"/>
  <c r="U872" i="3" s="1"/>
  <c r="U873" i="3" a="1"/>
  <c r="U873" i="3" s="1"/>
  <c r="U874" i="3" a="1"/>
  <c r="U874" i="3" s="1"/>
  <c r="U875" i="3" a="1"/>
  <c r="U875" i="3" s="1"/>
  <c r="U876" i="3" a="1"/>
  <c r="U876" i="3" s="1"/>
  <c r="U877" i="3" a="1"/>
  <c r="U877" i="3" s="1"/>
  <c r="U878" i="3" a="1"/>
  <c r="U878" i="3" s="1"/>
  <c r="U879" i="3" a="1"/>
  <c r="U879" i="3" s="1"/>
  <c r="U880" i="3" a="1"/>
  <c r="U880" i="3" s="1"/>
  <c r="U881" i="3" a="1"/>
  <c r="U881" i="3" s="1"/>
  <c r="U882" i="3" a="1"/>
  <c r="U882" i="3" s="1"/>
  <c r="U883" i="3" a="1"/>
  <c r="U883" i="3" s="1"/>
  <c r="U884" i="3" a="1"/>
  <c r="U884" i="3" s="1"/>
  <c r="U885" i="3" a="1"/>
  <c r="U885" i="3" s="1"/>
  <c r="U886" i="3" a="1"/>
  <c r="U886" i="3" s="1"/>
  <c r="U887" i="3" a="1"/>
  <c r="U887" i="3" s="1"/>
  <c r="U888" i="3" a="1"/>
  <c r="U888" i="3" s="1"/>
  <c r="U889" i="3" a="1"/>
  <c r="U889" i="3" s="1"/>
  <c r="U890" i="3" a="1"/>
  <c r="U890" i="3" s="1"/>
  <c r="U891" i="3" a="1"/>
  <c r="U891" i="3" s="1"/>
  <c r="U892" i="3" a="1"/>
  <c r="U892" i="3" s="1"/>
  <c r="U893" i="3" a="1"/>
  <c r="U893" i="3" s="1"/>
  <c r="U894" i="3" a="1"/>
  <c r="U894" i="3" s="1"/>
  <c r="U895" i="3" a="1"/>
  <c r="U895" i="3" s="1"/>
  <c r="U896" i="3" a="1"/>
  <c r="U896" i="3" s="1"/>
  <c r="U897" i="3" a="1"/>
  <c r="U897" i="3" s="1"/>
  <c r="U898" i="3" a="1"/>
  <c r="U898" i="3" s="1"/>
  <c r="U899" i="3" a="1"/>
  <c r="U899" i="3" s="1"/>
  <c r="U900" i="3" a="1"/>
  <c r="U900" i="3" s="1"/>
  <c r="U901" i="3" a="1"/>
  <c r="U901" i="3" s="1"/>
  <c r="U902" i="3" a="1"/>
  <c r="U902" i="3" s="1"/>
  <c r="U903" i="3" a="1"/>
  <c r="U903" i="3" s="1"/>
  <c r="U904" i="3" a="1"/>
  <c r="U904" i="3" s="1"/>
  <c r="U905" i="3" a="1"/>
  <c r="U905" i="3" s="1"/>
  <c r="U906" i="3" a="1"/>
  <c r="U906" i="3" s="1"/>
  <c r="U907" i="3" a="1"/>
  <c r="U907" i="3" s="1"/>
  <c r="U908" i="3" a="1"/>
  <c r="U908" i="3" s="1"/>
  <c r="U909" i="3" a="1"/>
  <c r="U909" i="3" s="1"/>
  <c r="U910" i="3" a="1"/>
  <c r="U910" i="3" s="1"/>
  <c r="U911" i="3" a="1"/>
  <c r="U911" i="3" s="1"/>
  <c r="U912" i="3" a="1"/>
  <c r="U912" i="3" s="1"/>
  <c r="U913" i="3" a="1"/>
  <c r="U913" i="3" s="1"/>
  <c r="U914" i="3" a="1"/>
  <c r="U914" i="3" s="1"/>
  <c r="U915" i="3" a="1"/>
  <c r="U915" i="3" s="1"/>
  <c r="U916" i="3" a="1"/>
  <c r="U916" i="3" s="1"/>
  <c r="U917" i="3" a="1"/>
  <c r="U917" i="3" s="1"/>
  <c r="U918" i="3" a="1"/>
  <c r="U918" i="3" s="1"/>
  <c r="U919" i="3" a="1"/>
  <c r="U919" i="3" s="1"/>
  <c r="U920" i="3" a="1"/>
  <c r="U920" i="3" s="1"/>
  <c r="U921" i="3" a="1"/>
  <c r="U921" i="3" s="1"/>
  <c r="U922" i="3" a="1"/>
  <c r="U922" i="3" s="1"/>
  <c r="U923" i="3" a="1"/>
  <c r="U923" i="3" s="1"/>
  <c r="U924" i="3" a="1"/>
  <c r="U924" i="3" s="1"/>
  <c r="U925" i="3" a="1"/>
  <c r="U925" i="3" s="1"/>
  <c r="U926" i="3" a="1"/>
  <c r="U926" i="3" s="1"/>
  <c r="U927" i="3" a="1"/>
  <c r="U927" i="3" s="1"/>
  <c r="U928" i="3" a="1"/>
  <c r="U928" i="3" s="1"/>
  <c r="U929" i="3" a="1"/>
  <c r="U929" i="3" s="1"/>
  <c r="U930" i="3" a="1"/>
  <c r="U930" i="3" s="1"/>
  <c r="U931" i="3" a="1"/>
  <c r="U931" i="3" s="1"/>
  <c r="U932" i="3" a="1"/>
  <c r="U932" i="3" s="1"/>
  <c r="U933" i="3" a="1"/>
  <c r="U933" i="3" s="1"/>
  <c r="U934" i="3" a="1"/>
  <c r="U934" i="3" s="1"/>
  <c r="U935" i="3" a="1"/>
  <c r="U935" i="3" s="1"/>
  <c r="U936" i="3" a="1"/>
  <c r="U936" i="3" s="1"/>
  <c r="U937" i="3" a="1"/>
  <c r="U937" i="3" s="1"/>
  <c r="U938" i="3" a="1"/>
  <c r="U938" i="3" s="1"/>
  <c r="U939" i="3" a="1"/>
  <c r="U939" i="3" s="1"/>
  <c r="U940" i="3" a="1"/>
  <c r="U940" i="3" s="1"/>
  <c r="U941" i="3" a="1"/>
  <c r="U941" i="3" s="1"/>
  <c r="U942" i="3" a="1"/>
  <c r="U942" i="3" s="1"/>
  <c r="U943" i="3" a="1"/>
  <c r="U943" i="3" s="1"/>
  <c r="U944" i="3" a="1"/>
  <c r="U944" i="3" s="1"/>
  <c r="U945" i="3" a="1"/>
  <c r="U945" i="3" s="1"/>
  <c r="U946" i="3" a="1"/>
  <c r="U946" i="3" s="1"/>
  <c r="U947" i="3" a="1"/>
  <c r="U947" i="3" s="1"/>
  <c r="U948" i="3" a="1"/>
  <c r="U948" i="3" s="1"/>
  <c r="U949" i="3" a="1"/>
  <c r="U949" i="3" s="1"/>
  <c r="U950" i="3" a="1"/>
  <c r="U950" i="3" s="1"/>
  <c r="U951" i="3" a="1"/>
  <c r="U951" i="3" s="1"/>
  <c r="U952" i="3" a="1"/>
  <c r="U952" i="3" s="1"/>
  <c r="U953" i="3" a="1"/>
  <c r="U953" i="3" s="1"/>
  <c r="U954" i="3" a="1"/>
  <c r="U954" i="3" s="1"/>
  <c r="U955" i="3" a="1"/>
  <c r="U955" i="3" s="1"/>
  <c r="U956" i="3" a="1"/>
  <c r="U956" i="3" s="1"/>
  <c r="U957" i="3" a="1"/>
  <c r="U957" i="3" s="1"/>
  <c r="U958" i="3" a="1"/>
  <c r="U958" i="3" s="1"/>
  <c r="U959" i="3" a="1"/>
  <c r="U959" i="3" s="1"/>
  <c r="U960" i="3" a="1"/>
  <c r="U960" i="3" s="1"/>
  <c r="U961" i="3" a="1"/>
  <c r="U961" i="3" s="1"/>
  <c r="U962" i="3" a="1"/>
  <c r="U962" i="3" s="1"/>
  <c r="U963" i="3" a="1"/>
  <c r="U963" i="3" s="1"/>
  <c r="U964" i="3" a="1"/>
  <c r="U964" i="3" s="1"/>
  <c r="U965" i="3" a="1"/>
  <c r="U965" i="3" s="1"/>
  <c r="U966" i="3" a="1"/>
  <c r="U966" i="3" s="1"/>
  <c r="U967" i="3" a="1"/>
  <c r="U967" i="3" s="1"/>
  <c r="U968" i="3" a="1"/>
  <c r="U968" i="3" s="1"/>
  <c r="U969" i="3" a="1"/>
  <c r="U969" i="3" s="1"/>
  <c r="U970" i="3" a="1"/>
  <c r="U970" i="3" s="1"/>
  <c r="U971" i="3" a="1"/>
  <c r="U971" i="3" s="1"/>
  <c r="U972" i="3" a="1"/>
  <c r="U972" i="3" s="1"/>
  <c r="U973" i="3" a="1"/>
  <c r="U973" i="3" s="1"/>
  <c r="U974" i="3" a="1"/>
  <c r="U974" i="3" s="1"/>
  <c r="U975" i="3" a="1"/>
  <c r="U975" i="3" s="1"/>
  <c r="U976" i="3" a="1"/>
  <c r="U976" i="3" s="1"/>
  <c r="U977" i="3" a="1"/>
  <c r="U977" i="3" s="1"/>
  <c r="U978" i="3" a="1"/>
  <c r="U978" i="3" s="1"/>
  <c r="U979" i="3" a="1"/>
  <c r="U979" i="3" s="1"/>
  <c r="U980" i="3" a="1"/>
  <c r="U980" i="3" s="1"/>
  <c r="U981" i="3" a="1"/>
  <c r="U981" i="3" s="1"/>
  <c r="U982" i="3" a="1"/>
  <c r="U982" i="3" s="1"/>
  <c r="U983" i="3" a="1"/>
  <c r="U983" i="3" s="1"/>
  <c r="U984" i="3" a="1"/>
  <c r="U984" i="3" s="1"/>
  <c r="U985" i="3" a="1"/>
  <c r="U985" i="3" s="1"/>
  <c r="U986" i="3" a="1"/>
  <c r="U986" i="3" s="1"/>
  <c r="U987" i="3" a="1"/>
  <c r="U987" i="3" s="1"/>
  <c r="U988" i="3" a="1"/>
  <c r="U988" i="3" s="1"/>
  <c r="U989" i="3" a="1"/>
  <c r="U989" i="3" s="1"/>
  <c r="U990" i="3" a="1"/>
  <c r="U990" i="3" s="1"/>
  <c r="U991" i="3" a="1"/>
  <c r="U991" i="3" s="1"/>
  <c r="U992" i="3" a="1"/>
  <c r="U992" i="3" s="1"/>
  <c r="U993" i="3" a="1"/>
  <c r="U993" i="3" s="1"/>
  <c r="U994" i="3" a="1"/>
  <c r="U994" i="3" s="1"/>
  <c r="U995" i="3" a="1"/>
  <c r="U995" i="3" s="1"/>
  <c r="U996" i="3" a="1"/>
  <c r="U996" i="3" s="1"/>
  <c r="U997" i="3" a="1"/>
  <c r="U997" i="3" s="1"/>
  <c r="U998" i="3" a="1"/>
  <c r="U998" i="3" s="1"/>
  <c r="U999" i="3" a="1"/>
  <c r="U999" i="3" s="1"/>
  <c r="U1000" i="3" a="1"/>
  <c r="U1000" i="3" s="1"/>
  <c r="U1001" i="3" a="1"/>
  <c r="U1001" i="3" s="1"/>
  <c r="U1002" i="3" a="1"/>
  <c r="U1002" i="3" s="1"/>
  <c r="U1003" i="3" a="1"/>
  <c r="U1003" i="3" s="1"/>
  <c r="U1004" i="3" a="1"/>
  <c r="U1004" i="3" s="1"/>
  <c r="U1005" i="3" a="1"/>
  <c r="U1005" i="3" s="1"/>
  <c r="U1006" i="3" a="1"/>
  <c r="U1006" i="3" s="1"/>
  <c r="U1007" i="3" a="1"/>
  <c r="U1007" i="3" s="1"/>
  <c r="U1008" i="3" a="1"/>
  <c r="U1008" i="3" s="1"/>
  <c r="U1009" i="3" a="1"/>
  <c r="U1009" i="3" s="1"/>
  <c r="U1010" i="3" a="1"/>
  <c r="U1010" i="3" s="1"/>
  <c r="U1011" i="3" a="1"/>
  <c r="U1011" i="3" s="1"/>
  <c r="U1012" i="3" a="1"/>
  <c r="U1012" i="3" s="1"/>
  <c r="U1013" i="3" a="1"/>
  <c r="U1013" i="3" s="1"/>
  <c r="U1014" i="3" a="1"/>
  <c r="U1014" i="3" s="1"/>
  <c r="U1015" i="3" a="1"/>
  <c r="U1015" i="3" s="1"/>
  <c r="U1016" i="3" a="1"/>
  <c r="U1016" i="3" s="1"/>
  <c r="U1017" i="3" a="1"/>
  <c r="U1017" i="3" s="1"/>
  <c r="U1018" i="3" a="1"/>
  <c r="U1018" i="3" s="1"/>
  <c r="U1019" i="3" a="1"/>
  <c r="U1019" i="3" s="1"/>
  <c r="U1020" i="3" a="1"/>
  <c r="U1020" i="3" s="1"/>
  <c r="U1021" i="3" a="1"/>
  <c r="U1021" i="3" s="1"/>
  <c r="U1022" i="3" a="1"/>
  <c r="U1022" i="3" s="1"/>
  <c r="U1023" i="3" a="1"/>
  <c r="U1023" i="3" s="1"/>
  <c r="U1024" i="3" a="1"/>
  <c r="U1024" i="3" s="1"/>
  <c r="U1025" i="3" a="1"/>
  <c r="U1025" i="3" s="1"/>
  <c r="U1026" i="3" a="1"/>
  <c r="U1026" i="3" s="1"/>
  <c r="U1027" i="3" a="1"/>
  <c r="U1027" i="3" s="1"/>
  <c r="U1028" i="3" a="1"/>
  <c r="U1028" i="3" s="1"/>
  <c r="U1029" i="3" a="1"/>
  <c r="U1029" i="3" s="1"/>
  <c r="U1030" i="3" a="1"/>
  <c r="U1030" i="3" s="1"/>
  <c r="U1031" i="3" a="1"/>
  <c r="U1031" i="3" s="1"/>
  <c r="U1032" i="3" a="1"/>
  <c r="U1032" i="3" s="1"/>
  <c r="U1033" i="3" a="1"/>
  <c r="U1033" i="3" s="1"/>
  <c r="U1034" i="3" a="1"/>
  <c r="U1034" i="3" s="1"/>
  <c r="U1035" i="3" a="1"/>
  <c r="U1035" i="3" s="1"/>
  <c r="U1036" i="3" a="1"/>
  <c r="U1036" i="3" s="1"/>
  <c r="U1037" i="3" a="1"/>
  <c r="U1037" i="3" s="1"/>
  <c r="U1038" i="3" a="1"/>
  <c r="U1038" i="3" s="1"/>
  <c r="U1039" i="3" a="1"/>
  <c r="U1039" i="3" s="1"/>
  <c r="U1040" i="3" a="1"/>
  <c r="U1040" i="3" s="1"/>
  <c r="U1041" i="3" a="1"/>
  <c r="U1041" i="3" s="1"/>
  <c r="U1042" i="3" a="1"/>
  <c r="U1042" i="3" s="1"/>
  <c r="U1043" i="3" a="1"/>
  <c r="U1043" i="3" s="1"/>
  <c r="U1044" i="3" a="1"/>
  <c r="U1044" i="3" s="1"/>
  <c r="U1045" i="3" a="1"/>
  <c r="U1045" i="3" s="1"/>
  <c r="U1046" i="3" a="1"/>
  <c r="U1046" i="3" s="1"/>
  <c r="U1047" i="3" a="1"/>
  <c r="U1047" i="3" s="1"/>
  <c r="U1048" i="3" a="1"/>
  <c r="U1048" i="3" s="1"/>
  <c r="U1049" i="3" a="1"/>
  <c r="U1049" i="3" s="1"/>
  <c r="U1050" i="3" a="1"/>
  <c r="U1050" i="3" s="1"/>
  <c r="U1051" i="3" a="1"/>
  <c r="U1051" i="3" s="1"/>
  <c r="U1052" i="3" a="1"/>
  <c r="U1052" i="3" s="1"/>
  <c r="U1053" i="3" a="1"/>
  <c r="U1053" i="3" s="1"/>
  <c r="U1054" i="3" a="1"/>
  <c r="U1054" i="3" s="1"/>
  <c r="U1055" i="3" a="1"/>
  <c r="U1055" i="3" s="1"/>
  <c r="U1056" i="3" a="1"/>
  <c r="U1056" i="3" s="1"/>
  <c r="U1057" i="3" a="1"/>
  <c r="U1057" i="3" s="1"/>
  <c r="U1058" i="3" a="1"/>
  <c r="U1058" i="3" s="1"/>
  <c r="U1059" i="3" a="1"/>
  <c r="U1059" i="3" s="1"/>
  <c r="U1060" i="3" a="1"/>
  <c r="U1060" i="3" s="1"/>
  <c r="U1061" i="3" a="1"/>
  <c r="U1061" i="3" s="1"/>
  <c r="U1062" i="3" a="1"/>
  <c r="U1062" i="3" s="1"/>
  <c r="U1063" i="3" a="1"/>
  <c r="U1063" i="3" s="1"/>
  <c r="U1064" i="3" a="1"/>
  <c r="U1064" i="3" s="1"/>
  <c r="U1065" i="3" a="1"/>
  <c r="U1065" i="3" s="1"/>
  <c r="U1066" i="3" a="1"/>
  <c r="U1066" i="3" s="1"/>
  <c r="U1067" i="3" a="1"/>
  <c r="U1067" i="3" s="1"/>
  <c r="U1068" i="3" a="1"/>
  <c r="U1068" i="3" s="1"/>
  <c r="U1069" i="3" a="1"/>
  <c r="U1069" i="3" s="1"/>
  <c r="U1070" i="3" a="1"/>
  <c r="U1070" i="3" s="1"/>
  <c r="U1071" i="3" a="1"/>
  <c r="U1071" i="3" s="1"/>
  <c r="U1072" i="3" a="1"/>
  <c r="U1072" i="3" s="1"/>
  <c r="U1073" i="3" a="1"/>
  <c r="U1073" i="3" s="1"/>
  <c r="U1074" i="3" a="1"/>
  <c r="U1074" i="3" s="1"/>
  <c r="U1075" i="3" a="1"/>
  <c r="U1075" i="3" s="1"/>
  <c r="U1076" i="3" a="1"/>
  <c r="U1076" i="3" s="1"/>
  <c r="U1077" i="3" a="1"/>
  <c r="U1077" i="3" s="1"/>
  <c r="U1078" i="3" a="1"/>
  <c r="U1078" i="3" s="1"/>
  <c r="U1079" i="3" a="1"/>
  <c r="U1079" i="3" s="1"/>
  <c r="U1080" i="3" a="1"/>
  <c r="U1080" i="3" s="1"/>
  <c r="U1081" i="3" a="1"/>
  <c r="U1081" i="3" s="1"/>
  <c r="U1082" i="3" a="1"/>
  <c r="U1082" i="3" s="1"/>
  <c r="U1083" i="3" a="1"/>
  <c r="U1083" i="3" s="1"/>
  <c r="U1084" i="3" a="1"/>
  <c r="U1084" i="3" s="1"/>
  <c r="U1085" i="3" a="1"/>
  <c r="U1085" i="3" s="1"/>
  <c r="U1086" i="3" a="1"/>
  <c r="U1086" i="3" s="1"/>
  <c r="U1087" i="3" a="1"/>
  <c r="U1087" i="3" s="1"/>
  <c r="U1088" i="3" a="1"/>
  <c r="U1088" i="3" s="1"/>
  <c r="U1089" i="3" a="1"/>
  <c r="U1089" i="3" s="1"/>
  <c r="U1090" i="3" a="1"/>
  <c r="U1090" i="3" s="1"/>
  <c r="U1091" i="3" a="1"/>
  <c r="U1091" i="3" s="1"/>
  <c r="U1092" i="3" a="1"/>
  <c r="U1092" i="3" s="1"/>
  <c r="U1093" i="3" a="1"/>
  <c r="U1093" i="3" s="1"/>
  <c r="U1094" i="3" a="1"/>
  <c r="U1094" i="3" s="1"/>
  <c r="U1095" i="3" a="1"/>
  <c r="U1095" i="3" s="1"/>
  <c r="U1096" i="3" a="1"/>
  <c r="U1096" i="3" s="1"/>
  <c r="U1097" i="3" a="1"/>
  <c r="U1097" i="3" s="1"/>
  <c r="U1098" i="3" a="1"/>
  <c r="U1098" i="3" s="1"/>
  <c r="U1099" i="3" a="1"/>
  <c r="U1099" i="3" s="1"/>
  <c r="U1100" i="3" a="1"/>
  <c r="U1100" i="3" s="1"/>
  <c r="U1101" i="3" a="1"/>
  <c r="U1101" i="3" s="1"/>
  <c r="U1102" i="3" a="1"/>
  <c r="U1102" i="3" s="1"/>
  <c r="U1103" i="3" a="1"/>
  <c r="U1103" i="3" s="1"/>
  <c r="U1104" i="3" a="1"/>
  <c r="U1104" i="3" s="1"/>
  <c r="U1105" i="3" a="1"/>
  <c r="U1105" i="3" s="1"/>
  <c r="U1106" i="3" a="1"/>
  <c r="U1106" i="3" s="1"/>
  <c r="U1107" i="3" a="1"/>
  <c r="U1107" i="3" s="1"/>
  <c r="U1108" i="3" a="1"/>
  <c r="U1108" i="3" s="1"/>
  <c r="U1109" i="3" a="1"/>
  <c r="U1109" i="3" s="1"/>
  <c r="U1110" i="3" a="1"/>
  <c r="U1110" i="3" s="1"/>
  <c r="U1111" i="3" a="1"/>
  <c r="U1111" i="3" s="1"/>
  <c r="U1112" i="3" a="1"/>
  <c r="U1112" i="3" s="1"/>
  <c r="U1113" i="3" a="1"/>
  <c r="U1113" i="3" s="1"/>
  <c r="U1114" i="3" a="1"/>
  <c r="U1114" i="3" s="1"/>
  <c r="U1115" i="3" a="1"/>
  <c r="U1115" i="3" s="1"/>
  <c r="U1116" i="3" a="1"/>
  <c r="U1116" i="3" s="1"/>
  <c r="U1117" i="3" a="1"/>
  <c r="U1117" i="3" s="1"/>
  <c r="U1118" i="3" a="1"/>
  <c r="U1118" i="3" s="1"/>
  <c r="U1119" i="3" a="1"/>
  <c r="U1119" i="3" s="1"/>
  <c r="U1120" i="3" a="1"/>
  <c r="U1120" i="3" s="1"/>
  <c r="U1121" i="3" a="1"/>
  <c r="U1121" i="3" s="1"/>
  <c r="U1122" i="3" a="1"/>
  <c r="U1122" i="3" s="1"/>
  <c r="U1123" i="3" a="1"/>
  <c r="U1123" i="3" s="1"/>
  <c r="U1124" i="3" a="1"/>
  <c r="U1124" i="3" s="1"/>
  <c r="U1125" i="3" a="1"/>
  <c r="U1125" i="3" s="1"/>
  <c r="U1126" i="3" a="1"/>
  <c r="U1126" i="3" s="1"/>
  <c r="U1127" i="3" a="1"/>
  <c r="U1127" i="3" s="1"/>
  <c r="U1128" i="3" a="1"/>
  <c r="U1128" i="3" s="1"/>
  <c r="U1129" i="3" a="1"/>
  <c r="U1129" i="3" s="1"/>
  <c r="U1130" i="3" a="1"/>
  <c r="U1130" i="3" s="1"/>
  <c r="U1131" i="3" a="1"/>
  <c r="U1131" i="3" s="1"/>
  <c r="U1132" i="3" a="1"/>
  <c r="U1132" i="3" s="1"/>
  <c r="U1133" i="3" a="1"/>
  <c r="U1133" i="3" s="1"/>
  <c r="U1134" i="3" a="1"/>
  <c r="U1134" i="3" s="1"/>
  <c r="U1135" i="3" a="1"/>
  <c r="U1135" i="3" s="1"/>
  <c r="U1136" i="3" a="1"/>
  <c r="U1136" i="3" s="1"/>
  <c r="U1137" i="3" a="1"/>
  <c r="U1137" i="3" s="1"/>
  <c r="U1138" i="3" a="1"/>
  <c r="U1138" i="3" s="1"/>
  <c r="U1139" i="3" a="1"/>
  <c r="U1139" i="3" s="1"/>
  <c r="U1140" i="3" a="1"/>
  <c r="U1140" i="3" s="1"/>
  <c r="U1141" i="3" a="1"/>
  <c r="U1141" i="3" s="1"/>
  <c r="U1142" i="3" a="1"/>
  <c r="U1142" i="3" s="1"/>
  <c r="U1143" i="3" a="1"/>
  <c r="U1143" i="3" s="1"/>
  <c r="U1144" i="3" a="1"/>
  <c r="U1144" i="3" s="1"/>
  <c r="U1145" i="3" a="1"/>
  <c r="U1145" i="3" s="1"/>
  <c r="U1146" i="3" a="1"/>
  <c r="U1146" i="3" s="1"/>
  <c r="U1147" i="3" a="1"/>
  <c r="U1147" i="3" s="1"/>
  <c r="U1148" i="3" a="1"/>
  <c r="U1148" i="3" s="1"/>
  <c r="U1149" i="3" a="1"/>
  <c r="U1149" i="3" s="1"/>
  <c r="U1150" i="3" a="1"/>
  <c r="U1150" i="3" s="1"/>
  <c r="U1151" i="3" a="1"/>
  <c r="U1151" i="3" s="1"/>
  <c r="U1152" i="3" a="1"/>
  <c r="U1152" i="3" s="1"/>
  <c r="U1153" i="3" a="1"/>
  <c r="U1153" i="3" s="1"/>
  <c r="U1154" i="3" a="1"/>
  <c r="U1154" i="3" s="1"/>
  <c r="U1155" i="3" a="1"/>
  <c r="U1155" i="3" s="1"/>
  <c r="U1156" i="3" a="1"/>
  <c r="U1156" i="3" s="1"/>
  <c r="U1157" i="3" a="1"/>
  <c r="U1157" i="3" s="1"/>
  <c r="U1158" i="3" a="1"/>
  <c r="U1158" i="3" s="1"/>
  <c r="U1159" i="3" a="1"/>
  <c r="U1159" i="3" s="1"/>
  <c r="U1160" i="3" a="1"/>
  <c r="U1160" i="3" s="1"/>
  <c r="U1161" i="3" a="1"/>
  <c r="U1161" i="3" s="1"/>
  <c r="U1162" i="3" a="1"/>
  <c r="U1162" i="3" s="1"/>
  <c r="U1163" i="3" a="1"/>
  <c r="U1163" i="3" s="1"/>
  <c r="U1164" i="3" a="1"/>
  <c r="U1164" i="3" s="1"/>
  <c r="U1165" i="3" a="1"/>
  <c r="U1165" i="3" s="1"/>
  <c r="U1166" i="3" a="1"/>
  <c r="U1166" i="3" s="1"/>
  <c r="U1167" i="3" a="1"/>
  <c r="U1167" i="3" s="1"/>
  <c r="U1168" i="3" a="1"/>
  <c r="U1168" i="3" s="1"/>
  <c r="U1169" i="3" a="1"/>
  <c r="U1169" i="3" s="1"/>
  <c r="U1170" i="3" a="1"/>
  <c r="U1170" i="3" s="1"/>
  <c r="U1171" i="3" a="1"/>
  <c r="U1171" i="3" s="1"/>
  <c r="U1172" i="3" a="1"/>
  <c r="U1172" i="3" s="1"/>
  <c r="U1173" i="3" a="1"/>
  <c r="U1173" i="3" s="1"/>
  <c r="U1174" i="3" a="1"/>
  <c r="U1174" i="3" s="1"/>
  <c r="U1175" i="3" a="1"/>
  <c r="U1175" i="3" s="1"/>
  <c r="U1176" i="3" a="1"/>
  <c r="U1176" i="3" s="1"/>
  <c r="U1177" i="3" a="1"/>
  <c r="U1177" i="3" s="1"/>
  <c r="U1178" i="3" a="1"/>
  <c r="U1178" i="3" s="1"/>
  <c r="U1179" i="3" a="1"/>
  <c r="U1179" i="3" s="1"/>
  <c r="U1180" i="3" a="1"/>
  <c r="U1180" i="3" s="1"/>
  <c r="U1181" i="3" a="1"/>
  <c r="U1181" i="3" s="1"/>
  <c r="U1182" i="3" a="1"/>
  <c r="U1182" i="3" s="1"/>
  <c r="U1183" i="3" a="1"/>
  <c r="U1183" i="3" s="1"/>
  <c r="U1184" i="3" a="1"/>
  <c r="U1184" i="3" s="1"/>
  <c r="U1185" i="3" a="1"/>
  <c r="U1185" i="3" s="1"/>
  <c r="U1186" i="3" a="1"/>
  <c r="U1186" i="3" s="1"/>
  <c r="U1187" i="3" a="1"/>
  <c r="U1187" i="3" s="1"/>
  <c r="U1188" i="3" a="1"/>
  <c r="U1188" i="3" s="1"/>
  <c r="U1189" i="3" a="1"/>
  <c r="U1189" i="3" s="1"/>
  <c r="U1190" i="3" a="1"/>
  <c r="U1190" i="3" s="1"/>
  <c r="U1191" i="3" a="1"/>
  <c r="U1191" i="3" s="1"/>
  <c r="U1192" i="3" a="1"/>
  <c r="U1192" i="3" s="1"/>
  <c r="U1193" i="3" a="1"/>
  <c r="U1193" i="3" s="1"/>
  <c r="U1194" i="3" a="1"/>
  <c r="U1194" i="3" s="1"/>
  <c r="U1195" i="3" a="1"/>
  <c r="U1195" i="3" s="1"/>
  <c r="U1196" i="3" a="1"/>
  <c r="U1196" i="3" s="1"/>
  <c r="U1197" i="3" a="1"/>
  <c r="U1197" i="3" s="1"/>
  <c r="U1198" i="3" a="1"/>
  <c r="U1198" i="3" s="1"/>
  <c r="U1199" i="3" a="1"/>
  <c r="U1199" i="3" s="1"/>
  <c r="U1200" i="3" a="1"/>
  <c r="U1200" i="3" s="1"/>
  <c r="U1201" i="3" a="1"/>
  <c r="U1201" i="3" s="1"/>
  <c r="U1202" i="3" a="1"/>
  <c r="U1202" i="3" s="1"/>
  <c r="U1203" i="3" a="1"/>
  <c r="U1203" i="3" s="1"/>
  <c r="U1204" i="3" a="1"/>
  <c r="U1204" i="3" s="1"/>
  <c r="U1205" i="3" a="1"/>
  <c r="U1205" i="3" s="1"/>
  <c r="U1206" i="3" a="1"/>
  <c r="U1206" i="3" s="1"/>
  <c r="U1207" i="3" a="1"/>
  <c r="U1207" i="3" s="1"/>
  <c r="U1208" i="3" a="1"/>
  <c r="U1208" i="3" s="1"/>
  <c r="U1209" i="3" a="1"/>
  <c r="U1209" i="3" s="1"/>
  <c r="U1210" i="3" a="1"/>
  <c r="U1210" i="3" s="1"/>
  <c r="U1211" i="3" a="1"/>
  <c r="U1211" i="3" s="1"/>
  <c r="U1212" i="3" a="1"/>
  <c r="U1212" i="3" s="1"/>
  <c r="U1213" i="3" a="1"/>
  <c r="U1213" i="3" s="1"/>
  <c r="U1214" i="3" a="1"/>
  <c r="U1214" i="3" s="1"/>
  <c r="U1215" i="3" a="1"/>
  <c r="U1215" i="3" s="1"/>
  <c r="U1216" i="3" a="1"/>
  <c r="U1216" i="3" s="1"/>
  <c r="U1217" i="3" a="1"/>
  <c r="U1217" i="3" s="1"/>
  <c r="U1218" i="3" a="1"/>
  <c r="U1218" i="3" s="1"/>
  <c r="U1219" i="3" a="1"/>
  <c r="U1219" i="3" s="1"/>
  <c r="U1220" i="3" a="1"/>
  <c r="U1220" i="3" s="1"/>
  <c r="U1221" i="3" a="1"/>
  <c r="U1221" i="3" s="1"/>
  <c r="U1222" i="3" a="1"/>
  <c r="U1222" i="3" s="1"/>
  <c r="U1223" i="3" a="1"/>
  <c r="U1223" i="3" s="1"/>
  <c r="U1224" i="3" a="1"/>
  <c r="U1224" i="3" s="1"/>
  <c r="U1225" i="3" a="1"/>
  <c r="U1225" i="3" s="1"/>
  <c r="U1226" i="3" a="1"/>
  <c r="U1226" i="3" s="1"/>
  <c r="U1227" i="3" a="1"/>
  <c r="U1227" i="3" s="1"/>
  <c r="U1228" i="3" a="1"/>
  <c r="U1228" i="3" s="1"/>
  <c r="U1229" i="3" a="1"/>
  <c r="U1229" i="3" s="1"/>
  <c r="U1230" i="3" a="1"/>
  <c r="U1230" i="3" s="1"/>
  <c r="U1231" i="3" a="1"/>
  <c r="U1231" i="3" s="1"/>
  <c r="U1232" i="3" a="1"/>
  <c r="U1232" i="3" s="1"/>
  <c r="U1233" i="3" a="1"/>
  <c r="U1233" i="3" s="1"/>
  <c r="U1234" i="3" a="1"/>
  <c r="U1234" i="3" s="1"/>
  <c r="U1235" i="3" a="1"/>
  <c r="U1235" i="3" s="1"/>
  <c r="U1236" i="3" a="1"/>
  <c r="U1236" i="3" s="1"/>
  <c r="U1237" i="3" a="1"/>
  <c r="U1237" i="3" s="1"/>
  <c r="U1238" i="3" a="1"/>
  <c r="U1238" i="3" s="1"/>
  <c r="U1239" i="3" a="1"/>
  <c r="U1239" i="3" s="1"/>
  <c r="U1240" i="3" a="1"/>
  <c r="U1240" i="3" s="1"/>
  <c r="U1241" i="3" a="1"/>
  <c r="U1241" i="3" s="1"/>
  <c r="U1242" i="3" a="1"/>
  <c r="U1242" i="3" s="1"/>
  <c r="U1243" i="3" a="1"/>
  <c r="U1243" i="3" s="1"/>
  <c r="U1244" i="3" a="1"/>
  <c r="U1244" i="3" s="1"/>
  <c r="U1245" i="3" a="1"/>
  <c r="U1245" i="3" s="1"/>
  <c r="U1246" i="3" a="1"/>
  <c r="U1246" i="3" s="1"/>
  <c r="U1247" i="3" a="1"/>
  <c r="U1247" i="3" s="1"/>
  <c r="U1248" i="3" a="1"/>
  <c r="U1248" i="3" s="1"/>
  <c r="U1249" i="3" a="1"/>
  <c r="U1249" i="3" s="1"/>
  <c r="U1250" i="3" a="1"/>
  <c r="U1250" i="3" s="1"/>
  <c r="U1251" i="3" a="1"/>
  <c r="U1251" i="3" s="1"/>
  <c r="U1252" i="3" a="1"/>
  <c r="U1252" i="3" s="1"/>
  <c r="U1253" i="3" a="1"/>
  <c r="U1253" i="3" s="1"/>
  <c r="U1254" i="3" a="1"/>
  <c r="U1254" i="3" s="1"/>
  <c r="U1255" i="3" a="1"/>
  <c r="U1255" i="3" s="1"/>
  <c r="U1256" i="3" a="1"/>
  <c r="U1256" i="3" s="1"/>
  <c r="U1257" i="3" a="1"/>
  <c r="U1257" i="3" s="1"/>
  <c r="U1258" i="3" a="1"/>
  <c r="U1258" i="3" s="1"/>
  <c r="U1259" i="3" a="1"/>
  <c r="U1259" i="3" s="1"/>
  <c r="U1260" i="3" a="1"/>
  <c r="U1260" i="3" s="1"/>
  <c r="U1261" i="3" a="1"/>
  <c r="U1261" i="3" s="1"/>
  <c r="U1262" i="3" a="1"/>
  <c r="U1262" i="3" s="1"/>
  <c r="U1263" i="3" a="1"/>
  <c r="U1263" i="3" s="1"/>
  <c r="U1264" i="3" a="1"/>
  <c r="U1264" i="3" s="1"/>
  <c r="U1265" i="3" a="1"/>
  <c r="U1265" i="3" s="1"/>
  <c r="U1266" i="3" a="1"/>
  <c r="U1266" i="3" s="1"/>
  <c r="U1267" i="3" a="1"/>
  <c r="U1267" i="3" s="1"/>
  <c r="U1268" i="3" a="1"/>
  <c r="U1268" i="3" s="1"/>
  <c r="U1269" i="3" a="1"/>
  <c r="U1269" i="3" s="1"/>
  <c r="U1270" i="3" a="1"/>
  <c r="U1270" i="3" s="1"/>
  <c r="U1271" i="3" a="1"/>
  <c r="U1271" i="3" s="1"/>
  <c r="U1272" i="3" a="1"/>
  <c r="U1272" i="3" s="1"/>
  <c r="U1273" i="3" a="1"/>
  <c r="U1273" i="3" s="1"/>
  <c r="U1274" i="3" a="1"/>
  <c r="U1274" i="3" s="1"/>
  <c r="U1275" i="3" a="1"/>
  <c r="U1275" i="3" s="1"/>
  <c r="U1276" i="3" a="1"/>
  <c r="U1276" i="3" s="1"/>
  <c r="U1277" i="3" a="1"/>
  <c r="U1277" i="3" s="1"/>
  <c r="U1278" i="3" a="1"/>
  <c r="U1278" i="3" s="1"/>
  <c r="U1279" i="3" a="1"/>
  <c r="U1279" i="3" s="1"/>
  <c r="U1280" i="3" a="1"/>
  <c r="U1280" i="3" s="1"/>
  <c r="U1281" i="3" a="1"/>
  <c r="U1281" i="3" s="1"/>
  <c r="U1282" i="3" a="1"/>
  <c r="U1282" i="3" s="1"/>
  <c r="U1283" i="3" a="1"/>
  <c r="U1283" i="3" s="1"/>
  <c r="U1284" i="3" a="1"/>
  <c r="U1284" i="3" s="1"/>
  <c r="U1285" i="3" a="1"/>
  <c r="U1285" i="3" s="1"/>
  <c r="U1286" i="3" a="1"/>
  <c r="U1286" i="3" s="1"/>
  <c r="U1287" i="3" a="1"/>
  <c r="U1287" i="3" s="1"/>
  <c r="U1288" i="3" a="1"/>
  <c r="U1288" i="3" s="1"/>
  <c r="U1289" i="3" a="1"/>
  <c r="U1289" i="3" s="1"/>
  <c r="U1290" i="3" a="1"/>
  <c r="U1290" i="3" s="1"/>
  <c r="U1291" i="3" a="1"/>
  <c r="U1291" i="3" s="1"/>
  <c r="U1292" i="3" a="1"/>
  <c r="U1292" i="3" s="1"/>
  <c r="U1293" i="3" a="1"/>
  <c r="U1293" i="3" s="1"/>
  <c r="U1294" i="3" a="1"/>
  <c r="U1294" i="3" s="1"/>
  <c r="U1295" i="3" a="1"/>
  <c r="U1295" i="3" s="1"/>
  <c r="U1296" i="3" a="1"/>
  <c r="U1296" i="3" s="1"/>
  <c r="U1297" i="3" a="1"/>
  <c r="U1297" i="3" s="1"/>
  <c r="U1298" i="3" a="1"/>
  <c r="U1298" i="3" s="1"/>
  <c r="U1299" i="3" a="1"/>
  <c r="U1299" i="3" s="1"/>
  <c r="U1300" i="3" a="1"/>
  <c r="U1300" i="3" s="1"/>
  <c r="U1301" i="3" a="1"/>
  <c r="U1301" i="3" s="1"/>
  <c r="U1302" i="3" a="1"/>
  <c r="U1302" i="3" s="1"/>
  <c r="U1303" i="3" a="1"/>
  <c r="U1303" i="3" s="1"/>
  <c r="U1304" i="3" a="1"/>
  <c r="U1304" i="3" s="1"/>
  <c r="U1305" i="3" a="1"/>
  <c r="U1305" i="3" s="1"/>
  <c r="U1306" i="3" a="1"/>
  <c r="U1306" i="3" s="1"/>
  <c r="U1307" i="3" a="1"/>
  <c r="U1307" i="3" s="1"/>
  <c r="U1308" i="3" a="1"/>
  <c r="U1308" i="3" s="1"/>
  <c r="U1309" i="3" a="1"/>
  <c r="U1309" i="3" s="1"/>
  <c r="U1310" i="3" a="1"/>
  <c r="U1310" i="3" s="1"/>
  <c r="U1311" i="3" a="1"/>
  <c r="U1311" i="3" s="1"/>
  <c r="U1312" i="3" a="1"/>
  <c r="U1312" i="3" s="1"/>
  <c r="U1313" i="3" a="1"/>
  <c r="U1313" i="3" s="1"/>
  <c r="U1314" i="3" a="1"/>
  <c r="U1314" i="3" s="1"/>
  <c r="U1315" i="3" a="1"/>
  <c r="U1315" i="3" s="1"/>
  <c r="U1316" i="3" a="1"/>
  <c r="U1316" i="3" s="1"/>
  <c r="U1317" i="3" a="1"/>
  <c r="U1317" i="3" s="1"/>
  <c r="U1318" i="3" a="1"/>
  <c r="U1318" i="3" s="1"/>
  <c r="U1319" i="3" a="1"/>
  <c r="U1319" i="3" s="1"/>
  <c r="U1320" i="3" a="1"/>
  <c r="U1320" i="3" s="1"/>
  <c r="U1321" i="3" a="1"/>
  <c r="U1321" i="3" s="1"/>
  <c r="U1322" i="3" a="1"/>
  <c r="U1322" i="3" s="1"/>
  <c r="U1323" i="3" a="1"/>
  <c r="U1323" i="3" s="1"/>
  <c r="U1324" i="3" a="1"/>
  <c r="U1324" i="3" s="1"/>
  <c r="U1325" i="3" a="1"/>
  <c r="U1325" i="3" s="1"/>
  <c r="U1326" i="3" a="1"/>
  <c r="U1326" i="3" s="1"/>
  <c r="U1327" i="3" a="1"/>
  <c r="U1327" i="3" s="1"/>
  <c r="U1328" i="3" a="1"/>
  <c r="U1328" i="3" s="1"/>
  <c r="U1329" i="3" a="1"/>
  <c r="U1329" i="3" s="1"/>
  <c r="U1330" i="3" a="1"/>
  <c r="U1330" i="3" s="1"/>
  <c r="U1331" i="3" a="1"/>
  <c r="U1331" i="3" s="1"/>
  <c r="U1332" i="3" a="1"/>
  <c r="U1332" i="3" s="1"/>
  <c r="U1333" i="3" a="1"/>
  <c r="U1333" i="3" s="1"/>
  <c r="U1334" i="3" a="1"/>
  <c r="U1334" i="3" s="1"/>
  <c r="U1335" i="3" a="1"/>
  <c r="U1335" i="3" s="1"/>
  <c r="U1336" i="3" a="1"/>
  <c r="U1336" i="3" s="1"/>
  <c r="U1337" i="3" a="1"/>
  <c r="U1337" i="3" s="1"/>
  <c r="U1338" i="3" a="1"/>
  <c r="U1338" i="3" s="1"/>
  <c r="U1339" i="3" a="1"/>
  <c r="U1339" i="3" s="1"/>
  <c r="U1340" i="3" a="1"/>
  <c r="U1340" i="3" s="1"/>
  <c r="U1341" i="3" a="1"/>
  <c r="U1341" i="3" s="1"/>
  <c r="U1342" i="3" a="1"/>
  <c r="U1342" i="3" s="1"/>
  <c r="U1343" i="3" a="1"/>
  <c r="U1343" i="3" s="1"/>
  <c r="U1344" i="3" a="1"/>
  <c r="U1344" i="3" s="1"/>
  <c r="U1345" i="3" a="1"/>
  <c r="U1345" i="3" s="1"/>
  <c r="U1346" i="3" a="1"/>
  <c r="U1346" i="3" s="1"/>
  <c r="U1347" i="3" a="1"/>
  <c r="U1347" i="3" s="1"/>
  <c r="U1348" i="3" a="1"/>
  <c r="U1348" i="3" s="1"/>
  <c r="U1349" i="3" a="1"/>
  <c r="U1349" i="3" s="1"/>
  <c r="U1350" i="3" a="1"/>
  <c r="U1350" i="3" s="1"/>
  <c r="U1351" i="3" a="1"/>
  <c r="U1351" i="3" s="1"/>
  <c r="U1352" i="3" a="1"/>
  <c r="U1352" i="3" s="1"/>
  <c r="U1353" i="3" a="1"/>
  <c r="U1353" i="3" s="1"/>
  <c r="U1354" i="3" a="1"/>
  <c r="U1354" i="3" s="1"/>
  <c r="U1355" i="3" a="1"/>
  <c r="U1355" i="3" s="1"/>
  <c r="U1356" i="3" a="1"/>
  <c r="U1356" i="3" s="1"/>
  <c r="U1357" i="3" a="1"/>
  <c r="U1357" i="3" s="1"/>
  <c r="U1358" i="3" a="1"/>
  <c r="U1358" i="3" s="1"/>
  <c r="U1359" i="3" a="1"/>
  <c r="U1359" i="3" s="1"/>
  <c r="U1360" i="3" a="1"/>
  <c r="U1360" i="3" s="1"/>
  <c r="U1361" i="3" a="1"/>
  <c r="U1361" i="3" s="1"/>
  <c r="U1362" i="3" a="1"/>
  <c r="U1362" i="3" s="1"/>
  <c r="U1363" i="3" a="1"/>
  <c r="U1363" i="3" s="1"/>
  <c r="U1364" i="3" a="1"/>
  <c r="U1364" i="3" s="1"/>
  <c r="U1365" i="3" a="1"/>
  <c r="U1365" i="3" s="1"/>
  <c r="U1366" i="3" a="1"/>
  <c r="U1366" i="3" s="1"/>
  <c r="U1367" i="3" a="1"/>
  <c r="U1367" i="3" s="1"/>
  <c r="U1368" i="3" a="1"/>
  <c r="U1368" i="3" s="1"/>
  <c r="U1369" i="3" a="1"/>
  <c r="U1369" i="3" s="1"/>
  <c r="U1370" i="3" a="1"/>
  <c r="U1370" i="3" s="1"/>
  <c r="U1371" i="3" a="1"/>
  <c r="U1371" i="3" s="1"/>
  <c r="U1372" i="3" a="1"/>
  <c r="U1372" i="3" s="1"/>
  <c r="U1373" i="3" a="1"/>
  <c r="U1373" i="3" s="1"/>
  <c r="U1374" i="3" a="1"/>
  <c r="U1374" i="3" s="1"/>
  <c r="U1375" i="3" a="1"/>
  <c r="U1375" i="3" s="1"/>
  <c r="U1376" i="3" a="1"/>
  <c r="U1376" i="3" s="1"/>
  <c r="U1377" i="3" a="1"/>
  <c r="U1377" i="3" s="1"/>
  <c r="U1378" i="3" a="1"/>
  <c r="U1378" i="3" s="1"/>
  <c r="U1379" i="3" a="1"/>
  <c r="U1379" i="3" s="1"/>
  <c r="U1380" i="3" a="1"/>
  <c r="U1380" i="3" s="1"/>
  <c r="U1381" i="3" a="1"/>
  <c r="U1381" i="3" s="1"/>
  <c r="U1382" i="3" a="1"/>
  <c r="U1382" i="3" s="1"/>
  <c r="U1383" i="3" a="1"/>
  <c r="U1383" i="3" s="1"/>
  <c r="U1384" i="3" a="1"/>
  <c r="U1384" i="3" s="1"/>
  <c r="U1385" i="3" a="1"/>
  <c r="U1385" i="3" s="1"/>
  <c r="U1386" i="3" a="1"/>
  <c r="U1386" i="3" s="1"/>
  <c r="U1387" i="3" a="1"/>
  <c r="U1387" i="3" s="1"/>
  <c r="U1388" i="3" a="1"/>
  <c r="U1388" i="3" s="1"/>
  <c r="U1389" i="3" a="1"/>
  <c r="U1389" i="3" s="1"/>
  <c r="U1390" i="3" a="1"/>
  <c r="U1390" i="3" s="1"/>
  <c r="U1391" i="3" a="1"/>
  <c r="U1391" i="3" s="1"/>
  <c r="U1392" i="3" a="1"/>
  <c r="U1392" i="3" s="1"/>
  <c r="U1393" i="3" a="1"/>
  <c r="U1393" i="3" s="1"/>
  <c r="U1394" i="3" a="1"/>
  <c r="U1394" i="3" s="1"/>
  <c r="U1395" i="3" a="1"/>
  <c r="U1395" i="3" s="1"/>
  <c r="U1396" i="3" a="1"/>
  <c r="U1396" i="3" s="1"/>
  <c r="U1397" i="3" a="1"/>
  <c r="U1397" i="3" s="1"/>
  <c r="U1398" i="3" a="1"/>
  <c r="U1398" i="3" s="1"/>
  <c r="U1399" i="3" a="1"/>
  <c r="U1399" i="3" s="1"/>
  <c r="U1400" i="3" a="1"/>
  <c r="U1400" i="3" s="1"/>
  <c r="U1401" i="3" a="1"/>
  <c r="U1401" i="3" s="1"/>
  <c r="U1402" i="3" a="1"/>
  <c r="U1402" i="3" s="1"/>
  <c r="U1403" i="3" a="1"/>
  <c r="U1403" i="3" s="1"/>
  <c r="U1404" i="3" a="1"/>
  <c r="U1404" i="3" s="1"/>
  <c r="U1405" i="3" a="1"/>
  <c r="U1405" i="3" s="1"/>
  <c r="U1406" i="3" a="1"/>
  <c r="U1406" i="3" s="1"/>
  <c r="U1407" i="3" a="1"/>
  <c r="U1407" i="3" s="1"/>
  <c r="U1408" i="3" a="1"/>
  <c r="U1408" i="3" s="1"/>
  <c r="U1409" i="3" a="1"/>
  <c r="U1409" i="3" s="1"/>
  <c r="U1410" i="3" a="1"/>
  <c r="U1410" i="3" s="1"/>
  <c r="U1411" i="3" a="1"/>
  <c r="U1411" i="3" s="1"/>
  <c r="U1412" i="3" a="1"/>
  <c r="U1412" i="3" s="1"/>
  <c r="U1413" i="3" a="1"/>
  <c r="U1413" i="3" s="1"/>
  <c r="U1414" i="3" a="1"/>
  <c r="U1414" i="3" s="1"/>
  <c r="U1415" i="3" a="1"/>
  <c r="U1415" i="3" s="1"/>
  <c r="U1416" i="3" a="1"/>
  <c r="U1416" i="3" s="1"/>
  <c r="U1417" i="3" a="1"/>
  <c r="U1417" i="3" s="1"/>
  <c r="U1418" i="3" a="1"/>
  <c r="U1418" i="3" s="1"/>
  <c r="U1419" i="3" a="1"/>
  <c r="U1419" i="3" s="1"/>
  <c r="U1420" i="3" a="1"/>
  <c r="U1420" i="3" s="1"/>
  <c r="U1421" i="3" a="1"/>
  <c r="U1421" i="3" s="1"/>
  <c r="U1422" i="3" a="1"/>
  <c r="U1422" i="3" s="1"/>
  <c r="U1423" i="3" a="1"/>
  <c r="U1423" i="3" s="1"/>
  <c r="U1424" i="3" a="1"/>
  <c r="U1424" i="3" s="1"/>
  <c r="U1425" i="3" a="1"/>
  <c r="U1425" i="3" s="1"/>
  <c r="U1426" i="3" a="1"/>
  <c r="U1426" i="3" s="1"/>
  <c r="U1427" i="3" a="1"/>
  <c r="U1427" i="3" s="1"/>
  <c r="U1428" i="3" a="1"/>
  <c r="U1428" i="3" s="1"/>
  <c r="U1429" i="3" a="1"/>
  <c r="U1429" i="3" s="1"/>
  <c r="U1430" i="3" a="1"/>
  <c r="U1430" i="3" s="1"/>
  <c r="U1431" i="3" a="1"/>
  <c r="U1431" i="3" s="1"/>
  <c r="U1432" i="3" a="1"/>
  <c r="U1432" i="3" s="1"/>
  <c r="U1433" i="3" a="1"/>
  <c r="U1433" i="3" s="1"/>
  <c r="U1434" i="3" a="1"/>
  <c r="U1434" i="3" s="1"/>
  <c r="U1435" i="3" a="1"/>
  <c r="U1435" i="3" s="1"/>
  <c r="U1436" i="3" a="1"/>
  <c r="U1436" i="3" s="1"/>
  <c r="U1437" i="3" a="1"/>
  <c r="U1437" i="3" s="1"/>
  <c r="U1438" i="3" a="1"/>
  <c r="U1438" i="3" s="1"/>
  <c r="U1439" i="3" a="1"/>
  <c r="U1439" i="3" s="1"/>
  <c r="U1440" i="3" a="1"/>
  <c r="U1440" i="3" s="1"/>
  <c r="U1441" i="3" a="1"/>
  <c r="U1441" i="3" s="1"/>
  <c r="U1442" i="3" a="1"/>
  <c r="U1442" i="3" s="1"/>
  <c r="U1443" i="3" a="1"/>
  <c r="U1443" i="3" s="1"/>
  <c r="U1444" i="3" a="1"/>
  <c r="U1444" i="3" s="1"/>
  <c r="U1445" i="3" a="1"/>
  <c r="U1445" i="3" s="1"/>
  <c r="U1446" i="3" a="1"/>
  <c r="U1446" i="3" s="1"/>
  <c r="U1447" i="3" a="1"/>
  <c r="U1447" i="3" s="1"/>
  <c r="U1448" i="3" a="1"/>
  <c r="U1448" i="3" s="1"/>
  <c r="U1449" i="3" a="1"/>
  <c r="U1449" i="3" s="1"/>
  <c r="U1450" i="3" a="1"/>
  <c r="U1450" i="3" s="1"/>
  <c r="U1451" i="3" a="1"/>
  <c r="U1451" i="3" s="1"/>
  <c r="U1452" i="3" a="1"/>
  <c r="U1452" i="3" s="1"/>
  <c r="U1453" i="3" a="1"/>
  <c r="U1453" i="3" s="1"/>
  <c r="U1454" i="3" a="1"/>
  <c r="U1454" i="3" s="1"/>
  <c r="U1455" i="3" a="1"/>
  <c r="U1455" i="3" s="1"/>
  <c r="U1456" i="3" a="1"/>
  <c r="U1456" i="3" s="1"/>
  <c r="U1457" i="3" a="1"/>
  <c r="U1457" i="3" s="1"/>
  <c r="U1458" i="3" a="1"/>
  <c r="U1458" i="3" s="1"/>
  <c r="U1459" i="3" a="1"/>
  <c r="U1459" i="3" s="1"/>
  <c r="U1460" i="3" a="1"/>
  <c r="U1460" i="3" s="1"/>
  <c r="U1461" i="3" a="1"/>
  <c r="U1461" i="3" s="1"/>
  <c r="U1462" i="3" a="1"/>
  <c r="U1462" i="3" s="1"/>
  <c r="U1463" i="3" a="1"/>
  <c r="U1463" i="3" s="1"/>
  <c r="U1464" i="3" a="1"/>
  <c r="U1464" i="3" s="1"/>
  <c r="U1465" i="3" a="1"/>
  <c r="U1465" i="3" s="1"/>
  <c r="U1466" i="3" a="1"/>
  <c r="U1466" i="3" s="1"/>
  <c r="U1467" i="3" a="1"/>
  <c r="U1467" i="3" s="1"/>
  <c r="U1468" i="3" a="1"/>
  <c r="U1468" i="3" s="1"/>
  <c r="U1469" i="3" a="1"/>
  <c r="U1469" i="3" s="1"/>
  <c r="U1470" i="3" a="1"/>
  <c r="U1470" i="3" s="1"/>
  <c r="U1471" i="3" a="1"/>
  <c r="U1471" i="3" s="1"/>
  <c r="U1472" i="3" a="1"/>
  <c r="U1472" i="3" s="1"/>
  <c r="U1473" i="3" a="1"/>
  <c r="U1473" i="3" s="1"/>
  <c r="U1474" i="3" a="1"/>
  <c r="U1474" i="3" s="1"/>
  <c r="U1475" i="3" a="1"/>
  <c r="U1475" i="3" s="1"/>
  <c r="U1476" i="3" a="1"/>
  <c r="U1476" i="3" s="1"/>
  <c r="U1477" i="3" a="1"/>
  <c r="U1477" i="3" s="1"/>
  <c r="U1478" i="3" a="1"/>
  <c r="U1478" i="3" s="1"/>
  <c r="U1479" i="3" a="1"/>
  <c r="U1479" i="3" s="1"/>
  <c r="U1480" i="3" a="1"/>
  <c r="U1480" i="3" s="1"/>
  <c r="U1481" i="3" a="1"/>
  <c r="U1481" i="3" s="1"/>
  <c r="U1482" i="3" a="1"/>
  <c r="U1482" i="3" s="1"/>
  <c r="U1483" i="3" a="1"/>
  <c r="U1483" i="3" s="1"/>
  <c r="U1484" i="3" a="1"/>
  <c r="U1484" i="3" s="1"/>
  <c r="U1485" i="3" a="1"/>
  <c r="U1485" i="3" s="1"/>
  <c r="U1486" i="3" a="1"/>
  <c r="U1486" i="3" s="1"/>
  <c r="U1487" i="3" a="1"/>
  <c r="U1487" i="3" s="1"/>
  <c r="U1488" i="3" a="1"/>
  <c r="U1488" i="3" s="1"/>
  <c r="U1489" i="3" a="1"/>
  <c r="U1489" i="3" s="1"/>
  <c r="U1490" i="3" a="1"/>
  <c r="U1490" i="3" s="1"/>
  <c r="U1491" i="3" a="1"/>
  <c r="U1491" i="3" s="1"/>
  <c r="U1492" i="3" a="1"/>
  <c r="U1492" i="3" s="1"/>
  <c r="U1493" i="3" a="1"/>
  <c r="U1493" i="3" s="1"/>
  <c r="U1494" i="3" a="1"/>
  <c r="U1494" i="3" s="1"/>
  <c r="U1495" i="3" a="1"/>
  <c r="U1495" i="3" s="1"/>
  <c r="U1496" i="3" a="1"/>
  <c r="U1496" i="3" s="1"/>
  <c r="U1497" i="3" a="1"/>
  <c r="U1497" i="3" s="1"/>
  <c r="U1498" i="3" a="1"/>
  <c r="U1498" i="3" s="1"/>
  <c r="U1499" i="3" a="1"/>
  <c r="U1499" i="3" s="1"/>
  <c r="U1500" i="3" a="1"/>
  <c r="U1500" i="3" s="1"/>
  <c r="U1501" i="3" a="1"/>
  <c r="U1501" i="3" s="1"/>
  <c r="U1502" i="3" a="1"/>
  <c r="U1502" i="3" s="1"/>
  <c r="U1503" i="3" a="1"/>
  <c r="U1503" i="3" s="1"/>
  <c r="U1504" i="3" a="1"/>
  <c r="U1504" i="3" s="1"/>
  <c r="U1505" i="3" a="1"/>
  <c r="U1505" i="3" s="1"/>
  <c r="U1506" i="3" a="1"/>
  <c r="U1506" i="3" s="1"/>
  <c r="U1507" i="3" a="1"/>
  <c r="U1507" i="3" s="1"/>
  <c r="U1508" i="3" a="1"/>
  <c r="U1508" i="3" s="1"/>
  <c r="U1509" i="3" a="1"/>
  <c r="U1509" i="3" s="1"/>
  <c r="U1510" i="3" a="1"/>
  <c r="U1510" i="3" s="1"/>
  <c r="U1511" i="3" a="1"/>
  <c r="U1511" i="3" s="1"/>
  <c r="U1512" i="3" a="1"/>
  <c r="U1512" i="3" s="1"/>
  <c r="U1513" i="3" a="1"/>
  <c r="U1513" i="3" s="1"/>
  <c r="U1514" i="3" a="1"/>
  <c r="U1514" i="3" s="1"/>
  <c r="U1515" i="3" a="1"/>
  <c r="U1515" i="3" s="1"/>
  <c r="U1516" i="3" a="1"/>
  <c r="U1516" i="3" s="1"/>
  <c r="U1517" i="3" a="1"/>
  <c r="U1517" i="3" s="1"/>
  <c r="U1518" i="3" a="1"/>
  <c r="U1518" i="3" s="1"/>
  <c r="U1519" i="3" a="1"/>
  <c r="U1519" i="3" s="1"/>
  <c r="U1520" i="3" a="1"/>
  <c r="U1520" i="3" s="1"/>
  <c r="U1521" i="3" a="1"/>
  <c r="U1521" i="3" s="1"/>
  <c r="U1522" i="3" a="1"/>
  <c r="U1522" i="3" s="1"/>
  <c r="U1523" i="3" a="1"/>
  <c r="U1523" i="3" s="1"/>
  <c r="U1524" i="3" a="1"/>
  <c r="U1524" i="3" s="1"/>
  <c r="U1525" i="3" a="1"/>
  <c r="U1525" i="3" s="1"/>
  <c r="U1526" i="3" a="1"/>
  <c r="U1526" i="3" s="1"/>
  <c r="U1527" i="3" a="1"/>
  <c r="U1527" i="3" s="1"/>
  <c r="U1528" i="3" a="1"/>
  <c r="U1528" i="3" s="1"/>
  <c r="U1529" i="3" a="1"/>
  <c r="U1529" i="3" s="1"/>
  <c r="U1530" i="3" a="1"/>
  <c r="U1530" i="3" s="1"/>
  <c r="U1531" i="3" a="1"/>
  <c r="U1531" i="3" s="1"/>
  <c r="U1532" i="3" a="1"/>
  <c r="U1532" i="3" s="1"/>
  <c r="U1533" i="3" a="1"/>
  <c r="U1533" i="3" s="1"/>
  <c r="U1534" i="3" a="1"/>
  <c r="U1534" i="3" s="1"/>
  <c r="U1535" i="3" a="1"/>
  <c r="U1535" i="3" s="1"/>
  <c r="U1536" i="3" a="1"/>
  <c r="U1536" i="3" s="1"/>
  <c r="U1537" i="3" a="1"/>
  <c r="U1537" i="3" s="1"/>
  <c r="U1538" i="3" a="1"/>
  <c r="U1538" i="3" s="1"/>
  <c r="U1539" i="3" a="1"/>
  <c r="U1539" i="3" s="1"/>
  <c r="U1540" i="3" a="1"/>
  <c r="U1540" i="3" s="1"/>
  <c r="U1541" i="3" a="1"/>
  <c r="U1541" i="3" s="1"/>
  <c r="U1542" i="3" a="1"/>
  <c r="U1542" i="3" s="1"/>
  <c r="U1543" i="3" a="1"/>
  <c r="U1543" i="3" s="1"/>
  <c r="U1544" i="3" a="1"/>
  <c r="U1544" i="3" s="1"/>
  <c r="U1545" i="3" a="1"/>
  <c r="U1545" i="3" s="1"/>
  <c r="U1546" i="3" a="1"/>
  <c r="U1546" i="3" s="1"/>
  <c r="U1547" i="3" a="1"/>
  <c r="U1547" i="3" s="1"/>
  <c r="U1548" i="3" a="1"/>
  <c r="U1548" i="3" s="1"/>
  <c r="U1549" i="3" a="1"/>
  <c r="U1549" i="3" s="1"/>
  <c r="U1550" i="3" a="1"/>
  <c r="U1550" i="3" s="1"/>
  <c r="U1551" i="3" a="1"/>
  <c r="U1551" i="3" s="1"/>
  <c r="U1552" i="3" a="1"/>
  <c r="U1552" i="3" s="1"/>
  <c r="U1553" i="3" a="1"/>
  <c r="U1553" i="3" s="1"/>
  <c r="U1554" i="3" a="1"/>
  <c r="U1554" i="3" s="1"/>
  <c r="U1555" i="3" a="1"/>
  <c r="U1555" i="3" s="1"/>
  <c r="U1556" i="3" a="1"/>
  <c r="U1556" i="3" s="1"/>
  <c r="U1557" i="3" a="1"/>
  <c r="U1557" i="3" s="1"/>
  <c r="U1558" i="3" a="1"/>
  <c r="U1558" i="3" s="1"/>
  <c r="U1559" i="3" a="1"/>
  <c r="U1559" i="3" s="1"/>
  <c r="U1560" i="3" a="1"/>
  <c r="U1560" i="3" s="1"/>
  <c r="U1561" i="3" a="1"/>
  <c r="U1561" i="3" s="1"/>
  <c r="U1562" i="3" a="1"/>
  <c r="U1562" i="3" s="1"/>
  <c r="U1563" i="3" a="1"/>
  <c r="U1563" i="3" s="1"/>
  <c r="U1564" i="3" a="1"/>
  <c r="U1564" i="3" s="1"/>
  <c r="U1565" i="3" a="1"/>
  <c r="U1565" i="3" s="1"/>
  <c r="U1566" i="3" a="1"/>
  <c r="U1566" i="3" s="1"/>
  <c r="U1567" i="3" a="1"/>
  <c r="U1567" i="3" s="1"/>
  <c r="U1568" i="3" a="1"/>
  <c r="U1568" i="3" s="1"/>
  <c r="U1569" i="3" a="1"/>
  <c r="U1569" i="3" s="1"/>
  <c r="U1570" i="3" a="1"/>
  <c r="U1570" i="3" s="1"/>
  <c r="U1571" i="3" a="1"/>
  <c r="U1571" i="3" s="1"/>
  <c r="U1572" i="3" a="1"/>
  <c r="U1572" i="3" s="1"/>
  <c r="U1573" i="3" a="1"/>
  <c r="U1573" i="3" s="1"/>
  <c r="U1574" i="3" a="1"/>
  <c r="U1574" i="3" s="1"/>
  <c r="U1575" i="3" a="1"/>
  <c r="U1575" i="3" s="1"/>
  <c r="U1576" i="3" a="1"/>
  <c r="U1576" i="3" s="1"/>
  <c r="U1577" i="3" a="1"/>
  <c r="U1577" i="3" s="1"/>
  <c r="U1578" i="3" a="1"/>
  <c r="U1578" i="3" s="1"/>
  <c r="U1579" i="3" a="1"/>
  <c r="U1579" i="3" s="1"/>
  <c r="U1580" i="3" a="1"/>
  <c r="U1580" i="3" s="1"/>
  <c r="U1581" i="3" a="1"/>
  <c r="U1581" i="3" s="1"/>
  <c r="U1582" i="3" a="1"/>
  <c r="U1582" i="3" s="1"/>
  <c r="U1583" i="3" a="1"/>
  <c r="U1583" i="3" s="1"/>
  <c r="U1584" i="3" a="1"/>
  <c r="U1584" i="3" s="1"/>
  <c r="U1585" i="3" a="1"/>
  <c r="U1585" i="3" s="1"/>
  <c r="U1586" i="3" a="1"/>
  <c r="U1586" i="3" s="1"/>
  <c r="U1587" i="3" a="1"/>
  <c r="U1587" i="3" s="1"/>
  <c r="U1588" i="3" a="1"/>
  <c r="U1588" i="3" s="1"/>
  <c r="U1589" i="3" a="1"/>
  <c r="U1589" i="3" s="1"/>
  <c r="U1590" i="3" a="1"/>
  <c r="U1590" i="3" s="1"/>
  <c r="U1591" i="3" a="1"/>
  <c r="U1591" i="3" s="1"/>
  <c r="U1592" i="3" a="1"/>
  <c r="U1592" i="3" s="1"/>
  <c r="U1593" i="3" a="1"/>
  <c r="U1593" i="3" s="1"/>
  <c r="U1594" i="3" a="1"/>
  <c r="U1594" i="3" s="1"/>
  <c r="U1595" i="3" a="1"/>
  <c r="U1595" i="3" s="1"/>
  <c r="U1596" i="3" a="1"/>
  <c r="U1596" i="3" s="1"/>
  <c r="U1597" i="3" a="1"/>
  <c r="U1597" i="3" s="1"/>
  <c r="U1598" i="3" a="1"/>
  <c r="U1598" i="3" s="1"/>
  <c r="U1599" i="3" a="1"/>
  <c r="U1599" i="3" s="1"/>
  <c r="U1600" i="3" a="1"/>
  <c r="U1600" i="3" s="1"/>
  <c r="U1601" i="3" a="1"/>
  <c r="U1601" i="3" s="1"/>
  <c r="U1602" i="3" a="1"/>
  <c r="U1602" i="3" s="1"/>
  <c r="U1603" i="3" a="1"/>
  <c r="U1603" i="3" s="1"/>
  <c r="U1604" i="3" a="1"/>
  <c r="U1604" i="3" s="1"/>
  <c r="U1605" i="3" a="1"/>
  <c r="U1605" i="3" s="1"/>
  <c r="U1606" i="3" a="1"/>
  <c r="U1606" i="3" s="1"/>
  <c r="U1607" i="3" a="1"/>
  <c r="U1607" i="3" s="1"/>
  <c r="U1608" i="3" a="1"/>
  <c r="U1608" i="3" s="1"/>
  <c r="U1609" i="3" a="1"/>
  <c r="U1609" i="3" s="1"/>
  <c r="U1610" i="3" a="1"/>
  <c r="U1610" i="3" s="1"/>
  <c r="U1611" i="3" a="1"/>
  <c r="U1611" i="3" s="1"/>
  <c r="U1612" i="3" a="1"/>
  <c r="U1612" i="3" s="1"/>
  <c r="U1613" i="3" a="1"/>
  <c r="U1613" i="3" s="1"/>
  <c r="U1614" i="3" a="1"/>
  <c r="U1614" i="3" s="1"/>
  <c r="U1615" i="3" a="1"/>
  <c r="U1615" i="3" s="1"/>
  <c r="U1616" i="3" a="1"/>
  <c r="U1616" i="3" s="1"/>
  <c r="U1617" i="3" a="1"/>
  <c r="U1617" i="3" s="1"/>
  <c r="U1618" i="3" a="1"/>
  <c r="U1618" i="3" s="1"/>
  <c r="U1619" i="3" a="1"/>
  <c r="U1619" i="3" s="1"/>
  <c r="U1620" i="3" a="1"/>
  <c r="U1620" i="3" s="1"/>
  <c r="U1621" i="3" a="1"/>
  <c r="U1621" i="3" s="1"/>
  <c r="U1622" i="3" a="1"/>
  <c r="U1622" i="3" s="1"/>
  <c r="U1623" i="3" a="1"/>
  <c r="U1623" i="3" s="1"/>
  <c r="U1624" i="3" a="1"/>
  <c r="U1624" i="3" s="1"/>
  <c r="U1625" i="3" a="1"/>
  <c r="U1625" i="3" s="1"/>
  <c r="U1626" i="3" a="1"/>
  <c r="U1626" i="3" s="1"/>
  <c r="U1627" i="3" a="1"/>
  <c r="U1627" i="3" s="1"/>
  <c r="U1628" i="3" a="1"/>
  <c r="U1628" i="3" s="1"/>
  <c r="U1629" i="3" a="1"/>
  <c r="U1629" i="3" s="1"/>
  <c r="U1630" i="3" a="1"/>
  <c r="U1630" i="3" s="1"/>
  <c r="U1631" i="3" a="1"/>
  <c r="U1631" i="3" s="1"/>
  <c r="U1632" i="3" a="1"/>
  <c r="U1632" i="3" s="1"/>
  <c r="U1633" i="3" a="1"/>
  <c r="U1633" i="3" s="1"/>
  <c r="U1634" i="3" a="1"/>
  <c r="U1634" i="3" s="1"/>
  <c r="U1635" i="3" a="1"/>
  <c r="U1635" i="3" s="1"/>
  <c r="U1636" i="3" a="1"/>
  <c r="U1636" i="3" s="1"/>
  <c r="U1637" i="3" a="1"/>
  <c r="U1637" i="3" s="1"/>
  <c r="U1638" i="3" a="1"/>
  <c r="U1638" i="3" s="1"/>
  <c r="U1639" i="3" a="1"/>
  <c r="U1639" i="3" s="1"/>
  <c r="U1640" i="3" a="1"/>
  <c r="U1640" i="3" s="1"/>
  <c r="U1641" i="3" a="1"/>
  <c r="U1641" i="3" s="1"/>
  <c r="U1642" i="3" a="1"/>
  <c r="U1642" i="3" s="1"/>
  <c r="U1643" i="3" a="1"/>
  <c r="U1643" i="3" s="1"/>
  <c r="U1644" i="3" a="1"/>
  <c r="U1644" i="3" s="1"/>
  <c r="U1645" i="3" a="1"/>
  <c r="U1645" i="3" s="1"/>
  <c r="U1646" i="3" a="1"/>
  <c r="U1646" i="3" s="1"/>
  <c r="U1647" i="3" a="1"/>
  <c r="U1647" i="3" s="1"/>
  <c r="U1648" i="3" a="1"/>
  <c r="U1648" i="3" s="1"/>
  <c r="U1649" i="3" a="1"/>
  <c r="U1649" i="3" s="1"/>
  <c r="U1650" i="3" a="1"/>
  <c r="U1650" i="3" s="1"/>
  <c r="U1651" i="3" a="1"/>
  <c r="U1651" i="3" s="1"/>
  <c r="U1652" i="3" a="1"/>
  <c r="U1652" i="3" s="1"/>
  <c r="U1653" i="3" a="1"/>
  <c r="U1653" i="3" s="1"/>
  <c r="U1654" i="3" a="1"/>
  <c r="U1654" i="3" s="1"/>
  <c r="U1655" i="3" a="1"/>
  <c r="U1655" i="3" s="1"/>
  <c r="U1656" i="3" a="1"/>
  <c r="U1656" i="3" s="1"/>
  <c r="U1657" i="3" a="1"/>
  <c r="U1657" i="3" s="1"/>
  <c r="U1658" i="3" a="1"/>
  <c r="U1658" i="3" s="1"/>
  <c r="U1659" i="3" a="1"/>
  <c r="U1659" i="3" s="1"/>
  <c r="U1660" i="3" a="1"/>
  <c r="U1660" i="3" s="1"/>
  <c r="U1661" i="3" a="1"/>
  <c r="U1661" i="3" s="1"/>
  <c r="U1662" i="3" a="1"/>
  <c r="U1662" i="3" s="1"/>
  <c r="U1663" i="3" a="1"/>
  <c r="U1663" i="3" s="1"/>
  <c r="U1664" i="3" a="1"/>
  <c r="U1664" i="3" s="1"/>
  <c r="U1665" i="3" a="1"/>
  <c r="U1665" i="3" s="1"/>
  <c r="U1666" i="3" a="1"/>
  <c r="U1666" i="3" s="1"/>
  <c r="U1667" i="3" a="1"/>
  <c r="U1667" i="3" s="1"/>
  <c r="U1668" i="3" a="1"/>
  <c r="U1668" i="3" s="1"/>
  <c r="U1669" i="3" a="1"/>
  <c r="U1669" i="3" s="1"/>
  <c r="U1670" i="3" a="1"/>
  <c r="U1670" i="3" s="1"/>
  <c r="U1671" i="3" a="1"/>
  <c r="U1671" i="3" s="1"/>
  <c r="U1672" i="3" a="1"/>
  <c r="U1672" i="3" s="1"/>
  <c r="U1673" i="3" a="1"/>
  <c r="U1673" i="3" s="1"/>
  <c r="U1674" i="3" a="1"/>
  <c r="U1674" i="3" s="1"/>
  <c r="U1675" i="3" a="1"/>
  <c r="U1675" i="3" s="1"/>
  <c r="U1676" i="3" a="1"/>
  <c r="U1676" i="3" s="1"/>
  <c r="U1677" i="3" a="1"/>
  <c r="U1677" i="3" s="1"/>
  <c r="U1678" i="3" a="1"/>
  <c r="U1678" i="3" s="1"/>
  <c r="U1679" i="3" a="1"/>
  <c r="U1679" i="3" s="1"/>
  <c r="U1680" i="3" a="1"/>
  <c r="U1680" i="3" s="1"/>
  <c r="U1681" i="3" a="1"/>
  <c r="U1681" i="3" s="1"/>
  <c r="U1682" i="3" a="1"/>
  <c r="U1682" i="3" s="1"/>
  <c r="U1683" i="3" a="1"/>
  <c r="U1683" i="3" s="1"/>
  <c r="U1684" i="3" a="1"/>
  <c r="U1684" i="3" s="1"/>
  <c r="U1685" i="3" a="1"/>
  <c r="U1685" i="3" s="1"/>
  <c r="U1686" i="3" a="1"/>
  <c r="U1686" i="3" s="1"/>
  <c r="U1687" i="3" a="1"/>
  <c r="U1687" i="3" s="1"/>
  <c r="U1688" i="3" a="1"/>
  <c r="U1688" i="3" s="1"/>
  <c r="U1689" i="3" a="1"/>
  <c r="U1689" i="3" s="1"/>
  <c r="U1690" i="3" a="1"/>
  <c r="U1690" i="3" s="1"/>
  <c r="U1691" i="3" a="1"/>
  <c r="U1691" i="3" s="1"/>
  <c r="U1692" i="3" a="1"/>
  <c r="U1692" i="3" s="1"/>
  <c r="U1693" i="3" a="1"/>
  <c r="U1693" i="3" s="1"/>
  <c r="U1694" i="3" a="1"/>
  <c r="U1694" i="3" s="1"/>
  <c r="U1695" i="3" a="1"/>
  <c r="U1695" i="3" s="1"/>
  <c r="U1696" i="3" a="1"/>
  <c r="U1696" i="3" s="1"/>
  <c r="U1697" i="3" a="1"/>
  <c r="U1697" i="3" s="1"/>
  <c r="U1698" i="3" a="1"/>
  <c r="U1698" i="3" s="1"/>
  <c r="U1699" i="3" a="1"/>
  <c r="U1699" i="3" s="1"/>
  <c r="U1700" i="3" a="1"/>
  <c r="U1700" i="3" s="1"/>
  <c r="U1701" i="3" a="1"/>
  <c r="U1701" i="3" s="1"/>
  <c r="U1702" i="3" a="1"/>
  <c r="U1702" i="3" s="1"/>
  <c r="U1703" i="3" a="1"/>
  <c r="U1703" i="3" s="1"/>
  <c r="U1704" i="3" a="1"/>
  <c r="U1704" i="3" s="1"/>
  <c r="U1705" i="3" a="1"/>
  <c r="U1705" i="3" s="1"/>
  <c r="U1706" i="3" a="1"/>
  <c r="U1706" i="3" s="1"/>
  <c r="U1707" i="3" a="1"/>
  <c r="U1707" i="3" s="1"/>
  <c r="U1708" i="3" a="1"/>
  <c r="U1708" i="3" s="1"/>
  <c r="U1709" i="3" a="1"/>
  <c r="U1709" i="3" s="1"/>
  <c r="U1710" i="3" a="1"/>
  <c r="U1710" i="3" s="1"/>
  <c r="U1711" i="3" a="1"/>
  <c r="U1711" i="3" s="1"/>
  <c r="U1712" i="3" a="1"/>
  <c r="U1712" i="3" s="1"/>
  <c r="U1713" i="3" a="1"/>
  <c r="U1713" i="3" s="1"/>
  <c r="U1714" i="3" a="1"/>
  <c r="U1714" i="3" s="1"/>
  <c r="U1715" i="3" a="1"/>
  <c r="U1715" i="3" s="1"/>
  <c r="U1716" i="3" a="1"/>
  <c r="U1716" i="3" s="1"/>
  <c r="U1717" i="3" a="1"/>
  <c r="U1717" i="3" s="1"/>
  <c r="U1718" i="3" a="1"/>
  <c r="U1718" i="3" s="1"/>
  <c r="U1719" i="3" a="1"/>
  <c r="U1719" i="3" s="1"/>
  <c r="U1720" i="3" a="1"/>
  <c r="U1720" i="3" s="1"/>
  <c r="U1721" i="3" a="1"/>
  <c r="U1721" i="3" s="1"/>
  <c r="U1722" i="3" a="1"/>
  <c r="U1722" i="3" s="1"/>
  <c r="U1723" i="3" a="1"/>
  <c r="U1723" i="3" s="1"/>
  <c r="U1724" i="3" a="1"/>
  <c r="U1724" i="3" s="1"/>
  <c r="U1725" i="3" a="1"/>
  <c r="U1725" i="3" s="1"/>
  <c r="U1726" i="3" a="1"/>
  <c r="U1726" i="3" s="1"/>
  <c r="U1727" i="3" a="1"/>
  <c r="U1727" i="3" s="1"/>
  <c r="U1728" i="3" a="1"/>
  <c r="U1728" i="3" s="1"/>
  <c r="U1729" i="3" a="1"/>
  <c r="U1729" i="3" s="1"/>
  <c r="U1730" i="3" a="1"/>
  <c r="U1730" i="3" s="1"/>
  <c r="U1731" i="3" a="1"/>
  <c r="U1731" i="3" s="1"/>
  <c r="U1732" i="3" a="1"/>
  <c r="U1732" i="3" s="1"/>
  <c r="U1733" i="3" a="1"/>
  <c r="U1733" i="3" s="1"/>
  <c r="U1734" i="3" a="1"/>
  <c r="U1734" i="3" s="1"/>
  <c r="U1735" i="3" a="1"/>
  <c r="U1735" i="3" s="1"/>
  <c r="U1736" i="3" a="1"/>
  <c r="U1736" i="3" s="1"/>
  <c r="U1737" i="3" a="1"/>
  <c r="U1737" i="3" s="1"/>
  <c r="U1738" i="3" a="1"/>
  <c r="U1738" i="3" s="1"/>
  <c r="U1739" i="3" a="1"/>
  <c r="U1739" i="3" s="1"/>
  <c r="U1740" i="3" a="1"/>
  <c r="U1740" i="3" s="1"/>
  <c r="U1741" i="3" a="1"/>
  <c r="U1741" i="3" s="1"/>
  <c r="U1742" i="3" a="1"/>
  <c r="U1742" i="3" s="1"/>
  <c r="U1743" i="3" a="1"/>
  <c r="U1743" i="3" s="1"/>
  <c r="U1744" i="3" a="1"/>
  <c r="U1744" i="3" s="1"/>
  <c r="U1745" i="3" a="1"/>
  <c r="U1745" i="3" s="1"/>
  <c r="U1746" i="3" a="1"/>
  <c r="U1746" i="3" s="1"/>
  <c r="U1747" i="3" a="1"/>
  <c r="U1747" i="3" s="1"/>
  <c r="U1748" i="3" a="1"/>
  <c r="U1748" i="3" s="1"/>
  <c r="U1749" i="3" a="1"/>
  <c r="U1749" i="3" s="1"/>
  <c r="U1750" i="3" a="1"/>
  <c r="U1750" i="3" s="1"/>
  <c r="U1751" i="3" a="1"/>
  <c r="U1751" i="3" s="1"/>
  <c r="U1752" i="3" a="1"/>
  <c r="U1752" i="3" s="1"/>
  <c r="U1753" i="3" a="1"/>
  <c r="U1753" i="3" s="1"/>
  <c r="U1754" i="3" a="1"/>
  <c r="U1754" i="3" s="1"/>
  <c r="U1755" i="3" a="1"/>
  <c r="U1755" i="3" s="1"/>
  <c r="U1756" i="3" a="1"/>
  <c r="U1756" i="3" s="1"/>
  <c r="U1757" i="3" a="1"/>
  <c r="U1757" i="3" s="1"/>
  <c r="U1758" i="3" a="1"/>
  <c r="U1758" i="3" s="1"/>
  <c r="U1759" i="3" a="1"/>
  <c r="U1759" i="3" s="1"/>
  <c r="U1760" i="3" a="1"/>
  <c r="U1760" i="3" s="1"/>
  <c r="U1761" i="3" a="1"/>
  <c r="U1761" i="3" s="1"/>
  <c r="U1762" i="3" a="1"/>
  <c r="U1762" i="3" s="1"/>
  <c r="U1763" i="3" a="1"/>
  <c r="U1763" i="3" s="1"/>
  <c r="U1764" i="3" a="1"/>
  <c r="U1764" i="3" s="1"/>
  <c r="U1765" i="3" a="1"/>
  <c r="U1765" i="3" s="1"/>
  <c r="U1766" i="3" a="1"/>
  <c r="U1766" i="3" s="1"/>
  <c r="U1767" i="3" a="1"/>
  <c r="U1767" i="3" s="1"/>
  <c r="U1768" i="3" a="1"/>
  <c r="U1768" i="3" s="1"/>
  <c r="U1769" i="3" a="1"/>
  <c r="U1769" i="3" s="1"/>
  <c r="U1770" i="3" a="1"/>
  <c r="U1770" i="3" s="1"/>
  <c r="U1771" i="3" a="1"/>
  <c r="U1771" i="3" s="1"/>
  <c r="U1772" i="3" a="1"/>
  <c r="U1772" i="3" s="1"/>
  <c r="U1773" i="3" a="1"/>
  <c r="U1773" i="3" s="1"/>
  <c r="U1774" i="3" a="1"/>
  <c r="U1774" i="3" s="1"/>
  <c r="U1775" i="3" a="1"/>
  <c r="U1775" i="3" s="1"/>
  <c r="U1776" i="3" a="1"/>
  <c r="U1776" i="3" s="1"/>
  <c r="U1777" i="3" a="1"/>
  <c r="U1777" i="3" s="1"/>
  <c r="U1778" i="3" a="1"/>
  <c r="U1778" i="3" s="1"/>
  <c r="U1779" i="3" a="1"/>
  <c r="U1779" i="3" s="1"/>
  <c r="U1780" i="3" a="1"/>
  <c r="U1780" i="3" s="1"/>
  <c r="U1781" i="3" a="1"/>
  <c r="U1781" i="3" s="1"/>
  <c r="U1782" i="3" a="1"/>
  <c r="U1782" i="3" s="1"/>
  <c r="U1783" i="3" a="1"/>
  <c r="U1783" i="3" s="1"/>
  <c r="U1784" i="3" a="1"/>
  <c r="U1784" i="3" s="1"/>
  <c r="U1785" i="3" a="1"/>
  <c r="U1785" i="3" s="1"/>
  <c r="U1786" i="3" a="1"/>
  <c r="U1786" i="3" s="1"/>
  <c r="U1787" i="3" a="1"/>
  <c r="U1787" i="3" s="1"/>
  <c r="U1788" i="3" a="1"/>
  <c r="U1788" i="3" s="1"/>
  <c r="U1789" i="3" a="1"/>
  <c r="U1789" i="3" s="1"/>
  <c r="U1790" i="3" a="1"/>
  <c r="U1790" i="3" s="1"/>
  <c r="U1791" i="3" a="1"/>
  <c r="U1791" i="3" s="1"/>
  <c r="U1792" i="3" a="1"/>
  <c r="U1792" i="3" s="1"/>
  <c r="U1793" i="3" a="1"/>
  <c r="U1793" i="3" s="1"/>
  <c r="U1794" i="3" a="1"/>
  <c r="U1794" i="3" s="1"/>
  <c r="U1795" i="3" a="1"/>
  <c r="U1795" i="3" s="1"/>
  <c r="U1796" i="3" a="1"/>
  <c r="U1796" i="3" s="1"/>
  <c r="U1797" i="3" a="1"/>
  <c r="U1797" i="3" s="1"/>
  <c r="U1798" i="3" a="1"/>
  <c r="U1798" i="3" s="1"/>
  <c r="U1799" i="3" a="1"/>
  <c r="U1799" i="3" s="1"/>
  <c r="U1800" i="3" a="1"/>
  <c r="U1800" i="3" s="1"/>
  <c r="U1801" i="3" a="1"/>
  <c r="U1801" i="3" s="1"/>
  <c r="U1802" i="3" a="1"/>
  <c r="U1802" i="3" s="1"/>
  <c r="U1803" i="3" a="1"/>
  <c r="U1803" i="3" s="1"/>
  <c r="U1804" i="3" a="1"/>
  <c r="U1804" i="3" s="1"/>
  <c r="U1805" i="3" a="1"/>
  <c r="U1805" i="3" s="1"/>
  <c r="U1806" i="3" a="1"/>
  <c r="U1806" i="3" s="1"/>
  <c r="U1807" i="3" a="1"/>
  <c r="U1807" i="3" s="1"/>
  <c r="U1808" i="3" a="1"/>
  <c r="U1808" i="3" s="1"/>
  <c r="U1809" i="3" a="1"/>
  <c r="U1809" i="3" s="1"/>
  <c r="U1810" i="3" a="1"/>
  <c r="U1810" i="3" s="1"/>
  <c r="U1811" i="3" a="1"/>
  <c r="U1811" i="3" s="1"/>
  <c r="U1812" i="3" a="1"/>
  <c r="U1812" i="3" s="1"/>
  <c r="U1813" i="3" a="1"/>
  <c r="U1813" i="3" s="1"/>
  <c r="U1814" i="3" a="1"/>
  <c r="U1814" i="3" s="1"/>
  <c r="U1815" i="3" a="1"/>
  <c r="U1815" i="3" s="1"/>
  <c r="U1816" i="3" a="1"/>
  <c r="U1816" i="3" s="1"/>
  <c r="U1817" i="3" a="1"/>
  <c r="U1817" i="3" s="1"/>
  <c r="U1818" i="3" a="1"/>
  <c r="U1818" i="3" s="1"/>
  <c r="U1819" i="3" a="1"/>
  <c r="U1819" i="3" s="1"/>
  <c r="U1820" i="3" a="1"/>
  <c r="U1820" i="3" s="1"/>
  <c r="U1821" i="3" a="1"/>
  <c r="U1821" i="3" s="1"/>
  <c r="U1822" i="3" a="1"/>
  <c r="U1822" i="3" s="1"/>
  <c r="U1823" i="3" a="1"/>
  <c r="U1823" i="3" s="1"/>
  <c r="U1824" i="3" a="1"/>
  <c r="U1824" i="3" s="1"/>
  <c r="U1825" i="3" a="1"/>
  <c r="U1825" i="3" s="1"/>
  <c r="U1826" i="3" a="1"/>
  <c r="U1826" i="3" s="1"/>
  <c r="U1827" i="3" a="1"/>
  <c r="U1827" i="3" s="1"/>
  <c r="U1828" i="3" a="1"/>
  <c r="U1828" i="3" s="1"/>
  <c r="U1829" i="3" a="1"/>
  <c r="U1829" i="3" s="1"/>
  <c r="U1830" i="3" a="1"/>
  <c r="U1830" i="3" s="1"/>
  <c r="U1831" i="3" a="1"/>
  <c r="U1831" i="3" s="1"/>
  <c r="U1832" i="3" a="1"/>
  <c r="U1832" i="3" s="1"/>
  <c r="U1833" i="3" a="1"/>
  <c r="U1833" i="3" s="1"/>
  <c r="U1834" i="3" a="1"/>
  <c r="U1834" i="3" s="1"/>
  <c r="U1835" i="3" a="1"/>
  <c r="U1835" i="3" s="1"/>
  <c r="U1836" i="3" a="1"/>
  <c r="U1836" i="3" s="1"/>
  <c r="U1837" i="3" a="1"/>
  <c r="U1837" i="3" s="1"/>
  <c r="U1838" i="3" a="1"/>
  <c r="U1838" i="3" s="1"/>
  <c r="U1839" i="3" a="1"/>
  <c r="U1839" i="3" s="1"/>
  <c r="U1840" i="3" a="1"/>
  <c r="U1840" i="3" s="1"/>
  <c r="U1841" i="3" a="1"/>
  <c r="U1841" i="3" s="1"/>
  <c r="U1842" i="3" a="1"/>
  <c r="U1842" i="3" s="1"/>
  <c r="U1843" i="3" a="1"/>
  <c r="U1843" i="3" s="1"/>
  <c r="U1844" i="3" a="1"/>
  <c r="U1844" i="3" s="1"/>
  <c r="U1845" i="3" a="1"/>
  <c r="U1845" i="3" s="1"/>
  <c r="U1846" i="3" a="1"/>
  <c r="U1846" i="3" s="1"/>
  <c r="U1847" i="3" a="1"/>
  <c r="U1847" i="3" s="1"/>
  <c r="U1848" i="3" a="1"/>
  <c r="U1848" i="3" s="1"/>
  <c r="U1849" i="3" a="1"/>
  <c r="U1849" i="3" s="1"/>
  <c r="U1850" i="3" a="1"/>
  <c r="U1850" i="3" s="1"/>
  <c r="U1851" i="3" a="1"/>
  <c r="U1851" i="3" s="1"/>
  <c r="U1852" i="3" a="1"/>
  <c r="U1852" i="3" s="1"/>
  <c r="U1853" i="3" a="1"/>
  <c r="U1853" i="3" s="1"/>
  <c r="U1854" i="3" a="1"/>
  <c r="U1854" i="3" s="1"/>
  <c r="U1855" i="3" a="1"/>
  <c r="U1855" i="3" s="1"/>
  <c r="U1856" i="3" a="1"/>
  <c r="U1856" i="3" s="1"/>
  <c r="U1857" i="3" a="1"/>
  <c r="U1857" i="3" s="1"/>
  <c r="U1858" i="3" a="1"/>
  <c r="U1858" i="3" s="1"/>
  <c r="U1859" i="3" a="1"/>
  <c r="U1859" i="3" s="1"/>
  <c r="U1860" i="3" a="1"/>
  <c r="U1860" i="3" s="1"/>
  <c r="U1861" i="3" a="1"/>
  <c r="U1861" i="3" s="1"/>
  <c r="U1862" i="3" a="1"/>
  <c r="U1862" i="3" s="1"/>
  <c r="U1863" i="3" a="1"/>
  <c r="U1863" i="3" s="1"/>
  <c r="U1864" i="3" a="1"/>
  <c r="U1864" i="3" s="1"/>
  <c r="U1865" i="3" a="1"/>
  <c r="U1865" i="3" s="1"/>
  <c r="U1866" i="3" a="1"/>
  <c r="U1866" i="3" s="1"/>
  <c r="U1867" i="3" a="1"/>
  <c r="U1867" i="3" s="1"/>
  <c r="U1868" i="3" a="1"/>
  <c r="U1868" i="3" s="1"/>
  <c r="U1869" i="3" a="1"/>
  <c r="U1869" i="3" s="1"/>
  <c r="U1870" i="3" a="1"/>
  <c r="U1870" i="3" s="1"/>
  <c r="U1871" i="3" a="1"/>
  <c r="U1871" i="3" s="1"/>
  <c r="U1872" i="3" a="1"/>
  <c r="U1872" i="3" s="1"/>
  <c r="U1873" i="3" a="1"/>
  <c r="U1873" i="3" s="1"/>
  <c r="U1874" i="3" a="1"/>
  <c r="U1874" i="3" s="1"/>
  <c r="U1875" i="3" a="1"/>
  <c r="U1875" i="3" s="1"/>
  <c r="U1876" i="3" a="1"/>
  <c r="U1876" i="3" s="1"/>
  <c r="U1877" i="3" a="1"/>
  <c r="U1877" i="3" s="1"/>
  <c r="U1878" i="3" a="1"/>
  <c r="U1878" i="3" s="1"/>
  <c r="U1879" i="3" a="1"/>
  <c r="U1879" i="3" s="1"/>
  <c r="U1880" i="3" a="1"/>
  <c r="U1880" i="3" s="1"/>
  <c r="U1881" i="3" a="1"/>
  <c r="U1881" i="3" s="1"/>
  <c r="U1882" i="3" a="1"/>
  <c r="U1882" i="3" s="1"/>
  <c r="U1883" i="3" a="1"/>
  <c r="U1883" i="3" s="1"/>
  <c r="U1884" i="3" a="1"/>
  <c r="U1884" i="3" s="1"/>
  <c r="U1885" i="3" a="1"/>
  <c r="U1885" i="3" s="1"/>
  <c r="U1886" i="3" a="1"/>
  <c r="U1886" i="3" s="1"/>
  <c r="U1887" i="3" a="1"/>
  <c r="U1887" i="3" s="1"/>
  <c r="U1888" i="3" a="1"/>
  <c r="U1888" i="3" s="1"/>
  <c r="U1889" i="3" a="1"/>
  <c r="U1889" i="3" s="1"/>
  <c r="U1890" i="3" a="1"/>
  <c r="U1890" i="3" s="1"/>
  <c r="U1891" i="3" a="1"/>
  <c r="U1891" i="3" s="1"/>
  <c r="U1892" i="3" a="1"/>
  <c r="U1892" i="3" s="1"/>
  <c r="U1893" i="3" a="1"/>
  <c r="U1893" i="3" s="1"/>
  <c r="U1894" i="3" a="1"/>
  <c r="U1894" i="3" s="1"/>
  <c r="U1895" i="3" a="1"/>
  <c r="U1895" i="3" s="1"/>
  <c r="U1896" i="3" a="1"/>
  <c r="U1896" i="3" s="1"/>
  <c r="U1897" i="3" a="1"/>
  <c r="U1897" i="3" s="1"/>
  <c r="U1898" i="3" a="1"/>
  <c r="U1898" i="3" s="1"/>
  <c r="U1899" i="3" a="1"/>
  <c r="U1899" i="3" s="1"/>
  <c r="U1900" i="3" a="1"/>
  <c r="U1900" i="3" s="1"/>
  <c r="U1901" i="3" a="1"/>
  <c r="U1901" i="3" s="1"/>
  <c r="U1902" i="3" a="1"/>
  <c r="U1902" i="3" s="1"/>
  <c r="U1903" i="3" a="1"/>
  <c r="U1903" i="3" s="1"/>
  <c r="U1904" i="3" a="1"/>
  <c r="U1904" i="3" s="1"/>
  <c r="U1905" i="3" a="1"/>
  <c r="U1905" i="3" s="1"/>
  <c r="U1906" i="3" a="1"/>
  <c r="U1906" i="3" s="1"/>
  <c r="U1907" i="3" a="1"/>
  <c r="U1907" i="3" s="1"/>
  <c r="U1908" i="3" a="1"/>
  <c r="U1908" i="3" s="1"/>
  <c r="U1909" i="3" a="1"/>
  <c r="U1909" i="3" s="1"/>
  <c r="U1910" i="3" a="1"/>
  <c r="U1910" i="3" s="1"/>
  <c r="U1911" i="3" a="1"/>
  <c r="U1911" i="3" s="1"/>
  <c r="U1912" i="3" a="1"/>
  <c r="U1912" i="3" s="1"/>
  <c r="U1913" i="3" a="1"/>
  <c r="U1913" i="3" s="1"/>
  <c r="U1914" i="3" a="1"/>
  <c r="U1914" i="3" s="1"/>
  <c r="U1915" i="3" a="1"/>
  <c r="U1915" i="3" s="1"/>
  <c r="U1916" i="3" a="1"/>
  <c r="U1916" i="3" s="1"/>
  <c r="U1917" i="3" a="1"/>
  <c r="U1917" i="3" s="1"/>
  <c r="U1918" i="3" a="1"/>
  <c r="U1918" i="3" s="1"/>
  <c r="U1919" i="3" a="1"/>
  <c r="U1919" i="3" s="1"/>
  <c r="U1920" i="3" a="1"/>
  <c r="U1920" i="3" s="1"/>
  <c r="U1921" i="3" a="1"/>
  <c r="U1921" i="3" s="1"/>
  <c r="U1922" i="3" a="1"/>
  <c r="U1922" i="3" s="1"/>
  <c r="U1923" i="3" a="1"/>
  <c r="U1923" i="3" s="1"/>
  <c r="U1924" i="3" a="1"/>
  <c r="U1924" i="3" s="1"/>
  <c r="U1925" i="3" a="1"/>
  <c r="U1925" i="3" s="1"/>
  <c r="U1926" i="3" a="1"/>
  <c r="U1926" i="3" s="1"/>
  <c r="U1927" i="3" a="1"/>
  <c r="U1927" i="3" s="1"/>
  <c r="U1928" i="3" a="1"/>
  <c r="U1928" i="3" s="1"/>
  <c r="U1929" i="3" a="1"/>
  <c r="U1929" i="3" s="1"/>
  <c r="U1930" i="3" a="1"/>
  <c r="U1930" i="3" s="1"/>
  <c r="U1931" i="3" a="1"/>
  <c r="U1931" i="3" s="1"/>
  <c r="U1932" i="3" a="1"/>
  <c r="U1932" i="3" s="1"/>
  <c r="U1933" i="3" a="1"/>
  <c r="U1933" i="3" s="1"/>
  <c r="U1934" i="3" a="1"/>
  <c r="U1934" i="3" s="1"/>
  <c r="U1935" i="3" a="1"/>
  <c r="U1935" i="3" s="1"/>
  <c r="U1936" i="3" a="1"/>
  <c r="U1936" i="3" s="1"/>
  <c r="U1937" i="3" a="1"/>
  <c r="U1937" i="3" s="1"/>
  <c r="U1938" i="3" a="1"/>
  <c r="U1938" i="3" s="1"/>
  <c r="U1939" i="3" a="1"/>
  <c r="U1939" i="3" s="1"/>
  <c r="U1940" i="3" a="1"/>
  <c r="U1940" i="3" s="1"/>
  <c r="U1941" i="3" a="1"/>
  <c r="U1941" i="3" s="1"/>
  <c r="U1942" i="3" a="1"/>
  <c r="U1942" i="3" s="1"/>
  <c r="U1943" i="3" a="1"/>
  <c r="U1943" i="3" s="1"/>
  <c r="U1944" i="3" a="1"/>
  <c r="U1944" i="3" s="1"/>
  <c r="U1945" i="3" a="1"/>
  <c r="U1945" i="3" s="1"/>
  <c r="U1946" i="3" a="1"/>
  <c r="U1946" i="3" s="1"/>
  <c r="U1947" i="3" a="1"/>
  <c r="U1947" i="3" s="1"/>
  <c r="U1948" i="3" a="1"/>
  <c r="U1948" i="3" s="1"/>
  <c r="U1949" i="3" a="1"/>
  <c r="U1949" i="3" s="1"/>
  <c r="U1950" i="3" a="1"/>
  <c r="U1950" i="3" s="1"/>
  <c r="U1951" i="3" a="1"/>
  <c r="U1951" i="3" s="1"/>
  <c r="U1952" i="3" a="1"/>
  <c r="U1952" i="3" s="1"/>
  <c r="U1953" i="3" a="1"/>
  <c r="U1953" i="3" s="1"/>
  <c r="U1954" i="3" a="1"/>
  <c r="U1954" i="3" s="1"/>
  <c r="U1955" i="3" a="1"/>
  <c r="U1955" i="3" s="1"/>
  <c r="U1956" i="3" a="1"/>
  <c r="U1956" i="3" s="1"/>
  <c r="U1957" i="3" a="1"/>
  <c r="U1957" i="3" s="1"/>
  <c r="U1958" i="3" a="1"/>
  <c r="U1958" i="3" s="1"/>
  <c r="U1959" i="3" a="1"/>
  <c r="U1959" i="3" s="1"/>
  <c r="U1960" i="3" a="1"/>
  <c r="U1960" i="3" s="1"/>
  <c r="U1961" i="3" a="1"/>
  <c r="U1961" i="3" s="1"/>
  <c r="U1962" i="3" a="1"/>
  <c r="U1962" i="3" s="1"/>
  <c r="U1963" i="3" a="1"/>
  <c r="U1963" i="3" s="1"/>
  <c r="U1964" i="3" a="1"/>
  <c r="U1964" i="3" s="1"/>
  <c r="U1965" i="3" a="1"/>
  <c r="U1965" i="3" s="1"/>
  <c r="U1966" i="3" a="1"/>
  <c r="U1966" i="3" s="1"/>
  <c r="U1967" i="3" a="1"/>
  <c r="U1967" i="3" s="1"/>
  <c r="U1968" i="3" a="1"/>
  <c r="U1968" i="3" s="1"/>
  <c r="U1969" i="3" a="1"/>
  <c r="U1969" i="3" s="1"/>
  <c r="U1970" i="3" a="1"/>
  <c r="U1970" i="3" s="1"/>
  <c r="U1971" i="3" a="1"/>
  <c r="U1971" i="3" s="1"/>
  <c r="U1972" i="3" a="1"/>
  <c r="U1972" i="3" s="1"/>
  <c r="U1973" i="3" a="1"/>
  <c r="U1973" i="3" s="1"/>
  <c r="U1974" i="3" a="1"/>
  <c r="U1974" i="3" s="1"/>
  <c r="U1975" i="3" a="1"/>
  <c r="U1975" i="3" s="1"/>
  <c r="U1976" i="3" a="1"/>
  <c r="U1976" i="3" s="1"/>
  <c r="U1977" i="3" a="1"/>
  <c r="U1977" i="3" s="1"/>
  <c r="U1978" i="3" a="1"/>
  <c r="U1978" i="3" s="1"/>
  <c r="U1979" i="3" a="1"/>
  <c r="U1979" i="3" s="1"/>
  <c r="U1980" i="3" a="1"/>
  <c r="U1980" i="3" s="1"/>
  <c r="U1981" i="3" a="1"/>
  <c r="U1981" i="3" s="1"/>
  <c r="U1982" i="3" a="1"/>
  <c r="U1982" i="3" s="1"/>
  <c r="U1983" i="3" a="1"/>
  <c r="U1983" i="3" s="1"/>
  <c r="U1984" i="3" a="1"/>
  <c r="U1984" i="3" s="1"/>
  <c r="U1985" i="3" a="1"/>
  <c r="U1985" i="3" s="1"/>
  <c r="U1986" i="3" a="1"/>
  <c r="U1986" i="3" s="1"/>
  <c r="U1987" i="3" a="1"/>
  <c r="U1987" i="3" s="1"/>
  <c r="U1988" i="3" a="1"/>
  <c r="U1988" i="3" s="1"/>
  <c r="U1989" i="3" a="1"/>
  <c r="U1989" i="3" s="1"/>
  <c r="U1990" i="3" a="1"/>
  <c r="U1990" i="3" s="1"/>
  <c r="U1991" i="3" a="1"/>
  <c r="U1991" i="3" s="1"/>
  <c r="U1992" i="3" a="1"/>
  <c r="U1992" i="3" s="1"/>
  <c r="U1993" i="3" a="1"/>
  <c r="U1993" i="3" s="1"/>
  <c r="U1994" i="3" a="1"/>
  <c r="U1994" i="3" s="1"/>
  <c r="U1995" i="3" a="1"/>
  <c r="U1995" i="3" s="1"/>
  <c r="U1996" i="3" a="1"/>
  <c r="U1996" i="3" s="1"/>
  <c r="U1997" i="3" a="1"/>
  <c r="U1997" i="3" s="1"/>
  <c r="U1998" i="3" a="1"/>
  <c r="U1998" i="3" s="1"/>
  <c r="U1999" i="3" a="1"/>
  <c r="U1999" i="3" s="1"/>
  <c r="U2000" i="3" a="1"/>
  <c r="U2000" i="3" s="1"/>
  <c r="U2001" i="3" a="1"/>
  <c r="U2001" i="3" s="1"/>
  <c r="U2002" i="3" a="1"/>
  <c r="U2002" i="3" s="1"/>
  <c r="U2003" i="3" a="1"/>
  <c r="U2003" i="3" s="1"/>
  <c r="U2004" i="3" a="1"/>
  <c r="U2004" i="3" s="1"/>
  <c r="U2005" i="3" a="1"/>
  <c r="U2005" i="3" s="1"/>
  <c r="U2006" i="3" a="1"/>
  <c r="U2006" i="3" s="1"/>
  <c r="U2007" i="3" a="1"/>
  <c r="U2007" i="3" s="1"/>
  <c r="U2008" i="3" a="1"/>
  <c r="U2008" i="3" s="1"/>
  <c r="U2009" i="3" a="1"/>
  <c r="U2009" i="3" s="1"/>
  <c r="U2010" i="3" a="1"/>
  <c r="U2010" i="3" s="1"/>
  <c r="U2011" i="3" a="1"/>
  <c r="U2011" i="3" s="1"/>
  <c r="U2012" i="3" a="1"/>
  <c r="U2012" i="3" s="1"/>
  <c r="U2013" i="3" a="1"/>
  <c r="U2013" i="3" s="1"/>
  <c r="U2014" i="3" a="1"/>
  <c r="U2014" i="3" s="1"/>
  <c r="U2015" i="3" a="1"/>
  <c r="U2015" i="3" s="1"/>
  <c r="U2016" i="3" a="1"/>
  <c r="U2016" i="3" s="1"/>
  <c r="U2017" i="3" a="1"/>
  <c r="U2017" i="3" s="1"/>
  <c r="U2018" i="3" a="1"/>
  <c r="U2018" i="3" s="1"/>
  <c r="U2019" i="3" a="1"/>
  <c r="U2019" i="3" s="1"/>
  <c r="U2020" i="3" a="1"/>
  <c r="U2020" i="3" s="1"/>
  <c r="U2021" i="3" a="1"/>
  <c r="U2021" i="3" s="1"/>
  <c r="U2022" i="3" a="1"/>
  <c r="U2022" i="3" s="1"/>
  <c r="U2023" i="3" a="1"/>
  <c r="U2023" i="3" s="1"/>
  <c r="U2024" i="3" a="1"/>
  <c r="U2024" i="3" s="1"/>
  <c r="U2025" i="3" a="1"/>
  <c r="U2025" i="3" s="1"/>
  <c r="U2026" i="3" a="1"/>
  <c r="U2026" i="3" s="1"/>
  <c r="U2027" i="3" a="1"/>
  <c r="U2027" i="3" s="1"/>
  <c r="U2028" i="3" a="1"/>
  <c r="U2028" i="3" s="1"/>
  <c r="U2029" i="3" a="1"/>
  <c r="U2029" i="3" s="1"/>
  <c r="U2030" i="3" a="1"/>
  <c r="U2030" i="3" s="1"/>
  <c r="U2031" i="3" a="1"/>
  <c r="U2031" i="3" s="1"/>
  <c r="U2032" i="3" a="1"/>
  <c r="U2032" i="3" s="1"/>
  <c r="U2033" i="3" a="1"/>
  <c r="U2033" i="3" s="1"/>
  <c r="U2034" i="3" a="1"/>
  <c r="U2034" i="3" s="1"/>
  <c r="U2035" i="3" a="1"/>
  <c r="U2035" i="3" s="1"/>
  <c r="U2036" i="3" a="1"/>
  <c r="U2036" i="3" s="1"/>
  <c r="U2037" i="3" a="1"/>
  <c r="U2037" i="3" s="1"/>
  <c r="U2038" i="3" a="1"/>
  <c r="U2038" i="3" s="1"/>
  <c r="U2039" i="3" a="1"/>
  <c r="U2039" i="3" s="1"/>
  <c r="U2040" i="3" a="1"/>
  <c r="U2040" i="3" s="1"/>
  <c r="U2041" i="3" a="1"/>
  <c r="U2041" i="3" s="1"/>
  <c r="U2042" i="3" a="1"/>
  <c r="U2042" i="3" s="1"/>
  <c r="U2043" i="3" a="1"/>
  <c r="U2043" i="3" s="1"/>
  <c r="U2044" i="3" a="1"/>
  <c r="U2044" i="3" s="1"/>
  <c r="U2045" i="3" a="1"/>
  <c r="U2045" i="3" s="1"/>
  <c r="U2046" i="3" a="1"/>
  <c r="U2046" i="3" s="1"/>
  <c r="U2047" i="3" a="1"/>
  <c r="U2047" i="3" s="1"/>
  <c r="U2048" i="3" a="1"/>
  <c r="U2048" i="3" s="1"/>
  <c r="U2049" i="3" a="1"/>
  <c r="U2049" i="3" s="1"/>
  <c r="U2050" i="3" a="1"/>
  <c r="U2050" i="3" s="1"/>
  <c r="U2051" i="3" a="1"/>
  <c r="U2051" i="3" s="1"/>
  <c r="U2052" i="3" a="1"/>
  <c r="U2052" i="3" s="1"/>
  <c r="U2053" i="3" a="1"/>
  <c r="U2053" i="3" s="1"/>
  <c r="U2054" i="3" a="1"/>
  <c r="U2054" i="3" s="1"/>
  <c r="U2055" i="3" a="1"/>
  <c r="U2055" i="3" s="1"/>
  <c r="U2056" i="3" a="1"/>
  <c r="U2056" i="3" s="1"/>
  <c r="U2057" i="3" a="1"/>
  <c r="U2057" i="3" s="1"/>
  <c r="U2058" i="3" a="1"/>
  <c r="U2058" i="3" s="1"/>
  <c r="U2059" i="3" a="1"/>
  <c r="U2059" i="3" s="1"/>
  <c r="U2060" i="3" a="1"/>
  <c r="U2060" i="3" s="1"/>
  <c r="U2061" i="3" a="1"/>
  <c r="U2061" i="3" s="1"/>
  <c r="U2062" i="3" a="1"/>
  <c r="U2062" i="3" s="1"/>
  <c r="U2063" i="3" a="1"/>
  <c r="U2063" i="3" s="1"/>
  <c r="U2064" i="3" a="1"/>
  <c r="U2064" i="3" s="1"/>
  <c r="U2065" i="3" a="1"/>
  <c r="U2065" i="3" s="1"/>
  <c r="U2066" i="3" a="1"/>
  <c r="U2066" i="3" s="1"/>
  <c r="U2067" i="3" a="1"/>
  <c r="U2067" i="3" s="1"/>
  <c r="U2068" i="3" a="1"/>
  <c r="U2068" i="3" s="1"/>
  <c r="U2069" i="3" a="1"/>
  <c r="U2069" i="3" s="1"/>
  <c r="U2070" i="3" a="1"/>
  <c r="U2070" i="3" s="1"/>
  <c r="U2071" i="3" a="1"/>
  <c r="U2071" i="3" s="1"/>
  <c r="U2072" i="3" a="1"/>
  <c r="U2072" i="3" s="1"/>
  <c r="U2073" i="3" a="1"/>
  <c r="U2073" i="3" s="1"/>
  <c r="U2074" i="3" a="1"/>
  <c r="U2074" i="3" s="1"/>
  <c r="U2075" i="3" a="1"/>
  <c r="U2075" i="3" s="1"/>
  <c r="U2076" i="3" a="1"/>
  <c r="U2076" i="3" s="1"/>
  <c r="U2077" i="3" a="1"/>
  <c r="U2077" i="3" s="1"/>
  <c r="U2078" i="3" a="1"/>
  <c r="U2078" i="3" s="1"/>
  <c r="U2079" i="3" a="1"/>
  <c r="U2079" i="3" s="1"/>
  <c r="U2080" i="3" a="1"/>
  <c r="U2080" i="3" s="1"/>
  <c r="U2081" i="3" a="1"/>
  <c r="U2081" i="3" s="1"/>
  <c r="U2082" i="3" a="1"/>
  <c r="U2082" i="3" s="1"/>
  <c r="U2083" i="3" a="1"/>
  <c r="U2083" i="3" s="1"/>
  <c r="U2084" i="3" a="1"/>
  <c r="U2084" i="3" s="1"/>
  <c r="U2085" i="3" a="1"/>
  <c r="U2085" i="3" s="1"/>
  <c r="U2086" i="3" a="1"/>
  <c r="U2086" i="3" s="1"/>
  <c r="U2087" i="3" a="1"/>
  <c r="U2087" i="3" s="1"/>
  <c r="U2088" i="3" a="1"/>
  <c r="U2088" i="3" s="1"/>
  <c r="U2089" i="3" a="1"/>
  <c r="U2089" i="3" s="1"/>
  <c r="U2090" i="3" a="1"/>
  <c r="U2090" i="3" s="1"/>
  <c r="U2091" i="3" a="1"/>
  <c r="U2091" i="3" s="1"/>
  <c r="U2092" i="3" a="1"/>
  <c r="U2092" i="3" s="1"/>
  <c r="U2093" i="3" a="1"/>
  <c r="U2093" i="3" s="1"/>
  <c r="U2094" i="3" a="1"/>
  <c r="U2094" i="3" s="1"/>
  <c r="U2095" i="3" a="1"/>
  <c r="U2095" i="3" s="1"/>
  <c r="U2096" i="3" a="1"/>
  <c r="U2096" i="3" s="1"/>
  <c r="U2097" i="3" a="1"/>
  <c r="U2097" i="3" s="1"/>
  <c r="U2098" i="3" a="1"/>
  <c r="U2098" i="3" s="1"/>
  <c r="U2099" i="3" a="1"/>
  <c r="U2099" i="3" s="1"/>
  <c r="U2100" i="3" a="1"/>
  <c r="U2100" i="3" s="1"/>
  <c r="U2101" i="3" a="1"/>
  <c r="U2101" i="3" s="1"/>
  <c r="U2102" i="3" a="1"/>
  <c r="U2102" i="3" s="1"/>
  <c r="U2103" i="3" a="1"/>
  <c r="U2103" i="3" s="1"/>
  <c r="U2104" i="3" a="1"/>
  <c r="U2104" i="3" s="1"/>
  <c r="U2105" i="3" a="1"/>
  <c r="U2105" i="3" s="1"/>
  <c r="U2106" i="3" a="1"/>
  <c r="U2106" i="3" s="1"/>
  <c r="U2107" i="3" a="1"/>
  <c r="U2107" i="3" s="1"/>
  <c r="U2108" i="3" a="1"/>
  <c r="U2108" i="3" s="1"/>
  <c r="U2109" i="3" a="1"/>
  <c r="U2109" i="3" s="1"/>
  <c r="U2110" i="3" a="1"/>
  <c r="U2110" i="3" s="1"/>
  <c r="U2111" i="3" a="1"/>
  <c r="U2111" i="3" s="1"/>
  <c r="U2112" i="3" a="1"/>
  <c r="U2112" i="3" s="1"/>
  <c r="U2113" i="3" a="1"/>
  <c r="U2113" i="3" s="1"/>
  <c r="U2114" i="3" a="1"/>
  <c r="U2114" i="3" s="1"/>
  <c r="U2115" i="3" a="1"/>
  <c r="U2115" i="3" s="1"/>
  <c r="U2116" i="3" a="1"/>
  <c r="U2116" i="3" s="1"/>
  <c r="U2117" i="3" a="1"/>
  <c r="U2117" i="3" s="1"/>
  <c r="U2118" i="3" a="1"/>
  <c r="U2118" i="3" s="1"/>
  <c r="U2119" i="3" a="1"/>
  <c r="U2119" i="3" s="1"/>
  <c r="U2120" i="3" a="1"/>
  <c r="U2120" i="3" s="1"/>
  <c r="U2121" i="3" a="1"/>
  <c r="U2121" i="3" s="1"/>
  <c r="U2122" i="3" a="1"/>
  <c r="U2122" i="3" s="1"/>
  <c r="U2123" i="3" a="1"/>
  <c r="U2123" i="3" s="1"/>
  <c r="U2124" i="3" a="1"/>
  <c r="U2124" i="3" s="1"/>
  <c r="U2125" i="3" a="1"/>
  <c r="U2125" i="3" s="1"/>
  <c r="U2126" i="3" a="1"/>
  <c r="U2126" i="3" s="1"/>
  <c r="U2127" i="3" a="1"/>
  <c r="U2127" i="3" s="1"/>
  <c r="U2128" i="3" a="1"/>
  <c r="U2128" i="3" s="1"/>
  <c r="U2129" i="3" a="1"/>
  <c r="U2129" i="3" s="1"/>
  <c r="U2130" i="3" a="1"/>
  <c r="U2130" i="3" s="1"/>
  <c r="U2131" i="3" a="1"/>
  <c r="U2131" i="3" s="1"/>
  <c r="U2132" i="3" a="1"/>
  <c r="U2132" i="3" s="1"/>
  <c r="U2133" i="3" a="1"/>
  <c r="U2133" i="3" s="1"/>
  <c r="U2134" i="3" a="1"/>
  <c r="U2134" i="3" s="1"/>
  <c r="U2135" i="3" a="1"/>
  <c r="U2135" i="3" s="1"/>
  <c r="U2136" i="3" a="1"/>
  <c r="U2136" i="3" s="1"/>
  <c r="U2137" i="3" a="1"/>
  <c r="U2137" i="3" s="1"/>
  <c r="U2138" i="3" a="1"/>
  <c r="U2138" i="3" s="1"/>
  <c r="U2139" i="3" a="1"/>
  <c r="U2139" i="3" s="1"/>
  <c r="U2140" i="3" a="1"/>
  <c r="U2140" i="3" s="1"/>
  <c r="U2141" i="3" a="1"/>
  <c r="U2141" i="3" s="1"/>
  <c r="U2142" i="3" a="1"/>
  <c r="U2142" i="3" s="1"/>
  <c r="U2143" i="3" a="1"/>
  <c r="U2143" i="3" s="1"/>
  <c r="U2144" i="3" a="1"/>
  <c r="U2144" i="3" s="1"/>
  <c r="U2145" i="3" a="1"/>
  <c r="U2145" i="3" s="1"/>
  <c r="U2146" i="3" a="1"/>
  <c r="U2146" i="3" s="1"/>
  <c r="U2147" i="3" a="1"/>
  <c r="U2147" i="3" s="1"/>
  <c r="U2148" i="3" a="1"/>
  <c r="U2148" i="3" s="1"/>
  <c r="U2149" i="3" a="1"/>
  <c r="U2149" i="3" s="1"/>
  <c r="U2150" i="3" a="1"/>
  <c r="U2150" i="3" s="1"/>
  <c r="U2151" i="3" a="1"/>
  <c r="U2151" i="3" s="1"/>
  <c r="U2152" i="3" a="1"/>
  <c r="U2152" i="3" s="1"/>
  <c r="U2153" i="3" a="1"/>
  <c r="U2153" i="3" s="1"/>
  <c r="U2154" i="3" a="1"/>
  <c r="U2154" i="3" s="1"/>
  <c r="U2155" i="3" a="1"/>
  <c r="U2155" i="3" s="1"/>
  <c r="U2156" i="3" a="1"/>
  <c r="U2156" i="3" s="1"/>
  <c r="U2157" i="3" a="1"/>
  <c r="U2157" i="3" s="1"/>
  <c r="U2158" i="3" a="1"/>
  <c r="U2158" i="3" s="1"/>
  <c r="U2159" i="3" a="1"/>
  <c r="U2159" i="3" s="1"/>
  <c r="U2160" i="3" a="1"/>
  <c r="U2160" i="3" s="1"/>
  <c r="U2161" i="3" a="1"/>
  <c r="U2161" i="3" s="1"/>
  <c r="U2162" i="3" a="1"/>
  <c r="U2162" i="3" s="1"/>
  <c r="U2163" i="3" a="1"/>
  <c r="U2163" i="3" s="1"/>
  <c r="U2164" i="3" a="1"/>
  <c r="U2164" i="3" s="1"/>
  <c r="U2165" i="3" a="1"/>
  <c r="U2165" i="3" s="1"/>
  <c r="U2166" i="3" a="1"/>
  <c r="U2166" i="3" s="1"/>
  <c r="U2167" i="3" a="1"/>
  <c r="U2167" i="3" s="1"/>
  <c r="U2168" i="3" a="1"/>
  <c r="U2168" i="3" s="1"/>
  <c r="U2169" i="3" a="1"/>
  <c r="U2169" i="3" s="1"/>
  <c r="U2170" i="3" a="1"/>
  <c r="U2170" i="3" s="1"/>
  <c r="U2171" i="3" a="1"/>
  <c r="U2171" i="3" s="1"/>
  <c r="U2172" i="3" a="1"/>
  <c r="U2172" i="3" s="1"/>
  <c r="U2173" i="3" a="1"/>
  <c r="U2173" i="3" s="1"/>
  <c r="U2174" i="3" a="1"/>
  <c r="U2174" i="3" s="1"/>
  <c r="U2175" i="3" a="1"/>
  <c r="U2175" i="3" s="1"/>
  <c r="U2176" i="3" a="1"/>
  <c r="U2176" i="3" s="1"/>
  <c r="U2177" i="3" a="1"/>
  <c r="U2177" i="3" s="1"/>
  <c r="U2178" i="3" a="1"/>
  <c r="U2178" i="3" s="1"/>
  <c r="U2179" i="3" a="1"/>
  <c r="U2179" i="3" s="1"/>
  <c r="U2180" i="3" a="1"/>
  <c r="U2180" i="3" s="1"/>
  <c r="U2181" i="3" a="1"/>
  <c r="U2181" i="3" s="1"/>
  <c r="U2182" i="3" a="1"/>
  <c r="U2182" i="3" s="1"/>
  <c r="U2183" i="3" a="1"/>
  <c r="U2183" i="3" s="1"/>
  <c r="U2184" i="3" a="1"/>
  <c r="U2184" i="3" s="1"/>
  <c r="U2185" i="3" a="1"/>
  <c r="U2185" i="3" s="1"/>
  <c r="U2186" i="3" a="1"/>
  <c r="U2186" i="3" s="1"/>
  <c r="U2187" i="3" a="1"/>
  <c r="U2187" i="3" s="1"/>
  <c r="U2188" i="3" a="1"/>
  <c r="U2188" i="3" s="1"/>
  <c r="U2189" i="3" a="1"/>
  <c r="U2189" i="3" s="1"/>
  <c r="U2190" i="3" a="1"/>
  <c r="U2190" i="3" s="1"/>
  <c r="U2191" i="3" a="1"/>
  <c r="U2191" i="3" s="1"/>
  <c r="U2192" i="3" a="1"/>
  <c r="U2192" i="3" s="1"/>
  <c r="U2193" i="3" a="1"/>
  <c r="U2193" i="3" s="1"/>
  <c r="U2194" i="3" a="1"/>
  <c r="U2194" i="3" s="1"/>
  <c r="U2195" i="3" a="1"/>
  <c r="U2195" i="3" s="1"/>
  <c r="U2196" i="3" a="1"/>
  <c r="U2196" i="3" s="1"/>
  <c r="U2197" i="3" a="1"/>
  <c r="U2197" i="3" s="1"/>
  <c r="U2198" i="3" a="1"/>
  <c r="U2198" i="3" s="1"/>
  <c r="U2199" i="3" a="1"/>
  <c r="U2199" i="3" s="1"/>
  <c r="U2200" i="3" a="1"/>
  <c r="U2200" i="3" s="1"/>
  <c r="U2201" i="3" a="1"/>
  <c r="U2201" i="3" s="1"/>
  <c r="U2202" i="3" a="1"/>
  <c r="U2202" i="3" s="1"/>
  <c r="U2203" i="3" a="1"/>
  <c r="U2203" i="3" s="1"/>
  <c r="U2204" i="3" a="1"/>
  <c r="U2204" i="3" s="1"/>
  <c r="U2205" i="3" a="1"/>
  <c r="U2205" i="3" s="1"/>
  <c r="U2206" i="3" a="1"/>
  <c r="U2206" i="3" s="1"/>
  <c r="U2207" i="3" a="1"/>
  <c r="U2207" i="3" s="1"/>
  <c r="U2208" i="3" a="1"/>
  <c r="U2208" i="3" s="1"/>
  <c r="U2209" i="3" a="1"/>
  <c r="U2209" i="3" s="1"/>
  <c r="U2210" i="3" a="1"/>
  <c r="U2210" i="3" s="1"/>
  <c r="U2211" i="3" a="1"/>
  <c r="U2211" i="3" s="1"/>
  <c r="U2212" i="3" a="1"/>
  <c r="U2212" i="3" s="1"/>
  <c r="U2213" i="3" a="1"/>
  <c r="U2213" i="3" s="1"/>
  <c r="U2214" i="3" a="1"/>
  <c r="U2214" i="3" s="1"/>
  <c r="U2215" i="3" a="1"/>
  <c r="U2215" i="3" s="1"/>
  <c r="U2216" i="3" a="1"/>
  <c r="U2216" i="3" s="1"/>
  <c r="U2217" i="3" a="1"/>
  <c r="U2217" i="3" s="1"/>
  <c r="U2218" i="3" a="1"/>
  <c r="U2218" i="3" s="1"/>
  <c r="U2219" i="3" a="1"/>
  <c r="U2219" i="3" s="1"/>
  <c r="U2220" i="3" a="1"/>
  <c r="U2220" i="3" s="1"/>
  <c r="U2221" i="3" a="1"/>
  <c r="U2221" i="3" s="1"/>
  <c r="U2222" i="3" a="1"/>
  <c r="U2222" i="3" s="1"/>
  <c r="U2223" i="3" a="1"/>
  <c r="U2223" i="3" s="1"/>
  <c r="U2224" i="3" a="1"/>
  <c r="U2224" i="3" s="1"/>
  <c r="U2225" i="3" a="1"/>
  <c r="U2225" i="3" s="1"/>
  <c r="U2226" i="3" a="1"/>
  <c r="U2226" i="3" s="1"/>
  <c r="U2227" i="3" a="1"/>
  <c r="U2227" i="3" s="1"/>
  <c r="U2228" i="3" a="1"/>
  <c r="U2228" i="3" s="1"/>
  <c r="U2229" i="3" a="1"/>
  <c r="U2229" i="3" s="1"/>
  <c r="U2230" i="3" a="1"/>
  <c r="U2230" i="3" s="1"/>
  <c r="U2231" i="3" a="1"/>
  <c r="U2231" i="3" s="1"/>
  <c r="U2232" i="3" a="1"/>
  <c r="U2232" i="3" s="1"/>
  <c r="U2233" i="3" a="1"/>
  <c r="U2233" i="3" s="1"/>
  <c r="U2234" i="3" a="1"/>
  <c r="U2234" i="3" s="1"/>
  <c r="U2235" i="3" a="1"/>
  <c r="U2235" i="3" s="1"/>
  <c r="U2236" i="3" a="1"/>
  <c r="U2236" i="3" s="1"/>
  <c r="U2237" i="3" a="1"/>
  <c r="U2237" i="3" s="1"/>
  <c r="U2238" i="3" a="1"/>
  <c r="U2238" i="3" s="1"/>
  <c r="U2239" i="3" a="1"/>
  <c r="U2239" i="3" s="1"/>
  <c r="U2240" i="3" a="1"/>
  <c r="U2240" i="3" s="1"/>
  <c r="U2241" i="3" a="1"/>
  <c r="U2241" i="3" s="1"/>
  <c r="U2242" i="3" a="1"/>
  <c r="U2242" i="3" s="1"/>
  <c r="U2243" i="3" a="1"/>
  <c r="U2243" i="3" s="1"/>
  <c r="U2244" i="3" a="1"/>
  <c r="U2244" i="3" s="1"/>
  <c r="U2245" i="3" a="1"/>
  <c r="U2245" i="3" s="1"/>
  <c r="U2246" i="3" a="1"/>
  <c r="U2246" i="3" s="1"/>
  <c r="U2247" i="3" a="1"/>
  <c r="U2247" i="3" s="1"/>
  <c r="U2248" i="3" a="1"/>
  <c r="U2248" i="3" s="1"/>
  <c r="U2249" i="3" a="1"/>
  <c r="U2249" i="3" s="1"/>
  <c r="U2250" i="3" a="1"/>
  <c r="U2250" i="3" s="1"/>
  <c r="U2251" i="3" a="1"/>
  <c r="U2251" i="3" s="1"/>
  <c r="U2252" i="3" a="1"/>
  <c r="U2252" i="3" s="1"/>
  <c r="U2253" i="3" a="1"/>
  <c r="U2253" i="3" s="1"/>
  <c r="U2254" i="3" a="1"/>
  <c r="U2254" i="3" s="1"/>
  <c r="U2255" i="3" a="1"/>
  <c r="U2255" i="3" s="1"/>
  <c r="U2256" i="3" a="1"/>
  <c r="U2256" i="3" s="1"/>
  <c r="U2257" i="3" a="1"/>
  <c r="U2257" i="3" s="1"/>
  <c r="U2258" i="3" a="1"/>
  <c r="U2258" i="3" s="1"/>
  <c r="U2259" i="3" a="1"/>
  <c r="U2259" i="3" s="1"/>
  <c r="U2260" i="3" a="1"/>
  <c r="U2260" i="3" s="1"/>
  <c r="U2261" i="3" a="1"/>
  <c r="U2261" i="3" s="1"/>
  <c r="U2262" i="3" a="1"/>
  <c r="U2262" i="3" s="1"/>
  <c r="U2263" i="3" a="1"/>
  <c r="U2263" i="3" s="1"/>
  <c r="U2264" i="3" a="1"/>
  <c r="U2264" i="3" s="1"/>
  <c r="U2265" i="3" a="1"/>
  <c r="U2265" i="3" s="1"/>
  <c r="U2266" i="3" a="1"/>
  <c r="U2266" i="3" s="1"/>
  <c r="U2267" i="3" a="1"/>
  <c r="U2267" i="3" s="1"/>
  <c r="U2268" i="3" a="1"/>
  <c r="U2268" i="3" s="1"/>
  <c r="U2269" i="3" a="1"/>
  <c r="U2269" i="3" s="1"/>
  <c r="U2270" i="3" a="1"/>
  <c r="U2270" i="3" s="1"/>
  <c r="U2271" i="3" a="1"/>
  <c r="U2271" i="3" s="1"/>
  <c r="U2272" i="3" a="1"/>
  <c r="U2272" i="3" s="1"/>
  <c r="U2273" i="3" a="1"/>
  <c r="U2273" i="3" s="1"/>
  <c r="U2274" i="3" a="1"/>
  <c r="U2274" i="3" s="1"/>
  <c r="U2275" i="3" a="1"/>
  <c r="U2275" i="3" s="1"/>
  <c r="U2276" i="3" a="1"/>
  <c r="U2276" i="3" s="1"/>
  <c r="U2277" i="3" a="1"/>
  <c r="U2277" i="3" s="1"/>
  <c r="U2278" i="3" a="1"/>
  <c r="U2278" i="3" s="1"/>
  <c r="U2279" i="3" a="1"/>
  <c r="U2279" i="3" s="1"/>
  <c r="U2280" i="3" a="1"/>
  <c r="U2280" i="3" s="1"/>
  <c r="U2281" i="3" a="1"/>
  <c r="U2281" i="3" s="1"/>
  <c r="U2282" i="3" a="1"/>
  <c r="U2282" i="3" s="1"/>
  <c r="U2283" i="3" a="1"/>
  <c r="U2283" i="3" s="1"/>
  <c r="U2284" i="3" a="1"/>
  <c r="U2284" i="3" s="1"/>
  <c r="U2285" i="3" a="1"/>
  <c r="U2285" i="3" s="1"/>
  <c r="U2286" i="3" a="1"/>
  <c r="U2286" i="3" s="1"/>
  <c r="U2287" i="3" a="1"/>
  <c r="U2287" i="3" s="1"/>
  <c r="U2288" i="3" a="1"/>
  <c r="U2288" i="3" s="1"/>
  <c r="U2289" i="3" a="1"/>
  <c r="U2289" i="3" s="1"/>
  <c r="U2290" i="3" a="1"/>
  <c r="U2290" i="3" s="1"/>
  <c r="U2291" i="3" a="1"/>
  <c r="U2291" i="3" s="1"/>
  <c r="U2292" i="3" a="1"/>
  <c r="U2292" i="3" s="1"/>
  <c r="U2293" i="3" a="1"/>
  <c r="U2293" i="3" s="1"/>
  <c r="U2294" i="3" a="1"/>
  <c r="U2294" i="3" s="1"/>
  <c r="U2295" i="3" a="1"/>
  <c r="U2295" i="3" s="1"/>
  <c r="U2296" i="3" a="1"/>
  <c r="U2296" i="3" s="1"/>
  <c r="U2297" i="3" a="1"/>
  <c r="U2297" i="3" s="1"/>
  <c r="U2298" i="3" a="1"/>
  <c r="U2298" i="3" s="1"/>
  <c r="U2299" i="3" a="1"/>
  <c r="U2299" i="3" s="1"/>
  <c r="U2300" i="3" a="1"/>
  <c r="U2300" i="3" s="1"/>
  <c r="U2301" i="3" a="1"/>
  <c r="U2301" i="3" s="1"/>
  <c r="U2302" i="3" a="1"/>
  <c r="U2302" i="3" s="1"/>
  <c r="U2303" i="3" a="1"/>
  <c r="U2303" i="3" s="1"/>
  <c r="U2304" i="3" a="1"/>
  <c r="U2304" i="3" s="1"/>
  <c r="U2305" i="3" a="1"/>
  <c r="U2305" i="3" s="1"/>
  <c r="U2306" i="3" a="1"/>
  <c r="U2306" i="3" s="1"/>
  <c r="U2307" i="3" a="1"/>
  <c r="U2307" i="3" s="1"/>
  <c r="U2308" i="3" a="1"/>
  <c r="U2308" i="3" s="1"/>
  <c r="U2309" i="3" a="1"/>
  <c r="U2309" i="3" s="1"/>
  <c r="U2310" i="3" a="1"/>
  <c r="U2310" i="3" s="1"/>
  <c r="U2311" i="3" a="1"/>
  <c r="U2311" i="3" s="1"/>
  <c r="U2312" i="3" a="1"/>
  <c r="U2312" i="3" s="1"/>
  <c r="U2313" i="3" a="1"/>
  <c r="U2313" i="3" s="1"/>
  <c r="U2314" i="3" a="1"/>
  <c r="U2314" i="3" s="1"/>
  <c r="U2315" i="3" a="1"/>
  <c r="U2315" i="3" s="1"/>
  <c r="U2316" i="3" a="1"/>
  <c r="U2316" i="3" s="1"/>
  <c r="U2317" i="3" a="1"/>
  <c r="U2317" i="3" s="1"/>
  <c r="U2318" i="3" a="1"/>
  <c r="U2318" i="3" s="1"/>
  <c r="U2319" i="3" a="1"/>
  <c r="U2319" i="3" s="1"/>
  <c r="U2320" i="3" a="1"/>
  <c r="U2320" i="3" s="1"/>
  <c r="U2321" i="3" a="1"/>
  <c r="U2321" i="3" s="1"/>
  <c r="U2322" i="3" a="1"/>
  <c r="U2322" i="3" s="1"/>
  <c r="U2323" i="3" a="1"/>
  <c r="U2323" i="3" s="1"/>
  <c r="U2324" i="3" a="1"/>
  <c r="U2324" i="3" s="1"/>
  <c r="U2325" i="3" a="1"/>
  <c r="U2325" i="3" s="1"/>
  <c r="U2326" i="3" a="1"/>
  <c r="U2326" i="3" s="1"/>
  <c r="U2327" i="3" a="1"/>
  <c r="U2327" i="3" s="1"/>
  <c r="U2328" i="3" a="1"/>
  <c r="U2328" i="3" s="1"/>
  <c r="U2329" i="3" a="1"/>
  <c r="U2329" i="3" s="1"/>
  <c r="U2330" i="3" a="1"/>
  <c r="U2330" i="3" s="1"/>
  <c r="U2331" i="3" a="1"/>
  <c r="U2331" i="3" s="1"/>
  <c r="U2332" i="3" a="1"/>
  <c r="U2332" i="3" s="1"/>
  <c r="U2333" i="3" a="1"/>
  <c r="U2333" i="3" s="1"/>
  <c r="U2334" i="3" a="1"/>
  <c r="U2334" i="3" s="1"/>
  <c r="U2335" i="3" a="1"/>
  <c r="U2335" i="3" s="1"/>
  <c r="U2336" i="3" a="1"/>
  <c r="U2336" i="3" s="1"/>
  <c r="U2337" i="3" a="1"/>
  <c r="U2337" i="3" s="1"/>
  <c r="U2338" i="3" a="1"/>
  <c r="U2338" i="3" s="1"/>
  <c r="U2339" i="3" a="1"/>
  <c r="U2339" i="3" s="1"/>
  <c r="U2340" i="3" a="1"/>
  <c r="U2340" i="3" s="1"/>
  <c r="U2341" i="3" a="1"/>
  <c r="U2341" i="3" s="1"/>
  <c r="U2342" i="3" a="1"/>
  <c r="U2342" i="3" s="1"/>
  <c r="U2343" i="3" a="1"/>
  <c r="U2343" i="3" s="1"/>
  <c r="U2344" i="3" a="1"/>
  <c r="U2344" i="3" s="1"/>
  <c r="U2345" i="3" a="1"/>
  <c r="U2345" i="3" s="1"/>
  <c r="U2346" i="3" a="1"/>
  <c r="U2346" i="3" s="1"/>
  <c r="U2347" i="3" a="1"/>
  <c r="U2347" i="3" s="1"/>
  <c r="U2348" i="3" a="1"/>
  <c r="U2348" i="3" s="1"/>
  <c r="U2349" i="3" a="1"/>
  <c r="U2349" i="3" s="1"/>
  <c r="U2350" i="3" a="1"/>
  <c r="U2350" i="3" s="1"/>
  <c r="U2351" i="3" a="1"/>
  <c r="U2351" i="3" s="1"/>
  <c r="U2352" i="3" a="1"/>
  <c r="U2352" i="3" s="1"/>
  <c r="U2353" i="3" a="1"/>
  <c r="U2353" i="3" s="1"/>
  <c r="U2354" i="3" a="1"/>
  <c r="U2354" i="3" s="1"/>
  <c r="U2355" i="3" a="1"/>
  <c r="U2355" i="3" s="1"/>
  <c r="U2356" i="3" a="1"/>
  <c r="U2356" i="3" s="1"/>
  <c r="U2357" i="3" a="1"/>
  <c r="U2357" i="3" s="1"/>
  <c r="U2358" i="3" a="1"/>
  <c r="U2358" i="3" s="1"/>
  <c r="U2359" i="3" a="1"/>
  <c r="U2359" i="3" s="1"/>
  <c r="U2360" i="3" a="1"/>
  <c r="U2360" i="3" s="1"/>
  <c r="U2361" i="3" a="1"/>
  <c r="U2361" i="3" s="1"/>
  <c r="U2362" i="3" a="1"/>
  <c r="U2362" i="3" s="1"/>
  <c r="U2363" i="3" a="1"/>
  <c r="U2363" i="3" s="1"/>
  <c r="U2364" i="3" a="1"/>
  <c r="U2364" i="3" s="1"/>
  <c r="U2365" i="3" a="1"/>
  <c r="U2365" i="3" s="1"/>
  <c r="U2366" i="3" a="1"/>
  <c r="U2366" i="3" s="1"/>
  <c r="U2367" i="3" a="1"/>
  <c r="U2367" i="3" s="1"/>
  <c r="U2368" i="3" a="1"/>
  <c r="U2368" i="3" s="1"/>
  <c r="U2369" i="3" a="1"/>
  <c r="U2369" i="3" s="1"/>
  <c r="U2370" i="3" a="1"/>
  <c r="U2370" i="3" s="1"/>
  <c r="U2371" i="3" a="1"/>
  <c r="U2371" i="3" s="1"/>
  <c r="U2372" i="3" a="1"/>
  <c r="U2372" i="3" s="1"/>
  <c r="U2373" i="3" a="1"/>
  <c r="U2373" i="3" s="1"/>
  <c r="U2374" i="3" a="1"/>
  <c r="U2374" i="3" s="1"/>
  <c r="U2375" i="3" a="1"/>
  <c r="U2375" i="3" s="1"/>
  <c r="U2376" i="3" a="1"/>
  <c r="U2376" i="3" s="1"/>
  <c r="U2377" i="3" a="1"/>
  <c r="U2377" i="3" s="1"/>
  <c r="U2378" i="3" a="1"/>
  <c r="U2378" i="3" s="1"/>
  <c r="U2379" i="3" a="1"/>
  <c r="U2379" i="3" s="1"/>
  <c r="U2380" i="3" a="1"/>
  <c r="U2380" i="3" s="1"/>
  <c r="U2381" i="3" a="1"/>
  <c r="U2381" i="3" s="1"/>
  <c r="U2382" i="3" a="1"/>
  <c r="U2382" i="3" s="1"/>
  <c r="U2383" i="3" a="1"/>
  <c r="U2383" i="3" s="1"/>
  <c r="U2384" i="3" a="1"/>
  <c r="U2384" i="3" s="1"/>
  <c r="U2385" i="3" a="1"/>
  <c r="U2385" i="3" s="1"/>
  <c r="U2386" i="3" a="1"/>
  <c r="U2386" i="3" s="1"/>
  <c r="U2387" i="3" a="1"/>
  <c r="U2387" i="3" s="1"/>
  <c r="U2388" i="3" a="1"/>
  <c r="U2388" i="3" s="1"/>
  <c r="U2389" i="3" a="1"/>
  <c r="U2389" i="3" s="1"/>
  <c r="U2390" i="3" a="1"/>
  <c r="U2390" i="3" s="1"/>
  <c r="U2391" i="3" a="1"/>
  <c r="U2391" i="3" s="1"/>
  <c r="U2392" i="3" a="1"/>
  <c r="U2392" i="3" s="1"/>
  <c r="U2393" i="3" a="1"/>
  <c r="U2393" i="3" s="1"/>
  <c r="U2394" i="3" a="1"/>
  <c r="U2394" i="3" s="1"/>
  <c r="U2395" i="3" a="1"/>
  <c r="U2395" i="3" s="1"/>
  <c r="U2396" i="3" a="1"/>
  <c r="U2396" i="3" s="1"/>
  <c r="U2397" i="3" a="1"/>
  <c r="U2397" i="3" s="1"/>
  <c r="U2398" i="3" a="1"/>
  <c r="U2398" i="3" s="1"/>
  <c r="U2399" i="3" a="1"/>
  <c r="U2399" i="3" s="1"/>
  <c r="U2400" i="3" a="1"/>
  <c r="U2400" i="3" s="1"/>
  <c r="U2401" i="3" a="1"/>
  <c r="U2401" i="3" s="1"/>
  <c r="U2402" i="3" a="1"/>
  <c r="U2402" i="3" s="1"/>
  <c r="U2403" i="3" a="1"/>
  <c r="U2403" i="3" s="1"/>
  <c r="U2404" i="3" a="1"/>
  <c r="U2404" i="3" s="1"/>
  <c r="U2405" i="3" a="1"/>
  <c r="U2405" i="3" s="1"/>
  <c r="U2406" i="3" a="1"/>
  <c r="U2406" i="3" s="1"/>
  <c r="U2407" i="3" a="1"/>
  <c r="U2407" i="3" s="1"/>
  <c r="U2408" i="3" a="1"/>
  <c r="U2408" i="3" s="1"/>
  <c r="U2409" i="3" a="1"/>
  <c r="U2409" i="3" s="1"/>
  <c r="U2410" i="3" a="1"/>
  <c r="U2410" i="3" s="1"/>
  <c r="U2411" i="3" a="1"/>
  <c r="U2411" i="3" s="1"/>
  <c r="U2412" i="3" a="1"/>
  <c r="U2412" i="3" s="1"/>
  <c r="U2413" i="3" a="1"/>
  <c r="U2413" i="3" s="1"/>
  <c r="U2414" i="3" a="1"/>
  <c r="U2414" i="3" s="1"/>
  <c r="U2415" i="3" a="1"/>
  <c r="U2415" i="3" s="1"/>
  <c r="U2416" i="3" a="1"/>
  <c r="U2416" i="3" s="1"/>
  <c r="U2417" i="3" a="1"/>
  <c r="U2417" i="3" s="1"/>
  <c r="U2418" i="3" a="1"/>
  <c r="U2418" i="3" s="1"/>
  <c r="U2419" i="3" a="1"/>
  <c r="U2419" i="3" s="1"/>
  <c r="U2420" i="3" a="1"/>
  <c r="U2420" i="3" s="1"/>
  <c r="U2421" i="3" a="1"/>
  <c r="U2421" i="3" s="1"/>
  <c r="U2422" i="3" a="1"/>
  <c r="U2422" i="3" s="1"/>
  <c r="U2423" i="3" a="1"/>
  <c r="U2423" i="3" s="1"/>
  <c r="U2424" i="3" a="1"/>
  <c r="U2424" i="3" s="1"/>
  <c r="U2425" i="3" a="1"/>
  <c r="U2425" i="3" s="1"/>
  <c r="U2426" i="3" a="1"/>
  <c r="U2426" i="3" s="1"/>
  <c r="U2427" i="3" a="1"/>
  <c r="U2427" i="3" s="1"/>
  <c r="U2428" i="3" a="1"/>
  <c r="U2428" i="3" s="1"/>
  <c r="U2429" i="3" a="1"/>
  <c r="U2429" i="3" s="1"/>
  <c r="U2430" i="3" a="1"/>
  <c r="U2430" i="3" s="1"/>
  <c r="U2431" i="3" a="1"/>
  <c r="U2431" i="3" s="1"/>
  <c r="U2432" i="3" a="1"/>
  <c r="U2432" i="3" s="1"/>
  <c r="U2433" i="3" a="1"/>
  <c r="U2433" i="3" s="1"/>
  <c r="U2434" i="3" a="1"/>
  <c r="U2434" i="3" s="1"/>
  <c r="U2435" i="3" a="1"/>
  <c r="U2435" i="3" s="1"/>
  <c r="U2436" i="3" a="1"/>
  <c r="U2436" i="3" s="1"/>
  <c r="U2437" i="3" a="1"/>
  <c r="U2437" i="3" s="1"/>
  <c r="U2438" i="3" a="1"/>
  <c r="U2438" i="3" s="1"/>
  <c r="U2439" i="3" a="1"/>
  <c r="U2439" i="3" s="1"/>
  <c r="U2440" i="3" a="1"/>
  <c r="U2440" i="3" s="1"/>
  <c r="U2441" i="3" a="1"/>
  <c r="U2441" i="3" s="1"/>
  <c r="U2442" i="3" a="1"/>
  <c r="U2442" i="3" s="1"/>
  <c r="U2443" i="3" a="1"/>
  <c r="U2443" i="3" s="1"/>
  <c r="U2444" i="3" a="1"/>
  <c r="U2444" i="3" s="1"/>
  <c r="U2445" i="3" a="1"/>
  <c r="U2445" i="3" s="1"/>
  <c r="U2446" i="3" a="1"/>
  <c r="U2446" i="3" s="1"/>
  <c r="U2447" i="3" a="1"/>
  <c r="U2447" i="3" s="1"/>
  <c r="U2448" i="3" a="1"/>
  <c r="U2448" i="3" s="1"/>
  <c r="U2449" i="3" a="1"/>
  <c r="U2449" i="3" s="1"/>
  <c r="U2450" i="3" a="1"/>
  <c r="U2450" i="3" s="1"/>
  <c r="U2451" i="3" a="1"/>
  <c r="U2451" i="3" s="1"/>
  <c r="U2452" i="3" a="1"/>
  <c r="U2452" i="3" s="1"/>
  <c r="U2453" i="3" a="1"/>
  <c r="U2453" i="3" s="1"/>
  <c r="U2454" i="3" a="1"/>
  <c r="U2454" i="3" s="1"/>
  <c r="U2455" i="3" a="1"/>
  <c r="U2455" i="3" s="1"/>
  <c r="U2456" i="3" a="1"/>
  <c r="U2456" i="3" s="1"/>
  <c r="U2457" i="3" a="1"/>
  <c r="U2457" i="3" s="1"/>
  <c r="U2458" i="3" a="1"/>
  <c r="U2458" i="3" s="1"/>
  <c r="U2459" i="3" a="1"/>
  <c r="U2459" i="3" s="1"/>
  <c r="U2460" i="3" a="1"/>
  <c r="U2460" i="3" s="1"/>
  <c r="U2461" i="3" a="1"/>
  <c r="U2461" i="3" s="1"/>
  <c r="U2462" i="3" a="1"/>
  <c r="U2462" i="3" s="1"/>
  <c r="U2463" i="3" a="1"/>
  <c r="U2463" i="3" s="1"/>
  <c r="U2464" i="3" a="1"/>
  <c r="U2464" i="3" s="1"/>
  <c r="U2465" i="3" a="1"/>
  <c r="U2465" i="3" s="1"/>
  <c r="U2466" i="3" a="1"/>
  <c r="U2466" i="3" s="1"/>
  <c r="U2467" i="3" a="1"/>
  <c r="U2467" i="3" s="1"/>
  <c r="U2468" i="3" a="1"/>
  <c r="U2468" i="3" s="1"/>
  <c r="U2469" i="3" a="1"/>
  <c r="U2469" i="3" s="1"/>
  <c r="U2470" i="3" a="1"/>
  <c r="U2470" i="3" s="1"/>
  <c r="U2471" i="3" a="1"/>
  <c r="U2471" i="3" s="1"/>
  <c r="U2472" i="3" a="1"/>
  <c r="U2472" i="3" s="1"/>
  <c r="U2473" i="3" a="1"/>
  <c r="U2473" i="3" s="1"/>
  <c r="U2474" i="3" a="1"/>
  <c r="U2474" i="3" s="1"/>
  <c r="U2475" i="3" a="1"/>
  <c r="U2475" i="3" s="1"/>
  <c r="U2476" i="3" a="1"/>
  <c r="U2476" i="3" s="1"/>
  <c r="U2477" i="3" a="1"/>
  <c r="U2477" i="3" s="1"/>
  <c r="U2478" i="3" a="1"/>
  <c r="U2478" i="3" s="1"/>
  <c r="U2479" i="3" a="1"/>
  <c r="U2479" i="3" s="1"/>
  <c r="U2480" i="3" a="1"/>
  <c r="U2480" i="3" s="1"/>
  <c r="U2481" i="3" a="1"/>
  <c r="U2481" i="3" s="1"/>
  <c r="U2482" i="3" a="1"/>
  <c r="U2482" i="3" s="1"/>
  <c r="U2483" i="3" a="1"/>
  <c r="U2483" i="3" s="1"/>
  <c r="U2484" i="3" a="1"/>
  <c r="U2484" i="3" s="1"/>
  <c r="U2485" i="3" a="1"/>
  <c r="U2485" i="3" s="1"/>
  <c r="U2486" i="3" a="1"/>
  <c r="U2486" i="3" s="1"/>
  <c r="U2487" i="3" a="1"/>
  <c r="U2487" i="3" s="1"/>
  <c r="U2488" i="3" a="1"/>
  <c r="U2488" i="3" s="1"/>
  <c r="U2489" i="3" a="1"/>
  <c r="U2489" i="3" s="1"/>
  <c r="U2490" i="3" a="1"/>
  <c r="U2490" i="3" s="1"/>
  <c r="U2491" i="3" a="1"/>
  <c r="U2491" i="3" s="1"/>
  <c r="U2492" i="3" a="1"/>
  <c r="U2492" i="3" s="1"/>
  <c r="U2493" i="3" a="1"/>
  <c r="U2493" i="3" s="1"/>
  <c r="U2494" i="3" a="1"/>
  <c r="U2494" i="3" s="1"/>
  <c r="U2495" i="3" a="1"/>
  <c r="U2495" i="3" s="1"/>
  <c r="U2496" i="3" a="1"/>
  <c r="U2496" i="3" s="1"/>
  <c r="U2497" i="3" a="1"/>
  <c r="U2497" i="3" s="1"/>
  <c r="U2498" i="3" a="1"/>
  <c r="U2498" i="3" s="1"/>
  <c r="U2499" i="3" a="1"/>
  <c r="U2499" i="3" s="1"/>
  <c r="U2500" i="3" a="1"/>
  <c r="U2500" i="3" s="1"/>
  <c r="U2501" i="3" a="1"/>
  <c r="U2501" i="3" s="1"/>
  <c r="U2502" i="3" a="1"/>
  <c r="U2502" i="3" s="1"/>
  <c r="U2503" i="3" a="1"/>
  <c r="U2503" i="3" s="1"/>
  <c r="U2504" i="3" a="1"/>
  <c r="U2504" i="3" s="1"/>
  <c r="U2505" i="3" a="1"/>
  <c r="U2505" i="3" s="1"/>
  <c r="U2506" i="3" a="1"/>
  <c r="U2506" i="3" s="1"/>
  <c r="U2507" i="3" a="1"/>
  <c r="U2507" i="3" s="1"/>
  <c r="U2508" i="3" a="1"/>
  <c r="U2508" i="3" s="1"/>
  <c r="U2509" i="3" a="1"/>
  <c r="U2509" i="3" s="1"/>
  <c r="U2510" i="3" a="1"/>
  <c r="U2510" i="3" s="1"/>
  <c r="U2511" i="3" a="1"/>
  <c r="U2511" i="3" s="1"/>
  <c r="U2512" i="3" a="1"/>
  <c r="U2512" i="3" s="1"/>
  <c r="U2513" i="3" a="1"/>
  <c r="U2513" i="3" s="1"/>
  <c r="U2514" i="3" a="1"/>
  <c r="U2514" i="3" s="1"/>
  <c r="U2515" i="3" a="1"/>
  <c r="U2515" i="3" s="1"/>
  <c r="U2516" i="3" a="1"/>
  <c r="U2516" i="3" s="1"/>
  <c r="U2517" i="3" a="1"/>
  <c r="U2517" i="3" s="1"/>
  <c r="U2518" i="3" a="1"/>
  <c r="U2518" i="3" s="1"/>
  <c r="U2519" i="3" a="1"/>
  <c r="U2519" i="3" s="1"/>
  <c r="U2520" i="3" a="1"/>
  <c r="U2520" i="3" s="1"/>
  <c r="U2521" i="3" a="1"/>
  <c r="U2521" i="3" s="1"/>
  <c r="U2522" i="3" a="1"/>
  <c r="U2522" i="3" s="1"/>
  <c r="U2523" i="3" a="1"/>
  <c r="U2523" i="3" s="1"/>
  <c r="U2524" i="3" a="1"/>
  <c r="U2524" i="3" s="1"/>
  <c r="U2525" i="3" a="1"/>
  <c r="U2525" i="3" s="1"/>
  <c r="U2526" i="3" a="1"/>
  <c r="U2526" i="3" s="1"/>
  <c r="U2527" i="3" a="1"/>
  <c r="U2527" i="3" s="1"/>
  <c r="U2528" i="3" a="1"/>
  <c r="U2528" i="3" s="1"/>
  <c r="U2529" i="3" a="1"/>
  <c r="U2529" i="3" s="1"/>
  <c r="U2530" i="3" a="1"/>
  <c r="U2530" i="3" s="1"/>
  <c r="U2531" i="3" a="1"/>
  <c r="U2531" i="3" s="1"/>
  <c r="U2532" i="3" a="1"/>
  <c r="U2532" i="3" s="1"/>
  <c r="U2533" i="3" a="1"/>
  <c r="U2533" i="3" s="1"/>
  <c r="U2534" i="3" a="1"/>
  <c r="U2534" i="3" s="1"/>
  <c r="U2535" i="3" a="1"/>
  <c r="U2535" i="3" s="1"/>
  <c r="U2536" i="3" a="1"/>
  <c r="U2536" i="3" s="1"/>
  <c r="U2537" i="3" a="1"/>
  <c r="U2537" i="3" s="1"/>
  <c r="U2538" i="3" a="1"/>
  <c r="U2538" i="3" s="1"/>
  <c r="U2539" i="3" a="1"/>
  <c r="U2539" i="3" s="1"/>
  <c r="U2540" i="3" a="1"/>
  <c r="U2540" i="3" s="1"/>
  <c r="U2541" i="3" a="1"/>
  <c r="U2541" i="3" s="1"/>
  <c r="U2542" i="3" a="1"/>
  <c r="U2542" i="3" s="1"/>
  <c r="U2543" i="3" a="1"/>
  <c r="U2543" i="3" s="1"/>
  <c r="U2544" i="3" a="1"/>
  <c r="U2544" i="3" s="1"/>
  <c r="U2545" i="3" a="1"/>
  <c r="U2545" i="3" s="1"/>
  <c r="U2546" i="3" a="1"/>
  <c r="U2546" i="3" s="1"/>
  <c r="U2547" i="3" a="1"/>
  <c r="U2547" i="3" s="1"/>
  <c r="U2548" i="3" a="1"/>
  <c r="U2548" i="3" s="1"/>
  <c r="U2549" i="3" a="1"/>
  <c r="U2549" i="3" s="1"/>
  <c r="U2550" i="3" a="1"/>
  <c r="U2550" i="3" s="1"/>
  <c r="U2551" i="3" a="1"/>
  <c r="U2551" i="3" s="1"/>
  <c r="U2552" i="3" a="1"/>
  <c r="U2552" i="3" s="1"/>
  <c r="U2553" i="3" a="1"/>
  <c r="U2553" i="3" s="1"/>
  <c r="U2554" i="3" a="1"/>
  <c r="U2554" i="3" s="1"/>
  <c r="U2555" i="3" a="1"/>
  <c r="U2555" i="3" s="1"/>
  <c r="U2556" i="3" a="1"/>
  <c r="U2556" i="3" s="1"/>
  <c r="U2557" i="3" a="1"/>
  <c r="U2557" i="3" s="1"/>
  <c r="U2558" i="3" a="1"/>
  <c r="U2558" i="3" s="1"/>
  <c r="U2559" i="3" a="1"/>
  <c r="U2559" i="3" s="1"/>
  <c r="U2560" i="3" a="1"/>
  <c r="U2560" i="3" s="1"/>
  <c r="U2561" i="3" a="1"/>
  <c r="U2561" i="3" s="1"/>
  <c r="U2562" i="3" a="1"/>
  <c r="U2562" i="3" s="1"/>
  <c r="U2563" i="3" a="1"/>
  <c r="U2563" i="3" s="1"/>
  <c r="U2564" i="3" a="1"/>
  <c r="U2564" i="3" s="1"/>
  <c r="U2565" i="3" a="1"/>
  <c r="U2565" i="3" s="1"/>
  <c r="U2566" i="3" a="1"/>
  <c r="U2566" i="3" s="1"/>
  <c r="U2567" i="3" a="1"/>
  <c r="U2567" i="3" s="1"/>
  <c r="U2568" i="3" a="1"/>
  <c r="U2568" i="3" s="1"/>
  <c r="U2569" i="3" a="1"/>
  <c r="U2569" i="3" s="1"/>
  <c r="U2570" i="3" a="1"/>
  <c r="U2570" i="3" s="1"/>
  <c r="U2571" i="3" a="1"/>
  <c r="U2571" i="3" s="1"/>
  <c r="U2572" i="3" a="1"/>
  <c r="U2572" i="3" s="1"/>
  <c r="U2573" i="3" a="1"/>
  <c r="U2573" i="3" s="1"/>
  <c r="U2574" i="3" a="1"/>
  <c r="U2574" i="3" s="1"/>
  <c r="U2575" i="3" a="1"/>
  <c r="U2575" i="3" s="1"/>
  <c r="U2576" i="3" a="1"/>
  <c r="U2576" i="3" s="1"/>
  <c r="U2577" i="3" a="1"/>
  <c r="U2577" i="3" s="1"/>
  <c r="U2578" i="3" a="1"/>
  <c r="U2578" i="3" s="1"/>
  <c r="U2579" i="3" a="1"/>
  <c r="U2579" i="3" s="1"/>
  <c r="U2580" i="3" a="1"/>
  <c r="U2580" i="3" s="1"/>
  <c r="U2581" i="3" a="1"/>
  <c r="U2581" i="3" s="1"/>
  <c r="U2582" i="3" a="1"/>
  <c r="U2582" i="3" s="1"/>
  <c r="U2583" i="3" a="1"/>
  <c r="U2583" i="3" s="1"/>
  <c r="U2584" i="3" a="1"/>
  <c r="U2584" i="3" s="1"/>
  <c r="U2585" i="3" a="1"/>
  <c r="U2585" i="3" s="1"/>
  <c r="U2586" i="3" a="1"/>
  <c r="U2586" i="3" s="1"/>
  <c r="U2587" i="3" a="1"/>
  <c r="U2587" i="3" s="1"/>
  <c r="U2588" i="3" a="1"/>
  <c r="U2588" i="3" s="1"/>
  <c r="U2589" i="3" a="1"/>
  <c r="U2589" i="3" s="1"/>
  <c r="U2590" i="3" a="1"/>
  <c r="U2590" i="3" s="1"/>
  <c r="U2591" i="3" a="1"/>
  <c r="U2591" i="3" s="1"/>
  <c r="U2592" i="3" a="1"/>
  <c r="U2592" i="3" s="1"/>
  <c r="U2593" i="3" a="1"/>
  <c r="U2593" i="3" s="1"/>
  <c r="U2594" i="3" a="1"/>
  <c r="U2594" i="3" s="1"/>
  <c r="U2595" i="3" a="1"/>
  <c r="U2595" i="3" s="1"/>
  <c r="U2596" i="3" a="1"/>
  <c r="U2596" i="3" s="1"/>
  <c r="U2597" i="3" a="1"/>
  <c r="U2597" i="3" s="1"/>
  <c r="U2598" i="3" a="1"/>
  <c r="U2598" i="3" s="1"/>
  <c r="U2599" i="3" a="1"/>
  <c r="U2599" i="3" s="1"/>
  <c r="U2600" i="3" a="1"/>
  <c r="U2600" i="3" s="1"/>
  <c r="U2601" i="3" a="1"/>
  <c r="U2601" i="3" s="1"/>
  <c r="U2602" i="3" a="1"/>
  <c r="U2602" i="3" s="1"/>
  <c r="U2603" i="3" a="1"/>
  <c r="U2603" i="3" s="1"/>
  <c r="U2604" i="3" a="1"/>
  <c r="U2604" i="3" s="1"/>
  <c r="U2605" i="3" a="1"/>
  <c r="U2605" i="3" s="1"/>
  <c r="U2606" i="3" a="1"/>
  <c r="U2606" i="3" s="1"/>
  <c r="U2607" i="3" a="1"/>
  <c r="U2607" i="3" s="1"/>
  <c r="U2608" i="3" a="1"/>
  <c r="U2608" i="3" s="1"/>
  <c r="U2609" i="3" a="1"/>
  <c r="U2609" i="3" s="1"/>
  <c r="U2610" i="3" a="1"/>
  <c r="U2610" i="3" s="1"/>
  <c r="U2611" i="3" a="1"/>
  <c r="U2611" i="3" s="1"/>
  <c r="U2612" i="3" a="1"/>
  <c r="U2612" i="3" s="1"/>
  <c r="U2613" i="3" a="1"/>
  <c r="U2613" i="3" s="1"/>
  <c r="U2614" i="3" a="1"/>
  <c r="U2614" i="3" s="1"/>
  <c r="U2615" i="3" a="1"/>
  <c r="U2615" i="3" s="1"/>
  <c r="U2616" i="3" a="1"/>
  <c r="U2616" i="3" s="1"/>
  <c r="U2617" i="3" a="1"/>
  <c r="U2617" i="3" s="1"/>
  <c r="U2618" i="3" a="1"/>
  <c r="U2618" i="3" s="1"/>
  <c r="U2619" i="3" a="1"/>
  <c r="U2619" i="3" s="1"/>
  <c r="U2620" i="3" a="1"/>
  <c r="U2620" i="3" s="1"/>
  <c r="U2621" i="3" a="1"/>
  <c r="U2621" i="3" s="1"/>
  <c r="U2622" i="3" a="1"/>
  <c r="U2622" i="3" s="1"/>
  <c r="U2623" i="3" a="1"/>
  <c r="U2623" i="3" s="1"/>
  <c r="U2624" i="3" a="1"/>
  <c r="U2624" i="3" s="1"/>
  <c r="U2625" i="3" a="1"/>
  <c r="U2625" i="3" s="1"/>
  <c r="U2626" i="3" a="1"/>
  <c r="U2626" i="3" s="1"/>
  <c r="U2627" i="3" a="1"/>
  <c r="U2627" i="3" s="1"/>
  <c r="U2628" i="3" a="1"/>
  <c r="U2628" i="3" s="1"/>
  <c r="U2629" i="3" a="1"/>
  <c r="U2629" i="3" s="1"/>
  <c r="U2630" i="3" a="1"/>
  <c r="U2630" i="3" s="1"/>
  <c r="U2631" i="3" a="1"/>
  <c r="U2631" i="3" s="1"/>
  <c r="U2632" i="3" a="1"/>
  <c r="U2632" i="3" s="1"/>
  <c r="U2633" i="3" a="1"/>
  <c r="U2633" i="3" s="1"/>
  <c r="U2634" i="3" a="1"/>
  <c r="U2634" i="3" s="1"/>
  <c r="U2635" i="3" a="1"/>
  <c r="U2635" i="3" s="1"/>
  <c r="U2636" i="3" a="1"/>
  <c r="U2636" i="3" s="1"/>
  <c r="U2637" i="3" a="1"/>
  <c r="U2637" i="3" s="1"/>
  <c r="U2638" i="3" a="1"/>
  <c r="U2638" i="3" s="1"/>
  <c r="U2639" i="3" a="1"/>
  <c r="U2639" i="3" s="1"/>
  <c r="U2640" i="3" a="1"/>
  <c r="U2640" i="3" s="1"/>
  <c r="U2641" i="3" a="1"/>
  <c r="U2641" i="3" s="1"/>
  <c r="U2642" i="3" a="1"/>
  <c r="U2642" i="3" s="1"/>
  <c r="U2643" i="3" a="1"/>
  <c r="U2643" i="3" s="1"/>
  <c r="U2644" i="3" a="1"/>
  <c r="U2644" i="3" s="1"/>
  <c r="U2645" i="3" a="1"/>
  <c r="U2645" i="3" s="1"/>
  <c r="U2646" i="3" a="1"/>
  <c r="U2646" i="3" s="1"/>
  <c r="U2647" i="3" a="1"/>
  <c r="U2647" i="3" s="1"/>
  <c r="U2648" i="3" a="1"/>
  <c r="U2648" i="3" s="1"/>
  <c r="U2649" i="3" a="1"/>
  <c r="U2649" i="3" s="1"/>
  <c r="U2650" i="3" a="1"/>
  <c r="U2650" i="3" s="1"/>
  <c r="U2651" i="3" a="1"/>
  <c r="U2651" i="3" s="1"/>
  <c r="U2652" i="3" a="1"/>
  <c r="U2652" i="3" s="1"/>
  <c r="U2653" i="3" a="1"/>
  <c r="U2653" i="3" s="1"/>
  <c r="U2654" i="3" a="1"/>
  <c r="U2654" i="3" s="1"/>
  <c r="U2655" i="3" a="1"/>
  <c r="U2655" i="3" s="1"/>
  <c r="U2656" i="3" a="1"/>
  <c r="U2656" i="3" s="1"/>
  <c r="U2657" i="3" a="1"/>
  <c r="U2657" i="3" s="1"/>
  <c r="U2658" i="3" a="1"/>
  <c r="U2658" i="3" s="1"/>
  <c r="U2659" i="3" a="1"/>
  <c r="U2659" i="3" s="1"/>
  <c r="U2660" i="3" a="1"/>
  <c r="U2660" i="3" s="1"/>
  <c r="U2661" i="3" a="1"/>
  <c r="U2661" i="3" s="1"/>
  <c r="U2662" i="3" a="1"/>
  <c r="U2662" i="3" s="1"/>
  <c r="U2663" i="3" a="1"/>
  <c r="U2663" i="3" s="1"/>
  <c r="U2664" i="3" a="1"/>
  <c r="U2664" i="3" s="1"/>
  <c r="U2665" i="3" a="1"/>
  <c r="U2665" i="3" s="1"/>
  <c r="U2666" i="3" a="1"/>
  <c r="U2666" i="3" s="1"/>
  <c r="U2667" i="3" a="1"/>
  <c r="U2667" i="3" s="1"/>
  <c r="U2668" i="3" a="1"/>
  <c r="U2668" i="3" s="1"/>
  <c r="U2669" i="3" a="1"/>
  <c r="U2669" i="3" s="1"/>
  <c r="U2670" i="3" a="1"/>
  <c r="U2670" i="3" s="1"/>
  <c r="U2671" i="3" a="1"/>
  <c r="U2671" i="3" s="1"/>
  <c r="U2672" i="3" a="1"/>
  <c r="U2672" i="3" s="1"/>
  <c r="U2673" i="3" a="1"/>
  <c r="U2673" i="3" s="1"/>
  <c r="U2674" i="3" a="1"/>
  <c r="U2674" i="3" s="1"/>
  <c r="U2675" i="3" a="1"/>
  <c r="U2675" i="3" s="1"/>
  <c r="U2676" i="3" a="1"/>
  <c r="U2676" i="3" s="1"/>
  <c r="U2677" i="3" a="1"/>
  <c r="U2677" i="3" s="1"/>
  <c r="U2678" i="3" a="1"/>
  <c r="U2678" i="3" s="1"/>
  <c r="U2679" i="3" a="1"/>
  <c r="U2679" i="3" s="1"/>
  <c r="U2680" i="3" a="1"/>
  <c r="U2680" i="3" s="1"/>
  <c r="U2681" i="3" a="1"/>
  <c r="U2681" i="3" s="1"/>
  <c r="U2682" i="3" a="1"/>
  <c r="U2682" i="3" s="1"/>
  <c r="U2683" i="3" a="1"/>
  <c r="U2683" i="3" s="1"/>
  <c r="U2684" i="3" a="1"/>
  <c r="U2684" i="3" s="1"/>
  <c r="U2685" i="3" a="1"/>
  <c r="U2685" i="3" s="1"/>
  <c r="U2686" i="3" a="1"/>
  <c r="U2686" i="3" s="1"/>
  <c r="U2687" i="3" a="1"/>
  <c r="U2687" i="3" s="1"/>
  <c r="U2688" i="3" a="1"/>
  <c r="U2688" i="3" s="1"/>
  <c r="U2689" i="3" a="1"/>
  <c r="U2689" i="3" s="1"/>
  <c r="U2690" i="3" a="1"/>
  <c r="U2690" i="3" s="1"/>
  <c r="U2691" i="3" a="1"/>
  <c r="U2691" i="3" s="1"/>
  <c r="U2692" i="3" a="1"/>
  <c r="U2692" i="3" s="1"/>
  <c r="U2693" i="3" a="1"/>
  <c r="U2693" i="3" s="1"/>
  <c r="U2694" i="3" a="1"/>
  <c r="U2694" i="3" s="1"/>
  <c r="U2695" i="3" a="1"/>
  <c r="U2695" i="3" s="1"/>
  <c r="U2696" i="3" a="1"/>
  <c r="U2696" i="3" s="1"/>
  <c r="U2697" i="3" a="1"/>
  <c r="U2697" i="3" s="1"/>
  <c r="U2698" i="3" a="1"/>
  <c r="U2698" i="3" s="1"/>
  <c r="U2699" i="3" a="1"/>
  <c r="U2699" i="3" s="1"/>
  <c r="U2700" i="3" a="1"/>
  <c r="U2700" i="3" s="1"/>
  <c r="U2701" i="3" a="1"/>
  <c r="U2701" i="3" s="1"/>
  <c r="U2702" i="3" a="1"/>
  <c r="U2702" i="3" s="1"/>
  <c r="U2703" i="3" a="1"/>
  <c r="U2703" i="3" s="1"/>
  <c r="U2704" i="3" a="1"/>
  <c r="U2704" i="3" s="1"/>
  <c r="U2705" i="3" a="1"/>
  <c r="U2705" i="3" s="1"/>
  <c r="U2706" i="3" a="1"/>
  <c r="U2706" i="3" s="1"/>
  <c r="U2707" i="3" a="1"/>
  <c r="U2707" i="3" s="1"/>
  <c r="U2708" i="3" a="1"/>
  <c r="U2708" i="3" s="1"/>
  <c r="U2709" i="3" a="1"/>
  <c r="U2709" i="3" s="1"/>
  <c r="U2710" i="3" a="1"/>
  <c r="U2710" i="3" s="1"/>
  <c r="U2711" i="3" a="1"/>
  <c r="U2711" i="3" s="1"/>
  <c r="U2712" i="3" a="1"/>
  <c r="U2712" i="3" s="1"/>
  <c r="U2713" i="3" a="1"/>
  <c r="U2713" i="3" s="1"/>
  <c r="U2714" i="3" a="1"/>
  <c r="U2714" i="3" s="1"/>
  <c r="U2715" i="3" a="1"/>
  <c r="U2715" i="3" s="1"/>
  <c r="U2716" i="3" a="1"/>
  <c r="U2716" i="3" s="1"/>
  <c r="U2717" i="3" a="1"/>
  <c r="U2717" i="3" s="1"/>
  <c r="U2718" i="3" a="1"/>
  <c r="U2718" i="3" s="1"/>
  <c r="U2719" i="3" a="1"/>
  <c r="U2719" i="3" s="1"/>
  <c r="U2720" i="3" a="1"/>
  <c r="U2720" i="3" s="1"/>
  <c r="U2721" i="3" a="1"/>
  <c r="U2721" i="3" s="1"/>
  <c r="U2722" i="3" a="1"/>
  <c r="U2722" i="3" s="1"/>
  <c r="U2723" i="3" a="1"/>
  <c r="U2723" i="3" s="1"/>
  <c r="U2724" i="3" a="1"/>
  <c r="U2724" i="3" s="1"/>
  <c r="U2725" i="3" a="1"/>
  <c r="U2725" i="3" s="1"/>
  <c r="U2726" i="3" a="1"/>
  <c r="U2726" i="3" s="1"/>
  <c r="U2727" i="3" a="1"/>
  <c r="U2727" i="3" s="1"/>
  <c r="U2728" i="3" a="1"/>
  <c r="U2728" i="3" s="1"/>
  <c r="U2729" i="3" a="1"/>
  <c r="U2729" i="3" s="1"/>
  <c r="U2730" i="3" a="1"/>
  <c r="U2730" i="3" s="1"/>
  <c r="U2731" i="3" a="1"/>
  <c r="U2731" i="3" s="1"/>
  <c r="U2732" i="3" a="1"/>
  <c r="U2732" i="3" s="1"/>
  <c r="U2733" i="3" a="1"/>
  <c r="U2733" i="3" s="1"/>
  <c r="U2734" i="3" a="1"/>
  <c r="U2734" i="3" s="1"/>
  <c r="U2735" i="3" a="1"/>
  <c r="U2735" i="3" s="1"/>
  <c r="U2736" i="3" a="1"/>
  <c r="U2736" i="3" s="1"/>
  <c r="U2737" i="3" a="1"/>
  <c r="U2737" i="3" s="1"/>
  <c r="U2738" i="3" a="1"/>
  <c r="U2738" i="3" s="1"/>
  <c r="U2739" i="3" a="1"/>
  <c r="U2739" i="3" s="1"/>
  <c r="U2740" i="3" a="1"/>
  <c r="U2740" i="3" s="1"/>
  <c r="U2741" i="3" a="1"/>
  <c r="U2741" i="3" s="1"/>
  <c r="U2742" i="3" a="1"/>
  <c r="U2742" i="3" s="1"/>
  <c r="U2743" i="3" a="1"/>
  <c r="U2743" i="3" s="1"/>
  <c r="U2744" i="3" a="1"/>
  <c r="U2744" i="3" s="1"/>
  <c r="U2745" i="3" a="1"/>
  <c r="U2745" i="3" s="1"/>
  <c r="U2746" i="3" a="1"/>
  <c r="U2746" i="3" s="1"/>
  <c r="U2747" i="3" a="1"/>
  <c r="U2747" i="3" s="1"/>
  <c r="U2748" i="3" a="1"/>
  <c r="U2748" i="3" s="1"/>
  <c r="U2749" i="3" a="1"/>
  <c r="U2749" i="3" s="1"/>
  <c r="U2750" i="3" a="1"/>
  <c r="U2750" i="3" s="1"/>
  <c r="U2751" i="3" a="1"/>
  <c r="U2751" i="3" s="1"/>
  <c r="U2752" i="3" a="1"/>
  <c r="U2752" i="3" s="1"/>
  <c r="U2753" i="3" a="1"/>
  <c r="U2753" i="3" s="1"/>
  <c r="U2754" i="3" a="1"/>
  <c r="U2754" i="3" s="1"/>
  <c r="U2755" i="3" a="1"/>
  <c r="U2755" i="3" s="1"/>
  <c r="U2756" i="3" a="1"/>
  <c r="U2756" i="3" s="1"/>
  <c r="U2757" i="3" a="1"/>
  <c r="U2757" i="3" s="1"/>
  <c r="U2758" i="3" a="1"/>
  <c r="U2758" i="3" s="1"/>
  <c r="U2759" i="3" a="1"/>
  <c r="U2759" i="3" s="1"/>
  <c r="U2760" i="3" a="1"/>
  <c r="U2760" i="3" s="1"/>
  <c r="U2761" i="3" a="1"/>
  <c r="U2761" i="3" s="1"/>
  <c r="U2762" i="3" a="1"/>
  <c r="U2762" i="3" s="1"/>
  <c r="U2763" i="3" a="1"/>
  <c r="U2763" i="3" s="1"/>
  <c r="U2764" i="3" a="1"/>
  <c r="U2764" i="3" s="1"/>
  <c r="U2765" i="3" a="1"/>
  <c r="U2765" i="3" s="1"/>
  <c r="U2766" i="3" a="1"/>
  <c r="U2766" i="3" s="1"/>
  <c r="U2767" i="3" a="1"/>
  <c r="U2767" i="3" s="1"/>
  <c r="U2768" i="3" a="1"/>
  <c r="U2768" i="3" s="1"/>
  <c r="U2769" i="3" a="1"/>
  <c r="U2769" i="3" s="1"/>
  <c r="U2770" i="3" a="1"/>
  <c r="U2770" i="3" s="1"/>
  <c r="U2771" i="3" a="1"/>
  <c r="U2771" i="3" s="1"/>
  <c r="U2772" i="3" a="1"/>
  <c r="U2772" i="3" s="1"/>
  <c r="U2773" i="3" a="1"/>
  <c r="U2773" i="3" s="1"/>
  <c r="U2774" i="3" a="1"/>
  <c r="U2774" i="3" s="1"/>
  <c r="U2775" i="3" a="1"/>
  <c r="U2775" i="3" s="1"/>
  <c r="U2776" i="3" a="1"/>
  <c r="U2776" i="3" s="1"/>
  <c r="U2777" i="3" a="1"/>
  <c r="U2777" i="3" s="1"/>
  <c r="U2778" i="3" a="1"/>
  <c r="U2778" i="3" s="1"/>
  <c r="U2779" i="3" a="1"/>
  <c r="U2779" i="3" s="1"/>
  <c r="U2780" i="3" a="1"/>
  <c r="U2780" i="3" s="1"/>
  <c r="U2781" i="3" a="1"/>
  <c r="U2781" i="3" s="1"/>
  <c r="U2782" i="3" a="1"/>
  <c r="U2782" i="3" s="1"/>
  <c r="U2783" i="3" a="1"/>
  <c r="U2783" i="3" s="1"/>
  <c r="U2784" i="3" a="1"/>
  <c r="U2784" i="3" s="1"/>
  <c r="U2785" i="3" a="1"/>
  <c r="U2785" i="3" s="1"/>
  <c r="U2786" i="3" a="1"/>
  <c r="U2786" i="3" s="1"/>
  <c r="U2787" i="3" a="1"/>
  <c r="U2787" i="3" s="1"/>
  <c r="U2788" i="3" a="1"/>
  <c r="U2788" i="3" s="1"/>
  <c r="U2789" i="3" a="1"/>
  <c r="U2789" i="3" s="1"/>
  <c r="U2790" i="3" a="1"/>
  <c r="U2790" i="3" s="1"/>
  <c r="U2791" i="3" a="1"/>
  <c r="U2791" i="3" s="1"/>
  <c r="U2792" i="3" a="1"/>
  <c r="U2792" i="3" s="1"/>
  <c r="U2793" i="3" a="1"/>
  <c r="U2793" i="3" s="1"/>
  <c r="U2794" i="3" a="1"/>
  <c r="U2794" i="3" s="1"/>
  <c r="U2795" i="3" a="1"/>
  <c r="U2795" i="3" s="1"/>
  <c r="U2796" i="3" a="1"/>
  <c r="U2796" i="3" s="1"/>
  <c r="U2797" i="3" a="1"/>
  <c r="U2797" i="3" s="1"/>
  <c r="U2798" i="3" a="1"/>
  <c r="U2798" i="3" s="1"/>
  <c r="U2799" i="3" a="1"/>
  <c r="U2799" i="3" s="1"/>
  <c r="U2800" i="3" a="1"/>
  <c r="U2800" i="3" s="1"/>
  <c r="U2801" i="3" a="1"/>
  <c r="U2801" i="3" s="1"/>
  <c r="U2802" i="3" a="1"/>
  <c r="U2802" i="3" s="1"/>
  <c r="U2803" i="3" a="1"/>
  <c r="U2803" i="3" s="1"/>
  <c r="U2804" i="3" a="1"/>
  <c r="U2804" i="3" s="1"/>
  <c r="U2805" i="3" a="1"/>
  <c r="U2805" i="3" s="1"/>
  <c r="U2806" i="3" a="1"/>
  <c r="U2806" i="3" s="1"/>
  <c r="U2807" i="3" a="1"/>
  <c r="U2807" i="3" s="1"/>
  <c r="U2808" i="3" a="1"/>
  <c r="U2808" i="3" s="1"/>
  <c r="U2809" i="3" a="1"/>
  <c r="U2809" i="3" s="1"/>
  <c r="U2810" i="3" a="1"/>
  <c r="U2810" i="3" s="1"/>
  <c r="U2811" i="3" a="1"/>
  <c r="U2811" i="3" s="1"/>
  <c r="U2812" i="3" a="1"/>
  <c r="U2812" i="3" s="1"/>
  <c r="U2813" i="3" a="1"/>
  <c r="U2813" i="3" s="1"/>
  <c r="U2814" i="3" a="1"/>
  <c r="U2814" i="3" s="1"/>
  <c r="U2815" i="3" a="1"/>
  <c r="U2815" i="3" s="1"/>
  <c r="U2816" i="3" a="1"/>
  <c r="U2816" i="3" s="1"/>
  <c r="U2817" i="3" a="1"/>
  <c r="U2817" i="3" s="1"/>
  <c r="U2818" i="3" a="1"/>
  <c r="U2818" i="3" s="1"/>
  <c r="U2819" i="3" a="1"/>
  <c r="U2819" i="3" s="1"/>
  <c r="U2820" i="3" a="1"/>
  <c r="U2820" i="3" s="1"/>
  <c r="U2821" i="3" a="1"/>
  <c r="U2821" i="3" s="1"/>
  <c r="U2822" i="3" a="1"/>
  <c r="U2822" i="3" s="1"/>
  <c r="U2823" i="3" a="1"/>
  <c r="U2823" i="3" s="1"/>
  <c r="U2824" i="3" a="1"/>
  <c r="U2824" i="3" s="1"/>
  <c r="U2825" i="3" a="1"/>
  <c r="U2825" i="3" s="1"/>
  <c r="U2826" i="3" a="1"/>
  <c r="U2826" i="3" s="1"/>
  <c r="U2827" i="3" a="1"/>
  <c r="U2827" i="3" s="1"/>
  <c r="U2828" i="3" a="1"/>
  <c r="U2828" i="3" s="1"/>
  <c r="U2829" i="3" a="1"/>
  <c r="U2829" i="3" s="1"/>
  <c r="U2830" i="3" a="1"/>
  <c r="U2830" i="3" s="1"/>
  <c r="U2831" i="3" a="1"/>
  <c r="U2831" i="3" s="1"/>
  <c r="U2832" i="3" a="1"/>
  <c r="U2832" i="3" s="1"/>
  <c r="U2833" i="3" a="1"/>
  <c r="U2833" i="3" s="1"/>
  <c r="U2834" i="3" a="1"/>
  <c r="U2834" i="3" s="1"/>
  <c r="U2835" i="3" a="1"/>
  <c r="U2835" i="3" s="1"/>
  <c r="U2836" i="3" a="1"/>
  <c r="U2836" i="3" s="1"/>
  <c r="U2837" i="3" a="1"/>
  <c r="U2837" i="3" s="1"/>
  <c r="U2838" i="3" a="1"/>
  <c r="U2838" i="3" s="1"/>
  <c r="U2839" i="3" a="1"/>
  <c r="U2839" i="3" s="1"/>
  <c r="U2840" i="3" a="1"/>
  <c r="U2840" i="3" s="1"/>
  <c r="U2841" i="3" a="1"/>
  <c r="U2841" i="3" s="1"/>
  <c r="U2842" i="3" a="1"/>
  <c r="U2842" i="3" s="1"/>
  <c r="U2843" i="3" a="1"/>
  <c r="U2843" i="3" s="1"/>
  <c r="U2844" i="3" a="1"/>
  <c r="U2844" i="3" s="1"/>
  <c r="U2845" i="3" a="1"/>
  <c r="U2845" i="3" s="1"/>
  <c r="U2846" i="3" a="1"/>
  <c r="U2846" i="3" s="1"/>
  <c r="U2847" i="3" a="1"/>
  <c r="U2847" i="3" s="1"/>
  <c r="U2848" i="3" a="1"/>
  <c r="U2848" i="3" s="1"/>
  <c r="U2849" i="3" a="1"/>
  <c r="U2849" i="3" s="1"/>
  <c r="U2850" i="3" a="1"/>
  <c r="U2850" i="3" s="1"/>
  <c r="U2851" i="3" a="1"/>
  <c r="U2851" i="3" s="1"/>
  <c r="U2852" i="3" a="1"/>
  <c r="U2852" i="3" s="1"/>
  <c r="U2853" i="3" a="1"/>
  <c r="U2853" i="3" s="1"/>
  <c r="U2854" i="3" a="1"/>
  <c r="U2854" i="3" s="1"/>
  <c r="U2855" i="3" a="1"/>
  <c r="U2855" i="3" s="1"/>
  <c r="U2856" i="3" a="1"/>
  <c r="U2856" i="3" s="1"/>
  <c r="U2857" i="3" a="1"/>
  <c r="U2857" i="3" s="1"/>
  <c r="U2858" i="3" a="1"/>
  <c r="U2858" i="3" s="1"/>
  <c r="U2859" i="3" a="1"/>
  <c r="U2859" i="3" s="1"/>
  <c r="U2860" i="3" a="1"/>
  <c r="U2860" i="3" s="1"/>
  <c r="U2861" i="3" a="1"/>
  <c r="U2861" i="3" s="1"/>
  <c r="U2862" i="3" a="1"/>
  <c r="U2862" i="3" s="1"/>
  <c r="U2863" i="3" a="1"/>
  <c r="U2863" i="3" s="1"/>
  <c r="U2864" i="3" a="1"/>
  <c r="U2864" i="3" s="1"/>
  <c r="U2865" i="3" a="1"/>
  <c r="U2865" i="3" s="1"/>
  <c r="U2866" i="3" a="1"/>
  <c r="U2866" i="3" s="1"/>
  <c r="U2867" i="3" a="1"/>
  <c r="U2867" i="3" s="1"/>
  <c r="U2868" i="3" a="1"/>
  <c r="U2868" i="3" s="1"/>
  <c r="U2869" i="3" a="1"/>
  <c r="U2869" i="3" s="1"/>
  <c r="U2870" i="3" a="1"/>
  <c r="U2870" i="3" s="1"/>
  <c r="U2871" i="3" a="1"/>
  <c r="U2871" i="3" s="1"/>
  <c r="U2872" i="3" a="1"/>
  <c r="U2872" i="3" s="1"/>
  <c r="U2873" i="3" a="1"/>
  <c r="U2873" i="3" s="1"/>
  <c r="U2874" i="3" a="1"/>
  <c r="U2874" i="3" s="1"/>
  <c r="U2875" i="3" a="1"/>
  <c r="U2875" i="3" s="1"/>
  <c r="U2876" i="3" a="1"/>
  <c r="U2876" i="3" s="1"/>
  <c r="U2877" i="3" a="1"/>
  <c r="U2877" i="3" s="1"/>
  <c r="U2878" i="3" a="1"/>
  <c r="U2878" i="3" s="1"/>
  <c r="U2879" i="3" a="1"/>
  <c r="U2879" i="3" s="1"/>
  <c r="U2880" i="3" a="1"/>
  <c r="U2880" i="3" s="1"/>
  <c r="U2881" i="3" a="1"/>
  <c r="U2881" i="3" s="1"/>
  <c r="U2882" i="3" a="1"/>
  <c r="U2882" i="3" s="1"/>
  <c r="U2883" i="3" a="1"/>
  <c r="U2883" i="3" s="1"/>
  <c r="U2884" i="3" a="1"/>
  <c r="U2884" i="3" s="1"/>
  <c r="U2885" i="3" a="1"/>
  <c r="U2885" i="3" s="1"/>
  <c r="U2886" i="3" a="1"/>
  <c r="U2886" i="3" s="1"/>
  <c r="U2887" i="3" a="1"/>
  <c r="U2887" i="3" s="1"/>
  <c r="U2888" i="3" a="1"/>
  <c r="U2888" i="3" s="1"/>
  <c r="U2889" i="3" a="1"/>
  <c r="U2889" i="3" s="1"/>
  <c r="U2890" i="3" a="1"/>
  <c r="U2890" i="3" s="1"/>
  <c r="U2891" i="3" a="1"/>
  <c r="U2891" i="3" s="1"/>
  <c r="U2892" i="3" a="1"/>
  <c r="U2892" i="3" s="1"/>
  <c r="U2893" i="3" a="1"/>
  <c r="U2893" i="3" s="1"/>
  <c r="U2894" i="3" a="1"/>
  <c r="U2894" i="3" s="1"/>
  <c r="U2895" i="3" a="1"/>
  <c r="U2895" i="3" s="1"/>
  <c r="U2896" i="3" a="1"/>
  <c r="U2896" i="3" s="1"/>
  <c r="U2897" i="3" a="1"/>
  <c r="U2897" i="3" s="1"/>
  <c r="U2898" i="3" a="1"/>
  <c r="U2898" i="3" s="1"/>
  <c r="U2899" i="3" a="1"/>
  <c r="U2899" i="3" s="1"/>
  <c r="U2900" i="3" a="1"/>
  <c r="U2900" i="3" s="1"/>
  <c r="U2901" i="3" a="1"/>
  <c r="U2901" i="3" s="1"/>
  <c r="U2902" i="3" a="1"/>
  <c r="U2902" i="3" s="1"/>
  <c r="U2903" i="3" a="1"/>
  <c r="U2903" i="3" s="1"/>
  <c r="U2904" i="3" a="1"/>
  <c r="U2904" i="3" s="1"/>
  <c r="U2905" i="3" a="1"/>
  <c r="U2905" i="3" s="1"/>
  <c r="U2906" i="3" a="1"/>
  <c r="U2906" i="3" s="1"/>
  <c r="U2907" i="3" a="1"/>
  <c r="U2907" i="3" s="1"/>
  <c r="U2908" i="3" a="1"/>
  <c r="U2908" i="3" s="1"/>
  <c r="U2909" i="3" a="1"/>
  <c r="U2909" i="3" s="1"/>
  <c r="U2910" i="3" a="1"/>
  <c r="U2910" i="3" s="1"/>
  <c r="U2911" i="3" a="1"/>
  <c r="U2911" i="3" s="1"/>
  <c r="U2912" i="3" a="1"/>
  <c r="U2912" i="3" s="1"/>
  <c r="U2913" i="3" a="1"/>
  <c r="U2913" i="3" s="1"/>
  <c r="U2914" i="3" a="1"/>
  <c r="U2914" i="3" s="1"/>
  <c r="U2915" i="3" a="1"/>
  <c r="U2915" i="3" s="1"/>
  <c r="U2916" i="3" a="1"/>
  <c r="U2916" i="3" s="1"/>
  <c r="U2917" i="3" a="1"/>
  <c r="U2917" i="3" s="1"/>
  <c r="U2918" i="3" a="1"/>
  <c r="U2918" i="3" s="1"/>
  <c r="U2919" i="3" a="1"/>
  <c r="U2919" i="3" s="1"/>
  <c r="U2920" i="3" a="1"/>
  <c r="U2920" i="3" s="1"/>
  <c r="U2921" i="3" a="1"/>
  <c r="U2921" i="3" s="1"/>
  <c r="U2922" i="3" a="1"/>
  <c r="U2922" i="3" s="1"/>
  <c r="U2923" i="3" a="1"/>
  <c r="U2923" i="3" s="1"/>
  <c r="U2924" i="3" a="1"/>
  <c r="U2924" i="3" s="1"/>
  <c r="U2925" i="3" a="1"/>
  <c r="U2925" i="3" s="1"/>
  <c r="U2926" i="3" a="1"/>
  <c r="U2926" i="3" s="1"/>
  <c r="U2927" i="3" a="1"/>
  <c r="U2927" i="3" s="1"/>
  <c r="U2928" i="3" a="1"/>
  <c r="U2928" i="3" s="1"/>
  <c r="U2929" i="3" a="1"/>
  <c r="U2929" i="3" s="1"/>
  <c r="U2930" i="3" a="1"/>
  <c r="U2930" i="3" s="1"/>
  <c r="U2931" i="3" a="1"/>
  <c r="U2931" i="3" s="1"/>
  <c r="U2932" i="3" a="1"/>
  <c r="U2932" i="3" s="1"/>
  <c r="U2933" i="3" a="1"/>
  <c r="U2933" i="3" s="1"/>
  <c r="U2934" i="3" a="1"/>
  <c r="U2934" i="3" s="1"/>
  <c r="U2935" i="3" a="1"/>
  <c r="U2935" i="3" s="1"/>
  <c r="U2936" i="3" a="1"/>
  <c r="U2936" i="3" s="1"/>
  <c r="U2937" i="3" a="1"/>
  <c r="U2937" i="3" s="1"/>
  <c r="U2938" i="3" a="1"/>
  <c r="U2938" i="3" s="1"/>
  <c r="U2939" i="3" a="1"/>
  <c r="U2939" i="3" s="1"/>
  <c r="U2940" i="3" a="1"/>
  <c r="U2940" i="3" s="1"/>
  <c r="U2941" i="3" a="1"/>
  <c r="U2941" i="3" s="1"/>
  <c r="U2942" i="3" a="1"/>
  <c r="U2942" i="3" s="1"/>
  <c r="U2943" i="3" a="1"/>
  <c r="U2943" i="3" s="1"/>
  <c r="U2944" i="3" a="1"/>
  <c r="U2944" i="3" s="1"/>
  <c r="U2945" i="3" a="1"/>
  <c r="U2945" i="3" s="1"/>
  <c r="U2946" i="3" a="1"/>
  <c r="U2946" i="3" s="1"/>
  <c r="U2947" i="3" a="1"/>
  <c r="U2947" i="3" s="1"/>
  <c r="U2948" i="3" a="1"/>
  <c r="U2948" i="3" s="1"/>
  <c r="U2949" i="3" a="1"/>
  <c r="U2949" i="3" s="1"/>
  <c r="U2950" i="3" a="1"/>
  <c r="U2950" i="3" s="1"/>
  <c r="U2951" i="3" a="1"/>
  <c r="U2951" i="3" s="1"/>
  <c r="U2952" i="3" a="1"/>
  <c r="U2952" i="3" s="1"/>
  <c r="U2953" i="3" a="1"/>
  <c r="U2953" i="3" s="1"/>
  <c r="U2954" i="3" a="1"/>
  <c r="U2954" i="3" s="1"/>
  <c r="U2955" i="3" a="1"/>
  <c r="U2955" i="3" s="1"/>
  <c r="U2956" i="3" a="1"/>
  <c r="U2956" i="3" s="1"/>
  <c r="U2957" i="3" a="1"/>
  <c r="U2957" i="3" s="1"/>
  <c r="U2958" i="3" a="1"/>
  <c r="U2958" i="3" s="1"/>
  <c r="U2959" i="3" a="1"/>
  <c r="U2959" i="3" s="1"/>
  <c r="U2960" i="3" a="1"/>
  <c r="U2960" i="3" s="1"/>
  <c r="U2961" i="3" a="1"/>
  <c r="U2961" i="3" s="1"/>
  <c r="U2962" i="3" a="1"/>
  <c r="U2962" i="3" s="1"/>
  <c r="U2963" i="3" a="1"/>
  <c r="U2963" i="3" s="1"/>
  <c r="U2964" i="3" a="1"/>
  <c r="U2964" i="3" s="1"/>
  <c r="U2965" i="3" a="1"/>
  <c r="U2965" i="3" s="1"/>
  <c r="U2966" i="3" a="1"/>
  <c r="U2966" i="3" s="1"/>
  <c r="U2967" i="3" a="1"/>
  <c r="U2967" i="3" s="1"/>
  <c r="U2968" i="3" a="1"/>
  <c r="U2968" i="3" s="1"/>
  <c r="U2969" i="3" a="1"/>
  <c r="U2969" i="3" s="1"/>
  <c r="U2970" i="3" a="1"/>
  <c r="U2970" i="3" s="1"/>
  <c r="U2971" i="3" a="1"/>
  <c r="U2971" i="3" s="1"/>
  <c r="U2972" i="3" a="1"/>
  <c r="U2972" i="3" s="1"/>
  <c r="U2973" i="3" a="1"/>
  <c r="U2973" i="3" s="1"/>
  <c r="U2974" i="3" a="1"/>
  <c r="U2974" i="3" s="1"/>
  <c r="U2975" i="3" a="1"/>
  <c r="U2975" i="3" s="1"/>
  <c r="U2976" i="3" a="1"/>
  <c r="U2976" i="3" s="1"/>
  <c r="U2977" i="3" a="1"/>
  <c r="U2977" i="3" s="1"/>
  <c r="U2978" i="3" a="1"/>
  <c r="U2978" i="3" s="1"/>
  <c r="U2979" i="3" a="1"/>
  <c r="U2979" i="3" s="1"/>
  <c r="U2980" i="3" a="1"/>
  <c r="U2980" i="3" s="1"/>
  <c r="U2981" i="3" a="1"/>
  <c r="U2981" i="3" s="1"/>
  <c r="U2982" i="3" a="1"/>
  <c r="U2982" i="3" s="1"/>
  <c r="U2983" i="3" a="1"/>
  <c r="U2983" i="3" s="1"/>
  <c r="U2984" i="3" a="1"/>
  <c r="U2984" i="3" s="1"/>
  <c r="U2985" i="3" a="1"/>
  <c r="U2985" i="3" s="1"/>
  <c r="U2986" i="3" a="1"/>
  <c r="U2986" i="3" s="1"/>
  <c r="U2987" i="3" a="1"/>
  <c r="U2987" i="3" s="1"/>
  <c r="U2988" i="3" a="1"/>
  <c r="U2988" i="3" s="1"/>
  <c r="U2989" i="3" a="1"/>
  <c r="U2989" i="3" s="1"/>
  <c r="U2990" i="3" a="1"/>
  <c r="U2990" i="3" s="1"/>
  <c r="U2991" i="3" a="1"/>
  <c r="U2991" i="3" s="1"/>
  <c r="U2992" i="3" a="1"/>
  <c r="U2992" i="3" s="1"/>
  <c r="U2993" i="3" a="1"/>
  <c r="U2993" i="3" s="1"/>
  <c r="U2994" i="3" a="1"/>
  <c r="U2994" i="3" s="1"/>
  <c r="U2995" i="3" a="1"/>
  <c r="U2995" i="3" s="1"/>
  <c r="U2996" i="3" a="1"/>
  <c r="U2996" i="3" s="1"/>
  <c r="U2997" i="3" a="1"/>
  <c r="U2997" i="3" s="1"/>
  <c r="U2998" i="3" a="1"/>
  <c r="U2998" i="3" s="1"/>
  <c r="U2999" i="3" a="1"/>
  <c r="U2999" i="3" s="1"/>
  <c r="U3000" i="3" a="1"/>
  <c r="U3000" i="3" s="1"/>
  <c r="U3001" i="3" a="1"/>
  <c r="U3001" i="3" s="1"/>
  <c r="U3002" i="3" a="1"/>
  <c r="U3002" i="3" s="1"/>
  <c r="U3003" i="3" a="1"/>
  <c r="U3003" i="3" s="1"/>
  <c r="U3004" i="3" a="1"/>
  <c r="U3004" i="3" s="1"/>
  <c r="U3005" i="3" a="1"/>
  <c r="U3005" i="3" s="1"/>
  <c r="U3006" i="3" a="1"/>
  <c r="U3006" i="3" s="1"/>
  <c r="U3007" i="3" a="1"/>
  <c r="U3007" i="3" s="1"/>
  <c r="U3008" i="3" a="1"/>
  <c r="U3008" i="3" s="1"/>
  <c r="U3009" i="3" a="1"/>
  <c r="U3009" i="3" s="1"/>
  <c r="U3010" i="3" a="1"/>
  <c r="U3010" i="3" s="1"/>
  <c r="U3011" i="3" a="1"/>
  <c r="U3011" i="3" s="1"/>
  <c r="U3012" i="3" a="1"/>
  <c r="U3012" i="3" s="1"/>
  <c r="U3013" i="3" a="1"/>
  <c r="U3013" i="3" s="1"/>
  <c r="U3014" i="3" a="1"/>
  <c r="U3014" i="3" s="1"/>
  <c r="U3015" i="3" a="1"/>
  <c r="U3015" i="3" s="1"/>
  <c r="U3016" i="3" a="1"/>
  <c r="U3016" i="3" s="1"/>
  <c r="U3017" i="3" a="1"/>
  <c r="U3017" i="3" s="1"/>
  <c r="U3018" i="3" a="1"/>
  <c r="U3018" i="3" s="1"/>
  <c r="U3019" i="3" a="1"/>
  <c r="U3019" i="3" s="1"/>
  <c r="U3020" i="3" a="1"/>
  <c r="U3020" i="3" s="1"/>
  <c r="U3021" i="3" a="1"/>
  <c r="U3021" i="3" s="1"/>
  <c r="U3022" i="3" a="1"/>
  <c r="U3022" i="3" s="1"/>
  <c r="U3023" i="3" a="1"/>
  <c r="U3023" i="3" s="1"/>
  <c r="U3024" i="3" a="1"/>
  <c r="U3024" i="3" s="1"/>
  <c r="U3025" i="3" a="1"/>
  <c r="U3025" i="3" s="1"/>
  <c r="U3026" i="3" a="1"/>
  <c r="U3026" i="3" s="1"/>
  <c r="U3027" i="3" a="1"/>
  <c r="U3027" i="3" s="1"/>
  <c r="U3028" i="3" a="1"/>
  <c r="U3028" i="3" s="1"/>
  <c r="U3029" i="3" a="1"/>
  <c r="U3029" i="3" s="1"/>
  <c r="U3030" i="3" a="1"/>
  <c r="U3030" i="3" s="1"/>
  <c r="U3031" i="3" a="1"/>
  <c r="U3031" i="3" s="1"/>
  <c r="U3032" i="3" a="1"/>
  <c r="U3032" i="3" s="1"/>
  <c r="U3033" i="3" a="1"/>
  <c r="U3033" i="3" s="1"/>
  <c r="U3034" i="3" a="1"/>
  <c r="U3034" i="3" s="1"/>
  <c r="U3035" i="3" a="1"/>
  <c r="U3035" i="3" s="1"/>
  <c r="U3036" i="3" a="1"/>
  <c r="U3036" i="3" s="1"/>
  <c r="U3037" i="3" a="1"/>
  <c r="U3037" i="3" s="1"/>
  <c r="U3038" i="3" a="1"/>
  <c r="U3038" i="3" s="1"/>
  <c r="U3039" i="3" a="1"/>
  <c r="U3039" i="3" s="1"/>
  <c r="U3040" i="3" a="1"/>
  <c r="U3040" i="3" s="1"/>
  <c r="U3041" i="3" a="1"/>
  <c r="U3041" i="3" s="1"/>
  <c r="U3042" i="3" a="1"/>
  <c r="U3042" i="3" s="1"/>
  <c r="U3043" i="3" a="1"/>
  <c r="U3043" i="3" s="1"/>
  <c r="U3044" i="3" a="1"/>
  <c r="U3044" i="3" s="1"/>
  <c r="U3045" i="3" a="1"/>
  <c r="U3045" i="3" s="1"/>
  <c r="U3046" i="3" a="1"/>
  <c r="U3046" i="3" s="1"/>
  <c r="U3047" i="3" a="1"/>
  <c r="U3047" i="3" s="1"/>
  <c r="U3048" i="3" a="1"/>
  <c r="U3048" i="3" s="1"/>
  <c r="U3049" i="3" a="1"/>
  <c r="U3049" i="3" s="1"/>
  <c r="U3050" i="3" a="1"/>
  <c r="U3050" i="3" s="1"/>
  <c r="U3051" i="3" a="1"/>
  <c r="U3051" i="3" s="1"/>
  <c r="U3052" i="3" a="1"/>
  <c r="U3052" i="3" s="1"/>
  <c r="U3053" i="3" a="1"/>
  <c r="U3053" i="3" s="1"/>
  <c r="U3054" i="3" a="1"/>
  <c r="U3054" i="3" s="1"/>
  <c r="U3055" i="3" a="1"/>
  <c r="U3055" i="3" s="1"/>
  <c r="U3056" i="3" a="1"/>
  <c r="U3056" i="3" s="1"/>
  <c r="U3057" i="3" a="1"/>
  <c r="U3057" i="3" s="1"/>
  <c r="U3058" i="3" a="1"/>
  <c r="U3058" i="3" s="1"/>
  <c r="U3059" i="3" a="1"/>
  <c r="U3059" i="3" s="1"/>
  <c r="U3060" i="3" a="1"/>
  <c r="U3060" i="3" s="1"/>
  <c r="U3061" i="3" a="1"/>
  <c r="U3061" i="3" s="1"/>
  <c r="U3062" i="3" a="1"/>
  <c r="U3062" i="3" s="1"/>
  <c r="U3063" i="3" a="1"/>
  <c r="U3063" i="3" s="1"/>
  <c r="U3064" i="3" a="1"/>
  <c r="U3064" i="3" s="1"/>
  <c r="U3065" i="3" a="1"/>
  <c r="U3065" i="3" s="1"/>
  <c r="U3066" i="3" a="1"/>
  <c r="U3066" i="3" s="1"/>
  <c r="U3067" i="3" a="1"/>
  <c r="U3067" i="3" s="1"/>
  <c r="U3068" i="3" a="1"/>
  <c r="U3068" i="3" s="1"/>
  <c r="U3069" i="3" a="1"/>
  <c r="U3069" i="3" s="1"/>
  <c r="U3070" i="3" a="1"/>
  <c r="U3070" i="3" s="1"/>
  <c r="U3071" i="3" a="1"/>
  <c r="U3071" i="3" s="1"/>
  <c r="U3072" i="3" a="1"/>
  <c r="U3072" i="3" s="1"/>
  <c r="U3073" i="3" a="1"/>
  <c r="U3073" i="3" s="1"/>
  <c r="U3074" i="3" a="1"/>
  <c r="U3074" i="3" s="1"/>
  <c r="U3075" i="3" a="1"/>
  <c r="U3075" i="3" s="1"/>
  <c r="U3076" i="3" a="1"/>
  <c r="U3076" i="3" s="1"/>
  <c r="U3077" i="3" a="1"/>
  <c r="U3077" i="3" s="1"/>
  <c r="U3078" i="3" a="1"/>
  <c r="U3078" i="3" s="1"/>
  <c r="U3079" i="3" a="1"/>
  <c r="U3079" i="3" s="1"/>
  <c r="U3080" i="3" a="1"/>
  <c r="U3080" i="3" s="1"/>
  <c r="U3081" i="3" a="1"/>
  <c r="U3081" i="3" s="1"/>
  <c r="U3082" i="3" a="1"/>
  <c r="U3082" i="3" s="1"/>
  <c r="U3083" i="3" a="1"/>
  <c r="U3083" i="3" s="1"/>
  <c r="U3084" i="3" a="1"/>
  <c r="U3084" i="3" s="1"/>
  <c r="U3085" i="3" a="1"/>
  <c r="U3085" i="3" s="1"/>
  <c r="U3086" i="3" a="1"/>
  <c r="U3086" i="3" s="1"/>
  <c r="U3087" i="3" a="1"/>
  <c r="U3087" i="3" s="1"/>
  <c r="U3088" i="3" a="1"/>
  <c r="U3088" i="3" s="1"/>
  <c r="U3089" i="3" a="1"/>
  <c r="U3089" i="3" s="1"/>
  <c r="U3090" i="3" a="1"/>
  <c r="U3090" i="3" s="1"/>
  <c r="U3091" i="3" a="1"/>
  <c r="U3091" i="3" s="1"/>
  <c r="U3092" i="3" a="1"/>
  <c r="U3092" i="3" s="1"/>
  <c r="U3093" i="3" a="1"/>
  <c r="U3093" i="3" s="1"/>
  <c r="U3094" i="3" a="1"/>
  <c r="U3094" i="3" s="1"/>
  <c r="U3095" i="3" a="1"/>
  <c r="U3095" i="3" s="1"/>
  <c r="U3096" i="3" a="1"/>
  <c r="U3096" i="3" s="1"/>
  <c r="U3097" i="3" a="1"/>
  <c r="U3097" i="3" s="1"/>
  <c r="U3098" i="3" a="1"/>
  <c r="U3098" i="3" s="1"/>
  <c r="U3099" i="3" a="1"/>
  <c r="U3099" i="3" s="1"/>
  <c r="U3100" i="3" a="1"/>
  <c r="U3100" i="3" s="1"/>
  <c r="U3101" i="3" a="1"/>
  <c r="U3101" i="3" s="1"/>
  <c r="U3102" i="3" a="1"/>
  <c r="U3102" i="3" s="1"/>
  <c r="U3103" i="3" a="1"/>
  <c r="U3103" i="3" s="1"/>
  <c r="U3104" i="3" a="1"/>
  <c r="U3104" i="3" s="1"/>
  <c r="U3105" i="3" a="1"/>
  <c r="U3105" i="3" s="1"/>
  <c r="U3106" i="3" a="1"/>
  <c r="U3106" i="3" s="1"/>
  <c r="U3107" i="3" a="1"/>
  <c r="U3107" i="3" s="1"/>
  <c r="U3108" i="3" a="1"/>
  <c r="U3108" i="3" s="1"/>
  <c r="U3109" i="3" a="1"/>
  <c r="U3109" i="3" s="1"/>
  <c r="U3110" i="3" a="1"/>
  <c r="U3110" i="3" s="1"/>
  <c r="U3111" i="3" a="1"/>
  <c r="U3111" i="3" s="1"/>
  <c r="U3112" i="3" a="1"/>
  <c r="U3112" i="3" s="1"/>
  <c r="U3113" i="3" a="1"/>
  <c r="U3113" i="3" s="1"/>
  <c r="U3114" i="3" a="1"/>
  <c r="U3114" i="3" s="1"/>
  <c r="U3115" i="3" a="1"/>
  <c r="U3115" i="3" s="1"/>
  <c r="U3116" i="3" a="1"/>
  <c r="U3116" i="3" s="1"/>
  <c r="U3117" i="3" a="1"/>
  <c r="U3117" i="3" s="1"/>
  <c r="U3118" i="3" a="1"/>
  <c r="U3118" i="3" s="1"/>
  <c r="U3119" i="3" a="1"/>
  <c r="U3119" i="3" s="1"/>
  <c r="U3120" i="3" a="1"/>
  <c r="U3120" i="3" s="1"/>
  <c r="U3121" i="3" a="1"/>
  <c r="U3121" i="3" s="1"/>
  <c r="U3122" i="3" a="1"/>
  <c r="U3122" i="3" s="1"/>
  <c r="U3123" i="3" a="1"/>
  <c r="U3123" i="3" s="1"/>
  <c r="U3124" i="3" a="1"/>
  <c r="U3124" i="3" s="1"/>
  <c r="U3125" i="3" a="1"/>
  <c r="U3125" i="3" s="1"/>
  <c r="U3126" i="3" a="1"/>
  <c r="U3126" i="3" s="1"/>
  <c r="U3127" i="3" a="1"/>
  <c r="U3127" i="3" s="1"/>
  <c r="U3128" i="3" a="1"/>
  <c r="U3128" i="3" s="1"/>
  <c r="U3129" i="3" a="1"/>
  <c r="U3129" i="3" s="1"/>
  <c r="U3130" i="3" a="1"/>
  <c r="U3130" i="3" s="1"/>
  <c r="U3131" i="3" a="1"/>
  <c r="U3131" i="3" s="1"/>
  <c r="U3132" i="3" a="1"/>
  <c r="U3132" i="3" s="1"/>
  <c r="U3133" i="3" a="1"/>
  <c r="U3133" i="3" s="1"/>
  <c r="U3134" i="3" a="1"/>
  <c r="U3134" i="3" s="1"/>
  <c r="U3135" i="3" a="1"/>
  <c r="U3135" i="3" s="1"/>
  <c r="U3136" i="3" a="1"/>
  <c r="U3136" i="3" s="1"/>
  <c r="U3137" i="3" a="1"/>
  <c r="U3137" i="3" s="1"/>
  <c r="U3138" i="3" a="1"/>
  <c r="U3138" i="3" s="1"/>
  <c r="U3139" i="3" a="1"/>
  <c r="U3139" i="3" s="1"/>
  <c r="U3140" i="3" a="1"/>
  <c r="U3140" i="3" s="1"/>
  <c r="U3141" i="3" a="1"/>
  <c r="U3141" i="3" s="1"/>
  <c r="U3142" i="3" a="1"/>
  <c r="U3142" i="3" s="1"/>
  <c r="U3143" i="3" a="1"/>
  <c r="U3143" i="3" s="1"/>
  <c r="U3144" i="3" a="1"/>
  <c r="U3144" i="3" s="1"/>
  <c r="U3145" i="3" a="1"/>
  <c r="U3145" i="3" s="1"/>
  <c r="U3146" i="3" a="1"/>
  <c r="U3146" i="3" s="1"/>
  <c r="U3147" i="3" a="1"/>
  <c r="U3147" i="3" s="1"/>
  <c r="U3148" i="3" a="1"/>
  <c r="U3148" i="3" s="1"/>
  <c r="U3149" i="3" a="1"/>
  <c r="U3149" i="3" s="1"/>
  <c r="U3150" i="3" a="1"/>
  <c r="U3150" i="3" s="1"/>
  <c r="U3151" i="3" a="1"/>
  <c r="U3151" i="3" s="1"/>
  <c r="U3152" i="3" a="1"/>
  <c r="U3152" i="3" s="1"/>
  <c r="U3153" i="3" a="1"/>
  <c r="U3153" i="3" s="1"/>
  <c r="U3154" i="3" a="1"/>
  <c r="U3154" i="3" s="1"/>
  <c r="U3155" i="3" a="1"/>
  <c r="U3155" i="3" s="1"/>
  <c r="U3156" i="3" a="1"/>
  <c r="U3156" i="3" s="1"/>
  <c r="U3157" i="3" a="1"/>
  <c r="U3157" i="3" s="1"/>
  <c r="U3158" i="3" a="1"/>
  <c r="U3158" i="3" s="1"/>
  <c r="U3159" i="3" a="1"/>
  <c r="U3159" i="3" s="1"/>
  <c r="U3160" i="3" a="1"/>
  <c r="U3160" i="3" s="1"/>
  <c r="U3161" i="3" a="1"/>
  <c r="U3161" i="3" s="1"/>
  <c r="U3162" i="3" a="1"/>
  <c r="U3162" i="3" s="1"/>
  <c r="U3163" i="3" a="1"/>
  <c r="U3163" i="3" s="1"/>
  <c r="U3164" i="3" a="1"/>
  <c r="U3164" i="3" s="1"/>
  <c r="U3165" i="3" a="1"/>
  <c r="U3165" i="3" s="1"/>
  <c r="U3166" i="3" a="1"/>
  <c r="U3166" i="3" s="1"/>
  <c r="U3167" i="3" a="1"/>
  <c r="U3167" i="3" s="1"/>
  <c r="U3168" i="3" a="1"/>
  <c r="U3168" i="3" s="1"/>
  <c r="U3169" i="3" a="1"/>
  <c r="U3169" i="3" s="1"/>
  <c r="U3170" i="3" a="1"/>
  <c r="U3170" i="3" s="1"/>
  <c r="U3171" i="3" a="1"/>
  <c r="U3171" i="3" s="1"/>
  <c r="U3172" i="3" a="1"/>
  <c r="U3172" i="3" s="1"/>
  <c r="U3173" i="3" a="1"/>
  <c r="U3173" i="3" s="1"/>
  <c r="U3174" i="3" a="1"/>
  <c r="U3174" i="3" s="1"/>
  <c r="U3175" i="3" a="1"/>
  <c r="U3175" i="3" s="1"/>
  <c r="U3176" i="3" a="1"/>
  <c r="U3176" i="3" s="1"/>
  <c r="U3177" i="3" a="1"/>
  <c r="U3177" i="3" s="1"/>
  <c r="U3178" i="3" a="1"/>
  <c r="U3178" i="3" s="1"/>
  <c r="U3179" i="3" a="1"/>
  <c r="U3179" i="3" s="1"/>
  <c r="U3180" i="3" a="1"/>
  <c r="U3180" i="3" s="1"/>
  <c r="U3181" i="3" a="1"/>
  <c r="U3181" i="3" s="1"/>
  <c r="U3182" i="3" a="1"/>
  <c r="U3182" i="3" s="1"/>
  <c r="U3183" i="3" a="1"/>
  <c r="U3183" i="3" s="1"/>
  <c r="U3184" i="3" a="1"/>
  <c r="U3184" i="3" s="1"/>
  <c r="U3185" i="3" a="1"/>
  <c r="U3185" i="3" s="1"/>
  <c r="U3186" i="3" a="1"/>
  <c r="U3186" i="3" s="1"/>
  <c r="U3187" i="3" a="1"/>
  <c r="U3187" i="3" s="1"/>
  <c r="U3188" i="3" a="1"/>
  <c r="U3188" i="3" s="1"/>
  <c r="U3189" i="3" a="1"/>
  <c r="U3189" i="3" s="1"/>
  <c r="U3190" i="3" a="1"/>
  <c r="U3190" i="3" s="1"/>
  <c r="U3191" i="3" a="1"/>
  <c r="U3191" i="3" s="1"/>
  <c r="U3192" i="3" a="1"/>
  <c r="U3192" i="3" s="1"/>
  <c r="U3193" i="3" a="1"/>
  <c r="U3193" i="3" s="1"/>
  <c r="U3194" i="3" a="1"/>
  <c r="U3194" i="3" s="1"/>
  <c r="U3195" i="3" a="1"/>
  <c r="U3195" i="3" s="1"/>
  <c r="U3196" i="3" a="1"/>
  <c r="U3196" i="3" s="1"/>
  <c r="U3197" i="3" a="1"/>
  <c r="U3197" i="3" s="1"/>
  <c r="U3198" i="3" a="1"/>
  <c r="U3198" i="3" s="1"/>
  <c r="U3199" i="3" a="1"/>
  <c r="U3199" i="3" s="1"/>
  <c r="U3200" i="3" a="1"/>
  <c r="U3200" i="3" s="1"/>
  <c r="U3201" i="3" a="1"/>
  <c r="U3201" i="3" s="1"/>
  <c r="U3202" i="3" a="1"/>
  <c r="U3202" i="3" s="1"/>
  <c r="U3203" i="3" a="1"/>
  <c r="U3203" i="3" s="1"/>
  <c r="U3204" i="3" a="1"/>
  <c r="U3204" i="3" s="1"/>
  <c r="U3205" i="3" a="1"/>
  <c r="U3205" i="3" s="1"/>
  <c r="U3206" i="3" a="1"/>
  <c r="U3206" i="3" s="1"/>
  <c r="U3207" i="3" a="1"/>
  <c r="U3207" i="3" s="1"/>
  <c r="U3208" i="3" a="1"/>
  <c r="U3208" i="3" s="1"/>
  <c r="U3209" i="3" a="1"/>
  <c r="U3209" i="3" s="1"/>
  <c r="U3210" i="3" a="1"/>
  <c r="U3210" i="3" s="1"/>
  <c r="U3211" i="3" a="1"/>
  <c r="U3211" i="3" s="1"/>
  <c r="U3212" i="3" a="1"/>
  <c r="U3212" i="3" s="1"/>
  <c r="U3213" i="3" a="1"/>
  <c r="U3213" i="3" s="1"/>
  <c r="U3214" i="3" a="1"/>
  <c r="U3214" i="3" s="1"/>
  <c r="U3215" i="3" a="1"/>
  <c r="U3215" i="3" s="1"/>
  <c r="U3216" i="3" a="1"/>
  <c r="U3216" i="3" s="1"/>
  <c r="U3217" i="3" a="1"/>
  <c r="U3217" i="3" s="1"/>
  <c r="U3218" i="3" a="1"/>
  <c r="U3218" i="3" s="1"/>
  <c r="U3219" i="3" a="1"/>
  <c r="U3219" i="3" s="1"/>
  <c r="U3220" i="3" a="1"/>
  <c r="U3220" i="3" s="1"/>
  <c r="U3221" i="3" a="1"/>
  <c r="U3221" i="3" s="1"/>
  <c r="U3222" i="3" a="1"/>
  <c r="U3222" i="3" s="1"/>
  <c r="U3223" i="3" a="1"/>
  <c r="U3223" i="3" s="1"/>
  <c r="U3224" i="3" a="1"/>
  <c r="U3224" i="3" s="1"/>
  <c r="U3225" i="3" a="1"/>
  <c r="U3225" i="3" s="1"/>
  <c r="U3226" i="3" a="1"/>
  <c r="U3226" i="3" s="1"/>
  <c r="U3227" i="3" a="1"/>
  <c r="U3227" i="3" s="1"/>
  <c r="U3228" i="3" a="1"/>
  <c r="U3228" i="3" s="1"/>
  <c r="U3229" i="3" a="1"/>
  <c r="U3229" i="3" s="1"/>
  <c r="U3230" i="3" a="1"/>
  <c r="U3230" i="3" s="1"/>
  <c r="U3231" i="3" a="1"/>
  <c r="U3231" i="3" s="1"/>
  <c r="U3232" i="3" a="1"/>
  <c r="U3232" i="3" s="1"/>
  <c r="U3233" i="3" a="1"/>
  <c r="U3233" i="3" s="1"/>
  <c r="U3234" i="3" a="1"/>
  <c r="U3234" i="3" s="1"/>
  <c r="U3235" i="3" a="1"/>
  <c r="U3235" i="3" s="1"/>
  <c r="U3236" i="3" a="1"/>
  <c r="U3236" i="3" s="1"/>
  <c r="U3237" i="3" a="1"/>
  <c r="U3237" i="3" s="1"/>
  <c r="U3238" i="3" a="1"/>
  <c r="U3238" i="3" s="1"/>
  <c r="U3239" i="3" a="1"/>
  <c r="U3239" i="3" s="1"/>
  <c r="U3240" i="3" a="1"/>
  <c r="U3240" i="3" s="1"/>
  <c r="U3241" i="3" a="1"/>
  <c r="U3241" i="3" s="1"/>
  <c r="U3242" i="3" a="1"/>
  <c r="U3242" i="3" s="1"/>
  <c r="U3243" i="3" a="1"/>
  <c r="U3243" i="3" s="1"/>
  <c r="U3244" i="3" a="1"/>
  <c r="U3244" i="3" s="1"/>
  <c r="U3245" i="3" a="1"/>
  <c r="U3245" i="3" s="1"/>
  <c r="U3246" i="3" a="1"/>
  <c r="U3246" i="3" s="1"/>
  <c r="U3247" i="3" a="1"/>
  <c r="U3247" i="3" s="1"/>
  <c r="U3248" i="3" a="1"/>
  <c r="U3248" i="3" s="1"/>
  <c r="U3249" i="3" a="1"/>
  <c r="U3249" i="3" s="1"/>
  <c r="U3250" i="3" a="1"/>
  <c r="U3250" i="3" s="1"/>
  <c r="U3251" i="3" a="1"/>
  <c r="U3251" i="3" s="1"/>
  <c r="U3252" i="3" a="1"/>
  <c r="U3252" i="3" s="1"/>
  <c r="U3253" i="3" a="1"/>
  <c r="U3253" i="3" s="1"/>
  <c r="U3254" i="3" a="1"/>
  <c r="U3254" i="3" s="1"/>
  <c r="U3255" i="3" a="1"/>
  <c r="U3255" i="3" s="1"/>
  <c r="U3256" i="3" a="1"/>
  <c r="U3256" i="3" s="1"/>
  <c r="U3257" i="3" a="1"/>
  <c r="U3257" i="3" s="1"/>
  <c r="U3258" i="3" a="1"/>
  <c r="U3258" i="3" s="1"/>
  <c r="U3259" i="3" a="1"/>
  <c r="U3259" i="3" s="1"/>
  <c r="U3260" i="3" a="1"/>
  <c r="U3260" i="3" s="1"/>
  <c r="U3261" i="3" a="1"/>
  <c r="U3261" i="3" s="1"/>
  <c r="U3262" i="3" a="1"/>
  <c r="U3262" i="3" s="1"/>
  <c r="U3263" i="3" a="1"/>
  <c r="U3263" i="3" s="1"/>
  <c r="U3264" i="3" a="1"/>
  <c r="U3264" i="3" s="1"/>
  <c r="U3265" i="3" a="1"/>
  <c r="U3265" i="3" s="1"/>
  <c r="U3266" i="3" a="1"/>
  <c r="U3266" i="3" s="1"/>
  <c r="U3267" i="3" a="1"/>
  <c r="U3267" i="3" s="1"/>
  <c r="U3268" i="3" a="1"/>
  <c r="U3268" i="3" s="1"/>
  <c r="U3269" i="3" a="1"/>
  <c r="U3269" i="3" s="1"/>
  <c r="U3270" i="3" a="1"/>
  <c r="U3270" i="3" s="1"/>
  <c r="U3271" i="3" a="1"/>
  <c r="U3271" i="3" s="1"/>
  <c r="U3272" i="3" a="1"/>
  <c r="U3272" i="3" s="1"/>
  <c r="U3273" i="3" a="1"/>
  <c r="U3273" i="3" s="1"/>
  <c r="U3274" i="3" a="1"/>
  <c r="U3274" i="3" s="1"/>
  <c r="U3275" i="3" a="1"/>
  <c r="U3275" i="3" s="1"/>
  <c r="U3276" i="3" a="1"/>
  <c r="U3276" i="3" s="1"/>
  <c r="U3277" i="3" a="1"/>
  <c r="U3277" i="3" s="1"/>
  <c r="U3278" i="3" a="1"/>
  <c r="U3278" i="3" s="1"/>
  <c r="U3279" i="3" a="1"/>
  <c r="U3279" i="3" s="1"/>
  <c r="U3280" i="3" a="1"/>
  <c r="U3280" i="3" s="1"/>
  <c r="U3281" i="3" a="1"/>
  <c r="U3281" i="3" s="1"/>
  <c r="U3282" i="3" a="1"/>
  <c r="U3282" i="3" s="1"/>
  <c r="U3283" i="3" a="1"/>
  <c r="U3283" i="3" s="1"/>
  <c r="U3284" i="3" a="1"/>
  <c r="U3284" i="3" s="1"/>
  <c r="U3285" i="3" a="1"/>
  <c r="U3285" i="3" s="1"/>
  <c r="U3286" i="3" a="1"/>
  <c r="U3286" i="3" s="1"/>
  <c r="U3287" i="3" a="1"/>
  <c r="U3287" i="3" s="1"/>
  <c r="U3288" i="3" a="1"/>
  <c r="U3288" i="3" s="1"/>
  <c r="U3289" i="3" a="1"/>
  <c r="U3289" i="3" s="1"/>
  <c r="U3290" i="3" a="1"/>
  <c r="U3290" i="3" s="1"/>
  <c r="U3291" i="3" a="1"/>
  <c r="U3291" i="3" s="1"/>
  <c r="U3292" i="3" a="1"/>
  <c r="U3292" i="3" s="1"/>
  <c r="U3293" i="3" a="1"/>
  <c r="U3293" i="3" s="1"/>
  <c r="U3294" i="3" a="1"/>
  <c r="U3294" i="3" s="1"/>
  <c r="U3295" i="3" a="1"/>
  <c r="U3295" i="3" s="1"/>
  <c r="U3296" i="3" a="1"/>
  <c r="U3296" i="3" s="1"/>
  <c r="U3297" i="3" a="1"/>
  <c r="U3297" i="3" s="1"/>
  <c r="U3298" i="3" a="1"/>
  <c r="U3298" i="3" s="1"/>
  <c r="U3299" i="3" a="1"/>
  <c r="U3299" i="3" s="1"/>
  <c r="U3300" i="3" a="1"/>
  <c r="U3300" i="3" s="1"/>
  <c r="U3301" i="3" a="1"/>
  <c r="U3301" i="3" s="1"/>
  <c r="U3302" i="3" a="1"/>
  <c r="U3302" i="3" s="1"/>
  <c r="U3303" i="3" a="1"/>
  <c r="U3303" i="3" s="1"/>
  <c r="U3304" i="3" a="1"/>
  <c r="U3304" i="3" s="1"/>
  <c r="U3305" i="3" a="1"/>
  <c r="U3305" i="3" s="1"/>
  <c r="U3306" i="3" a="1"/>
  <c r="U3306" i="3" s="1"/>
  <c r="U3307" i="3" a="1"/>
  <c r="U3307" i="3" s="1"/>
  <c r="U3308" i="3" a="1"/>
  <c r="U3308" i="3" s="1"/>
  <c r="U3309" i="3" a="1"/>
  <c r="U3309" i="3" s="1"/>
  <c r="U3310" i="3" a="1"/>
  <c r="U3310" i="3" s="1"/>
  <c r="U3311" i="3" a="1"/>
  <c r="U3311" i="3" s="1"/>
  <c r="U3312" i="3" a="1"/>
  <c r="U3312" i="3" s="1"/>
  <c r="U3313" i="3" a="1"/>
  <c r="U3313" i="3" s="1"/>
  <c r="U3314" i="3" a="1"/>
  <c r="U3314" i="3" s="1"/>
  <c r="U3315" i="3" a="1"/>
  <c r="U3315" i="3" s="1"/>
  <c r="U3316" i="3" a="1"/>
  <c r="U3316" i="3" s="1"/>
  <c r="U3317" i="3" a="1"/>
  <c r="U3317" i="3" s="1"/>
  <c r="U3318" i="3" a="1"/>
  <c r="U3318" i="3" s="1"/>
  <c r="U3319" i="3" a="1"/>
  <c r="U3319" i="3" s="1"/>
  <c r="U3320" i="3" a="1"/>
  <c r="U3320" i="3" s="1"/>
  <c r="U3321" i="3" a="1"/>
  <c r="U3321" i="3" s="1"/>
  <c r="U3322" i="3" a="1"/>
  <c r="U3322" i="3" s="1"/>
  <c r="U3323" i="3" a="1"/>
  <c r="U3323" i="3" s="1"/>
  <c r="U3324" i="3" a="1"/>
  <c r="U3324" i="3" s="1"/>
  <c r="U3325" i="3" a="1"/>
  <c r="U3325" i="3" s="1"/>
  <c r="U3326" i="3" a="1"/>
  <c r="U3326" i="3" s="1"/>
  <c r="U3327" i="3" a="1"/>
  <c r="U3327" i="3" s="1"/>
  <c r="U3328" i="3" a="1"/>
  <c r="U3328" i="3" s="1"/>
  <c r="U3329" i="3" a="1"/>
  <c r="U3329" i="3" s="1"/>
  <c r="U3330" i="3" a="1"/>
  <c r="U3330" i="3" s="1"/>
  <c r="U3331" i="3" a="1"/>
  <c r="U3331" i="3" s="1"/>
  <c r="U3332" i="3" a="1"/>
  <c r="U3332" i="3" s="1"/>
  <c r="U3333" i="3" a="1"/>
  <c r="U3333" i="3" s="1"/>
  <c r="U3334" i="3" a="1"/>
  <c r="U3334" i="3" s="1"/>
  <c r="U3335" i="3" a="1"/>
  <c r="U3335" i="3" s="1"/>
  <c r="U3336" i="3" a="1"/>
  <c r="U3336" i="3" s="1"/>
  <c r="U3337" i="3" a="1"/>
  <c r="U3337" i="3" s="1"/>
  <c r="U3338" i="3" a="1"/>
  <c r="U3338" i="3" s="1"/>
  <c r="U3339" i="3" a="1"/>
  <c r="U3339" i="3" s="1"/>
  <c r="U3340" i="3" a="1"/>
  <c r="U3340" i="3" s="1"/>
  <c r="U3341" i="3" a="1"/>
  <c r="U3341" i="3" s="1"/>
  <c r="U3342" i="3" a="1"/>
  <c r="U3342" i="3" s="1"/>
  <c r="U3343" i="3" a="1"/>
  <c r="U3343" i="3" s="1"/>
  <c r="U3344" i="3" a="1"/>
  <c r="U3344" i="3" s="1"/>
  <c r="U3345" i="3" a="1"/>
  <c r="U3345" i="3" s="1"/>
  <c r="U3346" i="3" a="1"/>
  <c r="U3346" i="3" s="1"/>
  <c r="U3347" i="3" a="1"/>
  <c r="U3347" i="3" s="1"/>
  <c r="U3348" i="3" a="1"/>
  <c r="U3348" i="3" s="1"/>
  <c r="U3349" i="3" a="1"/>
  <c r="U3349" i="3" s="1"/>
  <c r="U3350" i="3" a="1"/>
  <c r="U3350" i="3" s="1"/>
  <c r="U3351" i="3" a="1"/>
  <c r="U3351" i="3" s="1"/>
  <c r="U3352" i="3" a="1"/>
  <c r="U3352" i="3" s="1"/>
  <c r="U3353" i="3" a="1"/>
  <c r="U3353" i="3" s="1"/>
  <c r="U3354" i="3" a="1"/>
  <c r="U3354" i="3" s="1"/>
  <c r="U3355" i="3" a="1"/>
  <c r="U3355" i="3" s="1"/>
  <c r="U3356" i="3" a="1"/>
  <c r="U3356" i="3" s="1"/>
  <c r="U3357" i="3" a="1"/>
  <c r="U3357" i="3" s="1"/>
  <c r="U3358" i="3" a="1"/>
  <c r="U3358" i="3" s="1"/>
  <c r="U3359" i="3" a="1"/>
  <c r="U3359" i="3" s="1"/>
  <c r="U3360" i="3" a="1"/>
  <c r="U3360" i="3" s="1"/>
  <c r="U3361" i="3" a="1"/>
  <c r="U3361" i="3" s="1"/>
  <c r="U3362" i="3" a="1"/>
  <c r="U3362" i="3" s="1"/>
  <c r="U3363" i="3" a="1"/>
  <c r="U3363" i="3" s="1"/>
  <c r="U3364" i="3" a="1"/>
  <c r="U3364" i="3" s="1"/>
  <c r="U3365" i="3" a="1"/>
  <c r="U3365" i="3" s="1"/>
  <c r="U3366" i="3" a="1"/>
  <c r="U3366" i="3" s="1"/>
  <c r="U3367" i="3" a="1"/>
  <c r="U3367" i="3" s="1"/>
  <c r="U3368" i="3" a="1"/>
  <c r="U3368" i="3" s="1"/>
  <c r="U3369" i="3" a="1"/>
  <c r="U3369" i="3" s="1"/>
  <c r="U3370" i="3" a="1"/>
  <c r="U3370" i="3" s="1"/>
  <c r="U3371" i="3" a="1"/>
  <c r="U3371" i="3" s="1"/>
  <c r="U3372" i="3" a="1"/>
  <c r="U3372" i="3" s="1"/>
  <c r="U3373" i="3" a="1"/>
  <c r="U3373" i="3" s="1"/>
  <c r="U3374" i="3" a="1"/>
  <c r="U3374" i="3" s="1"/>
  <c r="U3375" i="3" a="1"/>
  <c r="U3375" i="3" s="1"/>
  <c r="U3376" i="3" a="1"/>
  <c r="U3376" i="3" s="1"/>
  <c r="U3377" i="3" a="1"/>
  <c r="U3377" i="3" s="1"/>
  <c r="U3378" i="3" a="1"/>
  <c r="U3378" i="3" s="1"/>
  <c r="U3379" i="3" a="1"/>
  <c r="U3379" i="3" s="1"/>
  <c r="U3380" i="3" a="1"/>
  <c r="U3380" i="3" s="1"/>
  <c r="U3381" i="3" a="1"/>
  <c r="U3381" i="3" s="1"/>
  <c r="U3382" i="3" a="1"/>
  <c r="U3382" i="3" s="1"/>
  <c r="U3383" i="3" a="1"/>
  <c r="U3383" i="3" s="1"/>
  <c r="U3384" i="3" a="1"/>
  <c r="U3384" i="3" s="1"/>
  <c r="U3385" i="3" a="1"/>
  <c r="U3385" i="3" s="1"/>
  <c r="U3386" i="3" a="1"/>
  <c r="U3386" i="3" s="1"/>
  <c r="U3387" i="3" a="1"/>
  <c r="U3387" i="3" s="1"/>
  <c r="U3388" i="3" a="1"/>
  <c r="U3388" i="3" s="1"/>
  <c r="U3389" i="3" a="1"/>
  <c r="U3389" i="3" s="1"/>
  <c r="U3390" i="3" a="1"/>
  <c r="U3390" i="3" s="1"/>
  <c r="U3391" i="3" a="1"/>
  <c r="U3391" i="3" s="1"/>
  <c r="U3392" i="3" a="1"/>
  <c r="U3392" i="3" s="1"/>
  <c r="U3393" i="3" a="1"/>
  <c r="U3393" i="3" s="1"/>
  <c r="U3394" i="3" a="1"/>
  <c r="U3394" i="3" s="1"/>
  <c r="U3395" i="3" a="1"/>
  <c r="U3395" i="3" s="1"/>
  <c r="U3396" i="3" a="1"/>
  <c r="U3396" i="3" s="1"/>
  <c r="U3397" i="3" a="1"/>
  <c r="U3397" i="3" s="1"/>
  <c r="U3398" i="3" a="1"/>
  <c r="U3398" i="3" s="1"/>
  <c r="U3399" i="3" a="1"/>
  <c r="U3399" i="3" s="1"/>
  <c r="U3400" i="3" a="1"/>
  <c r="U3400" i="3" s="1"/>
  <c r="U3401" i="3" a="1"/>
  <c r="U3401" i="3" s="1"/>
  <c r="U3402" i="3" a="1"/>
  <c r="U3402" i="3" s="1"/>
  <c r="U3403" i="3" a="1"/>
  <c r="U3403" i="3" s="1"/>
  <c r="U3404" i="3" a="1"/>
  <c r="U3404" i="3" s="1"/>
  <c r="U3405" i="3" a="1"/>
  <c r="U3405" i="3" s="1"/>
  <c r="U3406" i="3" a="1"/>
  <c r="U3406" i="3" s="1"/>
  <c r="U3407" i="3" a="1"/>
  <c r="U3407" i="3" s="1"/>
  <c r="U3408" i="3" a="1"/>
  <c r="U3408" i="3" s="1"/>
  <c r="U3409" i="3" a="1"/>
  <c r="U3409" i="3" s="1"/>
  <c r="U3410" i="3" a="1"/>
  <c r="U3410" i="3" s="1"/>
  <c r="U3411" i="3" a="1"/>
  <c r="U3411" i="3" s="1"/>
  <c r="U3412" i="3" a="1"/>
  <c r="U3412" i="3" s="1"/>
  <c r="U3413" i="3" a="1"/>
  <c r="U3413" i="3" s="1"/>
  <c r="U3414" i="3" a="1"/>
  <c r="U3414" i="3" s="1"/>
  <c r="U3415" i="3" a="1"/>
  <c r="U3415" i="3" s="1"/>
  <c r="U3416" i="3" a="1"/>
  <c r="U3416" i="3" s="1"/>
  <c r="U3417" i="3" a="1"/>
  <c r="U3417" i="3" s="1"/>
  <c r="U3418" i="3" a="1"/>
  <c r="U3418" i="3" s="1"/>
  <c r="U3419" i="3" a="1"/>
  <c r="U3419" i="3" s="1"/>
  <c r="U3420" i="3" a="1"/>
  <c r="U3420" i="3" s="1"/>
  <c r="U3421" i="3" a="1"/>
  <c r="U3421" i="3" s="1"/>
  <c r="U3422" i="3" a="1"/>
  <c r="U3422" i="3" s="1"/>
  <c r="U3423" i="3" a="1"/>
  <c r="U3423" i="3" s="1"/>
  <c r="U3424" i="3" a="1"/>
  <c r="U3424" i="3" s="1"/>
  <c r="U3425" i="3" a="1"/>
  <c r="U3425" i="3" s="1"/>
  <c r="U3426" i="3" a="1"/>
  <c r="U3426" i="3" s="1"/>
  <c r="U3427" i="3" a="1"/>
  <c r="U3427" i="3" s="1"/>
  <c r="U3428" i="3" a="1"/>
  <c r="U3428" i="3" s="1"/>
  <c r="U3429" i="3" a="1"/>
  <c r="U3429" i="3" s="1"/>
  <c r="U3430" i="3" a="1"/>
  <c r="U3430" i="3" s="1"/>
  <c r="U3431" i="3" a="1"/>
  <c r="U3431" i="3" s="1"/>
  <c r="U3432" i="3" a="1"/>
  <c r="U3432" i="3" s="1"/>
  <c r="U3433" i="3" a="1"/>
  <c r="U3433" i="3" s="1"/>
  <c r="U3434" i="3" a="1"/>
  <c r="U3434" i="3" s="1"/>
  <c r="U3435" i="3" a="1"/>
  <c r="U3435" i="3" s="1"/>
  <c r="U3436" i="3" a="1"/>
  <c r="U3436" i="3" s="1"/>
  <c r="U3437" i="3" a="1"/>
  <c r="U3437" i="3" s="1"/>
  <c r="U3438" i="3" a="1"/>
  <c r="U3438" i="3" s="1"/>
  <c r="U3439" i="3" a="1"/>
  <c r="U3439" i="3" s="1"/>
  <c r="U3440" i="3" a="1"/>
  <c r="U3440" i="3" s="1"/>
  <c r="U3441" i="3" a="1"/>
  <c r="U3441" i="3" s="1"/>
  <c r="U3442" i="3" a="1"/>
  <c r="U3442" i="3" s="1"/>
  <c r="U3443" i="3" a="1"/>
  <c r="U3443" i="3" s="1"/>
  <c r="U3444" i="3" a="1"/>
  <c r="U3444" i="3" s="1"/>
  <c r="U3445" i="3" a="1"/>
  <c r="U3445" i="3" s="1"/>
  <c r="U3446" i="3" a="1"/>
  <c r="U3446" i="3" s="1"/>
  <c r="U3447" i="3" a="1"/>
  <c r="U3447" i="3" s="1"/>
  <c r="U3448" i="3" a="1"/>
  <c r="U3448" i="3" s="1"/>
  <c r="U3449" i="3" a="1"/>
  <c r="U3449" i="3" s="1"/>
  <c r="U3450" i="3" a="1"/>
  <c r="U3450" i="3" s="1"/>
  <c r="U3451" i="3" a="1"/>
  <c r="U3451" i="3" s="1"/>
  <c r="U3452" i="3" a="1"/>
  <c r="U3452" i="3" s="1"/>
  <c r="U3453" i="3" a="1"/>
  <c r="U3453" i="3" s="1"/>
  <c r="U3454" i="3" a="1"/>
  <c r="U3454" i="3" s="1"/>
  <c r="U3455" i="3" a="1"/>
  <c r="U3455" i="3" s="1"/>
  <c r="U3456" i="3" a="1"/>
  <c r="U3456" i="3" s="1"/>
  <c r="U3457" i="3" a="1"/>
  <c r="U3457" i="3" s="1"/>
  <c r="U3458" i="3" a="1"/>
  <c r="U3458" i="3" s="1"/>
  <c r="U3459" i="3" a="1"/>
  <c r="U3459" i="3" s="1"/>
  <c r="U3460" i="3" a="1"/>
  <c r="U3460" i="3" s="1"/>
  <c r="U3461" i="3" a="1"/>
  <c r="U3461" i="3" s="1"/>
  <c r="U3462" i="3" a="1"/>
  <c r="U3462" i="3" s="1"/>
  <c r="U3463" i="3" a="1"/>
  <c r="U3463" i="3" s="1"/>
  <c r="U3464" i="3" a="1"/>
  <c r="U3464" i="3" s="1"/>
  <c r="U3465" i="3" a="1"/>
  <c r="U3465" i="3" s="1"/>
  <c r="U3466" i="3" a="1"/>
  <c r="U3466" i="3" s="1"/>
  <c r="U3467" i="3" a="1"/>
  <c r="U3467" i="3" s="1"/>
  <c r="U3468" i="3" a="1"/>
  <c r="U3468" i="3" s="1"/>
  <c r="U3469" i="3" a="1"/>
  <c r="U3469" i="3" s="1"/>
  <c r="U3470" i="3" a="1"/>
  <c r="U3470" i="3" s="1"/>
  <c r="U3471" i="3" a="1"/>
  <c r="U3471" i="3" s="1"/>
  <c r="U3472" i="3" a="1"/>
  <c r="U3472" i="3" s="1"/>
  <c r="U3473" i="3" a="1"/>
  <c r="U3473" i="3" s="1"/>
  <c r="U3474" i="3" a="1"/>
  <c r="U3474" i="3" s="1"/>
  <c r="U3475" i="3" a="1"/>
  <c r="U3475" i="3" s="1"/>
  <c r="U3476" i="3" a="1"/>
  <c r="U3476" i="3" s="1"/>
  <c r="U3477" i="3" a="1"/>
  <c r="U3477" i="3" s="1"/>
  <c r="U3478" i="3" a="1"/>
  <c r="U3478" i="3" s="1"/>
  <c r="U3479" i="3" a="1"/>
  <c r="U3479" i="3" s="1"/>
  <c r="U3480" i="3" a="1"/>
  <c r="U3480" i="3" s="1"/>
  <c r="U3481" i="3" a="1"/>
  <c r="U3481" i="3" s="1"/>
  <c r="U3482" i="3" a="1"/>
  <c r="U3482" i="3" s="1"/>
  <c r="U3483" i="3" a="1"/>
  <c r="U3483" i="3" s="1"/>
  <c r="U3484" i="3" a="1"/>
  <c r="U3484" i="3" s="1"/>
  <c r="U3485" i="3" a="1"/>
  <c r="U3485" i="3" s="1"/>
  <c r="U3486" i="3" a="1"/>
  <c r="U3486" i="3" s="1"/>
  <c r="U3487" i="3" a="1"/>
  <c r="U3487" i="3" s="1"/>
  <c r="U3488" i="3" a="1"/>
  <c r="U3488" i="3" s="1"/>
  <c r="U3489" i="3" a="1"/>
  <c r="U3489" i="3" s="1"/>
  <c r="U3490" i="3" a="1"/>
  <c r="U3490" i="3" s="1"/>
  <c r="U3491" i="3" a="1"/>
  <c r="U3491" i="3" s="1"/>
  <c r="U3492" i="3" a="1"/>
  <c r="U3492" i="3" s="1"/>
  <c r="U3493" i="3" a="1"/>
  <c r="U3493" i="3" s="1"/>
  <c r="U3494" i="3" a="1"/>
  <c r="U3494" i="3" s="1"/>
  <c r="U3495" i="3" a="1"/>
  <c r="U3495" i="3" s="1"/>
  <c r="U3496" i="3" a="1"/>
  <c r="U3496" i="3" s="1"/>
  <c r="U3497" i="3" a="1"/>
  <c r="U3497" i="3" s="1"/>
  <c r="U3498" i="3" a="1"/>
  <c r="U3498" i="3" s="1"/>
  <c r="U3499" i="3" a="1"/>
  <c r="U3499" i="3" s="1"/>
  <c r="U3500" i="3" a="1"/>
  <c r="U3500" i="3" s="1"/>
  <c r="U3501" i="3" a="1"/>
  <c r="U3501" i="3" s="1"/>
  <c r="U3502" i="3" a="1"/>
  <c r="U3502" i="3" s="1"/>
  <c r="U3503" i="3" a="1"/>
  <c r="U3503" i="3" s="1"/>
  <c r="U3504" i="3" a="1"/>
  <c r="U3504" i="3" s="1"/>
  <c r="U3505" i="3" a="1"/>
  <c r="U3505" i="3" s="1"/>
  <c r="U3506" i="3" a="1"/>
  <c r="U3506" i="3" s="1"/>
  <c r="U3507" i="3" a="1"/>
  <c r="U3507" i="3" s="1"/>
  <c r="U3508" i="3" a="1"/>
  <c r="U3508" i="3" s="1"/>
  <c r="U3509" i="3" a="1"/>
  <c r="U3509" i="3" s="1"/>
  <c r="U3510" i="3" a="1"/>
  <c r="U3510" i="3" s="1"/>
  <c r="U3511" i="3" a="1"/>
  <c r="U3511" i="3" s="1"/>
  <c r="U3512" i="3" a="1"/>
  <c r="U3512" i="3" s="1"/>
  <c r="U3513" i="3" a="1"/>
  <c r="U3513" i="3" s="1"/>
  <c r="U3514" i="3" a="1"/>
  <c r="U3514" i="3" s="1"/>
  <c r="U3515" i="3" a="1"/>
  <c r="U3515" i="3" s="1"/>
  <c r="U3516" i="3" a="1"/>
  <c r="U3516" i="3" s="1"/>
  <c r="U3517" i="3" a="1"/>
  <c r="U3517" i="3" s="1"/>
  <c r="U3518" i="3" a="1"/>
  <c r="U3518" i="3" s="1"/>
  <c r="U3519" i="3" a="1"/>
  <c r="U3519" i="3" s="1"/>
  <c r="U3520" i="3" a="1"/>
  <c r="U3520" i="3" s="1"/>
  <c r="U3521" i="3" a="1"/>
  <c r="U3521" i="3" s="1"/>
  <c r="U3522" i="3" a="1"/>
  <c r="U3522" i="3" s="1"/>
  <c r="U3523" i="3" a="1"/>
  <c r="U3523" i="3" s="1"/>
  <c r="U3524" i="3" a="1"/>
  <c r="U3524" i="3" s="1"/>
  <c r="U3525" i="3" a="1"/>
  <c r="U3525" i="3" s="1"/>
  <c r="U3526" i="3" a="1"/>
  <c r="U3526" i="3" s="1"/>
  <c r="U3527" i="3" a="1"/>
  <c r="U3527" i="3" s="1"/>
  <c r="U3528" i="3" a="1"/>
  <c r="U3528" i="3" s="1"/>
  <c r="U3529" i="3" a="1"/>
  <c r="U3529" i="3" s="1"/>
  <c r="U3530" i="3" a="1"/>
  <c r="U3530" i="3" s="1"/>
  <c r="U3531" i="3" a="1"/>
  <c r="U3531" i="3" s="1"/>
  <c r="U3532" i="3" a="1"/>
  <c r="U3532" i="3" s="1"/>
  <c r="U3533" i="3" a="1"/>
  <c r="U3533" i="3" s="1"/>
  <c r="U3534" i="3" a="1"/>
  <c r="U3534" i="3" s="1"/>
  <c r="U3535" i="3" a="1"/>
  <c r="U3535" i="3" s="1"/>
  <c r="U3536" i="3" a="1"/>
  <c r="U3536" i="3" s="1"/>
  <c r="U3537" i="3" a="1"/>
  <c r="U3537" i="3" s="1"/>
  <c r="U3538" i="3" a="1"/>
  <c r="U3538" i="3" s="1"/>
  <c r="U3539" i="3" a="1"/>
  <c r="U3539" i="3" s="1"/>
  <c r="U3540" i="3" a="1"/>
  <c r="U3540" i="3" s="1"/>
  <c r="U3541" i="3" a="1"/>
  <c r="U3541" i="3" s="1"/>
  <c r="U3542" i="3" a="1"/>
  <c r="U3542" i="3" s="1"/>
  <c r="U3543" i="3" a="1"/>
  <c r="U3543" i="3" s="1"/>
  <c r="U3544" i="3" a="1"/>
  <c r="U3544" i="3" s="1"/>
  <c r="U3545" i="3" a="1"/>
  <c r="U3545" i="3" s="1"/>
  <c r="U3546" i="3" a="1"/>
  <c r="U3546" i="3" s="1"/>
  <c r="U3547" i="3" a="1"/>
  <c r="U3547" i="3" s="1"/>
  <c r="U3548" i="3" a="1"/>
  <c r="U3548" i="3" s="1"/>
  <c r="U3549" i="3" a="1"/>
  <c r="U3549" i="3" s="1"/>
  <c r="U3550" i="3" a="1"/>
  <c r="U3550" i="3" s="1"/>
  <c r="U3551" i="3" a="1"/>
  <c r="U3551" i="3" s="1"/>
  <c r="U3552" i="3" a="1"/>
  <c r="U3552" i="3" s="1"/>
  <c r="U3553" i="3" a="1"/>
  <c r="U3553" i="3" s="1"/>
  <c r="U3554" i="3" a="1"/>
  <c r="U3554" i="3" s="1"/>
  <c r="U3555" i="3" a="1"/>
  <c r="U3555" i="3" s="1"/>
  <c r="U3556" i="3" a="1"/>
  <c r="U3556" i="3" s="1"/>
  <c r="U3557" i="3" a="1"/>
  <c r="U3557" i="3" s="1"/>
  <c r="U3558" i="3" a="1"/>
  <c r="U3558" i="3" s="1"/>
  <c r="U3559" i="3" a="1"/>
  <c r="U3559" i="3" s="1"/>
  <c r="U3560" i="3" a="1"/>
  <c r="U3560" i="3" s="1"/>
  <c r="U3561" i="3" a="1"/>
  <c r="U3561" i="3" s="1"/>
  <c r="U3562" i="3" a="1"/>
  <c r="U3562" i="3" s="1"/>
  <c r="U3563" i="3" a="1"/>
  <c r="U3563" i="3" s="1"/>
  <c r="U3564" i="3" a="1"/>
  <c r="U3564" i="3" s="1"/>
  <c r="U3565" i="3" a="1"/>
  <c r="U3565" i="3" s="1"/>
  <c r="U3566" i="3" a="1"/>
  <c r="U3566" i="3" s="1"/>
  <c r="U3567" i="3" a="1"/>
  <c r="U3567" i="3" s="1"/>
  <c r="U3568" i="3" a="1"/>
  <c r="U3568" i="3" s="1"/>
  <c r="U3569" i="3" a="1"/>
  <c r="U3569" i="3" s="1"/>
  <c r="U3570" i="3" a="1"/>
  <c r="U3570" i="3" s="1"/>
  <c r="U3571" i="3" a="1"/>
  <c r="U3571" i="3" s="1"/>
  <c r="U3572" i="3" a="1"/>
  <c r="U3572" i="3" s="1"/>
  <c r="U3573" i="3" a="1"/>
  <c r="U3573" i="3" s="1"/>
  <c r="U3574" i="3" a="1"/>
  <c r="U3574" i="3" s="1"/>
  <c r="U3575" i="3" a="1"/>
  <c r="U3575" i="3" s="1"/>
  <c r="U3576" i="3" a="1"/>
  <c r="U3576" i="3" s="1"/>
  <c r="U3577" i="3" a="1"/>
  <c r="U3577" i="3" s="1"/>
  <c r="U3578" i="3" a="1"/>
  <c r="U3578" i="3" s="1"/>
  <c r="U3579" i="3" a="1"/>
  <c r="U3579" i="3" s="1"/>
  <c r="U3580" i="3" a="1"/>
  <c r="U3580" i="3" s="1"/>
  <c r="U3581" i="3" a="1"/>
  <c r="U3581" i="3" s="1"/>
  <c r="U3582" i="3" a="1"/>
  <c r="U3582" i="3" s="1"/>
  <c r="U3583" i="3" a="1"/>
  <c r="U3583" i="3" s="1"/>
  <c r="U3584" i="3" a="1"/>
  <c r="U3584" i="3" s="1"/>
  <c r="U3585" i="3" a="1"/>
  <c r="U3585" i="3" s="1"/>
  <c r="U3586" i="3" a="1"/>
  <c r="U3586" i="3" s="1"/>
  <c r="U3587" i="3" a="1"/>
  <c r="U3587" i="3" s="1"/>
  <c r="U3588" i="3" a="1"/>
  <c r="U3588" i="3" s="1"/>
  <c r="U3589" i="3" a="1"/>
  <c r="U3589" i="3" s="1"/>
  <c r="U3590" i="3" a="1"/>
  <c r="U3590" i="3" s="1"/>
  <c r="U3591" i="3" a="1"/>
  <c r="U3591" i="3" s="1"/>
  <c r="U3592" i="3" a="1"/>
  <c r="U3592" i="3" s="1"/>
  <c r="U3593" i="3" a="1"/>
  <c r="U3593" i="3" s="1"/>
  <c r="U3594" i="3" a="1"/>
  <c r="U3594" i="3" s="1"/>
  <c r="U3595" i="3" a="1"/>
  <c r="U3595" i="3" s="1"/>
  <c r="U3596" i="3" a="1"/>
  <c r="U3596" i="3" s="1"/>
  <c r="U3597" i="3" a="1"/>
  <c r="U3597" i="3" s="1"/>
  <c r="U3598" i="3" a="1"/>
  <c r="U3598" i="3" s="1"/>
  <c r="U3599" i="3" a="1"/>
  <c r="U3599" i="3" s="1"/>
  <c r="U3600" i="3" a="1"/>
  <c r="U3600" i="3" s="1"/>
  <c r="U3601" i="3" a="1"/>
  <c r="U3601" i="3" s="1"/>
  <c r="U3602" i="3" a="1"/>
  <c r="U3602" i="3" s="1"/>
  <c r="U3603" i="3" a="1"/>
  <c r="U3603" i="3" s="1"/>
  <c r="U3604" i="3" a="1"/>
  <c r="U3604" i="3" s="1"/>
  <c r="U3605" i="3" a="1"/>
  <c r="U3605" i="3" s="1"/>
  <c r="U3606" i="3" a="1"/>
  <c r="U3606" i="3" s="1"/>
  <c r="U3607" i="3" a="1"/>
  <c r="U3607" i="3" s="1"/>
  <c r="U3608" i="3" a="1"/>
  <c r="U3608" i="3" s="1"/>
  <c r="U3609" i="3" a="1"/>
  <c r="U3609" i="3" s="1"/>
  <c r="U3610" i="3" a="1"/>
  <c r="U3610" i="3" s="1"/>
  <c r="U3611" i="3" a="1"/>
  <c r="U3611" i="3" s="1"/>
  <c r="U3612" i="3" a="1"/>
  <c r="U3612" i="3" s="1"/>
  <c r="U3613" i="3" a="1"/>
  <c r="U3613" i="3" s="1"/>
  <c r="U3614" i="3" a="1"/>
  <c r="U3614" i="3" s="1"/>
  <c r="U3615" i="3" a="1"/>
  <c r="U3615" i="3" s="1"/>
  <c r="U3616" i="3" a="1"/>
  <c r="U3616" i="3" s="1"/>
  <c r="U3617" i="3" a="1"/>
  <c r="U3617" i="3" s="1"/>
  <c r="U3618" i="3" a="1"/>
  <c r="U3618" i="3" s="1"/>
  <c r="U3619" i="3" a="1"/>
  <c r="U3619" i="3" s="1"/>
  <c r="U3620" i="3" a="1"/>
  <c r="U3620" i="3" s="1"/>
  <c r="U3621" i="3" a="1"/>
  <c r="U3621" i="3" s="1"/>
  <c r="U3622" i="3" a="1"/>
  <c r="U3622" i="3" s="1"/>
  <c r="U3623" i="3" a="1"/>
  <c r="U3623" i="3" s="1"/>
  <c r="U3624" i="3" a="1"/>
  <c r="U3624" i="3" s="1"/>
  <c r="U3625" i="3" a="1"/>
  <c r="U3625" i="3" s="1"/>
  <c r="U3626" i="3" a="1"/>
  <c r="U3626" i="3" s="1"/>
  <c r="U3627" i="3" a="1"/>
  <c r="U3627" i="3" s="1"/>
  <c r="U3628" i="3" a="1"/>
  <c r="U3628" i="3" s="1"/>
  <c r="U3629" i="3" a="1"/>
  <c r="U3629" i="3" s="1"/>
  <c r="U3630" i="3" a="1"/>
  <c r="U3630" i="3" s="1"/>
  <c r="U3631" i="3" a="1"/>
  <c r="U3631" i="3" s="1"/>
  <c r="U3632" i="3" a="1"/>
  <c r="U3632" i="3" s="1"/>
  <c r="U3633" i="3" a="1"/>
  <c r="U3633" i="3" s="1"/>
  <c r="U3634" i="3" a="1"/>
  <c r="U3634" i="3" s="1"/>
  <c r="U3635" i="3" a="1"/>
  <c r="U3635" i="3" s="1"/>
  <c r="U3636" i="3" a="1"/>
  <c r="U3636" i="3" s="1"/>
  <c r="U3637" i="3" a="1"/>
  <c r="U3637" i="3" s="1"/>
  <c r="U3638" i="3" a="1"/>
  <c r="U3638" i="3" s="1"/>
  <c r="U3639" i="3" a="1"/>
  <c r="U3639" i="3" s="1"/>
  <c r="U3640" i="3" a="1"/>
  <c r="U3640" i="3" s="1"/>
  <c r="U3641" i="3" a="1"/>
  <c r="U3641" i="3" s="1"/>
  <c r="U3642" i="3" a="1"/>
  <c r="U3642" i="3" s="1"/>
  <c r="U3643" i="3" a="1"/>
  <c r="U3643" i="3" s="1"/>
  <c r="U3644" i="3" a="1"/>
  <c r="U3644" i="3" s="1"/>
  <c r="U3645" i="3" a="1"/>
  <c r="U3645" i="3" s="1"/>
  <c r="U3646" i="3" a="1"/>
  <c r="U3646" i="3" s="1"/>
  <c r="U3647" i="3" a="1"/>
  <c r="U3647" i="3" s="1"/>
  <c r="U3648" i="3" a="1"/>
  <c r="U3648" i="3" s="1"/>
  <c r="U3649" i="3" a="1"/>
  <c r="U3649" i="3" s="1"/>
  <c r="U3650" i="3" a="1"/>
  <c r="U3650" i="3" s="1"/>
  <c r="U3651" i="3" a="1"/>
  <c r="U3651" i="3" s="1"/>
  <c r="U3652" i="3" a="1"/>
  <c r="U3652" i="3" s="1"/>
  <c r="U3653" i="3" a="1"/>
  <c r="U3653" i="3" s="1"/>
  <c r="U3654" i="3" a="1"/>
  <c r="U3654" i="3" s="1"/>
  <c r="U3655" i="3" a="1"/>
  <c r="U3655" i="3" s="1"/>
  <c r="U3656" i="3" a="1"/>
  <c r="U3656" i="3" s="1"/>
  <c r="U3657" i="3" a="1"/>
  <c r="U3657" i="3" s="1"/>
  <c r="U3658" i="3" a="1"/>
  <c r="U3658" i="3" s="1"/>
  <c r="U3659" i="3" a="1"/>
  <c r="U3659" i="3" s="1"/>
  <c r="U3660" i="3" a="1"/>
  <c r="U3660" i="3" s="1"/>
  <c r="U3661" i="3" a="1"/>
  <c r="U3661" i="3" s="1"/>
  <c r="U3662" i="3" a="1"/>
  <c r="U3662" i="3" s="1"/>
  <c r="U3663" i="3" a="1"/>
  <c r="U3663" i="3" s="1"/>
  <c r="U3664" i="3" a="1"/>
  <c r="U3664" i="3" s="1"/>
  <c r="U3665" i="3" a="1"/>
  <c r="U3665" i="3" s="1"/>
  <c r="U3666" i="3" a="1"/>
  <c r="U3666" i="3" s="1"/>
  <c r="U3667" i="3" a="1"/>
  <c r="U3667" i="3" s="1"/>
  <c r="U3668" i="3" a="1"/>
  <c r="U3668" i="3" s="1"/>
  <c r="U3669" i="3" a="1"/>
  <c r="U3669" i="3" s="1"/>
  <c r="U3670" i="3" a="1"/>
  <c r="U3670" i="3" s="1"/>
  <c r="U3671" i="3" a="1"/>
  <c r="U3671" i="3" s="1"/>
  <c r="U3672" i="3" a="1"/>
  <c r="U3672" i="3" s="1"/>
  <c r="U3673" i="3" a="1"/>
  <c r="U3673" i="3" s="1"/>
  <c r="U3674" i="3" a="1"/>
  <c r="U3674" i="3" s="1"/>
  <c r="U3675" i="3" a="1"/>
  <c r="U3675" i="3" s="1"/>
  <c r="U3676" i="3" a="1"/>
  <c r="U3676" i="3" s="1"/>
  <c r="U3677" i="3" a="1"/>
  <c r="U3677" i="3" s="1"/>
  <c r="U3678" i="3" a="1"/>
  <c r="U3678" i="3" s="1"/>
  <c r="U3679" i="3" a="1"/>
  <c r="U3679" i="3" s="1"/>
  <c r="U3680" i="3" a="1"/>
  <c r="U3680" i="3" s="1"/>
  <c r="U3681" i="3" a="1"/>
  <c r="U3681" i="3" s="1"/>
  <c r="U3682" i="3" a="1"/>
  <c r="U3682" i="3" s="1"/>
  <c r="U3683" i="3" a="1"/>
  <c r="U3683" i="3" s="1"/>
  <c r="U3684" i="3" a="1"/>
  <c r="U3684" i="3" s="1"/>
  <c r="U3685" i="3" a="1"/>
  <c r="U3685" i="3" s="1"/>
  <c r="U3686" i="3" a="1"/>
  <c r="U3686" i="3" s="1"/>
  <c r="U3687" i="3" a="1"/>
  <c r="U3687" i="3" s="1"/>
  <c r="U3688" i="3" a="1"/>
  <c r="U3688" i="3" s="1"/>
  <c r="U3689" i="3" a="1"/>
  <c r="U3689" i="3" s="1"/>
  <c r="U3690" i="3" a="1"/>
  <c r="U3690" i="3" s="1"/>
  <c r="U3691" i="3" a="1"/>
  <c r="U3691" i="3" s="1"/>
  <c r="U3692" i="3" a="1"/>
  <c r="U3692" i="3" s="1"/>
  <c r="U3693" i="3" a="1"/>
  <c r="U3693" i="3" s="1"/>
  <c r="U3694" i="3" a="1"/>
  <c r="U3694" i="3" s="1"/>
  <c r="U3695" i="3" a="1"/>
  <c r="U3695" i="3" s="1"/>
  <c r="U3696" i="3" a="1"/>
  <c r="U3696" i="3" s="1"/>
  <c r="U3697" i="3" a="1"/>
  <c r="U3697" i="3" s="1"/>
  <c r="U3698" i="3" a="1"/>
  <c r="U3698" i="3" s="1"/>
  <c r="U3699" i="3" a="1"/>
  <c r="U3699" i="3" s="1"/>
  <c r="U3700" i="3" a="1"/>
  <c r="U3700" i="3" s="1"/>
  <c r="U3701" i="3" a="1"/>
  <c r="U3701" i="3" s="1"/>
  <c r="U3702" i="3" a="1"/>
  <c r="U3702" i="3" s="1"/>
  <c r="U3703" i="3" a="1"/>
  <c r="U3703" i="3" s="1"/>
  <c r="U3704" i="3" a="1"/>
  <c r="U3704" i="3" s="1"/>
  <c r="U3705" i="3" a="1"/>
  <c r="U3705" i="3" s="1"/>
  <c r="U3706" i="3" a="1"/>
  <c r="U3706" i="3" s="1"/>
  <c r="U3707" i="3" a="1"/>
  <c r="U3707" i="3" s="1"/>
  <c r="U3708" i="3" a="1"/>
  <c r="U3708" i="3" s="1"/>
  <c r="U3709" i="3" a="1"/>
  <c r="U3709" i="3" s="1"/>
  <c r="U3710" i="3" a="1"/>
  <c r="U3710" i="3" s="1"/>
  <c r="U3711" i="3" a="1"/>
  <c r="U3711" i="3" s="1"/>
  <c r="U3712" i="3" a="1"/>
  <c r="U3712" i="3" s="1"/>
  <c r="U3713" i="3" a="1"/>
  <c r="U3713" i="3" s="1"/>
  <c r="U3714" i="3" a="1"/>
  <c r="U3714" i="3" s="1"/>
  <c r="U3715" i="3" a="1"/>
  <c r="U3715" i="3" s="1"/>
  <c r="U3716" i="3" a="1"/>
  <c r="U3716" i="3" s="1"/>
  <c r="U3717" i="3" a="1"/>
  <c r="U3717" i="3" s="1"/>
  <c r="U3718" i="3" a="1"/>
  <c r="U3718" i="3" s="1"/>
  <c r="U3719" i="3" a="1"/>
  <c r="U3719" i="3" s="1"/>
  <c r="U3720" i="3" a="1"/>
  <c r="U3720" i="3" s="1"/>
  <c r="U3721" i="3" a="1"/>
  <c r="U3721" i="3" s="1"/>
  <c r="U3722" i="3" a="1"/>
  <c r="U3722" i="3" s="1"/>
  <c r="U3723" i="3" a="1"/>
  <c r="U3723" i="3" s="1"/>
  <c r="U3724" i="3" a="1"/>
  <c r="U3724" i="3" s="1"/>
  <c r="U3725" i="3" a="1"/>
  <c r="U3725" i="3" s="1"/>
  <c r="U3726" i="3" a="1"/>
  <c r="U3726" i="3" s="1"/>
  <c r="U3727" i="3" a="1"/>
  <c r="U3727" i="3" s="1"/>
  <c r="U3728" i="3" a="1"/>
  <c r="U3728" i="3" s="1"/>
  <c r="U3729" i="3" a="1"/>
  <c r="U3729" i="3" s="1"/>
  <c r="U3730" i="3" a="1"/>
  <c r="U3730" i="3" s="1"/>
  <c r="U3731" i="3" a="1"/>
  <c r="U3731" i="3" s="1"/>
  <c r="U3732" i="3" a="1"/>
  <c r="U3732" i="3" s="1"/>
  <c r="U3733" i="3" a="1"/>
  <c r="U3733" i="3" s="1"/>
  <c r="U3734" i="3" a="1"/>
  <c r="U3734" i="3" s="1"/>
  <c r="U3735" i="3" a="1"/>
  <c r="U3735" i="3" s="1"/>
  <c r="U3736" i="3" a="1"/>
  <c r="U3736" i="3" s="1"/>
  <c r="U3737" i="3" a="1"/>
  <c r="U3737" i="3" s="1"/>
  <c r="U3738" i="3" a="1"/>
  <c r="U3738" i="3" s="1"/>
  <c r="U3739" i="3" a="1"/>
  <c r="U3739" i="3" s="1"/>
  <c r="U3740" i="3" a="1"/>
  <c r="U3740" i="3" s="1"/>
  <c r="U3741" i="3" a="1"/>
  <c r="U3741" i="3" s="1"/>
  <c r="U3742" i="3" a="1"/>
  <c r="U3742" i="3" s="1"/>
  <c r="U3743" i="3" a="1"/>
  <c r="U3743" i="3" s="1"/>
  <c r="U3744" i="3" a="1"/>
  <c r="U3744" i="3" s="1"/>
  <c r="U3745" i="3" a="1"/>
  <c r="U3745" i="3" s="1"/>
  <c r="U3746" i="3" a="1"/>
  <c r="U3746" i="3" s="1"/>
  <c r="U3747" i="3" a="1"/>
  <c r="U3747" i="3" s="1"/>
  <c r="U3748" i="3" a="1"/>
  <c r="U3748" i="3" s="1"/>
  <c r="U3749" i="3" a="1"/>
  <c r="U3749" i="3" s="1"/>
  <c r="U3750" i="3" a="1"/>
  <c r="U3750" i="3" s="1"/>
  <c r="U3751" i="3" a="1"/>
  <c r="U3751" i="3" s="1"/>
  <c r="U3752" i="3" a="1"/>
  <c r="U3752" i="3" s="1"/>
  <c r="U3753" i="3" a="1"/>
  <c r="U3753" i="3" s="1"/>
  <c r="U3754" i="3" a="1"/>
  <c r="U3754" i="3" s="1"/>
  <c r="U3755" i="3" a="1"/>
  <c r="U3755" i="3" s="1"/>
  <c r="U3756" i="3" a="1"/>
  <c r="U3756" i="3" s="1"/>
  <c r="U3757" i="3" a="1"/>
  <c r="U3757" i="3" s="1"/>
  <c r="U3758" i="3" a="1"/>
  <c r="U3758" i="3" s="1"/>
  <c r="U3759" i="3" a="1"/>
  <c r="U3759" i="3" s="1"/>
  <c r="U3760" i="3" a="1"/>
  <c r="U3760" i="3" s="1"/>
  <c r="U3761" i="3" a="1"/>
  <c r="U3761" i="3" s="1"/>
  <c r="U3762" i="3" a="1"/>
  <c r="U3762" i="3" s="1"/>
  <c r="U3763" i="3" a="1"/>
  <c r="U3763" i="3" s="1"/>
  <c r="U3764" i="3" a="1"/>
  <c r="U3764" i="3" s="1"/>
  <c r="U3765" i="3" a="1"/>
  <c r="U3765" i="3" s="1"/>
  <c r="U3766" i="3" a="1"/>
  <c r="U3766" i="3" s="1"/>
  <c r="U3767" i="3" a="1"/>
  <c r="U3767" i="3" s="1"/>
  <c r="U3768" i="3" a="1"/>
  <c r="U3768" i="3" s="1"/>
  <c r="U3769" i="3" a="1"/>
  <c r="U3769" i="3" s="1"/>
  <c r="U3770" i="3" a="1"/>
  <c r="U3770" i="3" s="1"/>
  <c r="U3771" i="3" a="1"/>
  <c r="U3771" i="3" s="1"/>
  <c r="U3772" i="3" a="1"/>
  <c r="U3772" i="3" s="1"/>
  <c r="U3773" i="3" a="1"/>
  <c r="U3773" i="3" s="1"/>
  <c r="U3774" i="3" a="1"/>
  <c r="U3774" i="3" s="1"/>
  <c r="U3775" i="3" a="1"/>
  <c r="U3775" i="3" s="1"/>
  <c r="U3776" i="3" a="1"/>
  <c r="U3776" i="3" s="1"/>
  <c r="U3777" i="3" a="1"/>
  <c r="U3777" i="3" s="1"/>
  <c r="U3778" i="3" a="1"/>
  <c r="U3778" i="3" s="1"/>
  <c r="U3779" i="3" a="1"/>
  <c r="U3779" i="3" s="1"/>
  <c r="U3780" i="3" a="1"/>
  <c r="U3780" i="3" s="1"/>
  <c r="U3781" i="3" a="1"/>
  <c r="U3781" i="3" s="1"/>
  <c r="U3782" i="3" a="1"/>
  <c r="U3782" i="3" s="1"/>
  <c r="U3783" i="3" a="1"/>
  <c r="U3783" i="3" s="1"/>
  <c r="U3784" i="3" a="1"/>
  <c r="U3784" i="3" s="1"/>
  <c r="U3785" i="3" a="1"/>
  <c r="U3785" i="3" s="1"/>
  <c r="U3786" i="3" a="1"/>
  <c r="U3786" i="3" s="1"/>
  <c r="U3787" i="3" a="1"/>
  <c r="U3787" i="3" s="1"/>
  <c r="U3788" i="3" a="1"/>
  <c r="U3788" i="3" s="1"/>
  <c r="U3789" i="3" a="1"/>
  <c r="U3789" i="3" s="1"/>
  <c r="U3790" i="3" a="1"/>
  <c r="U3790" i="3" s="1"/>
  <c r="U3791" i="3" a="1"/>
  <c r="U3791" i="3" s="1"/>
  <c r="U3792" i="3" a="1"/>
  <c r="U3792" i="3" s="1"/>
  <c r="U3793" i="3" a="1"/>
  <c r="U3793" i="3" s="1"/>
  <c r="U3794" i="3" a="1"/>
  <c r="U3794" i="3" s="1"/>
  <c r="U3795" i="3" a="1"/>
  <c r="U3795" i="3" s="1"/>
  <c r="U3796" i="3" a="1"/>
  <c r="U3796" i="3" s="1"/>
  <c r="U3797" i="3" a="1"/>
  <c r="U3797" i="3" s="1"/>
  <c r="U3798" i="3" a="1"/>
  <c r="U3798" i="3" s="1"/>
  <c r="U3799" i="3" a="1"/>
  <c r="U3799" i="3" s="1"/>
  <c r="U3800" i="3" a="1"/>
  <c r="U3800" i="3" s="1"/>
  <c r="U3801" i="3" a="1"/>
  <c r="U3801" i="3" s="1"/>
  <c r="U3802" i="3" a="1"/>
  <c r="U3802" i="3" s="1"/>
  <c r="U3803" i="3" a="1"/>
  <c r="U3803" i="3" s="1"/>
  <c r="U3804" i="3" a="1"/>
  <c r="U3804" i="3" s="1"/>
  <c r="U3805" i="3" a="1"/>
  <c r="U3805" i="3" s="1"/>
  <c r="U3806" i="3" a="1"/>
  <c r="U3806" i="3" s="1"/>
  <c r="U3807" i="3" a="1"/>
  <c r="U3807" i="3" s="1"/>
  <c r="U3808" i="3" a="1"/>
  <c r="U3808" i="3" s="1"/>
  <c r="U3809" i="3" a="1"/>
  <c r="U3809" i="3" s="1"/>
  <c r="U3810" i="3" a="1"/>
  <c r="U3810" i="3" s="1"/>
  <c r="U3811" i="3" a="1"/>
  <c r="U3811" i="3" s="1"/>
  <c r="U3812" i="3" a="1"/>
  <c r="U3812" i="3" s="1"/>
  <c r="U3813" i="3" a="1"/>
  <c r="U3813" i="3" s="1"/>
  <c r="U3814" i="3" a="1"/>
  <c r="U3814" i="3" s="1"/>
  <c r="U3815" i="3" a="1"/>
  <c r="U3815" i="3" s="1"/>
  <c r="U3816" i="3" a="1"/>
  <c r="U3816" i="3" s="1"/>
  <c r="U3817" i="3" a="1"/>
  <c r="U3817" i="3" s="1"/>
  <c r="U3818" i="3" a="1"/>
  <c r="U3818" i="3" s="1"/>
  <c r="U3819" i="3" a="1"/>
  <c r="U3819" i="3" s="1"/>
  <c r="U3820" i="3" a="1"/>
  <c r="U3820" i="3" s="1"/>
  <c r="U3821" i="3" a="1"/>
  <c r="U3821" i="3" s="1"/>
  <c r="U3822" i="3" a="1"/>
  <c r="U3822" i="3" s="1"/>
  <c r="U3823" i="3" a="1"/>
  <c r="U3823" i="3" s="1"/>
  <c r="U3824" i="3" a="1"/>
  <c r="U3824" i="3" s="1"/>
  <c r="U3825" i="3" a="1"/>
  <c r="U3825" i="3" s="1"/>
  <c r="U3826" i="3" a="1"/>
  <c r="U3826" i="3" s="1"/>
  <c r="U3827" i="3" a="1"/>
  <c r="U3827" i="3" s="1"/>
  <c r="U3828" i="3" a="1"/>
  <c r="U3828" i="3" s="1"/>
  <c r="U3829" i="3" a="1"/>
  <c r="U3829" i="3" s="1"/>
  <c r="U3830" i="3" a="1"/>
  <c r="U3830" i="3" s="1"/>
  <c r="U3831" i="3" a="1"/>
  <c r="U3831" i="3" s="1"/>
  <c r="U3832" i="3" a="1"/>
  <c r="U3832" i="3" s="1"/>
  <c r="U3833" i="3" a="1"/>
  <c r="U3833" i="3" s="1"/>
  <c r="U3834" i="3" a="1"/>
  <c r="U3834" i="3" s="1"/>
  <c r="U3835" i="3" a="1"/>
  <c r="U3835" i="3" s="1"/>
  <c r="U3836" i="3" a="1"/>
  <c r="U3836" i="3" s="1"/>
  <c r="U3837" i="3" a="1"/>
  <c r="U3837" i="3" s="1"/>
  <c r="U3838" i="3" a="1"/>
  <c r="U3838" i="3" s="1"/>
  <c r="U3839" i="3" a="1"/>
  <c r="U3839" i="3" s="1"/>
  <c r="U3840" i="3" a="1"/>
  <c r="U3840" i="3" s="1"/>
  <c r="U3841" i="3" a="1"/>
  <c r="U3841" i="3" s="1"/>
  <c r="U3842" i="3" a="1"/>
  <c r="U3842" i="3" s="1"/>
  <c r="U3843" i="3" a="1"/>
  <c r="U3843" i="3" s="1"/>
  <c r="U3844" i="3" a="1"/>
  <c r="U3844" i="3" s="1"/>
  <c r="U3845" i="3" a="1"/>
  <c r="U3845" i="3" s="1"/>
  <c r="U3846" i="3" a="1"/>
  <c r="U3846" i="3" s="1"/>
  <c r="U3847" i="3" a="1"/>
  <c r="U3847" i="3" s="1"/>
  <c r="U3848" i="3" a="1"/>
  <c r="U3848" i="3" s="1"/>
  <c r="U3849" i="3" a="1"/>
  <c r="U3849" i="3" s="1"/>
  <c r="U3850" i="3" a="1"/>
  <c r="U3850" i="3" s="1"/>
  <c r="U3851" i="3" a="1"/>
  <c r="U3851" i="3" s="1"/>
  <c r="U3852" i="3" a="1"/>
  <c r="U3852" i="3" s="1"/>
  <c r="U3853" i="3" a="1"/>
  <c r="U3853" i="3" s="1"/>
  <c r="U3854" i="3" a="1"/>
  <c r="U3854" i="3" s="1"/>
  <c r="U3855" i="3" a="1"/>
  <c r="U3855" i="3" s="1"/>
  <c r="U3856" i="3" a="1"/>
  <c r="U3856" i="3" s="1"/>
  <c r="U3857" i="3" a="1"/>
  <c r="U3857" i="3" s="1"/>
  <c r="U3858" i="3" a="1"/>
  <c r="U3858" i="3" s="1"/>
  <c r="U3859" i="3" a="1"/>
  <c r="U3859" i="3" s="1"/>
  <c r="U3860" i="3" a="1"/>
  <c r="U3860" i="3" s="1"/>
  <c r="U3861" i="3" a="1"/>
  <c r="U3861" i="3" s="1"/>
  <c r="U3862" i="3" a="1"/>
  <c r="U3862" i="3" s="1"/>
  <c r="U3863" i="3" a="1"/>
  <c r="U3863" i="3" s="1"/>
  <c r="U3864" i="3" a="1"/>
  <c r="U3864" i="3" s="1"/>
  <c r="U3865" i="3" a="1"/>
  <c r="U3865" i="3" s="1"/>
  <c r="U3866" i="3" a="1"/>
  <c r="U3866" i="3" s="1"/>
  <c r="U3867" i="3" a="1"/>
  <c r="U3867" i="3" s="1"/>
  <c r="U3868" i="3" a="1"/>
  <c r="U3868" i="3" s="1"/>
  <c r="U3869" i="3" a="1"/>
  <c r="U3869" i="3" s="1"/>
  <c r="U3870" i="3" a="1"/>
  <c r="U3870" i="3" s="1"/>
  <c r="U3871" i="3" a="1"/>
  <c r="U3871" i="3" s="1"/>
  <c r="U3872" i="3" a="1"/>
  <c r="U3872" i="3" s="1"/>
  <c r="U3873" i="3" a="1"/>
  <c r="U3873" i="3" s="1"/>
  <c r="U3874" i="3" a="1"/>
  <c r="U3874" i="3" s="1"/>
  <c r="U3875" i="3" a="1"/>
  <c r="U3875" i="3" s="1"/>
  <c r="U3876" i="3" a="1"/>
  <c r="U3876" i="3" s="1"/>
  <c r="U3877" i="3" a="1"/>
  <c r="U3877" i="3" s="1"/>
  <c r="U3878" i="3" a="1"/>
  <c r="U3878" i="3" s="1"/>
  <c r="U3879" i="3" a="1"/>
  <c r="U3879" i="3" s="1"/>
  <c r="U3880" i="3" a="1"/>
  <c r="U3880" i="3" s="1"/>
  <c r="U3881" i="3" a="1"/>
  <c r="U3881" i="3" s="1"/>
  <c r="U3882" i="3" a="1"/>
  <c r="U3882" i="3" s="1"/>
  <c r="U3883" i="3" a="1"/>
  <c r="U3883" i="3" s="1"/>
  <c r="U3884" i="3" a="1"/>
  <c r="U3884" i="3" s="1"/>
  <c r="U3885" i="3" a="1"/>
  <c r="U3885" i="3" s="1"/>
  <c r="U3886" i="3" a="1"/>
  <c r="U3886" i="3" s="1"/>
  <c r="U3887" i="3" a="1"/>
  <c r="U3887" i="3" s="1"/>
  <c r="U3888" i="3" a="1"/>
  <c r="U3888" i="3" s="1"/>
  <c r="U3889" i="3" a="1"/>
  <c r="U3889" i="3" s="1"/>
  <c r="U3890" i="3" a="1"/>
  <c r="U3890" i="3" s="1"/>
  <c r="U3891" i="3" a="1"/>
  <c r="U3891" i="3" s="1"/>
  <c r="U3892" i="3" a="1"/>
  <c r="U3892" i="3" s="1"/>
  <c r="U3893" i="3" a="1"/>
  <c r="U3893" i="3" s="1"/>
  <c r="U3894" i="3" a="1"/>
  <c r="U3894" i="3" s="1"/>
  <c r="U3895" i="3" a="1"/>
  <c r="U3895" i="3" s="1"/>
  <c r="U3896" i="3" a="1"/>
  <c r="U3896" i="3" s="1"/>
  <c r="U3897" i="3" a="1"/>
  <c r="U3897" i="3" s="1"/>
  <c r="U3898" i="3" a="1"/>
  <c r="U3898" i="3" s="1"/>
  <c r="U3899" i="3" a="1"/>
  <c r="U3899" i="3" s="1"/>
  <c r="U3900" i="3" a="1"/>
  <c r="U3900" i="3" s="1"/>
  <c r="U3901" i="3" a="1"/>
  <c r="U3901" i="3" s="1"/>
  <c r="U3902" i="3" a="1"/>
  <c r="U3902" i="3" s="1"/>
  <c r="U3903" i="3" a="1"/>
  <c r="U3903" i="3" s="1"/>
  <c r="U3904" i="3" a="1"/>
  <c r="U3904" i="3" s="1"/>
  <c r="U3905" i="3" a="1"/>
  <c r="U3905" i="3" s="1"/>
  <c r="U3906" i="3" a="1"/>
  <c r="U3906" i="3" s="1"/>
  <c r="U3907" i="3" a="1"/>
  <c r="U3907" i="3" s="1"/>
  <c r="U3908" i="3" a="1"/>
  <c r="U3908" i="3" s="1"/>
  <c r="U3909" i="3" a="1"/>
  <c r="U3909" i="3" s="1"/>
  <c r="U3910" i="3" a="1"/>
  <c r="U3910" i="3" s="1"/>
  <c r="U3911" i="3" a="1"/>
  <c r="U3911" i="3" s="1"/>
  <c r="U3912" i="3" a="1"/>
  <c r="U3912" i="3" s="1"/>
  <c r="U3913" i="3" a="1"/>
  <c r="U3913" i="3" s="1"/>
  <c r="U3914" i="3" a="1"/>
  <c r="U3914" i="3" s="1"/>
  <c r="U3915" i="3" a="1"/>
  <c r="U3915" i="3" s="1"/>
  <c r="U3916" i="3" a="1"/>
  <c r="U3916" i="3" s="1"/>
  <c r="U3917" i="3" a="1"/>
  <c r="U3917" i="3" s="1"/>
  <c r="U3918" i="3" a="1"/>
  <c r="U3918" i="3" s="1"/>
  <c r="U3919" i="3" a="1"/>
  <c r="U3919" i="3" s="1"/>
  <c r="U3920" i="3" a="1"/>
  <c r="U3920" i="3" s="1"/>
  <c r="U3921" i="3" a="1"/>
  <c r="U3921" i="3" s="1"/>
  <c r="U3922" i="3" a="1"/>
  <c r="U3922" i="3" s="1"/>
  <c r="U3923" i="3" a="1"/>
  <c r="U3923" i="3" s="1"/>
  <c r="U3924" i="3" a="1"/>
  <c r="U3924" i="3" s="1"/>
  <c r="U3925" i="3" a="1"/>
  <c r="U3925" i="3" s="1"/>
  <c r="U3926" i="3" a="1"/>
  <c r="U3926" i="3" s="1"/>
  <c r="U3927" i="3" a="1"/>
  <c r="U3927" i="3" s="1"/>
  <c r="U3928" i="3" a="1"/>
  <c r="U3928" i="3" s="1"/>
  <c r="U3929" i="3" a="1"/>
  <c r="U3929" i="3" s="1"/>
  <c r="U3930" i="3" a="1"/>
  <c r="U3930" i="3" s="1"/>
  <c r="U3931" i="3" a="1"/>
  <c r="U3931" i="3" s="1"/>
  <c r="U3932" i="3" a="1"/>
  <c r="U3932" i="3" s="1"/>
  <c r="U3933" i="3" a="1"/>
  <c r="U3933" i="3" s="1"/>
  <c r="U3934" i="3" a="1"/>
  <c r="U3934" i="3" s="1"/>
  <c r="U3935" i="3" a="1"/>
  <c r="U3935" i="3" s="1"/>
  <c r="U3936" i="3" a="1"/>
  <c r="U3936" i="3" s="1"/>
  <c r="U3937" i="3" a="1"/>
  <c r="U3937" i="3" s="1"/>
  <c r="U3938" i="3" a="1"/>
  <c r="U3938" i="3" s="1"/>
  <c r="U3939" i="3" a="1"/>
  <c r="U3939" i="3" s="1"/>
  <c r="U3940" i="3" a="1"/>
  <c r="U3940" i="3" s="1"/>
  <c r="U3941" i="3" a="1"/>
  <c r="U3941" i="3" s="1"/>
  <c r="U3942" i="3" a="1"/>
  <c r="U3942" i="3" s="1"/>
  <c r="U3943" i="3" a="1"/>
  <c r="U3943" i="3" s="1"/>
  <c r="U3944" i="3" a="1"/>
  <c r="U3944" i="3" s="1"/>
  <c r="U3945" i="3" a="1"/>
  <c r="U3945" i="3" s="1"/>
  <c r="U3946" i="3" a="1"/>
  <c r="U3946" i="3" s="1"/>
  <c r="U3947" i="3" a="1"/>
  <c r="U3947" i="3" s="1"/>
  <c r="U3948" i="3" a="1"/>
  <c r="U3948" i="3" s="1"/>
  <c r="U3949" i="3" a="1"/>
  <c r="U3949" i="3" s="1"/>
  <c r="U3950" i="3" a="1"/>
  <c r="U3950" i="3" s="1"/>
  <c r="U3951" i="3" a="1"/>
  <c r="U3951" i="3" s="1"/>
  <c r="U3952" i="3" a="1"/>
  <c r="U3952" i="3" s="1"/>
  <c r="U3953" i="3" a="1"/>
  <c r="U3953" i="3" s="1"/>
  <c r="U3954" i="3" a="1"/>
  <c r="U3954" i="3" s="1"/>
  <c r="U3955" i="3" a="1"/>
  <c r="U3955" i="3" s="1"/>
  <c r="U3956" i="3" a="1"/>
  <c r="U3956" i="3" s="1"/>
  <c r="U3957" i="3" a="1"/>
  <c r="U3957" i="3" s="1"/>
  <c r="U3958" i="3" a="1"/>
  <c r="U3958" i="3" s="1"/>
  <c r="U3959" i="3" a="1"/>
  <c r="U3959" i="3" s="1"/>
  <c r="U3960" i="3" a="1"/>
  <c r="U3960" i="3" s="1"/>
  <c r="U3961" i="3" a="1"/>
  <c r="U3961" i="3" s="1"/>
  <c r="U3962" i="3" a="1"/>
  <c r="U3962" i="3" s="1"/>
  <c r="U3963" i="3" a="1"/>
  <c r="U3963" i="3" s="1"/>
  <c r="U3964" i="3" a="1"/>
  <c r="U3964" i="3" s="1"/>
  <c r="U3965" i="3" a="1"/>
  <c r="U3965" i="3" s="1"/>
  <c r="U3966" i="3" a="1"/>
  <c r="U3966" i="3" s="1"/>
  <c r="U3967" i="3" a="1"/>
  <c r="U3967" i="3" s="1"/>
  <c r="U3968" i="3" a="1"/>
  <c r="U3968" i="3" s="1"/>
  <c r="U3969" i="3" a="1"/>
  <c r="U3969" i="3" s="1"/>
  <c r="U3970" i="3" a="1"/>
  <c r="U3970" i="3" s="1"/>
  <c r="U3971" i="3" a="1"/>
  <c r="U3971" i="3" s="1"/>
  <c r="U3972" i="3" a="1"/>
  <c r="U3972" i="3" s="1"/>
  <c r="U3973" i="3" a="1"/>
  <c r="U3973" i="3" s="1"/>
  <c r="U3974" i="3" a="1"/>
  <c r="U3974" i="3" s="1"/>
  <c r="U3975" i="3" a="1"/>
  <c r="U3975" i="3" s="1"/>
  <c r="U3976" i="3" a="1"/>
  <c r="U3976" i="3" s="1"/>
  <c r="U3977" i="3" a="1"/>
  <c r="U3977" i="3" s="1"/>
  <c r="U3978" i="3" a="1"/>
  <c r="U3978" i="3" s="1"/>
  <c r="U3979" i="3" a="1"/>
  <c r="U3979" i="3" s="1"/>
  <c r="U3980" i="3" a="1"/>
  <c r="U3980" i="3" s="1"/>
  <c r="U3981" i="3" a="1"/>
  <c r="U3981" i="3" s="1"/>
  <c r="U3982" i="3" a="1"/>
  <c r="U3982" i="3" s="1"/>
  <c r="U3983" i="3" a="1"/>
  <c r="U3983" i="3" s="1"/>
  <c r="U3984" i="3" a="1"/>
  <c r="U3984" i="3" s="1"/>
  <c r="U3985" i="3" a="1"/>
  <c r="U3985" i="3" s="1"/>
  <c r="U3986" i="3" a="1"/>
  <c r="U3986" i="3" s="1"/>
  <c r="U3987" i="3" a="1"/>
  <c r="U3987" i="3" s="1"/>
  <c r="U3988" i="3" a="1"/>
  <c r="U3988" i="3" s="1"/>
  <c r="U3989" i="3" a="1"/>
  <c r="U3989" i="3" s="1"/>
  <c r="U3990" i="3" a="1"/>
  <c r="U3990" i="3" s="1"/>
  <c r="U3991" i="3" a="1"/>
  <c r="U3991" i="3" s="1"/>
  <c r="U3992" i="3" a="1"/>
  <c r="U3992" i="3" s="1"/>
  <c r="U3993" i="3" a="1"/>
  <c r="U3993" i="3" s="1"/>
  <c r="U3994" i="3" a="1"/>
  <c r="U3994" i="3" s="1"/>
  <c r="U3995" i="3" a="1"/>
  <c r="U3995" i="3" s="1"/>
  <c r="U3996" i="3" a="1"/>
  <c r="U3996" i="3" s="1"/>
  <c r="U3997" i="3" a="1"/>
  <c r="U3997" i="3" s="1"/>
  <c r="U3998" i="3" a="1"/>
  <c r="U3998" i="3" s="1"/>
  <c r="U3999" i="3" a="1"/>
  <c r="U3999" i="3" s="1"/>
  <c r="U4000" i="3" a="1"/>
  <c r="U4000" i="3" s="1"/>
  <c r="U4001" i="3" a="1"/>
  <c r="U4001" i="3" s="1"/>
  <c r="U4002" i="3" a="1"/>
  <c r="U4002" i="3" s="1"/>
  <c r="U4003" i="3" a="1"/>
  <c r="U4003" i="3" s="1"/>
  <c r="U4004" i="3" a="1"/>
  <c r="U4004" i="3" s="1"/>
  <c r="U4005" i="3" a="1"/>
  <c r="U4005" i="3" s="1"/>
  <c r="U4006" i="3" a="1"/>
  <c r="U4006" i="3" s="1"/>
  <c r="U4007" i="3" a="1"/>
  <c r="U4007" i="3" s="1"/>
  <c r="U4008" i="3" a="1"/>
  <c r="U4008" i="3" s="1"/>
  <c r="U4009" i="3" a="1"/>
  <c r="U4009" i="3" s="1"/>
  <c r="U4010" i="3" a="1"/>
  <c r="U4010" i="3" s="1"/>
  <c r="U4011" i="3" a="1"/>
  <c r="U4011" i="3" s="1"/>
  <c r="U4012" i="3" a="1"/>
  <c r="U4012" i="3" s="1"/>
  <c r="U4013" i="3" a="1"/>
  <c r="U4013" i="3" s="1"/>
  <c r="U4014" i="3" a="1"/>
  <c r="U4014" i="3" s="1"/>
  <c r="U4015" i="3" a="1"/>
  <c r="U4015" i="3" s="1"/>
  <c r="U4016" i="3" a="1"/>
  <c r="U4016" i="3" s="1"/>
  <c r="U4017" i="3" a="1"/>
  <c r="U4017" i="3" s="1"/>
  <c r="U4018" i="3" a="1"/>
  <c r="U4018" i="3" s="1"/>
  <c r="U4019" i="3" a="1"/>
  <c r="U4019" i="3" s="1"/>
  <c r="U4020" i="3" a="1"/>
  <c r="U4020" i="3" s="1"/>
  <c r="U4021" i="3" a="1"/>
  <c r="U4021" i="3" s="1"/>
  <c r="U4022" i="3" a="1"/>
  <c r="U4022" i="3" s="1"/>
  <c r="U4023" i="3" a="1"/>
  <c r="U4023" i="3" s="1"/>
  <c r="U4024" i="3" a="1"/>
  <c r="U4024" i="3" s="1"/>
  <c r="U4025" i="3" a="1"/>
  <c r="U4025" i="3" s="1"/>
  <c r="U4026" i="3" a="1"/>
  <c r="U4026" i="3" s="1"/>
  <c r="U4027" i="3" a="1"/>
  <c r="U4027" i="3" s="1"/>
  <c r="U4028" i="3" a="1"/>
  <c r="U4028" i="3" s="1"/>
  <c r="U4029" i="3" a="1"/>
  <c r="U4029" i="3" s="1"/>
  <c r="U4030" i="3" a="1"/>
  <c r="U4030" i="3" s="1"/>
  <c r="U4031" i="3" a="1"/>
  <c r="U4031" i="3" s="1"/>
  <c r="U4032" i="3" a="1"/>
  <c r="U4032" i="3" s="1"/>
  <c r="U4033" i="3" a="1"/>
  <c r="U4033" i="3" s="1"/>
  <c r="U4034" i="3" a="1"/>
  <c r="U4034" i="3" s="1"/>
  <c r="U4035" i="3" a="1"/>
  <c r="U4035" i="3" s="1"/>
  <c r="U4036" i="3" a="1"/>
  <c r="U4036" i="3" s="1"/>
  <c r="U4037" i="3" a="1"/>
  <c r="U4037" i="3" s="1"/>
  <c r="U4038" i="3" a="1"/>
  <c r="U4038" i="3" s="1"/>
  <c r="U4039" i="3" a="1"/>
  <c r="U4039" i="3" s="1"/>
  <c r="U4040" i="3" a="1"/>
  <c r="U4040" i="3" s="1"/>
  <c r="U4041" i="3" a="1"/>
  <c r="U4041" i="3" s="1"/>
  <c r="U4042" i="3" a="1"/>
  <c r="U4042" i="3" s="1"/>
  <c r="U4043" i="3" a="1"/>
  <c r="U4043" i="3" s="1"/>
  <c r="U4044" i="3" a="1"/>
  <c r="U4044" i="3" s="1"/>
  <c r="U4045" i="3" a="1"/>
  <c r="U4045" i="3" s="1"/>
  <c r="U4046" i="3" a="1"/>
  <c r="U4046" i="3" s="1"/>
  <c r="U4047" i="3" a="1"/>
  <c r="U4047" i="3" s="1"/>
  <c r="U4048" i="3" a="1"/>
  <c r="U4048" i="3" s="1"/>
  <c r="U4049" i="3" a="1"/>
  <c r="U4049" i="3" s="1"/>
  <c r="U4050" i="3" a="1"/>
  <c r="U4050" i="3" s="1"/>
  <c r="U4051" i="3" a="1"/>
  <c r="U4051" i="3" s="1"/>
  <c r="U4052" i="3" a="1"/>
  <c r="U4052" i="3" s="1"/>
  <c r="U4053" i="3" a="1"/>
  <c r="U4053" i="3" s="1"/>
  <c r="U4054" i="3" a="1"/>
  <c r="U4054" i="3" s="1"/>
  <c r="U4055" i="3" a="1"/>
  <c r="U4055" i="3" s="1"/>
  <c r="U4056" i="3" a="1"/>
  <c r="U4056" i="3" s="1"/>
  <c r="U4057" i="3" a="1"/>
  <c r="U4057" i="3" s="1"/>
  <c r="U4058" i="3" a="1"/>
  <c r="U4058" i="3" s="1"/>
  <c r="U4059" i="3" a="1"/>
  <c r="U4059" i="3" s="1"/>
  <c r="U4060" i="3" a="1"/>
  <c r="U4060" i="3" s="1"/>
  <c r="U4061" i="3" a="1"/>
  <c r="U4061" i="3" s="1"/>
  <c r="U4062" i="3" a="1"/>
  <c r="U4062" i="3" s="1"/>
  <c r="U4063" i="3" a="1"/>
  <c r="U4063" i="3" s="1"/>
  <c r="U4064" i="3" a="1"/>
  <c r="U4064" i="3" s="1"/>
  <c r="U4065" i="3" a="1"/>
  <c r="U4065" i="3" s="1"/>
  <c r="U4066" i="3" a="1"/>
  <c r="U4066" i="3" s="1"/>
  <c r="U4067" i="3" a="1"/>
  <c r="U4067" i="3" s="1"/>
  <c r="U4068" i="3" a="1"/>
  <c r="U4068" i="3" s="1"/>
  <c r="U4069" i="3" a="1"/>
  <c r="U4069" i="3" s="1"/>
  <c r="U4070" i="3" a="1"/>
  <c r="U4070" i="3" s="1"/>
  <c r="U4071" i="3" a="1"/>
  <c r="U4071" i="3" s="1"/>
  <c r="U4072" i="3" a="1"/>
  <c r="U4072" i="3" s="1"/>
  <c r="U4073" i="3" a="1"/>
  <c r="U4073" i="3" s="1"/>
  <c r="U4074" i="3" a="1"/>
  <c r="U4074" i="3" s="1"/>
  <c r="U4075" i="3" a="1"/>
  <c r="U4075" i="3" s="1"/>
  <c r="U4076" i="3" a="1"/>
  <c r="U4076" i="3" s="1"/>
  <c r="U4077" i="3" a="1"/>
  <c r="U4077" i="3" s="1"/>
  <c r="U4078" i="3" a="1"/>
  <c r="U4078" i="3" s="1"/>
  <c r="U4079" i="3" a="1"/>
  <c r="U4079" i="3" s="1"/>
  <c r="U4080" i="3" a="1"/>
  <c r="U4080" i="3" s="1"/>
  <c r="U4081" i="3" a="1"/>
  <c r="U4081" i="3" s="1"/>
  <c r="U4082" i="3" a="1"/>
  <c r="U4082" i="3" s="1"/>
  <c r="U4083" i="3" a="1"/>
  <c r="U4083" i="3" s="1"/>
  <c r="U4084" i="3" a="1"/>
  <c r="U4084" i="3" s="1"/>
  <c r="U4085" i="3" a="1"/>
  <c r="U4085" i="3" s="1"/>
  <c r="U4086" i="3" a="1"/>
  <c r="U4086" i="3" s="1"/>
  <c r="U4087" i="3" a="1"/>
  <c r="U4087" i="3" s="1"/>
  <c r="U4088" i="3" a="1"/>
  <c r="U4088" i="3" s="1"/>
  <c r="U4089" i="3" a="1"/>
  <c r="U4089" i="3" s="1"/>
  <c r="U4090" i="3" a="1"/>
  <c r="U4090" i="3" s="1"/>
  <c r="U4091" i="3" a="1"/>
  <c r="U4091" i="3" s="1"/>
  <c r="U4092" i="3" a="1"/>
  <c r="U4092" i="3" s="1"/>
  <c r="U4093" i="3" a="1"/>
  <c r="U4093" i="3" s="1"/>
  <c r="U4094" i="3" a="1"/>
  <c r="U4094" i="3" s="1"/>
  <c r="U4095" i="3" a="1"/>
  <c r="U4095" i="3" s="1"/>
  <c r="U4096" i="3" a="1"/>
  <c r="U4096" i="3" s="1"/>
  <c r="U4097" i="3" a="1"/>
  <c r="U4097" i="3" s="1"/>
  <c r="U4098" i="3" a="1"/>
  <c r="U4098" i="3" s="1"/>
  <c r="U4099" i="3" a="1"/>
  <c r="U4099" i="3" s="1"/>
  <c r="U4100" i="3" a="1"/>
  <c r="U4100" i="3" s="1"/>
  <c r="U4101" i="3" a="1"/>
  <c r="U4101" i="3" s="1"/>
  <c r="U4102" i="3" a="1"/>
  <c r="U4102" i="3" s="1"/>
  <c r="U4103" i="3" a="1"/>
  <c r="U4103" i="3" s="1"/>
  <c r="U4104" i="3" a="1"/>
  <c r="U4104" i="3" s="1"/>
  <c r="U4105" i="3" a="1"/>
  <c r="U4105" i="3" s="1"/>
  <c r="U4106" i="3" a="1"/>
  <c r="U4106" i="3" s="1"/>
  <c r="U4107" i="3" a="1"/>
  <c r="U4107" i="3" s="1"/>
  <c r="U4108" i="3" a="1"/>
  <c r="U4108" i="3" s="1"/>
  <c r="U4109" i="3" a="1"/>
  <c r="U4109" i="3" s="1"/>
  <c r="U4110" i="3" a="1"/>
  <c r="U4110" i="3" s="1"/>
  <c r="U4111" i="3" a="1"/>
  <c r="U4111" i="3" s="1"/>
  <c r="U4112" i="3" a="1"/>
  <c r="U4112" i="3" s="1"/>
  <c r="U4113" i="3" a="1"/>
  <c r="U4113" i="3" s="1"/>
  <c r="U4114" i="3" a="1"/>
  <c r="U4114" i="3" s="1"/>
  <c r="U4115" i="3" a="1"/>
  <c r="U4115" i="3" s="1"/>
  <c r="U4116" i="3" a="1"/>
  <c r="U4116" i="3" s="1"/>
  <c r="U4117" i="3" a="1"/>
  <c r="U4117" i="3" s="1"/>
  <c r="U4118" i="3" a="1"/>
  <c r="U4118" i="3" s="1"/>
  <c r="U4119" i="3" a="1"/>
  <c r="U4119" i="3" s="1"/>
  <c r="U4120" i="3" a="1"/>
  <c r="U4120" i="3" s="1"/>
  <c r="U4121" i="3" a="1"/>
  <c r="U4121" i="3" s="1"/>
  <c r="U4122" i="3" a="1"/>
  <c r="U4122" i="3" s="1"/>
  <c r="U4123" i="3" a="1"/>
  <c r="U4123" i="3" s="1"/>
  <c r="U4124" i="3" a="1"/>
  <c r="U4124" i="3" s="1"/>
  <c r="U4125" i="3" a="1"/>
  <c r="U4125" i="3" s="1"/>
  <c r="U4126" i="3" a="1"/>
  <c r="U4126" i="3" s="1"/>
  <c r="U4127" i="3" a="1"/>
  <c r="U4127" i="3" s="1"/>
  <c r="U4128" i="3" a="1"/>
  <c r="U4128" i="3" s="1"/>
  <c r="U4129" i="3" a="1"/>
  <c r="U4129" i="3" s="1"/>
  <c r="U4130" i="3" a="1"/>
  <c r="U4130" i="3" s="1"/>
  <c r="U4131" i="3" a="1"/>
  <c r="U4131" i="3" s="1"/>
  <c r="U4132" i="3" a="1"/>
  <c r="U4132" i="3" s="1"/>
  <c r="U4133" i="3" a="1"/>
  <c r="U4133" i="3" s="1"/>
  <c r="U4134" i="3" a="1"/>
  <c r="U4134" i="3" s="1"/>
  <c r="U4135" i="3" a="1"/>
  <c r="U4135" i="3" s="1"/>
  <c r="U4136" i="3" a="1"/>
  <c r="U4136" i="3" s="1"/>
  <c r="U4137" i="3" a="1"/>
  <c r="U4137" i="3" s="1"/>
  <c r="U4138" i="3" a="1"/>
  <c r="U4138" i="3" s="1"/>
  <c r="U4139" i="3" a="1"/>
  <c r="U4139" i="3" s="1"/>
  <c r="U4140" i="3" a="1"/>
  <c r="U4140" i="3" s="1"/>
  <c r="U4141" i="3" a="1"/>
  <c r="U4141" i="3" s="1"/>
  <c r="U4142" i="3" a="1"/>
  <c r="U4142" i="3" s="1"/>
  <c r="U4143" i="3" a="1"/>
  <c r="U4143" i="3" s="1"/>
  <c r="U4144" i="3" a="1"/>
  <c r="U4144" i="3" s="1"/>
  <c r="U4145" i="3" a="1"/>
  <c r="U4145" i="3" s="1"/>
  <c r="U4146" i="3" a="1"/>
  <c r="U4146" i="3" s="1"/>
  <c r="U4147" i="3" a="1"/>
  <c r="U4147" i="3" s="1"/>
  <c r="U4148" i="3" a="1"/>
  <c r="U4148" i="3" s="1"/>
  <c r="U4149" i="3" a="1"/>
  <c r="U4149" i="3" s="1"/>
  <c r="U4150" i="3" a="1"/>
  <c r="U4150" i="3" s="1"/>
  <c r="U4151" i="3" a="1"/>
  <c r="U4151" i="3" s="1"/>
  <c r="U4152" i="3" a="1"/>
  <c r="U4152" i="3" s="1"/>
  <c r="U4153" i="3" a="1"/>
  <c r="U4153" i="3" s="1"/>
  <c r="U4154" i="3" a="1"/>
  <c r="U4154" i="3" s="1"/>
  <c r="U4155" i="3" a="1"/>
  <c r="U4155" i="3" s="1"/>
  <c r="U4156" i="3" a="1"/>
  <c r="U4156" i="3" s="1"/>
  <c r="U4157" i="3" a="1"/>
  <c r="U4157" i="3" s="1"/>
  <c r="U4158" i="3" a="1"/>
  <c r="U4158" i="3" s="1"/>
  <c r="U4159" i="3" a="1"/>
  <c r="U4159" i="3" s="1"/>
  <c r="U4160" i="3" a="1"/>
  <c r="U4160" i="3" s="1"/>
  <c r="U4161" i="3" a="1"/>
  <c r="U4161" i="3" s="1"/>
  <c r="U4162" i="3" a="1"/>
  <c r="U4162" i="3" s="1"/>
  <c r="U4163" i="3" a="1"/>
  <c r="U4163" i="3" s="1"/>
  <c r="U4164" i="3" a="1"/>
  <c r="U4164" i="3" s="1"/>
  <c r="U4165" i="3" a="1"/>
  <c r="U4165" i="3" s="1"/>
  <c r="U4166" i="3" a="1"/>
  <c r="U4166" i="3" s="1"/>
  <c r="U4167" i="3" a="1"/>
  <c r="U4167" i="3" s="1"/>
  <c r="U4168" i="3" a="1"/>
  <c r="U4168" i="3" s="1"/>
  <c r="U4169" i="3" a="1"/>
  <c r="U4169" i="3" s="1"/>
  <c r="U4170" i="3" a="1"/>
  <c r="U4170" i="3" s="1"/>
  <c r="U4171" i="3" a="1"/>
  <c r="U4171" i="3" s="1"/>
  <c r="U4172" i="3" a="1"/>
  <c r="U4172" i="3" s="1"/>
  <c r="U4173" i="3" a="1"/>
  <c r="U4173" i="3" s="1"/>
  <c r="U4174" i="3" a="1"/>
  <c r="U4174" i="3" s="1"/>
  <c r="U4175" i="3" a="1"/>
  <c r="U4175" i="3" s="1"/>
  <c r="U4176" i="3" a="1"/>
  <c r="U4176" i="3" s="1"/>
  <c r="U4177" i="3" a="1"/>
  <c r="U4177" i="3" s="1"/>
  <c r="U4178" i="3" a="1"/>
  <c r="U4178" i="3" s="1"/>
  <c r="U4179" i="3" a="1"/>
  <c r="U4179" i="3" s="1"/>
  <c r="U4180" i="3" a="1"/>
  <c r="U4180" i="3" s="1"/>
  <c r="U4181" i="3" a="1"/>
  <c r="U4181" i="3" s="1"/>
  <c r="U4182" i="3" a="1"/>
  <c r="U4182" i="3" s="1"/>
  <c r="U4183" i="3" a="1"/>
  <c r="U4183" i="3" s="1"/>
  <c r="U4184" i="3" a="1"/>
  <c r="U4184" i="3" s="1"/>
  <c r="U4185" i="3" a="1"/>
  <c r="U4185" i="3" s="1"/>
  <c r="U4186" i="3" a="1"/>
  <c r="U4186" i="3" s="1"/>
  <c r="U4187" i="3" a="1"/>
  <c r="U4187" i="3" s="1"/>
  <c r="U4188" i="3" a="1"/>
  <c r="U4188" i="3" s="1"/>
  <c r="U4189" i="3" a="1"/>
  <c r="U4189" i="3" s="1"/>
  <c r="U4190" i="3" a="1"/>
  <c r="U4190" i="3" s="1"/>
  <c r="U4191" i="3" a="1"/>
  <c r="U4191" i="3" s="1"/>
  <c r="U4192" i="3" a="1"/>
  <c r="U4192" i="3" s="1"/>
  <c r="U4193" i="3" a="1"/>
  <c r="U4193" i="3" s="1"/>
  <c r="U4194" i="3" a="1"/>
  <c r="U4194" i="3" s="1"/>
  <c r="U4195" i="3" a="1"/>
  <c r="U4195" i="3" s="1"/>
  <c r="U4196" i="3" a="1"/>
  <c r="U4196" i="3" s="1"/>
  <c r="U4197" i="3" a="1"/>
  <c r="U4197" i="3" s="1"/>
  <c r="U4198" i="3" a="1"/>
  <c r="U4198" i="3" s="1"/>
  <c r="U4199" i="3" a="1"/>
  <c r="U4199" i="3" s="1"/>
  <c r="U4200" i="3" a="1"/>
  <c r="U4200" i="3" s="1"/>
  <c r="U4201" i="3" a="1"/>
  <c r="U4201" i="3" s="1"/>
  <c r="U4202" i="3" a="1"/>
  <c r="U4202" i="3" s="1"/>
  <c r="U4203" i="3" a="1"/>
  <c r="U4203" i="3" s="1"/>
  <c r="U4204" i="3" a="1"/>
  <c r="U4204" i="3" s="1"/>
  <c r="U4205" i="3" a="1"/>
  <c r="U4205" i="3" s="1"/>
  <c r="U4206" i="3" a="1"/>
  <c r="U4206" i="3" s="1"/>
  <c r="U4207" i="3" a="1"/>
  <c r="U4207" i="3" s="1"/>
  <c r="U4208" i="3" a="1"/>
  <c r="U4208" i="3" s="1"/>
  <c r="U4209" i="3" a="1"/>
  <c r="U4209" i="3" s="1"/>
  <c r="U4210" i="3" a="1"/>
  <c r="U4210" i="3" s="1"/>
  <c r="U4211" i="3" a="1"/>
  <c r="U4211" i="3" s="1"/>
  <c r="U4212" i="3" a="1"/>
  <c r="U4212" i="3" s="1"/>
  <c r="U4213" i="3" a="1"/>
  <c r="U4213" i="3" s="1"/>
  <c r="U4214" i="3" a="1"/>
  <c r="U4214" i="3" s="1"/>
  <c r="U4215" i="3" a="1"/>
  <c r="U4215" i="3" s="1"/>
  <c r="U4216" i="3" a="1"/>
  <c r="U4216" i="3" s="1"/>
  <c r="U4217" i="3" a="1"/>
  <c r="U4217" i="3" s="1"/>
  <c r="U4218" i="3" a="1"/>
  <c r="U4218" i="3" s="1"/>
  <c r="U4219" i="3" a="1"/>
  <c r="U4219" i="3" s="1"/>
  <c r="U4220" i="3" a="1"/>
  <c r="U4220" i="3" s="1"/>
  <c r="U4221" i="3" a="1"/>
  <c r="U4221" i="3" s="1"/>
  <c r="U4222" i="3" a="1"/>
  <c r="U4222" i="3" s="1"/>
  <c r="U4223" i="3" a="1"/>
  <c r="U4223" i="3" s="1"/>
  <c r="U4224" i="3" a="1"/>
  <c r="U4224" i="3" s="1"/>
  <c r="U4225" i="3" a="1"/>
  <c r="U4225" i="3" s="1"/>
  <c r="U4226" i="3" a="1"/>
  <c r="U4226" i="3" s="1"/>
  <c r="U4227" i="3" a="1"/>
  <c r="U4227" i="3" s="1"/>
  <c r="U4228" i="3" a="1"/>
  <c r="U4228" i="3" s="1"/>
  <c r="U4229" i="3" a="1"/>
  <c r="U4229" i="3" s="1"/>
  <c r="U4230" i="3" a="1"/>
  <c r="U4230" i="3" s="1"/>
  <c r="U4231" i="3" a="1"/>
  <c r="U4231" i="3" s="1"/>
  <c r="U4232" i="3" a="1"/>
  <c r="U4232" i="3" s="1"/>
  <c r="U4233" i="3" a="1"/>
  <c r="U4233" i="3" s="1"/>
  <c r="U4234" i="3" a="1"/>
  <c r="U4234" i="3" s="1"/>
  <c r="U4235" i="3" a="1"/>
  <c r="U4235" i="3" s="1"/>
  <c r="U4236" i="3" a="1"/>
  <c r="U4236" i="3" s="1"/>
  <c r="U4237" i="3" a="1"/>
  <c r="U4237" i="3" s="1"/>
  <c r="U4238" i="3" a="1"/>
  <c r="U4238" i="3" s="1"/>
  <c r="U4239" i="3" a="1"/>
  <c r="U4239" i="3" s="1"/>
  <c r="U4240" i="3" a="1"/>
  <c r="U4240" i="3" s="1"/>
  <c r="U4241" i="3" a="1"/>
  <c r="U4241" i="3" s="1"/>
  <c r="U4242" i="3" a="1"/>
  <c r="U4242" i="3" s="1"/>
  <c r="U4243" i="3" a="1"/>
  <c r="U4243" i="3" s="1"/>
  <c r="U4244" i="3" a="1"/>
  <c r="U4244" i="3" s="1"/>
  <c r="U4245" i="3" a="1"/>
  <c r="U4245" i="3" s="1"/>
  <c r="U4246" i="3" a="1"/>
  <c r="U4246" i="3" s="1"/>
  <c r="U4247" i="3" a="1"/>
  <c r="U4247" i="3" s="1"/>
  <c r="U4248" i="3" a="1"/>
  <c r="U4248" i="3" s="1"/>
  <c r="U4249" i="3" a="1"/>
  <c r="U4249" i="3" s="1"/>
  <c r="U4250" i="3" a="1"/>
  <c r="U4250" i="3" s="1"/>
  <c r="U4251" i="3" a="1"/>
  <c r="U4251" i="3" s="1"/>
  <c r="U4252" i="3" a="1"/>
  <c r="U4252" i="3" s="1"/>
  <c r="U4253" i="3" a="1"/>
  <c r="U4253" i="3" s="1"/>
  <c r="U4254" i="3" a="1"/>
  <c r="U4254" i="3" s="1"/>
  <c r="U4255" i="3" a="1"/>
  <c r="U4255" i="3" s="1"/>
  <c r="U4256" i="3" a="1"/>
  <c r="U4256" i="3" s="1"/>
  <c r="U4257" i="3" a="1"/>
  <c r="U4257" i="3" s="1"/>
  <c r="U4258" i="3" a="1"/>
  <c r="U4258" i="3" s="1"/>
  <c r="U4259" i="3" a="1"/>
  <c r="U4259" i="3" s="1"/>
  <c r="U4260" i="3" a="1"/>
  <c r="U4260" i="3" s="1"/>
  <c r="U4261" i="3" a="1"/>
  <c r="U4261" i="3" s="1"/>
  <c r="U4262" i="3" a="1"/>
  <c r="U4262" i="3" s="1"/>
  <c r="U4263" i="3" a="1"/>
  <c r="U4263" i="3" s="1"/>
  <c r="U4264" i="3" a="1"/>
  <c r="U4264" i="3" s="1"/>
  <c r="U4265" i="3" a="1"/>
  <c r="U4265" i="3" s="1"/>
  <c r="U4266" i="3" a="1"/>
  <c r="U4266" i="3" s="1"/>
  <c r="U4267" i="3" a="1"/>
  <c r="U4267" i="3" s="1"/>
  <c r="U4268" i="3" a="1"/>
  <c r="U4268" i="3" s="1"/>
  <c r="U4269" i="3" a="1"/>
  <c r="U4269" i="3" s="1"/>
  <c r="U4270" i="3" a="1"/>
  <c r="U4270" i="3" s="1"/>
  <c r="U4271" i="3" a="1"/>
  <c r="U4271" i="3" s="1"/>
  <c r="U4272" i="3" a="1"/>
  <c r="U4272" i="3" s="1"/>
  <c r="U4273" i="3" a="1"/>
  <c r="U4273" i="3" s="1"/>
  <c r="U4274" i="3" a="1"/>
  <c r="U4274" i="3" s="1"/>
  <c r="U4275" i="3" a="1"/>
  <c r="U4275" i="3" s="1"/>
  <c r="U4276" i="3" a="1"/>
  <c r="U4276" i="3" s="1"/>
  <c r="U4277" i="3" a="1"/>
  <c r="U4277" i="3" s="1"/>
  <c r="U4278" i="3" a="1"/>
  <c r="U4278" i="3" s="1"/>
  <c r="U4279" i="3" a="1"/>
  <c r="U4279" i="3" s="1"/>
  <c r="U4280" i="3" a="1"/>
  <c r="U4280" i="3" s="1"/>
  <c r="U4281" i="3" a="1"/>
  <c r="U4281" i="3" s="1"/>
  <c r="U4282" i="3" a="1"/>
  <c r="U4282" i="3" s="1"/>
  <c r="U4283" i="3" a="1"/>
  <c r="U4283" i="3" s="1"/>
  <c r="U4284" i="3" a="1"/>
  <c r="U4284" i="3" s="1"/>
  <c r="U4285" i="3" a="1"/>
  <c r="U4285" i="3" s="1"/>
  <c r="U4286" i="3" a="1"/>
  <c r="U4286" i="3" s="1"/>
  <c r="U4287" i="3" a="1"/>
  <c r="U4287" i="3" s="1"/>
  <c r="U4288" i="3" a="1"/>
  <c r="U4288" i="3" s="1"/>
  <c r="U4289" i="3" a="1"/>
  <c r="U4289" i="3" s="1"/>
  <c r="U4290" i="3" a="1"/>
  <c r="U4290" i="3" s="1"/>
  <c r="U4291" i="3" a="1"/>
  <c r="U4291" i="3" s="1"/>
  <c r="U4292" i="3" a="1"/>
  <c r="U4292" i="3" s="1"/>
  <c r="U4293" i="3" a="1"/>
  <c r="U4293" i="3" s="1"/>
  <c r="U4294" i="3" a="1"/>
  <c r="U4294" i="3" s="1"/>
  <c r="U4295" i="3" a="1"/>
  <c r="U4295" i="3" s="1"/>
  <c r="U4296" i="3" a="1"/>
  <c r="U4296" i="3" s="1"/>
  <c r="U4297" i="3" a="1"/>
  <c r="U4297" i="3" s="1"/>
  <c r="U4298" i="3" a="1"/>
  <c r="U4298" i="3" s="1"/>
  <c r="U4299" i="3" a="1"/>
  <c r="U4299" i="3" s="1"/>
  <c r="U4300" i="3" a="1"/>
  <c r="U4300" i="3" s="1"/>
  <c r="U4301" i="3" a="1"/>
  <c r="U4301" i="3" s="1"/>
  <c r="U4302" i="3" a="1"/>
  <c r="U4302" i="3" s="1"/>
  <c r="U4303" i="3" a="1"/>
  <c r="U4303" i="3" s="1"/>
  <c r="U4304" i="3" a="1"/>
  <c r="U4304" i="3" s="1"/>
  <c r="U4305" i="3" a="1"/>
  <c r="U4305" i="3" s="1"/>
  <c r="U4306" i="3" a="1"/>
  <c r="U4306" i="3" s="1"/>
  <c r="U4307" i="3" a="1"/>
  <c r="U4307" i="3" s="1"/>
  <c r="U4308" i="3" a="1"/>
  <c r="U4308" i="3" s="1"/>
  <c r="U4309" i="3" a="1"/>
  <c r="U4309" i="3" s="1"/>
  <c r="U4310" i="3" a="1"/>
  <c r="U4310" i="3" s="1"/>
  <c r="U4311" i="3" a="1"/>
  <c r="U4311" i="3" s="1"/>
  <c r="U4312" i="3" a="1"/>
  <c r="U4312" i="3" s="1"/>
  <c r="U4313" i="3" a="1"/>
  <c r="U4313" i="3" s="1"/>
  <c r="U4314" i="3" a="1"/>
  <c r="U4314" i="3" s="1"/>
  <c r="U4315" i="3" a="1"/>
  <c r="U4315" i="3" s="1"/>
  <c r="U4316" i="3" a="1"/>
  <c r="U4316" i="3" s="1"/>
  <c r="U4317" i="3" a="1"/>
  <c r="U4317" i="3" s="1"/>
  <c r="U4318" i="3" a="1"/>
  <c r="U4318" i="3" s="1"/>
  <c r="U4319" i="3" a="1"/>
  <c r="U4319" i="3" s="1"/>
  <c r="U4320" i="3" a="1"/>
  <c r="U4320" i="3" s="1"/>
  <c r="U4321" i="3" a="1"/>
  <c r="U4321" i="3" s="1"/>
  <c r="U4322" i="3" a="1"/>
  <c r="U4322" i="3" s="1"/>
  <c r="U4323" i="3" a="1"/>
  <c r="U4323" i="3" s="1"/>
  <c r="U4324" i="3" a="1"/>
  <c r="U4324" i="3" s="1"/>
  <c r="U4325" i="3" a="1"/>
  <c r="U4325" i="3" s="1"/>
  <c r="U4326" i="3" a="1"/>
  <c r="U4326" i="3" s="1"/>
  <c r="U4327" i="3" a="1"/>
  <c r="U4327" i="3" s="1"/>
  <c r="U4328" i="3" a="1"/>
  <c r="U4328" i="3" s="1"/>
  <c r="U4329" i="3" a="1"/>
  <c r="U4329" i="3" s="1"/>
  <c r="U4330" i="3" a="1"/>
  <c r="U4330" i="3" s="1"/>
  <c r="U4331" i="3" a="1"/>
  <c r="U4331" i="3" s="1"/>
  <c r="U4332" i="3" a="1"/>
  <c r="U4332" i="3" s="1"/>
  <c r="U4333" i="3" a="1"/>
  <c r="U4333" i="3" s="1"/>
  <c r="U4334" i="3" a="1"/>
  <c r="U4334" i="3" s="1"/>
  <c r="U4335" i="3" a="1"/>
  <c r="U4335" i="3" s="1"/>
  <c r="U4336" i="3" a="1"/>
  <c r="U4336" i="3" s="1"/>
  <c r="U4337" i="3" a="1"/>
  <c r="U4337" i="3" s="1"/>
  <c r="U4338" i="3" a="1"/>
  <c r="U4338" i="3" s="1"/>
  <c r="U4339" i="3" a="1"/>
  <c r="U4339" i="3" s="1"/>
  <c r="U4340" i="3" a="1"/>
  <c r="U4340" i="3" s="1"/>
  <c r="U4341" i="3" a="1"/>
  <c r="U4341" i="3" s="1"/>
  <c r="U4342" i="3" a="1"/>
  <c r="U4342" i="3" s="1"/>
  <c r="U4343" i="3" a="1"/>
  <c r="U4343" i="3" s="1"/>
  <c r="U4344" i="3" a="1"/>
  <c r="U4344" i="3" s="1"/>
  <c r="U4345" i="3" a="1"/>
  <c r="U4345" i="3" s="1"/>
  <c r="U4346" i="3" a="1"/>
  <c r="U4346" i="3" s="1"/>
  <c r="U4347" i="3" a="1"/>
  <c r="U4347" i="3" s="1"/>
  <c r="U4348" i="3" a="1"/>
  <c r="U4348" i="3" s="1"/>
  <c r="U4349" i="3" a="1"/>
  <c r="U4349" i="3" s="1"/>
  <c r="U4350" i="3" a="1"/>
  <c r="U4350" i="3" s="1"/>
  <c r="U4351" i="3" a="1"/>
  <c r="U4351" i="3" s="1"/>
  <c r="U4352" i="3" a="1"/>
  <c r="U4352" i="3" s="1"/>
  <c r="U4353" i="3" a="1"/>
  <c r="U4353" i="3" s="1"/>
  <c r="U4354" i="3" a="1"/>
  <c r="U4354" i="3" s="1"/>
  <c r="U4355" i="3" a="1"/>
  <c r="U4355" i="3" s="1"/>
  <c r="U4356" i="3" a="1"/>
  <c r="U4356" i="3" s="1"/>
  <c r="U4357" i="3" a="1"/>
  <c r="U4357" i="3" s="1"/>
  <c r="U4358" i="3" a="1"/>
  <c r="U4358" i="3" s="1"/>
  <c r="U4359" i="3" a="1"/>
  <c r="U4359" i="3" s="1"/>
  <c r="U4360" i="3" a="1"/>
  <c r="U4360" i="3" s="1"/>
  <c r="U4361" i="3" a="1"/>
  <c r="U4361" i="3" s="1"/>
  <c r="U4362" i="3" a="1"/>
  <c r="U4362" i="3" s="1"/>
  <c r="U4363" i="3" a="1"/>
  <c r="U4363" i="3" s="1"/>
  <c r="U4364" i="3" a="1"/>
  <c r="U4364" i="3" s="1"/>
  <c r="U4365" i="3" a="1"/>
  <c r="U4365" i="3" s="1"/>
  <c r="U4366" i="3" a="1"/>
  <c r="U4366" i="3" s="1"/>
  <c r="U4367" i="3" a="1"/>
  <c r="U4367" i="3" s="1"/>
  <c r="U4368" i="3" a="1"/>
  <c r="U4368" i="3" s="1"/>
  <c r="U4369" i="3" a="1"/>
  <c r="U4369" i="3" s="1"/>
  <c r="U4370" i="3" a="1"/>
  <c r="U4370" i="3" s="1"/>
  <c r="U4371" i="3" a="1"/>
  <c r="U4371" i="3" s="1"/>
  <c r="U4372" i="3" a="1"/>
  <c r="U4372" i="3" s="1"/>
  <c r="U4373" i="3" a="1"/>
  <c r="U4373" i="3" s="1"/>
  <c r="U4374" i="3" a="1"/>
  <c r="U4374" i="3" s="1"/>
  <c r="U4375" i="3" a="1"/>
  <c r="U4375" i="3" s="1"/>
  <c r="U4376" i="3" a="1"/>
  <c r="U4376" i="3" s="1"/>
  <c r="U4377" i="3" a="1"/>
  <c r="U4377" i="3" s="1"/>
  <c r="U4378" i="3" a="1"/>
  <c r="U4378" i="3" s="1"/>
  <c r="U4379" i="3" a="1"/>
  <c r="U4379" i="3" s="1"/>
  <c r="U4380" i="3" a="1"/>
  <c r="U4380" i="3" s="1"/>
  <c r="U4381" i="3" a="1"/>
  <c r="U4381" i="3" s="1"/>
  <c r="U4382" i="3" a="1"/>
  <c r="U4382" i="3" s="1"/>
  <c r="U4383" i="3" a="1"/>
  <c r="U4383" i="3" s="1"/>
  <c r="U4384" i="3" a="1"/>
  <c r="U4384" i="3" s="1"/>
  <c r="U4385" i="3" a="1"/>
  <c r="U4385" i="3" s="1"/>
  <c r="U4386" i="3" a="1"/>
  <c r="U4386" i="3" s="1"/>
  <c r="U4387" i="3" a="1"/>
  <c r="U4387" i="3" s="1"/>
  <c r="U4388" i="3" a="1"/>
  <c r="U4388" i="3" s="1"/>
  <c r="U4389" i="3" a="1"/>
  <c r="U4389" i="3" s="1"/>
  <c r="U4390" i="3" a="1"/>
  <c r="U4390" i="3" s="1"/>
  <c r="U4391" i="3" a="1"/>
  <c r="U4391" i="3" s="1"/>
  <c r="U4392" i="3" a="1"/>
  <c r="U4392" i="3" s="1"/>
  <c r="U4393" i="3" a="1"/>
  <c r="U4393" i="3" s="1"/>
  <c r="U4394" i="3" a="1"/>
  <c r="U4394" i="3" s="1"/>
  <c r="U4395" i="3" a="1"/>
  <c r="U4395" i="3" s="1"/>
  <c r="U4396" i="3" a="1"/>
  <c r="U4396" i="3" s="1"/>
  <c r="U4397" i="3" a="1"/>
  <c r="U4397" i="3" s="1"/>
  <c r="U4398" i="3" a="1"/>
  <c r="U4398" i="3" s="1"/>
  <c r="U4399" i="3" a="1"/>
  <c r="U4399" i="3" s="1"/>
  <c r="U4400" i="3" a="1"/>
  <c r="U4400" i="3" s="1"/>
  <c r="U4401" i="3" a="1"/>
  <c r="U4401" i="3" s="1"/>
  <c r="U4402" i="3" a="1"/>
  <c r="U4402" i="3" s="1"/>
  <c r="U4403" i="3" a="1"/>
  <c r="U4403" i="3" s="1"/>
  <c r="U4404" i="3" a="1"/>
  <c r="U4404" i="3" s="1"/>
  <c r="U4405" i="3" a="1"/>
  <c r="U4405" i="3" s="1"/>
  <c r="U4406" i="3" a="1"/>
  <c r="U4406" i="3" s="1"/>
  <c r="U4407" i="3" a="1"/>
  <c r="U4407" i="3" s="1"/>
  <c r="U4408" i="3" a="1"/>
  <c r="U4408" i="3" s="1"/>
  <c r="U4409" i="3" a="1"/>
  <c r="U4409" i="3" s="1"/>
  <c r="U4410" i="3" a="1"/>
  <c r="U4410" i="3" s="1"/>
  <c r="U4411" i="3" a="1"/>
  <c r="U4411" i="3" s="1"/>
  <c r="U4412" i="3" a="1"/>
  <c r="U4412" i="3" s="1"/>
  <c r="U4413" i="3" a="1"/>
  <c r="U4413" i="3" s="1"/>
  <c r="U4414" i="3" a="1"/>
  <c r="U4414" i="3" s="1"/>
  <c r="U4415" i="3" a="1"/>
  <c r="U4415" i="3" s="1"/>
  <c r="U4416" i="3" a="1"/>
  <c r="U4416" i="3" s="1"/>
  <c r="U4417" i="3" a="1"/>
  <c r="U4417" i="3" s="1"/>
  <c r="U4418" i="3" a="1"/>
  <c r="U4418" i="3" s="1"/>
  <c r="U4419" i="3" a="1"/>
  <c r="U4419" i="3" s="1"/>
  <c r="U4420" i="3" a="1"/>
  <c r="U4420" i="3" s="1"/>
  <c r="U4421" i="3" a="1"/>
  <c r="U4421" i="3" s="1"/>
  <c r="U4422" i="3" a="1"/>
  <c r="U4422" i="3" s="1"/>
  <c r="U4423" i="3" a="1"/>
  <c r="U4423" i="3" s="1"/>
  <c r="U4424" i="3" a="1"/>
  <c r="U4424" i="3" s="1"/>
  <c r="U4425" i="3" a="1"/>
  <c r="U4425" i="3" s="1"/>
  <c r="U4426" i="3" a="1"/>
  <c r="U4426" i="3" s="1"/>
  <c r="U4427" i="3" a="1"/>
  <c r="U4427" i="3" s="1"/>
  <c r="U4428" i="3" a="1"/>
  <c r="U4428" i="3" s="1"/>
  <c r="U4429" i="3" a="1"/>
  <c r="U4429" i="3" s="1"/>
  <c r="U4430" i="3" a="1"/>
  <c r="U4430" i="3" s="1"/>
  <c r="U4431" i="3" a="1"/>
  <c r="U4431" i="3" s="1"/>
  <c r="U4432" i="3" a="1"/>
  <c r="U4432" i="3" s="1"/>
  <c r="U4433" i="3" a="1"/>
  <c r="U4433" i="3" s="1"/>
  <c r="U4434" i="3" a="1"/>
  <c r="U4434" i="3" s="1"/>
  <c r="U4435" i="3" a="1"/>
  <c r="U4435" i="3" s="1"/>
  <c r="U4436" i="3" a="1"/>
  <c r="U4436" i="3" s="1"/>
  <c r="U4437" i="3" a="1"/>
  <c r="U4437" i="3" s="1"/>
  <c r="U4438" i="3" a="1"/>
  <c r="U4438" i="3" s="1"/>
  <c r="U4439" i="3" a="1"/>
  <c r="U4439" i="3" s="1"/>
  <c r="U4440" i="3" a="1"/>
  <c r="U4440" i="3" s="1"/>
  <c r="U4441" i="3" a="1"/>
  <c r="U4441" i="3" s="1"/>
  <c r="U4442" i="3" a="1"/>
  <c r="U4442" i="3" s="1"/>
  <c r="U4443" i="3" a="1"/>
  <c r="U4443" i="3" s="1"/>
  <c r="U4444" i="3" a="1"/>
  <c r="U4444" i="3" s="1"/>
  <c r="U4445" i="3" a="1"/>
  <c r="U4445" i="3" s="1"/>
  <c r="U4446" i="3" a="1"/>
  <c r="U4446" i="3" s="1"/>
  <c r="U4447" i="3" a="1"/>
  <c r="U4447" i="3" s="1"/>
  <c r="U4448" i="3" a="1"/>
  <c r="U4448" i="3" s="1"/>
  <c r="U4449" i="3" a="1"/>
  <c r="U4449" i="3" s="1"/>
  <c r="U4450" i="3" a="1"/>
  <c r="U4450" i="3" s="1"/>
  <c r="U4451" i="3" a="1"/>
  <c r="U4451" i="3" s="1"/>
  <c r="U4452" i="3" a="1"/>
  <c r="U4452" i="3" s="1"/>
  <c r="U4453" i="3" a="1"/>
  <c r="U4453" i="3" s="1"/>
  <c r="U4454" i="3" a="1"/>
  <c r="U4454" i="3" s="1"/>
  <c r="U4455" i="3" a="1"/>
  <c r="U4455" i="3" s="1"/>
  <c r="U4456" i="3" a="1"/>
  <c r="U4456" i="3" s="1"/>
  <c r="U4457" i="3" a="1"/>
  <c r="U4457" i="3" s="1"/>
  <c r="U4458" i="3" a="1"/>
  <c r="U4458" i="3" s="1"/>
  <c r="U4459" i="3" a="1"/>
  <c r="U4459" i="3" s="1"/>
  <c r="U4460" i="3" a="1"/>
  <c r="U4460" i="3" s="1"/>
  <c r="U4461" i="3" a="1"/>
  <c r="U4461" i="3" s="1"/>
  <c r="U4462" i="3" a="1"/>
  <c r="U4462" i="3" s="1"/>
  <c r="U4463" i="3" a="1"/>
  <c r="U4463" i="3" s="1"/>
  <c r="U4464" i="3" a="1"/>
  <c r="U4464" i="3" s="1"/>
  <c r="U4465" i="3" a="1"/>
  <c r="U4465" i="3" s="1"/>
  <c r="U4466" i="3" a="1"/>
  <c r="U4466" i="3" s="1"/>
  <c r="U4467" i="3" a="1"/>
  <c r="U4467" i="3" s="1"/>
  <c r="U4468" i="3" a="1"/>
  <c r="U4468" i="3" s="1"/>
  <c r="U4469" i="3" a="1"/>
  <c r="U4469" i="3" s="1"/>
  <c r="U4470" i="3" a="1"/>
  <c r="U4470" i="3" s="1"/>
  <c r="U4471" i="3" a="1"/>
  <c r="U4471" i="3" s="1"/>
  <c r="U4472" i="3" a="1"/>
  <c r="U4472" i="3" s="1"/>
  <c r="U4473" i="3" a="1"/>
  <c r="U4473" i="3" s="1"/>
  <c r="U4474" i="3" a="1"/>
  <c r="U4474" i="3" s="1"/>
  <c r="U4475" i="3" a="1"/>
  <c r="U4475" i="3" s="1"/>
  <c r="U4476" i="3" a="1"/>
  <c r="U4476" i="3" s="1"/>
  <c r="U4477" i="3" a="1"/>
  <c r="U4477" i="3" s="1"/>
  <c r="U4478" i="3" a="1"/>
  <c r="U4478" i="3" s="1"/>
  <c r="U4479" i="3" a="1"/>
  <c r="U4479" i="3" s="1"/>
  <c r="U4480" i="3" a="1"/>
  <c r="U4480" i="3" s="1"/>
  <c r="U4481" i="3" a="1"/>
  <c r="U4481" i="3" s="1"/>
  <c r="U4482" i="3" a="1"/>
  <c r="U4482" i="3" s="1"/>
  <c r="U4483" i="3" a="1"/>
  <c r="U4483" i="3" s="1"/>
  <c r="U4484" i="3" a="1"/>
  <c r="U4484" i="3" s="1"/>
  <c r="U4485" i="3" a="1"/>
  <c r="U4485" i="3" s="1"/>
  <c r="U4486" i="3" a="1"/>
  <c r="U4486" i="3" s="1"/>
  <c r="U4487" i="3" a="1"/>
  <c r="U4487" i="3" s="1"/>
  <c r="U4488" i="3" a="1"/>
  <c r="U4488" i="3" s="1"/>
  <c r="U4489" i="3" a="1"/>
  <c r="U4489" i="3" s="1"/>
  <c r="U4490" i="3" a="1"/>
  <c r="U4490" i="3" s="1"/>
  <c r="U4491" i="3" a="1"/>
  <c r="U4491" i="3" s="1"/>
  <c r="U4492" i="3" a="1"/>
  <c r="U4492" i="3" s="1"/>
  <c r="U4493" i="3" a="1"/>
  <c r="U4493" i="3" s="1"/>
  <c r="U4494" i="3" a="1"/>
  <c r="U4494" i="3" s="1"/>
  <c r="U4495" i="3" a="1"/>
  <c r="U4495" i="3" s="1"/>
  <c r="U4496" i="3" a="1"/>
  <c r="U4496" i="3" s="1"/>
  <c r="U4497" i="3" a="1"/>
  <c r="U4497" i="3" s="1"/>
  <c r="U4498" i="3" a="1"/>
  <c r="U4498" i="3" s="1"/>
  <c r="U4499" i="3" a="1"/>
  <c r="U4499" i="3" s="1"/>
  <c r="U4500" i="3" a="1"/>
  <c r="U4500" i="3" s="1"/>
  <c r="U4501" i="3" a="1"/>
  <c r="U4501" i="3" s="1"/>
  <c r="U4502" i="3" a="1"/>
  <c r="U4502" i="3" s="1"/>
  <c r="U4503" i="3" a="1"/>
  <c r="U4503" i="3" s="1"/>
  <c r="U4504" i="3" a="1"/>
  <c r="U4504" i="3" s="1"/>
  <c r="U4505" i="3" a="1"/>
  <c r="U4505" i="3" s="1"/>
  <c r="U4506" i="3" a="1"/>
  <c r="U4506" i="3" s="1"/>
  <c r="U4507" i="3" a="1"/>
  <c r="U4507" i="3" s="1"/>
  <c r="U4508" i="3" a="1"/>
  <c r="U4508" i="3" s="1"/>
  <c r="U4509" i="3" a="1"/>
  <c r="U4509" i="3" s="1"/>
  <c r="U4510" i="3" a="1"/>
  <c r="U4510" i="3" s="1"/>
  <c r="U4511" i="3" a="1"/>
  <c r="U4511" i="3" s="1"/>
  <c r="U4512" i="3" a="1"/>
  <c r="U4512" i="3" s="1"/>
  <c r="U4513" i="3" a="1"/>
  <c r="U4513" i="3" s="1"/>
  <c r="U4514" i="3" a="1"/>
  <c r="U4514" i="3" s="1"/>
  <c r="U4515" i="3" a="1"/>
  <c r="U4515" i="3" s="1"/>
  <c r="U4516" i="3" a="1"/>
  <c r="U4516" i="3" s="1"/>
  <c r="U4517" i="3" a="1"/>
  <c r="U4517" i="3" s="1"/>
  <c r="U4518" i="3" a="1"/>
  <c r="U4518" i="3" s="1"/>
  <c r="U4519" i="3" a="1"/>
  <c r="U4519" i="3" s="1"/>
  <c r="U4520" i="3" a="1"/>
  <c r="U4520" i="3" s="1"/>
  <c r="U4521" i="3" a="1"/>
  <c r="U4521" i="3" s="1"/>
  <c r="U4522" i="3" a="1"/>
  <c r="U4522" i="3" s="1"/>
  <c r="T3" i="3"/>
  <c r="T4" i="3"/>
  <c r="T5" i="3"/>
  <c r="T6" i="3"/>
  <c r="T7" i="3"/>
  <c r="T8" i="3"/>
  <c r="T9" i="3"/>
  <c r="T10" i="3"/>
  <c r="T11" i="3"/>
  <c r="T12" i="3"/>
  <c r="T13" i="3"/>
  <c r="T14" i="3"/>
  <c r="T15" i="3"/>
  <c r="T16" i="3"/>
  <c r="T17" i="3"/>
  <c r="T1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S3" i="3" a="1"/>
  <c r="S3" i="3" s="1"/>
  <c r="S4" i="3" a="1"/>
  <c r="S4" i="3" s="1"/>
  <c r="S5" i="3" a="1"/>
  <c r="S5" i="3" s="1"/>
  <c r="S6" i="3" a="1"/>
  <c r="S6" i="3" s="1"/>
  <c r="S7" i="3" a="1"/>
  <c r="S7" i="3" s="1"/>
  <c r="S8" i="3" a="1"/>
  <c r="S8" i="3" s="1"/>
  <c r="S9" i="3" a="1"/>
  <c r="S9" i="3" s="1"/>
  <c r="S10" i="3" a="1"/>
  <c r="S10" i="3" s="1"/>
  <c r="S11" i="3" a="1"/>
  <c r="S11" i="3" s="1"/>
  <c r="S12" i="3" a="1"/>
  <c r="S12" i="3" s="1"/>
  <c r="S13" i="3" a="1"/>
  <c r="S13" i="3" s="1"/>
  <c r="S14" i="3" a="1"/>
  <c r="S14" i="3" s="1"/>
  <c r="S15" i="3" a="1"/>
  <c r="S15" i="3" s="1"/>
  <c r="S16" i="3" a="1"/>
  <c r="S16" i="3" s="1"/>
  <c r="S17" i="3" a="1"/>
  <c r="S17" i="3" s="1"/>
  <c r="S18" i="3" a="1"/>
  <c r="S18" i="3" s="1"/>
  <c r="S29" i="3" a="1"/>
  <c r="S29" i="3" s="1"/>
  <c r="S30" i="3" a="1"/>
  <c r="S30" i="3" s="1"/>
  <c r="S31" i="3" a="1"/>
  <c r="S31" i="3" s="1"/>
  <c r="S32" i="3" a="1"/>
  <c r="S32" i="3" s="1"/>
  <c r="S33" i="3" a="1"/>
  <c r="S33" i="3" s="1"/>
  <c r="S34" i="3" a="1"/>
  <c r="S34" i="3" s="1"/>
  <c r="S35" i="3" a="1"/>
  <c r="S35" i="3" s="1"/>
  <c r="S36" i="3" a="1"/>
  <c r="S36" i="3" s="1"/>
  <c r="S37" i="3" a="1"/>
  <c r="S37" i="3" s="1"/>
  <c r="S38" i="3" a="1"/>
  <c r="S38" i="3" s="1"/>
  <c r="S39" i="3" a="1"/>
  <c r="S39" i="3" s="1"/>
  <c r="S40" i="3" a="1"/>
  <c r="S40" i="3" s="1"/>
  <c r="S41" i="3" a="1"/>
  <c r="S41" i="3" s="1"/>
  <c r="S42" i="3" a="1"/>
  <c r="S42" i="3" s="1"/>
  <c r="S43" i="3" a="1"/>
  <c r="S43" i="3" s="1"/>
  <c r="S44" i="3" a="1"/>
  <c r="S44" i="3" s="1"/>
  <c r="S45" i="3" a="1"/>
  <c r="S45" i="3" s="1"/>
  <c r="S46" i="3" a="1"/>
  <c r="S46" i="3" s="1"/>
  <c r="S47" i="3" a="1"/>
  <c r="S47" i="3" s="1"/>
  <c r="S48" i="3" a="1"/>
  <c r="S48" i="3" s="1"/>
  <c r="S49" i="3" a="1"/>
  <c r="S49" i="3" s="1"/>
  <c r="S50" i="3" a="1"/>
  <c r="S50" i="3" s="1"/>
  <c r="S51" i="3" a="1"/>
  <c r="S51" i="3" s="1"/>
  <c r="S52" i="3" a="1"/>
  <c r="S52" i="3" s="1"/>
  <c r="S53" i="3" a="1"/>
  <c r="S53" i="3" s="1"/>
  <c r="S54" i="3" a="1"/>
  <c r="S54" i="3" s="1"/>
  <c r="S55" i="3" a="1"/>
  <c r="S55" i="3" s="1"/>
  <c r="S56" i="3" a="1"/>
  <c r="S56" i="3" s="1"/>
  <c r="S57" i="3" a="1"/>
  <c r="S57" i="3" s="1"/>
  <c r="S58" i="3" a="1"/>
  <c r="S58" i="3" s="1"/>
  <c r="S59" i="3" a="1"/>
  <c r="S59" i="3" s="1"/>
  <c r="S60" i="3" a="1"/>
  <c r="S60" i="3" s="1"/>
  <c r="S61" i="3" a="1"/>
  <c r="S61" i="3" s="1"/>
  <c r="S62" i="3" a="1"/>
  <c r="S62" i="3" s="1"/>
  <c r="S63" i="3" a="1"/>
  <c r="S63" i="3" s="1"/>
  <c r="S64" i="3" a="1"/>
  <c r="S64" i="3" s="1"/>
  <c r="S65" i="3" a="1"/>
  <c r="S65" i="3" s="1"/>
  <c r="S66" i="3" a="1"/>
  <c r="S66" i="3" s="1"/>
  <c r="S67" i="3" a="1"/>
  <c r="S67" i="3" s="1"/>
  <c r="S68" i="3" a="1"/>
  <c r="S68" i="3" s="1"/>
  <c r="S69" i="3" a="1"/>
  <c r="S69" i="3" s="1"/>
  <c r="S70" i="3" a="1"/>
  <c r="S70" i="3" s="1"/>
  <c r="S71" i="3" a="1"/>
  <c r="S71" i="3" s="1"/>
  <c r="S72" i="3" a="1"/>
  <c r="S72" i="3" s="1"/>
  <c r="S73" i="3" a="1"/>
  <c r="S73" i="3" s="1"/>
  <c r="S74" i="3" a="1"/>
  <c r="S74" i="3" s="1"/>
  <c r="S75" i="3" a="1"/>
  <c r="S75" i="3" s="1"/>
  <c r="S76" i="3" a="1"/>
  <c r="S76" i="3" s="1"/>
  <c r="S77" i="3" a="1"/>
  <c r="S77" i="3" s="1"/>
  <c r="S78" i="3" a="1"/>
  <c r="S78" i="3" s="1"/>
  <c r="S79" i="3" a="1"/>
  <c r="S79" i="3" s="1"/>
  <c r="S80" i="3" a="1"/>
  <c r="S80" i="3" s="1"/>
  <c r="S81" i="3" a="1"/>
  <c r="S81" i="3" s="1"/>
  <c r="S82" i="3" a="1"/>
  <c r="S82" i="3" s="1"/>
  <c r="S83" i="3" a="1"/>
  <c r="S83" i="3" s="1"/>
  <c r="S84" i="3" a="1"/>
  <c r="S84" i="3" s="1"/>
  <c r="S85" i="3" a="1"/>
  <c r="S85" i="3" s="1"/>
  <c r="S86" i="3" a="1"/>
  <c r="S86" i="3" s="1"/>
  <c r="S87" i="3" a="1"/>
  <c r="S87" i="3" s="1"/>
  <c r="S88" i="3" a="1"/>
  <c r="S88" i="3" s="1"/>
  <c r="S89" i="3" a="1"/>
  <c r="S89" i="3" s="1"/>
  <c r="S90" i="3" a="1"/>
  <c r="S90" i="3" s="1"/>
  <c r="S91" i="3" a="1"/>
  <c r="S91" i="3" s="1"/>
  <c r="S92" i="3" a="1"/>
  <c r="S92" i="3" s="1"/>
  <c r="S93" i="3" a="1"/>
  <c r="S93" i="3" s="1"/>
  <c r="S94" i="3" a="1"/>
  <c r="S94" i="3" s="1"/>
  <c r="S95" i="3" a="1"/>
  <c r="S95" i="3" s="1"/>
  <c r="S96" i="3" a="1"/>
  <c r="S96" i="3" s="1"/>
  <c r="S97" i="3" a="1"/>
  <c r="S97" i="3" s="1"/>
  <c r="S98" i="3" a="1"/>
  <c r="S98" i="3" s="1"/>
  <c r="S99" i="3" a="1"/>
  <c r="S99" i="3" s="1"/>
  <c r="S100" i="3" a="1"/>
  <c r="S100" i="3" s="1"/>
  <c r="S101" i="3" a="1"/>
  <c r="S101" i="3" s="1"/>
  <c r="S102" i="3" a="1"/>
  <c r="S102" i="3" s="1"/>
  <c r="S103" i="3" a="1"/>
  <c r="S103" i="3" s="1"/>
  <c r="S104" i="3" a="1"/>
  <c r="S104" i="3" s="1"/>
  <c r="S105" i="3" a="1"/>
  <c r="S105" i="3" s="1"/>
  <c r="S106" i="3" a="1"/>
  <c r="S106" i="3" s="1"/>
  <c r="S107" i="3" a="1"/>
  <c r="S107" i="3" s="1"/>
  <c r="S108" i="3" a="1"/>
  <c r="S108" i="3" s="1"/>
  <c r="S109" i="3" a="1"/>
  <c r="S109" i="3" s="1"/>
  <c r="S110" i="3" a="1"/>
  <c r="S110" i="3" s="1"/>
  <c r="S111" i="3" a="1"/>
  <c r="S111" i="3" s="1"/>
  <c r="S112" i="3" a="1"/>
  <c r="S112" i="3" s="1"/>
  <c r="S113" i="3" a="1"/>
  <c r="S113" i="3" s="1"/>
  <c r="S114" i="3" a="1"/>
  <c r="S114" i="3" s="1"/>
  <c r="S115" i="3" a="1"/>
  <c r="S115" i="3" s="1"/>
  <c r="S116" i="3" a="1"/>
  <c r="S116" i="3" s="1"/>
  <c r="S117" i="3" a="1"/>
  <c r="S117" i="3" s="1"/>
  <c r="S118" i="3" a="1"/>
  <c r="S118" i="3" s="1"/>
  <c r="S119" i="3" a="1"/>
  <c r="S119" i="3" s="1"/>
  <c r="S120" i="3" a="1"/>
  <c r="S120" i="3" s="1"/>
  <c r="S121" i="3" a="1"/>
  <c r="S121" i="3" s="1"/>
  <c r="S122" i="3" a="1"/>
  <c r="S122" i="3" s="1"/>
  <c r="S123" i="3" a="1"/>
  <c r="S123" i="3" s="1"/>
  <c r="S124" i="3" a="1"/>
  <c r="S124" i="3" s="1"/>
  <c r="S125" i="3" a="1"/>
  <c r="S125" i="3" s="1"/>
  <c r="S126" i="3" a="1"/>
  <c r="S126" i="3" s="1"/>
  <c r="S127" i="3" a="1"/>
  <c r="S127" i="3" s="1"/>
  <c r="S128" i="3" a="1"/>
  <c r="S128" i="3" s="1"/>
  <c r="S129" i="3" a="1"/>
  <c r="S129" i="3" s="1"/>
  <c r="S130" i="3" a="1"/>
  <c r="S130" i="3" s="1"/>
  <c r="S131" i="3" a="1"/>
  <c r="S131" i="3" s="1"/>
  <c r="S132" i="3" a="1"/>
  <c r="S132" i="3" s="1"/>
  <c r="S133" i="3" a="1"/>
  <c r="S133" i="3" s="1"/>
  <c r="S134" i="3" a="1"/>
  <c r="S134" i="3" s="1"/>
  <c r="S135" i="3" a="1"/>
  <c r="S135" i="3" s="1"/>
  <c r="S136" i="3" a="1"/>
  <c r="S136" i="3" s="1"/>
  <c r="S137" i="3" a="1"/>
  <c r="S137" i="3" s="1"/>
  <c r="S138" i="3" a="1"/>
  <c r="S138" i="3" s="1"/>
  <c r="S139" i="3" a="1"/>
  <c r="S139" i="3" s="1"/>
  <c r="S140" i="3" a="1"/>
  <c r="S140" i="3" s="1"/>
  <c r="S141" i="3" a="1"/>
  <c r="S141" i="3" s="1"/>
  <c r="S142" i="3" a="1"/>
  <c r="S142" i="3" s="1"/>
  <c r="S143" i="3" a="1"/>
  <c r="S143" i="3" s="1"/>
  <c r="S144" i="3" a="1"/>
  <c r="S144" i="3" s="1"/>
  <c r="S145" i="3" a="1"/>
  <c r="S145" i="3" s="1"/>
  <c r="S146" i="3" a="1"/>
  <c r="S146" i="3" s="1"/>
  <c r="S147" i="3" a="1"/>
  <c r="S147" i="3" s="1"/>
  <c r="S148" i="3" a="1"/>
  <c r="S148" i="3" s="1"/>
  <c r="S149" i="3" a="1"/>
  <c r="S149" i="3" s="1"/>
  <c r="S150" i="3" a="1"/>
  <c r="S150" i="3" s="1"/>
  <c r="S151" i="3" a="1"/>
  <c r="S151" i="3" s="1"/>
  <c r="S152" i="3" a="1"/>
  <c r="S152" i="3" s="1"/>
  <c r="S153" i="3" a="1"/>
  <c r="S153" i="3" s="1"/>
  <c r="S154" i="3" a="1"/>
  <c r="S154" i="3" s="1"/>
  <c r="S155" i="3" a="1"/>
  <c r="S155" i="3" s="1"/>
  <c r="S156" i="3" a="1"/>
  <c r="S156" i="3" s="1"/>
  <c r="S157" i="3" a="1"/>
  <c r="S157" i="3" s="1"/>
  <c r="S158" i="3" a="1"/>
  <c r="S158" i="3" s="1"/>
  <c r="S159" i="3" a="1"/>
  <c r="S159" i="3" s="1"/>
  <c r="S160" i="3" a="1"/>
  <c r="S160" i="3" s="1"/>
  <c r="S161" i="3" a="1"/>
  <c r="S161" i="3" s="1"/>
  <c r="S162" i="3" a="1"/>
  <c r="S162" i="3" s="1"/>
  <c r="S163" i="3" a="1"/>
  <c r="S163" i="3" s="1"/>
  <c r="S164" i="3" a="1"/>
  <c r="S164" i="3" s="1"/>
  <c r="S165" i="3" a="1"/>
  <c r="S165" i="3" s="1"/>
  <c r="S166" i="3" a="1"/>
  <c r="S166" i="3" s="1"/>
  <c r="S167" i="3" a="1"/>
  <c r="S167" i="3" s="1"/>
  <c r="S168" i="3" a="1"/>
  <c r="S168" i="3" s="1"/>
  <c r="S169" i="3" a="1"/>
  <c r="S169" i="3" s="1"/>
  <c r="S170" i="3" a="1"/>
  <c r="S170" i="3" s="1"/>
  <c r="S171" i="3" a="1"/>
  <c r="S171" i="3" s="1"/>
  <c r="S172" i="3" a="1"/>
  <c r="S172" i="3" s="1"/>
  <c r="S173" i="3" a="1"/>
  <c r="S173" i="3" s="1"/>
  <c r="S174" i="3" a="1"/>
  <c r="S174" i="3" s="1"/>
  <c r="S175" i="3" a="1"/>
  <c r="S175" i="3" s="1"/>
  <c r="S176" i="3" a="1"/>
  <c r="S176" i="3" s="1"/>
  <c r="S177" i="3" a="1"/>
  <c r="S177" i="3" s="1"/>
  <c r="S178" i="3" a="1"/>
  <c r="S178" i="3" s="1"/>
  <c r="S179" i="3" a="1"/>
  <c r="S179" i="3" s="1"/>
  <c r="S180" i="3" a="1"/>
  <c r="S180" i="3" s="1"/>
  <c r="S181" i="3" a="1"/>
  <c r="S181" i="3" s="1"/>
  <c r="S182" i="3" a="1"/>
  <c r="S182" i="3" s="1"/>
  <c r="S183" i="3" a="1"/>
  <c r="S183" i="3" s="1"/>
  <c r="S184" i="3" a="1"/>
  <c r="S184" i="3" s="1"/>
  <c r="S185" i="3" a="1"/>
  <c r="S185" i="3" s="1"/>
  <c r="S186" i="3" a="1"/>
  <c r="S186" i="3" s="1"/>
  <c r="S187" i="3" a="1"/>
  <c r="S187" i="3" s="1"/>
  <c r="S188" i="3" a="1"/>
  <c r="S188" i="3" s="1"/>
  <c r="S189" i="3" a="1"/>
  <c r="S189" i="3" s="1"/>
  <c r="S190" i="3" a="1"/>
  <c r="S190" i="3" s="1"/>
  <c r="S191" i="3" a="1"/>
  <c r="S191" i="3" s="1"/>
  <c r="S192" i="3" a="1"/>
  <c r="S192" i="3" s="1"/>
  <c r="S193" i="3" a="1"/>
  <c r="S193" i="3" s="1"/>
  <c r="S194" i="3" a="1"/>
  <c r="S194" i="3" s="1"/>
  <c r="S195" i="3" a="1"/>
  <c r="S195" i="3" s="1"/>
  <c r="S196" i="3" a="1"/>
  <c r="S196" i="3" s="1"/>
  <c r="S197" i="3" a="1"/>
  <c r="S197" i="3" s="1"/>
  <c r="S198" i="3" a="1"/>
  <c r="S198" i="3" s="1"/>
  <c r="S199" i="3" a="1"/>
  <c r="S199" i="3" s="1"/>
  <c r="S200" i="3" a="1"/>
  <c r="S200" i="3" s="1"/>
  <c r="S201" i="3" a="1"/>
  <c r="S201" i="3" s="1"/>
  <c r="S202" i="3" a="1"/>
  <c r="S202" i="3" s="1"/>
  <c r="S203" i="3" a="1"/>
  <c r="S203" i="3" s="1"/>
  <c r="S204" i="3" a="1"/>
  <c r="S204" i="3" s="1"/>
  <c r="S205" i="3" a="1"/>
  <c r="S205" i="3" s="1"/>
  <c r="S206" i="3" a="1"/>
  <c r="S206" i="3" s="1"/>
  <c r="S207" i="3" a="1"/>
  <c r="S207" i="3" s="1"/>
  <c r="S208" i="3" a="1"/>
  <c r="S208" i="3" s="1"/>
  <c r="S209" i="3" a="1"/>
  <c r="S209" i="3" s="1"/>
  <c r="S210" i="3" a="1"/>
  <c r="S210" i="3" s="1"/>
  <c r="S211" i="3" a="1"/>
  <c r="S211" i="3" s="1"/>
  <c r="S212" i="3" a="1"/>
  <c r="S212" i="3" s="1"/>
  <c r="S213" i="3" a="1"/>
  <c r="S213" i="3" s="1"/>
  <c r="S214" i="3" a="1"/>
  <c r="S214" i="3" s="1"/>
  <c r="S215" i="3" a="1"/>
  <c r="S215" i="3" s="1"/>
  <c r="S216" i="3" a="1"/>
  <c r="S216" i="3" s="1"/>
  <c r="S217" i="3" a="1"/>
  <c r="S217" i="3" s="1"/>
  <c r="S218" i="3" a="1"/>
  <c r="S218" i="3" s="1"/>
  <c r="S219" i="3" a="1"/>
  <c r="S219" i="3" s="1"/>
  <c r="S220" i="3" a="1"/>
  <c r="S220" i="3" s="1"/>
  <c r="S221" i="3" a="1"/>
  <c r="S221" i="3" s="1"/>
  <c r="S222" i="3" a="1"/>
  <c r="S222" i="3" s="1"/>
  <c r="S223" i="3" a="1"/>
  <c r="S223" i="3" s="1"/>
  <c r="S224" i="3" a="1"/>
  <c r="S224" i="3" s="1"/>
  <c r="S225" i="3" a="1"/>
  <c r="S225" i="3" s="1"/>
  <c r="S226" i="3" a="1"/>
  <c r="S226" i="3" s="1"/>
  <c r="S227" i="3" a="1"/>
  <c r="S227" i="3" s="1"/>
  <c r="S228" i="3" a="1"/>
  <c r="S228" i="3" s="1"/>
  <c r="S229" i="3" a="1"/>
  <c r="S229" i="3" s="1"/>
  <c r="S230" i="3" a="1"/>
  <c r="S230" i="3" s="1"/>
  <c r="S231" i="3" a="1"/>
  <c r="S231" i="3" s="1"/>
  <c r="S232" i="3" a="1"/>
  <c r="S232" i="3" s="1"/>
  <c r="S233" i="3" a="1"/>
  <c r="S233" i="3" s="1"/>
  <c r="S234" i="3" a="1"/>
  <c r="S234" i="3" s="1"/>
  <c r="S235" i="3" a="1"/>
  <c r="S235" i="3" s="1"/>
  <c r="S236" i="3" a="1"/>
  <c r="S236" i="3" s="1"/>
  <c r="S237" i="3" a="1"/>
  <c r="S237" i="3" s="1"/>
  <c r="S238" i="3" a="1"/>
  <c r="S238" i="3" s="1"/>
  <c r="S239" i="3" a="1"/>
  <c r="S239" i="3" s="1"/>
  <c r="S240" i="3" a="1"/>
  <c r="S240" i="3" s="1"/>
  <c r="S241" i="3" a="1"/>
  <c r="S241" i="3" s="1"/>
  <c r="S242" i="3" a="1"/>
  <c r="S242" i="3" s="1"/>
  <c r="S243" i="3" a="1"/>
  <c r="S243" i="3" s="1"/>
  <c r="S244" i="3" a="1"/>
  <c r="S244" i="3" s="1"/>
  <c r="S245" i="3" a="1"/>
  <c r="S245" i="3" s="1"/>
  <c r="S246" i="3" a="1"/>
  <c r="S246" i="3" s="1"/>
  <c r="S247" i="3" a="1"/>
  <c r="S247" i="3" s="1"/>
  <c r="S248" i="3" a="1"/>
  <c r="S248" i="3" s="1"/>
  <c r="S249" i="3" a="1"/>
  <c r="S249" i="3" s="1"/>
  <c r="S250" i="3" a="1"/>
  <c r="S250" i="3" s="1"/>
  <c r="S251" i="3" a="1"/>
  <c r="S251" i="3" s="1"/>
  <c r="S252" i="3" a="1"/>
  <c r="S252" i="3" s="1"/>
  <c r="S253" i="3" a="1"/>
  <c r="S253" i="3" s="1"/>
  <c r="S254" i="3" a="1"/>
  <c r="S254" i="3" s="1"/>
  <c r="S255" i="3" a="1"/>
  <c r="S255" i="3" s="1"/>
  <c r="S256" i="3" a="1"/>
  <c r="S256" i="3" s="1"/>
  <c r="S257" i="3" a="1"/>
  <c r="S257" i="3" s="1"/>
  <c r="S258" i="3" a="1"/>
  <c r="S258" i="3" s="1"/>
  <c r="S259" i="3" a="1"/>
  <c r="S259" i="3" s="1"/>
  <c r="S260" i="3" a="1"/>
  <c r="S260" i="3" s="1"/>
  <c r="S261" i="3" a="1"/>
  <c r="S261" i="3" s="1"/>
  <c r="S262" i="3" a="1"/>
  <c r="S262" i="3" s="1"/>
  <c r="S263" i="3" a="1"/>
  <c r="S263" i="3" s="1"/>
  <c r="S264" i="3" a="1"/>
  <c r="S264" i="3" s="1"/>
  <c r="S265" i="3" a="1"/>
  <c r="S265" i="3" s="1"/>
  <c r="S266" i="3" a="1"/>
  <c r="S266" i="3" s="1"/>
  <c r="S267" i="3" a="1"/>
  <c r="S267" i="3" s="1"/>
  <c r="S268" i="3" a="1"/>
  <c r="S268" i="3" s="1"/>
  <c r="S269" i="3" a="1"/>
  <c r="S269" i="3" s="1"/>
  <c r="S270" i="3" a="1"/>
  <c r="S270" i="3" s="1"/>
  <c r="S271" i="3" a="1"/>
  <c r="S271" i="3" s="1"/>
  <c r="S272" i="3" a="1"/>
  <c r="S272" i="3" s="1"/>
  <c r="S273" i="3" a="1"/>
  <c r="S273" i="3" s="1"/>
  <c r="S274" i="3" a="1"/>
  <c r="S274" i="3" s="1"/>
  <c r="S275" i="3" a="1"/>
  <c r="S275" i="3" s="1"/>
  <c r="S276" i="3" a="1"/>
  <c r="S276" i="3" s="1"/>
  <c r="S277" i="3" a="1"/>
  <c r="S277" i="3" s="1"/>
  <c r="S278" i="3" a="1"/>
  <c r="S278" i="3" s="1"/>
  <c r="S279" i="3" a="1"/>
  <c r="S279" i="3" s="1"/>
  <c r="S280" i="3" a="1"/>
  <c r="S280" i="3" s="1"/>
  <c r="S281" i="3" a="1"/>
  <c r="S281" i="3" s="1"/>
  <c r="S282" i="3" a="1"/>
  <c r="S282" i="3" s="1"/>
  <c r="S283" i="3" a="1"/>
  <c r="S283" i="3" s="1"/>
  <c r="S284" i="3" a="1"/>
  <c r="S284" i="3" s="1"/>
  <c r="S285" i="3" a="1"/>
  <c r="S285" i="3" s="1"/>
  <c r="S286" i="3" a="1"/>
  <c r="S286" i="3" s="1"/>
  <c r="S287" i="3" a="1"/>
  <c r="S287" i="3" s="1"/>
  <c r="S288" i="3" a="1"/>
  <c r="S288" i="3" s="1"/>
  <c r="S289" i="3" a="1"/>
  <c r="S289" i="3" s="1"/>
  <c r="S290" i="3" a="1"/>
  <c r="S290" i="3" s="1"/>
  <c r="S291" i="3" a="1"/>
  <c r="S291" i="3" s="1"/>
  <c r="S292" i="3" a="1"/>
  <c r="S292" i="3" s="1"/>
  <c r="S293" i="3" a="1"/>
  <c r="S293" i="3" s="1"/>
  <c r="S294" i="3" a="1"/>
  <c r="S294" i="3" s="1"/>
  <c r="S295" i="3" a="1"/>
  <c r="S295" i="3" s="1"/>
  <c r="S296" i="3" a="1"/>
  <c r="S296" i="3" s="1"/>
  <c r="S297" i="3" a="1"/>
  <c r="S297" i="3" s="1"/>
  <c r="S298" i="3" a="1"/>
  <c r="S298" i="3" s="1"/>
  <c r="S299" i="3" a="1"/>
  <c r="S299" i="3" s="1"/>
  <c r="S300" i="3" a="1"/>
  <c r="S300" i="3" s="1"/>
  <c r="S301" i="3" a="1"/>
  <c r="S301" i="3" s="1"/>
  <c r="S302" i="3" a="1"/>
  <c r="S302" i="3" s="1"/>
  <c r="S303" i="3" a="1"/>
  <c r="S303" i="3" s="1"/>
  <c r="S304" i="3" a="1"/>
  <c r="S304" i="3" s="1"/>
  <c r="S305" i="3" a="1"/>
  <c r="S305" i="3" s="1"/>
  <c r="S306" i="3" a="1"/>
  <c r="S306" i="3" s="1"/>
  <c r="S307" i="3" a="1"/>
  <c r="S307" i="3" s="1"/>
  <c r="S308" i="3" a="1"/>
  <c r="S308" i="3" s="1"/>
  <c r="S309" i="3" a="1"/>
  <c r="S309" i="3" s="1"/>
  <c r="S310" i="3" a="1"/>
  <c r="S310" i="3" s="1"/>
  <c r="S311" i="3" a="1"/>
  <c r="S311" i="3" s="1"/>
  <c r="S312" i="3" a="1"/>
  <c r="S312" i="3" s="1"/>
  <c r="S313" i="3" a="1"/>
  <c r="S313" i="3" s="1"/>
  <c r="S314" i="3" a="1"/>
  <c r="S314" i="3" s="1"/>
  <c r="S315" i="3" a="1"/>
  <c r="S315" i="3" s="1"/>
  <c r="S316" i="3" a="1"/>
  <c r="S316" i="3" s="1"/>
  <c r="S317" i="3" a="1"/>
  <c r="S317" i="3" s="1"/>
  <c r="S318" i="3" a="1"/>
  <c r="S318" i="3" s="1"/>
  <c r="S319" i="3" a="1"/>
  <c r="S319" i="3" s="1"/>
  <c r="S320" i="3" a="1"/>
  <c r="S320" i="3" s="1"/>
  <c r="S321" i="3" a="1"/>
  <c r="S321" i="3" s="1"/>
  <c r="S322" i="3" a="1"/>
  <c r="S322" i="3" s="1"/>
  <c r="S323" i="3" a="1"/>
  <c r="S323" i="3" s="1"/>
  <c r="S324" i="3" a="1"/>
  <c r="S324" i="3" s="1"/>
  <c r="S325" i="3" a="1"/>
  <c r="S325" i="3" s="1"/>
  <c r="S326" i="3" a="1"/>
  <c r="S326" i="3" s="1"/>
  <c r="S327" i="3" a="1"/>
  <c r="S327" i="3" s="1"/>
  <c r="S328" i="3" a="1"/>
  <c r="S328" i="3" s="1"/>
  <c r="S329" i="3" a="1"/>
  <c r="S329" i="3" s="1"/>
  <c r="S330" i="3" a="1"/>
  <c r="S330" i="3" s="1"/>
  <c r="S331" i="3" a="1"/>
  <c r="S331" i="3" s="1"/>
  <c r="S332" i="3" a="1"/>
  <c r="S332" i="3" s="1"/>
  <c r="S333" i="3" a="1"/>
  <c r="S333" i="3" s="1"/>
  <c r="S334" i="3" a="1"/>
  <c r="S334" i="3" s="1"/>
  <c r="S335" i="3" a="1"/>
  <c r="S335" i="3" s="1"/>
  <c r="S336" i="3" a="1"/>
  <c r="S336" i="3" s="1"/>
  <c r="S337" i="3" a="1"/>
  <c r="S337" i="3" s="1"/>
  <c r="S338" i="3" a="1"/>
  <c r="S338" i="3" s="1"/>
  <c r="S339" i="3" a="1"/>
  <c r="S339" i="3" s="1"/>
  <c r="S340" i="3" a="1"/>
  <c r="S340" i="3" s="1"/>
  <c r="S341" i="3" a="1"/>
  <c r="S341" i="3" s="1"/>
  <c r="S342" i="3" a="1"/>
  <c r="S342" i="3" s="1"/>
  <c r="S343" i="3" a="1"/>
  <c r="S343" i="3" s="1"/>
  <c r="S344" i="3" a="1"/>
  <c r="S344" i="3" s="1"/>
  <c r="S345" i="3" a="1"/>
  <c r="S345" i="3" s="1"/>
  <c r="S346" i="3" a="1"/>
  <c r="S346" i="3" s="1"/>
  <c r="S347" i="3" a="1"/>
  <c r="S347" i="3" s="1"/>
  <c r="S348" i="3" a="1"/>
  <c r="S348" i="3" s="1"/>
  <c r="S349" i="3" a="1"/>
  <c r="S349" i="3" s="1"/>
  <c r="S350" i="3" a="1"/>
  <c r="S350" i="3" s="1"/>
  <c r="S351" i="3" a="1"/>
  <c r="S351" i="3" s="1"/>
  <c r="S352" i="3" a="1"/>
  <c r="S352" i="3" s="1"/>
  <c r="S353" i="3" a="1"/>
  <c r="S353" i="3" s="1"/>
  <c r="S354" i="3" a="1"/>
  <c r="S354" i="3" s="1"/>
  <c r="S355" i="3" a="1"/>
  <c r="S355" i="3" s="1"/>
  <c r="S356" i="3" a="1"/>
  <c r="S356" i="3" s="1"/>
  <c r="S357" i="3" a="1"/>
  <c r="S357" i="3" s="1"/>
  <c r="S358" i="3" a="1"/>
  <c r="S358" i="3" s="1"/>
  <c r="S359" i="3" a="1"/>
  <c r="S359" i="3" s="1"/>
  <c r="S360" i="3" a="1"/>
  <c r="S360" i="3" s="1"/>
  <c r="S361" i="3" a="1"/>
  <c r="S361" i="3" s="1"/>
  <c r="S362" i="3" a="1"/>
  <c r="S362" i="3" s="1"/>
  <c r="S363" i="3" a="1"/>
  <c r="S363" i="3" s="1"/>
  <c r="S364" i="3" a="1"/>
  <c r="S364" i="3" s="1"/>
  <c r="S365" i="3" a="1"/>
  <c r="S365" i="3" s="1"/>
  <c r="S366" i="3" a="1"/>
  <c r="S366" i="3" s="1"/>
  <c r="S367" i="3" a="1"/>
  <c r="S367" i="3" s="1"/>
  <c r="S368" i="3" a="1"/>
  <c r="S368" i="3" s="1"/>
  <c r="S369" i="3" a="1"/>
  <c r="S369" i="3" s="1"/>
  <c r="S370" i="3" a="1"/>
  <c r="S370" i="3" s="1"/>
  <c r="S371" i="3" a="1"/>
  <c r="S371" i="3" s="1"/>
  <c r="S372" i="3" a="1"/>
  <c r="S372" i="3" s="1"/>
  <c r="S373" i="3" a="1"/>
  <c r="S373" i="3" s="1"/>
  <c r="S374" i="3" a="1"/>
  <c r="S374" i="3" s="1"/>
  <c r="S375" i="3" a="1"/>
  <c r="S375" i="3" s="1"/>
  <c r="S376" i="3" a="1"/>
  <c r="S376" i="3" s="1"/>
  <c r="S377" i="3" a="1"/>
  <c r="S377" i="3" s="1"/>
  <c r="S378" i="3" a="1"/>
  <c r="S378" i="3" s="1"/>
  <c r="S379" i="3" a="1"/>
  <c r="S379" i="3" s="1"/>
  <c r="S380" i="3" a="1"/>
  <c r="S380" i="3" s="1"/>
  <c r="S381" i="3" a="1"/>
  <c r="S381" i="3" s="1"/>
  <c r="S382" i="3" a="1"/>
  <c r="S382" i="3" s="1"/>
  <c r="S383" i="3" a="1"/>
  <c r="S383" i="3" s="1"/>
  <c r="S384" i="3" a="1"/>
  <c r="S384" i="3" s="1"/>
  <c r="S385" i="3" a="1"/>
  <c r="S385" i="3" s="1"/>
  <c r="S386" i="3" a="1"/>
  <c r="S386" i="3" s="1"/>
  <c r="S387" i="3" a="1"/>
  <c r="S387" i="3" s="1"/>
  <c r="S388" i="3" a="1"/>
  <c r="S388" i="3" s="1"/>
  <c r="S389" i="3" a="1"/>
  <c r="S389" i="3" s="1"/>
  <c r="S390" i="3" a="1"/>
  <c r="S390" i="3" s="1"/>
  <c r="S391" i="3" a="1"/>
  <c r="S391" i="3" s="1"/>
  <c r="S392" i="3" a="1"/>
  <c r="S392" i="3" s="1"/>
  <c r="S393" i="3" a="1"/>
  <c r="S393" i="3" s="1"/>
  <c r="S394" i="3" a="1"/>
  <c r="S394" i="3" s="1"/>
  <c r="S395" i="3" a="1"/>
  <c r="S395" i="3" s="1"/>
  <c r="S396" i="3" a="1"/>
  <c r="S396" i="3" s="1"/>
  <c r="S397" i="3" a="1"/>
  <c r="S397" i="3" s="1"/>
  <c r="S398" i="3" a="1"/>
  <c r="S398" i="3" s="1"/>
  <c r="S399" i="3" a="1"/>
  <c r="S399" i="3" s="1"/>
  <c r="S400" i="3" a="1"/>
  <c r="S400" i="3" s="1"/>
  <c r="S401" i="3" a="1"/>
  <c r="S401" i="3" s="1"/>
  <c r="S402" i="3" a="1"/>
  <c r="S402" i="3" s="1"/>
  <c r="S403" i="3" a="1"/>
  <c r="S403" i="3" s="1"/>
  <c r="S404" i="3" a="1"/>
  <c r="S404" i="3" s="1"/>
  <c r="S405" i="3" a="1"/>
  <c r="S405" i="3" s="1"/>
  <c r="S406" i="3" a="1"/>
  <c r="S406" i="3" s="1"/>
  <c r="S407" i="3" a="1"/>
  <c r="S407" i="3" s="1"/>
  <c r="S408" i="3" a="1"/>
  <c r="S408" i="3" s="1"/>
  <c r="S409" i="3" a="1"/>
  <c r="S409" i="3" s="1"/>
  <c r="S410" i="3" a="1"/>
  <c r="S410" i="3" s="1"/>
  <c r="S411" i="3" a="1"/>
  <c r="S411" i="3" s="1"/>
  <c r="S412" i="3" a="1"/>
  <c r="S412" i="3" s="1"/>
  <c r="S413" i="3" a="1"/>
  <c r="S413" i="3" s="1"/>
  <c r="S414" i="3" a="1"/>
  <c r="S414" i="3" s="1"/>
  <c r="S415" i="3" a="1"/>
  <c r="S415" i="3" s="1"/>
  <c r="S416" i="3" a="1"/>
  <c r="S416" i="3" s="1"/>
  <c r="S417" i="3" a="1"/>
  <c r="S417" i="3" s="1"/>
  <c r="S418" i="3" a="1"/>
  <c r="S418" i="3" s="1"/>
  <c r="S419" i="3" a="1"/>
  <c r="S419" i="3" s="1"/>
  <c r="S420" i="3" a="1"/>
  <c r="S420" i="3" s="1"/>
  <c r="S421" i="3" a="1"/>
  <c r="S421" i="3" s="1"/>
  <c r="S422" i="3" a="1"/>
  <c r="S422" i="3" s="1"/>
  <c r="S423" i="3" a="1"/>
  <c r="S423" i="3" s="1"/>
  <c r="S424" i="3" a="1"/>
  <c r="S424" i="3" s="1"/>
  <c r="S425" i="3" a="1"/>
  <c r="S425" i="3" s="1"/>
  <c r="S426" i="3" a="1"/>
  <c r="S426" i="3" s="1"/>
  <c r="S427" i="3" a="1"/>
  <c r="S427" i="3" s="1"/>
  <c r="S428" i="3" a="1"/>
  <c r="S428" i="3" s="1"/>
  <c r="S429" i="3" a="1"/>
  <c r="S429" i="3" s="1"/>
  <c r="S430" i="3" a="1"/>
  <c r="S430" i="3" s="1"/>
  <c r="S431" i="3" a="1"/>
  <c r="S431" i="3" s="1"/>
  <c r="S432" i="3" a="1"/>
  <c r="S432" i="3" s="1"/>
  <c r="S433" i="3" a="1"/>
  <c r="S433" i="3" s="1"/>
  <c r="S434" i="3" a="1"/>
  <c r="S434" i="3" s="1"/>
  <c r="S435" i="3" a="1"/>
  <c r="S435" i="3" s="1"/>
  <c r="S436" i="3" a="1"/>
  <c r="S436" i="3" s="1"/>
  <c r="S437" i="3" a="1"/>
  <c r="S437" i="3" s="1"/>
  <c r="S438" i="3" a="1"/>
  <c r="S438" i="3" s="1"/>
  <c r="S439" i="3" a="1"/>
  <c r="S439" i="3" s="1"/>
  <c r="S440" i="3" a="1"/>
  <c r="S440" i="3" s="1"/>
  <c r="S441" i="3" a="1"/>
  <c r="S441" i="3" s="1"/>
  <c r="S442" i="3" a="1"/>
  <c r="S442" i="3" s="1"/>
  <c r="S443" i="3" a="1"/>
  <c r="S443" i="3" s="1"/>
  <c r="S444" i="3" a="1"/>
  <c r="S444" i="3" s="1"/>
  <c r="S445" i="3" a="1"/>
  <c r="S445" i="3" s="1"/>
  <c r="S446" i="3" a="1"/>
  <c r="S446" i="3" s="1"/>
  <c r="S447" i="3" a="1"/>
  <c r="S447" i="3" s="1"/>
  <c r="S448" i="3" a="1"/>
  <c r="S448" i="3" s="1"/>
  <c r="S449" i="3" a="1"/>
  <c r="S449" i="3" s="1"/>
  <c r="S450" i="3" a="1"/>
  <c r="S450" i="3" s="1"/>
  <c r="S451" i="3" a="1"/>
  <c r="S451" i="3" s="1"/>
  <c r="S452" i="3" a="1"/>
  <c r="S452" i="3" s="1"/>
  <c r="S453" i="3" a="1"/>
  <c r="S453" i="3" s="1"/>
  <c r="S454" i="3" a="1"/>
  <c r="S454" i="3" s="1"/>
  <c r="S455" i="3" a="1"/>
  <c r="S455" i="3" s="1"/>
  <c r="S456" i="3" a="1"/>
  <c r="S456" i="3" s="1"/>
  <c r="S457" i="3" a="1"/>
  <c r="S457" i="3" s="1"/>
  <c r="S458" i="3" a="1"/>
  <c r="S458" i="3" s="1"/>
  <c r="S459" i="3" a="1"/>
  <c r="S459" i="3" s="1"/>
  <c r="S460" i="3" a="1"/>
  <c r="S460" i="3" s="1"/>
  <c r="S461" i="3" a="1"/>
  <c r="S461" i="3" s="1"/>
  <c r="S462" i="3" a="1"/>
  <c r="S462" i="3" s="1"/>
  <c r="S463" i="3" a="1"/>
  <c r="S463" i="3" s="1"/>
  <c r="S464" i="3" a="1"/>
  <c r="S464" i="3" s="1"/>
  <c r="S465" i="3" a="1"/>
  <c r="S465" i="3" s="1"/>
  <c r="S466" i="3" a="1"/>
  <c r="S466" i="3" s="1"/>
  <c r="S467" i="3" a="1"/>
  <c r="S467" i="3" s="1"/>
  <c r="S468" i="3" a="1"/>
  <c r="S468" i="3" s="1"/>
  <c r="S469" i="3" a="1"/>
  <c r="S469" i="3" s="1"/>
  <c r="S470" i="3" a="1"/>
  <c r="S470" i="3" s="1"/>
  <c r="S471" i="3" a="1"/>
  <c r="S471" i="3" s="1"/>
  <c r="S472" i="3" a="1"/>
  <c r="S472" i="3" s="1"/>
  <c r="S473" i="3" a="1"/>
  <c r="S473" i="3" s="1"/>
  <c r="S474" i="3" a="1"/>
  <c r="S474" i="3" s="1"/>
  <c r="S475" i="3" a="1"/>
  <c r="S475" i="3" s="1"/>
  <c r="S476" i="3" a="1"/>
  <c r="S476" i="3" s="1"/>
  <c r="S477" i="3" a="1"/>
  <c r="S477" i="3" s="1"/>
  <c r="S478" i="3" a="1"/>
  <c r="S478" i="3" s="1"/>
  <c r="S479" i="3" a="1"/>
  <c r="S479" i="3" s="1"/>
  <c r="S480" i="3" a="1"/>
  <c r="S480" i="3" s="1"/>
  <c r="S481" i="3" a="1"/>
  <c r="S481" i="3" s="1"/>
  <c r="S482" i="3" a="1"/>
  <c r="S482" i="3" s="1"/>
  <c r="S483" i="3" a="1"/>
  <c r="S483" i="3" s="1"/>
  <c r="S484" i="3" a="1"/>
  <c r="S484" i="3" s="1"/>
  <c r="S485" i="3" a="1"/>
  <c r="S485" i="3" s="1"/>
  <c r="S486" i="3" a="1"/>
  <c r="S486" i="3" s="1"/>
  <c r="S487" i="3" a="1"/>
  <c r="S487" i="3" s="1"/>
  <c r="S488" i="3" a="1"/>
  <c r="S488" i="3" s="1"/>
  <c r="S489" i="3" a="1"/>
  <c r="S489" i="3" s="1"/>
  <c r="S490" i="3" a="1"/>
  <c r="S490" i="3" s="1"/>
  <c r="S491" i="3" a="1"/>
  <c r="S491" i="3" s="1"/>
  <c r="S492" i="3" a="1"/>
  <c r="S492" i="3" s="1"/>
  <c r="S493" i="3" a="1"/>
  <c r="S493" i="3" s="1"/>
  <c r="S494" i="3" a="1"/>
  <c r="S494" i="3" s="1"/>
  <c r="S495" i="3" a="1"/>
  <c r="S495" i="3" s="1"/>
  <c r="S496" i="3" a="1"/>
  <c r="S496" i="3" s="1"/>
  <c r="S497" i="3" a="1"/>
  <c r="S497" i="3" s="1"/>
  <c r="S498" i="3" a="1"/>
  <c r="S498" i="3" s="1"/>
  <c r="S499" i="3" a="1"/>
  <c r="S499" i="3" s="1"/>
  <c r="S500" i="3" a="1"/>
  <c r="S500" i="3" s="1"/>
  <c r="S501" i="3" a="1"/>
  <c r="S501" i="3" s="1"/>
  <c r="S502" i="3" a="1"/>
  <c r="S502" i="3" s="1"/>
  <c r="S503" i="3" a="1"/>
  <c r="S503" i="3" s="1"/>
  <c r="S504" i="3" a="1"/>
  <c r="S504" i="3" s="1"/>
  <c r="S505" i="3" a="1"/>
  <c r="S505" i="3" s="1"/>
  <c r="S506" i="3" a="1"/>
  <c r="S506" i="3" s="1"/>
  <c r="S507" i="3" a="1"/>
  <c r="S507" i="3" s="1"/>
  <c r="S508" i="3" a="1"/>
  <c r="S508" i="3" s="1"/>
  <c r="S509" i="3" a="1"/>
  <c r="S509" i="3" s="1"/>
  <c r="S510" i="3" a="1"/>
  <c r="S510" i="3" s="1"/>
  <c r="S511" i="3" a="1"/>
  <c r="S511" i="3" s="1"/>
  <c r="S512" i="3" a="1"/>
  <c r="S512" i="3" s="1"/>
  <c r="S513" i="3" a="1"/>
  <c r="S513" i="3" s="1"/>
  <c r="S514" i="3" a="1"/>
  <c r="S514" i="3" s="1"/>
  <c r="S515" i="3" a="1"/>
  <c r="S515" i="3" s="1"/>
  <c r="S516" i="3" a="1"/>
  <c r="S516" i="3" s="1"/>
  <c r="S517" i="3" a="1"/>
  <c r="S517" i="3" s="1"/>
  <c r="S518" i="3" a="1"/>
  <c r="S518" i="3" s="1"/>
  <c r="S519" i="3" a="1"/>
  <c r="S519" i="3" s="1"/>
  <c r="S520" i="3" a="1"/>
  <c r="S520" i="3" s="1"/>
  <c r="S521" i="3" a="1"/>
  <c r="S521" i="3" s="1"/>
  <c r="S522" i="3" a="1"/>
  <c r="S522" i="3" s="1"/>
  <c r="S523" i="3" a="1"/>
  <c r="S523" i="3" s="1"/>
  <c r="S524" i="3" a="1"/>
  <c r="S524" i="3" s="1"/>
  <c r="S525" i="3" a="1"/>
  <c r="S525" i="3" s="1"/>
  <c r="S526" i="3" a="1"/>
  <c r="S526" i="3" s="1"/>
  <c r="S527" i="3" a="1"/>
  <c r="S527" i="3" s="1"/>
  <c r="S528" i="3" a="1"/>
  <c r="S528" i="3" s="1"/>
  <c r="S529" i="3" a="1"/>
  <c r="S529" i="3" s="1"/>
  <c r="S530" i="3" a="1"/>
  <c r="S530" i="3" s="1"/>
  <c r="S531" i="3" a="1"/>
  <c r="S531" i="3" s="1"/>
  <c r="S532" i="3" a="1"/>
  <c r="S532" i="3" s="1"/>
  <c r="S533" i="3" a="1"/>
  <c r="S533" i="3" s="1"/>
  <c r="S534" i="3" a="1"/>
  <c r="S534" i="3" s="1"/>
  <c r="S535" i="3" a="1"/>
  <c r="S535" i="3" s="1"/>
  <c r="S536" i="3" a="1"/>
  <c r="S536" i="3" s="1"/>
  <c r="S537" i="3" a="1"/>
  <c r="S537" i="3" s="1"/>
  <c r="S538" i="3" a="1"/>
  <c r="S538" i="3" s="1"/>
  <c r="S539" i="3" a="1"/>
  <c r="S539" i="3" s="1"/>
  <c r="S540" i="3" a="1"/>
  <c r="S540" i="3" s="1"/>
  <c r="S541" i="3" a="1"/>
  <c r="S541" i="3" s="1"/>
  <c r="S542" i="3" a="1"/>
  <c r="S542" i="3" s="1"/>
  <c r="S543" i="3" a="1"/>
  <c r="S543" i="3" s="1"/>
  <c r="S544" i="3" a="1"/>
  <c r="S544" i="3" s="1"/>
  <c r="S545" i="3" a="1"/>
  <c r="S545" i="3" s="1"/>
  <c r="S546" i="3" a="1"/>
  <c r="S546" i="3" s="1"/>
  <c r="S547" i="3" a="1"/>
  <c r="S547" i="3" s="1"/>
  <c r="S548" i="3" a="1"/>
  <c r="S548" i="3" s="1"/>
  <c r="S549" i="3" a="1"/>
  <c r="S549" i="3" s="1"/>
  <c r="S550" i="3" a="1"/>
  <c r="S550" i="3" s="1"/>
  <c r="S551" i="3" a="1"/>
  <c r="S551" i="3" s="1"/>
  <c r="S552" i="3" a="1"/>
  <c r="S552" i="3" s="1"/>
  <c r="S553" i="3" a="1"/>
  <c r="S553" i="3" s="1"/>
  <c r="S554" i="3" a="1"/>
  <c r="S554" i="3" s="1"/>
  <c r="S555" i="3" a="1"/>
  <c r="S555" i="3" s="1"/>
  <c r="S556" i="3" a="1"/>
  <c r="S556" i="3" s="1"/>
  <c r="S557" i="3" a="1"/>
  <c r="S557" i="3" s="1"/>
  <c r="S558" i="3" a="1"/>
  <c r="S558" i="3" s="1"/>
  <c r="S559" i="3" a="1"/>
  <c r="S559" i="3" s="1"/>
  <c r="S560" i="3" a="1"/>
  <c r="S560" i="3" s="1"/>
  <c r="S561" i="3" a="1"/>
  <c r="S561" i="3" s="1"/>
  <c r="S562" i="3" a="1"/>
  <c r="S562" i="3" s="1"/>
  <c r="S563" i="3" a="1"/>
  <c r="S563" i="3" s="1"/>
  <c r="S564" i="3" a="1"/>
  <c r="S564" i="3" s="1"/>
  <c r="S565" i="3" a="1"/>
  <c r="S565" i="3" s="1"/>
  <c r="S566" i="3" a="1"/>
  <c r="S566" i="3" s="1"/>
  <c r="S567" i="3" a="1"/>
  <c r="S567" i="3" s="1"/>
  <c r="S568" i="3" a="1"/>
  <c r="S568" i="3" s="1"/>
  <c r="S569" i="3" a="1"/>
  <c r="S569" i="3" s="1"/>
  <c r="S570" i="3" a="1"/>
  <c r="S570" i="3" s="1"/>
  <c r="S571" i="3" a="1"/>
  <c r="S571" i="3" s="1"/>
  <c r="S572" i="3" a="1"/>
  <c r="S572" i="3" s="1"/>
  <c r="S573" i="3" a="1"/>
  <c r="S573" i="3" s="1"/>
  <c r="S574" i="3" a="1"/>
  <c r="S574" i="3" s="1"/>
  <c r="S575" i="3" a="1"/>
  <c r="S575" i="3" s="1"/>
  <c r="S576" i="3" a="1"/>
  <c r="S576" i="3" s="1"/>
  <c r="S577" i="3" a="1"/>
  <c r="S577" i="3" s="1"/>
  <c r="S578" i="3" a="1"/>
  <c r="S578" i="3" s="1"/>
  <c r="S579" i="3" a="1"/>
  <c r="S579" i="3" s="1"/>
  <c r="S580" i="3" a="1"/>
  <c r="S580" i="3" s="1"/>
  <c r="S581" i="3" a="1"/>
  <c r="S581" i="3" s="1"/>
  <c r="S582" i="3" a="1"/>
  <c r="S582" i="3" s="1"/>
  <c r="S583" i="3" a="1"/>
  <c r="S583" i="3" s="1"/>
  <c r="S584" i="3" a="1"/>
  <c r="S584" i="3" s="1"/>
  <c r="S585" i="3" a="1"/>
  <c r="S585" i="3" s="1"/>
  <c r="S586" i="3" a="1"/>
  <c r="S586" i="3" s="1"/>
  <c r="S587" i="3" a="1"/>
  <c r="S587" i="3" s="1"/>
  <c r="S588" i="3" a="1"/>
  <c r="S588" i="3" s="1"/>
  <c r="S589" i="3" a="1"/>
  <c r="S589" i="3" s="1"/>
  <c r="S590" i="3" a="1"/>
  <c r="S590" i="3" s="1"/>
  <c r="S591" i="3" a="1"/>
  <c r="S591" i="3" s="1"/>
  <c r="S592" i="3" a="1"/>
  <c r="S592" i="3" s="1"/>
  <c r="S593" i="3" a="1"/>
  <c r="S593" i="3" s="1"/>
  <c r="S594" i="3" a="1"/>
  <c r="S594" i="3" s="1"/>
  <c r="S595" i="3" a="1"/>
  <c r="S595" i="3" s="1"/>
  <c r="S596" i="3" a="1"/>
  <c r="S596" i="3" s="1"/>
  <c r="S597" i="3" a="1"/>
  <c r="S597" i="3" s="1"/>
  <c r="S598" i="3" a="1"/>
  <c r="S598" i="3" s="1"/>
  <c r="S599" i="3" a="1"/>
  <c r="S599" i="3" s="1"/>
  <c r="S600" i="3" a="1"/>
  <c r="S600" i="3" s="1"/>
  <c r="S601" i="3" a="1"/>
  <c r="S601" i="3" s="1"/>
  <c r="S602" i="3" a="1"/>
  <c r="S602" i="3" s="1"/>
  <c r="S603" i="3" a="1"/>
  <c r="S603" i="3" s="1"/>
  <c r="S604" i="3" a="1"/>
  <c r="S604" i="3" s="1"/>
  <c r="S605" i="3" a="1"/>
  <c r="S605" i="3" s="1"/>
  <c r="S606" i="3" a="1"/>
  <c r="S606" i="3" s="1"/>
  <c r="S607" i="3" a="1"/>
  <c r="S607" i="3" s="1"/>
  <c r="S608" i="3" a="1"/>
  <c r="S608" i="3" s="1"/>
  <c r="S609" i="3" a="1"/>
  <c r="S609" i="3" s="1"/>
  <c r="S610" i="3" a="1"/>
  <c r="S610" i="3" s="1"/>
  <c r="S611" i="3" a="1"/>
  <c r="S611" i="3" s="1"/>
  <c r="S612" i="3" a="1"/>
  <c r="S612" i="3" s="1"/>
  <c r="S613" i="3" a="1"/>
  <c r="S613" i="3" s="1"/>
  <c r="S614" i="3" a="1"/>
  <c r="S614" i="3" s="1"/>
  <c r="S615" i="3" a="1"/>
  <c r="S615" i="3" s="1"/>
  <c r="S616" i="3" a="1"/>
  <c r="S616" i="3" s="1"/>
  <c r="S617" i="3" a="1"/>
  <c r="S617" i="3" s="1"/>
  <c r="S618" i="3" a="1"/>
  <c r="S618" i="3" s="1"/>
  <c r="S619" i="3" a="1"/>
  <c r="S619" i="3" s="1"/>
  <c r="S620" i="3" a="1"/>
  <c r="S620" i="3" s="1"/>
  <c r="S621" i="3" a="1"/>
  <c r="S621" i="3" s="1"/>
  <c r="S622" i="3" a="1"/>
  <c r="S622" i="3" s="1"/>
  <c r="S623" i="3" a="1"/>
  <c r="S623" i="3" s="1"/>
  <c r="S624" i="3" a="1"/>
  <c r="S624" i="3" s="1"/>
  <c r="S625" i="3" a="1"/>
  <c r="S625" i="3" s="1"/>
  <c r="S626" i="3" a="1"/>
  <c r="S626" i="3" s="1"/>
  <c r="S627" i="3" a="1"/>
  <c r="S627" i="3" s="1"/>
  <c r="S628" i="3" a="1"/>
  <c r="S628" i="3" s="1"/>
  <c r="S629" i="3" a="1"/>
  <c r="S629" i="3" s="1"/>
  <c r="S630" i="3" a="1"/>
  <c r="S630" i="3" s="1"/>
  <c r="S631" i="3" a="1"/>
  <c r="S631" i="3" s="1"/>
  <c r="S632" i="3" a="1"/>
  <c r="S632" i="3" s="1"/>
  <c r="S633" i="3" a="1"/>
  <c r="S633" i="3" s="1"/>
  <c r="S634" i="3" a="1"/>
  <c r="S634" i="3" s="1"/>
  <c r="S635" i="3" a="1"/>
  <c r="S635" i="3" s="1"/>
  <c r="S636" i="3" a="1"/>
  <c r="S636" i="3" s="1"/>
  <c r="S637" i="3" a="1"/>
  <c r="S637" i="3" s="1"/>
  <c r="S638" i="3" a="1"/>
  <c r="S638" i="3" s="1"/>
  <c r="S639" i="3" a="1"/>
  <c r="S639" i="3" s="1"/>
  <c r="S640" i="3" a="1"/>
  <c r="S640" i="3" s="1"/>
  <c r="S641" i="3" a="1"/>
  <c r="S641" i="3" s="1"/>
  <c r="S642" i="3" a="1"/>
  <c r="S642" i="3" s="1"/>
  <c r="S643" i="3" a="1"/>
  <c r="S643" i="3" s="1"/>
  <c r="S644" i="3" a="1"/>
  <c r="S644" i="3" s="1"/>
  <c r="S645" i="3" a="1"/>
  <c r="S645" i="3" s="1"/>
  <c r="S646" i="3" a="1"/>
  <c r="S646" i="3" s="1"/>
  <c r="S647" i="3" a="1"/>
  <c r="S647" i="3" s="1"/>
  <c r="S648" i="3" a="1"/>
  <c r="S648" i="3" s="1"/>
  <c r="S649" i="3" a="1"/>
  <c r="S649" i="3" s="1"/>
  <c r="S650" i="3" a="1"/>
  <c r="S650" i="3" s="1"/>
  <c r="S651" i="3" a="1"/>
  <c r="S651" i="3" s="1"/>
  <c r="S652" i="3" a="1"/>
  <c r="S652" i="3" s="1"/>
  <c r="S653" i="3" a="1"/>
  <c r="S653" i="3" s="1"/>
  <c r="S654" i="3" a="1"/>
  <c r="S654" i="3" s="1"/>
  <c r="S655" i="3" a="1"/>
  <c r="S655" i="3" s="1"/>
  <c r="S656" i="3" a="1"/>
  <c r="S656" i="3" s="1"/>
  <c r="S657" i="3" a="1"/>
  <c r="S657" i="3" s="1"/>
  <c r="S658" i="3" a="1"/>
  <c r="S658" i="3" s="1"/>
  <c r="S659" i="3" a="1"/>
  <c r="S659" i="3" s="1"/>
  <c r="S660" i="3" a="1"/>
  <c r="S660" i="3" s="1"/>
  <c r="S661" i="3" a="1"/>
  <c r="S661" i="3" s="1"/>
  <c r="S662" i="3" a="1"/>
  <c r="S662" i="3" s="1"/>
  <c r="S663" i="3" a="1"/>
  <c r="S663" i="3" s="1"/>
  <c r="S664" i="3" a="1"/>
  <c r="S664" i="3" s="1"/>
  <c r="S665" i="3" a="1"/>
  <c r="S665" i="3" s="1"/>
  <c r="S666" i="3" a="1"/>
  <c r="S666" i="3" s="1"/>
  <c r="S667" i="3" a="1"/>
  <c r="S667" i="3" s="1"/>
  <c r="S668" i="3" a="1"/>
  <c r="S668" i="3" s="1"/>
  <c r="S669" i="3" a="1"/>
  <c r="S669" i="3" s="1"/>
  <c r="S670" i="3" a="1"/>
  <c r="S670" i="3" s="1"/>
  <c r="S671" i="3" a="1"/>
  <c r="S671" i="3" s="1"/>
  <c r="S672" i="3" a="1"/>
  <c r="S672" i="3" s="1"/>
  <c r="S673" i="3" a="1"/>
  <c r="S673" i="3" s="1"/>
  <c r="S674" i="3" a="1"/>
  <c r="S674" i="3" s="1"/>
  <c r="S675" i="3" a="1"/>
  <c r="S675" i="3" s="1"/>
  <c r="S676" i="3" a="1"/>
  <c r="S676" i="3" s="1"/>
  <c r="S677" i="3" a="1"/>
  <c r="S677" i="3" s="1"/>
  <c r="S678" i="3" a="1"/>
  <c r="S678" i="3" s="1"/>
  <c r="S679" i="3" a="1"/>
  <c r="S679" i="3" s="1"/>
  <c r="S680" i="3" a="1"/>
  <c r="S680" i="3" s="1"/>
  <c r="S681" i="3" a="1"/>
  <c r="S681" i="3" s="1"/>
  <c r="S682" i="3" a="1"/>
  <c r="S682" i="3" s="1"/>
  <c r="S683" i="3" a="1"/>
  <c r="S683" i="3" s="1"/>
  <c r="S684" i="3" a="1"/>
  <c r="S684" i="3" s="1"/>
  <c r="S685" i="3" a="1"/>
  <c r="S685" i="3" s="1"/>
  <c r="S686" i="3" a="1"/>
  <c r="S686" i="3" s="1"/>
  <c r="S687" i="3" a="1"/>
  <c r="S687" i="3" s="1"/>
  <c r="S688" i="3" a="1"/>
  <c r="S688" i="3" s="1"/>
  <c r="S689" i="3" a="1"/>
  <c r="S689" i="3" s="1"/>
  <c r="S690" i="3" a="1"/>
  <c r="S690" i="3" s="1"/>
  <c r="S691" i="3" a="1"/>
  <c r="S691" i="3" s="1"/>
  <c r="S692" i="3" a="1"/>
  <c r="S692" i="3" s="1"/>
  <c r="S693" i="3" a="1"/>
  <c r="S693" i="3" s="1"/>
  <c r="S694" i="3" a="1"/>
  <c r="S694" i="3" s="1"/>
  <c r="S695" i="3" a="1"/>
  <c r="S695" i="3" s="1"/>
  <c r="S696" i="3" a="1"/>
  <c r="S696" i="3" s="1"/>
  <c r="S697" i="3" a="1"/>
  <c r="S697" i="3" s="1"/>
  <c r="S698" i="3" a="1"/>
  <c r="S698" i="3" s="1"/>
  <c r="S699" i="3" a="1"/>
  <c r="S699" i="3" s="1"/>
  <c r="S700" i="3" a="1"/>
  <c r="S700" i="3" s="1"/>
  <c r="S701" i="3" a="1"/>
  <c r="S701" i="3" s="1"/>
  <c r="S702" i="3" a="1"/>
  <c r="S702" i="3" s="1"/>
  <c r="S703" i="3" a="1"/>
  <c r="S703" i="3" s="1"/>
  <c r="S704" i="3" a="1"/>
  <c r="S704" i="3" s="1"/>
  <c r="S705" i="3" a="1"/>
  <c r="S705" i="3" s="1"/>
  <c r="S706" i="3" a="1"/>
  <c r="S706" i="3" s="1"/>
  <c r="S707" i="3" a="1"/>
  <c r="S707" i="3" s="1"/>
  <c r="S708" i="3" a="1"/>
  <c r="S708" i="3" s="1"/>
  <c r="S709" i="3" a="1"/>
  <c r="S709" i="3" s="1"/>
  <c r="S710" i="3" a="1"/>
  <c r="S710" i="3" s="1"/>
  <c r="S711" i="3" a="1"/>
  <c r="S711" i="3" s="1"/>
  <c r="S712" i="3" a="1"/>
  <c r="S712" i="3" s="1"/>
  <c r="S713" i="3" a="1"/>
  <c r="S713" i="3" s="1"/>
  <c r="S714" i="3" a="1"/>
  <c r="S714" i="3" s="1"/>
  <c r="S715" i="3" a="1"/>
  <c r="S715" i="3" s="1"/>
  <c r="S716" i="3" a="1"/>
  <c r="S716" i="3" s="1"/>
  <c r="S717" i="3" a="1"/>
  <c r="S717" i="3" s="1"/>
  <c r="S718" i="3" a="1"/>
  <c r="S718" i="3" s="1"/>
  <c r="S719" i="3" a="1"/>
  <c r="S719" i="3" s="1"/>
  <c r="S720" i="3" a="1"/>
  <c r="S720" i="3" s="1"/>
  <c r="S721" i="3" a="1"/>
  <c r="S721" i="3" s="1"/>
  <c r="S722" i="3" a="1"/>
  <c r="S722" i="3" s="1"/>
  <c r="S723" i="3" a="1"/>
  <c r="S723" i="3" s="1"/>
  <c r="S724" i="3" a="1"/>
  <c r="S724" i="3" s="1"/>
  <c r="S725" i="3" a="1"/>
  <c r="S725" i="3" s="1"/>
  <c r="S726" i="3" a="1"/>
  <c r="S726" i="3" s="1"/>
  <c r="S727" i="3" a="1"/>
  <c r="S727" i="3" s="1"/>
  <c r="S728" i="3" a="1"/>
  <c r="S728" i="3" s="1"/>
  <c r="S729" i="3" a="1"/>
  <c r="S729" i="3" s="1"/>
  <c r="S730" i="3" a="1"/>
  <c r="S730" i="3" s="1"/>
  <c r="S731" i="3" a="1"/>
  <c r="S731" i="3" s="1"/>
  <c r="S732" i="3" a="1"/>
  <c r="S732" i="3" s="1"/>
  <c r="S733" i="3" a="1"/>
  <c r="S733" i="3" s="1"/>
  <c r="S734" i="3" a="1"/>
  <c r="S734" i="3" s="1"/>
  <c r="S735" i="3" a="1"/>
  <c r="S735" i="3" s="1"/>
  <c r="S736" i="3" a="1"/>
  <c r="S736" i="3" s="1"/>
  <c r="S737" i="3" a="1"/>
  <c r="S737" i="3" s="1"/>
  <c r="S738" i="3" a="1"/>
  <c r="S738" i="3" s="1"/>
  <c r="S739" i="3" a="1"/>
  <c r="S739" i="3" s="1"/>
  <c r="S740" i="3" a="1"/>
  <c r="S740" i="3" s="1"/>
  <c r="S741" i="3" a="1"/>
  <c r="S741" i="3" s="1"/>
  <c r="S742" i="3" a="1"/>
  <c r="S742" i="3" s="1"/>
  <c r="S743" i="3" a="1"/>
  <c r="S743" i="3" s="1"/>
  <c r="S744" i="3" a="1"/>
  <c r="S744" i="3" s="1"/>
  <c r="S745" i="3" a="1"/>
  <c r="S745" i="3" s="1"/>
  <c r="S746" i="3" a="1"/>
  <c r="S746" i="3" s="1"/>
  <c r="S747" i="3" a="1"/>
  <c r="S747" i="3" s="1"/>
  <c r="S748" i="3" a="1"/>
  <c r="S748" i="3" s="1"/>
  <c r="S749" i="3" a="1"/>
  <c r="S749" i="3" s="1"/>
  <c r="S750" i="3" a="1"/>
  <c r="S750" i="3" s="1"/>
  <c r="S751" i="3" a="1"/>
  <c r="S751" i="3" s="1"/>
  <c r="S752" i="3" a="1"/>
  <c r="S752" i="3" s="1"/>
  <c r="S753" i="3" a="1"/>
  <c r="S753" i="3" s="1"/>
  <c r="S754" i="3" a="1"/>
  <c r="S754" i="3" s="1"/>
  <c r="S755" i="3" a="1"/>
  <c r="S755" i="3" s="1"/>
  <c r="S756" i="3" a="1"/>
  <c r="S756" i="3" s="1"/>
  <c r="S757" i="3" a="1"/>
  <c r="S757" i="3" s="1"/>
  <c r="S758" i="3" a="1"/>
  <c r="S758" i="3" s="1"/>
  <c r="S759" i="3" a="1"/>
  <c r="S759" i="3" s="1"/>
  <c r="S760" i="3" a="1"/>
  <c r="S760" i="3" s="1"/>
  <c r="S761" i="3" a="1"/>
  <c r="S761" i="3" s="1"/>
  <c r="S762" i="3" a="1"/>
  <c r="S762" i="3" s="1"/>
  <c r="S763" i="3" a="1"/>
  <c r="S763" i="3" s="1"/>
  <c r="S764" i="3" a="1"/>
  <c r="S764" i="3" s="1"/>
  <c r="S765" i="3" a="1"/>
  <c r="S765" i="3" s="1"/>
  <c r="S766" i="3" a="1"/>
  <c r="S766" i="3" s="1"/>
  <c r="S767" i="3" a="1"/>
  <c r="S767" i="3" s="1"/>
  <c r="S768" i="3" a="1"/>
  <c r="S768" i="3" s="1"/>
  <c r="S769" i="3" a="1"/>
  <c r="S769" i="3" s="1"/>
  <c r="S770" i="3" a="1"/>
  <c r="S770" i="3" s="1"/>
  <c r="S771" i="3" a="1"/>
  <c r="S771" i="3" s="1"/>
  <c r="S772" i="3" a="1"/>
  <c r="S772" i="3" s="1"/>
  <c r="S773" i="3" a="1"/>
  <c r="S773" i="3" s="1"/>
  <c r="S774" i="3" a="1"/>
  <c r="S774" i="3" s="1"/>
  <c r="S775" i="3" a="1"/>
  <c r="S775" i="3" s="1"/>
  <c r="S776" i="3" a="1"/>
  <c r="S776" i="3" s="1"/>
  <c r="S777" i="3" a="1"/>
  <c r="S777" i="3" s="1"/>
  <c r="S778" i="3" a="1"/>
  <c r="S778" i="3" s="1"/>
  <c r="S779" i="3" a="1"/>
  <c r="S779" i="3" s="1"/>
  <c r="S780" i="3" a="1"/>
  <c r="S780" i="3" s="1"/>
  <c r="S781" i="3" a="1"/>
  <c r="S781" i="3" s="1"/>
  <c r="S782" i="3" a="1"/>
  <c r="S782" i="3" s="1"/>
  <c r="S783" i="3" a="1"/>
  <c r="S783" i="3" s="1"/>
  <c r="S784" i="3" a="1"/>
  <c r="S784" i="3" s="1"/>
  <c r="S785" i="3" a="1"/>
  <c r="S785" i="3" s="1"/>
  <c r="S786" i="3" a="1"/>
  <c r="S786" i="3" s="1"/>
  <c r="S787" i="3" a="1"/>
  <c r="S787" i="3" s="1"/>
  <c r="S788" i="3" a="1"/>
  <c r="S788" i="3" s="1"/>
  <c r="S789" i="3" a="1"/>
  <c r="S789" i="3" s="1"/>
  <c r="S790" i="3" a="1"/>
  <c r="S790" i="3" s="1"/>
  <c r="S791" i="3" a="1"/>
  <c r="S791" i="3" s="1"/>
  <c r="S792" i="3" a="1"/>
  <c r="S792" i="3" s="1"/>
  <c r="S793" i="3" a="1"/>
  <c r="S793" i="3" s="1"/>
  <c r="S794" i="3" a="1"/>
  <c r="S794" i="3" s="1"/>
  <c r="S795" i="3" a="1"/>
  <c r="S795" i="3" s="1"/>
  <c r="S796" i="3" a="1"/>
  <c r="S796" i="3" s="1"/>
  <c r="S797" i="3" a="1"/>
  <c r="S797" i="3" s="1"/>
  <c r="S798" i="3" a="1"/>
  <c r="S798" i="3" s="1"/>
  <c r="S799" i="3" a="1"/>
  <c r="S799" i="3" s="1"/>
  <c r="S800" i="3" a="1"/>
  <c r="S800" i="3" s="1"/>
  <c r="S801" i="3" a="1"/>
  <c r="S801" i="3" s="1"/>
  <c r="S802" i="3" a="1"/>
  <c r="S802" i="3" s="1"/>
  <c r="S803" i="3" a="1"/>
  <c r="S803" i="3" s="1"/>
  <c r="S804" i="3" a="1"/>
  <c r="S804" i="3" s="1"/>
  <c r="S805" i="3" a="1"/>
  <c r="S805" i="3" s="1"/>
  <c r="S806" i="3" a="1"/>
  <c r="S806" i="3" s="1"/>
  <c r="S807" i="3" a="1"/>
  <c r="S807" i="3" s="1"/>
  <c r="S808" i="3" a="1"/>
  <c r="S808" i="3" s="1"/>
  <c r="S809" i="3" a="1"/>
  <c r="S809" i="3" s="1"/>
  <c r="S810" i="3" a="1"/>
  <c r="S810" i="3" s="1"/>
  <c r="S811" i="3" a="1"/>
  <c r="S811" i="3" s="1"/>
  <c r="S812" i="3" a="1"/>
  <c r="S812" i="3" s="1"/>
  <c r="S813" i="3" a="1"/>
  <c r="S813" i="3" s="1"/>
  <c r="S814" i="3" a="1"/>
  <c r="S814" i="3" s="1"/>
  <c r="S815" i="3" a="1"/>
  <c r="S815" i="3" s="1"/>
  <c r="S816" i="3" a="1"/>
  <c r="S816" i="3" s="1"/>
  <c r="S817" i="3" a="1"/>
  <c r="S817" i="3" s="1"/>
  <c r="S818" i="3" a="1"/>
  <c r="S818" i="3" s="1"/>
  <c r="S819" i="3" a="1"/>
  <c r="S819" i="3" s="1"/>
  <c r="S820" i="3" a="1"/>
  <c r="S820" i="3" s="1"/>
  <c r="S821" i="3" a="1"/>
  <c r="S821" i="3" s="1"/>
  <c r="S822" i="3" a="1"/>
  <c r="S822" i="3" s="1"/>
  <c r="S823" i="3" a="1"/>
  <c r="S823" i="3" s="1"/>
  <c r="S824" i="3" a="1"/>
  <c r="S824" i="3" s="1"/>
  <c r="S825" i="3" a="1"/>
  <c r="S825" i="3" s="1"/>
  <c r="S826" i="3" a="1"/>
  <c r="S826" i="3" s="1"/>
  <c r="S827" i="3" a="1"/>
  <c r="S827" i="3" s="1"/>
  <c r="S828" i="3" a="1"/>
  <c r="S828" i="3" s="1"/>
  <c r="S829" i="3" a="1"/>
  <c r="S829" i="3" s="1"/>
  <c r="S830" i="3" a="1"/>
  <c r="S830" i="3" s="1"/>
  <c r="S831" i="3" a="1"/>
  <c r="S831" i="3" s="1"/>
  <c r="S832" i="3" a="1"/>
  <c r="S832" i="3" s="1"/>
  <c r="S833" i="3" a="1"/>
  <c r="S833" i="3" s="1"/>
  <c r="S834" i="3" a="1"/>
  <c r="S834" i="3" s="1"/>
  <c r="S835" i="3" a="1"/>
  <c r="S835" i="3" s="1"/>
  <c r="S836" i="3" a="1"/>
  <c r="S836" i="3" s="1"/>
  <c r="S837" i="3" a="1"/>
  <c r="S837" i="3" s="1"/>
  <c r="S838" i="3" a="1"/>
  <c r="S838" i="3" s="1"/>
  <c r="S839" i="3" a="1"/>
  <c r="S839" i="3" s="1"/>
  <c r="S840" i="3" a="1"/>
  <c r="S840" i="3" s="1"/>
  <c r="S841" i="3" a="1"/>
  <c r="S841" i="3" s="1"/>
  <c r="S842" i="3" a="1"/>
  <c r="S842" i="3" s="1"/>
  <c r="S843" i="3" a="1"/>
  <c r="S843" i="3" s="1"/>
  <c r="S844" i="3" a="1"/>
  <c r="S844" i="3" s="1"/>
  <c r="S845" i="3" a="1"/>
  <c r="S845" i="3" s="1"/>
  <c r="S846" i="3" a="1"/>
  <c r="S846" i="3" s="1"/>
  <c r="S847" i="3" a="1"/>
  <c r="S847" i="3" s="1"/>
  <c r="S848" i="3" a="1"/>
  <c r="S848" i="3" s="1"/>
  <c r="S849" i="3" a="1"/>
  <c r="S849" i="3" s="1"/>
  <c r="S850" i="3" a="1"/>
  <c r="S850" i="3" s="1"/>
  <c r="S851" i="3" a="1"/>
  <c r="S851" i="3" s="1"/>
  <c r="S852" i="3" a="1"/>
  <c r="S852" i="3" s="1"/>
  <c r="S853" i="3" a="1"/>
  <c r="S853" i="3" s="1"/>
  <c r="S854" i="3" a="1"/>
  <c r="S854" i="3" s="1"/>
  <c r="S855" i="3" a="1"/>
  <c r="S855" i="3" s="1"/>
  <c r="S856" i="3" a="1"/>
  <c r="S856" i="3" s="1"/>
  <c r="S857" i="3" a="1"/>
  <c r="S857" i="3" s="1"/>
  <c r="S858" i="3" a="1"/>
  <c r="S858" i="3" s="1"/>
  <c r="S859" i="3" a="1"/>
  <c r="S859" i="3" s="1"/>
  <c r="S860" i="3" a="1"/>
  <c r="S860" i="3" s="1"/>
  <c r="S861" i="3" a="1"/>
  <c r="S861" i="3" s="1"/>
  <c r="S862" i="3" a="1"/>
  <c r="S862" i="3" s="1"/>
  <c r="S863" i="3" a="1"/>
  <c r="S863" i="3" s="1"/>
  <c r="S864" i="3" a="1"/>
  <c r="S864" i="3" s="1"/>
  <c r="S865" i="3" a="1"/>
  <c r="S865" i="3" s="1"/>
  <c r="S866" i="3" a="1"/>
  <c r="S866" i="3" s="1"/>
  <c r="S867" i="3" a="1"/>
  <c r="S867" i="3" s="1"/>
  <c r="S868" i="3" a="1"/>
  <c r="S868" i="3" s="1"/>
  <c r="S869" i="3" a="1"/>
  <c r="S869" i="3" s="1"/>
  <c r="S870" i="3" a="1"/>
  <c r="S870" i="3" s="1"/>
  <c r="S871" i="3" a="1"/>
  <c r="S871" i="3" s="1"/>
  <c r="S872" i="3" a="1"/>
  <c r="S872" i="3" s="1"/>
  <c r="S873" i="3" a="1"/>
  <c r="S873" i="3" s="1"/>
  <c r="S874" i="3" a="1"/>
  <c r="S874" i="3" s="1"/>
  <c r="S875" i="3" a="1"/>
  <c r="S875" i="3" s="1"/>
  <c r="S876" i="3" a="1"/>
  <c r="S876" i="3" s="1"/>
  <c r="S877" i="3" a="1"/>
  <c r="S877" i="3" s="1"/>
  <c r="S878" i="3" a="1"/>
  <c r="S878" i="3" s="1"/>
  <c r="S879" i="3" a="1"/>
  <c r="S879" i="3" s="1"/>
  <c r="S880" i="3" a="1"/>
  <c r="S880" i="3" s="1"/>
  <c r="S881" i="3" a="1"/>
  <c r="S881" i="3" s="1"/>
  <c r="S882" i="3" a="1"/>
  <c r="S882" i="3" s="1"/>
  <c r="S883" i="3" a="1"/>
  <c r="S883" i="3" s="1"/>
  <c r="S884" i="3" a="1"/>
  <c r="S884" i="3" s="1"/>
  <c r="S885" i="3" a="1"/>
  <c r="S885" i="3" s="1"/>
  <c r="S886" i="3" a="1"/>
  <c r="S886" i="3" s="1"/>
  <c r="S887" i="3" a="1"/>
  <c r="S887" i="3" s="1"/>
  <c r="S888" i="3" a="1"/>
  <c r="S888" i="3" s="1"/>
  <c r="S889" i="3" a="1"/>
  <c r="S889" i="3" s="1"/>
  <c r="S890" i="3" a="1"/>
  <c r="S890" i="3" s="1"/>
  <c r="S891" i="3" a="1"/>
  <c r="S891" i="3" s="1"/>
  <c r="S892" i="3" a="1"/>
  <c r="S892" i="3" s="1"/>
  <c r="S893" i="3" a="1"/>
  <c r="S893" i="3" s="1"/>
  <c r="S894" i="3" a="1"/>
  <c r="S894" i="3" s="1"/>
  <c r="S895" i="3" a="1"/>
  <c r="S895" i="3" s="1"/>
  <c r="S896" i="3" a="1"/>
  <c r="S896" i="3" s="1"/>
  <c r="S897" i="3" a="1"/>
  <c r="S897" i="3" s="1"/>
  <c r="S898" i="3" a="1"/>
  <c r="S898" i="3" s="1"/>
  <c r="S899" i="3" a="1"/>
  <c r="S899" i="3" s="1"/>
  <c r="S900" i="3" a="1"/>
  <c r="S900" i="3" s="1"/>
  <c r="S901" i="3" a="1"/>
  <c r="S901" i="3" s="1"/>
  <c r="S902" i="3" a="1"/>
  <c r="S902" i="3" s="1"/>
  <c r="S903" i="3" a="1"/>
  <c r="S903" i="3" s="1"/>
  <c r="S904" i="3" a="1"/>
  <c r="S904" i="3" s="1"/>
  <c r="S905" i="3" a="1"/>
  <c r="S905" i="3" s="1"/>
  <c r="S906" i="3" a="1"/>
  <c r="S906" i="3" s="1"/>
  <c r="S907" i="3" a="1"/>
  <c r="S907" i="3" s="1"/>
  <c r="S908" i="3" a="1"/>
  <c r="S908" i="3" s="1"/>
  <c r="S909" i="3" a="1"/>
  <c r="S909" i="3" s="1"/>
  <c r="S910" i="3" a="1"/>
  <c r="S910" i="3" s="1"/>
  <c r="S911" i="3" a="1"/>
  <c r="S911" i="3" s="1"/>
  <c r="S912" i="3" a="1"/>
  <c r="S912" i="3" s="1"/>
  <c r="S913" i="3" a="1"/>
  <c r="S913" i="3" s="1"/>
  <c r="S914" i="3" a="1"/>
  <c r="S914" i="3" s="1"/>
  <c r="S915" i="3" a="1"/>
  <c r="S915" i="3" s="1"/>
  <c r="S916" i="3" a="1"/>
  <c r="S916" i="3" s="1"/>
  <c r="S917" i="3" a="1"/>
  <c r="S917" i="3" s="1"/>
  <c r="S918" i="3" a="1"/>
  <c r="S918" i="3" s="1"/>
  <c r="S919" i="3" a="1"/>
  <c r="S919" i="3" s="1"/>
  <c r="S920" i="3" a="1"/>
  <c r="S920" i="3" s="1"/>
  <c r="S921" i="3" a="1"/>
  <c r="S921" i="3" s="1"/>
  <c r="S922" i="3" a="1"/>
  <c r="S922" i="3" s="1"/>
  <c r="S923" i="3" a="1"/>
  <c r="S923" i="3" s="1"/>
  <c r="S924" i="3" a="1"/>
  <c r="S924" i="3" s="1"/>
  <c r="S925" i="3" a="1"/>
  <c r="S925" i="3" s="1"/>
  <c r="S926" i="3" a="1"/>
  <c r="S926" i="3" s="1"/>
  <c r="S927" i="3" a="1"/>
  <c r="S927" i="3" s="1"/>
  <c r="S928" i="3" a="1"/>
  <c r="S928" i="3" s="1"/>
  <c r="S929" i="3" a="1"/>
  <c r="S929" i="3" s="1"/>
  <c r="S930" i="3" a="1"/>
  <c r="S930" i="3" s="1"/>
  <c r="S931" i="3" a="1"/>
  <c r="S931" i="3" s="1"/>
  <c r="S932" i="3" a="1"/>
  <c r="S932" i="3" s="1"/>
  <c r="S933" i="3" a="1"/>
  <c r="S933" i="3" s="1"/>
  <c r="S934" i="3" a="1"/>
  <c r="S934" i="3" s="1"/>
  <c r="S935" i="3" a="1"/>
  <c r="S935" i="3" s="1"/>
  <c r="S936" i="3" a="1"/>
  <c r="S936" i="3" s="1"/>
  <c r="S937" i="3" a="1"/>
  <c r="S937" i="3" s="1"/>
  <c r="S938" i="3" a="1"/>
  <c r="S938" i="3" s="1"/>
  <c r="S939" i="3" a="1"/>
  <c r="S939" i="3" s="1"/>
  <c r="S940" i="3" a="1"/>
  <c r="S940" i="3" s="1"/>
  <c r="S941" i="3" a="1"/>
  <c r="S941" i="3" s="1"/>
  <c r="S942" i="3" a="1"/>
  <c r="S942" i="3" s="1"/>
  <c r="S943" i="3" a="1"/>
  <c r="S943" i="3" s="1"/>
  <c r="S944" i="3" a="1"/>
  <c r="S944" i="3" s="1"/>
  <c r="S945" i="3" a="1"/>
  <c r="S945" i="3" s="1"/>
  <c r="S946" i="3" a="1"/>
  <c r="S946" i="3" s="1"/>
  <c r="S947" i="3" a="1"/>
  <c r="S947" i="3" s="1"/>
  <c r="S948" i="3" a="1"/>
  <c r="S948" i="3" s="1"/>
  <c r="S949" i="3" a="1"/>
  <c r="S949" i="3" s="1"/>
  <c r="S950" i="3" a="1"/>
  <c r="S950" i="3" s="1"/>
  <c r="S951" i="3" a="1"/>
  <c r="S951" i="3" s="1"/>
  <c r="S952" i="3" a="1"/>
  <c r="S952" i="3" s="1"/>
  <c r="S953" i="3" a="1"/>
  <c r="S953" i="3" s="1"/>
  <c r="S954" i="3" a="1"/>
  <c r="S954" i="3" s="1"/>
  <c r="S955" i="3" a="1"/>
  <c r="S955" i="3" s="1"/>
  <c r="S956" i="3" a="1"/>
  <c r="S956" i="3" s="1"/>
  <c r="S957" i="3" a="1"/>
  <c r="S957" i="3" s="1"/>
  <c r="S958" i="3" a="1"/>
  <c r="S958" i="3" s="1"/>
  <c r="S959" i="3" a="1"/>
  <c r="S959" i="3" s="1"/>
  <c r="S960" i="3" a="1"/>
  <c r="S960" i="3" s="1"/>
  <c r="S961" i="3" a="1"/>
  <c r="S961" i="3" s="1"/>
  <c r="S962" i="3" a="1"/>
  <c r="S962" i="3" s="1"/>
  <c r="S963" i="3" a="1"/>
  <c r="S963" i="3" s="1"/>
  <c r="S964" i="3" a="1"/>
  <c r="S964" i="3" s="1"/>
  <c r="S965" i="3" a="1"/>
  <c r="S965" i="3" s="1"/>
  <c r="S966" i="3" a="1"/>
  <c r="S966" i="3" s="1"/>
  <c r="S967" i="3" a="1"/>
  <c r="S967" i="3" s="1"/>
  <c r="S968" i="3" a="1"/>
  <c r="S968" i="3" s="1"/>
  <c r="S969" i="3" a="1"/>
  <c r="S969" i="3" s="1"/>
  <c r="S970" i="3" a="1"/>
  <c r="S970" i="3" s="1"/>
  <c r="S971" i="3" a="1"/>
  <c r="S971" i="3" s="1"/>
  <c r="S972" i="3" a="1"/>
  <c r="S972" i="3" s="1"/>
  <c r="S973" i="3" a="1"/>
  <c r="S973" i="3" s="1"/>
  <c r="S974" i="3" a="1"/>
  <c r="S974" i="3" s="1"/>
  <c r="S975" i="3" a="1"/>
  <c r="S975" i="3" s="1"/>
  <c r="S976" i="3" a="1"/>
  <c r="S976" i="3" s="1"/>
  <c r="S977" i="3" a="1"/>
  <c r="S977" i="3" s="1"/>
  <c r="S978" i="3" a="1"/>
  <c r="S978" i="3" s="1"/>
  <c r="S979" i="3" a="1"/>
  <c r="S979" i="3" s="1"/>
  <c r="S980" i="3" a="1"/>
  <c r="S980" i="3" s="1"/>
  <c r="S981" i="3" a="1"/>
  <c r="S981" i="3" s="1"/>
  <c r="S982" i="3" a="1"/>
  <c r="S982" i="3" s="1"/>
  <c r="S983" i="3" a="1"/>
  <c r="S983" i="3" s="1"/>
  <c r="S984" i="3" a="1"/>
  <c r="S984" i="3" s="1"/>
  <c r="S985" i="3" a="1"/>
  <c r="S985" i="3" s="1"/>
  <c r="S986" i="3" a="1"/>
  <c r="S986" i="3" s="1"/>
  <c r="S987" i="3" a="1"/>
  <c r="S987" i="3" s="1"/>
  <c r="S988" i="3" a="1"/>
  <c r="S988" i="3" s="1"/>
  <c r="S989" i="3" a="1"/>
  <c r="S989" i="3" s="1"/>
  <c r="S990" i="3" a="1"/>
  <c r="S990" i="3" s="1"/>
  <c r="S991" i="3" a="1"/>
  <c r="S991" i="3" s="1"/>
  <c r="S992" i="3" a="1"/>
  <c r="S992" i="3" s="1"/>
  <c r="S993" i="3" a="1"/>
  <c r="S993" i="3" s="1"/>
  <c r="S994" i="3" a="1"/>
  <c r="S994" i="3" s="1"/>
  <c r="S995" i="3" a="1"/>
  <c r="S995" i="3" s="1"/>
  <c r="S996" i="3" a="1"/>
  <c r="S996" i="3" s="1"/>
  <c r="S997" i="3" a="1"/>
  <c r="S997" i="3" s="1"/>
  <c r="S998" i="3" a="1"/>
  <c r="S998" i="3" s="1"/>
  <c r="S999" i="3" a="1"/>
  <c r="S999" i="3" s="1"/>
  <c r="S1000" i="3" a="1"/>
  <c r="S1000" i="3" s="1"/>
  <c r="S1001" i="3" a="1"/>
  <c r="S1001" i="3" s="1"/>
  <c r="S1002" i="3" a="1"/>
  <c r="S1002" i="3" s="1"/>
  <c r="S1003" i="3" a="1"/>
  <c r="S1003" i="3" s="1"/>
  <c r="S1004" i="3" a="1"/>
  <c r="S1004" i="3" s="1"/>
  <c r="S1005" i="3" a="1"/>
  <c r="S1005" i="3" s="1"/>
  <c r="S1006" i="3" a="1"/>
  <c r="S1006" i="3" s="1"/>
  <c r="S1007" i="3" a="1"/>
  <c r="S1007" i="3" s="1"/>
  <c r="S1008" i="3" a="1"/>
  <c r="S1008" i="3" s="1"/>
  <c r="S1009" i="3" a="1"/>
  <c r="S1009" i="3" s="1"/>
  <c r="S1010" i="3" a="1"/>
  <c r="S1010" i="3" s="1"/>
  <c r="S1011" i="3" a="1"/>
  <c r="S1011" i="3" s="1"/>
  <c r="S1012" i="3" a="1"/>
  <c r="S1012" i="3" s="1"/>
  <c r="S1013" i="3" a="1"/>
  <c r="S1013" i="3" s="1"/>
  <c r="S1014" i="3" a="1"/>
  <c r="S1014" i="3" s="1"/>
  <c r="S1015" i="3" a="1"/>
  <c r="S1015" i="3" s="1"/>
  <c r="S1016" i="3" a="1"/>
  <c r="S1016" i="3" s="1"/>
  <c r="S1017" i="3" a="1"/>
  <c r="S1017" i="3" s="1"/>
  <c r="S1018" i="3" a="1"/>
  <c r="S1018" i="3" s="1"/>
  <c r="S1019" i="3" a="1"/>
  <c r="S1019" i="3" s="1"/>
  <c r="S1020" i="3" a="1"/>
  <c r="S1020" i="3" s="1"/>
  <c r="S1021" i="3" a="1"/>
  <c r="S1021" i="3" s="1"/>
  <c r="S1022" i="3" a="1"/>
  <c r="S1022" i="3" s="1"/>
  <c r="S1023" i="3" a="1"/>
  <c r="S1023" i="3" s="1"/>
  <c r="S1024" i="3" a="1"/>
  <c r="S1024" i="3" s="1"/>
  <c r="S1025" i="3" a="1"/>
  <c r="S1025" i="3" s="1"/>
  <c r="S1026" i="3" a="1"/>
  <c r="S1026" i="3" s="1"/>
  <c r="S1027" i="3" a="1"/>
  <c r="S1027" i="3" s="1"/>
  <c r="S1028" i="3" a="1"/>
  <c r="S1028" i="3" s="1"/>
  <c r="S1029" i="3" a="1"/>
  <c r="S1029" i="3" s="1"/>
  <c r="S1030" i="3" a="1"/>
  <c r="S1030" i="3" s="1"/>
  <c r="S1031" i="3" a="1"/>
  <c r="S1031" i="3" s="1"/>
  <c r="S1032" i="3" a="1"/>
  <c r="S1032" i="3" s="1"/>
  <c r="S1033" i="3" a="1"/>
  <c r="S1033" i="3" s="1"/>
  <c r="S1034" i="3" a="1"/>
  <c r="S1034" i="3" s="1"/>
  <c r="S1035" i="3" a="1"/>
  <c r="S1035" i="3" s="1"/>
  <c r="S1036" i="3" a="1"/>
  <c r="S1036" i="3" s="1"/>
  <c r="S1037" i="3" a="1"/>
  <c r="S1037" i="3" s="1"/>
  <c r="S1038" i="3" a="1"/>
  <c r="S1038" i="3" s="1"/>
  <c r="S1039" i="3" a="1"/>
  <c r="S1039" i="3" s="1"/>
  <c r="S1040" i="3" a="1"/>
  <c r="S1040" i="3" s="1"/>
  <c r="S1041" i="3" a="1"/>
  <c r="S1041" i="3" s="1"/>
  <c r="S1042" i="3" a="1"/>
  <c r="S1042" i="3" s="1"/>
  <c r="S1043" i="3" a="1"/>
  <c r="S1043" i="3" s="1"/>
  <c r="S1044" i="3" a="1"/>
  <c r="S1044" i="3" s="1"/>
  <c r="S1045" i="3" a="1"/>
  <c r="S1045" i="3" s="1"/>
  <c r="S1046" i="3" a="1"/>
  <c r="S1046" i="3" s="1"/>
  <c r="S1047" i="3" a="1"/>
  <c r="S1047" i="3" s="1"/>
  <c r="S1048" i="3" a="1"/>
  <c r="S1048" i="3" s="1"/>
  <c r="S1049" i="3" a="1"/>
  <c r="S1049" i="3" s="1"/>
  <c r="S1050" i="3" a="1"/>
  <c r="S1050" i="3" s="1"/>
  <c r="S1051" i="3" a="1"/>
  <c r="S1051" i="3" s="1"/>
  <c r="S1052" i="3" a="1"/>
  <c r="S1052" i="3" s="1"/>
  <c r="S1053" i="3" a="1"/>
  <c r="S1053" i="3" s="1"/>
  <c r="S1054" i="3" a="1"/>
  <c r="S1054" i="3" s="1"/>
  <c r="S1055" i="3" a="1"/>
  <c r="S1055" i="3" s="1"/>
  <c r="S1056" i="3" a="1"/>
  <c r="S1056" i="3" s="1"/>
  <c r="S1057" i="3" a="1"/>
  <c r="S1057" i="3" s="1"/>
  <c r="S1058" i="3" a="1"/>
  <c r="S1058" i="3" s="1"/>
  <c r="S1059" i="3" a="1"/>
  <c r="S1059" i="3" s="1"/>
  <c r="S1060" i="3" a="1"/>
  <c r="S1060" i="3" s="1"/>
  <c r="S1061" i="3" a="1"/>
  <c r="S1061" i="3" s="1"/>
  <c r="S1062" i="3" a="1"/>
  <c r="S1062" i="3" s="1"/>
  <c r="S1063" i="3" a="1"/>
  <c r="S1063" i="3" s="1"/>
  <c r="S1064" i="3" a="1"/>
  <c r="S1064" i="3" s="1"/>
  <c r="S1065" i="3" a="1"/>
  <c r="S1065" i="3" s="1"/>
  <c r="S1066" i="3" a="1"/>
  <c r="S1066" i="3" s="1"/>
  <c r="S1067" i="3" a="1"/>
  <c r="S1067" i="3" s="1"/>
  <c r="S1068" i="3" a="1"/>
  <c r="S1068" i="3" s="1"/>
  <c r="S1069" i="3" a="1"/>
  <c r="S1069" i="3" s="1"/>
  <c r="S1070" i="3" a="1"/>
  <c r="S1070" i="3" s="1"/>
  <c r="S1071" i="3" a="1"/>
  <c r="S1071" i="3" s="1"/>
  <c r="S1072" i="3" a="1"/>
  <c r="S1072" i="3" s="1"/>
  <c r="S1073" i="3" a="1"/>
  <c r="S1073" i="3" s="1"/>
  <c r="S1074" i="3" a="1"/>
  <c r="S1074" i="3" s="1"/>
  <c r="S1075" i="3" a="1"/>
  <c r="S1075" i="3" s="1"/>
  <c r="S1076" i="3" a="1"/>
  <c r="S1076" i="3" s="1"/>
  <c r="S1077" i="3" a="1"/>
  <c r="S1077" i="3" s="1"/>
  <c r="S1078" i="3" a="1"/>
  <c r="S1078" i="3" s="1"/>
  <c r="S1079" i="3" a="1"/>
  <c r="S1079" i="3" s="1"/>
  <c r="S1080" i="3" a="1"/>
  <c r="S1080" i="3" s="1"/>
  <c r="S1081" i="3" a="1"/>
  <c r="S1081" i="3" s="1"/>
  <c r="S1082" i="3" a="1"/>
  <c r="S1082" i="3" s="1"/>
  <c r="S1083" i="3" a="1"/>
  <c r="S1083" i="3" s="1"/>
  <c r="S1084" i="3" a="1"/>
  <c r="S1084" i="3" s="1"/>
  <c r="S1085" i="3" a="1"/>
  <c r="S1085" i="3" s="1"/>
  <c r="S1086" i="3" a="1"/>
  <c r="S1086" i="3" s="1"/>
  <c r="S1087" i="3" a="1"/>
  <c r="S1087" i="3" s="1"/>
  <c r="S1088" i="3" a="1"/>
  <c r="S1088" i="3" s="1"/>
  <c r="S1089" i="3" a="1"/>
  <c r="S1089" i="3" s="1"/>
  <c r="S1090" i="3" a="1"/>
  <c r="S1090" i="3" s="1"/>
  <c r="S1091" i="3" a="1"/>
  <c r="S1091" i="3" s="1"/>
  <c r="S1092" i="3" a="1"/>
  <c r="S1092" i="3" s="1"/>
  <c r="S1093" i="3" a="1"/>
  <c r="S1093" i="3" s="1"/>
  <c r="S1094" i="3" a="1"/>
  <c r="S1094" i="3" s="1"/>
  <c r="S1095" i="3" a="1"/>
  <c r="S1095" i="3" s="1"/>
  <c r="S1096" i="3" a="1"/>
  <c r="S1096" i="3" s="1"/>
  <c r="S1097" i="3" a="1"/>
  <c r="S1097" i="3" s="1"/>
  <c r="S1098" i="3" a="1"/>
  <c r="S1098" i="3" s="1"/>
  <c r="S1099" i="3" a="1"/>
  <c r="S1099" i="3" s="1"/>
  <c r="S1100" i="3" a="1"/>
  <c r="S1100" i="3" s="1"/>
  <c r="S1101" i="3" a="1"/>
  <c r="S1101" i="3" s="1"/>
  <c r="S1102" i="3" a="1"/>
  <c r="S1102" i="3" s="1"/>
  <c r="S1103" i="3" a="1"/>
  <c r="S1103" i="3" s="1"/>
  <c r="S1104" i="3" a="1"/>
  <c r="S1104" i="3" s="1"/>
  <c r="S1105" i="3" a="1"/>
  <c r="S1105" i="3" s="1"/>
  <c r="S1106" i="3" a="1"/>
  <c r="S1106" i="3" s="1"/>
  <c r="S1107" i="3" a="1"/>
  <c r="S1107" i="3" s="1"/>
  <c r="S1108" i="3" a="1"/>
  <c r="S1108" i="3" s="1"/>
  <c r="S1109" i="3" a="1"/>
  <c r="S1109" i="3" s="1"/>
  <c r="S1110" i="3" a="1"/>
  <c r="S1110" i="3" s="1"/>
  <c r="S1111" i="3" a="1"/>
  <c r="S1111" i="3" s="1"/>
  <c r="S1112" i="3" a="1"/>
  <c r="S1112" i="3" s="1"/>
  <c r="S1113" i="3" a="1"/>
  <c r="S1113" i="3" s="1"/>
  <c r="S1114" i="3" a="1"/>
  <c r="S1114" i="3" s="1"/>
  <c r="S1115" i="3" a="1"/>
  <c r="S1115" i="3" s="1"/>
  <c r="S1116" i="3" a="1"/>
  <c r="S1116" i="3" s="1"/>
  <c r="S1117" i="3" a="1"/>
  <c r="S1117" i="3" s="1"/>
  <c r="S1118" i="3" a="1"/>
  <c r="S1118" i="3" s="1"/>
  <c r="S1119" i="3" a="1"/>
  <c r="S1119" i="3" s="1"/>
  <c r="S1120" i="3" a="1"/>
  <c r="S1120" i="3" s="1"/>
  <c r="S1121" i="3" a="1"/>
  <c r="S1121" i="3" s="1"/>
  <c r="S1122" i="3" a="1"/>
  <c r="S1122" i="3" s="1"/>
  <c r="S1123" i="3" a="1"/>
  <c r="S1123" i="3" s="1"/>
  <c r="S1124" i="3" a="1"/>
  <c r="S1124" i="3" s="1"/>
  <c r="S1125" i="3" a="1"/>
  <c r="S1125" i="3" s="1"/>
  <c r="S1126" i="3" a="1"/>
  <c r="S1126" i="3" s="1"/>
  <c r="S1127" i="3" a="1"/>
  <c r="S1127" i="3" s="1"/>
  <c r="S1128" i="3" a="1"/>
  <c r="S1128" i="3" s="1"/>
  <c r="S1129" i="3" a="1"/>
  <c r="S1129" i="3" s="1"/>
  <c r="S1130" i="3" a="1"/>
  <c r="S1130" i="3" s="1"/>
  <c r="S1131" i="3" a="1"/>
  <c r="S1131" i="3" s="1"/>
  <c r="S1132" i="3" a="1"/>
  <c r="S1132" i="3" s="1"/>
  <c r="S1133" i="3" a="1"/>
  <c r="S1133" i="3" s="1"/>
  <c r="S1134" i="3" a="1"/>
  <c r="S1134" i="3" s="1"/>
  <c r="S1135" i="3" a="1"/>
  <c r="S1135" i="3" s="1"/>
  <c r="S1136" i="3" a="1"/>
  <c r="S1136" i="3" s="1"/>
  <c r="S1137" i="3" a="1"/>
  <c r="S1137" i="3" s="1"/>
  <c r="S1138" i="3" a="1"/>
  <c r="S1138" i="3" s="1"/>
  <c r="S1139" i="3" a="1"/>
  <c r="S1139" i="3" s="1"/>
  <c r="S1140" i="3" a="1"/>
  <c r="S1140" i="3" s="1"/>
  <c r="S1141" i="3" a="1"/>
  <c r="S1141" i="3" s="1"/>
  <c r="S1142" i="3" a="1"/>
  <c r="S1142" i="3" s="1"/>
  <c r="S1143" i="3" a="1"/>
  <c r="S1143" i="3" s="1"/>
  <c r="S1144" i="3" a="1"/>
  <c r="S1144" i="3" s="1"/>
  <c r="S1145" i="3" a="1"/>
  <c r="S1145" i="3" s="1"/>
  <c r="S1146" i="3" a="1"/>
  <c r="S1146" i="3" s="1"/>
  <c r="S1147" i="3" a="1"/>
  <c r="S1147" i="3" s="1"/>
  <c r="S1148" i="3" a="1"/>
  <c r="S1148" i="3" s="1"/>
  <c r="S1149" i="3" a="1"/>
  <c r="S1149" i="3" s="1"/>
  <c r="S1150" i="3" a="1"/>
  <c r="S1150" i="3" s="1"/>
  <c r="S1151" i="3" a="1"/>
  <c r="S1151" i="3" s="1"/>
  <c r="S1152" i="3" a="1"/>
  <c r="S1152" i="3" s="1"/>
  <c r="S1153" i="3" a="1"/>
  <c r="S1153" i="3" s="1"/>
  <c r="S1154" i="3" a="1"/>
  <c r="S1154" i="3" s="1"/>
  <c r="S1155" i="3" a="1"/>
  <c r="S1155" i="3" s="1"/>
  <c r="S1156" i="3" a="1"/>
  <c r="S1156" i="3" s="1"/>
  <c r="S1157" i="3" a="1"/>
  <c r="S1157" i="3" s="1"/>
  <c r="S1158" i="3" a="1"/>
  <c r="S1158" i="3" s="1"/>
  <c r="S1159" i="3" a="1"/>
  <c r="S1159" i="3" s="1"/>
  <c r="S1160" i="3" a="1"/>
  <c r="S1160" i="3" s="1"/>
  <c r="S1161" i="3" a="1"/>
  <c r="S1161" i="3" s="1"/>
  <c r="S1162" i="3" a="1"/>
  <c r="S1162" i="3" s="1"/>
  <c r="S1163" i="3" a="1"/>
  <c r="S1163" i="3" s="1"/>
  <c r="S1164" i="3" a="1"/>
  <c r="S1164" i="3" s="1"/>
  <c r="S1165" i="3" a="1"/>
  <c r="S1165" i="3" s="1"/>
  <c r="S1166" i="3" a="1"/>
  <c r="S1166" i="3" s="1"/>
  <c r="S1167" i="3" a="1"/>
  <c r="S1167" i="3" s="1"/>
  <c r="S1168" i="3" a="1"/>
  <c r="S1168" i="3" s="1"/>
  <c r="S1169" i="3" a="1"/>
  <c r="S1169" i="3" s="1"/>
  <c r="S1170" i="3" a="1"/>
  <c r="S1170" i="3" s="1"/>
  <c r="S1171" i="3" a="1"/>
  <c r="S1171" i="3" s="1"/>
  <c r="S1172" i="3" a="1"/>
  <c r="S1172" i="3" s="1"/>
  <c r="S1173" i="3" a="1"/>
  <c r="S1173" i="3" s="1"/>
  <c r="S1174" i="3" a="1"/>
  <c r="S1174" i="3" s="1"/>
  <c r="S1175" i="3" a="1"/>
  <c r="S1175" i="3" s="1"/>
  <c r="S1176" i="3" a="1"/>
  <c r="S1176" i="3" s="1"/>
  <c r="S1177" i="3" a="1"/>
  <c r="S1177" i="3" s="1"/>
  <c r="S1178" i="3" a="1"/>
  <c r="S1178" i="3" s="1"/>
  <c r="S1179" i="3" a="1"/>
  <c r="S1179" i="3" s="1"/>
  <c r="S1180" i="3" a="1"/>
  <c r="S1180" i="3" s="1"/>
  <c r="S1181" i="3" a="1"/>
  <c r="S1181" i="3" s="1"/>
  <c r="S1182" i="3" a="1"/>
  <c r="S1182" i="3" s="1"/>
  <c r="S1183" i="3" a="1"/>
  <c r="S1183" i="3" s="1"/>
  <c r="S1184" i="3" a="1"/>
  <c r="S1184" i="3" s="1"/>
  <c r="S1185" i="3" a="1"/>
  <c r="S1185" i="3" s="1"/>
  <c r="S1186" i="3" a="1"/>
  <c r="S1186" i="3" s="1"/>
  <c r="S1187" i="3" a="1"/>
  <c r="S1187" i="3" s="1"/>
  <c r="S1188" i="3" a="1"/>
  <c r="S1188" i="3" s="1"/>
  <c r="S1189" i="3" a="1"/>
  <c r="S1189" i="3" s="1"/>
  <c r="S1190" i="3" a="1"/>
  <c r="S1190" i="3" s="1"/>
  <c r="S1191" i="3" a="1"/>
  <c r="S1191" i="3" s="1"/>
  <c r="S1192" i="3" a="1"/>
  <c r="S1192" i="3" s="1"/>
  <c r="S1193" i="3" a="1"/>
  <c r="S1193" i="3" s="1"/>
  <c r="S1194" i="3" a="1"/>
  <c r="S1194" i="3" s="1"/>
  <c r="S1195" i="3" a="1"/>
  <c r="S1195" i="3" s="1"/>
  <c r="S1196" i="3" a="1"/>
  <c r="S1196" i="3" s="1"/>
  <c r="S1197" i="3" a="1"/>
  <c r="S1197" i="3" s="1"/>
  <c r="S1198" i="3" a="1"/>
  <c r="S1198" i="3" s="1"/>
  <c r="S1199" i="3" a="1"/>
  <c r="S1199" i="3" s="1"/>
  <c r="S1200" i="3" a="1"/>
  <c r="S1200" i="3" s="1"/>
  <c r="S1201" i="3" a="1"/>
  <c r="S1201" i="3" s="1"/>
  <c r="S1202" i="3" a="1"/>
  <c r="S1202" i="3" s="1"/>
  <c r="S1203" i="3" a="1"/>
  <c r="S1203" i="3" s="1"/>
  <c r="S1204" i="3" a="1"/>
  <c r="S1204" i="3" s="1"/>
  <c r="S1205" i="3" a="1"/>
  <c r="S1205" i="3" s="1"/>
  <c r="S1206" i="3" a="1"/>
  <c r="S1206" i="3" s="1"/>
  <c r="S1207" i="3" a="1"/>
  <c r="S1207" i="3" s="1"/>
  <c r="S1208" i="3" a="1"/>
  <c r="S1208" i="3" s="1"/>
  <c r="S1209" i="3" a="1"/>
  <c r="S1209" i="3" s="1"/>
  <c r="S1210" i="3" a="1"/>
  <c r="S1210" i="3" s="1"/>
  <c r="S1211" i="3" a="1"/>
  <c r="S1211" i="3" s="1"/>
  <c r="S1212" i="3" a="1"/>
  <c r="S1212" i="3" s="1"/>
  <c r="S1213" i="3" a="1"/>
  <c r="S1213" i="3" s="1"/>
  <c r="S1214" i="3" a="1"/>
  <c r="S1214" i="3" s="1"/>
  <c r="S1215" i="3" a="1"/>
  <c r="S1215" i="3" s="1"/>
  <c r="S1216" i="3" a="1"/>
  <c r="S1216" i="3" s="1"/>
  <c r="S1217" i="3" a="1"/>
  <c r="S1217" i="3" s="1"/>
  <c r="S1218" i="3" a="1"/>
  <c r="S1218" i="3" s="1"/>
  <c r="S1219" i="3" a="1"/>
  <c r="S1219" i="3" s="1"/>
  <c r="S1220" i="3" a="1"/>
  <c r="S1220" i="3" s="1"/>
  <c r="S1221" i="3" a="1"/>
  <c r="S1221" i="3" s="1"/>
  <c r="S1222" i="3" a="1"/>
  <c r="S1222" i="3" s="1"/>
  <c r="S1223" i="3" a="1"/>
  <c r="S1223" i="3" s="1"/>
  <c r="S1224" i="3" a="1"/>
  <c r="S1224" i="3" s="1"/>
  <c r="S1225" i="3" a="1"/>
  <c r="S1225" i="3" s="1"/>
  <c r="S1226" i="3" a="1"/>
  <c r="S1226" i="3" s="1"/>
  <c r="S1227" i="3" a="1"/>
  <c r="S1227" i="3" s="1"/>
  <c r="S1228" i="3" a="1"/>
  <c r="S1228" i="3" s="1"/>
  <c r="S1229" i="3" a="1"/>
  <c r="S1229" i="3" s="1"/>
  <c r="S1230" i="3" a="1"/>
  <c r="S1230" i="3" s="1"/>
  <c r="S1231" i="3" a="1"/>
  <c r="S1231" i="3" s="1"/>
  <c r="S1232" i="3" a="1"/>
  <c r="S1232" i="3" s="1"/>
  <c r="S1233" i="3" a="1"/>
  <c r="S1233" i="3" s="1"/>
  <c r="S1234" i="3" a="1"/>
  <c r="S1234" i="3" s="1"/>
  <c r="S1235" i="3" a="1"/>
  <c r="S1235" i="3" s="1"/>
  <c r="S1236" i="3" a="1"/>
  <c r="S1236" i="3" s="1"/>
  <c r="S1237" i="3" a="1"/>
  <c r="S1237" i="3" s="1"/>
  <c r="S1238" i="3" a="1"/>
  <c r="S1238" i="3" s="1"/>
  <c r="S1239" i="3" a="1"/>
  <c r="S1239" i="3" s="1"/>
  <c r="S1240" i="3" a="1"/>
  <c r="S1240" i="3" s="1"/>
  <c r="S1241" i="3" a="1"/>
  <c r="S1241" i="3" s="1"/>
  <c r="S1242" i="3" a="1"/>
  <c r="S1242" i="3" s="1"/>
  <c r="S1243" i="3" a="1"/>
  <c r="S1243" i="3" s="1"/>
  <c r="S1244" i="3" a="1"/>
  <c r="S1244" i="3" s="1"/>
  <c r="S1245" i="3" a="1"/>
  <c r="S1245" i="3" s="1"/>
  <c r="S1246" i="3" a="1"/>
  <c r="S1246" i="3" s="1"/>
  <c r="S1247" i="3" a="1"/>
  <c r="S1247" i="3" s="1"/>
  <c r="S1248" i="3" a="1"/>
  <c r="S1248" i="3" s="1"/>
  <c r="S1249" i="3" a="1"/>
  <c r="S1249" i="3" s="1"/>
  <c r="S1250" i="3" a="1"/>
  <c r="S1250" i="3" s="1"/>
  <c r="S1251" i="3" a="1"/>
  <c r="S1251" i="3" s="1"/>
  <c r="S1252" i="3" a="1"/>
  <c r="S1252" i="3" s="1"/>
  <c r="S1253" i="3" a="1"/>
  <c r="S1253" i="3" s="1"/>
  <c r="S1254" i="3" a="1"/>
  <c r="S1254" i="3" s="1"/>
  <c r="S1255" i="3" a="1"/>
  <c r="S1255" i="3" s="1"/>
  <c r="S1256" i="3" a="1"/>
  <c r="S1256" i="3" s="1"/>
  <c r="S1257" i="3" a="1"/>
  <c r="S1257" i="3" s="1"/>
  <c r="S1258" i="3" a="1"/>
  <c r="S1258" i="3" s="1"/>
  <c r="S1259" i="3" a="1"/>
  <c r="S1259" i="3" s="1"/>
  <c r="S1260" i="3" a="1"/>
  <c r="S1260" i="3" s="1"/>
  <c r="S1261" i="3" a="1"/>
  <c r="S1261" i="3" s="1"/>
  <c r="S1262" i="3" a="1"/>
  <c r="S1262" i="3" s="1"/>
  <c r="S1263" i="3" a="1"/>
  <c r="S1263" i="3" s="1"/>
  <c r="S1264" i="3" a="1"/>
  <c r="S1264" i="3" s="1"/>
  <c r="S1265" i="3" a="1"/>
  <c r="S1265" i="3" s="1"/>
  <c r="S1266" i="3" a="1"/>
  <c r="S1266" i="3" s="1"/>
  <c r="S1267" i="3" a="1"/>
  <c r="S1267" i="3" s="1"/>
  <c r="S1268" i="3" a="1"/>
  <c r="S1268" i="3" s="1"/>
  <c r="S1269" i="3" a="1"/>
  <c r="S1269" i="3" s="1"/>
  <c r="S1270" i="3" a="1"/>
  <c r="S1270" i="3" s="1"/>
  <c r="S1271" i="3" a="1"/>
  <c r="S1271" i="3" s="1"/>
  <c r="S1272" i="3" a="1"/>
  <c r="S1272" i="3" s="1"/>
  <c r="S1273" i="3" a="1"/>
  <c r="S1273" i="3" s="1"/>
  <c r="S1274" i="3" a="1"/>
  <c r="S1274" i="3" s="1"/>
  <c r="S1275" i="3" a="1"/>
  <c r="S1275" i="3" s="1"/>
  <c r="S1276" i="3" a="1"/>
  <c r="S1276" i="3" s="1"/>
  <c r="S1277" i="3" a="1"/>
  <c r="S1277" i="3" s="1"/>
  <c r="S1278" i="3" a="1"/>
  <c r="S1278" i="3" s="1"/>
  <c r="S1279" i="3" a="1"/>
  <c r="S1279" i="3" s="1"/>
  <c r="S1280" i="3" a="1"/>
  <c r="S1280" i="3" s="1"/>
  <c r="S1281" i="3" a="1"/>
  <c r="S1281" i="3" s="1"/>
  <c r="S1282" i="3" a="1"/>
  <c r="S1282" i="3" s="1"/>
  <c r="S1283" i="3" a="1"/>
  <c r="S1283" i="3" s="1"/>
  <c r="S1284" i="3" a="1"/>
  <c r="S1284" i="3" s="1"/>
  <c r="S1285" i="3" a="1"/>
  <c r="S1285" i="3" s="1"/>
  <c r="S1286" i="3" a="1"/>
  <c r="S1286" i="3" s="1"/>
  <c r="S1287" i="3" a="1"/>
  <c r="S1287" i="3" s="1"/>
  <c r="S1288" i="3" a="1"/>
  <c r="S1288" i="3" s="1"/>
  <c r="S1289" i="3" a="1"/>
  <c r="S1289" i="3" s="1"/>
  <c r="S1290" i="3" a="1"/>
  <c r="S1290" i="3" s="1"/>
  <c r="S1291" i="3" a="1"/>
  <c r="S1291" i="3" s="1"/>
  <c r="S1292" i="3" a="1"/>
  <c r="S1292" i="3" s="1"/>
  <c r="S1293" i="3" a="1"/>
  <c r="S1293" i="3" s="1"/>
  <c r="S1294" i="3" a="1"/>
  <c r="S1294" i="3" s="1"/>
  <c r="S1295" i="3" a="1"/>
  <c r="S1295" i="3" s="1"/>
  <c r="S1296" i="3" a="1"/>
  <c r="S1296" i="3" s="1"/>
  <c r="S1297" i="3" a="1"/>
  <c r="S1297" i="3" s="1"/>
  <c r="S1298" i="3" a="1"/>
  <c r="S1298" i="3" s="1"/>
  <c r="S1299" i="3" a="1"/>
  <c r="S1299" i="3" s="1"/>
  <c r="S1300" i="3" a="1"/>
  <c r="S1300" i="3" s="1"/>
  <c r="S1301" i="3" a="1"/>
  <c r="S1301" i="3" s="1"/>
  <c r="S1302" i="3" a="1"/>
  <c r="S1302" i="3" s="1"/>
  <c r="S1303" i="3" a="1"/>
  <c r="S1303" i="3" s="1"/>
  <c r="S1304" i="3" a="1"/>
  <c r="S1304" i="3" s="1"/>
  <c r="S1305" i="3" a="1"/>
  <c r="S1305" i="3" s="1"/>
  <c r="S1306" i="3" a="1"/>
  <c r="S1306" i="3" s="1"/>
  <c r="S1307" i="3" a="1"/>
  <c r="S1307" i="3" s="1"/>
  <c r="S1308" i="3" a="1"/>
  <c r="S1308" i="3" s="1"/>
  <c r="S1309" i="3" a="1"/>
  <c r="S1309" i="3" s="1"/>
  <c r="S1310" i="3" a="1"/>
  <c r="S1310" i="3" s="1"/>
  <c r="S1311" i="3" a="1"/>
  <c r="S1311" i="3" s="1"/>
  <c r="S1312" i="3" a="1"/>
  <c r="S1312" i="3" s="1"/>
  <c r="S1313" i="3" a="1"/>
  <c r="S1313" i="3" s="1"/>
  <c r="S1314" i="3" a="1"/>
  <c r="S1314" i="3" s="1"/>
  <c r="S1315" i="3" a="1"/>
  <c r="S1315" i="3" s="1"/>
  <c r="S1316" i="3" a="1"/>
  <c r="S1316" i="3" s="1"/>
  <c r="S1317" i="3" a="1"/>
  <c r="S1317" i="3" s="1"/>
  <c r="S1318" i="3" a="1"/>
  <c r="S1318" i="3" s="1"/>
  <c r="S1319" i="3" a="1"/>
  <c r="S1319" i="3" s="1"/>
  <c r="S1320" i="3" a="1"/>
  <c r="S1320" i="3" s="1"/>
  <c r="S1321" i="3" a="1"/>
  <c r="S1321" i="3" s="1"/>
  <c r="S1322" i="3" a="1"/>
  <c r="S1322" i="3" s="1"/>
  <c r="S1323" i="3" a="1"/>
  <c r="S1323" i="3" s="1"/>
  <c r="S1324" i="3" a="1"/>
  <c r="S1324" i="3" s="1"/>
  <c r="S1325" i="3" a="1"/>
  <c r="S1325" i="3" s="1"/>
  <c r="S1326" i="3" a="1"/>
  <c r="S1326" i="3" s="1"/>
  <c r="S1327" i="3" a="1"/>
  <c r="S1327" i="3" s="1"/>
  <c r="S1328" i="3" a="1"/>
  <c r="S1328" i="3" s="1"/>
  <c r="S1329" i="3" a="1"/>
  <c r="S1329" i="3" s="1"/>
  <c r="S1330" i="3" a="1"/>
  <c r="S1330" i="3" s="1"/>
  <c r="S1331" i="3" a="1"/>
  <c r="S1331" i="3" s="1"/>
  <c r="S1332" i="3" a="1"/>
  <c r="S1332" i="3" s="1"/>
  <c r="S1333" i="3" a="1"/>
  <c r="S1333" i="3" s="1"/>
  <c r="S1334" i="3" a="1"/>
  <c r="S1334" i="3" s="1"/>
  <c r="S1335" i="3" a="1"/>
  <c r="S1335" i="3" s="1"/>
  <c r="S1336" i="3" a="1"/>
  <c r="S1336" i="3" s="1"/>
  <c r="S1337" i="3" a="1"/>
  <c r="S1337" i="3" s="1"/>
  <c r="S1338" i="3" a="1"/>
  <c r="S1338" i="3" s="1"/>
  <c r="S1339" i="3" a="1"/>
  <c r="S1339" i="3" s="1"/>
  <c r="S1340" i="3" a="1"/>
  <c r="S1340" i="3" s="1"/>
  <c r="S1341" i="3" a="1"/>
  <c r="S1341" i="3" s="1"/>
  <c r="S1342" i="3" a="1"/>
  <c r="S1342" i="3" s="1"/>
  <c r="S1343" i="3" a="1"/>
  <c r="S1343" i="3" s="1"/>
  <c r="S1344" i="3" a="1"/>
  <c r="S1344" i="3" s="1"/>
  <c r="S1345" i="3" a="1"/>
  <c r="S1345" i="3" s="1"/>
  <c r="S1346" i="3" a="1"/>
  <c r="S1346" i="3" s="1"/>
  <c r="S1347" i="3" a="1"/>
  <c r="S1347" i="3" s="1"/>
  <c r="S1348" i="3" a="1"/>
  <c r="S1348" i="3" s="1"/>
  <c r="S1349" i="3" a="1"/>
  <c r="S1349" i="3" s="1"/>
  <c r="S1350" i="3" a="1"/>
  <c r="S1350" i="3" s="1"/>
  <c r="S1351" i="3" a="1"/>
  <c r="S1351" i="3" s="1"/>
  <c r="S1352" i="3" a="1"/>
  <c r="S1352" i="3" s="1"/>
  <c r="S1353" i="3" a="1"/>
  <c r="S1353" i="3" s="1"/>
  <c r="S1354" i="3" a="1"/>
  <c r="S1354" i="3" s="1"/>
  <c r="S1355" i="3" a="1"/>
  <c r="S1355" i="3" s="1"/>
  <c r="S1356" i="3" a="1"/>
  <c r="S1356" i="3" s="1"/>
  <c r="S1357" i="3" a="1"/>
  <c r="S1357" i="3" s="1"/>
  <c r="S1358" i="3" a="1"/>
  <c r="S1358" i="3" s="1"/>
  <c r="S1359" i="3" a="1"/>
  <c r="S1359" i="3" s="1"/>
  <c r="S1360" i="3" a="1"/>
  <c r="S1360" i="3" s="1"/>
  <c r="S1361" i="3" a="1"/>
  <c r="S1361" i="3" s="1"/>
  <c r="S1362" i="3" a="1"/>
  <c r="S1362" i="3" s="1"/>
  <c r="S1363" i="3" a="1"/>
  <c r="S1363" i="3" s="1"/>
  <c r="S1364" i="3" a="1"/>
  <c r="S1364" i="3" s="1"/>
  <c r="S1365" i="3" a="1"/>
  <c r="S1365" i="3" s="1"/>
  <c r="S1366" i="3" a="1"/>
  <c r="S1366" i="3" s="1"/>
  <c r="S1367" i="3" a="1"/>
  <c r="S1367" i="3" s="1"/>
  <c r="S1368" i="3" a="1"/>
  <c r="S1368" i="3" s="1"/>
  <c r="S1369" i="3" a="1"/>
  <c r="S1369" i="3" s="1"/>
  <c r="S1370" i="3" a="1"/>
  <c r="S1370" i="3" s="1"/>
  <c r="S1371" i="3" a="1"/>
  <c r="S1371" i="3" s="1"/>
  <c r="S1372" i="3" a="1"/>
  <c r="S1372" i="3" s="1"/>
  <c r="S1373" i="3" a="1"/>
  <c r="S1373" i="3" s="1"/>
  <c r="S1374" i="3" a="1"/>
  <c r="S1374" i="3" s="1"/>
  <c r="S1375" i="3" a="1"/>
  <c r="S1375" i="3" s="1"/>
  <c r="S1376" i="3" a="1"/>
  <c r="S1376" i="3" s="1"/>
  <c r="S1377" i="3" a="1"/>
  <c r="S1377" i="3" s="1"/>
  <c r="S1378" i="3" a="1"/>
  <c r="S1378" i="3" s="1"/>
  <c r="S1379" i="3" a="1"/>
  <c r="S1379" i="3" s="1"/>
  <c r="S1380" i="3" a="1"/>
  <c r="S1380" i="3" s="1"/>
  <c r="S1381" i="3" a="1"/>
  <c r="S1381" i="3" s="1"/>
  <c r="S1382" i="3" a="1"/>
  <c r="S1382" i="3" s="1"/>
  <c r="S1383" i="3" a="1"/>
  <c r="S1383" i="3" s="1"/>
  <c r="S1384" i="3" a="1"/>
  <c r="S1384" i="3" s="1"/>
  <c r="S1385" i="3" a="1"/>
  <c r="S1385" i="3" s="1"/>
  <c r="S1386" i="3" a="1"/>
  <c r="S1386" i="3" s="1"/>
  <c r="S1387" i="3" a="1"/>
  <c r="S1387" i="3" s="1"/>
  <c r="S1388" i="3" a="1"/>
  <c r="S1388" i="3" s="1"/>
  <c r="S1389" i="3" a="1"/>
  <c r="S1389" i="3" s="1"/>
  <c r="S1390" i="3" a="1"/>
  <c r="S1390" i="3" s="1"/>
  <c r="S1391" i="3" a="1"/>
  <c r="S1391" i="3" s="1"/>
  <c r="S1392" i="3" a="1"/>
  <c r="S1392" i="3" s="1"/>
  <c r="S1393" i="3" a="1"/>
  <c r="S1393" i="3" s="1"/>
  <c r="S1394" i="3" a="1"/>
  <c r="S1394" i="3" s="1"/>
  <c r="S1395" i="3" a="1"/>
  <c r="S1395" i="3" s="1"/>
  <c r="S1396" i="3" a="1"/>
  <c r="S1396" i="3" s="1"/>
  <c r="S1397" i="3" a="1"/>
  <c r="S1397" i="3" s="1"/>
  <c r="S1398" i="3" a="1"/>
  <c r="S1398" i="3" s="1"/>
  <c r="S1399" i="3" a="1"/>
  <c r="S1399" i="3" s="1"/>
  <c r="S1400" i="3" a="1"/>
  <c r="S1400" i="3" s="1"/>
  <c r="S1401" i="3" a="1"/>
  <c r="S1401" i="3" s="1"/>
  <c r="S1402" i="3" a="1"/>
  <c r="S1402" i="3" s="1"/>
  <c r="S1403" i="3" a="1"/>
  <c r="S1403" i="3" s="1"/>
  <c r="S1404" i="3" a="1"/>
  <c r="S1404" i="3" s="1"/>
  <c r="S1405" i="3" a="1"/>
  <c r="S1405" i="3" s="1"/>
  <c r="S1406" i="3" a="1"/>
  <c r="S1406" i="3" s="1"/>
  <c r="S1407" i="3" a="1"/>
  <c r="S1407" i="3" s="1"/>
  <c r="S1408" i="3" a="1"/>
  <c r="S1408" i="3" s="1"/>
  <c r="S1409" i="3" a="1"/>
  <c r="S1409" i="3" s="1"/>
  <c r="S1410" i="3" a="1"/>
  <c r="S1410" i="3" s="1"/>
  <c r="S1411" i="3" a="1"/>
  <c r="S1411" i="3" s="1"/>
  <c r="S1412" i="3" a="1"/>
  <c r="S1412" i="3" s="1"/>
  <c r="S1413" i="3" a="1"/>
  <c r="S1413" i="3" s="1"/>
  <c r="S1414" i="3" a="1"/>
  <c r="S1414" i="3" s="1"/>
  <c r="S1415" i="3" a="1"/>
  <c r="S1415" i="3" s="1"/>
  <c r="S1416" i="3" a="1"/>
  <c r="S1416" i="3" s="1"/>
  <c r="S1417" i="3" a="1"/>
  <c r="S1417" i="3" s="1"/>
  <c r="S1418" i="3" a="1"/>
  <c r="S1418" i="3" s="1"/>
  <c r="S1419" i="3" a="1"/>
  <c r="S1419" i="3" s="1"/>
  <c r="S1420" i="3" a="1"/>
  <c r="S1420" i="3" s="1"/>
  <c r="S1421" i="3" a="1"/>
  <c r="S1421" i="3" s="1"/>
  <c r="S1422" i="3" a="1"/>
  <c r="S1422" i="3" s="1"/>
  <c r="S1423" i="3" a="1"/>
  <c r="S1423" i="3" s="1"/>
  <c r="S1424" i="3" a="1"/>
  <c r="S1424" i="3" s="1"/>
  <c r="S1425" i="3" a="1"/>
  <c r="S1425" i="3" s="1"/>
  <c r="S1426" i="3" a="1"/>
  <c r="S1426" i="3" s="1"/>
  <c r="S1427" i="3" a="1"/>
  <c r="S1427" i="3" s="1"/>
  <c r="S1428" i="3" a="1"/>
  <c r="S1428" i="3" s="1"/>
  <c r="S1429" i="3" a="1"/>
  <c r="S1429" i="3" s="1"/>
  <c r="S1430" i="3" a="1"/>
  <c r="S1430" i="3" s="1"/>
  <c r="S1431" i="3" a="1"/>
  <c r="S1431" i="3" s="1"/>
  <c r="S1432" i="3" a="1"/>
  <c r="S1432" i="3" s="1"/>
  <c r="S1433" i="3" a="1"/>
  <c r="S1433" i="3" s="1"/>
  <c r="S1434" i="3" a="1"/>
  <c r="S1434" i="3" s="1"/>
  <c r="S1435" i="3" a="1"/>
  <c r="S1435" i="3" s="1"/>
  <c r="S1436" i="3" a="1"/>
  <c r="S1436" i="3" s="1"/>
  <c r="S1437" i="3" a="1"/>
  <c r="S1437" i="3" s="1"/>
  <c r="S1438" i="3" a="1"/>
  <c r="S1438" i="3" s="1"/>
  <c r="S1439" i="3" a="1"/>
  <c r="S1439" i="3" s="1"/>
  <c r="S1440" i="3" a="1"/>
  <c r="S1440" i="3" s="1"/>
  <c r="S1441" i="3" a="1"/>
  <c r="S1441" i="3" s="1"/>
  <c r="S1442" i="3" a="1"/>
  <c r="S1442" i="3" s="1"/>
  <c r="S1443" i="3" a="1"/>
  <c r="S1443" i="3" s="1"/>
  <c r="S1444" i="3" a="1"/>
  <c r="S1444" i="3" s="1"/>
  <c r="S1445" i="3" a="1"/>
  <c r="S1445" i="3" s="1"/>
  <c r="S1446" i="3" a="1"/>
  <c r="S1446" i="3" s="1"/>
  <c r="S1447" i="3" a="1"/>
  <c r="S1447" i="3" s="1"/>
  <c r="S1448" i="3" a="1"/>
  <c r="S1448" i="3" s="1"/>
  <c r="S1449" i="3" a="1"/>
  <c r="S1449" i="3" s="1"/>
  <c r="S1450" i="3" a="1"/>
  <c r="S1450" i="3" s="1"/>
  <c r="S1451" i="3" a="1"/>
  <c r="S1451" i="3" s="1"/>
  <c r="S1452" i="3" a="1"/>
  <c r="S1452" i="3" s="1"/>
  <c r="S1453" i="3" a="1"/>
  <c r="S1453" i="3" s="1"/>
  <c r="S1454" i="3" a="1"/>
  <c r="S1454" i="3" s="1"/>
  <c r="S1455" i="3" a="1"/>
  <c r="S1455" i="3" s="1"/>
  <c r="S1456" i="3" a="1"/>
  <c r="S1456" i="3" s="1"/>
  <c r="S1457" i="3" a="1"/>
  <c r="S1457" i="3" s="1"/>
  <c r="S1458" i="3" a="1"/>
  <c r="S1458" i="3" s="1"/>
  <c r="S1459" i="3" a="1"/>
  <c r="S1459" i="3" s="1"/>
  <c r="S1460" i="3" a="1"/>
  <c r="S1460" i="3" s="1"/>
  <c r="S1461" i="3" a="1"/>
  <c r="S1461" i="3" s="1"/>
  <c r="S1462" i="3" a="1"/>
  <c r="S1462" i="3" s="1"/>
  <c r="S1463" i="3" a="1"/>
  <c r="S1463" i="3" s="1"/>
  <c r="S1464" i="3" a="1"/>
  <c r="S1464" i="3" s="1"/>
  <c r="S1465" i="3" a="1"/>
  <c r="S1465" i="3" s="1"/>
  <c r="S1466" i="3" a="1"/>
  <c r="S1466" i="3" s="1"/>
  <c r="S1467" i="3" a="1"/>
  <c r="S1467" i="3" s="1"/>
  <c r="S1468" i="3" a="1"/>
  <c r="S1468" i="3" s="1"/>
  <c r="S1469" i="3" a="1"/>
  <c r="S1469" i="3" s="1"/>
  <c r="S1470" i="3" a="1"/>
  <c r="S1470" i="3" s="1"/>
  <c r="S1471" i="3" a="1"/>
  <c r="S1471" i="3" s="1"/>
  <c r="S1472" i="3" a="1"/>
  <c r="S1472" i="3" s="1"/>
  <c r="S1473" i="3" a="1"/>
  <c r="S1473" i="3" s="1"/>
  <c r="S1474" i="3" a="1"/>
  <c r="S1474" i="3" s="1"/>
  <c r="S1475" i="3" a="1"/>
  <c r="S1475" i="3" s="1"/>
  <c r="S1476" i="3" a="1"/>
  <c r="S1476" i="3" s="1"/>
  <c r="S1477" i="3" a="1"/>
  <c r="S1477" i="3" s="1"/>
  <c r="S1478" i="3" a="1"/>
  <c r="S1478" i="3" s="1"/>
  <c r="S1479" i="3" a="1"/>
  <c r="S1479" i="3" s="1"/>
  <c r="S1480" i="3" a="1"/>
  <c r="S1480" i="3" s="1"/>
  <c r="S1481" i="3" a="1"/>
  <c r="S1481" i="3" s="1"/>
  <c r="S1482" i="3" a="1"/>
  <c r="S1482" i="3" s="1"/>
  <c r="S1483" i="3" a="1"/>
  <c r="S1483" i="3" s="1"/>
  <c r="S1484" i="3" a="1"/>
  <c r="S1484" i="3" s="1"/>
  <c r="S1485" i="3" a="1"/>
  <c r="S1485" i="3" s="1"/>
  <c r="S1486" i="3" a="1"/>
  <c r="S1486" i="3" s="1"/>
  <c r="S1487" i="3" a="1"/>
  <c r="S1487" i="3" s="1"/>
  <c r="S1488" i="3" a="1"/>
  <c r="S1488" i="3" s="1"/>
  <c r="S1489" i="3" a="1"/>
  <c r="S1489" i="3" s="1"/>
  <c r="S1490" i="3" a="1"/>
  <c r="S1490" i="3" s="1"/>
  <c r="S1491" i="3" a="1"/>
  <c r="S1491" i="3" s="1"/>
  <c r="S1492" i="3" a="1"/>
  <c r="S1492" i="3" s="1"/>
  <c r="S1493" i="3" a="1"/>
  <c r="S1493" i="3" s="1"/>
  <c r="S1494" i="3" a="1"/>
  <c r="S1494" i="3" s="1"/>
  <c r="S1495" i="3" a="1"/>
  <c r="S1495" i="3" s="1"/>
  <c r="S1496" i="3" a="1"/>
  <c r="S1496" i="3" s="1"/>
  <c r="S1497" i="3" a="1"/>
  <c r="S1497" i="3" s="1"/>
  <c r="S1498" i="3" a="1"/>
  <c r="S1498" i="3" s="1"/>
  <c r="S1499" i="3" a="1"/>
  <c r="S1499" i="3" s="1"/>
  <c r="S1500" i="3" a="1"/>
  <c r="S1500" i="3" s="1"/>
  <c r="S1501" i="3" a="1"/>
  <c r="S1501" i="3" s="1"/>
  <c r="S1502" i="3" a="1"/>
  <c r="S1502" i="3" s="1"/>
  <c r="S1503" i="3" a="1"/>
  <c r="S1503" i="3" s="1"/>
  <c r="S1504" i="3" a="1"/>
  <c r="S1504" i="3" s="1"/>
  <c r="S1505" i="3" a="1"/>
  <c r="S1505" i="3" s="1"/>
  <c r="S1506" i="3" a="1"/>
  <c r="S1506" i="3" s="1"/>
  <c r="S1507" i="3" a="1"/>
  <c r="S1507" i="3" s="1"/>
  <c r="S1508" i="3" a="1"/>
  <c r="S1508" i="3" s="1"/>
  <c r="S1509" i="3" a="1"/>
  <c r="S1509" i="3" s="1"/>
  <c r="S1510" i="3" a="1"/>
  <c r="S1510" i="3" s="1"/>
  <c r="S1511" i="3" a="1"/>
  <c r="S1511" i="3" s="1"/>
  <c r="S1512" i="3" a="1"/>
  <c r="S1512" i="3" s="1"/>
  <c r="S1513" i="3" a="1"/>
  <c r="S1513" i="3" s="1"/>
  <c r="S1514" i="3" a="1"/>
  <c r="S1514" i="3" s="1"/>
  <c r="S1515" i="3" a="1"/>
  <c r="S1515" i="3" s="1"/>
  <c r="S1516" i="3" a="1"/>
  <c r="S1516" i="3" s="1"/>
  <c r="S1517" i="3" a="1"/>
  <c r="S1517" i="3" s="1"/>
  <c r="S1518" i="3" a="1"/>
  <c r="S1518" i="3" s="1"/>
  <c r="S1519" i="3" a="1"/>
  <c r="S1519" i="3" s="1"/>
  <c r="S1520" i="3" a="1"/>
  <c r="S1520" i="3" s="1"/>
  <c r="S1521" i="3" a="1"/>
  <c r="S1521" i="3" s="1"/>
  <c r="S1522" i="3" a="1"/>
  <c r="S1522" i="3" s="1"/>
  <c r="S1523" i="3" a="1"/>
  <c r="S1523" i="3" s="1"/>
  <c r="S1524" i="3" a="1"/>
  <c r="S1524" i="3" s="1"/>
  <c r="S1525" i="3" a="1"/>
  <c r="S1525" i="3" s="1"/>
  <c r="S1526" i="3" a="1"/>
  <c r="S1526" i="3" s="1"/>
  <c r="S1527" i="3" a="1"/>
  <c r="S1527" i="3" s="1"/>
  <c r="S1528" i="3" a="1"/>
  <c r="S1528" i="3" s="1"/>
  <c r="S1529" i="3" a="1"/>
  <c r="S1529" i="3" s="1"/>
  <c r="S1530" i="3" a="1"/>
  <c r="S1530" i="3" s="1"/>
  <c r="S1531" i="3" a="1"/>
  <c r="S1531" i="3" s="1"/>
  <c r="S1532" i="3" a="1"/>
  <c r="S1532" i="3" s="1"/>
  <c r="S1533" i="3" a="1"/>
  <c r="S1533" i="3" s="1"/>
  <c r="S1534" i="3" a="1"/>
  <c r="S1534" i="3" s="1"/>
  <c r="S1535" i="3" a="1"/>
  <c r="S1535" i="3" s="1"/>
  <c r="S1536" i="3" a="1"/>
  <c r="S1536" i="3" s="1"/>
  <c r="S1537" i="3" a="1"/>
  <c r="S1537" i="3" s="1"/>
  <c r="S1538" i="3" a="1"/>
  <c r="S1538" i="3" s="1"/>
  <c r="S1539" i="3" a="1"/>
  <c r="S1539" i="3" s="1"/>
  <c r="S1540" i="3" a="1"/>
  <c r="S1540" i="3" s="1"/>
  <c r="S1541" i="3" a="1"/>
  <c r="S1541" i="3" s="1"/>
  <c r="S1542" i="3" a="1"/>
  <c r="S1542" i="3" s="1"/>
  <c r="S1543" i="3" a="1"/>
  <c r="S1543" i="3" s="1"/>
  <c r="S1544" i="3" a="1"/>
  <c r="S1544" i="3" s="1"/>
  <c r="S1545" i="3" a="1"/>
  <c r="S1545" i="3" s="1"/>
  <c r="S1546" i="3" a="1"/>
  <c r="S1546" i="3" s="1"/>
  <c r="S1547" i="3" a="1"/>
  <c r="S1547" i="3" s="1"/>
  <c r="S1548" i="3" a="1"/>
  <c r="S1548" i="3" s="1"/>
  <c r="S1549" i="3" a="1"/>
  <c r="S1549" i="3" s="1"/>
  <c r="S1550" i="3" a="1"/>
  <c r="S1550" i="3" s="1"/>
  <c r="S1551" i="3" a="1"/>
  <c r="S1551" i="3" s="1"/>
  <c r="S1552" i="3" a="1"/>
  <c r="S1552" i="3" s="1"/>
  <c r="S1553" i="3" a="1"/>
  <c r="S1553" i="3" s="1"/>
  <c r="S1554" i="3" a="1"/>
  <c r="S1554" i="3" s="1"/>
  <c r="S1555" i="3" a="1"/>
  <c r="S1555" i="3" s="1"/>
  <c r="S1556" i="3" a="1"/>
  <c r="S1556" i="3" s="1"/>
  <c r="S1557" i="3" a="1"/>
  <c r="S1557" i="3" s="1"/>
  <c r="S1558" i="3" a="1"/>
  <c r="S1558" i="3" s="1"/>
  <c r="S1559" i="3" a="1"/>
  <c r="S1559" i="3" s="1"/>
  <c r="S1560" i="3" a="1"/>
  <c r="S1560" i="3" s="1"/>
  <c r="S1561" i="3" a="1"/>
  <c r="S1561" i="3" s="1"/>
  <c r="S1562" i="3" a="1"/>
  <c r="S1562" i="3" s="1"/>
  <c r="S1563" i="3" a="1"/>
  <c r="S1563" i="3" s="1"/>
  <c r="S1564" i="3" a="1"/>
  <c r="S1564" i="3" s="1"/>
  <c r="S1565" i="3" a="1"/>
  <c r="S1565" i="3" s="1"/>
  <c r="S1566" i="3" a="1"/>
  <c r="S1566" i="3" s="1"/>
  <c r="S1567" i="3" a="1"/>
  <c r="S1567" i="3" s="1"/>
  <c r="S1568" i="3" a="1"/>
  <c r="S1568" i="3" s="1"/>
  <c r="S1569" i="3" a="1"/>
  <c r="S1569" i="3" s="1"/>
  <c r="S1570" i="3" a="1"/>
  <c r="S1570" i="3" s="1"/>
  <c r="S1571" i="3" a="1"/>
  <c r="S1571" i="3" s="1"/>
  <c r="S1572" i="3" a="1"/>
  <c r="S1572" i="3" s="1"/>
  <c r="S1573" i="3" a="1"/>
  <c r="S1573" i="3" s="1"/>
  <c r="S1574" i="3" a="1"/>
  <c r="S1574" i="3" s="1"/>
  <c r="S1575" i="3" a="1"/>
  <c r="S1575" i="3" s="1"/>
  <c r="S1576" i="3" a="1"/>
  <c r="S1576" i="3" s="1"/>
  <c r="S1577" i="3" a="1"/>
  <c r="S1577" i="3" s="1"/>
  <c r="S1578" i="3" a="1"/>
  <c r="S1578" i="3" s="1"/>
  <c r="S1579" i="3" a="1"/>
  <c r="S1579" i="3" s="1"/>
  <c r="S1580" i="3" a="1"/>
  <c r="S1580" i="3" s="1"/>
  <c r="S1581" i="3" a="1"/>
  <c r="S1581" i="3" s="1"/>
  <c r="S1582" i="3" a="1"/>
  <c r="S1582" i="3" s="1"/>
  <c r="S1583" i="3" a="1"/>
  <c r="S1583" i="3" s="1"/>
  <c r="S1584" i="3" a="1"/>
  <c r="S1584" i="3" s="1"/>
  <c r="S1585" i="3" a="1"/>
  <c r="S1585" i="3" s="1"/>
  <c r="S1586" i="3" a="1"/>
  <c r="S1586" i="3" s="1"/>
  <c r="S1587" i="3" a="1"/>
  <c r="S1587" i="3" s="1"/>
  <c r="S1588" i="3" a="1"/>
  <c r="S1588" i="3" s="1"/>
  <c r="S1589" i="3" a="1"/>
  <c r="S1589" i="3" s="1"/>
  <c r="S1590" i="3" a="1"/>
  <c r="S1590" i="3" s="1"/>
  <c r="S1591" i="3" a="1"/>
  <c r="S1591" i="3" s="1"/>
  <c r="S1592" i="3" a="1"/>
  <c r="S1592" i="3" s="1"/>
  <c r="S1593" i="3" a="1"/>
  <c r="S1593" i="3" s="1"/>
  <c r="S1594" i="3" a="1"/>
  <c r="S1594" i="3" s="1"/>
  <c r="S1595" i="3" a="1"/>
  <c r="S1595" i="3" s="1"/>
  <c r="S1596" i="3" a="1"/>
  <c r="S1596" i="3" s="1"/>
  <c r="S1597" i="3" a="1"/>
  <c r="S1597" i="3" s="1"/>
  <c r="S1598" i="3" a="1"/>
  <c r="S1598" i="3" s="1"/>
  <c r="S1599" i="3" a="1"/>
  <c r="S1599" i="3" s="1"/>
  <c r="S1600" i="3" a="1"/>
  <c r="S1600" i="3" s="1"/>
  <c r="S1601" i="3" a="1"/>
  <c r="S1601" i="3" s="1"/>
  <c r="S1602" i="3" a="1"/>
  <c r="S1602" i="3" s="1"/>
  <c r="S1603" i="3" a="1"/>
  <c r="S1603" i="3" s="1"/>
  <c r="S1604" i="3" a="1"/>
  <c r="S1604" i="3" s="1"/>
  <c r="S1605" i="3" a="1"/>
  <c r="S1605" i="3" s="1"/>
  <c r="S1606" i="3" a="1"/>
  <c r="S1606" i="3" s="1"/>
  <c r="S1607" i="3" a="1"/>
  <c r="S1607" i="3" s="1"/>
  <c r="S1608" i="3" a="1"/>
  <c r="S1608" i="3" s="1"/>
  <c r="S1609" i="3" a="1"/>
  <c r="S1609" i="3" s="1"/>
  <c r="S1610" i="3" a="1"/>
  <c r="S1610" i="3" s="1"/>
  <c r="S1611" i="3" a="1"/>
  <c r="S1611" i="3" s="1"/>
  <c r="S1612" i="3" a="1"/>
  <c r="S1612" i="3" s="1"/>
  <c r="S1613" i="3" a="1"/>
  <c r="S1613" i="3" s="1"/>
  <c r="S1614" i="3" a="1"/>
  <c r="S1614" i="3" s="1"/>
  <c r="S1615" i="3" a="1"/>
  <c r="S1615" i="3" s="1"/>
  <c r="S1616" i="3" a="1"/>
  <c r="S1616" i="3" s="1"/>
  <c r="S1617" i="3" a="1"/>
  <c r="S1617" i="3" s="1"/>
  <c r="S1618" i="3" a="1"/>
  <c r="S1618" i="3" s="1"/>
  <c r="S1619" i="3" a="1"/>
  <c r="S1619" i="3" s="1"/>
  <c r="S1620" i="3" a="1"/>
  <c r="S1620" i="3" s="1"/>
  <c r="S1621" i="3" a="1"/>
  <c r="S1621" i="3" s="1"/>
  <c r="S1622" i="3" a="1"/>
  <c r="S1622" i="3" s="1"/>
  <c r="S1623" i="3" a="1"/>
  <c r="S1623" i="3" s="1"/>
  <c r="S1624" i="3" a="1"/>
  <c r="S1624" i="3" s="1"/>
  <c r="S1625" i="3" a="1"/>
  <c r="S1625" i="3" s="1"/>
  <c r="S1626" i="3" a="1"/>
  <c r="S1626" i="3" s="1"/>
  <c r="S1627" i="3" a="1"/>
  <c r="S1627" i="3" s="1"/>
  <c r="S1628" i="3" a="1"/>
  <c r="S1628" i="3" s="1"/>
  <c r="S1629" i="3" a="1"/>
  <c r="S1629" i="3" s="1"/>
  <c r="S1630" i="3" a="1"/>
  <c r="S1630" i="3" s="1"/>
  <c r="S1631" i="3" a="1"/>
  <c r="S1631" i="3" s="1"/>
  <c r="S1632" i="3" a="1"/>
  <c r="S1632" i="3" s="1"/>
  <c r="S1633" i="3" a="1"/>
  <c r="S1633" i="3" s="1"/>
  <c r="S1634" i="3" a="1"/>
  <c r="S1634" i="3" s="1"/>
  <c r="S1635" i="3" a="1"/>
  <c r="S1635" i="3" s="1"/>
  <c r="S1636" i="3" a="1"/>
  <c r="S1636" i="3" s="1"/>
  <c r="S1637" i="3" a="1"/>
  <c r="S1637" i="3" s="1"/>
  <c r="S1638" i="3" a="1"/>
  <c r="S1638" i="3" s="1"/>
  <c r="S1639" i="3" a="1"/>
  <c r="S1639" i="3" s="1"/>
  <c r="S1640" i="3" a="1"/>
  <c r="S1640" i="3" s="1"/>
  <c r="S1641" i="3" a="1"/>
  <c r="S1641" i="3" s="1"/>
  <c r="S1642" i="3" a="1"/>
  <c r="S1642" i="3" s="1"/>
  <c r="S1643" i="3" a="1"/>
  <c r="S1643" i="3" s="1"/>
  <c r="S1644" i="3" a="1"/>
  <c r="S1644" i="3" s="1"/>
  <c r="S1645" i="3" a="1"/>
  <c r="S1645" i="3" s="1"/>
  <c r="S1646" i="3" a="1"/>
  <c r="S1646" i="3" s="1"/>
  <c r="S1647" i="3" a="1"/>
  <c r="S1647" i="3" s="1"/>
  <c r="S1648" i="3" a="1"/>
  <c r="S1648" i="3" s="1"/>
  <c r="S1649" i="3" a="1"/>
  <c r="S1649" i="3" s="1"/>
  <c r="S1650" i="3" a="1"/>
  <c r="S1650" i="3" s="1"/>
  <c r="S1651" i="3" a="1"/>
  <c r="S1651" i="3" s="1"/>
  <c r="S1652" i="3" a="1"/>
  <c r="S1652" i="3" s="1"/>
  <c r="S1653" i="3" a="1"/>
  <c r="S1653" i="3" s="1"/>
  <c r="S1654" i="3" a="1"/>
  <c r="S1654" i="3" s="1"/>
  <c r="S1655" i="3" a="1"/>
  <c r="S1655" i="3" s="1"/>
  <c r="S1656" i="3" a="1"/>
  <c r="S1656" i="3" s="1"/>
  <c r="S1657" i="3" a="1"/>
  <c r="S1657" i="3" s="1"/>
  <c r="S1658" i="3" a="1"/>
  <c r="S1658" i="3" s="1"/>
  <c r="S1659" i="3" a="1"/>
  <c r="S1659" i="3" s="1"/>
  <c r="S1660" i="3" a="1"/>
  <c r="S1660" i="3" s="1"/>
  <c r="S1661" i="3" a="1"/>
  <c r="S1661" i="3" s="1"/>
  <c r="S1662" i="3" a="1"/>
  <c r="S1662" i="3" s="1"/>
  <c r="S1663" i="3" a="1"/>
  <c r="S1663" i="3" s="1"/>
  <c r="S1664" i="3" a="1"/>
  <c r="S1664" i="3" s="1"/>
  <c r="S1665" i="3" a="1"/>
  <c r="S1665" i="3" s="1"/>
  <c r="S1666" i="3" a="1"/>
  <c r="S1666" i="3" s="1"/>
  <c r="S1667" i="3" a="1"/>
  <c r="S1667" i="3" s="1"/>
  <c r="S1668" i="3" a="1"/>
  <c r="S1668" i="3" s="1"/>
  <c r="S1669" i="3" a="1"/>
  <c r="S1669" i="3" s="1"/>
  <c r="S1670" i="3" a="1"/>
  <c r="S1670" i="3" s="1"/>
  <c r="S1671" i="3" a="1"/>
  <c r="S1671" i="3" s="1"/>
  <c r="S1672" i="3" a="1"/>
  <c r="S1672" i="3" s="1"/>
  <c r="S1673" i="3" a="1"/>
  <c r="S1673" i="3" s="1"/>
  <c r="S1674" i="3" a="1"/>
  <c r="S1674" i="3" s="1"/>
  <c r="S1675" i="3" a="1"/>
  <c r="S1675" i="3" s="1"/>
  <c r="S1676" i="3" a="1"/>
  <c r="S1676" i="3" s="1"/>
  <c r="S1677" i="3" a="1"/>
  <c r="S1677" i="3" s="1"/>
  <c r="S1678" i="3" a="1"/>
  <c r="S1678" i="3" s="1"/>
  <c r="S1679" i="3" a="1"/>
  <c r="S1679" i="3" s="1"/>
  <c r="S1680" i="3" a="1"/>
  <c r="S1680" i="3" s="1"/>
  <c r="S1681" i="3" a="1"/>
  <c r="S1681" i="3" s="1"/>
  <c r="S1682" i="3" a="1"/>
  <c r="S1682" i="3" s="1"/>
  <c r="S1683" i="3" a="1"/>
  <c r="S1683" i="3" s="1"/>
  <c r="S1684" i="3" a="1"/>
  <c r="S1684" i="3" s="1"/>
  <c r="S1685" i="3" a="1"/>
  <c r="S1685" i="3" s="1"/>
  <c r="S1686" i="3" a="1"/>
  <c r="S1686" i="3" s="1"/>
  <c r="S1687" i="3" a="1"/>
  <c r="S1687" i="3" s="1"/>
  <c r="S1688" i="3" a="1"/>
  <c r="S1688" i="3" s="1"/>
  <c r="S1689" i="3" a="1"/>
  <c r="S1689" i="3" s="1"/>
  <c r="S1690" i="3" a="1"/>
  <c r="S1690" i="3" s="1"/>
  <c r="S1691" i="3" a="1"/>
  <c r="S1691" i="3" s="1"/>
  <c r="S1692" i="3" a="1"/>
  <c r="S1692" i="3" s="1"/>
  <c r="S1693" i="3" a="1"/>
  <c r="S1693" i="3" s="1"/>
  <c r="S1694" i="3" a="1"/>
  <c r="S1694" i="3" s="1"/>
  <c r="S1695" i="3" a="1"/>
  <c r="S1695" i="3" s="1"/>
  <c r="S1696" i="3" a="1"/>
  <c r="S1696" i="3" s="1"/>
  <c r="S1697" i="3" a="1"/>
  <c r="S1697" i="3" s="1"/>
  <c r="S1698" i="3" a="1"/>
  <c r="S1698" i="3" s="1"/>
  <c r="S1699" i="3" a="1"/>
  <c r="S1699" i="3" s="1"/>
  <c r="S1700" i="3" a="1"/>
  <c r="S1700" i="3" s="1"/>
  <c r="S1701" i="3" a="1"/>
  <c r="S1701" i="3" s="1"/>
  <c r="S1702" i="3" a="1"/>
  <c r="S1702" i="3" s="1"/>
  <c r="S1703" i="3" a="1"/>
  <c r="S1703" i="3" s="1"/>
  <c r="S1704" i="3" a="1"/>
  <c r="S1704" i="3" s="1"/>
  <c r="S1705" i="3" a="1"/>
  <c r="S1705" i="3" s="1"/>
  <c r="S1706" i="3" a="1"/>
  <c r="S1706" i="3" s="1"/>
  <c r="S1707" i="3" a="1"/>
  <c r="S1707" i="3" s="1"/>
  <c r="S1708" i="3" a="1"/>
  <c r="S1708" i="3" s="1"/>
  <c r="S1709" i="3" a="1"/>
  <c r="S1709" i="3" s="1"/>
  <c r="S1710" i="3" a="1"/>
  <c r="S1710" i="3" s="1"/>
  <c r="S1711" i="3" a="1"/>
  <c r="S1711" i="3" s="1"/>
  <c r="S1712" i="3" a="1"/>
  <c r="S1712" i="3" s="1"/>
  <c r="S1713" i="3" a="1"/>
  <c r="S1713" i="3" s="1"/>
  <c r="S1714" i="3" a="1"/>
  <c r="S1714" i="3" s="1"/>
  <c r="S1715" i="3" a="1"/>
  <c r="S1715" i="3" s="1"/>
  <c r="S1716" i="3" a="1"/>
  <c r="S1716" i="3" s="1"/>
  <c r="S1717" i="3" a="1"/>
  <c r="S1717" i="3" s="1"/>
  <c r="S1718" i="3" a="1"/>
  <c r="S1718" i="3" s="1"/>
  <c r="S1719" i="3" a="1"/>
  <c r="S1719" i="3" s="1"/>
  <c r="S1720" i="3" a="1"/>
  <c r="S1720" i="3" s="1"/>
  <c r="S1721" i="3" a="1"/>
  <c r="S1721" i="3" s="1"/>
  <c r="S1722" i="3" a="1"/>
  <c r="S1722" i="3" s="1"/>
  <c r="S1723" i="3" a="1"/>
  <c r="S1723" i="3" s="1"/>
  <c r="S1724" i="3" a="1"/>
  <c r="S1724" i="3" s="1"/>
  <c r="S1725" i="3" a="1"/>
  <c r="S1725" i="3" s="1"/>
  <c r="S1726" i="3" a="1"/>
  <c r="S1726" i="3" s="1"/>
  <c r="S1727" i="3" a="1"/>
  <c r="S1727" i="3" s="1"/>
  <c r="S1728" i="3" a="1"/>
  <c r="S1728" i="3" s="1"/>
  <c r="S1729" i="3" a="1"/>
  <c r="S1729" i="3" s="1"/>
  <c r="S1730" i="3" a="1"/>
  <c r="S1730" i="3" s="1"/>
  <c r="S1731" i="3" a="1"/>
  <c r="S1731" i="3" s="1"/>
  <c r="S1732" i="3" a="1"/>
  <c r="S1732" i="3" s="1"/>
  <c r="S1733" i="3" a="1"/>
  <c r="S1733" i="3" s="1"/>
  <c r="S1734" i="3" a="1"/>
  <c r="S1734" i="3" s="1"/>
  <c r="S1735" i="3" a="1"/>
  <c r="S1735" i="3" s="1"/>
  <c r="S1736" i="3" a="1"/>
  <c r="S1736" i="3" s="1"/>
  <c r="S1737" i="3" a="1"/>
  <c r="S1737" i="3" s="1"/>
  <c r="S1738" i="3" a="1"/>
  <c r="S1738" i="3" s="1"/>
  <c r="S1739" i="3" a="1"/>
  <c r="S1739" i="3" s="1"/>
  <c r="S1740" i="3" a="1"/>
  <c r="S1740" i="3" s="1"/>
  <c r="S1741" i="3" a="1"/>
  <c r="S1741" i="3" s="1"/>
  <c r="S1742" i="3" a="1"/>
  <c r="S1742" i="3" s="1"/>
  <c r="S1743" i="3" a="1"/>
  <c r="S1743" i="3" s="1"/>
  <c r="S1744" i="3" a="1"/>
  <c r="S1744" i="3" s="1"/>
  <c r="S1745" i="3" a="1"/>
  <c r="S1745" i="3" s="1"/>
  <c r="S1746" i="3" a="1"/>
  <c r="S1746" i="3" s="1"/>
  <c r="S1747" i="3" a="1"/>
  <c r="S1747" i="3" s="1"/>
  <c r="S1748" i="3" a="1"/>
  <c r="S1748" i="3" s="1"/>
  <c r="S1749" i="3" a="1"/>
  <c r="S1749" i="3" s="1"/>
  <c r="S1750" i="3" a="1"/>
  <c r="S1750" i="3" s="1"/>
  <c r="S1751" i="3" a="1"/>
  <c r="S1751" i="3" s="1"/>
  <c r="S1752" i="3" a="1"/>
  <c r="S1752" i="3" s="1"/>
  <c r="S1753" i="3" a="1"/>
  <c r="S1753" i="3" s="1"/>
  <c r="S1754" i="3" a="1"/>
  <c r="S1754" i="3" s="1"/>
  <c r="S1755" i="3" a="1"/>
  <c r="S1755" i="3" s="1"/>
  <c r="S1756" i="3" a="1"/>
  <c r="S1756" i="3" s="1"/>
  <c r="S1757" i="3" a="1"/>
  <c r="S1757" i="3" s="1"/>
  <c r="S1758" i="3" a="1"/>
  <c r="S1758" i="3" s="1"/>
  <c r="S1759" i="3" a="1"/>
  <c r="S1759" i="3" s="1"/>
  <c r="S1760" i="3" a="1"/>
  <c r="S1760" i="3" s="1"/>
  <c r="S1761" i="3" a="1"/>
  <c r="S1761" i="3" s="1"/>
  <c r="S1762" i="3" a="1"/>
  <c r="S1762" i="3" s="1"/>
  <c r="S1763" i="3" a="1"/>
  <c r="S1763" i="3" s="1"/>
  <c r="S1764" i="3" a="1"/>
  <c r="S1764" i="3" s="1"/>
  <c r="S1765" i="3" a="1"/>
  <c r="S1765" i="3" s="1"/>
  <c r="S1766" i="3" a="1"/>
  <c r="S1766" i="3" s="1"/>
  <c r="S1767" i="3" a="1"/>
  <c r="S1767" i="3" s="1"/>
  <c r="S1768" i="3" a="1"/>
  <c r="S1768" i="3" s="1"/>
  <c r="S1769" i="3" a="1"/>
  <c r="S1769" i="3" s="1"/>
  <c r="S1770" i="3" a="1"/>
  <c r="S1770" i="3" s="1"/>
  <c r="S1771" i="3" a="1"/>
  <c r="S1771" i="3" s="1"/>
  <c r="S1772" i="3" a="1"/>
  <c r="S1772" i="3" s="1"/>
  <c r="S1773" i="3" a="1"/>
  <c r="S1773" i="3" s="1"/>
  <c r="S1774" i="3" a="1"/>
  <c r="S1774" i="3" s="1"/>
  <c r="S1775" i="3" a="1"/>
  <c r="S1775" i="3" s="1"/>
  <c r="S1776" i="3" a="1"/>
  <c r="S1776" i="3" s="1"/>
  <c r="S1777" i="3" a="1"/>
  <c r="S1777" i="3" s="1"/>
  <c r="S1778" i="3" a="1"/>
  <c r="S1778" i="3" s="1"/>
  <c r="S1779" i="3" a="1"/>
  <c r="S1779" i="3" s="1"/>
  <c r="S1780" i="3" a="1"/>
  <c r="S1780" i="3" s="1"/>
  <c r="S1781" i="3" a="1"/>
  <c r="S1781" i="3" s="1"/>
  <c r="S1782" i="3" a="1"/>
  <c r="S1782" i="3" s="1"/>
  <c r="S1783" i="3" a="1"/>
  <c r="S1783" i="3" s="1"/>
  <c r="S1784" i="3" a="1"/>
  <c r="S1784" i="3" s="1"/>
  <c r="S1785" i="3" a="1"/>
  <c r="S1785" i="3" s="1"/>
  <c r="S1786" i="3" a="1"/>
  <c r="S1786" i="3" s="1"/>
  <c r="S1787" i="3" a="1"/>
  <c r="S1787" i="3" s="1"/>
  <c r="S1788" i="3" a="1"/>
  <c r="S1788" i="3" s="1"/>
  <c r="S1789" i="3" a="1"/>
  <c r="S1789" i="3" s="1"/>
  <c r="S1790" i="3" a="1"/>
  <c r="S1790" i="3" s="1"/>
  <c r="S1791" i="3" a="1"/>
  <c r="S1791" i="3" s="1"/>
  <c r="S1792" i="3" a="1"/>
  <c r="S1792" i="3" s="1"/>
  <c r="S1793" i="3" a="1"/>
  <c r="S1793" i="3" s="1"/>
  <c r="S1794" i="3" a="1"/>
  <c r="S1794" i="3" s="1"/>
  <c r="S1795" i="3" a="1"/>
  <c r="S1795" i="3" s="1"/>
  <c r="S1796" i="3" a="1"/>
  <c r="S1796" i="3" s="1"/>
  <c r="S1797" i="3" a="1"/>
  <c r="S1797" i="3" s="1"/>
  <c r="S1798" i="3" a="1"/>
  <c r="S1798" i="3" s="1"/>
  <c r="S1799" i="3" a="1"/>
  <c r="S1799" i="3" s="1"/>
  <c r="S1800" i="3" a="1"/>
  <c r="S1800" i="3" s="1"/>
  <c r="S1801" i="3" a="1"/>
  <c r="S1801" i="3" s="1"/>
  <c r="S1802" i="3" a="1"/>
  <c r="S1802" i="3" s="1"/>
  <c r="S1803" i="3" a="1"/>
  <c r="S1803" i="3" s="1"/>
  <c r="S1804" i="3" a="1"/>
  <c r="S1804" i="3" s="1"/>
  <c r="S1805" i="3" a="1"/>
  <c r="S1805" i="3" s="1"/>
  <c r="S1806" i="3" a="1"/>
  <c r="S1806" i="3" s="1"/>
  <c r="S1807" i="3" a="1"/>
  <c r="S1807" i="3" s="1"/>
  <c r="S1808" i="3" a="1"/>
  <c r="S1808" i="3" s="1"/>
  <c r="S1809" i="3" a="1"/>
  <c r="S1809" i="3" s="1"/>
  <c r="S1810" i="3" a="1"/>
  <c r="S1810" i="3" s="1"/>
  <c r="S1811" i="3" a="1"/>
  <c r="S1811" i="3" s="1"/>
  <c r="S1812" i="3" a="1"/>
  <c r="S1812" i="3" s="1"/>
  <c r="S1813" i="3" a="1"/>
  <c r="S1813" i="3" s="1"/>
  <c r="S1814" i="3" a="1"/>
  <c r="S1814" i="3" s="1"/>
  <c r="S1815" i="3" a="1"/>
  <c r="S1815" i="3" s="1"/>
  <c r="S1816" i="3" a="1"/>
  <c r="S1816" i="3" s="1"/>
  <c r="S1817" i="3" a="1"/>
  <c r="S1817" i="3" s="1"/>
  <c r="S1818" i="3" a="1"/>
  <c r="S1818" i="3" s="1"/>
  <c r="S1819" i="3" a="1"/>
  <c r="S1819" i="3" s="1"/>
  <c r="S1820" i="3" a="1"/>
  <c r="S1820" i="3" s="1"/>
  <c r="S1821" i="3" a="1"/>
  <c r="S1821" i="3" s="1"/>
  <c r="S1822" i="3" a="1"/>
  <c r="S1822" i="3" s="1"/>
  <c r="S1823" i="3" a="1"/>
  <c r="S1823" i="3" s="1"/>
  <c r="S1824" i="3" a="1"/>
  <c r="S1824" i="3" s="1"/>
  <c r="S1825" i="3" a="1"/>
  <c r="S1825" i="3" s="1"/>
  <c r="S1826" i="3" a="1"/>
  <c r="S1826" i="3" s="1"/>
  <c r="S1827" i="3" a="1"/>
  <c r="S1827" i="3" s="1"/>
  <c r="S1828" i="3" a="1"/>
  <c r="S1828" i="3" s="1"/>
  <c r="S1829" i="3" a="1"/>
  <c r="S1829" i="3" s="1"/>
  <c r="S1830" i="3" a="1"/>
  <c r="S1830" i="3" s="1"/>
  <c r="S1831" i="3" a="1"/>
  <c r="S1831" i="3" s="1"/>
  <c r="S1832" i="3" a="1"/>
  <c r="S1832" i="3" s="1"/>
  <c r="S1833" i="3" a="1"/>
  <c r="S1833" i="3" s="1"/>
  <c r="S1834" i="3" a="1"/>
  <c r="S1834" i="3" s="1"/>
  <c r="S1835" i="3" a="1"/>
  <c r="S1835" i="3" s="1"/>
  <c r="S1836" i="3" a="1"/>
  <c r="S1836" i="3" s="1"/>
  <c r="S1837" i="3" a="1"/>
  <c r="S1837" i="3" s="1"/>
  <c r="S1838" i="3" a="1"/>
  <c r="S1838" i="3" s="1"/>
  <c r="S1839" i="3" a="1"/>
  <c r="S1839" i="3" s="1"/>
  <c r="S1840" i="3" a="1"/>
  <c r="S1840" i="3" s="1"/>
  <c r="S1841" i="3" a="1"/>
  <c r="S1841" i="3" s="1"/>
  <c r="S1842" i="3" a="1"/>
  <c r="S1842" i="3" s="1"/>
  <c r="S1843" i="3" a="1"/>
  <c r="S1843" i="3" s="1"/>
  <c r="S1844" i="3" a="1"/>
  <c r="S1844" i="3" s="1"/>
  <c r="S1845" i="3" a="1"/>
  <c r="S1845" i="3" s="1"/>
  <c r="S1846" i="3" a="1"/>
  <c r="S1846" i="3" s="1"/>
  <c r="S1847" i="3" a="1"/>
  <c r="S1847" i="3" s="1"/>
  <c r="S1848" i="3" a="1"/>
  <c r="S1848" i="3" s="1"/>
  <c r="S1849" i="3" a="1"/>
  <c r="S1849" i="3" s="1"/>
  <c r="S1850" i="3" a="1"/>
  <c r="S1850" i="3" s="1"/>
  <c r="S1851" i="3" a="1"/>
  <c r="S1851" i="3" s="1"/>
  <c r="S1852" i="3" a="1"/>
  <c r="S1852" i="3" s="1"/>
  <c r="S1853" i="3" a="1"/>
  <c r="S1853" i="3" s="1"/>
  <c r="S1854" i="3" a="1"/>
  <c r="S1854" i="3" s="1"/>
  <c r="S1855" i="3" a="1"/>
  <c r="S1855" i="3" s="1"/>
  <c r="S1856" i="3" a="1"/>
  <c r="S1856" i="3" s="1"/>
  <c r="S1857" i="3" a="1"/>
  <c r="S1857" i="3" s="1"/>
  <c r="S1858" i="3" a="1"/>
  <c r="S1858" i="3" s="1"/>
  <c r="S1859" i="3" a="1"/>
  <c r="S1859" i="3" s="1"/>
  <c r="S1860" i="3" a="1"/>
  <c r="S1860" i="3" s="1"/>
  <c r="S1861" i="3" a="1"/>
  <c r="S1861" i="3" s="1"/>
  <c r="S1862" i="3" a="1"/>
  <c r="S1862" i="3" s="1"/>
  <c r="S1863" i="3" a="1"/>
  <c r="S1863" i="3" s="1"/>
  <c r="S1864" i="3" a="1"/>
  <c r="S1864" i="3" s="1"/>
  <c r="S1865" i="3" a="1"/>
  <c r="S1865" i="3" s="1"/>
  <c r="S1866" i="3" a="1"/>
  <c r="S1866" i="3" s="1"/>
  <c r="S1867" i="3" a="1"/>
  <c r="S1867" i="3" s="1"/>
  <c r="S1868" i="3" a="1"/>
  <c r="S1868" i="3" s="1"/>
  <c r="S1869" i="3" a="1"/>
  <c r="S1869" i="3" s="1"/>
  <c r="S1870" i="3" a="1"/>
  <c r="S1870" i="3" s="1"/>
  <c r="S1871" i="3" a="1"/>
  <c r="S1871" i="3" s="1"/>
  <c r="S1872" i="3" a="1"/>
  <c r="S1872" i="3" s="1"/>
  <c r="S1873" i="3" a="1"/>
  <c r="S1873" i="3" s="1"/>
  <c r="S1874" i="3" a="1"/>
  <c r="S1874" i="3" s="1"/>
  <c r="S1875" i="3" a="1"/>
  <c r="S1875" i="3" s="1"/>
  <c r="S1876" i="3" a="1"/>
  <c r="S1876" i="3" s="1"/>
  <c r="S1877" i="3" a="1"/>
  <c r="S1877" i="3" s="1"/>
  <c r="S1878" i="3" a="1"/>
  <c r="S1878" i="3" s="1"/>
  <c r="S1879" i="3" a="1"/>
  <c r="S1879" i="3" s="1"/>
  <c r="S1880" i="3" a="1"/>
  <c r="S1880" i="3" s="1"/>
  <c r="S1881" i="3" a="1"/>
  <c r="S1881" i="3" s="1"/>
  <c r="S1882" i="3" a="1"/>
  <c r="S1882" i="3" s="1"/>
  <c r="S1883" i="3" a="1"/>
  <c r="S1883" i="3" s="1"/>
  <c r="S1884" i="3" a="1"/>
  <c r="S1884" i="3" s="1"/>
  <c r="S1885" i="3" a="1"/>
  <c r="S1885" i="3" s="1"/>
  <c r="S1886" i="3" a="1"/>
  <c r="S1886" i="3" s="1"/>
  <c r="S1887" i="3" a="1"/>
  <c r="S1887" i="3" s="1"/>
  <c r="S1888" i="3" a="1"/>
  <c r="S1888" i="3" s="1"/>
  <c r="S1889" i="3" a="1"/>
  <c r="S1889" i="3" s="1"/>
  <c r="S1890" i="3" a="1"/>
  <c r="S1890" i="3" s="1"/>
  <c r="S1891" i="3" a="1"/>
  <c r="S1891" i="3" s="1"/>
  <c r="S1892" i="3" a="1"/>
  <c r="S1892" i="3" s="1"/>
  <c r="S1893" i="3" a="1"/>
  <c r="S1893" i="3" s="1"/>
  <c r="S1894" i="3" a="1"/>
  <c r="S1894" i="3" s="1"/>
  <c r="S1895" i="3" a="1"/>
  <c r="S1895" i="3" s="1"/>
  <c r="S1896" i="3" a="1"/>
  <c r="S1896" i="3" s="1"/>
  <c r="S1897" i="3" a="1"/>
  <c r="S1897" i="3" s="1"/>
  <c r="S1898" i="3" a="1"/>
  <c r="S1898" i="3" s="1"/>
  <c r="S1899" i="3" a="1"/>
  <c r="S1899" i="3" s="1"/>
  <c r="S1900" i="3" a="1"/>
  <c r="S1900" i="3" s="1"/>
  <c r="S1901" i="3" a="1"/>
  <c r="S1901" i="3" s="1"/>
  <c r="S1902" i="3" a="1"/>
  <c r="S1902" i="3" s="1"/>
  <c r="S1903" i="3" a="1"/>
  <c r="S1903" i="3" s="1"/>
  <c r="S1904" i="3" a="1"/>
  <c r="S1904" i="3" s="1"/>
  <c r="S1905" i="3" a="1"/>
  <c r="S1905" i="3" s="1"/>
  <c r="S1906" i="3" a="1"/>
  <c r="S1906" i="3" s="1"/>
  <c r="S1907" i="3" a="1"/>
  <c r="S1907" i="3" s="1"/>
  <c r="S1908" i="3" a="1"/>
  <c r="S1908" i="3" s="1"/>
  <c r="S1909" i="3" a="1"/>
  <c r="S1909" i="3" s="1"/>
  <c r="S1910" i="3" a="1"/>
  <c r="S1910" i="3" s="1"/>
  <c r="S1911" i="3" a="1"/>
  <c r="S1911" i="3" s="1"/>
  <c r="S1912" i="3" a="1"/>
  <c r="S1912" i="3" s="1"/>
  <c r="S1913" i="3" a="1"/>
  <c r="S1913" i="3" s="1"/>
  <c r="S1914" i="3" a="1"/>
  <c r="S1914" i="3" s="1"/>
  <c r="S1915" i="3" a="1"/>
  <c r="S1915" i="3" s="1"/>
  <c r="S1916" i="3" a="1"/>
  <c r="S1916" i="3" s="1"/>
  <c r="S1917" i="3" a="1"/>
  <c r="S1917" i="3" s="1"/>
  <c r="S1918" i="3" a="1"/>
  <c r="S1918" i="3" s="1"/>
  <c r="S1919" i="3" a="1"/>
  <c r="S1919" i="3" s="1"/>
  <c r="S1920" i="3" a="1"/>
  <c r="S1920" i="3" s="1"/>
  <c r="S1921" i="3" a="1"/>
  <c r="S1921" i="3" s="1"/>
  <c r="S1922" i="3" a="1"/>
  <c r="S1922" i="3" s="1"/>
  <c r="S1923" i="3" a="1"/>
  <c r="S1923" i="3" s="1"/>
  <c r="S1924" i="3" a="1"/>
  <c r="S1924" i="3" s="1"/>
  <c r="S1925" i="3" a="1"/>
  <c r="S1925" i="3" s="1"/>
  <c r="S1926" i="3" a="1"/>
  <c r="S1926" i="3" s="1"/>
  <c r="S1927" i="3" a="1"/>
  <c r="S1927" i="3" s="1"/>
  <c r="S1928" i="3" a="1"/>
  <c r="S1928" i="3" s="1"/>
  <c r="S1929" i="3" a="1"/>
  <c r="S1929" i="3" s="1"/>
  <c r="S1930" i="3" a="1"/>
  <c r="S1930" i="3" s="1"/>
  <c r="S1931" i="3" a="1"/>
  <c r="S1931" i="3" s="1"/>
  <c r="S1932" i="3" a="1"/>
  <c r="S1932" i="3" s="1"/>
  <c r="S1933" i="3" a="1"/>
  <c r="S1933" i="3" s="1"/>
  <c r="S1934" i="3" a="1"/>
  <c r="S1934" i="3" s="1"/>
  <c r="S1935" i="3" a="1"/>
  <c r="S1935" i="3" s="1"/>
  <c r="S1936" i="3" a="1"/>
  <c r="S1936" i="3" s="1"/>
  <c r="S1937" i="3" a="1"/>
  <c r="S1937" i="3" s="1"/>
  <c r="S1938" i="3" a="1"/>
  <c r="S1938" i="3" s="1"/>
  <c r="S1939" i="3" a="1"/>
  <c r="S1939" i="3" s="1"/>
  <c r="S1940" i="3" a="1"/>
  <c r="S1940" i="3" s="1"/>
  <c r="S1941" i="3" a="1"/>
  <c r="S1941" i="3" s="1"/>
  <c r="S1942" i="3" a="1"/>
  <c r="S1942" i="3" s="1"/>
  <c r="S1943" i="3" a="1"/>
  <c r="S1943" i="3" s="1"/>
  <c r="S1944" i="3" a="1"/>
  <c r="S1944" i="3" s="1"/>
  <c r="S1945" i="3" a="1"/>
  <c r="S1945" i="3" s="1"/>
  <c r="S1946" i="3" a="1"/>
  <c r="S1946" i="3" s="1"/>
  <c r="S1947" i="3" a="1"/>
  <c r="S1947" i="3" s="1"/>
  <c r="S1948" i="3" a="1"/>
  <c r="S1948" i="3" s="1"/>
  <c r="S1949" i="3" a="1"/>
  <c r="S1949" i="3" s="1"/>
  <c r="S1950" i="3" a="1"/>
  <c r="S1950" i="3" s="1"/>
  <c r="S1951" i="3" a="1"/>
  <c r="S1951" i="3" s="1"/>
  <c r="S1952" i="3" a="1"/>
  <c r="S1952" i="3" s="1"/>
  <c r="S1953" i="3" a="1"/>
  <c r="S1953" i="3" s="1"/>
  <c r="S1954" i="3" a="1"/>
  <c r="S1954" i="3" s="1"/>
  <c r="S1955" i="3" a="1"/>
  <c r="S1955" i="3" s="1"/>
  <c r="S1956" i="3" a="1"/>
  <c r="S1956" i="3" s="1"/>
  <c r="S1957" i="3" a="1"/>
  <c r="S1957" i="3" s="1"/>
  <c r="S1958" i="3" a="1"/>
  <c r="S1958" i="3" s="1"/>
  <c r="S1959" i="3" a="1"/>
  <c r="S1959" i="3" s="1"/>
  <c r="S1960" i="3" a="1"/>
  <c r="S1960" i="3" s="1"/>
  <c r="S1961" i="3" a="1"/>
  <c r="S1961" i="3" s="1"/>
  <c r="S1962" i="3" a="1"/>
  <c r="S1962" i="3" s="1"/>
  <c r="S1963" i="3" a="1"/>
  <c r="S1963" i="3" s="1"/>
  <c r="S1964" i="3" a="1"/>
  <c r="S1964" i="3" s="1"/>
  <c r="S1965" i="3" a="1"/>
  <c r="S1965" i="3" s="1"/>
  <c r="S1966" i="3" a="1"/>
  <c r="S1966" i="3" s="1"/>
  <c r="S1967" i="3" a="1"/>
  <c r="S1967" i="3" s="1"/>
  <c r="S1968" i="3" a="1"/>
  <c r="S1968" i="3" s="1"/>
  <c r="S1969" i="3" a="1"/>
  <c r="S1969" i="3" s="1"/>
  <c r="S1970" i="3" a="1"/>
  <c r="S1970" i="3" s="1"/>
  <c r="S1971" i="3" a="1"/>
  <c r="S1971" i="3" s="1"/>
  <c r="S1972" i="3" a="1"/>
  <c r="S1972" i="3" s="1"/>
  <c r="S1973" i="3" a="1"/>
  <c r="S1973" i="3" s="1"/>
  <c r="S1974" i="3" a="1"/>
  <c r="S1974" i="3" s="1"/>
  <c r="S1975" i="3" a="1"/>
  <c r="S1975" i="3" s="1"/>
  <c r="S1976" i="3" a="1"/>
  <c r="S1976" i="3" s="1"/>
  <c r="S1977" i="3" a="1"/>
  <c r="S1977" i="3" s="1"/>
  <c r="S1978" i="3" a="1"/>
  <c r="S1978" i="3" s="1"/>
  <c r="S1979" i="3" a="1"/>
  <c r="S1979" i="3" s="1"/>
  <c r="S1980" i="3" a="1"/>
  <c r="S1980" i="3" s="1"/>
  <c r="S1981" i="3" a="1"/>
  <c r="S1981" i="3" s="1"/>
  <c r="S1982" i="3" a="1"/>
  <c r="S1982" i="3" s="1"/>
  <c r="S1983" i="3" a="1"/>
  <c r="S1983" i="3" s="1"/>
  <c r="S1984" i="3" a="1"/>
  <c r="S1984" i="3" s="1"/>
  <c r="S1985" i="3" a="1"/>
  <c r="S1985" i="3" s="1"/>
  <c r="S1986" i="3" a="1"/>
  <c r="S1986" i="3" s="1"/>
  <c r="S1987" i="3" a="1"/>
  <c r="S1987" i="3" s="1"/>
  <c r="S1988" i="3" a="1"/>
  <c r="S1988" i="3" s="1"/>
  <c r="S1989" i="3" a="1"/>
  <c r="S1989" i="3" s="1"/>
  <c r="S1990" i="3" a="1"/>
  <c r="S1990" i="3" s="1"/>
  <c r="S1991" i="3" a="1"/>
  <c r="S1991" i="3" s="1"/>
  <c r="S1992" i="3" a="1"/>
  <c r="S1992" i="3" s="1"/>
  <c r="S1993" i="3" a="1"/>
  <c r="S1993" i="3" s="1"/>
  <c r="S1994" i="3" a="1"/>
  <c r="S1994" i="3" s="1"/>
  <c r="S1995" i="3" a="1"/>
  <c r="S1995" i="3" s="1"/>
  <c r="S1996" i="3" a="1"/>
  <c r="S1996" i="3" s="1"/>
  <c r="S1997" i="3" a="1"/>
  <c r="S1997" i="3" s="1"/>
  <c r="S1998" i="3" a="1"/>
  <c r="S1998" i="3" s="1"/>
  <c r="S1999" i="3" a="1"/>
  <c r="S1999" i="3" s="1"/>
  <c r="S2000" i="3" a="1"/>
  <c r="S2000" i="3" s="1"/>
  <c r="S2001" i="3" a="1"/>
  <c r="S2001" i="3" s="1"/>
  <c r="S2002" i="3" a="1"/>
  <c r="S2002" i="3" s="1"/>
  <c r="S2003" i="3" a="1"/>
  <c r="S2003" i="3" s="1"/>
  <c r="S2004" i="3" a="1"/>
  <c r="S2004" i="3" s="1"/>
  <c r="S2005" i="3" a="1"/>
  <c r="S2005" i="3" s="1"/>
  <c r="S2006" i="3" a="1"/>
  <c r="S2006" i="3" s="1"/>
  <c r="S2007" i="3" a="1"/>
  <c r="S2007" i="3" s="1"/>
  <c r="S2008" i="3" a="1"/>
  <c r="S2008" i="3" s="1"/>
  <c r="S2009" i="3" a="1"/>
  <c r="S2009" i="3" s="1"/>
  <c r="S2010" i="3" a="1"/>
  <c r="S2010" i="3" s="1"/>
  <c r="S2011" i="3" a="1"/>
  <c r="S2011" i="3" s="1"/>
  <c r="S2012" i="3" a="1"/>
  <c r="S2012" i="3" s="1"/>
  <c r="S2013" i="3" a="1"/>
  <c r="S2013" i="3" s="1"/>
  <c r="S2014" i="3" a="1"/>
  <c r="S2014" i="3" s="1"/>
  <c r="S2015" i="3" a="1"/>
  <c r="S2015" i="3" s="1"/>
  <c r="S2016" i="3" a="1"/>
  <c r="S2016" i="3" s="1"/>
  <c r="S2017" i="3" a="1"/>
  <c r="S2017" i="3" s="1"/>
  <c r="S2018" i="3" a="1"/>
  <c r="S2018" i="3" s="1"/>
  <c r="S2019" i="3" a="1"/>
  <c r="S2019" i="3" s="1"/>
  <c r="S2020" i="3" a="1"/>
  <c r="S2020" i="3" s="1"/>
  <c r="S2021" i="3" a="1"/>
  <c r="S2021" i="3" s="1"/>
  <c r="S2022" i="3" a="1"/>
  <c r="S2022" i="3" s="1"/>
  <c r="S2023" i="3" a="1"/>
  <c r="S2023" i="3" s="1"/>
  <c r="S2024" i="3" a="1"/>
  <c r="S2024" i="3" s="1"/>
  <c r="S2025" i="3" a="1"/>
  <c r="S2025" i="3" s="1"/>
  <c r="S2026" i="3" a="1"/>
  <c r="S2026" i="3" s="1"/>
  <c r="S2027" i="3" a="1"/>
  <c r="S2027" i="3" s="1"/>
  <c r="S2028" i="3" a="1"/>
  <c r="S2028" i="3" s="1"/>
  <c r="S2029" i="3" a="1"/>
  <c r="S2029" i="3" s="1"/>
  <c r="S2030" i="3" a="1"/>
  <c r="S2030" i="3" s="1"/>
  <c r="S2031" i="3" a="1"/>
  <c r="S2031" i="3" s="1"/>
  <c r="S2032" i="3" a="1"/>
  <c r="S2032" i="3" s="1"/>
  <c r="S2033" i="3" a="1"/>
  <c r="S2033" i="3" s="1"/>
  <c r="S2034" i="3" a="1"/>
  <c r="S2034" i="3" s="1"/>
  <c r="S2035" i="3" a="1"/>
  <c r="S2035" i="3" s="1"/>
  <c r="S2036" i="3" a="1"/>
  <c r="S2036" i="3" s="1"/>
  <c r="S2037" i="3" a="1"/>
  <c r="S2037" i="3" s="1"/>
  <c r="S2038" i="3" a="1"/>
  <c r="S2038" i="3" s="1"/>
  <c r="S2039" i="3" a="1"/>
  <c r="S2039" i="3" s="1"/>
  <c r="S2040" i="3" a="1"/>
  <c r="S2040" i="3" s="1"/>
  <c r="S2041" i="3" a="1"/>
  <c r="S2041" i="3" s="1"/>
  <c r="S2042" i="3" a="1"/>
  <c r="S2042" i="3" s="1"/>
  <c r="S2043" i="3" a="1"/>
  <c r="S2043" i="3" s="1"/>
  <c r="S2044" i="3" a="1"/>
  <c r="S2044" i="3" s="1"/>
  <c r="S2045" i="3" a="1"/>
  <c r="S2045" i="3" s="1"/>
  <c r="S2046" i="3" a="1"/>
  <c r="S2046" i="3" s="1"/>
  <c r="S2047" i="3" a="1"/>
  <c r="S2047" i="3" s="1"/>
  <c r="S2048" i="3" a="1"/>
  <c r="S2048" i="3" s="1"/>
  <c r="S2049" i="3" a="1"/>
  <c r="S2049" i="3" s="1"/>
  <c r="S2050" i="3" a="1"/>
  <c r="S2050" i="3" s="1"/>
  <c r="S2051" i="3" a="1"/>
  <c r="S2051" i="3" s="1"/>
  <c r="S2052" i="3" a="1"/>
  <c r="S2052" i="3" s="1"/>
  <c r="S2053" i="3" a="1"/>
  <c r="S2053" i="3" s="1"/>
  <c r="S2054" i="3" a="1"/>
  <c r="S2054" i="3" s="1"/>
  <c r="S2055" i="3" a="1"/>
  <c r="S2055" i="3" s="1"/>
  <c r="S2056" i="3" a="1"/>
  <c r="S2056" i="3" s="1"/>
  <c r="S2057" i="3" a="1"/>
  <c r="S2057" i="3" s="1"/>
  <c r="S2058" i="3" a="1"/>
  <c r="S2058" i="3" s="1"/>
  <c r="S2059" i="3" a="1"/>
  <c r="S2059" i="3" s="1"/>
  <c r="S2060" i="3" a="1"/>
  <c r="S2060" i="3" s="1"/>
  <c r="S2061" i="3" a="1"/>
  <c r="S2061" i="3" s="1"/>
  <c r="S2062" i="3" a="1"/>
  <c r="S2062" i="3" s="1"/>
  <c r="S2063" i="3" a="1"/>
  <c r="S2063" i="3" s="1"/>
  <c r="S2064" i="3" a="1"/>
  <c r="S2064" i="3" s="1"/>
  <c r="S2065" i="3" a="1"/>
  <c r="S2065" i="3" s="1"/>
  <c r="S2066" i="3" a="1"/>
  <c r="S2066" i="3" s="1"/>
  <c r="S2067" i="3" a="1"/>
  <c r="S2067" i="3" s="1"/>
  <c r="S2068" i="3" a="1"/>
  <c r="S2068" i="3" s="1"/>
  <c r="S2069" i="3" a="1"/>
  <c r="S2069" i="3" s="1"/>
  <c r="S2070" i="3" a="1"/>
  <c r="S2070" i="3" s="1"/>
  <c r="S2071" i="3" a="1"/>
  <c r="S2071" i="3" s="1"/>
  <c r="S2072" i="3" a="1"/>
  <c r="S2072" i="3" s="1"/>
  <c r="S2073" i="3" a="1"/>
  <c r="S2073" i="3" s="1"/>
  <c r="S2074" i="3" a="1"/>
  <c r="S2074" i="3" s="1"/>
  <c r="S2075" i="3" a="1"/>
  <c r="S2075" i="3" s="1"/>
  <c r="S2076" i="3" a="1"/>
  <c r="S2076" i="3" s="1"/>
  <c r="S2077" i="3" a="1"/>
  <c r="S2077" i="3" s="1"/>
  <c r="S2078" i="3" a="1"/>
  <c r="S2078" i="3" s="1"/>
  <c r="S2079" i="3" a="1"/>
  <c r="S2079" i="3" s="1"/>
  <c r="S2080" i="3" a="1"/>
  <c r="S2080" i="3" s="1"/>
  <c r="S2081" i="3" a="1"/>
  <c r="S2081" i="3" s="1"/>
  <c r="S2082" i="3" a="1"/>
  <c r="S2082" i="3" s="1"/>
  <c r="S2083" i="3" a="1"/>
  <c r="S2083" i="3" s="1"/>
  <c r="S2084" i="3" a="1"/>
  <c r="S2084" i="3" s="1"/>
  <c r="S2085" i="3" a="1"/>
  <c r="S2085" i="3" s="1"/>
  <c r="S2086" i="3" a="1"/>
  <c r="S2086" i="3" s="1"/>
  <c r="S2087" i="3" a="1"/>
  <c r="S2087" i="3" s="1"/>
  <c r="S2088" i="3" a="1"/>
  <c r="S2088" i="3" s="1"/>
  <c r="S2089" i="3" a="1"/>
  <c r="S2089" i="3" s="1"/>
  <c r="S2090" i="3" a="1"/>
  <c r="S2090" i="3" s="1"/>
  <c r="S2091" i="3" a="1"/>
  <c r="S2091" i="3" s="1"/>
  <c r="S2092" i="3" a="1"/>
  <c r="S2092" i="3" s="1"/>
  <c r="S2093" i="3" a="1"/>
  <c r="S2093" i="3" s="1"/>
  <c r="S2094" i="3" a="1"/>
  <c r="S2094" i="3" s="1"/>
  <c r="S2095" i="3" a="1"/>
  <c r="S2095" i="3" s="1"/>
  <c r="S2096" i="3" a="1"/>
  <c r="S2096" i="3" s="1"/>
  <c r="S2097" i="3" a="1"/>
  <c r="S2097" i="3" s="1"/>
  <c r="S2098" i="3" a="1"/>
  <c r="S2098" i="3" s="1"/>
  <c r="S2099" i="3" a="1"/>
  <c r="S2099" i="3" s="1"/>
  <c r="S2100" i="3" a="1"/>
  <c r="S2100" i="3" s="1"/>
  <c r="S2101" i="3" a="1"/>
  <c r="S2101" i="3" s="1"/>
  <c r="S2102" i="3" a="1"/>
  <c r="S2102" i="3" s="1"/>
  <c r="S2103" i="3" a="1"/>
  <c r="S2103" i="3" s="1"/>
  <c r="S2104" i="3" a="1"/>
  <c r="S2104" i="3" s="1"/>
  <c r="S2105" i="3" a="1"/>
  <c r="S2105" i="3" s="1"/>
  <c r="S2106" i="3" a="1"/>
  <c r="S2106" i="3" s="1"/>
  <c r="S2107" i="3" a="1"/>
  <c r="S2107" i="3" s="1"/>
  <c r="S2108" i="3" a="1"/>
  <c r="S2108" i="3" s="1"/>
  <c r="S2109" i="3" a="1"/>
  <c r="S2109" i="3" s="1"/>
  <c r="S2110" i="3" a="1"/>
  <c r="S2110" i="3" s="1"/>
  <c r="S2111" i="3" a="1"/>
  <c r="S2111" i="3" s="1"/>
  <c r="S2112" i="3" a="1"/>
  <c r="S2112" i="3" s="1"/>
  <c r="S2113" i="3" a="1"/>
  <c r="S2113" i="3" s="1"/>
  <c r="S2114" i="3" a="1"/>
  <c r="S2114" i="3" s="1"/>
  <c r="S2115" i="3" a="1"/>
  <c r="S2115" i="3" s="1"/>
  <c r="S2116" i="3" a="1"/>
  <c r="S2116" i="3" s="1"/>
  <c r="S2117" i="3" a="1"/>
  <c r="S2117" i="3" s="1"/>
  <c r="S2118" i="3" a="1"/>
  <c r="S2118" i="3" s="1"/>
  <c r="S2119" i="3" a="1"/>
  <c r="S2119" i="3" s="1"/>
  <c r="S2120" i="3" a="1"/>
  <c r="S2120" i="3" s="1"/>
  <c r="S2121" i="3" a="1"/>
  <c r="S2121" i="3" s="1"/>
  <c r="S2122" i="3" a="1"/>
  <c r="S2122" i="3" s="1"/>
  <c r="S2123" i="3" a="1"/>
  <c r="S2123" i="3" s="1"/>
  <c r="S2124" i="3" a="1"/>
  <c r="S2124" i="3" s="1"/>
  <c r="S2125" i="3" a="1"/>
  <c r="S2125" i="3" s="1"/>
  <c r="S2126" i="3" a="1"/>
  <c r="S2126" i="3" s="1"/>
  <c r="S2127" i="3" a="1"/>
  <c r="S2127" i="3" s="1"/>
  <c r="S2128" i="3" a="1"/>
  <c r="S2128" i="3" s="1"/>
  <c r="S2129" i="3" a="1"/>
  <c r="S2129" i="3" s="1"/>
  <c r="S2130" i="3" a="1"/>
  <c r="S2130" i="3" s="1"/>
  <c r="S2131" i="3" a="1"/>
  <c r="S2131" i="3" s="1"/>
  <c r="S2132" i="3" a="1"/>
  <c r="S2132" i="3" s="1"/>
  <c r="S2133" i="3" a="1"/>
  <c r="S2133" i="3" s="1"/>
  <c r="S2134" i="3" a="1"/>
  <c r="S2134" i="3" s="1"/>
  <c r="S2135" i="3" a="1"/>
  <c r="S2135" i="3" s="1"/>
  <c r="S2136" i="3" a="1"/>
  <c r="S2136" i="3" s="1"/>
  <c r="S2137" i="3" a="1"/>
  <c r="S2137" i="3" s="1"/>
  <c r="S2138" i="3" a="1"/>
  <c r="S2138" i="3" s="1"/>
  <c r="S2139" i="3" a="1"/>
  <c r="S2139" i="3" s="1"/>
  <c r="S2140" i="3" a="1"/>
  <c r="S2140" i="3" s="1"/>
  <c r="S2141" i="3" a="1"/>
  <c r="S2141" i="3" s="1"/>
  <c r="S2142" i="3" a="1"/>
  <c r="S2142" i="3" s="1"/>
  <c r="S2143" i="3" a="1"/>
  <c r="S2143" i="3" s="1"/>
  <c r="S2144" i="3" a="1"/>
  <c r="S2144" i="3" s="1"/>
  <c r="S2145" i="3" a="1"/>
  <c r="S2145" i="3" s="1"/>
  <c r="S2146" i="3" a="1"/>
  <c r="S2146" i="3" s="1"/>
  <c r="S2147" i="3" a="1"/>
  <c r="S2147" i="3" s="1"/>
  <c r="S2148" i="3" a="1"/>
  <c r="S2148" i="3" s="1"/>
  <c r="S2149" i="3" a="1"/>
  <c r="S2149" i="3" s="1"/>
  <c r="S2150" i="3" a="1"/>
  <c r="S2150" i="3" s="1"/>
  <c r="S2151" i="3" a="1"/>
  <c r="S2151" i="3" s="1"/>
  <c r="S2152" i="3" a="1"/>
  <c r="S2152" i="3" s="1"/>
  <c r="S2153" i="3" a="1"/>
  <c r="S2153" i="3" s="1"/>
  <c r="S2154" i="3" a="1"/>
  <c r="S2154" i="3" s="1"/>
  <c r="S2155" i="3" a="1"/>
  <c r="S2155" i="3" s="1"/>
  <c r="S2156" i="3" a="1"/>
  <c r="S2156" i="3" s="1"/>
  <c r="S2157" i="3" a="1"/>
  <c r="S2157" i="3" s="1"/>
  <c r="S2158" i="3" a="1"/>
  <c r="S2158" i="3" s="1"/>
  <c r="S2159" i="3" a="1"/>
  <c r="S2159" i="3" s="1"/>
  <c r="S2160" i="3" a="1"/>
  <c r="S2160" i="3" s="1"/>
  <c r="S2161" i="3" a="1"/>
  <c r="S2161" i="3" s="1"/>
  <c r="S2162" i="3" a="1"/>
  <c r="S2162" i="3" s="1"/>
  <c r="S2163" i="3" a="1"/>
  <c r="S2163" i="3" s="1"/>
  <c r="S2164" i="3" a="1"/>
  <c r="S2164" i="3" s="1"/>
  <c r="S2165" i="3" a="1"/>
  <c r="S2165" i="3" s="1"/>
  <c r="S2166" i="3" a="1"/>
  <c r="S2166" i="3" s="1"/>
  <c r="S2167" i="3" a="1"/>
  <c r="S2167" i="3" s="1"/>
  <c r="S2168" i="3" a="1"/>
  <c r="S2168" i="3" s="1"/>
  <c r="S2169" i="3" a="1"/>
  <c r="S2169" i="3" s="1"/>
  <c r="S2170" i="3" a="1"/>
  <c r="S2170" i="3" s="1"/>
  <c r="S2171" i="3" a="1"/>
  <c r="S2171" i="3" s="1"/>
  <c r="S2172" i="3" a="1"/>
  <c r="S2172" i="3" s="1"/>
  <c r="S2173" i="3" a="1"/>
  <c r="S2173" i="3" s="1"/>
  <c r="S2174" i="3" a="1"/>
  <c r="S2174" i="3" s="1"/>
  <c r="S2175" i="3" a="1"/>
  <c r="S2175" i="3" s="1"/>
  <c r="S2176" i="3" a="1"/>
  <c r="S2176" i="3" s="1"/>
  <c r="S2177" i="3" a="1"/>
  <c r="S2177" i="3" s="1"/>
  <c r="S2178" i="3" a="1"/>
  <c r="S2178" i="3" s="1"/>
  <c r="S2179" i="3" a="1"/>
  <c r="S2179" i="3" s="1"/>
  <c r="S2180" i="3" a="1"/>
  <c r="S2180" i="3" s="1"/>
  <c r="S2181" i="3" a="1"/>
  <c r="S2181" i="3" s="1"/>
  <c r="S2182" i="3" a="1"/>
  <c r="S2182" i="3" s="1"/>
  <c r="S2183" i="3" a="1"/>
  <c r="S2183" i="3" s="1"/>
  <c r="S2184" i="3" a="1"/>
  <c r="S2184" i="3" s="1"/>
  <c r="S2185" i="3" a="1"/>
  <c r="S2185" i="3" s="1"/>
  <c r="S2186" i="3" a="1"/>
  <c r="S2186" i="3" s="1"/>
  <c r="S2187" i="3" a="1"/>
  <c r="S2187" i="3" s="1"/>
  <c r="S2188" i="3" a="1"/>
  <c r="S2188" i="3" s="1"/>
  <c r="S2189" i="3" a="1"/>
  <c r="S2189" i="3" s="1"/>
  <c r="S2190" i="3" a="1"/>
  <c r="S2190" i="3" s="1"/>
  <c r="S2191" i="3" a="1"/>
  <c r="S2191" i="3" s="1"/>
  <c r="S2192" i="3" a="1"/>
  <c r="S2192" i="3" s="1"/>
  <c r="S2193" i="3" a="1"/>
  <c r="S2193" i="3" s="1"/>
  <c r="S2194" i="3" a="1"/>
  <c r="S2194" i="3" s="1"/>
  <c r="S2195" i="3" a="1"/>
  <c r="S2195" i="3" s="1"/>
  <c r="S2196" i="3" a="1"/>
  <c r="S2196" i="3" s="1"/>
  <c r="S2197" i="3" a="1"/>
  <c r="S2197" i="3" s="1"/>
  <c r="S2198" i="3" a="1"/>
  <c r="S2198" i="3" s="1"/>
  <c r="S2199" i="3" a="1"/>
  <c r="S2199" i="3" s="1"/>
  <c r="S2200" i="3" a="1"/>
  <c r="S2200" i="3" s="1"/>
  <c r="S2201" i="3" a="1"/>
  <c r="S2201" i="3" s="1"/>
  <c r="S2202" i="3" a="1"/>
  <c r="S2202" i="3" s="1"/>
  <c r="S2203" i="3" a="1"/>
  <c r="S2203" i="3" s="1"/>
  <c r="S2204" i="3" a="1"/>
  <c r="S2204" i="3" s="1"/>
  <c r="S2205" i="3" a="1"/>
  <c r="S2205" i="3" s="1"/>
  <c r="S2206" i="3" a="1"/>
  <c r="S2206" i="3" s="1"/>
  <c r="S2207" i="3" a="1"/>
  <c r="S2207" i="3" s="1"/>
  <c r="S2208" i="3" a="1"/>
  <c r="S2208" i="3" s="1"/>
  <c r="S2209" i="3" a="1"/>
  <c r="S2209" i="3" s="1"/>
  <c r="S2210" i="3" a="1"/>
  <c r="S2210" i="3" s="1"/>
  <c r="S2211" i="3" a="1"/>
  <c r="S2211" i="3" s="1"/>
  <c r="S2212" i="3" a="1"/>
  <c r="S2212" i="3" s="1"/>
  <c r="S2213" i="3" a="1"/>
  <c r="S2213" i="3" s="1"/>
  <c r="S2214" i="3" a="1"/>
  <c r="S2214" i="3" s="1"/>
  <c r="S2215" i="3" a="1"/>
  <c r="S2215" i="3" s="1"/>
  <c r="S2216" i="3" a="1"/>
  <c r="S2216" i="3" s="1"/>
  <c r="S2217" i="3" a="1"/>
  <c r="S2217" i="3" s="1"/>
  <c r="S2218" i="3" a="1"/>
  <c r="S2218" i="3" s="1"/>
  <c r="S2219" i="3" a="1"/>
  <c r="S2219" i="3" s="1"/>
  <c r="S2220" i="3" a="1"/>
  <c r="S2220" i="3" s="1"/>
  <c r="S2221" i="3" a="1"/>
  <c r="S2221" i="3" s="1"/>
  <c r="S2222" i="3" a="1"/>
  <c r="S2222" i="3" s="1"/>
  <c r="S2223" i="3" a="1"/>
  <c r="S2223" i="3" s="1"/>
  <c r="S2224" i="3" a="1"/>
  <c r="S2224" i="3" s="1"/>
  <c r="S2225" i="3" a="1"/>
  <c r="S2225" i="3" s="1"/>
  <c r="S2226" i="3" a="1"/>
  <c r="S2226" i="3" s="1"/>
  <c r="S2227" i="3" a="1"/>
  <c r="S2227" i="3" s="1"/>
  <c r="S2228" i="3" a="1"/>
  <c r="S2228" i="3" s="1"/>
  <c r="S2229" i="3" a="1"/>
  <c r="S2229" i="3" s="1"/>
  <c r="S2230" i="3" a="1"/>
  <c r="S2230" i="3" s="1"/>
  <c r="S2231" i="3" a="1"/>
  <c r="S2231" i="3" s="1"/>
  <c r="S2232" i="3" a="1"/>
  <c r="S2232" i="3" s="1"/>
  <c r="S2233" i="3" a="1"/>
  <c r="S2233" i="3" s="1"/>
  <c r="S2234" i="3" a="1"/>
  <c r="S2234" i="3" s="1"/>
  <c r="S2235" i="3" a="1"/>
  <c r="S2235" i="3" s="1"/>
  <c r="S2236" i="3" a="1"/>
  <c r="S2236" i="3" s="1"/>
  <c r="S2237" i="3" a="1"/>
  <c r="S2237" i="3" s="1"/>
  <c r="S2238" i="3" a="1"/>
  <c r="S2238" i="3" s="1"/>
  <c r="S2239" i="3" a="1"/>
  <c r="S2239" i="3" s="1"/>
  <c r="S2240" i="3" a="1"/>
  <c r="S2240" i="3" s="1"/>
  <c r="S2241" i="3" a="1"/>
  <c r="S2241" i="3" s="1"/>
  <c r="S2242" i="3" a="1"/>
  <c r="S2242" i="3" s="1"/>
  <c r="S2243" i="3" a="1"/>
  <c r="S2243" i="3" s="1"/>
  <c r="S2244" i="3" a="1"/>
  <c r="S2244" i="3" s="1"/>
  <c r="S2245" i="3" a="1"/>
  <c r="S2245" i="3" s="1"/>
  <c r="S2246" i="3" a="1"/>
  <c r="S2246" i="3" s="1"/>
  <c r="S2247" i="3" a="1"/>
  <c r="S2247" i="3" s="1"/>
  <c r="S2248" i="3" a="1"/>
  <c r="S2248" i="3" s="1"/>
  <c r="S2249" i="3" a="1"/>
  <c r="S2249" i="3" s="1"/>
  <c r="S2250" i="3" a="1"/>
  <c r="S2250" i="3" s="1"/>
  <c r="S2251" i="3" a="1"/>
  <c r="S2251" i="3" s="1"/>
  <c r="S2252" i="3" a="1"/>
  <c r="S2252" i="3" s="1"/>
  <c r="S2253" i="3" a="1"/>
  <c r="S2253" i="3" s="1"/>
  <c r="S2254" i="3" a="1"/>
  <c r="S2254" i="3" s="1"/>
  <c r="S2255" i="3" a="1"/>
  <c r="S2255" i="3" s="1"/>
  <c r="S2256" i="3" a="1"/>
  <c r="S2256" i="3" s="1"/>
  <c r="S2257" i="3" a="1"/>
  <c r="S2257" i="3" s="1"/>
  <c r="S2258" i="3" a="1"/>
  <c r="S2258" i="3" s="1"/>
  <c r="S2259" i="3" a="1"/>
  <c r="S2259" i="3" s="1"/>
  <c r="S2260" i="3" a="1"/>
  <c r="S2260" i="3" s="1"/>
  <c r="S2261" i="3" a="1"/>
  <c r="S2261" i="3" s="1"/>
  <c r="S2262" i="3" a="1"/>
  <c r="S2262" i="3" s="1"/>
  <c r="S2263" i="3" a="1"/>
  <c r="S2263" i="3" s="1"/>
  <c r="S2264" i="3" a="1"/>
  <c r="S2264" i="3" s="1"/>
  <c r="S2265" i="3" a="1"/>
  <c r="S2265" i="3" s="1"/>
  <c r="S2266" i="3" a="1"/>
  <c r="S2266" i="3" s="1"/>
  <c r="S2267" i="3" a="1"/>
  <c r="S2267" i="3" s="1"/>
  <c r="S2268" i="3" a="1"/>
  <c r="S2268" i="3" s="1"/>
  <c r="S2269" i="3" a="1"/>
  <c r="S2269" i="3" s="1"/>
  <c r="S2270" i="3" a="1"/>
  <c r="S2270" i="3" s="1"/>
  <c r="S2271" i="3" a="1"/>
  <c r="S2271" i="3" s="1"/>
  <c r="S2272" i="3" a="1"/>
  <c r="S2272" i="3" s="1"/>
  <c r="S2273" i="3" a="1"/>
  <c r="S2273" i="3" s="1"/>
  <c r="S2274" i="3" a="1"/>
  <c r="S2274" i="3" s="1"/>
  <c r="S2275" i="3" a="1"/>
  <c r="S2275" i="3" s="1"/>
  <c r="S2276" i="3" a="1"/>
  <c r="S2276" i="3" s="1"/>
  <c r="S2277" i="3" a="1"/>
  <c r="S2277" i="3" s="1"/>
  <c r="S2278" i="3" a="1"/>
  <c r="S2278" i="3" s="1"/>
  <c r="S2279" i="3" a="1"/>
  <c r="S2279" i="3" s="1"/>
  <c r="S2280" i="3" a="1"/>
  <c r="S2280" i="3" s="1"/>
  <c r="S2281" i="3" a="1"/>
  <c r="S2281" i="3" s="1"/>
  <c r="S2282" i="3" a="1"/>
  <c r="S2282" i="3" s="1"/>
  <c r="S2283" i="3" a="1"/>
  <c r="S2283" i="3" s="1"/>
  <c r="S2284" i="3" a="1"/>
  <c r="S2284" i="3" s="1"/>
  <c r="S2285" i="3" a="1"/>
  <c r="S2285" i="3" s="1"/>
  <c r="S2286" i="3" a="1"/>
  <c r="S2286" i="3" s="1"/>
  <c r="S2287" i="3" a="1"/>
  <c r="S2287" i="3" s="1"/>
  <c r="S2288" i="3" a="1"/>
  <c r="S2288" i="3" s="1"/>
  <c r="S2289" i="3" a="1"/>
  <c r="S2289" i="3" s="1"/>
  <c r="S2290" i="3" a="1"/>
  <c r="S2290" i="3" s="1"/>
  <c r="S2291" i="3" a="1"/>
  <c r="S2291" i="3" s="1"/>
  <c r="S2292" i="3" a="1"/>
  <c r="S2292" i="3" s="1"/>
  <c r="S2293" i="3" a="1"/>
  <c r="S2293" i="3" s="1"/>
  <c r="S2294" i="3" a="1"/>
  <c r="S2294" i="3" s="1"/>
  <c r="S2295" i="3" a="1"/>
  <c r="S2295" i="3" s="1"/>
  <c r="S2296" i="3" a="1"/>
  <c r="S2296" i="3" s="1"/>
  <c r="S2297" i="3" a="1"/>
  <c r="S2297" i="3" s="1"/>
  <c r="S2298" i="3" a="1"/>
  <c r="S2298" i="3" s="1"/>
  <c r="S2299" i="3" a="1"/>
  <c r="S2299" i="3" s="1"/>
  <c r="S2300" i="3" a="1"/>
  <c r="S2300" i="3" s="1"/>
  <c r="S2301" i="3" a="1"/>
  <c r="S2301" i="3" s="1"/>
  <c r="S2302" i="3" a="1"/>
  <c r="S2302" i="3" s="1"/>
  <c r="S2303" i="3" a="1"/>
  <c r="S2303" i="3" s="1"/>
  <c r="S2304" i="3" a="1"/>
  <c r="S2304" i="3" s="1"/>
  <c r="S2305" i="3" a="1"/>
  <c r="S2305" i="3" s="1"/>
  <c r="S2306" i="3" a="1"/>
  <c r="S2306" i="3" s="1"/>
  <c r="S2307" i="3" a="1"/>
  <c r="S2307" i="3" s="1"/>
  <c r="S2308" i="3" a="1"/>
  <c r="S2308" i="3" s="1"/>
  <c r="S2309" i="3" a="1"/>
  <c r="S2309" i="3" s="1"/>
  <c r="S2310" i="3" a="1"/>
  <c r="S2310" i="3" s="1"/>
  <c r="S2311" i="3" a="1"/>
  <c r="S2311" i="3" s="1"/>
  <c r="S2312" i="3" a="1"/>
  <c r="S2312" i="3" s="1"/>
  <c r="S2313" i="3" a="1"/>
  <c r="S2313" i="3" s="1"/>
  <c r="S2314" i="3" a="1"/>
  <c r="S2314" i="3" s="1"/>
  <c r="S2315" i="3" a="1"/>
  <c r="S2315" i="3" s="1"/>
  <c r="S2316" i="3" a="1"/>
  <c r="S2316" i="3" s="1"/>
  <c r="S2317" i="3" a="1"/>
  <c r="S2317" i="3" s="1"/>
  <c r="S2318" i="3" a="1"/>
  <c r="S2318" i="3" s="1"/>
  <c r="S2319" i="3" a="1"/>
  <c r="S2319" i="3" s="1"/>
  <c r="S2320" i="3" a="1"/>
  <c r="S2320" i="3" s="1"/>
  <c r="S2321" i="3" a="1"/>
  <c r="S2321" i="3" s="1"/>
  <c r="S2322" i="3" a="1"/>
  <c r="S2322" i="3" s="1"/>
  <c r="S2323" i="3" a="1"/>
  <c r="S2323" i="3" s="1"/>
  <c r="S2324" i="3" a="1"/>
  <c r="S2324" i="3" s="1"/>
  <c r="S2325" i="3" a="1"/>
  <c r="S2325" i="3" s="1"/>
  <c r="S2326" i="3" a="1"/>
  <c r="S2326" i="3" s="1"/>
  <c r="S2327" i="3" a="1"/>
  <c r="S2327" i="3" s="1"/>
  <c r="S2328" i="3" a="1"/>
  <c r="S2328" i="3" s="1"/>
  <c r="S2329" i="3" a="1"/>
  <c r="S2329" i="3" s="1"/>
  <c r="S2330" i="3" a="1"/>
  <c r="S2330" i="3" s="1"/>
  <c r="S2331" i="3" a="1"/>
  <c r="S2331" i="3" s="1"/>
  <c r="S2332" i="3" a="1"/>
  <c r="S2332" i="3" s="1"/>
  <c r="S2333" i="3" a="1"/>
  <c r="S2333" i="3" s="1"/>
  <c r="S2334" i="3" a="1"/>
  <c r="S2334" i="3" s="1"/>
  <c r="S2335" i="3" a="1"/>
  <c r="S2335" i="3" s="1"/>
  <c r="S2336" i="3" a="1"/>
  <c r="S2336" i="3" s="1"/>
  <c r="S2337" i="3" a="1"/>
  <c r="S2337" i="3" s="1"/>
  <c r="S2338" i="3" a="1"/>
  <c r="S2338" i="3" s="1"/>
  <c r="S2339" i="3" a="1"/>
  <c r="S2339" i="3" s="1"/>
  <c r="S2340" i="3" a="1"/>
  <c r="S2340" i="3" s="1"/>
  <c r="S2341" i="3" a="1"/>
  <c r="S2341" i="3" s="1"/>
  <c r="S2342" i="3" a="1"/>
  <c r="S2342" i="3" s="1"/>
  <c r="S2343" i="3" a="1"/>
  <c r="S2343" i="3" s="1"/>
  <c r="S2344" i="3" a="1"/>
  <c r="S2344" i="3" s="1"/>
  <c r="S2345" i="3" a="1"/>
  <c r="S2345" i="3" s="1"/>
  <c r="S2346" i="3" a="1"/>
  <c r="S2346" i="3" s="1"/>
  <c r="S2347" i="3" a="1"/>
  <c r="S2347" i="3" s="1"/>
  <c r="S2348" i="3" a="1"/>
  <c r="S2348" i="3" s="1"/>
  <c r="S2349" i="3" a="1"/>
  <c r="S2349" i="3" s="1"/>
  <c r="S2350" i="3" a="1"/>
  <c r="S2350" i="3" s="1"/>
  <c r="S2351" i="3" a="1"/>
  <c r="S2351" i="3" s="1"/>
  <c r="S2352" i="3" a="1"/>
  <c r="S2352" i="3" s="1"/>
  <c r="S2353" i="3" a="1"/>
  <c r="S2353" i="3" s="1"/>
  <c r="S2354" i="3" a="1"/>
  <c r="S2354" i="3" s="1"/>
  <c r="S2355" i="3" a="1"/>
  <c r="S2355" i="3" s="1"/>
  <c r="S2356" i="3" a="1"/>
  <c r="S2356" i="3" s="1"/>
  <c r="S2357" i="3" a="1"/>
  <c r="S2357" i="3" s="1"/>
  <c r="S2358" i="3" a="1"/>
  <c r="S2358" i="3" s="1"/>
  <c r="S2359" i="3" a="1"/>
  <c r="S2359" i="3" s="1"/>
  <c r="S2360" i="3" a="1"/>
  <c r="S2360" i="3" s="1"/>
  <c r="S2361" i="3" a="1"/>
  <c r="S2361" i="3" s="1"/>
  <c r="S2362" i="3" a="1"/>
  <c r="S2362" i="3" s="1"/>
  <c r="S2363" i="3" a="1"/>
  <c r="S2363" i="3" s="1"/>
  <c r="S2364" i="3" a="1"/>
  <c r="S2364" i="3" s="1"/>
  <c r="S2365" i="3" a="1"/>
  <c r="S2365" i="3" s="1"/>
  <c r="S2366" i="3" a="1"/>
  <c r="S2366" i="3" s="1"/>
  <c r="S2367" i="3" a="1"/>
  <c r="S2367" i="3" s="1"/>
  <c r="S2368" i="3" a="1"/>
  <c r="S2368" i="3" s="1"/>
  <c r="S2369" i="3" a="1"/>
  <c r="S2369" i="3" s="1"/>
  <c r="S2370" i="3" a="1"/>
  <c r="S2370" i="3" s="1"/>
  <c r="S2371" i="3" a="1"/>
  <c r="S2371" i="3" s="1"/>
  <c r="S2372" i="3" a="1"/>
  <c r="S2372" i="3" s="1"/>
  <c r="S2373" i="3" a="1"/>
  <c r="S2373" i="3" s="1"/>
  <c r="S2374" i="3" a="1"/>
  <c r="S2374" i="3" s="1"/>
  <c r="S2375" i="3" a="1"/>
  <c r="S2375" i="3" s="1"/>
  <c r="S2376" i="3" a="1"/>
  <c r="S2376" i="3" s="1"/>
  <c r="S2377" i="3" a="1"/>
  <c r="S2377" i="3" s="1"/>
  <c r="S2378" i="3" a="1"/>
  <c r="S2378" i="3" s="1"/>
  <c r="S2379" i="3" a="1"/>
  <c r="S2379" i="3" s="1"/>
  <c r="S2380" i="3" a="1"/>
  <c r="S2380" i="3" s="1"/>
  <c r="S2381" i="3" a="1"/>
  <c r="S2381" i="3" s="1"/>
  <c r="S2382" i="3" a="1"/>
  <c r="S2382" i="3" s="1"/>
  <c r="S2383" i="3" a="1"/>
  <c r="S2383" i="3" s="1"/>
  <c r="S2384" i="3" a="1"/>
  <c r="S2384" i="3" s="1"/>
  <c r="S2385" i="3" a="1"/>
  <c r="S2385" i="3" s="1"/>
  <c r="S2386" i="3" a="1"/>
  <c r="S2386" i="3" s="1"/>
  <c r="S2387" i="3" a="1"/>
  <c r="S2387" i="3" s="1"/>
  <c r="S2388" i="3" a="1"/>
  <c r="S2388" i="3" s="1"/>
  <c r="S2389" i="3" a="1"/>
  <c r="S2389" i="3" s="1"/>
  <c r="S2390" i="3" a="1"/>
  <c r="S2390" i="3" s="1"/>
  <c r="S2391" i="3" a="1"/>
  <c r="S2391" i="3" s="1"/>
  <c r="S2392" i="3" a="1"/>
  <c r="S2392" i="3" s="1"/>
  <c r="S2393" i="3" a="1"/>
  <c r="S2393" i="3" s="1"/>
  <c r="S2394" i="3" a="1"/>
  <c r="S2394" i="3" s="1"/>
  <c r="S2395" i="3" a="1"/>
  <c r="S2395" i="3" s="1"/>
  <c r="S2396" i="3" a="1"/>
  <c r="S2396" i="3" s="1"/>
  <c r="S2397" i="3" a="1"/>
  <c r="S2397" i="3" s="1"/>
  <c r="S2398" i="3" a="1"/>
  <c r="S2398" i="3" s="1"/>
  <c r="S2399" i="3" a="1"/>
  <c r="S2399" i="3" s="1"/>
  <c r="S2400" i="3" a="1"/>
  <c r="S2400" i="3" s="1"/>
  <c r="S2401" i="3" a="1"/>
  <c r="S2401" i="3" s="1"/>
  <c r="S2402" i="3" a="1"/>
  <c r="S2402" i="3" s="1"/>
  <c r="S2403" i="3" a="1"/>
  <c r="S2403" i="3" s="1"/>
  <c r="S2404" i="3" a="1"/>
  <c r="S2404" i="3" s="1"/>
  <c r="S2405" i="3" a="1"/>
  <c r="S2405" i="3" s="1"/>
  <c r="S2406" i="3" a="1"/>
  <c r="S2406" i="3" s="1"/>
  <c r="S2407" i="3" a="1"/>
  <c r="S2407" i="3" s="1"/>
  <c r="S2408" i="3" a="1"/>
  <c r="S2408" i="3" s="1"/>
  <c r="S2409" i="3" a="1"/>
  <c r="S2409" i="3" s="1"/>
  <c r="S2410" i="3" a="1"/>
  <c r="S2410" i="3" s="1"/>
  <c r="S2411" i="3" a="1"/>
  <c r="S2411" i="3" s="1"/>
  <c r="S2412" i="3" a="1"/>
  <c r="S2412" i="3" s="1"/>
  <c r="S2413" i="3" a="1"/>
  <c r="S2413" i="3" s="1"/>
  <c r="S2414" i="3" a="1"/>
  <c r="S2414" i="3" s="1"/>
  <c r="S2415" i="3" a="1"/>
  <c r="S2415" i="3" s="1"/>
  <c r="S2416" i="3" a="1"/>
  <c r="S2416" i="3" s="1"/>
  <c r="S2417" i="3" a="1"/>
  <c r="S2417" i="3" s="1"/>
  <c r="S2418" i="3" a="1"/>
  <c r="S2418" i="3" s="1"/>
  <c r="S2419" i="3" a="1"/>
  <c r="S2419" i="3" s="1"/>
  <c r="S2420" i="3" a="1"/>
  <c r="S2420" i="3" s="1"/>
  <c r="S2421" i="3" a="1"/>
  <c r="S2421" i="3" s="1"/>
  <c r="S2422" i="3" a="1"/>
  <c r="S2422" i="3" s="1"/>
  <c r="S2423" i="3" a="1"/>
  <c r="S2423" i="3" s="1"/>
  <c r="S2424" i="3" a="1"/>
  <c r="S2424" i="3" s="1"/>
  <c r="S2425" i="3" a="1"/>
  <c r="S2425" i="3" s="1"/>
  <c r="S2426" i="3" a="1"/>
  <c r="S2426" i="3" s="1"/>
  <c r="S2427" i="3" a="1"/>
  <c r="S2427" i="3" s="1"/>
  <c r="S2428" i="3" a="1"/>
  <c r="S2428" i="3" s="1"/>
  <c r="S2429" i="3" a="1"/>
  <c r="S2429" i="3" s="1"/>
  <c r="S2430" i="3" a="1"/>
  <c r="S2430" i="3" s="1"/>
  <c r="S2431" i="3" a="1"/>
  <c r="S2431" i="3" s="1"/>
  <c r="S2432" i="3" a="1"/>
  <c r="S2432" i="3" s="1"/>
  <c r="S2433" i="3" a="1"/>
  <c r="S2433" i="3" s="1"/>
  <c r="S2434" i="3" a="1"/>
  <c r="S2434" i="3" s="1"/>
  <c r="S2435" i="3" a="1"/>
  <c r="S2435" i="3" s="1"/>
  <c r="S2436" i="3" a="1"/>
  <c r="S2436" i="3" s="1"/>
  <c r="S2437" i="3" a="1"/>
  <c r="S2437" i="3" s="1"/>
  <c r="S2438" i="3" a="1"/>
  <c r="S2438" i="3" s="1"/>
  <c r="S2439" i="3" a="1"/>
  <c r="S2439" i="3" s="1"/>
  <c r="S2440" i="3" a="1"/>
  <c r="S2440" i="3" s="1"/>
  <c r="S2441" i="3" a="1"/>
  <c r="S2441" i="3" s="1"/>
  <c r="S2442" i="3" a="1"/>
  <c r="S2442" i="3" s="1"/>
  <c r="S2443" i="3" a="1"/>
  <c r="S2443" i="3" s="1"/>
  <c r="S2444" i="3" a="1"/>
  <c r="S2444" i="3" s="1"/>
  <c r="S2445" i="3" a="1"/>
  <c r="S2445" i="3" s="1"/>
  <c r="S2446" i="3" a="1"/>
  <c r="S2446" i="3" s="1"/>
  <c r="S2447" i="3" a="1"/>
  <c r="S2447" i="3" s="1"/>
  <c r="S2448" i="3" a="1"/>
  <c r="S2448" i="3" s="1"/>
  <c r="S2449" i="3" a="1"/>
  <c r="S2449" i="3" s="1"/>
  <c r="S2450" i="3" a="1"/>
  <c r="S2450" i="3" s="1"/>
  <c r="S2451" i="3" a="1"/>
  <c r="S2451" i="3" s="1"/>
  <c r="S2452" i="3" a="1"/>
  <c r="S2452" i="3" s="1"/>
  <c r="S2453" i="3" a="1"/>
  <c r="S2453" i="3" s="1"/>
  <c r="S2454" i="3" a="1"/>
  <c r="S2454" i="3" s="1"/>
  <c r="S2455" i="3" a="1"/>
  <c r="S2455" i="3" s="1"/>
  <c r="S2456" i="3" a="1"/>
  <c r="S2456" i="3" s="1"/>
  <c r="S2457" i="3" a="1"/>
  <c r="S2457" i="3" s="1"/>
  <c r="S2458" i="3" a="1"/>
  <c r="S2458" i="3" s="1"/>
  <c r="S2459" i="3" a="1"/>
  <c r="S2459" i="3" s="1"/>
  <c r="S2460" i="3" a="1"/>
  <c r="S2460" i="3" s="1"/>
  <c r="S2461" i="3" a="1"/>
  <c r="S2461" i="3" s="1"/>
  <c r="S2462" i="3" a="1"/>
  <c r="S2462" i="3" s="1"/>
  <c r="S2463" i="3" a="1"/>
  <c r="S2463" i="3" s="1"/>
  <c r="S2464" i="3" a="1"/>
  <c r="S2464" i="3" s="1"/>
  <c r="S2465" i="3" a="1"/>
  <c r="S2465" i="3" s="1"/>
  <c r="S2466" i="3" a="1"/>
  <c r="S2466" i="3" s="1"/>
  <c r="S2467" i="3" a="1"/>
  <c r="S2467" i="3" s="1"/>
  <c r="S2468" i="3" a="1"/>
  <c r="S2468" i="3" s="1"/>
  <c r="S2469" i="3" a="1"/>
  <c r="S2469" i="3" s="1"/>
  <c r="S2470" i="3" a="1"/>
  <c r="S2470" i="3" s="1"/>
  <c r="S2471" i="3" a="1"/>
  <c r="S2471" i="3" s="1"/>
  <c r="S2472" i="3" a="1"/>
  <c r="S2472" i="3" s="1"/>
  <c r="S2473" i="3" a="1"/>
  <c r="S2473" i="3" s="1"/>
  <c r="S2474" i="3" a="1"/>
  <c r="S2474" i="3" s="1"/>
  <c r="S2475" i="3" a="1"/>
  <c r="S2475" i="3" s="1"/>
  <c r="S2476" i="3" a="1"/>
  <c r="S2476" i="3" s="1"/>
  <c r="S2477" i="3" a="1"/>
  <c r="S2477" i="3" s="1"/>
  <c r="S2478" i="3" a="1"/>
  <c r="S2478" i="3" s="1"/>
  <c r="S2479" i="3" a="1"/>
  <c r="S2479" i="3" s="1"/>
  <c r="S2480" i="3" a="1"/>
  <c r="S2480" i="3" s="1"/>
  <c r="S2481" i="3" a="1"/>
  <c r="S2481" i="3" s="1"/>
  <c r="S2482" i="3" a="1"/>
  <c r="S2482" i="3" s="1"/>
  <c r="S2483" i="3" a="1"/>
  <c r="S2483" i="3" s="1"/>
  <c r="S2484" i="3" a="1"/>
  <c r="S2484" i="3" s="1"/>
  <c r="S2485" i="3" a="1"/>
  <c r="S2485" i="3" s="1"/>
  <c r="S2486" i="3" a="1"/>
  <c r="S2486" i="3" s="1"/>
  <c r="S2487" i="3" a="1"/>
  <c r="S2487" i="3" s="1"/>
  <c r="S2488" i="3" a="1"/>
  <c r="S2488" i="3" s="1"/>
  <c r="S2489" i="3" a="1"/>
  <c r="S2489" i="3" s="1"/>
  <c r="S2490" i="3" a="1"/>
  <c r="S2490" i="3" s="1"/>
  <c r="S2491" i="3" a="1"/>
  <c r="S2491" i="3" s="1"/>
  <c r="S2492" i="3" a="1"/>
  <c r="S2492" i="3" s="1"/>
  <c r="S2493" i="3" a="1"/>
  <c r="S2493" i="3" s="1"/>
  <c r="S2494" i="3" a="1"/>
  <c r="S2494" i="3" s="1"/>
  <c r="S2495" i="3" a="1"/>
  <c r="S2495" i="3" s="1"/>
  <c r="S2496" i="3" a="1"/>
  <c r="S2496" i="3" s="1"/>
  <c r="S2497" i="3" a="1"/>
  <c r="S2497" i="3" s="1"/>
  <c r="S2498" i="3" a="1"/>
  <c r="S2498" i="3" s="1"/>
  <c r="S2499" i="3" a="1"/>
  <c r="S2499" i="3" s="1"/>
  <c r="S2500" i="3" a="1"/>
  <c r="S2500" i="3" s="1"/>
  <c r="S2501" i="3" a="1"/>
  <c r="S2501" i="3" s="1"/>
  <c r="S2502" i="3" a="1"/>
  <c r="S2502" i="3" s="1"/>
  <c r="S2503" i="3" a="1"/>
  <c r="S2503" i="3" s="1"/>
  <c r="S2504" i="3" a="1"/>
  <c r="S2504" i="3" s="1"/>
  <c r="S2505" i="3" a="1"/>
  <c r="S2505" i="3" s="1"/>
  <c r="S2506" i="3" a="1"/>
  <c r="S2506" i="3" s="1"/>
  <c r="S2507" i="3" a="1"/>
  <c r="S2507" i="3" s="1"/>
  <c r="S2508" i="3" a="1"/>
  <c r="S2508" i="3" s="1"/>
  <c r="S2509" i="3" a="1"/>
  <c r="S2509" i="3" s="1"/>
  <c r="S2510" i="3" a="1"/>
  <c r="S2510" i="3" s="1"/>
  <c r="S2511" i="3" a="1"/>
  <c r="S2511" i="3" s="1"/>
  <c r="S2512" i="3" a="1"/>
  <c r="S2512" i="3" s="1"/>
  <c r="S2513" i="3" a="1"/>
  <c r="S2513" i="3" s="1"/>
  <c r="S2514" i="3" a="1"/>
  <c r="S2514" i="3" s="1"/>
  <c r="S2515" i="3" a="1"/>
  <c r="S2515" i="3" s="1"/>
  <c r="S2516" i="3" a="1"/>
  <c r="S2516" i="3" s="1"/>
  <c r="S2517" i="3" a="1"/>
  <c r="S2517" i="3" s="1"/>
  <c r="S2518" i="3" a="1"/>
  <c r="S2518" i="3" s="1"/>
  <c r="S2519" i="3" a="1"/>
  <c r="S2519" i="3" s="1"/>
  <c r="S2520" i="3" a="1"/>
  <c r="S2520" i="3" s="1"/>
  <c r="S2521" i="3" a="1"/>
  <c r="S2521" i="3" s="1"/>
  <c r="S2522" i="3" a="1"/>
  <c r="S2522" i="3" s="1"/>
  <c r="S2523" i="3" a="1"/>
  <c r="S2523" i="3" s="1"/>
  <c r="S2524" i="3" a="1"/>
  <c r="S2524" i="3" s="1"/>
  <c r="S2525" i="3" a="1"/>
  <c r="S2525" i="3" s="1"/>
  <c r="S2526" i="3" a="1"/>
  <c r="S2526" i="3" s="1"/>
  <c r="S2527" i="3" a="1"/>
  <c r="S2527" i="3" s="1"/>
  <c r="S2528" i="3" a="1"/>
  <c r="S2528" i="3" s="1"/>
  <c r="S2529" i="3" a="1"/>
  <c r="S2529" i="3" s="1"/>
  <c r="S2530" i="3" a="1"/>
  <c r="S2530" i="3" s="1"/>
  <c r="S2531" i="3" a="1"/>
  <c r="S2531" i="3" s="1"/>
  <c r="S2532" i="3" a="1"/>
  <c r="S2532" i="3" s="1"/>
  <c r="S2533" i="3" a="1"/>
  <c r="S2533" i="3" s="1"/>
  <c r="S2534" i="3" a="1"/>
  <c r="S2534" i="3" s="1"/>
  <c r="S2535" i="3" a="1"/>
  <c r="S2535" i="3" s="1"/>
  <c r="S2536" i="3" a="1"/>
  <c r="S2536" i="3" s="1"/>
  <c r="S2537" i="3" a="1"/>
  <c r="S2537" i="3" s="1"/>
  <c r="S2538" i="3" a="1"/>
  <c r="S2538" i="3" s="1"/>
  <c r="S2539" i="3" a="1"/>
  <c r="S2539" i="3" s="1"/>
  <c r="S2540" i="3" a="1"/>
  <c r="S2540" i="3" s="1"/>
  <c r="S2541" i="3" a="1"/>
  <c r="S2541" i="3" s="1"/>
  <c r="S2542" i="3" a="1"/>
  <c r="S2542" i="3" s="1"/>
  <c r="S2543" i="3" a="1"/>
  <c r="S2543" i="3" s="1"/>
  <c r="S2544" i="3" a="1"/>
  <c r="S2544" i="3" s="1"/>
  <c r="S2545" i="3" a="1"/>
  <c r="S2545" i="3" s="1"/>
  <c r="S2546" i="3" a="1"/>
  <c r="S2546" i="3" s="1"/>
  <c r="S2547" i="3" a="1"/>
  <c r="S2547" i="3" s="1"/>
  <c r="S2548" i="3" a="1"/>
  <c r="S2548" i="3" s="1"/>
  <c r="S2549" i="3" a="1"/>
  <c r="S2549" i="3" s="1"/>
  <c r="S2550" i="3" a="1"/>
  <c r="S2550" i="3" s="1"/>
  <c r="S2551" i="3" a="1"/>
  <c r="S2551" i="3" s="1"/>
  <c r="S2552" i="3" a="1"/>
  <c r="S2552" i="3" s="1"/>
  <c r="S2553" i="3" a="1"/>
  <c r="S2553" i="3" s="1"/>
  <c r="S2554" i="3" a="1"/>
  <c r="S2554" i="3" s="1"/>
  <c r="S2555" i="3" a="1"/>
  <c r="S2555" i="3" s="1"/>
  <c r="S2556" i="3" a="1"/>
  <c r="S2556" i="3" s="1"/>
  <c r="S2557" i="3" a="1"/>
  <c r="S2557" i="3" s="1"/>
  <c r="S2558" i="3" a="1"/>
  <c r="S2558" i="3" s="1"/>
  <c r="S2559" i="3" a="1"/>
  <c r="S2559" i="3" s="1"/>
  <c r="S2560" i="3" a="1"/>
  <c r="S2560" i="3" s="1"/>
  <c r="S2561" i="3" a="1"/>
  <c r="S2561" i="3" s="1"/>
  <c r="S2562" i="3" a="1"/>
  <c r="S2562" i="3" s="1"/>
  <c r="S2563" i="3" a="1"/>
  <c r="S2563" i="3" s="1"/>
  <c r="S2564" i="3" a="1"/>
  <c r="S2564" i="3" s="1"/>
  <c r="S2565" i="3" a="1"/>
  <c r="S2565" i="3" s="1"/>
  <c r="S2566" i="3" a="1"/>
  <c r="S2566" i="3" s="1"/>
  <c r="S2567" i="3" a="1"/>
  <c r="S2567" i="3" s="1"/>
  <c r="S2568" i="3" a="1"/>
  <c r="S2568" i="3" s="1"/>
  <c r="S2569" i="3" a="1"/>
  <c r="S2569" i="3" s="1"/>
  <c r="S2570" i="3" a="1"/>
  <c r="S2570" i="3" s="1"/>
  <c r="S2571" i="3" a="1"/>
  <c r="S2571" i="3" s="1"/>
  <c r="S2572" i="3" a="1"/>
  <c r="S2572" i="3" s="1"/>
  <c r="S2573" i="3" a="1"/>
  <c r="S2573" i="3" s="1"/>
  <c r="S2574" i="3" a="1"/>
  <c r="S2574" i="3" s="1"/>
  <c r="S2575" i="3" a="1"/>
  <c r="S2575" i="3" s="1"/>
  <c r="S2576" i="3" a="1"/>
  <c r="S2576" i="3" s="1"/>
  <c r="S2577" i="3" a="1"/>
  <c r="S2577" i="3" s="1"/>
  <c r="S2578" i="3" a="1"/>
  <c r="S2578" i="3" s="1"/>
  <c r="S2579" i="3" a="1"/>
  <c r="S2579" i="3" s="1"/>
  <c r="S2580" i="3" a="1"/>
  <c r="S2580" i="3" s="1"/>
  <c r="S2581" i="3" a="1"/>
  <c r="S2581" i="3" s="1"/>
  <c r="S2582" i="3" a="1"/>
  <c r="S2582" i="3" s="1"/>
  <c r="S2583" i="3" a="1"/>
  <c r="S2583" i="3" s="1"/>
  <c r="S2584" i="3" a="1"/>
  <c r="S2584" i="3" s="1"/>
  <c r="S2585" i="3" a="1"/>
  <c r="S2585" i="3" s="1"/>
  <c r="S2586" i="3" a="1"/>
  <c r="S2586" i="3" s="1"/>
  <c r="S2587" i="3" a="1"/>
  <c r="S2587" i="3" s="1"/>
  <c r="S2588" i="3" a="1"/>
  <c r="S2588" i="3" s="1"/>
  <c r="S2589" i="3" a="1"/>
  <c r="S2589" i="3" s="1"/>
  <c r="S2590" i="3" a="1"/>
  <c r="S2590" i="3" s="1"/>
  <c r="S2591" i="3" a="1"/>
  <c r="S2591" i="3" s="1"/>
  <c r="S2592" i="3" a="1"/>
  <c r="S2592" i="3" s="1"/>
  <c r="S2593" i="3" a="1"/>
  <c r="S2593" i="3" s="1"/>
  <c r="S2594" i="3" a="1"/>
  <c r="S2594" i="3" s="1"/>
  <c r="S2595" i="3" a="1"/>
  <c r="S2595" i="3" s="1"/>
  <c r="S2596" i="3" a="1"/>
  <c r="S2596" i="3" s="1"/>
  <c r="S2597" i="3" a="1"/>
  <c r="S2597" i="3" s="1"/>
  <c r="S2598" i="3" a="1"/>
  <c r="S2598" i="3" s="1"/>
  <c r="S2599" i="3" a="1"/>
  <c r="S2599" i="3" s="1"/>
  <c r="S2600" i="3" a="1"/>
  <c r="S2600" i="3" s="1"/>
  <c r="S2601" i="3" a="1"/>
  <c r="S2601" i="3" s="1"/>
  <c r="S2602" i="3" a="1"/>
  <c r="S2602" i="3" s="1"/>
  <c r="S2603" i="3" a="1"/>
  <c r="S2603" i="3" s="1"/>
  <c r="S2604" i="3" a="1"/>
  <c r="S2604" i="3" s="1"/>
  <c r="S2605" i="3" a="1"/>
  <c r="S2605" i="3" s="1"/>
  <c r="S2606" i="3" a="1"/>
  <c r="S2606" i="3" s="1"/>
  <c r="S2607" i="3" a="1"/>
  <c r="S2607" i="3" s="1"/>
  <c r="S2608" i="3" a="1"/>
  <c r="S2608" i="3" s="1"/>
  <c r="S2609" i="3" a="1"/>
  <c r="S2609" i="3" s="1"/>
  <c r="S2610" i="3" a="1"/>
  <c r="S2610" i="3" s="1"/>
  <c r="S2611" i="3" a="1"/>
  <c r="S2611" i="3" s="1"/>
  <c r="S2612" i="3" a="1"/>
  <c r="S2612" i="3" s="1"/>
  <c r="S2613" i="3" a="1"/>
  <c r="S2613" i="3" s="1"/>
  <c r="S2614" i="3" a="1"/>
  <c r="S2614" i="3" s="1"/>
  <c r="S2615" i="3" a="1"/>
  <c r="S2615" i="3" s="1"/>
  <c r="S2616" i="3" a="1"/>
  <c r="S2616" i="3" s="1"/>
  <c r="S2617" i="3" a="1"/>
  <c r="S2617" i="3" s="1"/>
  <c r="S2618" i="3" a="1"/>
  <c r="S2618" i="3" s="1"/>
  <c r="S2619" i="3" a="1"/>
  <c r="S2619" i="3" s="1"/>
  <c r="S2620" i="3" a="1"/>
  <c r="S2620" i="3" s="1"/>
  <c r="S2621" i="3" a="1"/>
  <c r="S2621" i="3" s="1"/>
  <c r="S2622" i="3" a="1"/>
  <c r="S2622" i="3" s="1"/>
  <c r="S2623" i="3" a="1"/>
  <c r="S2623" i="3" s="1"/>
  <c r="S2624" i="3" a="1"/>
  <c r="S2624" i="3" s="1"/>
  <c r="S2625" i="3" a="1"/>
  <c r="S2625" i="3" s="1"/>
  <c r="S2626" i="3" a="1"/>
  <c r="S2626" i="3" s="1"/>
  <c r="S2627" i="3" a="1"/>
  <c r="S2627" i="3" s="1"/>
  <c r="S2628" i="3" a="1"/>
  <c r="S2628" i="3" s="1"/>
  <c r="S2629" i="3" a="1"/>
  <c r="S2629" i="3" s="1"/>
  <c r="S2630" i="3" a="1"/>
  <c r="S2630" i="3" s="1"/>
  <c r="S2631" i="3" a="1"/>
  <c r="S2631" i="3" s="1"/>
  <c r="S2632" i="3" a="1"/>
  <c r="S2632" i="3" s="1"/>
  <c r="S2633" i="3" a="1"/>
  <c r="S2633" i="3" s="1"/>
  <c r="S2634" i="3" a="1"/>
  <c r="S2634" i="3" s="1"/>
  <c r="S2635" i="3" a="1"/>
  <c r="S2635" i="3" s="1"/>
  <c r="S2636" i="3" a="1"/>
  <c r="S2636" i="3" s="1"/>
  <c r="S2637" i="3" a="1"/>
  <c r="S2637" i="3" s="1"/>
  <c r="S2638" i="3" a="1"/>
  <c r="S2638" i="3" s="1"/>
  <c r="S2639" i="3" a="1"/>
  <c r="S2639" i="3" s="1"/>
  <c r="S2640" i="3" a="1"/>
  <c r="S2640" i="3" s="1"/>
  <c r="S2641" i="3" a="1"/>
  <c r="S2641" i="3" s="1"/>
  <c r="S2642" i="3" a="1"/>
  <c r="S2642" i="3" s="1"/>
  <c r="S2643" i="3" a="1"/>
  <c r="S2643" i="3" s="1"/>
  <c r="S2644" i="3" a="1"/>
  <c r="S2644" i="3" s="1"/>
  <c r="S2645" i="3" a="1"/>
  <c r="S2645" i="3" s="1"/>
  <c r="S2646" i="3" a="1"/>
  <c r="S2646" i="3" s="1"/>
  <c r="S2647" i="3" a="1"/>
  <c r="S2647" i="3" s="1"/>
  <c r="S2648" i="3" a="1"/>
  <c r="S2648" i="3" s="1"/>
  <c r="S2649" i="3" a="1"/>
  <c r="S2649" i="3" s="1"/>
  <c r="S2650" i="3" a="1"/>
  <c r="S2650" i="3" s="1"/>
  <c r="S2651" i="3" a="1"/>
  <c r="S2651" i="3" s="1"/>
  <c r="S2652" i="3" a="1"/>
  <c r="S2652" i="3" s="1"/>
  <c r="S2653" i="3" a="1"/>
  <c r="S2653" i="3" s="1"/>
  <c r="S2654" i="3" a="1"/>
  <c r="S2654" i="3" s="1"/>
  <c r="S2655" i="3" a="1"/>
  <c r="S2655" i="3" s="1"/>
  <c r="S2656" i="3" a="1"/>
  <c r="S2656" i="3" s="1"/>
  <c r="S2657" i="3" a="1"/>
  <c r="S2657" i="3" s="1"/>
  <c r="S2658" i="3" a="1"/>
  <c r="S2658" i="3" s="1"/>
  <c r="S2659" i="3" a="1"/>
  <c r="S2659" i="3" s="1"/>
  <c r="S2660" i="3" a="1"/>
  <c r="S2660" i="3" s="1"/>
  <c r="S2661" i="3" a="1"/>
  <c r="S2661" i="3" s="1"/>
  <c r="S2662" i="3" a="1"/>
  <c r="S2662" i="3" s="1"/>
  <c r="S2663" i="3" a="1"/>
  <c r="S2663" i="3" s="1"/>
  <c r="S2664" i="3" a="1"/>
  <c r="S2664" i="3" s="1"/>
  <c r="S2665" i="3" a="1"/>
  <c r="S2665" i="3" s="1"/>
  <c r="S2666" i="3" a="1"/>
  <c r="S2666" i="3" s="1"/>
  <c r="S2667" i="3" a="1"/>
  <c r="S2667" i="3" s="1"/>
  <c r="S2668" i="3" a="1"/>
  <c r="S2668" i="3" s="1"/>
  <c r="S2669" i="3" a="1"/>
  <c r="S2669" i="3" s="1"/>
  <c r="S2670" i="3" a="1"/>
  <c r="S2670" i="3" s="1"/>
  <c r="S2671" i="3" a="1"/>
  <c r="S2671" i="3" s="1"/>
  <c r="S2672" i="3" a="1"/>
  <c r="S2672" i="3" s="1"/>
  <c r="S2673" i="3" a="1"/>
  <c r="S2673" i="3" s="1"/>
  <c r="S2674" i="3" a="1"/>
  <c r="S2674" i="3" s="1"/>
  <c r="S2675" i="3" a="1"/>
  <c r="S2675" i="3" s="1"/>
  <c r="S2676" i="3" a="1"/>
  <c r="S2676" i="3" s="1"/>
  <c r="S2677" i="3" a="1"/>
  <c r="S2677" i="3" s="1"/>
  <c r="S2678" i="3" a="1"/>
  <c r="S2678" i="3" s="1"/>
  <c r="S2679" i="3" a="1"/>
  <c r="S2679" i="3" s="1"/>
  <c r="S2680" i="3" a="1"/>
  <c r="S2680" i="3" s="1"/>
  <c r="S2681" i="3" a="1"/>
  <c r="S2681" i="3" s="1"/>
  <c r="S2682" i="3" a="1"/>
  <c r="S2682" i="3" s="1"/>
  <c r="S2683" i="3" a="1"/>
  <c r="S2683" i="3" s="1"/>
  <c r="S2684" i="3" a="1"/>
  <c r="S2684" i="3" s="1"/>
  <c r="S2685" i="3" a="1"/>
  <c r="S2685" i="3" s="1"/>
  <c r="S2686" i="3" a="1"/>
  <c r="S2686" i="3" s="1"/>
  <c r="S2687" i="3" a="1"/>
  <c r="S2687" i="3" s="1"/>
  <c r="S2688" i="3" a="1"/>
  <c r="S2688" i="3" s="1"/>
  <c r="S2689" i="3" a="1"/>
  <c r="S2689" i="3" s="1"/>
  <c r="S2690" i="3" a="1"/>
  <c r="S2690" i="3" s="1"/>
  <c r="S2691" i="3" a="1"/>
  <c r="S2691" i="3" s="1"/>
  <c r="S2692" i="3" a="1"/>
  <c r="S2692" i="3" s="1"/>
  <c r="S2693" i="3" a="1"/>
  <c r="S2693" i="3" s="1"/>
  <c r="S2694" i="3" a="1"/>
  <c r="S2694" i="3" s="1"/>
  <c r="S2695" i="3" a="1"/>
  <c r="S2695" i="3" s="1"/>
  <c r="S2696" i="3" a="1"/>
  <c r="S2696" i="3" s="1"/>
  <c r="S2697" i="3" a="1"/>
  <c r="S2697" i="3" s="1"/>
  <c r="S2698" i="3" a="1"/>
  <c r="S2698" i="3" s="1"/>
  <c r="S2699" i="3" a="1"/>
  <c r="S2699" i="3" s="1"/>
  <c r="S2700" i="3" a="1"/>
  <c r="S2700" i="3" s="1"/>
  <c r="S2701" i="3" a="1"/>
  <c r="S2701" i="3" s="1"/>
  <c r="S2702" i="3" a="1"/>
  <c r="S2702" i="3" s="1"/>
  <c r="S2703" i="3" a="1"/>
  <c r="S2703" i="3" s="1"/>
  <c r="S2704" i="3" a="1"/>
  <c r="S2704" i="3" s="1"/>
  <c r="S2705" i="3" a="1"/>
  <c r="S2705" i="3" s="1"/>
  <c r="S2706" i="3" a="1"/>
  <c r="S2706" i="3" s="1"/>
  <c r="S2707" i="3" a="1"/>
  <c r="S2707" i="3" s="1"/>
  <c r="S2708" i="3" a="1"/>
  <c r="S2708" i="3" s="1"/>
  <c r="S2709" i="3" a="1"/>
  <c r="S2709" i="3" s="1"/>
  <c r="S2710" i="3" a="1"/>
  <c r="S2710" i="3" s="1"/>
  <c r="S2711" i="3" a="1"/>
  <c r="S2711" i="3" s="1"/>
  <c r="S2712" i="3" a="1"/>
  <c r="S2712" i="3" s="1"/>
  <c r="S2713" i="3" a="1"/>
  <c r="S2713" i="3" s="1"/>
  <c r="S2714" i="3" a="1"/>
  <c r="S2714" i="3" s="1"/>
  <c r="S2715" i="3" a="1"/>
  <c r="S2715" i="3" s="1"/>
  <c r="S2716" i="3" a="1"/>
  <c r="S2716" i="3" s="1"/>
  <c r="S2717" i="3" a="1"/>
  <c r="S2717" i="3" s="1"/>
  <c r="S2718" i="3" a="1"/>
  <c r="S2718" i="3" s="1"/>
  <c r="S2719" i="3" a="1"/>
  <c r="S2719" i="3" s="1"/>
  <c r="S2720" i="3" a="1"/>
  <c r="S2720" i="3" s="1"/>
  <c r="S2721" i="3" a="1"/>
  <c r="S2721" i="3" s="1"/>
  <c r="S2722" i="3" a="1"/>
  <c r="S2722" i="3" s="1"/>
  <c r="S2723" i="3" a="1"/>
  <c r="S2723" i="3" s="1"/>
  <c r="S2724" i="3" a="1"/>
  <c r="S2724" i="3" s="1"/>
  <c r="S2725" i="3" a="1"/>
  <c r="S2725" i="3" s="1"/>
  <c r="S2726" i="3" a="1"/>
  <c r="S2726" i="3" s="1"/>
  <c r="S2727" i="3" a="1"/>
  <c r="S2727" i="3" s="1"/>
  <c r="S2728" i="3" a="1"/>
  <c r="S2728" i="3" s="1"/>
  <c r="S2729" i="3" a="1"/>
  <c r="S2729" i="3" s="1"/>
  <c r="S2730" i="3" a="1"/>
  <c r="S2730" i="3" s="1"/>
  <c r="S2731" i="3" a="1"/>
  <c r="S2731" i="3" s="1"/>
  <c r="S2732" i="3" a="1"/>
  <c r="S2732" i="3" s="1"/>
  <c r="S2733" i="3" a="1"/>
  <c r="S2733" i="3" s="1"/>
  <c r="S2734" i="3" a="1"/>
  <c r="S2734" i="3" s="1"/>
  <c r="S2735" i="3" a="1"/>
  <c r="S2735" i="3" s="1"/>
  <c r="S2736" i="3" a="1"/>
  <c r="S2736" i="3" s="1"/>
  <c r="S2737" i="3" a="1"/>
  <c r="S2737" i="3" s="1"/>
  <c r="S2738" i="3" a="1"/>
  <c r="S2738" i="3" s="1"/>
  <c r="S2739" i="3" a="1"/>
  <c r="S2739" i="3" s="1"/>
  <c r="S2740" i="3" a="1"/>
  <c r="S2740" i="3" s="1"/>
  <c r="S2741" i="3" a="1"/>
  <c r="S2741" i="3" s="1"/>
  <c r="S2742" i="3" a="1"/>
  <c r="S2742" i="3" s="1"/>
  <c r="S2743" i="3" a="1"/>
  <c r="S2743" i="3" s="1"/>
  <c r="S2744" i="3" a="1"/>
  <c r="S2744" i="3" s="1"/>
  <c r="S2745" i="3" a="1"/>
  <c r="S2745" i="3" s="1"/>
  <c r="S2746" i="3" a="1"/>
  <c r="S2746" i="3" s="1"/>
  <c r="S2747" i="3" a="1"/>
  <c r="S2747" i="3" s="1"/>
  <c r="S2748" i="3" a="1"/>
  <c r="S2748" i="3" s="1"/>
  <c r="S2749" i="3" a="1"/>
  <c r="S2749" i="3" s="1"/>
  <c r="S2750" i="3" a="1"/>
  <c r="S2750" i="3" s="1"/>
  <c r="S2751" i="3" a="1"/>
  <c r="S2751" i="3" s="1"/>
  <c r="S2752" i="3" a="1"/>
  <c r="S2752" i="3" s="1"/>
  <c r="S2753" i="3" a="1"/>
  <c r="S2753" i="3" s="1"/>
  <c r="S2754" i="3" a="1"/>
  <c r="S2754" i="3" s="1"/>
  <c r="S2755" i="3" a="1"/>
  <c r="S2755" i="3" s="1"/>
  <c r="S2756" i="3" a="1"/>
  <c r="S2756" i="3" s="1"/>
  <c r="S2757" i="3" a="1"/>
  <c r="S2757" i="3" s="1"/>
  <c r="S2758" i="3" a="1"/>
  <c r="S2758" i="3" s="1"/>
  <c r="S2759" i="3" a="1"/>
  <c r="S2759" i="3" s="1"/>
  <c r="S2760" i="3" a="1"/>
  <c r="S2760" i="3" s="1"/>
  <c r="S2761" i="3" a="1"/>
  <c r="S2761" i="3" s="1"/>
  <c r="S2762" i="3" a="1"/>
  <c r="S2762" i="3" s="1"/>
  <c r="S2763" i="3" a="1"/>
  <c r="S2763" i="3" s="1"/>
  <c r="S2764" i="3" a="1"/>
  <c r="S2764" i="3" s="1"/>
  <c r="S2765" i="3" a="1"/>
  <c r="S2765" i="3" s="1"/>
  <c r="S2766" i="3" a="1"/>
  <c r="S2766" i="3" s="1"/>
  <c r="S2767" i="3" a="1"/>
  <c r="S2767" i="3" s="1"/>
  <c r="S2768" i="3" a="1"/>
  <c r="S2768" i="3" s="1"/>
  <c r="S2769" i="3" a="1"/>
  <c r="S2769" i="3" s="1"/>
  <c r="S2770" i="3" a="1"/>
  <c r="S2770" i="3" s="1"/>
  <c r="S2771" i="3" a="1"/>
  <c r="S2771" i="3" s="1"/>
  <c r="S2772" i="3" a="1"/>
  <c r="S2772" i="3" s="1"/>
  <c r="S2773" i="3" a="1"/>
  <c r="S2773" i="3" s="1"/>
  <c r="S2774" i="3" a="1"/>
  <c r="S2774" i="3" s="1"/>
  <c r="S2775" i="3" a="1"/>
  <c r="S2775" i="3" s="1"/>
  <c r="S2776" i="3" a="1"/>
  <c r="S2776" i="3" s="1"/>
  <c r="S2777" i="3" a="1"/>
  <c r="S2777" i="3" s="1"/>
  <c r="S2778" i="3" a="1"/>
  <c r="S2778" i="3" s="1"/>
  <c r="S2779" i="3" a="1"/>
  <c r="S2779" i="3" s="1"/>
  <c r="S2780" i="3" a="1"/>
  <c r="S2780" i="3" s="1"/>
  <c r="S2781" i="3" a="1"/>
  <c r="S2781" i="3" s="1"/>
  <c r="S2782" i="3" a="1"/>
  <c r="S2782" i="3" s="1"/>
  <c r="S2783" i="3" a="1"/>
  <c r="S2783" i="3" s="1"/>
  <c r="S2784" i="3" a="1"/>
  <c r="S2784" i="3" s="1"/>
  <c r="S2785" i="3" a="1"/>
  <c r="S2785" i="3" s="1"/>
  <c r="S2786" i="3" a="1"/>
  <c r="S2786" i="3" s="1"/>
  <c r="S2787" i="3" a="1"/>
  <c r="S2787" i="3" s="1"/>
  <c r="S2788" i="3" a="1"/>
  <c r="S2788" i="3" s="1"/>
  <c r="S2789" i="3" a="1"/>
  <c r="S2789" i="3" s="1"/>
  <c r="S2790" i="3" a="1"/>
  <c r="S2790" i="3" s="1"/>
  <c r="S2791" i="3" a="1"/>
  <c r="S2791" i="3" s="1"/>
  <c r="S2792" i="3" a="1"/>
  <c r="S2792" i="3" s="1"/>
  <c r="S2793" i="3" a="1"/>
  <c r="S2793" i="3" s="1"/>
  <c r="S2794" i="3" a="1"/>
  <c r="S2794" i="3" s="1"/>
  <c r="S2795" i="3" a="1"/>
  <c r="S2795" i="3" s="1"/>
  <c r="S2796" i="3" a="1"/>
  <c r="S2796" i="3" s="1"/>
  <c r="S2797" i="3" a="1"/>
  <c r="S2797" i="3" s="1"/>
  <c r="S2798" i="3" a="1"/>
  <c r="S2798" i="3" s="1"/>
  <c r="S2799" i="3" a="1"/>
  <c r="S2799" i="3" s="1"/>
  <c r="S2800" i="3" a="1"/>
  <c r="S2800" i="3" s="1"/>
  <c r="S2801" i="3" a="1"/>
  <c r="S2801" i="3" s="1"/>
  <c r="S2802" i="3" a="1"/>
  <c r="S2802" i="3" s="1"/>
  <c r="S2803" i="3" a="1"/>
  <c r="S2803" i="3" s="1"/>
  <c r="S2804" i="3" a="1"/>
  <c r="S2804" i="3" s="1"/>
  <c r="S2805" i="3" a="1"/>
  <c r="S2805" i="3" s="1"/>
  <c r="S2806" i="3" a="1"/>
  <c r="S2806" i="3" s="1"/>
  <c r="S2807" i="3" a="1"/>
  <c r="S2807" i="3" s="1"/>
  <c r="S2808" i="3" a="1"/>
  <c r="S2808" i="3" s="1"/>
  <c r="S2809" i="3" a="1"/>
  <c r="S2809" i="3" s="1"/>
  <c r="S2810" i="3" a="1"/>
  <c r="S2810" i="3" s="1"/>
  <c r="S2811" i="3" a="1"/>
  <c r="S2811" i="3" s="1"/>
  <c r="S2812" i="3" a="1"/>
  <c r="S2812" i="3" s="1"/>
  <c r="S2813" i="3" a="1"/>
  <c r="S2813" i="3" s="1"/>
  <c r="S2814" i="3" a="1"/>
  <c r="S2814" i="3" s="1"/>
  <c r="S2815" i="3" a="1"/>
  <c r="S2815" i="3" s="1"/>
  <c r="S2816" i="3" a="1"/>
  <c r="S2816" i="3" s="1"/>
  <c r="S2817" i="3" a="1"/>
  <c r="S2817" i="3" s="1"/>
  <c r="S2818" i="3" a="1"/>
  <c r="S2818" i="3" s="1"/>
  <c r="S2819" i="3" a="1"/>
  <c r="S2819" i="3" s="1"/>
  <c r="S2820" i="3" a="1"/>
  <c r="S2820" i="3" s="1"/>
  <c r="S2821" i="3" a="1"/>
  <c r="S2821" i="3" s="1"/>
  <c r="S2822" i="3" a="1"/>
  <c r="S2822" i="3" s="1"/>
  <c r="S2823" i="3" a="1"/>
  <c r="S2823" i="3" s="1"/>
  <c r="S2824" i="3" a="1"/>
  <c r="S2824" i="3" s="1"/>
  <c r="S2825" i="3" a="1"/>
  <c r="S2825" i="3" s="1"/>
  <c r="S2826" i="3" a="1"/>
  <c r="S2826" i="3" s="1"/>
  <c r="S2827" i="3" a="1"/>
  <c r="S2827" i="3" s="1"/>
  <c r="S2828" i="3" a="1"/>
  <c r="S2828" i="3" s="1"/>
  <c r="S2829" i="3" a="1"/>
  <c r="S2829" i="3" s="1"/>
  <c r="S2830" i="3" a="1"/>
  <c r="S2830" i="3" s="1"/>
  <c r="S2831" i="3" a="1"/>
  <c r="S2831" i="3" s="1"/>
  <c r="S2832" i="3" a="1"/>
  <c r="S2832" i="3" s="1"/>
  <c r="S2833" i="3" a="1"/>
  <c r="S2833" i="3" s="1"/>
  <c r="S2834" i="3" a="1"/>
  <c r="S2834" i="3" s="1"/>
  <c r="S2835" i="3" a="1"/>
  <c r="S2835" i="3" s="1"/>
  <c r="S2836" i="3" a="1"/>
  <c r="S2836" i="3" s="1"/>
  <c r="S2837" i="3" a="1"/>
  <c r="S2837" i="3" s="1"/>
  <c r="S2838" i="3" a="1"/>
  <c r="S2838" i="3" s="1"/>
  <c r="S2839" i="3" a="1"/>
  <c r="S2839" i="3" s="1"/>
  <c r="S2840" i="3" a="1"/>
  <c r="S2840" i="3" s="1"/>
  <c r="S2841" i="3" a="1"/>
  <c r="S2841" i="3" s="1"/>
  <c r="S2842" i="3" a="1"/>
  <c r="S2842" i="3" s="1"/>
  <c r="S2843" i="3" a="1"/>
  <c r="S2843" i="3" s="1"/>
  <c r="S2844" i="3" a="1"/>
  <c r="S2844" i="3" s="1"/>
  <c r="S2845" i="3" a="1"/>
  <c r="S2845" i="3" s="1"/>
  <c r="S2846" i="3" a="1"/>
  <c r="S2846" i="3" s="1"/>
  <c r="S2847" i="3" a="1"/>
  <c r="S2847" i="3" s="1"/>
  <c r="S2848" i="3" a="1"/>
  <c r="S2848" i="3" s="1"/>
  <c r="S2849" i="3" a="1"/>
  <c r="S2849" i="3" s="1"/>
  <c r="S2850" i="3" a="1"/>
  <c r="S2850" i="3" s="1"/>
  <c r="S2851" i="3" a="1"/>
  <c r="S2851" i="3" s="1"/>
  <c r="S2852" i="3" a="1"/>
  <c r="S2852" i="3" s="1"/>
  <c r="S2853" i="3" a="1"/>
  <c r="S2853" i="3" s="1"/>
  <c r="S2854" i="3" a="1"/>
  <c r="S2854" i="3" s="1"/>
  <c r="S2855" i="3" a="1"/>
  <c r="S2855" i="3" s="1"/>
  <c r="S2856" i="3" a="1"/>
  <c r="S2856" i="3" s="1"/>
  <c r="S2857" i="3" a="1"/>
  <c r="S2857" i="3" s="1"/>
  <c r="S2858" i="3" a="1"/>
  <c r="S2858" i="3" s="1"/>
  <c r="S2859" i="3" a="1"/>
  <c r="S2859" i="3" s="1"/>
  <c r="S2860" i="3" a="1"/>
  <c r="S2860" i="3" s="1"/>
  <c r="S2861" i="3" a="1"/>
  <c r="S2861" i="3" s="1"/>
  <c r="S2862" i="3" a="1"/>
  <c r="S2862" i="3" s="1"/>
  <c r="S2863" i="3" a="1"/>
  <c r="S2863" i="3" s="1"/>
  <c r="S2864" i="3" a="1"/>
  <c r="S2864" i="3" s="1"/>
  <c r="S2865" i="3" a="1"/>
  <c r="S2865" i="3" s="1"/>
  <c r="S2866" i="3" a="1"/>
  <c r="S2866" i="3" s="1"/>
  <c r="S2867" i="3" a="1"/>
  <c r="S2867" i="3" s="1"/>
  <c r="S2868" i="3" a="1"/>
  <c r="S2868" i="3" s="1"/>
  <c r="S2869" i="3" a="1"/>
  <c r="S2869" i="3" s="1"/>
  <c r="S2870" i="3" a="1"/>
  <c r="S2870" i="3" s="1"/>
  <c r="S2871" i="3" a="1"/>
  <c r="S2871" i="3" s="1"/>
  <c r="S2872" i="3" a="1"/>
  <c r="S2872" i="3" s="1"/>
  <c r="S2873" i="3" a="1"/>
  <c r="S2873" i="3" s="1"/>
  <c r="S2874" i="3" a="1"/>
  <c r="S2874" i="3" s="1"/>
  <c r="S2875" i="3" a="1"/>
  <c r="S2875" i="3" s="1"/>
  <c r="S2876" i="3" a="1"/>
  <c r="S2876" i="3" s="1"/>
  <c r="S2877" i="3" a="1"/>
  <c r="S2877" i="3" s="1"/>
  <c r="S2878" i="3" a="1"/>
  <c r="S2878" i="3" s="1"/>
  <c r="S2879" i="3" a="1"/>
  <c r="S2879" i="3" s="1"/>
  <c r="S2880" i="3" a="1"/>
  <c r="S2880" i="3" s="1"/>
  <c r="S2881" i="3" a="1"/>
  <c r="S2881" i="3" s="1"/>
  <c r="S2882" i="3" a="1"/>
  <c r="S2882" i="3" s="1"/>
  <c r="S2883" i="3" a="1"/>
  <c r="S2883" i="3" s="1"/>
  <c r="S2884" i="3" a="1"/>
  <c r="S2884" i="3" s="1"/>
  <c r="S2885" i="3" a="1"/>
  <c r="S2885" i="3" s="1"/>
  <c r="S2886" i="3" a="1"/>
  <c r="S2886" i="3" s="1"/>
  <c r="S2887" i="3" a="1"/>
  <c r="S2887" i="3" s="1"/>
  <c r="S2888" i="3" a="1"/>
  <c r="S2888" i="3" s="1"/>
  <c r="S2889" i="3" a="1"/>
  <c r="S2889" i="3" s="1"/>
  <c r="S2890" i="3" a="1"/>
  <c r="S2890" i="3" s="1"/>
  <c r="S2891" i="3" a="1"/>
  <c r="S2891" i="3" s="1"/>
  <c r="S2892" i="3" a="1"/>
  <c r="S2892" i="3" s="1"/>
  <c r="S2893" i="3" a="1"/>
  <c r="S2893" i="3" s="1"/>
  <c r="S2894" i="3" a="1"/>
  <c r="S2894" i="3" s="1"/>
  <c r="S2895" i="3" a="1"/>
  <c r="S2895" i="3" s="1"/>
  <c r="S2896" i="3" a="1"/>
  <c r="S2896" i="3" s="1"/>
  <c r="S2897" i="3" a="1"/>
  <c r="S2897" i="3" s="1"/>
  <c r="S2898" i="3" a="1"/>
  <c r="S2898" i="3" s="1"/>
  <c r="S2899" i="3" a="1"/>
  <c r="S2899" i="3" s="1"/>
  <c r="S2900" i="3" a="1"/>
  <c r="S2900" i="3" s="1"/>
  <c r="S2901" i="3" a="1"/>
  <c r="S2901" i="3" s="1"/>
  <c r="S2902" i="3" a="1"/>
  <c r="S2902" i="3" s="1"/>
  <c r="S2903" i="3" a="1"/>
  <c r="S2903" i="3" s="1"/>
  <c r="S2904" i="3" a="1"/>
  <c r="S2904" i="3" s="1"/>
  <c r="S2905" i="3" a="1"/>
  <c r="S2905" i="3" s="1"/>
  <c r="S2906" i="3" a="1"/>
  <c r="S2906" i="3" s="1"/>
  <c r="S2907" i="3" a="1"/>
  <c r="S2907" i="3" s="1"/>
  <c r="S2908" i="3" a="1"/>
  <c r="S2908" i="3" s="1"/>
  <c r="S2909" i="3" a="1"/>
  <c r="S2909" i="3" s="1"/>
  <c r="S2910" i="3" a="1"/>
  <c r="S2910" i="3" s="1"/>
  <c r="S2911" i="3" a="1"/>
  <c r="S2911" i="3" s="1"/>
  <c r="S2912" i="3" a="1"/>
  <c r="S2912" i="3" s="1"/>
  <c r="S2913" i="3" a="1"/>
  <c r="S2913" i="3" s="1"/>
  <c r="S2914" i="3" a="1"/>
  <c r="S2914" i="3" s="1"/>
  <c r="S2915" i="3" a="1"/>
  <c r="S2915" i="3" s="1"/>
  <c r="S2916" i="3" a="1"/>
  <c r="S2916" i="3" s="1"/>
  <c r="S2917" i="3" a="1"/>
  <c r="S2917" i="3" s="1"/>
  <c r="S2918" i="3" a="1"/>
  <c r="S2918" i="3" s="1"/>
  <c r="S2919" i="3" a="1"/>
  <c r="S2919" i="3" s="1"/>
  <c r="S2920" i="3" a="1"/>
  <c r="S2920" i="3" s="1"/>
  <c r="S2921" i="3" a="1"/>
  <c r="S2921" i="3" s="1"/>
  <c r="S2922" i="3" a="1"/>
  <c r="S2922" i="3" s="1"/>
  <c r="S2923" i="3" a="1"/>
  <c r="S2923" i="3" s="1"/>
  <c r="S2924" i="3" a="1"/>
  <c r="S2924" i="3" s="1"/>
  <c r="S2925" i="3" a="1"/>
  <c r="S2925" i="3" s="1"/>
  <c r="S2926" i="3" a="1"/>
  <c r="S2926" i="3" s="1"/>
  <c r="S2927" i="3" a="1"/>
  <c r="S2927" i="3" s="1"/>
  <c r="S2928" i="3" a="1"/>
  <c r="S2928" i="3" s="1"/>
  <c r="S2929" i="3" a="1"/>
  <c r="S2929" i="3" s="1"/>
  <c r="S2930" i="3" a="1"/>
  <c r="S2930" i="3" s="1"/>
  <c r="S2931" i="3" a="1"/>
  <c r="S2931" i="3" s="1"/>
  <c r="S2932" i="3" a="1"/>
  <c r="S2932" i="3" s="1"/>
  <c r="S2933" i="3" a="1"/>
  <c r="S2933" i="3" s="1"/>
  <c r="S2934" i="3" a="1"/>
  <c r="S2934" i="3" s="1"/>
  <c r="S2935" i="3" a="1"/>
  <c r="S2935" i="3" s="1"/>
  <c r="S2936" i="3" a="1"/>
  <c r="S2936" i="3" s="1"/>
  <c r="S2937" i="3" a="1"/>
  <c r="S2937" i="3" s="1"/>
  <c r="S2938" i="3" a="1"/>
  <c r="S2938" i="3" s="1"/>
  <c r="S2939" i="3" a="1"/>
  <c r="S2939" i="3" s="1"/>
  <c r="S2940" i="3" a="1"/>
  <c r="S2940" i="3" s="1"/>
  <c r="S2941" i="3" a="1"/>
  <c r="S2941" i="3" s="1"/>
  <c r="S2942" i="3" a="1"/>
  <c r="S2942" i="3" s="1"/>
  <c r="S2943" i="3" a="1"/>
  <c r="S2943" i="3" s="1"/>
  <c r="S2944" i="3" a="1"/>
  <c r="S2944" i="3" s="1"/>
  <c r="S2945" i="3" a="1"/>
  <c r="S2945" i="3" s="1"/>
  <c r="S2946" i="3" a="1"/>
  <c r="S2946" i="3" s="1"/>
  <c r="S2947" i="3" a="1"/>
  <c r="S2947" i="3" s="1"/>
  <c r="S2948" i="3" a="1"/>
  <c r="S2948" i="3" s="1"/>
  <c r="S2949" i="3" a="1"/>
  <c r="S2949" i="3" s="1"/>
  <c r="S2950" i="3" a="1"/>
  <c r="S2950" i="3" s="1"/>
  <c r="S2951" i="3" a="1"/>
  <c r="S2951" i="3" s="1"/>
  <c r="S2952" i="3" a="1"/>
  <c r="S2952" i="3" s="1"/>
  <c r="S2953" i="3" a="1"/>
  <c r="S2953" i="3" s="1"/>
  <c r="S2954" i="3" a="1"/>
  <c r="S2954" i="3" s="1"/>
  <c r="S2955" i="3" a="1"/>
  <c r="S2955" i="3" s="1"/>
  <c r="S2956" i="3" a="1"/>
  <c r="S2956" i="3" s="1"/>
  <c r="S2957" i="3" a="1"/>
  <c r="S2957" i="3" s="1"/>
  <c r="S2958" i="3" a="1"/>
  <c r="S2958" i="3" s="1"/>
  <c r="S2959" i="3" a="1"/>
  <c r="S2959" i="3" s="1"/>
  <c r="S2960" i="3" a="1"/>
  <c r="S2960" i="3" s="1"/>
  <c r="S2961" i="3" a="1"/>
  <c r="S2961" i="3" s="1"/>
  <c r="S2962" i="3" a="1"/>
  <c r="S2962" i="3" s="1"/>
  <c r="S2963" i="3" a="1"/>
  <c r="S2963" i="3" s="1"/>
  <c r="S2964" i="3" a="1"/>
  <c r="S2964" i="3" s="1"/>
  <c r="S2965" i="3" a="1"/>
  <c r="S2965" i="3" s="1"/>
  <c r="S2966" i="3" a="1"/>
  <c r="S2966" i="3" s="1"/>
  <c r="S2967" i="3" a="1"/>
  <c r="S2967" i="3" s="1"/>
  <c r="S2968" i="3" a="1"/>
  <c r="S2968" i="3" s="1"/>
  <c r="S2969" i="3" a="1"/>
  <c r="S2969" i="3" s="1"/>
  <c r="S2970" i="3" a="1"/>
  <c r="S2970" i="3" s="1"/>
  <c r="S2971" i="3" a="1"/>
  <c r="S2971" i="3" s="1"/>
  <c r="S2972" i="3" a="1"/>
  <c r="S2972" i="3" s="1"/>
  <c r="S2973" i="3" a="1"/>
  <c r="S2973" i="3" s="1"/>
  <c r="S2974" i="3" a="1"/>
  <c r="S2974" i="3" s="1"/>
  <c r="S2975" i="3" a="1"/>
  <c r="S2975" i="3" s="1"/>
  <c r="S2976" i="3" a="1"/>
  <c r="S2976" i="3" s="1"/>
  <c r="S2977" i="3" a="1"/>
  <c r="S2977" i="3" s="1"/>
  <c r="S2978" i="3" a="1"/>
  <c r="S2978" i="3" s="1"/>
  <c r="S2979" i="3" a="1"/>
  <c r="S2979" i="3" s="1"/>
  <c r="S2980" i="3" a="1"/>
  <c r="S2980" i="3" s="1"/>
  <c r="S2981" i="3" a="1"/>
  <c r="S2981" i="3" s="1"/>
  <c r="S2982" i="3" a="1"/>
  <c r="S2982" i="3" s="1"/>
  <c r="S2983" i="3" a="1"/>
  <c r="S2983" i="3" s="1"/>
  <c r="S2984" i="3" a="1"/>
  <c r="S2984" i="3" s="1"/>
  <c r="S2985" i="3" a="1"/>
  <c r="S2985" i="3" s="1"/>
  <c r="S2986" i="3" a="1"/>
  <c r="S2986" i="3" s="1"/>
  <c r="S2987" i="3" a="1"/>
  <c r="S2987" i="3" s="1"/>
  <c r="S2988" i="3" a="1"/>
  <c r="S2988" i="3" s="1"/>
  <c r="S2989" i="3" a="1"/>
  <c r="S2989" i="3" s="1"/>
  <c r="S2990" i="3" a="1"/>
  <c r="S2990" i="3" s="1"/>
  <c r="S2991" i="3" a="1"/>
  <c r="S2991" i="3" s="1"/>
  <c r="S2992" i="3" a="1"/>
  <c r="S2992" i="3" s="1"/>
  <c r="S2993" i="3" a="1"/>
  <c r="S2993" i="3" s="1"/>
  <c r="S2994" i="3" a="1"/>
  <c r="S2994" i="3" s="1"/>
  <c r="S2995" i="3" a="1"/>
  <c r="S2995" i="3" s="1"/>
  <c r="S2996" i="3" a="1"/>
  <c r="S2996" i="3" s="1"/>
  <c r="S2997" i="3" a="1"/>
  <c r="S2997" i="3" s="1"/>
  <c r="S2998" i="3" a="1"/>
  <c r="S2998" i="3" s="1"/>
  <c r="S2999" i="3" a="1"/>
  <c r="S2999" i="3" s="1"/>
  <c r="S3000" i="3" a="1"/>
  <c r="S3000" i="3" s="1"/>
  <c r="S3001" i="3" a="1"/>
  <c r="S3001" i="3" s="1"/>
  <c r="S3002" i="3" a="1"/>
  <c r="S3002" i="3" s="1"/>
  <c r="S3003" i="3" a="1"/>
  <c r="S3003" i="3" s="1"/>
  <c r="S3004" i="3" a="1"/>
  <c r="S3004" i="3" s="1"/>
  <c r="S3005" i="3" a="1"/>
  <c r="S3005" i="3" s="1"/>
  <c r="S3006" i="3" a="1"/>
  <c r="S3006" i="3" s="1"/>
  <c r="S3007" i="3" a="1"/>
  <c r="S3007" i="3" s="1"/>
  <c r="S3008" i="3" a="1"/>
  <c r="S3008" i="3" s="1"/>
  <c r="S3009" i="3" a="1"/>
  <c r="S3009" i="3" s="1"/>
  <c r="S3010" i="3" a="1"/>
  <c r="S3010" i="3" s="1"/>
  <c r="S3011" i="3" a="1"/>
  <c r="S3011" i="3" s="1"/>
  <c r="S3012" i="3" a="1"/>
  <c r="S3012" i="3" s="1"/>
  <c r="S3013" i="3" a="1"/>
  <c r="S3013" i="3" s="1"/>
  <c r="S3014" i="3" a="1"/>
  <c r="S3014" i="3" s="1"/>
  <c r="S3015" i="3" a="1"/>
  <c r="S3015" i="3" s="1"/>
  <c r="S3016" i="3" a="1"/>
  <c r="S3016" i="3" s="1"/>
  <c r="S3017" i="3" a="1"/>
  <c r="S3017" i="3" s="1"/>
  <c r="S3018" i="3" a="1"/>
  <c r="S3018" i="3" s="1"/>
  <c r="S3019" i="3" a="1"/>
  <c r="S3019" i="3" s="1"/>
  <c r="S3020" i="3" a="1"/>
  <c r="S3020" i="3" s="1"/>
  <c r="S3021" i="3" a="1"/>
  <c r="S3021" i="3" s="1"/>
  <c r="S3022" i="3" a="1"/>
  <c r="S3022" i="3" s="1"/>
  <c r="S3023" i="3" a="1"/>
  <c r="S3023" i="3" s="1"/>
  <c r="S3024" i="3" a="1"/>
  <c r="S3024" i="3" s="1"/>
  <c r="S3025" i="3" a="1"/>
  <c r="S3025" i="3" s="1"/>
  <c r="S3026" i="3" a="1"/>
  <c r="S3026" i="3" s="1"/>
  <c r="S3027" i="3" a="1"/>
  <c r="S3027" i="3" s="1"/>
  <c r="S3028" i="3" a="1"/>
  <c r="S3028" i="3" s="1"/>
  <c r="S3029" i="3" a="1"/>
  <c r="S3029" i="3" s="1"/>
  <c r="S3030" i="3" a="1"/>
  <c r="S3030" i="3" s="1"/>
  <c r="S3031" i="3" a="1"/>
  <c r="S3031" i="3" s="1"/>
  <c r="S3032" i="3" a="1"/>
  <c r="S3032" i="3" s="1"/>
  <c r="S3033" i="3" a="1"/>
  <c r="S3033" i="3" s="1"/>
  <c r="S3034" i="3" a="1"/>
  <c r="S3034" i="3" s="1"/>
  <c r="S3035" i="3" a="1"/>
  <c r="S3035" i="3" s="1"/>
  <c r="S3036" i="3" a="1"/>
  <c r="S3036" i="3" s="1"/>
  <c r="S3037" i="3" a="1"/>
  <c r="S3037" i="3" s="1"/>
  <c r="S3038" i="3" a="1"/>
  <c r="S3038" i="3" s="1"/>
  <c r="S3039" i="3" a="1"/>
  <c r="S3039" i="3" s="1"/>
  <c r="S3040" i="3" a="1"/>
  <c r="S3040" i="3" s="1"/>
  <c r="S3041" i="3" a="1"/>
  <c r="S3041" i="3" s="1"/>
  <c r="S3042" i="3" a="1"/>
  <c r="S3042" i="3" s="1"/>
  <c r="S3043" i="3" a="1"/>
  <c r="S3043" i="3" s="1"/>
  <c r="S3044" i="3" a="1"/>
  <c r="S3044" i="3" s="1"/>
  <c r="S3045" i="3" a="1"/>
  <c r="S3045" i="3" s="1"/>
  <c r="S3046" i="3" a="1"/>
  <c r="S3046" i="3" s="1"/>
  <c r="S3047" i="3" a="1"/>
  <c r="S3047" i="3" s="1"/>
  <c r="S3048" i="3" a="1"/>
  <c r="S3048" i="3" s="1"/>
  <c r="S3049" i="3" a="1"/>
  <c r="S3049" i="3" s="1"/>
  <c r="S3050" i="3" a="1"/>
  <c r="S3050" i="3" s="1"/>
  <c r="S3051" i="3" a="1"/>
  <c r="S3051" i="3" s="1"/>
  <c r="S3052" i="3" a="1"/>
  <c r="S3052" i="3" s="1"/>
  <c r="S3053" i="3" a="1"/>
  <c r="S3053" i="3" s="1"/>
  <c r="S3054" i="3" a="1"/>
  <c r="S3054" i="3" s="1"/>
  <c r="S3055" i="3" a="1"/>
  <c r="S3055" i="3" s="1"/>
  <c r="S3056" i="3" a="1"/>
  <c r="S3056" i="3" s="1"/>
  <c r="S3057" i="3" a="1"/>
  <c r="S3057" i="3" s="1"/>
  <c r="S3058" i="3" a="1"/>
  <c r="S3058" i="3" s="1"/>
  <c r="S3059" i="3" a="1"/>
  <c r="S3059" i="3" s="1"/>
  <c r="S3060" i="3" a="1"/>
  <c r="S3060" i="3" s="1"/>
  <c r="S3061" i="3" a="1"/>
  <c r="S3061" i="3" s="1"/>
  <c r="S3062" i="3" a="1"/>
  <c r="S3062" i="3" s="1"/>
  <c r="S3063" i="3" a="1"/>
  <c r="S3063" i="3" s="1"/>
  <c r="S3064" i="3" a="1"/>
  <c r="S3064" i="3" s="1"/>
  <c r="S3065" i="3" a="1"/>
  <c r="S3065" i="3" s="1"/>
  <c r="S3066" i="3" a="1"/>
  <c r="S3066" i="3" s="1"/>
  <c r="S3067" i="3" a="1"/>
  <c r="S3067" i="3" s="1"/>
  <c r="S3068" i="3" a="1"/>
  <c r="S3068" i="3" s="1"/>
  <c r="S3069" i="3" a="1"/>
  <c r="S3069" i="3" s="1"/>
  <c r="S3070" i="3" a="1"/>
  <c r="S3070" i="3" s="1"/>
  <c r="S3071" i="3" a="1"/>
  <c r="S3071" i="3" s="1"/>
  <c r="S3072" i="3" a="1"/>
  <c r="S3072" i="3" s="1"/>
  <c r="S3073" i="3" a="1"/>
  <c r="S3073" i="3" s="1"/>
  <c r="S3074" i="3" a="1"/>
  <c r="S3074" i="3" s="1"/>
  <c r="S3075" i="3" a="1"/>
  <c r="S3075" i="3" s="1"/>
  <c r="S3076" i="3" a="1"/>
  <c r="S3076" i="3" s="1"/>
  <c r="S3077" i="3" a="1"/>
  <c r="S3077" i="3" s="1"/>
  <c r="S3078" i="3" a="1"/>
  <c r="S3078" i="3" s="1"/>
  <c r="S3079" i="3" a="1"/>
  <c r="S3079" i="3" s="1"/>
  <c r="S3080" i="3" a="1"/>
  <c r="S3080" i="3" s="1"/>
  <c r="S3081" i="3" a="1"/>
  <c r="S3081" i="3" s="1"/>
  <c r="S3082" i="3" a="1"/>
  <c r="S3082" i="3" s="1"/>
  <c r="S3083" i="3" a="1"/>
  <c r="S3083" i="3" s="1"/>
  <c r="S3084" i="3" a="1"/>
  <c r="S3084" i="3" s="1"/>
  <c r="S3085" i="3" a="1"/>
  <c r="S3085" i="3" s="1"/>
  <c r="S3086" i="3" a="1"/>
  <c r="S3086" i="3" s="1"/>
  <c r="S3087" i="3" a="1"/>
  <c r="S3087" i="3" s="1"/>
  <c r="S3088" i="3" a="1"/>
  <c r="S3088" i="3" s="1"/>
  <c r="S3089" i="3" a="1"/>
  <c r="S3089" i="3" s="1"/>
  <c r="S3090" i="3" a="1"/>
  <c r="S3090" i="3" s="1"/>
  <c r="S3091" i="3" a="1"/>
  <c r="S3091" i="3" s="1"/>
  <c r="S3092" i="3" a="1"/>
  <c r="S3092" i="3" s="1"/>
  <c r="S3093" i="3" a="1"/>
  <c r="S3093" i="3" s="1"/>
  <c r="S3094" i="3" a="1"/>
  <c r="S3094" i="3" s="1"/>
  <c r="S3095" i="3" a="1"/>
  <c r="S3095" i="3" s="1"/>
  <c r="S3096" i="3" a="1"/>
  <c r="S3096" i="3" s="1"/>
  <c r="S3097" i="3" a="1"/>
  <c r="S3097" i="3" s="1"/>
  <c r="S3098" i="3" a="1"/>
  <c r="S3098" i="3" s="1"/>
  <c r="S3099" i="3" a="1"/>
  <c r="S3099" i="3" s="1"/>
  <c r="S3100" i="3" a="1"/>
  <c r="S3100" i="3" s="1"/>
  <c r="S3101" i="3" a="1"/>
  <c r="S3101" i="3" s="1"/>
  <c r="S3102" i="3" a="1"/>
  <c r="S3102" i="3" s="1"/>
  <c r="S3103" i="3" a="1"/>
  <c r="S3103" i="3" s="1"/>
  <c r="S3104" i="3" a="1"/>
  <c r="S3104" i="3" s="1"/>
  <c r="S3105" i="3" a="1"/>
  <c r="S3105" i="3" s="1"/>
  <c r="S3106" i="3" a="1"/>
  <c r="S3106" i="3" s="1"/>
  <c r="S3107" i="3" a="1"/>
  <c r="S3107" i="3" s="1"/>
  <c r="S3108" i="3" a="1"/>
  <c r="S3108" i="3" s="1"/>
  <c r="S3109" i="3" a="1"/>
  <c r="S3109" i="3" s="1"/>
  <c r="S3110" i="3" a="1"/>
  <c r="S3110" i="3" s="1"/>
  <c r="S3111" i="3" a="1"/>
  <c r="S3111" i="3" s="1"/>
  <c r="S3112" i="3" a="1"/>
  <c r="S3112" i="3" s="1"/>
  <c r="S3113" i="3" a="1"/>
  <c r="S3113" i="3" s="1"/>
  <c r="S3114" i="3" a="1"/>
  <c r="S3114" i="3" s="1"/>
  <c r="S3115" i="3" a="1"/>
  <c r="S3115" i="3" s="1"/>
  <c r="S3116" i="3" a="1"/>
  <c r="S3116" i="3" s="1"/>
  <c r="S3117" i="3" a="1"/>
  <c r="S3117" i="3" s="1"/>
  <c r="S3118" i="3" a="1"/>
  <c r="S3118" i="3" s="1"/>
  <c r="S3119" i="3" a="1"/>
  <c r="S3119" i="3" s="1"/>
  <c r="S3120" i="3" a="1"/>
  <c r="S3120" i="3" s="1"/>
  <c r="S3121" i="3" a="1"/>
  <c r="S3121" i="3" s="1"/>
  <c r="S3122" i="3" a="1"/>
  <c r="S3122" i="3" s="1"/>
  <c r="S3123" i="3" a="1"/>
  <c r="S3123" i="3" s="1"/>
  <c r="S3124" i="3" a="1"/>
  <c r="S3124" i="3" s="1"/>
  <c r="S3125" i="3" a="1"/>
  <c r="S3125" i="3" s="1"/>
  <c r="S3126" i="3" a="1"/>
  <c r="S3126" i="3" s="1"/>
  <c r="S3127" i="3" a="1"/>
  <c r="S3127" i="3" s="1"/>
  <c r="S3128" i="3" a="1"/>
  <c r="S3128" i="3" s="1"/>
  <c r="S3129" i="3" a="1"/>
  <c r="S3129" i="3" s="1"/>
  <c r="S3130" i="3" a="1"/>
  <c r="S3130" i="3" s="1"/>
  <c r="S3131" i="3" a="1"/>
  <c r="S3131" i="3" s="1"/>
  <c r="S3132" i="3" a="1"/>
  <c r="S3132" i="3" s="1"/>
  <c r="S3133" i="3" a="1"/>
  <c r="S3133" i="3" s="1"/>
  <c r="S3134" i="3" a="1"/>
  <c r="S3134" i="3" s="1"/>
  <c r="S3135" i="3" a="1"/>
  <c r="S3135" i="3" s="1"/>
  <c r="S3136" i="3" a="1"/>
  <c r="S3136" i="3" s="1"/>
  <c r="S3137" i="3" a="1"/>
  <c r="S3137" i="3" s="1"/>
  <c r="S3138" i="3" a="1"/>
  <c r="S3138" i="3" s="1"/>
  <c r="S3139" i="3" a="1"/>
  <c r="S3139" i="3" s="1"/>
  <c r="S3140" i="3" a="1"/>
  <c r="S3140" i="3" s="1"/>
  <c r="S3141" i="3" a="1"/>
  <c r="S3141" i="3" s="1"/>
  <c r="S3142" i="3" a="1"/>
  <c r="S3142" i="3" s="1"/>
  <c r="S3143" i="3" a="1"/>
  <c r="S3143" i="3" s="1"/>
  <c r="S3144" i="3" a="1"/>
  <c r="S3144" i="3" s="1"/>
  <c r="S3145" i="3" a="1"/>
  <c r="S3145" i="3" s="1"/>
  <c r="S3146" i="3" a="1"/>
  <c r="S3146" i="3" s="1"/>
  <c r="S3147" i="3" a="1"/>
  <c r="S3147" i="3" s="1"/>
  <c r="S3148" i="3" a="1"/>
  <c r="S3148" i="3" s="1"/>
  <c r="S3149" i="3" a="1"/>
  <c r="S3149" i="3" s="1"/>
  <c r="S3150" i="3" a="1"/>
  <c r="S3150" i="3" s="1"/>
  <c r="S3151" i="3" a="1"/>
  <c r="S3151" i="3" s="1"/>
  <c r="S3152" i="3" a="1"/>
  <c r="S3152" i="3" s="1"/>
  <c r="S3153" i="3" a="1"/>
  <c r="S3153" i="3" s="1"/>
  <c r="S3154" i="3" a="1"/>
  <c r="S3154" i="3" s="1"/>
  <c r="S3155" i="3" a="1"/>
  <c r="S3155" i="3" s="1"/>
  <c r="S3156" i="3" a="1"/>
  <c r="S3156" i="3" s="1"/>
  <c r="S3157" i="3" a="1"/>
  <c r="S3157" i="3" s="1"/>
  <c r="S3158" i="3" a="1"/>
  <c r="S3158" i="3" s="1"/>
  <c r="S3159" i="3" a="1"/>
  <c r="S3159" i="3" s="1"/>
  <c r="S3160" i="3" a="1"/>
  <c r="S3160" i="3" s="1"/>
  <c r="S3161" i="3" a="1"/>
  <c r="S3161" i="3" s="1"/>
  <c r="S3162" i="3" a="1"/>
  <c r="S3162" i="3" s="1"/>
  <c r="S3163" i="3" a="1"/>
  <c r="S3163" i="3" s="1"/>
  <c r="S3164" i="3" a="1"/>
  <c r="S3164" i="3" s="1"/>
  <c r="S3165" i="3" a="1"/>
  <c r="S3165" i="3" s="1"/>
  <c r="S3166" i="3" a="1"/>
  <c r="S3166" i="3" s="1"/>
  <c r="S3167" i="3" a="1"/>
  <c r="S3167" i="3" s="1"/>
  <c r="S3168" i="3" a="1"/>
  <c r="S3168" i="3" s="1"/>
  <c r="S3169" i="3" a="1"/>
  <c r="S3169" i="3" s="1"/>
  <c r="S3170" i="3" a="1"/>
  <c r="S3170" i="3" s="1"/>
  <c r="S3171" i="3" a="1"/>
  <c r="S3171" i="3" s="1"/>
  <c r="S3172" i="3" a="1"/>
  <c r="S3172" i="3" s="1"/>
  <c r="S3173" i="3" a="1"/>
  <c r="S3173" i="3" s="1"/>
  <c r="S3174" i="3" a="1"/>
  <c r="S3174" i="3" s="1"/>
  <c r="S3175" i="3" a="1"/>
  <c r="S3175" i="3" s="1"/>
  <c r="S3176" i="3" a="1"/>
  <c r="S3176" i="3" s="1"/>
  <c r="S3177" i="3" a="1"/>
  <c r="S3177" i="3" s="1"/>
  <c r="S3178" i="3" a="1"/>
  <c r="S3178" i="3" s="1"/>
  <c r="S3179" i="3" a="1"/>
  <c r="S3179" i="3" s="1"/>
  <c r="S3180" i="3" a="1"/>
  <c r="S3180" i="3" s="1"/>
  <c r="S3181" i="3" a="1"/>
  <c r="S3181" i="3" s="1"/>
  <c r="S3182" i="3" a="1"/>
  <c r="S3182" i="3" s="1"/>
  <c r="S3183" i="3" a="1"/>
  <c r="S3183" i="3" s="1"/>
  <c r="S3184" i="3" a="1"/>
  <c r="S3184" i="3" s="1"/>
  <c r="S3185" i="3" a="1"/>
  <c r="S3185" i="3" s="1"/>
  <c r="S3186" i="3" a="1"/>
  <c r="S3186" i="3" s="1"/>
  <c r="S3187" i="3" a="1"/>
  <c r="S3187" i="3" s="1"/>
  <c r="S3188" i="3" a="1"/>
  <c r="S3188" i="3" s="1"/>
  <c r="S3189" i="3" a="1"/>
  <c r="S3189" i="3" s="1"/>
  <c r="S3190" i="3" a="1"/>
  <c r="S3190" i="3" s="1"/>
  <c r="S3191" i="3" a="1"/>
  <c r="S3191" i="3" s="1"/>
  <c r="S3192" i="3" a="1"/>
  <c r="S3192" i="3" s="1"/>
  <c r="S3193" i="3" a="1"/>
  <c r="S3193" i="3" s="1"/>
  <c r="S3194" i="3" a="1"/>
  <c r="S3194" i="3" s="1"/>
  <c r="S3195" i="3" a="1"/>
  <c r="S3195" i="3" s="1"/>
  <c r="S3196" i="3" a="1"/>
  <c r="S3196" i="3" s="1"/>
  <c r="S3197" i="3" a="1"/>
  <c r="S3197" i="3" s="1"/>
  <c r="S3198" i="3" a="1"/>
  <c r="S3198" i="3" s="1"/>
  <c r="S3199" i="3" a="1"/>
  <c r="S3199" i="3" s="1"/>
  <c r="S3200" i="3" a="1"/>
  <c r="S3200" i="3" s="1"/>
  <c r="S3201" i="3" a="1"/>
  <c r="S3201" i="3" s="1"/>
  <c r="S3202" i="3" a="1"/>
  <c r="S3202" i="3" s="1"/>
  <c r="S3203" i="3" a="1"/>
  <c r="S3203" i="3" s="1"/>
  <c r="S3204" i="3" a="1"/>
  <c r="S3204" i="3" s="1"/>
  <c r="S3205" i="3" a="1"/>
  <c r="S3205" i="3" s="1"/>
  <c r="S3206" i="3" a="1"/>
  <c r="S3206" i="3" s="1"/>
  <c r="S3207" i="3" a="1"/>
  <c r="S3207" i="3" s="1"/>
  <c r="S3208" i="3" a="1"/>
  <c r="S3208" i="3" s="1"/>
  <c r="S3209" i="3" a="1"/>
  <c r="S3209" i="3" s="1"/>
  <c r="S3210" i="3" a="1"/>
  <c r="S3210" i="3" s="1"/>
  <c r="S3211" i="3" a="1"/>
  <c r="S3211" i="3" s="1"/>
  <c r="S3212" i="3" a="1"/>
  <c r="S3212" i="3" s="1"/>
  <c r="S3213" i="3" a="1"/>
  <c r="S3213" i="3" s="1"/>
  <c r="S3214" i="3" a="1"/>
  <c r="S3214" i="3" s="1"/>
  <c r="S3215" i="3" a="1"/>
  <c r="S3215" i="3" s="1"/>
  <c r="S3216" i="3" a="1"/>
  <c r="S3216" i="3" s="1"/>
  <c r="S3217" i="3" a="1"/>
  <c r="S3217" i="3" s="1"/>
  <c r="S3218" i="3" a="1"/>
  <c r="S3218" i="3" s="1"/>
  <c r="S3219" i="3" a="1"/>
  <c r="S3219" i="3" s="1"/>
  <c r="S3220" i="3" a="1"/>
  <c r="S3220" i="3" s="1"/>
  <c r="S3221" i="3" a="1"/>
  <c r="S3221" i="3" s="1"/>
  <c r="S3222" i="3" a="1"/>
  <c r="S3222" i="3" s="1"/>
  <c r="S3223" i="3" a="1"/>
  <c r="S3223" i="3" s="1"/>
  <c r="S3224" i="3" a="1"/>
  <c r="S3224" i="3" s="1"/>
  <c r="S3225" i="3" a="1"/>
  <c r="S3225" i="3" s="1"/>
  <c r="S3226" i="3" a="1"/>
  <c r="S3226" i="3" s="1"/>
  <c r="S3227" i="3" a="1"/>
  <c r="S3227" i="3" s="1"/>
  <c r="S3228" i="3" a="1"/>
  <c r="S3228" i="3" s="1"/>
  <c r="S3229" i="3" a="1"/>
  <c r="S3229" i="3" s="1"/>
  <c r="S3230" i="3" a="1"/>
  <c r="S3230" i="3" s="1"/>
  <c r="S3231" i="3" a="1"/>
  <c r="S3231" i="3" s="1"/>
  <c r="S3232" i="3" a="1"/>
  <c r="S3232" i="3" s="1"/>
  <c r="S3233" i="3" a="1"/>
  <c r="S3233" i="3" s="1"/>
  <c r="S3234" i="3" a="1"/>
  <c r="S3234" i="3" s="1"/>
  <c r="S3235" i="3" a="1"/>
  <c r="S3235" i="3" s="1"/>
  <c r="S3236" i="3" a="1"/>
  <c r="S3236" i="3" s="1"/>
  <c r="S3237" i="3" a="1"/>
  <c r="S3237" i="3" s="1"/>
  <c r="S3238" i="3" a="1"/>
  <c r="S3238" i="3" s="1"/>
  <c r="S3239" i="3" a="1"/>
  <c r="S3239" i="3" s="1"/>
  <c r="S3240" i="3" a="1"/>
  <c r="S3240" i="3" s="1"/>
  <c r="S3241" i="3" a="1"/>
  <c r="S3241" i="3" s="1"/>
  <c r="S3242" i="3" a="1"/>
  <c r="S3242" i="3" s="1"/>
  <c r="S3243" i="3" a="1"/>
  <c r="S3243" i="3" s="1"/>
  <c r="S3244" i="3" a="1"/>
  <c r="S3244" i="3" s="1"/>
  <c r="S3245" i="3" a="1"/>
  <c r="S3245" i="3" s="1"/>
  <c r="S3246" i="3" a="1"/>
  <c r="S3246" i="3" s="1"/>
  <c r="S3247" i="3" a="1"/>
  <c r="S3247" i="3" s="1"/>
  <c r="S3248" i="3" a="1"/>
  <c r="S3248" i="3" s="1"/>
  <c r="S3249" i="3" a="1"/>
  <c r="S3249" i="3" s="1"/>
  <c r="S3250" i="3" a="1"/>
  <c r="S3250" i="3" s="1"/>
  <c r="S3251" i="3" a="1"/>
  <c r="S3251" i="3" s="1"/>
  <c r="S3252" i="3" a="1"/>
  <c r="S3252" i="3" s="1"/>
  <c r="S3253" i="3" a="1"/>
  <c r="S3253" i="3" s="1"/>
  <c r="S3254" i="3" a="1"/>
  <c r="S3254" i="3" s="1"/>
  <c r="S3255" i="3" a="1"/>
  <c r="S3255" i="3" s="1"/>
  <c r="S3256" i="3" a="1"/>
  <c r="S3256" i="3" s="1"/>
  <c r="S3257" i="3" a="1"/>
  <c r="S3257" i="3" s="1"/>
  <c r="S3258" i="3" a="1"/>
  <c r="S3258" i="3" s="1"/>
  <c r="S3259" i="3" a="1"/>
  <c r="S3259" i="3" s="1"/>
  <c r="S3260" i="3" a="1"/>
  <c r="S3260" i="3" s="1"/>
  <c r="S3261" i="3" a="1"/>
  <c r="S3261" i="3" s="1"/>
  <c r="S3262" i="3" a="1"/>
  <c r="S3262" i="3" s="1"/>
  <c r="S3263" i="3" a="1"/>
  <c r="S3263" i="3" s="1"/>
  <c r="S3264" i="3" a="1"/>
  <c r="S3264" i="3" s="1"/>
  <c r="S3265" i="3" a="1"/>
  <c r="S3265" i="3" s="1"/>
  <c r="S3266" i="3" a="1"/>
  <c r="S3266" i="3" s="1"/>
  <c r="S3267" i="3" a="1"/>
  <c r="S3267" i="3" s="1"/>
  <c r="S3268" i="3" a="1"/>
  <c r="S3268" i="3" s="1"/>
  <c r="S3269" i="3" a="1"/>
  <c r="S3269" i="3" s="1"/>
  <c r="S3270" i="3" a="1"/>
  <c r="S3270" i="3" s="1"/>
  <c r="S3271" i="3" a="1"/>
  <c r="S3271" i="3" s="1"/>
  <c r="S3272" i="3" a="1"/>
  <c r="S3272" i="3" s="1"/>
  <c r="S3273" i="3" a="1"/>
  <c r="S3273" i="3" s="1"/>
  <c r="S3274" i="3" a="1"/>
  <c r="S3274" i="3" s="1"/>
  <c r="S3275" i="3" a="1"/>
  <c r="S3275" i="3" s="1"/>
  <c r="S3276" i="3" a="1"/>
  <c r="S3276" i="3" s="1"/>
  <c r="S3277" i="3" a="1"/>
  <c r="S3277" i="3" s="1"/>
  <c r="S3278" i="3" a="1"/>
  <c r="S3278" i="3" s="1"/>
  <c r="S3279" i="3" a="1"/>
  <c r="S3279" i="3" s="1"/>
  <c r="S3280" i="3" a="1"/>
  <c r="S3280" i="3" s="1"/>
  <c r="S3281" i="3" a="1"/>
  <c r="S3281" i="3" s="1"/>
  <c r="S3282" i="3" a="1"/>
  <c r="S3282" i="3" s="1"/>
  <c r="S3283" i="3" a="1"/>
  <c r="S3283" i="3" s="1"/>
  <c r="S3284" i="3" a="1"/>
  <c r="S3284" i="3" s="1"/>
  <c r="S3285" i="3" a="1"/>
  <c r="S3285" i="3" s="1"/>
  <c r="S3286" i="3" a="1"/>
  <c r="S3286" i="3" s="1"/>
  <c r="S3287" i="3" a="1"/>
  <c r="S3287" i="3" s="1"/>
  <c r="S3288" i="3" a="1"/>
  <c r="S3288" i="3" s="1"/>
  <c r="S3289" i="3" a="1"/>
  <c r="S3289" i="3" s="1"/>
  <c r="S3290" i="3" a="1"/>
  <c r="S3290" i="3" s="1"/>
  <c r="S3291" i="3" a="1"/>
  <c r="S3291" i="3" s="1"/>
  <c r="S3292" i="3" a="1"/>
  <c r="S3292" i="3" s="1"/>
  <c r="S3293" i="3" a="1"/>
  <c r="S3293" i="3" s="1"/>
  <c r="S3294" i="3" a="1"/>
  <c r="S3294" i="3" s="1"/>
  <c r="S3295" i="3" a="1"/>
  <c r="S3295" i="3" s="1"/>
  <c r="S3296" i="3" a="1"/>
  <c r="S3296" i="3" s="1"/>
  <c r="S3297" i="3" a="1"/>
  <c r="S3297" i="3" s="1"/>
  <c r="S3298" i="3" a="1"/>
  <c r="S3298" i="3" s="1"/>
  <c r="S3299" i="3" a="1"/>
  <c r="S3299" i="3" s="1"/>
  <c r="S3300" i="3" a="1"/>
  <c r="S3300" i="3" s="1"/>
  <c r="S3301" i="3" a="1"/>
  <c r="S3301" i="3" s="1"/>
  <c r="S3302" i="3" a="1"/>
  <c r="S3302" i="3" s="1"/>
  <c r="S3303" i="3" a="1"/>
  <c r="S3303" i="3" s="1"/>
  <c r="S3304" i="3" a="1"/>
  <c r="S3304" i="3" s="1"/>
  <c r="S3305" i="3" a="1"/>
  <c r="S3305" i="3" s="1"/>
  <c r="S3306" i="3" a="1"/>
  <c r="S3306" i="3" s="1"/>
  <c r="S3307" i="3" a="1"/>
  <c r="S3307" i="3" s="1"/>
  <c r="S3308" i="3" a="1"/>
  <c r="S3308" i="3" s="1"/>
  <c r="S3309" i="3" a="1"/>
  <c r="S3309" i="3" s="1"/>
  <c r="S3310" i="3" a="1"/>
  <c r="S3310" i="3" s="1"/>
  <c r="S3311" i="3" a="1"/>
  <c r="S3311" i="3" s="1"/>
  <c r="S3312" i="3" a="1"/>
  <c r="S3312" i="3" s="1"/>
  <c r="S3313" i="3" a="1"/>
  <c r="S3313" i="3" s="1"/>
  <c r="S3314" i="3" a="1"/>
  <c r="S3314" i="3" s="1"/>
  <c r="S3315" i="3" a="1"/>
  <c r="S3315" i="3" s="1"/>
  <c r="S3316" i="3" a="1"/>
  <c r="S3316" i="3" s="1"/>
  <c r="S3317" i="3" a="1"/>
  <c r="S3317" i="3" s="1"/>
  <c r="S3318" i="3" a="1"/>
  <c r="S3318" i="3" s="1"/>
  <c r="S3319" i="3" a="1"/>
  <c r="S3319" i="3" s="1"/>
  <c r="S3320" i="3" a="1"/>
  <c r="S3320" i="3" s="1"/>
  <c r="S3321" i="3" a="1"/>
  <c r="S3321" i="3" s="1"/>
  <c r="S3322" i="3" a="1"/>
  <c r="S3322" i="3" s="1"/>
  <c r="S3323" i="3" a="1"/>
  <c r="S3323" i="3" s="1"/>
  <c r="S3324" i="3" a="1"/>
  <c r="S3324" i="3" s="1"/>
  <c r="S3325" i="3" a="1"/>
  <c r="S3325" i="3" s="1"/>
  <c r="S3326" i="3" a="1"/>
  <c r="S3326" i="3" s="1"/>
  <c r="S3327" i="3" a="1"/>
  <c r="S3327" i="3" s="1"/>
  <c r="S3328" i="3" a="1"/>
  <c r="S3328" i="3" s="1"/>
  <c r="S3329" i="3" a="1"/>
  <c r="S3329" i="3" s="1"/>
  <c r="S3330" i="3" a="1"/>
  <c r="S3330" i="3" s="1"/>
  <c r="S3331" i="3" a="1"/>
  <c r="S3331" i="3" s="1"/>
  <c r="S3332" i="3" a="1"/>
  <c r="S3332" i="3" s="1"/>
  <c r="S3333" i="3" a="1"/>
  <c r="S3333" i="3" s="1"/>
  <c r="S3334" i="3" a="1"/>
  <c r="S3334" i="3" s="1"/>
  <c r="S3335" i="3" a="1"/>
  <c r="S3335" i="3" s="1"/>
  <c r="S3336" i="3" a="1"/>
  <c r="S3336" i="3" s="1"/>
  <c r="S3337" i="3" a="1"/>
  <c r="S3337" i="3" s="1"/>
  <c r="S3338" i="3" a="1"/>
  <c r="S3338" i="3" s="1"/>
  <c r="S3339" i="3" a="1"/>
  <c r="S3339" i="3" s="1"/>
  <c r="S3340" i="3" a="1"/>
  <c r="S3340" i="3" s="1"/>
  <c r="S3341" i="3" a="1"/>
  <c r="S3341" i="3" s="1"/>
  <c r="S3342" i="3" a="1"/>
  <c r="S3342" i="3" s="1"/>
  <c r="S3343" i="3" a="1"/>
  <c r="S3343" i="3" s="1"/>
  <c r="S3344" i="3" a="1"/>
  <c r="S3344" i="3" s="1"/>
  <c r="S3345" i="3" a="1"/>
  <c r="S3345" i="3" s="1"/>
  <c r="S3346" i="3" a="1"/>
  <c r="S3346" i="3" s="1"/>
  <c r="S3347" i="3" a="1"/>
  <c r="S3347" i="3" s="1"/>
  <c r="S3348" i="3" a="1"/>
  <c r="S3348" i="3" s="1"/>
  <c r="S3349" i="3" a="1"/>
  <c r="S3349" i="3" s="1"/>
  <c r="S3350" i="3" a="1"/>
  <c r="S3350" i="3" s="1"/>
  <c r="S3351" i="3" a="1"/>
  <c r="S3351" i="3" s="1"/>
  <c r="S3352" i="3" a="1"/>
  <c r="S3352" i="3" s="1"/>
  <c r="S3353" i="3" a="1"/>
  <c r="S3353" i="3" s="1"/>
  <c r="S3354" i="3" a="1"/>
  <c r="S3354" i="3" s="1"/>
  <c r="S3355" i="3" a="1"/>
  <c r="S3355" i="3" s="1"/>
  <c r="S3356" i="3" a="1"/>
  <c r="S3356" i="3" s="1"/>
  <c r="S3357" i="3" a="1"/>
  <c r="S3357" i="3" s="1"/>
  <c r="S3358" i="3" a="1"/>
  <c r="S3358" i="3" s="1"/>
  <c r="S3359" i="3" a="1"/>
  <c r="S3359" i="3" s="1"/>
  <c r="S3360" i="3" a="1"/>
  <c r="S3360" i="3" s="1"/>
  <c r="S3361" i="3" a="1"/>
  <c r="S3361" i="3" s="1"/>
  <c r="S3362" i="3" a="1"/>
  <c r="S3362" i="3" s="1"/>
  <c r="S3363" i="3" a="1"/>
  <c r="S3363" i="3" s="1"/>
  <c r="S3364" i="3" a="1"/>
  <c r="S3364" i="3" s="1"/>
  <c r="S3365" i="3" a="1"/>
  <c r="S3365" i="3" s="1"/>
  <c r="S3366" i="3" a="1"/>
  <c r="S3366" i="3" s="1"/>
  <c r="S3367" i="3" a="1"/>
  <c r="S3367" i="3" s="1"/>
  <c r="S3368" i="3" a="1"/>
  <c r="S3368" i="3" s="1"/>
  <c r="S3369" i="3" a="1"/>
  <c r="S3369" i="3" s="1"/>
  <c r="S3370" i="3" a="1"/>
  <c r="S3370" i="3" s="1"/>
  <c r="S3371" i="3" a="1"/>
  <c r="S3371" i="3" s="1"/>
  <c r="S3372" i="3" a="1"/>
  <c r="S3372" i="3" s="1"/>
  <c r="S3373" i="3" a="1"/>
  <c r="S3373" i="3" s="1"/>
  <c r="S3374" i="3" a="1"/>
  <c r="S3374" i="3" s="1"/>
  <c r="S3375" i="3" a="1"/>
  <c r="S3375" i="3" s="1"/>
  <c r="S3376" i="3" a="1"/>
  <c r="S3376" i="3" s="1"/>
  <c r="S3377" i="3" a="1"/>
  <c r="S3377" i="3" s="1"/>
  <c r="S3378" i="3" a="1"/>
  <c r="S3378" i="3" s="1"/>
  <c r="S3379" i="3" a="1"/>
  <c r="S3379" i="3" s="1"/>
  <c r="S3380" i="3" a="1"/>
  <c r="S3380" i="3" s="1"/>
  <c r="S3381" i="3" a="1"/>
  <c r="S3381" i="3" s="1"/>
  <c r="S3382" i="3" a="1"/>
  <c r="S3382" i="3" s="1"/>
  <c r="S3383" i="3" a="1"/>
  <c r="S3383" i="3" s="1"/>
  <c r="S3384" i="3" a="1"/>
  <c r="S3384" i="3" s="1"/>
  <c r="S3385" i="3" a="1"/>
  <c r="S3385" i="3" s="1"/>
  <c r="S3386" i="3" a="1"/>
  <c r="S3386" i="3" s="1"/>
  <c r="S3387" i="3" a="1"/>
  <c r="S3387" i="3" s="1"/>
  <c r="S3388" i="3" a="1"/>
  <c r="S3388" i="3" s="1"/>
  <c r="S3389" i="3" a="1"/>
  <c r="S3389" i="3" s="1"/>
  <c r="S3390" i="3" a="1"/>
  <c r="S3390" i="3" s="1"/>
  <c r="S3391" i="3" a="1"/>
  <c r="S3391" i="3" s="1"/>
  <c r="S3392" i="3" a="1"/>
  <c r="S3392" i="3" s="1"/>
  <c r="S3393" i="3" a="1"/>
  <c r="S3393" i="3" s="1"/>
  <c r="S3394" i="3" a="1"/>
  <c r="S3394" i="3" s="1"/>
  <c r="S3395" i="3" a="1"/>
  <c r="S3395" i="3" s="1"/>
  <c r="S3396" i="3" a="1"/>
  <c r="S3396" i="3" s="1"/>
  <c r="S3397" i="3" a="1"/>
  <c r="S3397" i="3" s="1"/>
  <c r="S3398" i="3" a="1"/>
  <c r="S3398" i="3" s="1"/>
  <c r="S3399" i="3" a="1"/>
  <c r="S3399" i="3" s="1"/>
  <c r="S3400" i="3" a="1"/>
  <c r="S3400" i="3" s="1"/>
  <c r="S3401" i="3" a="1"/>
  <c r="S3401" i="3" s="1"/>
  <c r="S3402" i="3" a="1"/>
  <c r="S3402" i="3" s="1"/>
  <c r="S3403" i="3" a="1"/>
  <c r="S3403" i="3" s="1"/>
  <c r="S3404" i="3" a="1"/>
  <c r="S3404" i="3" s="1"/>
  <c r="S3405" i="3" a="1"/>
  <c r="S3405" i="3" s="1"/>
  <c r="S3406" i="3" a="1"/>
  <c r="S3406" i="3" s="1"/>
  <c r="S3407" i="3" a="1"/>
  <c r="S3407" i="3" s="1"/>
  <c r="S3408" i="3" a="1"/>
  <c r="S3408" i="3" s="1"/>
  <c r="S3409" i="3" a="1"/>
  <c r="S3409" i="3" s="1"/>
  <c r="S3410" i="3" a="1"/>
  <c r="S3410" i="3" s="1"/>
  <c r="S3411" i="3" a="1"/>
  <c r="S3411" i="3" s="1"/>
  <c r="S3412" i="3" a="1"/>
  <c r="S3412" i="3" s="1"/>
  <c r="S3413" i="3" a="1"/>
  <c r="S3413" i="3" s="1"/>
  <c r="S3414" i="3" a="1"/>
  <c r="S3414" i="3" s="1"/>
  <c r="S3415" i="3" a="1"/>
  <c r="S3415" i="3" s="1"/>
  <c r="S3416" i="3" a="1"/>
  <c r="S3416" i="3" s="1"/>
  <c r="S3417" i="3" a="1"/>
  <c r="S3417" i="3" s="1"/>
  <c r="S3418" i="3" a="1"/>
  <c r="S3418" i="3" s="1"/>
  <c r="S3419" i="3" a="1"/>
  <c r="S3419" i="3" s="1"/>
  <c r="S3420" i="3" a="1"/>
  <c r="S3420" i="3" s="1"/>
  <c r="S3421" i="3" a="1"/>
  <c r="S3421" i="3" s="1"/>
  <c r="S3422" i="3" a="1"/>
  <c r="S3422" i="3" s="1"/>
  <c r="S3423" i="3" a="1"/>
  <c r="S3423" i="3" s="1"/>
  <c r="S3424" i="3" a="1"/>
  <c r="S3424" i="3" s="1"/>
  <c r="S3425" i="3" a="1"/>
  <c r="S3425" i="3" s="1"/>
  <c r="S3426" i="3" a="1"/>
  <c r="S3426" i="3" s="1"/>
  <c r="S3427" i="3" a="1"/>
  <c r="S3427" i="3" s="1"/>
  <c r="S3428" i="3" a="1"/>
  <c r="S3428" i="3" s="1"/>
  <c r="S3429" i="3" a="1"/>
  <c r="S3429" i="3" s="1"/>
  <c r="S3430" i="3" a="1"/>
  <c r="S3430" i="3" s="1"/>
  <c r="S3431" i="3" a="1"/>
  <c r="S3431" i="3" s="1"/>
  <c r="S3432" i="3" a="1"/>
  <c r="S3432" i="3" s="1"/>
  <c r="S3433" i="3" a="1"/>
  <c r="S3433" i="3" s="1"/>
  <c r="S3434" i="3" a="1"/>
  <c r="S3434" i="3" s="1"/>
  <c r="S3435" i="3" a="1"/>
  <c r="S3435" i="3" s="1"/>
  <c r="S3436" i="3" a="1"/>
  <c r="S3436" i="3" s="1"/>
  <c r="S3437" i="3" a="1"/>
  <c r="S3437" i="3" s="1"/>
  <c r="S3438" i="3" a="1"/>
  <c r="S3438" i="3" s="1"/>
  <c r="S3439" i="3" a="1"/>
  <c r="S3439" i="3" s="1"/>
  <c r="S3440" i="3" a="1"/>
  <c r="S3440" i="3" s="1"/>
  <c r="S3441" i="3" a="1"/>
  <c r="S3441" i="3" s="1"/>
  <c r="S3442" i="3" a="1"/>
  <c r="S3442" i="3" s="1"/>
  <c r="S3443" i="3" a="1"/>
  <c r="S3443" i="3" s="1"/>
  <c r="S3444" i="3" a="1"/>
  <c r="S3444" i="3" s="1"/>
  <c r="S3445" i="3" a="1"/>
  <c r="S3445" i="3" s="1"/>
  <c r="S3446" i="3" a="1"/>
  <c r="S3446" i="3" s="1"/>
  <c r="S3447" i="3" a="1"/>
  <c r="S3447" i="3" s="1"/>
  <c r="S3448" i="3" a="1"/>
  <c r="S3448" i="3" s="1"/>
  <c r="S3449" i="3" a="1"/>
  <c r="S3449" i="3" s="1"/>
  <c r="S3450" i="3" a="1"/>
  <c r="S3450" i="3" s="1"/>
  <c r="S3451" i="3" a="1"/>
  <c r="S3451" i="3" s="1"/>
  <c r="S3452" i="3" a="1"/>
  <c r="S3452" i="3" s="1"/>
  <c r="S3453" i="3" a="1"/>
  <c r="S3453" i="3" s="1"/>
  <c r="S3454" i="3" a="1"/>
  <c r="S3454" i="3" s="1"/>
  <c r="S3455" i="3" a="1"/>
  <c r="S3455" i="3" s="1"/>
  <c r="S3456" i="3" a="1"/>
  <c r="S3456" i="3" s="1"/>
  <c r="S3457" i="3" a="1"/>
  <c r="S3457" i="3" s="1"/>
  <c r="S3458" i="3" a="1"/>
  <c r="S3458" i="3" s="1"/>
  <c r="S3459" i="3" a="1"/>
  <c r="S3459" i="3" s="1"/>
  <c r="S3460" i="3" a="1"/>
  <c r="S3460" i="3" s="1"/>
  <c r="S3461" i="3" a="1"/>
  <c r="S3461" i="3" s="1"/>
  <c r="S3462" i="3" a="1"/>
  <c r="S3462" i="3" s="1"/>
  <c r="S3463" i="3" a="1"/>
  <c r="S3463" i="3" s="1"/>
  <c r="S3464" i="3" a="1"/>
  <c r="S3464" i="3" s="1"/>
  <c r="S3465" i="3" a="1"/>
  <c r="S3465" i="3" s="1"/>
  <c r="S3466" i="3" a="1"/>
  <c r="S3466" i="3" s="1"/>
  <c r="S3467" i="3" a="1"/>
  <c r="S3467" i="3" s="1"/>
  <c r="S3468" i="3" a="1"/>
  <c r="S3468" i="3" s="1"/>
  <c r="S3469" i="3" a="1"/>
  <c r="S3469" i="3" s="1"/>
  <c r="S3470" i="3" a="1"/>
  <c r="S3470" i="3" s="1"/>
  <c r="S3471" i="3" a="1"/>
  <c r="S3471" i="3" s="1"/>
  <c r="S3472" i="3" a="1"/>
  <c r="S3472" i="3" s="1"/>
  <c r="S3473" i="3" a="1"/>
  <c r="S3473" i="3" s="1"/>
  <c r="S3474" i="3" a="1"/>
  <c r="S3474" i="3" s="1"/>
  <c r="S3475" i="3" a="1"/>
  <c r="S3475" i="3" s="1"/>
  <c r="S3476" i="3" a="1"/>
  <c r="S3476" i="3" s="1"/>
  <c r="S3477" i="3" a="1"/>
  <c r="S3477" i="3" s="1"/>
  <c r="S3478" i="3" a="1"/>
  <c r="S3478" i="3" s="1"/>
  <c r="S3479" i="3" a="1"/>
  <c r="S3479" i="3" s="1"/>
  <c r="S3480" i="3" a="1"/>
  <c r="S3480" i="3" s="1"/>
  <c r="S3481" i="3" a="1"/>
  <c r="S3481" i="3" s="1"/>
  <c r="S3482" i="3" a="1"/>
  <c r="S3482" i="3" s="1"/>
  <c r="S3483" i="3" a="1"/>
  <c r="S3483" i="3" s="1"/>
  <c r="S3484" i="3" a="1"/>
  <c r="S3484" i="3" s="1"/>
  <c r="S3485" i="3" a="1"/>
  <c r="S3485" i="3" s="1"/>
  <c r="S3486" i="3" a="1"/>
  <c r="S3486" i="3" s="1"/>
  <c r="S3487" i="3" a="1"/>
  <c r="S3487" i="3" s="1"/>
  <c r="S3488" i="3" a="1"/>
  <c r="S3488" i="3" s="1"/>
  <c r="S3489" i="3" a="1"/>
  <c r="S3489" i="3" s="1"/>
  <c r="S3490" i="3" a="1"/>
  <c r="S3490" i="3" s="1"/>
  <c r="S3491" i="3" a="1"/>
  <c r="S3491" i="3" s="1"/>
  <c r="S3492" i="3" a="1"/>
  <c r="S3492" i="3" s="1"/>
  <c r="S3493" i="3" a="1"/>
  <c r="S3493" i="3" s="1"/>
  <c r="S3494" i="3" a="1"/>
  <c r="S3494" i="3" s="1"/>
  <c r="S3495" i="3" a="1"/>
  <c r="S3495" i="3" s="1"/>
  <c r="S3496" i="3" a="1"/>
  <c r="S3496" i="3" s="1"/>
  <c r="S3497" i="3" a="1"/>
  <c r="S3497" i="3" s="1"/>
  <c r="S3498" i="3" a="1"/>
  <c r="S3498" i="3" s="1"/>
  <c r="S3499" i="3" a="1"/>
  <c r="S3499" i="3" s="1"/>
  <c r="S3500" i="3" a="1"/>
  <c r="S3500" i="3" s="1"/>
  <c r="S3501" i="3" a="1"/>
  <c r="S3501" i="3" s="1"/>
  <c r="S3502" i="3" a="1"/>
  <c r="S3502" i="3" s="1"/>
  <c r="S3503" i="3" a="1"/>
  <c r="S3503" i="3" s="1"/>
  <c r="S3504" i="3" a="1"/>
  <c r="S3504" i="3" s="1"/>
  <c r="S3505" i="3" a="1"/>
  <c r="S3505" i="3" s="1"/>
  <c r="S3506" i="3" a="1"/>
  <c r="S3506" i="3" s="1"/>
  <c r="S3507" i="3" a="1"/>
  <c r="S3507" i="3" s="1"/>
  <c r="S3508" i="3" a="1"/>
  <c r="S3508" i="3" s="1"/>
  <c r="S3509" i="3" a="1"/>
  <c r="S3509" i="3" s="1"/>
  <c r="S3510" i="3" a="1"/>
  <c r="S3510" i="3" s="1"/>
  <c r="S3511" i="3" a="1"/>
  <c r="S3511" i="3" s="1"/>
  <c r="S3512" i="3" a="1"/>
  <c r="S3512" i="3" s="1"/>
  <c r="S3513" i="3" a="1"/>
  <c r="S3513" i="3" s="1"/>
  <c r="S3514" i="3" a="1"/>
  <c r="S3514" i="3" s="1"/>
  <c r="S3515" i="3" a="1"/>
  <c r="S3515" i="3" s="1"/>
  <c r="S3516" i="3" a="1"/>
  <c r="S3516" i="3" s="1"/>
  <c r="S3517" i="3" a="1"/>
  <c r="S3517" i="3" s="1"/>
  <c r="S3518" i="3" a="1"/>
  <c r="S3518" i="3" s="1"/>
  <c r="S3519" i="3" a="1"/>
  <c r="S3519" i="3" s="1"/>
  <c r="S3520" i="3" a="1"/>
  <c r="S3520" i="3" s="1"/>
  <c r="S3521" i="3" a="1"/>
  <c r="S3521" i="3" s="1"/>
  <c r="S3522" i="3" a="1"/>
  <c r="S3522" i="3" s="1"/>
  <c r="S3523" i="3" a="1"/>
  <c r="S3523" i="3" s="1"/>
  <c r="S3524" i="3" a="1"/>
  <c r="S3524" i="3" s="1"/>
  <c r="S3525" i="3" a="1"/>
  <c r="S3525" i="3" s="1"/>
  <c r="S3526" i="3" a="1"/>
  <c r="S3526" i="3" s="1"/>
  <c r="S3527" i="3" a="1"/>
  <c r="S3527" i="3" s="1"/>
  <c r="S3528" i="3" a="1"/>
  <c r="S3528" i="3" s="1"/>
  <c r="S3529" i="3" a="1"/>
  <c r="S3529" i="3" s="1"/>
  <c r="S3530" i="3" a="1"/>
  <c r="S3530" i="3" s="1"/>
  <c r="S3531" i="3" a="1"/>
  <c r="S3531" i="3" s="1"/>
  <c r="S3532" i="3" a="1"/>
  <c r="S3532" i="3" s="1"/>
  <c r="S3533" i="3" a="1"/>
  <c r="S3533" i="3" s="1"/>
  <c r="S3534" i="3" a="1"/>
  <c r="S3534" i="3" s="1"/>
  <c r="S3535" i="3" a="1"/>
  <c r="S3535" i="3" s="1"/>
  <c r="S3536" i="3" a="1"/>
  <c r="S3536" i="3" s="1"/>
  <c r="S3537" i="3" a="1"/>
  <c r="S3537" i="3" s="1"/>
  <c r="S3538" i="3" a="1"/>
  <c r="S3538" i="3" s="1"/>
  <c r="S3539" i="3" a="1"/>
  <c r="S3539" i="3" s="1"/>
  <c r="S3540" i="3" a="1"/>
  <c r="S3540" i="3" s="1"/>
  <c r="S3541" i="3" a="1"/>
  <c r="S3541" i="3" s="1"/>
  <c r="S3542" i="3" a="1"/>
  <c r="S3542" i="3" s="1"/>
  <c r="S3543" i="3" a="1"/>
  <c r="S3543" i="3" s="1"/>
  <c r="S3544" i="3" a="1"/>
  <c r="S3544" i="3" s="1"/>
  <c r="S3545" i="3" a="1"/>
  <c r="S3545" i="3" s="1"/>
  <c r="S3546" i="3" a="1"/>
  <c r="S3546" i="3" s="1"/>
  <c r="S3547" i="3" a="1"/>
  <c r="S3547" i="3" s="1"/>
  <c r="S3548" i="3" a="1"/>
  <c r="S3548" i="3" s="1"/>
  <c r="S3549" i="3" a="1"/>
  <c r="S3549" i="3" s="1"/>
  <c r="S3550" i="3" a="1"/>
  <c r="S3550" i="3" s="1"/>
  <c r="S3551" i="3" a="1"/>
  <c r="S3551" i="3" s="1"/>
  <c r="S3552" i="3" a="1"/>
  <c r="S3552" i="3" s="1"/>
  <c r="S3553" i="3" a="1"/>
  <c r="S3553" i="3" s="1"/>
  <c r="S3554" i="3" a="1"/>
  <c r="S3554" i="3" s="1"/>
  <c r="S3555" i="3" a="1"/>
  <c r="S3555" i="3" s="1"/>
  <c r="S3556" i="3" a="1"/>
  <c r="S3556" i="3" s="1"/>
  <c r="S3557" i="3" a="1"/>
  <c r="S3557" i="3" s="1"/>
  <c r="S3558" i="3" a="1"/>
  <c r="S3558" i="3" s="1"/>
  <c r="S3559" i="3" a="1"/>
  <c r="S3559" i="3" s="1"/>
  <c r="S3560" i="3" a="1"/>
  <c r="S3560" i="3" s="1"/>
  <c r="S3561" i="3" a="1"/>
  <c r="S3561" i="3" s="1"/>
  <c r="S3562" i="3" a="1"/>
  <c r="S3562" i="3" s="1"/>
  <c r="S3563" i="3" a="1"/>
  <c r="S3563" i="3" s="1"/>
  <c r="S3564" i="3" a="1"/>
  <c r="S3564" i="3" s="1"/>
  <c r="S3565" i="3" a="1"/>
  <c r="S3565" i="3" s="1"/>
  <c r="S3566" i="3" a="1"/>
  <c r="S3566" i="3" s="1"/>
  <c r="S3567" i="3" a="1"/>
  <c r="S3567" i="3" s="1"/>
  <c r="S3568" i="3" a="1"/>
  <c r="S3568" i="3" s="1"/>
  <c r="S3569" i="3" a="1"/>
  <c r="S3569" i="3" s="1"/>
  <c r="S3570" i="3" a="1"/>
  <c r="S3570" i="3" s="1"/>
  <c r="S3571" i="3" a="1"/>
  <c r="S3571" i="3" s="1"/>
  <c r="S3572" i="3" a="1"/>
  <c r="S3572" i="3" s="1"/>
  <c r="S3573" i="3" a="1"/>
  <c r="S3573" i="3" s="1"/>
  <c r="S3574" i="3" a="1"/>
  <c r="S3574" i="3" s="1"/>
  <c r="S3575" i="3" a="1"/>
  <c r="S3575" i="3" s="1"/>
  <c r="S3576" i="3" a="1"/>
  <c r="S3576" i="3" s="1"/>
  <c r="S3577" i="3" a="1"/>
  <c r="S3577" i="3" s="1"/>
  <c r="S3578" i="3" a="1"/>
  <c r="S3578" i="3" s="1"/>
  <c r="S3579" i="3" a="1"/>
  <c r="S3579" i="3" s="1"/>
  <c r="S3580" i="3" a="1"/>
  <c r="S3580" i="3" s="1"/>
  <c r="S3581" i="3" a="1"/>
  <c r="S3581" i="3" s="1"/>
  <c r="S3582" i="3" a="1"/>
  <c r="S3582" i="3" s="1"/>
  <c r="S3583" i="3" a="1"/>
  <c r="S3583" i="3" s="1"/>
  <c r="S3584" i="3" a="1"/>
  <c r="S3584" i="3" s="1"/>
  <c r="S3585" i="3" a="1"/>
  <c r="S3585" i="3" s="1"/>
  <c r="S3586" i="3" a="1"/>
  <c r="S3586" i="3" s="1"/>
  <c r="S3587" i="3" a="1"/>
  <c r="S3587" i="3" s="1"/>
  <c r="S3588" i="3" a="1"/>
  <c r="S3588" i="3" s="1"/>
  <c r="S3589" i="3" a="1"/>
  <c r="S3589" i="3" s="1"/>
  <c r="S3590" i="3" a="1"/>
  <c r="S3590" i="3" s="1"/>
  <c r="S3591" i="3" a="1"/>
  <c r="S3591" i="3" s="1"/>
  <c r="S3592" i="3" a="1"/>
  <c r="S3592" i="3" s="1"/>
  <c r="S3593" i="3" a="1"/>
  <c r="S3593" i="3" s="1"/>
  <c r="S3594" i="3" a="1"/>
  <c r="S3594" i="3" s="1"/>
  <c r="S3595" i="3" a="1"/>
  <c r="S3595" i="3" s="1"/>
  <c r="S3596" i="3" a="1"/>
  <c r="S3596" i="3" s="1"/>
  <c r="S3597" i="3" a="1"/>
  <c r="S3597" i="3" s="1"/>
  <c r="S3598" i="3" a="1"/>
  <c r="S3598" i="3" s="1"/>
  <c r="S3599" i="3" a="1"/>
  <c r="S3599" i="3" s="1"/>
  <c r="S3600" i="3" a="1"/>
  <c r="S3600" i="3" s="1"/>
  <c r="S3601" i="3" a="1"/>
  <c r="S3601" i="3" s="1"/>
  <c r="S3602" i="3" a="1"/>
  <c r="S3602" i="3" s="1"/>
  <c r="S3603" i="3" a="1"/>
  <c r="S3603" i="3" s="1"/>
  <c r="S3604" i="3" a="1"/>
  <c r="S3604" i="3" s="1"/>
  <c r="S3605" i="3" a="1"/>
  <c r="S3605" i="3" s="1"/>
  <c r="S3606" i="3" a="1"/>
  <c r="S3606" i="3" s="1"/>
  <c r="S3607" i="3" a="1"/>
  <c r="S3607" i="3" s="1"/>
  <c r="S3608" i="3" a="1"/>
  <c r="S3608" i="3" s="1"/>
  <c r="S3609" i="3" a="1"/>
  <c r="S3609" i="3" s="1"/>
  <c r="S3610" i="3" a="1"/>
  <c r="S3610" i="3" s="1"/>
  <c r="S3611" i="3" a="1"/>
  <c r="S3611" i="3" s="1"/>
  <c r="S3612" i="3" a="1"/>
  <c r="S3612" i="3" s="1"/>
  <c r="S3613" i="3" a="1"/>
  <c r="S3613" i="3" s="1"/>
  <c r="S3614" i="3" a="1"/>
  <c r="S3614" i="3" s="1"/>
  <c r="S3615" i="3" a="1"/>
  <c r="S3615" i="3" s="1"/>
  <c r="S3616" i="3" a="1"/>
  <c r="S3616" i="3" s="1"/>
  <c r="S3617" i="3" a="1"/>
  <c r="S3617" i="3" s="1"/>
  <c r="S3618" i="3" a="1"/>
  <c r="S3618" i="3" s="1"/>
  <c r="S3619" i="3" a="1"/>
  <c r="S3619" i="3" s="1"/>
  <c r="S3620" i="3" a="1"/>
  <c r="S3620" i="3" s="1"/>
  <c r="S3621" i="3" a="1"/>
  <c r="S3621" i="3" s="1"/>
  <c r="S3622" i="3" a="1"/>
  <c r="S3622" i="3" s="1"/>
  <c r="S3623" i="3" a="1"/>
  <c r="S3623" i="3" s="1"/>
  <c r="S3624" i="3" a="1"/>
  <c r="S3624" i="3" s="1"/>
  <c r="S3625" i="3" a="1"/>
  <c r="S3625" i="3" s="1"/>
  <c r="S3626" i="3" a="1"/>
  <c r="S3626" i="3" s="1"/>
  <c r="S3627" i="3" a="1"/>
  <c r="S3627" i="3" s="1"/>
  <c r="S3628" i="3" a="1"/>
  <c r="S3628" i="3" s="1"/>
  <c r="S3629" i="3" a="1"/>
  <c r="S3629" i="3" s="1"/>
  <c r="S3630" i="3" a="1"/>
  <c r="S3630" i="3" s="1"/>
  <c r="S3631" i="3" a="1"/>
  <c r="S3631" i="3" s="1"/>
  <c r="S3632" i="3" a="1"/>
  <c r="S3632" i="3" s="1"/>
  <c r="S3633" i="3" a="1"/>
  <c r="S3633" i="3" s="1"/>
  <c r="S3634" i="3" a="1"/>
  <c r="S3634" i="3" s="1"/>
  <c r="S3635" i="3" a="1"/>
  <c r="S3635" i="3" s="1"/>
  <c r="S3636" i="3" a="1"/>
  <c r="S3636" i="3" s="1"/>
  <c r="S3637" i="3" a="1"/>
  <c r="S3637" i="3" s="1"/>
  <c r="S3638" i="3" a="1"/>
  <c r="S3638" i="3" s="1"/>
  <c r="S3639" i="3" a="1"/>
  <c r="S3639" i="3" s="1"/>
  <c r="S3640" i="3" a="1"/>
  <c r="S3640" i="3" s="1"/>
  <c r="S3641" i="3" a="1"/>
  <c r="S3641" i="3" s="1"/>
  <c r="S3642" i="3" a="1"/>
  <c r="S3642" i="3" s="1"/>
  <c r="S3643" i="3" a="1"/>
  <c r="S3643" i="3" s="1"/>
  <c r="S3644" i="3" a="1"/>
  <c r="S3644" i="3" s="1"/>
  <c r="S3645" i="3" a="1"/>
  <c r="S3645" i="3" s="1"/>
  <c r="S3646" i="3" a="1"/>
  <c r="S3646" i="3" s="1"/>
  <c r="S3647" i="3" a="1"/>
  <c r="S3647" i="3" s="1"/>
  <c r="S3648" i="3" a="1"/>
  <c r="S3648" i="3" s="1"/>
  <c r="S3649" i="3" a="1"/>
  <c r="S3649" i="3" s="1"/>
  <c r="S3650" i="3" a="1"/>
  <c r="S3650" i="3" s="1"/>
  <c r="S3651" i="3" a="1"/>
  <c r="S3651" i="3" s="1"/>
  <c r="S3652" i="3" a="1"/>
  <c r="S3652" i="3" s="1"/>
  <c r="S3653" i="3" a="1"/>
  <c r="S3653" i="3" s="1"/>
  <c r="S3654" i="3" a="1"/>
  <c r="S3654" i="3" s="1"/>
  <c r="S3655" i="3" a="1"/>
  <c r="S3655" i="3" s="1"/>
  <c r="S3656" i="3" a="1"/>
  <c r="S3656" i="3" s="1"/>
  <c r="S3657" i="3" a="1"/>
  <c r="S3657" i="3" s="1"/>
  <c r="S3658" i="3" a="1"/>
  <c r="S3658" i="3" s="1"/>
  <c r="S3659" i="3" a="1"/>
  <c r="S3659" i="3" s="1"/>
  <c r="S3660" i="3" a="1"/>
  <c r="S3660" i="3" s="1"/>
  <c r="S3661" i="3" a="1"/>
  <c r="S3661" i="3" s="1"/>
  <c r="S3662" i="3" a="1"/>
  <c r="S3662" i="3" s="1"/>
  <c r="S3663" i="3" a="1"/>
  <c r="S3663" i="3" s="1"/>
  <c r="S3664" i="3" a="1"/>
  <c r="S3664" i="3" s="1"/>
  <c r="S3665" i="3" a="1"/>
  <c r="S3665" i="3" s="1"/>
  <c r="S3666" i="3" a="1"/>
  <c r="S3666" i="3" s="1"/>
  <c r="S3667" i="3" a="1"/>
  <c r="S3667" i="3" s="1"/>
  <c r="S3668" i="3" a="1"/>
  <c r="S3668" i="3" s="1"/>
  <c r="S3669" i="3" a="1"/>
  <c r="S3669" i="3" s="1"/>
  <c r="S3670" i="3" a="1"/>
  <c r="S3670" i="3" s="1"/>
  <c r="S3671" i="3" a="1"/>
  <c r="S3671" i="3" s="1"/>
  <c r="S3672" i="3" a="1"/>
  <c r="S3672" i="3" s="1"/>
  <c r="S3673" i="3" a="1"/>
  <c r="S3673" i="3" s="1"/>
  <c r="S3674" i="3" a="1"/>
  <c r="S3674" i="3" s="1"/>
  <c r="S3675" i="3" a="1"/>
  <c r="S3675" i="3" s="1"/>
  <c r="S3676" i="3" a="1"/>
  <c r="S3676" i="3" s="1"/>
  <c r="S3677" i="3" a="1"/>
  <c r="S3677" i="3" s="1"/>
  <c r="S3678" i="3" a="1"/>
  <c r="S3678" i="3" s="1"/>
  <c r="S3679" i="3" a="1"/>
  <c r="S3679" i="3" s="1"/>
  <c r="S3680" i="3" a="1"/>
  <c r="S3680" i="3" s="1"/>
  <c r="S3681" i="3" a="1"/>
  <c r="S3681" i="3" s="1"/>
  <c r="S3682" i="3" a="1"/>
  <c r="S3682" i="3" s="1"/>
  <c r="S3683" i="3" a="1"/>
  <c r="S3683" i="3" s="1"/>
  <c r="S3684" i="3" a="1"/>
  <c r="S3684" i="3" s="1"/>
  <c r="S3685" i="3" a="1"/>
  <c r="S3685" i="3" s="1"/>
  <c r="S3686" i="3" a="1"/>
  <c r="S3686" i="3" s="1"/>
  <c r="S3687" i="3" a="1"/>
  <c r="S3687" i="3" s="1"/>
  <c r="S3688" i="3" a="1"/>
  <c r="S3688" i="3" s="1"/>
  <c r="S3689" i="3" a="1"/>
  <c r="S3689" i="3" s="1"/>
  <c r="S3690" i="3" a="1"/>
  <c r="S3690" i="3" s="1"/>
  <c r="S3691" i="3" a="1"/>
  <c r="S3691" i="3" s="1"/>
  <c r="S3692" i="3" a="1"/>
  <c r="S3692" i="3" s="1"/>
  <c r="S3693" i="3" a="1"/>
  <c r="S3693" i="3" s="1"/>
  <c r="S3694" i="3" a="1"/>
  <c r="S3694" i="3" s="1"/>
  <c r="S3695" i="3" a="1"/>
  <c r="S3695" i="3" s="1"/>
  <c r="S3696" i="3" a="1"/>
  <c r="S3696" i="3" s="1"/>
  <c r="S3697" i="3" a="1"/>
  <c r="S3697" i="3" s="1"/>
  <c r="S3698" i="3" a="1"/>
  <c r="S3698" i="3" s="1"/>
  <c r="S3699" i="3" a="1"/>
  <c r="S3699" i="3" s="1"/>
  <c r="S3700" i="3" a="1"/>
  <c r="S3700" i="3" s="1"/>
  <c r="S3701" i="3" a="1"/>
  <c r="S3701" i="3" s="1"/>
  <c r="S3702" i="3" a="1"/>
  <c r="S3702" i="3" s="1"/>
  <c r="S3703" i="3" a="1"/>
  <c r="S3703" i="3" s="1"/>
  <c r="S3704" i="3" a="1"/>
  <c r="S3704" i="3" s="1"/>
  <c r="S3705" i="3" a="1"/>
  <c r="S3705" i="3" s="1"/>
  <c r="S3706" i="3" a="1"/>
  <c r="S3706" i="3" s="1"/>
  <c r="S3707" i="3" a="1"/>
  <c r="S3707" i="3" s="1"/>
  <c r="S3708" i="3" a="1"/>
  <c r="S3708" i="3" s="1"/>
  <c r="S3709" i="3" a="1"/>
  <c r="S3709" i="3" s="1"/>
  <c r="S3710" i="3" a="1"/>
  <c r="S3710" i="3" s="1"/>
  <c r="S3711" i="3" a="1"/>
  <c r="S3711" i="3" s="1"/>
  <c r="S3712" i="3" a="1"/>
  <c r="S3712" i="3" s="1"/>
  <c r="S3713" i="3" a="1"/>
  <c r="S3713" i="3" s="1"/>
  <c r="S3714" i="3" a="1"/>
  <c r="S3714" i="3" s="1"/>
  <c r="S3715" i="3" a="1"/>
  <c r="S3715" i="3" s="1"/>
  <c r="S3716" i="3" a="1"/>
  <c r="S3716" i="3" s="1"/>
  <c r="S3717" i="3" a="1"/>
  <c r="S3717" i="3" s="1"/>
  <c r="S3718" i="3" a="1"/>
  <c r="S3718" i="3" s="1"/>
  <c r="S3719" i="3" a="1"/>
  <c r="S3719" i="3" s="1"/>
  <c r="S3720" i="3" a="1"/>
  <c r="S3720" i="3" s="1"/>
  <c r="S3721" i="3" a="1"/>
  <c r="S3721" i="3" s="1"/>
  <c r="S3722" i="3" a="1"/>
  <c r="S3722" i="3" s="1"/>
  <c r="S3723" i="3" a="1"/>
  <c r="S3723" i="3" s="1"/>
  <c r="S3724" i="3" a="1"/>
  <c r="S3724" i="3" s="1"/>
  <c r="S3725" i="3" a="1"/>
  <c r="S3725" i="3" s="1"/>
  <c r="S3726" i="3" a="1"/>
  <c r="S3726" i="3" s="1"/>
  <c r="S3727" i="3" a="1"/>
  <c r="S3727" i="3" s="1"/>
  <c r="S3728" i="3" a="1"/>
  <c r="S3728" i="3" s="1"/>
  <c r="S3729" i="3" a="1"/>
  <c r="S3729" i="3" s="1"/>
  <c r="S3730" i="3" a="1"/>
  <c r="S3730" i="3" s="1"/>
  <c r="S3731" i="3" a="1"/>
  <c r="S3731" i="3" s="1"/>
  <c r="S3732" i="3" a="1"/>
  <c r="S3732" i="3" s="1"/>
  <c r="S3733" i="3" a="1"/>
  <c r="S3733" i="3" s="1"/>
  <c r="S3734" i="3" a="1"/>
  <c r="S3734" i="3" s="1"/>
  <c r="S3735" i="3" a="1"/>
  <c r="S3735" i="3" s="1"/>
  <c r="S3736" i="3" a="1"/>
  <c r="S3736" i="3" s="1"/>
  <c r="S3737" i="3" a="1"/>
  <c r="S3737" i="3" s="1"/>
  <c r="S3738" i="3" a="1"/>
  <c r="S3738" i="3" s="1"/>
  <c r="S3739" i="3" a="1"/>
  <c r="S3739" i="3" s="1"/>
  <c r="S3740" i="3" a="1"/>
  <c r="S3740" i="3" s="1"/>
  <c r="S3741" i="3" a="1"/>
  <c r="S3741" i="3" s="1"/>
  <c r="S3742" i="3" a="1"/>
  <c r="S3742" i="3" s="1"/>
  <c r="S3743" i="3" a="1"/>
  <c r="S3743" i="3" s="1"/>
  <c r="S3744" i="3" a="1"/>
  <c r="S3744" i="3" s="1"/>
  <c r="S3745" i="3" a="1"/>
  <c r="S3745" i="3" s="1"/>
  <c r="S3746" i="3" a="1"/>
  <c r="S3746" i="3" s="1"/>
  <c r="S3747" i="3" a="1"/>
  <c r="S3747" i="3" s="1"/>
  <c r="S3748" i="3" a="1"/>
  <c r="S3748" i="3" s="1"/>
  <c r="S3749" i="3" a="1"/>
  <c r="S3749" i="3" s="1"/>
  <c r="S3750" i="3" a="1"/>
  <c r="S3750" i="3" s="1"/>
  <c r="S3751" i="3" a="1"/>
  <c r="S3751" i="3" s="1"/>
  <c r="S3752" i="3" a="1"/>
  <c r="S3752" i="3" s="1"/>
  <c r="S3753" i="3" a="1"/>
  <c r="S3753" i="3" s="1"/>
  <c r="S3754" i="3" a="1"/>
  <c r="S3754" i="3" s="1"/>
  <c r="S3755" i="3" a="1"/>
  <c r="S3755" i="3" s="1"/>
  <c r="S3756" i="3" a="1"/>
  <c r="S3756" i="3" s="1"/>
  <c r="S3757" i="3" a="1"/>
  <c r="S3757" i="3" s="1"/>
  <c r="S3758" i="3" a="1"/>
  <c r="S3758" i="3" s="1"/>
  <c r="S3759" i="3" a="1"/>
  <c r="S3759" i="3" s="1"/>
  <c r="S3760" i="3" a="1"/>
  <c r="S3760" i="3" s="1"/>
  <c r="S3761" i="3" a="1"/>
  <c r="S3761" i="3" s="1"/>
  <c r="S3762" i="3" a="1"/>
  <c r="S3762" i="3" s="1"/>
  <c r="S3763" i="3" a="1"/>
  <c r="S3763" i="3" s="1"/>
  <c r="S3764" i="3" a="1"/>
  <c r="S3764" i="3" s="1"/>
  <c r="S3765" i="3" a="1"/>
  <c r="S3765" i="3" s="1"/>
  <c r="S3766" i="3" a="1"/>
  <c r="S3766" i="3" s="1"/>
  <c r="S3767" i="3" a="1"/>
  <c r="S3767" i="3" s="1"/>
  <c r="S3768" i="3" a="1"/>
  <c r="S3768" i="3" s="1"/>
  <c r="S3769" i="3" a="1"/>
  <c r="S3769" i="3" s="1"/>
  <c r="S3770" i="3" a="1"/>
  <c r="S3770" i="3" s="1"/>
  <c r="S3771" i="3" a="1"/>
  <c r="S3771" i="3" s="1"/>
  <c r="S3772" i="3" a="1"/>
  <c r="S3772" i="3" s="1"/>
  <c r="S3773" i="3" a="1"/>
  <c r="S3773" i="3" s="1"/>
  <c r="S3774" i="3" a="1"/>
  <c r="S3774" i="3" s="1"/>
  <c r="S3775" i="3" a="1"/>
  <c r="S3775" i="3" s="1"/>
  <c r="S3776" i="3" a="1"/>
  <c r="S3776" i="3" s="1"/>
  <c r="S3777" i="3" a="1"/>
  <c r="S3777" i="3" s="1"/>
  <c r="S3778" i="3" a="1"/>
  <c r="S3778" i="3" s="1"/>
  <c r="S3779" i="3" a="1"/>
  <c r="S3779" i="3" s="1"/>
  <c r="S3780" i="3" a="1"/>
  <c r="S3780" i="3" s="1"/>
  <c r="S3781" i="3" a="1"/>
  <c r="S3781" i="3" s="1"/>
  <c r="S3782" i="3" a="1"/>
  <c r="S3782" i="3" s="1"/>
  <c r="S3783" i="3" a="1"/>
  <c r="S3783" i="3" s="1"/>
  <c r="S3784" i="3" a="1"/>
  <c r="S3784" i="3" s="1"/>
  <c r="S3785" i="3" a="1"/>
  <c r="S3785" i="3" s="1"/>
  <c r="S3786" i="3" a="1"/>
  <c r="S3786" i="3" s="1"/>
  <c r="S3787" i="3" a="1"/>
  <c r="S3787" i="3" s="1"/>
  <c r="S3788" i="3" a="1"/>
  <c r="S3788" i="3" s="1"/>
  <c r="S3789" i="3" a="1"/>
  <c r="S3789" i="3" s="1"/>
  <c r="S3790" i="3" a="1"/>
  <c r="S3790" i="3" s="1"/>
  <c r="S3791" i="3" a="1"/>
  <c r="S3791" i="3" s="1"/>
  <c r="S3792" i="3" a="1"/>
  <c r="S3792" i="3" s="1"/>
  <c r="S3793" i="3" a="1"/>
  <c r="S3793" i="3" s="1"/>
  <c r="S3794" i="3" a="1"/>
  <c r="S3794" i="3" s="1"/>
  <c r="S3795" i="3" a="1"/>
  <c r="S3795" i="3" s="1"/>
  <c r="S3796" i="3" a="1"/>
  <c r="S3796" i="3" s="1"/>
  <c r="S3797" i="3" a="1"/>
  <c r="S3797" i="3" s="1"/>
  <c r="S3798" i="3" a="1"/>
  <c r="S3798" i="3" s="1"/>
  <c r="S3799" i="3" a="1"/>
  <c r="S3799" i="3" s="1"/>
  <c r="S3800" i="3" a="1"/>
  <c r="S3800" i="3" s="1"/>
  <c r="S3801" i="3" a="1"/>
  <c r="S3801" i="3" s="1"/>
  <c r="S3802" i="3" a="1"/>
  <c r="S3802" i="3" s="1"/>
  <c r="S3803" i="3" a="1"/>
  <c r="S3803" i="3" s="1"/>
  <c r="S3804" i="3" a="1"/>
  <c r="S3804" i="3" s="1"/>
  <c r="S3805" i="3" a="1"/>
  <c r="S3805" i="3" s="1"/>
  <c r="S3806" i="3" a="1"/>
  <c r="S3806" i="3" s="1"/>
  <c r="S3807" i="3" a="1"/>
  <c r="S3807" i="3" s="1"/>
  <c r="S3808" i="3" a="1"/>
  <c r="S3808" i="3" s="1"/>
  <c r="S3809" i="3" a="1"/>
  <c r="S3809" i="3" s="1"/>
  <c r="S3810" i="3" a="1"/>
  <c r="S3810" i="3" s="1"/>
  <c r="S3811" i="3" a="1"/>
  <c r="S3811" i="3" s="1"/>
  <c r="S3812" i="3" a="1"/>
  <c r="S3812" i="3" s="1"/>
  <c r="S3813" i="3" a="1"/>
  <c r="S3813" i="3" s="1"/>
  <c r="S3814" i="3" a="1"/>
  <c r="S3814" i="3" s="1"/>
  <c r="S3815" i="3" a="1"/>
  <c r="S3815" i="3" s="1"/>
  <c r="S3816" i="3" a="1"/>
  <c r="S3816" i="3" s="1"/>
  <c r="S3817" i="3" a="1"/>
  <c r="S3817" i="3" s="1"/>
  <c r="S3818" i="3" a="1"/>
  <c r="S3818" i="3" s="1"/>
  <c r="S3819" i="3" a="1"/>
  <c r="S3819" i="3" s="1"/>
  <c r="S3820" i="3" a="1"/>
  <c r="S3820" i="3" s="1"/>
  <c r="S3821" i="3" a="1"/>
  <c r="S3821" i="3" s="1"/>
  <c r="S3822" i="3" a="1"/>
  <c r="S3822" i="3" s="1"/>
  <c r="S3823" i="3" a="1"/>
  <c r="S3823" i="3" s="1"/>
  <c r="S3824" i="3" a="1"/>
  <c r="S3824" i="3" s="1"/>
  <c r="S3825" i="3" a="1"/>
  <c r="S3825" i="3" s="1"/>
  <c r="S3826" i="3" a="1"/>
  <c r="S3826" i="3" s="1"/>
  <c r="S3827" i="3" a="1"/>
  <c r="S3827" i="3" s="1"/>
  <c r="S3828" i="3" a="1"/>
  <c r="S3828" i="3" s="1"/>
  <c r="S3829" i="3" a="1"/>
  <c r="S3829" i="3" s="1"/>
  <c r="S3830" i="3" a="1"/>
  <c r="S3830" i="3" s="1"/>
  <c r="S3831" i="3" a="1"/>
  <c r="S3831" i="3" s="1"/>
  <c r="S3832" i="3" a="1"/>
  <c r="S3832" i="3" s="1"/>
  <c r="S3833" i="3" a="1"/>
  <c r="S3833" i="3" s="1"/>
  <c r="S3834" i="3" a="1"/>
  <c r="S3834" i="3" s="1"/>
  <c r="S3835" i="3" a="1"/>
  <c r="S3835" i="3" s="1"/>
  <c r="S3836" i="3" a="1"/>
  <c r="S3836" i="3" s="1"/>
  <c r="S3837" i="3" a="1"/>
  <c r="S3837" i="3" s="1"/>
  <c r="S3838" i="3" a="1"/>
  <c r="S3838" i="3" s="1"/>
  <c r="S3839" i="3" a="1"/>
  <c r="S3839" i="3" s="1"/>
  <c r="S3840" i="3" a="1"/>
  <c r="S3840" i="3" s="1"/>
  <c r="S3841" i="3" a="1"/>
  <c r="S3841" i="3" s="1"/>
  <c r="S3842" i="3" a="1"/>
  <c r="S3842" i="3" s="1"/>
  <c r="S3843" i="3" a="1"/>
  <c r="S3843" i="3" s="1"/>
  <c r="S3844" i="3" a="1"/>
  <c r="S3844" i="3" s="1"/>
  <c r="S3845" i="3" a="1"/>
  <c r="S3845" i="3" s="1"/>
  <c r="S3846" i="3" a="1"/>
  <c r="S3846" i="3" s="1"/>
  <c r="S3847" i="3" a="1"/>
  <c r="S3847" i="3" s="1"/>
  <c r="S3848" i="3" a="1"/>
  <c r="S3848" i="3" s="1"/>
  <c r="S3849" i="3" a="1"/>
  <c r="S3849" i="3" s="1"/>
  <c r="S3850" i="3" a="1"/>
  <c r="S3850" i="3" s="1"/>
  <c r="S3851" i="3" a="1"/>
  <c r="S3851" i="3" s="1"/>
  <c r="S3852" i="3" a="1"/>
  <c r="S3852" i="3" s="1"/>
  <c r="S3853" i="3" a="1"/>
  <c r="S3853" i="3" s="1"/>
  <c r="S3854" i="3" a="1"/>
  <c r="S3854" i="3" s="1"/>
  <c r="S3855" i="3" a="1"/>
  <c r="S3855" i="3" s="1"/>
  <c r="S3856" i="3" a="1"/>
  <c r="S3856" i="3" s="1"/>
  <c r="S3857" i="3" a="1"/>
  <c r="S3857" i="3" s="1"/>
  <c r="S3858" i="3" a="1"/>
  <c r="S3858" i="3" s="1"/>
  <c r="S3859" i="3" a="1"/>
  <c r="S3859" i="3" s="1"/>
  <c r="S3860" i="3" a="1"/>
  <c r="S3860" i="3" s="1"/>
  <c r="S3861" i="3" a="1"/>
  <c r="S3861" i="3" s="1"/>
  <c r="S3862" i="3" a="1"/>
  <c r="S3862" i="3" s="1"/>
  <c r="S3863" i="3" a="1"/>
  <c r="S3863" i="3" s="1"/>
  <c r="S3864" i="3" a="1"/>
  <c r="S3864" i="3" s="1"/>
  <c r="S3865" i="3" a="1"/>
  <c r="S3865" i="3" s="1"/>
  <c r="S3866" i="3" a="1"/>
  <c r="S3866" i="3" s="1"/>
  <c r="S3867" i="3" a="1"/>
  <c r="S3867" i="3" s="1"/>
  <c r="S3868" i="3" a="1"/>
  <c r="S3868" i="3" s="1"/>
  <c r="S3869" i="3" a="1"/>
  <c r="S3869" i="3" s="1"/>
  <c r="S3870" i="3" a="1"/>
  <c r="S3870" i="3" s="1"/>
  <c r="S3871" i="3" a="1"/>
  <c r="S3871" i="3" s="1"/>
  <c r="S3872" i="3" a="1"/>
  <c r="S3872" i="3" s="1"/>
  <c r="S3873" i="3" a="1"/>
  <c r="S3873" i="3" s="1"/>
  <c r="S3874" i="3" a="1"/>
  <c r="S3874" i="3" s="1"/>
  <c r="S3875" i="3" a="1"/>
  <c r="S3875" i="3" s="1"/>
  <c r="S3876" i="3" a="1"/>
  <c r="S3876" i="3" s="1"/>
  <c r="S3877" i="3" a="1"/>
  <c r="S3877" i="3" s="1"/>
  <c r="S3878" i="3" a="1"/>
  <c r="S3878" i="3" s="1"/>
  <c r="S3879" i="3" a="1"/>
  <c r="S3879" i="3" s="1"/>
  <c r="S3880" i="3" a="1"/>
  <c r="S3880" i="3" s="1"/>
  <c r="S3881" i="3" a="1"/>
  <c r="S3881" i="3" s="1"/>
  <c r="S3882" i="3" a="1"/>
  <c r="S3882" i="3" s="1"/>
  <c r="S3883" i="3" a="1"/>
  <c r="S3883" i="3" s="1"/>
  <c r="S3884" i="3" a="1"/>
  <c r="S3884" i="3" s="1"/>
  <c r="S3885" i="3" a="1"/>
  <c r="S3885" i="3" s="1"/>
  <c r="S3886" i="3" a="1"/>
  <c r="S3886" i="3" s="1"/>
  <c r="S3887" i="3" a="1"/>
  <c r="S3887" i="3" s="1"/>
  <c r="S3888" i="3" a="1"/>
  <c r="S3888" i="3" s="1"/>
  <c r="S3889" i="3" a="1"/>
  <c r="S3889" i="3" s="1"/>
  <c r="S3890" i="3" a="1"/>
  <c r="S3890" i="3" s="1"/>
  <c r="S3891" i="3" a="1"/>
  <c r="S3891" i="3" s="1"/>
  <c r="S3892" i="3" a="1"/>
  <c r="S3892" i="3" s="1"/>
  <c r="S3893" i="3" a="1"/>
  <c r="S3893" i="3" s="1"/>
  <c r="S3894" i="3" a="1"/>
  <c r="S3894" i="3" s="1"/>
  <c r="S3895" i="3" a="1"/>
  <c r="S3895" i="3" s="1"/>
  <c r="S3896" i="3" a="1"/>
  <c r="S3896" i="3" s="1"/>
  <c r="S3897" i="3" a="1"/>
  <c r="S3897" i="3" s="1"/>
  <c r="S3898" i="3" a="1"/>
  <c r="S3898" i="3" s="1"/>
  <c r="S3899" i="3" a="1"/>
  <c r="S3899" i="3" s="1"/>
  <c r="S3900" i="3" a="1"/>
  <c r="S3900" i="3" s="1"/>
  <c r="S3901" i="3" a="1"/>
  <c r="S3901" i="3" s="1"/>
  <c r="S3902" i="3" a="1"/>
  <c r="S3902" i="3" s="1"/>
  <c r="S3903" i="3" a="1"/>
  <c r="S3903" i="3" s="1"/>
  <c r="S3904" i="3" a="1"/>
  <c r="S3904" i="3" s="1"/>
  <c r="S3905" i="3" a="1"/>
  <c r="S3905" i="3" s="1"/>
  <c r="S3906" i="3" a="1"/>
  <c r="S3906" i="3" s="1"/>
  <c r="S3907" i="3" a="1"/>
  <c r="S3907" i="3" s="1"/>
  <c r="S3908" i="3" a="1"/>
  <c r="S3908" i="3" s="1"/>
  <c r="S3909" i="3" a="1"/>
  <c r="S3909" i="3" s="1"/>
  <c r="S3910" i="3" a="1"/>
  <c r="S3910" i="3" s="1"/>
  <c r="S3911" i="3" a="1"/>
  <c r="S3911" i="3" s="1"/>
  <c r="S3912" i="3" a="1"/>
  <c r="S3912" i="3" s="1"/>
  <c r="S3913" i="3" a="1"/>
  <c r="S3913" i="3" s="1"/>
  <c r="S3914" i="3" a="1"/>
  <c r="S3914" i="3" s="1"/>
  <c r="S3915" i="3" a="1"/>
  <c r="S3915" i="3" s="1"/>
  <c r="S3916" i="3" a="1"/>
  <c r="S3916" i="3" s="1"/>
  <c r="S3917" i="3" a="1"/>
  <c r="S3917" i="3" s="1"/>
  <c r="S3918" i="3" a="1"/>
  <c r="S3918" i="3" s="1"/>
  <c r="S3919" i="3" a="1"/>
  <c r="S3919" i="3" s="1"/>
  <c r="S3920" i="3" a="1"/>
  <c r="S3920" i="3" s="1"/>
  <c r="S3921" i="3" a="1"/>
  <c r="S3921" i="3" s="1"/>
  <c r="S3922" i="3" a="1"/>
  <c r="S3922" i="3" s="1"/>
  <c r="S3923" i="3" a="1"/>
  <c r="S3923" i="3" s="1"/>
  <c r="S3924" i="3" a="1"/>
  <c r="S3924" i="3" s="1"/>
  <c r="S3925" i="3" a="1"/>
  <c r="S3925" i="3" s="1"/>
  <c r="S3926" i="3" a="1"/>
  <c r="S3926" i="3" s="1"/>
  <c r="S3927" i="3" a="1"/>
  <c r="S3927" i="3" s="1"/>
  <c r="S3928" i="3" a="1"/>
  <c r="S3928" i="3" s="1"/>
  <c r="S3929" i="3" a="1"/>
  <c r="S3929" i="3" s="1"/>
  <c r="S3930" i="3" a="1"/>
  <c r="S3930" i="3" s="1"/>
  <c r="S3931" i="3" a="1"/>
  <c r="S3931" i="3" s="1"/>
  <c r="S3932" i="3" a="1"/>
  <c r="S3932" i="3" s="1"/>
  <c r="S3933" i="3" a="1"/>
  <c r="S3933" i="3" s="1"/>
  <c r="S3934" i="3" a="1"/>
  <c r="S3934" i="3" s="1"/>
  <c r="S3935" i="3" a="1"/>
  <c r="S3935" i="3" s="1"/>
  <c r="S3936" i="3" a="1"/>
  <c r="S3936" i="3" s="1"/>
  <c r="S3937" i="3" a="1"/>
  <c r="S3937" i="3" s="1"/>
  <c r="S3938" i="3" a="1"/>
  <c r="S3938" i="3" s="1"/>
  <c r="S3939" i="3" a="1"/>
  <c r="S3939" i="3" s="1"/>
  <c r="S3940" i="3" a="1"/>
  <c r="S3940" i="3" s="1"/>
  <c r="S3941" i="3" a="1"/>
  <c r="S3941" i="3" s="1"/>
  <c r="S3942" i="3" a="1"/>
  <c r="S3942" i="3" s="1"/>
  <c r="S3943" i="3" a="1"/>
  <c r="S3943" i="3" s="1"/>
  <c r="S3944" i="3" a="1"/>
  <c r="S3944" i="3" s="1"/>
  <c r="S3945" i="3" a="1"/>
  <c r="S3945" i="3" s="1"/>
  <c r="S3946" i="3" a="1"/>
  <c r="S3946" i="3" s="1"/>
  <c r="S3947" i="3" a="1"/>
  <c r="S3947" i="3" s="1"/>
  <c r="S3948" i="3" a="1"/>
  <c r="S3948" i="3" s="1"/>
  <c r="S3949" i="3" a="1"/>
  <c r="S3949" i="3" s="1"/>
  <c r="S3950" i="3" a="1"/>
  <c r="S3950" i="3" s="1"/>
  <c r="S3951" i="3" a="1"/>
  <c r="S3951" i="3" s="1"/>
  <c r="S3952" i="3" a="1"/>
  <c r="S3952" i="3" s="1"/>
  <c r="S3953" i="3" a="1"/>
  <c r="S3953" i="3" s="1"/>
  <c r="S3954" i="3" a="1"/>
  <c r="S3954" i="3" s="1"/>
  <c r="S3955" i="3" a="1"/>
  <c r="S3955" i="3" s="1"/>
  <c r="S3956" i="3" a="1"/>
  <c r="S3956" i="3" s="1"/>
  <c r="S3957" i="3" a="1"/>
  <c r="S3957" i="3" s="1"/>
  <c r="S3958" i="3" a="1"/>
  <c r="S3958" i="3" s="1"/>
  <c r="S3959" i="3" a="1"/>
  <c r="S3959" i="3" s="1"/>
  <c r="S3960" i="3" a="1"/>
  <c r="S3960" i="3" s="1"/>
  <c r="S3961" i="3" a="1"/>
  <c r="S3961" i="3" s="1"/>
  <c r="S3962" i="3" a="1"/>
  <c r="S3962" i="3" s="1"/>
  <c r="S3963" i="3" a="1"/>
  <c r="S3963" i="3" s="1"/>
  <c r="S3964" i="3" a="1"/>
  <c r="S3964" i="3" s="1"/>
  <c r="S3965" i="3" a="1"/>
  <c r="S3965" i="3" s="1"/>
  <c r="S3966" i="3" a="1"/>
  <c r="S3966" i="3" s="1"/>
  <c r="S3967" i="3" a="1"/>
  <c r="S3967" i="3" s="1"/>
  <c r="S3968" i="3" a="1"/>
  <c r="S3968" i="3" s="1"/>
  <c r="S3969" i="3" a="1"/>
  <c r="S3969" i="3" s="1"/>
  <c r="S3970" i="3" a="1"/>
  <c r="S3970" i="3" s="1"/>
  <c r="S3971" i="3" a="1"/>
  <c r="S3971" i="3" s="1"/>
  <c r="S3972" i="3" a="1"/>
  <c r="S3972" i="3" s="1"/>
  <c r="S3973" i="3" a="1"/>
  <c r="S3973" i="3" s="1"/>
  <c r="S3974" i="3" a="1"/>
  <c r="S3974" i="3" s="1"/>
  <c r="S3975" i="3" a="1"/>
  <c r="S3975" i="3" s="1"/>
  <c r="S3976" i="3" a="1"/>
  <c r="S3976" i="3" s="1"/>
  <c r="S3977" i="3" a="1"/>
  <c r="S3977" i="3" s="1"/>
  <c r="S3978" i="3" a="1"/>
  <c r="S3978" i="3" s="1"/>
  <c r="S3979" i="3" a="1"/>
  <c r="S3979" i="3" s="1"/>
  <c r="S3980" i="3" a="1"/>
  <c r="S3980" i="3" s="1"/>
  <c r="S3981" i="3" a="1"/>
  <c r="S3981" i="3" s="1"/>
  <c r="S3982" i="3" a="1"/>
  <c r="S3982" i="3" s="1"/>
  <c r="S3983" i="3" a="1"/>
  <c r="S3983" i="3" s="1"/>
  <c r="S3984" i="3" a="1"/>
  <c r="S3984" i="3" s="1"/>
  <c r="S3985" i="3" a="1"/>
  <c r="S3985" i="3" s="1"/>
  <c r="S3986" i="3" a="1"/>
  <c r="S3986" i="3" s="1"/>
  <c r="S3987" i="3" a="1"/>
  <c r="S3987" i="3" s="1"/>
  <c r="S3988" i="3" a="1"/>
  <c r="S3988" i="3" s="1"/>
  <c r="S3989" i="3" a="1"/>
  <c r="S3989" i="3" s="1"/>
  <c r="S3990" i="3" a="1"/>
  <c r="S3990" i="3" s="1"/>
  <c r="S3991" i="3" a="1"/>
  <c r="S3991" i="3" s="1"/>
  <c r="S3992" i="3" a="1"/>
  <c r="S3992" i="3" s="1"/>
  <c r="S3993" i="3" a="1"/>
  <c r="S3993" i="3" s="1"/>
  <c r="S3994" i="3" a="1"/>
  <c r="S3994" i="3" s="1"/>
  <c r="S3995" i="3" a="1"/>
  <c r="S3995" i="3" s="1"/>
  <c r="S3996" i="3" a="1"/>
  <c r="S3996" i="3" s="1"/>
  <c r="S3997" i="3" a="1"/>
  <c r="S3997" i="3" s="1"/>
  <c r="S3998" i="3" a="1"/>
  <c r="S3998" i="3" s="1"/>
  <c r="S3999" i="3" a="1"/>
  <c r="S3999" i="3" s="1"/>
  <c r="S4000" i="3" a="1"/>
  <c r="S4000" i="3" s="1"/>
  <c r="S4001" i="3" a="1"/>
  <c r="S4001" i="3" s="1"/>
  <c r="S4002" i="3" a="1"/>
  <c r="S4002" i="3" s="1"/>
  <c r="S4003" i="3" a="1"/>
  <c r="S4003" i="3" s="1"/>
  <c r="S4004" i="3" a="1"/>
  <c r="S4004" i="3" s="1"/>
  <c r="S4005" i="3" a="1"/>
  <c r="S4005" i="3" s="1"/>
  <c r="S4006" i="3" a="1"/>
  <c r="S4006" i="3" s="1"/>
  <c r="S4007" i="3" a="1"/>
  <c r="S4007" i="3" s="1"/>
  <c r="S4008" i="3" a="1"/>
  <c r="S4008" i="3" s="1"/>
  <c r="S4009" i="3" a="1"/>
  <c r="S4009" i="3" s="1"/>
  <c r="S4010" i="3" a="1"/>
  <c r="S4010" i="3" s="1"/>
  <c r="S4011" i="3" a="1"/>
  <c r="S4011" i="3" s="1"/>
  <c r="S4012" i="3" a="1"/>
  <c r="S4012" i="3" s="1"/>
  <c r="S4013" i="3" a="1"/>
  <c r="S4013" i="3" s="1"/>
  <c r="S4014" i="3" a="1"/>
  <c r="S4014" i="3" s="1"/>
  <c r="S4015" i="3" a="1"/>
  <c r="S4015" i="3" s="1"/>
  <c r="S4016" i="3" a="1"/>
  <c r="S4016" i="3" s="1"/>
  <c r="S4017" i="3" a="1"/>
  <c r="S4017" i="3" s="1"/>
  <c r="S4018" i="3" a="1"/>
  <c r="S4018" i="3" s="1"/>
  <c r="S4019" i="3" a="1"/>
  <c r="S4019" i="3" s="1"/>
  <c r="S4020" i="3" a="1"/>
  <c r="S4020" i="3" s="1"/>
  <c r="S4021" i="3" a="1"/>
  <c r="S4021" i="3" s="1"/>
  <c r="S4022" i="3" a="1"/>
  <c r="S4022" i="3" s="1"/>
  <c r="S4023" i="3" a="1"/>
  <c r="S4023" i="3" s="1"/>
  <c r="S4024" i="3" a="1"/>
  <c r="S4024" i="3" s="1"/>
  <c r="S4025" i="3" a="1"/>
  <c r="S4025" i="3" s="1"/>
  <c r="S4026" i="3" a="1"/>
  <c r="S4026" i="3" s="1"/>
  <c r="S4027" i="3" a="1"/>
  <c r="S4027" i="3" s="1"/>
  <c r="S4028" i="3" a="1"/>
  <c r="S4028" i="3" s="1"/>
  <c r="S4029" i="3" a="1"/>
  <c r="S4029" i="3" s="1"/>
  <c r="S4030" i="3" a="1"/>
  <c r="S4030" i="3" s="1"/>
  <c r="S4031" i="3" a="1"/>
  <c r="S4031" i="3" s="1"/>
  <c r="S4032" i="3" a="1"/>
  <c r="S4032" i="3" s="1"/>
  <c r="S4033" i="3" a="1"/>
  <c r="S4033" i="3" s="1"/>
  <c r="S4034" i="3" a="1"/>
  <c r="S4034" i="3" s="1"/>
  <c r="S4035" i="3" a="1"/>
  <c r="S4035" i="3" s="1"/>
  <c r="S4036" i="3" a="1"/>
  <c r="S4036" i="3" s="1"/>
  <c r="S4037" i="3" a="1"/>
  <c r="S4037" i="3" s="1"/>
  <c r="S4038" i="3" a="1"/>
  <c r="S4038" i="3" s="1"/>
  <c r="S4039" i="3" a="1"/>
  <c r="S4039" i="3" s="1"/>
  <c r="S4040" i="3" a="1"/>
  <c r="S4040" i="3" s="1"/>
  <c r="S4041" i="3" a="1"/>
  <c r="S4041" i="3" s="1"/>
  <c r="S4042" i="3" a="1"/>
  <c r="S4042" i="3" s="1"/>
  <c r="S4043" i="3" a="1"/>
  <c r="S4043" i="3" s="1"/>
  <c r="S4044" i="3" a="1"/>
  <c r="S4044" i="3" s="1"/>
  <c r="S4045" i="3" a="1"/>
  <c r="S4045" i="3" s="1"/>
  <c r="S4046" i="3" a="1"/>
  <c r="S4046" i="3" s="1"/>
  <c r="S4047" i="3" a="1"/>
  <c r="S4047" i="3" s="1"/>
  <c r="S4048" i="3" a="1"/>
  <c r="S4048" i="3" s="1"/>
  <c r="S4049" i="3" a="1"/>
  <c r="S4049" i="3" s="1"/>
  <c r="S4050" i="3" a="1"/>
  <c r="S4050" i="3" s="1"/>
  <c r="S4051" i="3" a="1"/>
  <c r="S4051" i="3" s="1"/>
  <c r="S4052" i="3" a="1"/>
  <c r="S4052" i="3" s="1"/>
  <c r="S4053" i="3" a="1"/>
  <c r="S4053" i="3" s="1"/>
  <c r="S4054" i="3" a="1"/>
  <c r="S4054" i="3" s="1"/>
  <c r="S4055" i="3" a="1"/>
  <c r="S4055" i="3" s="1"/>
  <c r="S4056" i="3" a="1"/>
  <c r="S4056" i="3" s="1"/>
  <c r="S4057" i="3" a="1"/>
  <c r="S4057" i="3" s="1"/>
  <c r="S4058" i="3" a="1"/>
  <c r="S4058" i="3" s="1"/>
  <c r="S4059" i="3" a="1"/>
  <c r="S4059" i="3" s="1"/>
  <c r="S4060" i="3" a="1"/>
  <c r="S4060" i="3" s="1"/>
  <c r="S4061" i="3" a="1"/>
  <c r="S4061" i="3" s="1"/>
  <c r="S4062" i="3" a="1"/>
  <c r="S4062" i="3" s="1"/>
  <c r="S4063" i="3" a="1"/>
  <c r="S4063" i="3" s="1"/>
  <c r="S4064" i="3" a="1"/>
  <c r="S4064" i="3" s="1"/>
  <c r="S4065" i="3" a="1"/>
  <c r="S4065" i="3" s="1"/>
  <c r="S4066" i="3" a="1"/>
  <c r="S4066" i="3" s="1"/>
  <c r="S4067" i="3" a="1"/>
  <c r="S4067" i="3" s="1"/>
  <c r="S4068" i="3" a="1"/>
  <c r="S4068" i="3" s="1"/>
  <c r="S4069" i="3" a="1"/>
  <c r="S4069" i="3" s="1"/>
  <c r="S4070" i="3" a="1"/>
  <c r="S4070" i="3" s="1"/>
  <c r="S4071" i="3" a="1"/>
  <c r="S4071" i="3" s="1"/>
  <c r="S4072" i="3" a="1"/>
  <c r="S4072" i="3" s="1"/>
  <c r="S4073" i="3" a="1"/>
  <c r="S4073" i="3" s="1"/>
  <c r="S4074" i="3" a="1"/>
  <c r="S4074" i="3" s="1"/>
  <c r="S4075" i="3" a="1"/>
  <c r="S4075" i="3" s="1"/>
  <c r="S4076" i="3" a="1"/>
  <c r="S4076" i="3" s="1"/>
  <c r="S4077" i="3" a="1"/>
  <c r="S4077" i="3" s="1"/>
  <c r="S4078" i="3" a="1"/>
  <c r="S4078" i="3" s="1"/>
  <c r="S4079" i="3" a="1"/>
  <c r="S4079" i="3" s="1"/>
  <c r="S4080" i="3" a="1"/>
  <c r="S4080" i="3" s="1"/>
  <c r="S4081" i="3" a="1"/>
  <c r="S4081" i="3" s="1"/>
  <c r="S4082" i="3" a="1"/>
  <c r="S4082" i="3" s="1"/>
  <c r="S4083" i="3" a="1"/>
  <c r="S4083" i="3" s="1"/>
  <c r="S4084" i="3" a="1"/>
  <c r="S4084" i="3" s="1"/>
  <c r="S4085" i="3" a="1"/>
  <c r="S4085" i="3" s="1"/>
  <c r="S4086" i="3" a="1"/>
  <c r="S4086" i="3" s="1"/>
  <c r="S4087" i="3" a="1"/>
  <c r="S4087" i="3" s="1"/>
  <c r="S4088" i="3" a="1"/>
  <c r="S4088" i="3" s="1"/>
  <c r="S4089" i="3" a="1"/>
  <c r="S4089" i="3" s="1"/>
  <c r="S4090" i="3" a="1"/>
  <c r="S4090" i="3" s="1"/>
  <c r="S4091" i="3" a="1"/>
  <c r="S4091" i="3" s="1"/>
  <c r="S4092" i="3" a="1"/>
  <c r="S4092" i="3" s="1"/>
  <c r="S4093" i="3" a="1"/>
  <c r="S4093" i="3" s="1"/>
  <c r="S4094" i="3" a="1"/>
  <c r="S4094" i="3" s="1"/>
  <c r="S4095" i="3" a="1"/>
  <c r="S4095" i="3" s="1"/>
  <c r="S4096" i="3" a="1"/>
  <c r="S4096" i="3" s="1"/>
  <c r="S4097" i="3" a="1"/>
  <c r="S4097" i="3" s="1"/>
  <c r="S4098" i="3" a="1"/>
  <c r="S4098" i="3" s="1"/>
  <c r="S4099" i="3" a="1"/>
  <c r="S4099" i="3" s="1"/>
  <c r="S4100" i="3" a="1"/>
  <c r="S4100" i="3" s="1"/>
  <c r="S4101" i="3" a="1"/>
  <c r="S4101" i="3" s="1"/>
  <c r="S4102" i="3" a="1"/>
  <c r="S4102" i="3" s="1"/>
  <c r="S4103" i="3" a="1"/>
  <c r="S4103" i="3" s="1"/>
  <c r="S4104" i="3" a="1"/>
  <c r="S4104" i="3" s="1"/>
  <c r="S4105" i="3" a="1"/>
  <c r="S4105" i="3" s="1"/>
  <c r="S4106" i="3" a="1"/>
  <c r="S4106" i="3" s="1"/>
  <c r="S4107" i="3" a="1"/>
  <c r="S4107" i="3" s="1"/>
  <c r="S4108" i="3" a="1"/>
  <c r="S4108" i="3" s="1"/>
  <c r="S4109" i="3" a="1"/>
  <c r="S4109" i="3" s="1"/>
  <c r="S4110" i="3" a="1"/>
  <c r="S4110" i="3" s="1"/>
  <c r="S4111" i="3" a="1"/>
  <c r="S4111" i="3" s="1"/>
  <c r="S4112" i="3" a="1"/>
  <c r="S4112" i="3" s="1"/>
  <c r="S4113" i="3" a="1"/>
  <c r="S4113" i="3" s="1"/>
  <c r="S4114" i="3" a="1"/>
  <c r="S4114" i="3" s="1"/>
  <c r="S4115" i="3" a="1"/>
  <c r="S4115" i="3" s="1"/>
  <c r="S4116" i="3" a="1"/>
  <c r="S4116" i="3" s="1"/>
  <c r="S4117" i="3" a="1"/>
  <c r="S4117" i="3" s="1"/>
  <c r="S4118" i="3" a="1"/>
  <c r="S4118" i="3" s="1"/>
  <c r="S4119" i="3" a="1"/>
  <c r="S4119" i="3" s="1"/>
  <c r="S4120" i="3" a="1"/>
  <c r="S4120" i="3" s="1"/>
  <c r="S4121" i="3" a="1"/>
  <c r="S4121" i="3" s="1"/>
  <c r="S4122" i="3" a="1"/>
  <c r="S4122" i="3" s="1"/>
  <c r="S4123" i="3" a="1"/>
  <c r="S4123" i="3" s="1"/>
  <c r="S4124" i="3" a="1"/>
  <c r="S4124" i="3" s="1"/>
  <c r="S4125" i="3" a="1"/>
  <c r="S4125" i="3" s="1"/>
  <c r="S4126" i="3" a="1"/>
  <c r="S4126" i="3" s="1"/>
  <c r="S4127" i="3" a="1"/>
  <c r="S4127" i="3" s="1"/>
  <c r="S4128" i="3" a="1"/>
  <c r="S4128" i="3" s="1"/>
  <c r="S4129" i="3" a="1"/>
  <c r="S4129" i="3" s="1"/>
  <c r="S4130" i="3" a="1"/>
  <c r="S4130" i="3" s="1"/>
  <c r="S4131" i="3" a="1"/>
  <c r="S4131" i="3" s="1"/>
  <c r="S4132" i="3" a="1"/>
  <c r="S4132" i="3" s="1"/>
  <c r="S4133" i="3" a="1"/>
  <c r="S4133" i="3" s="1"/>
  <c r="S4134" i="3" a="1"/>
  <c r="S4134" i="3" s="1"/>
  <c r="S4135" i="3" a="1"/>
  <c r="S4135" i="3" s="1"/>
  <c r="S4136" i="3" a="1"/>
  <c r="S4136" i="3" s="1"/>
  <c r="S4137" i="3" a="1"/>
  <c r="S4137" i="3" s="1"/>
  <c r="S4138" i="3" a="1"/>
  <c r="S4138" i="3" s="1"/>
  <c r="S4139" i="3" a="1"/>
  <c r="S4139" i="3" s="1"/>
  <c r="S4140" i="3" a="1"/>
  <c r="S4140" i="3" s="1"/>
  <c r="S4141" i="3" a="1"/>
  <c r="S4141" i="3" s="1"/>
  <c r="S4142" i="3" a="1"/>
  <c r="S4142" i="3" s="1"/>
  <c r="S4143" i="3" a="1"/>
  <c r="S4143" i="3" s="1"/>
  <c r="S4144" i="3" a="1"/>
  <c r="S4144" i="3" s="1"/>
  <c r="S4145" i="3" a="1"/>
  <c r="S4145" i="3" s="1"/>
  <c r="S4146" i="3" a="1"/>
  <c r="S4146" i="3" s="1"/>
  <c r="S4147" i="3" a="1"/>
  <c r="S4147" i="3" s="1"/>
  <c r="S4148" i="3" a="1"/>
  <c r="S4148" i="3" s="1"/>
  <c r="S4149" i="3" a="1"/>
  <c r="S4149" i="3" s="1"/>
  <c r="S4150" i="3" a="1"/>
  <c r="S4150" i="3" s="1"/>
  <c r="S4151" i="3" a="1"/>
  <c r="S4151" i="3" s="1"/>
  <c r="S4152" i="3" a="1"/>
  <c r="S4152" i="3" s="1"/>
  <c r="S4153" i="3" a="1"/>
  <c r="S4153" i="3" s="1"/>
  <c r="S4154" i="3" a="1"/>
  <c r="S4154" i="3" s="1"/>
  <c r="S4155" i="3" a="1"/>
  <c r="S4155" i="3" s="1"/>
  <c r="S4156" i="3" a="1"/>
  <c r="S4156" i="3" s="1"/>
  <c r="S4157" i="3" a="1"/>
  <c r="S4157" i="3" s="1"/>
  <c r="S4158" i="3" a="1"/>
  <c r="S4158" i="3" s="1"/>
  <c r="S4159" i="3" a="1"/>
  <c r="S4159" i="3" s="1"/>
  <c r="S4160" i="3" a="1"/>
  <c r="S4160" i="3" s="1"/>
  <c r="S4161" i="3" a="1"/>
  <c r="S4161" i="3" s="1"/>
  <c r="S4162" i="3" a="1"/>
  <c r="S4162" i="3" s="1"/>
  <c r="S4163" i="3" a="1"/>
  <c r="S4163" i="3" s="1"/>
  <c r="S4164" i="3" a="1"/>
  <c r="S4164" i="3" s="1"/>
  <c r="S4165" i="3" a="1"/>
  <c r="S4165" i="3" s="1"/>
  <c r="S4166" i="3" a="1"/>
  <c r="S4166" i="3" s="1"/>
  <c r="S4167" i="3" a="1"/>
  <c r="S4167" i="3" s="1"/>
  <c r="S4168" i="3" a="1"/>
  <c r="S4168" i="3" s="1"/>
  <c r="S4169" i="3" a="1"/>
  <c r="S4169" i="3" s="1"/>
  <c r="S4170" i="3" a="1"/>
  <c r="S4170" i="3" s="1"/>
  <c r="S4171" i="3" a="1"/>
  <c r="S4171" i="3" s="1"/>
  <c r="S4172" i="3" a="1"/>
  <c r="S4172" i="3" s="1"/>
  <c r="S4173" i="3" a="1"/>
  <c r="S4173" i="3" s="1"/>
  <c r="S4174" i="3" a="1"/>
  <c r="S4174" i="3" s="1"/>
  <c r="S4175" i="3" a="1"/>
  <c r="S4175" i="3" s="1"/>
  <c r="S4176" i="3" a="1"/>
  <c r="S4176" i="3" s="1"/>
  <c r="S4177" i="3" a="1"/>
  <c r="S4177" i="3" s="1"/>
  <c r="S4178" i="3" a="1"/>
  <c r="S4178" i="3" s="1"/>
  <c r="S4179" i="3" a="1"/>
  <c r="S4179" i="3" s="1"/>
  <c r="S4180" i="3" a="1"/>
  <c r="S4180" i="3" s="1"/>
  <c r="S4181" i="3" a="1"/>
  <c r="S4181" i="3" s="1"/>
  <c r="S4182" i="3" a="1"/>
  <c r="S4182" i="3" s="1"/>
  <c r="S4183" i="3" a="1"/>
  <c r="S4183" i="3" s="1"/>
  <c r="S4184" i="3" a="1"/>
  <c r="S4184" i="3" s="1"/>
  <c r="S4185" i="3" a="1"/>
  <c r="S4185" i="3" s="1"/>
  <c r="S4186" i="3" a="1"/>
  <c r="S4186" i="3" s="1"/>
  <c r="S4187" i="3" a="1"/>
  <c r="S4187" i="3" s="1"/>
  <c r="S4188" i="3" a="1"/>
  <c r="S4188" i="3" s="1"/>
  <c r="S4189" i="3" a="1"/>
  <c r="S4189" i="3" s="1"/>
  <c r="S4190" i="3" a="1"/>
  <c r="S4190" i="3" s="1"/>
  <c r="S4191" i="3" a="1"/>
  <c r="S4191" i="3" s="1"/>
  <c r="S4192" i="3" a="1"/>
  <c r="S4192" i="3" s="1"/>
  <c r="S4193" i="3" a="1"/>
  <c r="S4193" i="3" s="1"/>
  <c r="S4194" i="3" a="1"/>
  <c r="S4194" i="3" s="1"/>
  <c r="S4195" i="3" a="1"/>
  <c r="S4195" i="3" s="1"/>
  <c r="S4196" i="3" a="1"/>
  <c r="S4196" i="3" s="1"/>
  <c r="S4197" i="3" a="1"/>
  <c r="S4197" i="3" s="1"/>
  <c r="S4198" i="3" a="1"/>
  <c r="S4198" i="3" s="1"/>
  <c r="S4199" i="3" a="1"/>
  <c r="S4199" i="3" s="1"/>
  <c r="S4200" i="3" a="1"/>
  <c r="S4200" i="3" s="1"/>
  <c r="S4201" i="3" a="1"/>
  <c r="S4201" i="3" s="1"/>
  <c r="S4202" i="3" a="1"/>
  <c r="S4202" i="3" s="1"/>
  <c r="S4203" i="3" a="1"/>
  <c r="S4203" i="3" s="1"/>
  <c r="S4204" i="3" a="1"/>
  <c r="S4204" i="3" s="1"/>
  <c r="S4205" i="3" a="1"/>
  <c r="S4205" i="3" s="1"/>
  <c r="S4206" i="3" a="1"/>
  <c r="S4206" i="3" s="1"/>
  <c r="S4207" i="3" a="1"/>
  <c r="S4207" i="3" s="1"/>
  <c r="S4208" i="3" a="1"/>
  <c r="S4208" i="3" s="1"/>
  <c r="S4209" i="3" a="1"/>
  <c r="S4209" i="3" s="1"/>
  <c r="S4210" i="3" a="1"/>
  <c r="S4210" i="3" s="1"/>
  <c r="S4211" i="3" a="1"/>
  <c r="S4211" i="3" s="1"/>
  <c r="S4212" i="3" a="1"/>
  <c r="S4212" i="3" s="1"/>
  <c r="S4213" i="3" a="1"/>
  <c r="S4213" i="3" s="1"/>
  <c r="S4214" i="3" a="1"/>
  <c r="S4214" i="3" s="1"/>
  <c r="S4215" i="3" a="1"/>
  <c r="S4215" i="3" s="1"/>
  <c r="S4216" i="3" a="1"/>
  <c r="S4216" i="3" s="1"/>
  <c r="S4217" i="3" a="1"/>
  <c r="S4217" i="3" s="1"/>
  <c r="S4218" i="3" a="1"/>
  <c r="S4218" i="3" s="1"/>
  <c r="S4219" i="3" a="1"/>
  <c r="S4219" i="3" s="1"/>
  <c r="S4220" i="3" a="1"/>
  <c r="S4220" i="3" s="1"/>
  <c r="S4221" i="3" a="1"/>
  <c r="S4221" i="3" s="1"/>
  <c r="S4222" i="3" a="1"/>
  <c r="S4222" i="3" s="1"/>
  <c r="S4223" i="3" a="1"/>
  <c r="S4223" i="3" s="1"/>
  <c r="S4224" i="3" a="1"/>
  <c r="S4224" i="3" s="1"/>
  <c r="S4225" i="3" a="1"/>
  <c r="S4225" i="3" s="1"/>
  <c r="S4226" i="3" a="1"/>
  <c r="S4226" i="3" s="1"/>
  <c r="S4227" i="3" a="1"/>
  <c r="S4227" i="3" s="1"/>
  <c r="S4228" i="3" a="1"/>
  <c r="S4228" i="3" s="1"/>
  <c r="S4229" i="3" a="1"/>
  <c r="S4229" i="3" s="1"/>
  <c r="S4230" i="3" a="1"/>
  <c r="S4230" i="3" s="1"/>
  <c r="S4231" i="3" a="1"/>
  <c r="S4231" i="3" s="1"/>
  <c r="S4232" i="3" a="1"/>
  <c r="S4232" i="3" s="1"/>
  <c r="S4233" i="3" a="1"/>
  <c r="S4233" i="3" s="1"/>
  <c r="S4234" i="3" a="1"/>
  <c r="S4234" i="3" s="1"/>
  <c r="S4235" i="3" a="1"/>
  <c r="S4235" i="3" s="1"/>
  <c r="S4236" i="3" a="1"/>
  <c r="S4236" i="3" s="1"/>
  <c r="S4237" i="3" a="1"/>
  <c r="S4237" i="3" s="1"/>
  <c r="S4238" i="3" a="1"/>
  <c r="S4238" i="3" s="1"/>
  <c r="S4239" i="3" a="1"/>
  <c r="S4239" i="3" s="1"/>
  <c r="S4240" i="3" a="1"/>
  <c r="S4240" i="3" s="1"/>
  <c r="S4241" i="3" a="1"/>
  <c r="S4241" i="3" s="1"/>
  <c r="S4242" i="3" a="1"/>
  <c r="S4242" i="3" s="1"/>
  <c r="S4243" i="3" a="1"/>
  <c r="S4243" i="3" s="1"/>
  <c r="S4244" i="3" a="1"/>
  <c r="S4244" i="3" s="1"/>
  <c r="S4245" i="3" a="1"/>
  <c r="S4245" i="3" s="1"/>
  <c r="S4246" i="3" a="1"/>
  <c r="S4246" i="3" s="1"/>
  <c r="S4247" i="3" a="1"/>
  <c r="S4247" i="3" s="1"/>
  <c r="S4248" i="3" a="1"/>
  <c r="S4248" i="3" s="1"/>
  <c r="S4249" i="3" a="1"/>
  <c r="S4249" i="3" s="1"/>
  <c r="S4250" i="3" a="1"/>
  <c r="S4250" i="3" s="1"/>
  <c r="S4251" i="3" a="1"/>
  <c r="S4251" i="3" s="1"/>
  <c r="S4252" i="3" a="1"/>
  <c r="S4252" i="3" s="1"/>
  <c r="S4253" i="3" a="1"/>
  <c r="S4253" i="3" s="1"/>
  <c r="S4254" i="3" a="1"/>
  <c r="S4254" i="3" s="1"/>
  <c r="S4255" i="3" a="1"/>
  <c r="S4255" i="3" s="1"/>
  <c r="S4256" i="3" a="1"/>
  <c r="S4256" i="3" s="1"/>
  <c r="S4257" i="3" a="1"/>
  <c r="S4257" i="3" s="1"/>
  <c r="S4258" i="3" a="1"/>
  <c r="S4258" i="3" s="1"/>
  <c r="S4259" i="3" a="1"/>
  <c r="S4259" i="3" s="1"/>
  <c r="S4260" i="3" a="1"/>
  <c r="S4260" i="3" s="1"/>
  <c r="S4261" i="3" a="1"/>
  <c r="S4261" i="3" s="1"/>
  <c r="S4262" i="3" a="1"/>
  <c r="S4262" i="3" s="1"/>
  <c r="S4263" i="3" a="1"/>
  <c r="S4263" i="3" s="1"/>
  <c r="S4264" i="3" a="1"/>
  <c r="S4264" i="3" s="1"/>
  <c r="S4265" i="3" a="1"/>
  <c r="S4265" i="3" s="1"/>
  <c r="S4266" i="3" a="1"/>
  <c r="S4266" i="3" s="1"/>
  <c r="S4267" i="3" a="1"/>
  <c r="S4267" i="3" s="1"/>
  <c r="S4268" i="3" a="1"/>
  <c r="S4268" i="3" s="1"/>
  <c r="S4269" i="3" a="1"/>
  <c r="S4269" i="3" s="1"/>
  <c r="S4270" i="3" a="1"/>
  <c r="S4270" i="3" s="1"/>
  <c r="S4271" i="3" a="1"/>
  <c r="S4271" i="3" s="1"/>
  <c r="S4272" i="3" a="1"/>
  <c r="S4272" i="3" s="1"/>
  <c r="S4273" i="3" a="1"/>
  <c r="S4273" i="3" s="1"/>
  <c r="S4274" i="3" a="1"/>
  <c r="S4274" i="3" s="1"/>
  <c r="S4275" i="3" a="1"/>
  <c r="S4275" i="3" s="1"/>
  <c r="S4276" i="3" a="1"/>
  <c r="S4276" i="3" s="1"/>
  <c r="S4277" i="3" a="1"/>
  <c r="S4277" i="3" s="1"/>
  <c r="S4278" i="3" a="1"/>
  <c r="S4278" i="3" s="1"/>
  <c r="S4279" i="3" a="1"/>
  <c r="S4279" i="3" s="1"/>
  <c r="S4280" i="3" a="1"/>
  <c r="S4280" i="3" s="1"/>
  <c r="S4281" i="3" a="1"/>
  <c r="S4281" i="3" s="1"/>
  <c r="S4282" i="3" a="1"/>
  <c r="S4282" i="3" s="1"/>
  <c r="S4283" i="3" a="1"/>
  <c r="S4283" i="3" s="1"/>
  <c r="S4284" i="3" a="1"/>
  <c r="S4284" i="3" s="1"/>
  <c r="S4285" i="3" a="1"/>
  <c r="S4285" i="3" s="1"/>
  <c r="S4286" i="3" a="1"/>
  <c r="S4286" i="3" s="1"/>
  <c r="S4287" i="3" a="1"/>
  <c r="S4287" i="3" s="1"/>
  <c r="S4288" i="3" a="1"/>
  <c r="S4288" i="3" s="1"/>
  <c r="S4289" i="3" a="1"/>
  <c r="S4289" i="3" s="1"/>
  <c r="S4290" i="3" a="1"/>
  <c r="S4290" i="3" s="1"/>
  <c r="S4291" i="3" a="1"/>
  <c r="S4291" i="3" s="1"/>
  <c r="S4292" i="3" a="1"/>
  <c r="S4292" i="3" s="1"/>
  <c r="S4293" i="3" a="1"/>
  <c r="S4293" i="3" s="1"/>
  <c r="S4294" i="3" a="1"/>
  <c r="S4294" i="3" s="1"/>
  <c r="S4295" i="3" a="1"/>
  <c r="S4295" i="3" s="1"/>
  <c r="S4296" i="3" a="1"/>
  <c r="S4296" i="3" s="1"/>
  <c r="S4297" i="3" a="1"/>
  <c r="S4297" i="3" s="1"/>
  <c r="S4298" i="3" a="1"/>
  <c r="S4298" i="3" s="1"/>
  <c r="S4299" i="3" a="1"/>
  <c r="S4299" i="3" s="1"/>
  <c r="S4300" i="3" a="1"/>
  <c r="S4300" i="3" s="1"/>
  <c r="S4301" i="3" a="1"/>
  <c r="S4301" i="3" s="1"/>
  <c r="S4302" i="3" a="1"/>
  <c r="S4302" i="3" s="1"/>
  <c r="S4303" i="3" a="1"/>
  <c r="S4303" i="3" s="1"/>
  <c r="S4304" i="3" a="1"/>
  <c r="S4304" i="3" s="1"/>
  <c r="S4305" i="3" a="1"/>
  <c r="S4305" i="3" s="1"/>
  <c r="S4306" i="3" a="1"/>
  <c r="S4306" i="3" s="1"/>
  <c r="S4307" i="3" a="1"/>
  <c r="S4307" i="3" s="1"/>
  <c r="S4308" i="3" a="1"/>
  <c r="S4308" i="3" s="1"/>
  <c r="S4309" i="3" a="1"/>
  <c r="S4309" i="3" s="1"/>
  <c r="S4310" i="3" a="1"/>
  <c r="S4310" i="3" s="1"/>
  <c r="S4311" i="3" a="1"/>
  <c r="S4311" i="3" s="1"/>
  <c r="S4312" i="3" a="1"/>
  <c r="S4312" i="3" s="1"/>
  <c r="S4313" i="3" a="1"/>
  <c r="S4313" i="3" s="1"/>
  <c r="S4314" i="3" a="1"/>
  <c r="S4314" i="3" s="1"/>
  <c r="S4315" i="3" a="1"/>
  <c r="S4315" i="3" s="1"/>
  <c r="S4316" i="3" a="1"/>
  <c r="S4316" i="3" s="1"/>
  <c r="S4317" i="3" a="1"/>
  <c r="S4317" i="3" s="1"/>
  <c r="S4318" i="3" a="1"/>
  <c r="S4318" i="3" s="1"/>
  <c r="S4319" i="3" a="1"/>
  <c r="S4319" i="3" s="1"/>
  <c r="S4320" i="3" a="1"/>
  <c r="S4320" i="3" s="1"/>
  <c r="S4321" i="3" a="1"/>
  <c r="S4321" i="3" s="1"/>
  <c r="S4322" i="3" a="1"/>
  <c r="S4322" i="3" s="1"/>
  <c r="S4323" i="3" a="1"/>
  <c r="S4323" i="3" s="1"/>
  <c r="S4324" i="3" a="1"/>
  <c r="S4324" i="3" s="1"/>
  <c r="S4325" i="3" a="1"/>
  <c r="S4325" i="3" s="1"/>
  <c r="S4326" i="3" a="1"/>
  <c r="S4326" i="3" s="1"/>
  <c r="S4327" i="3" a="1"/>
  <c r="S4327" i="3" s="1"/>
  <c r="S4328" i="3" a="1"/>
  <c r="S4328" i="3" s="1"/>
  <c r="S4329" i="3" a="1"/>
  <c r="S4329" i="3" s="1"/>
  <c r="S4330" i="3" a="1"/>
  <c r="S4330" i="3" s="1"/>
  <c r="S4331" i="3" a="1"/>
  <c r="S4331" i="3" s="1"/>
  <c r="S4332" i="3" a="1"/>
  <c r="S4332" i="3" s="1"/>
  <c r="S4333" i="3" a="1"/>
  <c r="S4333" i="3" s="1"/>
  <c r="S4334" i="3" a="1"/>
  <c r="S4334" i="3" s="1"/>
  <c r="S4335" i="3" a="1"/>
  <c r="S4335" i="3" s="1"/>
  <c r="S4336" i="3" a="1"/>
  <c r="S4336" i="3" s="1"/>
  <c r="S4337" i="3" a="1"/>
  <c r="S4337" i="3" s="1"/>
  <c r="S4338" i="3" a="1"/>
  <c r="S4338" i="3" s="1"/>
  <c r="S4339" i="3" a="1"/>
  <c r="S4339" i="3" s="1"/>
  <c r="S4340" i="3" a="1"/>
  <c r="S4340" i="3" s="1"/>
  <c r="S4341" i="3" a="1"/>
  <c r="S4341" i="3" s="1"/>
  <c r="S4342" i="3" a="1"/>
  <c r="S4342" i="3" s="1"/>
  <c r="S4343" i="3" a="1"/>
  <c r="S4343" i="3" s="1"/>
  <c r="S4344" i="3" a="1"/>
  <c r="S4344" i="3" s="1"/>
  <c r="S4345" i="3" a="1"/>
  <c r="S4345" i="3" s="1"/>
  <c r="S4346" i="3" a="1"/>
  <c r="S4346" i="3" s="1"/>
  <c r="S4347" i="3" a="1"/>
  <c r="S4347" i="3" s="1"/>
  <c r="S4348" i="3" a="1"/>
  <c r="S4348" i="3" s="1"/>
  <c r="S4349" i="3" a="1"/>
  <c r="S4349" i="3" s="1"/>
  <c r="S4350" i="3" a="1"/>
  <c r="S4350" i="3" s="1"/>
  <c r="S4351" i="3" a="1"/>
  <c r="S4351" i="3" s="1"/>
  <c r="S4352" i="3" a="1"/>
  <c r="S4352" i="3" s="1"/>
  <c r="S4353" i="3" a="1"/>
  <c r="S4353" i="3" s="1"/>
  <c r="S4354" i="3" a="1"/>
  <c r="S4354" i="3" s="1"/>
  <c r="S4355" i="3" a="1"/>
  <c r="S4355" i="3" s="1"/>
  <c r="S4356" i="3" a="1"/>
  <c r="S4356" i="3" s="1"/>
  <c r="S4357" i="3" a="1"/>
  <c r="S4357" i="3" s="1"/>
  <c r="S4358" i="3" a="1"/>
  <c r="S4358" i="3" s="1"/>
  <c r="S4359" i="3" a="1"/>
  <c r="S4359" i="3" s="1"/>
  <c r="S4360" i="3" a="1"/>
  <c r="S4360" i="3" s="1"/>
  <c r="S4361" i="3" a="1"/>
  <c r="S4361" i="3" s="1"/>
  <c r="S4362" i="3" a="1"/>
  <c r="S4362" i="3" s="1"/>
  <c r="S4363" i="3" a="1"/>
  <c r="S4363" i="3" s="1"/>
  <c r="S4364" i="3" a="1"/>
  <c r="S4364" i="3" s="1"/>
  <c r="S4365" i="3" a="1"/>
  <c r="S4365" i="3" s="1"/>
  <c r="S4366" i="3" a="1"/>
  <c r="S4366" i="3" s="1"/>
  <c r="S4367" i="3" a="1"/>
  <c r="S4367" i="3" s="1"/>
  <c r="S4368" i="3" a="1"/>
  <c r="S4368" i="3" s="1"/>
  <c r="S4369" i="3" a="1"/>
  <c r="S4369" i="3" s="1"/>
  <c r="S4370" i="3" a="1"/>
  <c r="S4370" i="3" s="1"/>
  <c r="S4371" i="3" a="1"/>
  <c r="S4371" i="3" s="1"/>
  <c r="S4372" i="3" a="1"/>
  <c r="S4372" i="3" s="1"/>
  <c r="S4373" i="3" a="1"/>
  <c r="S4373" i="3" s="1"/>
  <c r="S4374" i="3" a="1"/>
  <c r="S4374" i="3" s="1"/>
  <c r="S4375" i="3" a="1"/>
  <c r="S4375" i="3" s="1"/>
  <c r="S4376" i="3" a="1"/>
  <c r="S4376" i="3" s="1"/>
  <c r="S4377" i="3" a="1"/>
  <c r="S4377" i="3" s="1"/>
  <c r="S4378" i="3" a="1"/>
  <c r="S4378" i="3" s="1"/>
  <c r="S4379" i="3" a="1"/>
  <c r="S4379" i="3" s="1"/>
  <c r="S4380" i="3" a="1"/>
  <c r="S4380" i="3" s="1"/>
  <c r="S4381" i="3" a="1"/>
  <c r="S4381" i="3" s="1"/>
  <c r="S4382" i="3" a="1"/>
  <c r="S4382" i="3" s="1"/>
  <c r="S4383" i="3" a="1"/>
  <c r="S4383" i="3" s="1"/>
  <c r="S4384" i="3" a="1"/>
  <c r="S4384" i="3" s="1"/>
  <c r="S4385" i="3" a="1"/>
  <c r="S4385" i="3" s="1"/>
  <c r="S4386" i="3" a="1"/>
  <c r="S4386" i="3" s="1"/>
  <c r="S4387" i="3" a="1"/>
  <c r="S4387" i="3" s="1"/>
  <c r="S4388" i="3" a="1"/>
  <c r="S4388" i="3" s="1"/>
  <c r="S4389" i="3" a="1"/>
  <c r="S4389" i="3" s="1"/>
  <c r="S4390" i="3" a="1"/>
  <c r="S4390" i="3" s="1"/>
  <c r="S4391" i="3" a="1"/>
  <c r="S4391" i="3" s="1"/>
  <c r="S4392" i="3" a="1"/>
  <c r="S4392" i="3" s="1"/>
  <c r="S4393" i="3" a="1"/>
  <c r="S4393" i="3" s="1"/>
  <c r="S4394" i="3" a="1"/>
  <c r="S4394" i="3" s="1"/>
  <c r="S4395" i="3" a="1"/>
  <c r="S4395" i="3" s="1"/>
  <c r="S4396" i="3" a="1"/>
  <c r="S4396" i="3" s="1"/>
  <c r="S4397" i="3" a="1"/>
  <c r="S4397" i="3" s="1"/>
  <c r="S4398" i="3" a="1"/>
  <c r="S4398" i="3" s="1"/>
  <c r="S4399" i="3" a="1"/>
  <c r="S4399" i="3" s="1"/>
  <c r="S4400" i="3" a="1"/>
  <c r="S4400" i="3" s="1"/>
  <c r="S4401" i="3" a="1"/>
  <c r="S4401" i="3" s="1"/>
  <c r="S4402" i="3" a="1"/>
  <c r="S4402" i="3" s="1"/>
  <c r="S4403" i="3" a="1"/>
  <c r="S4403" i="3" s="1"/>
  <c r="S4404" i="3" a="1"/>
  <c r="S4404" i="3" s="1"/>
  <c r="S4405" i="3" a="1"/>
  <c r="S4405" i="3" s="1"/>
  <c r="S4406" i="3" a="1"/>
  <c r="S4406" i="3" s="1"/>
  <c r="S4407" i="3" a="1"/>
  <c r="S4407" i="3" s="1"/>
  <c r="S4408" i="3" a="1"/>
  <c r="S4408" i="3" s="1"/>
  <c r="S4409" i="3" a="1"/>
  <c r="S4409" i="3" s="1"/>
  <c r="S4410" i="3" a="1"/>
  <c r="S4410" i="3" s="1"/>
  <c r="S4411" i="3" a="1"/>
  <c r="S4411" i="3" s="1"/>
  <c r="S4412" i="3" a="1"/>
  <c r="S4412" i="3" s="1"/>
  <c r="S4413" i="3" a="1"/>
  <c r="S4413" i="3" s="1"/>
  <c r="S4414" i="3" a="1"/>
  <c r="S4414" i="3" s="1"/>
  <c r="S4415" i="3" a="1"/>
  <c r="S4415" i="3" s="1"/>
  <c r="S4416" i="3" a="1"/>
  <c r="S4416" i="3" s="1"/>
  <c r="S4417" i="3" a="1"/>
  <c r="S4417" i="3" s="1"/>
  <c r="S4418" i="3" a="1"/>
  <c r="S4418" i="3" s="1"/>
  <c r="S4419" i="3" a="1"/>
  <c r="S4419" i="3" s="1"/>
  <c r="S4420" i="3" a="1"/>
  <c r="S4420" i="3" s="1"/>
  <c r="S4421" i="3" a="1"/>
  <c r="S4421" i="3" s="1"/>
  <c r="S4422" i="3" a="1"/>
  <c r="S4422" i="3" s="1"/>
  <c r="S4423" i="3" a="1"/>
  <c r="S4423" i="3" s="1"/>
  <c r="S4424" i="3" a="1"/>
  <c r="S4424" i="3" s="1"/>
  <c r="S4425" i="3" a="1"/>
  <c r="S4425" i="3" s="1"/>
  <c r="S4426" i="3" a="1"/>
  <c r="S4426" i="3" s="1"/>
  <c r="S4427" i="3" a="1"/>
  <c r="S4427" i="3" s="1"/>
  <c r="S4428" i="3" a="1"/>
  <c r="S4428" i="3" s="1"/>
  <c r="S4429" i="3" a="1"/>
  <c r="S4429" i="3" s="1"/>
  <c r="S4430" i="3" a="1"/>
  <c r="S4430" i="3" s="1"/>
  <c r="S4431" i="3" a="1"/>
  <c r="S4431" i="3" s="1"/>
  <c r="S4432" i="3" a="1"/>
  <c r="S4432" i="3" s="1"/>
  <c r="S4433" i="3" a="1"/>
  <c r="S4433" i="3" s="1"/>
  <c r="S4434" i="3" a="1"/>
  <c r="S4434" i="3" s="1"/>
  <c r="S4435" i="3" a="1"/>
  <c r="S4435" i="3" s="1"/>
  <c r="S4436" i="3" a="1"/>
  <c r="S4436" i="3" s="1"/>
  <c r="S4437" i="3" a="1"/>
  <c r="S4437" i="3" s="1"/>
  <c r="S4438" i="3" a="1"/>
  <c r="S4438" i="3" s="1"/>
  <c r="S4439" i="3" a="1"/>
  <c r="S4439" i="3" s="1"/>
  <c r="S4440" i="3" a="1"/>
  <c r="S4440" i="3" s="1"/>
  <c r="S4441" i="3" a="1"/>
  <c r="S4441" i="3" s="1"/>
  <c r="S4442" i="3" a="1"/>
  <c r="S4442" i="3" s="1"/>
  <c r="S4443" i="3" a="1"/>
  <c r="S4443" i="3" s="1"/>
  <c r="S4444" i="3" a="1"/>
  <c r="S4444" i="3" s="1"/>
  <c r="S4445" i="3" a="1"/>
  <c r="S4445" i="3" s="1"/>
  <c r="S4446" i="3" a="1"/>
  <c r="S4446" i="3" s="1"/>
  <c r="S4447" i="3" a="1"/>
  <c r="S4447" i="3" s="1"/>
  <c r="S4448" i="3" a="1"/>
  <c r="S4448" i="3" s="1"/>
  <c r="S4449" i="3" a="1"/>
  <c r="S4449" i="3" s="1"/>
  <c r="S4450" i="3" a="1"/>
  <c r="S4450" i="3" s="1"/>
  <c r="S4451" i="3" a="1"/>
  <c r="S4451" i="3" s="1"/>
  <c r="S4452" i="3" a="1"/>
  <c r="S4452" i="3" s="1"/>
  <c r="S4453" i="3" a="1"/>
  <c r="S4453" i="3" s="1"/>
  <c r="S4454" i="3" a="1"/>
  <c r="S4454" i="3" s="1"/>
  <c r="S4455" i="3" a="1"/>
  <c r="S4455" i="3" s="1"/>
  <c r="S4456" i="3" a="1"/>
  <c r="S4456" i="3" s="1"/>
  <c r="S4457" i="3" a="1"/>
  <c r="S4457" i="3" s="1"/>
  <c r="S4458" i="3" a="1"/>
  <c r="S4458" i="3" s="1"/>
  <c r="S4459" i="3" a="1"/>
  <c r="S4459" i="3" s="1"/>
  <c r="S4460" i="3" a="1"/>
  <c r="S4460" i="3" s="1"/>
  <c r="S4461" i="3" a="1"/>
  <c r="S4461" i="3" s="1"/>
  <c r="S4462" i="3" a="1"/>
  <c r="S4462" i="3" s="1"/>
  <c r="S4463" i="3" a="1"/>
  <c r="S4463" i="3" s="1"/>
  <c r="S4464" i="3" a="1"/>
  <c r="S4464" i="3" s="1"/>
  <c r="S4465" i="3" a="1"/>
  <c r="S4465" i="3" s="1"/>
  <c r="S4466" i="3" a="1"/>
  <c r="S4466" i="3" s="1"/>
  <c r="S4467" i="3" a="1"/>
  <c r="S4467" i="3" s="1"/>
  <c r="S4468" i="3" a="1"/>
  <c r="S4468" i="3" s="1"/>
  <c r="S4469" i="3" a="1"/>
  <c r="S4469" i="3" s="1"/>
  <c r="S4470" i="3" a="1"/>
  <c r="S4470" i="3" s="1"/>
  <c r="S4471" i="3" a="1"/>
  <c r="S4471" i="3" s="1"/>
  <c r="S4472" i="3" a="1"/>
  <c r="S4472" i="3" s="1"/>
  <c r="S4473" i="3" a="1"/>
  <c r="S4473" i="3" s="1"/>
  <c r="S4474" i="3" a="1"/>
  <c r="S4474" i="3" s="1"/>
  <c r="S4475" i="3" a="1"/>
  <c r="S4475" i="3" s="1"/>
  <c r="S4476" i="3" a="1"/>
  <c r="S4476" i="3" s="1"/>
  <c r="S4477" i="3" a="1"/>
  <c r="S4477" i="3" s="1"/>
  <c r="S4478" i="3" a="1"/>
  <c r="S4478" i="3" s="1"/>
  <c r="S4479" i="3" a="1"/>
  <c r="S4479" i="3" s="1"/>
  <c r="S4480" i="3" a="1"/>
  <c r="S4480" i="3" s="1"/>
  <c r="S4481" i="3" a="1"/>
  <c r="S4481" i="3" s="1"/>
  <c r="S4482" i="3" a="1"/>
  <c r="S4482" i="3" s="1"/>
  <c r="S4483" i="3" a="1"/>
  <c r="S4483" i="3" s="1"/>
  <c r="S4484" i="3" a="1"/>
  <c r="S4484" i="3" s="1"/>
  <c r="S4485" i="3" a="1"/>
  <c r="S4485" i="3" s="1"/>
  <c r="S4486" i="3" a="1"/>
  <c r="S4486" i="3" s="1"/>
  <c r="S4487" i="3" a="1"/>
  <c r="S4487" i="3" s="1"/>
  <c r="S4488" i="3" a="1"/>
  <c r="S4488" i="3" s="1"/>
  <c r="S4489" i="3" a="1"/>
  <c r="S4489" i="3" s="1"/>
  <c r="S4490" i="3" a="1"/>
  <c r="S4490" i="3" s="1"/>
  <c r="S4491" i="3" a="1"/>
  <c r="S4491" i="3" s="1"/>
  <c r="S4492" i="3" a="1"/>
  <c r="S4492" i="3" s="1"/>
  <c r="S4493" i="3" a="1"/>
  <c r="S4493" i="3" s="1"/>
  <c r="S4494" i="3" a="1"/>
  <c r="S4494" i="3" s="1"/>
  <c r="S4495" i="3" a="1"/>
  <c r="S4495" i="3" s="1"/>
  <c r="S4496" i="3" a="1"/>
  <c r="S4496" i="3" s="1"/>
  <c r="S4497" i="3" a="1"/>
  <c r="S4497" i="3" s="1"/>
  <c r="S4498" i="3" a="1"/>
  <c r="S4498" i="3" s="1"/>
  <c r="S4499" i="3" a="1"/>
  <c r="S4499" i="3" s="1"/>
  <c r="S4500" i="3" a="1"/>
  <c r="S4500" i="3" s="1"/>
  <c r="S4501" i="3" a="1"/>
  <c r="S4501" i="3" s="1"/>
  <c r="S4502" i="3" a="1"/>
  <c r="S4502" i="3" s="1"/>
  <c r="S4503" i="3" a="1"/>
  <c r="S4503" i="3" s="1"/>
  <c r="S4504" i="3" a="1"/>
  <c r="S4504" i="3" s="1"/>
  <c r="S4505" i="3" a="1"/>
  <c r="S4505" i="3" s="1"/>
  <c r="S4506" i="3" a="1"/>
  <c r="S4506" i="3" s="1"/>
  <c r="S4507" i="3" a="1"/>
  <c r="S4507" i="3" s="1"/>
  <c r="S4508" i="3" a="1"/>
  <c r="S4508" i="3" s="1"/>
  <c r="S4509" i="3" a="1"/>
  <c r="S4509" i="3" s="1"/>
  <c r="S4510" i="3" a="1"/>
  <c r="S4510" i="3" s="1"/>
  <c r="S4511" i="3" a="1"/>
  <c r="S4511" i="3" s="1"/>
  <c r="S4512" i="3" a="1"/>
  <c r="S4512" i="3" s="1"/>
  <c r="S4513" i="3" a="1"/>
  <c r="S4513" i="3" s="1"/>
  <c r="S4514" i="3" a="1"/>
  <c r="S4514" i="3" s="1"/>
  <c r="S4515" i="3" a="1"/>
  <c r="S4515" i="3" s="1"/>
  <c r="S4516" i="3" a="1"/>
  <c r="S4516" i="3" s="1"/>
  <c r="S4517" i="3" a="1"/>
  <c r="S4517" i="3" s="1"/>
  <c r="S4518" i="3" a="1"/>
  <c r="S4518" i="3" s="1"/>
  <c r="S4519" i="3" a="1"/>
  <c r="S4519" i="3" s="1"/>
  <c r="S4520" i="3" a="1"/>
  <c r="S4520" i="3" s="1"/>
  <c r="S4521" i="3" a="1"/>
  <c r="S4521" i="3" s="1"/>
  <c r="S4522" i="3" a="1"/>
  <c r="S4522" i="3" s="1"/>
  <c r="S2" i="3" a="1"/>
  <c r="S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8B45D-1AD9-413F-BBCC-46A0279CEE22}" keepAlive="1" name="ModelConnection_ExternalData_1" description="Data Model" type="5" refreshedVersion="8" minRefreshableVersion="5" background="1">
    <dbPr connection="Data Model Connection" command="DRILLTHROUGH MAXROWS 1000 SELECT FROM [Model] WHERE (([bank__2].[PreviousCampaignOutcome].[All],[Measures].[Conversion Rate %],[bank__2].[ContactMonth].&amp;[Aug])) RETURN [$bank__2].[Customer ID],[$bank__2].[Age],[$bank__2].[Job Title],[$bank__2].[MaritalStatus],[$bank__2].[EducationLevel],[$bank__2].[HasCreditDefault],[$bank__2].[AccountBalance],[$bank__2].[HasHousingLoan],[$bank__2].[HasPersonalLoan],[$bank__2].[ContactMethod],[$bank__2].[ContactDay],[$bank__2].[ContactMonth],[$bank__2].[CallDuration (Seconds)],[$bank__2].[CampaignContacts],[$bank__2].[DaysSincePrevContact],[$bank__2].[PreviousCampaignContacts],[$bank__2].[PreviousCampaignOutcome],[$bank__2].[SubscribedTermDeposit],[$bank__2].[AgeGroup],[$bank__2].[WasPreviouselyContacted],[$bank__2].[CampaignDate],[$bank__2].[CallDuration (Minutes)],[$bank__2].[Combined Loan Status]" commandType="4"/>
    <extLst>
      <ext xmlns:x15="http://schemas.microsoft.com/office/spreadsheetml/2010/11/main" uri="{DE250136-89BD-433C-8126-D09CA5730AF9}">
        <x15:connection id="" model="1"/>
      </ext>
    </extLst>
  </connection>
  <connection id="2" xr16:uid="{269E63A3-9380-40EF-8C58-698C4B7A866D}" keepAlive="1" name="ModelConnection_ExternalData_3" description="Data Model" type="5" refreshedVersion="8" minRefreshableVersion="5" saveData="1">
    <dbPr connection="Data Model Connection" command="bank__2" commandType="3"/>
    <extLst>
      <ext xmlns:x15="http://schemas.microsoft.com/office/spreadsheetml/2010/11/main" uri="{DE250136-89BD-433C-8126-D09CA5730AF9}">
        <x15:connection id="" model="1"/>
      </ext>
    </extLst>
  </connection>
  <connection id="3" xr16:uid="{4E80C116-A564-4D56-AC06-51E56DA5EEFB}" name="Query - bank__2" description="Connection to the 'bank__2' query in the workbook." type="100" refreshedVersion="8" minRefreshableVersion="5">
    <extLst>
      <ext xmlns:x15="http://schemas.microsoft.com/office/spreadsheetml/2010/11/main" uri="{DE250136-89BD-433C-8126-D09CA5730AF9}">
        <x15:connection id="f0468d61-8327-46be-ba90-735c653a0985"/>
      </ext>
    </extLst>
  </connection>
  <connection id="4" xr16:uid="{15EA89FF-75A9-4957-B4A5-A3CF01FCB9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5C751710-3BDB-41FB-B6BC-1576B638B44A}" name="WorksheetConnection_Bank Marketing Campaign - Copy.xlsx!bank__2" type="102" refreshedVersion="8" minRefreshableVersion="5">
    <extLst>
      <ext xmlns:x15="http://schemas.microsoft.com/office/spreadsheetml/2010/11/main" uri="{DE250136-89BD-433C-8126-D09CA5730AF9}">
        <x15:connection id="bank__2 1">
          <x15:rangePr sourceName="_xlcn.WorksheetConnection_BankMarketingCampaignCopy.xlsxbank__2"/>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bank__2].[ContactMonth].[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<sst xmlns="http://schemas.openxmlformats.org/spreadsheetml/2006/main" count="217697" uniqueCount="5293">
  <si>
    <t>Age</t>
  </si>
  <si>
    <t>Job Title</t>
  </si>
  <si>
    <t>Marital Status</t>
  </si>
  <si>
    <t>Education Level</t>
  </si>
  <si>
    <t>Credit in Default</t>
  </si>
  <si>
    <t>Account Balance</t>
  </si>
  <si>
    <t>Has Housing Loan</t>
  </si>
  <si>
    <t>Has Personal Loan</t>
  </si>
  <si>
    <t>Contact Method</t>
  </si>
  <si>
    <t>Last Contact Day</t>
  </si>
  <si>
    <t>Last Contact Month</t>
  </si>
  <si>
    <t>Call Duration (Seconds)</t>
  </si>
  <si>
    <t>Campaign</t>
  </si>
  <si>
    <t>Days Since Previous Contact</t>
  </si>
  <si>
    <t>Number of Previous Contacts</t>
  </si>
  <si>
    <t>Previous Campaign Outcome</t>
  </si>
  <si>
    <t>Subscribed to Term Deposit</t>
  </si>
  <si>
    <t>30</t>
  </si>
  <si>
    <t>Unemployed</t>
  </si>
  <si>
    <t>Married</t>
  </si>
  <si>
    <t>Primary</t>
  </si>
  <si>
    <t>No</t>
  </si>
  <si>
    <t>1787</t>
  </si>
  <si>
    <t>Cellular</t>
  </si>
  <si>
    <t>19</t>
  </si>
  <si>
    <t>Oct</t>
  </si>
  <si>
    <t>79</t>
  </si>
  <si>
    <t>1</t>
  </si>
  <si>
    <t>-1</t>
  </si>
  <si>
    <t>0</t>
  </si>
  <si>
    <t>Unknown</t>
  </si>
  <si>
    <t>33</t>
  </si>
  <si>
    <t>Services</t>
  </si>
  <si>
    <t>Secondary</t>
  </si>
  <si>
    <t>4789</t>
  </si>
  <si>
    <t>Yes</t>
  </si>
  <si>
    <t>11</t>
  </si>
  <si>
    <t>May</t>
  </si>
  <si>
    <t>220</t>
  </si>
  <si>
    <t>339</t>
  </si>
  <si>
    <t>4</t>
  </si>
  <si>
    <t>Failure</t>
  </si>
  <si>
    <t>35</t>
  </si>
  <si>
    <t>Management</t>
  </si>
  <si>
    <t>Single</t>
  </si>
  <si>
    <t>Tertiary</t>
  </si>
  <si>
    <t>1350</t>
  </si>
  <si>
    <t>16</t>
  </si>
  <si>
    <t>Apr</t>
  </si>
  <si>
    <t>185</t>
  </si>
  <si>
    <t>330</t>
  </si>
  <si>
    <t>1476</t>
  </si>
  <si>
    <t>3</t>
  </si>
  <si>
    <t>Jun</t>
  </si>
  <si>
    <t>199</t>
  </si>
  <si>
    <t>59</t>
  </si>
  <si>
    <t>Blue-Collar</t>
  </si>
  <si>
    <t>5</t>
  </si>
  <si>
    <t>226</t>
  </si>
  <si>
    <t>747</t>
  </si>
  <si>
    <t>23</t>
  </si>
  <si>
    <t>Feb</t>
  </si>
  <si>
    <t>141</t>
  </si>
  <si>
    <t>2</t>
  </si>
  <si>
    <t>176</t>
  </si>
  <si>
    <t>36</t>
  </si>
  <si>
    <t>Self-Employed</t>
  </si>
  <si>
    <t>307</t>
  </si>
  <si>
    <t>14</t>
  </si>
  <si>
    <t>341</t>
  </si>
  <si>
    <t>Other</t>
  </si>
  <si>
    <t>39</t>
  </si>
  <si>
    <t>Technician</t>
  </si>
  <si>
    <t>147</t>
  </si>
  <si>
    <t>6</t>
  </si>
  <si>
    <t>151</t>
  </si>
  <si>
    <t>41</t>
  </si>
  <si>
    <t>Entrepreneur</t>
  </si>
  <si>
    <t>221</t>
  </si>
  <si>
    <t>57</t>
  </si>
  <si>
    <t>43</t>
  </si>
  <si>
    <t>-88</t>
  </si>
  <si>
    <t>17</t>
  </si>
  <si>
    <t>313</t>
  </si>
  <si>
    <t>9374</t>
  </si>
  <si>
    <t>20</t>
  </si>
  <si>
    <t>273</t>
  </si>
  <si>
    <t>Admin.</t>
  </si>
  <si>
    <t>264</t>
  </si>
  <si>
    <t>113</t>
  </si>
  <si>
    <t>1109</t>
  </si>
  <si>
    <t>13</t>
  </si>
  <si>
    <t>Aug</t>
  </si>
  <si>
    <t>328</t>
  </si>
  <si>
    <t>Student</t>
  </si>
  <si>
    <t>502</t>
  </si>
  <si>
    <t>261</t>
  </si>
  <si>
    <t>31</t>
  </si>
  <si>
    <t>360</t>
  </si>
  <si>
    <t>29</t>
  </si>
  <si>
    <t>Jan</t>
  </si>
  <si>
    <t>89</t>
  </si>
  <si>
    <t>241</t>
  </si>
  <si>
    <t>40</t>
  </si>
  <si>
    <t>194</t>
  </si>
  <si>
    <t>189</t>
  </si>
  <si>
    <t>56</t>
  </si>
  <si>
    <t>4073</t>
  </si>
  <si>
    <t>27</t>
  </si>
  <si>
    <t>239</t>
  </si>
  <si>
    <t>37</t>
  </si>
  <si>
    <t>2317</t>
  </si>
  <si>
    <t>114</t>
  </si>
  <si>
    <t>152</t>
  </si>
  <si>
    <t>25</t>
  </si>
  <si>
    <t>-221</t>
  </si>
  <si>
    <t>250</t>
  </si>
  <si>
    <t>132</t>
  </si>
  <si>
    <t>7</t>
  </si>
  <si>
    <t>Jul</t>
  </si>
  <si>
    <t>148</t>
  </si>
  <si>
    <t>38</t>
  </si>
  <si>
    <t>Divorced</t>
  </si>
  <si>
    <t>18</t>
  </si>
  <si>
    <t>Nov</t>
  </si>
  <si>
    <t>96</t>
  </si>
  <si>
    <t>42</t>
  </si>
  <si>
    <t>140</t>
  </si>
  <si>
    <t>44</t>
  </si>
  <si>
    <t>106</t>
  </si>
  <si>
    <t>12</t>
  </si>
  <si>
    <t>109</t>
  </si>
  <si>
    <t>93</t>
  </si>
  <si>
    <t>125</t>
  </si>
  <si>
    <t>26</t>
  </si>
  <si>
    <t>Housemaid</t>
  </si>
  <si>
    <t>543</t>
  </si>
  <si>
    <t>169</t>
  </si>
  <si>
    <t>5883</t>
  </si>
  <si>
    <t>182</t>
  </si>
  <si>
    <t>55</t>
  </si>
  <si>
    <t>627</t>
  </si>
  <si>
    <t>247</t>
  </si>
  <si>
    <t>67</t>
  </si>
  <si>
    <t>Retired</t>
  </si>
  <si>
    <t>696</t>
  </si>
  <si>
    <t>Telephone</t>
  </si>
  <si>
    <t>119</t>
  </si>
  <si>
    <t>105</t>
  </si>
  <si>
    <t>784</t>
  </si>
  <si>
    <t>149</t>
  </si>
  <si>
    <t>53</t>
  </si>
  <si>
    <t>21</t>
  </si>
  <si>
    <t>74</t>
  </si>
  <si>
    <t>68</t>
  </si>
  <si>
    <t>4189</t>
  </si>
  <si>
    <t>897</t>
  </si>
  <si>
    <t>171</t>
  </si>
  <si>
    <t>81</t>
  </si>
  <si>
    <t>32</t>
  </si>
  <si>
    <t>2536</t>
  </si>
  <si>
    <t>958</t>
  </si>
  <si>
    <t>49</t>
  </si>
  <si>
    <t>1235</t>
  </si>
  <si>
    <t>354</t>
  </si>
  <si>
    <t>1811</t>
  </si>
  <si>
    <t>150</t>
  </si>
  <si>
    <t>78</t>
  </si>
  <si>
    <t>229</t>
  </si>
  <si>
    <t>22</t>
  </si>
  <si>
    <t>97</t>
  </si>
  <si>
    <t>2089</t>
  </si>
  <si>
    <t>3935</t>
  </si>
  <si>
    <t>765</t>
  </si>
  <si>
    <t>342</t>
  </si>
  <si>
    <t>363</t>
  </si>
  <si>
    <t>11971</t>
  </si>
  <si>
    <t>609</t>
  </si>
  <si>
    <t>101</t>
  </si>
  <si>
    <t>553</t>
  </si>
  <si>
    <t>52</t>
  </si>
  <si>
    <t>1117</t>
  </si>
  <si>
    <t>365</t>
  </si>
  <si>
    <t>396</t>
  </si>
  <si>
    <t>205</t>
  </si>
  <si>
    <t>2204</t>
  </si>
  <si>
    <t>34</t>
  </si>
  <si>
    <t>872</t>
  </si>
  <si>
    <t>145</t>
  </si>
  <si>
    <t>425</t>
  </si>
  <si>
    <t>-849</t>
  </si>
  <si>
    <t>204</t>
  </si>
  <si>
    <t>61</t>
  </si>
  <si>
    <t>4629</t>
  </si>
  <si>
    <t>181</t>
  </si>
  <si>
    <t>92</t>
  </si>
  <si>
    <t>Success</t>
  </si>
  <si>
    <t>45</t>
  </si>
  <si>
    <t>844</t>
  </si>
  <si>
    <t>1018</t>
  </si>
  <si>
    <t>228</t>
  </si>
  <si>
    <t>1740</t>
  </si>
  <si>
    <t>50</t>
  </si>
  <si>
    <t>98</t>
  </si>
  <si>
    <t>1539</t>
  </si>
  <si>
    <t>15</t>
  </si>
  <si>
    <t>441</t>
  </si>
  <si>
    <t>2231</t>
  </si>
  <si>
    <t>272</t>
  </si>
  <si>
    <t>48</t>
  </si>
  <si>
    <t>3064</t>
  </si>
  <si>
    <t>159</t>
  </si>
  <si>
    <t>82</t>
  </si>
  <si>
    <t>2155</t>
  </si>
  <si>
    <t>295</t>
  </si>
  <si>
    <t>314</t>
  </si>
  <si>
    <t>54</t>
  </si>
  <si>
    <t>579</t>
  </si>
  <si>
    <t>-516</t>
  </si>
  <si>
    <t>8</t>
  </si>
  <si>
    <t>554</t>
  </si>
  <si>
    <t>63</t>
  </si>
  <si>
    <t>415</t>
  </si>
  <si>
    <t>323</t>
  </si>
  <si>
    <t>5887</t>
  </si>
  <si>
    <t>227</t>
  </si>
  <si>
    <t>1355</t>
  </si>
  <si>
    <t>134</t>
  </si>
  <si>
    <t>16873</t>
  </si>
  <si>
    <t>223</t>
  </si>
  <si>
    <t>51</t>
  </si>
  <si>
    <t>203</t>
  </si>
  <si>
    <t>170</t>
  </si>
  <si>
    <t>338</t>
  </si>
  <si>
    <t>28</t>
  </si>
  <si>
    <t>155</t>
  </si>
  <si>
    <t>444</t>
  </si>
  <si>
    <t>130</t>
  </si>
  <si>
    <t>630</t>
  </si>
  <si>
    <t>164</t>
  </si>
  <si>
    <t>268</t>
  </si>
  <si>
    <t>380</t>
  </si>
  <si>
    <t>6248</t>
  </si>
  <si>
    <t>9</t>
  </si>
  <si>
    <t>154</t>
  </si>
  <si>
    <t>412</t>
  </si>
  <si>
    <t>344</t>
  </si>
  <si>
    <t>3222</t>
  </si>
  <si>
    <t>174</t>
  </si>
  <si>
    <t>367</t>
  </si>
  <si>
    <t>297</t>
  </si>
  <si>
    <t>591</t>
  </si>
  <si>
    <t>87</t>
  </si>
  <si>
    <t>388</t>
  </si>
  <si>
    <t>701</t>
  </si>
  <si>
    <t>219</t>
  </si>
  <si>
    <t>196</t>
  </si>
  <si>
    <t>451</t>
  </si>
  <si>
    <t>652</t>
  </si>
  <si>
    <t>60</t>
  </si>
  <si>
    <t>177</t>
  </si>
  <si>
    <t>657</t>
  </si>
  <si>
    <t>398</t>
  </si>
  <si>
    <t>460</t>
  </si>
  <si>
    <t>1315</t>
  </si>
  <si>
    <t>224</t>
  </si>
  <si>
    <t>1466</t>
  </si>
  <si>
    <t>406</t>
  </si>
  <si>
    <t>879</t>
  </si>
  <si>
    <t>293</t>
  </si>
  <si>
    <t>521</t>
  </si>
  <si>
    <t>424</t>
  </si>
  <si>
    <t>279</t>
  </si>
  <si>
    <t>1831</t>
  </si>
  <si>
    <t>111</t>
  </si>
  <si>
    <t>201</t>
  </si>
  <si>
    <t>455</t>
  </si>
  <si>
    <t>372</t>
  </si>
  <si>
    <t>-195</t>
  </si>
  <si>
    <t>391</t>
  </si>
  <si>
    <t>3616</t>
  </si>
  <si>
    <t>165</t>
  </si>
  <si>
    <t>14093</t>
  </si>
  <si>
    <t>231</t>
  </si>
  <si>
    <t>1567</t>
  </si>
  <si>
    <t>291</t>
  </si>
  <si>
    <t>5426</t>
  </si>
  <si>
    <t>233</t>
  </si>
  <si>
    <t>137</t>
  </si>
  <si>
    <t>2843</t>
  </si>
  <si>
    <t>473</t>
  </si>
  <si>
    <t>736</t>
  </si>
  <si>
    <t>337</t>
  </si>
  <si>
    <t>493</t>
  </si>
  <si>
    <t>5996</t>
  </si>
  <si>
    <t>345</t>
  </si>
  <si>
    <t>3777</t>
  </si>
  <si>
    <t>65</t>
  </si>
  <si>
    <t>524</t>
  </si>
  <si>
    <t>574</t>
  </si>
  <si>
    <t>259</t>
  </si>
  <si>
    <t>427</t>
  </si>
  <si>
    <t>371</t>
  </si>
  <si>
    <t>483</t>
  </si>
  <si>
    <t>280</t>
  </si>
  <si>
    <t>3391</t>
  </si>
  <si>
    <t>243</t>
  </si>
  <si>
    <t>435</t>
  </si>
  <si>
    <t>2488</t>
  </si>
  <si>
    <t>258</t>
  </si>
  <si>
    <t>58</t>
  </si>
  <si>
    <t>1517</t>
  </si>
  <si>
    <t>217</t>
  </si>
  <si>
    <t>317</t>
  </si>
  <si>
    <t>76</t>
  </si>
  <si>
    <t>207</t>
  </si>
  <si>
    <t>331</t>
  </si>
  <si>
    <t>505</t>
  </si>
  <si>
    <t>386</t>
  </si>
  <si>
    <t>1808</t>
  </si>
  <si>
    <t>83</t>
  </si>
  <si>
    <t>4111</t>
  </si>
  <si>
    <t>69</t>
  </si>
  <si>
    <t>46</t>
  </si>
  <si>
    <t>564</t>
  </si>
  <si>
    <t>1890</t>
  </si>
  <si>
    <t>588</t>
  </si>
  <si>
    <t>419</t>
  </si>
  <si>
    <t>2693</t>
  </si>
  <si>
    <t>-231</t>
  </si>
  <si>
    <t>779</t>
  </si>
  <si>
    <t>-55</t>
  </si>
  <si>
    <t>281</t>
  </si>
  <si>
    <t>266</t>
  </si>
  <si>
    <t>462</t>
  </si>
  <si>
    <t>1877</t>
  </si>
  <si>
    <t>24</t>
  </si>
  <si>
    <t>Sep</t>
  </si>
  <si>
    <t>586</t>
  </si>
  <si>
    <t>288</t>
  </si>
  <si>
    <t>77</t>
  </si>
  <si>
    <t>4659</t>
  </si>
  <si>
    <t>161</t>
  </si>
  <si>
    <t>168</t>
  </si>
  <si>
    <t>187</t>
  </si>
  <si>
    <t>-715</t>
  </si>
  <si>
    <t>85</t>
  </si>
  <si>
    <t>769</t>
  </si>
  <si>
    <t>236</t>
  </si>
  <si>
    <t>10</t>
  </si>
  <si>
    <t>428</t>
  </si>
  <si>
    <t>71</t>
  </si>
  <si>
    <t>-970</t>
  </si>
  <si>
    <t>489</t>
  </si>
  <si>
    <t>6313</t>
  </si>
  <si>
    <t>948</t>
  </si>
  <si>
    <t>86</t>
  </si>
  <si>
    <t>874</t>
  </si>
  <si>
    <t>190</t>
  </si>
  <si>
    <t>1906</t>
  </si>
  <si>
    <t>1152</t>
  </si>
  <si>
    <t>179</t>
  </si>
  <si>
    <t>436</t>
  </si>
  <si>
    <t>103</t>
  </si>
  <si>
    <t>333</t>
  </si>
  <si>
    <t>442</t>
  </si>
  <si>
    <t>102</t>
  </si>
  <si>
    <t>-249</t>
  </si>
  <si>
    <t>8104</t>
  </si>
  <si>
    <t>213</t>
  </si>
  <si>
    <t>501</t>
  </si>
  <si>
    <t>289</t>
  </si>
  <si>
    <t>308</t>
  </si>
  <si>
    <t>602</t>
  </si>
  <si>
    <t>324</t>
  </si>
  <si>
    <t>90</t>
  </si>
  <si>
    <t>84</t>
  </si>
  <si>
    <t>183</t>
  </si>
  <si>
    <t>1641</t>
  </si>
  <si>
    <t>4590</t>
  </si>
  <si>
    <t>-256</t>
  </si>
  <si>
    <t>978</t>
  </si>
  <si>
    <t>80</t>
  </si>
  <si>
    <t>676</t>
  </si>
  <si>
    <t>146</t>
  </si>
  <si>
    <t>2104</t>
  </si>
  <si>
    <t>499</t>
  </si>
  <si>
    <t>Mar</t>
  </si>
  <si>
    <t>1269</t>
  </si>
  <si>
    <t>549</t>
  </si>
  <si>
    <t>310</t>
  </si>
  <si>
    <t>135</t>
  </si>
  <si>
    <t>1143</t>
  </si>
  <si>
    <t>2980</t>
  </si>
  <si>
    <t>253</t>
  </si>
  <si>
    <t>335</t>
  </si>
  <si>
    <t>1031</t>
  </si>
  <si>
    <t>9009</t>
  </si>
  <si>
    <t>-465</t>
  </si>
  <si>
    <t>166</t>
  </si>
  <si>
    <t>5181</t>
  </si>
  <si>
    <t>347</t>
  </si>
  <si>
    <t>1699</t>
  </si>
  <si>
    <t>172</t>
  </si>
  <si>
    <t>6979</t>
  </si>
  <si>
    <t>-62</t>
  </si>
  <si>
    <t>1972</t>
  </si>
  <si>
    <t>899</t>
  </si>
  <si>
    <t>377</t>
  </si>
  <si>
    <t>271</t>
  </si>
  <si>
    <t>-1206</t>
  </si>
  <si>
    <t>382</t>
  </si>
  <si>
    <t>215</t>
  </si>
  <si>
    <t>1372</t>
  </si>
  <si>
    <t>240</t>
  </si>
  <si>
    <t>1981</t>
  </si>
  <si>
    <t>9216</t>
  </si>
  <si>
    <t>471</t>
  </si>
  <si>
    <t>5563</t>
  </si>
  <si>
    <t>782</t>
  </si>
  <si>
    <t>285</t>
  </si>
  <si>
    <t>75</t>
  </si>
  <si>
    <t>3771</t>
  </si>
  <si>
    <t>992</t>
  </si>
  <si>
    <t>301</t>
  </si>
  <si>
    <t>88</t>
  </si>
  <si>
    <t>1526</t>
  </si>
  <si>
    <t>2658</t>
  </si>
  <si>
    <t>768</t>
  </si>
  <si>
    <t>1337</t>
  </si>
  <si>
    <t>126</t>
  </si>
  <si>
    <t>403</t>
  </si>
  <si>
    <t>139</t>
  </si>
  <si>
    <t>2030</t>
  </si>
  <si>
    <t>1599</t>
  </si>
  <si>
    <t>115</t>
  </si>
  <si>
    <t>-196</t>
  </si>
  <si>
    <t>1333</t>
  </si>
  <si>
    <t>9149</t>
  </si>
  <si>
    <t>-350</t>
  </si>
  <si>
    <t>95</t>
  </si>
  <si>
    <t>432</t>
  </si>
  <si>
    <t>373</t>
  </si>
  <si>
    <t>11494</t>
  </si>
  <si>
    <t>198</t>
  </si>
  <si>
    <t>-253</t>
  </si>
  <si>
    <t>654</t>
  </si>
  <si>
    <t>1410</t>
  </si>
  <si>
    <t>975</t>
  </si>
  <si>
    <t>256</t>
  </si>
  <si>
    <t>351</t>
  </si>
  <si>
    <t>305</t>
  </si>
  <si>
    <t>834</t>
  </si>
  <si>
    <t>400</t>
  </si>
  <si>
    <t>-22</t>
  </si>
  <si>
    <t>4030</t>
  </si>
  <si>
    <t>178</t>
  </si>
  <si>
    <t>1691</t>
  </si>
  <si>
    <t>186</t>
  </si>
  <si>
    <t>-204</t>
  </si>
  <si>
    <t>359</t>
  </si>
  <si>
    <t>210</t>
  </si>
  <si>
    <t>242</t>
  </si>
  <si>
    <t>123</t>
  </si>
  <si>
    <t>112</t>
  </si>
  <si>
    <t>62</t>
  </si>
  <si>
    <t>142</t>
  </si>
  <si>
    <t>3571</t>
  </si>
  <si>
    <t>222</t>
  </si>
  <si>
    <t>195</t>
  </si>
  <si>
    <t>91</t>
  </si>
  <si>
    <t>3096</t>
  </si>
  <si>
    <t>3576</t>
  </si>
  <si>
    <t>124</t>
  </si>
  <si>
    <t>206</t>
  </si>
  <si>
    <t>216</t>
  </si>
  <si>
    <t>7082</t>
  </si>
  <si>
    <t>1634</t>
  </si>
  <si>
    <t>4012</t>
  </si>
  <si>
    <t>690</t>
  </si>
  <si>
    <t>3762</t>
  </si>
  <si>
    <t>-247</t>
  </si>
  <si>
    <t>606</t>
  </si>
  <si>
    <t>673</t>
  </si>
  <si>
    <t>-189</t>
  </si>
  <si>
    <t>484</t>
  </si>
  <si>
    <t>144</t>
  </si>
  <si>
    <t>395</t>
  </si>
  <si>
    <t>2349</t>
  </si>
  <si>
    <t>410</t>
  </si>
  <si>
    <t>3401</t>
  </si>
  <si>
    <t>265</t>
  </si>
  <si>
    <t>989</t>
  </si>
  <si>
    <t>246</t>
  </si>
  <si>
    <t>361</t>
  </si>
  <si>
    <t>7190</t>
  </si>
  <si>
    <t>375</t>
  </si>
  <si>
    <t>482</t>
  </si>
  <si>
    <t>1097</t>
  </si>
  <si>
    <t>209</t>
  </si>
  <si>
    <t>5803</t>
  </si>
  <si>
    <t>624</t>
  </si>
  <si>
    <t>180</t>
  </si>
  <si>
    <t>883</t>
  </si>
  <si>
    <t>1516</t>
  </si>
  <si>
    <t>230</t>
  </si>
  <si>
    <t>-988</t>
  </si>
  <si>
    <t>902</t>
  </si>
  <si>
    <t>1007</t>
  </si>
  <si>
    <t>487</t>
  </si>
  <si>
    <t>12186</t>
  </si>
  <si>
    <t>262</t>
  </si>
  <si>
    <t>644</t>
  </si>
  <si>
    <t>11219</t>
  </si>
  <si>
    <t>699</t>
  </si>
  <si>
    <t>5776</t>
  </si>
  <si>
    <t>593</t>
  </si>
  <si>
    <t>64</t>
  </si>
  <si>
    <t>1148</t>
  </si>
  <si>
    <t>121</t>
  </si>
  <si>
    <t>3561</t>
  </si>
  <si>
    <t>260</t>
  </si>
  <si>
    <t>197</t>
  </si>
  <si>
    <t>2269</t>
  </si>
  <si>
    <t>47</t>
  </si>
  <si>
    <t>1060</t>
  </si>
  <si>
    <t>-220</t>
  </si>
  <si>
    <t>138</t>
  </si>
  <si>
    <t>312</t>
  </si>
  <si>
    <t>120</t>
  </si>
  <si>
    <t>4108</t>
  </si>
  <si>
    <t>526</t>
  </si>
  <si>
    <t>480</t>
  </si>
  <si>
    <t>211</t>
  </si>
  <si>
    <t>4994</t>
  </si>
  <si>
    <t>3681</t>
  </si>
  <si>
    <t>-701</t>
  </si>
  <si>
    <t>988</t>
  </si>
  <si>
    <t>-311</t>
  </si>
  <si>
    <t>1030</t>
  </si>
  <si>
    <t>1484</t>
  </si>
  <si>
    <t>759</t>
  </si>
  <si>
    <t>70</t>
  </si>
  <si>
    <t>4531</t>
  </si>
  <si>
    <t>445</t>
  </si>
  <si>
    <t>1840</t>
  </si>
  <si>
    <t>383</t>
  </si>
  <si>
    <t>188</t>
  </si>
  <si>
    <t>605</t>
  </si>
  <si>
    <t>1287</t>
  </si>
  <si>
    <t>353</t>
  </si>
  <si>
    <t>687</t>
  </si>
  <si>
    <t>772</t>
  </si>
  <si>
    <t>1147</t>
  </si>
  <si>
    <t>249</t>
  </si>
  <si>
    <t>4286</t>
  </si>
  <si>
    <t>357</t>
  </si>
  <si>
    <t>8545</t>
  </si>
  <si>
    <t>167</t>
  </si>
  <si>
    <t>559</t>
  </si>
  <si>
    <t>783</t>
  </si>
  <si>
    <t>472</t>
  </si>
  <si>
    <t>760</t>
  </si>
  <si>
    <t>1317</t>
  </si>
  <si>
    <t>276</t>
  </si>
  <si>
    <t>641</t>
  </si>
  <si>
    <t>2971</t>
  </si>
  <si>
    <t>429</t>
  </si>
  <si>
    <t>1064</t>
  </si>
  <si>
    <t>1783</t>
  </si>
  <si>
    <t>-67</t>
  </si>
  <si>
    <t>157</t>
  </si>
  <si>
    <t>1199</t>
  </si>
  <si>
    <t>214</t>
  </si>
  <si>
    <t>6699</t>
  </si>
  <si>
    <t>1760</t>
  </si>
  <si>
    <t>162</t>
  </si>
  <si>
    <t>799</t>
  </si>
  <si>
    <t>Dec</t>
  </si>
  <si>
    <t>1370</t>
  </si>
  <si>
    <t>1150</t>
  </si>
  <si>
    <t>828</t>
  </si>
  <si>
    <t>321</t>
  </si>
  <si>
    <t>244</t>
  </si>
  <si>
    <t>1017</t>
  </si>
  <si>
    <t>298</t>
  </si>
  <si>
    <t>447</t>
  </si>
  <si>
    <t>254</t>
  </si>
  <si>
    <t>1084</t>
  </si>
  <si>
    <t>10924</t>
  </si>
  <si>
    <t>832</t>
  </si>
  <si>
    <t>478</t>
  </si>
  <si>
    <t>3950</t>
  </si>
  <si>
    <t>504</t>
  </si>
  <si>
    <t>555</t>
  </si>
  <si>
    <t>270</t>
  </si>
  <si>
    <t>1602</t>
  </si>
  <si>
    <t>2587</t>
  </si>
  <si>
    <t>94</t>
  </si>
  <si>
    <t>2303</t>
  </si>
  <si>
    <t>364</t>
  </si>
  <si>
    <t>1660</t>
  </si>
  <si>
    <t>278</t>
  </si>
  <si>
    <t>318</t>
  </si>
  <si>
    <t>1434</t>
  </si>
  <si>
    <t>356</t>
  </si>
  <si>
    <t>3196</t>
  </si>
  <si>
    <t>4099</t>
  </si>
  <si>
    <t>397</t>
  </si>
  <si>
    <t>2572</t>
  </si>
  <si>
    <t>620</t>
  </si>
  <si>
    <t>2039</t>
  </si>
  <si>
    <t>283</t>
  </si>
  <si>
    <t>5450</t>
  </si>
  <si>
    <t>780</t>
  </si>
  <si>
    <t>267</t>
  </si>
  <si>
    <t>8436</t>
  </si>
  <si>
    <t>245</t>
  </si>
  <si>
    <t>11262</t>
  </si>
  <si>
    <t>946</t>
  </si>
  <si>
    <t>1065</t>
  </si>
  <si>
    <t>497</t>
  </si>
  <si>
    <t>-140</t>
  </si>
  <si>
    <t>456</t>
  </si>
  <si>
    <t>-379</t>
  </si>
  <si>
    <t>-396</t>
  </si>
  <si>
    <t>131</t>
  </si>
  <si>
    <t>733</t>
  </si>
  <si>
    <t>393</t>
  </si>
  <si>
    <t>567</t>
  </si>
  <si>
    <t>275</t>
  </si>
  <si>
    <t>7290</t>
  </si>
  <si>
    <t>153</t>
  </si>
  <si>
    <t>468</t>
  </si>
  <si>
    <t>325</t>
  </si>
  <si>
    <t>3705</t>
  </si>
  <si>
    <t>9676</t>
  </si>
  <si>
    <t>234</t>
  </si>
  <si>
    <t>1328</t>
  </si>
  <si>
    <t>108</t>
  </si>
  <si>
    <t>6613</t>
  </si>
  <si>
    <t>302</t>
  </si>
  <si>
    <t>208</t>
  </si>
  <si>
    <t>1005</t>
  </si>
  <si>
    <t>597</t>
  </si>
  <si>
    <t>1240</t>
  </si>
  <si>
    <t>2923</t>
  </si>
  <si>
    <t>332</t>
  </si>
  <si>
    <t>358</t>
  </si>
  <si>
    <t>613</t>
  </si>
  <si>
    <t>6101</t>
  </si>
  <si>
    <t>212</t>
  </si>
  <si>
    <t>7685</t>
  </si>
  <si>
    <t>4515</t>
  </si>
  <si>
    <t>517</t>
  </si>
  <si>
    <t>681</t>
  </si>
  <si>
    <t>-285</t>
  </si>
  <si>
    <t>887</t>
  </si>
  <si>
    <t>287</t>
  </si>
  <si>
    <t>3098</t>
  </si>
  <si>
    <t>744</t>
  </si>
  <si>
    <t>202</t>
  </si>
  <si>
    <t>438</t>
  </si>
  <si>
    <t>303</t>
  </si>
  <si>
    <t>322</t>
  </si>
  <si>
    <t>72</t>
  </si>
  <si>
    <t>3810</t>
  </si>
  <si>
    <t>4380</t>
  </si>
  <si>
    <t>755</t>
  </si>
  <si>
    <t>1212</t>
  </si>
  <si>
    <t>2070</t>
  </si>
  <si>
    <t>319</t>
  </si>
  <si>
    <t>999</t>
  </si>
  <si>
    <t>1322</t>
  </si>
  <si>
    <t>514</t>
  </si>
  <si>
    <t>1076</t>
  </si>
  <si>
    <t>551</t>
  </si>
  <si>
    <t>1216</t>
  </si>
  <si>
    <t>876</t>
  </si>
  <si>
    <t>327</t>
  </si>
  <si>
    <t>950</t>
  </si>
  <si>
    <t>973</t>
  </si>
  <si>
    <t>3825</t>
  </si>
  <si>
    <t>107</t>
  </si>
  <si>
    <t>2366</t>
  </si>
  <si>
    <t>127</t>
  </si>
  <si>
    <t>542</t>
  </si>
  <si>
    <t>1816</t>
  </si>
  <si>
    <t>995</t>
  </si>
  <si>
    <t>200</t>
  </si>
  <si>
    <t>418</t>
  </si>
  <si>
    <t>387</t>
  </si>
  <si>
    <t>156</t>
  </si>
  <si>
    <t>619</t>
  </si>
  <si>
    <t>4303</t>
  </si>
  <si>
    <t>1221</t>
  </si>
  <si>
    <t>816</t>
  </si>
  <si>
    <t>1222</t>
  </si>
  <si>
    <t>369</t>
  </si>
  <si>
    <t>2363</t>
  </si>
  <si>
    <t>66</t>
  </si>
  <si>
    <t>2262</t>
  </si>
  <si>
    <t>4508</t>
  </si>
  <si>
    <t>854</t>
  </si>
  <si>
    <t>-402</t>
  </si>
  <si>
    <t>1577</t>
  </si>
  <si>
    <t>795</t>
  </si>
  <si>
    <t>99</t>
  </si>
  <si>
    <t>117</t>
  </si>
  <si>
    <t>5462</t>
  </si>
  <si>
    <t>430</t>
  </si>
  <si>
    <t>402</t>
  </si>
  <si>
    <t>118</t>
  </si>
  <si>
    <t>343</t>
  </si>
  <si>
    <t>3102</t>
  </si>
  <si>
    <t>889</t>
  </si>
  <si>
    <t>722</t>
  </si>
  <si>
    <t>-370</t>
  </si>
  <si>
    <t>748</t>
  </si>
  <si>
    <t>-606</t>
  </si>
  <si>
    <t>10378</t>
  </si>
  <si>
    <t>523</t>
  </si>
  <si>
    <t>1313</t>
  </si>
  <si>
    <t>8969</t>
  </si>
  <si>
    <t>4608</t>
  </si>
  <si>
    <t>666</t>
  </si>
  <si>
    <t>452</t>
  </si>
  <si>
    <t>7802</t>
  </si>
  <si>
    <t>421</t>
  </si>
  <si>
    <t>1453</t>
  </si>
  <si>
    <t>1480</t>
  </si>
  <si>
    <t>715</t>
  </si>
  <si>
    <t>237</t>
  </si>
  <si>
    <t>694</t>
  </si>
  <si>
    <t>136</t>
  </si>
  <si>
    <t>-404</t>
  </si>
  <si>
    <t>1187</t>
  </si>
  <si>
    <t>193</t>
  </si>
  <si>
    <t>826</t>
  </si>
  <si>
    <t>991</t>
  </si>
  <si>
    <t>1796</t>
  </si>
  <si>
    <t>1735</t>
  </si>
  <si>
    <t>7317</t>
  </si>
  <si>
    <t>370</t>
  </si>
  <si>
    <t>4943</t>
  </si>
  <si>
    <t>587</t>
  </si>
  <si>
    <t>515</t>
  </si>
  <si>
    <t>12607</t>
  </si>
  <si>
    <t>282</t>
  </si>
  <si>
    <t>110</t>
  </si>
  <si>
    <t>104</t>
  </si>
  <si>
    <t>3872</t>
  </si>
  <si>
    <t>296</t>
  </si>
  <si>
    <t>378</t>
  </si>
  <si>
    <t>315</t>
  </si>
  <si>
    <t>1407</t>
  </si>
  <si>
    <t>820</t>
  </si>
  <si>
    <t>738</t>
  </si>
  <si>
    <t>-381</t>
  </si>
  <si>
    <t>757</t>
  </si>
  <si>
    <t>691</t>
  </si>
  <si>
    <t>1925</t>
  </si>
  <si>
    <t>904</t>
  </si>
  <si>
    <t>5207</t>
  </si>
  <si>
    <t>336</t>
  </si>
  <si>
    <t>665</t>
  </si>
  <si>
    <t>238</t>
  </si>
  <si>
    <t>585</t>
  </si>
  <si>
    <t>191</t>
  </si>
  <si>
    <t>-839</t>
  </si>
  <si>
    <t>5799</t>
  </si>
  <si>
    <t>1033</t>
  </si>
  <si>
    <t>1713</t>
  </si>
  <si>
    <t>218</t>
  </si>
  <si>
    <t>2567</t>
  </si>
  <si>
    <t>1584</t>
  </si>
  <si>
    <t>661</t>
  </si>
  <si>
    <t>663</t>
  </si>
  <si>
    <t>3455</t>
  </si>
  <si>
    <t>566</t>
  </si>
  <si>
    <t>1054</t>
  </si>
  <si>
    <t>1529</t>
  </si>
  <si>
    <t>160</t>
  </si>
  <si>
    <t>920</t>
  </si>
  <si>
    <t>3696</t>
  </si>
  <si>
    <t>792</t>
  </si>
  <si>
    <t>73</t>
  </si>
  <si>
    <t>2465</t>
  </si>
  <si>
    <t>12437</t>
  </si>
  <si>
    <t>346</t>
  </si>
  <si>
    <t>-228</t>
  </si>
  <si>
    <t>2747</t>
  </si>
  <si>
    <t>1932</t>
  </si>
  <si>
    <t>192</t>
  </si>
  <si>
    <t>11269</t>
  </si>
  <si>
    <t>1314</t>
  </si>
  <si>
    <t>682</t>
  </si>
  <si>
    <t>2275</t>
  </si>
  <si>
    <t>1304</t>
  </si>
  <si>
    <t>720</t>
  </si>
  <si>
    <t>651</t>
  </si>
  <si>
    <t>2914</t>
  </si>
  <si>
    <t>405</t>
  </si>
  <si>
    <t>1464</t>
  </si>
  <si>
    <t>350</t>
  </si>
  <si>
    <t>11555</t>
  </si>
  <si>
    <t>-302</t>
  </si>
  <si>
    <t>2497</t>
  </si>
  <si>
    <t>-339</t>
  </si>
  <si>
    <t>389</t>
  </si>
  <si>
    <t>3611</t>
  </si>
  <si>
    <t>3025</t>
  </si>
  <si>
    <t>459</t>
  </si>
  <si>
    <t>1138</t>
  </si>
  <si>
    <t>1319</t>
  </si>
  <si>
    <t>937</t>
  </si>
  <si>
    <t>-558</t>
  </si>
  <si>
    <t>533</t>
  </si>
  <si>
    <t>175</t>
  </si>
  <si>
    <t>819</t>
  </si>
  <si>
    <t>-53</t>
  </si>
  <si>
    <t>617</t>
  </si>
  <si>
    <t>518</t>
  </si>
  <si>
    <t>668</t>
  </si>
  <si>
    <t>334</t>
  </si>
  <si>
    <t>1048</t>
  </si>
  <si>
    <t>660</t>
  </si>
  <si>
    <t>1034</t>
  </si>
  <si>
    <t>-49</t>
  </si>
  <si>
    <t>1413</t>
  </si>
  <si>
    <t>12519</t>
  </si>
  <si>
    <t>2881</t>
  </si>
  <si>
    <t>1020</t>
  </si>
  <si>
    <t>251</t>
  </si>
  <si>
    <t>1594</t>
  </si>
  <si>
    <t>352</t>
  </si>
  <si>
    <t>1161</t>
  </si>
  <si>
    <t>-45</t>
  </si>
  <si>
    <t>184</t>
  </si>
  <si>
    <t>568</t>
  </si>
  <si>
    <t>1570</t>
  </si>
  <si>
    <t>7050</t>
  </si>
  <si>
    <t>3704</t>
  </si>
  <si>
    <t>6619</t>
  </si>
  <si>
    <t>-84</t>
  </si>
  <si>
    <t>426</t>
  </si>
  <si>
    <t>1509</t>
  </si>
  <si>
    <t>1134</t>
  </si>
  <si>
    <t>284</t>
  </si>
  <si>
    <t>9449</t>
  </si>
  <si>
    <t>374</t>
  </si>
  <si>
    <t>2764</t>
  </si>
  <si>
    <t>8023</t>
  </si>
  <si>
    <t>1382</t>
  </si>
  <si>
    <t>700</t>
  </si>
  <si>
    <t>2195</t>
  </si>
  <si>
    <t>703</t>
  </si>
  <si>
    <t>590</t>
  </si>
  <si>
    <t>1178</t>
  </si>
  <si>
    <t>2763</t>
  </si>
  <si>
    <t>890</t>
  </si>
  <si>
    <t>548</t>
  </si>
  <si>
    <t>1181</t>
  </si>
  <si>
    <t>6269</t>
  </si>
  <si>
    <t>252</t>
  </si>
  <si>
    <t>23663</t>
  </si>
  <si>
    <t>1343</t>
  </si>
  <si>
    <t>225</t>
  </si>
  <si>
    <t>122</t>
  </si>
  <si>
    <t>2538</t>
  </si>
  <si>
    <t>-117</t>
  </si>
  <si>
    <t>770</t>
  </si>
  <si>
    <t>133</t>
  </si>
  <si>
    <t>767</t>
  </si>
  <si>
    <t>232</t>
  </si>
  <si>
    <t>986</t>
  </si>
  <si>
    <t>621</t>
  </si>
  <si>
    <t>4063</t>
  </si>
  <si>
    <t>11084</t>
  </si>
  <si>
    <t>158</t>
  </si>
  <si>
    <t>1281</t>
  </si>
  <si>
    <t>3706</t>
  </si>
  <si>
    <t>4153</t>
  </si>
  <si>
    <t>985</t>
  </si>
  <si>
    <t>1550</t>
  </si>
  <si>
    <t>7708</t>
  </si>
  <si>
    <t>-12</t>
  </si>
  <si>
    <t>6483</t>
  </si>
  <si>
    <t>306</t>
  </si>
  <si>
    <t>3339</t>
  </si>
  <si>
    <t>599</t>
  </si>
  <si>
    <t>1430</t>
  </si>
  <si>
    <t>6000</t>
  </si>
  <si>
    <t>340</t>
  </si>
  <si>
    <t>631</t>
  </si>
  <si>
    <t>1282</t>
  </si>
  <si>
    <t>705</t>
  </si>
  <si>
    <t>1354</t>
  </si>
  <si>
    <t>8894</t>
  </si>
  <si>
    <t>14752</t>
  </si>
  <si>
    <t>1790</t>
  </si>
  <si>
    <t>15311</t>
  </si>
  <si>
    <t>-635</t>
  </si>
  <si>
    <t>10786</t>
  </si>
  <si>
    <t>498</t>
  </si>
  <si>
    <t>1045</t>
  </si>
  <si>
    <t>290</t>
  </si>
  <si>
    <t>810</t>
  </si>
  <si>
    <t>-162</t>
  </si>
  <si>
    <t>1010</t>
  </si>
  <si>
    <t>385</t>
  </si>
  <si>
    <t>509</t>
  </si>
  <si>
    <t>2929</t>
  </si>
  <si>
    <t>3071</t>
  </si>
  <si>
    <t>1146</t>
  </si>
  <si>
    <t>1092</t>
  </si>
  <si>
    <t>3463</t>
  </si>
  <si>
    <t>1158</t>
  </si>
  <si>
    <t>1855</t>
  </si>
  <si>
    <t>3250</t>
  </si>
  <si>
    <t>1633</t>
  </si>
  <si>
    <t>3334</t>
  </si>
  <si>
    <t>632</t>
  </si>
  <si>
    <t>4020</t>
  </si>
  <si>
    <t>-41</t>
  </si>
  <si>
    <t>2643</t>
  </si>
  <si>
    <t>100</t>
  </si>
  <si>
    <t>1949</t>
  </si>
  <si>
    <t>739</t>
  </si>
  <si>
    <t>1167</t>
  </si>
  <si>
    <t>1136</t>
  </si>
  <si>
    <t>446</t>
  </si>
  <si>
    <t>817</t>
  </si>
  <si>
    <t>304</t>
  </si>
  <si>
    <t>1128</t>
  </si>
  <si>
    <t>450</t>
  </si>
  <si>
    <t>414</t>
  </si>
  <si>
    <t>1052</t>
  </si>
  <si>
    <t>1022</t>
  </si>
  <si>
    <t>1944</t>
  </si>
  <si>
    <t>-32</t>
  </si>
  <si>
    <t>1781</t>
  </si>
  <si>
    <t>349</t>
  </si>
  <si>
    <t>614</t>
  </si>
  <si>
    <t>865</t>
  </si>
  <si>
    <t>-230</t>
  </si>
  <si>
    <t>3924</t>
  </si>
  <si>
    <t>764</t>
  </si>
  <si>
    <t>557</t>
  </si>
  <si>
    <t>511</t>
  </si>
  <si>
    <t>4348</t>
  </si>
  <si>
    <t>3016</t>
  </si>
  <si>
    <t>1405</t>
  </si>
  <si>
    <t>908</t>
  </si>
  <si>
    <t>1663</t>
  </si>
  <si>
    <t>1012</t>
  </si>
  <si>
    <t>510</t>
  </si>
  <si>
    <t>643</t>
  </si>
  <si>
    <t>-1212</t>
  </si>
  <si>
    <t>1259</t>
  </si>
  <si>
    <t>2125</t>
  </si>
  <si>
    <t>116</t>
  </si>
  <si>
    <t>629</t>
  </si>
  <si>
    <t>-202</t>
  </si>
  <si>
    <t>-216</t>
  </si>
  <si>
    <t>404</t>
  </si>
  <si>
    <t>466</t>
  </si>
  <si>
    <t>-75</t>
  </si>
  <si>
    <t>-244</t>
  </si>
  <si>
    <t>1209</t>
  </si>
  <si>
    <t>13669</t>
  </si>
  <si>
    <t>1429</t>
  </si>
  <si>
    <t>1015</t>
  </si>
  <si>
    <t>794</t>
  </si>
  <si>
    <t>1957</t>
  </si>
  <si>
    <t>454</t>
  </si>
  <si>
    <t>882</t>
  </si>
  <si>
    <t>714</t>
  </si>
  <si>
    <t>1996</t>
  </si>
  <si>
    <t>761</t>
  </si>
  <si>
    <t>163</t>
  </si>
  <si>
    <t>464</t>
  </si>
  <si>
    <t>3190</t>
  </si>
  <si>
    <t>1772</t>
  </si>
  <si>
    <t>-151</t>
  </si>
  <si>
    <t>7066</t>
  </si>
  <si>
    <t>667</t>
  </si>
  <si>
    <t>4798</t>
  </si>
  <si>
    <t>-298</t>
  </si>
  <si>
    <t>439</t>
  </si>
  <si>
    <t>143</t>
  </si>
  <si>
    <t>1927</t>
  </si>
  <si>
    <t>671</t>
  </si>
  <si>
    <t>-932</t>
  </si>
  <si>
    <t>4366</t>
  </si>
  <si>
    <t>4900</t>
  </si>
  <si>
    <t>976</t>
  </si>
  <si>
    <t>717</t>
  </si>
  <si>
    <t>-148</t>
  </si>
  <si>
    <t>-105</t>
  </si>
  <si>
    <t>-1680</t>
  </si>
  <si>
    <t>-461</t>
  </si>
  <si>
    <t>309</t>
  </si>
  <si>
    <t>866</t>
  </si>
  <si>
    <t>8167</t>
  </si>
  <si>
    <t>-255</t>
  </si>
  <si>
    <t>957</t>
  </si>
  <si>
    <t>3671</t>
  </si>
  <si>
    <t>636</t>
  </si>
  <si>
    <t>299</t>
  </si>
  <si>
    <t>839</t>
  </si>
  <si>
    <t>26965</t>
  </si>
  <si>
    <t>716</t>
  </si>
  <si>
    <t>2485</t>
  </si>
  <si>
    <t>15030</t>
  </si>
  <si>
    <t>11303</t>
  </si>
  <si>
    <t>500</t>
  </si>
  <si>
    <t>595</t>
  </si>
  <si>
    <t>19358</t>
  </si>
  <si>
    <t>255</t>
  </si>
  <si>
    <t>457</t>
  </si>
  <si>
    <t>1028</t>
  </si>
  <si>
    <t>9269</t>
  </si>
  <si>
    <t>1206</t>
  </si>
  <si>
    <t>5291</t>
  </si>
  <si>
    <t>381</t>
  </si>
  <si>
    <t>793</t>
  </si>
  <si>
    <t>10287</t>
  </si>
  <si>
    <t>5235</t>
  </si>
  <si>
    <t>409</t>
  </si>
  <si>
    <t>-459</t>
  </si>
  <si>
    <t>508</t>
  </si>
  <si>
    <t>128</t>
  </si>
  <si>
    <t>3485</t>
  </si>
  <si>
    <t>-139</t>
  </si>
  <si>
    <t>492</t>
  </si>
  <si>
    <t>952</t>
  </si>
  <si>
    <t>1427</t>
  </si>
  <si>
    <t>257</t>
  </si>
  <si>
    <t>-29</t>
  </si>
  <si>
    <t>4040</t>
  </si>
  <si>
    <t>-76</t>
  </si>
  <si>
    <t>16353</t>
  </si>
  <si>
    <t>-63</t>
  </si>
  <si>
    <t>7353</t>
  </si>
  <si>
    <t>536</t>
  </si>
  <si>
    <t>3913</t>
  </si>
  <si>
    <t>6102</t>
  </si>
  <si>
    <t>-119</t>
  </si>
  <si>
    <t>2993</t>
  </si>
  <si>
    <t>3575</t>
  </si>
  <si>
    <t>601</t>
  </si>
  <si>
    <t>1072</t>
  </si>
  <si>
    <t>1168</t>
  </si>
  <si>
    <t>2904</t>
  </si>
  <si>
    <t>277</t>
  </si>
  <si>
    <t>8312</t>
  </si>
  <si>
    <t>1451</t>
  </si>
  <si>
    <t>1066</t>
  </si>
  <si>
    <t>3163</t>
  </si>
  <si>
    <t>888</t>
  </si>
  <si>
    <t>979</t>
  </si>
  <si>
    <t>2662</t>
  </si>
  <si>
    <t>5920</t>
  </si>
  <si>
    <t>3276</t>
  </si>
  <si>
    <t>-51</t>
  </si>
  <si>
    <t>3315</t>
  </si>
  <si>
    <t>552</t>
  </si>
  <si>
    <t>463</t>
  </si>
  <si>
    <t>2347</t>
  </si>
  <si>
    <t>603</t>
  </si>
  <si>
    <t>3723</t>
  </si>
  <si>
    <t>3143</t>
  </si>
  <si>
    <t>6411</t>
  </si>
  <si>
    <t>1909</t>
  </si>
  <si>
    <t>3873</t>
  </si>
  <si>
    <t>1013</t>
  </si>
  <si>
    <t>461</t>
  </si>
  <si>
    <t>3217</t>
  </si>
  <si>
    <t>5436</t>
  </si>
  <si>
    <t>2067</t>
  </si>
  <si>
    <t>3021</t>
  </si>
  <si>
    <t>2087</t>
  </si>
  <si>
    <t>3412</t>
  </si>
  <si>
    <t>1291</t>
  </si>
  <si>
    <t>2013</t>
  </si>
  <si>
    <t>1016</t>
  </si>
  <si>
    <t>604</t>
  </si>
  <si>
    <t>525</t>
  </si>
  <si>
    <t>964</t>
  </si>
  <si>
    <t>-342</t>
  </si>
  <si>
    <t>754</t>
  </si>
  <si>
    <t>1242</t>
  </si>
  <si>
    <t>355</t>
  </si>
  <si>
    <t>10758</t>
  </si>
  <si>
    <t>891</t>
  </si>
  <si>
    <t>8494</t>
  </si>
  <si>
    <t>841</t>
  </si>
  <si>
    <t>470</t>
  </si>
  <si>
    <t>520</t>
  </si>
  <si>
    <t>-454</t>
  </si>
  <si>
    <t>558</t>
  </si>
  <si>
    <t>994</t>
  </si>
  <si>
    <t>5346</t>
  </si>
  <si>
    <t>1243</t>
  </si>
  <si>
    <t>2357</t>
  </si>
  <si>
    <t>1044</t>
  </si>
  <si>
    <t>1069</t>
  </si>
  <si>
    <t>-70</t>
  </si>
  <si>
    <t>25824</t>
  </si>
  <si>
    <t>538</t>
  </si>
  <si>
    <t>534</t>
  </si>
  <si>
    <t>2323</t>
  </si>
  <si>
    <t>1852</t>
  </si>
  <si>
    <t>2647</t>
  </si>
  <si>
    <t>2767</t>
  </si>
  <si>
    <t>9720</t>
  </si>
  <si>
    <t>1613</t>
  </si>
  <si>
    <t>2903</t>
  </si>
  <si>
    <t>1130</t>
  </si>
  <si>
    <t>-388</t>
  </si>
  <si>
    <t>-535</t>
  </si>
  <si>
    <t>787</t>
  </si>
  <si>
    <t>3343</t>
  </si>
  <si>
    <t>3904</t>
  </si>
  <si>
    <t>1390</t>
  </si>
  <si>
    <t>808</t>
  </si>
  <si>
    <t>274</t>
  </si>
  <si>
    <t>1122</t>
  </si>
  <si>
    <t>-568</t>
  </si>
  <si>
    <t>860</t>
  </si>
  <si>
    <t>1165</t>
  </si>
  <si>
    <t>420</t>
  </si>
  <si>
    <t>-905</t>
  </si>
  <si>
    <t>756</t>
  </si>
  <si>
    <t>740</t>
  </si>
  <si>
    <t>8262</t>
  </si>
  <si>
    <t>7108</t>
  </si>
  <si>
    <t>1049</t>
  </si>
  <si>
    <t>726</t>
  </si>
  <si>
    <t>594</t>
  </si>
  <si>
    <t>2206</t>
  </si>
  <si>
    <t>1988</t>
  </si>
  <si>
    <t>968</t>
  </si>
  <si>
    <t>751</t>
  </si>
  <si>
    <t>408</t>
  </si>
  <si>
    <t>416</t>
  </si>
  <si>
    <t>-502</t>
  </si>
  <si>
    <t>-218</t>
  </si>
  <si>
    <t>300</t>
  </si>
  <si>
    <t>2096</t>
  </si>
  <si>
    <t>5278</t>
  </si>
  <si>
    <t>763</t>
  </si>
  <si>
    <t>7289</t>
  </si>
  <si>
    <t>316</t>
  </si>
  <si>
    <t>1665</t>
  </si>
  <si>
    <t>851</t>
  </si>
  <si>
    <t>2885</t>
  </si>
  <si>
    <t>1239</t>
  </si>
  <si>
    <t>-10</t>
  </si>
  <si>
    <t>2789</t>
  </si>
  <si>
    <t>3897</t>
  </si>
  <si>
    <t>5110</t>
  </si>
  <si>
    <t>-411</t>
  </si>
  <si>
    <t>292</t>
  </si>
  <si>
    <t>4820</t>
  </si>
  <si>
    <t>4937</t>
  </si>
  <si>
    <t>725</t>
  </si>
  <si>
    <t>5403</t>
  </si>
  <si>
    <t>4089</t>
  </si>
  <si>
    <t>286</t>
  </si>
  <si>
    <t>2998</t>
  </si>
  <si>
    <t>610</t>
  </si>
  <si>
    <t>766</t>
  </si>
  <si>
    <t>877</t>
  </si>
  <si>
    <t>2817</t>
  </si>
  <si>
    <t>4567</t>
  </si>
  <si>
    <t>648</t>
  </si>
  <si>
    <t>1482</t>
  </si>
  <si>
    <t>3052</t>
  </si>
  <si>
    <t>688</t>
  </si>
  <si>
    <t>3875</t>
  </si>
  <si>
    <t>-337</t>
  </si>
  <si>
    <t>366</t>
  </si>
  <si>
    <t>998</t>
  </si>
  <si>
    <t>-182</t>
  </si>
  <si>
    <t>1173</t>
  </si>
  <si>
    <t>5957</t>
  </si>
  <si>
    <t>1934</t>
  </si>
  <si>
    <t>407</t>
  </si>
  <si>
    <t>1373</t>
  </si>
  <si>
    <t>563</t>
  </si>
  <si>
    <t>977</t>
  </si>
  <si>
    <t>2893</t>
  </si>
  <si>
    <t>1897</t>
  </si>
  <si>
    <t>5514</t>
  </si>
  <si>
    <t>803</t>
  </si>
  <si>
    <t>1193</t>
  </si>
  <si>
    <t>2729</t>
  </si>
  <si>
    <t>637</t>
  </si>
  <si>
    <t>945</t>
  </si>
  <si>
    <t>-470</t>
  </si>
  <si>
    <t>506</t>
  </si>
  <si>
    <t>4579</t>
  </si>
  <si>
    <t>5106</t>
  </si>
  <si>
    <t>-33</t>
  </si>
  <si>
    <t>-6</t>
  </si>
  <si>
    <t>2569</t>
  </si>
  <si>
    <t>618</t>
  </si>
  <si>
    <t>475</t>
  </si>
  <si>
    <t>936</t>
  </si>
  <si>
    <t>706</t>
  </si>
  <si>
    <t>329</t>
  </si>
  <si>
    <t>1825</t>
  </si>
  <si>
    <t>4415</t>
  </si>
  <si>
    <t>679</t>
  </si>
  <si>
    <t>320</t>
  </si>
  <si>
    <t>2988</t>
  </si>
  <si>
    <t>1270</t>
  </si>
  <si>
    <t>5173</t>
  </si>
  <si>
    <t>731</t>
  </si>
  <si>
    <t>6016</t>
  </si>
  <si>
    <t>670</t>
  </si>
  <si>
    <t>3694</t>
  </si>
  <si>
    <t>1640</t>
  </si>
  <si>
    <t>10177</t>
  </si>
  <si>
    <t>490</t>
  </si>
  <si>
    <t>2576</t>
  </si>
  <si>
    <t>598</t>
  </si>
  <si>
    <t>15459</t>
  </si>
  <si>
    <t>2508</t>
  </si>
  <si>
    <t>640</t>
  </si>
  <si>
    <t>2370</t>
  </si>
  <si>
    <t>4902</t>
  </si>
  <si>
    <t>-79</t>
  </si>
  <si>
    <t>1341</t>
  </si>
  <si>
    <t>1521</t>
  </si>
  <si>
    <t>-632</t>
  </si>
  <si>
    <t>4229</t>
  </si>
  <si>
    <t>1467</t>
  </si>
  <si>
    <t>-11</t>
  </si>
  <si>
    <t>263</t>
  </si>
  <si>
    <t>2403</t>
  </si>
  <si>
    <t>868</t>
  </si>
  <si>
    <t>653</t>
  </si>
  <si>
    <t>5050</t>
  </si>
  <si>
    <t>741</t>
  </si>
  <si>
    <t>1050</t>
  </si>
  <si>
    <t>-56</t>
  </si>
  <si>
    <t>-98</t>
  </si>
  <si>
    <t>4667</t>
  </si>
  <si>
    <t>541</t>
  </si>
  <si>
    <t>7744</t>
  </si>
  <si>
    <t>895</t>
  </si>
  <si>
    <t>-129</t>
  </si>
  <si>
    <t>650</t>
  </si>
  <si>
    <t>411</t>
  </si>
  <si>
    <t>-97</t>
  </si>
  <si>
    <t>-217</t>
  </si>
  <si>
    <t>5037</t>
  </si>
  <si>
    <t>2232</t>
  </si>
  <si>
    <t>913</t>
  </si>
  <si>
    <t>674</t>
  </si>
  <si>
    <t>2581</t>
  </si>
  <si>
    <t>639</t>
  </si>
  <si>
    <t>849</t>
  </si>
  <si>
    <t>1218</t>
  </si>
  <si>
    <t>2603</t>
  </si>
  <si>
    <t>-921</t>
  </si>
  <si>
    <t>607</t>
  </si>
  <si>
    <t>1091</t>
  </si>
  <si>
    <t>743</t>
  </si>
  <si>
    <t>684</t>
  </si>
  <si>
    <t>686</t>
  </si>
  <si>
    <t>1116</t>
  </si>
  <si>
    <t>5845</t>
  </si>
  <si>
    <t>494</t>
  </si>
  <si>
    <t>724</t>
  </si>
  <si>
    <t>1519</t>
  </si>
  <si>
    <t>2685</t>
  </si>
  <si>
    <t>-14</t>
  </si>
  <si>
    <t>5673</t>
  </si>
  <si>
    <t>1459</t>
  </si>
  <si>
    <t>625</t>
  </si>
  <si>
    <t>867</t>
  </si>
  <si>
    <t>8304</t>
  </si>
  <si>
    <t>712</t>
  </si>
  <si>
    <t>-583</t>
  </si>
  <si>
    <t>1784</t>
  </si>
  <si>
    <t>753</t>
  </si>
  <si>
    <t>3134</t>
  </si>
  <si>
    <t>-346</t>
  </si>
  <si>
    <t>1623</t>
  </si>
  <si>
    <t>1081</t>
  </si>
  <si>
    <t>376</t>
  </si>
  <si>
    <t>2008</t>
  </si>
  <si>
    <t>1027</t>
  </si>
  <si>
    <t>433</t>
  </si>
  <si>
    <t>5801</t>
  </si>
  <si>
    <t>852</t>
  </si>
  <si>
    <t>-584</t>
  </si>
  <si>
    <t>628</t>
  </si>
  <si>
    <t>1083</t>
  </si>
  <si>
    <t>311</t>
  </si>
  <si>
    <t>1564</t>
  </si>
  <si>
    <t>856</t>
  </si>
  <si>
    <t>-888</t>
  </si>
  <si>
    <t>413</t>
  </si>
  <si>
    <t>710</t>
  </si>
  <si>
    <t>1233</t>
  </si>
  <si>
    <t>503</t>
  </si>
  <si>
    <t>1499</t>
  </si>
  <si>
    <t>1021</t>
  </si>
  <si>
    <t>781</t>
  </si>
  <si>
    <t>1448</t>
  </si>
  <si>
    <t>-194</t>
  </si>
  <si>
    <t>1014</t>
  </si>
  <si>
    <t>2597</t>
  </si>
  <si>
    <t>2627</t>
  </si>
  <si>
    <t>-319</t>
  </si>
  <si>
    <t>-296</t>
  </si>
  <si>
    <t>556</t>
  </si>
  <si>
    <t>-386</t>
  </si>
  <si>
    <t>530</t>
  </si>
  <si>
    <t>379</t>
  </si>
  <si>
    <t>9121</t>
  </si>
  <si>
    <t>951</t>
  </si>
  <si>
    <t>368</t>
  </si>
  <si>
    <t>4170</t>
  </si>
  <si>
    <t>935</t>
  </si>
  <si>
    <t>-335</t>
  </si>
  <si>
    <t>3165</t>
  </si>
  <si>
    <t>479</t>
  </si>
  <si>
    <t>773</t>
  </si>
  <si>
    <t>423</t>
  </si>
  <si>
    <t>4424</t>
  </si>
  <si>
    <t>2610</t>
  </si>
  <si>
    <t>626</t>
  </si>
  <si>
    <t>3234</t>
  </si>
  <si>
    <t>578</t>
  </si>
  <si>
    <t>248</t>
  </si>
  <si>
    <t>507</t>
  </si>
  <si>
    <t>528</t>
  </si>
  <si>
    <t>912</t>
  </si>
  <si>
    <t>785</t>
  </si>
  <si>
    <t>362</t>
  </si>
  <si>
    <t>2524</t>
  </si>
  <si>
    <t>9019</t>
  </si>
  <si>
    <t>1174</t>
  </si>
  <si>
    <t>915</t>
  </si>
  <si>
    <t>1520</t>
  </si>
  <si>
    <t>2253</t>
  </si>
  <si>
    <t>1171</t>
  </si>
  <si>
    <t>129</t>
  </si>
  <si>
    <t>4738</t>
  </si>
  <si>
    <t>467</t>
  </si>
  <si>
    <t>495</t>
  </si>
  <si>
    <t>7343</t>
  </si>
  <si>
    <t>-563</t>
  </si>
  <si>
    <t>1063</t>
  </si>
  <si>
    <t>13494</t>
  </si>
  <si>
    <t>846</t>
  </si>
  <si>
    <t>758</t>
  </si>
  <si>
    <t>1574</t>
  </si>
  <si>
    <t>-28</t>
  </si>
  <si>
    <t>847</t>
  </si>
  <si>
    <t>2927</t>
  </si>
  <si>
    <t>1238</t>
  </si>
  <si>
    <t>1558</t>
  </si>
  <si>
    <t>789</t>
  </si>
  <si>
    <t>1388</t>
  </si>
  <si>
    <t>4665</t>
  </si>
  <si>
    <t>638</t>
  </si>
  <si>
    <t>1224</t>
  </si>
  <si>
    <t>1441</t>
  </si>
  <si>
    <t>1103</t>
  </si>
  <si>
    <t>3748</t>
  </si>
  <si>
    <t>955</t>
  </si>
  <si>
    <t>1893</t>
  </si>
  <si>
    <t>-423</t>
  </si>
  <si>
    <t>2987</t>
  </si>
  <si>
    <t>1504</t>
  </si>
  <si>
    <t>2727</t>
  </si>
  <si>
    <t>1766</t>
  </si>
  <si>
    <t>537</t>
  </si>
  <si>
    <t>4103</t>
  </si>
  <si>
    <t>611</t>
  </si>
  <si>
    <t>1172</t>
  </si>
  <si>
    <t>7546</t>
  </si>
  <si>
    <t>8647</t>
  </si>
  <si>
    <t>27733</t>
  </si>
  <si>
    <t>1008</t>
  </si>
  <si>
    <t>6421</t>
  </si>
  <si>
    <t>443</t>
  </si>
  <si>
    <t>5060</t>
  </si>
  <si>
    <t>-124</t>
  </si>
  <si>
    <t>235</t>
  </si>
  <si>
    <t>3945</t>
  </si>
  <si>
    <t>837</t>
  </si>
  <si>
    <t>-94</t>
  </si>
  <si>
    <t>1743</t>
  </si>
  <si>
    <t>796</t>
  </si>
  <si>
    <t>635</t>
  </si>
  <si>
    <t>-113</t>
  </si>
  <si>
    <t>1126</t>
  </si>
  <si>
    <t>-7</t>
  </si>
  <si>
    <t>697</t>
  </si>
  <si>
    <t>931</t>
  </si>
  <si>
    <t>1415</t>
  </si>
  <si>
    <t>3638</t>
  </si>
  <si>
    <t>-99</t>
  </si>
  <si>
    <t>2178</t>
  </si>
  <si>
    <t>871</t>
  </si>
  <si>
    <t>1025</t>
  </si>
  <si>
    <t>417</t>
  </si>
  <si>
    <t>3992</t>
  </si>
  <si>
    <t>2749</t>
  </si>
  <si>
    <t>1721</t>
  </si>
  <si>
    <t>2171</t>
  </si>
  <si>
    <t>4760</t>
  </si>
  <si>
    <t>2979</t>
  </si>
  <si>
    <t>1210</t>
  </si>
  <si>
    <t>634</t>
  </si>
  <si>
    <t>1100</t>
  </si>
  <si>
    <t>1544</t>
  </si>
  <si>
    <t>6145</t>
  </si>
  <si>
    <t>1998</t>
  </si>
  <si>
    <t>570</t>
  </si>
  <si>
    <t>3990</t>
  </si>
  <si>
    <t>633</t>
  </si>
  <si>
    <t>1562</t>
  </si>
  <si>
    <t>659</t>
  </si>
  <si>
    <t>3432</t>
  </si>
  <si>
    <t>1339</t>
  </si>
  <si>
    <t>7727</t>
  </si>
  <si>
    <t>728</t>
  </si>
  <si>
    <t>2418</t>
  </si>
  <si>
    <t>2934</t>
  </si>
  <si>
    <t>727</t>
  </si>
  <si>
    <t>2023</t>
  </si>
  <si>
    <t>7702</t>
  </si>
  <si>
    <t>173</t>
  </si>
  <si>
    <t>1041</t>
  </si>
  <si>
    <t>539</t>
  </si>
  <si>
    <t>540</t>
  </si>
  <si>
    <t>2558</t>
  </si>
  <si>
    <t>3516</t>
  </si>
  <si>
    <t>5639</t>
  </si>
  <si>
    <t>1306</t>
  </si>
  <si>
    <t>815</t>
  </si>
  <si>
    <t>2815</t>
  </si>
  <si>
    <t>3672</t>
  </si>
  <si>
    <t>1572</t>
  </si>
  <si>
    <t>6217</t>
  </si>
  <si>
    <t>486</t>
  </si>
  <si>
    <t>14533</t>
  </si>
  <si>
    <t>646</t>
  </si>
  <si>
    <t>-2</t>
  </si>
  <si>
    <t>4684</t>
  </si>
  <si>
    <t>1149</t>
  </si>
  <si>
    <t>326</t>
  </si>
  <si>
    <t>8004</t>
  </si>
  <si>
    <t>1019</t>
  </si>
  <si>
    <t>1297</t>
  </si>
  <si>
    <t>449</t>
  </si>
  <si>
    <t>2378</t>
  </si>
  <si>
    <t>1188</t>
  </si>
  <si>
    <t>8139</t>
  </si>
  <si>
    <t>689</t>
  </si>
  <si>
    <t>-183</t>
  </si>
  <si>
    <t>3451</t>
  </si>
  <si>
    <t>580</t>
  </si>
  <si>
    <t>1746</t>
  </si>
  <si>
    <t>821</t>
  </si>
  <si>
    <t>399</t>
  </si>
  <si>
    <t>4968</t>
  </si>
  <si>
    <t>1211</t>
  </si>
  <si>
    <t>1029</t>
  </si>
  <si>
    <t>2273</t>
  </si>
  <si>
    <t>608</t>
  </si>
  <si>
    <t>-306</t>
  </si>
  <si>
    <t>-312</t>
  </si>
  <si>
    <t>669</t>
  </si>
  <si>
    <t>1164</t>
  </si>
  <si>
    <t>-191</t>
  </si>
  <si>
    <t>2237</t>
  </si>
  <si>
    <t>4761</t>
  </si>
  <si>
    <t>655</t>
  </si>
  <si>
    <t>971</t>
  </si>
  <si>
    <t>569</t>
  </si>
  <si>
    <t>348</t>
  </si>
  <si>
    <t>1666</t>
  </si>
  <si>
    <t>-405</t>
  </si>
  <si>
    <t>1062</t>
  </si>
  <si>
    <t>809</t>
  </si>
  <si>
    <t>-278</t>
  </si>
  <si>
    <t>3238</t>
  </si>
  <si>
    <t>2442</t>
  </si>
  <si>
    <t>1798</t>
  </si>
  <si>
    <t>3283</t>
  </si>
  <si>
    <t>2960</t>
  </si>
  <si>
    <t>5958</t>
  </si>
  <si>
    <t>1275</t>
  </si>
  <si>
    <t>960</t>
  </si>
  <si>
    <t>2185</t>
  </si>
  <si>
    <t>2190</t>
  </si>
  <si>
    <t>3732</t>
  </si>
  <si>
    <t>704</t>
  </si>
  <si>
    <t>1032</t>
  </si>
  <si>
    <t>923</t>
  </si>
  <si>
    <t>1191</t>
  </si>
  <si>
    <t>-47</t>
  </si>
  <si>
    <t>2398</t>
  </si>
  <si>
    <t>1910</t>
  </si>
  <si>
    <t>3172</t>
  </si>
  <si>
    <t>2058</t>
  </si>
  <si>
    <t>2139</t>
  </si>
  <si>
    <t>-469</t>
  </si>
  <si>
    <t>825</t>
  </si>
  <si>
    <t>3232</t>
  </si>
  <si>
    <t>1598</t>
  </si>
  <si>
    <t>1445</t>
  </si>
  <si>
    <t>762</t>
  </si>
  <si>
    <t>-336</t>
  </si>
  <si>
    <t>2887</t>
  </si>
  <si>
    <t>1992</t>
  </si>
  <si>
    <t>1094</t>
  </si>
  <si>
    <t>1253</t>
  </si>
  <si>
    <t>4565</t>
  </si>
  <si>
    <t>7124</t>
  </si>
  <si>
    <t>17555</t>
  </si>
  <si>
    <t>5172</t>
  </si>
  <si>
    <t>15520</t>
  </si>
  <si>
    <t>13711</t>
  </si>
  <si>
    <t>1533</t>
  </si>
  <si>
    <t>-219</t>
  </si>
  <si>
    <t>1175</t>
  </si>
  <si>
    <t>1477</t>
  </si>
  <si>
    <t>-435</t>
  </si>
  <si>
    <t>2830</t>
  </si>
  <si>
    <t>1987</t>
  </si>
  <si>
    <t>857</t>
  </si>
  <si>
    <t>15834</t>
  </si>
  <si>
    <t>3370</t>
  </si>
  <si>
    <t>6290</t>
  </si>
  <si>
    <t>4075</t>
  </si>
  <si>
    <t>-101</t>
  </si>
  <si>
    <t>1375</t>
  </si>
  <si>
    <t>4958</t>
  </si>
  <si>
    <t>21244</t>
  </si>
  <si>
    <t>434</t>
  </si>
  <si>
    <t>1819</t>
  </si>
  <si>
    <t>4374</t>
  </si>
  <si>
    <t>774</t>
  </si>
  <si>
    <t>-59</t>
  </si>
  <si>
    <t>-81</t>
  </si>
  <si>
    <t>-3</t>
  </si>
  <si>
    <t>488</t>
  </si>
  <si>
    <t>1680</t>
  </si>
  <si>
    <t>7179</t>
  </si>
  <si>
    <t>8295</t>
  </si>
  <si>
    <t>1309</t>
  </si>
  <si>
    <t>2240</t>
  </si>
  <si>
    <t>1295</t>
  </si>
  <si>
    <t>4143</t>
  </si>
  <si>
    <t>2646</t>
  </si>
  <si>
    <t>1056</t>
  </si>
  <si>
    <t>622</t>
  </si>
  <si>
    <t>1230</t>
  </si>
  <si>
    <t>1503</t>
  </si>
  <si>
    <t>-679</t>
  </si>
  <si>
    <t>10788</t>
  </si>
  <si>
    <t>401</t>
  </si>
  <si>
    <t>-406</t>
  </si>
  <si>
    <t>-887</t>
  </si>
  <si>
    <t>827</t>
  </si>
  <si>
    <t>4157</t>
  </si>
  <si>
    <t>735</t>
  </si>
  <si>
    <t>1386</t>
  </si>
  <si>
    <t>2211</t>
  </si>
  <si>
    <t>-495</t>
  </si>
  <si>
    <t>27359</t>
  </si>
  <si>
    <t>440</t>
  </si>
  <si>
    <t>-735</t>
  </si>
  <si>
    <t>18347</t>
  </si>
  <si>
    <t>-72</t>
  </si>
  <si>
    <t>1205</t>
  </si>
  <si>
    <t>656</t>
  </si>
  <si>
    <t>3228</t>
  </si>
  <si>
    <t>1361</t>
  </si>
  <si>
    <t>1473</t>
  </si>
  <si>
    <t>294</t>
  </si>
  <si>
    <t>910</t>
  </si>
  <si>
    <t>550</t>
  </si>
  <si>
    <t>7813</t>
  </si>
  <si>
    <t>-27</t>
  </si>
  <si>
    <t>1139</t>
  </si>
  <si>
    <t>1366</t>
  </si>
  <si>
    <t>7195</t>
  </si>
  <si>
    <t>-477</t>
  </si>
  <si>
    <t>1532</t>
  </si>
  <si>
    <t>1026</t>
  </si>
  <si>
    <t>3921</t>
  </si>
  <si>
    <t>980</t>
  </si>
  <si>
    <t>-179</t>
  </si>
  <si>
    <t>2552</t>
  </si>
  <si>
    <t>1729</t>
  </si>
  <si>
    <t>-300</t>
  </si>
  <si>
    <t>4785</t>
  </si>
  <si>
    <t>-329</t>
  </si>
  <si>
    <t>4657</t>
  </si>
  <si>
    <t>3472</t>
  </si>
  <si>
    <t>4365</t>
  </si>
  <si>
    <t>474</t>
  </si>
  <si>
    <t>695</t>
  </si>
  <si>
    <t>-770</t>
  </si>
  <si>
    <t>2169</t>
  </si>
  <si>
    <t>4404</t>
  </si>
  <si>
    <t>3188</t>
  </si>
  <si>
    <t>3083</t>
  </si>
  <si>
    <t>1260</t>
  </si>
  <si>
    <t>6046</t>
  </si>
  <si>
    <t>-37</t>
  </si>
  <si>
    <t>-154</t>
  </si>
  <si>
    <t>680</t>
  </si>
  <si>
    <t>513</t>
  </si>
  <si>
    <t>-1164</t>
  </si>
  <si>
    <t>2523</t>
  </si>
  <si>
    <t>1236</t>
  </si>
  <si>
    <t>3419</t>
  </si>
  <si>
    <t>-259</t>
  </si>
  <si>
    <t>-1310</t>
  </si>
  <si>
    <t>7138</t>
  </si>
  <si>
    <t>1111</t>
  </si>
  <si>
    <t>-612</t>
  </si>
  <si>
    <t>-186</t>
  </si>
  <si>
    <t>2038</t>
  </si>
  <si>
    <t>833</t>
  </si>
  <si>
    <t>2926</t>
  </si>
  <si>
    <t>-449</t>
  </si>
  <si>
    <t>4758</t>
  </si>
  <si>
    <t>-23</t>
  </si>
  <si>
    <t>1573</t>
  </si>
  <si>
    <t>1378</t>
  </si>
  <si>
    <t>-73</t>
  </si>
  <si>
    <t>1583</t>
  </si>
  <si>
    <t>-121</t>
  </si>
  <si>
    <t>-13</t>
  </si>
  <si>
    <t>1869</t>
  </si>
  <si>
    <t>4787</t>
  </si>
  <si>
    <t>702</t>
  </si>
  <si>
    <t>1494</t>
  </si>
  <si>
    <t>4079</t>
  </si>
  <si>
    <t>7876</t>
  </si>
  <si>
    <t>925</t>
  </si>
  <si>
    <t>709</t>
  </si>
  <si>
    <t>7010</t>
  </si>
  <si>
    <t>3170</t>
  </si>
  <si>
    <t>2975</t>
  </si>
  <si>
    <t>894</t>
  </si>
  <si>
    <t>1727</t>
  </si>
  <si>
    <t>664</t>
  </si>
  <si>
    <t>-192</t>
  </si>
  <si>
    <t>1942</t>
  </si>
  <si>
    <t>5137</t>
  </si>
  <si>
    <t>13044</t>
  </si>
  <si>
    <t>1053</t>
  </si>
  <si>
    <t>529</t>
  </si>
  <si>
    <t>1903</t>
  </si>
  <si>
    <t>1937</t>
  </si>
  <si>
    <t>3859</t>
  </si>
  <si>
    <t>4198</t>
  </si>
  <si>
    <t>-46</t>
  </si>
  <si>
    <t>1469</t>
  </si>
  <si>
    <t>1412</t>
  </si>
  <si>
    <t>-93</t>
  </si>
  <si>
    <t>-331</t>
  </si>
  <si>
    <t>422</t>
  </si>
  <si>
    <t>2806</t>
  </si>
  <si>
    <t>2959</t>
  </si>
  <si>
    <t>-1313</t>
  </si>
  <si>
    <t>1086</t>
  </si>
  <si>
    <t>4335</t>
  </si>
  <si>
    <t>-77</t>
  </si>
  <si>
    <t>1046</t>
  </si>
  <si>
    <t>1566</t>
  </si>
  <si>
    <t>592</t>
  </si>
  <si>
    <t>9339</t>
  </si>
  <si>
    <t>476</t>
  </si>
  <si>
    <t>6922</t>
  </si>
  <si>
    <t>4265</t>
  </si>
  <si>
    <t>1970</t>
  </si>
  <si>
    <t>1513</t>
  </si>
  <si>
    <t>649</t>
  </si>
  <si>
    <t>-145</t>
  </si>
  <si>
    <t>-498</t>
  </si>
  <si>
    <t>2304</t>
  </si>
  <si>
    <t>4897</t>
  </si>
  <si>
    <t>1832</t>
  </si>
  <si>
    <t>3726</t>
  </si>
  <si>
    <t>3554</t>
  </si>
  <si>
    <t>1327</t>
  </si>
  <si>
    <t>864</t>
  </si>
  <si>
    <t>1265</t>
  </si>
  <si>
    <t>3727</t>
  </si>
  <si>
    <t>993</t>
  </si>
  <si>
    <t>-478</t>
  </si>
  <si>
    <t>-363</t>
  </si>
  <si>
    <t>8883</t>
  </si>
  <si>
    <t>1859</t>
  </si>
  <si>
    <t>1059</t>
  </si>
  <si>
    <t>730</t>
  </si>
  <si>
    <t>3387</t>
  </si>
  <si>
    <t>1490</t>
  </si>
  <si>
    <t>1707</t>
  </si>
  <si>
    <t>907</t>
  </si>
  <si>
    <t>1836</t>
  </si>
  <si>
    <t>750</t>
  </si>
  <si>
    <t>3107</t>
  </si>
  <si>
    <t>1438</t>
  </si>
  <si>
    <t>1367</t>
  </si>
  <si>
    <t>1693</t>
  </si>
  <si>
    <t>778</t>
  </si>
  <si>
    <t>-50</t>
  </si>
  <si>
    <t>26306</t>
  </si>
  <si>
    <t>575</t>
  </si>
  <si>
    <t>431</t>
  </si>
  <si>
    <t>777</t>
  </si>
  <si>
    <t>1689</t>
  </si>
  <si>
    <t>3552</t>
  </si>
  <si>
    <t>3823</t>
  </si>
  <si>
    <t>1325</t>
  </si>
  <si>
    <t>4343</t>
  </si>
  <si>
    <t>3301</t>
  </si>
  <si>
    <t>485</t>
  </si>
  <si>
    <t>822</t>
  </si>
  <si>
    <t>-280</t>
  </si>
  <si>
    <t>1534</t>
  </si>
  <si>
    <t>1671</t>
  </si>
  <si>
    <t>2007</t>
  </si>
  <si>
    <t>2776</t>
  </si>
  <si>
    <t>732</t>
  </si>
  <si>
    <t>573</t>
  </si>
  <si>
    <t>2154</t>
  </si>
  <si>
    <t>577</t>
  </si>
  <si>
    <t>6766</t>
  </si>
  <si>
    <t>3973</t>
  </si>
  <si>
    <t>-552</t>
  </si>
  <si>
    <t>7696</t>
  </si>
  <si>
    <t>4500</t>
  </si>
  <si>
    <t>-18</t>
  </si>
  <si>
    <t>2433</t>
  </si>
  <si>
    <t>1924</t>
  </si>
  <si>
    <t>-471</t>
  </si>
  <si>
    <t>1531</t>
  </si>
  <si>
    <t>3782</t>
  </si>
  <si>
    <t>788</t>
  </si>
  <si>
    <t>-15</t>
  </si>
  <si>
    <t>1929</t>
  </si>
  <si>
    <t>-424</t>
  </si>
  <si>
    <t>863</t>
  </si>
  <si>
    <t>-1148</t>
  </si>
  <si>
    <t>1073</t>
  </si>
  <si>
    <t>-206</t>
  </si>
  <si>
    <t>1931</t>
  </si>
  <si>
    <t>943</t>
  </si>
  <si>
    <t>983</t>
  </si>
  <si>
    <t>3060</t>
  </si>
  <si>
    <t>5780</t>
  </si>
  <si>
    <t>790</t>
  </si>
  <si>
    <t>1449</t>
  </si>
  <si>
    <t>535</t>
  </si>
  <si>
    <t>1905</t>
  </si>
  <si>
    <t>2644</t>
  </si>
  <si>
    <t>16430</t>
  </si>
  <si>
    <t>2515</t>
  </si>
  <si>
    <t>5195</t>
  </si>
  <si>
    <t>2098</t>
  </si>
  <si>
    <t>3431</t>
  </si>
  <si>
    <t>13342</t>
  </si>
  <si>
    <t>465</t>
  </si>
  <si>
    <t>6570</t>
  </si>
  <si>
    <t>-665</t>
  </si>
  <si>
    <t>956</t>
  </si>
  <si>
    <t>546</t>
  </si>
  <si>
    <t>8238</t>
  </si>
  <si>
    <t>1661</t>
  </si>
  <si>
    <t>3132</t>
  </si>
  <si>
    <t>2682</t>
  </si>
  <si>
    <t>596</t>
  </si>
  <si>
    <t>2059</t>
  </si>
  <si>
    <t>512</t>
  </si>
  <si>
    <t>1169</t>
  </si>
  <si>
    <t>836</t>
  </si>
  <si>
    <t>940</t>
  </si>
  <si>
    <t>-80</t>
  </si>
  <si>
    <t>1286</t>
  </si>
  <si>
    <t>544</t>
  </si>
  <si>
    <t>804</t>
  </si>
  <si>
    <t>1678</t>
  </si>
  <si>
    <t>532</t>
  </si>
  <si>
    <t>838</t>
  </si>
  <si>
    <t>-242</t>
  </si>
  <si>
    <t>3403</t>
  </si>
  <si>
    <t>707</t>
  </si>
  <si>
    <t>1439</t>
  </si>
  <si>
    <t>1491</t>
  </si>
  <si>
    <t>6402</t>
  </si>
  <si>
    <t>3333</t>
  </si>
  <si>
    <t>16992</t>
  </si>
  <si>
    <t>6072</t>
  </si>
  <si>
    <t>2105</t>
  </si>
  <si>
    <t>2319</t>
  </si>
  <si>
    <t>-2082</t>
  </si>
  <si>
    <t>1750</t>
  </si>
  <si>
    <t>1649</t>
  </si>
  <si>
    <t>1731</t>
  </si>
  <si>
    <t>477</t>
  </si>
  <si>
    <t>5498</t>
  </si>
  <si>
    <t>5063</t>
  </si>
  <si>
    <t>7041</t>
  </si>
  <si>
    <t>2400</t>
  </si>
  <si>
    <t>519</t>
  </si>
  <si>
    <t>1190</t>
  </si>
  <si>
    <t>1818</t>
  </si>
  <si>
    <t>1289</t>
  </si>
  <si>
    <t>1548</t>
  </si>
  <si>
    <t>2519</t>
  </si>
  <si>
    <t>3927</t>
  </si>
  <si>
    <t>581</t>
  </si>
  <si>
    <t>3242</t>
  </si>
  <si>
    <t>11386</t>
  </si>
  <si>
    <t>1380</t>
  </si>
  <si>
    <t>2443</t>
  </si>
  <si>
    <t>1129</t>
  </si>
  <si>
    <t>806</t>
  </si>
  <si>
    <t>4232</t>
  </si>
  <si>
    <t>5564</t>
  </si>
  <si>
    <t>560</t>
  </si>
  <si>
    <t>1323</t>
  </si>
  <si>
    <t>1042</t>
  </si>
  <si>
    <t>-1053</t>
  </si>
  <si>
    <t>1667</t>
  </si>
  <si>
    <t>2571</t>
  </si>
  <si>
    <t>-136</t>
  </si>
  <si>
    <t>3636</t>
  </si>
  <si>
    <t>1183</t>
  </si>
  <si>
    <t>565</t>
  </si>
  <si>
    <t>1153</t>
  </si>
  <si>
    <t>683</t>
  </si>
  <si>
    <t>-966</t>
  </si>
  <si>
    <t>4007</t>
  </si>
  <si>
    <t>917</t>
  </si>
  <si>
    <t>2542</t>
  </si>
  <si>
    <t>5355</t>
  </si>
  <si>
    <t>807</t>
  </si>
  <si>
    <t>9976</t>
  </si>
  <si>
    <t>-517</t>
  </si>
  <si>
    <t>2613</t>
  </si>
  <si>
    <t>-200</t>
  </si>
  <si>
    <t>2301</t>
  </si>
  <si>
    <t>1882</t>
  </si>
  <si>
    <t>4425</t>
  </si>
  <si>
    <t>3533</t>
  </si>
  <si>
    <t>3573</t>
  </si>
  <si>
    <t>1257</t>
  </si>
  <si>
    <t>745</t>
  </si>
  <si>
    <t>8106</t>
  </si>
  <si>
    <t>1266</t>
  </si>
  <si>
    <t>2416</t>
  </si>
  <si>
    <t>7513</t>
  </si>
  <si>
    <t>269</t>
  </si>
  <si>
    <t>5116</t>
  </si>
  <si>
    <t>-1746</t>
  </si>
  <si>
    <t>4148</t>
  </si>
  <si>
    <t>-17</t>
  </si>
  <si>
    <t>-19</t>
  </si>
  <si>
    <t>562</t>
  </si>
  <si>
    <t>-375</t>
  </si>
  <si>
    <t>1071</t>
  </si>
  <si>
    <t>7378</t>
  </si>
  <si>
    <t>1387</t>
  </si>
  <si>
    <t>2917</t>
  </si>
  <si>
    <t>4541</t>
  </si>
  <si>
    <t>4287</t>
  </si>
  <si>
    <t>469</t>
  </si>
  <si>
    <t>2226</t>
  </si>
  <si>
    <t>775</t>
  </si>
  <si>
    <t>2557</t>
  </si>
  <si>
    <t>2395</t>
  </si>
  <si>
    <t>4895</t>
  </si>
  <si>
    <t>1273</t>
  </si>
  <si>
    <t>2892</t>
  </si>
  <si>
    <t>-587</t>
  </si>
  <si>
    <t>-1224</t>
  </si>
  <si>
    <t>959</t>
  </si>
  <si>
    <t>-589</t>
  </si>
  <si>
    <t>-8</t>
  </si>
  <si>
    <t>5543</t>
  </si>
  <si>
    <t>642</t>
  </si>
  <si>
    <t>-226</t>
  </si>
  <si>
    <t>5191</t>
  </si>
  <si>
    <t>-320</t>
  </si>
  <si>
    <t>2289</t>
  </si>
  <si>
    <t>776</t>
  </si>
  <si>
    <t>547</t>
  </si>
  <si>
    <t>812</t>
  </si>
  <si>
    <t>823</t>
  </si>
  <si>
    <t>1009</t>
  </si>
  <si>
    <t>22370</t>
  </si>
  <si>
    <t>2111</t>
  </si>
  <si>
    <t>5366</t>
  </si>
  <si>
    <t>-452</t>
  </si>
  <si>
    <t>1770</t>
  </si>
  <si>
    <t>916</t>
  </si>
  <si>
    <t>2358</t>
  </si>
  <si>
    <t>1200</t>
  </si>
  <si>
    <t>616</t>
  </si>
  <si>
    <t>4906</t>
  </si>
  <si>
    <t>3074</t>
  </si>
  <si>
    <t>1734</t>
  </si>
  <si>
    <t>2984</t>
  </si>
  <si>
    <t>1011</t>
  </si>
  <si>
    <t>1472</t>
  </si>
  <si>
    <t>1133</t>
  </si>
  <si>
    <t>4945</t>
  </si>
  <si>
    <t>-427</t>
  </si>
  <si>
    <t>965</t>
  </si>
  <si>
    <t>2146</t>
  </si>
  <si>
    <t>981</t>
  </si>
  <si>
    <t>3733</t>
  </si>
  <si>
    <t>-540</t>
  </si>
  <si>
    <t>437</t>
  </si>
  <si>
    <t>11417</t>
  </si>
  <si>
    <t>672</t>
  </si>
  <si>
    <t>1673</t>
  </si>
  <si>
    <t>-1202</t>
  </si>
  <si>
    <t>749</t>
  </si>
  <si>
    <t>4213</t>
  </si>
  <si>
    <t>1310</t>
  </si>
  <si>
    <t>9756</t>
  </si>
  <si>
    <t>2506</t>
  </si>
  <si>
    <t>531</t>
  </si>
  <si>
    <t>2705</t>
  </si>
  <si>
    <t>2457</t>
  </si>
  <si>
    <t>677</t>
  </si>
  <si>
    <t>384</t>
  </si>
  <si>
    <t>2629</t>
  </si>
  <si>
    <t>2325</t>
  </si>
  <si>
    <t>-20</t>
  </si>
  <si>
    <t>-852</t>
  </si>
  <si>
    <t>9851</t>
  </si>
  <si>
    <t>5095</t>
  </si>
  <si>
    <t>1368</t>
  </si>
  <si>
    <t>1159</t>
  </si>
  <si>
    <t>-322</t>
  </si>
  <si>
    <t>1114</t>
  </si>
  <si>
    <t>2072</t>
  </si>
  <si>
    <t>1157</t>
  </si>
  <si>
    <t>8309</t>
  </si>
  <si>
    <t>1043</t>
  </si>
  <si>
    <t>1203</t>
  </si>
  <si>
    <t>1067</t>
  </si>
  <si>
    <t>1657</t>
  </si>
  <si>
    <t>1219</t>
  </si>
  <si>
    <t>8627</t>
  </si>
  <si>
    <t>1592</t>
  </si>
  <si>
    <t>2157</t>
  </si>
  <si>
    <t>6095</t>
  </si>
  <si>
    <t>1121</t>
  </si>
  <si>
    <t>-328</t>
  </si>
  <si>
    <t>685</t>
  </si>
  <si>
    <t>22856</t>
  </si>
  <si>
    <t>-352</t>
  </si>
  <si>
    <t>-588</t>
  </si>
  <si>
    <t>5314</t>
  </si>
  <si>
    <t>5731</t>
  </si>
  <si>
    <t>6307</t>
  </si>
  <si>
    <t>615</t>
  </si>
  <si>
    <t>7864</t>
  </si>
  <si>
    <t>2886</t>
  </si>
  <si>
    <t>2715</t>
  </si>
  <si>
    <t>516</t>
  </si>
  <si>
    <t>5715</t>
  </si>
  <si>
    <t>1088</t>
  </si>
  <si>
    <t>1990</t>
  </si>
  <si>
    <t>612</t>
  </si>
  <si>
    <t>-90</t>
  </si>
  <si>
    <t>3665</t>
  </si>
  <si>
    <t>2380</t>
  </si>
  <si>
    <t>394</t>
  </si>
  <si>
    <t>1971</t>
  </si>
  <si>
    <t>1960</t>
  </si>
  <si>
    <t>818</t>
  </si>
  <si>
    <t>2678</t>
  </si>
  <si>
    <t>1980</t>
  </si>
  <si>
    <t>1582</t>
  </si>
  <si>
    <t>3931</t>
  </si>
  <si>
    <t>1258</t>
  </si>
  <si>
    <t>3230</t>
  </si>
  <si>
    <t>1058</t>
  </si>
  <si>
    <t>881</t>
  </si>
  <si>
    <t>6728</t>
  </si>
  <si>
    <t>1625</t>
  </si>
  <si>
    <t>9305</t>
  </si>
  <si>
    <t>2486</t>
  </si>
  <si>
    <t>2590</t>
  </si>
  <si>
    <t>900</t>
  </si>
  <si>
    <t>9228</t>
  </si>
  <si>
    <t>771</t>
  </si>
  <si>
    <t>2431</t>
  </si>
  <si>
    <t>1994</t>
  </si>
  <si>
    <t>848</t>
  </si>
  <si>
    <t>481</t>
  </si>
  <si>
    <t>12223</t>
  </si>
  <si>
    <t>-254</t>
  </si>
  <si>
    <t>924</t>
  </si>
  <si>
    <t>7007</t>
  </si>
  <si>
    <t>1694</t>
  </si>
  <si>
    <t>929</t>
  </si>
  <si>
    <t>4446</t>
  </si>
  <si>
    <t>491</t>
  </si>
  <si>
    <t>13658</t>
  </si>
  <si>
    <t>-276</t>
  </si>
  <si>
    <t>10218</t>
  </si>
  <si>
    <t>1646</t>
  </si>
  <si>
    <t>7635</t>
  </si>
  <si>
    <t>719</t>
  </si>
  <si>
    <t>2855</t>
  </si>
  <si>
    <t>1465</t>
  </si>
  <si>
    <t>930</t>
  </si>
  <si>
    <t>-35</t>
  </si>
  <si>
    <t>1351</t>
  </si>
  <si>
    <t>1601</t>
  </si>
  <si>
    <t>1553</t>
  </si>
  <si>
    <t>-131</t>
  </si>
  <si>
    <t>1603</t>
  </si>
  <si>
    <t>1511</t>
  </si>
  <si>
    <t>1123</t>
  </si>
  <si>
    <t>12531</t>
  </si>
  <si>
    <t>14220</t>
  </si>
  <si>
    <t>12569</t>
  </si>
  <si>
    <t>3587</t>
  </si>
  <si>
    <t>1712</t>
  </si>
  <si>
    <t>4855</t>
  </si>
  <si>
    <t>2408</t>
  </si>
  <si>
    <t>390</t>
  </si>
  <si>
    <t>-710</t>
  </si>
  <si>
    <t>-551</t>
  </si>
  <si>
    <t>1514</t>
  </si>
  <si>
    <t>1580</t>
  </si>
  <si>
    <t>1278</t>
  </si>
  <si>
    <t>982</t>
  </si>
  <si>
    <t>990</t>
  </si>
  <si>
    <t>582</t>
  </si>
  <si>
    <t>2543</t>
  </si>
  <si>
    <t>42045</t>
  </si>
  <si>
    <t>3940</t>
  </si>
  <si>
    <t>746</t>
  </si>
  <si>
    <t>589</t>
  </si>
  <si>
    <t>2343</t>
  </si>
  <si>
    <t>-26</t>
  </si>
  <si>
    <t>3354</t>
  </si>
  <si>
    <t>3735</t>
  </si>
  <si>
    <t>2094</t>
  </si>
  <si>
    <t>458</t>
  </si>
  <si>
    <t>26394</t>
  </si>
  <si>
    <t>-74</t>
  </si>
  <si>
    <t>1830</t>
  </si>
  <si>
    <t>1904</t>
  </si>
  <si>
    <t>16957</t>
  </si>
  <si>
    <t>-399</t>
  </si>
  <si>
    <t>-54</t>
  </si>
  <si>
    <t>698</t>
  </si>
  <si>
    <t>-102</t>
  </si>
  <si>
    <t>4809</t>
  </si>
  <si>
    <t>2201</t>
  </si>
  <si>
    <t>8044</t>
  </si>
  <si>
    <t>2374</t>
  </si>
  <si>
    <t>1397</t>
  </si>
  <si>
    <t>3177</t>
  </si>
  <si>
    <t>1433</t>
  </si>
  <si>
    <t>4610</t>
  </si>
  <si>
    <t>1696</t>
  </si>
  <si>
    <t>-31</t>
  </si>
  <si>
    <t>800</t>
  </si>
  <si>
    <t>1156</t>
  </si>
  <si>
    <t>3285</t>
  </si>
  <si>
    <t>884</t>
  </si>
  <si>
    <t>1587</t>
  </si>
  <si>
    <t>1868</t>
  </si>
  <si>
    <t>4646</t>
  </si>
  <si>
    <t>2544</t>
  </si>
  <si>
    <t>3948</t>
  </si>
  <si>
    <t>1810</t>
  </si>
  <si>
    <t>2657</t>
  </si>
  <si>
    <t>527</t>
  </si>
  <si>
    <t>658</t>
  </si>
  <si>
    <t>1679</t>
  </si>
  <si>
    <t>1160</t>
  </si>
  <si>
    <t>2145</t>
  </si>
  <si>
    <t>966</t>
  </si>
  <si>
    <t>8515</t>
  </si>
  <si>
    <t>3068</t>
  </si>
  <si>
    <t>678</t>
  </si>
  <si>
    <t>1579</t>
  </si>
  <si>
    <t>-630</t>
  </si>
  <si>
    <t>-9</t>
  </si>
  <si>
    <t>9146</t>
  </si>
  <si>
    <t>1225</t>
  </si>
  <si>
    <t>-703</t>
  </si>
  <si>
    <t>6053</t>
  </si>
  <si>
    <t>1142</t>
  </si>
  <si>
    <t>802</t>
  </si>
  <si>
    <t>6164</t>
  </si>
  <si>
    <t>2381</t>
  </si>
  <si>
    <t>-314</t>
  </si>
  <si>
    <t>4745</t>
  </si>
  <si>
    <t>11797</t>
  </si>
  <si>
    <t>786</t>
  </si>
  <si>
    <t>4015</t>
  </si>
  <si>
    <t>1554</t>
  </si>
  <si>
    <t>5086</t>
  </si>
  <si>
    <t>4824</t>
  </si>
  <si>
    <t>2281</t>
  </si>
  <si>
    <t>6968</t>
  </si>
  <si>
    <t>6904</t>
  </si>
  <si>
    <t>1922</t>
  </si>
  <si>
    <t>3298</t>
  </si>
  <si>
    <t>8556</t>
  </si>
  <si>
    <t>3514</t>
  </si>
  <si>
    <t>2819</t>
  </si>
  <si>
    <t>-518</t>
  </si>
  <si>
    <t>2707</t>
  </si>
  <si>
    <t>13229</t>
  </si>
  <si>
    <t>1916</t>
  </si>
  <si>
    <t>5739</t>
  </si>
  <si>
    <t>814</t>
  </si>
  <si>
    <t>1518</t>
  </si>
  <si>
    <t>-401</t>
  </si>
  <si>
    <t>5310</t>
  </si>
  <si>
    <t>984</t>
  </si>
  <si>
    <t>2285</t>
  </si>
  <si>
    <t>22171</t>
  </si>
  <si>
    <t>3797</t>
  </si>
  <si>
    <t>2600</t>
  </si>
  <si>
    <t>-241</t>
  </si>
  <si>
    <t>1545</t>
  </si>
  <si>
    <t>1801</t>
  </si>
  <si>
    <t>2278</t>
  </si>
  <si>
    <t>1588</t>
  </si>
  <si>
    <t>392</t>
  </si>
  <si>
    <t>4438</t>
  </si>
  <si>
    <t>5045</t>
  </si>
  <si>
    <t>3014</t>
  </si>
  <si>
    <t>21664</t>
  </si>
  <si>
    <t>5878</t>
  </si>
  <si>
    <t>2723</t>
  </si>
  <si>
    <t>576</t>
  </si>
  <si>
    <t>2197</t>
  </si>
  <si>
    <t>1279</t>
  </si>
  <si>
    <t>2128</t>
  </si>
  <si>
    <t>2921</t>
  </si>
  <si>
    <t>16264</t>
  </si>
  <si>
    <t>1672</t>
  </si>
  <si>
    <t>9207</t>
  </si>
  <si>
    <t>1217</t>
  </si>
  <si>
    <t>4256</t>
  </si>
  <si>
    <t>693</t>
  </si>
  <si>
    <t>3043</t>
  </si>
  <si>
    <t>1792</t>
  </si>
  <si>
    <t>3953</t>
  </si>
  <si>
    <t>13204</t>
  </si>
  <si>
    <t>22546</t>
  </si>
  <si>
    <t>8131</t>
  </si>
  <si>
    <t>-378</t>
  </si>
  <si>
    <t>10787</t>
  </si>
  <si>
    <t>1471</t>
  </si>
  <si>
    <t>1006</t>
  </si>
  <si>
    <t>6839</t>
  </si>
  <si>
    <t>1876</t>
  </si>
  <si>
    <t>1847</t>
  </si>
  <si>
    <t>4664</t>
  </si>
  <si>
    <t>2033</t>
  </si>
  <si>
    <t>645</t>
  </si>
  <si>
    <t>1308</t>
  </si>
  <si>
    <t>1416</t>
  </si>
  <si>
    <t>1285</t>
  </si>
  <si>
    <t>4908</t>
  </si>
  <si>
    <t>453</t>
  </si>
  <si>
    <t>1102</t>
  </si>
  <si>
    <t>926</t>
  </si>
  <si>
    <t>8669</t>
  </si>
  <si>
    <t>9324</t>
  </si>
  <si>
    <t>1983</t>
  </si>
  <si>
    <t>1283</t>
  </si>
  <si>
    <t>2179</t>
  </si>
  <si>
    <t>1047</t>
  </si>
  <si>
    <t>-308</t>
  </si>
  <si>
    <t>1177</t>
  </si>
  <si>
    <t>2077</t>
  </si>
  <si>
    <t>7735</t>
  </si>
  <si>
    <t>1124</t>
  </si>
  <si>
    <t>2770</t>
  </si>
  <si>
    <t>5320</t>
  </si>
  <si>
    <t>4885</t>
  </si>
  <si>
    <t>6767</t>
  </si>
  <si>
    <t>2974</t>
  </si>
  <si>
    <t>8876</t>
  </si>
  <si>
    <t>-305</t>
  </si>
  <si>
    <t>2850</t>
  </si>
  <si>
    <t>5039</t>
  </si>
  <si>
    <t>5092</t>
  </si>
  <si>
    <t>1844</t>
  </si>
  <si>
    <t>4280</t>
  </si>
  <si>
    <t>5706</t>
  </si>
  <si>
    <t>7780</t>
  </si>
  <si>
    <t>-559</t>
  </si>
  <si>
    <t>16874</t>
  </si>
  <si>
    <t>2306</t>
  </si>
  <si>
    <t>954</t>
  </si>
  <si>
    <t>4209</t>
  </si>
  <si>
    <t>798</t>
  </si>
  <si>
    <t>14363</t>
  </si>
  <si>
    <t>914</t>
  </si>
  <si>
    <t>-149</t>
  </si>
  <si>
    <t>2411</t>
  </si>
  <si>
    <t>2731</t>
  </si>
  <si>
    <t>3620</t>
  </si>
  <si>
    <t>-110</t>
  </si>
  <si>
    <t>6495</t>
  </si>
  <si>
    <t>-650</t>
  </si>
  <si>
    <t>5774</t>
  </si>
  <si>
    <t>19317</t>
  </si>
  <si>
    <t>-674</t>
  </si>
  <si>
    <t>875</t>
  </si>
  <si>
    <t>1180</t>
  </si>
  <si>
    <t>6610</t>
  </si>
  <si>
    <t>-762</t>
  </si>
  <si>
    <t>-120</t>
  </si>
  <si>
    <t>2469</t>
  </si>
  <si>
    <t>1384</t>
  </si>
  <si>
    <t>6704</t>
  </si>
  <si>
    <t>4543</t>
  </si>
  <si>
    <t>-1400</t>
  </si>
  <si>
    <t>-118</t>
  </si>
  <si>
    <t>2160</t>
  </si>
  <si>
    <t>3452</t>
  </si>
  <si>
    <t>842</t>
  </si>
  <si>
    <t>1628</t>
  </si>
  <si>
    <t>3215</t>
  </si>
  <si>
    <t>2814</t>
  </si>
  <si>
    <t>16178</t>
  </si>
  <si>
    <t>13893</t>
  </si>
  <si>
    <t>2718</t>
  </si>
  <si>
    <t>-422</t>
  </si>
  <si>
    <t>949</t>
  </si>
  <si>
    <t>-229</t>
  </si>
  <si>
    <t>4194</t>
  </si>
  <si>
    <t>1057</t>
  </si>
  <si>
    <t>1223</t>
  </si>
  <si>
    <t>2223</t>
  </si>
  <si>
    <t>1070</t>
  </si>
  <si>
    <t>1101</t>
  </si>
  <si>
    <t>5969</t>
  </si>
  <si>
    <t>3337</t>
  </si>
  <si>
    <t>1347</t>
  </si>
  <si>
    <t>5533</t>
  </si>
  <si>
    <t>4022</t>
  </si>
  <si>
    <t>3057</t>
  </si>
  <si>
    <t>2769</t>
  </si>
  <si>
    <t>561</t>
  </si>
  <si>
    <t>2322</t>
  </si>
  <si>
    <t>4094</t>
  </si>
  <si>
    <t>4539</t>
  </si>
  <si>
    <t>-673</t>
  </si>
  <si>
    <t>858</t>
  </si>
  <si>
    <t>5244</t>
  </si>
  <si>
    <t>1331</t>
  </si>
  <si>
    <t>71188</t>
  </si>
  <si>
    <t>5108</t>
  </si>
  <si>
    <t>1738</t>
  </si>
  <si>
    <t>6649</t>
  </si>
  <si>
    <t>2967</t>
  </si>
  <si>
    <t>1585</t>
  </si>
  <si>
    <t>4384</t>
  </si>
  <si>
    <t>3180</t>
  </si>
  <si>
    <t>1040</t>
  </si>
  <si>
    <t>-384</t>
  </si>
  <si>
    <t>1608</t>
  </si>
  <si>
    <t>4130</t>
  </si>
  <si>
    <t>2793</t>
  </si>
  <si>
    <t>2628</t>
  </si>
  <si>
    <t>878</t>
  </si>
  <si>
    <t>2944</t>
  </si>
  <si>
    <t>3975</t>
  </si>
  <si>
    <t>2288</t>
  </si>
  <si>
    <t>7495</t>
  </si>
  <si>
    <t>3450</t>
  </si>
  <si>
    <t>997</t>
  </si>
  <si>
    <t>1298</t>
  </si>
  <si>
    <t>3355</t>
  </si>
  <si>
    <t>1409</t>
  </si>
  <si>
    <t>2320</t>
  </si>
  <si>
    <t>2034</t>
  </si>
  <si>
    <t>3018</t>
  </si>
  <si>
    <t>921</t>
  </si>
  <si>
    <t>22196</t>
  </si>
  <si>
    <t>3274</t>
  </si>
  <si>
    <t>1664</t>
  </si>
  <si>
    <t>7020</t>
  </si>
  <si>
    <t>1670</t>
  </si>
  <si>
    <t>3658</t>
  </si>
  <si>
    <t>3342</t>
  </si>
  <si>
    <t>1732</t>
  </si>
  <si>
    <t>623</t>
  </si>
  <si>
    <t>3540</t>
  </si>
  <si>
    <t>-824</t>
  </si>
  <si>
    <t>5549</t>
  </si>
  <si>
    <t>2706</t>
  </si>
  <si>
    <t>-892</t>
  </si>
  <si>
    <t>-365</t>
  </si>
  <si>
    <t>27069</t>
  </si>
  <si>
    <t>8038</t>
  </si>
  <si>
    <t>-938</t>
  </si>
  <si>
    <t>3663</t>
  </si>
  <si>
    <t>-614</t>
  </si>
  <si>
    <t>5122</t>
  </si>
  <si>
    <t>1495</t>
  </si>
  <si>
    <t>1274</t>
  </si>
  <si>
    <t>-315</t>
  </si>
  <si>
    <t>2029</t>
  </si>
  <si>
    <t>1843</t>
  </si>
  <si>
    <t>-107</t>
  </si>
  <si>
    <t>4503</t>
  </si>
  <si>
    <t>961</t>
  </si>
  <si>
    <t>3470</t>
  </si>
  <si>
    <t>-147</t>
  </si>
  <si>
    <t>-407</t>
  </si>
  <si>
    <t>3304</t>
  </si>
  <si>
    <t>4848</t>
  </si>
  <si>
    <t>13683</t>
  </si>
  <si>
    <t>1420</t>
  </si>
  <si>
    <t>718</t>
  </si>
  <si>
    <t>1198</t>
  </si>
  <si>
    <t>1249</t>
  </si>
  <si>
    <t>4402</t>
  </si>
  <si>
    <t>805</t>
  </si>
  <si>
    <t>4722</t>
  </si>
  <si>
    <t>1555</t>
  </si>
  <si>
    <t>3357</t>
  </si>
  <si>
    <t>3809</t>
  </si>
  <si>
    <t>1318</t>
  </si>
  <si>
    <t>2187</t>
  </si>
  <si>
    <t>14440</t>
  </si>
  <si>
    <t>2294</t>
  </si>
  <si>
    <t>2537</t>
  </si>
  <si>
    <t>7944</t>
  </si>
  <si>
    <t>-464</t>
  </si>
  <si>
    <t>1989</t>
  </si>
  <si>
    <t>1698</t>
  </si>
  <si>
    <t>5306</t>
  </si>
  <si>
    <t>3676</t>
  </si>
  <si>
    <t>600</t>
  </si>
  <si>
    <t>8902</t>
  </si>
  <si>
    <t>1704</t>
  </si>
  <si>
    <t>3050</t>
  </si>
  <si>
    <t>3371</t>
  </si>
  <si>
    <t>1757</t>
  </si>
  <si>
    <t>934</t>
  </si>
  <si>
    <t>-287</t>
  </si>
  <si>
    <t>2734</t>
  </si>
  <si>
    <t>2594</t>
  </si>
  <si>
    <t>1611</t>
  </si>
  <si>
    <t>7337</t>
  </si>
  <si>
    <t>835</t>
  </si>
  <si>
    <t>10655</t>
  </si>
  <si>
    <t>1758</t>
  </si>
  <si>
    <t>2061</t>
  </si>
  <si>
    <t>801</t>
  </si>
  <si>
    <t>1948</t>
  </si>
  <si>
    <t>1871</t>
  </si>
  <si>
    <t>6836</t>
  </si>
  <si>
    <t>-967</t>
  </si>
  <si>
    <t>5527</t>
  </si>
  <si>
    <t>17361</t>
  </si>
  <si>
    <t>1956</t>
  </si>
  <si>
    <t>-294</t>
  </si>
  <si>
    <t>-123</t>
  </si>
  <si>
    <t>2700</t>
  </si>
  <si>
    <t>21515</t>
  </si>
  <si>
    <t>5902</t>
  </si>
  <si>
    <t>3800</t>
  </si>
  <si>
    <t>-34</t>
  </si>
  <si>
    <t>9328</t>
  </si>
  <si>
    <t>3529</t>
  </si>
  <si>
    <t>2330</t>
  </si>
  <si>
    <t>1334</t>
  </si>
  <si>
    <t>3601</t>
  </si>
  <si>
    <t>2227</t>
  </si>
  <si>
    <t>14412</t>
  </si>
  <si>
    <t>3288</t>
  </si>
  <si>
    <t>2246</t>
  </si>
  <si>
    <t>4441</t>
  </si>
  <si>
    <t>448</t>
  </si>
  <si>
    <t>1185</t>
  </si>
  <si>
    <t>3972</t>
  </si>
  <si>
    <t>26452</t>
  </si>
  <si>
    <t>2420</t>
  </si>
  <si>
    <t>2788</t>
  </si>
  <si>
    <t>6900</t>
  </si>
  <si>
    <t>4086</t>
  </si>
  <si>
    <t>2805</t>
  </si>
  <si>
    <t>1612</t>
  </si>
  <si>
    <t>2137</t>
  </si>
  <si>
    <t>944</t>
  </si>
  <si>
    <t>2394</t>
  </si>
  <si>
    <t>2144</t>
  </si>
  <si>
    <t>969</t>
  </si>
  <si>
    <t>1231</t>
  </si>
  <si>
    <t>1170</t>
  </si>
  <si>
    <t>647</t>
  </si>
  <si>
    <t>2142</t>
  </si>
  <si>
    <t>742</t>
  </si>
  <si>
    <t>1959</t>
  </si>
  <si>
    <t>1621</t>
  </si>
  <si>
    <t>-282</t>
  </si>
  <si>
    <t>2456</t>
  </si>
  <si>
    <t>-393</t>
  </si>
  <si>
    <t>1268</t>
  </si>
  <si>
    <t>-163</t>
  </si>
  <si>
    <t>4831</t>
  </si>
  <si>
    <t>2880</t>
  </si>
  <si>
    <t>4382</t>
  </si>
  <si>
    <t>3939</t>
  </si>
  <si>
    <t>1141</t>
  </si>
  <si>
    <t>2478</t>
  </si>
  <si>
    <t>6844</t>
  </si>
  <si>
    <t>1881</t>
  </si>
  <si>
    <t>721</t>
  </si>
  <si>
    <t>10907</t>
  </si>
  <si>
    <t>-566</t>
  </si>
  <si>
    <t>6637</t>
  </si>
  <si>
    <t>584</t>
  </si>
  <si>
    <t>3186</t>
  </si>
  <si>
    <t>830</t>
  </si>
  <si>
    <t>1883</t>
  </si>
  <si>
    <t>-872</t>
  </si>
  <si>
    <t>723</t>
  </si>
  <si>
    <t>3792</t>
  </si>
  <si>
    <t>14058</t>
  </si>
  <si>
    <t>-522</t>
  </si>
  <si>
    <t>1978</t>
  </si>
  <si>
    <t>2812</t>
  </si>
  <si>
    <t>5057</t>
  </si>
  <si>
    <t>-759</t>
  </si>
  <si>
    <t>-416</t>
  </si>
  <si>
    <t>2106</t>
  </si>
  <si>
    <t>4717</t>
  </si>
  <si>
    <t>4039</t>
  </si>
  <si>
    <t>869</t>
  </si>
  <si>
    <t>8218</t>
  </si>
  <si>
    <t>1424</t>
  </si>
  <si>
    <t>2085</t>
  </si>
  <si>
    <t>2305</t>
  </si>
  <si>
    <t>-547</t>
  </si>
  <si>
    <t>6563</t>
  </si>
  <si>
    <t>1145</t>
  </si>
  <si>
    <t>3161</t>
  </si>
  <si>
    <t>5980</t>
  </si>
  <si>
    <t>3382</t>
  </si>
  <si>
    <t>2308</t>
  </si>
  <si>
    <t>1700</t>
  </si>
  <si>
    <t>896</t>
  </si>
  <si>
    <t>2225</t>
  </si>
  <si>
    <t>-251</t>
  </si>
  <si>
    <t>752</t>
  </si>
  <si>
    <t>-246</t>
  </si>
  <si>
    <t>901</t>
  </si>
  <si>
    <t>5597</t>
  </si>
  <si>
    <t>1547</t>
  </si>
  <si>
    <t>8652</t>
  </si>
  <si>
    <t>1626</t>
  </si>
  <si>
    <t>6850</t>
  </si>
  <si>
    <t>932</t>
  </si>
  <si>
    <t>-626</t>
  </si>
  <si>
    <t>3608</t>
  </si>
  <si>
    <t>8366</t>
  </si>
  <si>
    <t>2186</t>
  </si>
  <si>
    <t>20453</t>
  </si>
  <si>
    <t>19447</t>
  </si>
  <si>
    <t>2548</t>
  </si>
  <si>
    <t>2284</t>
  </si>
  <si>
    <t>10888</t>
  </si>
  <si>
    <t>2131</t>
  </si>
  <si>
    <t>2642</t>
  </si>
  <si>
    <t>1214</t>
  </si>
  <si>
    <t>-292</t>
  </si>
  <si>
    <t>2540</t>
  </si>
  <si>
    <t>13156</t>
  </si>
  <si>
    <t>4210</t>
  </si>
  <si>
    <t>16063</t>
  </si>
  <si>
    <t>5431</t>
  </si>
  <si>
    <t>3854</t>
  </si>
  <si>
    <t>-617</t>
  </si>
  <si>
    <t>3653</t>
  </si>
  <si>
    <t>4795</t>
  </si>
  <si>
    <t>10910</t>
  </si>
  <si>
    <t>1568</t>
  </si>
  <si>
    <t>7929</t>
  </si>
  <si>
    <t>1151</t>
  </si>
  <si>
    <t>2116</t>
  </si>
  <si>
    <t>873</t>
  </si>
  <si>
    <t>2679</t>
  </si>
  <si>
    <t>-133</t>
  </si>
  <si>
    <t>811</t>
  </si>
  <si>
    <t>7845</t>
  </si>
  <si>
    <t>2048</t>
  </si>
  <si>
    <t>1557</t>
  </si>
  <si>
    <t>1536</t>
  </si>
  <si>
    <t>4888</t>
  </si>
  <si>
    <t>4460</t>
  </si>
  <si>
    <t>13117</t>
  </si>
  <si>
    <t>12877</t>
  </si>
  <si>
    <t>1506</t>
  </si>
  <si>
    <t>3316</t>
  </si>
  <si>
    <t>6880</t>
  </si>
  <si>
    <t>2189</t>
  </si>
  <si>
    <t>5304</t>
  </si>
  <si>
    <t>6969</t>
  </si>
  <si>
    <t>572</t>
  </si>
  <si>
    <t>4554</t>
  </si>
  <si>
    <t>967</t>
  </si>
  <si>
    <t>1166</t>
  </si>
  <si>
    <t>3534</t>
  </si>
  <si>
    <t>4790</t>
  </si>
  <si>
    <t>-237</t>
  </si>
  <si>
    <t>1335</t>
  </si>
  <si>
    <t>3436</t>
  </si>
  <si>
    <t>6945</t>
  </si>
  <si>
    <t>3496</t>
  </si>
  <si>
    <t>942</t>
  </si>
  <si>
    <t>4196</t>
  </si>
  <si>
    <t>-91</t>
  </si>
  <si>
    <t>1080</t>
  </si>
  <si>
    <t>1234</t>
  </si>
  <si>
    <t>-166</t>
  </si>
  <si>
    <t>1263</t>
  </si>
  <si>
    <t>-333</t>
  </si>
  <si>
    <t>-3313</t>
  </si>
  <si>
    <t>1137</t>
  </si>
  <si>
    <t>18-29</t>
  </si>
  <si>
    <t>30-44</t>
  </si>
  <si>
    <t>Not Provided</t>
  </si>
  <si>
    <t>Age Group</t>
  </si>
  <si>
    <t>Customer ID</t>
  </si>
  <si>
    <t>Young Adults</t>
  </si>
  <si>
    <t>Middle-Aged Adults</t>
  </si>
  <si>
    <t>Older Adults</t>
  </si>
  <si>
    <t>Seniors</t>
  </si>
  <si>
    <t>45-59</t>
  </si>
  <si>
    <t>60+</t>
  </si>
  <si>
    <t>Was Previously contacted</t>
  </si>
  <si>
    <t>Days Since Previous Contact =-1</t>
  </si>
  <si>
    <t>Never Contacted</t>
  </si>
  <si>
    <t>Call Duration (Minutes)</t>
  </si>
  <si>
    <t>Combined Loan Status</t>
  </si>
  <si>
    <t>Change to minutes by dividing by 60</t>
  </si>
  <si>
    <t>Combined Loan status for richer inside</t>
  </si>
  <si>
    <t>MaritalStatus</t>
  </si>
  <si>
    <t>EducationLevel</t>
  </si>
  <si>
    <t>HasCreditDefault</t>
  </si>
  <si>
    <t>AccountBalance</t>
  </si>
  <si>
    <t>HasHousingLoan</t>
  </si>
  <si>
    <t>HasPersonalLoan</t>
  </si>
  <si>
    <t>ContactMethod</t>
  </si>
  <si>
    <t>ContactDay</t>
  </si>
  <si>
    <t>ContactMonth</t>
  </si>
  <si>
    <t>CallDuration (Seconds)</t>
  </si>
  <si>
    <t>CampaignContacts</t>
  </si>
  <si>
    <t>DaysSincePrevContact</t>
  </si>
  <si>
    <t>PreviousCampaignContacts</t>
  </si>
  <si>
    <t>PreviousCampaignOutcome</t>
  </si>
  <si>
    <t>SubscribedTermDeposit</t>
  </si>
  <si>
    <t>AgeGroup</t>
  </si>
  <si>
    <t>WasPreviouselyContacted</t>
  </si>
  <si>
    <t>CampaignDate</t>
  </si>
  <si>
    <t>CallDuration (Minutes)</t>
  </si>
  <si>
    <t>Row Labels</t>
  </si>
  <si>
    <t>Older AdultsOlder Adults</t>
  </si>
  <si>
    <t>Grand Total</t>
  </si>
  <si>
    <t>Column Labels</t>
  </si>
  <si>
    <t>Both Loans</t>
  </si>
  <si>
    <t>No Loan</t>
  </si>
  <si>
    <t>Only Housing Loan</t>
  </si>
  <si>
    <t>Only Personal Loan</t>
  </si>
  <si>
    <t>Average of CallDuration (Minutes)</t>
  </si>
  <si>
    <t>TOTAL CONTACTED</t>
  </si>
  <si>
    <t>SUBSCRIBED</t>
  </si>
  <si>
    <t>Initial Analysis - Subscription Rate by Key Demographics:</t>
  </si>
  <si>
    <t>Subscription Rate by Age Group:</t>
  </si>
  <si>
    <t>Count of Customer ID</t>
  </si>
  <si>
    <t>Sub % by key demographic/campaign:</t>
  </si>
  <si>
    <t>Job Title vs. SubscribedTermDeposit</t>
  </si>
  <si>
    <r>
      <t>EducationLevel</t>
    </r>
    <r>
      <rPr>
        <sz val="11"/>
        <color theme="1"/>
        <rFont val="Aptos Narrow"/>
        <family val="2"/>
        <scheme val="minor"/>
      </rPr>
      <t xml:space="preserve"> vs. </t>
    </r>
    <r>
      <rPr>
        <sz val="10"/>
        <color theme="1"/>
        <rFont val="Arial Unicode MS"/>
      </rPr>
      <t>SubscribedTermDeposit</t>
    </r>
  </si>
  <si>
    <r>
      <t>MaritalStatus</t>
    </r>
    <r>
      <rPr>
        <b/>
        <sz val="11"/>
        <color theme="1"/>
        <rFont val="Aptos Narrow"/>
        <family val="2"/>
        <scheme val="minor"/>
      </rPr>
      <t xml:space="preserve"> vs. </t>
    </r>
    <r>
      <rPr>
        <b/>
        <sz val="10"/>
        <color theme="1"/>
        <rFont val="Arial Unicode MS"/>
      </rPr>
      <t>SubscribedTermDeposit</t>
    </r>
  </si>
  <si>
    <r>
      <t>HasCreditDefault</t>
    </r>
    <r>
      <rPr>
        <b/>
        <sz val="11"/>
        <color theme="1"/>
        <rFont val="Aptos Narrow"/>
        <family val="2"/>
        <scheme val="minor"/>
      </rPr>
      <t xml:space="preserve"> vs. </t>
    </r>
    <r>
      <rPr>
        <b/>
        <sz val="10"/>
        <color theme="1"/>
        <rFont val="Arial Unicode MS"/>
      </rPr>
      <t>SubscribedTermDeposit</t>
    </r>
  </si>
  <si>
    <r>
      <t>CombineLoanStatus</t>
    </r>
    <r>
      <rPr>
        <b/>
        <sz val="11"/>
        <color theme="1"/>
        <rFont val="Aptos Narrow"/>
        <family val="2"/>
        <scheme val="minor"/>
      </rPr>
      <t xml:space="preserve"> vs. </t>
    </r>
    <r>
      <rPr>
        <b/>
        <sz val="10"/>
        <color theme="1"/>
        <rFont val="Arial Unicode MS"/>
      </rPr>
      <t>SubscribedTermDeposit</t>
    </r>
  </si>
  <si>
    <r>
      <t>ContactMethod</t>
    </r>
    <r>
      <rPr>
        <b/>
        <sz val="11"/>
        <color theme="1"/>
        <rFont val="Aptos Narrow"/>
        <family val="2"/>
        <scheme val="minor"/>
      </rPr>
      <t xml:space="preserve"> vs. </t>
    </r>
    <r>
      <rPr>
        <b/>
        <sz val="10"/>
        <color theme="1"/>
        <rFont val="Arial Unicode MS"/>
      </rPr>
      <t>SubscribedTermDeposit</t>
    </r>
  </si>
  <si>
    <r>
      <t>ContactMonth</t>
    </r>
    <r>
      <rPr>
        <b/>
        <sz val="11"/>
        <color theme="1"/>
        <rFont val="Aptos Narrow"/>
        <family val="2"/>
        <scheme val="minor"/>
      </rPr>
      <t xml:space="preserve"> vs. </t>
    </r>
    <r>
      <rPr>
        <b/>
        <sz val="10"/>
        <color theme="1"/>
        <rFont val="Arial Unicode MS"/>
      </rPr>
      <t>SubscribedTermDeposit</t>
    </r>
  </si>
  <si>
    <r>
      <t>WasPreviouselyContacted</t>
    </r>
    <r>
      <rPr>
        <b/>
        <sz val="11"/>
        <color theme="1"/>
        <rFont val="Aptos Narrow"/>
        <family val="2"/>
        <scheme val="minor"/>
      </rPr>
      <t xml:space="preserve"> vs. </t>
    </r>
    <r>
      <rPr>
        <b/>
        <sz val="10"/>
        <color theme="1"/>
        <rFont val="Arial Unicode MS"/>
      </rPr>
      <t>SubscribedTermDeposit</t>
    </r>
  </si>
  <si>
    <r>
      <t>PreviousCampaignOutcome</t>
    </r>
    <r>
      <rPr>
        <b/>
        <sz val="11"/>
        <color theme="1"/>
        <rFont val="Aptos Narrow"/>
        <family val="2"/>
        <scheme val="minor"/>
      </rPr>
      <t xml:space="preserve"> vs. </t>
    </r>
    <r>
      <rPr>
        <b/>
        <sz val="10"/>
        <color theme="1"/>
        <rFont val="Arial Unicode MS"/>
      </rPr>
      <t>SubscribedTermDeposit</t>
    </r>
  </si>
  <si>
    <t>1. Analyzing Numerical Variables (Average &amp; Distribution)</t>
  </si>
  <si>
    <t>Average of AccountBalance</t>
  </si>
  <si>
    <r>
      <t xml:space="preserve">Average </t>
    </r>
    <r>
      <rPr>
        <b/>
        <sz val="10"/>
        <color theme="1"/>
        <rFont val="Arial Unicode MS"/>
      </rPr>
      <t>AccountBalance</t>
    </r>
    <r>
      <rPr>
        <b/>
        <sz val="11"/>
        <color theme="1"/>
        <rFont val="Aptos Narrow"/>
        <family val="2"/>
        <scheme val="minor"/>
      </rPr>
      <t>:</t>
    </r>
  </si>
  <si>
    <r>
      <t>Insight Focus:</t>
    </r>
    <r>
      <rPr>
        <sz val="11"/>
        <color theme="1"/>
        <rFont val="Aptos Narrow"/>
        <family val="2"/>
        <scheme val="minor"/>
      </rPr>
      <t xml:space="preserve"> Do subscribers tend to have higher or lower account balances? This could indicate wealth as a factor.</t>
    </r>
  </si>
  <si>
    <r>
      <t xml:space="preserve">Average </t>
    </r>
    <r>
      <rPr>
        <b/>
        <sz val="10"/>
        <color theme="1"/>
        <rFont val="Arial Unicode MS"/>
      </rPr>
      <t>CallDuration (Minutes)</t>
    </r>
    <r>
      <rPr>
        <b/>
        <sz val="11"/>
        <color theme="1"/>
        <rFont val="Aptos Narrow"/>
        <family val="2"/>
        <scheme val="minor"/>
      </rPr>
      <t>:</t>
    </r>
    <r>
      <rPr>
        <sz val="11"/>
        <color theme="1"/>
        <rFont val="Aptos Narrow"/>
        <family val="2"/>
        <scheme val="minor"/>
      </rPr>
      <t xml:space="preserve"> (Crucial metric for campaign effectiveness)</t>
    </r>
  </si>
  <si>
    <r>
      <t>Insight Focus:</t>
    </r>
    <r>
      <rPr>
        <sz val="11"/>
        <color theme="1"/>
        <rFont val="Aptos Narrow"/>
        <family val="2"/>
        <scheme val="minor"/>
      </rPr>
      <t xml:space="preserve"> Is there an optimal call duration for conversion? Do successful calls tend to be longer or shorter? This helps refine calling strategies.</t>
    </r>
  </si>
  <si>
    <r>
      <t>Insight Focus:</t>
    </r>
    <r>
      <rPr>
        <sz val="11"/>
        <color theme="1"/>
        <rFont val="Aptos Narrow"/>
        <family val="2"/>
        <scheme val="minor"/>
      </rPr>
      <t xml:space="preserve"> Does repeated contact (within the same campaign) improve or hinder subscription? Is there a point of diminishing returns or annoyance?</t>
    </r>
  </si>
  <si>
    <r>
      <t xml:space="preserve">Average </t>
    </r>
    <r>
      <rPr>
        <b/>
        <sz val="10"/>
        <color theme="1"/>
        <rFont val="Arial Unicode MS"/>
      </rPr>
      <t>CampaignContacts</t>
    </r>
    <r>
      <rPr>
        <b/>
        <sz val="11"/>
        <color theme="1"/>
        <rFont val="Aptos Narrow"/>
        <family val="2"/>
        <scheme val="minor"/>
      </rPr>
      <t>:</t>
    </r>
  </si>
  <si>
    <r>
      <t xml:space="preserve">Age Distribution &amp; Average </t>
    </r>
    <r>
      <rPr>
        <b/>
        <sz val="10"/>
        <color theme="1"/>
        <rFont val="Arial Unicode MS"/>
      </rPr>
      <t>Age</t>
    </r>
    <r>
      <rPr>
        <b/>
        <sz val="11"/>
        <color theme="1"/>
        <rFont val="Aptos Narrow"/>
        <family val="2"/>
        <scheme val="minor"/>
      </rPr>
      <t>:</t>
    </r>
  </si>
  <si>
    <t>Count of Age</t>
  </si>
  <si>
    <r>
      <t>Insight Focus:</t>
    </r>
    <r>
      <rPr>
        <sz val="11"/>
        <color theme="1"/>
        <rFont val="Aptos Narrow"/>
        <family val="2"/>
        <scheme val="minor"/>
      </rPr>
      <t xml:space="preserve"> Are certain age demographics more receptive to term deposit offers?</t>
    </r>
  </si>
  <si>
    <r>
      <t>Insight Focus:</t>
    </r>
    <r>
      <rPr>
        <sz val="11"/>
        <color theme="1"/>
        <rFont val="Aptos Narrow"/>
        <family val="2"/>
        <scheme val="minor"/>
      </rPr>
      <t xml:space="preserve"> Are there specific job-education combinations that are highly receptive (or resistant)? E.g., </t>
    </r>
    <r>
      <rPr>
        <sz val="10"/>
        <color theme="1"/>
        <rFont val="Arial Unicode MS"/>
      </rPr>
      <t>Management</t>
    </r>
    <r>
      <rPr>
        <sz val="11"/>
        <color theme="1"/>
        <rFont val="Aptos Narrow"/>
        <family val="2"/>
        <scheme val="minor"/>
      </rPr>
      <t xml:space="preserve"> with </t>
    </r>
    <r>
      <rPr>
        <sz val="10"/>
        <color theme="1"/>
        <rFont val="Arial Unicode MS"/>
      </rPr>
      <t>Tertiary</t>
    </r>
    <r>
      <rPr>
        <sz val="11"/>
        <color theme="1"/>
        <rFont val="Aptos Narrow"/>
        <family val="2"/>
        <scheme val="minor"/>
      </rPr>
      <t xml:space="preserve"> education vs. </t>
    </r>
    <r>
      <rPr>
        <sz val="10"/>
        <color theme="1"/>
        <rFont val="Arial Unicode MS"/>
      </rPr>
      <t>Blue-collar</t>
    </r>
    <r>
      <rPr>
        <sz val="11"/>
        <color theme="1"/>
        <rFont val="Aptos Narrow"/>
        <family val="2"/>
        <scheme val="minor"/>
      </rPr>
      <t xml:space="preserve"> with </t>
    </r>
    <r>
      <rPr>
        <sz val="10"/>
        <color theme="1"/>
        <rFont val="Arial Unicode MS"/>
      </rPr>
      <t>Primary</t>
    </r>
    <r>
      <rPr>
        <sz val="11"/>
        <color theme="1"/>
        <rFont val="Aptos Narrow"/>
        <family val="2"/>
        <scheme val="minor"/>
      </rPr>
      <t xml:space="preserve"> education. This helps refine target segments.</t>
    </r>
  </si>
  <si>
    <r>
      <t>Job Title</t>
    </r>
    <r>
      <rPr>
        <b/>
        <sz val="11"/>
        <color theme="1"/>
        <rFont val="Aptos Narrow"/>
        <family val="2"/>
        <scheme val="minor"/>
      </rPr>
      <t xml:space="preserve"> by </t>
    </r>
    <r>
      <rPr>
        <b/>
        <sz val="10"/>
        <color theme="1"/>
        <rFont val="Arial Unicode MS"/>
      </rPr>
      <t>EducationLevel</t>
    </r>
    <r>
      <rPr>
        <b/>
        <sz val="11"/>
        <color theme="1"/>
        <rFont val="Aptos Narrow"/>
        <family val="2"/>
        <scheme val="minor"/>
      </rPr>
      <t xml:space="preserve"> by </t>
    </r>
    <r>
      <rPr>
        <b/>
        <sz val="10"/>
        <color theme="1"/>
        <rFont val="Arial Unicode MS"/>
      </rPr>
      <t>SubscribedTermDeposit</t>
    </r>
    <r>
      <rPr>
        <b/>
        <sz val="11"/>
        <color theme="1"/>
        <rFont val="Aptos Narrow"/>
        <family val="2"/>
        <scheme val="minor"/>
      </rPr>
      <t>:</t>
    </r>
  </si>
  <si>
    <r>
      <t>AgeGroup</t>
    </r>
    <r>
      <rPr>
        <b/>
        <sz val="11"/>
        <color theme="1"/>
        <rFont val="Aptos Narrow"/>
        <family val="2"/>
        <scheme val="minor"/>
      </rPr>
      <t xml:space="preserve"> by </t>
    </r>
    <r>
      <rPr>
        <b/>
        <sz val="10"/>
        <color theme="1"/>
        <rFont val="Arial Unicode MS"/>
      </rPr>
      <t>Combined Loan Status</t>
    </r>
    <r>
      <rPr>
        <b/>
        <sz val="11"/>
        <color theme="1"/>
        <rFont val="Aptos Narrow"/>
        <family val="2"/>
        <scheme val="minor"/>
      </rPr>
      <t xml:space="preserve"> by </t>
    </r>
    <r>
      <rPr>
        <b/>
        <sz val="10"/>
        <color theme="1"/>
        <rFont val="Arial Unicode MS"/>
      </rPr>
      <t>SubscribedTermDeposit</t>
    </r>
    <r>
      <rPr>
        <b/>
        <sz val="11"/>
        <color theme="1"/>
        <rFont val="Aptos Narrow"/>
        <family val="2"/>
        <scheme val="minor"/>
      </rPr>
      <t>:</t>
    </r>
  </si>
  <si>
    <r>
      <t>Insight Focus:</t>
    </r>
    <r>
      <rPr>
        <sz val="11"/>
        <color theme="1"/>
        <rFont val="Aptos Narrow"/>
        <family val="2"/>
        <scheme val="minor"/>
      </rPr>
      <t xml:space="preserve"> Does having a housing or personal loan (or both) influence subscription differently across various age groups?</t>
    </r>
  </si>
  <si>
    <r>
      <t>ContactMonth</t>
    </r>
    <r>
      <rPr>
        <b/>
        <sz val="11"/>
        <color theme="1"/>
        <rFont val="Aptos Narrow"/>
        <family val="2"/>
        <scheme val="minor"/>
      </rPr>
      <t xml:space="preserve"> by </t>
    </r>
    <r>
      <rPr>
        <b/>
        <sz val="10"/>
        <color theme="1"/>
        <rFont val="Arial Unicode MS"/>
      </rPr>
      <t>PreviousCampaignOutcome</t>
    </r>
    <r>
      <rPr>
        <b/>
        <sz val="11"/>
        <color theme="1"/>
        <rFont val="Aptos Narrow"/>
        <family val="2"/>
        <scheme val="minor"/>
      </rPr>
      <t xml:space="preserve"> by </t>
    </r>
    <r>
      <rPr>
        <b/>
        <sz val="10"/>
        <color theme="1"/>
        <rFont val="Arial Unicode MS"/>
      </rPr>
      <t>SubscribedTermDeposit</t>
    </r>
    <r>
      <rPr>
        <b/>
        <sz val="11"/>
        <color theme="1"/>
        <rFont val="Aptos Narrow"/>
        <family val="2"/>
        <scheme val="minor"/>
      </rPr>
      <t>:</t>
    </r>
  </si>
  <si>
    <r>
      <t>Insight Focus:</t>
    </r>
    <r>
      <rPr>
        <sz val="11"/>
        <color theme="1"/>
        <rFont val="Aptos Narrow"/>
        <family val="2"/>
        <scheme val="minor"/>
      </rPr>
      <t xml:space="preserve"> What is the best month to contact individuals based on their </t>
    </r>
    <r>
      <rPr>
        <i/>
        <sz val="11"/>
        <color theme="1"/>
        <rFont val="Aptos Narrow"/>
        <family val="2"/>
        <scheme val="minor"/>
      </rPr>
      <t>previous</t>
    </r>
    <r>
      <rPr>
        <sz val="11"/>
        <color theme="1"/>
        <rFont val="Aptos Narrow"/>
        <family val="2"/>
        <scheme val="minor"/>
      </rPr>
      <t xml:space="preserve"> campaign interaction outcome? This is critical for optimizing future campaign timing and strategy. For example, if 'Success' from a previous campaign in 'March' has a very high re-subscription rate, that's a segment to prioritize.</t>
    </r>
  </si>
  <si>
    <t>PreviousCampaignOutcome vs. SubscribedTermDeposit</t>
  </si>
  <si>
    <r>
      <t xml:space="preserve">Deep Dive into </t>
    </r>
    <r>
      <rPr>
        <b/>
        <sz val="10"/>
        <color theme="1"/>
        <rFont val="Arial Unicode MS"/>
      </rPr>
      <t>PreviousCampaignOutcome</t>
    </r>
  </si>
  <si>
    <r>
      <t>Insight Focus:</t>
    </r>
    <r>
      <rPr>
        <sz val="11"/>
        <color theme="1"/>
        <rFont val="Aptos Narrow"/>
        <family val="2"/>
        <scheme val="minor"/>
      </rPr>
      <t xml:space="preserve"> Compare the subscription rates for 'Success', 'Failure', 'Other', and 'Unknown'. This will likely show that people who previously succeeded or failed have a higher chance of being receptive (even if to decline) than those with 'Unknown' outcomes, as they are "known" entities. Focus on converting 'Failure' or 'Other' outcomes.</t>
    </r>
  </si>
  <si>
    <t>Subscribed Yes Count</t>
  </si>
  <si>
    <t>Conversion Rate %</t>
  </si>
  <si>
    <t>Total Customers</t>
  </si>
  <si>
    <t>Non-Subscribers</t>
  </si>
  <si>
    <t>Subscribers</t>
  </si>
  <si>
    <t>Overall Conversion Rate</t>
  </si>
  <si>
    <t>Overview</t>
  </si>
  <si>
    <t>All</t>
  </si>
  <si>
    <t>938</t>
  </si>
  <si>
    <t>1023</t>
  </si>
  <si>
    <t>1303</t>
  </si>
  <si>
    <t>1385</t>
  </si>
  <si>
    <t>1393</t>
  </si>
  <si>
    <t>1431</t>
  </si>
  <si>
    <t>1630</t>
  </si>
  <si>
    <t>1802</t>
  </si>
  <si>
    <t>2091</t>
  </si>
  <si>
    <t>2274</t>
  </si>
  <si>
    <t>2518</t>
  </si>
  <si>
    <t>2578</t>
  </si>
  <si>
    <t>2994</t>
  </si>
  <si>
    <t>3054</t>
  </si>
  <si>
    <t>3085</t>
  </si>
  <si>
    <t>3092</t>
  </si>
  <si>
    <t>3137</t>
  </si>
  <si>
    <t>3272</t>
  </si>
  <si>
    <t>3281</t>
  </si>
  <si>
    <t>3433</t>
  </si>
  <si>
    <t>3477</t>
  </si>
  <si>
    <t>3556</t>
  </si>
  <si>
    <t>3699</t>
  </si>
  <si>
    <t>3775</t>
  </si>
  <si>
    <t>3811</t>
  </si>
  <si>
    <t>3929</t>
  </si>
  <si>
    <t>4237</t>
  </si>
  <si>
    <t>4317</t>
  </si>
  <si>
    <t>4323</t>
  </si>
  <si>
    <t>4487</t>
  </si>
  <si>
    <t>1228</t>
  </si>
  <si>
    <t>1771</t>
  </si>
  <si>
    <t>2375</t>
  </si>
  <si>
    <t>2598</t>
  </si>
  <si>
    <t>2730</t>
  </si>
  <si>
    <t>2762</t>
  </si>
  <si>
    <t>2787</t>
  </si>
  <si>
    <t>2940</t>
  </si>
  <si>
    <t>2977</t>
  </si>
  <si>
    <t>3682</t>
  </si>
  <si>
    <t>3778</t>
  </si>
  <si>
    <t>3786</t>
  </si>
  <si>
    <t>3867</t>
  </si>
  <si>
    <t>4458</t>
  </si>
  <si>
    <t>496</t>
  </si>
  <si>
    <t>843</t>
  </si>
  <si>
    <t>1528</t>
  </si>
  <si>
    <t>1690</t>
  </si>
  <si>
    <t>1752</t>
  </si>
  <si>
    <t>1902</t>
  </si>
  <si>
    <t>1938</t>
  </si>
  <si>
    <t>2054</t>
  </si>
  <si>
    <t>2117</t>
  </si>
  <si>
    <t>2202</t>
  </si>
  <si>
    <t>2215</t>
  </si>
  <si>
    <t>2372</t>
  </si>
  <si>
    <t>2429</t>
  </si>
  <si>
    <t>2496</t>
  </si>
  <si>
    <t>2521</t>
  </si>
  <si>
    <t>2637</t>
  </si>
  <si>
    <t>2791</t>
  </si>
  <si>
    <t>2864</t>
  </si>
  <si>
    <t>2902</t>
  </si>
  <si>
    <t>2996</t>
  </si>
  <si>
    <t>3080</t>
  </si>
  <si>
    <t>3114</t>
  </si>
  <si>
    <t>3189</t>
  </si>
  <si>
    <t>3201</t>
  </si>
  <si>
    <t>3388</t>
  </si>
  <si>
    <t>3402</t>
  </si>
  <si>
    <t>3480</t>
  </si>
  <si>
    <t>3631</t>
  </si>
  <si>
    <t>3686</t>
  </si>
  <si>
    <t>3717</t>
  </si>
  <si>
    <t>3719</t>
  </si>
  <si>
    <t>3785</t>
  </si>
  <si>
    <t>3815</t>
  </si>
  <si>
    <t>3980</t>
  </si>
  <si>
    <t>4112</t>
  </si>
  <si>
    <t>4259</t>
  </si>
  <si>
    <t>1004</t>
  </si>
  <si>
    <t>1024</t>
  </si>
  <si>
    <t>1037</t>
  </si>
  <si>
    <t>1201</t>
  </si>
  <si>
    <t>1254</t>
  </si>
  <si>
    <t>1271</t>
  </si>
  <si>
    <t>1342</t>
  </si>
  <si>
    <t>1363</t>
  </si>
  <si>
    <t>1478</t>
  </si>
  <si>
    <t>1858</t>
  </si>
  <si>
    <t>1861</t>
  </si>
  <si>
    <t>1878</t>
  </si>
  <si>
    <t>1888</t>
  </si>
  <si>
    <t>2027</t>
  </si>
  <si>
    <t>2130</t>
  </si>
  <si>
    <t>2174</t>
  </si>
  <si>
    <t>2299</t>
  </si>
  <si>
    <t>2312</t>
  </si>
  <si>
    <t>2338</t>
  </si>
  <si>
    <t>2387</t>
  </si>
  <si>
    <t>2547</t>
  </si>
  <si>
    <t>2588</t>
  </si>
  <si>
    <t>2625</t>
  </si>
  <si>
    <t>2651</t>
  </si>
  <si>
    <t>2680</t>
  </si>
  <si>
    <t>2754</t>
  </si>
  <si>
    <t>2896</t>
  </si>
  <si>
    <t>2983</t>
  </si>
  <si>
    <t>3002</t>
  </si>
  <si>
    <t>3029</t>
  </si>
  <si>
    <t>3038</t>
  </si>
  <si>
    <t>3121</t>
  </si>
  <si>
    <t>3141</t>
  </si>
  <si>
    <t>3181</t>
  </si>
  <si>
    <t>3260</t>
  </si>
  <si>
    <t>3397</t>
  </si>
  <si>
    <t>3400</t>
  </si>
  <si>
    <t>3461</t>
  </si>
  <si>
    <t>3543</t>
  </si>
  <si>
    <t>3579</t>
  </si>
  <si>
    <t>3582</t>
  </si>
  <si>
    <t>3603</t>
  </si>
  <si>
    <t>3607</t>
  </si>
  <si>
    <t>3689</t>
  </si>
  <si>
    <t>3763</t>
  </si>
  <si>
    <t>3970</t>
  </si>
  <si>
    <t>4222</t>
  </si>
  <si>
    <t>4295</t>
  </si>
  <si>
    <t>4307</t>
  </si>
  <si>
    <t>4400</t>
  </si>
  <si>
    <t>4412</t>
  </si>
  <si>
    <t>4461</t>
  </si>
  <si>
    <t>962</t>
  </si>
  <si>
    <t>1246</t>
  </si>
  <si>
    <t>1326</t>
  </si>
  <si>
    <t>1358</t>
  </si>
  <si>
    <t>1404</t>
  </si>
  <si>
    <t>1421</t>
  </si>
  <si>
    <t>1454</t>
  </si>
  <si>
    <t>1524</t>
  </si>
  <si>
    <t>1551</t>
  </si>
  <si>
    <t>1589</t>
  </si>
  <si>
    <t>1662</t>
  </si>
  <si>
    <t>1697</t>
  </si>
  <si>
    <t>1793</t>
  </si>
  <si>
    <t>1862</t>
  </si>
  <si>
    <t>1917</t>
  </si>
  <si>
    <t>1921</t>
  </si>
  <si>
    <t>2143</t>
  </si>
  <si>
    <t>2194</t>
  </si>
  <si>
    <t>2209</t>
  </si>
  <si>
    <t>2260</t>
  </si>
  <si>
    <t>2385</t>
  </si>
  <si>
    <t>2396</t>
  </si>
  <si>
    <t>2499</t>
  </si>
  <si>
    <t>2554</t>
  </si>
  <si>
    <t>2566</t>
  </si>
  <si>
    <t>2636</t>
  </si>
  <si>
    <t>2708</t>
  </si>
  <si>
    <t>2779</t>
  </si>
  <si>
    <t>2808</t>
  </si>
  <si>
    <t>2823</t>
  </si>
  <si>
    <t>2857</t>
  </si>
  <si>
    <t>3020</t>
  </si>
  <si>
    <t>3105</t>
  </si>
  <si>
    <t>3106</t>
  </si>
  <si>
    <t>3157</t>
  </si>
  <si>
    <t>3310</t>
  </si>
  <si>
    <t>3313</t>
  </si>
  <si>
    <t>3329</t>
  </si>
  <si>
    <t>3377</t>
  </si>
  <si>
    <t>3379</t>
  </si>
  <si>
    <t>3384</t>
  </si>
  <si>
    <t>3460</t>
  </si>
  <si>
    <t>3649</t>
  </si>
  <si>
    <t>3667</t>
  </si>
  <si>
    <t>3739</t>
  </si>
  <si>
    <t>3741</t>
  </si>
  <si>
    <t>3746</t>
  </si>
  <si>
    <t>3855</t>
  </si>
  <si>
    <t>3861</t>
  </si>
  <si>
    <t>3877</t>
  </si>
  <si>
    <t>3888</t>
  </si>
  <si>
    <t>3937</t>
  </si>
  <si>
    <t>3955</t>
  </si>
  <si>
    <t>4172</t>
  </si>
  <si>
    <t>4269</t>
  </si>
  <si>
    <t>4319</t>
  </si>
  <si>
    <t>4354</t>
  </si>
  <si>
    <t>4368</t>
  </si>
  <si>
    <t>4376</t>
  </si>
  <si>
    <t>4413</t>
  </si>
  <si>
    <t>4417</t>
  </si>
  <si>
    <t>3175</t>
  </si>
  <si>
    <t>4447</t>
  </si>
  <si>
    <t>1537</t>
  </si>
  <si>
    <t>1838</t>
  </si>
  <si>
    <t>1846</t>
  </si>
  <si>
    <t>2107</t>
  </si>
  <si>
    <t>2172</t>
  </si>
  <si>
    <t>2490</t>
  </si>
  <si>
    <t>2665</t>
  </si>
  <si>
    <t>2816</t>
  </si>
  <si>
    <t>2946</t>
  </si>
  <si>
    <t>3047</t>
  </si>
  <si>
    <t>3253</t>
  </si>
  <si>
    <t>3407</t>
  </si>
  <si>
    <t>3606</t>
  </si>
  <si>
    <t>4000</t>
  </si>
  <si>
    <t>4174</t>
  </si>
  <si>
    <t>4330</t>
  </si>
  <si>
    <t>1039</t>
  </si>
  <si>
    <t>1163</t>
  </si>
  <si>
    <t>1329</t>
  </si>
  <si>
    <t>1440</t>
  </si>
  <si>
    <t>1457</t>
  </si>
  <si>
    <t>1485</t>
  </si>
  <si>
    <t>1502</t>
  </si>
  <si>
    <t>1593</t>
  </si>
  <si>
    <t>1880</t>
  </si>
  <si>
    <t>1973</t>
  </si>
  <si>
    <t>1985</t>
  </si>
  <si>
    <t>2133</t>
  </si>
  <si>
    <t>2198</t>
  </si>
  <si>
    <t>2217</t>
  </si>
  <si>
    <t>2224</t>
  </si>
  <si>
    <t>2258</t>
  </si>
  <si>
    <t>2334</t>
  </si>
  <si>
    <t>2393</t>
  </si>
  <si>
    <t>2574</t>
  </si>
  <si>
    <t>2606</t>
  </si>
  <si>
    <t>2668</t>
  </si>
  <si>
    <t>2669</t>
  </si>
  <si>
    <t>2811</t>
  </si>
  <si>
    <t>2818</t>
  </si>
  <si>
    <t>2953</t>
  </si>
  <si>
    <t>2973</t>
  </si>
  <si>
    <t>3104</t>
  </si>
  <si>
    <t>3144</t>
  </si>
  <si>
    <t>3171</t>
  </si>
  <si>
    <t>3197</t>
  </si>
  <si>
    <t>3224</t>
  </si>
  <si>
    <t>3247</t>
  </si>
  <si>
    <t>3340</t>
  </si>
  <si>
    <t>3363</t>
  </si>
  <si>
    <t>3446</t>
  </si>
  <si>
    <t>3448</t>
  </si>
  <si>
    <t>3456</t>
  </si>
  <si>
    <t>3471</t>
  </si>
  <si>
    <t>3555</t>
  </si>
  <si>
    <t>3595</t>
  </si>
  <si>
    <t>3635</t>
  </si>
  <si>
    <t>3712</t>
  </si>
  <si>
    <t>3806</t>
  </si>
  <si>
    <t>3824</t>
  </si>
  <si>
    <t>3899</t>
  </si>
  <si>
    <t>3906</t>
  </si>
  <si>
    <t>3946</t>
  </si>
  <si>
    <t>4017</t>
  </si>
  <si>
    <t>4181</t>
  </si>
  <si>
    <t>4206</t>
  </si>
  <si>
    <t>4296</t>
  </si>
  <si>
    <t>4298</t>
  </si>
  <si>
    <t>4311</t>
  </si>
  <si>
    <t>4371</t>
  </si>
  <si>
    <t>4420</t>
  </si>
  <si>
    <t>4432</t>
  </si>
  <si>
    <t>4462</t>
  </si>
  <si>
    <t>4518</t>
  </si>
  <si>
    <t>797</t>
  </si>
  <si>
    <t>1251</t>
  </si>
  <si>
    <t>1395</t>
  </si>
  <si>
    <t>1615</t>
  </si>
  <si>
    <t>1639</t>
  </si>
  <si>
    <t>1854</t>
  </si>
  <si>
    <t>2081</t>
  </si>
  <si>
    <t>2268</t>
  </si>
  <si>
    <t>2350</t>
  </si>
  <si>
    <t>2362</t>
  </si>
  <si>
    <t>2464</t>
  </si>
  <si>
    <t>2466</t>
  </si>
  <si>
    <t>2511</t>
  </si>
  <si>
    <t>2601</t>
  </si>
  <si>
    <t>2725</t>
  </si>
  <si>
    <t>2753</t>
  </si>
  <si>
    <t>2834</t>
  </si>
  <si>
    <t>2922</t>
  </si>
  <si>
    <t>2968</t>
  </si>
  <si>
    <t>2981</t>
  </si>
  <si>
    <t>3017</t>
  </si>
  <si>
    <t>3033</t>
  </si>
  <si>
    <t>3246</t>
  </si>
  <si>
    <t>3258</t>
  </si>
  <si>
    <t>3311</t>
  </si>
  <si>
    <t>3365</t>
  </si>
  <si>
    <t>3469</t>
  </si>
  <si>
    <t>3538</t>
  </si>
  <si>
    <t>3661</t>
  </si>
  <si>
    <t>4025</t>
  </si>
  <si>
    <t>4114</t>
  </si>
  <si>
    <t>4128</t>
  </si>
  <si>
    <t>4156</t>
  </si>
  <si>
    <t>4328</t>
  </si>
  <si>
    <t>4334</t>
  </si>
  <si>
    <t>4422</t>
  </si>
  <si>
    <t>4439</t>
  </si>
  <si>
    <t>4471</t>
  </si>
  <si>
    <t>708</t>
  </si>
  <si>
    <t>711</t>
  </si>
  <si>
    <t>911</t>
  </si>
  <si>
    <t>1096</t>
  </si>
  <si>
    <t>1119</t>
  </si>
  <si>
    <t>1189</t>
  </si>
  <si>
    <t>1311</t>
  </si>
  <si>
    <t>1316</t>
  </si>
  <si>
    <t>1336</t>
  </si>
  <si>
    <t>1376</t>
  </si>
  <si>
    <t>1500</t>
  </si>
  <si>
    <t>1789</t>
  </si>
  <si>
    <t>1853</t>
  </si>
  <si>
    <t>1974</t>
  </si>
  <si>
    <t>2022</t>
  </si>
  <si>
    <t>2031</t>
  </si>
  <si>
    <t>2218</t>
  </si>
  <si>
    <t>2292</t>
  </si>
  <si>
    <t>2352</t>
  </si>
  <si>
    <t>2377</t>
  </si>
  <si>
    <t>2401</t>
  </si>
  <si>
    <t>2513</t>
  </si>
  <si>
    <t>2539</t>
  </si>
  <si>
    <t>2586</t>
  </si>
  <si>
    <t>2648</t>
  </si>
  <si>
    <t>2659</t>
  </si>
  <si>
    <t>2673</t>
  </si>
  <si>
    <t>2745</t>
  </si>
  <si>
    <t>2775</t>
  </si>
  <si>
    <t>2795</t>
  </si>
  <si>
    <t>2803</t>
  </si>
  <si>
    <t>2841</t>
  </si>
  <si>
    <t>2931</t>
  </si>
  <si>
    <t>2948</t>
  </si>
  <si>
    <t>3097</t>
  </si>
  <si>
    <t>3100</t>
  </si>
  <si>
    <t>3117</t>
  </si>
  <si>
    <t>3119</t>
  </si>
  <si>
    <t>3131</t>
  </si>
  <si>
    <t>3148</t>
  </si>
  <si>
    <t>3297</t>
  </si>
  <si>
    <t>3307</t>
  </si>
  <si>
    <t>3314</t>
  </si>
  <si>
    <t>3356</t>
  </si>
  <si>
    <t>3423</t>
  </si>
  <si>
    <t>3481</t>
  </si>
  <si>
    <t>3509</t>
  </si>
  <si>
    <t>3515</t>
  </si>
  <si>
    <t>3598</t>
  </si>
  <si>
    <t>3760</t>
  </si>
  <si>
    <t>3807</t>
  </si>
  <si>
    <t>3822</t>
  </si>
  <si>
    <t>3892</t>
  </si>
  <si>
    <t>3898</t>
  </si>
  <si>
    <t>3920</t>
  </si>
  <si>
    <t>3981</t>
  </si>
  <si>
    <t>3993</t>
  </si>
  <si>
    <t>3994</t>
  </si>
  <si>
    <t>4059</t>
  </si>
  <si>
    <t>4117</t>
  </si>
  <si>
    <t>4139</t>
  </si>
  <si>
    <t>4144</t>
  </si>
  <si>
    <t>4165</t>
  </si>
  <si>
    <t>4188</t>
  </si>
  <si>
    <t>4249</t>
  </si>
  <si>
    <t>4253</t>
  </si>
  <si>
    <t>4292</t>
  </si>
  <si>
    <t>4367</t>
  </si>
  <si>
    <t>4430</t>
  </si>
  <si>
    <t>522</t>
  </si>
  <si>
    <t>970</t>
  </si>
  <si>
    <t>1197</t>
  </si>
  <si>
    <t>1389</t>
  </si>
  <si>
    <t>1508</t>
  </si>
  <si>
    <t>1535</t>
  </si>
  <si>
    <t>1702</t>
  </si>
  <si>
    <t>1826</t>
  </si>
  <si>
    <t>1950</t>
  </si>
  <si>
    <t>2460</t>
  </si>
  <si>
    <t>2533</t>
  </si>
  <si>
    <t>2670</t>
  </si>
  <si>
    <t>2703</t>
  </si>
  <si>
    <t>2751</t>
  </si>
  <si>
    <t>2774</t>
  </si>
  <si>
    <t>2822</t>
  </si>
  <si>
    <t>2858</t>
  </si>
  <si>
    <t>3001</t>
  </si>
  <si>
    <t>3010</t>
  </si>
  <si>
    <t>3108</t>
  </si>
  <si>
    <t>3167</t>
  </si>
  <si>
    <t>3198</t>
  </si>
  <si>
    <t>3207</t>
  </si>
  <si>
    <t>3212</t>
  </si>
  <si>
    <t>3241</t>
  </si>
  <si>
    <t>3252</t>
  </si>
  <si>
    <t>3289</t>
  </si>
  <si>
    <t>3319</t>
  </si>
  <si>
    <t>3418</t>
  </si>
  <si>
    <t>3541</t>
  </si>
  <si>
    <t>3753</t>
  </si>
  <si>
    <t>3882</t>
  </si>
  <si>
    <t>4052</t>
  </si>
  <si>
    <t>4053</t>
  </si>
  <si>
    <t>4163</t>
  </si>
  <si>
    <t>4226</t>
  </si>
  <si>
    <t>4321</t>
  </si>
  <si>
    <t>4389</t>
  </si>
  <si>
    <t>4440</t>
  </si>
  <si>
    <t>4475</t>
  </si>
  <si>
    <t>1676</t>
  </si>
  <si>
    <t>2021</t>
  </si>
  <si>
    <t>2028</t>
  </si>
  <si>
    <t>2043</t>
  </si>
  <si>
    <t>2115</t>
  </si>
  <si>
    <t>2290</t>
  </si>
  <si>
    <t>2353</t>
  </si>
  <si>
    <t>2912</t>
  </si>
  <si>
    <t>3035</t>
  </si>
  <si>
    <t>3103</t>
  </si>
  <si>
    <t>3249</t>
  </si>
  <si>
    <t>3360</t>
  </si>
  <si>
    <t>3639</t>
  </si>
  <si>
    <t>3934</t>
  </si>
  <si>
    <t>4164</t>
  </si>
  <si>
    <t>4329</t>
  </si>
  <si>
    <t>941</t>
  </si>
  <si>
    <t>1232</t>
  </si>
  <si>
    <t>1403</t>
  </si>
  <si>
    <t>1510</t>
  </si>
  <si>
    <t>1541</t>
  </si>
  <si>
    <t>1595</t>
  </si>
  <si>
    <t>1739</t>
  </si>
  <si>
    <t>1833</t>
  </si>
  <si>
    <t>1908</t>
  </si>
  <si>
    <t>1976</t>
  </si>
  <si>
    <t>1997</t>
  </si>
  <si>
    <t>2080</t>
  </si>
  <si>
    <t>2083</t>
  </si>
  <si>
    <t>2108</t>
  </si>
  <si>
    <t>2200</t>
  </si>
  <si>
    <t>2315</t>
  </si>
  <si>
    <t>2364</t>
  </si>
  <si>
    <t>2392</t>
  </si>
  <si>
    <t>2495</t>
  </si>
  <si>
    <t>2545</t>
  </si>
  <si>
    <t>2563</t>
  </si>
  <si>
    <t>2565</t>
  </si>
  <si>
    <t>2686</t>
  </si>
  <si>
    <t>2879</t>
  </si>
  <si>
    <t>2906</t>
  </si>
  <si>
    <t>2937</t>
  </si>
  <si>
    <t>3194</t>
  </si>
  <si>
    <t>3248</t>
  </si>
  <si>
    <t>3294</t>
  </si>
  <si>
    <t>3335</t>
  </si>
  <si>
    <t>3449</t>
  </si>
  <si>
    <t>3467</t>
  </si>
  <si>
    <t>3574</t>
  </si>
  <si>
    <t>3580</t>
  </si>
  <si>
    <t>3621</t>
  </si>
  <si>
    <t>3984</t>
  </si>
  <si>
    <t>4044</t>
  </si>
  <si>
    <t>4060</t>
  </si>
  <si>
    <t>4078</t>
  </si>
  <si>
    <t>4125</t>
  </si>
  <si>
    <t>4283</t>
  </si>
  <si>
    <t>4345</t>
  </si>
  <si>
    <t>4468</t>
  </si>
  <si>
    <t>4488</t>
  </si>
  <si>
    <t>692</t>
  </si>
  <si>
    <t>813</t>
  </si>
  <si>
    <t>1162</t>
  </si>
  <si>
    <t>1345</t>
  </si>
  <si>
    <t>1362</t>
  </si>
  <si>
    <t>1377</t>
  </si>
  <si>
    <t>1530</t>
  </si>
  <si>
    <t>1726</t>
  </si>
  <si>
    <t>1930</t>
  </si>
  <si>
    <t>1941</t>
  </si>
  <si>
    <t>1963</t>
  </si>
  <si>
    <t>1986</t>
  </si>
  <si>
    <t>2153</t>
  </si>
  <si>
    <t>2383</t>
  </si>
  <si>
    <t>2444</t>
  </si>
  <si>
    <t>2449</t>
  </si>
  <si>
    <t>2698</t>
  </si>
  <si>
    <t>2741</t>
  </si>
  <si>
    <t>2778</t>
  </si>
  <si>
    <t>2781</t>
  </si>
  <si>
    <t>2933</t>
  </si>
  <si>
    <t>2954</t>
  </si>
  <si>
    <t>3115</t>
  </si>
  <si>
    <t>3195</t>
  </si>
  <si>
    <t>3374</t>
  </si>
  <si>
    <t>3405</t>
  </si>
  <si>
    <t>3426</t>
  </si>
  <si>
    <t>3491</t>
  </si>
  <si>
    <t>3500</t>
  </si>
  <si>
    <t>3504</t>
  </si>
  <si>
    <t>3688</t>
  </si>
  <si>
    <t>3781</t>
  </si>
  <si>
    <t>3916</t>
  </si>
  <si>
    <t>3941</t>
  </si>
  <si>
    <t>4351</t>
  </si>
  <si>
    <t>831</t>
  </si>
  <si>
    <t>1095</t>
  </si>
  <si>
    <t>1108</t>
  </si>
  <si>
    <t>1132</t>
  </si>
  <si>
    <t>1245</t>
  </si>
  <si>
    <t>1357</t>
  </si>
  <si>
    <t>1462</t>
  </si>
  <si>
    <t>1497</t>
  </si>
  <si>
    <t>1647</t>
  </si>
  <si>
    <t>1675</t>
  </si>
  <si>
    <t>1683</t>
  </si>
  <si>
    <t>1685</t>
  </si>
  <si>
    <t>1705</t>
  </si>
  <si>
    <t>1718</t>
  </si>
  <si>
    <t>1812</t>
  </si>
  <si>
    <t>1837</t>
  </si>
  <si>
    <t>1856</t>
  </si>
  <si>
    <t>1900</t>
  </si>
  <si>
    <t>1923</t>
  </si>
  <si>
    <t>2018</t>
  </si>
  <si>
    <t>2079</t>
  </si>
  <si>
    <t>2150</t>
  </si>
  <si>
    <t>2163</t>
  </si>
  <si>
    <t>2254</t>
  </si>
  <si>
    <t>2263</t>
  </si>
  <si>
    <t>2384</t>
  </si>
  <si>
    <t>2428</t>
  </si>
  <si>
    <t>2462</t>
  </si>
  <si>
    <t>2468</t>
  </si>
  <si>
    <t>2577</t>
  </si>
  <si>
    <t>2596</t>
  </si>
  <si>
    <t>2623</t>
  </si>
  <si>
    <t>2632</t>
  </si>
  <si>
    <t>2790</t>
  </si>
  <si>
    <t>2802</t>
  </si>
  <si>
    <t>2842</t>
  </si>
  <si>
    <t>2859</t>
  </si>
  <si>
    <t>2949</t>
  </si>
  <si>
    <t>2985</t>
  </si>
  <si>
    <t>2986</t>
  </si>
  <si>
    <t>2999</t>
  </si>
  <si>
    <t>3048</t>
  </si>
  <si>
    <t>3051</t>
  </si>
  <si>
    <t>3223</t>
  </si>
  <si>
    <t>3306</t>
  </si>
  <si>
    <t>3345</t>
  </si>
  <si>
    <t>3651</t>
  </si>
  <si>
    <t>3799</t>
  </si>
  <si>
    <t>3869</t>
  </si>
  <si>
    <t>3936</t>
  </si>
  <si>
    <t>3962</t>
  </si>
  <si>
    <t>4069</t>
  </si>
  <si>
    <t>4095</t>
  </si>
  <si>
    <t>4152</t>
  </si>
  <si>
    <t>4195</t>
  </si>
  <si>
    <t>4239</t>
  </si>
  <si>
    <t>4240</t>
  </si>
  <si>
    <t>4242</t>
  </si>
  <si>
    <t>4355</t>
  </si>
  <si>
    <t>4445</t>
  </si>
  <si>
    <t>4492</t>
  </si>
  <si>
    <t>922</t>
  </si>
  <si>
    <t>1244</t>
  </si>
  <si>
    <t>1267</t>
  </si>
  <si>
    <t>1359</t>
  </si>
  <si>
    <t>1414</t>
  </si>
  <si>
    <t>1682</t>
  </si>
  <si>
    <t>1686</t>
  </si>
  <si>
    <t>1774</t>
  </si>
  <si>
    <t>1845</t>
  </si>
  <si>
    <t>1898</t>
  </si>
  <si>
    <t>1918</t>
  </si>
  <si>
    <t>1920</t>
  </si>
  <si>
    <t>1940</t>
  </si>
  <si>
    <t>2042</t>
  </si>
  <si>
    <t>2159</t>
  </si>
  <si>
    <t>2220</t>
  </si>
  <si>
    <t>2222</t>
  </si>
  <si>
    <t>2251</t>
  </si>
  <si>
    <t>2259</t>
  </si>
  <si>
    <t>2282</t>
  </si>
  <si>
    <t>2291</t>
  </si>
  <si>
    <t>2342</t>
  </si>
  <si>
    <t>2344</t>
  </si>
  <si>
    <t>2369</t>
  </si>
  <si>
    <t>2452</t>
  </si>
  <si>
    <t>2512</t>
  </si>
  <si>
    <t>2585</t>
  </si>
  <si>
    <t>2605</t>
  </si>
  <si>
    <t>2609</t>
  </si>
  <si>
    <t>2624</t>
  </si>
  <si>
    <t>2631</t>
  </si>
  <si>
    <t>2633</t>
  </si>
  <si>
    <t>2639</t>
  </si>
  <si>
    <t>2677</t>
  </si>
  <si>
    <t>2688</t>
  </si>
  <si>
    <t>2695</t>
  </si>
  <si>
    <t>2699</t>
  </si>
  <si>
    <t>2945</t>
  </si>
  <si>
    <t>2963</t>
  </si>
  <si>
    <t>3094</t>
  </si>
  <si>
    <t>3136</t>
  </si>
  <si>
    <t>3191</t>
  </si>
  <si>
    <t>3193</t>
  </si>
  <si>
    <t>3221</t>
  </si>
  <si>
    <t>3269</t>
  </si>
  <si>
    <t>3312</t>
  </si>
  <si>
    <t>3368</t>
  </si>
  <si>
    <t>3425</t>
  </si>
  <si>
    <t>3459</t>
  </si>
  <si>
    <t>3542</t>
  </si>
  <si>
    <t>3545</t>
  </si>
  <si>
    <t>3564</t>
  </si>
  <si>
    <t>3624</t>
  </si>
  <si>
    <t>3677</t>
  </si>
  <si>
    <t>3701</t>
  </si>
  <si>
    <t>3703</t>
  </si>
  <si>
    <t>3754</t>
  </si>
  <si>
    <t>3772</t>
  </si>
  <si>
    <t>3783</t>
  </si>
  <si>
    <t>3790</t>
  </si>
  <si>
    <t>3803</t>
  </si>
  <si>
    <t>3818</t>
  </si>
  <si>
    <t>3827</t>
  </si>
  <si>
    <t>3842</t>
  </si>
  <si>
    <t>3857</t>
  </si>
  <si>
    <t>3865</t>
  </si>
  <si>
    <t>3883</t>
  </si>
  <si>
    <t>3909</t>
  </si>
  <si>
    <t>3938</t>
  </si>
  <si>
    <t>3964</t>
  </si>
  <si>
    <t>4002</t>
  </si>
  <si>
    <t>4021</t>
  </si>
  <si>
    <t>4132</t>
  </si>
  <si>
    <t>4158</t>
  </si>
  <si>
    <t>4191</t>
  </si>
  <si>
    <t>4199</t>
  </si>
  <si>
    <t>4218</t>
  </si>
  <si>
    <t>4316</t>
  </si>
  <si>
    <t>4347</t>
  </si>
  <si>
    <t>4391</t>
  </si>
  <si>
    <t>4405</t>
  </si>
  <si>
    <t>4418</t>
  </si>
  <si>
    <t>4431</t>
  </si>
  <si>
    <t>4467</t>
  </si>
  <si>
    <t>4481</t>
  </si>
  <si>
    <t>4483</t>
  </si>
  <si>
    <t>4484</t>
  </si>
  <si>
    <t>3015</t>
  </si>
  <si>
    <t>1035</t>
  </si>
  <si>
    <t>1106</t>
  </si>
  <si>
    <t>1229</t>
  </si>
  <si>
    <t>1523</t>
  </si>
  <si>
    <t>1616</t>
  </si>
  <si>
    <t>1701</t>
  </si>
  <si>
    <t>1723</t>
  </si>
  <si>
    <t>1779</t>
  </si>
  <si>
    <t>1835</t>
  </si>
  <si>
    <t>1951</t>
  </si>
  <si>
    <t>1964</t>
  </si>
  <si>
    <t>2057</t>
  </si>
  <si>
    <t>2064</t>
  </si>
  <si>
    <t>2100</t>
  </si>
  <si>
    <t>2129</t>
  </si>
  <si>
    <t>2135</t>
  </si>
  <si>
    <t>2192</t>
  </si>
  <si>
    <t>2235</t>
  </si>
  <si>
    <t>2310</t>
  </si>
  <si>
    <t>2421</t>
  </si>
  <si>
    <t>2473</t>
  </si>
  <si>
    <t>2694</t>
  </si>
  <si>
    <t>2738</t>
  </si>
  <si>
    <t>2756</t>
  </si>
  <si>
    <t>2800</t>
  </si>
  <si>
    <t>2882</t>
  </si>
  <si>
    <t>3040</t>
  </si>
  <si>
    <t>3045</t>
  </si>
  <si>
    <t>3091</t>
  </si>
  <si>
    <t>3262</t>
  </si>
  <si>
    <t>3295</t>
  </si>
  <si>
    <t>3328</t>
  </si>
  <si>
    <t>3362</t>
  </si>
  <si>
    <t>3604</t>
  </si>
  <si>
    <t>3684</t>
  </si>
  <si>
    <t>3738</t>
  </si>
  <si>
    <t>3765</t>
  </si>
  <si>
    <t>3794</t>
  </si>
  <si>
    <t>3896</t>
  </si>
  <si>
    <t>3911</t>
  </si>
  <si>
    <t>3922</t>
  </si>
  <si>
    <t>3926</t>
  </si>
  <si>
    <t>3969</t>
  </si>
  <si>
    <t>4033</t>
  </si>
  <si>
    <t>4186</t>
  </si>
  <si>
    <t>4219</t>
  </si>
  <si>
    <t>4244</t>
  </si>
  <si>
    <t>4339</t>
  </si>
  <si>
    <t>4479</t>
  </si>
  <si>
    <t>1744</t>
  </si>
  <si>
    <t>4126</t>
  </si>
  <si>
    <t>886</t>
  </si>
  <si>
    <t>919</t>
  </si>
  <si>
    <t>972</t>
  </si>
  <si>
    <t>1135</t>
  </si>
  <si>
    <t>1247</t>
  </si>
  <si>
    <t>1437</t>
  </si>
  <si>
    <t>1492</t>
  </si>
  <si>
    <t>1498</t>
  </si>
  <si>
    <t>1543</t>
  </si>
  <si>
    <t>1556</t>
  </si>
  <si>
    <t>1600</t>
  </si>
  <si>
    <t>1648</t>
  </si>
  <si>
    <t>1767</t>
  </si>
  <si>
    <t>1791</t>
  </si>
  <si>
    <t>1870</t>
  </si>
  <si>
    <t>1943</t>
  </si>
  <si>
    <t>1967</t>
  </si>
  <si>
    <t>1969</t>
  </si>
  <si>
    <t>2024</t>
  </si>
  <si>
    <t>2092</t>
  </si>
  <si>
    <t>2126</t>
  </si>
  <si>
    <t>2140</t>
  </si>
  <si>
    <t>2184</t>
  </si>
  <si>
    <t>2337</t>
  </si>
  <si>
    <t>2356</t>
  </si>
  <si>
    <t>2359</t>
  </si>
  <si>
    <t>2425</t>
  </si>
  <si>
    <t>2470</t>
  </si>
  <si>
    <t>2482</t>
  </si>
  <si>
    <t>2608</t>
  </si>
  <si>
    <t>2735</t>
  </si>
  <si>
    <t>2898</t>
  </si>
  <si>
    <t>3075</t>
  </si>
  <si>
    <t>3179</t>
  </si>
  <si>
    <t>3399</t>
  </si>
  <si>
    <t>3457</t>
  </si>
  <si>
    <t>3507</t>
  </si>
  <si>
    <t>3618</t>
  </si>
  <si>
    <t>3680</t>
  </si>
  <si>
    <t>3721</t>
  </si>
  <si>
    <t>3737</t>
  </si>
  <si>
    <t>3886</t>
  </si>
  <si>
    <t>4018</t>
  </si>
  <si>
    <t>4036</t>
  </si>
  <si>
    <t>4083</t>
  </si>
  <si>
    <t>4155</t>
  </si>
  <si>
    <t>4220</t>
  </si>
  <si>
    <t>4326</t>
  </si>
  <si>
    <t>853</t>
  </si>
  <si>
    <t>898</t>
  </si>
  <si>
    <t>1256</t>
  </si>
  <si>
    <t>1481</t>
  </si>
  <si>
    <t>1488</t>
  </si>
  <si>
    <t>1512</t>
  </si>
  <si>
    <t>1624</t>
  </si>
  <si>
    <t>1643</t>
  </si>
  <si>
    <t>1747</t>
  </si>
  <si>
    <t>2114</t>
  </si>
  <si>
    <t>2120</t>
  </si>
  <si>
    <t>2138</t>
  </si>
  <si>
    <t>2233</t>
  </si>
  <si>
    <t>2412</t>
  </si>
  <si>
    <t>2467</t>
  </si>
  <si>
    <t>2504</t>
  </si>
  <si>
    <t>2611</t>
  </si>
  <si>
    <t>2796</t>
  </si>
  <si>
    <t>2895</t>
  </si>
  <si>
    <t>2943</t>
  </si>
  <si>
    <t>3078</t>
  </si>
  <si>
    <t>3147</t>
  </si>
  <si>
    <t>3227</t>
  </si>
  <si>
    <t>3330</t>
  </si>
  <si>
    <t>3359</t>
  </si>
  <si>
    <t>3441</t>
  </si>
  <si>
    <t>3444</t>
  </si>
  <si>
    <t>3646</t>
  </si>
  <si>
    <t>3710</t>
  </si>
  <si>
    <t>3749</t>
  </si>
  <si>
    <t>3895</t>
  </si>
  <si>
    <t>4057</t>
  </si>
  <si>
    <t>4166</t>
  </si>
  <si>
    <t>4498</t>
  </si>
  <si>
    <t>1320</t>
  </si>
  <si>
    <t>1396</t>
  </si>
  <si>
    <t>1914</t>
  </si>
  <si>
    <t>2121</t>
  </si>
  <si>
    <t>2481</t>
  </si>
  <si>
    <t>3943</t>
  </si>
  <si>
    <t>4403</t>
  </si>
  <si>
    <t>713</t>
  </si>
  <si>
    <t>734</t>
  </si>
  <si>
    <t>862</t>
  </si>
  <si>
    <t>909</t>
  </si>
  <si>
    <t>1001</t>
  </si>
  <si>
    <t>1202</t>
  </si>
  <si>
    <t>1252</t>
  </si>
  <si>
    <t>1330</t>
  </si>
  <si>
    <t>1340</t>
  </si>
  <si>
    <t>1435</t>
  </si>
  <si>
    <t>1456</t>
  </si>
  <si>
    <t>1468</t>
  </si>
  <si>
    <t>1559</t>
  </si>
  <si>
    <t>1575</t>
  </si>
  <si>
    <t>1606</t>
  </si>
  <si>
    <t>1642</t>
  </si>
  <si>
    <t>1710</t>
  </si>
  <si>
    <t>1786</t>
  </si>
  <si>
    <t>1827</t>
  </si>
  <si>
    <t>1873</t>
  </si>
  <si>
    <t>1892</t>
  </si>
  <si>
    <t>2019</t>
  </si>
  <si>
    <t>2066</t>
  </si>
  <si>
    <t>2074</t>
  </si>
  <si>
    <t>2078</t>
  </si>
  <si>
    <t>2199</t>
  </si>
  <si>
    <t>2247</t>
  </si>
  <si>
    <t>2257</t>
  </si>
  <si>
    <t>2286</t>
  </si>
  <si>
    <t>2339</t>
  </si>
  <si>
    <t>2341</t>
  </si>
  <si>
    <t>2361</t>
  </si>
  <si>
    <t>2376</t>
  </si>
  <si>
    <t>2422</t>
  </si>
  <si>
    <t>2438</t>
  </si>
  <si>
    <t>2455</t>
  </si>
  <si>
    <t>2471</t>
  </si>
  <si>
    <t>2501</t>
  </si>
  <si>
    <t>2527</t>
  </si>
  <si>
    <t>2559</t>
  </si>
  <si>
    <t>2583</t>
  </si>
  <si>
    <t>2656</t>
  </si>
  <si>
    <t>2743</t>
  </si>
  <si>
    <t>2807</t>
  </si>
  <si>
    <t>2825</t>
  </si>
  <si>
    <t>2844</t>
  </si>
  <si>
    <t>2849</t>
  </si>
  <si>
    <t>2853</t>
  </si>
  <si>
    <t>2854</t>
  </si>
  <si>
    <t>2863</t>
  </si>
  <si>
    <t>2867</t>
  </si>
  <si>
    <t>2868</t>
  </si>
  <si>
    <t>2873</t>
  </si>
  <si>
    <t>3055</t>
  </si>
  <si>
    <t>3081</t>
  </si>
  <si>
    <t>3169</t>
  </si>
  <si>
    <t>3220</t>
  </si>
  <si>
    <t>3235</t>
  </si>
  <si>
    <t>3239</t>
  </si>
  <si>
    <t>3293</t>
  </si>
  <si>
    <t>3348</t>
  </si>
  <si>
    <t>3350</t>
  </si>
  <si>
    <t>3478</t>
  </si>
  <si>
    <t>3526</t>
  </si>
  <si>
    <t>3559</t>
  </si>
  <si>
    <t>3637</t>
  </si>
  <si>
    <t>3647</t>
  </si>
  <si>
    <t>3654</t>
  </si>
  <si>
    <t>3750</t>
  </si>
  <si>
    <t>3804</t>
  </si>
  <si>
    <t>3880</t>
  </si>
  <si>
    <t>3925</t>
  </si>
  <si>
    <t>4024</t>
  </si>
  <si>
    <t>4029</t>
  </si>
  <si>
    <t>4035</t>
  </si>
  <si>
    <t>4091</t>
  </si>
  <si>
    <t>4118</t>
  </si>
  <si>
    <t>4122</t>
  </si>
  <si>
    <t>4185</t>
  </si>
  <si>
    <t>4200</t>
  </si>
  <si>
    <t>4212</t>
  </si>
  <si>
    <t>4238</t>
  </si>
  <si>
    <t>4250</t>
  </si>
  <si>
    <t>4251</t>
  </si>
  <si>
    <t>4272</t>
  </si>
  <si>
    <t>4284</t>
  </si>
  <si>
    <t>4294</t>
  </si>
  <si>
    <t>4297</t>
  </si>
  <si>
    <t>4299</t>
  </si>
  <si>
    <t>4301</t>
  </si>
  <si>
    <t>4423</t>
  </si>
  <si>
    <t>4456</t>
  </si>
  <si>
    <t>4480</t>
  </si>
  <si>
    <t>903</t>
  </si>
  <si>
    <t>906</t>
  </si>
  <si>
    <t>918</t>
  </si>
  <si>
    <t>1237</t>
  </si>
  <si>
    <t>1296</t>
  </si>
  <si>
    <t>2245</t>
  </si>
  <si>
    <t>2302</t>
  </si>
  <si>
    <t>2331</t>
  </si>
  <si>
    <t>2435</t>
  </si>
  <si>
    <t>2667</t>
  </si>
  <si>
    <t>2773</t>
  </si>
  <si>
    <t>3130</t>
  </si>
  <si>
    <t>3321</t>
  </si>
  <si>
    <t>3438</t>
  </si>
  <si>
    <t>3617</t>
  </si>
  <si>
    <t>3791</t>
  </si>
  <si>
    <t>3834</t>
  </si>
  <si>
    <t>3871</t>
  </si>
  <si>
    <t>4042</t>
  </si>
  <si>
    <t>4228</t>
  </si>
  <si>
    <t>4304</t>
  </si>
  <si>
    <t>4318</t>
  </si>
  <si>
    <t>4383</t>
  </si>
  <si>
    <t>1332</t>
  </si>
  <si>
    <t>1446</t>
  </si>
  <si>
    <t>1450</t>
  </si>
  <si>
    <t>1578</t>
  </si>
  <si>
    <t>1586</t>
  </si>
  <si>
    <t>1658</t>
  </si>
  <si>
    <t>1999</t>
  </si>
  <si>
    <t>2082</t>
  </si>
  <si>
    <t>2164</t>
  </si>
  <si>
    <t>2241</t>
  </si>
  <si>
    <t>2265</t>
  </si>
  <si>
    <t>2297</t>
  </si>
  <si>
    <t>2354</t>
  </si>
  <si>
    <t>2386</t>
  </si>
  <si>
    <t>2405</t>
  </si>
  <si>
    <t>2454</t>
  </si>
  <si>
    <t>2675</t>
  </si>
  <si>
    <t>2684</t>
  </si>
  <si>
    <t>2717</t>
  </si>
  <si>
    <t>2947</t>
  </si>
  <si>
    <t>3063</t>
  </si>
  <si>
    <t>3079</t>
  </si>
  <si>
    <t>3200</t>
  </si>
  <si>
    <t>3205</t>
  </si>
  <si>
    <t>3225</t>
  </si>
  <si>
    <t>3266</t>
  </si>
  <si>
    <t>3483</t>
  </si>
  <si>
    <t>3527</t>
  </si>
  <si>
    <t>3568</t>
  </si>
  <si>
    <t>3619</t>
  </si>
  <si>
    <t>3695</t>
  </si>
  <si>
    <t>3742</t>
  </si>
  <si>
    <t>3789</t>
  </si>
  <si>
    <t>3919</t>
  </si>
  <si>
    <t>3963</t>
  </si>
  <si>
    <t>4013</t>
  </si>
  <si>
    <t>4096</t>
  </si>
  <si>
    <t>4133</t>
  </si>
  <si>
    <t>4231</t>
  </si>
  <si>
    <t>4234</t>
  </si>
  <si>
    <t>4243</t>
  </si>
  <si>
    <t>4258</t>
  </si>
  <si>
    <t>4300</t>
  </si>
  <si>
    <t>4361</t>
  </si>
  <si>
    <t>4410</t>
  </si>
  <si>
    <t>4482</t>
  </si>
  <si>
    <t>855</t>
  </si>
  <si>
    <t>1002</t>
  </si>
  <si>
    <t>1144</t>
  </si>
  <si>
    <t>1349</t>
  </si>
  <si>
    <t>1444</t>
  </si>
  <si>
    <t>1794</t>
  </si>
  <si>
    <t>1822</t>
  </si>
  <si>
    <t>1915</t>
  </si>
  <si>
    <t>2017</t>
  </si>
  <si>
    <t>2075</t>
  </si>
  <si>
    <t>2480</t>
  </si>
  <si>
    <t>2522</t>
  </si>
  <si>
    <t>2649</t>
  </si>
  <si>
    <t>2721</t>
  </si>
  <si>
    <t>2829</t>
  </si>
  <si>
    <t>3066</t>
  </si>
  <si>
    <t>3124</t>
  </si>
  <si>
    <t>3128</t>
  </si>
  <si>
    <t>3162</t>
  </si>
  <si>
    <t>3178</t>
  </si>
  <si>
    <t>3565</t>
  </si>
  <si>
    <t>3709</t>
  </si>
  <si>
    <t>3734</t>
  </si>
  <si>
    <t>3828</t>
  </si>
  <si>
    <t>3903</t>
  </si>
  <si>
    <t>3908</t>
  </si>
  <si>
    <t>4149</t>
  </si>
  <si>
    <t>4236</t>
  </si>
  <si>
    <t>4271</t>
  </si>
  <si>
    <t>4278</t>
  </si>
  <si>
    <t>4455</t>
  </si>
  <si>
    <t>737</t>
  </si>
  <si>
    <t>861</t>
  </si>
  <si>
    <t>1079</t>
  </si>
  <si>
    <t>1099</t>
  </si>
  <si>
    <t>1442</t>
  </si>
  <si>
    <t>1460</t>
  </si>
  <si>
    <t>1591</t>
  </si>
  <si>
    <t>1596</t>
  </si>
  <si>
    <t>1645</t>
  </si>
  <si>
    <t>1656</t>
  </si>
  <si>
    <t>1866</t>
  </si>
  <si>
    <t>1886</t>
  </si>
  <si>
    <t>1899</t>
  </si>
  <si>
    <t>1975</t>
  </si>
  <si>
    <t>2026</t>
  </si>
  <si>
    <t>2136</t>
  </si>
  <si>
    <t>2161</t>
  </si>
  <si>
    <t>2162</t>
  </si>
  <si>
    <t>2229</t>
  </si>
  <si>
    <t>2298</t>
  </si>
  <si>
    <t>2311</t>
  </si>
  <si>
    <t>2458</t>
  </si>
  <si>
    <t>2491</t>
  </si>
  <si>
    <t>2494</t>
  </si>
  <si>
    <t>2534</t>
  </si>
  <si>
    <t>2589</t>
  </si>
  <si>
    <t>2602</t>
  </si>
  <si>
    <t>2604</t>
  </si>
  <si>
    <t>2640</t>
  </si>
  <si>
    <t>2691</t>
  </si>
  <si>
    <t>2719</t>
  </si>
  <si>
    <t>2740</t>
  </si>
  <si>
    <t>2752</t>
  </si>
  <si>
    <t>2759</t>
  </si>
  <si>
    <t>2810</t>
  </si>
  <si>
    <t>2832</t>
  </si>
  <si>
    <t>2835</t>
  </si>
  <si>
    <t>2856</t>
  </si>
  <si>
    <t>2871</t>
  </si>
  <si>
    <t>2897</t>
  </si>
  <si>
    <t>2907</t>
  </si>
  <si>
    <t>2939</t>
  </si>
  <si>
    <t>2990</t>
  </si>
  <si>
    <t>3046</t>
  </si>
  <si>
    <t>3053</t>
  </si>
  <si>
    <t>3062</t>
  </si>
  <si>
    <t>3086</t>
  </si>
  <si>
    <t>3140</t>
  </si>
  <si>
    <t>3153</t>
  </si>
  <si>
    <t>3155</t>
  </si>
  <si>
    <t>3199</t>
  </si>
  <si>
    <t>3245</t>
  </si>
  <si>
    <t>3265</t>
  </si>
  <si>
    <t>3286</t>
  </si>
  <si>
    <t>3376</t>
  </si>
  <si>
    <t>3424</t>
  </si>
  <si>
    <t>3428</t>
  </si>
  <si>
    <t>3476</t>
  </si>
  <si>
    <t>3495</t>
  </si>
  <si>
    <t>3501</t>
  </si>
  <si>
    <t>3512</t>
  </si>
  <si>
    <t>3532</t>
  </si>
  <si>
    <t>3557</t>
  </si>
  <si>
    <t>3563</t>
  </si>
  <si>
    <t>3588</t>
  </si>
  <si>
    <t>3605</t>
  </si>
  <si>
    <t>3615</t>
  </si>
  <si>
    <t>3730</t>
  </si>
  <si>
    <t>3768</t>
  </si>
  <si>
    <t>3802</t>
  </si>
  <si>
    <t>3843</t>
  </si>
  <si>
    <t>3847</t>
  </si>
  <si>
    <t>3856</t>
  </si>
  <si>
    <t>3864</t>
  </si>
  <si>
    <t>3889</t>
  </si>
  <si>
    <t>3918</t>
  </si>
  <si>
    <t>3954</t>
  </si>
  <si>
    <t>3967</t>
  </si>
  <si>
    <t>3991</t>
  </si>
  <si>
    <t>4003</t>
  </si>
  <si>
    <t>4034</t>
  </si>
  <si>
    <t>4046</t>
  </si>
  <si>
    <t>4092</t>
  </si>
  <si>
    <t>4116</t>
  </si>
  <si>
    <t>4184</t>
  </si>
  <si>
    <t>4254</t>
  </si>
  <si>
    <t>4257</t>
  </si>
  <si>
    <t>4276</t>
  </si>
  <si>
    <t>4327</t>
  </si>
  <si>
    <t>4349</t>
  </si>
  <si>
    <t>4352</t>
  </si>
  <si>
    <t>4353</t>
  </si>
  <si>
    <t>4381</t>
  </si>
  <si>
    <t>4399</t>
  </si>
  <si>
    <t>4452</t>
  </si>
  <si>
    <t>4478</t>
  </si>
  <si>
    <t>4514</t>
  </si>
  <si>
    <t>4062</t>
  </si>
  <si>
    <t>4124</t>
  </si>
  <si>
    <t>2055</t>
  </si>
  <si>
    <t>2528</t>
  </si>
  <si>
    <t>3373</t>
  </si>
  <si>
    <t>1215</t>
  </si>
  <si>
    <t>1290</t>
  </si>
  <si>
    <t>1294</t>
  </si>
  <si>
    <t>1305</t>
  </si>
  <si>
    <t>1369</t>
  </si>
  <si>
    <t>1581</t>
  </si>
  <si>
    <t>1653</t>
  </si>
  <si>
    <t>1669</t>
  </si>
  <si>
    <t>1788</t>
  </si>
  <si>
    <t>1800</t>
  </si>
  <si>
    <t>1842</t>
  </si>
  <si>
    <t>2010</t>
  </si>
  <si>
    <t>2477</t>
  </si>
  <si>
    <t>2582</t>
  </si>
  <si>
    <t>2664</t>
  </si>
  <si>
    <t>2689</t>
  </si>
  <si>
    <t>2733</t>
  </si>
  <si>
    <t>2840</t>
  </si>
  <si>
    <t>2876</t>
  </si>
  <si>
    <t>2958</t>
  </si>
  <si>
    <t>3069</t>
  </si>
  <si>
    <t>3263</t>
  </si>
  <si>
    <t>3309</t>
  </si>
  <si>
    <t>3346</t>
  </si>
  <si>
    <t>3410</t>
  </si>
  <si>
    <t>3439</t>
  </si>
  <si>
    <t>3454</t>
  </si>
  <si>
    <t>3584</t>
  </si>
  <si>
    <t>3609</t>
  </si>
  <si>
    <t>3708</t>
  </si>
  <si>
    <t>3716</t>
  </si>
  <si>
    <t>3780</t>
  </si>
  <si>
    <t>3805</t>
  </si>
  <si>
    <t>3874</t>
  </si>
  <si>
    <t>3928</t>
  </si>
  <si>
    <t>4004</t>
  </si>
  <si>
    <t>4105</t>
  </si>
  <si>
    <t>4119</t>
  </si>
  <si>
    <t>4138</t>
  </si>
  <si>
    <t>4205</t>
  </si>
  <si>
    <t>4215</t>
  </si>
  <si>
    <t>4224</t>
  </si>
  <si>
    <t>4241</t>
  </si>
  <si>
    <t>4337</t>
  </si>
  <si>
    <t>4378</t>
  </si>
  <si>
    <t>4416</t>
  </si>
  <si>
    <t>3562</t>
  </si>
  <si>
    <t>4360</t>
  </si>
  <si>
    <t>953</t>
  </si>
  <si>
    <t>1104</t>
  </si>
  <si>
    <t>1220</t>
  </si>
  <si>
    <t>1262</t>
  </si>
  <si>
    <t>1293</t>
  </si>
  <si>
    <t>1546</t>
  </si>
  <si>
    <t>1674</t>
  </si>
  <si>
    <t>1692</t>
  </si>
  <si>
    <t>1804</t>
  </si>
  <si>
    <t>1955</t>
  </si>
  <si>
    <t>2404</t>
  </si>
  <si>
    <t>2653</t>
  </si>
  <si>
    <t>2687</t>
  </si>
  <si>
    <t>2771</t>
  </si>
  <si>
    <t>2772</t>
  </si>
  <si>
    <t>2839</t>
  </si>
  <si>
    <t>2884</t>
  </si>
  <si>
    <t>2909</t>
  </si>
  <si>
    <t>2911</t>
  </si>
  <si>
    <t>2961</t>
  </si>
  <si>
    <t>3213</t>
  </si>
  <si>
    <t>3214</t>
  </si>
  <si>
    <t>3259</t>
  </si>
  <si>
    <t>3361</t>
  </si>
  <si>
    <t>3536</t>
  </si>
  <si>
    <t>3644</t>
  </si>
  <si>
    <t>3660</t>
  </si>
  <si>
    <t>3787</t>
  </si>
  <si>
    <t>3841</t>
  </si>
  <si>
    <t>3947</t>
  </si>
  <si>
    <t>4048</t>
  </si>
  <si>
    <t>4065</t>
  </si>
  <si>
    <t>4070</t>
  </si>
  <si>
    <t>4113</t>
  </si>
  <si>
    <t>4136</t>
  </si>
  <si>
    <t>2532</t>
  </si>
  <si>
    <t>3393</t>
  </si>
  <si>
    <t>3758</t>
  </si>
  <si>
    <t>4444</t>
  </si>
  <si>
    <t>3416</t>
  </si>
  <si>
    <t>996</t>
  </si>
  <si>
    <t>1036</t>
  </si>
  <si>
    <t>1055</t>
  </si>
  <si>
    <t>1301</t>
  </si>
  <si>
    <t>1618</t>
  </si>
  <si>
    <t>1706</t>
  </si>
  <si>
    <t>1860</t>
  </si>
  <si>
    <t>1884</t>
  </si>
  <si>
    <t>1947</t>
  </si>
  <si>
    <t>1965</t>
  </si>
  <si>
    <t>2193</t>
  </si>
  <si>
    <t>2234</t>
  </si>
  <si>
    <t>2276</t>
  </si>
  <si>
    <t>2389</t>
  </si>
  <si>
    <t>2409</t>
  </si>
  <si>
    <t>2410</t>
  </si>
  <si>
    <t>2414</t>
  </si>
  <si>
    <t>2593</t>
  </si>
  <si>
    <t>2612</t>
  </si>
  <si>
    <t>2626</t>
  </si>
  <si>
    <t>2728</t>
  </si>
  <si>
    <t>2737</t>
  </si>
  <si>
    <t>2877</t>
  </si>
  <si>
    <t>2976</t>
  </si>
  <si>
    <t>3118</t>
  </si>
  <si>
    <t>3138</t>
  </si>
  <si>
    <t>3349</t>
  </si>
  <si>
    <t>3385</t>
  </si>
  <si>
    <t>3486</t>
  </si>
  <si>
    <t>3518</t>
  </si>
  <si>
    <t>3560</t>
  </si>
  <si>
    <t>3641</t>
  </si>
  <si>
    <t>3700</t>
  </si>
  <si>
    <t>3724</t>
  </si>
  <si>
    <t>3767</t>
  </si>
  <si>
    <t>3866</t>
  </si>
  <si>
    <t>3961</t>
  </si>
  <si>
    <t>3971</t>
  </si>
  <si>
    <t>4179</t>
  </si>
  <si>
    <t>4279</t>
  </si>
  <si>
    <t>4392</t>
  </si>
  <si>
    <t>4395</t>
  </si>
  <si>
    <t>4407</t>
  </si>
  <si>
    <t>4427</t>
  </si>
  <si>
    <t>4443</t>
  </si>
  <si>
    <t>4501</t>
  </si>
  <si>
    <t>880</t>
  </si>
  <si>
    <t>1711</t>
  </si>
  <si>
    <t>1795</t>
  </si>
  <si>
    <t>1939</t>
  </si>
  <si>
    <t>2060</t>
  </si>
  <si>
    <t>2205</t>
  </si>
  <si>
    <t>2230</t>
  </si>
  <si>
    <t>2391</t>
  </si>
  <si>
    <t>2424</t>
  </si>
  <si>
    <t>2546</t>
  </si>
  <si>
    <t>2783</t>
  </si>
  <si>
    <t>2804</t>
  </si>
  <si>
    <t>2883</t>
  </si>
  <si>
    <t>3152</t>
  </si>
  <si>
    <t>3184</t>
  </si>
  <si>
    <t>3255</t>
  </si>
  <si>
    <t>3341</t>
  </si>
  <si>
    <t>3490</t>
  </si>
  <si>
    <t>3546</t>
  </si>
  <si>
    <t>3558</t>
  </si>
  <si>
    <t>3566</t>
  </si>
  <si>
    <t>3614</t>
  </si>
  <si>
    <t>3697</t>
  </si>
  <si>
    <t>3761</t>
  </si>
  <si>
    <t>3793</t>
  </si>
  <si>
    <t>3808</t>
  </si>
  <si>
    <t>3812</t>
  </si>
  <si>
    <t>3951</t>
  </si>
  <si>
    <t>4014</t>
  </si>
  <si>
    <t>4038</t>
  </si>
  <si>
    <t>4058</t>
  </si>
  <si>
    <t>4085</t>
  </si>
  <si>
    <t>4104</t>
  </si>
  <si>
    <t>4135</t>
  </si>
  <si>
    <t>4379</t>
  </si>
  <si>
    <t>4426</t>
  </si>
  <si>
    <t>4509</t>
  </si>
  <si>
    <t>928</t>
  </si>
  <si>
    <t>1140</t>
  </si>
  <si>
    <t>1447</t>
  </si>
  <si>
    <t>1644</t>
  </si>
  <si>
    <t>1703</t>
  </si>
  <si>
    <t>1991</t>
  </si>
  <si>
    <t>2047</t>
  </si>
  <si>
    <t>2052</t>
  </si>
  <si>
    <t>2196</t>
  </si>
  <si>
    <t>2208</t>
  </si>
  <si>
    <t>3011</t>
  </si>
  <si>
    <t>3468</t>
  </si>
  <si>
    <t>3551</t>
  </si>
  <si>
    <t>3893</t>
  </si>
  <si>
    <t>3985</t>
  </si>
  <si>
    <t>4019</t>
  </si>
  <si>
    <t>4032</t>
  </si>
  <si>
    <t>4087</t>
  </si>
  <si>
    <t>4268</t>
  </si>
  <si>
    <t>4511</t>
  </si>
  <si>
    <t>571</t>
  </si>
  <si>
    <t>840</t>
  </si>
  <si>
    <t>1186</t>
  </si>
  <si>
    <t>1264</t>
  </si>
  <si>
    <t>1348</t>
  </si>
  <si>
    <t>1487</t>
  </si>
  <si>
    <t>1627</t>
  </si>
  <si>
    <t>1716</t>
  </si>
  <si>
    <t>1733</t>
  </si>
  <si>
    <t>1773</t>
  </si>
  <si>
    <t>1933</t>
  </si>
  <si>
    <t>2009</t>
  </si>
  <si>
    <t>2102</t>
  </si>
  <si>
    <t>2151</t>
  </si>
  <si>
    <t>2244</t>
  </si>
  <si>
    <t>2249</t>
  </si>
  <si>
    <t>2313</t>
  </si>
  <si>
    <t>2463</t>
  </si>
  <si>
    <t>2489</t>
  </si>
  <si>
    <t>2502</t>
  </si>
  <si>
    <t>2652</t>
  </si>
  <si>
    <t>2683</t>
  </si>
  <si>
    <t>2748</t>
  </si>
  <si>
    <t>2801</t>
  </si>
  <si>
    <t>2936</t>
  </si>
  <si>
    <t>2938</t>
  </si>
  <si>
    <t>2951</t>
  </si>
  <si>
    <t>3058</t>
  </si>
  <si>
    <t>3111</t>
  </si>
  <si>
    <t>3125</t>
  </si>
  <si>
    <t>3396</t>
  </si>
  <si>
    <t>3398</t>
  </si>
  <si>
    <t>3406</t>
  </si>
  <si>
    <t>3479</t>
  </si>
  <si>
    <t>3581</t>
  </si>
  <si>
    <t>3583</t>
  </si>
  <si>
    <t>3593</t>
  </si>
  <si>
    <t>3610</t>
  </si>
  <si>
    <t>3622</t>
  </si>
  <si>
    <t>3731</t>
  </si>
  <si>
    <t>3796</t>
  </si>
  <si>
    <t>3833</t>
  </si>
  <si>
    <t>3905</t>
  </si>
  <si>
    <t>3976</t>
  </si>
  <si>
    <t>3997</t>
  </si>
  <si>
    <t>4008</t>
  </si>
  <si>
    <t>4150</t>
  </si>
  <si>
    <t>4178</t>
  </si>
  <si>
    <t>4204</t>
  </si>
  <si>
    <t>4290</t>
  </si>
  <si>
    <t>4308</t>
  </si>
  <si>
    <t>4332</t>
  </si>
  <si>
    <t>4401</t>
  </si>
  <si>
    <t>4433</t>
  </si>
  <si>
    <t>4449</t>
  </si>
  <si>
    <t>1272</t>
  </si>
  <si>
    <t>1391</t>
  </si>
  <si>
    <t>1417</t>
  </si>
  <si>
    <t>1418</t>
  </si>
  <si>
    <t>1474</t>
  </si>
  <si>
    <t>2127</t>
  </si>
  <si>
    <t>2173</t>
  </si>
  <si>
    <t>2283</t>
  </si>
  <si>
    <t>2484</t>
  </si>
  <si>
    <t>2498</t>
  </si>
  <si>
    <t>2514</t>
  </si>
  <si>
    <t>2928</t>
  </si>
  <si>
    <t>3123</t>
  </si>
  <si>
    <t>3204</t>
  </si>
  <si>
    <t>3231</t>
  </si>
  <si>
    <t>3270</t>
  </si>
  <si>
    <t>3326</t>
  </si>
  <si>
    <t>3364</t>
  </si>
  <si>
    <t>3508</t>
  </si>
  <si>
    <t>3537</t>
  </si>
  <si>
    <t>3759</t>
  </si>
  <si>
    <t>3839</t>
  </si>
  <si>
    <t>3850</t>
  </si>
  <si>
    <t>3942</t>
  </si>
  <si>
    <t>4102</t>
  </si>
  <si>
    <t>4140</t>
  </si>
  <si>
    <t>4180</t>
  </si>
  <si>
    <t>4211</t>
  </si>
  <si>
    <t>4221</t>
  </si>
  <si>
    <t>4227</t>
  </si>
  <si>
    <t>4473</t>
  </si>
  <si>
    <t>4476</t>
  </si>
  <si>
    <t>4512</t>
  </si>
  <si>
    <t>4513</t>
  </si>
  <si>
    <t>675</t>
  </si>
  <si>
    <t>933</t>
  </si>
  <si>
    <t>1075</t>
  </si>
  <si>
    <t>1115</t>
  </si>
  <si>
    <t>1154</t>
  </si>
  <si>
    <t>1179</t>
  </si>
  <si>
    <t>1292</t>
  </si>
  <si>
    <t>1352</t>
  </si>
  <si>
    <t>1475</t>
  </si>
  <si>
    <t>1813</t>
  </si>
  <si>
    <t>1841</t>
  </si>
  <si>
    <t>1894</t>
  </si>
  <si>
    <t>2015</t>
  </si>
  <si>
    <t>2025</t>
  </si>
  <si>
    <t>2176</t>
  </si>
  <si>
    <t>2314</t>
  </si>
  <si>
    <t>2441</t>
  </si>
  <si>
    <t>2630</t>
  </si>
  <si>
    <t>2701</t>
  </si>
  <si>
    <t>3176</t>
  </si>
  <si>
    <t>3517</t>
  </si>
  <si>
    <t>3569</t>
  </si>
  <si>
    <t>3820</t>
  </si>
  <si>
    <t>4049</t>
  </si>
  <si>
    <t>4109</t>
  </si>
  <si>
    <t>4129</t>
  </si>
  <si>
    <t>4281</t>
  </si>
  <si>
    <t>4375</t>
  </si>
  <si>
    <t>4386</t>
  </si>
  <si>
    <t>1003</t>
  </si>
  <si>
    <t>1120</t>
  </si>
  <si>
    <t>1408</t>
  </si>
  <si>
    <t>1803</t>
  </si>
  <si>
    <t>2148</t>
  </si>
  <si>
    <t>2368</t>
  </si>
  <si>
    <t>2417</t>
  </si>
  <si>
    <t>2635</t>
  </si>
  <si>
    <t>2663</t>
  </si>
  <si>
    <t>2704</t>
  </si>
  <si>
    <t>2722</t>
  </si>
  <si>
    <t>3280</t>
  </si>
  <si>
    <t>3308</t>
  </si>
  <si>
    <t>3325</t>
  </si>
  <si>
    <t>3548</t>
  </si>
  <si>
    <t>3633</t>
  </si>
  <si>
    <t>3769</t>
  </si>
  <si>
    <t>3814</t>
  </si>
  <si>
    <t>3879</t>
  </si>
  <si>
    <t>3887</t>
  </si>
  <si>
    <t>4331</t>
  </si>
  <si>
    <t>4372</t>
  </si>
  <si>
    <t>4495</t>
  </si>
  <si>
    <t>4506</t>
  </si>
  <si>
    <t>845</t>
  </si>
  <si>
    <t>1299</t>
  </si>
  <si>
    <t>1400</t>
  </si>
  <si>
    <t>1419</t>
  </si>
  <si>
    <t>1507</t>
  </si>
  <si>
    <t>1605</t>
  </si>
  <si>
    <t>1610</t>
  </si>
  <si>
    <t>1650</t>
  </si>
  <si>
    <t>1745</t>
  </si>
  <si>
    <t>1901</t>
  </si>
  <si>
    <t>1946</t>
  </si>
  <si>
    <t>2090</t>
  </si>
  <si>
    <t>2101</t>
  </si>
  <si>
    <t>2170</t>
  </si>
  <si>
    <t>2287</t>
  </si>
  <si>
    <t>2318</t>
  </si>
  <si>
    <t>2419</t>
  </si>
  <si>
    <t>2634</t>
  </si>
  <si>
    <t>2672</t>
  </si>
  <si>
    <t>2824</t>
  </si>
  <si>
    <t>3004</t>
  </si>
  <si>
    <t>3088</t>
  </si>
  <si>
    <t>3156</t>
  </si>
  <si>
    <t>3243</t>
  </si>
  <si>
    <t>3414</t>
  </si>
  <si>
    <t>3497</t>
  </si>
  <si>
    <t>3539</t>
  </si>
  <si>
    <t>3547</t>
  </si>
  <si>
    <t>3900</t>
  </si>
  <si>
    <t>3987</t>
  </si>
  <si>
    <t>4005</t>
  </si>
  <si>
    <t>4047</t>
  </si>
  <si>
    <t>4120</t>
  </si>
  <si>
    <t>4121</t>
  </si>
  <si>
    <t>4175</t>
  </si>
  <si>
    <t>4260</t>
  </si>
  <si>
    <t>4437</t>
  </si>
  <si>
    <t>4497</t>
  </si>
  <si>
    <t>1051</t>
  </si>
  <si>
    <t>1176</t>
  </si>
  <si>
    <t>1300</t>
  </si>
  <si>
    <t>1401</t>
  </si>
  <si>
    <t>1436</t>
  </si>
  <si>
    <t>1614</t>
  </si>
  <si>
    <t>1655</t>
  </si>
  <si>
    <t>1687</t>
  </si>
  <si>
    <t>1762</t>
  </si>
  <si>
    <t>1807</t>
  </si>
  <si>
    <t>1850</t>
  </si>
  <si>
    <t>1912</t>
  </si>
  <si>
    <t>1936</t>
  </si>
  <si>
    <t>2041</t>
  </si>
  <si>
    <t>2046</t>
  </si>
  <si>
    <t>2149</t>
  </si>
  <si>
    <t>2156</t>
  </si>
  <si>
    <t>2166</t>
  </si>
  <si>
    <t>2300</t>
  </si>
  <si>
    <t>2413</t>
  </si>
  <si>
    <t>2551</t>
  </si>
  <si>
    <t>2713</t>
  </si>
  <si>
    <t>2826</t>
  </si>
  <si>
    <t>2862</t>
  </si>
  <si>
    <t>2870</t>
  </si>
  <si>
    <t>2891</t>
  </si>
  <si>
    <t>2955</t>
  </si>
  <si>
    <t>2995</t>
  </si>
  <si>
    <t>2997</t>
  </si>
  <si>
    <t>3019</t>
  </si>
  <si>
    <t>3030</t>
  </si>
  <si>
    <t>3127</t>
  </si>
  <si>
    <t>3159</t>
  </si>
  <si>
    <t>3192</t>
  </si>
  <si>
    <t>3219</t>
  </si>
  <si>
    <t>3268</t>
  </si>
  <si>
    <t>3290</t>
  </si>
  <si>
    <t>3550</t>
  </si>
  <si>
    <t>3591</t>
  </si>
  <si>
    <t>3600</t>
  </si>
  <si>
    <t>3632</t>
  </si>
  <si>
    <t>3664</t>
  </si>
  <si>
    <t>3722</t>
  </si>
  <si>
    <t>3831</t>
  </si>
  <si>
    <t>3860</t>
  </si>
  <si>
    <t>3876</t>
  </si>
  <si>
    <t>3968</t>
  </si>
  <si>
    <t>4041</t>
  </si>
  <si>
    <t>4051</t>
  </si>
  <si>
    <t>4309</t>
  </si>
  <si>
    <t>4357</t>
  </si>
  <si>
    <t>4442</t>
  </si>
  <si>
    <t>4496</t>
  </si>
  <si>
    <t>545</t>
  </si>
  <si>
    <t>963</t>
  </si>
  <si>
    <t>1087</t>
  </si>
  <si>
    <t>1093</t>
  </si>
  <si>
    <t>1127</t>
  </si>
  <si>
    <t>1131</t>
  </si>
  <si>
    <t>1192</t>
  </si>
  <si>
    <t>1207</t>
  </si>
  <si>
    <t>1284</t>
  </si>
  <si>
    <t>1307</t>
  </si>
  <si>
    <t>1360</t>
  </si>
  <si>
    <t>1365</t>
  </si>
  <si>
    <t>1461</t>
  </si>
  <si>
    <t>1463</t>
  </si>
  <si>
    <t>1515</t>
  </si>
  <si>
    <t>1538</t>
  </si>
  <si>
    <t>1540</t>
  </si>
  <si>
    <t>1597</t>
  </si>
  <si>
    <t>1617</t>
  </si>
  <si>
    <t>1632</t>
  </si>
  <si>
    <t>1709</t>
  </si>
  <si>
    <t>1728</t>
  </si>
  <si>
    <t>1809</t>
  </si>
  <si>
    <t>1814</t>
  </si>
  <si>
    <t>1815</t>
  </si>
  <si>
    <t>1874</t>
  </si>
  <si>
    <t>1982</t>
  </si>
  <si>
    <t>1993</t>
  </si>
  <si>
    <t>2044</t>
  </si>
  <si>
    <t>2049</t>
  </si>
  <si>
    <t>2086</t>
  </si>
  <si>
    <t>2093</t>
  </si>
  <si>
    <t>2134</t>
  </si>
  <si>
    <t>2147</t>
  </si>
  <si>
    <t>2183</t>
  </si>
  <si>
    <t>2239</t>
  </si>
  <si>
    <t>2280</t>
  </si>
  <si>
    <t>2426</t>
  </si>
  <si>
    <t>2436</t>
  </si>
  <si>
    <t>2446</t>
  </si>
  <si>
    <t>2474</t>
  </si>
  <si>
    <t>2483</t>
  </si>
  <si>
    <t>2503</t>
  </si>
  <si>
    <t>2507</t>
  </si>
  <si>
    <t>2516</t>
  </si>
  <si>
    <t>2650</t>
  </si>
  <si>
    <t>2696</t>
  </si>
  <si>
    <t>2710</t>
  </si>
  <si>
    <t>2846</t>
  </si>
  <si>
    <t>2851</t>
  </si>
  <si>
    <t>2900</t>
  </si>
  <si>
    <t>2908</t>
  </si>
  <si>
    <t>3037</t>
  </si>
  <si>
    <t>3077</t>
  </si>
  <si>
    <t>3084</t>
  </si>
  <si>
    <t>3112</t>
  </si>
  <si>
    <t>3208</t>
  </si>
  <si>
    <t>3216</t>
  </si>
  <si>
    <t>3218</t>
  </si>
  <si>
    <t>3291</t>
  </si>
  <si>
    <t>3292</t>
  </si>
  <si>
    <t>3317</t>
  </si>
  <si>
    <t>3404</t>
  </si>
  <si>
    <t>3429</t>
  </si>
  <si>
    <t>3437</t>
  </si>
  <si>
    <t>3442</t>
  </si>
  <si>
    <t>3489</t>
  </si>
  <si>
    <t>3523</t>
  </si>
  <si>
    <t>3567</t>
  </si>
  <si>
    <t>3597</t>
  </si>
  <si>
    <t>3599</t>
  </si>
  <si>
    <t>3626</t>
  </si>
  <si>
    <t>3630</t>
  </si>
  <si>
    <t>3673</t>
  </si>
  <si>
    <t>3779</t>
  </si>
  <si>
    <t>3788</t>
  </si>
  <si>
    <t>3837</t>
  </si>
  <si>
    <t>3910</t>
  </si>
  <si>
    <t>3917</t>
  </si>
  <si>
    <t>3959</t>
  </si>
  <si>
    <t>4028</t>
  </si>
  <si>
    <t>4093</t>
  </si>
  <si>
    <t>4270</t>
  </si>
  <si>
    <t>4394</t>
  </si>
  <si>
    <t>4411</t>
  </si>
  <si>
    <t>4419</t>
  </si>
  <si>
    <t>4453</t>
  </si>
  <si>
    <t>4510</t>
  </si>
  <si>
    <t>583</t>
  </si>
  <si>
    <t>729</t>
  </si>
  <si>
    <t>1428</t>
  </si>
  <si>
    <t>1452</t>
  </si>
  <si>
    <t>1552</t>
  </si>
  <si>
    <t>1668</t>
  </si>
  <si>
    <t>2568</t>
  </si>
  <si>
    <t>3586</t>
  </si>
  <si>
    <t>3678</t>
  </si>
  <si>
    <t>3687</t>
  </si>
  <si>
    <t>3846</t>
  </si>
  <si>
    <t>939</t>
  </si>
  <si>
    <t>1184</t>
  </si>
  <si>
    <t>1638</t>
  </si>
  <si>
    <t>1724</t>
  </si>
  <si>
    <t>1756</t>
  </si>
  <si>
    <t>1778</t>
  </si>
  <si>
    <t>1839</t>
  </si>
  <si>
    <t>2037</t>
  </si>
  <si>
    <t>2099</t>
  </si>
  <si>
    <t>2181</t>
  </si>
  <si>
    <t>2271</t>
  </si>
  <si>
    <t>2402</t>
  </si>
  <si>
    <t>2440</t>
  </si>
  <si>
    <t>2510</t>
  </si>
  <si>
    <t>2555</t>
  </si>
  <si>
    <t>2591</t>
  </si>
  <si>
    <t>2782</t>
  </si>
  <si>
    <t>2799</t>
  </si>
  <si>
    <t>2865</t>
  </si>
  <si>
    <t>2878</t>
  </si>
  <si>
    <t>2932</t>
  </si>
  <si>
    <t>3039</t>
  </si>
  <si>
    <t>3087</t>
  </si>
  <si>
    <t>3113</t>
  </si>
  <si>
    <t>3278</t>
  </si>
  <si>
    <t>3358</t>
  </si>
  <si>
    <t>3473</t>
  </si>
  <si>
    <t>3506</t>
  </si>
  <si>
    <t>3602</t>
  </si>
  <si>
    <t>3629</t>
  </si>
  <si>
    <t>3770</t>
  </si>
  <si>
    <t>3894</t>
  </si>
  <si>
    <t>3902</t>
  </si>
  <si>
    <t>3907</t>
  </si>
  <si>
    <t>3983</t>
  </si>
  <si>
    <t>4080</t>
  </si>
  <si>
    <t>4134</t>
  </si>
  <si>
    <t>4159</t>
  </si>
  <si>
    <t>4275</t>
  </si>
  <si>
    <t>4305</t>
  </si>
  <si>
    <t>4370</t>
  </si>
  <si>
    <t>1248</t>
  </si>
  <si>
    <t>1250</t>
  </si>
  <si>
    <t>1288</t>
  </si>
  <si>
    <t>1379</t>
  </si>
  <si>
    <t>1394</t>
  </si>
  <si>
    <t>1398</t>
  </si>
  <si>
    <t>1501</t>
  </si>
  <si>
    <t>1571</t>
  </si>
  <si>
    <t>1609</t>
  </si>
  <si>
    <t>1620</t>
  </si>
  <si>
    <t>1722</t>
  </si>
  <si>
    <t>1799</t>
  </si>
  <si>
    <t>1865</t>
  </si>
  <si>
    <t>1968</t>
  </si>
  <si>
    <t>2004</t>
  </si>
  <si>
    <t>2012</t>
  </si>
  <si>
    <t>2040</t>
  </si>
  <si>
    <t>2045</t>
  </si>
  <si>
    <t>2095</t>
  </si>
  <si>
    <t>2113</t>
  </si>
  <si>
    <t>2118</t>
  </si>
  <si>
    <t>2188</t>
  </si>
  <si>
    <t>2203</t>
  </si>
  <si>
    <t>2207</t>
  </si>
  <si>
    <t>2210</t>
  </si>
  <si>
    <t>2238</t>
  </si>
  <si>
    <t>2296</t>
  </si>
  <si>
    <t>2328</t>
  </si>
  <si>
    <t>2340</t>
  </si>
  <si>
    <t>2351</t>
  </si>
  <si>
    <t>2382</t>
  </si>
  <si>
    <t>2390</t>
  </si>
  <si>
    <t>2407</t>
  </si>
  <si>
    <t>2423</t>
  </si>
  <si>
    <t>2451</t>
  </si>
  <si>
    <t>2492</t>
  </si>
  <si>
    <t>2500</t>
  </si>
  <si>
    <t>2529</t>
  </si>
  <si>
    <t>2560</t>
  </si>
  <si>
    <t>2620</t>
  </si>
  <si>
    <t>2638</t>
  </si>
  <si>
    <t>2645</t>
  </si>
  <si>
    <t>2661</t>
  </si>
  <si>
    <t>2714</t>
  </si>
  <si>
    <t>2726</t>
  </si>
  <si>
    <t>2736</t>
  </si>
  <si>
    <t>2757</t>
  </si>
  <si>
    <t>2780</t>
  </si>
  <si>
    <t>2792</t>
  </si>
  <si>
    <t>2794</t>
  </si>
  <si>
    <t>2828</t>
  </si>
  <si>
    <t>2837</t>
  </si>
  <si>
    <t>2869</t>
  </si>
  <si>
    <t>2889</t>
  </si>
  <si>
    <t>2913</t>
  </si>
  <si>
    <t>2941</t>
  </si>
  <si>
    <t>2966</t>
  </si>
  <si>
    <t>3012</t>
  </si>
  <si>
    <t>3073</t>
  </si>
  <si>
    <t>3090</t>
  </si>
  <si>
    <t>3129</t>
  </si>
  <si>
    <t>3151</t>
  </si>
  <si>
    <t>3183</t>
  </si>
  <si>
    <t>3202</t>
  </si>
  <si>
    <t>3256</t>
  </si>
  <si>
    <t>3277</t>
  </si>
  <si>
    <t>3284</t>
  </si>
  <si>
    <t>3320</t>
  </si>
  <si>
    <t>3324</t>
  </si>
  <si>
    <t>3327</t>
  </si>
  <si>
    <t>3389</t>
  </si>
  <si>
    <t>3392</t>
  </si>
  <si>
    <t>3394</t>
  </si>
  <si>
    <t>3443</t>
  </si>
  <si>
    <t>3487</t>
  </si>
  <si>
    <t>3492</t>
  </si>
  <si>
    <t>3502</t>
  </si>
  <si>
    <t>3652</t>
  </si>
  <si>
    <t>3674</t>
  </si>
  <si>
    <t>3736</t>
  </si>
  <si>
    <t>3801</t>
  </si>
  <si>
    <t>3853</t>
  </si>
  <si>
    <t>3858</t>
  </si>
  <si>
    <t>3862</t>
  </si>
  <si>
    <t>3863</t>
  </si>
  <si>
    <t>3956</t>
  </si>
  <si>
    <t>4016</t>
  </si>
  <si>
    <t>4076</t>
  </si>
  <si>
    <t>4110</t>
  </si>
  <si>
    <t>4177</t>
  </si>
  <si>
    <t>4183</t>
  </si>
  <si>
    <t>4264</t>
  </si>
  <si>
    <t>4293</t>
  </si>
  <si>
    <t>4377</t>
  </si>
  <si>
    <t>4390</t>
  </si>
  <si>
    <t>4393</t>
  </si>
  <si>
    <t>4472</t>
  </si>
  <si>
    <t>4485</t>
  </si>
  <si>
    <t>4491</t>
  </si>
  <si>
    <t>4502</t>
  </si>
  <si>
    <t>1089</t>
  </si>
  <si>
    <t>1569</t>
  </si>
  <si>
    <t>1681</t>
  </si>
  <si>
    <t>1684</t>
  </si>
  <si>
    <t>1896</t>
  </si>
  <si>
    <t>1935</t>
  </si>
  <si>
    <t>2065</t>
  </si>
  <si>
    <t>2279</t>
  </si>
  <si>
    <t>2329</t>
  </si>
  <si>
    <t>2355</t>
  </si>
  <si>
    <t>2520</t>
  </si>
  <si>
    <t>2531</t>
  </si>
  <si>
    <t>2550</t>
  </si>
  <si>
    <t>2615</t>
  </si>
  <si>
    <t>2690</t>
  </si>
  <si>
    <t>2716</t>
  </si>
  <si>
    <t>2875</t>
  </si>
  <si>
    <t>2930</t>
  </si>
  <si>
    <t>3110</t>
  </si>
  <si>
    <t>3174</t>
  </si>
  <si>
    <t>3185</t>
  </si>
  <si>
    <t>3229</t>
  </si>
  <si>
    <t>3415</t>
  </si>
  <si>
    <t>3513</t>
  </si>
  <si>
    <t>3623</t>
  </si>
  <si>
    <t>3668</t>
  </si>
  <si>
    <t>3692</t>
  </si>
  <si>
    <t>3773</t>
  </si>
  <si>
    <t>3813</t>
  </si>
  <si>
    <t>3901</t>
  </si>
  <si>
    <t>3957</t>
  </si>
  <si>
    <t>3965</t>
  </si>
  <si>
    <t>4011</t>
  </si>
  <si>
    <t>4061</t>
  </si>
  <si>
    <t>4190</t>
  </si>
  <si>
    <t>4266</t>
  </si>
  <si>
    <t>4336</t>
  </si>
  <si>
    <t>4346</t>
  </si>
  <si>
    <t>4450</t>
  </si>
  <si>
    <t>1255</t>
  </si>
  <si>
    <t>1371</t>
  </si>
  <si>
    <t>1505</t>
  </si>
  <si>
    <t>1565</t>
  </si>
  <si>
    <t>1631</t>
  </si>
  <si>
    <t>1688</t>
  </si>
  <si>
    <t>1824</t>
  </si>
  <si>
    <t>2109</t>
  </si>
  <si>
    <t>2212</t>
  </si>
  <si>
    <t>2476</t>
  </si>
  <si>
    <t>2866</t>
  </si>
  <si>
    <t>2890</t>
  </si>
  <si>
    <t>3693</t>
  </si>
  <si>
    <t>3960</t>
  </si>
  <si>
    <t>3996</t>
  </si>
  <si>
    <t>4123</t>
  </si>
  <si>
    <t>4141</t>
  </si>
  <si>
    <t>4223</t>
  </si>
  <si>
    <t>4470</t>
  </si>
  <si>
    <t>4507</t>
  </si>
  <si>
    <t>987</t>
  </si>
  <si>
    <t>1261</t>
  </si>
  <si>
    <t>1432</t>
  </si>
  <si>
    <t>1820</t>
  </si>
  <si>
    <t>1889</t>
  </si>
  <si>
    <t>2088</t>
  </si>
  <si>
    <t>2228</t>
  </si>
  <si>
    <t>2332</t>
  </si>
  <si>
    <t>2724</t>
  </si>
  <si>
    <t>2894</t>
  </si>
  <si>
    <t>3003</t>
  </si>
  <si>
    <t>3027</t>
  </si>
  <si>
    <t>3082</t>
  </si>
  <si>
    <t>3164</t>
  </si>
  <si>
    <t>3323</t>
  </si>
  <si>
    <t>3421</t>
  </si>
  <si>
    <t>3445</t>
  </si>
  <si>
    <t>3465</t>
  </si>
  <si>
    <t>3669</t>
  </si>
  <si>
    <t>3974</t>
  </si>
  <si>
    <t>4267</t>
  </si>
  <si>
    <t>4312</t>
  </si>
  <si>
    <t>4359</t>
  </si>
  <si>
    <t>4387</t>
  </si>
  <si>
    <t>4516</t>
  </si>
  <si>
    <t>1082</t>
  </si>
  <si>
    <t>1090</t>
  </si>
  <si>
    <t>1208</t>
  </si>
  <si>
    <t>1374</t>
  </si>
  <si>
    <t>1423</t>
  </si>
  <si>
    <t>1561</t>
  </si>
  <si>
    <t>1717</t>
  </si>
  <si>
    <t>1875</t>
  </si>
  <si>
    <t>1928</t>
  </si>
  <si>
    <t>1961</t>
  </si>
  <si>
    <t>1962</t>
  </si>
  <si>
    <t>2032</t>
  </si>
  <si>
    <t>2035</t>
  </si>
  <si>
    <t>2062</t>
  </si>
  <si>
    <t>2165</t>
  </si>
  <si>
    <t>2248</t>
  </si>
  <si>
    <t>2324</t>
  </si>
  <si>
    <t>2335</t>
  </si>
  <si>
    <t>2517</t>
  </si>
  <si>
    <t>2535</t>
  </si>
  <si>
    <t>2607</t>
  </si>
  <si>
    <t>2755</t>
  </si>
  <si>
    <t>2766</t>
  </si>
  <si>
    <t>2821</t>
  </si>
  <si>
    <t>2831</t>
  </si>
  <si>
    <t>2836</t>
  </si>
  <si>
    <t>2872</t>
  </si>
  <si>
    <t>2910</t>
  </si>
  <si>
    <t>2920</t>
  </si>
  <si>
    <t>2965</t>
  </si>
  <si>
    <t>3000</t>
  </si>
  <si>
    <t>3032</t>
  </si>
  <si>
    <t>3076</t>
  </si>
  <si>
    <t>3713</t>
  </si>
  <si>
    <t>3714</t>
  </si>
  <si>
    <t>3718</t>
  </si>
  <si>
    <t>3878</t>
  </si>
  <si>
    <t>3988</t>
  </si>
  <si>
    <t>3995</t>
  </si>
  <si>
    <t>4026</t>
  </si>
  <si>
    <t>4098</t>
  </si>
  <si>
    <t>4145</t>
  </si>
  <si>
    <t>4146</t>
  </si>
  <si>
    <t>4147</t>
  </si>
  <si>
    <t>4154</t>
  </si>
  <si>
    <t>4274</t>
  </si>
  <si>
    <t>4406</t>
  </si>
  <si>
    <t>4409</t>
  </si>
  <si>
    <t>4469</t>
  </si>
  <si>
    <t>4477</t>
  </si>
  <si>
    <t>4517</t>
  </si>
  <si>
    <t>885</t>
  </si>
  <si>
    <t>905</t>
  </si>
  <si>
    <t>947</t>
  </si>
  <si>
    <t>1619</t>
  </si>
  <si>
    <t>1736</t>
  </si>
  <si>
    <t>1759</t>
  </si>
  <si>
    <t>1776</t>
  </si>
  <si>
    <t>1805</t>
  </si>
  <si>
    <t>1895</t>
  </si>
  <si>
    <t>1919</t>
  </si>
  <si>
    <t>1945</t>
  </si>
  <si>
    <t>1995</t>
  </si>
  <si>
    <t>2158</t>
  </si>
  <si>
    <t>2191</t>
  </si>
  <si>
    <t>2242</t>
  </si>
  <si>
    <t>2379</t>
  </si>
  <si>
    <t>2399</t>
  </si>
  <si>
    <t>2427</t>
  </si>
  <si>
    <t>2459</t>
  </si>
  <si>
    <t>2509</t>
  </si>
  <si>
    <t>2570</t>
  </si>
  <si>
    <t>2580</t>
  </si>
  <si>
    <t>2595</t>
  </si>
  <si>
    <t>2619</t>
  </si>
  <si>
    <t>2744</t>
  </si>
  <si>
    <t>2761</t>
  </si>
  <si>
    <t>2768</t>
  </si>
  <si>
    <t>2786</t>
  </si>
  <si>
    <t>3007</t>
  </si>
  <si>
    <t>3070</t>
  </si>
  <si>
    <t>3209</t>
  </si>
  <si>
    <t>3254</t>
  </si>
  <si>
    <t>3338</t>
  </si>
  <si>
    <t>3367</t>
  </si>
  <si>
    <t>3466</t>
  </si>
  <si>
    <t>3474</t>
  </si>
  <si>
    <t>3475</t>
  </si>
  <si>
    <t>3498</t>
  </si>
  <si>
    <t>3656</t>
  </si>
  <si>
    <t>3707</t>
  </si>
  <si>
    <t>3743</t>
  </si>
  <si>
    <t>3774</t>
  </si>
  <si>
    <t>3914</t>
  </si>
  <si>
    <t>3966</t>
  </si>
  <si>
    <t>3998</t>
  </si>
  <si>
    <t>4068</t>
  </si>
  <si>
    <t>4115</t>
  </si>
  <si>
    <t>4314</t>
  </si>
  <si>
    <t>4362</t>
  </si>
  <si>
    <t>4396</t>
  </si>
  <si>
    <t>4451</t>
  </si>
  <si>
    <t>4499</t>
  </si>
  <si>
    <t>4504</t>
  </si>
  <si>
    <t>1085</t>
  </si>
  <si>
    <t>1411</t>
  </si>
  <si>
    <t>1455</t>
  </si>
  <si>
    <t>1607</t>
  </si>
  <si>
    <t>1725</t>
  </si>
  <si>
    <t>1775</t>
  </si>
  <si>
    <t>1848</t>
  </si>
  <si>
    <t>1879</t>
  </si>
  <si>
    <t>2141</t>
  </si>
  <si>
    <t>2261</t>
  </si>
  <si>
    <t>2371</t>
  </si>
  <si>
    <t>2874</t>
  </si>
  <si>
    <t>2942</t>
  </si>
  <si>
    <t>3287</t>
  </si>
  <si>
    <t>3322</t>
  </si>
  <si>
    <t>3462</t>
  </si>
  <si>
    <t>3596</t>
  </si>
  <si>
    <t>3643</t>
  </si>
  <si>
    <t>3679</t>
  </si>
  <si>
    <t>3821</t>
  </si>
  <si>
    <t>3949</t>
  </si>
  <si>
    <t>4100</t>
  </si>
  <si>
    <t>4201</t>
  </si>
  <si>
    <t>4245</t>
  </si>
  <si>
    <t>4350</t>
  </si>
  <si>
    <t>4356</t>
  </si>
  <si>
    <t>4465</t>
  </si>
  <si>
    <t>1851</t>
  </si>
  <si>
    <t>1907</t>
  </si>
  <si>
    <t>2309</t>
  </si>
  <si>
    <t>2453</t>
  </si>
  <si>
    <t>2982</t>
  </si>
  <si>
    <t>3390</t>
  </si>
  <si>
    <t>3830</t>
  </si>
  <si>
    <t>3840</t>
  </si>
  <si>
    <t>3848</t>
  </si>
  <si>
    <t>4009</t>
  </si>
  <si>
    <t>4235</t>
  </si>
  <si>
    <t>4408</t>
  </si>
  <si>
    <t>791</t>
  </si>
  <si>
    <t>1302</t>
  </si>
  <si>
    <t>1353</t>
  </si>
  <si>
    <t>1560</t>
  </si>
  <si>
    <t>1769</t>
  </si>
  <si>
    <t>1958</t>
  </si>
  <si>
    <t>1977</t>
  </si>
  <si>
    <t>2011</t>
  </si>
  <si>
    <t>2073</t>
  </si>
  <si>
    <t>2110</t>
  </si>
  <si>
    <t>2293</t>
  </si>
  <si>
    <t>2316</t>
  </si>
  <si>
    <t>2348</t>
  </si>
  <si>
    <t>2493</t>
  </si>
  <si>
    <t>2575</t>
  </si>
  <si>
    <t>2622</t>
  </si>
  <si>
    <t>2739</t>
  </si>
  <si>
    <t>2742</t>
  </si>
  <si>
    <t>2784</t>
  </si>
  <si>
    <t>2798</t>
  </si>
  <si>
    <t>2888</t>
  </si>
  <si>
    <t>3417</t>
  </si>
  <si>
    <t>3458</t>
  </si>
  <si>
    <t>3530</t>
  </si>
  <si>
    <t>3612</t>
  </si>
  <si>
    <t>3720</t>
  </si>
  <si>
    <t>3728</t>
  </si>
  <si>
    <t>3745</t>
  </si>
  <si>
    <t>3755</t>
  </si>
  <si>
    <t>3881</t>
  </si>
  <si>
    <t>4082</t>
  </si>
  <si>
    <t>4167</t>
  </si>
  <si>
    <t>4173</t>
  </si>
  <si>
    <t>4182</t>
  </si>
  <si>
    <t>4193</t>
  </si>
  <si>
    <t>4385</t>
  </si>
  <si>
    <t>1038</t>
  </si>
  <si>
    <t>1068</t>
  </si>
  <si>
    <t>1204</t>
  </si>
  <si>
    <t>1364</t>
  </si>
  <si>
    <t>1402</t>
  </si>
  <si>
    <t>1489</t>
  </si>
  <si>
    <t>1493</t>
  </si>
  <si>
    <t>1496</t>
  </si>
  <si>
    <t>1527</t>
  </si>
  <si>
    <t>1563</t>
  </si>
  <si>
    <t>1590</t>
  </si>
  <si>
    <t>1652</t>
  </si>
  <si>
    <t>1695</t>
  </si>
  <si>
    <t>1719</t>
  </si>
  <si>
    <t>1742</t>
  </si>
  <si>
    <t>1748</t>
  </si>
  <si>
    <t>1753</t>
  </si>
  <si>
    <t>1754</t>
  </si>
  <si>
    <t>1764</t>
  </si>
  <si>
    <t>1777</t>
  </si>
  <si>
    <t>1782</t>
  </si>
  <si>
    <t>1785</t>
  </si>
  <si>
    <t>1797</t>
  </si>
  <si>
    <t>1817</t>
  </si>
  <si>
    <t>1823</t>
  </si>
  <si>
    <t>1829</t>
  </si>
  <si>
    <t>1891</t>
  </si>
  <si>
    <t>2000</t>
  </si>
  <si>
    <t>2002</t>
  </si>
  <si>
    <t>2053</t>
  </si>
  <si>
    <t>2084</t>
  </si>
  <si>
    <t>2103</t>
  </si>
  <si>
    <t>2119</t>
  </si>
  <si>
    <t>2168</t>
  </si>
  <si>
    <t>2175</t>
  </si>
  <si>
    <t>2180</t>
  </si>
  <si>
    <t>2255</t>
  </si>
  <si>
    <t>2266</t>
  </si>
  <si>
    <t>2277</t>
  </si>
  <si>
    <t>2327</t>
  </si>
  <si>
    <t>2365</t>
  </si>
  <si>
    <t>2388</t>
  </si>
  <si>
    <t>2415</t>
  </si>
  <si>
    <t>2505</t>
  </si>
  <si>
    <t>2549</t>
  </si>
  <si>
    <t>2553</t>
  </si>
  <si>
    <t>2573</t>
  </si>
  <si>
    <t>2592</t>
  </si>
  <si>
    <t>2617</t>
  </si>
  <si>
    <t>2618</t>
  </si>
  <si>
    <t>2732</t>
  </si>
  <si>
    <t>2809</t>
  </si>
  <si>
    <t>2845</t>
  </si>
  <si>
    <t>2956</t>
  </si>
  <si>
    <t>3013</t>
  </si>
  <si>
    <t>3031</t>
  </si>
  <si>
    <t>3056</t>
  </si>
  <si>
    <t>3099</t>
  </si>
  <si>
    <t>3109</t>
  </si>
  <si>
    <t>3122</t>
  </si>
  <si>
    <t>3139</t>
  </si>
  <si>
    <t>3145</t>
  </si>
  <si>
    <t>3150</t>
  </si>
  <si>
    <t>3154</t>
  </si>
  <si>
    <t>3166</t>
  </si>
  <si>
    <t>3187</t>
  </si>
  <si>
    <t>3210</t>
  </si>
  <si>
    <t>3211</t>
  </si>
  <si>
    <t>3226</t>
  </si>
  <si>
    <t>3275</t>
  </si>
  <si>
    <t>3353</t>
  </si>
  <si>
    <t>3411</t>
  </si>
  <si>
    <t>3422</t>
  </si>
  <si>
    <t>3493</t>
  </si>
  <si>
    <t>3511</t>
  </si>
  <si>
    <t>3522</t>
  </si>
  <si>
    <t>3553</t>
  </si>
  <si>
    <t>3572</t>
  </si>
  <si>
    <t>3628</t>
  </si>
  <si>
    <t>3640</t>
  </si>
  <si>
    <t>3650</t>
  </si>
  <si>
    <t>3740</t>
  </si>
  <si>
    <t>3764</t>
  </si>
  <si>
    <t>3784</t>
  </si>
  <si>
    <t>3826</t>
  </si>
  <si>
    <t>3868</t>
  </si>
  <si>
    <t>3912</t>
  </si>
  <si>
    <t>3915</t>
  </si>
  <si>
    <t>3958</t>
  </si>
  <si>
    <t>3978</t>
  </si>
  <si>
    <t>3989</t>
  </si>
  <si>
    <t>4023</t>
  </si>
  <si>
    <t>4027</t>
  </si>
  <si>
    <t>4064</t>
  </si>
  <si>
    <t>4088</t>
  </si>
  <si>
    <t>4137</t>
  </si>
  <si>
    <t>4169</t>
  </si>
  <si>
    <t>4171</t>
  </si>
  <si>
    <t>4246</t>
  </si>
  <si>
    <t>4288</t>
  </si>
  <si>
    <t>4302</t>
  </si>
  <si>
    <t>4306</t>
  </si>
  <si>
    <t>4322</t>
  </si>
  <si>
    <t>4340</t>
  </si>
  <si>
    <t>4358</t>
  </si>
  <si>
    <t>4463</t>
  </si>
  <si>
    <t>4519</t>
  </si>
  <si>
    <t>662</t>
  </si>
  <si>
    <t>1715</t>
  </si>
  <si>
    <t>1741</t>
  </si>
  <si>
    <t>1926</t>
  </si>
  <si>
    <t>1966</t>
  </si>
  <si>
    <t>2036</t>
  </si>
  <si>
    <t>2112</t>
  </si>
  <si>
    <t>2219</t>
  </si>
  <si>
    <t>2270</t>
  </si>
  <si>
    <t>2321</t>
  </si>
  <si>
    <t>2345</t>
  </si>
  <si>
    <t>2367</t>
  </si>
  <si>
    <t>2562</t>
  </si>
  <si>
    <t>2579</t>
  </si>
  <si>
    <t>2681</t>
  </si>
  <si>
    <t>2711</t>
  </si>
  <si>
    <t>2758</t>
  </si>
  <si>
    <t>2899</t>
  </si>
  <si>
    <t>2992</t>
  </si>
  <si>
    <t>3126</t>
  </si>
  <si>
    <t>3303</t>
  </si>
  <si>
    <t>3331</t>
  </si>
  <si>
    <t>3352</t>
  </si>
  <si>
    <t>3453</t>
  </si>
  <si>
    <t>3505</t>
  </si>
  <si>
    <t>3510</t>
  </si>
  <si>
    <t>3525</t>
  </si>
  <si>
    <t>3578</t>
  </si>
  <si>
    <t>3592</t>
  </si>
  <si>
    <t>3648</t>
  </si>
  <si>
    <t>3662</t>
  </si>
  <si>
    <t>3729</t>
  </si>
  <si>
    <t>3838</t>
  </si>
  <si>
    <t>4106</t>
  </si>
  <si>
    <t>4162</t>
  </si>
  <si>
    <t>4168</t>
  </si>
  <si>
    <t>4247</t>
  </si>
  <si>
    <t>4248</t>
  </si>
  <si>
    <t>4255</t>
  </si>
  <si>
    <t>4261</t>
  </si>
  <si>
    <t>4289</t>
  </si>
  <si>
    <t>4342</t>
  </si>
  <si>
    <t>4428</t>
  </si>
  <si>
    <t>4494</t>
  </si>
  <si>
    <t>870</t>
  </si>
  <si>
    <t>974</t>
  </si>
  <si>
    <t>1000</t>
  </si>
  <si>
    <t>1118</t>
  </si>
  <si>
    <t>1196</t>
  </si>
  <si>
    <t>1213</t>
  </si>
  <si>
    <t>1277</t>
  </si>
  <si>
    <t>1381</t>
  </si>
  <si>
    <t>1425</t>
  </si>
  <si>
    <t>1622</t>
  </si>
  <si>
    <t>1768</t>
  </si>
  <si>
    <t>1885</t>
  </si>
  <si>
    <t>1953</t>
  </si>
  <si>
    <t>1954</t>
  </si>
  <si>
    <t>1979</t>
  </si>
  <si>
    <t>2132</t>
  </si>
  <si>
    <t>2333</t>
  </si>
  <si>
    <t>2346</t>
  </si>
  <si>
    <t>2360</t>
  </si>
  <si>
    <t>2432</t>
  </si>
  <si>
    <t>2448</t>
  </si>
  <si>
    <t>2584</t>
  </si>
  <si>
    <t>2616</t>
  </si>
  <si>
    <t>2813</t>
  </si>
  <si>
    <t>2827</t>
  </si>
  <si>
    <t>2962</t>
  </si>
  <si>
    <t>3005</t>
  </si>
  <si>
    <t>3049</t>
  </si>
  <si>
    <t>3093</t>
  </si>
  <si>
    <t>3135</t>
  </si>
  <si>
    <t>3160</t>
  </si>
  <si>
    <t>3168</t>
  </si>
  <si>
    <t>3182</t>
  </si>
  <si>
    <t>3206</t>
  </si>
  <si>
    <t>3233</t>
  </si>
  <si>
    <t>3261</t>
  </si>
  <si>
    <t>3267</t>
  </si>
  <si>
    <t>3273</t>
  </si>
  <si>
    <t>3336</t>
  </si>
  <si>
    <t>3369</t>
  </si>
  <si>
    <t>3408</t>
  </si>
  <si>
    <t>3435</t>
  </si>
  <si>
    <t>3440</t>
  </si>
  <si>
    <t>3531</t>
  </si>
  <si>
    <t>3659</t>
  </si>
  <si>
    <t>3675</t>
  </si>
  <si>
    <t>3690</t>
  </si>
  <si>
    <t>3751</t>
  </si>
  <si>
    <t>3844</t>
  </si>
  <si>
    <t>3851</t>
  </si>
  <si>
    <t>3930</t>
  </si>
  <si>
    <t>3933</t>
  </si>
  <si>
    <t>3977</t>
  </si>
  <si>
    <t>4045</t>
  </si>
  <si>
    <t>4050</t>
  </si>
  <si>
    <t>4081</t>
  </si>
  <si>
    <t>4142</t>
  </si>
  <si>
    <t>4217</t>
  </si>
  <si>
    <t>4291</t>
  </si>
  <si>
    <t>4313</t>
  </si>
  <si>
    <t>4364</t>
  </si>
  <si>
    <t>4398</t>
  </si>
  <si>
    <t>4421</t>
  </si>
  <si>
    <t>4436</t>
  </si>
  <si>
    <t>4466</t>
  </si>
  <si>
    <t>4490</t>
  </si>
  <si>
    <t>4520</t>
  </si>
  <si>
    <t>1867</t>
  </si>
  <si>
    <t>2097</t>
  </si>
  <si>
    <t>2122</t>
  </si>
  <si>
    <t>2167</t>
  </si>
  <si>
    <t>3101</t>
  </si>
  <si>
    <t>3409</t>
  </si>
  <si>
    <t>3488</t>
  </si>
  <si>
    <t>3585</t>
  </si>
  <si>
    <t>4067</t>
  </si>
  <si>
    <t>4320</t>
  </si>
  <si>
    <t>1227</t>
  </si>
  <si>
    <t>1426</t>
  </si>
  <si>
    <t>1443</t>
  </si>
  <si>
    <t>1522</t>
  </si>
  <si>
    <t>1604</t>
  </si>
  <si>
    <t>1651</t>
  </si>
  <si>
    <t>1654</t>
  </si>
  <si>
    <t>1720</t>
  </si>
  <si>
    <t>1806</t>
  </si>
  <si>
    <t>1821</t>
  </si>
  <si>
    <t>1864</t>
  </si>
  <si>
    <t>2068</t>
  </si>
  <si>
    <t>2256</t>
  </si>
  <si>
    <t>2450</t>
  </si>
  <si>
    <t>2525</t>
  </si>
  <si>
    <t>2541</t>
  </si>
  <si>
    <t>2561</t>
  </si>
  <si>
    <t>2614</t>
  </si>
  <si>
    <t>2978</t>
  </si>
  <si>
    <t>3251</t>
  </si>
  <si>
    <t>3257</t>
  </si>
  <si>
    <t>3300</t>
  </si>
  <si>
    <t>3302</t>
  </si>
  <si>
    <t>3366</t>
  </si>
  <si>
    <t>3372</t>
  </si>
  <si>
    <t>3375</t>
  </si>
  <si>
    <t>3386</t>
  </si>
  <si>
    <t>3544</t>
  </si>
  <si>
    <t>3570</t>
  </si>
  <si>
    <t>3757</t>
  </si>
  <si>
    <t>3798</t>
  </si>
  <si>
    <t>3819</t>
  </si>
  <si>
    <t>3829</t>
  </si>
  <si>
    <t>3832</t>
  </si>
  <si>
    <t>3944</t>
  </si>
  <si>
    <t>3986</t>
  </si>
  <si>
    <t>4010</t>
  </si>
  <si>
    <t>4072</t>
  </si>
  <si>
    <t>4176</t>
  </si>
  <si>
    <t>4187</t>
  </si>
  <si>
    <t>4192</t>
  </si>
  <si>
    <t>4233</t>
  </si>
  <si>
    <t>4369</t>
  </si>
  <si>
    <t>4505</t>
  </si>
  <si>
    <t>1321</t>
  </si>
  <si>
    <t>2833</t>
  </si>
  <si>
    <t>3044</t>
  </si>
  <si>
    <t>3173</t>
  </si>
  <si>
    <t>3203</t>
  </si>
  <si>
    <t>3279</t>
  </si>
  <si>
    <t>3520</t>
  </si>
  <si>
    <t>893</t>
  </si>
  <si>
    <t>927</t>
  </si>
  <si>
    <t>1078</t>
  </si>
  <si>
    <t>1110</t>
  </si>
  <si>
    <t>1112</t>
  </si>
  <si>
    <t>1113</t>
  </si>
  <si>
    <t>1312</t>
  </si>
  <si>
    <t>1338</t>
  </si>
  <si>
    <t>1346</t>
  </si>
  <si>
    <t>1406</t>
  </si>
  <si>
    <t>1486</t>
  </si>
  <si>
    <t>1525</t>
  </si>
  <si>
    <t>1629</t>
  </si>
  <si>
    <t>1636</t>
  </si>
  <si>
    <t>1659</t>
  </si>
  <si>
    <t>1677</t>
  </si>
  <si>
    <t>1714</t>
  </si>
  <si>
    <t>1755</t>
  </si>
  <si>
    <t>1763</t>
  </si>
  <si>
    <t>1828</t>
  </si>
  <si>
    <t>1887</t>
  </si>
  <si>
    <t>1984</t>
  </si>
  <si>
    <t>2016</t>
  </si>
  <si>
    <t>2020</t>
  </si>
  <si>
    <t>2051</t>
  </si>
  <si>
    <t>2056</t>
  </si>
  <si>
    <t>2124</t>
  </si>
  <si>
    <t>2213</t>
  </si>
  <si>
    <t>2221</t>
  </si>
  <si>
    <t>2264</t>
  </si>
  <si>
    <t>2267</t>
  </si>
  <si>
    <t>2295</t>
  </si>
  <si>
    <t>2373</t>
  </si>
  <si>
    <t>2406</t>
  </si>
  <si>
    <t>2437</t>
  </si>
  <si>
    <t>2445</t>
  </si>
  <si>
    <t>2447</t>
  </si>
  <si>
    <t>2472</t>
  </si>
  <si>
    <t>2475</t>
  </si>
  <si>
    <t>2479</t>
  </si>
  <si>
    <t>2641</t>
  </si>
  <si>
    <t>2660</t>
  </si>
  <si>
    <t>2671</t>
  </si>
  <si>
    <t>2692</t>
  </si>
  <si>
    <t>2697</t>
  </si>
  <si>
    <t>2702</t>
  </si>
  <si>
    <t>2709</t>
  </si>
  <si>
    <t>2746</t>
  </si>
  <si>
    <t>2785</t>
  </si>
  <si>
    <t>2797</t>
  </si>
  <si>
    <t>2820</t>
  </si>
  <si>
    <t>2838</t>
  </si>
  <si>
    <t>2861</t>
  </si>
  <si>
    <t>2915</t>
  </si>
  <si>
    <t>2950</t>
  </si>
  <si>
    <t>2952</t>
  </si>
  <si>
    <t>2957</t>
  </si>
  <si>
    <t>3022</t>
  </si>
  <si>
    <t>3023</t>
  </si>
  <si>
    <t>3034</t>
  </si>
  <si>
    <t>3036</t>
  </si>
  <si>
    <t>3059</t>
  </si>
  <si>
    <t>3061</t>
  </si>
  <si>
    <t>3072</t>
  </si>
  <si>
    <t>3158</t>
  </si>
  <si>
    <t>3237</t>
  </si>
  <si>
    <t>3271</t>
  </si>
  <si>
    <t>3282</t>
  </si>
  <si>
    <t>3318</t>
  </si>
  <si>
    <t>3332</t>
  </si>
  <si>
    <t>3383</t>
  </si>
  <si>
    <t>3413</t>
  </si>
  <si>
    <t>3420</t>
  </si>
  <si>
    <t>3464</t>
  </si>
  <si>
    <t>3519</t>
  </si>
  <si>
    <t>3549</t>
  </si>
  <si>
    <t>3577</t>
  </si>
  <si>
    <t>3590</t>
  </si>
  <si>
    <t>3613</t>
  </si>
  <si>
    <t>3645</t>
  </si>
  <si>
    <t>3657</t>
  </si>
  <si>
    <t>3666</t>
  </si>
  <si>
    <t>3747</t>
  </si>
  <si>
    <t>3752</t>
  </si>
  <si>
    <t>3776</t>
  </si>
  <si>
    <t>3816</t>
  </si>
  <si>
    <t>3836</t>
  </si>
  <si>
    <t>3845</t>
  </si>
  <si>
    <t>3870</t>
  </si>
  <si>
    <t>3999</t>
  </si>
  <si>
    <t>4037</t>
  </si>
  <si>
    <t>4056</t>
  </si>
  <si>
    <t>4066</t>
  </si>
  <si>
    <t>4071</t>
  </si>
  <si>
    <t>4131</t>
  </si>
  <si>
    <t>4203</t>
  </si>
  <si>
    <t>4214</t>
  </si>
  <si>
    <t>4262</t>
  </si>
  <si>
    <t>4273</t>
  </si>
  <si>
    <t>4310</t>
  </si>
  <si>
    <t>4315</t>
  </si>
  <si>
    <t>4333</t>
  </si>
  <si>
    <t>4363</t>
  </si>
  <si>
    <t>4448</t>
  </si>
  <si>
    <t>4457</t>
  </si>
  <si>
    <t>4486</t>
  </si>
  <si>
    <t>4521</t>
  </si>
  <si>
    <t>850</t>
  </si>
  <si>
    <t>1356</t>
  </si>
  <si>
    <t>1911</t>
  </si>
  <si>
    <t>1952</t>
  </si>
  <si>
    <t>2050</t>
  </si>
  <si>
    <t>2069</t>
  </si>
  <si>
    <t>2123</t>
  </si>
  <si>
    <t>2177</t>
  </si>
  <si>
    <t>2461</t>
  </si>
  <si>
    <t>2487</t>
  </si>
  <si>
    <t>2526</t>
  </si>
  <si>
    <t>2654</t>
  </si>
  <si>
    <t>2666</t>
  </si>
  <si>
    <t>2712</t>
  </si>
  <si>
    <t>3006</t>
  </si>
  <si>
    <t>3095</t>
  </si>
  <si>
    <t>3305</t>
  </si>
  <si>
    <t>3347</t>
  </si>
  <si>
    <t>3378</t>
  </si>
  <si>
    <t>3395</t>
  </si>
  <si>
    <t>3625</t>
  </si>
  <si>
    <t>3702</t>
  </si>
  <si>
    <t>3932</t>
  </si>
  <si>
    <t>3979</t>
  </si>
  <si>
    <t>4055</t>
  </si>
  <si>
    <t>4084</t>
  </si>
  <si>
    <t>4160</t>
  </si>
  <si>
    <t>4208</t>
  </si>
  <si>
    <t>4230</t>
  </si>
  <si>
    <t>4325</t>
  </si>
  <si>
    <t>859</t>
  </si>
  <si>
    <t>1074</t>
  </si>
  <si>
    <t>1182</t>
  </si>
  <si>
    <t>1276</t>
  </si>
  <si>
    <t>1280</t>
  </si>
  <si>
    <t>1399</t>
  </si>
  <si>
    <t>1458</t>
  </si>
  <si>
    <t>1479</t>
  </si>
  <si>
    <t>1549</t>
  </si>
  <si>
    <t>1635</t>
  </si>
  <si>
    <t>1761</t>
  </si>
  <si>
    <t>1780</t>
  </si>
  <si>
    <t>1834</t>
  </si>
  <si>
    <t>2182</t>
  </si>
  <si>
    <t>2216</t>
  </si>
  <si>
    <t>2243</t>
  </si>
  <si>
    <t>2326</t>
  </si>
  <si>
    <t>2397</t>
  </si>
  <si>
    <t>2720</t>
  </si>
  <si>
    <t>2760</t>
  </si>
  <si>
    <t>2848</t>
  </si>
  <si>
    <t>2901</t>
  </si>
  <si>
    <t>2918</t>
  </si>
  <si>
    <t>2989</t>
  </si>
  <si>
    <t>3024</t>
  </si>
  <si>
    <t>3028</t>
  </si>
  <si>
    <t>3065</t>
  </si>
  <si>
    <t>3067</t>
  </si>
  <si>
    <t>3089</t>
  </si>
  <si>
    <t>3116</t>
  </si>
  <si>
    <t>3142</t>
  </si>
  <si>
    <t>3344</t>
  </si>
  <si>
    <t>3381</t>
  </si>
  <si>
    <t>3427</t>
  </si>
  <si>
    <t>3503</t>
  </si>
  <si>
    <t>3521</t>
  </si>
  <si>
    <t>3524</t>
  </si>
  <si>
    <t>3594</t>
  </si>
  <si>
    <t>3627</t>
  </si>
  <si>
    <t>3670</t>
  </si>
  <si>
    <t>3683</t>
  </si>
  <si>
    <t>3711</t>
  </si>
  <si>
    <t>4127</t>
  </si>
  <si>
    <t>4151</t>
  </si>
  <si>
    <t>4207</t>
  </si>
  <si>
    <t>4277</t>
  </si>
  <si>
    <t>4388</t>
  </si>
  <si>
    <t>4464</t>
  </si>
  <si>
    <t>4493</t>
  </si>
  <si>
    <t>1107</t>
  </si>
  <si>
    <t>1708</t>
  </si>
  <si>
    <t>1751</t>
  </si>
  <si>
    <t>2071</t>
  </si>
  <si>
    <t>2530</t>
  </si>
  <si>
    <t>4324</t>
  </si>
  <si>
    <t>1344</t>
  </si>
  <si>
    <t>3026</t>
  </si>
  <si>
    <t>4074</t>
  </si>
  <si>
    <t>4161</t>
  </si>
  <si>
    <t>824</t>
  </si>
  <si>
    <t>1061</t>
  </si>
  <si>
    <t>1077</t>
  </si>
  <si>
    <t>1125</t>
  </si>
  <si>
    <t>1422</t>
  </si>
  <si>
    <t>1576</t>
  </si>
  <si>
    <t>1857</t>
  </si>
  <si>
    <t>2655</t>
  </si>
  <si>
    <t>3434</t>
  </si>
  <si>
    <t>3685</t>
  </si>
  <si>
    <t>3715</t>
  </si>
  <si>
    <t>3852</t>
  </si>
  <si>
    <t>4054</t>
  </si>
  <si>
    <t>4429</t>
  </si>
  <si>
    <t>892</t>
  </si>
  <si>
    <t>1098</t>
  </si>
  <si>
    <t>1324</t>
  </si>
  <si>
    <t>1483</t>
  </si>
  <si>
    <t>1637</t>
  </si>
  <si>
    <t>1730</t>
  </si>
  <si>
    <t>1749</t>
  </si>
  <si>
    <t>1765</t>
  </si>
  <si>
    <t>2152</t>
  </si>
  <si>
    <t>2214</t>
  </si>
  <si>
    <t>2250</t>
  </si>
  <si>
    <t>2336</t>
  </si>
  <si>
    <t>2434</t>
  </si>
  <si>
    <t>2556</t>
  </si>
  <si>
    <t>2765</t>
  </si>
  <si>
    <t>2847</t>
  </si>
  <si>
    <t>2925</t>
  </si>
  <si>
    <t>2935</t>
  </si>
  <si>
    <t>3041</t>
  </si>
  <si>
    <t>3042</t>
  </si>
  <si>
    <t>3133</t>
  </si>
  <si>
    <t>3146</t>
  </si>
  <si>
    <t>3264</t>
  </si>
  <si>
    <t>3351</t>
  </si>
  <si>
    <t>3380</t>
  </si>
  <si>
    <t>3642</t>
  </si>
  <si>
    <t>3698</t>
  </si>
  <si>
    <t>3725</t>
  </si>
  <si>
    <t>3884</t>
  </si>
  <si>
    <t>3952</t>
  </si>
  <si>
    <t>4006</t>
  </si>
  <si>
    <t>4097</t>
  </si>
  <si>
    <t>4197</t>
  </si>
  <si>
    <t>4285</t>
  </si>
  <si>
    <t>4373</t>
  </si>
  <si>
    <t>4397</t>
  </si>
  <si>
    <t>4454</t>
  </si>
  <si>
    <t>4474</t>
  </si>
  <si>
    <t>829</t>
  </si>
  <si>
    <t>1392</t>
  </si>
  <si>
    <t>1913</t>
  </si>
  <si>
    <t>3484</t>
  </si>
  <si>
    <t>3744</t>
  </si>
  <si>
    <t>3890</t>
  </si>
  <si>
    <t>4225</t>
  </si>
  <si>
    <t>4338</t>
  </si>
  <si>
    <t>1470</t>
  </si>
  <si>
    <t>1737</t>
  </si>
  <si>
    <t>1863</t>
  </si>
  <si>
    <t>2252</t>
  </si>
  <si>
    <t>2621</t>
  </si>
  <si>
    <t>2676</t>
  </si>
  <si>
    <t>2905</t>
  </si>
  <si>
    <t>2916</t>
  </si>
  <si>
    <t>2970</t>
  </si>
  <si>
    <t>3009</t>
  </si>
  <si>
    <t>3149</t>
  </si>
  <si>
    <t>3244</t>
  </si>
  <si>
    <t>3299</t>
  </si>
  <si>
    <t>3499</t>
  </si>
  <si>
    <t>3589</t>
  </si>
  <si>
    <t>3756</t>
  </si>
  <si>
    <t>3891</t>
  </si>
  <si>
    <t>4090</t>
  </si>
  <si>
    <t>4107</t>
  </si>
  <si>
    <t>4216</t>
  </si>
  <si>
    <t>4263</t>
  </si>
  <si>
    <t>4341</t>
  </si>
  <si>
    <t>4434</t>
  </si>
  <si>
    <t>4459</t>
  </si>
  <si>
    <t>4489</t>
  </si>
  <si>
    <t>1155</t>
  </si>
  <si>
    <t>2005</t>
  </si>
  <si>
    <t>2076</t>
  </si>
  <si>
    <t>2236</t>
  </si>
  <si>
    <t>2430</t>
  </si>
  <si>
    <t>2439</t>
  </si>
  <si>
    <t>2599</t>
  </si>
  <si>
    <t>2750</t>
  </si>
  <si>
    <t>2777</t>
  </si>
  <si>
    <t>2852</t>
  </si>
  <si>
    <t>2919</t>
  </si>
  <si>
    <t>2964</t>
  </si>
  <si>
    <t>3120</t>
  </si>
  <si>
    <t>3447</t>
  </si>
  <si>
    <t>3494</t>
  </si>
  <si>
    <t>3634</t>
  </si>
  <si>
    <t>3655</t>
  </si>
  <si>
    <t>3691</t>
  </si>
  <si>
    <t>3766</t>
  </si>
  <si>
    <t>3885</t>
  </si>
  <si>
    <t>3982</t>
  </si>
  <si>
    <t>4202</t>
  </si>
  <si>
    <t>4282</t>
  </si>
  <si>
    <t>4414</t>
  </si>
  <si>
    <t>1105</t>
  </si>
  <si>
    <t>1194</t>
  </si>
  <si>
    <t>1195</t>
  </si>
  <si>
    <t>1226</t>
  </si>
  <si>
    <t>1241</t>
  </si>
  <si>
    <t>1383</t>
  </si>
  <si>
    <t>1542</t>
  </si>
  <si>
    <t>1849</t>
  </si>
  <si>
    <t>1872</t>
  </si>
  <si>
    <t>2001</t>
  </si>
  <si>
    <t>2003</t>
  </si>
  <si>
    <t>2006</t>
  </si>
  <si>
    <t>2014</t>
  </si>
  <si>
    <t>2063</t>
  </si>
  <si>
    <t>2272</t>
  </si>
  <si>
    <t>2307</t>
  </si>
  <si>
    <t>2564</t>
  </si>
  <si>
    <t>2674</t>
  </si>
  <si>
    <t>2860</t>
  </si>
  <si>
    <t>2924</t>
  </si>
  <si>
    <t>2969</t>
  </si>
  <si>
    <t>2972</t>
  </si>
  <si>
    <t>2991</t>
  </si>
  <si>
    <t>3008</t>
  </si>
  <si>
    <t>3236</t>
  </si>
  <si>
    <t>3240</t>
  </si>
  <si>
    <t>3296</t>
  </si>
  <si>
    <t>3430</t>
  </si>
  <si>
    <t>3482</t>
  </si>
  <si>
    <t>3528</t>
  </si>
  <si>
    <t>3535</t>
  </si>
  <si>
    <t>3795</t>
  </si>
  <si>
    <t>3817</t>
  </si>
  <si>
    <t>3835</t>
  </si>
  <si>
    <t>3849</t>
  </si>
  <si>
    <t>3923</t>
  </si>
  <si>
    <t>4001</t>
  </si>
  <si>
    <t>4031</t>
  </si>
  <si>
    <t>4043</t>
  </si>
  <si>
    <t>4077</t>
  </si>
  <si>
    <t>4101</t>
  </si>
  <si>
    <t>4252</t>
  </si>
  <si>
    <t>4344</t>
  </si>
  <si>
    <t>4435</t>
  </si>
  <si>
    <t>month no</t>
  </si>
  <si>
    <t>Housing Loan</t>
  </si>
  <si>
    <t>Personal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</si>
</sst>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quot;$&quot;#,##0.00"/>
    <numFmt numFmtId="165" formatCode="0.00%;\-0.00%;0.00%"/>
    <numFmt numFmtId="166" formatCode="[&gt;=1000000]&quot;$&quot;0.0,&quot;M&quot;;[&gt;=1000]&quot;$&quot;0.0,&quot;k&quot;;0"/>
    <numFmt numFmtId="167" formatCode="[&gt;=1000000]&quot;$&quot;0.000,&quot;M&quot;;[&gt;=1000]&quot;$&quot;0.000,&quot;k&quot;;0.00"/>
  </numFmts>
  <fonts count="13">
    <font>
      <sz val="11"/>
      <color theme="1"/>
      <name val="Aptos Narrow"/>
      <family val="2"/>
      <scheme val="minor"/>
    </font>
    <font>
      <b/>
      <sz val="11"/>
      <color theme="1"/>
      <name val="Aptos Narrow"/>
      <family val="2"/>
      <scheme val="minor"/>
    </font>
    <font>
      <sz val="12"/>
      <color theme="1"/>
      <name val="Aptos"/>
      <family val="2"/>
    </font>
    <font>
      <sz val="24"/>
      <color theme="1" tint="0.499984740745262"/>
      <name val="Century Gothic"/>
      <family val="1"/>
    </font>
    <font>
      <sz val="14"/>
      <color theme="0"/>
      <name val="Century Gothic"/>
      <family val="1"/>
    </font>
    <font>
      <sz val="24"/>
      <color theme="0"/>
      <name val="Century Gothic"/>
      <family val="1"/>
    </font>
    <font>
      <sz val="12"/>
      <color theme="1"/>
      <name val="Aptos Narrow"/>
      <family val="2"/>
      <scheme val="minor"/>
    </font>
    <font>
      <u/>
      <sz val="12"/>
      <color theme="10"/>
      <name val="Aptos Narrow"/>
      <family val="2"/>
      <scheme val="minor"/>
    </font>
    <font>
      <sz val="10"/>
      <color theme="1"/>
      <name val="Arial Unicode MS"/>
    </font>
    <font>
      <b/>
      <sz val="10"/>
      <color theme="1"/>
      <name val="Arial Unicode MS"/>
    </font>
    <font>
      <b/>
      <sz val="12"/>
      <color theme="1"/>
      <name val="Aptos Narrow"/>
      <family val="2"/>
      <scheme val="minor"/>
    </font>
    <font>
      <i/>
      <sz val="11"/>
      <color theme="1"/>
      <name val="Aptos Narrow"/>
      <family val="2"/>
      <scheme val="minor"/>
    </font>
    <font>
      <strike/>
      <sz val="11"/>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rgb="FFE9246B"/>
        <bgColor indexed="64"/>
      </patternFill>
    </fill>
    <fill>
      <patternFill patternType="solid">
        <fgColor rgb="FF30E0EE"/>
        <bgColor indexed="64"/>
      </patternFill>
    </fill>
    <fill>
      <patternFill patternType="solid">
        <fgColor rgb="FF1E0026"/>
        <bgColor indexed="64"/>
      </patternFill>
    </fill>
    <fill>
      <patternFill patternType="solid">
        <fgColor rgb="FF090F1D"/>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0" tint="-0.249977111117893"/>
      </bottom>
      <diagonal/>
    </border>
  </borders>
  <cellStyleXfs count="5">
    <xf numFmtId="0" fontId="0" fillId="0" borderId="0"/>
    <xf numFmtId="0" fontId="6" fillId="0" borderId="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39">
    <xf numFmtId="0" fontId="0" fillId="0" borderId="0" xfId="0"/>
    <xf numFmtId="0" fontId="0" fillId="0" borderId="1" xfId="0" applyBorder="1"/>
    <xf numFmtId="2" fontId="0" fillId="0" borderId="0" xfId="0" applyNumberFormat="1"/>
    <xf numFmtId="0" fontId="2" fillId="0" borderId="1" xfId="0" applyFont="1" applyBorder="1" applyAlignment="1">
      <alignment horizontal="left" vertical="center" indent="2"/>
    </xf>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1" fillId="0" borderId="0" xfId="0" applyFont="1"/>
    <xf numFmtId="0" fontId="8" fillId="0" borderId="0" xfId="0" applyFont="1"/>
    <xf numFmtId="0" fontId="9" fillId="0" borderId="0" xfId="0" applyFont="1"/>
    <xf numFmtId="0" fontId="0" fillId="0" borderId="0" xfId="0" applyAlignment="1">
      <alignment horizontal="left" vertical="center" indent="1"/>
    </xf>
    <xf numFmtId="0" fontId="0" fillId="0" borderId="0" xfId="0" applyAlignment="1">
      <alignment horizontal="left" vertical="center" indent="2"/>
    </xf>
    <xf numFmtId="0" fontId="9" fillId="0" borderId="0" xfId="0" applyFont="1" applyAlignment="1">
      <alignment horizontal="left" vertical="center" indent="2"/>
    </xf>
    <xf numFmtId="0" fontId="10" fillId="0" borderId="0" xfId="0" applyFont="1" applyAlignment="1">
      <alignment vertical="center"/>
    </xf>
    <xf numFmtId="164" fontId="0" fillId="0" borderId="0" xfId="0" applyNumberFormat="1"/>
    <xf numFmtId="0" fontId="1" fillId="0" borderId="0" xfId="0" applyFont="1" applyAlignment="1">
      <alignment horizontal="left" vertical="center" indent="1"/>
    </xf>
    <xf numFmtId="1" fontId="0" fillId="0" borderId="0" xfId="0" applyNumberFormat="1"/>
    <xf numFmtId="165" fontId="0" fillId="0" borderId="0" xfId="0" applyNumberFormat="1"/>
    <xf numFmtId="10" fontId="0" fillId="0" borderId="0" xfId="0" applyNumberFormat="1" applyAlignment="1">
      <alignment horizontal="left"/>
    </xf>
    <xf numFmtId="9" fontId="0" fillId="0" borderId="0" xfId="0" applyNumberFormat="1"/>
    <xf numFmtId="9" fontId="0" fillId="0" borderId="0" xfId="0" pivotButton="1" applyNumberFormat="1"/>
    <xf numFmtId="9" fontId="0" fillId="0" borderId="0" xfId="0" applyNumberFormat="1" applyAlignment="1">
      <alignment horizontal="left"/>
    </xf>
    <xf numFmtId="0" fontId="12" fillId="0" borderId="0" xfId="0" applyFont="1"/>
    <xf numFmtId="0" fontId="3" fillId="6" borderId="0" xfId="1" applyFont="1" applyFill="1" applyAlignment="1">
      <alignment horizontal="left"/>
    </xf>
    <xf numFmtId="0" fontId="6" fillId="6" borderId="0" xfId="1" applyFill="1"/>
    <xf numFmtId="166" fontId="0" fillId="0" borderId="0" xfId="0" applyNumberFormat="1"/>
    <xf numFmtId="167" fontId="0" fillId="0" borderId="0" xfId="0" applyNumberFormat="1"/>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0" fontId="4" fillId="5" borderId="0" xfId="1" applyFont="1" applyFill="1" applyAlignment="1">
      <alignment horizontal="center" wrapText="1"/>
    </xf>
    <xf numFmtId="0" fontId="4" fillId="3" borderId="0" xfId="1" applyFont="1" applyFill="1" applyAlignment="1">
      <alignment horizontal="center" wrapText="1"/>
    </xf>
    <xf numFmtId="0" fontId="4" fillId="4" borderId="0" xfId="1" applyFont="1" applyFill="1" applyAlignment="1">
      <alignment horizontal="center" wrapText="1"/>
    </xf>
    <xf numFmtId="10" fontId="5" fillId="5" borderId="4" xfId="1" applyNumberFormat="1" applyFont="1" applyFill="1" applyBorder="1" applyAlignment="1">
      <alignment horizontal="center" vertical="center"/>
    </xf>
    <xf numFmtId="1" fontId="5" fillId="3" borderId="4" xfId="1" applyNumberFormat="1" applyFont="1" applyFill="1" applyBorder="1" applyAlignment="1">
      <alignment horizontal="center" vertical="center"/>
    </xf>
    <xf numFmtId="1" fontId="5" fillId="4" borderId="4" xfId="1" applyNumberFormat="1" applyFont="1" applyFill="1" applyBorder="1" applyAlignment="1">
      <alignment horizontal="center" vertical="center"/>
    </xf>
  </cellXfs>
  <cellStyles count="5">
    <cellStyle name="Comma 2" xfId="4" xr:uid="{8AC0D4DD-5649-4667-8480-00E6C0324005}"/>
    <cellStyle name="Hyperlink 2" xfId="2" xr:uid="{B784D53C-19C9-4EC0-843E-7DA4D12AE44E}"/>
    <cellStyle name="Normal" xfId="0" builtinId="0"/>
    <cellStyle name="Normal 2" xfId="1" xr:uid="{E7D6E6F1-F42F-4796-B957-AAF1263ED73C}"/>
    <cellStyle name="Percent 2" xfId="3" xr:uid="{0C25FE66-8FB7-4ABF-82E9-F414A1E3EAD0}"/>
  </cellStyles>
  <dxfs count="134">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66" formatCode="[&gt;=1000000]&quot;$&quot;0.0,&quot;M&quot;;[&gt;=1000]&quot;$&quot;0.0,&quot;k&quot;;0"/>
    </dxf>
    <dxf>
      <numFmt numFmtId="166" formatCode="[&gt;=1000000]&quot;$&quot;0.0,&quot;M&quot;;[&gt;=1000]&quot;$&quot;0.0,&quot;k&quot;;0"/>
    </dxf>
    <dxf>
      <numFmt numFmtId="166" formatCode="[&gt;=1000000]&quot;$&quot;0.0,&quot;M&quot;;[&gt;=1000]&quot;$&quot;0.0,&quot;k&quot;;0"/>
    </dxf>
    <dxf>
      <numFmt numFmtId="164" formatCode="&quot;$&quot;#,##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0" tint="-0.24994659260841701"/>
      </font>
      <fill>
        <patternFill>
          <fgColor rgb="FF090F1D"/>
          <bgColor rgb="FF090F1D"/>
        </patternFill>
      </fill>
      <border diagonalUp="0" diagonalDown="0">
        <left/>
        <right/>
        <top/>
        <bottom/>
        <vertical/>
        <horizontal/>
      </border>
    </dxf>
  </dxfs>
  <tableStyles count="1" defaultTableStyle="TableStyleMedium2" defaultPivotStyle="PivotStyleLight16">
    <tableStyle name="nel" pivot="0" table="0" count="10" xr9:uid="{F6CDB180-7C9C-43E4-AC29-FD07F6309CE5}">
      <tableStyleElement type="wholeTable" dxfId="133"/>
      <tableStyleElement type="headerRow" dxfId="132"/>
    </tableStyle>
  </tableStyles>
  <colors>
    <mruColors>
      <color rgb="FF30E0EE"/>
      <color rgb="FF101B32"/>
      <color rgb="FFE9246B"/>
      <color rgb="FF090F1D"/>
      <color rgb="FF0C0000"/>
      <color rgb="FF1E002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24994659260841701"/>
          </font>
          <fill>
            <patternFill patternType="solid">
              <fgColor theme="4" tint="0.79992065187536243"/>
              <bgColor rgb="FF101B32"/>
            </patternFill>
          </fill>
          <border>
            <left style="thin">
              <color rgb="FFCCCCCC"/>
            </left>
            <right style="thin">
              <color rgb="FFCCCCCC"/>
            </right>
            <top style="thin">
              <color rgb="FFCCCCCC"/>
            </top>
            <bottom style="thin">
              <color rgb="FFCCCCCC"/>
            </bottom>
            <vertical/>
            <horizontal/>
          </border>
        </dxf>
        <dxf>
          <font>
            <color theme="0" tint="-0.24994659260841701"/>
          </font>
          <fill>
            <patternFill patternType="solid">
              <fgColor rgb="FFE9246B"/>
              <bgColor rgb="FF101B32"/>
            </patternFill>
          </fill>
          <border>
            <left style="thin">
              <color rgb="FF999999"/>
            </left>
            <right style="thin">
              <color rgb="FF999999"/>
            </right>
            <top style="thin">
              <color rgb="FF999999"/>
            </top>
            <bottom style="thin">
              <color rgb="FF999999"/>
            </bottom>
            <vertical/>
            <horizontal/>
          </border>
        </dxf>
        <dxf>
          <font>
            <color theme="2"/>
          </font>
          <fill>
            <patternFill patternType="solid">
              <fgColor rgb="FFFFFFFF"/>
              <bgColor rgb="FF30E0EE"/>
            </patternFill>
          </fill>
          <border diagonalUp="0" diagonalDown="0">
            <left/>
            <right/>
            <top/>
            <bottom/>
            <vertical/>
            <horizontal/>
          </border>
        </dxf>
        <dxf>
          <font>
            <color theme="0" tint="-0.499984740745262"/>
          </font>
          <fill>
            <patternFill patternType="solid">
              <fgColor rgb="FF30E0EE"/>
              <bgColor rgb="FF30E0EE"/>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pivotCacheDefinition" Target="pivotCache/pivotCacheDefinition34.xml"/><Relationship Id="rId47" Type="http://schemas.microsoft.com/office/2007/relationships/slicerCache" Target="slicerCaches/slicerCache5.xml"/><Relationship Id="rId63" Type="http://schemas.openxmlformats.org/officeDocument/2006/relationships/customXml" Target="../customXml/item8.xml"/><Relationship Id="rId68" Type="http://schemas.openxmlformats.org/officeDocument/2006/relationships/customXml" Target="../customXml/item13.xml"/><Relationship Id="rId84" Type="http://schemas.openxmlformats.org/officeDocument/2006/relationships/customXml" Target="../customXml/item29.xml"/><Relationship Id="rId89" Type="http://schemas.openxmlformats.org/officeDocument/2006/relationships/customXml" Target="../customXml/item34.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openxmlformats.org/officeDocument/2006/relationships/pivotCacheDefinition" Target="pivotCache/pivotCacheDefinition29.xml"/><Relationship Id="rId53" Type="http://schemas.openxmlformats.org/officeDocument/2006/relationships/sheetMetadata" Target="metadata.xml"/><Relationship Id="rId58" Type="http://schemas.openxmlformats.org/officeDocument/2006/relationships/customXml" Target="../customXml/item3.xml"/><Relationship Id="rId74" Type="http://schemas.openxmlformats.org/officeDocument/2006/relationships/customXml" Target="../customXml/item19.xml"/><Relationship Id="rId79" Type="http://schemas.openxmlformats.org/officeDocument/2006/relationships/customXml" Target="../customXml/item24.xml"/><Relationship Id="rId102" Type="http://schemas.openxmlformats.org/officeDocument/2006/relationships/customXml" Target="../customXml/item47.xml"/><Relationship Id="rId5" Type="http://schemas.openxmlformats.org/officeDocument/2006/relationships/worksheet" Target="worksheets/sheet5.xml"/><Relationship Id="rId90" Type="http://schemas.openxmlformats.org/officeDocument/2006/relationships/customXml" Target="../customXml/item35.xml"/><Relationship Id="rId95" Type="http://schemas.openxmlformats.org/officeDocument/2006/relationships/customXml" Target="../customXml/item40.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43" Type="http://schemas.microsoft.com/office/2007/relationships/slicerCache" Target="slicerCaches/slicerCache1.xml"/><Relationship Id="rId48" Type="http://schemas.microsoft.com/office/2007/relationships/slicerCache" Target="slicerCaches/slicerCache6.xml"/><Relationship Id="rId64" Type="http://schemas.openxmlformats.org/officeDocument/2006/relationships/customXml" Target="../customXml/item9.xml"/><Relationship Id="rId69" Type="http://schemas.openxmlformats.org/officeDocument/2006/relationships/customXml" Target="../customXml/item14.xml"/><Relationship Id="rId80" Type="http://schemas.openxmlformats.org/officeDocument/2006/relationships/customXml" Target="../customXml/item25.xml"/><Relationship Id="rId85" Type="http://schemas.openxmlformats.org/officeDocument/2006/relationships/customXml" Target="../customXml/item30.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33" Type="http://schemas.openxmlformats.org/officeDocument/2006/relationships/pivotCacheDefinition" Target="pivotCache/pivotCacheDefinition25.xml"/><Relationship Id="rId38" Type="http://schemas.openxmlformats.org/officeDocument/2006/relationships/pivotCacheDefinition" Target="pivotCache/pivotCacheDefinition30.xml"/><Relationship Id="rId59" Type="http://schemas.openxmlformats.org/officeDocument/2006/relationships/customXml" Target="../customXml/item4.xml"/><Relationship Id="rId103" Type="http://schemas.openxmlformats.org/officeDocument/2006/relationships/customXml" Target="../customXml/item48.xml"/><Relationship Id="rId20" Type="http://schemas.openxmlformats.org/officeDocument/2006/relationships/pivotCacheDefinition" Target="pivotCache/pivotCacheDefinition12.xml"/><Relationship Id="rId41" Type="http://schemas.openxmlformats.org/officeDocument/2006/relationships/pivotCacheDefinition" Target="pivotCache/pivotCacheDefinition33.xml"/><Relationship Id="rId54" Type="http://schemas.openxmlformats.org/officeDocument/2006/relationships/powerPivotData" Target="model/item.data"/><Relationship Id="rId62" Type="http://schemas.openxmlformats.org/officeDocument/2006/relationships/customXml" Target="../customXml/item7.xml"/><Relationship Id="rId70" Type="http://schemas.openxmlformats.org/officeDocument/2006/relationships/customXml" Target="../customXml/item15.xml"/><Relationship Id="rId75" Type="http://schemas.openxmlformats.org/officeDocument/2006/relationships/customXml" Target="../customXml/item20.xml"/><Relationship Id="rId83" Type="http://schemas.openxmlformats.org/officeDocument/2006/relationships/customXml" Target="../customXml/item28.xml"/><Relationship Id="rId88" Type="http://schemas.openxmlformats.org/officeDocument/2006/relationships/customXml" Target="../customXml/item33.xml"/><Relationship Id="rId91" Type="http://schemas.openxmlformats.org/officeDocument/2006/relationships/customXml" Target="../customXml/item36.xml"/><Relationship Id="rId96"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pivotCacheDefinition" Target="pivotCache/pivotCacheDefinition28.xml"/><Relationship Id="rId49" Type="http://schemas.openxmlformats.org/officeDocument/2006/relationships/theme" Target="theme/theme1.xml"/><Relationship Id="rId57" Type="http://schemas.openxmlformats.org/officeDocument/2006/relationships/customXml" Target="../customXml/item2.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microsoft.com/office/2007/relationships/slicerCache" Target="slicerCaches/slicerCache2.xml"/><Relationship Id="rId52" Type="http://schemas.openxmlformats.org/officeDocument/2006/relationships/sharedStrings" Target="sharedStrings.xml"/><Relationship Id="rId60" Type="http://schemas.openxmlformats.org/officeDocument/2006/relationships/customXml" Target="../customXml/item5.xml"/><Relationship Id="rId65" Type="http://schemas.openxmlformats.org/officeDocument/2006/relationships/customXml" Target="../customXml/item10.xml"/><Relationship Id="rId73" Type="http://schemas.openxmlformats.org/officeDocument/2006/relationships/customXml" Target="../customXml/item18.xml"/><Relationship Id="rId78" Type="http://schemas.openxmlformats.org/officeDocument/2006/relationships/customXml" Target="../customXml/item23.xml"/><Relationship Id="rId81" Type="http://schemas.openxmlformats.org/officeDocument/2006/relationships/customXml" Target="../customXml/item26.xml"/><Relationship Id="rId86" Type="http://schemas.openxmlformats.org/officeDocument/2006/relationships/customXml" Target="../customXml/item31.xml"/><Relationship Id="rId94" Type="http://schemas.openxmlformats.org/officeDocument/2006/relationships/customXml" Target="../customXml/item39.xml"/><Relationship Id="rId99" Type="http://schemas.openxmlformats.org/officeDocument/2006/relationships/customXml" Target="../customXml/item44.xml"/><Relationship Id="rId101"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pivotCacheDefinition" Target="pivotCache/pivotCacheDefinition31.xml"/><Relationship Id="rId34" Type="http://schemas.openxmlformats.org/officeDocument/2006/relationships/pivotCacheDefinition" Target="pivotCache/pivotCacheDefinition26.xml"/><Relationship Id="rId50" Type="http://schemas.openxmlformats.org/officeDocument/2006/relationships/connections" Target="connections.xml"/><Relationship Id="rId55" Type="http://schemas.openxmlformats.org/officeDocument/2006/relationships/calcChain" Target="calcChain.xml"/><Relationship Id="rId76" Type="http://schemas.openxmlformats.org/officeDocument/2006/relationships/customXml" Target="../customXml/item21.xml"/><Relationship Id="rId97" Type="http://schemas.openxmlformats.org/officeDocument/2006/relationships/customXml" Target="../customXml/item42.xml"/><Relationship Id="rId104" Type="http://schemas.openxmlformats.org/officeDocument/2006/relationships/customXml" Target="../customXml/item49.xml"/><Relationship Id="rId7" Type="http://schemas.openxmlformats.org/officeDocument/2006/relationships/worksheet" Target="worksheets/sheet7.xml"/><Relationship Id="rId71" Type="http://schemas.openxmlformats.org/officeDocument/2006/relationships/customXml" Target="../customXml/item16.xml"/><Relationship Id="rId92" Type="http://schemas.openxmlformats.org/officeDocument/2006/relationships/customXml" Target="../customXml/item37.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pivotCacheDefinition" Target="pivotCache/pivotCacheDefinition32.xml"/><Relationship Id="rId45" Type="http://schemas.microsoft.com/office/2007/relationships/slicerCache" Target="slicerCaches/slicerCache3.xml"/><Relationship Id="rId66" Type="http://schemas.openxmlformats.org/officeDocument/2006/relationships/customXml" Target="../customXml/item11.xml"/><Relationship Id="rId87" Type="http://schemas.openxmlformats.org/officeDocument/2006/relationships/customXml" Target="../customXml/item32.xml"/><Relationship Id="rId61" Type="http://schemas.openxmlformats.org/officeDocument/2006/relationships/customXml" Target="../customXml/item6.xml"/><Relationship Id="rId82" Type="http://schemas.openxmlformats.org/officeDocument/2006/relationships/customXml" Target="../customXml/item27.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30" Type="http://schemas.openxmlformats.org/officeDocument/2006/relationships/pivotCacheDefinition" Target="pivotCache/pivotCacheDefinition22.xml"/><Relationship Id="rId35" Type="http://schemas.openxmlformats.org/officeDocument/2006/relationships/pivotCacheDefinition" Target="pivotCache/pivotCacheDefinition27.xml"/><Relationship Id="rId56" Type="http://schemas.openxmlformats.org/officeDocument/2006/relationships/customXml" Target="../customXml/item1.xml"/><Relationship Id="rId77" Type="http://schemas.openxmlformats.org/officeDocument/2006/relationships/customXml" Target="../customXml/item22.xml"/><Relationship Id="rId100" Type="http://schemas.openxmlformats.org/officeDocument/2006/relationships/customXml" Target="../customXml/item45.xml"/><Relationship Id="rId105" Type="http://schemas.openxmlformats.org/officeDocument/2006/relationships/customXml" Target="../customXml/item50.xml"/><Relationship Id="rId8" Type="http://schemas.openxmlformats.org/officeDocument/2006/relationships/externalLink" Target="externalLinks/externalLink1.xml"/><Relationship Id="rId51" Type="http://schemas.openxmlformats.org/officeDocument/2006/relationships/styles" Target="styles.xml"/><Relationship Id="rId72" Type="http://schemas.openxmlformats.org/officeDocument/2006/relationships/customXml" Target="../customXml/item17.xml"/><Relationship Id="rId93" Type="http://schemas.openxmlformats.org/officeDocument/2006/relationships/customXml" Target="../customXml/item38.xml"/><Relationship Id="rId98" Type="http://schemas.openxmlformats.org/officeDocument/2006/relationships/customXml" Target="../customXml/item43.xml"/><Relationship Id="rId3" Type="http://schemas.openxmlformats.org/officeDocument/2006/relationships/worksheet" Target="worksheets/sheet3.xml"/><Relationship Id="rId25" Type="http://schemas.openxmlformats.org/officeDocument/2006/relationships/pivotCacheDefinition" Target="pivotCache/pivotCacheDefinition17.xml"/><Relationship Id="rId46" Type="http://schemas.microsoft.com/office/2007/relationships/slicerCache" Target="slicerCaches/slicerCache4.xml"/><Relationship Id="rId67"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Campaign.xlsx]EDA!PivotTable4</c:name>
    <c:fmtId val="3"/>
  </c:pivotSource>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Conversion Rate by Age Group</a:t>
            </a:r>
          </a:p>
        </c:rich>
      </c:tx>
      <c:layout>
        <c:manualLayout>
          <c:xMode val="edge"/>
          <c:yMode val="edge"/>
          <c:x val="0.13620035022170493"/>
          <c:y val="6.6533748343680837E-2"/>
        </c:manualLayout>
      </c:layout>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noFill/>
            <a:round/>
          </a:ln>
          <a:effectLst>
            <a:outerShdw dist="25400" dir="2700000" algn="tl" rotWithShape="0">
              <a:schemeClr val="accent1"/>
            </a:outerShdw>
          </a:effectLst>
        </c:spPr>
        <c:marker>
          <c:symbol val="circle"/>
          <c:size val="8"/>
          <c:spPr>
            <a:solidFill>
              <a:srgbClr val="E9246B"/>
            </a:solidFill>
            <a:ln w="635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EDA!$G$6</c:f>
              <c:strCache>
                <c:ptCount val="1"/>
                <c:pt idx="0">
                  <c:v>Total</c:v>
                </c:pt>
              </c:strCache>
            </c:strRef>
          </c:tx>
          <c:spPr>
            <a:ln w="25400" cap="rnd">
              <a:noFill/>
              <a:round/>
            </a:ln>
            <a:effectLst>
              <a:outerShdw dist="25400" dir="2700000" algn="tl" rotWithShape="0">
                <a:schemeClr val="accent1"/>
              </a:outerShdw>
            </a:effectLst>
          </c:spPr>
          <c:marker>
            <c:symbol val="circle"/>
            <c:size val="8"/>
            <c:spPr>
              <a:solidFill>
                <a:srgbClr val="E9246B"/>
              </a:solidFill>
              <a:ln w="63500">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EDA!$F$7:$F$11</c:f>
              <c:strCache>
                <c:ptCount val="4"/>
                <c:pt idx="0">
                  <c:v>Young Adults</c:v>
                </c:pt>
                <c:pt idx="1">
                  <c:v>Middle-Aged Adults</c:v>
                </c:pt>
                <c:pt idx="2">
                  <c:v>Older Adults</c:v>
                </c:pt>
                <c:pt idx="3">
                  <c:v>Seniors</c:v>
                </c:pt>
              </c:strCache>
            </c:strRef>
          </c:cat>
          <c:val>
            <c:numRef>
              <c:f>EDA!$G$7:$G$11</c:f>
              <c:numCache>
                <c:formatCode>0.00%;\-0.00%;0.00%</c:formatCode>
                <c:ptCount val="4"/>
                <c:pt idx="0">
                  <c:v>0.15352697095435686</c:v>
                </c:pt>
                <c:pt idx="1">
                  <c:v>9.8528209321340959E-2</c:v>
                </c:pt>
                <c:pt idx="2">
                  <c:v>0.10641296687808316</c:v>
                </c:pt>
                <c:pt idx="3">
                  <c:v>0.31609195402298851</c:v>
                </c:pt>
              </c:numCache>
            </c:numRef>
          </c:val>
          <c:smooth val="0"/>
          <c:extLst>
            <c:ext xmlns:c16="http://schemas.microsoft.com/office/drawing/2014/chart" uri="{C3380CC4-5D6E-409C-BE32-E72D297353CC}">
              <c16:uniqueId val="{00000000-77D0-489F-8E81-7631E9AC525B}"/>
            </c:ext>
          </c:extLst>
        </c:ser>
        <c:dLbls>
          <c:dLblPos val="ctr"/>
          <c:showLegendKey val="0"/>
          <c:showVal val="1"/>
          <c:showCatName val="0"/>
          <c:showSerName val="0"/>
          <c:showPercent val="0"/>
          <c:showBubbleSize val="0"/>
        </c:dLbls>
        <c:dropLines>
          <c:spPr>
            <a:ln w="15875" cap="flat" cmpd="sng" algn="ctr">
              <a:gradFill>
                <a:gsLst>
                  <a:gs pos="0">
                    <a:srgbClr val="101B32"/>
                  </a:gs>
                  <a:gs pos="53000">
                    <a:srgbClr val="30E0EE"/>
                  </a:gs>
                  <a:gs pos="100000">
                    <a:srgbClr val="30E0EE"/>
                  </a:gs>
                </a:gsLst>
                <a:lin ang="5400000" scaled="1"/>
              </a:gradFill>
              <a:round/>
            </a:ln>
            <a:effectLst/>
          </c:spPr>
        </c:dropLines>
        <c:marker val="1"/>
        <c:smooth val="0"/>
        <c:axId val="1202957343"/>
        <c:axId val="1202954463"/>
      </c:lineChart>
      <c:catAx>
        <c:axId val="120295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bg1">
                    <a:lumMod val="75000"/>
                  </a:schemeClr>
                </a:solidFill>
                <a:latin typeface="+mn-lt"/>
                <a:ea typeface="+mn-ea"/>
                <a:cs typeface="+mn-cs"/>
              </a:defRPr>
            </a:pPr>
            <a:endParaRPr lang="en-US"/>
          </a:p>
        </c:txPr>
        <c:crossAx val="1202954463"/>
        <c:crosses val="autoZero"/>
        <c:auto val="1"/>
        <c:lblAlgn val="ctr"/>
        <c:lblOffset val="100"/>
        <c:noMultiLvlLbl val="0"/>
      </c:catAx>
      <c:valAx>
        <c:axId val="1202954463"/>
        <c:scaling>
          <c:orientation val="minMax"/>
        </c:scaling>
        <c:delete val="1"/>
        <c:axPos val="l"/>
        <c:numFmt formatCode="0.00%;\-0.00%;0.00%" sourceLinked="1"/>
        <c:majorTickMark val="none"/>
        <c:minorTickMark val="none"/>
        <c:tickLblPos val="nextTo"/>
        <c:crossAx val="120295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Campaign.xlsx]EDA!PivotTable30</c:name>
    <c:fmtId val="4"/>
  </c:pivotSource>
  <c:chart>
    <c:title>
      <c:tx>
        <c:rich>
          <a:bodyPr rot="0" spcFirstLastPara="1" vertOverflow="ellipsis" vert="horz" wrap="square" anchor="ctr" anchorCtr="1"/>
          <a:lstStyle/>
          <a:p>
            <a:pPr>
              <a:defRPr sz="1200" b="0" i="0" u="none" strike="noStrike" kern="1200" cap="all" spc="100" normalizeH="0" baseline="0">
                <a:solidFill>
                  <a:schemeClr val="bg1">
                    <a:lumMod val="75000"/>
                  </a:schemeClr>
                </a:solidFill>
                <a:latin typeface="+mn-lt"/>
                <a:ea typeface="+mn-ea"/>
                <a:cs typeface="+mn-cs"/>
              </a:defRPr>
            </a:pPr>
            <a:r>
              <a:rPr lang="en-US" sz="1200" b="0">
                <a:solidFill>
                  <a:schemeClr val="bg1">
                    <a:lumMod val="75000"/>
                  </a:schemeClr>
                </a:solidFill>
              </a:rPr>
              <a:t>Conversion Rate by Job Title</a:t>
            </a:r>
          </a:p>
        </c:rich>
      </c:tx>
      <c:overlay val="0"/>
      <c:spPr>
        <a:noFill/>
        <a:ln>
          <a:noFill/>
        </a:ln>
        <a:effectLst/>
      </c:spPr>
      <c:txPr>
        <a:bodyPr rot="0" spcFirstLastPara="1" vertOverflow="ellipsis" vert="horz" wrap="square" anchor="ctr" anchorCtr="1"/>
        <a:lstStyle/>
        <a:p>
          <a:pPr>
            <a:defRPr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0" cap="rnd">
            <a:solidFill>
              <a:srgbClr val="30E0EE">
                <a:alpha val="17000"/>
              </a:srgbClr>
            </a:solidFill>
            <a:round/>
          </a:ln>
          <a:effectLst>
            <a:outerShdw dist="25400" dir="2700000" algn="tl" rotWithShape="0">
              <a:schemeClr val="accent1"/>
            </a:outerShdw>
          </a:effectLst>
        </c:spPr>
        <c:marker>
          <c:symbol val="circle"/>
          <c:size val="8"/>
          <c:spPr>
            <a:solidFill>
              <a:srgbClr val="E9246B"/>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74734160782297E-2"/>
          <c:y val="0.21768620729158333"/>
          <c:w val="0.85774673479159691"/>
          <c:h val="0.48269702556831079"/>
        </c:manualLayout>
      </c:layout>
      <c:lineChart>
        <c:grouping val="standard"/>
        <c:varyColors val="0"/>
        <c:ser>
          <c:idx val="0"/>
          <c:order val="0"/>
          <c:tx>
            <c:strRef>
              <c:f>EDA!$G$18</c:f>
              <c:strCache>
                <c:ptCount val="1"/>
                <c:pt idx="0">
                  <c:v>Total</c:v>
                </c:pt>
              </c:strCache>
            </c:strRef>
          </c:tx>
          <c:spPr>
            <a:ln w="0" cap="rnd">
              <a:solidFill>
                <a:srgbClr val="30E0EE">
                  <a:alpha val="17000"/>
                </a:srgbClr>
              </a:solidFill>
              <a:round/>
            </a:ln>
            <a:effectLst>
              <a:outerShdw dist="25400" dir="2700000" algn="tl" rotWithShape="0">
                <a:schemeClr val="accent1"/>
              </a:outerShdw>
            </a:effectLst>
          </c:spPr>
          <c:marker>
            <c:symbol val="circle"/>
            <c:size val="8"/>
            <c:spPr>
              <a:solidFill>
                <a:srgbClr val="E9246B"/>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EDA!$F$19:$F$31</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EDA!$G$19:$G$31</c:f>
              <c:numCache>
                <c:formatCode>0.00%;\-0.00%;0.00%</c:formatCode>
                <c:ptCount val="12"/>
                <c:pt idx="0">
                  <c:v>0.12133891213389121</c:v>
                </c:pt>
                <c:pt idx="1">
                  <c:v>7.2938689217758979E-2</c:v>
                </c:pt>
                <c:pt idx="2">
                  <c:v>8.9285714285714288E-2</c:v>
                </c:pt>
                <c:pt idx="3">
                  <c:v>0.125</c:v>
                </c:pt>
                <c:pt idx="4">
                  <c:v>0.13519091847265222</c:v>
                </c:pt>
                <c:pt idx="5">
                  <c:v>0.23478260869565218</c:v>
                </c:pt>
                <c:pt idx="6">
                  <c:v>0.10928961748633879</c:v>
                </c:pt>
                <c:pt idx="7">
                  <c:v>9.1127098321342928E-2</c:v>
                </c:pt>
                <c:pt idx="8">
                  <c:v>0.22619047619047619</c:v>
                </c:pt>
                <c:pt idx="9">
                  <c:v>0.10807291666666667</c:v>
                </c:pt>
                <c:pt idx="10">
                  <c:v>0.1015625</c:v>
                </c:pt>
                <c:pt idx="11">
                  <c:v>0.18421052631578946</c:v>
                </c:pt>
              </c:numCache>
            </c:numRef>
          </c:val>
          <c:smooth val="0"/>
          <c:extLst>
            <c:ext xmlns:c16="http://schemas.microsoft.com/office/drawing/2014/chart" uri="{C3380CC4-5D6E-409C-BE32-E72D297353CC}">
              <c16:uniqueId val="{00000000-5ECA-4DAA-A0D7-B76F06BBECCD}"/>
            </c:ext>
          </c:extLst>
        </c:ser>
        <c:dLbls>
          <c:dLblPos val="ctr"/>
          <c:showLegendKey val="0"/>
          <c:showVal val="1"/>
          <c:showCatName val="0"/>
          <c:showSerName val="0"/>
          <c:showPercent val="0"/>
          <c:showBubbleSize val="0"/>
        </c:dLbls>
        <c:dropLines>
          <c:spPr>
            <a:ln w="12700" cap="flat" cmpd="sng" algn="ctr">
              <a:gradFill>
                <a:gsLst>
                  <a:gs pos="51800">
                    <a:srgbClr val="30E0EE"/>
                  </a:gs>
                  <a:gs pos="0">
                    <a:srgbClr val="101B32"/>
                  </a:gs>
                  <a:gs pos="100000">
                    <a:srgbClr val="30E0EE"/>
                  </a:gs>
                </a:gsLst>
                <a:lin ang="5400000" scaled="1"/>
              </a:gradFill>
              <a:round/>
            </a:ln>
            <a:effectLst/>
          </c:spPr>
        </c:dropLines>
        <c:marker val="1"/>
        <c:smooth val="0"/>
        <c:axId val="1336691631"/>
        <c:axId val="1336690671"/>
      </c:lineChart>
      <c:catAx>
        <c:axId val="1336691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bg1">
                    <a:lumMod val="75000"/>
                  </a:schemeClr>
                </a:solidFill>
                <a:latin typeface="+mn-lt"/>
                <a:ea typeface="+mn-ea"/>
                <a:cs typeface="+mn-cs"/>
              </a:defRPr>
            </a:pPr>
            <a:endParaRPr lang="en-US"/>
          </a:p>
        </c:txPr>
        <c:crossAx val="1336690671"/>
        <c:crosses val="autoZero"/>
        <c:auto val="0"/>
        <c:lblAlgn val="ctr"/>
        <c:lblOffset val="100"/>
        <c:noMultiLvlLbl val="0"/>
      </c:catAx>
      <c:valAx>
        <c:axId val="1336690671"/>
        <c:scaling>
          <c:orientation val="minMax"/>
        </c:scaling>
        <c:delete val="1"/>
        <c:axPos val="l"/>
        <c:numFmt formatCode="0.00%;\-0.00%;0.00%" sourceLinked="1"/>
        <c:majorTickMark val="none"/>
        <c:minorTickMark val="none"/>
        <c:tickLblPos val="nextTo"/>
        <c:crossAx val="13366916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Campaign.xlsx]EDA!PivotTable31</c:name>
    <c:fmtId val="3"/>
  </c:pivotSource>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Conversion Rate by Contact Month</a:t>
            </a:r>
          </a:p>
        </c:rich>
      </c:tx>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gradFill flip="none" rotWithShape="1">
              <a:gsLst>
                <a:gs pos="0">
                  <a:srgbClr val="101B32"/>
                </a:gs>
                <a:gs pos="96000">
                  <a:srgbClr val="30E0EE"/>
                </a:gs>
                <a:gs pos="7000">
                  <a:srgbClr val="30E0EE"/>
                </a:gs>
                <a:gs pos="100000">
                  <a:srgbClr val="101B32"/>
                </a:gs>
              </a:gsLst>
              <a:lin ang="10800000" scaled="1"/>
              <a:tileRect/>
            </a:gradFill>
            <a:round/>
          </a:ln>
          <a:effectLst/>
        </c:spPr>
        <c:marker>
          <c:symbol val="circle"/>
          <c:size val="7"/>
          <c:spPr>
            <a:solidFill>
              <a:srgbClr val="E9246B"/>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31466733073078E-2"/>
          <c:y val="0.22369078553994073"/>
          <c:w val="0.93533706653385384"/>
          <c:h val="0.65546086719081953"/>
        </c:manualLayout>
      </c:layout>
      <c:lineChart>
        <c:grouping val="standard"/>
        <c:varyColors val="0"/>
        <c:ser>
          <c:idx val="0"/>
          <c:order val="0"/>
          <c:tx>
            <c:strRef>
              <c:f>EDA!$G$77</c:f>
              <c:strCache>
                <c:ptCount val="1"/>
                <c:pt idx="0">
                  <c:v>Total</c:v>
                </c:pt>
              </c:strCache>
            </c:strRef>
          </c:tx>
          <c:spPr>
            <a:ln w="15875" cap="rnd">
              <a:gradFill flip="none" rotWithShape="1">
                <a:gsLst>
                  <a:gs pos="0">
                    <a:srgbClr val="101B32"/>
                  </a:gs>
                  <a:gs pos="96000">
                    <a:srgbClr val="30E0EE"/>
                  </a:gs>
                  <a:gs pos="7000">
                    <a:srgbClr val="30E0EE"/>
                  </a:gs>
                  <a:gs pos="100000">
                    <a:srgbClr val="101B32"/>
                  </a:gs>
                </a:gsLst>
                <a:lin ang="10800000" scaled="1"/>
                <a:tileRect/>
              </a:gradFill>
              <a:round/>
            </a:ln>
            <a:effectLst/>
          </c:spPr>
          <c:marker>
            <c:symbol val="circle"/>
            <c:size val="7"/>
            <c:spPr>
              <a:solidFill>
                <a:srgbClr val="E9246B"/>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EDA!$F$78:$F$90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EDA!$G$78:$G$90</c:f>
              <c:numCache>
                <c:formatCode>0.00%;\-0.00%;0.00%</c:formatCode>
                <c:ptCount val="12"/>
                <c:pt idx="0">
                  <c:v>0.10810810810810811</c:v>
                </c:pt>
                <c:pt idx="1">
                  <c:v>0.17117117117117117</c:v>
                </c:pt>
                <c:pt idx="2">
                  <c:v>0.42857142857142855</c:v>
                </c:pt>
                <c:pt idx="3">
                  <c:v>0.19112627986348124</c:v>
                </c:pt>
                <c:pt idx="4">
                  <c:v>6.652360515021459E-2</c:v>
                </c:pt>
                <c:pt idx="5">
                  <c:v>0.10357815442561205</c:v>
                </c:pt>
                <c:pt idx="6">
                  <c:v>8.640226628895184E-2</c:v>
                </c:pt>
                <c:pt idx="7">
                  <c:v>0.12480252764612954</c:v>
                </c:pt>
                <c:pt idx="8">
                  <c:v>0.32692307692307693</c:v>
                </c:pt>
                <c:pt idx="9">
                  <c:v>0.46250000000000002</c:v>
                </c:pt>
                <c:pt idx="10">
                  <c:v>0.10025706940874037</c:v>
                </c:pt>
                <c:pt idx="11">
                  <c:v>0.45</c:v>
                </c:pt>
              </c:numCache>
            </c:numRef>
          </c:val>
          <c:smooth val="1"/>
          <c:extLst>
            <c:ext xmlns:c16="http://schemas.microsoft.com/office/drawing/2014/chart" uri="{C3380CC4-5D6E-409C-BE32-E72D297353CC}">
              <c16:uniqueId val="{00000000-8497-476B-93C9-1C0DCAEAC0F5}"/>
            </c:ext>
          </c:extLst>
        </c:ser>
        <c:dLbls>
          <c:dLblPos val="ctr"/>
          <c:showLegendKey val="0"/>
          <c:showVal val="1"/>
          <c:showCatName val="0"/>
          <c:showSerName val="0"/>
          <c:showPercent val="0"/>
          <c:showBubbleSize val="0"/>
        </c:dLbls>
        <c:marker val="1"/>
        <c:smooth val="0"/>
        <c:axId val="1293265599"/>
        <c:axId val="1293263199"/>
      </c:lineChart>
      <c:catAx>
        <c:axId val="12932655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293263199"/>
        <c:crosses val="autoZero"/>
        <c:auto val="1"/>
        <c:lblAlgn val="ctr"/>
        <c:lblOffset val="100"/>
        <c:noMultiLvlLbl val="0"/>
      </c:catAx>
      <c:valAx>
        <c:axId val="1293263199"/>
        <c:scaling>
          <c:orientation val="minMax"/>
        </c:scaling>
        <c:delete val="1"/>
        <c:axPos val="l"/>
        <c:numFmt formatCode="0.00%;\-0.00%;0.00%" sourceLinked="1"/>
        <c:majorTickMark val="none"/>
        <c:minorTickMark val="none"/>
        <c:tickLblPos val="nextTo"/>
        <c:crossAx val="12932655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Campaign.xlsx]EDA!PivotTable32</c:name>
    <c:fmtId val="5"/>
  </c:pivotSource>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Conversion Rate by Previous Campaign Outcome</a:t>
            </a:r>
          </a:p>
        </c:rich>
      </c:tx>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noFill/>
            <a:round/>
          </a:ln>
          <a:effectLst>
            <a:outerShdw dist="25400" dir="2700000" algn="tl" rotWithShape="0">
              <a:schemeClr val="accent1"/>
            </a:outerShdw>
          </a:effectLst>
        </c:spPr>
        <c:marker>
          <c:symbol val="circle"/>
          <c:size val="8"/>
          <c:spPr>
            <a:solidFill>
              <a:srgbClr val="E9246B"/>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EDA!$G$101</c:f>
              <c:strCache>
                <c:ptCount val="1"/>
                <c:pt idx="0">
                  <c:v>Total</c:v>
                </c:pt>
              </c:strCache>
            </c:strRef>
          </c:tx>
          <c:spPr>
            <a:ln w="25400" cap="rnd">
              <a:noFill/>
              <a:round/>
            </a:ln>
            <a:effectLst>
              <a:outerShdw dist="25400" dir="2700000" algn="tl" rotWithShape="0">
                <a:schemeClr val="accent1"/>
              </a:outerShdw>
            </a:effectLst>
          </c:spPr>
          <c:marker>
            <c:symbol val="circle"/>
            <c:size val="8"/>
            <c:spPr>
              <a:solidFill>
                <a:srgbClr val="E9246B"/>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EDA!$F$102:$F$106</c:f>
              <c:strCache>
                <c:ptCount val="4"/>
                <c:pt idx="0">
                  <c:v>Failure</c:v>
                </c:pt>
                <c:pt idx="1">
                  <c:v>Success</c:v>
                </c:pt>
                <c:pt idx="2">
                  <c:v>Other</c:v>
                </c:pt>
                <c:pt idx="3">
                  <c:v>Unknown</c:v>
                </c:pt>
              </c:strCache>
            </c:strRef>
          </c:cat>
          <c:val>
            <c:numRef>
              <c:f>EDA!$G$102:$G$106</c:f>
              <c:numCache>
                <c:formatCode>0.00%;\-0.00%;0.00%</c:formatCode>
                <c:ptCount val="4"/>
                <c:pt idx="0">
                  <c:v>0.12857142857142856</c:v>
                </c:pt>
                <c:pt idx="1">
                  <c:v>0.64341085271317833</c:v>
                </c:pt>
                <c:pt idx="2">
                  <c:v>0.19289340101522842</c:v>
                </c:pt>
                <c:pt idx="3">
                  <c:v>9.0958164642375175E-2</c:v>
                </c:pt>
              </c:numCache>
            </c:numRef>
          </c:val>
          <c:smooth val="0"/>
          <c:extLst>
            <c:ext xmlns:c16="http://schemas.microsoft.com/office/drawing/2014/chart" uri="{C3380CC4-5D6E-409C-BE32-E72D297353CC}">
              <c16:uniqueId val="{00000000-39DD-4329-9897-3B2E186D9B79}"/>
            </c:ext>
          </c:extLst>
        </c:ser>
        <c:dLbls>
          <c:dLblPos val="ctr"/>
          <c:showLegendKey val="0"/>
          <c:showVal val="1"/>
          <c:showCatName val="0"/>
          <c:showSerName val="0"/>
          <c:showPercent val="0"/>
          <c:showBubbleSize val="0"/>
        </c:dLbls>
        <c:dropLines>
          <c:spPr>
            <a:ln w="15875" cap="flat" cmpd="sng" algn="ctr">
              <a:gradFill>
                <a:gsLst>
                  <a:gs pos="0">
                    <a:srgbClr val="101B32"/>
                  </a:gs>
                  <a:gs pos="54000">
                    <a:srgbClr val="30E0EE"/>
                  </a:gs>
                  <a:gs pos="100000">
                    <a:srgbClr val="30E0EE"/>
                  </a:gs>
                </a:gsLst>
                <a:lin ang="5400000" scaled="1"/>
              </a:gradFill>
              <a:round/>
            </a:ln>
            <a:effectLst/>
          </c:spPr>
        </c:dropLines>
        <c:marker val="1"/>
        <c:smooth val="0"/>
        <c:axId val="1194207695"/>
        <c:axId val="1194208175"/>
      </c:lineChart>
      <c:catAx>
        <c:axId val="119420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bg1">
                    <a:lumMod val="75000"/>
                  </a:schemeClr>
                </a:solidFill>
                <a:latin typeface="+mn-lt"/>
                <a:ea typeface="+mn-ea"/>
                <a:cs typeface="+mn-cs"/>
              </a:defRPr>
            </a:pPr>
            <a:endParaRPr lang="en-US"/>
          </a:p>
        </c:txPr>
        <c:crossAx val="1194208175"/>
        <c:crosses val="autoZero"/>
        <c:auto val="1"/>
        <c:lblAlgn val="ctr"/>
        <c:lblOffset val="100"/>
        <c:noMultiLvlLbl val="0"/>
      </c:catAx>
      <c:valAx>
        <c:axId val="1194208175"/>
        <c:scaling>
          <c:orientation val="minMax"/>
        </c:scaling>
        <c:delete val="1"/>
        <c:axPos val="l"/>
        <c:numFmt formatCode="0.00%;\-0.00%;0.00%" sourceLinked="1"/>
        <c:majorTickMark val="none"/>
        <c:minorTickMark val="none"/>
        <c:tickLblPos val="nextTo"/>
        <c:crossAx val="119420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Avg Account Balance by Subscription Status</a:t>
            </a:r>
          </a:p>
        </c:rich>
      </c:tx>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lotArea>
      <c:layout>
        <c:manualLayout>
          <c:layoutTarget val="inner"/>
          <c:xMode val="edge"/>
          <c:yMode val="edge"/>
          <c:x val="4.8461820942459204E-2"/>
          <c:y val="0.3495114193669363"/>
          <c:w val="0.74449093521543119"/>
          <c:h val="0.57680396690327751"/>
        </c:manualLayout>
      </c:layout>
      <c:barChart>
        <c:barDir val="bar"/>
        <c:grouping val="stacked"/>
        <c:varyColors val="0"/>
        <c:ser>
          <c:idx val="0"/>
          <c:order val="0"/>
          <c:spPr>
            <a:gradFill flip="none" rotWithShape="1">
              <a:gsLst>
                <a:gs pos="0">
                  <a:srgbClr val="101B32"/>
                </a:gs>
                <a:gs pos="17000">
                  <a:srgbClr val="30E0EE">
                    <a:alpha val="47000"/>
                  </a:srgbClr>
                </a:gs>
                <a:gs pos="100000">
                  <a:srgbClr val="30E0EE"/>
                </a:gs>
              </a:gsLst>
              <a:lin ang="0" scaled="1"/>
              <a:tileRect/>
            </a:gradFill>
            <a:ln>
              <a:noFill/>
            </a:ln>
            <a:effectLst/>
          </c:spPr>
          <c:invertIfNegative val="0"/>
          <c:cat>
            <c:strRef>
              <c:f>'Average &amp; Distribution'!$D$5:$D$6</c:f>
              <c:strCache>
                <c:ptCount val="2"/>
                <c:pt idx="0">
                  <c:v>Non-Subscribers</c:v>
                </c:pt>
                <c:pt idx="1">
                  <c:v>Subscribers</c:v>
                </c:pt>
              </c:strCache>
            </c:strRef>
          </c:cat>
          <c:val>
            <c:numRef>
              <c:f>'Average &amp; Distribution'!$E$5:$E$6</c:f>
              <c:numCache>
                <c:formatCode>[&gt;=1000000]"$"0.0,"M";[&gt;=1000]"$"0.0,"k";0</c:formatCode>
                <c:ptCount val="2"/>
                <c:pt idx="0">
                  <c:v>1403.2117499999999</c:v>
                </c:pt>
                <c:pt idx="1">
                  <c:v>1571.9558541266795</c:v>
                </c:pt>
              </c:numCache>
            </c:numRef>
          </c:val>
          <c:extLst>
            <c:ext xmlns:c16="http://schemas.microsoft.com/office/drawing/2014/chart" uri="{C3380CC4-5D6E-409C-BE32-E72D297353CC}">
              <c16:uniqueId val="{00000000-C5F4-4C3F-BBB2-83126CA20594}"/>
            </c:ext>
          </c:extLst>
        </c:ser>
        <c:ser>
          <c:idx val="1"/>
          <c:order val="1"/>
          <c:spPr>
            <a:solidFill>
              <a:srgbClr val="090F1D">
                <a:alpha val="51000"/>
              </a:srgbClr>
            </a:solidFill>
            <a:ln>
              <a:solidFill>
                <a:schemeClr val="accent1">
                  <a:shade val="15000"/>
                </a:schemeClr>
              </a:solidFill>
            </a:ln>
            <a:effectLst/>
          </c:spPr>
          <c:invertIfNegative val="0"/>
          <c:dLbls>
            <c:dLbl>
              <c:idx val="0"/>
              <c:tx>
                <c:rich>
                  <a:bodyPr/>
                  <a:lstStyle/>
                  <a:p>
                    <a:fld id="{ABC31C64-D3D4-4007-9EA0-F55C51DFBD91}"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5F4-4C3F-BBB2-83126CA20594}"/>
                </c:ext>
              </c:extLst>
            </c:dLbl>
            <c:dLbl>
              <c:idx val="1"/>
              <c:tx>
                <c:rich>
                  <a:bodyPr/>
                  <a:lstStyle/>
                  <a:p>
                    <a:fld id="{1D10BC20-9A63-4CE7-8C4C-60F03190B4BE}"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5F4-4C3F-BBB2-83126CA20594}"/>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'Average &amp; Distribution'!$D$5:$D$6</c:f>
              <c:strCache>
                <c:ptCount val="2"/>
                <c:pt idx="0">
                  <c:v>Non-Subscribers</c:v>
                </c:pt>
                <c:pt idx="1">
                  <c:v>Subscribers</c:v>
                </c:pt>
              </c:strCache>
            </c:strRef>
          </c:cat>
          <c:val>
            <c:numRef>
              <c:f>'Average &amp; Distribution'!$F$5:$F$6</c:f>
              <c:numCache>
                <c:formatCode>[&gt;=1000000]"$"0.0,"M";[&gt;=1000]"$"0.0,"k";0</c:formatCode>
                <c:ptCount val="2"/>
                <c:pt idx="0">
                  <c:v>483.13527495201538</c:v>
                </c:pt>
                <c:pt idx="1">
                  <c:v>314.39117082533585</c:v>
                </c:pt>
              </c:numCache>
            </c:numRef>
          </c:val>
          <c:extLst>
            <c:ext xmlns:c15="http://schemas.microsoft.com/office/drawing/2012/chart" uri="{02D57815-91ED-43cb-92C2-25804820EDAC}">
              <c15:datalabelsRange>
                <c15:f>'Average &amp; Distribution'!$E$5:$E$6</c15:f>
                <c15:dlblRangeCache>
                  <c:ptCount val="2"/>
                  <c:pt idx="0">
                    <c:v>$1.4k</c:v>
                  </c:pt>
                  <c:pt idx="1">
                    <c:v>$1.6k</c:v>
                  </c:pt>
                </c15:dlblRangeCache>
              </c15:datalabelsRange>
            </c:ext>
            <c:ext xmlns:c16="http://schemas.microsoft.com/office/drawing/2014/chart" uri="{C3380CC4-5D6E-409C-BE32-E72D297353CC}">
              <c16:uniqueId val="{00000001-C5F4-4C3F-BBB2-83126CA20594}"/>
            </c:ext>
          </c:extLst>
        </c:ser>
        <c:dLbls>
          <c:showLegendKey val="0"/>
          <c:showVal val="0"/>
          <c:showCatName val="0"/>
          <c:showSerName val="0"/>
          <c:showPercent val="0"/>
          <c:showBubbleSize val="0"/>
        </c:dLbls>
        <c:gapWidth val="300"/>
        <c:overlap val="100"/>
        <c:axId val="1467116479"/>
        <c:axId val="1467124159"/>
      </c:barChart>
      <c:catAx>
        <c:axId val="1467116479"/>
        <c:scaling>
          <c:orientation val="minMax"/>
        </c:scaling>
        <c:delete val="0"/>
        <c:axPos val="r"/>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467124159"/>
        <c:crosses val="autoZero"/>
        <c:auto val="1"/>
        <c:lblAlgn val="ctr"/>
        <c:lblOffset val="100"/>
        <c:noMultiLvlLbl val="0"/>
      </c:catAx>
      <c:valAx>
        <c:axId val="1467124159"/>
        <c:scaling>
          <c:orientation val="maxMin"/>
        </c:scaling>
        <c:delete val="1"/>
        <c:axPos val="b"/>
        <c:majorGridlines>
          <c:spPr>
            <a:ln w="9525" cap="flat" cmpd="sng" algn="ctr">
              <a:noFill/>
              <a:round/>
            </a:ln>
            <a:effectLst/>
          </c:spPr>
        </c:majorGridlines>
        <c:numFmt formatCode="[&gt;=1000000]&quot;$&quot;0.0,&quot;M&quot;;[&gt;=1000]&quot;$&quot;0.0,&quot;k&quot;;0" sourceLinked="1"/>
        <c:majorTickMark val="none"/>
        <c:minorTickMark val="none"/>
        <c:tickLblPos val="nextTo"/>
        <c:crossAx val="14671164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all" spc="100" normalizeH="0" baseline="0">
                <a:solidFill>
                  <a:sysClr val="window" lastClr="FFFFFF">
                    <a:lumMod val="75000"/>
                  </a:sysClr>
                </a:solidFill>
                <a:latin typeface="+mn-lt"/>
                <a:ea typeface="+mn-ea"/>
                <a:cs typeface="+mn-cs"/>
              </a:defRPr>
            </a:pPr>
            <a:r>
              <a:rPr lang="en-US" sz="1200" b="0" i="0" u="none" strike="noStrike" cap="all" normalizeH="0" baseline="0">
                <a:effectLst/>
              </a:rPr>
              <a:t>Avg Call Duration (Mins) for Subscribers vs. Non-Subscribers</a:t>
            </a:r>
            <a:endParaRPr lang="en-US" sz="1200" b="0" i="0" u="none" strike="noStrike" kern="1200" cap="all" spc="100" normalizeH="0" baseline="0">
              <a:solidFill>
                <a:schemeClr val="bg1">
                  <a:lumMod val="75000"/>
                </a:schemeClr>
              </a:solidFill>
              <a:latin typeface="+mn-lt"/>
              <a:ea typeface="+mn-ea"/>
              <a:cs typeface="+mn-cs"/>
            </a:endParaRPr>
          </a:p>
        </c:rich>
      </c:tx>
      <c:layout>
        <c:manualLayout>
          <c:xMode val="edge"/>
          <c:yMode val="edge"/>
          <c:x val="0.1081596675415573"/>
          <c:y val="0"/>
        </c:manualLayout>
      </c:layout>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ysClr val="window" lastClr="FFFFFF">
                  <a:lumMod val="75000"/>
                </a:sysClr>
              </a:solidFill>
              <a:latin typeface="+mn-lt"/>
              <a:ea typeface="+mn-ea"/>
              <a:cs typeface="+mn-cs"/>
            </a:defRPr>
          </a:pPr>
          <a:endParaRPr lang="en-US"/>
        </a:p>
      </c:txPr>
    </c:title>
    <c:autoTitleDeleted val="0"/>
    <c:plotArea>
      <c:layout>
        <c:manualLayout>
          <c:layoutTarget val="inner"/>
          <c:xMode val="edge"/>
          <c:yMode val="edge"/>
          <c:x val="0.20335958005249344"/>
          <c:y val="0.30858184768268149"/>
          <c:w val="0.73194597550306206"/>
          <c:h val="0.58805397171502638"/>
        </c:manualLayout>
      </c:layout>
      <c:barChart>
        <c:barDir val="bar"/>
        <c:grouping val="stacked"/>
        <c:varyColors val="0"/>
        <c:ser>
          <c:idx val="0"/>
          <c:order val="0"/>
          <c:spPr>
            <a:gradFill flip="none" rotWithShape="1">
              <a:gsLst>
                <a:gs pos="0">
                  <a:srgbClr val="30E0EE"/>
                </a:gs>
                <a:gs pos="79000">
                  <a:srgbClr val="30E0EE">
                    <a:alpha val="58000"/>
                  </a:srgbClr>
                </a:gs>
                <a:gs pos="100000">
                  <a:srgbClr val="101B32"/>
                </a:gs>
              </a:gsLst>
              <a:lin ang="0" scaled="1"/>
              <a:tileRect/>
            </a:gradFill>
            <a:ln>
              <a:noFill/>
            </a:ln>
            <a:effectLst/>
          </c:spPr>
          <c:invertIfNegative val="0"/>
          <c:cat>
            <c:strRef>
              <c:f>'Average &amp; Distribution'!$D$12:$D$13</c:f>
              <c:strCache>
                <c:ptCount val="2"/>
                <c:pt idx="0">
                  <c:v>Non-Subscribers</c:v>
                </c:pt>
                <c:pt idx="1">
                  <c:v>Subscribers</c:v>
                </c:pt>
              </c:strCache>
            </c:strRef>
          </c:cat>
          <c:val>
            <c:numRef>
              <c:f>'Average &amp; Distribution'!$E$12:$E$13</c:f>
              <c:numCache>
                <c:formatCode>0.00</c:formatCode>
                <c:ptCount val="2"/>
                <c:pt idx="0">
                  <c:v>3.7724583333333372</c:v>
                </c:pt>
                <c:pt idx="1">
                  <c:v>9.2123800383877175</c:v>
                </c:pt>
              </c:numCache>
            </c:numRef>
          </c:val>
          <c:extLst>
            <c:ext xmlns:c16="http://schemas.microsoft.com/office/drawing/2014/chart" uri="{C3380CC4-5D6E-409C-BE32-E72D297353CC}">
              <c16:uniqueId val="{00000000-9BCF-490E-9BFB-88196E87010A}"/>
            </c:ext>
          </c:extLst>
        </c:ser>
        <c:ser>
          <c:idx val="1"/>
          <c:order val="1"/>
          <c:spPr>
            <a:solidFill>
              <a:schemeClr val="tx1">
                <a:alpha val="21000"/>
              </a:schemeClr>
            </a:solidFill>
            <a:ln>
              <a:noFill/>
            </a:ln>
            <a:effectLst/>
          </c:spPr>
          <c:invertIfNegative val="0"/>
          <c:dLbls>
            <c:dLbl>
              <c:idx val="0"/>
              <c:tx>
                <c:rich>
                  <a:bodyPr/>
                  <a:lstStyle/>
                  <a:p>
                    <a:fld id="{9867BFDE-D97A-408F-B492-AF867BAA2FE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BCF-490E-9BFB-88196E87010A}"/>
                </c:ext>
              </c:extLst>
            </c:dLbl>
            <c:dLbl>
              <c:idx val="1"/>
              <c:tx>
                <c:rich>
                  <a:bodyPr/>
                  <a:lstStyle/>
                  <a:p>
                    <a:fld id="{C923EA80-2A9C-4126-ADB1-AEEFAFE75632}"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BCF-490E-9BFB-88196E87010A}"/>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'Average &amp; Distribution'!$D$12:$D$13</c:f>
              <c:strCache>
                <c:ptCount val="2"/>
                <c:pt idx="0">
                  <c:v>Non-Subscribers</c:v>
                </c:pt>
                <c:pt idx="1">
                  <c:v>Subscribers</c:v>
                </c:pt>
              </c:strCache>
            </c:strRef>
          </c:cat>
          <c:val>
            <c:numRef>
              <c:f>'Average &amp; Distribution'!$F$12:$F$13</c:f>
              <c:numCache>
                <c:formatCode>[&gt;=1000000]"$"0.000,"M";[&gt;=1000]"$"0.000,"k";0.00</c:formatCode>
                <c:ptCount val="2"/>
                <c:pt idx="0">
                  <c:v>7.2823977127319237</c:v>
                </c:pt>
                <c:pt idx="1">
                  <c:v>1.8424760076775435</c:v>
                </c:pt>
              </c:numCache>
            </c:numRef>
          </c:val>
          <c:extLst>
            <c:ext xmlns:c15="http://schemas.microsoft.com/office/drawing/2012/chart" uri="{02D57815-91ED-43cb-92C2-25804820EDAC}">
              <c15:datalabelsRange>
                <c15:f>'Average &amp; Distribution'!$E$12:$E$13</c15:f>
                <c15:dlblRangeCache>
                  <c:ptCount val="2"/>
                  <c:pt idx="0">
                    <c:v>3.77</c:v>
                  </c:pt>
                  <c:pt idx="1">
                    <c:v>9.21</c:v>
                  </c:pt>
                </c15:dlblRangeCache>
              </c15:datalabelsRange>
            </c:ext>
            <c:ext xmlns:c16="http://schemas.microsoft.com/office/drawing/2014/chart" uri="{C3380CC4-5D6E-409C-BE32-E72D297353CC}">
              <c16:uniqueId val="{00000001-9BCF-490E-9BFB-88196E87010A}"/>
            </c:ext>
          </c:extLst>
        </c:ser>
        <c:dLbls>
          <c:showLegendKey val="0"/>
          <c:showVal val="0"/>
          <c:showCatName val="0"/>
          <c:showSerName val="0"/>
          <c:showPercent val="0"/>
          <c:showBubbleSize val="0"/>
        </c:dLbls>
        <c:gapWidth val="293"/>
        <c:overlap val="100"/>
        <c:axId val="1197171183"/>
        <c:axId val="1197169743"/>
      </c:barChart>
      <c:catAx>
        <c:axId val="11971711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197169743"/>
        <c:crosses val="autoZero"/>
        <c:auto val="1"/>
        <c:lblAlgn val="ctr"/>
        <c:lblOffset val="100"/>
        <c:noMultiLvlLbl val="0"/>
      </c:catAx>
      <c:valAx>
        <c:axId val="1197169743"/>
        <c:scaling>
          <c:orientation val="minMax"/>
        </c:scaling>
        <c:delete val="1"/>
        <c:axPos val="b"/>
        <c:numFmt formatCode="0.00" sourceLinked="1"/>
        <c:majorTickMark val="none"/>
        <c:minorTickMark val="none"/>
        <c:tickLblPos val="nextTo"/>
        <c:crossAx val="1197171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8</xdr:col>
      <xdr:colOff>114299</xdr:colOff>
      <xdr:row>18</xdr:row>
      <xdr:rowOff>85725</xdr:rowOff>
    </xdr:from>
    <xdr:to>
      <xdr:col>19</xdr:col>
      <xdr:colOff>371475</xdr:colOff>
      <xdr:row>22</xdr:row>
      <xdr:rowOff>142875</xdr:rowOff>
    </xdr:to>
    <mc:AlternateContent xmlns:mc="http://schemas.openxmlformats.org/markup-compatibility/2006" xmlns:a14="http://schemas.microsoft.com/office/drawing/2010/main">
      <mc:Choice Requires="a14">
        <xdr:graphicFrame macro="">
          <xdr:nvGraphicFramePr>
            <xdr:cNvPr id="9" name="Job Title">
              <a:extLst>
                <a:ext uri="{FF2B5EF4-FFF2-40B4-BE49-F238E27FC236}">
                  <a16:creationId xmlns:a16="http://schemas.microsoft.com/office/drawing/2014/main" id="{9D300F4D-8AC9-C387-ACA1-A8975A05E935}"/>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8010524" y="3952875"/>
              <a:ext cx="11058526"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952500</xdr:colOff>
      <xdr:row>93</xdr:row>
      <xdr:rowOff>0</xdr:rowOff>
    </xdr:from>
    <xdr:to>
      <xdr:col>10</xdr:col>
      <xdr:colOff>371475</xdr:colOff>
      <xdr:row>95</xdr:row>
      <xdr:rowOff>76200</xdr:rowOff>
    </xdr:to>
    <mc:AlternateContent xmlns:mc="http://schemas.openxmlformats.org/markup-compatibility/2006" xmlns:a14="http://schemas.microsoft.com/office/drawing/2010/main">
      <mc:Choice Requires="a14">
        <xdr:graphicFrame macro="">
          <xdr:nvGraphicFramePr>
            <xdr:cNvPr id="20" name="ContactMonth">
              <a:extLst>
                <a:ext uri="{FF2B5EF4-FFF2-40B4-BE49-F238E27FC236}">
                  <a16:creationId xmlns:a16="http://schemas.microsoft.com/office/drawing/2014/main" id="{8041448F-F50C-2EA6-CFCF-F9DB6918640C}"/>
                </a:ext>
              </a:extLst>
            </xdr:cNvPr>
            <xdr:cNvGraphicFramePr/>
          </xdr:nvGraphicFramePr>
          <xdr:xfrm>
            <a:off x="0" y="0"/>
            <a:ext cx="0" cy="0"/>
          </xdr:xfrm>
          <a:graphic>
            <a:graphicData uri="http://schemas.microsoft.com/office/drawing/2010/slicer">
              <sle:slicer xmlns:sle="http://schemas.microsoft.com/office/drawing/2010/slicer" name="ContactMonth"/>
            </a:graphicData>
          </a:graphic>
        </xdr:graphicFrame>
      </mc:Choice>
      <mc:Fallback xmlns="">
        <xdr:sp macro="" textlink="">
          <xdr:nvSpPr>
            <xdr:cNvPr id="0" name=""/>
            <xdr:cNvSpPr>
              <a:spLocks noTextEdit="1"/>
            </xdr:cNvSpPr>
          </xdr:nvSpPr>
          <xdr:spPr>
            <a:xfrm>
              <a:off x="4705350" y="18154650"/>
              <a:ext cx="567690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299356</xdr:colOff>
      <xdr:row>5</xdr:row>
      <xdr:rowOff>176896</xdr:rowOff>
    </xdr:from>
    <xdr:to>
      <xdr:col>26</xdr:col>
      <xdr:colOff>530679</xdr:colOff>
      <xdr:row>43</xdr:row>
      <xdr:rowOff>40824</xdr:rowOff>
    </xdr:to>
    <xdr:sp macro="" textlink="">
      <xdr:nvSpPr>
        <xdr:cNvPr id="2" name="Rectangle: Rounded Corners 1">
          <a:extLst>
            <a:ext uri="{FF2B5EF4-FFF2-40B4-BE49-F238E27FC236}">
              <a16:creationId xmlns:a16="http://schemas.microsoft.com/office/drawing/2014/main" id="{D9FF769E-9187-D52A-5F11-DBF549EB5A8C}"/>
            </a:ext>
          </a:extLst>
        </xdr:cNvPr>
        <xdr:cNvSpPr/>
      </xdr:nvSpPr>
      <xdr:spPr>
        <a:xfrm>
          <a:off x="2136320" y="1129396"/>
          <a:ext cx="14314716" cy="7551964"/>
        </a:xfrm>
        <a:prstGeom prst="roundRect">
          <a:avLst>
            <a:gd name="adj" fmla="val 2753"/>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3</xdr:col>
      <xdr:colOff>527277</xdr:colOff>
      <xdr:row>7</xdr:row>
      <xdr:rowOff>61233</xdr:rowOff>
    </xdr:from>
    <xdr:to>
      <xdr:col>26</xdr:col>
      <xdr:colOff>299358</xdr:colOff>
      <xdr:row>42</xdr:row>
      <xdr:rowOff>-1</xdr:rowOff>
    </xdr:to>
    <xdr:sp macro="" textlink="">
      <xdr:nvSpPr>
        <xdr:cNvPr id="3" name="Rectangle: Rounded Corners 2">
          <a:extLst>
            <a:ext uri="{FF2B5EF4-FFF2-40B4-BE49-F238E27FC236}">
              <a16:creationId xmlns:a16="http://schemas.microsoft.com/office/drawing/2014/main" id="{995E2FA9-8E37-4353-A369-245027FA0082}"/>
            </a:ext>
          </a:extLst>
        </xdr:cNvPr>
        <xdr:cNvSpPr/>
      </xdr:nvSpPr>
      <xdr:spPr>
        <a:xfrm>
          <a:off x="2364241" y="1394733"/>
          <a:ext cx="13855474" cy="7055302"/>
        </a:xfrm>
        <a:prstGeom prst="roundRect">
          <a:avLst>
            <a:gd name="adj" fmla="val 2753"/>
          </a:avLst>
        </a:prstGeom>
        <a:solidFill>
          <a:srgbClr val="090F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19</xdr:col>
      <xdr:colOff>13607</xdr:colOff>
      <xdr:row>16</xdr:row>
      <xdr:rowOff>63956</xdr:rowOff>
    </xdr:from>
    <xdr:to>
      <xdr:col>26</xdr:col>
      <xdr:colOff>122464</xdr:colOff>
      <xdr:row>28</xdr:row>
      <xdr:rowOff>40822</xdr:rowOff>
    </xdr:to>
    <xdr:sp macro="" textlink="">
      <xdr:nvSpPr>
        <xdr:cNvPr id="22" name="Rectangle: Rounded Corners 21">
          <a:extLst>
            <a:ext uri="{FF2B5EF4-FFF2-40B4-BE49-F238E27FC236}">
              <a16:creationId xmlns:a16="http://schemas.microsoft.com/office/drawing/2014/main" id="{3D5BAAAE-2AE9-48C4-AC06-D89C990ACEB5}"/>
            </a:ext>
          </a:extLst>
        </xdr:cNvPr>
        <xdr:cNvSpPr/>
      </xdr:nvSpPr>
      <xdr:spPr>
        <a:xfrm>
          <a:off x="11647714" y="3111956"/>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70757</xdr:colOff>
      <xdr:row>16</xdr:row>
      <xdr:rowOff>63956</xdr:rowOff>
    </xdr:from>
    <xdr:to>
      <xdr:col>11</xdr:col>
      <xdr:colOff>179614</xdr:colOff>
      <xdr:row>28</xdr:row>
      <xdr:rowOff>40822</xdr:rowOff>
    </xdr:to>
    <xdr:sp macro="" textlink="">
      <xdr:nvSpPr>
        <xdr:cNvPr id="28" name="Rectangle: Rounded Corners 27">
          <a:extLst>
            <a:ext uri="{FF2B5EF4-FFF2-40B4-BE49-F238E27FC236}">
              <a16:creationId xmlns:a16="http://schemas.microsoft.com/office/drawing/2014/main" id="{A31F65FE-82AF-4039-A678-630103C33CD8}"/>
            </a:ext>
          </a:extLst>
        </xdr:cNvPr>
        <xdr:cNvSpPr/>
      </xdr:nvSpPr>
      <xdr:spPr>
        <a:xfrm>
          <a:off x="2520043" y="3111956"/>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348342</xdr:colOff>
      <xdr:row>16</xdr:row>
      <xdr:rowOff>63956</xdr:rowOff>
    </xdr:from>
    <xdr:to>
      <xdr:col>18</xdr:col>
      <xdr:colOff>457199</xdr:colOff>
      <xdr:row>28</xdr:row>
      <xdr:rowOff>40822</xdr:rowOff>
    </xdr:to>
    <xdr:sp macro="" textlink="">
      <xdr:nvSpPr>
        <xdr:cNvPr id="29" name="Rectangle: Rounded Corners 28">
          <a:extLst>
            <a:ext uri="{FF2B5EF4-FFF2-40B4-BE49-F238E27FC236}">
              <a16:creationId xmlns:a16="http://schemas.microsoft.com/office/drawing/2014/main" id="{8C27C297-8456-45F7-ABD0-BADF9B5F10F5}"/>
            </a:ext>
          </a:extLst>
        </xdr:cNvPr>
        <xdr:cNvSpPr/>
      </xdr:nvSpPr>
      <xdr:spPr>
        <a:xfrm>
          <a:off x="7083878" y="3111956"/>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19</xdr:col>
      <xdr:colOff>16328</xdr:colOff>
      <xdr:row>29</xdr:row>
      <xdr:rowOff>12249</xdr:rowOff>
    </xdr:from>
    <xdr:to>
      <xdr:col>26</xdr:col>
      <xdr:colOff>125185</xdr:colOff>
      <xdr:row>40</xdr:row>
      <xdr:rowOff>179615</xdr:rowOff>
    </xdr:to>
    <xdr:sp macro="" textlink="">
      <xdr:nvSpPr>
        <xdr:cNvPr id="30" name="Rectangle: Rounded Corners 29">
          <a:extLst>
            <a:ext uri="{FF2B5EF4-FFF2-40B4-BE49-F238E27FC236}">
              <a16:creationId xmlns:a16="http://schemas.microsoft.com/office/drawing/2014/main" id="{497A22A8-4FC2-4326-A5B3-63875A86E8A9}"/>
            </a:ext>
          </a:extLst>
        </xdr:cNvPr>
        <xdr:cNvSpPr/>
      </xdr:nvSpPr>
      <xdr:spPr>
        <a:xfrm>
          <a:off x="11650435" y="5536749"/>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73478</xdr:colOff>
      <xdr:row>29</xdr:row>
      <xdr:rowOff>12249</xdr:rowOff>
    </xdr:from>
    <xdr:to>
      <xdr:col>11</xdr:col>
      <xdr:colOff>182335</xdr:colOff>
      <xdr:row>40</xdr:row>
      <xdr:rowOff>179615</xdr:rowOff>
    </xdr:to>
    <xdr:sp macro="" textlink="">
      <xdr:nvSpPr>
        <xdr:cNvPr id="31" name="Rectangle: Rounded Corners 30">
          <a:extLst>
            <a:ext uri="{FF2B5EF4-FFF2-40B4-BE49-F238E27FC236}">
              <a16:creationId xmlns:a16="http://schemas.microsoft.com/office/drawing/2014/main" id="{98292F20-63B9-43BF-A6D4-7CD2F27C2C75}"/>
            </a:ext>
          </a:extLst>
        </xdr:cNvPr>
        <xdr:cNvSpPr/>
      </xdr:nvSpPr>
      <xdr:spPr>
        <a:xfrm>
          <a:off x="2522764" y="5536749"/>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351063</xdr:colOff>
      <xdr:row>29</xdr:row>
      <xdr:rowOff>12249</xdr:rowOff>
    </xdr:from>
    <xdr:to>
      <xdr:col>18</xdr:col>
      <xdr:colOff>459920</xdr:colOff>
      <xdr:row>40</xdr:row>
      <xdr:rowOff>179615</xdr:rowOff>
    </xdr:to>
    <xdr:sp macro="" textlink="">
      <xdr:nvSpPr>
        <xdr:cNvPr id="32" name="Rectangle: Rounded Corners 31">
          <a:extLst>
            <a:ext uri="{FF2B5EF4-FFF2-40B4-BE49-F238E27FC236}">
              <a16:creationId xmlns:a16="http://schemas.microsoft.com/office/drawing/2014/main" id="{336F069E-1B50-4B64-9967-922570EAE86B}"/>
            </a:ext>
          </a:extLst>
        </xdr:cNvPr>
        <xdr:cNvSpPr/>
      </xdr:nvSpPr>
      <xdr:spPr>
        <a:xfrm>
          <a:off x="7086599" y="5985785"/>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380999</xdr:colOff>
      <xdr:row>16</xdr:row>
      <xdr:rowOff>40821</xdr:rowOff>
    </xdr:from>
    <xdr:to>
      <xdr:col>18</xdr:col>
      <xdr:colOff>435428</xdr:colOff>
      <xdr:row>28</xdr:row>
      <xdr:rowOff>69396</xdr:rowOff>
    </xdr:to>
    <xdr:graphicFrame macro="">
      <xdr:nvGraphicFramePr>
        <xdr:cNvPr id="7" name="Chart 6">
          <a:extLst>
            <a:ext uri="{FF2B5EF4-FFF2-40B4-BE49-F238E27FC236}">
              <a16:creationId xmlns:a16="http://schemas.microsoft.com/office/drawing/2014/main" id="{15C922F6-5FFF-4E92-84A8-2FBCCBD10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51028</xdr:colOff>
      <xdr:row>28</xdr:row>
      <xdr:rowOff>149677</xdr:rowOff>
    </xdr:from>
    <xdr:to>
      <xdr:col>11</xdr:col>
      <xdr:colOff>190500</xdr:colOff>
      <xdr:row>40</xdr:row>
      <xdr:rowOff>176892</xdr:rowOff>
    </xdr:to>
    <xdr:graphicFrame macro="">
      <xdr:nvGraphicFramePr>
        <xdr:cNvPr id="8" name="Chart 7">
          <a:extLst>
            <a:ext uri="{FF2B5EF4-FFF2-40B4-BE49-F238E27FC236}">
              <a16:creationId xmlns:a16="http://schemas.microsoft.com/office/drawing/2014/main" id="{392D0166-E838-402A-B146-F34AAEBF3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47024</xdr:colOff>
      <xdr:row>16</xdr:row>
      <xdr:rowOff>108857</xdr:rowOff>
    </xdr:from>
    <xdr:to>
      <xdr:col>11</xdr:col>
      <xdr:colOff>132069</xdr:colOff>
      <xdr:row>28</xdr:row>
      <xdr:rowOff>42184</xdr:rowOff>
    </xdr:to>
    <xdr:graphicFrame macro="">
      <xdr:nvGraphicFramePr>
        <xdr:cNvPr id="9" name="Chart 8">
          <a:extLst>
            <a:ext uri="{FF2B5EF4-FFF2-40B4-BE49-F238E27FC236}">
              <a16:creationId xmlns:a16="http://schemas.microsoft.com/office/drawing/2014/main" id="{929C6181-C62F-4566-AA25-AF7D181BC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554488</xdr:colOff>
      <xdr:row>16</xdr:row>
      <xdr:rowOff>40821</xdr:rowOff>
    </xdr:from>
    <xdr:to>
      <xdr:col>26</xdr:col>
      <xdr:colOff>54428</xdr:colOff>
      <xdr:row>28</xdr:row>
      <xdr:rowOff>69397</xdr:rowOff>
    </xdr:to>
    <xdr:graphicFrame macro="">
      <xdr:nvGraphicFramePr>
        <xdr:cNvPr id="11" name="Chart 10">
          <a:extLst>
            <a:ext uri="{FF2B5EF4-FFF2-40B4-BE49-F238E27FC236}">
              <a16:creationId xmlns:a16="http://schemas.microsoft.com/office/drawing/2014/main" id="{C5ED3274-3990-4A88-87B9-08BBB0976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300158</xdr:colOff>
      <xdr:row>28</xdr:row>
      <xdr:rowOff>154481</xdr:rowOff>
    </xdr:from>
    <xdr:to>
      <xdr:col>18</xdr:col>
      <xdr:colOff>381800</xdr:colOff>
      <xdr:row>40</xdr:row>
      <xdr:rowOff>113658</xdr:rowOff>
    </xdr:to>
    <xdr:graphicFrame macro="">
      <xdr:nvGraphicFramePr>
        <xdr:cNvPr id="45" name="Chart 44">
          <a:extLst>
            <a:ext uri="{FF2B5EF4-FFF2-40B4-BE49-F238E27FC236}">
              <a16:creationId xmlns:a16="http://schemas.microsoft.com/office/drawing/2014/main" id="{B68560DC-522C-4EFF-99FE-2827F77B3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xdr:colOff>
      <xdr:row>29</xdr:row>
      <xdr:rowOff>54427</xdr:rowOff>
    </xdr:from>
    <xdr:to>
      <xdr:col>26</xdr:col>
      <xdr:colOff>285751</xdr:colOff>
      <xdr:row>40</xdr:row>
      <xdr:rowOff>185056</xdr:rowOff>
    </xdr:to>
    <xdr:graphicFrame macro="">
      <xdr:nvGraphicFramePr>
        <xdr:cNvPr id="47" name="Chart 46">
          <a:extLst>
            <a:ext uri="{FF2B5EF4-FFF2-40B4-BE49-F238E27FC236}">
              <a16:creationId xmlns:a16="http://schemas.microsoft.com/office/drawing/2014/main" id="{65039057-2B8C-4BED-9D61-A0CFF191E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98250</xdr:colOff>
      <xdr:row>10</xdr:row>
      <xdr:rowOff>310804</xdr:rowOff>
    </xdr:from>
    <xdr:to>
      <xdr:col>7</xdr:col>
      <xdr:colOff>326571</xdr:colOff>
      <xdr:row>15</xdr:row>
      <xdr:rowOff>47065</xdr:rowOff>
    </xdr:to>
    <xdr:grpSp>
      <xdr:nvGrpSpPr>
        <xdr:cNvPr id="49" name="Group 48">
          <a:extLst>
            <a:ext uri="{FF2B5EF4-FFF2-40B4-BE49-F238E27FC236}">
              <a16:creationId xmlns:a16="http://schemas.microsoft.com/office/drawing/2014/main" id="{6FF66C99-026A-4040-9E6D-520A2DF9D746}"/>
            </a:ext>
          </a:extLst>
        </xdr:cNvPr>
        <xdr:cNvGrpSpPr/>
      </xdr:nvGrpSpPr>
      <xdr:grpSpPr>
        <a:xfrm>
          <a:off x="2536650" y="2215804"/>
          <a:ext cx="2057121" cy="1126911"/>
          <a:chOff x="2616799" y="432684"/>
          <a:chExt cx="2147366" cy="1144966"/>
        </a:xfrm>
      </xdr:grpSpPr>
      <xdr:sp macro="" textlink="">
        <xdr:nvSpPr>
          <xdr:cNvPr id="50" name="Rectangle: Rounded Corners 49">
            <a:extLst>
              <a:ext uri="{FF2B5EF4-FFF2-40B4-BE49-F238E27FC236}">
                <a16:creationId xmlns:a16="http://schemas.microsoft.com/office/drawing/2014/main" id="{01A2A1F4-E3C6-49BA-B4E2-5959A10967A0}"/>
              </a:ext>
            </a:extLst>
          </xdr:cNvPr>
          <xdr:cNvSpPr/>
        </xdr:nvSpPr>
        <xdr:spPr>
          <a:xfrm>
            <a:off x="2616799" y="432684"/>
            <a:ext cx="2145701" cy="1144966"/>
          </a:xfrm>
          <a:prstGeom prst="roundRect">
            <a:avLst>
              <a:gd name="adj" fmla="val 7557"/>
            </a:avLst>
          </a:prstGeom>
          <a:solidFill>
            <a:srgbClr val="101B32"/>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CA3BD449-A6D0-FF2C-47B9-5FE26869F9AA}"/>
              </a:ext>
            </a:extLst>
          </xdr:cNvPr>
          <xdr:cNvSpPr txBox="1"/>
        </xdr:nvSpPr>
        <xdr:spPr>
          <a:xfrm>
            <a:off x="2672862" y="609601"/>
            <a:ext cx="2091303" cy="18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OVERALL CONVERSION</a:t>
            </a:r>
            <a:r>
              <a:rPr lang="en-US" sz="1200" b="0" i="0" u="none" strike="noStrike" baseline="0">
                <a:solidFill>
                  <a:schemeClr val="bg1">
                    <a:lumMod val="75000"/>
                  </a:schemeClr>
                </a:solidFill>
                <a:latin typeface="+mj-lt"/>
              </a:rPr>
              <a:t> RATE</a:t>
            </a:r>
            <a:endParaRPr lang="en-US" sz="1200" b="0" i="0" u="none" strike="noStrike">
              <a:solidFill>
                <a:schemeClr val="bg1">
                  <a:lumMod val="75000"/>
                </a:schemeClr>
              </a:solidFill>
              <a:latin typeface="+mj-lt"/>
            </a:endParaRPr>
          </a:p>
        </xdr:txBody>
      </xdr:sp>
      <xdr:sp macro="" textlink="conver">
        <xdr:nvSpPr>
          <xdr:cNvPr id="53" name="TextBox 52">
            <a:extLst>
              <a:ext uri="{FF2B5EF4-FFF2-40B4-BE49-F238E27FC236}">
                <a16:creationId xmlns:a16="http://schemas.microsoft.com/office/drawing/2014/main" id="{137FEF0F-6FDA-EC0C-915D-C2E31D0C0C3C}"/>
              </a:ext>
            </a:extLst>
          </xdr:cNvPr>
          <xdr:cNvSpPr txBox="1"/>
        </xdr:nvSpPr>
        <xdr:spPr>
          <a:xfrm>
            <a:off x="2656818" y="942192"/>
            <a:ext cx="1230175" cy="341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fld id="{147F0EF9-A12A-406D-928C-46B4C257E6FB}" type="TxLink">
              <a:rPr lang="en-US" sz="2800" b="1" i="0" u="none" strike="noStrike">
                <a:solidFill>
                  <a:schemeClr val="bg1">
                    <a:lumMod val="95000"/>
                  </a:schemeClr>
                </a:solidFill>
                <a:latin typeface="Aptos Narrow"/>
              </a:rPr>
              <a:pPr algn="l"/>
              <a:t>11.52%</a:t>
            </a:fld>
            <a:endParaRPr lang="en-US" sz="2000" b="1" i="0" u="none" strike="noStrike">
              <a:solidFill>
                <a:schemeClr val="bg1">
                  <a:lumMod val="95000"/>
                </a:schemeClr>
              </a:solidFill>
              <a:latin typeface="Bahnschrift"/>
            </a:endParaRPr>
          </a:p>
        </xdr:txBody>
      </xdr:sp>
    </xdr:grpSp>
    <xdr:clientData/>
  </xdr:twoCellAnchor>
  <xdr:twoCellAnchor>
    <xdr:from>
      <xdr:col>7</xdr:col>
      <xdr:colOff>525194</xdr:colOff>
      <xdr:row>10</xdr:row>
      <xdr:rowOff>310804</xdr:rowOff>
    </xdr:from>
    <xdr:to>
      <xdr:col>11</xdr:col>
      <xdr:colOff>146797</xdr:colOff>
      <xdr:row>15</xdr:row>
      <xdr:rowOff>47065</xdr:rowOff>
    </xdr:to>
    <xdr:grpSp>
      <xdr:nvGrpSpPr>
        <xdr:cNvPr id="61" name="Group 60">
          <a:extLst>
            <a:ext uri="{FF2B5EF4-FFF2-40B4-BE49-F238E27FC236}">
              <a16:creationId xmlns:a16="http://schemas.microsoft.com/office/drawing/2014/main" id="{2DE44E27-A357-457A-B71C-CD6D6F061E28}"/>
            </a:ext>
          </a:extLst>
        </xdr:cNvPr>
        <xdr:cNvGrpSpPr/>
      </xdr:nvGrpSpPr>
      <xdr:grpSpPr>
        <a:xfrm>
          <a:off x="4792394" y="2215804"/>
          <a:ext cx="2060003" cy="1126911"/>
          <a:chOff x="2616799" y="432684"/>
          <a:chExt cx="2145701" cy="1144966"/>
        </a:xfrm>
      </xdr:grpSpPr>
      <xdr:sp macro="" textlink="">
        <xdr:nvSpPr>
          <xdr:cNvPr id="62" name="Rectangle: Rounded Corners 61">
            <a:extLst>
              <a:ext uri="{FF2B5EF4-FFF2-40B4-BE49-F238E27FC236}">
                <a16:creationId xmlns:a16="http://schemas.microsoft.com/office/drawing/2014/main" id="{76F3FC28-B001-64F4-C216-0511D08274D6}"/>
              </a:ext>
            </a:extLst>
          </xdr:cNvPr>
          <xdr:cNvSpPr/>
        </xdr:nvSpPr>
        <xdr:spPr>
          <a:xfrm>
            <a:off x="2616799" y="432684"/>
            <a:ext cx="2145701" cy="1144966"/>
          </a:xfrm>
          <a:prstGeom prst="roundRect">
            <a:avLst>
              <a:gd name="adj" fmla="val 7557"/>
            </a:avLst>
          </a:prstGeom>
          <a:solidFill>
            <a:srgbClr val="101B32"/>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E1E6DEE7-796C-8C6E-B84B-A41D09D8DAF6}"/>
              </a:ext>
            </a:extLst>
          </xdr:cNvPr>
          <xdr:cNvSpPr txBox="1"/>
        </xdr:nvSpPr>
        <xdr:spPr>
          <a:xfrm>
            <a:off x="2672862" y="609600"/>
            <a:ext cx="1697860" cy="16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TOTAL</a:t>
            </a:r>
            <a:r>
              <a:rPr lang="en-US" sz="1200" b="0" i="0" u="none" strike="noStrike">
                <a:solidFill>
                  <a:schemeClr val="tx1"/>
                </a:solidFill>
                <a:latin typeface="+mj-lt"/>
              </a:rPr>
              <a:t> </a:t>
            </a:r>
            <a:r>
              <a:rPr lang="en-US" sz="1200" b="0" i="0" u="none" strike="noStrike">
                <a:solidFill>
                  <a:schemeClr val="bg1">
                    <a:lumMod val="75000"/>
                  </a:schemeClr>
                </a:solidFill>
                <a:latin typeface="+mj-lt"/>
              </a:rPr>
              <a:t>CUSTOMERS</a:t>
            </a:r>
          </a:p>
        </xdr:txBody>
      </xdr:sp>
      <xdr:sp macro="" textlink="totalcustomer">
        <xdr:nvSpPr>
          <xdr:cNvPr id="65" name="TextBox 64">
            <a:extLst>
              <a:ext uri="{FF2B5EF4-FFF2-40B4-BE49-F238E27FC236}">
                <a16:creationId xmlns:a16="http://schemas.microsoft.com/office/drawing/2014/main" id="{5918AD65-4FC8-DAA8-6673-5317AD5722A7}"/>
              </a:ext>
            </a:extLst>
          </xdr:cNvPr>
          <xdr:cNvSpPr txBox="1"/>
        </xdr:nvSpPr>
        <xdr:spPr>
          <a:xfrm>
            <a:off x="2656719" y="955886"/>
            <a:ext cx="1040802" cy="288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fld id="{55B9AE7B-1285-45E2-984B-5CC6106B8F5C}" type="TxLink">
              <a:rPr lang="en-US" sz="2800" b="1" i="0" u="none" strike="noStrike">
                <a:solidFill>
                  <a:schemeClr val="bg1">
                    <a:lumMod val="95000"/>
                  </a:schemeClr>
                </a:solidFill>
                <a:latin typeface="Aptos Narrow"/>
              </a:rPr>
              <a:pPr algn="l"/>
              <a:t>4521</a:t>
            </a:fld>
            <a:endParaRPr lang="en-US" sz="7200" b="1">
              <a:solidFill>
                <a:schemeClr val="bg1">
                  <a:lumMod val="95000"/>
                </a:schemeClr>
              </a:solidFill>
            </a:endParaRPr>
          </a:p>
        </xdr:txBody>
      </xdr:sp>
    </xdr:grpSp>
    <xdr:clientData/>
  </xdr:twoCellAnchor>
  <xdr:twoCellAnchor>
    <xdr:from>
      <xdr:col>11</xdr:col>
      <xdr:colOff>347021</xdr:colOff>
      <xdr:row>10</xdr:row>
      <xdr:rowOff>310804</xdr:rowOff>
    </xdr:from>
    <xdr:to>
      <xdr:col>14</xdr:col>
      <xdr:colOff>585107</xdr:colOff>
      <xdr:row>15</xdr:row>
      <xdr:rowOff>47065</xdr:rowOff>
    </xdr:to>
    <xdr:grpSp>
      <xdr:nvGrpSpPr>
        <xdr:cNvPr id="73" name="Group 72">
          <a:extLst>
            <a:ext uri="{FF2B5EF4-FFF2-40B4-BE49-F238E27FC236}">
              <a16:creationId xmlns:a16="http://schemas.microsoft.com/office/drawing/2014/main" id="{C5492B16-F78D-4645-A075-D18B231B8627}"/>
            </a:ext>
          </a:extLst>
        </xdr:cNvPr>
        <xdr:cNvGrpSpPr/>
      </xdr:nvGrpSpPr>
      <xdr:grpSpPr>
        <a:xfrm>
          <a:off x="7052621" y="2215804"/>
          <a:ext cx="2066886" cy="1126911"/>
          <a:chOff x="2616799" y="432684"/>
          <a:chExt cx="2157519" cy="1144966"/>
        </a:xfrm>
      </xdr:grpSpPr>
      <xdr:sp macro="" textlink="">
        <xdr:nvSpPr>
          <xdr:cNvPr id="74" name="Rectangle: Rounded Corners 73">
            <a:extLst>
              <a:ext uri="{FF2B5EF4-FFF2-40B4-BE49-F238E27FC236}">
                <a16:creationId xmlns:a16="http://schemas.microsoft.com/office/drawing/2014/main" id="{63523564-C13A-B0A0-72C7-12B06378F885}"/>
              </a:ext>
            </a:extLst>
          </xdr:cNvPr>
          <xdr:cNvSpPr/>
        </xdr:nvSpPr>
        <xdr:spPr>
          <a:xfrm>
            <a:off x="2616799" y="432684"/>
            <a:ext cx="2145701" cy="1144966"/>
          </a:xfrm>
          <a:prstGeom prst="roundRect">
            <a:avLst>
              <a:gd name="adj" fmla="val 7557"/>
            </a:avLst>
          </a:prstGeom>
          <a:solidFill>
            <a:srgbClr val="101B32"/>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TextBox 75">
            <a:extLst>
              <a:ext uri="{FF2B5EF4-FFF2-40B4-BE49-F238E27FC236}">
                <a16:creationId xmlns:a16="http://schemas.microsoft.com/office/drawing/2014/main" id="{B84B0A52-C81D-5882-E582-35A16743E78D}"/>
              </a:ext>
            </a:extLst>
          </xdr:cNvPr>
          <xdr:cNvSpPr txBox="1"/>
        </xdr:nvSpPr>
        <xdr:spPr>
          <a:xfrm>
            <a:off x="2672862" y="609601"/>
            <a:ext cx="2101456" cy="18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100" b="0" i="0" u="none" strike="noStrike">
                <a:solidFill>
                  <a:schemeClr val="bg1">
                    <a:lumMod val="75000"/>
                  </a:schemeClr>
                </a:solidFill>
                <a:latin typeface="+mj-lt"/>
              </a:rPr>
              <a:t>SUBSCRIBED TO TERM DEPOSIT</a:t>
            </a:r>
          </a:p>
        </xdr:txBody>
      </xdr:sp>
      <xdr:sp macro="" textlink="subscribed">
        <xdr:nvSpPr>
          <xdr:cNvPr id="77" name="TextBox 76">
            <a:extLst>
              <a:ext uri="{FF2B5EF4-FFF2-40B4-BE49-F238E27FC236}">
                <a16:creationId xmlns:a16="http://schemas.microsoft.com/office/drawing/2014/main" id="{42FDACB2-F46B-191C-2058-3A0B247BA736}"/>
              </a:ext>
            </a:extLst>
          </xdr:cNvPr>
          <xdr:cNvSpPr txBox="1"/>
        </xdr:nvSpPr>
        <xdr:spPr>
          <a:xfrm>
            <a:off x="2670966" y="955886"/>
            <a:ext cx="1040803" cy="288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fld id="{DFA6718D-5533-4C1F-AE19-01006FDBDECE}" type="TxLink">
              <a:rPr lang="en-US" sz="2800" b="1" i="0" u="none" strike="noStrike">
                <a:solidFill>
                  <a:schemeClr val="bg1">
                    <a:lumMod val="95000"/>
                  </a:schemeClr>
                </a:solidFill>
                <a:latin typeface="Aptos Narrow"/>
              </a:rPr>
              <a:pPr algn="l"/>
              <a:t>521</a:t>
            </a:fld>
            <a:endParaRPr lang="en-US" sz="7200" b="1">
              <a:solidFill>
                <a:schemeClr val="bg1">
                  <a:lumMod val="95000"/>
                </a:schemeClr>
              </a:solidFill>
            </a:endParaRPr>
          </a:p>
        </xdr:txBody>
      </xdr:sp>
    </xdr:grpSp>
    <xdr:clientData/>
  </xdr:twoCellAnchor>
  <xdr:twoCellAnchor>
    <xdr:from>
      <xdr:col>4</xdr:col>
      <xdr:colOff>54429</xdr:colOff>
      <xdr:row>9</xdr:row>
      <xdr:rowOff>40822</xdr:rowOff>
    </xdr:from>
    <xdr:to>
      <xdr:col>15</xdr:col>
      <xdr:colOff>299358</xdr:colOff>
      <xdr:row>10</xdr:row>
      <xdr:rowOff>231322</xdr:rowOff>
    </xdr:to>
    <xdr:sp macro="" textlink="">
      <xdr:nvSpPr>
        <xdr:cNvPr id="85" name="TextBox 84">
          <a:extLst>
            <a:ext uri="{FF2B5EF4-FFF2-40B4-BE49-F238E27FC236}">
              <a16:creationId xmlns:a16="http://schemas.microsoft.com/office/drawing/2014/main" id="{B698896A-D48A-A37E-8C42-C1503B3A45F6}"/>
            </a:ext>
          </a:extLst>
        </xdr:cNvPr>
        <xdr:cNvSpPr txBox="1"/>
      </xdr:nvSpPr>
      <xdr:spPr>
        <a:xfrm>
          <a:off x="2503715" y="1755322"/>
          <a:ext cx="698046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300" b="1" i="0">
              <a:solidFill>
                <a:schemeClr val="bg1">
                  <a:lumMod val="95000"/>
                </a:schemeClr>
              </a:solidFill>
              <a:effectLst/>
              <a:latin typeface="+mn-lt"/>
              <a:ea typeface="+mn-ea"/>
              <a:cs typeface="+mn-cs"/>
            </a:rPr>
            <a:t>Bank Term Deposit Campaign Performance Dashboard</a:t>
          </a:r>
        </a:p>
        <a:p>
          <a:endParaRPr lang="en-US" sz="2300">
            <a:solidFill>
              <a:schemeClr val="bg1">
                <a:lumMod val="95000"/>
              </a:schemeClr>
            </a:solidFill>
          </a:endParaRPr>
        </a:p>
      </xdr:txBody>
    </xdr:sp>
    <xdr:clientData/>
  </xdr:twoCellAnchor>
  <xdr:twoCellAnchor editAs="oneCell">
    <xdr:from>
      <xdr:col>17</xdr:col>
      <xdr:colOff>285749</xdr:colOff>
      <xdr:row>10</xdr:row>
      <xdr:rowOff>354755</xdr:rowOff>
    </xdr:from>
    <xdr:to>
      <xdr:col>26</xdr:col>
      <xdr:colOff>258536</xdr:colOff>
      <xdr:row>12</xdr:row>
      <xdr:rowOff>163285</xdr:rowOff>
    </xdr:to>
    <mc:AlternateContent xmlns:mc="http://schemas.openxmlformats.org/markup-compatibility/2006" xmlns:a14="http://schemas.microsoft.com/office/drawing/2010/main">
      <mc:Choice Requires="a14">
        <xdr:graphicFrame macro="">
          <xdr:nvGraphicFramePr>
            <xdr:cNvPr id="87" name="AgeGroup">
              <a:extLst>
                <a:ext uri="{FF2B5EF4-FFF2-40B4-BE49-F238E27FC236}">
                  <a16:creationId xmlns:a16="http://schemas.microsoft.com/office/drawing/2014/main" id="{AC7E6FDD-400A-416C-BC9C-21E00F53E3B6}"/>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10648949" y="2259755"/>
              <a:ext cx="5459187" cy="427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285751</xdr:colOff>
      <xdr:row>12</xdr:row>
      <xdr:rowOff>108860</xdr:rowOff>
    </xdr:from>
    <xdr:to>
      <xdr:col>26</xdr:col>
      <xdr:colOff>231322</xdr:colOff>
      <xdr:row>13</xdr:row>
      <xdr:rowOff>149679</xdr:rowOff>
    </xdr:to>
    <mc:AlternateContent xmlns:mc="http://schemas.openxmlformats.org/markup-compatibility/2006" xmlns:a14="http://schemas.microsoft.com/office/drawing/2010/main">
      <mc:Choice Requires="a14">
        <xdr:graphicFrame macro="">
          <xdr:nvGraphicFramePr>
            <xdr:cNvPr id="88" name="EducationLevel">
              <a:extLst>
                <a:ext uri="{FF2B5EF4-FFF2-40B4-BE49-F238E27FC236}">
                  <a16:creationId xmlns:a16="http://schemas.microsoft.com/office/drawing/2014/main" id="{29935734-102F-4AEE-8444-EB766F9356BA}"/>
                </a:ext>
              </a:extLst>
            </xdr:cNvPr>
            <xdr:cNvGraphicFramePr/>
          </xdr:nvGraphicFramePr>
          <xdr:xfrm>
            <a:off x="0" y="0"/>
            <a:ext cx="0" cy="0"/>
          </xdr:xfrm>
          <a:graphic>
            <a:graphicData uri="http://schemas.microsoft.com/office/drawing/2010/slicer">
              <sle:slicer xmlns:sle="http://schemas.microsoft.com/office/drawing/2010/slicer" name="EducationLevel"/>
            </a:graphicData>
          </a:graphic>
        </xdr:graphicFrame>
      </mc:Choice>
      <mc:Fallback xmlns="">
        <xdr:sp macro="" textlink="">
          <xdr:nvSpPr>
            <xdr:cNvPr id="0" name=""/>
            <xdr:cNvSpPr>
              <a:spLocks noTextEdit="1"/>
            </xdr:cNvSpPr>
          </xdr:nvSpPr>
          <xdr:spPr>
            <a:xfrm>
              <a:off x="10648951" y="2632985"/>
              <a:ext cx="5431971" cy="431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272143</xdr:colOff>
      <xdr:row>13</xdr:row>
      <xdr:rowOff>83101</xdr:rowOff>
    </xdr:from>
    <xdr:to>
      <xdr:col>26</xdr:col>
      <xdr:colOff>217714</xdr:colOff>
      <xdr:row>15</xdr:row>
      <xdr:rowOff>136072</xdr:rowOff>
    </xdr:to>
    <mc:AlternateContent xmlns:mc="http://schemas.openxmlformats.org/markup-compatibility/2006" xmlns:a14="http://schemas.microsoft.com/office/drawing/2010/main">
      <mc:Choice Requires="a14">
        <xdr:graphicFrame macro="">
          <xdr:nvGraphicFramePr>
            <xdr:cNvPr id="89" name="Combined Loan Status">
              <a:extLst>
                <a:ext uri="{FF2B5EF4-FFF2-40B4-BE49-F238E27FC236}">
                  <a16:creationId xmlns:a16="http://schemas.microsoft.com/office/drawing/2014/main" id="{B62D824F-84A8-47B2-BD63-50371AFC694A}"/>
                </a:ext>
              </a:extLst>
            </xdr:cNvPr>
            <xdr:cNvGraphicFramePr/>
          </xdr:nvGraphicFramePr>
          <xdr:xfrm>
            <a:off x="0" y="0"/>
            <a:ext cx="0" cy="0"/>
          </xdr:xfrm>
          <a:graphic>
            <a:graphicData uri="http://schemas.microsoft.com/office/drawing/2010/slicer">
              <sle:slicer xmlns:sle="http://schemas.microsoft.com/office/drawing/2010/slicer" name="Combined Loan Status"/>
            </a:graphicData>
          </a:graphic>
        </xdr:graphicFrame>
      </mc:Choice>
      <mc:Fallback xmlns="">
        <xdr:sp macro="" textlink="">
          <xdr:nvSpPr>
            <xdr:cNvPr id="0" name=""/>
            <xdr:cNvSpPr>
              <a:spLocks noTextEdit="1"/>
            </xdr:cNvSpPr>
          </xdr:nvSpPr>
          <xdr:spPr>
            <a:xfrm>
              <a:off x="10635343" y="2997751"/>
              <a:ext cx="5431971" cy="433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311606</xdr:colOff>
      <xdr:row>90</xdr:row>
      <xdr:rowOff>118382</xdr:rowOff>
    </xdr:from>
    <xdr:to>
      <xdr:col>34</xdr:col>
      <xdr:colOff>453120</xdr:colOff>
      <xdr:row>98</xdr:row>
      <xdr:rowOff>175532</xdr:rowOff>
    </xdr:to>
    <mc:AlternateContent xmlns:mc="http://schemas.openxmlformats.org/markup-compatibility/2006" xmlns:a14="http://schemas.microsoft.com/office/drawing/2010/main">
      <mc:Choice Requires="a14">
        <xdr:graphicFrame macro="">
          <xdr:nvGraphicFramePr>
            <xdr:cNvPr id="90" name="PreviousCampaignOutcome">
              <a:extLst>
                <a:ext uri="{FF2B5EF4-FFF2-40B4-BE49-F238E27FC236}">
                  <a16:creationId xmlns:a16="http://schemas.microsoft.com/office/drawing/2014/main" id="{FF864D25-3FE4-4595-B025-2708D524238B}"/>
                </a:ext>
              </a:extLst>
            </xdr:cNvPr>
            <xdr:cNvGraphicFramePr/>
          </xdr:nvGraphicFramePr>
          <xdr:xfrm>
            <a:off x="0" y="0"/>
            <a:ext cx="0" cy="0"/>
          </xdr:xfrm>
          <a:graphic>
            <a:graphicData uri="http://schemas.microsoft.com/office/drawing/2010/slicer">
              <sle:slicer xmlns:sle="http://schemas.microsoft.com/office/drawing/2010/slicer" name="PreviousCampaignOutcome"/>
            </a:graphicData>
          </a:graphic>
        </xdr:graphicFrame>
      </mc:Choice>
      <mc:Fallback xmlns="">
        <xdr:sp macro="" textlink="">
          <xdr:nvSpPr>
            <xdr:cNvPr id="0" name=""/>
            <xdr:cNvSpPr>
              <a:spLocks noTextEdit="1"/>
            </xdr:cNvSpPr>
          </xdr:nvSpPr>
          <xdr:spPr>
            <a:xfrm>
              <a:off x="19590206" y="17701532"/>
              <a:ext cx="1817914"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204109</xdr:colOff>
      <xdr:row>9</xdr:row>
      <xdr:rowOff>129269</xdr:rowOff>
    </xdr:from>
    <xdr:to>
      <xdr:col>26</xdr:col>
      <xdr:colOff>257857</xdr:colOff>
      <xdr:row>11</xdr:row>
      <xdr:rowOff>1362</xdr:rowOff>
    </xdr:to>
    <mc:AlternateContent xmlns:mc="http://schemas.openxmlformats.org/markup-compatibility/2006" xmlns:a14="http://schemas.microsoft.com/office/drawing/2010/main">
      <mc:Choice Requires="a14">
        <xdr:graphicFrame macro="">
          <xdr:nvGraphicFramePr>
            <xdr:cNvPr id="95" name="ContactMonth 1">
              <a:extLst>
                <a:ext uri="{FF2B5EF4-FFF2-40B4-BE49-F238E27FC236}">
                  <a16:creationId xmlns:a16="http://schemas.microsoft.com/office/drawing/2014/main" id="{B728B8F7-8AA6-4F44-9BD2-3517BFC129A3}"/>
                </a:ext>
              </a:extLst>
            </xdr:cNvPr>
            <xdr:cNvGraphicFramePr/>
          </xdr:nvGraphicFramePr>
          <xdr:xfrm>
            <a:off x="0" y="0"/>
            <a:ext cx="0" cy="0"/>
          </xdr:xfrm>
          <a:graphic>
            <a:graphicData uri="http://schemas.microsoft.com/office/drawing/2010/slicer">
              <sle:slicer xmlns:sle="http://schemas.microsoft.com/office/drawing/2010/slicer" name="ContactMonth 1"/>
            </a:graphicData>
          </a:graphic>
        </xdr:graphicFrame>
      </mc:Choice>
      <mc:Fallback xmlns="">
        <xdr:sp macro="" textlink="">
          <xdr:nvSpPr>
            <xdr:cNvPr id="0" name=""/>
            <xdr:cNvSpPr>
              <a:spLocks noTextEdit="1"/>
            </xdr:cNvSpPr>
          </xdr:nvSpPr>
          <xdr:spPr>
            <a:xfrm>
              <a:off x="9348109" y="1843769"/>
              <a:ext cx="6759348" cy="453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416338</xdr:colOff>
      <xdr:row>11</xdr:row>
      <xdr:rowOff>111578</xdr:rowOff>
    </xdr:from>
    <xdr:to>
      <xdr:col>17</xdr:col>
      <xdr:colOff>231322</xdr:colOff>
      <xdr:row>12</xdr:row>
      <xdr:rowOff>71841</xdr:rowOff>
    </xdr:to>
    <xdr:sp macro="" textlink="">
      <xdr:nvSpPr>
        <xdr:cNvPr id="96" name="TextBox 95">
          <a:extLst>
            <a:ext uri="{FF2B5EF4-FFF2-40B4-BE49-F238E27FC236}">
              <a16:creationId xmlns:a16="http://schemas.microsoft.com/office/drawing/2014/main" id="{72E0FEC5-B9C1-4FD4-9956-FFF464C76179}"/>
            </a:ext>
          </a:extLst>
        </xdr:cNvPr>
        <xdr:cNvSpPr txBox="1"/>
      </xdr:nvSpPr>
      <xdr:spPr>
        <a:xfrm>
          <a:off x="9560338" y="2407103"/>
          <a:ext cx="1034184" cy="188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AGE GROUP</a:t>
          </a:r>
        </a:p>
      </xdr:txBody>
    </xdr:sp>
    <xdr:clientData/>
  </xdr:twoCellAnchor>
  <xdr:twoCellAnchor>
    <xdr:from>
      <xdr:col>15</xdr:col>
      <xdr:colOff>419060</xdr:colOff>
      <xdr:row>12</xdr:row>
      <xdr:rowOff>234042</xdr:rowOff>
    </xdr:from>
    <xdr:to>
      <xdr:col>17</xdr:col>
      <xdr:colOff>234044</xdr:colOff>
      <xdr:row>13</xdr:row>
      <xdr:rowOff>31020</xdr:rowOff>
    </xdr:to>
    <xdr:sp macro="" textlink="">
      <xdr:nvSpPr>
        <xdr:cNvPr id="97" name="TextBox 96">
          <a:extLst>
            <a:ext uri="{FF2B5EF4-FFF2-40B4-BE49-F238E27FC236}">
              <a16:creationId xmlns:a16="http://schemas.microsoft.com/office/drawing/2014/main" id="{A03BDED2-5581-49DE-836D-13CA7DB742C3}"/>
            </a:ext>
          </a:extLst>
        </xdr:cNvPr>
        <xdr:cNvSpPr txBox="1"/>
      </xdr:nvSpPr>
      <xdr:spPr>
        <a:xfrm>
          <a:off x="9603881" y="2764971"/>
          <a:ext cx="1039627" cy="191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EDUCATION</a:t>
          </a:r>
        </a:p>
      </xdr:txBody>
    </xdr:sp>
    <xdr:clientData/>
  </xdr:twoCellAnchor>
  <xdr:twoCellAnchor>
    <xdr:from>
      <xdr:col>15</xdr:col>
      <xdr:colOff>421781</xdr:colOff>
      <xdr:row>13</xdr:row>
      <xdr:rowOff>168728</xdr:rowOff>
    </xdr:from>
    <xdr:to>
      <xdr:col>17</xdr:col>
      <xdr:colOff>236765</xdr:colOff>
      <xdr:row>14</xdr:row>
      <xdr:rowOff>169813</xdr:rowOff>
    </xdr:to>
    <xdr:sp macro="" textlink="">
      <xdr:nvSpPr>
        <xdr:cNvPr id="98" name="TextBox 97">
          <a:extLst>
            <a:ext uri="{FF2B5EF4-FFF2-40B4-BE49-F238E27FC236}">
              <a16:creationId xmlns:a16="http://schemas.microsoft.com/office/drawing/2014/main" id="{8E1A98A2-41C6-4636-A9D8-128C14766259}"/>
            </a:ext>
          </a:extLst>
        </xdr:cNvPr>
        <xdr:cNvSpPr txBox="1"/>
      </xdr:nvSpPr>
      <xdr:spPr>
        <a:xfrm>
          <a:off x="9606602" y="3094264"/>
          <a:ext cx="1039627" cy="191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LOAN STATUS</a:t>
          </a:r>
        </a:p>
      </xdr:txBody>
    </xdr:sp>
    <xdr:clientData/>
  </xdr:twoCellAnchor>
  <xdr:twoCellAnchor editAs="oneCell">
    <xdr:from>
      <xdr:col>13</xdr:col>
      <xdr:colOff>530678</xdr:colOff>
      <xdr:row>12</xdr:row>
      <xdr:rowOff>71720</xdr:rowOff>
    </xdr:from>
    <xdr:to>
      <xdr:col>14</xdr:col>
      <xdr:colOff>475608</xdr:colOff>
      <xdr:row>14</xdr:row>
      <xdr:rowOff>43864</xdr:rowOff>
    </xdr:to>
    <xdr:pic>
      <xdr:nvPicPr>
        <xdr:cNvPr id="101" name="Graphic 100" descr="Follow outline">
          <a:extLst>
            <a:ext uri="{FF2B5EF4-FFF2-40B4-BE49-F238E27FC236}">
              <a16:creationId xmlns:a16="http://schemas.microsoft.com/office/drawing/2014/main" id="{06AF5EAB-F172-BB47-4A7B-F48CCFA65C3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490857" y="2602649"/>
          <a:ext cx="557251" cy="557251"/>
        </a:xfrm>
        <a:prstGeom prst="rect">
          <a:avLst/>
        </a:prstGeom>
      </xdr:spPr>
    </xdr:pic>
    <xdr:clientData/>
  </xdr:twoCellAnchor>
  <xdr:twoCellAnchor editAs="oneCell">
    <xdr:from>
      <xdr:col>10</xdr:col>
      <xdr:colOff>75161</xdr:colOff>
      <xdr:row>12</xdr:row>
      <xdr:rowOff>71720</xdr:rowOff>
    </xdr:from>
    <xdr:to>
      <xdr:col>11</xdr:col>
      <xdr:colOff>20090</xdr:colOff>
      <xdr:row>14</xdr:row>
      <xdr:rowOff>43864</xdr:rowOff>
    </xdr:to>
    <xdr:pic>
      <xdr:nvPicPr>
        <xdr:cNvPr id="103" name="Graphic 102" descr="User outline">
          <a:extLst>
            <a:ext uri="{FF2B5EF4-FFF2-40B4-BE49-F238E27FC236}">
              <a16:creationId xmlns:a16="http://schemas.microsoft.com/office/drawing/2014/main" id="{2028D0C9-4057-AC7F-6CD6-DF62541AB65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198375" y="2602649"/>
          <a:ext cx="557251" cy="557251"/>
        </a:xfrm>
        <a:prstGeom prst="rect">
          <a:avLst/>
        </a:prstGeom>
      </xdr:spPr>
    </xdr:pic>
    <xdr:clientData/>
  </xdr:twoCellAnchor>
  <xdr:twoCellAnchor editAs="oneCell">
    <xdr:from>
      <xdr:col>6</xdr:col>
      <xdr:colOff>231963</xdr:colOff>
      <xdr:row>12</xdr:row>
      <xdr:rowOff>71720</xdr:rowOff>
    </xdr:from>
    <xdr:to>
      <xdr:col>7</xdr:col>
      <xdr:colOff>176893</xdr:colOff>
      <xdr:row>14</xdr:row>
      <xdr:rowOff>43864</xdr:rowOff>
    </xdr:to>
    <xdr:pic>
      <xdr:nvPicPr>
        <xdr:cNvPr id="105" name="Graphic 104" descr="Mortgage outline">
          <a:extLst>
            <a:ext uri="{FF2B5EF4-FFF2-40B4-BE49-F238E27FC236}">
              <a16:creationId xmlns:a16="http://schemas.microsoft.com/office/drawing/2014/main" id="{0B58EC99-7816-93AD-D820-4775DB41942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905892" y="2602649"/>
          <a:ext cx="557251" cy="5572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122685" backgroundQuery="1" createdVersion="8" refreshedVersion="8" minRefreshableVersion="3" recordCount="0" supportSubquery="1" supportAdvancedDrill="1" xr:uid="{A6DB8626-4557-4155-97D9-F5E708817B3B}">
  <cacheSource type="external" connectionId="4"/>
  <cacheFields count="4">
    <cacheField name="[bank__2].[PreviousCampaignOutcome].[PreviousCampaignOutcome]" caption="PreviousCampaignOutcome" numFmtId="0" hierarchy="16" level="1">
      <sharedItems count="4">
        <s v="Failure"/>
        <s v="Other"/>
        <s v="Success"/>
        <s v="Unknown"/>
      </sharedItems>
    </cacheField>
    <cacheField name="[bank__2].[ContactMonth].[ContactMonth]" caption="ContactMonth" numFmtId="0" hierarchy="11" level="1">
      <sharedItems containsSemiMixedTypes="0" containsNonDate="0" containsString="0"/>
    </cacheField>
    <cacheField name="[bank__2].[AgeGroup].[AgeGroup]" caption="AgeGroup" numFmtId="0" hierarchy="18" level="1">
      <sharedItems containsSemiMixedTypes="0" containsNonDate="0" containsString="0"/>
    </cacheField>
    <cacheField name="[bank__2].[Job Title].[Job Title]" caption="Job Title" numFmtId="0" hierarchy="2"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3"/>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1"/>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0"/>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2"/>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3657405" backgroundQuery="1" createdVersion="8" refreshedVersion="8" minRefreshableVersion="3" recordCount="0" supportSubquery="1" supportAdvancedDrill="1" xr:uid="{3E9E92D0-C8B1-468A-B653-7A275520FB92}">
  <cacheSource type="external" connectionId="4"/>
  <cacheFields count="3">
    <cacheField name="[bank__2].[SubscribedTermDeposit].[SubscribedTermDeposit]" caption="SubscribedTermDeposit" numFmtId="0" hierarchy="17" level="1">
      <sharedItems count="2">
        <s v="No"/>
        <s v="Yes"/>
      </sharedItems>
    </cacheField>
    <cacheField name="[Measures].[Average of AccountBalance]" caption="Average of AccountBalance" numFmtId="0" hierarchy="53"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oneField="1">
      <fieldsUsage count="1">
        <fieldUsage x="1"/>
      </fieldsUsage>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5972222" backgroundQuery="1" createdVersion="8" refreshedVersion="8" minRefreshableVersion="3" recordCount="0" supportSubquery="1" supportAdvancedDrill="1" xr:uid="{4D5A6F5D-2655-4BB0-8F9B-15FAA3F318F3}">
  <cacheSource type="external" connectionId="4"/>
  <cacheFields count="3">
    <cacheField name="[bank__2].[SubscribedTermDeposit].[SubscribedTermDeposit]" caption="SubscribedTermDeposit" numFmtId="0" hierarchy="17" level="1">
      <sharedItems count="2">
        <s v="No"/>
        <s v="Yes"/>
      </sharedItems>
    </cacheField>
    <cacheField name="[Measures].[Average of CallDuration (Minutes)]" caption="Average of CallDuration (Minutes)" numFmtId="0" hierarchy="55"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oneField="1">
      <fieldsUsage count="1">
        <fieldUsage x="1"/>
      </fieldsUsage>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8287039" backgroundQuery="1" createdVersion="8" refreshedVersion="8" minRefreshableVersion="3" recordCount="0" supportSubquery="1" supportAdvancedDrill="1" xr:uid="{1F3F7669-D905-4FD3-A64A-90AF2CBF6E9B}">
  <cacheSource type="external" connectionId="4"/>
  <cacheFields count="2">
    <cacheField name="[bank__2].[SubscribedTermDeposit].[SubscribedTermDeposit]" caption="SubscribedTermDeposit" numFmtId="0" hierarchy="17" level="1">
      <sharedItems count="2">
        <s v="No"/>
        <s v="Yes"/>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1"/>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0601848" backgroundQuery="1" createdVersion="8" refreshedVersion="8" minRefreshableVersion="3" recordCount="0" supportSubquery="1" supportAdvancedDrill="1" xr:uid="{447A0702-56DC-4519-97E4-AEBDFE533578}">
  <cacheSource type="external" connectionId="4"/>
  <cacheFields count="3">
    <cacheField name="[bank__2].[SubscribedTermDeposit].[SubscribedTermDeposit]" caption="SubscribedTermDeposit" numFmtId="0" hierarchy="17" level="1">
      <sharedItems count="2">
        <s v="No"/>
        <s v="Yes"/>
      </sharedItems>
    </cacheField>
    <cacheField name="[Measures].[Count of Age]" caption="Count of Age" numFmtId="0" hierarchy="49"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oneField="1">
      <fieldsUsage count="1">
        <fieldUsage x="1"/>
      </fieldsUsage>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2916665" backgroundQuery="1" createdVersion="8" refreshedVersion="8" minRefreshableVersion="3" recordCount="0" supportSubquery="1" supportAdvancedDrill="1" xr:uid="{9A1EE4D1-D2EF-4741-9878-73CA106A6468}">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Combined Loan Status].[Combined Loan Status]" caption="Combined Loan Status" numFmtId="0" hierarchy="22" level="1">
      <sharedItems count="4">
        <s v="Both Loans"/>
        <s v="No Loan"/>
        <s v="Only Housing Loan"/>
        <s v="Only Personal Loan"/>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2"/>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5231482" backgroundQuery="1" createdVersion="8" refreshedVersion="8" minRefreshableVersion="3" recordCount="0" supportSubquery="1" supportAdvancedDrill="1" xr:uid="{EA656AB8-A24B-4DC3-857D-AB0E7DA18537}">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ContactMethod].[ContactMethod]" caption="ContactMethod" numFmtId="0" hierarchy="9" level="1">
      <sharedItems count="3">
        <s v="Cellular"/>
        <s v="Telephone"/>
        <s v="Unknown"/>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2" memberValueDatatype="130" unbalanced="0">
      <fieldsUsage count="2">
        <fieldUsage x="-1"/>
        <fieldUsage x="2"/>
      </fieldsUsage>
    </cacheHierarchy>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7662038" backgroundQuery="1" createdVersion="8" refreshedVersion="8" minRefreshableVersion="3" recordCount="0" supportSubquery="1" supportAdvancedDrill="1" xr:uid="{9CDBD7B2-A284-4833-953F-EEA89795E340}">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ContactMonth].[ContactMonth]" caption="ContactMonth" numFmtId="0" hierarchy="11" level="1">
      <sharedItems count="12">
        <s v="Apr"/>
        <s v="Aug"/>
        <s v="Dec"/>
        <s v="Feb"/>
        <s v="Jan"/>
        <s v="Jul"/>
        <s v="Jun"/>
        <s v="Mar"/>
        <s v="May"/>
        <s v="Nov"/>
        <s v="Oct"/>
        <s v="Sep"/>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2"/>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9976854" backgroundQuery="1" createdVersion="8" refreshedVersion="8" minRefreshableVersion="3" recordCount="0" supportSubquery="1" supportAdvancedDrill="1" xr:uid="{E11678E2-CC16-4609-94AB-1ECE0BD4A2F3}">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WasPreviouselyContacted].[WasPreviouselyContacted]" caption="WasPreviouselyContacted" numFmtId="0" hierarchy="19" level="1">
      <sharedItems count="2">
        <s v="No"/>
        <s v="Yes"/>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2" memberValueDatatype="130" unbalanced="0">
      <fieldsUsage count="2">
        <fieldUsage x="-1"/>
        <fieldUsage x="2"/>
      </fieldsUsage>
    </cacheHierarchy>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2291664" backgroundQuery="1" createdVersion="8" refreshedVersion="8" minRefreshableVersion="3" recordCount="0" supportSubquery="1" supportAdvancedDrill="1" xr:uid="{8555B353-E3C9-4E45-9D32-F8A47763B62A}">
  <cacheSource type="external" connectionId="4"/>
  <cacheFields count="3">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PreviousCampaignOutcome].[PreviousCampaignOutcome]" caption="PreviousCampaignOutcome" numFmtId="0" hierarchy="16" level="1">
      <sharedItems count="4">
        <s v="Failure"/>
        <s v="Other"/>
        <s v="Success"/>
        <s v="Unknow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4606481" backgroundQuery="1" createdVersion="8" refreshedVersion="8" minRefreshableVersion="3" recordCount="0" supportSubquery="1" supportAdvancedDrill="1" xr:uid="{733EFABD-1687-4993-A894-B1AA8C146AFB}">
  <cacheSource type="external" connectionId="4"/>
  <cacheFields count="4">
    <cacheField name="[bank__2].[AgeGroup].[AgeGroup]" caption="AgeGroup" numFmtId="0" hierarchy="18" level="1">
      <sharedItems count="4">
        <s v="Middle-Aged Adults"/>
        <s v="Older AdultsOlder Adults"/>
        <s v="Seniors"/>
        <s v="Young Adults"/>
      </sharedItems>
    </cacheField>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1"/>
      </fieldsUsage>
    </cacheHierarchy>
    <cacheHierarchy uniqueName="[bank__2].[AgeGroup]" caption="AgeGroup" attribute="1" defaultMemberUniqueName="[bank__2].[AgeGroup].[All]" allUniqueName="[bank__2].[AgeGroup].[All]" dimensionUniqueName="[bank__2]" displayFolder="" count="2" memberValueDatatype="130" unbalanced="0">
      <fieldsUsage count="2">
        <fieldUsage x="-1"/>
        <fieldUsage x="0"/>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2"/>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7037036" backgroundQuery="1" createdVersion="8" refreshedVersion="8" minRefreshableVersion="3" recordCount="0" supportSubquery="1" supportAdvancedDrill="1" xr:uid="{5F44B46F-5DF5-4C8F-96B0-280C553C2046}">
  <cacheSource type="external" connectionId="4"/>
  <cacheFields count="3">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0"/>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9351853" backgroundQuery="1" createdVersion="8" refreshedVersion="8" minRefreshableVersion="3" recordCount="0" supportSubquery="1" supportAdvancedDrill="1" xr:uid="{6CDB01CE-E9C3-461D-91E1-EFC39405E18D}">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166667" backgroundQuery="1" createdVersion="8" refreshedVersion="8" minRefreshableVersion="3" recordCount="0" supportSubquery="1" supportAdvancedDrill="1" xr:uid="{286DE225-8086-4B05-9063-ABD121526B49}">
  <cacheSource type="external" connectionId="4"/>
  <cacheFields count="4">
    <cacheField name="[Measures].[Conversion Rate %]" caption="Conversion Rate %" numFmtId="0" hierarchy="57" level="32767"/>
    <cacheField name="[Measures].[Total Customers]" caption="Total Customers" numFmtId="0" hierarchy="56" level="32767"/>
    <cacheField name="[Measures].[Subscribed Yes Count]" caption="Subscribed Yes Count" numFmtId="0" hierarchy="59"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oneField="1">
      <fieldsUsage count="1">
        <fieldUsage x="1"/>
      </fieldsUsage>
    </cacheHierarchy>
    <cacheHierarchy uniqueName="[Measures].[Conversion Rate %]" caption="Conversion Rate %" measure="1" displayFolder="" measureGroup="bank__2" count="0" oneField="1">
      <fieldsUsage count="1">
        <fieldUsage x="0"/>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oneField="1">
      <fieldsUsage count="1">
        <fieldUsage x="2"/>
      </fieldsUsage>
    </cacheHierarchy>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3981479" backgroundQuery="1" createdVersion="8" refreshedVersion="8" minRefreshableVersion="3" recordCount="0" supportSubquery="1" supportAdvancedDrill="1" xr:uid="{84C7EA0E-964F-414F-A864-DCA2384FEFD2}">
  <cacheSource type="external" connectionId="4"/>
  <cacheFields count="3">
    <cacheField name="[bank__2].[AgeGroup].[AgeGroup]" caption="AgeGroup" numFmtId="0" hierarchy="18" level="1">
      <sharedItems count="4">
        <s v="Middle-Aged Adults"/>
        <s v="Older AdultsOlder Adults"/>
        <s v="Seniors"/>
        <s v="Young Adults"/>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0"/>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6527781" backgroundQuery="1" createdVersion="8" refreshedVersion="8" minRefreshableVersion="3" recordCount="0" supportSubquery="1" supportAdvancedDrill="1" xr:uid="{A86B5D90-430F-4D15-8A86-E3B40690CD24}">
  <cacheSource type="external" connectionId="4"/>
  <cacheFields count="3">
    <cacheField name="[bank__2].[EducationLevel].[EducationLevel]" caption="EducationLevel" numFmtId="0" hierarchy="4" level="1">
      <sharedItems count="4">
        <s v="Not Provided"/>
        <s v="Primary"/>
        <s v="Secondary"/>
        <s v="Tertiary"/>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0"/>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884259" backgroundQuery="1" createdVersion="8" refreshedVersion="8" minRefreshableVersion="3" recordCount="0" supportSubquery="1" supportAdvancedDrill="1" xr:uid="{24F24331-381D-4B17-966F-2E03AEE1DDB8}">
  <cacheSource type="external" connectionId="4"/>
  <cacheFields count="3">
    <cacheField name="[bank__2].[Combined Loan Status].[Combined Loan Status]" caption="Combined Loan Status" numFmtId="0" hierarchy="22" level="1">
      <sharedItems count="4">
        <s v="Both Loans"/>
        <s v="No Loan"/>
        <s v="Only Housing Loan"/>
        <s v="Only Personal Loan"/>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0"/>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150463" backgroundQuery="1" createdVersion="8" refreshedVersion="8" minRefreshableVersion="3" recordCount="0" supportSubquery="1" supportAdvancedDrill="1" xr:uid="{8AE52A41-526D-47C1-B53F-180F9AFDB7C3}">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3819447" backgroundQuery="1" createdVersion="8" refreshedVersion="8" minRefreshableVersion="3" recordCount="0" supportSubquery="1" supportAdvancedDrill="1" xr:uid="{4CEE366D-2A44-421E-8F85-32755385F285}">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2"/>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6134257" backgroundQuery="1" createdVersion="8" refreshedVersion="8" minRefreshableVersion="3" recordCount="0" supportSubquery="1" supportAdvancedDrill="1" xr:uid="{A9CAF91B-4AD1-4146-AF9E-E77F9B86BCB3}">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EducationLevel].[EducationLevel]" caption="EducationLevel" numFmtId="0" hierarchy="4" level="1">
      <sharedItems count="4">
        <s v="Not Provided"/>
        <s v="Primary"/>
        <s v="Secondary"/>
        <s v="Tertiary"/>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2"/>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8449074" backgroundQuery="1" createdVersion="8" refreshedVersion="8" minRefreshableVersion="3" recordCount="0" supportSubquery="1" supportAdvancedDrill="1" xr:uid="{2DF6CD62-9815-4E1E-A441-561B303B181C}">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MaritalStatus].[MaritalStatus]" caption="MaritalStatus" numFmtId="0" hierarchy="3" level="1">
      <sharedItems count="3">
        <s v="Divorced"/>
        <s v="Married"/>
        <s v="Single"/>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2" memberValueDatatype="130" unbalanced="0">
      <fieldsUsage count="2">
        <fieldUsage x="-1"/>
        <fieldUsage x="2"/>
      </fieldsUsage>
    </cacheHierarchy>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1076389" backgroundQuery="1" createdVersion="8" refreshedVersion="8" minRefreshableVersion="3" recordCount="0" supportSubquery="1" supportAdvancedDrill="1" xr:uid="{30D801D4-C761-4CF0-A469-9DDF3EB27BFE}">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HasCreditDefault].[HasCreditDefault]" caption="HasCreditDefault" numFmtId="0" hierarchy="5" level="1">
      <sharedItems count="2">
        <s v="No"/>
        <s v="Yes"/>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2" memberValueDatatype="130" unbalanced="0">
      <fieldsUsage count="2">
        <fieldUsage x="-1"/>
        <fieldUsage x="2"/>
      </fieldsUsage>
    </cacheHierarchy>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13078707" backgroundQuery="1" createdVersion="8" refreshedVersion="8" minRefreshableVersion="3" recordCount="0" supportSubquery="1" supportAdvancedDrill="1" xr:uid="{EB0DBB3B-3478-4FD5-928F-FE9659824831}">
  <cacheSource type="external" connectionId="4"/>
  <cacheFields count="4">
    <cacheField name="[bank__2].[PreviousCampaignOutcome].[PreviousCampaignOutcome]" caption="PreviousCampaignOutcome" numFmtId="0" hierarchy="16" level="1">
      <sharedItems count="4">
        <s v="Failure"/>
        <s v="Other"/>
        <s v="Success"/>
        <s v="Unknown"/>
      </sharedItems>
    </cacheField>
    <cacheField name="[Measures].[Conversion Rate %]" caption="Conversion Rate %" numFmtId="0" hierarchy="57" level="32767"/>
    <cacheField name="[bank__2].[AgeGroup].[AgeGroup]" caption="AgeGroup" numFmtId="0" hierarchy="18" level="1">
      <sharedItems containsSemiMixedTypes="0" containsNonDate="0" containsString="0"/>
    </cacheField>
    <cacheField name="[bank__2].[Job Title].[Job Title]" caption="Job Title" numFmtId="0" hierarchy="2"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3"/>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0"/>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2"/>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1759259" backgroundQuery="1" createdVersion="8" refreshedVersion="8" minRefreshableVersion="3" recordCount="0" supportSubquery="1" supportAdvancedDrill="1" xr:uid="{A91DEC9E-BD30-4444-B239-1C785C7B4EB6}">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bank__2].[MaritalStatus].[MaritalStatus]" caption="MaritalStatus" numFmtId="0" hierarchy="3" level="1">
      <sharedItems count="3">
        <s v="Divorced"/>
        <s v="Married"/>
        <s v="Single"/>
      </sharedItems>
    </cacheField>
    <cacheField name="[Measures].[Subscribed Yes Count]" caption="Subscribed Yes Count" numFmtId="0" hierarchy="59"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2" memberValueDatatype="130" unbalanced="0">
      <fieldsUsage count="2">
        <fieldUsage x="-1"/>
        <fieldUsage x="1"/>
      </fieldsUsage>
    </cacheHierarchy>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oneField="1">
      <fieldsUsage count="1">
        <fieldUsage x="2"/>
      </fieldsUsage>
    </cacheHierarchy>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4189815" backgroundQuery="1" createdVersion="8" refreshedVersion="8" minRefreshableVersion="3" recordCount="0" supportSubquery="1" supportAdvancedDrill="1" xr:uid="{8FCB0D45-E570-411A-814E-BF7D80659389}">
  <cacheSource type="external" connectionId="4"/>
  <cacheFields count="2">
    <cacheField name="[bank__2].[PreviousCampaignOutcome].[PreviousCampaignOutcome]" caption="PreviousCampaignOutcome" numFmtId="0" hierarchy="16" level="1">
      <sharedItems count="4">
        <s v="Failure"/>
        <s v="Other"/>
        <s v="Success"/>
        <s v="Unknown"/>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0"/>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662037" backgroundQuery="1" createdVersion="8" refreshedVersion="8" minRefreshableVersion="3" recordCount="0" supportSubquery="1" supportAdvancedDrill="1" xr:uid="{860FA29B-8C7B-4EA2-886F-A62EA8D59DC3}">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bank__2].[PreviousCampaignOutcome].[PreviousCampaignOutcome]" caption="PreviousCampaignOutcome" numFmtId="0" hierarchy="16" level="1">
      <sharedItems count="4">
        <s v="Failure"/>
        <s v="Other"/>
        <s v="Success"/>
        <s v="Unknown"/>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1"/>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2"/>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8935187" backgroundQuery="1" createdVersion="8" refreshedVersion="8" minRefreshableVersion="3" recordCount="0" supportSubquery="1" supportAdvancedDrill="1" xr:uid="{F37ABB8E-77E0-475A-B5A3-20F75324B49D}">
  <cacheSource type="external" connectionId="4"/>
  <cacheFields count="3">
    <cacheField name="[bank__2].[AgeGroup].[AgeGroup]" caption="AgeGroup" numFmtId="0" hierarchy="18" level="1">
      <sharedItems count="4">
        <s v="Middle-Aged Adults"/>
        <s v="Older AdultsOlder Adults"/>
        <s v="Seniors"/>
        <s v="Young Adults"/>
      </sharedItems>
    </cacheField>
    <cacheField name="[bank__2].[Combined Loan Status].[Combined Loan Status]" caption="Combined Loan Status" numFmtId="0" hierarchy="22" level="1">
      <sharedItems count="4">
        <s v="Both Loans"/>
        <s v="No Loan"/>
        <s v="Only Housing Loan"/>
        <s v="Only Personal Loan"/>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0"/>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1"/>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2"/>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1365742" backgroundQuery="1" createdVersion="8" refreshedVersion="8" minRefreshableVersion="3" recordCount="0" supportSubquery="1" supportAdvancedDrill="1" xr:uid="{ECD2FDF8-34CC-44B3-A994-C0F03D64EE2C}">
  <cacheSource type="external" connectionId="4"/>
  <cacheFields count="3">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bank__2].[EducationLevel].[EducationLevel]" caption="EducationLevel" numFmtId="0" hierarchy="4" level="1">
      <sharedItems count="4">
        <s v="Not Provided"/>
        <s v="Primary"/>
        <s v="Secondary"/>
        <s v="Tertiary"/>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0"/>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1"/>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2"/>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3449075" backgroundQuery="1" createdVersion="8" refreshedVersion="8" minRefreshableVersion="3" recordCount="0" supportSubquery="1" supportAdvancedDrill="1" xr:uid="{3E5A71C2-71A4-4B59-BF0B-D7EEE60873D0}">
  <cacheSource type="external" connectionId="4"/>
  <cacheFields count="3">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PreviousCampaignOutcome].[PreviousCampaignOutcome]" caption="PreviousCampaignOutcome" numFmtId="0" hierarchy="16" level="1">
      <sharedItems count="4">
        <s v="Failure"/>
        <s v="Other"/>
        <s v="Success"/>
        <s v="Unknow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5763892" backgroundQuery="1" createdVersion="8" refreshedVersion="8" minRefreshableVersion="3" recordCount="0" supportSubquery="1" supportAdvancedDrill="1" xr:uid="{866DAE5E-A589-432C-8B4D-204DBF8FC04F}">
  <cacheSource type="external" connectionId="4"/>
  <cacheFields count="4">
    <cacheField name="[Measures].[Count of Customer ID]" caption="Count of Customer ID" numFmtId="0" hierarchy="47" level="32767"/>
    <cacheField name="[bank__2].[SubscribedTermDeposit].[SubscribedTermDeposit]" caption="SubscribedTermDeposit" numFmtId="0" hierarchy="17" level="1">
      <sharedItems count="2">
        <s v="No"/>
        <s v="Yes"/>
      </sharedItems>
    </cacheField>
    <cacheField name="[bank__2].[ContactMonth].[ContactMonth]" caption="ContactMonth" numFmtId="0" hierarchy="11" level="1">
      <sharedItems count="12">
        <s v="Apr"/>
        <s v="Aug"/>
        <s v="Dec"/>
        <s v="Feb"/>
        <s v="Jan"/>
        <s v="Jul"/>
        <s v="Jun"/>
        <s v="Mar"/>
        <s v="May"/>
        <s v="Nov"/>
        <s v="Oct"/>
        <s v="Sep"/>
      </sharedItems>
    </cacheField>
    <cacheField name="[bank__2].[PreviousCampaignOutcome].[PreviousCampaignOutcome]" caption="PreviousCampaignOutcome" numFmtId="0" hierarchy="16" level="1">
      <sharedItems count="4">
        <s v="Failure"/>
        <s v="Other"/>
        <s v="Success"/>
        <s v="Unknow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2"/>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1"/>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0"/>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8078701" backgroundQuery="1" createdVersion="8" refreshedVersion="8" minRefreshableVersion="3" recordCount="0" supportSubquery="1" supportAdvancedDrill="1" xr:uid="{E8440E45-13A6-4ACE-BDFD-0B0B5AF14B3A}">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AgeGroup].[AgeGroup]" caption="AgeGroup" numFmtId="0" hierarchy="18" level="1">
      <sharedItems count="4">
        <s v="Middle-Aged Adults"/>
        <s v="Older AdultsOlder Adults"/>
        <s v="Seniors"/>
        <s v="Young Adults"/>
      </sharedItems>
    </cacheField>
    <cacheField name="[bank__2].[Combined Loan Status].[Combined Loan Status]" caption="Combined Loan Status" numFmtId="0" hierarchy="22" level="1">
      <sharedItems count="4">
        <s v="Both Loans"/>
        <s v="No Loan"/>
        <s v="Only Housing Loan"/>
        <s v="Only Personal Loa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2" memberValueDatatype="130" unbalanced="0">
      <fieldsUsage count="2">
        <fieldUsage x="-1"/>
        <fieldUsage x="2"/>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3"/>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40509257" backgroundQuery="1" createdVersion="8" refreshedVersion="8" minRefreshableVersion="3" recordCount="0" supportSubquery="1" supportAdvancedDrill="1" xr:uid="{43FCD464-B36D-46A4-BD9D-4059D4DE4833}">
  <cacheSource type="external" connectionId="4"/>
  <cacheFields count="4">
    <cacheField name="[bank__2].[SubscribedTermDeposit].[SubscribedTermDeposit]" caption="SubscribedTermDeposit" numFmtId="0" hierarchy="17" level="1">
      <sharedItems count="2">
        <s v="No"/>
        <s v="Yes"/>
      </sharedItems>
    </cacheField>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bank__2].[EducationLevel].[EducationLevel]" caption="EducationLevel" numFmtId="0" hierarchy="4" level="1">
      <sharedItems count="4">
        <s v="Not Provided"/>
        <s v="Primary"/>
        <s v="Secondary"/>
        <s v="Tertiary"/>
      </sharedItems>
    </cacheField>
    <cacheField name="[Measures].[Count of Customer ID]" caption="Count of Customer ID" numFmtId="0" hierarchy="4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1"/>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2"/>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3"/>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3.744374421294" backgroundQuery="1" createdVersion="8" refreshedVersion="8" minRefreshableVersion="3" recordCount="0" supportSubquery="1" supportAdvancedDrill="1" xr:uid="{CC4CA26D-D35F-4CC1-B96B-517B6F80F160}">
  <cacheSource type="external" connectionId="4"/>
  <cacheFields count="3">
    <cacheField name="[bank__2].[Combined Loan Status].[Combined Loan Status]" caption="Combined Loan Status" numFmtId="0" hierarchy="22" level="1">
      <sharedItems count="4">
        <s v="Both Loans"/>
        <s v="No Loan"/>
        <s v="Only Housing Loan"/>
        <s v="Only Personal Loan"/>
      </sharedItems>
    </cacheField>
    <cacheField name="[Measures].[Conversion Rate %]" caption="Conversion Rate %" numFmtId="0" hierarchy="57" level="32767"/>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2"/>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0"/>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0185187" backgroundQuery="1" createdVersion="3" refreshedVersion="8" minRefreshableVersion="3" recordCount="0" supportSubquery="1" supportAdvancedDrill="1" xr:uid="{0E80D432-937D-4592-986D-01690301A2A5}">
  <cacheSource type="external" connectionId="4">
    <extLst>
      <ext xmlns:x14="http://schemas.microsoft.com/office/spreadsheetml/2009/9/main" uri="{F057638F-6D5F-4e77-A914-E7F072B9BCA8}">
        <x14:sourceConnection name="ThisWorkbookDataModel"/>
      </ext>
    </extLst>
  </cacheSource>
  <cacheFields count="0"/>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extLst>
    <ext xmlns:x14="http://schemas.microsoft.com/office/spreadsheetml/2009/9/main" uri="{725AE2AE-9491-48be-B2B4-4EB974FC3084}">
      <x14:pivotCacheDefinition slicerData="1" pivotCacheId="121348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1184D9-6CC6-45F5-9B9A-1940A4438B6C}" name="PivotTable32" cacheId="4895" applyNumberFormats="0" applyBorderFormats="0" applyFontFormats="0" applyPatternFormats="0" applyAlignmentFormats="0" applyWidthHeightFormats="1" dataCaption="Values" tag="95dca022-171a-414c-a821-2e95e505c219" updatedVersion="8" minRefreshableVersion="3" useAutoFormatting="1" subtotalHiddenItems="1" itemPrintTitles="1" createdVersion="8" indent="0" outline="1" outlineData="1" multipleFieldFilters="0" chartFormat="10">
  <location ref="F101:G106" firstHeaderRow="1" firstDataRow="1" firstDataCol="1"/>
  <pivotFields count="4">
    <pivotField axis="axisRow" allDrilled="1" subtotalTop="0" showAll="0" defaultSubtotal="0" defaultAttributeDrillState="1">
      <items count="4">
        <item x="0"/>
        <item x="2"/>
        <item x="1"/>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6E607C-5EFA-4919-88BC-8EEE68736B73}" name="PivotTable48" cacheId="4890" applyNumberFormats="0" applyBorderFormats="0" applyFontFormats="0" applyPatternFormats="0" applyAlignmentFormats="0" applyWidthHeightFormats="1" dataCaption="Values" tag="06739df0-3b6e-498b-8d71-228d2ff69672" updatedVersion="8" minRefreshableVersion="3" useAutoFormatting="1" subtotalHiddenItems="1" itemPrintTitles="1" createdVersion="8" indent="0" outline="1" outlineData="1" multipleFieldFilters="0" chartFormat="15">
  <location ref="I77:J90" firstHeaderRow="1" firstDataRow="1" firstDataCol="1"/>
  <pivotFields count="3">
    <pivotField axis="axisRow" allDrilled="1" subtotalTop="0" showAll="0" defaultSubtotal="0" defaultAttributeDrillState="1">
      <items count="12">
        <item x="2"/>
        <item x="4"/>
        <item x="3"/>
        <item x="7"/>
        <item x="0"/>
        <item x="8"/>
        <item x="6"/>
        <item x="1"/>
        <item x="5"/>
        <item x="11"/>
        <item x="10"/>
        <item x="9"/>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9608F1-6A71-433F-B272-6C4EBAE44563}" name="PivotTable6" cacheId="4892" applyNumberFormats="0" applyBorderFormats="0" applyFontFormats="0" applyPatternFormats="0" applyAlignmentFormats="0" applyWidthHeightFormats="1" dataCaption="Values" tag="29fbcac9-96a2-421c-a1bd-3df80a192d4c" updatedVersion="8" minRefreshableVersion="3" useAutoFormatting="1" subtotalHiddenItems="1" itemPrintTitles="1" createdVersion="8" indent="0" outline="1" outlineData="1" multipleFieldFilters="0">
  <location ref="A35:D4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0ED59C-CF32-4128-B235-A9BC22B5F5DA}" name="PivotTable47" cacheId="4873" applyNumberFormats="0" applyBorderFormats="0" applyFontFormats="0" applyPatternFormats="0" applyAlignmentFormats="0" applyWidthHeightFormats="1" dataCaption="Values" tag="823d177c-c64f-4745-9cce-efb65a2f33e2" updatedVersion="8" minRefreshableVersion="3" visualTotals="0" useAutoFormatting="1" subtotalHiddenItems="1" itemPrintTitles="1" mergeItem="1" createdVersion="8" indent="0" outline="1" outlineData="1" chartFormat="10" fieldListSortAscending="1" customListSort="0">
  <location ref="I101" firstHeaderRow="0" firstDataRow="0" firstDataCol="0" rowPageCount="1" colPageCount="1"/>
  <pivotFields count="4">
    <pivotField allDrilled="1" subtotalTop="0" showAll="0" defaultSubtotal="0" defaultAttributeDrillState="1">
      <items count="4">
        <item x="0"/>
        <item x="2"/>
        <item x="1"/>
        <item x="3"/>
      </items>
    </pivotField>
    <pivotField axis="axisPage" allDrilled="1" subtotalTop="0" showAll="0" insertBlankRow="1" dataSourceSort="1" defaultAttributeDrillState="1">
      <items count="1">
        <item t="default"/>
      </items>
    </pivotField>
    <pivotField allDrilled="1" subtotalTop="0" showAll="0" dataSourceSort="1" defaultSubtotal="0" defaultAttributeDrillState="1"/>
    <pivotField allDrilled="1" subtotalTop="0" showAll="0" dataSourceSort="1" defaultSubtotal="0" defaultAttributeDrillState="1"/>
  </pivotFields>
  <pageFields count="1">
    <pageField fld="1" hier="11" name="[bank__2].[ContactMonth].[All]" cap="All"/>
  </pageField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18B621-87F9-478A-BE5F-96C6A9FCE77F}" name="PivotTable5" cacheId="4891" applyNumberFormats="0" applyBorderFormats="0" applyFontFormats="0" applyPatternFormats="0" applyAlignmentFormats="0" applyWidthHeightFormats="1" dataCaption="Values" tag="64cc069f-0b53-432a-8d84-1b090b32015d" updatedVersion="8" minRefreshableVersion="3" useAutoFormatting="1" subtotalHiddenItems="1" itemPrintTitles="1" createdVersion="8" indent="0" outline="1" outlineData="1" multipleFieldFilters="0">
  <location ref="A18:D3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C44E82-9AC7-4F47-81DC-38A3860B08DA}" name="PivotTable11" cacheId="4879" applyNumberFormats="0" applyBorderFormats="0" applyFontFormats="0" applyPatternFormats="0" applyAlignmentFormats="0" applyWidthHeightFormats="1" dataCaption="Values" tag="f9758785-aa2b-42c8-b8d7-dd31e9f78d7a" updatedVersion="8" minRefreshableVersion="3" useAutoFormatting="1" subtotalHiddenItems="1" itemPrintTitles="1" createdVersion="8" indent="0" outline="1" outlineData="1" multipleFieldFilters="0">
  <location ref="A69:D74"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4341FE-1A3A-4058-BB7C-B1EC0C665FC6}" name="PivotTable31" cacheId="4885" applyNumberFormats="0" applyBorderFormats="0" applyFontFormats="0" applyPatternFormats="0" applyAlignmentFormats="0" applyWidthHeightFormats="1" dataCaption="Values" tag="3cc718c4-f80a-46f7-b6df-ae94af649100" updatedVersion="8" minRefreshableVersion="3" useAutoFormatting="1" subtotalHiddenItems="1" itemPrintTitles="1" createdVersion="8" indent="0" outline="1" outlineData="1" multipleFieldFilters="0" chartFormat="15">
  <location ref="F77:G90"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DEB08D-7413-4EC2-895A-96592D3D2146}" name="PivotTable46" cacheId="4889" applyNumberFormats="0" applyBorderFormats="0" applyFontFormats="0" applyPatternFormats="0" applyAlignmentFormats="0" applyWidthHeightFormats="1" dataCaption="Values" tag="25556ff8-933c-40b1-8351-10517832097d" updatedVersion="8" minRefreshableVersion="3" useAutoFormatting="1" subtotalHiddenItems="1" itemPrintTitles="1" createdVersion="8" indent="0" outline="1" outlineData="1" multipleFieldFilters="0">
  <location ref="F60:G65" firstHeaderRow="1" firstDataRow="1" firstDataCol="1"/>
  <pivotFields count="3">
    <pivotField axis="axisRow" allDrilled="1" subtotalTop="0" showAll="0" dataSourceSort="1" defaultSubtotal="0" defaultAttributeDrillState="1">
      <items count="4">
        <item x="0"/>
        <item x="1"/>
        <item n="Housing Loan" x="2"/>
        <item n="Personal Loan"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5CC6D2-4F2D-48A7-B831-45830F761232}" name="PivotTable4" cacheId="4887" applyNumberFormats="0" applyBorderFormats="0" applyFontFormats="0" applyPatternFormats="0" applyAlignmentFormats="0" applyWidthHeightFormats="1" dataCaption="Values" tag="2f2087eb-b9e8-4e3a-a627-a0e89c42f1f8" updatedVersion="8" minRefreshableVersion="3" useAutoFormatting="1" subtotalHiddenItems="1" itemPrintTitles="1" createdVersion="8" indent="0" outline="1" outlineData="1" multipleFieldFilters="0" chartFormat="12">
  <location ref="F6:G11" firstHeaderRow="1" firstDataRow="1" firstDataCol="1"/>
  <pivotFields count="3">
    <pivotField axis="axisRow" allDrilled="1" subtotalTop="0" showAll="0" nonAutoSortDefault="1" defaultSubtotal="0" defaultAttributeDrillState="1">
      <items count="4">
        <item x="3"/>
        <item x="0"/>
        <item n="Older Adults"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8DD356-6F14-44B5-84EB-CB02BE0BD1C1}" name="PivotTable10" cacheId="4878" applyNumberFormats="0" applyBorderFormats="0" applyFontFormats="0" applyPatternFormats="0" applyAlignmentFormats="0" applyWidthHeightFormats="1" dataCaption="Values" tag="27fa1f70-03bd-4a59-b468-722b5cbe2fd7" updatedVersion="8" minRefreshableVersion="3" useAutoFormatting="1" subtotalHiddenItems="1" itemPrintTitles="1" createdVersion="8" indent="0" outline="1" outlineData="1" multipleFieldFilters="0">
  <location ref="A60:D66"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n="Housing Loan" x="2"/>
        <item n="Personal Loan"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A325F7-E085-43A8-9257-5AA217C6F3B1}" name="PivotTable30" cacheId="4884" applyNumberFormats="0" applyBorderFormats="0" applyFontFormats="0" applyPatternFormats="0" applyAlignmentFormats="0" applyWidthHeightFormats="1" dataCaption="Values" tag="36fe1afe-bfa7-4f20-8eec-65348a580622" updatedVersion="8" minRefreshableVersion="3" useAutoFormatting="1" subtotalHiddenItems="1" itemPrintTitles="1" createdVersion="8" indent="0" outline="1" outlineData="1" multipleFieldFilters="0" chartFormat="9">
  <location ref="F18:G31"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ED198C-C700-42AF-96A0-49D860E95099}" name="PivotTable9" cacheId="4894" applyNumberFormats="0" applyBorderFormats="0" applyFontFormats="0" applyPatternFormats="0" applyAlignmentFormats="0" applyWidthHeightFormats="1" dataCaption="Values" tag="0d2a8579-6f34-4aa2-ad4c-abcd7bb3b2b3" updatedVersion="8" minRefreshableVersion="3" useAutoFormatting="1" subtotalHiddenItems="1" itemPrintTitles="1" createdVersion="8" indent="0" outline="1" outlineData="1" multipleFieldFilters="0">
  <location ref="A53:D5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1A2561-C490-400D-9D5A-2D83BDD0A137}" name="PivotTable14" cacheId="4882" applyNumberFormats="0" applyBorderFormats="0" applyFontFormats="0" applyPatternFormats="0" applyAlignmentFormats="0" applyWidthHeightFormats="1" dataCaption="Values" tag="99056043-f6e6-4482-80ec-b7a2e5f61744" updatedVersion="8" minRefreshableVersion="3" useAutoFormatting="1" subtotalHiddenItems="1" itemPrintTitles="1" createdVersion="8" indent="0" outline="1" outlineData="1" multipleFieldFilters="0">
  <location ref="A101:D107"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076FAC-7BF7-433E-A9A4-E721CAAA2344}" name="PivotTable45" cacheId="4888" applyNumberFormats="0" applyBorderFormats="0" applyFontFormats="0" applyPatternFormats="0" applyAlignmentFormats="0" applyWidthHeightFormats="1" dataCaption="Values" tag="14142834-df0d-49b6-bde7-735d04d3998c" updatedVersion="8" minRefreshableVersion="3" useAutoFormatting="1" subtotalHiddenItems="1" itemPrintTitles="1" createdVersion="8" indent="0" outline="1" outlineData="1" multipleFieldFilters="0">
  <location ref="F35:G4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pivotHierarchies count="6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65F7D1-3134-445A-9912-1A064D0A2E43}" name="PivotTable2" cacheId="4883" applyNumberFormats="0" applyBorderFormats="0" applyFontFormats="0" applyPatternFormats="0" applyAlignmentFormats="0" applyWidthHeightFormats="1" dataCaption="Values" tag="7135d252-e3cb-4480-a020-1e7d915f49dd" updatedVersion="8" minRefreshableVersion="3" useAutoFormatting="1" subtotalHiddenItems="1" itemPrintTitles="1" createdVersion="8" indent="0" outline="1" outlineData="1" multipleFieldFilters="0">
  <location ref="A6:D12"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3">
    <i>
      <x/>
    </i>
    <i>
      <x v="1"/>
    </i>
    <i t="grand">
      <x/>
    </i>
  </colItems>
  <dataFields count="1">
    <dataField name="Count of Customer ID" fld="2"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7E6B90-FCF7-4BB6-B073-19226EFC544B}" name="PivotTable13" cacheId="4881" applyNumberFormats="0" applyBorderFormats="0" applyFontFormats="0" applyPatternFormats="0" applyAlignmentFormats="0" applyWidthHeightFormats="1" dataCaption="Values" tag="7bb15f78-3462-485f-834f-aa8badcdacfc" updatedVersion="8" minRefreshableVersion="3" useAutoFormatting="1" subtotalHiddenItems="1" itemPrintTitles="1" createdVersion="8" indent="0" outline="1" outlineData="1" multipleFieldFilters="0" chartFormat="1">
  <location ref="A94:D98"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11499F2-8F82-4EE7-BA03-87B405F9FB25}" name="PivotTable8" cacheId="4893" applyNumberFormats="0" applyBorderFormats="0" applyFontFormats="0" applyPatternFormats="0" applyAlignmentFormats="0" applyWidthHeightFormats="1" dataCaption="Values" tag="80824fb8-ab71-45ab-95ef-800c2e9d1b80" updatedVersion="8" minRefreshableVersion="3" useAutoFormatting="1" subtotalHiddenItems="1" itemPrintTitles="1" createdVersion="8" indent="0" outline="1" outlineData="1" multipleFieldFilters="0">
  <location ref="A44:D4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680C5BE-46AB-4B6D-B979-0A8252CA2C88}" name="PivotTable33" cacheId="4886" applyNumberFormats="0" applyBorderFormats="0" applyFontFormats="0" applyPatternFormats="0" applyAlignmentFormats="0" applyWidthHeightFormats="1" dataCaption="Values" tag="b4853ca7-0049-40b7-b155-f7bed275f9e8" updatedVersion="8" minRefreshableVersion="3" useAutoFormatting="1" subtotalHiddenItems="1" itemPrintTitles="1" createdVersion="8" indent="0" outline="1" outlineData="1" multipleFieldFilters="0" chartFormat="5">
  <location ref="I6:K7"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B212F14-93B6-43F8-99D7-98339923150A}" name="PivotTable12" cacheId="4880" applyNumberFormats="0" applyBorderFormats="0" applyFontFormats="0" applyPatternFormats="0" applyAlignmentFormats="0" applyWidthHeightFormats="1" dataCaption="Values" tag="3cafdc1e-e68d-4806-8018-db581cfb3884" updatedVersion="8" minRefreshableVersion="3" useAutoFormatting="1" subtotalHiddenItems="1" itemPrintTitles="1" createdVersion="8" indent="0" outline="1" outlineData="1" multipleFieldFilters="0">
  <location ref="A77:D9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A03FDC-4289-427A-AE8C-80AD9794E81B}" name="PivotTable16" cacheId="4875" applyNumberFormats="0" applyBorderFormats="0" applyFontFormats="0" applyPatternFormats="0" applyAlignmentFormats="0" applyWidthHeightFormats="1" dataCaption="Values" tag="e4808309-5ad1-46a8-8a8f-3004bc3c7f44" updatedVersion="8" minRefreshableVersion="3" useAutoFormatting="1" subtotalHiddenItems="1" itemPrintTitles="1" createdVersion="8" indent="0" outline="1" outlineData="1" multipleFieldFilters="0" chartFormat="7">
  <location ref="A11:B14" firstHeaderRow="1" firstDataRow="1" firstDataCol="1"/>
  <pivotFields count="3">
    <pivotField axis="axisRow" allDrilled="1" subtotalTop="0" showAll="0" dataSourceSort="1" defaultSubtotal="0" defaultAttributeDrillState="1">
      <items count="2">
        <item n="Non-Subscribers" x="0"/>
        <item n="Subscribers"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CallDuration (Minutes)" fld="1" subtotal="average" baseField="0" baseItem="0"/>
  </dataFields>
  <formats count="1">
    <format dxfId="70">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llDuration (Minut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A65FBA1-4593-418F-909C-F5D29EA3375E}" name="PivotTable1" cacheId="4874" applyNumberFormats="0" applyBorderFormats="0" applyFontFormats="0" applyPatternFormats="0" applyAlignmentFormats="0" applyWidthHeightFormats="1" dataCaption="Values" tag="06ac9d1b-8a2f-48c3-a0e8-e32255b0417f" updatedVersion="8" minRefreshableVersion="3" useAutoFormatting="1" subtotalHiddenItems="1" itemPrintTitles="1" createdVersion="8" indent="0" outline="1" outlineData="1" multipleFieldFilters="0" chartFormat="7">
  <location ref="A4:B7" firstHeaderRow="1" firstDataRow="1" firstDataCol="1"/>
  <pivotFields count="3">
    <pivotField axis="axisRow" allDrilled="1" subtotalTop="0" showAll="0" dataSourceSort="1" defaultSubtotal="0" defaultAttributeDrillState="1">
      <items count="2">
        <item n="Non-Subscribers" x="0"/>
        <item n="Subscribers"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AccountBalance" fld="1" subtotal="average" baseField="0" baseItem="0"/>
  </dataFields>
  <formats count="4">
    <format dxfId="74">
      <pivotArea outline="0" collapsedLevelsAreSubtotals="1" fieldPosition="0"/>
    </format>
    <format dxfId="73">
      <pivotArea collapsedLevelsAreSubtotals="1" fieldPosition="0">
        <references count="1">
          <reference field="0" count="1">
            <x v="0"/>
          </reference>
        </references>
      </pivotArea>
    </format>
    <format dxfId="72">
      <pivotArea collapsedLevelsAreSubtotals="1" fieldPosition="0">
        <references count="1">
          <reference field="0" count="1">
            <x v="1"/>
          </reference>
        </references>
      </pivotArea>
    </format>
    <format dxfId="71">
      <pivotArea grandRow="1"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countBalanc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5D7D8AB-BDF8-40C7-A37B-44342FDE8D0E}" name="PivotTable18" cacheId="4877" applyNumberFormats="0" applyBorderFormats="0" applyFontFormats="0" applyPatternFormats="0" applyAlignmentFormats="0" applyWidthHeightFormats="1" dataCaption="Values" tag="53553c9b-03b8-4688-8973-e7984239a374" updatedVersion="8" minRefreshableVersion="3" useAutoFormatting="1" subtotalHiddenItems="1" itemPrintTitles="1" createdVersion="8" indent="0" outline="1" outlineData="1" multipleFieldFilters="0">
  <location ref="A25:D27"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3">
    <i>
      <x/>
    </i>
    <i>
      <x v="1"/>
    </i>
    <i t="grand">
      <x/>
    </i>
  </colItems>
  <dataFields count="1">
    <dataField name="Count of Age" fld="1" subtotal="count" baseField="0" baseItem="0"/>
  </dataFields>
  <formats count="1">
    <format dxfId="75">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281D4AA-91CD-424B-9CFD-37CEA165D202}" name="PivotTable17" cacheId="4876" applyNumberFormats="0" applyBorderFormats="0" applyFontFormats="0" applyPatternFormats="0" applyAlignmentFormats="0" applyWidthHeightFormats="1" dataCaption="Values" tag="2a30be70-4d41-4017-a5cc-56395d1def6a" updatedVersion="8" minRefreshableVersion="3" useAutoFormatting="1" subtotalHiddenItems="1" itemPrintTitles="1" createdVersion="8" indent="0" outline="1" outlineData="1" multipleFieldFilters="0">
  <location ref="A18:C19" firstHeaderRow="1" firstDataRow="2" firstDataCol="0"/>
  <pivotFields count="2">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colFields count="1">
    <field x="0"/>
  </colFields>
  <colItems count="3">
    <i>
      <x/>
    </i>
    <i>
      <x v="1"/>
    </i>
    <i t="grand">
      <x/>
    </i>
  </colItems>
  <formats count="1">
    <format dxfId="76">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A6D57CB-4C63-481C-AA8A-C98E66C998A5}" name="PivotTable55" cacheId="4912" applyNumberFormats="0" applyBorderFormats="0" applyFontFormats="0" applyPatternFormats="0" applyAlignmentFormats="0" applyWidthHeightFormats="1" dataCaption="Values" tag="48377095-2649-4574-b057-922a137187bb" updatedVersion="8" minRefreshableVersion="3" useAutoFormatting="1" subtotalHiddenItems="1" itemPrintTitles="1" createdVersion="8" indent="0" outline="1" outlineData="1" multipleFieldFilters="0" chartFormat="6">
  <location ref="A175:F189" firstHeaderRow="1" firstDataRow="2" firstDataCol="1"/>
  <pivotFields count="3">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0"/>
  </colFields>
  <colItems count="5">
    <i>
      <x/>
    </i>
    <i>
      <x v="1"/>
    </i>
    <i>
      <x v="2"/>
    </i>
    <i>
      <x v="3"/>
    </i>
    <i t="grand">
      <x/>
    </i>
  </colItems>
  <dataFields count="1">
    <dataField fld="1" subtotal="count" baseField="0" baseItem="0" numFmtId="10"/>
  </dataFields>
  <formats count="2">
    <format dxfId="9">
      <pivotArea outline="0" collapsedLevelsAreSubtotals="1" fieldPosition="0"/>
    </format>
    <format dxfId="10">
      <pivotArea dataOnly="0" labelOnly="1" grandRow="1" outline="0"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CD3377F-B480-497D-8EC8-219BA9ED526F}" name="PivotTable23" cacheId="4901" applyNumberFormats="0" applyBorderFormats="0" applyFontFormats="0" applyPatternFormats="0" applyAlignmentFormats="0" applyWidthHeightFormats="1" dataCaption="Values" tag="9eaaf06c-af90-466d-976a-5a75ab1a6e9a" updatedVersion="8" minRefreshableVersion="3" useAutoFormatting="1" subtotalHiddenItems="1" itemPrintTitles="1" createdVersion="8" indent="0" outline="1" outlineData="1" multipleFieldFilters="0">
  <location ref="A166:D172"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formats count="2">
    <format dxfId="12">
      <pivotArea outline="0" collapsedLevelsAreSubtotals="1" fieldPosition="0"/>
    </format>
    <format dxfId="11">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FDBC447-79FA-4C65-B6AD-33A878AFE982}" name="PivotTable29" cacheId="4896" applyNumberFormats="0" applyBorderFormats="0" applyFontFormats="0" applyPatternFormats="0" applyAlignmentFormats="0" applyWidthHeightFormats="1" dataCaption="Values" tag="bff0a72b-5313-45fb-bfa9-4fad97683336" updatedVersion="8" minRefreshableVersion="3" useAutoFormatting="1" subtotalHiddenItems="1" itemPrintTitles="1" createdVersion="8" indent="0" outline="1" outlineData="1" multipleFieldFilters="0" chartFormat="12">
  <location ref="I98:M112" firstHeaderRow="1" firstDataRow="2"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fld="2" subtotal="count" showDataAs="percentOfTotal" baseField="0" baseItem="0" numFmtId="10"/>
  </dataFields>
  <formats count="13">
    <format dxfId="25">
      <pivotArea outline="0" collapsedLevelsAreSubtotals="1" fieldPosition="0"/>
    </format>
    <format dxfId="24">
      <pivotArea collapsedLevelsAreSubtotals="1" fieldPosition="0">
        <references count="1">
          <reference field="0" count="1">
            <x v="1"/>
          </reference>
        </references>
      </pivotArea>
    </format>
    <format dxfId="23">
      <pivotArea collapsedLevelsAreSubtotals="1" fieldPosition="0">
        <references count="1">
          <reference field="0" count="1">
            <x v="2"/>
          </reference>
        </references>
      </pivotArea>
    </format>
    <format dxfId="22">
      <pivotArea collapsedLevelsAreSubtotals="1" fieldPosition="0">
        <references count="1">
          <reference field="0" count="1">
            <x v="3"/>
          </reference>
        </references>
      </pivotArea>
    </format>
    <format dxfId="21">
      <pivotArea collapsedLevelsAreSubtotals="1" fieldPosition="0">
        <references count="1">
          <reference field="0" count="1">
            <x v="4"/>
          </reference>
        </references>
      </pivotArea>
    </format>
    <format dxfId="20">
      <pivotArea collapsedLevelsAreSubtotals="1" fieldPosition="0">
        <references count="1">
          <reference field="0" count="1">
            <x v="5"/>
          </reference>
        </references>
      </pivotArea>
    </format>
    <format dxfId="19">
      <pivotArea collapsedLevelsAreSubtotals="1" fieldPosition="0">
        <references count="1">
          <reference field="0" count="1">
            <x v="6"/>
          </reference>
        </references>
      </pivotArea>
    </format>
    <format dxfId="18">
      <pivotArea collapsedLevelsAreSubtotals="1" fieldPosition="0">
        <references count="1">
          <reference field="0" count="1">
            <x v="7"/>
          </reference>
        </references>
      </pivotArea>
    </format>
    <format dxfId="17">
      <pivotArea collapsedLevelsAreSubtotals="1" fieldPosition="0">
        <references count="1">
          <reference field="0" count="1">
            <x v="8"/>
          </reference>
        </references>
      </pivotArea>
    </format>
    <format dxfId="16">
      <pivotArea collapsedLevelsAreSubtotals="1" fieldPosition="0">
        <references count="1">
          <reference field="0" count="1">
            <x v="9"/>
          </reference>
        </references>
      </pivotArea>
    </format>
    <format dxfId="15">
      <pivotArea collapsedLevelsAreSubtotals="1" fieldPosition="0">
        <references count="1">
          <reference field="0" count="1">
            <x v="10"/>
          </reference>
        </references>
      </pivotArea>
    </format>
    <format dxfId="14">
      <pivotArea collapsedLevelsAreSubtotals="1" fieldPosition="0">
        <references count="1">
          <reference field="0" count="1">
            <x v="11"/>
          </reference>
        </references>
      </pivotArea>
    </format>
    <format dxfId="13">
      <pivotArea outline="0" fieldPosition="0">
        <references count="1">
          <reference field="4294967294" count="1">
            <x v="0"/>
          </reference>
        </references>
      </pivotArea>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D05AC1D-5FD1-4593-A392-1296F97FCC81}" name="PivotTable28" cacheId="4897" applyNumberFormats="0" applyBorderFormats="0" applyFontFormats="0" applyPatternFormats="0" applyAlignmentFormats="0" applyWidthHeightFormats="1" dataCaption="Values" tag="f8a0803c-b386-42ad-9b6c-0c7dae5ed70e" updatedVersion="8" minRefreshableVersion="3" useAutoFormatting="1" subtotalHiddenItems="1" itemPrintTitles="1" createdVersion="8" indent="0" outline="1" outlineData="1" multipleFieldFilters="0">
  <location ref="F166:G17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numFmtId="9"/>
  </dataFields>
  <formats count="6">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1AE2D5D-A5E5-4A40-8330-502747257760}" name="PivotTable22" cacheId="4902" applyNumberFormats="0" applyBorderFormats="0" applyFontFormats="0" applyPatternFormats="0" applyAlignmentFormats="0" applyWidthHeightFormats="1" dataCaption="Values" tag="9610ea37-bf6b-4dba-8758-b868029d0a84" updatedVersion="8" minRefreshableVersion="3" useAutoFormatting="1" subtotalHiddenItems="1" itemPrintTitles="1" createdVersion="8" indent="0" outline="1" outlineData="1" multipleFieldFilters="0">
  <location ref="A98:D160"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4">
        <item x="0"/>
        <item x="1"/>
        <item x="2"/>
        <item x="3"/>
      </items>
    </pivotField>
  </pivotFields>
  <rowFields count="2">
    <field x="2"/>
    <field x="3"/>
  </rowFields>
  <rowItems count="6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Fields count="1">
    <field x="1"/>
  </colFields>
  <colItems count="3">
    <i>
      <x/>
    </i>
    <i>
      <x v="1"/>
    </i>
    <i t="grand">
      <x/>
    </i>
  </colItems>
  <dataFields count="1">
    <dataField name="Count of Customer ID" fld="0" subtotal="count" showDataAs="percentOfRow" baseField="0" baseItem="0" numFmtId="10"/>
  </dataFields>
  <formats count="2">
    <format dxfId="33">
      <pivotArea outline="0" collapsedLevelsAreSubtotals="1" fieldPosition="0"/>
    </format>
    <format dxfId="32">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901B721-6E4E-477D-9983-5872DC369187}" name="PivotTable27" cacheId="4898" applyNumberFormats="0" applyBorderFormats="0" applyFontFormats="0" applyPatternFormats="0" applyAlignmentFormats="0" applyWidthHeightFormats="1" dataCaption="Values" tag="fdf19690-442b-4e7b-b96b-a670b0c68e05" updatedVersion="8" minRefreshableVersion="3" useAutoFormatting="1" subtotalHiddenItems="1" itemPrintTitles="1" createdVersion="8" indent="0" outline="1" outlineData="1" multipleFieldFilters="0">
  <location ref="F98:G156"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58">
    <i>
      <x/>
    </i>
    <i r="1">
      <x/>
    </i>
    <i r="1">
      <x v="1"/>
    </i>
    <i r="1">
      <x v="2"/>
    </i>
    <i r="1">
      <x v="3"/>
    </i>
    <i>
      <x v="1"/>
    </i>
    <i r="1">
      <x/>
    </i>
    <i r="1">
      <x v="1"/>
    </i>
    <i r="1">
      <x v="2"/>
    </i>
    <i r="1">
      <x v="3"/>
    </i>
    <i>
      <x v="2"/>
    </i>
    <i r="1">
      <x/>
    </i>
    <i r="1">
      <x v="2"/>
    </i>
    <i r="1">
      <x v="3"/>
    </i>
    <i>
      <x v="3"/>
    </i>
    <i r="1">
      <x/>
    </i>
    <i r="1">
      <x v="1"/>
    </i>
    <i r="1">
      <x v="2"/>
    </i>
    <i r="1">
      <x v="3"/>
    </i>
    <i>
      <x v="4"/>
    </i>
    <i r="1">
      <x/>
    </i>
    <i r="1">
      <x v="1"/>
    </i>
    <i r="1">
      <x v="2"/>
    </i>
    <i r="1">
      <x v="3"/>
    </i>
    <i>
      <x v="5"/>
    </i>
    <i r="1">
      <x/>
    </i>
    <i r="1">
      <x v="1"/>
    </i>
    <i r="1">
      <x v="2"/>
    </i>
    <i r="1">
      <x v="3"/>
    </i>
    <i>
      <x v="6"/>
    </i>
    <i r="1">
      <x/>
    </i>
    <i r="1">
      <x v="2"/>
    </i>
    <i r="1">
      <x v="3"/>
    </i>
    <i>
      <x v="7"/>
    </i>
    <i r="1">
      <x/>
    </i>
    <i r="1">
      <x v="1"/>
    </i>
    <i r="1">
      <x v="2"/>
    </i>
    <i r="1">
      <x v="3"/>
    </i>
    <i>
      <x v="8"/>
    </i>
    <i r="1">
      <x/>
    </i>
    <i r="1">
      <x v="1"/>
    </i>
    <i r="1">
      <x v="2"/>
    </i>
    <i r="1">
      <x v="3"/>
    </i>
    <i>
      <x v="9"/>
    </i>
    <i r="1">
      <x/>
    </i>
    <i r="1">
      <x v="1"/>
    </i>
    <i r="1">
      <x v="2"/>
    </i>
    <i r="1">
      <x v="3"/>
    </i>
    <i>
      <x v="10"/>
    </i>
    <i r="1">
      <x/>
    </i>
    <i r="1">
      <x v="1"/>
    </i>
    <i r="1">
      <x v="2"/>
    </i>
    <i r="1">
      <x v="3"/>
    </i>
    <i>
      <x v="11"/>
    </i>
    <i r="1">
      <x v="1"/>
    </i>
    <i r="1">
      <x v="2"/>
    </i>
    <i r="1">
      <x v="3"/>
    </i>
    <i t="grand">
      <x/>
    </i>
  </rowItems>
  <colItems count="1">
    <i/>
  </colItems>
  <dataFields count="1">
    <dataField fld="2" subtotal="count" baseField="0" baseItem="0"/>
  </dataFields>
  <formats count="25">
    <format dxfId="58">
      <pivotArea outline="0" collapsedLevelsAreSubtotals="1" fieldPosition="0"/>
    </format>
    <format dxfId="57">
      <pivotArea collapsedLevelsAreSubtotals="1" fieldPosition="0">
        <references count="2">
          <reference field="0" count="1" selected="0">
            <x v="0"/>
          </reference>
          <reference field="1" count="0"/>
        </references>
      </pivotArea>
    </format>
    <format dxfId="56">
      <pivotArea collapsedLevelsAreSubtotals="1" fieldPosition="0">
        <references count="1">
          <reference field="0" count="1">
            <x v="1"/>
          </reference>
        </references>
      </pivotArea>
    </format>
    <format dxfId="55">
      <pivotArea collapsedLevelsAreSubtotals="1" fieldPosition="0">
        <references count="2">
          <reference field="0" count="1" selected="0">
            <x v="1"/>
          </reference>
          <reference field="1" count="0"/>
        </references>
      </pivotArea>
    </format>
    <format dxfId="54">
      <pivotArea collapsedLevelsAreSubtotals="1" fieldPosition="0">
        <references count="1">
          <reference field="0" count="1">
            <x v="2"/>
          </reference>
        </references>
      </pivotArea>
    </format>
    <format dxfId="53">
      <pivotArea collapsedLevelsAreSubtotals="1" fieldPosition="0">
        <references count="2">
          <reference field="0" count="1" selected="0">
            <x v="2"/>
          </reference>
          <reference field="1" count="3">
            <x v="0"/>
            <x v="2"/>
            <x v="3"/>
          </reference>
        </references>
      </pivotArea>
    </format>
    <format dxfId="52">
      <pivotArea collapsedLevelsAreSubtotals="1" fieldPosition="0">
        <references count="1">
          <reference field="0" count="1">
            <x v="3"/>
          </reference>
        </references>
      </pivotArea>
    </format>
    <format dxfId="51">
      <pivotArea collapsedLevelsAreSubtotals="1" fieldPosition="0">
        <references count="2">
          <reference field="0" count="1" selected="0">
            <x v="3"/>
          </reference>
          <reference field="1" count="0"/>
        </references>
      </pivotArea>
    </format>
    <format dxfId="50">
      <pivotArea collapsedLevelsAreSubtotals="1" fieldPosition="0">
        <references count="1">
          <reference field="0" count="1">
            <x v="4"/>
          </reference>
        </references>
      </pivotArea>
    </format>
    <format dxfId="49">
      <pivotArea collapsedLevelsAreSubtotals="1" fieldPosition="0">
        <references count="2">
          <reference field="0" count="1" selected="0">
            <x v="4"/>
          </reference>
          <reference field="1" count="0"/>
        </references>
      </pivotArea>
    </format>
    <format dxfId="48">
      <pivotArea collapsedLevelsAreSubtotals="1" fieldPosition="0">
        <references count="1">
          <reference field="0" count="1">
            <x v="5"/>
          </reference>
        </references>
      </pivotArea>
    </format>
    <format dxfId="47">
      <pivotArea collapsedLevelsAreSubtotals="1" fieldPosition="0">
        <references count="2">
          <reference field="0" count="1" selected="0">
            <x v="5"/>
          </reference>
          <reference field="1" count="0"/>
        </references>
      </pivotArea>
    </format>
    <format dxfId="46">
      <pivotArea collapsedLevelsAreSubtotals="1" fieldPosition="0">
        <references count="1">
          <reference field="0" count="1">
            <x v="6"/>
          </reference>
        </references>
      </pivotArea>
    </format>
    <format dxfId="45">
      <pivotArea collapsedLevelsAreSubtotals="1" fieldPosition="0">
        <references count="2">
          <reference field="0" count="1" selected="0">
            <x v="6"/>
          </reference>
          <reference field="1" count="3">
            <x v="0"/>
            <x v="2"/>
            <x v="3"/>
          </reference>
        </references>
      </pivotArea>
    </format>
    <format dxfId="44">
      <pivotArea collapsedLevelsAreSubtotals="1" fieldPosition="0">
        <references count="1">
          <reference field="0" count="1">
            <x v="7"/>
          </reference>
        </references>
      </pivotArea>
    </format>
    <format dxfId="43">
      <pivotArea collapsedLevelsAreSubtotals="1" fieldPosition="0">
        <references count="2">
          <reference field="0" count="1" selected="0">
            <x v="7"/>
          </reference>
          <reference field="1" count="0"/>
        </references>
      </pivotArea>
    </format>
    <format dxfId="42">
      <pivotArea collapsedLevelsAreSubtotals="1" fieldPosition="0">
        <references count="1">
          <reference field="0" count="1">
            <x v="8"/>
          </reference>
        </references>
      </pivotArea>
    </format>
    <format dxfId="41">
      <pivotArea collapsedLevelsAreSubtotals="1" fieldPosition="0">
        <references count="2">
          <reference field="0" count="1" selected="0">
            <x v="8"/>
          </reference>
          <reference field="1" count="0"/>
        </references>
      </pivotArea>
    </format>
    <format dxfId="40">
      <pivotArea collapsedLevelsAreSubtotals="1" fieldPosition="0">
        <references count="1">
          <reference field="0" count="1">
            <x v="9"/>
          </reference>
        </references>
      </pivotArea>
    </format>
    <format dxfId="39">
      <pivotArea collapsedLevelsAreSubtotals="1" fieldPosition="0">
        <references count="2">
          <reference field="0" count="1" selected="0">
            <x v="9"/>
          </reference>
          <reference field="1" count="0"/>
        </references>
      </pivotArea>
    </format>
    <format dxfId="38">
      <pivotArea collapsedLevelsAreSubtotals="1" fieldPosition="0">
        <references count="1">
          <reference field="0" count="1">
            <x v="10"/>
          </reference>
        </references>
      </pivotArea>
    </format>
    <format dxfId="37">
      <pivotArea collapsedLevelsAreSubtotals="1" fieldPosition="0">
        <references count="2">
          <reference field="0" count="1" selected="0">
            <x v="10"/>
          </reference>
          <reference field="1" count="0"/>
        </references>
      </pivotArea>
    </format>
    <format dxfId="36">
      <pivotArea collapsedLevelsAreSubtotals="1" fieldPosition="0">
        <references count="1">
          <reference field="0" count="1">
            <x v="11"/>
          </reference>
        </references>
      </pivotArea>
    </format>
    <format dxfId="35">
      <pivotArea collapsedLevelsAreSubtotals="1" fieldPosition="0">
        <references count="2">
          <reference field="0" count="1" selected="0">
            <x v="11"/>
          </reference>
          <reference field="1" count="3">
            <x v="1"/>
            <x v="2"/>
            <x v="3"/>
          </reference>
        </references>
      </pivotArea>
    </format>
    <format dxfId="34">
      <pivotArea grandRow="1"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7DF3945-195B-49B7-803D-76F8334BE8BF}" name="PivotTable21" cacheId="4903" applyNumberFormats="0" applyBorderFormats="0" applyFontFormats="0" applyPatternFormats="0" applyAlignmentFormats="0" applyWidthHeightFormats="1" dataCaption="Values" tag="b0d7ce3e-b497-4e25-8be4-8a4b0b839454" updatedVersion="8" minRefreshableVersion="3" useAutoFormatting="1" subtotalHiddenItems="1" itemPrintTitles="1" createdVersion="8" indent="0" outline="1" outlineData="1" multipleFieldFilters="0">
  <location ref="A71:D93"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2"/>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0"/>
  </colFields>
  <colItems count="3">
    <i>
      <x/>
    </i>
    <i>
      <x v="1"/>
    </i>
    <i t="grand">
      <x/>
    </i>
  </colItems>
  <dataFields count="1">
    <dataField name="Count of Customer ID" fld="1" subtotal="count" showDataAs="percentOfRow" baseField="0" baseItem="0" numFmtId="10"/>
  </dataFields>
  <formats count="2">
    <format dxfId="60">
      <pivotArea outline="0" collapsedLevelsAreSubtotals="1" fieldPosition="0"/>
    </format>
    <format dxfId="59">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8"/>
    <rowHierarchyUsage hierarchyUsage="2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95E18-1C0E-431E-9B50-E1D15ECDF74D}" name="PivotTable20" cacheId="4904" applyNumberFormats="0" applyBorderFormats="0" applyFontFormats="0" applyPatternFormats="0" applyAlignmentFormats="0" applyWidthHeightFormats="1" dataCaption="Values" tag="2e7a51bd-526e-4061-90db-c4c57433634a" updatedVersion="8" minRefreshableVersion="3" useAutoFormatting="1" subtotalHiddenItems="1" itemPrintTitles="1" createdVersion="8" indent="0" outline="1" outlineData="1" multipleFieldFilters="0">
  <location ref="A4:D66"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2"/>
  </rowFields>
  <rowItems count="6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Fields count="1">
    <field x="0"/>
  </colFields>
  <colItems count="3">
    <i>
      <x/>
    </i>
    <i>
      <x v="1"/>
    </i>
    <i t="grand">
      <x/>
    </i>
  </colItems>
  <dataFields count="1">
    <dataField name="Count of Customer ID" fld="3" subtotal="count" showDataAs="percentOfRow" baseField="1" baseItem="0" numFmtId="10"/>
  </dataFields>
  <formats count="2">
    <format dxfId="62">
      <pivotArea outline="0" collapsedLevelsAreSubtotals="1" fieldPosition="0"/>
    </format>
    <format dxfId="61">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
    <rowHierarchyUsage hierarchyUsage="4"/>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B3238A1-D30C-4565-83CA-FAA1E1BD66DE}" name="PivotTable26" cacheId="4899" applyNumberFormats="0" applyBorderFormats="0" applyFontFormats="0" applyPatternFormats="0" applyAlignmentFormats="0" applyWidthHeightFormats="1" dataCaption="Values" tag="c3f24411-e472-4103-a60d-4669d9c01212" updatedVersion="8" minRefreshableVersion="3" useAutoFormatting="1" subtotalHiddenItems="1" itemPrintTitles="1" createdVersion="8" indent="0" outline="1" outlineData="1" multipleFieldFilters="0" chartFormat="6">
  <location ref="F71:K77"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Fields count="1">
    <field x="1"/>
  </colFields>
  <colItems count="5">
    <i>
      <x/>
    </i>
    <i>
      <x v="1"/>
    </i>
    <i>
      <x v="2"/>
    </i>
    <i>
      <x v="3"/>
    </i>
    <i t="grand">
      <x/>
    </i>
  </colItems>
  <dataFields count="1">
    <dataField fld="2" subtotal="count" baseField="0" baseItem="0" numFmtId="10"/>
  </dataFields>
  <formats count="7">
    <format dxfId="69">
      <pivotArea outline="0" collapsedLevelsAreSubtotals="1" fieldPosition="0"/>
    </format>
    <format dxfId="68">
      <pivotArea dataOnly="0" labelOnly="1" fieldPosition="0">
        <references count="1">
          <reference field="0" count="0"/>
        </references>
      </pivotArea>
    </format>
    <format dxfId="67">
      <pivotArea dataOnly="0" labelOnly="1" grandRow="1" outline="0" fieldPosition="0"/>
    </format>
    <format dxfId="66">
      <pivotArea dataOnly="0" labelOnly="1" fieldPosition="0">
        <references count="2">
          <reference field="0" count="1" selected="0">
            <x v="0"/>
          </reference>
          <reference field="1" count="0"/>
        </references>
      </pivotArea>
    </format>
    <format dxfId="65">
      <pivotArea dataOnly="0" labelOnly="1" fieldPosition="0">
        <references count="2">
          <reference field="0" count="1" selected="0">
            <x v="1"/>
          </reference>
          <reference field="1" count="0"/>
        </references>
      </pivotArea>
    </format>
    <format dxfId="64">
      <pivotArea dataOnly="0" labelOnly="1" fieldPosition="0">
        <references count="2">
          <reference field="0" count="1" selected="0">
            <x v="2"/>
          </reference>
          <reference field="1" count="3">
            <x v="1"/>
            <x v="2"/>
            <x v="3"/>
          </reference>
        </references>
      </pivotArea>
    </format>
    <format dxfId="63">
      <pivotArea dataOnly="0" labelOnly="1" fieldPosition="0">
        <references count="2">
          <reference field="0" count="1" selected="0">
            <x v="3"/>
          </reference>
          <reference field="1" count="0"/>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0D32B73-73E4-42FA-ACD8-8C6505C4377E}" name="PivotTable25" cacheId="4900" applyNumberFormats="0" applyBorderFormats="0" applyFontFormats="0" applyPatternFormats="0" applyAlignmentFormats="0" applyWidthHeightFormats="1" dataCaption="Values" tag="ed09d98b-4e2d-43b1-b382-f93a434a8b9a" updatedVersion="8" minRefreshableVersion="3" useAutoFormatting="1" subtotalHiddenItems="1" itemPrintTitles="1" createdVersion="8" indent="0" outline="1" outlineData="1" multipleFieldFilters="0">
  <location ref="F4:G6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58">
    <i>
      <x/>
    </i>
    <i r="1">
      <x/>
    </i>
    <i r="1">
      <x v="1"/>
    </i>
    <i r="1">
      <x v="2"/>
    </i>
    <i r="1">
      <x v="3"/>
    </i>
    <i>
      <x v="1"/>
    </i>
    <i r="1">
      <x/>
    </i>
    <i r="1">
      <x v="1"/>
    </i>
    <i r="1">
      <x v="2"/>
    </i>
    <i r="1">
      <x v="3"/>
    </i>
    <i>
      <x v="2"/>
    </i>
    <i r="1">
      <x/>
    </i>
    <i r="1">
      <x v="1"/>
    </i>
    <i r="1">
      <x v="2"/>
    </i>
    <i r="1">
      <x v="3"/>
    </i>
    <i>
      <x v="3"/>
    </i>
    <i r="1">
      <x v="1"/>
    </i>
    <i r="1">
      <x v="2"/>
    </i>
    <i r="1">
      <x v="3"/>
    </i>
    <i>
      <x v="4"/>
    </i>
    <i r="1">
      <x/>
    </i>
    <i r="1">
      <x v="1"/>
    </i>
    <i r="1">
      <x v="2"/>
    </i>
    <i r="1">
      <x v="3"/>
    </i>
    <i>
      <x v="5"/>
    </i>
    <i r="1">
      <x/>
    </i>
    <i r="1">
      <x v="1"/>
    </i>
    <i r="1">
      <x v="2"/>
    </i>
    <i r="1">
      <x v="3"/>
    </i>
    <i>
      <x v="6"/>
    </i>
    <i r="1">
      <x/>
    </i>
    <i r="1">
      <x v="1"/>
    </i>
    <i r="1">
      <x v="2"/>
    </i>
    <i r="1">
      <x v="3"/>
    </i>
    <i>
      <x v="7"/>
    </i>
    <i r="1">
      <x/>
    </i>
    <i r="1">
      <x v="1"/>
    </i>
    <i r="1">
      <x v="2"/>
    </i>
    <i r="1">
      <x v="3"/>
    </i>
    <i>
      <x v="8"/>
    </i>
    <i r="1">
      <x v="1"/>
    </i>
    <i r="1">
      <x v="2"/>
    </i>
    <i r="1">
      <x v="3"/>
    </i>
    <i>
      <x v="9"/>
    </i>
    <i r="1">
      <x/>
    </i>
    <i r="1">
      <x v="1"/>
    </i>
    <i r="1">
      <x v="2"/>
    </i>
    <i r="1">
      <x v="3"/>
    </i>
    <i>
      <x v="10"/>
    </i>
    <i r="1">
      <x v="1"/>
    </i>
    <i r="1">
      <x v="2"/>
    </i>
    <i r="1">
      <x v="3"/>
    </i>
    <i>
      <x v="11"/>
    </i>
    <i r="1">
      <x/>
    </i>
    <i r="1">
      <x v="1"/>
    </i>
    <i r="1">
      <x v="2"/>
    </i>
    <i r="1">
      <x v="3"/>
    </i>
    <i t="grand">
      <x/>
    </i>
  </rowItems>
  <colItems count="1">
    <i/>
  </colItems>
  <dataFields count="1">
    <dataField fld="2"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49712B63-27FD-471C-8825-B168710CF478}" autoFormatId="16" applyNumberFormats="0" applyBorderFormats="0" applyFontFormats="0" applyPatternFormats="0" applyAlignmentFormats="0" applyWidthHeightFormats="0">
  <queryTableRefresh nextId="27">
    <queryTableFields count="24">
      <queryTableField id="1" name="Customer ID" tableColumnId="1"/>
      <queryTableField id="2" name="Age" tableColumnId="2"/>
      <queryTableField id="3" name="Job Title" tableColumnId="3"/>
      <queryTableField id="4" name="MaritalStatus" tableColumnId="4"/>
      <queryTableField id="5" name="EducationLevel" tableColumnId="5"/>
      <queryTableField id="6" name="HasCreditDefault" tableColumnId="6"/>
      <queryTableField id="7" name="AccountBalance" tableColumnId="7"/>
      <queryTableField id="8" name="HasHousingLoan" tableColumnId="8"/>
      <queryTableField id="9" name="HasPersonalLoan" tableColumnId="9"/>
      <queryTableField id="10" name="ContactMethod" tableColumnId="10"/>
      <queryTableField id="11" name="ContactDay" tableColumnId="11"/>
      <queryTableField id="12" name="ContactMonth" tableColumnId="12"/>
      <queryTableField id="13" name="CallDuration (Seconds)" tableColumnId="13"/>
      <queryTableField id="14" name="CampaignContacts" tableColumnId="14"/>
      <queryTableField id="15" name="DaysSincePrevContact" tableColumnId="15"/>
      <queryTableField id="16" name="PreviousCampaignContacts" tableColumnId="16"/>
      <queryTableField id="17" name="PreviousCampaignOutcome" tableColumnId="17"/>
      <queryTableField id="18" name="SubscribedTermDeposit" tableColumnId="18"/>
      <queryTableField id="19" name="AgeGroup" tableColumnId="19"/>
      <queryTableField id="20" name="WasPreviouselyContacted" tableColumnId="20"/>
      <queryTableField id="21" name="CampaignDate" tableColumnId="21"/>
      <queryTableField id="22" name="CallDuration (Minutes)" tableColumnId="22"/>
      <queryTableField id="23" name="Combined Loan Status" tableColumnId="23"/>
      <queryTableField id="26" name="month no" tableColumnId="25"/>
    </queryTableFields>
  </queryTableRefresh>
  <extLst>
    <ext xmlns:x15="http://schemas.microsoft.com/office/spreadsheetml/2010/11/main" uri="{883FBD77-0823-4a55-B5E3-86C4891E6966}">
      <x15:queryTable sourceDataName="Query - bank__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23CD0FD0-657A-443D-A0B9-FB9303487157}" sourceName="[bank__2].[AgeGroup]">
  <pivotTables>
    <pivotTable tabId="12" name="PivotTable32"/>
    <pivotTable tabId="12" name="PivotTable47"/>
  </pivotTables>
  <data>
    <olap pivotCacheId="12134858">
      <levels count="2">
        <level uniqueName="[bank__2].[AgeGroup].[(All)]" sourceCaption="(All)" count="0"/>
        <level uniqueName="[bank__2].[AgeGroup].[AgeGroup]" sourceCaption="AgeGroup" count="4">
          <ranges>
            <range startItem="0">
              <i n="[bank__2].[AgeGroup].&amp;[Middle-Aged Adults]" c="Middle-Aged Adults"/>
              <i n="[bank__2].[AgeGroup].&amp;[Older AdultsOlder Adults]" c="Older AdultsOlder Adults"/>
              <i n="[bank__2].[AgeGroup].&amp;[Seniors]" c="Seniors"/>
              <i n="[bank__2].[AgeGroup].&amp;[Young Adults]" c="Young Adults"/>
            </range>
          </ranges>
        </level>
      </levels>
      <selections count="1">
        <selection n="[bank__2].[AgeGrou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Level" xr10:uid="{975701D0-7816-4929-925C-F8581C2746BE}" sourceName="[bank__2].[EducationLevel]">
  <pivotTables>
    <pivotTable tabId="12" name="PivotTable45"/>
  </pivotTables>
  <data>
    <olap pivotCacheId="12134858">
      <levels count="2">
        <level uniqueName="[bank__2].[EducationLevel].[(All)]" sourceCaption="(All)" count="0"/>
        <level uniqueName="[bank__2].[EducationLevel].[EducationLevel]" sourceCaption="EducationLevel" count="4">
          <ranges>
            <range startItem="0">
              <i n="[bank__2].[EducationLevel].&amp;[Not Provided]" c="Not Provided"/>
              <i n="[bank__2].[EducationLevel].&amp;[Primary]" c="Primary"/>
              <i n="[bank__2].[EducationLevel].&amp;[Secondary]" c="Secondary"/>
              <i n="[bank__2].[EducationLevel].&amp;[Tertiary]" c="Tertiary"/>
            </range>
          </ranges>
        </level>
      </levels>
      <selections count="1">
        <selection n="[bank__2].[Education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bined_Loan_Status" xr10:uid="{F53BA5B6-3C47-4E93-8502-16C07B23E1FC}" sourceName="[bank__2].[Combined Loan Status]">
  <pivotTables>
    <pivotTable tabId="12" name="PivotTable46"/>
  </pivotTables>
  <data>
    <olap pivotCacheId="12134858">
      <levels count="2">
        <level uniqueName="[bank__2].[Combined Loan Status].[(All)]" sourceCaption="(All)" count="0"/>
        <level uniqueName="[bank__2].[Combined Loan Status].[Combined Loan Status]" sourceCaption="Combined Loan Status" count="4">
          <ranges>
            <range startItem="0">
              <i n="[bank__2].[Combined Loan Status].&amp;[Both Loans]" c="Both Loans"/>
              <i n="[bank__2].[Combined Loan Status].&amp;[No Loan]" c="No Loan"/>
              <i n="[bank__2].[Combined Loan Status].&amp;[Only Housing Loan]" c="Only Housing Loan"/>
              <i n="[bank__2].[Combined Loan Status].&amp;[Only Personal Loan]" c="Only Personal Loan"/>
            </range>
          </ranges>
        </level>
      </levels>
      <selections count="1">
        <selection n="[bank__2].[Combined Loan 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CampaignOutcome" xr10:uid="{C58FE412-A65F-4DD7-B10D-6F6DBC7ECA45}" sourceName="[bank__2].[PreviousCampaignOutcome]">
  <pivotTables>
    <pivotTable tabId="12" name="PivotTable32"/>
    <pivotTable tabId="12" name="PivotTable47"/>
    <pivotTable tabId="11" name="PivotTable1"/>
    <pivotTable tabId="11" name="PivotTable16"/>
    <pivotTable tabId="11" name="PivotTable17"/>
    <pivotTable tabId="11" name="PivotTable18"/>
    <pivotTable tabId="12" name="PivotTable10"/>
    <pivotTable tabId="12" name="PivotTable11"/>
    <pivotTable tabId="12" name="PivotTable12"/>
    <pivotTable tabId="12" name="PivotTable13"/>
    <pivotTable tabId="12" name="PivotTable14"/>
    <pivotTable tabId="12" name="PivotTable2"/>
    <pivotTable tabId="12" name="PivotTable30"/>
    <pivotTable tabId="12" name="PivotTable31"/>
    <pivotTable tabId="12" name="PivotTable33"/>
    <pivotTable tabId="12" name="PivotTable4"/>
    <pivotTable tabId="12" name="PivotTable45"/>
    <pivotTable tabId="12" name="PivotTable46"/>
    <pivotTable tabId="12" name="PivotTable48"/>
    <pivotTable tabId="12" name="PivotTable5"/>
    <pivotTable tabId="12" name="PivotTable6"/>
    <pivotTable tabId="12" name="PivotTable8"/>
    <pivotTable tabId="12" name="PivotTable9"/>
  </pivotTables>
  <data>
    <olap pivotCacheId="12134858">
      <levels count="2">
        <level uniqueName="[bank__2].[PreviousCampaignOutcome].[(All)]" sourceCaption="(All)" count="0"/>
        <level uniqueName="[bank__2].[PreviousCampaignOutcome].[PreviousCampaignOutcome]" sourceCaption="PreviousCampaignOutcome" count="4">
          <ranges>
            <range startItem="0">
              <i n="[bank__2].[PreviousCampaignOutcome].&amp;[Failure]" c="Failure"/>
              <i n="[bank__2].[PreviousCampaignOutcome].&amp;[Other]" c="Other"/>
              <i n="[bank__2].[PreviousCampaignOutcome].&amp;[Success]" c="Success"/>
              <i n="[bank__2].[PreviousCampaignOutcome].&amp;[Unknown]" c="Unknown"/>
            </range>
          </ranges>
        </level>
      </levels>
      <selections count="1">
        <selection n="[bank__2].[PreviousCampaignOutco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actMonth" xr10:uid="{16C7B6C9-9AD0-4005-B9F7-9F45B37A3CAF}" sourceName="[bank__2].[ContactMonth]">
  <pivotTables>
    <pivotTable tabId="12" name="PivotTable48"/>
  </pivotTables>
  <data>
    <olap pivotCacheId="12134858">
      <levels count="2">
        <level uniqueName="[bank__2].[ContactMonth].[(All)]" sourceCaption="(All)" count="0"/>
        <level uniqueName="[bank__2].[ContactMonth].[ContactMonth]" sourceCaption="ContactMonth" count="12">
          <ranges>
            <range startItem="0">
              <i n="[bank__2].[ContactMonth].&amp;[Apr]" c="Apr"/>
              <i n="[bank__2].[ContactMonth].&amp;[Aug]" c="Aug"/>
              <i n="[bank__2].[ContactMonth].&amp;[Dec]" c="Dec"/>
              <i n="[bank__2].[ContactMonth].&amp;[Feb]" c="Feb"/>
              <i n="[bank__2].[ContactMonth].&amp;[Jan]" c="Jan"/>
              <i n="[bank__2].[ContactMonth].&amp;[Jul]" c="Jul"/>
              <i n="[bank__2].[ContactMonth].&amp;[Jun]" c="Jun"/>
              <i n="[bank__2].[ContactMonth].&amp;[Mar]" c="Mar"/>
              <i n="[bank__2].[ContactMonth].&amp;[May]" c="May"/>
              <i n="[bank__2].[ContactMonth].&amp;[Nov]" c="Nov"/>
              <i n="[bank__2].[ContactMonth].&amp;[Oct]" c="Oct"/>
              <i n="[bank__2].[ContactMonth].&amp;[Sep]" c="Sep"/>
            </range>
          </ranges>
        </level>
      </levels>
      <selections count="1">
        <selection n="[bank__2].[Contact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F978F874-BA94-447C-80EF-A21F15049796}" sourceName="[bank__2].[Job Title]">
  <pivotTables>
    <pivotTable tabId="12" name="PivotTable32"/>
    <pivotTable tabId="12" name="PivotTable47"/>
  </pivotTables>
  <data>
    <olap pivotCacheId="12134858">
      <levels count="2">
        <level uniqueName="[bank__2].[Job Title].[(All)]" sourceCaption="(All)" count="0"/>
        <level uniqueName="[bank__2].[Job Title].[Job Title]" sourceCaption="Job Title" count="12">
          <ranges>
            <range startItem="0">
              <i n="[bank__2].[Job Title].&amp;[Admin.]" c="Admin."/>
              <i n="[bank__2].[Job Title].&amp;[Blue-Collar]" c="Blue-Collar"/>
              <i n="[bank__2].[Job Title].&amp;[Entrepreneur]" c="Entrepreneur"/>
              <i n="[bank__2].[Job Title].&amp;[Housemaid]" c="Housemaid"/>
              <i n="[bank__2].[Job Title].&amp;[Management]" c="Management"/>
              <i n="[bank__2].[Job Title].&amp;[Retired]" c="Retired"/>
              <i n="[bank__2].[Job Title].&amp;[Self-Employed]" c="Self-Employed"/>
              <i n="[bank__2].[Job Title].&amp;[Services]" c="Services"/>
              <i n="[bank__2].[Job Title].&amp;[Student]" c="Student"/>
              <i n="[bank__2].[Job Title].&amp;[Technician]" c="Technician"/>
              <i n="[bank__2].[Job Title].&amp;[Unemployed]" c="Unemployed"/>
              <i n="[bank__2].[Job Title].&amp;[Unknown]" c="Unknown"/>
            </range>
          </ranges>
        </level>
      </levels>
      <selections count="1">
        <selection n="[bank__2].[Job Tit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actMonth" xr10:uid="{8F3C384E-EC8C-4D3A-972D-F4295BC7008B}" cache="Slicer_ContactMonth" caption="ContactMonth" columnCount="12" showCaption="0" level="1" style="nel" rowHeight="257175"/>
  <slicer name="Job Title" xr10:uid="{8F6541DD-49D8-4476-A7F3-D02AED84D2D4}" cache="Slicer_Job_Title" caption="Job Title" columnCount="12"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Group" xr10:uid="{7011BF73-C5F9-46DC-B294-CDB72C7450BF}" cache="Slicer_AgeGroup" caption="AgeGroup" columnCount="4" showCaption="0" level="1" style="nel" rowHeight="257175"/>
  <slicer name="EducationLevel" xr10:uid="{FD5DC9D6-0F06-4312-921A-093D44E405C3}" cache="Slicer_EducationLevel" caption="EducationLevel" columnCount="4" showCaption="0" level="1" style="nel" rowHeight="257175"/>
  <slicer name="Combined Loan Status" xr10:uid="{D2AFBDDA-7776-4654-9381-854E1E88205B}" cache="Slicer_Combined_Loan_Status" caption="Combined Loan Status" columnCount="4" showCaption="0" level="1" style="nel" rowHeight="257175"/>
  <slicer name="PreviousCampaignOutcome" xr10:uid="{7C240FBF-1A5B-4E2E-9C74-0DE5C717607F}" cache="Slicer_PreviousCampaignOutcome" caption="PreviousCampaignOutcome" level="1" rowHeight="257175"/>
  <slicer name="ContactMonth 1" xr10:uid="{BB0A51B0-D8F7-4F74-93F1-DA841AC72E03}" cache="Slicer_ContactMonth" caption="ContactMonth" columnCount="12" showCaption="0" level="1" style="nel" rowHeight="25717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34CB32-2571-4AF8-B169-13EF4C9C1B11}" name="bank" displayName="bank" ref="A1:R4522" totalsRowShown="0">
  <autoFilter ref="A1:R4522" xr:uid="{4234CB32-2571-4AF8-B169-13EF4C9C1B11}"/>
  <tableColumns count="18">
    <tableColumn id="1" xr3:uid="{B4A08DF2-63B9-4885-9472-0A91AE4ED259}" name="Age" dataDxfId="131"/>
    <tableColumn id="2" xr3:uid="{C9EB6394-D050-4851-B1B5-0A6713391183}" name="Job Title" dataDxfId="130"/>
    <tableColumn id="3" xr3:uid="{2FD08B12-B867-4E8B-A862-F9D89BF811D0}" name="Marital Status" dataDxfId="129"/>
    <tableColumn id="4" xr3:uid="{8192A51F-BD64-46CF-8E46-B92A2751F1E6}" name="Education Level" dataDxfId="128"/>
    <tableColumn id="5" xr3:uid="{700D5F55-F0A2-4C57-88B3-95D2C92472D5}" name="Credit in Default" dataDxfId="127"/>
    <tableColumn id="6" xr3:uid="{F3721DDA-2E18-4C84-8068-ED512F4C4EF1}" name="Account Balance" dataDxfId="126"/>
    <tableColumn id="7" xr3:uid="{C34145BA-7215-4695-8C4A-C5E57C987AFD}" name="Has Housing Loan" dataDxfId="125"/>
    <tableColumn id="8" xr3:uid="{F6B1758B-3DFE-4CBE-BFE0-1B2DEDF44C95}" name="Has Personal Loan" dataDxfId="124"/>
    <tableColumn id="9" xr3:uid="{0600A144-3AF3-42FD-B987-3A4561609BD9}" name="Contact Method" dataDxfId="123"/>
    <tableColumn id="10" xr3:uid="{411C69AD-7F65-4A68-BE99-1893AF891BED}" name="Last Contact Day" dataDxfId="122"/>
    <tableColumn id="11" xr3:uid="{A8244F38-325B-4CA7-A6F2-96824EE559B3}" name="Last Contact Month" dataDxfId="121"/>
    <tableColumn id="12" xr3:uid="{B0859DDA-EE86-4295-B5CA-00AF77966512}" name="Call Duration (Seconds)" dataDxfId="120"/>
    <tableColumn id="13" xr3:uid="{915D0C55-19A6-4A71-9D34-B6BEAD209022}" name="Campaign" dataDxfId="119"/>
    <tableColumn id="14" xr3:uid="{B4F7A2D0-7F3D-441E-AA1C-F211D7D70A33}" name="Days Since Previous Contact" dataDxfId="118"/>
    <tableColumn id="15" xr3:uid="{39EF242C-C350-4937-987C-DA83112095D5}" name="Number of Previous Contacts" dataDxfId="117"/>
    <tableColumn id="16" xr3:uid="{CF214FCD-DB4D-49B3-9F05-7C6678B68F39}" name="Previous Campaign Outcome" dataDxfId="116"/>
    <tableColumn id="17" xr3:uid="{155B5799-F833-4F08-A742-43EBD6036A5A}" name="Subscribed to Term Deposit" dataDxfId="115"/>
    <tableColumn id="18" xr3:uid="{8E614FAE-8FD4-4447-9536-02B148869A0B}" name="Age Group" dataDxfId="1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8A7CC5-C178-4120-8F5C-2FB7D319C19C}" name="bank__2" displayName="bank__2" ref="A1:W4522" totalsRowShown="0">
  <autoFilter ref="A1:W4522" xr:uid="{FF8A7CC5-C178-4120-8F5C-2FB7D319C19C}"/>
  <tableColumns count="23">
    <tableColumn id="1" xr3:uid="{380D1BC6-1B55-4FAA-A7CF-BDCAB86CDF30}" name="Customer ID"/>
    <tableColumn id="2" xr3:uid="{7D2EEE82-D9E1-4F18-B24F-39C06D25BCE4}" name="Age"/>
    <tableColumn id="3" xr3:uid="{669FFE7A-9A97-48E8-896C-73A297245AAA}" name="Job Title" dataDxfId="113"/>
    <tableColumn id="4" xr3:uid="{7FF3D8B5-8F2C-4C19-AC69-0FB6329B8844}" name="MaritalStatus" dataDxfId="112"/>
    <tableColumn id="5" xr3:uid="{DD0D0B8B-0CAE-4184-9032-305DF2BA81A6}" name="EducationLevel" dataDxfId="111"/>
    <tableColumn id="6" xr3:uid="{92D5D3C5-AD1E-45C4-BBEC-207E93728E64}" name="HasCreditDefault" dataDxfId="110"/>
    <tableColumn id="7" xr3:uid="{827E3068-32B8-4EEC-B1FE-1256EE1AF655}" name="AccountBalance"/>
    <tableColumn id="8" xr3:uid="{544D5433-B846-4673-8DB2-07E5F77562B8}" name="HasHousingLoan" dataDxfId="109"/>
    <tableColumn id="9" xr3:uid="{E4152A8A-9DEF-4F29-B3CF-0EE30DE32360}" name="HasPersonalLoan" dataDxfId="108"/>
    <tableColumn id="10" xr3:uid="{5152CB81-05D5-4685-A3C2-2A58F320FE78}" name="ContactMethod" dataDxfId="107"/>
    <tableColumn id="11" xr3:uid="{6A5B100A-74CD-41FD-8B87-CD357CFB9949}" name="ContactDay"/>
    <tableColumn id="12" xr3:uid="{1520B475-7821-4EC4-9642-2DB014E1AF6C}" name="ContactMonth" dataDxfId="106"/>
    <tableColumn id="13" xr3:uid="{FBDFFE3E-CC37-42EA-968A-7677B6980044}" name="CallDuration (Seconds)"/>
    <tableColumn id="14" xr3:uid="{3082CEC7-C316-4EAC-904C-6389CABA8A0C}" name="CampaignContacts"/>
    <tableColumn id="15" xr3:uid="{42D7D6CD-51E4-4292-95C9-4B46A301CCA5}" name="DaysSincePrevContact"/>
    <tableColumn id="16" xr3:uid="{6243574C-1635-43B6-8EB7-AF62DAE3A018}" name="PreviousCampaignContacts"/>
    <tableColumn id="17" xr3:uid="{A343F7D6-C09D-4267-B587-93DE9FD12D44}" name="PreviousCampaignOutcome" dataDxfId="105"/>
    <tableColumn id="18" xr3:uid="{5D8E440C-C61E-4ECE-92F8-CBED30093B0E}" name="SubscribedTermDeposit" dataDxfId="104"/>
    <tableColumn id="19" xr3:uid="{82554732-BF92-48F9-B3D4-48D859F009DD}" name="AgeGroup"/>
    <tableColumn id="21" xr3:uid="{45B336CA-09BB-4A93-ADD5-FC6784CCDDE4}" name="WasPreviouselyContacted" dataDxfId="103">
      <calculatedColumnFormula>IF(O2=-1, "No", "Yes")</calculatedColumnFormula>
    </tableColumn>
    <tableColumn id="22" xr3:uid="{6F59DBB5-1D21-4519-A5F5-52CD588749DC}" name="CampaignDate" dataDxfId="102">
      <calculatedColumnFormula array="1">_xlfn.SWITCH(L2, "jan",1, "feb",2, "mar",3, "apr",4, "may",5, "jun",6, "jul",7, "aug",8, "sep",9, "oct",10, "nov",11, "dec",12, "")</calculatedColumnFormula>
    </tableColumn>
    <tableColumn id="23" xr3:uid="{DF067DCD-9F29-45E9-B056-E51FC4CFBE50}" name="CallDuration (Minutes)" dataDxfId="101">
      <calculatedColumnFormula>bank__2[[#This Row],[CallDuration (Seconds)]]/60</calculatedColumnFormula>
    </tableColumn>
    <tableColumn id="24" xr3:uid="{F485E170-38FD-4B7B-8B95-8FCAE4DEA474}" name="Combined Loan Status" dataDxfId="100">
      <calculatedColumnFormula>IF(AND(bank__2[[#This Row],[HasHousingLoan]]="yes",bank__2[[#This Row],[HasPersonalLoan]]="yes"),"Both Loans",
IF(bank__2[[#This Row],[HasHousingLoan]]="yes","Only Housing Loan",
IF(bank__2[[#This Row],[HasPersonalLoan]]="yes","Only Personal Loan","No Loan")))</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06E65AC-BE5E-4839-A6D8-EEB56F8B7BCA}" name="bank__3" displayName="bank__3" ref="A1:X4522" tableType="queryTable" totalsRowShown="0">
  <autoFilter ref="A1:X4522" xr:uid="{A06E65AC-BE5E-4839-A6D8-EEB56F8B7BCA}"/>
  <tableColumns count="24">
    <tableColumn id="1" xr3:uid="{A91486D3-23C8-4631-A120-AD5E131D8A4B}" uniqueName="1" name="Customer ID" queryTableFieldId="1" dataDxfId="99"/>
    <tableColumn id="2" xr3:uid="{7A311F32-DD36-4511-BA1C-7DD0B598EE35}" uniqueName="2" name="Age" queryTableFieldId="2" dataDxfId="98"/>
    <tableColumn id="3" xr3:uid="{80E8176A-D599-4D61-BFA4-7E263E8DA141}" uniqueName="3" name="Job Title" queryTableFieldId="3" dataDxfId="97"/>
    <tableColumn id="4" xr3:uid="{48E68705-1870-4D8B-B4F8-C0EA21B0B4E0}" uniqueName="4" name="MaritalStatus" queryTableFieldId="4" dataDxfId="96"/>
    <tableColumn id="5" xr3:uid="{124E47DA-634E-4375-9979-BC24B4146537}" uniqueName="5" name="EducationLevel" queryTableFieldId="5" dataDxfId="95"/>
    <tableColumn id="6" xr3:uid="{650A66D1-5882-48A8-B67B-886026872B02}" uniqueName="6" name="HasCreditDefault" queryTableFieldId="6" dataDxfId="94"/>
    <tableColumn id="7" xr3:uid="{E278DBC0-8F61-4FD5-9331-67AF700F5624}" uniqueName="7" name="AccountBalance" queryTableFieldId="7" dataDxfId="93"/>
    <tableColumn id="8" xr3:uid="{01FE38BF-845A-49FC-8FBB-9CA8121F9B21}" uniqueName="8" name="HasHousingLoan" queryTableFieldId="8" dataDxfId="92"/>
    <tableColumn id="9" xr3:uid="{985A3C49-31F5-42B4-AEEF-47C545D4B3C0}" uniqueName="9" name="HasPersonalLoan" queryTableFieldId="9" dataDxfId="91"/>
    <tableColumn id="10" xr3:uid="{8BDD6190-FEEB-4878-8629-9AF9944ADE37}" uniqueName="10" name="ContactMethod" queryTableFieldId="10" dataDxfId="90"/>
    <tableColumn id="11" xr3:uid="{8102E5C6-DFFB-4460-AD06-665FF087EBE8}" uniqueName="11" name="ContactDay" queryTableFieldId="11" dataDxfId="89"/>
    <tableColumn id="12" xr3:uid="{3C6D705D-61BC-4513-AC39-D6AD8B3D872F}" uniqueName="12" name="ContactMonth" queryTableFieldId="12" dataDxfId="88"/>
    <tableColumn id="13" xr3:uid="{5A54F0D2-32D3-4CBC-A576-2ACCD1497A06}" uniqueName="13" name="CallDuration (Seconds)" queryTableFieldId="13" dataDxfId="87"/>
    <tableColumn id="14" xr3:uid="{FD5CC0E3-EDE0-4325-8794-1FDA8A98F577}" uniqueName="14" name="CampaignContacts" queryTableFieldId="14" dataDxfId="86"/>
    <tableColumn id="15" xr3:uid="{64653E9C-2637-42FD-9E83-ED26CAED2EB7}" uniqueName="15" name="DaysSincePrevContact" queryTableFieldId="15" dataDxfId="85"/>
    <tableColumn id="16" xr3:uid="{A97ECCDB-68E0-4654-8753-914D05F55E94}" uniqueName="16" name="PreviousCampaignContacts" queryTableFieldId="16" dataDxfId="84"/>
    <tableColumn id="17" xr3:uid="{034D96A0-8C52-4527-AA17-A76534632B8E}" uniqueName="17" name="PreviousCampaignOutcome" queryTableFieldId="17" dataDxfId="83"/>
    <tableColumn id="18" xr3:uid="{5F4CF9A8-A838-4FF2-8FCA-D60A0EE0C64E}" uniqueName="18" name="SubscribedTermDeposit" queryTableFieldId="18" dataDxfId="82"/>
    <tableColumn id="19" xr3:uid="{410E5CCA-6BB7-42BA-AF6C-171BB289D5A0}" uniqueName="19" name="AgeGroup" queryTableFieldId="19" dataDxfId="81"/>
    <tableColumn id="20" xr3:uid="{8BD6645E-351B-41B7-BCE2-993C4EFAF551}" uniqueName="20" name="WasPreviouselyContacted" queryTableFieldId="20" dataDxfId="80"/>
    <tableColumn id="21" xr3:uid="{7485CF4A-CEA9-4FFE-887B-F2DF40A51794}" uniqueName="21" name="CampaignDate" queryTableFieldId="21" dataDxfId="79"/>
    <tableColumn id="22" xr3:uid="{6DA6DED9-857F-4B8C-BAC5-78C660B5B3F2}" uniqueName="22" name="CallDuration (Minutes)" queryTableFieldId="22" dataDxfId="78"/>
    <tableColumn id="23" xr3:uid="{CDE6903F-1C9F-4F3A-95C3-59542BCEE795}" uniqueName="23" name="Combined Loan Status" queryTableFieldId="23" dataDxfId="77"/>
    <tableColumn id="25" xr3:uid="{978DB87C-F825-4A81-85EC-3DAF3AA1EF2E}" uniqueName="25" name="month no" queryTableField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pivotTable" Target="../pivotTables/pivotTable2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31.xml"/><Relationship Id="rId3" Type="http://schemas.openxmlformats.org/officeDocument/2006/relationships/pivotTable" Target="../pivotTables/pivotTable26.xml"/><Relationship Id="rId7" Type="http://schemas.openxmlformats.org/officeDocument/2006/relationships/pivotTable" Target="../pivotTables/pivotTable30.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5" Type="http://schemas.openxmlformats.org/officeDocument/2006/relationships/pivotTable" Target="../pivotTables/pivotTable28.xml"/><Relationship Id="rId10" Type="http://schemas.openxmlformats.org/officeDocument/2006/relationships/pivotTable" Target="../pivotTables/pivotTable33.xml"/><Relationship Id="rId4" Type="http://schemas.openxmlformats.org/officeDocument/2006/relationships/pivotTable" Target="../pivotTables/pivotTable27.xml"/><Relationship Id="rId9" Type="http://schemas.openxmlformats.org/officeDocument/2006/relationships/pivotTable" Target="../pivotTables/pivotTable3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7CBF-08BC-408E-806C-C5BF09536DC1}">
  <dimension ref="A1:R4522"/>
  <sheetViews>
    <sheetView zoomScale="85" zoomScaleNormal="85" workbookViewId="0">
      <selection activeCell="R2" sqref="R2"/>
    </sheetView>
  </sheetViews>
  <sheetFormatPr defaultRowHeight="15"/>
  <cols>
    <col min="1" max="1" width="6.5703125" bestFit="1" customWidth="1"/>
    <col min="2" max="2" width="13.5703125" bestFit="1" customWidth="1"/>
    <col min="3" max="3" width="15.7109375" bestFit="1" customWidth="1"/>
    <col min="4" max="4" width="17.7109375" bestFit="1" customWidth="1"/>
    <col min="5" max="5" width="18.42578125" bestFit="1" customWidth="1"/>
    <col min="6" max="6" width="18.140625" bestFit="1" customWidth="1"/>
    <col min="7" max="7" width="19.5703125" bestFit="1" customWidth="1"/>
    <col min="8" max="8" width="20" bestFit="1" customWidth="1"/>
    <col min="9" max="9" width="17.85546875" bestFit="1" customWidth="1"/>
    <col min="10" max="10" width="18.5703125" bestFit="1" customWidth="1"/>
    <col min="11" max="11" width="21" bestFit="1" customWidth="1"/>
    <col min="12" max="12" width="25.140625" bestFit="1" customWidth="1"/>
    <col min="13" max="13" width="12.28515625" bestFit="1" customWidth="1"/>
    <col min="14" max="14" width="29.5703125" bestFit="1" customWidth="1"/>
    <col min="15" max="15" width="30.28515625" bestFit="1" customWidth="1"/>
    <col min="16" max="16" width="29.85546875" bestFit="1" customWidth="1"/>
    <col min="17" max="17" width="28.85546875" bestFit="1"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2554</v>
      </c>
    </row>
    <row r="2" spans="1:18">
      <c r="A2" t="s">
        <v>17</v>
      </c>
      <c r="B2" t="s">
        <v>18</v>
      </c>
      <c r="C2" t="s">
        <v>19</v>
      </c>
      <c r="D2" t="s">
        <v>20</v>
      </c>
      <c r="E2" t="s">
        <v>21</v>
      </c>
      <c r="F2" t="s">
        <v>22</v>
      </c>
      <c r="G2" t="s">
        <v>21</v>
      </c>
      <c r="H2" t="s">
        <v>21</v>
      </c>
      <c r="I2" t="s">
        <v>23</v>
      </c>
      <c r="J2" t="s">
        <v>24</v>
      </c>
      <c r="K2" t="s">
        <v>25</v>
      </c>
      <c r="L2" t="s">
        <v>26</v>
      </c>
      <c r="M2" t="s">
        <v>27</v>
      </c>
      <c r="N2" t="s">
        <v>28</v>
      </c>
      <c r="O2" t="s">
        <v>29</v>
      </c>
      <c r="P2" t="s">
        <v>30</v>
      </c>
      <c r="Q2" t="s">
        <v>21</v>
      </c>
    </row>
    <row r="3" spans="1:18">
      <c r="A3" t="s">
        <v>31</v>
      </c>
      <c r="B3" t="s">
        <v>32</v>
      </c>
      <c r="C3" t="s">
        <v>19</v>
      </c>
      <c r="D3" t="s">
        <v>33</v>
      </c>
      <c r="E3" t="s">
        <v>21</v>
      </c>
      <c r="F3" t="s">
        <v>34</v>
      </c>
      <c r="G3" t="s">
        <v>35</v>
      </c>
      <c r="H3" t="s">
        <v>35</v>
      </c>
      <c r="I3" t="s">
        <v>23</v>
      </c>
      <c r="J3" t="s">
        <v>36</v>
      </c>
      <c r="K3" t="s">
        <v>37</v>
      </c>
      <c r="L3" t="s">
        <v>38</v>
      </c>
      <c r="M3" t="s">
        <v>27</v>
      </c>
      <c r="N3" t="s">
        <v>39</v>
      </c>
      <c r="O3" t="s">
        <v>40</v>
      </c>
      <c r="P3" t="s">
        <v>41</v>
      </c>
      <c r="Q3" t="s">
        <v>21</v>
      </c>
    </row>
    <row r="4" spans="1:18">
      <c r="A4" t="s">
        <v>42</v>
      </c>
      <c r="B4" t="s">
        <v>43</v>
      </c>
      <c r="C4" t="s">
        <v>44</v>
      </c>
      <c r="D4" t="s">
        <v>45</v>
      </c>
      <c r="E4" t="s">
        <v>21</v>
      </c>
      <c r="F4" t="s">
        <v>46</v>
      </c>
      <c r="G4" t="s">
        <v>35</v>
      </c>
      <c r="H4" t="s">
        <v>21</v>
      </c>
      <c r="I4" t="s">
        <v>23</v>
      </c>
      <c r="J4" t="s">
        <v>47</v>
      </c>
      <c r="K4" t="s">
        <v>48</v>
      </c>
      <c r="L4" t="s">
        <v>49</v>
      </c>
      <c r="M4" t="s">
        <v>27</v>
      </c>
      <c r="N4" t="s">
        <v>50</v>
      </c>
      <c r="O4" t="s">
        <v>27</v>
      </c>
      <c r="P4" t="s">
        <v>41</v>
      </c>
      <c r="Q4" t="s">
        <v>21</v>
      </c>
    </row>
    <row r="5" spans="1:18">
      <c r="A5" t="s">
        <v>17</v>
      </c>
      <c r="B5" t="s">
        <v>43</v>
      </c>
      <c r="C5" t="s">
        <v>19</v>
      </c>
      <c r="D5" t="s">
        <v>45</v>
      </c>
      <c r="E5" t="s">
        <v>21</v>
      </c>
      <c r="F5" t="s">
        <v>51</v>
      </c>
      <c r="G5" t="s">
        <v>35</v>
      </c>
      <c r="H5" t="s">
        <v>35</v>
      </c>
      <c r="I5" t="s">
        <v>30</v>
      </c>
      <c r="J5" t="s">
        <v>52</v>
      </c>
      <c r="K5" t="s">
        <v>53</v>
      </c>
      <c r="L5" t="s">
        <v>54</v>
      </c>
      <c r="M5" t="s">
        <v>40</v>
      </c>
      <c r="N5" t="s">
        <v>28</v>
      </c>
      <c r="O5" t="s">
        <v>29</v>
      </c>
      <c r="P5" t="s">
        <v>30</v>
      </c>
      <c r="Q5" t="s">
        <v>21</v>
      </c>
    </row>
    <row r="6" spans="1:18">
      <c r="A6" t="s">
        <v>55</v>
      </c>
      <c r="B6" t="s">
        <v>56</v>
      </c>
      <c r="C6" t="s">
        <v>19</v>
      </c>
      <c r="D6" t="s">
        <v>33</v>
      </c>
      <c r="E6" t="s">
        <v>21</v>
      </c>
      <c r="F6" t="s">
        <v>29</v>
      </c>
      <c r="G6" t="s">
        <v>35</v>
      </c>
      <c r="H6" t="s">
        <v>21</v>
      </c>
      <c r="I6" t="s">
        <v>30</v>
      </c>
      <c r="J6" t="s">
        <v>57</v>
      </c>
      <c r="K6" t="s">
        <v>37</v>
      </c>
      <c r="L6" t="s">
        <v>58</v>
      </c>
      <c r="M6" t="s">
        <v>27</v>
      </c>
      <c r="N6" t="s">
        <v>28</v>
      </c>
      <c r="O6" t="s">
        <v>29</v>
      </c>
      <c r="P6" t="s">
        <v>30</v>
      </c>
      <c r="Q6" t="s">
        <v>21</v>
      </c>
    </row>
    <row r="7" spans="1:18">
      <c r="A7" t="s">
        <v>42</v>
      </c>
      <c r="B7" t="s">
        <v>43</v>
      </c>
      <c r="C7" t="s">
        <v>44</v>
      </c>
      <c r="D7" t="s">
        <v>45</v>
      </c>
      <c r="E7" t="s">
        <v>21</v>
      </c>
      <c r="F7" t="s">
        <v>59</v>
      </c>
      <c r="G7" t="s">
        <v>21</v>
      </c>
      <c r="H7" t="s">
        <v>21</v>
      </c>
      <c r="I7" t="s">
        <v>23</v>
      </c>
      <c r="J7" t="s">
        <v>60</v>
      </c>
      <c r="K7" t="s">
        <v>61</v>
      </c>
      <c r="L7" t="s">
        <v>62</v>
      </c>
      <c r="M7" t="s">
        <v>63</v>
      </c>
      <c r="N7" t="s">
        <v>64</v>
      </c>
      <c r="O7" t="s">
        <v>52</v>
      </c>
      <c r="P7" t="s">
        <v>41</v>
      </c>
      <c r="Q7" t="s">
        <v>21</v>
      </c>
    </row>
    <row r="8" spans="1:18">
      <c r="A8" t="s">
        <v>65</v>
      </c>
      <c r="B8" t="s">
        <v>66</v>
      </c>
      <c r="C8" t="s">
        <v>19</v>
      </c>
      <c r="D8" t="s">
        <v>45</v>
      </c>
      <c r="E8" t="s">
        <v>21</v>
      </c>
      <c r="F8" t="s">
        <v>67</v>
      </c>
      <c r="G8" t="s">
        <v>35</v>
      </c>
      <c r="H8" t="s">
        <v>21</v>
      </c>
      <c r="I8" t="s">
        <v>23</v>
      </c>
      <c r="J8" t="s">
        <v>68</v>
      </c>
      <c r="K8" t="s">
        <v>37</v>
      </c>
      <c r="L8" t="s">
        <v>69</v>
      </c>
      <c r="M8" t="s">
        <v>27</v>
      </c>
      <c r="N8" t="s">
        <v>50</v>
      </c>
      <c r="O8" t="s">
        <v>63</v>
      </c>
      <c r="P8" t="s">
        <v>70</v>
      </c>
      <c r="Q8" t="s">
        <v>21</v>
      </c>
    </row>
    <row r="9" spans="1:18">
      <c r="A9" t="s">
        <v>71</v>
      </c>
      <c r="B9" t="s">
        <v>72</v>
      </c>
      <c r="C9" t="s">
        <v>19</v>
      </c>
      <c r="D9" t="s">
        <v>33</v>
      </c>
      <c r="E9" t="s">
        <v>21</v>
      </c>
      <c r="F9" t="s">
        <v>73</v>
      </c>
      <c r="G9" t="s">
        <v>35</v>
      </c>
      <c r="H9" t="s">
        <v>21</v>
      </c>
      <c r="I9" t="s">
        <v>23</v>
      </c>
      <c r="J9" t="s">
        <v>74</v>
      </c>
      <c r="K9" t="s">
        <v>37</v>
      </c>
      <c r="L9" t="s">
        <v>75</v>
      </c>
      <c r="M9" t="s">
        <v>63</v>
      </c>
      <c r="N9" t="s">
        <v>28</v>
      </c>
      <c r="O9" t="s">
        <v>29</v>
      </c>
      <c r="P9" t="s">
        <v>30</v>
      </c>
      <c r="Q9" t="s">
        <v>21</v>
      </c>
    </row>
    <row r="10" spans="1:18">
      <c r="A10" t="s">
        <v>76</v>
      </c>
      <c r="B10" t="s">
        <v>77</v>
      </c>
      <c r="C10" t="s">
        <v>19</v>
      </c>
      <c r="D10" t="s">
        <v>45</v>
      </c>
      <c r="E10" t="s">
        <v>21</v>
      </c>
      <c r="F10" t="s">
        <v>78</v>
      </c>
      <c r="G10" t="s">
        <v>35</v>
      </c>
      <c r="H10" t="s">
        <v>21</v>
      </c>
      <c r="I10" t="s">
        <v>30</v>
      </c>
      <c r="J10" t="s">
        <v>68</v>
      </c>
      <c r="K10" t="s">
        <v>37</v>
      </c>
      <c r="L10" t="s">
        <v>79</v>
      </c>
      <c r="M10" t="s">
        <v>63</v>
      </c>
      <c r="N10" t="s">
        <v>28</v>
      </c>
      <c r="O10" t="s">
        <v>29</v>
      </c>
      <c r="P10" t="s">
        <v>30</v>
      </c>
      <c r="Q10" t="s">
        <v>21</v>
      </c>
    </row>
    <row r="11" spans="1:18">
      <c r="A11" t="s">
        <v>80</v>
      </c>
      <c r="B11" t="s">
        <v>32</v>
      </c>
      <c r="C11" t="s">
        <v>19</v>
      </c>
      <c r="D11" t="s">
        <v>20</v>
      </c>
      <c r="E11" t="s">
        <v>21</v>
      </c>
      <c r="F11" t="s">
        <v>81</v>
      </c>
      <c r="G11" t="s">
        <v>35</v>
      </c>
      <c r="H11" t="s">
        <v>35</v>
      </c>
      <c r="I11" t="s">
        <v>23</v>
      </c>
      <c r="J11" t="s">
        <v>82</v>
      </c>
      <c r="K11" t="s">
        <v>48</v>
      </c>
      <c r="L11" t="s">
        <v>83</v>
      </c>
      <c r="M11" t="s">
        <v>27</v>
      </c>
      <c r="N11" t="s">
        <v>73</v>
      </c>
      <c r="O11" t="s">
        <v>63</v>
      </c>
      <c r="P11" t="s">
        <v>41</v>
      </c>
      <c r="Q11" t="s">
        <v>21</v>
      </c>
    </row>
    <row r="12" spans="1:18">
      <c r="A12" t="s">
        <v>71</v>
      </c>
      <c r="B12" t="s">
        <v>32</v>
      </c>
      <c r="C12" t="s">
        <v>19</v>
      </c>
      <c r="D12" t="s">
        <v>33</v>
      </c>
      <c r="E12" t="s">
        <v>21</v>
      </c>
      <c r="F12" t="s">
        <v>84</v>
      </c>
      <c r="G12" t="s">
        <v>35</v>
      </c>
      <c r="H12" t="s">
        <v>21</v>
      </c>
      <c r="I12" t="s">
        <v>30</v>
      </c>
      <c r="J12" t="s">
        <v>85</v>
      </c>
      <c r="K12" t="s">
        <v>37</v>
      </c>
      <c r="L12" t="s">
        <v>86</v>
      </c>
      <c r="M12" t="s">
        <v>27</v>
      </c>
      <c r="N12" t="s">
        <v>28</v>
      </c>
      <c r="O12" t="s">
        <v>29</v>
      </c>
      <c r="P12" t="s">
        <v>30</v>
      </c>
      <c r="Q12" t="s">
        <v>21</v>
      </c>
    </row>
    <row r="13" spans="1:18">
      <c r="A13" t="s">
        <v>80</v>
      </c>
      <c r="B13" t="s">
        <v>87</v>
      </c>
      <c r="C13" t="s">
        <v>19</v>
      </c>
      <c r="D13" t="s">
        <v>33</v>
      </c>
      <c r="E13" t="s">
        <v>21</v>
      </c>
      <c r="F13" t="s">
        <v>88</v>
      </c>
      <c r="G13" t="s">
        <v>35</v>
      </c>
      <c r="H13" t="s">
        <v>21</v>
      </c>
      <c r="I13" t="s">
        <v>23</v>
      </c>
      <c r="J13" t="s">
        <v>82</v>
      </c>
      <c r="K13" t="s">
        <v>48</v>
      </c>
      <c r="L13" t="s">
        <v>89</v>
      </c>
      <c r="M13" t="s">
        <v>63</v>
      </c>
      <c r="N13" t="s">
        <v>28</v>
      </c>
      <c r="O13" t="s">
        <v>29</v>
      </c>
      <c r="P13" t="s">
        <v>30</v>
      </c>
      <c r="Q13" t="s">
        <v>21</v>
      </c>
    </row>
    <row r="14" spans="1:18">
      <c r="A14" t="s">
        <v>65</v>
      </c>
      <c r="B14" t="s">
        <v>72</v>
      </c>
      <c r="C14" t="s">
        <v>19</v>
      </c>
      <c r="D14" t="s">
        <v>45</v>
      </c>
      <c r="E14" t="s">
        <v>21</v>
      </c>
      <c r="F14" t="s">
        <v>90</v>
      </c>
      <c r="G14" t="s">
        <v>21</v>
      </c>
      <c r="H14" t="s">
        <v>21</v>
      </c>
      <c r="I14" t="s">
        <v>23</v>
      </c>
      <c r="J14" t="s">
        <v>91</v>
      </c>
      <c r="K14" t="s">
        <v>92</v>
      </c>
      <c r="L14" t="s">
        <v>93</v>
      </c>
      <c r="M14" t="s">
        <v>63</v>
      </c>
      <c r="N14" t="s">
        <v>28</v>
      </c>
      <c r="O14" t="s">
        <v>29</v>
      </c>
      <c r="P14" t="s">
        <v>30</v>
      </c>
      <c r="Q14" t="s">
        <v>21</v>
      </c>
    </row>
    <row r="15" spans="1:18">
      <c r="A15" t="s">
        <v>85</v>
      </c>
      <c r="B15" t="s">
        <v>94</v>
      </c>
      <c r="C15" t="s">
        <v>44</v>
      </c>
      <c r="D15" t="s">
        <v>33</v>
      </c>
      <c r="E15" t="s">
        <v>21</v>
      </c>
      <c r="F15" t="s">
        <v>95</v>
      </c>
      <c r="G15" t="s">
        <v>21</v>
      </c>
      <c r="H15" t="s">
        <v>21</v>
      </c>
      <c r="I15" t="s">
        <v>23</v>
      </c>
      <c r="J15" t="s">
        <v>17</v>
      </c>
      <c r="K15" t="s">
        <v>48</v>
      </c>
      <c r="L15" t="s">
        <v>96</v>
      </c>
      <c r="M15" t="s">
        <v>27</v>
      </c>
      <c r="N15" t="s">
        <v>28</v>
      </c>
      <c r="O15" t="s">
        <v>29</v>
      </c>
      <c r="P15" t="s">
        <v>30</v>
      </c>
      <c r="Q15" t="s">
        <v>35</v>
      </c>
    </row>
    <row r="16" spans="1:18">
      <c r="A16" t="s">
        <v>97</v>
      </c>
      <c r="B16" t="s">
        <v>56</v>
      </c>
      <c r="C16" t="s">
        <v>19</v>
      </c>
      <c r="D16" t="s">
        <v>33</v>
      </c>
      <c r="E16" t="s">
        <v>21</v>
      </c>
      <c r="F16" t="s">
        <v>98</v>
      </c>
      <c r="G16" t="s">
        <v>35</v>
      </c>
      <c r="H16" t="s">
        <v>35</v>
      </c>
      <c r="I16" t="s">
        <v>23</v>
      </c>
      <c r="J16" t="s">
        <v>99</v>
      </c>
      <c r="K16" t="s">
        <v>100</v>
      </c>
      <c r="L16" t="s">
        <v>101</v>
      </c>
      <c r="M16" t="s">
        <v>27</v>
      </c>
      <c r="N16" t="s">
        <v>102</v>
      </c>
      <c r="O16" t="s">
        <v>27</v>
      </c>
      <c r="P16" t="s">
        <v>41</v>
      </c>
      <c r="Q16" t="s">
        <v>21</v>
      </c>
    </row>
    <row r="17" spans="1:17">
      <c r="A17" t="s">
        <v>103</v>
      </c>
      <c r="B17" t="s">
        <v>43</v>
      </c>
      <c r="C17" t="s">
        <v>19</v>
      </c>
      <c r="D17" t="s">
        <v>45</v>
      </c>
      <c r="E17" t="s">
        <v>21</v>
      </c>
      <c r="F17" t="s">
        <v>104</v>
      </c>
      <c r="G17" t="s">
        <v>21</v>
      </c>
      <c r="H17" t="s">
        <v>35</v>
      </c>
      <c r="I17" t="s">
        <v>23</v>
      </c>
      <c r="J17" t="s">
        <v>99</v>
      </c>
      <c r="K17" t="s">
        <v>92</v>
      </c>
      <c r="L17" t="s">
        <v>105</v>
      </c>
      <c r="M17" t="s">
        <v>63</v>
      </c>
      <c r="N17" t="s">
        <v>28</v>
      </c>
      <c r="O17" t="s">
        <v>29</v>
      </c>
      <c r="P17" t="s">
        <v>30</v>
      </c>
      <c r="Q17" t="s">
        <v>21</v>
      </c>
    </row>
    <row r="18" spans="1:17">
      <c r="A18" t="s">
        <v>106</v>
      </c>
      <c r="B18" t="s">
        <v>72</v>
      </c>
      <c r="C18" t="s">
        <v>19</v>
      </c>
      <c r="D18" t="s">
        <v>33</v>
      </c>
      <c r="E18" t="s">
        <v>21</v>
      </c>
      <c r="F18" t="s">
        <v>107</v>
      </c>
      <c r="G18" t="s">
        <v>21</v>
      </c>
      <c r="H18" t="s">
        <v>21</v>
      </c>
      <c r="I18" t="s">
        <v>23</v>
      </c>
      <c r="J18" t="s">
        <v>108</v>
      </c>
      <c r="K18" t="s">
        <v>92</v>
      </c>
      <c r="L18" t="s">
        <v>109</v>
      </c>
      <c r="M18" t="s">
        <v>57</v>
      </c>
      <c r="N18" t="s">
        <v>28</v>
      </c>
      <c r="O18" t="s">
        <v>29</v>
      </c>
      <c r="P18" t="s">
        <v>30</v>
      </c>
      <c r="Q18" t="s">
        <v>21</v>
      </c>
    </row>
    <row r="19" spans="1:17">
      <c r="A19" t="s">
        <v>110</v>
      </c>
      <c r="B19" t="s">
        <v>87</v>
      </c>
      <c r="C19" t="s">
        <v>44</v>
      </c>
      <c r="D19" t="s">
        <v>45</v>
      </c>
      <c r="E19" t="s">
        <v>21</v>
      </c>
      <c r="F19" t="s">
        <v>111</v>
      </c>
      <c r="G19" t="s">
        <v>35</v>
      </c>
      <c r="H19" t="s">
        <v>21</v>
      </c>
      <c r="I19" t="s">
        <v>23</v>
      </c>
      <c r="J19" t="s">
        <v>85</v>
      </c>
      <c r="K19" t="s">
        <v>48</v>
      </c>
      <c r="L19" t="s">
        <v>112</v>
      </c>
      <c r="M19" t="s">
        <v>27</v>
      </c>
      <c r="N19" t="s">
        <v>113</v>
      </c>
      <c r="O19" t="s">
        <v>63</v>
      </c>
      <c r="P19" t="s">
        <v>41</v>
      </c>
      <c r="Q19" t="s">
        <v>21</v>
      </c>
    </row>
    <row r="20" spans="1:17">
      <c r="A20" t="s">
        <v>114</v>
      </c>
      <c r="B20" t="s">
        <v>56</v>
      </c>
      <c r="C20" t="s">
        <v>44</v>
      </c>
      <c r="D20" t="s">
        <v>20</v>
      </c>
      <c r="E20" t="s">
        <v>21</v>
      </c>
      <c r="F20" t="s">
        <v>115</v>
      </c>
      <c r="G20" t="s">
        <v>35</v>
      </c>
      <c r="H20" t="s">
        <v>21</v>
      </c>
      <c r="I20" t="s">
        <v>30</v>
      </c>
      <c r="J20" t="s">
        <v>60</v>
      </c>
      <c r="K20" t="s">
        <v>37</v>
      </c>
      <c r="L20" t="s">
        <v>116</v>
      </c>
      <c r="M20" t="s">
        <v>27</v>
      </c>
      <c r="N20" t="s">
        <v>28</v>
      </c>
      <c r="O20" t="s">
        <v>29</v>
      </c>
      <c r="P20" t="s">
        <v>30</v>
      </c>
      <c r="Q20" t="s">
        <v>21</v>
      </c>
    </row>
    <row r="21" spans="1:17">
      <c r="A21" t="s">
        <v>97</v>
      </c>
      <c r="B21" t="s">
        <v>32</v>
      </c>
      <c r="C21" t="s">
        <v>19</v>
      </c>
      <c r="D21" t="s">
        <v>33</v>
      </c>
      <c r="E21" t="s">
        <v>21</v>
      </c>
      <c r="F21" t="s">
        <v>117</v>
      </c>
      <c r="G21" t="s">
        <v>21</v>
      </c>
      <c r="H21" t="s">
        <v>21</v>
      </c>
      <c r="I21" t="s">
        <v>23</v>
      </c>
      <c r="J21" t="s">
        <v>118</v>
      </c>
      <c r="K21" t="s">
        <v>119</v>
      </c>
      <c r="L21" t="s">
        <v>120</v>
      </c>
      <c r="M21" t="s">
        <v>27</v>
      </c>
      <c r="N21" t="s">
        <v>113</v>
      </c>
      <c r="O21" t="s">
        <v>27</v>
      </c>
      <c r="P21" t="s">
        <v>70</v>
      </c>
      <c r="Q21" t="s">
        <v>21</v>
      </c>
    </row>
    <row r="22" spans="1:17">
      <c r="A22" t="s">
        <v>121</v>
      </c>
      <c r="B22" t="s">
        <v>43</v>
      </c>
      <c r="C22" t="s">
        <v>122</v>
      </c>
      <c r="D22" t="s">
        <v>2553</v>
      </c>
      <c r="E22" t="s">
        <v>21</v>
      </c>
      <c r="F22" t="s">
        <v>29</v>
      </c>
      <c r="G22" t="s">
        <v>35</v>
      </c>
      <c r="H22" t="s">
        <v>21</v>
      </c>
      <c r="I22" t="s">
        <v>23</v>
      </c>
      <c r="J22" t="s">
        <v>123</v>
      </c>
      <c r="K22" t="s">
        <v>124</v>
      </c>
      <c r="L22" t="s">
        <v>125</v>
      </c>
      <c r="M22" t="s">
        <v>63</v>
      </c>
      <c r="N22" t="s">
        <v>28</v>
      </c>
      <c r="O22" t="s">
        <v>29</v>
      </c>
      <c r="P22" t="s">
        <v>30</v>
      </c>
      <c r="Q22" t="s">
        <v>21</v>
      </c>
    </row>
    <row r="23" spans="1:17">
      <c r="A23" t="s">
        <v>126</v>
      </c>
      <c r="B23" t="s">
        <v>43</v>
      </c>
      <c r="C23" t="s">
        <v>122</v>
      </c>
      <c r="D23" t="s">
        <v>45</v>
      </c>
      <c r="E23" t="s">
        <v>21</v>
      </c>
      <c r="F23" t="s">
        <v>47</v>
      </c>
      <c r="G23" t="s">
        <v>21</v>
      </c>
      <c r="H23" t="s">
        <v>21</v>
      </c>
      <c r="I23" t="s">
        <v>23</v>
      </c>
      <c r="J23" t="s">
        <v>24</v>
      </c>
      <c r="K23" t="s">
        <v>124</v>
      </c>
      <c r="L23" t="s">
        <v>127</v>
      </c>
      <c r="M23" t="s">
        <v>52</v>
      </c>
      <c r="N23" t="s">
        <v>28</v>
      </c>
      <c r="O23" t="s">
        <v>29</v>
      </c>
      <c r="P23" t="s">
        <v>30</v>
      </c>
      <c r="Q23" t="s">
        <v>21</v>
      </c>
    </row>
    <row r="24" spans="1:17">
      <c r="A24" t="s">
        <v>128</v>
      </c>
      <c r="B24" t="s">
        <v>32</v>
      </c>
      <c r="C24" t="s">
        <v>44</v>
      </c>
      <c r="D24" t="s">
        <v>33</v>
      </c>
      <c r="E24" t="s">
        <v>21</v>
      </c>
      <c r="F24" t="s">
        <v>129</v>
      </c>
      <c r="G24" t="s">
        <v>21</v>
      </c>
      <c r="H24" t="s">
        <v>21</v>
      </c>
      <c r="I24" t="s">
        <v>30</v>
      </c>
      <c r="J24" t="s">
        <v>130</v>
      </c>
      <c r="K24" t="s">
        <v>53</v>
      </c>
      <c r="L24" t="s">
        <v>131</v>
      </c>
      <c r="M24" t="s">
        <v>63</v>
      </c>
      <c r="N24" t="s">
        <v>28</v>
      </c>
      <c r="O24" t="s">
        <v>29</v>
      </c>
      <c r="P24" t="s">
        <v>30</v>
      </c>
      <c r="Q24" t="s">
        <v>21</v>
      </c>
    </row>
    <row r="25" spans="1:17">
      <c r="A25" t="s">
        <v>128</v>
      </c>
      <c r="B25" t="s">
        <v>77</v>
      </c>
      <c r="C25" t="s">
        <v>19</v>
      </c>
      <c r="D25" t="s">
        <v>33</v>
      </c>
      <c r="E25" t="s">
        <v>21</v>
      </c>
      <c r="F25" t="s">
        <v>132</v>
      </c>
      <c r="G25" t="s">
        <v>21</v>
      </c>
      <c r="H25" t="s">
        <v>21</v>
      </c>
      <c r="I25" t="s">
        <v>23</v>
      </c>
      <c r="J25" t="s">
        <v>118</v>
      </c>
      <c r="K25" t="s">
        <v>119</v>
      </c>
      <c r="L25" t="s">
        <v>133</v>
      </c>
      <c r="M25" t="s">
        <v>63</v>
      </c>
      <c r="N25" t="s">
        <v>28</v>
      </c>
      <c r="O25" t="s">
        <v>29</v>
      </c>
      <c r="P25" t="s">
        <v>30</v>
      </c>
      <c r="Q25" t="s">
        <v>21</v>
      </c>
    </row>
    <row r="26" spans="1:17">
      <c r="A26" t="s">
        <v>134</v>
      </c>
      <c r="B26" t="s">
        <v>135</v>
      </c>
      <c r="C26" t="s">
        <v>19</v>
      </c>
      <c r="D26" t="s">
        <v>45</v>
      </c>
      <c r="E26" t="s">
        <v>21</v>
      </c>
      <c r="F26" t="s">
        <v>136</v>
      </c>
      <c r="G26" t="s">
        <v>21</v>
      </c>
      <c r="H26" t="s">
        <v>21</v>
      </c>
      <c r="I26" t="s">
        <v>23</v>
      </c>
      <c r="J26" t="s">
        <v>17</v>
      </c>
      <c r="K26" t="s">
        <v>100</v>
      </c>
      <c r="L26" t="s">
        <v>137</v>
      </c>
      <c r="M26" t="s">
        <v>52</v>
      </c>
      <c r="N26" t="s">
        <v>28</v>
      </c>
      <c r="O26" t="s">
        <v>29</v>
      </c>
      <c r="P26" t="s">
        <v>30</v>
      </c>
      <c r="Q26" t="s">
        <v>21</v>
      </c>
    </row>
    <row r="27" spans="1:17">
      <c r="A27" t="s">
        <v>76</v>
      </c>
      <c r="B27" t="s">
        <v>43</v>
      </c>
      <c r="C27" t="s">
        <v>19</v>
      </c>
      <c r="D27" t="s">
        <v>45</v>
      </c>
      <c r="E27" t="s">
        <v>21</v>
      </c>
      <c r="F27" t="s">
        <v>138</v>
      </c>
      <c r="G27" t="s">
        <v>21</v>
      </c>
      <c r="H27" t="s">
        <v>21</v>
      </c>
      <c r="I27" t="s">
        <v>23</v>
      </c>
      <c r="J27" t="s">
        <v>85</v>
      </c>
      <c r="K27" t="s">
        <v>124</v>
      </c>
      <c r="L27" t="s">
        <v>139</v>
      </c>
      <c r="M27" t="s">
        <v>63</v>
      </c>
      <c r="N27" t="s">
        <v>28</v>
      </c>
      <c r="O27" t="s">
        <v>29</v>
      </c>
      <c r="P27" t="s">
        <v>30</v>
      </c>
      <c r="Q27" t="s">
        <v>21</v>
      </c>
    </row>
    <row r="28" spans="1:17">
      <c r="A28" t="s">
        <v>140</v>
      </c>
      <c r="B28" t="s">
        <v>56</v>
      </c>
      <c r="C28" t="s">
        <v>19</v>
      </c>
      <c r="D28" t="s">
        <v>20</v>
      </c>
      <c r="E28" t="s">
        <v>21</v>
      </c>
      <c r="F28" t="s">
        <v>141</v>
      </c>
      <c r="G28" t="s">
        <v>35</v>
      </c>
      <c r="H28" t="s">
        <v>21</v>
      </c>
      <c r="I28" t="s">
        <v>30</v>
      </c>
      <c r="J28" t="s">
        <v>57</v>
      </c>
      <c r="K28" t="s">
        <v>37</v>
      </c>
      <c r="L28" t="s">
        <v>142</v>
      </c>
      <c r="M28" t="s">
        <v>27</v>
      </c>
      <c r="N28" t="s">
        <v>28</v>
      </c>
      <c r="O28" t="s">
        <v>29</v>
      </c>
      <c r="P28" t="s">
        <v>30</v>
      </c>
      <c r="Q28" t="s">
        <v>21</v>
      </c>
    </row>
    <row r="29" spans="1:17">
      <c r="A29" t="s">
        <v>143</v>
      </c>
      <c r="B29" t="s">
        <v>144</v>
      </c>
      <c r="C29" t="s">
        <v>19</v>
      </c>
      <c r="D29" t="s">
        <v>2553</v>
      </c>
      <c r="E29" t="s">
        <v>21</v>
      </c>
      <c r="F29" t="s">
        <v>145</v>
      </c>
      <c r="G29" t="s">
        <v>21</v>
      </c>
      <c r="H29" t="s">
        <v>21</v>
      </c>
      <c r="I29" t="s">
        <v>146</v>
      </c>
      <c r="J29" t="s">
        <v>82</v>
      </c>
      <c r="K29" t="s">
        <v>92</v>
      </c>
      <c r="L29" t="s">
        <v>147</v>
      </c>
      <c r="M29" t="s">
        <v>27</v>
      </c>
      <c r="N29" t="s">
        <v>148</v>
      </c>
      <c r="O29" t="s">
        <v>63</v>
      </c>
      <c r="P29" t="s">
        <v>41</v>
      </c>
      <c r="Q29" t="s">
        <v>21</v>
      </c>
    </row>
    <row r="30" spans="1:17">
      <c r="A30" t="s">
        <v>106</v>
      </c>
      <c r="B30" t="s">
        <v>66</v>
      </c>
      <c r="C30" t="s">
        <v>19</v>
      </c>
      <c r="D30" t="s">
        <v>33</v>
      </c>
      <c r="E30" t="s">
        <v>21</v>
      </c>
      <c r="F30" t="s">
        <v>149</v>
      </c>
      <c r="G30" t="s">
        <v>21</v>
      </c>
      <c r="H30" t="s">
        <v>35</v>
      </c>
      <c r="I30" t="s">
        <v>23</v>
      </c>
      <c r="J30" t="s">
        <v>17</v>
      </c>
      <c r="K30" t="s">
        <v>119</v>
      </c>
      <c r="L30" t="s">
        <v>150</v>
      </c>
      <c r="M30" t="s">
        <v>63</v>
      </c>
      <c r="N30" t="s">
        <v>28</v>
      </c>
      <c r="O30" t="s">
        <v>29</v>
      </c>
      <c r="P30" t="s">
        <v>30</v>
      </c>
      <c r="Q30" t="s">
        <v>21</v>
      </c>
    </row>
    <row r="31" spans="1:17">
      <c r="A31" t="s">
        <v>151</v>
      </c>
      <c r="B31" t="s">
        <v>87</v>
      </c>
      <c r="C31" t="s">
        <v>19</v>
      </c>
      <c r="D31" t="s">
        <v>33</v>
      </c>
      <c r="E31" t="s">
        <v>21</v>
      </c>
      <c r="F31" t="s">
        <v>148</v>
      </c>
      <c r="G31" t="s">
        <v>21</v>
      </c>
      <c r="H31" t="s">
        <v>35</v>
      </c>
      <c r="I31" t="s">
        <v>23</v>
      </c>
      <c r="J31" t="s">
        <v>152</v>
      </c>
      <c r="K31" t="s">
        <v>92</v>
      </c>
      <c r="L31" t="s">
        <v>153</v>
      </c>
      <c r="M31" t="s">
        <v>63</v>
      </c>
      <c r="N31" t="s">
        <v>28</v>
      </c>
      <c r="O31" t="s">
        <v>29</v>
      </c>
      <c r="P31" t="s">
        <v>30</v>
      </c>
      <c r="Q31" t="s">
        <v>21</v>
      </c>
    </row>
    <row r="32" spans="1:17">
      <c r="A32" t="s">
        <v>154</v>
      </c>
      <c r="B32" t="s">
        <v>144</v>
      </c>
      <c r="C32" t="s">
        <v>122</v>
      </c>
      <c r="D32" t="s">
        <v>33</v>
      </c>
      <c r="E32" t="s">
        <v>21</v>
      </c>
      <c r="F32" t="s">
        <v>155</v>
      </c>
      <c r="G32" t="s">
        <v>21</v>
      </c>
      <c r="H32" t="s">
        <v>21</v>
      </c>
      <c r="I32" t="s">
        <v>146</v>
      </c>
      <c r="J32" t="s">
        <v>68</v>
      </c>
      <c r="K32" t="s">
        <v>119</v>
      </c>
      <c r="L32" t="s">
        <v>156</v>
      </c>
      <c r="M32" t="s">
        <v>63</v>
      </c>
      <c r="N32" t="s">
        <v>28</v>
      </c>
      <c r="O32" t="s">
        <v>29</v>
      </c>
      <c r="P32" t="s">
        <v>30</v>
      </c>
      <c r="Q32" t="s">
        <v>35</v>
      </c>
    </row>
    <row r="33" spans="1:17">
      <c r="A33" t="s">
        <v>97</v>
      </c>
      <c r="B33" t="s">
        <v>72</v>
      </c>
      <c r="C33" t="s">
        <v>19</v>
      </c>
      <c r="D33" t="s">
        <v>33</v>
      </c>
      <c r="E33" t="s">
        <v>21</v>
      </c>
      <c r="F33" t="s">
        <v>157</v>
      </c>
      <c r="G33" t="s">
        <v>21</v>
      </c>
      <c r="H33" t="s">
        <v>21</v>
      </c>
      <c r="I33" t="s">
        <v>23</v>
      </c>
      <c r="J33" t="s">
        <v>108</v>
      </c>
      <c r="K33" t="s">
        <v>92</v>
      </c>
      <c r="L33" t="s">
        <v>158</v>
      </c>
      <c r="M33" t="s">
        <v>52</v>
      </c>
      <c r="N33" t="s">
        <v>28</v>
      </c>
      <c r="O33" t="s">
        <v>29</v>
      </c>
      <c r="P33" t="s">
        <v>30</v>
      </c>
      <c r="Q33" t="s">
        <v>21</v>
      </c>
    </row>
    <row r="34" spans="1:17">
      <c r="A34" t="s">
        <v>55</v>
      </c>
      <c r="B34" t="s">
        <v>43</v>
      </c>
      <c r="C34" t="s">
        <v>19</v>
      </c>
      <c r="D34" t="s">
        <v>33</v>
      </c>
      <c r="E34" t="s">
        <v>21</v>
      </c>
      <c r="F34" t="s">
        <v>126</v>
      </c>
      <c r="G34" t="s">
        <v>21</v>
      </c>
      <c r="H34" t="s">
        <v>21</v>
      </c>
      <c r="I34" t="s">
        <v>23</v>
      </c>
      <c r="J34" t="s">
        <v>152</v>
      </c>
      <c r="K34" t="s">
        <v>124</v>
      </c>
      <c r="L34" t="s">
        <v>103</v>
      </c>
      <c r="M34" t="s">
        <v>27</v>
      </c>
      <c r="N34" t="s">
        <v>28</v>
      </c>
      <c r="O34" t="s">
        <v>29</v>
      </c>
      <c r="P34" t="s">
        <v>30</v>
      </c>
      <c r="Q34" t="s">
        <v>21</v>
      </c>
    </row>
    <row r="35" spans="1:17">
      <c r="A35" t="s">
        <v>159</v>
      </c>
      <c r="B35" t="s">
        <v>43</v>
      </c>
      <c r="C35" t="s">
        <v>44</v>
      </c>
      <c r="D35" t="s">
        <v>45</v>
      </c>
      <c r="E35" t="s">
        <v>21</v>
      </c>
      <c r="F35" t="s">
        <v>160</v>
      </c>
      <c r="G35" t="s">
        <v>35</v>
      </c>
      <c r="H35" t="s">
        <v>21</v>
      </c>
      <c r="I35" t="s">
        <v>23</v>
      </c>
      <c r="J35" t="s">
        <v>134</v>
      </c>
      <c r="K35" t="s">
        <v>92</v>
      </c>
      <c r="L35" t="s">
        <v>161</v>
      </c>
      <c r="M35" t="s">
        <v>74</v>
      </c>
      <c r="N35" t="s">
        <v>28</v>
      </c>
      <c r="O35" t="s">
        <v>29</v>
      </c>
      <c r="P35" t="s">
        <v>30</v>
      </c>
      <c r="Q35" t="s">
        <v>35</v>
      </c>
    </row>
    <row r="36" spans="1:17">
      <c r="A36" t="s">
        <v>162</v>
      </c>
      <c r="B36" t="s">
        <v>72</v>
      </c>
      <c r="C36" t="s">
        <v>19</v>
      </c>
      <c r="D36" t="s">
        <v>45</v>
      </c>
      <c r="E36" t="s">
        <v>21</v>
      </c>
      <c r="F36" t="s">
        <v>163</v>
      </c>
      <c r="G36" t="s">
        <v>21</v>
      </c>
      <c r="H36" t="s">
        <v>21</v>
      </c>
      <c r="I36" t="s">
        <v>23</v>
      </c>
      <c r="J36" t="s">
        <v>91</v>
      </c>
      <c r="K36" t="s">
        <v>92</v>
      </c>
      <c r="L36" t="s">
        <v>164</v>
      </c>
      <c r="M36" t="s">
        <v>52</v>
      </c>
      <c r="N36" t="s">
        <v>28</v>
      </c>
      <c r="O36" t="s">
        <v>29</v>
      </c>
      <c r="P36" t="s">
        <v>30</v>
      </c>
      <c r="Q36" t="s">
        <v>35</v>
      </c>
    </row>
    <row r="37" spans="1:17">
      <c r="A37" t="s">
        <v>126</v>
      </c>
      <c r="B37" t="s">
        <v>87</v>
      </c>
      <c r="C37" t="s">
        <v>122</v>
      </c>
      <c r="D37" t="s">
        <v>33</v>
      </c>
      <c r="E37" t="s">
        <v>21</v>
      </c>
      <c r="F37" t="s">
        <v>165</v>
      </c>
      <c r="G37" t="s">
        <v>35</v>
      </c>
      <c r="H37" t="s">
        <v>21</v>
      </c>
      <c r="I37" t="s">
        <v>30</v>
      </c>
      <c r="J37" t="s">
        <v>68</v>
      </c>
      <c r="K37" t="s">
        <v>37</v>
      </c>
      <c r="L37" t="s">
        <v>166</v>
      </c>
      <c r="M37" t="s">
        <v>27</v>
      </c>
      <c r="N37" t="s">
        <v>28</v>
      </c>
      <c r="O37" t="s">
        <v>29</v>
      </c>
      <c r="P37" t="s">
        <v>30</v>
      </c>
      <c r="Q37" t="s">
        <v>21</v>
      </c>
    </row>
    <row r="38" spans="1:17">
      <c r="A38" t="s">
        <v>167</v>
      </c>
      <c r="B38" t="s">
        <v>144</v>
      </c>
      <c r="C38" t="s">
        <v>122</v>
      </c>
      <c r="D38" t="s">
        <v>20</v>
      </c>
      <c r="E38" t="s">
        <v>21</v>
      </c>
      <c r="F38" t="s">
        <v>168</v>
      </c>
      <c r="G38" t="s">
        <v>21</v>
      </c>
      <c r="H38" t="s">
        <v>21</v>
      </c>
      <c r="I38" t="s">
        <v>146</v>
      </c>
      <c r="J38" t="s">
        <v>169</v>
      </c>
      <c r="K38" t="s">
        <v>25</v>
      </c>
      <c r="L38" t="s">
        <v>170</v>
      </c>
      <c r="M38" t="s">
        <v>27</v>
      </c>
      <c r="N38" t="s">
        <v>28</v>
      </c>
      <c r="O38" t="s">
        <v>29</v>
      </c>
      <c r="P38" t="s">
        <v>30</v>
      </c>
      <c r="Q38" t="s">
        <v>35</v>
      </c>
    </row>
    <row r="39" spans="1:17">
      <c r="A39" t="s">
        <v>159</v>
      </c>
      <c r="B39" t="s">
        <v>56</v>
      </c>
      <c r="C39" t="s">
        <v>19</v>
      </c>
      <c r="D39" t="s">
        <v>33</v>
      </c>
      <c r="E39" t="s">
        <v>21</v>
      </c>
      <c r="F39" t="s">
        <v>171</v>
      </c>
      <c r="G39" t="s">
        <v>35</v>
      </c>
      <c r="H39" t="s">
        <v>21</v>
      </c>
      <c r="I39" t="s">
        <v>23</v>
      </c>
      <c r="J39" t="s">
        <v>68</v>
      </c>
      <c r="K39" t="s">
        <v>124</v>
      </c>
      <c r="L39" t="s">
        <v>117</v>
      </c>
      <c r="M39" t="s">
        <v>27</v>
      </c>
      <c r="N39" t="s">
        <v>28</v>
      </c>
      <c r="O39" t="s">
        <v>29</v>
      </c>
      <c r="P39" t="s">
        <v>30</v>
      </c>
      <c r="Q39" t="s">
        <v>35</v>
      </c>
    </row>
    <row r="40" spans="1:17">
      <c r="A40" t="s">
        <v>31</v>
      </c>
      <c r="B40" t="s">
        <v>43</v>
      </c>
      <c r="C40" t="s">
        <v>19</v>
      </c>
      <c r="D40" t="s">
        <v>33</v>
      </c>
      <c r="E40" t="s">
        <v>21</v>
      </c>
      <c r="F40" t="s">
        <v>172</v>
      </c>
      <c r="G40" t="s">
        <v>35</v>
      </c>
      <c r="H40" t="s">
        <v>21</v>
      </c>
      <c r="I40" t="s">
        <v>23</v>
      </c>
      <c r="J40" t="s">
        <v>74</v>
      </c>
      <c r="K40" t="s">
        <v>37</v>
      </c>
      <c r="L40" t="s">
        <v>173</v>
      </c>
      <c r="M40" t="s">
        <v>27</v>
      </c>
      <c r="N40" t="s">
        <v>174</v>
      </c>
      <c r="O40" t="s">
        <v>63</v>
      </c>
      <c r="P40" t="s">
        <v>41</v>
      </c>
      <c r="Q40" t="s">
        <v>35</v>
      </c>
    </row>
    <row r="41" spans="1:17">
      <c r="A41" t="s">
        <v>60</v>
      </c>
      <c r="B41" t="s">
        <v>32</v>
      </c>
      <c r="C41" t="s">
        <v>44</v>
      </c>
      <c r="D41" t="s">
        <v>45</v>
      </c>
      <c r="E41" t="s">
        <v>21</v>
      </c>
      <c r="F41" t="s">
        <v>175</v>
      </c>
      <c r="G41" t="s">
        <v>35</v>
      </c>
      <c r="H41" t="s">
        <v>21</v>
      </c>
      <c r="I41" t="s">
        <v>30</v>
      </c>
      <c r="J41" t="s">
        <v>17</v>
      </c>
      <c r="K41" t="s">
        <v>37</v>
      </c>
      <c r="L41" t="s">
        <v>47</v>
      </c>
      <c r="M41" t="s">
        <v>123</v>
      </c>
      <c r="N41" t="s">
        <v>28</v>
      </c>
      <c r="O41" t="s">
        <v>29</v>
      </c>
      <c r="P41" t="s">
        <v>30</v>
      </c>
      <c r="Q41" t="s">
        <v>21</v>
      </c>
    </row>
    <row r="42" spans="1:17">
      <c r="A42" t="s">
        <v>121</v>
      </c>
      <c r="B42" t="s">
        <v>43</v>
      </c>
      <c r="C42" t="s">
        <v>44</v>
      </c>
      <c r="D42" t="s">
        <v>45</v>
      </c>
      <c r="E42" t="s">
        <v>21</v>
      </c>
      <c r="F42" t="s">
        <v>176</v>
      </c>
      <c r="G42" t="s">
        <v>35</v>
      </c>
      <c r="H42" t="s">
        <v>21</v>
      </c>
      <c r="I42" t="s">
        <v>30</v>
      </c>
      <c r="J42" t="s">
        <v>82</v>
      </c>
      <c r="K42" t="s">
        <v>124</v>
      </c>
      <c r="L42" t="s">
        <v>177</v>
      </c>
      <c r="M42" t="s">
        <v>63</v>
      </c>
      <c r="N42" t="s">
        <v>178</v>
      </c>
      <c r="O42" t="s">
        <v>52</v>
      </c>
      <c r="P42" t="s">
        <v>41</v>
      </c>
      <c r="Q42" t="s">
        <v>21</v>
      </c>
    </row>
    <row r="43" spans="1:17">
      <c r="A43" t="s">
        <v>65</v>
      </c>
      <c r="B43" t="s">
        <v>43</v>
      </c>
      <c r="C43" t="s">
        <v>44</v>
      </c>
      <c r="D43" t="s">
        <v>45</v>
      </c>
      <c r="E43" t="s">
        <v>21</v>
      </c>
      <c r="F43" t="s">
        <v>179</v>
      </c>
      <c r="G43" t="s">
        <v>21</v>
      </c>
      <c r="H43" t="s">
        <v>21</v>
      </c>
      <c r="I43" t="s">
        <v>23</v>
      </c>
      <c r="J43" t="s">
        <v>36</v>
      </c>
      <c r="K43" t="s">
        <v>92</v>
      </c>
      <c r="L43" t="s">
        <v>129</v>
      </c>
      <c r="M43" t="s">
        <v>63</v>
      </c>
      <c r="N43" t="s">
        <v>28</v>
      </c>
      <c r="O43" t="s">
        <v>29</v>
      </c>
      <c r="P43" t="s">
        <v>30</v>
      </c>
      <c r="Q43" t="s">
        <v>21</v>
      </c>
    </row>
    <row r="44" spans="1:17">
      <c r="A44" t="s">
        <v>180</v>
      </c>
      <c r="B44" t="s">
        <v>56</v>
      </c>
      <c r="C44" t="s">
        <v>19</v>
      </c>
      <c r="D44" t="s">
        <v>33</v>
      </c>
      <c r="E44" t="s">
        <v>21</v>
      </c>
      <c r="F44" t="s">
        <v>181</v>
      </c>
      <c r="G44" t="s">
        <v>35</v>
      </c>
      <c r="H44" t="s">
        <v>21</v>
      </c>
      <c r="I44" t="s">
        <v>23</v>
      </c>
      <c r="J44" t="s">
        <v>91</v>
      </c>
      <c r="K44" t="s">
        <v>37</v>
      </c>
      <c r="L44" t="s">
        <v>182</v>
      </c>
      <c r="M44" t="s">
        <v>27</v>
      </c>
      <c r="N44" t="s">
        <v>28</v>
      </c>
      <c r="O44" t="s">
        <v>29</v>
      </c>
      <c r="P44" t="s">
        <v>30</v>
      </c>
      <c r="Q44" t="s">
        <v>21</v>
      </c>
    </row>
    <row r="45" spans="1:17">
      <c r="A45" t="s">
        <v>159</v>
      </c>
      <c r="B45" t="s">
        <v>72</v>
      </c>
      <c r="C45" t="s">
        <v>19</v>
      </c>
      <c r="D45" t="s">
        <v>45</v>
      </c>
      <c r="E45" t="s">
        <v>21</v>
      </c>
      <c r="F45" t="s">
        <v>183</v>
      </c>
      <c r="G45" t="s">
        <v>35</v>
      </c>
      <c r="H45" t="s">
        <v>21</v>
      </c>
      <c r="I45" t="s">
        <v>23</v>
      </c>
      <c r="J45" t="s">
        <v>91</v>
      </c>
      <c r="K45" t="s">
        <v>37</v>
      </c>
      <c r="L45" t="s">
        <v>184</v>
      </c>
      <c r="M45" t="s">
        <v>52</v>
      </c>
      <c r="N45" t="s">
        <v>28</v>
      </c>
      <c r="O45" t="s">
        <v>29</v>
      </c>
      <c r="P45" t="s">
        <v>30</v>
      </c>
      <c r="Q45" t="s">
        <v>21</v>
      </c>
    </row>
    <row r="46" spans="1:17">
      <c r="A46" t="s">
        <v>159</v>
      </c>
      <c r="B46" t="s">
        <v>72</v>
      </c>
      <c r="C46" t="s">
        <v>44</v>
      </c>
      <c r="D46" t="s">
        <v>45</v>
      </c>
      <c r="E46" t="s">
        <v>21</v>
      </c>
      <c r="F46" t="s">
        <v>185</v>
      </c>
      <c r="G46" t="s">
        <v>35</v>
      </c>
      <c r="H46" t="s">
        <v>21</v>
      </c>
      <c r="I46" t="s">
        <v>23</v>
      </c>
      <c r="J46" t="s">
        <v>152</v>
      </c>
      <c r="K46" t="s">
        <v>124</v>
      </c>
      <c r="L46" t="s">
        <v>36</v>
      </c>
      <c r="M46" t="s">
        <v>40</v>
      </c>
      <c r="N46" t="s">
        <v>28</v>
      </c>
      <c r="O46" t="s">
        <v>29</v>
      </c>
      <c r="P46" t="s">
        <v>30</v>
      </c>
      <c r="Q46" t="s">
        <v>21</v>
      </c>
    </row>
    <row r="47" spans="1:17">
      <c r="A47" t="s">
        <v>186</v>
      </c>
      <c r="B47" t="s">
        <v>43</v>
      </c>
      <c r="C47" t="s">
        <v>44</v>
      </c>
      <c r="D47" t="s">
        <v>45</v>
      </c>
      <c r="E47" t="s">
        <v>21</v>
      </c>
      <c r="F47" t="s">
        <v>187</v>
      </c>
      <c r="G47" t="s">
        <v>35</v>
      </c>
      <c r="H47" t="s">
        <v>21</v>
      </c>
      <c r="I47" t="s">
        <v>30</v>
      </c>
      <c r="J47" t="s">
        <v>118</v>
      </c>
      <c r="K47" t="s">
        <v>37</v>
      </c>
      <c r="L47" t="s">
        <v>148</v>
      </c>
      <c r="M47" t="s">
        <v>63</v>
      </c>
      <c r="N47" t="s">
        <v>28</v>
      </c>
      <c r="O47" t="s">
        <v>29</v>
      </c>
      <c r="P47" t="s">
        <v>30</v>
      </c>
      <c r="Q47" t="s">
        <v>21</v>
      </c>
    </row>
    <row r="48" spans="1:17">
      <c r="A48" t="s">
        <v>140</v>
      </c>
      <c r="B48" t="s">
        <v>56</v>
      </c>
      <c r="C48" t="s">
        <v>19</v>
      </c>
      <c r="D48" t="s">
        <v>20</v>
      </c>
      <c r="E48" t="s">
        <v>21</v>
      </c>
      <c r="F48" t="s">
        <v>188</v>
      </c>
      <c r="G48" t="s">
        <v>21</v>
      </c>
      <c r="H48" t="s">
        <v>21</v>
      </c>
      <c r="I48" t="s">
        <v>146</v>
      </c>
      <c r="J48" t="s">
        <v>63</v>
      </c>
      <c r="K48" t="s">
        <v>61</v>
      </c>
      <c r="L48" t="s">
        <v>55</v>
      </c>
      <c r="M48" t="s">
        <v>52</v>
      </c>
      <c r="N48" t="s">
        <v>57</v>
      </c>
      <c r="O48" t="s">
        <v>63</v>
      </c>
      <c r="P48" t="s">
        <v>70</v>
      </c>
      <c r="Q48" t="s">
        <v>21</v>
      </c>
    </row>
    <row r="49" spans="1:17">
      <c r="A49" t="s">
        <v>134</v>
      </c>
      <c r="B49" t="s">
        <v>56</v>
      </c>
      <c r="C49" t="s">
        <v>19</v>
      </c>
      <c r="D49" t="s">
        <v>20</v>
      </c>
      <c r="E49" t="s">
        <v>21</v>
      </c>
      <c r="F49" t="s">
        <v>29</v>
      </c>
      <c r="G49" t="s">
        <v>35</v>
      </c>
      <c r="H49" t="s">
        <v>21</v>
      </c>
      <c r="I49" t="s">
        <v>30</v>
      </c>
      <c r="J49" t="s">
        <v>152</v>
      </c>
      <c r="K49" t="s">
        <v>37</v>
      </c>
      <c r="L49" t="s">
        <v>189</v>
      </c>
      <c r="M49" t="s">
        <v>27</v>
      </c>
      <c r="N49" t="s">
        <v>28</v>
      </c>
      <c r="O49" t="s">
        <v>29</v>
      </c>
      <c r="P49" t="s">
        <v>30</v>
      </c>
      <c r="Q49" t="s">
        <v>21</v>
      </c>
    </row>
    <row r="50" spans="1:17">
      <c r="A50" t="s">
        <v>159</v>
      </c>
      <c r="B50" t="s">
        <v>77</v>
      </c>
      <c r="C50" t="s">
        <v>44</v>
      </c>
      <c r="D50" t="s">
        <v>20</v>
      </c>
      <c r="E50" t="s">
        <v>35</v>
      </c>
      <c r="F50" t="s">
        <v>190</v>
      </c>
      <c r="G50" t="s">
        <v>35</v>
      </c>
      <c r="H50" t="s">
        <v>35</v>
      </c>
      <c r="I50" t="s">
        <v>23</v>
      </c>
      <c r="J50" t="s">
        <v>40</v>
      </c>
      <c r="K50" t="s">
        <v>61</v>
      </c>
      <c r="L50" t="s">
        <v>191</v>
      </c>
      <c r="M50" t="s">
        <v>27</v>
      </c>
      <c r="N50" t="s">
        <v>28</v>
      </c>
      <c r="O50" t="s">
        <v>29</v>
      </c>
      <c r="P50" t="s">
        <v>30</v>
      </c>
      <c r="Q50" t="s">
        <v>21</v>
      </c>
    </row>
    <row r="51" spans="1:17">
      <c r="A51" t="s">
        <v>192</v>
      </c>
      <c r="B51" t="s">
        <v>87</v>
      </c>
      <c r="C51" t="s">
        <v>19</v>
      </c>
      <c r="D51" t="s">
        <v>2553</v>
      </c>
      <c r="E51" t="s">
        <v>21</v>
      </c>
      <c r="F51" t="s">
        <v>193</v>
      </c>
      <c r="G51" t="s">
        <v>35</v>
      </c>
      <c r="H51" t="s">
        <v>21</v>
      </c>
      <c r="I51" t="s">
        <v>23</v>
      </c>
      <c r="J51" t="s">
        <v>108</v>
      </c>
      <c r="K51" t="s">
        <v>100</v>
      </c>
      <c r="L51" t="s">
        <v>194</v>
      </c>
      <c r="M51" t="s">
        <v>27</v>
      </c>
      <c r="N51" t="s">
        <v>195</v>
      </c>
      <c r="O51" t="s">
        <v>27</v>
      </c>
      <c r="P51" t="s">
        <v>196</v>
      </c>
      <c r="Q51" t="s">
        <v>35</v>
      </c>
    </row>
    <row r="52" spans="1:17">
      <c r="A52" t="s">
        <v>197</v>
      </c>
      <c r="B52" t="s">
        <v>56</v>
      </c>
      <c r="C52" t="s">
        <v>122</v>
      </c>
      <c r="D52" t="s">
        <v>20</v>
      </c>
      <c r="E52" t="s">
        <v>21</v>
      </c>
      <c r="F52" t="s">
        <v>198</v>
      </c>
      <c r="G52" t="s">
        <v>21</v>
      </c>
      <c r="H52" t="s">
        <v>21</v>
      </c>
      <c r="I52" t="s">
        <v>30</v>
      </c>
      <c r="J52" t="s">
        <v>57</v>
      </c>
      <c r="K52" t="s">
        <v>53</v>
      </c>
      <c r="L52" t="s">
        <v>199</v>
      </c>
      <c r="M52" t="s">
        <v>52</v>
      </c>
      <c r="N52" t="s">
        <v>28</v>
      </c>
      <c r="O52" t="s">
        <v>29</v>
      </c>
      <c r="P52" t="s">
        <v>30</v>
      </c>
      <c r="Q52" t="s">
        <v>35</v>
      </c>
    </row>
    <row r="53" spans="1:17">
      <c r="A53" t="s">
        <v>110</v>
      </c>
      <c r="B53" t="s">
        <v>72</v>
      </c>
      <c r="C53" t="s">
        <v>44</v>
      </c>
      <c r="D53" t="s">
        <v>33</v>
      </c>
      <c r="E53" t="s">
        <v>21</v>
      </c>
      <c r="F53" t="s">
        <v>200</v>
      </c>
      <c r="G53" t="s">
        <v>35</v>
      </c>
      <c r="H53" t="s">
        <v>21</v>
      </c>
      <c r="I53" t="s">
        <v>23</v>
      </c>
      <c r="J53" t="s">
        <v>85</v>
      </c>
      <c r="K53" t="s">
        <v>92</v>
      </c>
      <c r="L53" t="s">
        <v>201</v>
      </c>
      <c r="M53" t="s">
        <v>63</v>
      </c>
      <c r="N53" t="s">
        <v>28</v>
      </c>
      <c r="O53" t="s">
        <v>29</v>
      </c>
      <c r="P53" t="s">
        <v>30</v>
      </c>
      <c r="Q53" t="s">
        <v>21</v>
      </c>
    </row>
    <row r="54" spans="1:17">
      <c r="A54" t="s">
        <v>121</v>
      </c>
      <c r="B54" t="s">
        <v>72</v>
      </c>
      <c r="C54" t="s">
        <v>44</v>
      </c>
      <c r="D54" t="s">
        <v>33</v>
      </c>
      <c r="E54" t="s">
        <v>21</v>
      </c>
      <c r="F54" t="s">
        <v>202</v>
      </c>
      <c r="G54" t="s">
        <v>21</v>
      </c>
      <c r="H54" t="s">
        <v>21</v>
      </c>
      <c r="I54" t="s">
        <v>23</v>
      </c>
      <c r="J54" t="s">
        <v>99</v>
      </c>
      <c r="K54" t="s">
        <v>92</v>
      </c>
      <c r="L54" t="s">
        <v>203</v>
      </c>
      <c r="M54" t="s">
        <v>63</v>
      </c>
      <c r="N54" t="s">
        <v>28</v>
      </c>
      <c r="O54" t="s">
        <v>29</v>
      </c>
      <c r="P54" t="s">
        <v>30</v>
      </c>
      <c r="Q54" t="s">
        <v>21</v>
      </c>
    </row>
    <row r="55" spans="1:17">
      <c r="A55" t="s">
        <v>186</v>
      </c>
      <c r="B55" t="s">
        <v>72</v>
      </c>
      <c r="C55" t="s">
        <v>19</v>
      </c>
      <c r="D55" t="s">
        <v>45</v>
      </c>
      <c r="E55" t="s">
        <v>21</v>
      </c>
      <c r="F55" t="s">
        <v>204</v>
      </c>
      <c r="G55" t="s">
        <v>35</v>
      </c>
      <c r="H55" t="s">
        <v>21</v>
      </c>
      <c r="I55" t="s">
        <v>23</v>
      </c>
      <c r="J55" t="s">
        <v>205</v>
      </c>
      <c r="K55" t="s">
        <v>53</v>
      </c>
      <c r="L55" t="s">
        <v>206</v>
      </c>
      <c r="M55" t="s">
        <v>27</v>
      </c>
      <c r="N55" t="s">
        <v>106</v>
      </c>
      <c r="O55" t="s">
        <v>27</v>
      </c>
      <c r="P55" t="s">
        <v>70</v>
      </c>
      <c r="Q55" t="s">
        <v>35</v>
      </c>
    </row>
    <row r="56" spans="1:17">
      <c r="A56" t="s">
        <v>151</v>
      </c>
      <c r="B56" t="s">
        <v>56</v>
      </c>
      <c r="C56" t="s">
        <v>19</v>
      </c>
      <c r="D56" t="s">
        <v>33</v>
      </c>
      <c r="E56" t="s">
        <v>21</v>
      </c>
      <c r="F56" t="s">
        <v>207</v>
      </c>
      <c r="G56" t="s">
        <v>35</v>
      </c>
      <c r="H56" t="s">
        <v>21</v>
      </c>
      <c r="I56" t="s">
        <v>23</v>
      </c>
      <c r="J56" t="s">
        <v>68</v>
      </c>
      <c r="K56" t="s">
        <v>119</v>
      </c>
      <c r="L56" t="s">
        <v>208</v>
      </c>
      <c r="M56" t="s">
        <v>52</v>
      </c>
      <c r="N56" t="s">
        <v>28</v>
      </c>
      <c r="O56" t="s">
        <v>29</v>
      </c>
      <c r="P56" t="s">
        <v>30</v>
      </c>
      <c r="Q56" t="s">
        <v>21</v>
      </c>
    </row>
    <row r="57" spans="1:17">
      <c r="A57" t="s">
        <v>209</v>
      </c>
      <c r="B57" t="s">
        <v>87</v>
      </c>
      <c r="C57" t="s">
        <v>19</v>
      </c>
      <c r="D57" t="s">
        <v>33</v>
      </c>
      <c r="E57" t="s">
        <v>21</v>
      </c>
      <c r="F57" t="s">
        <v>210</v>
      </c>
      <c r="G57" t="s">
        <v>35</v>
      </c>
      <c r="H57" t="s">
        <v>21</v>
      </c>
      <c r="I57" t="s">
        <v>146</v>
      </c>
      <c r="J57" t="s">
        <v>205</v>
      </c>
      <c r="K57" t="s">
        <v>119</v>
      </c>
      <c r="L57" t="s">
        <v>211</v>
      </c>
      <c r="M57" t="s">
        <v>63</v>
      </c>
      <c r="N57" t="s">
        <v>28</v>
      </c>
      <c r="O57" t="s">
        <v>29</v>
      </c>
      <c r="P57" t="s">
        <v>30</v>
      </c>
      <c r="Q57" t="s">
        <v>21</v>
      </c>
    </row>
    <row r="58" spans="1:17">
      <c r="A58" t="s">
        <v>79</v>
      </c>
      <c r="B58" t="s">
        <v>43</v>
      </c>
      <c r="C58" t="s">
        <v>19</v>
      </c>
      <c r="D58" t="s">
        <v>33</v>
      </c>
      <c r="E58" t="s">
        <v>21</v>
      </c>
      <c r="F58" t="s">
        <v>212</v>
      </c>
      <c r="G58" t="s">
        <v>21</v>
      </c>
      <c r="H58" t="s">
        <v>35</v>
      </c>
      <c r="I58" t="s">
        <v>146</v>
      </c>
      <c r="J58" t="s">
        <v>40</v>
      </c>
      <c r="K58" t="s">
        <v>61</v>
      </c>
      <c r="L58" t="s">
        <v>127</v>
      </c>
      <c r="M58" t="s">
        <v>27</v>
      </c>
      <c r="N58" t="s">
        <v>28</v>
      </c>
      <c r="O58" t="s">
        <v>29</v>
      </c>
      <c r="P58" t="s">
        <v>30</v>
      </c>
      <c r="Q58" t="s">
        <v>21</v>
      </c>
    </row>
    <row r="59" spans="1:17">
      <c r="A59" t="s">
        <v>31</v>
      </c>
      <c r="B59" t="s">
        <v>66</v>
      </c>
      <c r="C59" t="s">
        <v>44</v>
      </c>
      <c r="D59" t="s">
        <v>45</v>
      </c>
      <c r="E59" t="s">
        <v>21</v>
      </c>
      <c r="F59" t="s">
        <v>213</v>
      </c>
      <c r="G59" t="s">
        <v>21</v>
      </c>
      <c r="H59" t="s">
        <v>21</v>
      </c>
      <c r="I59" t="s">
        <v>23</v>
      </c>
      <c r="J59" t="s">
        <v>82</v>
      </c>
      <c r="K59" t="s">
        <v>124</v>
      </c>
      <c r="L59" t="s">
        <v>214</v>
      </c>
      <c r="M59" t="s">
        <v>27</v>
      </c>
      <c r="N59" t="s">
        <v>28</v>
      </c>
      <c r="O59" t="s">
        <v>29</v>
      </c>
      <c r="P59" t="s">
        <v>30</v>
      </c>
      <c r="Q59" t="s">
        <v>21</v>
      </c>
    </row>
    <row r="60" spans="1:17">
      <c r="A60" t="s">
        <v>65</v>
      </c>
      <c r="B60" t="s">
        <v>144</v>
      </c>
      <c r="C60" t="s">
        <v>44</v>
      </c>
      <c r="D60" t="s">
        <v>33</v>
      </c>
      <c r="E60" t="s">
        <v>21</v>
      </c>
      <c r="F60" t="s">
        <v>178</v>
      </c>
      <c r="G60" t="s">
        <v>35</v>
      </c>
      <c r="H60" t="s">
        <v>35</v>
      </c>
      <c r="I60" t="s">
        <v>30</v>
      </c>
      <c r="J60" t="s">
        <v>134</v>
      </c>
      <c r="K60" t="s">
        <v>37</v>
      </c>
      <c r="L60" t="s">
        <v>215</v>
      </c>
      <c r="M60" t="s">
        <v>27</v>
      </c>
      <c r="N60" t="s">
        <v>28</v>
      </c>
      <c r="O60" t="s">
        <v>29</v>
      </c>
      <c r="P60" t="s">
        <v>30</v>
      </c>
      <c r="Q60" t="s">
        <v>21</v>
      </c>
    </row>
    <row r="61" spans="1:17">
      <c r="A61" t="s">
        <v>216</v>
      </c>
      <c r="B61" t="s">
        <v>72</v>
      </c>
      <c r="C61" t="s">
        <v>122</v>
      </c>
      <c r="D61" t="s">
        <v>33</v>
      </c>
      <c r="E61" t="s">
        <v>21</v>
      </c>
      <c r="F61" t="s">
        <v>149</v>
      </c>
      <c r="G61" t="s">
        <v>35</v>
      </c>
      <c r="H61" t="s">
        <v>35</v>
      </c>
      <c r="I61" t="s">
        <v>30</v>
      </c>
      <c r="J61" t="s">
        <v>205</v>
      </c>
      <c r="K61" t="s">
        <v>37</v>
      </c>
      <c r="L61" t="s">
        <v>217</v>
      </c>
      <c r="M61" t="s">
        <v>27</v>
      </c>
      <c r="N61" t="s">
        <v>28</v>
      </c>
      <c r="O61" t="s">
        <v>29</v>
      </c>
      <c r="P61" t="s">
        <v>30</v>
      </c>
      <c r="Q61" t="s">
        <v>21</v>
      </c>
    </row>
    <row r="62" spans="1:17">
      <c r="A62" t="s">
        <v>76</v>
      </c>
      <c r="B62" t="s">
        <v>56</v>
      </c>
      <c r="C62" t="s">
        <v>19</v>
      </c>
      <c r="D62" t="s">
        <v>20</v>
      </c>
      <c r="E62" t="s">
        <v>21</v>
      </c>
      <c r="F62" t="s">
        <v>218</v>
      </c>
      <c r="G62" t="s">
        <v>21</v>
      </c>
      <c r="H62" t="s">
        <v>35</v>
      </c>
      <c r="I62" t="s">
        <v>146</v>
      </c>
      <c r="J62" t="s">
        <v>219</v>
      </c>
      <c r="K62" t="s">
        <v>119</v>
      </c>
      <c r="L62" t="s">
        <v>220</v>
      </c>
      <c r="M62" t="s">
        <v>52</v>
      </c>
      <c r="N62" t="s">
        <v>28</v>
      </c>
      <c r="O62" t="s">
        <v>29</v>
      </c>
      <c r="P62" t="s">
        <v>30</v>
      </c>
      <c r="Q62" t="s">
        <v>21</v>
      </c>
    </row>
    <row r="63" spans="1:17">
      <c r="A63" t="s">
        <v>221</v>
      </c>
      <c r="B63" t="s">
        <v>144</v>
      </c>
      <c r="C63" t="s">
        <v>19</v>
      </c>
      <c r="D63" t="s">
        <v>33</v>
      </c>
      <c r="E63" t="s">
        <v>21</v>
      </c>
      <c r="F63" t="s">
        <v>222</v>
      </c>
      <c r="G63" t="s">
        <v>35</v>
      </c>
      <c r="H63" t="s">
        <v>21</v>
      </c>
      <c r="I63" t="s">
        <v>23</v>
      </c>
      <c r="J63" t="s">
        <v>118</v>
      </c>
      <c r="K63" t="s">
        <v>25</v>
      </c>
      <c r="L63" t="s">
        <v>223</v>
      </c>
      <c r="M63" t="s">
        <v>27</v>
      </c>
      <c r="N63" t="s">
        <v>28</v>
      </c>
      <c r="O63" t="s">
        <v>29</v>
      </c>
      <c r="P63" t="s">
        <v>30</v>
      </c>
      <c r="Q63" t="s">
        <v>21</v>
      </c>
    </row>
    <row r="64" spans="1:17">
      <c r="A64" t="s">
        <v>209</v>
      </c>
      <c r="B64" t="s">
        <v>43</v>
      </c>
      <c r="C64" t="s">
        <v>19</v>
      </c>
      <c r="D64" t="s">
        <v>45</v>
      </c>
      <c r="E64" t="s">
        <v>21</v>
      </c>
      <c r="F64" t="s">
        <v>224</v>
      </c>
      <c r="G64" t="s">
        <v>21</v>
      </c>
      <c r="H64" t="s">
        <v>21</v>
      </c>
      <c r="I64" t="s">
        <v>23</v>
      </c>
      <c r="J64" t="s">
        <v>91</v>
      </c>
      <c r="K64" t="s">
        <v>92</v>
      </c>
      <c r="L64" t="s">
        <v>225</v>
      </c>
      <c r="M64" t="s">
        <v>63</v>
      </c>
      <c r="N64" t="s">
        <v>28</v>
      </c>
      <c r="O64" t="s">
        <v>29</v>
      </c>
      <c r="P64" t="s">
        <v>30</v>
      </c>
      <c r="Q64" t="s">
        <v>21</v>
      </c>
    </row>
    <row r="65" spans="1:17">
      <c r="A65" t="s">
        <v>209</v>
      </c>
      <c r="B65" t="s">
        <v>32</v>
      </c>
      <c r="C65" t="s">
        <v>19</v>
      </c>
      <c r="D65" t="s">
        <v>33</v>
      </c>
      <c r="E65" t="s">
        <v>21</v>
      </c>
      <c r="F65" t="s">
        <v>226</v>
      </c>
      <c r="G65" t="s">
        <v>21</v>
      </c>
      <c r="H65" t="s">
        <v>21</v>
      </c>
      <c r="I65" t="s">
        <v>23</v>
      </c>
      <c r="J65" t="s">
        <v>40</v>
      </c>
      <c r="K65" t="s">
        <v>119</v>
      </c>
      <c r="L65" t="s">
        <v>227</v>
      </c>
      <c r="M65" t="s">
        <v>63</v>
      </c>
      <c r="N65" t="s">
        <v>28</v>
      </c>
      <c r="O65" t="s">
        <v>29</v>
      </c>
      <c r="P65" t="s">
        <v>30</v>
      </c>
      <c r="Q65" t="s">
        <v>21</v>
      </c>
    </row>
    <row r="66" spans="1:17">
      <c r="A66" t="s">
        <v>106</v>
      </c>
      <c r="B66" t="s">
        <v>87</v>
      </c>
      <c r="C66" t="s">
        <v>19</v>
      </c>
      <c r="D66" t="s">
        <v>33</v>
      </c>
      <c r="E66" t="s">
        <v>21</v>
      </c>
      <c r="F66" t="s">
        <v>228</v>
      </c>
      <c r="G66" t="s">
        <v>21</v>
      </c>
      <c r="H66" t="s">
        <v>21</v>
      </c>
      <c r="I66" t="s">
        <v>23</v>
      </c>
      <c r="J66" t="s">
        <v>118</v>
      </c>
      <c r="K66" t="s">
        <v>25</v>
      </c>
      <c r="L66" t="s">
        <v>229</v>
      </c>
      <c r="M66" t="s">
        <v>27</v>
      </c>
      <c r="N66" t="s">
        <v>28</v>
      </c>
      <c r="O66" t="s">
        <v>29</v>
      </c>
      <c r="P66" t="s">
        <v>30</v>
      </c>
      <c r="Q66" t="s">
        <v>21</v>
      </c>
    </row>
    <row r="67" spans="1:17">
      <c r="A67" t="s">
        <v>230</v>
      </c>
      <c r="B67" t="s">
        <v>56</v>
      </c>
      <c r="C67" t="s">
        <v>122</v>
      </c>
      <c r="D67" t="s">
        <v>33</v>
      </c>
      <c r="E67" t="s">
        <v>21</v>
      </c>
      <c r="F67" t="s">
        <v>231</v>
      </c>
      <c r="G67" t="s">
        <v>35</v>
      </c>
      <c r="H67" t="s">
        <v>21</v>
      </c>
      <c r="I67" t="s">
        <v>23</v>
      </c>
      <c r="J67" t="s">
        <v>219</v>
      </c>
      <c r="K67" t="s">
        <v>37</v>
      </c>
      <c r="L67" t="s">
        <v>227</v>
      </c>
      <c r="M67" t="s">
        <v>27</v>
      </c>
      <c r="N67" t="s">
        <v>232</v>
      </c>
      <c r="O67" t="s">
        <v>57</v>
      </c>
      <c r="P67" t="s">
        <v>41</v>
      </c>
      <c r="Q67" t="s">
        <v>21</v>
      </c>
    </row>
    <row r="68" spans="1:17">
      <c r="A68" t="s">
        <v>97</v>
      </c>
      <c r="B68" t="s">
        <v>32</v>
      </c>
      <c r="C68" t="s">
        <v>19</v>
      </c>
      <c r="D68" t="s">
        <v>33</v>
      </c>
      <c r="E68" t="s">
        <v>21</v>
      </c>
      <c r="F68" t="s">
        <v>233</v>
      </c>
      <c r="G68" t="s">
        <v>35</v>
      </c>
      <c r="H68" t="s">
        <v>21</v>
      </c>
      <c r="I68" t="s">
        <v>23</v>
      </c>
      <c r="J68" t="s">
        <v>234</v>
      </c>
      <c r="K68" t="s">
        <v>100</v>
      </c>
      <c r="L68" t="s">
        <v>235</v>
      </c>
      <c r="M68" t="s">
        <v>27</v>
      </c>
      <c r="N68" t="s">
        <v>28</v>
      </c>
      <c r="O68" t="s">
        <v>29</v>
      </c>
      <c r="P68" t="s">
        <v>30</v>
      </c>
      <c r="Q68" t="s">
        <v>21</v>
      </c>
    </row>
    <row r="69" spans="1:17">
      <c r="A69" t="s">
        <v>99</v>
      </c>
      <c r="B69" t="s">
        <v>72</v>
      </c>
      <c r="C69" t="s">
        <v>19</v>
      </c>
      <c r="D69" t="s">
        <v>33</v>
      </c>
      <c r="E69" t="s">
        <v>21</v>
      </c>
      <c r="F69" t="s">
        <v>236</v>
      </c>
      <c r="G69" t="s">
        <v>35</v>
      </c>
      <c r="H69" t="s">
        <v>21</v>
      </c>
      <c r="I69" t="s">
        <v>23</v>
      </c>
      <c r="J69" t="s">
        <v>152</v>
      </c>
      <c r="K69" t="s">
        <v>119</v>
      </c>
      <c r="L69" t="s">
        <v>237</v>
      </c>
      <c r="M69" t="s">
        <v>40</v>
      </c>
      <c r="N69" t="s">
        <v>28</v>
      </c>
      <c r="O69" t="s">
        <v>29</v>
      </c>
      <c r="P69" t="s">
        <v>30</v>
      </c>
      <c r="Q69" t="s">
        <v>21</v>
      </c>
    </row>
    <row r="70" spans="1:17">
      <c r="A70" t="s">
        <v>76</v>
      </c>
      <c r="B70" t="s">
        <v>43</v>
      </c>
      <c r="C70" t="s">
        <v>19</v>
      </c>
      <c r="D70" t="s">
        <v>33</v>
      </c>
      <c r="E70" t="s">
        <v>21</v>
      </c>
      <c r="F70" t="s">
        <v>29</v>
      </c>
      <c r="G70" t="s">
        <v>21</v>
      </c>
      <c r="H70" t="s">
        <v>35</v>
      </c>
      <c r="I70" t="s">
        <v>23</v>
      </c>
      <c r="J70" t="s">
        <v>118</v>
      </c>
      <c r="K70" t="s">
        <v>119</v>
      </c>
      <c r="L70" t="s">
        <v>238</v>
      </c>
      <c r="M70" t="s">
        <v>52</v>
      </c>
      <c r="N70" t="s">
        <v>28</v>
      </c>
      <c r="O70" t="s">
        <v>29</v>
      </c>
      <c r="P70" t="s">
        <v>30</v>
      </c>
      <c r="Q70" t="s">
        <v>21</v>
      </c>
    </row>
    <row r="71" spans="1:17">
      <c r="A71" t="s">
        <v>159</v>
      </c>
      <c r="B71" t="s">
        <v>72</v>
      </c>
      <c r="C71" t="s">
        <v>44</v>
      </c>
      <c r="D71" t="s">
        <v>45</v>
      </c>
      <c r="E71" t="s">
        <v>21</v>
      </c>
      <c r="F71" t="s">
        <v>98</v>
      </c>
      <c r="G71" t="s">
        <v>21</v>
      </c>
      <c r="H71" t="s">
        <v>21</v>
      </c>
      <c r="I71" t="s">
        <v>23</v>
      </c>
      <c r="J71" t="s">
        <v>24</v>
      </c>
      <c r="K71" t="s">
        <v>124</v>
      </c>
      <c r="L71" t="s">
        <v>239</v>
      </c>
      <c r="M71" t="s">
        <v>63</v>
      </c>
      <c r="N71" t="s">
        <v>28</v>
      </c>
      <c r="O71" t="s">
        <v>29</v>
      </c>
      <c r="P71" t="s">
        <v>30</v>
      </c>
      <c r="Q71" t="s">
        <v>21</v>
      </c>
    </row>
    <row r="72" spans="1:17">
      <c r="A72" t="s">
        <v>110</v>
      </c>
      <c r="B72" t="s">
        <v>43</v>
      </c>
      <c r="C72" t="s">
        <v>19</v>
      </c>
      <c r="D72" t="s">
        <v>45</v>
      </c>
      <c r="E72" t="s">
        <v>21</v>
      </c>
      <c r="F72" t="s">
        <v>29</v>
      </c>
      <c r="G72" t="s">
        <v>21</v>
      </c>
      <c r="H72" t="s">
        <v>21</v>
      </c>
      <c r="I72" t="s">
        <v>23</v>
      </c>
      <c r="J72" t="s">
        <v>47</v>
      </c>
      <c r="K72" t="s">
        <v>119</v>
      </c>
      <c r="L72" t="s">
        <v>240</v>
      </c>
      <c r="M72" t="s">
        <v>63</v>
      </c>
      <c r="N72" t="s">
        <v>139</v>
      </c>
      <c r="O72" t="s">
        <v>52</v>
      </c>
      <c r="P72" t="s">
        <v>196</v>
      </c>
      <c r="Q72" t="s">
        <v>35</v>
      </c>
    </row>
    <row r="73" spans="1:17">
      <c r="A73" t="s">
        <v>126</v>
      </c>
      <c r="B73" t="s">
        <v>77</v>
      </c>
      <c r="C73" t="s">
        <v>122</v>
      </c>
      <c r="D73" t="s">
        <v>45</v>
      </c>
      <c r="E73" t="s">
        <v>35</v>
      </c>
      <c r="F73" t="s">
        <v>63</v>
      </c>
      <c r="G73" t="s">
        <v>35</v>
      </c>
      <c r="H73" t="s">
        <v>21</v>
      </c>
      <c r="I73" t="s">
        <v>30</v>
      </c>
      <c r="J73" t="s">
        <v>57</v>
      </c>
      <c r="K73" t="s">
        <v>37</v>
      </c>
      <c r="L73" t="s">
        <v>241</v>
      </c>
      <c r="M73" t="s">
        <v>27</v>
      </c>
      <c r="N73" t="s">
        <v>28</v>
      </c>
      <c r="O73" t="s">
        <v>29</v>
      </c>
      <c r="P73" t="s">
        <v>30</v>
      </c>
      <c r="Q73" t="s">
        <v>21</v>
      </c>
    </row>
    <row r="74" spans="1:17">
      <c r="A74" t="s">
        <v>97</v>
      </c>
      <c r="B74" t="s">
        <v>43</v>
      </c>
      <c r="C74" t="s">
        <v>44</v>
      </c>
      <c r="D74" t="s">
        <v>45</v>
      </c>
      <c r="E74" t="s">
        <v>21</v>
      </c>
      <c r="F74" t="s">
        <v>242</v>
      </c>
      <c r="G74" t="s">
        <v>35</v>
      </c>
      <c r="H74" t="s">
        <v>21</v>
      </c>
      <c r="I74" t="s">
        <v>30</v>
      </c>
      <c r="J74" t="s">
        <v>243</v>
      </c>
      <c r="K74" t="s">
        <v>37</v>
      </c>
      <c r="L74" t="s">
        <v>244</v>
      </c>
      <c r="M74" t="s">
        <v>63</v>
      </c>
      <c r="N74" t="s">
        <v>28</v>
      </c>
      <c r="O74" t="s">
        <v>29</v>
      </c>
      <c r="P74" t="s">
        <v>30</v>
      </c>
      <c r="Q74" t="s">
        <v>21</v>
      </c>
    </row>
    <row r="75" spans="1:17">
      <c r="A75" t="s">
        <v>76</v>
      </c>
      <c r="B75" t="s">
        <v>32</v>
      </c>
      <c r="C75" t="s">
        <v>19</v>
      </c>
      <c r="D75" t="s">
        <v>45</v>
      </c>
      <c r="E75" t="s">
        <v>21</v>
      </c>
      <c r="F75" t="s">
        <v>245</v>
      </c>
      <c r="G75" t="s">
        <v>35</v>
      </c>
      <c r="H75" t="s">
        <v>21</v>
      </c>
      <c r="I75" t="s">
        <v>30</v>
      </c>
      <c r="J75" t="s">
        <v>52</v>
      </c>
      <c r="K75" t="s">
        <v>53</v>
      </c>
      <c r="L75" t="s">
        <v>244</v>
      </c>
      <c r="M75" t="s">
        <v>57</v>
      </c>
      <c r="N75" t="s">
        <v>28</v>
      </c>
      <c r="O75" t="s">
        <v>29</v>
      </c>
      <c r="P75" t="s">
        <v>30</v>
      </c>
      <c r="Q75" t="s">
        <v>21</v>
      </c>
    </row>
    <row r="76" spans="1:17">
      <c r="A76" t="s">
        <v>106</v>
      </c>
      <c r="B76" t="s">
        <v>144</v>
      </c>
      <c r="C76" t="s">
        <v>19</v>
      </c>
      <c r="D76" t="s">
        <v>33</v>
      </c>
      <c r="E76" t="s">
        <v>21</v>
      </c>
      <c r="F76" t="s">
        <v>246</v>
      </c>
      <c r="G76" t="s">
        <v>35</v>
      </c>
      <c r="H76" t="s">
        <v>21</v>
      </c>
      <c r="I76" t="s">
        <v>30</v>
      </c>
      <c r="J76" t="s">
        <v>205</v>
      </c>
      <c r="K76" t="s">
        <v>37</v>
      </c>
      <c r="L76" t="s">
        <v>78</v>
      </c>
      <c r="M76" t="s">
        <v>27</v>
      </c>
      <c r="N76" t="s">
        <v>28</v>
      </c>
      <c r="O76" t="s">
        <v>29</v>
      </c>
      <c r="P76" t="s">
        <v>30</v>
      </c>
      <c r="Q76" t="s">
        <v>21</v>
      </c>
    </row>
    <row r="77" spans="1:17">
      <c r="A77" t="s">
        <v>216</v>
      </c>
      <c r="B77" t="s">
        <v>43</v>
      </c>
      <c r="C77" t="s">
        <v>122</v>
      </c>
      <c r="D77" t="s">
        <v>45</v>
      </c>
      <c r="E77" t="s">
        <v>21</v>
      </c>
      <c r="F77" t="s">
        <v>247</v>
      </c>
      <c r="G77" t="s">
        <v>21</v>
      </c>
      <c r="H77" t="s">
        <v>21</v>
      </c>
      <c r="I77" t="s">
        <v>23</v>
      </c>
      <c r="J77" t="s">
        <v>68</v>
      </c>
      <c r="K77" t="s">
        <v>92</v>
      </c>
      <c r="L77" t="s">
        <v>143</v>
      </c>
      <c r="M77" t="s">
        <v>63</v>
      </c>
      <c r="N77" t="s">
        <v>28</v>
      </c>
      <c r="O77" t="s">
        <v>29</v>
      </c>
      <c r="P77" t="s">
        <v>30</v>
      </c>
      <c r="Q77" t="s">
        <v>21</v>
      </c>
    </row>
    <row r="78" spans="1:17">
      <c r="A78" t="s">
        <v>76</v>
      </c>
      <c r="B78" t="s">
        <v>56</v>
      </c>
      <c r="C78" t="s">
        <v>122</v>
      </c>
      <c r="D78" t="s">
        <v>33</v>
      </c>
      <c r="E78" t="s">
        <v>21</v>
      </c>
      <c r="F78" t="s">
        <v>248</v>
      </c>
      <c r="G78" t="s">
        <v>35</v>
      </c>
      <c r="H78" t="s">
        <v>21</v>
      </c>
      <c r="I78" t="s">
        <v>23</v>
      </c>
      <c r="J78" t="s">
        <v>68</v>
      </c>
      <c r="K78" t="s">
        <v>37</v>
      </c>
      <c r="L78" t="s">
        <v>249</v>
      </c>
      <c r="M78" t="s">
        <v>63</v>
      </c>
      <c r="N78" t="s">
        <v>250</v>
      </c>
      <c r="O78" t="s">
        <v>27</v>
      </c>
      <c r="P78" t="s">
        <v>70</v>
      </c>
      <c r="Q78" t="s">
        <v>21</v>
      </c>
    </row>
    <row r="79" spans="1:17">
      <c r="A79" t="s">
        <v>103</v>
      </c>
      <c r="B79" t="s">
        <v>72</v>
      </c>
      <c r="C79" t="s">
        <v>44</v>
      </c>
      <c r="D79" t="s">
        <v>33</v>
      </c>
      <c r="E79" t="s">
        <v>21</v>
      </c>
      <c r="F79" t="s">
        <v>251</v>
      </c>
      <c r="G79" t="s">
        <v>21</v>
      </c>
      <c r="H79" t="s">
        <v>35</v>
      </c>
      <c r="I79" t="s">
        <v>23</v>
      </c>
      <c r="J79" t="s">
        <v>68</v>
      </c>
      <c r="K79" t="s">
        <v>92</v>
      </c>
      <c r="L79" t="s">
        <v>252</v>
      </c>
      <c r="M79" t="s">
        <v>74</v>
      </c>
      <c r="N79" t="s">
        <v>28</v>
      </c>
      <c r="O79" t="s">
        <v>29</v>
      </c>
      <c r="P79" t="s">
        <v>30</v>
      </c>
      <c r="Q79" t="s">
        <v>21</v>
      </c>
    </row>
    <row r="80" spans="1:17">
      <c r="A80" t="s">
        <v>202</v>
      </c>
      <c r="B80" t="s">
        <v>56</v>
      </c>
      <c r="C80" t="s">
        <v>122</v>
      </c>
      <c r="D80" t="s">
        <v>20</v>
      </c>
      <c r="E80" t="s">
        <v>21</v>
      </c>
      <c r="F80" t="s">
        <v>253</v>
      </c>
      <c r="G80" t="s">
        <v>21</v>
      </c>
      <c r="H80" t="s">
        <v>21</v>
      </c>
      <c r="I80" t="s">
        <v>23</v>
      </c>
      <c r="J80" t="s">
        <v>57</v>
      </c>
      <c r="K80" t="s">
        <v>61</v>
      </c>
      <c r="L80" t="s">
        <v>254</v>
      </c>
      <c r="M80" t="s">
        <v>27</v>
      </c>
      <c r="N80" t="s">
        <v>28</v>
      </c>
      <c r="O80" t="s">
        <v>29</v>
      </c>
      <c r="P80" t="s">
        <v>30</v>
      </c>
      <c r="Q80" t="s">
        <v>21</v>
      </c>
    </row>
    <row r="81" spans="1:17">
      <c r="A81" t="s">
        <v>103</v>
      </c>
      <c r="B81" t="s">
        <v>18</v>
      </c>
      <c r="C81" t="s">
        <v>19</v>
      </c>
      <c r="D81" t="s">
        <v>33</v>
      </c>
      <c r="E81" t="s">
        <v>21</v>
      </c>
      <c r="F81" t="s">
        <v>255</v>
      </c>
      <c r="G81" t="s">
        <v>35</v>
      </c>
      <c r="H81" t="s">
        <v>21</v>
      </c>
      <c r="I81" t="s">
        <v>23</v>
      </c>
      <c r="J81" t="s">
        <v>82</v>
      </c>
      <c r="K81" t="s">
        <v>124</v>
      </c>
      <c r="L81" t="s">
        <v>191</v>
      </c>
      <c r="M81" t="s">
        <v>63</v>
      </c>
      <c r="N81" t="s">
        <v>256</v>
      </c>
      <c r="O81" t="s">
        <v>27</v>
      </c>
      <c r="P81" t="s">
        <v>41</v>
      </c>
      <c r="Q81" t="s">
        <v>21</v>
      </c>
    </row>
    <row r="82" spans="1:17">
      <c r="A82" t="s">
        <v>108</v>
      </c>
      <c r="B82" t="s">
        <v>87</v>
      </c>
      <c r="C82" t="s">
        <v>122</v>
      </c>
      <c r="D82" t="s">
        <v>33</v>
      </c>
      <c r="E82" t="s">
        <v>21</v>
      </c>
      <c r="F82" t="s">
        <v>257</v>
      </c>
      <c r="G82" t="s">
        <v>35</v>
      </c>
      <c r="H82" t="s">
        <v>21</v>
      </c>
      <c r="I82" t="s">
        <v>23</v>
      </c>
      <c r="J82" t="s">
        <v>47</v>
      </c>
      <c r="K82" t="s">
        <v>119</v>
      </c>
      <c r="L82" t="s">
        <v>258</v>
      </c>
      <c r="M82" t="s">
        <v>27</v>
      </c>
      <c r="N82" t="s">
        <v>28</v>
      </c>
      <c r="O82" t="s">
        <v>29</v>
      </c>
      <c r="P82" t="s">
        <v>30</v>
      </c>
      <c r="Q82" t="s">
        <v>35</v>
      </c>
    </row>
    <row r="83" spans="1:17">
      <c r="A83" t="s">
        <v>259</v>
      </c>
      <c r="B83" t="s">
        <v>144</v>
      </c>
      <c r="C83" t="s">
        <v>19</v>
      </c>
      <c r="D83" t="s">
        <v>20</v>
      </c>
      <c r="E83" t="s">
        <v>21</v>
      </c>
      <c r="F83" t="s">
        <v>57</v>
      </c>
      <c r="G83" t="s">
        <v>21</v>
      </c>
      <c r="H83" t="s">
        <v>21</v>
      </c>
      <c r="I83" t="s">
        <v>23</v>
      </c>
      <c r="J83" t="s">
        <v>134</v>
      </c>
      <c r="K83" t="s">
        <v>92</v>
      </c>
      <c r="L83" t="s">
        <v>221</v>
      </c>
      <c r="M83" t="s">
        <v>63</v>
      </c>
      <c r="N83" t="s">
        <v>28</v>
      </c>
      <c r="O83" t="s">
        <v>29</v>
      </c>
      <c r="P83" t="s">
        <v>30</v>
      </c>
      <c r="Q83" t="s">
        <v>21</v>
      </c>
    </row>
    <row r="84" spans="1:17">
      <c r="A84" t="s">
        <v>234</v>
      </c>
      <c r="B84" t="s">
        <v>87</v>
      </c>
      <c r="C84" t="s">
        <v>44</v>
      </c>
      <c r="D84" t="s">
        <v>33</v>
      </c>
      <c r="E84" t="s">
        <v>21</v>
      </c>
      <c r="F84" t="s">
        <v>260</v>
      </c>
      <c r="G84" t="s">
        <v>35</v>
      </c>
      <c r="H84" t="s">
        <v>35</v>
      </c>
      <c r="I84" t="s">
        <v>23</v>
      </c>
      <c r="J84" t="s">
        <v>74</v>
      </c>
      <c r="K84" t="s">
        <v>37</v>
      </c>
      <c r="L84" t="s">
        <v>166</v>
      </c>
      <c r="M84" t="s">
        <v>27</v>
      </c>
      <c r="N84" t="s">
        <v>28</v>
      </c>
      <c r="O84" t="s">
        <v>29</v>
      </c>
      <c r="P84" t="s">
        <v>30</v>
      </c>
      <c r="Q84" t="s">
        <v>21</v>
      </c>
    </row>
    <row r="85" spans="1:17">
      <c r="A85" t="s">
        <v>180</v>
      </c>
      <c r="B85" t="s">
        <v>32</v>
      </c>
      <c r="C85" t="s">
        <v>19</v>
      </c>
      <c r="D85" t="s">
        <v>33</v>
      </c>
      <c r="E85" t="s">
        <v>21</v>
      </c>
      <c r="F85" t="s">
        <v>261</v>
      </c>
      <c r="G85" t="s">
        <v>21</v>
      </c>
      <c r="H85" t="s">
        <v>21</v>
      </c>
      <c r="I85" t="s">
        <v>146</v>
      </c>
      <c r="J85" t="s">
        <v>118</v>
      </c>
      <c r="K85" t="s">
        <v>119</v>
      </c>
      <c r="L85" t="s">
        <v>262</v>
      </c>
      <c r="M85" t="s">
        <v>63</v>
      </c>
      <c r="N85" t="s">
        <v>263</v>
      </c>
      <c r="O85" t="s">
        <v>63</v>
      </c>
      <c r="P85" t="s">
        <v>41</v>
      </c>
      <c r="Q85" t="s">
        <v>35</v>
      </c>
    </row>
    <row r="86" spans="1:17">
      <c r="A86" t="s">
        <v>110</v>
      </c>
      <c r="B86" t="s">
        <v>43</v>
      </c>
      <c r="C86" t="s">
        <v>19</v>
      </c>
      <c r="D86" t="s">
        <v>45</v>
      </c>
      <c r="E86" t="s">
        <v>21</v>
      </c>
      <c r="F86" t="s">
        <v>264</v>
      </c>
      <c r="G86" t="s">
        <v>21</v>
      </c>
      <c r="H86" t="s">
        <v>21</v>
      </c>
      <c r="I86" t="s">
        <v>23</v>
      </c>
      <c r="J86" t="s">
        <v>17</v>
      </c>
      <c r="K86" t="s">
        <v>53</v>
      </c>
      <c r="L86" t="s">
        <v>265</v>
      </c>
      <c r="M86" t="s">
        <v>27</v>
      </c>
      <c r="N86" t="s">
        <v>28</v>
      </c>
      <c r="O86" t="s">
        <v>29</v>
      </c>
      <c r="P86" t="s">
        <v>30</v>
      </c>
      <c r="Q86" t="s">
        <v>35</v>
      </c>
    </row>
    <row r="87" spans="1:17">
      <c r="A87" t="s">
        <v>230</v>
      </c>
      <c r="B87" t="s">
        <v>56</v>
      </c>
      <c r="C87" t="s">
        <v>19</v>
      </c>
      <c r="D87" t="s">
        <v>20</v>
      </c>
      <c r="E87" t="s">
        <v>21</v>
      </c>
      <c r="F87" t="s">
        <v>266</v>
      </c>
      <c r="G87" t="s">
        <v>35</v>
      </c>
      <c r="H87" t="s">
        <v>21</v>
      </c>
      <c r="I87" t="s">
        <v>30</v>
      </c>
      <c r="J87" t="s">
        <v>118</v>
      </c>
      <c r="K87" t="s">
        <v>37</v>
      </c>
      <c r="L87" t="s">
        <v>267</v>
      </c>
      <c r="M87" t="s">
        <v>63</v>
      </c>
      <c r="N87" t="s">
        <v>28</v>
      </c>
      <c r="O87" t="s">
        <v>29</v>
      </c>
      <c r="P87" t="s">
        <v>30</v>
      </c>
      <c r="Q87" t="s">
        <v>21</v>
      </c>
    </row>
    <row r="88" spans="1:17">
      <c r="A88" t="s">
        <v>76</v>
      </c>
      <c r="B88" t="s">
        <v>72</v>
      </c>
      <c r="C88" t="s">
        <v>44</v>
      </c>
      <c r="D88" t="s">
        <v>33</v>
      </c>
      <c r="E88" t="s">
        <v>21</v>
      </c>
      <c r="F88" t="s">
        <v>268</v>
      </c>
      <c r="G88" t="s">
        <v>21</v>
      </c>
      <c r="H88" t="s">
        <v>35</v>
      </c>
      <c r="I88" t="s">
        <v>23</v>
      </c>
      <c r="J88" t="s">
        <v>118</v>
      </c>
      <c r="K88" t="s">
        <v>119</v>
      </c>
      <c r="L88" t="s">
        <v>259</v>
      </c>
      <c r="M88" t="s">
        <v>40</v>
      </c>
      <c r="N88" t="s">
        <v>28</v>
      </c>
      <c r="O88" t="s">
        <v>29</v>
      </c>
      <c r="P88" t="s">
        <v>30</v>
      </c>
      <c r="Q88" t="s">
        <v>21</v>
      </c>
    </row>
    <row r="89" spans="1:17">
      <c r="A89" t="s">
        <v>42</v>
      </c>
      <c r="B89" t="s">
        <v>56</v>
      </c>
      <c r="C89" t="s">
        <v>44</v>
      </c>
      <c r="D89" t="s">
        <v>20</v>
      </c>
      <c r="E89" t="s">
        <v>21</v>
      </c>
      <c r="F89" t="s">
        <v>269</v>
      </c>
      <c r="G89" t="s">
        <v>35</v>
      </c>
      <c r="H89" t="s">
        <v>21</v>
      </c>
      <c r="I89" t="s">
        <v>30</v>
      </c>
      <c r="J89" t="s">
        <v>17</v>
      </c>
      <c r="K89" t="s">
        <v>37</v>
      </c>
      <c r="L89" t="s">
        <v>270</v>
      </c>
      <c r="M89" t="s">
        <v>63</v>
      </c>
      <c r="N89" t="s">
        <v>28</v>
      </c>
      <c r="O89" t="s">
        <v>29</v>
      </c>
      <c r="P89" t="s">
        <v>30</v>
      </c>
      <c r="Q89" t="s">
        <v>21</v>
      </c>
    </row>
    <row r="90" spans="1:17">
      <c r="A90" t="s">
        <v>121</v>
      </c>
      <c r="B90" t="s">
        <v>87</v>
      </c>
      <c r="C90" t="s">
        <v>19</v>
      </c>
      <c r="D90" t="s">
        <v>33</v>
      </c>
      <c r="E90" t="s">
        <v>21</v>
      </c>
      <c r="F90" t="s">
        <v>271</v>
      </c>
      <c r="G90" t="s">
        <v>35</v>
      </c>
      <c r="H90" t="s">
        <v>21</v>
      </c>
      <c r="I90" t="s">
        <v>23</v>
      </c>
      <c r="J90" t="s">
        <v>82</v>
      </c>
      <c r="K90" t="s">
        <v>48</v>
      </c>
      <c r="L90" t="s">
        <v>272</v>
      </c>
      <c r="M90" t="s">
        <v>27</v>
      </c>
      <c r="N90" t="s">
        <v>28</v>
      </c>
      <c r="O90" t="s">
        <v>29</v>
      </c>
      <c r="P90" t="s">
        <v>30</v>
      </c>
      <c r="Q90" t="s">
        <v>21</v>
      </c>
    </row>
    <row r="91" spans="1:17">
      <c r="A91" t="s">
        <v>186</v>
      </c>
      <c r="B91" t="s">
        <v>56</v>
      </c>
      <c r="C91" t="s">
        <v>19</v>
      </c>
      <c r="D91" t="s">
        <v>33</v>
      </c>
      <c r="E91" t="s">
        <v>21</v>
      </c>
      <c r="F91" t="s">
        <v>273</v>
      </c>
      <c r="G91" t="s">
        <v>35</v>
      </c>
      <c r="H91" t="s">
        <v>21</v>
      </c>
      <c r="I91" t="s">
        <v>30</v>
      </c>
      <c r="J91" t="s">
        <v>85</v>
      </c>
      <c r="K91" t="s">
        <v>37</v>
      </c>
      <c r="L91" t="s">
        <v>231</v>
      </c>
      <c r="M91" t="s">
        <v>63</v>
      </c>
      <c r="N91" t="s">
        <v>28</v>
      </c>
      <c r="O91" t="s">
        <v>29</v>
      </c>
      <c r="P91" t="s">
        <v>30</v>
      </c>
      <c r="Q91" t="s">
        <v>21</v>
      </c>
    </row>
    <row r="92" spans="1:17">
      <c r="A92" t="s">
        <v>71</v>
      </c>
      <c r="B92" t="s">
        <v>56</v>
      </c>
      <c r="C92" t="s">
        <v>19</v>
      </c>
      <c r="D92" t="s">
        <v>20</v>
      </c>
      <c r="E92" t="s">
        <v>21</v>
      </c>
      <c r="F92" t="s">
        <v>274</v>
      </c>
      <c r="G92" t="s">
        <v>21</v>
      </c>
      <c r="H92" t="s">
        <v>21</v>
      </c>
      <c r="I92" t="s">
        <v>23</v>
      </c>
      <c r="J92" t="s">
        <v>123</v>
      </c>
      <c r="K92" t="s">
        <v>124</v>
      </c>
      <c r="L92" t="s">
        <v>275</v>
      </c>
      <c r="M92" t="s">
        <v>63</v>
      </c>
      <c r="N92" t="s">
        <v>28</v>
      </c>
      <c r="O92" t="s">
        <v>29</v>
      </c>
      <c r="P92" t="s">
        <v>30</v>
      </c>
      <c r="Q92" t="s">
        <v>21</v>
      </c>
    </row>
    <row r="93" spans="1:17">
      <c r="A93" t="s">
        <v>186</v>
      </c>
      <c r="B93" t="s">
        <v>56</v>
      </c>
      <c r="C93" t="s">
        <v>19</v>
      </c>
      <c r="D93" t="s">
        <v>20</v>
      </c>
      <c r="E93" t="s">
        <v>21</v>
      </c>
      <c r="F93" t="s">
        <v>276</v>
      </c>
      <c r="G93" t="s">
        <v>35</v>
      </c>
      <c r="H93" t="s">
        <v>21</v>
      </c>
      <c r="I93" t="s">
        <v>30</v>
      </c>
      <c r="J93" t="s">
        <v>85</v>
      </c>
      <c r="K93" t="s">
        <v>53</v>
      </c>
      <c r="L93" t="s">
        <v>277</v>
      </c>
      <c r="M93" t="s">
        <v>52</v>
      </c>
      <c r="N93" t="s">
        <v>28</v>
      </c>
      <c r="O93" t="s">
        <v>29</v>
      </c>
      <c r="P93" t="s">
        <v>30</v>
      </c>
      <c r="Q93" t="s">
        <v>21</v>
      </c>
    </row>
    <row r="94" spans="1:17">
      <c r="A94" t="s">
        <v>108</v>
      </c>
      <c r="B94" t="s">
        <v>32</v>
      </c>
      <c r="C94" t="s">
        <v>44</v>
      </c>
      <c r="D94" t="s">
        <v>33</v>
      </c>
      <c r="E94" t="s">
        <v>21</v>
      </c>
      <c r="F94" t="s">
        <v>278</v>
      </c>
      <c r="G94" t="s">
        <v>35</v>
      </c>
      <c r="H94" t="s">
        <v>21</v>
      </c>
      <c r="I94" t="s">
        <v>23</v>
      </c>
      <c r="J94" t="s">
        <v>123</v>
      </c>
      <c r="K94" t="s">
        <v>37</v>
      </c>
      <c r="L94" t="s">
        <v>279</v>
      </c>
      <c r="M94" t="s">
        <v>27</v>
      </c>
      <c r="N94" t="s">
        <v>28</v>
      </c>
      <c r="O94" t="s">
        <v>29</v>
      </c>
      <c r="P94" t="s">
        <v>30</v>
      </c>
      <c r="Q94" t="s">
        <v>35</v>
      </c>
    </row>
    <row r="95" spans="1:17">
      <c r="A95" t="s">
        <v>159</v>
      </c>
      <c r="B95" t="s">
        <v>43</v>
      </c>
      <c r="C95" t="s">
        <v>44</v>
      </c>
      <c r="D95" t="s">
        <v>45</v>
      </c>
      <c r="E95" t="s">
        <v>21</v>
      </c>
      <c r="F95" t="s">
        <v>280</v>
      </c>
      <c r="G95" t="s">
        <v>21</v>
      </c>
      <c r="H95" t="s">
        <v>21</v>
      </c>
      <c r="I95" t="s">
        <v>23</v>
      </c>
      <c r="J95" t="s">
        <v>68</v>
      </c>
      <c r="K95" t="s">
        <v>92</v>
      </c>
      <c r="L95" t="s">
        <v>281</v>
      </c>
      <c r="M95" t="s">
        <v>63</v>
      </c>
      <c r="N95" t="s">
        <v>28</v>
      </c>
      <c r="O95" t="s">
        <v>29</v>
      </c>
      <c r="P95" t="s">
        <v>30</v>
      </c>
      <c r="Q95" t="s">
        <v>21</v>
      </c>
    </row>
    <row r="96" spans="1:17">
      <c r="A96" t="s">
        <v>79</v>
      </c>
      <c r="B96" t="s">
        <v>56</v>
      </c>
      <c r="C96" t="s">
        <v>19</v>
      </c>
      <c r="D96" t="s">
        <v>33</v>
      </c>
      <c r="E96" t="s">
        <v>21</v>
      </c>
      <c r="F96" t="s">
        <v>282</v>
      </c>
      <c r="G96" t="s">
        <v>21</v>
      </c>
      <c r="H96" t="s">
        <v>21</v>
      </c>
      <c r="I96" t="s">
        <v>23</v>
      </c>
      <c r="J96" t="s">
        <v>36</v>
      </c>
      <c r="K96" t="s">
        <v>92</v>
      </c>
      <c r="L96" t="s">
        <v>283</v>
      </c>
      <c r="M96" t="s">
        <v>57</v>
      </c>
      <c r="N96" t="s">
        <v>28</v>
      </c>
      <c r="O96" t="s">
        <v>29</v>
      </c>
      <c r="P96" t="s">
        <v>30</v>
      </c>
      <c r="Q96" t="s">
        <v>21</v>
      </c>
    </row>
    <row r="97" spans="1:17">
      <c r="A97" t="s">
        <v>76</v>
      </c>
      <c r="B97" t="s">
        <v>30</v>
      </c>
      <c r="C97" t="s">
        <v>44</v>
      </c>
      <c r="D97" t="s">
        <v>45</v>
      </c>
      <c r="E97" t="s">
        <v>21</v>
      </c>
      <c r="F97" t="s">
        <v>284</v>
      </c>
      <c r="G97" t="s">
        <v>21</v>
      </c>
      <c r="H97" t="s">
        <v>21</v>
      </c>
      <c r="I97" t="s">
        <v>23</v>
      </c>
      <c r="J97" t="s">
        <v>27</v>
      </c>
      <c r="K97" t="s">
        <v>119</v>
      </c>
      <c r="L97" t="s">
        <v>285</v>
      </c>
      <c r="M97" t="s">
        <v>63</v>
      </c>
      <c r="N97" t="s">
        <v>28</v>
      </c>
      <c r="O97" t="s">
        <v>29</v>
      </c>
      <c r="P97" t="s">
        <v>30</v>
      </c>
      <c r="Q97" t="s">
        <v>21</v>
      </c>
    </row>
    <row r="98" spans="1:17">
      <c r="A98" t="s">
        <v>76</v>
      </c>
      <c r="B98" t="s">
        <v>87</v>
      </c>
      <c r="C98" t="s">
        <v>19</v>
      </c>
      <c r="D98" t="s">
        <v>45</v>
      </c>
      <c r="E98" t="s">
        <v>21</v>
      </c>
      <c r="F98" t="s">
        <v>286</v>
      </c>
      <c r="G98" t="s">
        <v>35</v>
      </c>
      <c r="H98" t="s">
        <v>21</v>
      </c>
      <c r="I98" t="s">
        <v>30</v>
      </c>
      <c r="J98" t="s">
        <v>68</v>
      </c>
      <c r="K98" t="s">
        <v>37</v>
      </c>
      <c r="L98" t="s">
        <v>150</v>
      </c>
      <c r="M98" t="s">
        <v>63</v>
      </c>
      <c r="N98" t="s">
        <v>28</v>
      </c>
      <c r="O98" t="s">
        <v>29</v>
      </c>
      <c r="P98" t="s">
        <v>30</v>
      </c>
      <c r="Q98" t="s">
        <v>21</v>
      </c>
    </row>
    <row r="99" spans="1:17">
      <c r="A99" t="s">
        <v>17</v>
      </c>
      <c r="B99" t="s">
        <v>87</v>
      </c>
      <c r="C99" t="s">
        <v>44</v>
      </c>
      <c r="D99" t="s">
        <v>45</v>
      </c>
      <c r="E99" t="s">
        <v>21</v>
      </c>
      <c r="F99" t="s">
        <v>96</v>
      </c>
      <c r="G99" t="s">
        <v>21</v>
      </c>
      <c r="H99" t="s">
        <v>21</v>
      </c>
      <c r="I99" t="s">
        <v>23</v>
      </c>
      <c r="J99" t="s">
        <v>24</v>
      </c>
      <c r="K99" t="s">
        <v>25</v>
      </c>
      <c r="L99" t="s">
        <v>287</v>
      </c>
      <c r="M99" t="s">
        <v>27</v>
      </c>
      <c r="N99" t="s">
        <v>288</v>
      </c>
      <c r="O99" t="s">
        <v>85</v>
      </c>
      <c r="P99" t="s">
        <v>41</v>
      </c>
      <c r="Q99" t="s">
        <v>21</v>
      </c>
    </row>
    <row r="100" spans="1:17">
      <c r="A100" t="s">
        <v>65</v>
      </c>
      <c r="B100" t="s">
        <v>56</v>
      </c>
      <c r="C100" t="s">
        <v>122</v>
      </c>
      <c r="D100" t="s">
        <v>33</v>
      </c>
      <c r="E100" t="s">
        <v>21</v>
      </c>
      <c r="F100" t="s">
        <v>289</v>
      </c>
      <c r="G100" t="s">
        <v>21</v>
      </c>
      <c r="H100" t="s">
        <v>21</v>
      </c>
      <c r="I100" t="s">
        <v>23</v>
      </c>
      <c r="J100" t="s">
        <v>130</v>
      </c>
      <c r="K100" t="s">
        <v>61</v>
      </c>
      <c r="L100" t="s">
        <v>290</v>
      </c>
      <c r="M100" t="s">
        <v>27</v>
      </c>
      <c r="N100" t="s">
        <v>139</v>
      </c>
      <c r="O100" t="s">
        <v>27</v>
      </c>
      <c r="P100" t="s">
        <v>196</v>
      </c>
      <c r="Q100" t="s">
        <v>21</v>
      </c>
    </row>
    <row r="101" spans="1:17">
      <c r="A101" t="s">
        <v>97</v>
      </c>
      <c r="B101" t="s">
        <v>18</v>
      </c>
      <c r="C101" t="s">
        <v>44</v>
      </c>
      <c r="D101" t="s">
        <v>20</v>
      </c>
      <c r="E101" t="s">
        <v>21</v>
      </c>
      <c r="F101" t="s">
        <v>267</v>
      </c>
      <c r="G101" t="s">
        <v>21</v>
      </c>
      <c r="H101" t="s">
        <v>21</v>
      </c>
      <c r="I101" t="s">
        <v>23</v>
      </c>
      <c r="J101" t="s">
        <v>40</v>
      </c>
      <c r="K101" t="s">
        <v>61</v>
      </c>
      <c r="L101" t="s">
        <v>291</v>
      </c>
      <c r="M101" t="s">
        <v>27</v>
      </c>
      <c r="N101" t="s">
        <v>28</v>
      </c>
      <c r="O101" t="s">
        <v>29</v>
      </c>
      <c r="P101" t="s">
        <v>30</v>
      </c>
      <c r="Q101" t="s">
        <v>35</v>
      </c>
    </row>
    <row r="102" spans="1:17">
      <c r="A102" t="s">
        <v>65</v>
      </c>
      <c r="B102" t="s">
        <v>56</v>
      </c>
      <c r="C102" t="s">
        <v>19</v>
      </c>
      <c r="D102" t="s">
        <v>33</v>
      </c>
      <c r="E102" t="s">
        <v>21</v>
      </c>
      <c r="F102" t="s">
        <v>29</v>
      </c>
      <c r="G102" t="s">
        <v>35</v>
      </c>
      <c r="H102" t="s">
        <v>21</v>
      </c>
      <c r="I102" t="s">
        <v>30</v>
      </c>
      <c r="J102" t="s">
        <v>74</v>
      </c>
      <c r="K102" t="s">
        <v>37</v>
      </c>
      <c r="L102" t="s">
        <v>292</v>
      </c>
      <c r="M102" t="s">
        <v>27</v>
      </c>
      <c r="N102" t="s">
        <v>28</v>
      </c>
      <c r="O102" t="s">
        <v>29</v>
      </c>
      <c r="P102" t="s">
        <v>30</v>
      </c>
      <c r="Q102" t="s">
        <v>21</v>
      </c>
    </row>
    <row r="103" spans="1:17">
      <c r="A103" t="s">
        <v>121</v>
      </c>
      <c r="B103" t="s">
        <v>43</v>
      </c>
      <c r="C103" t="s">
        <v>44</v>
      </c>
      <c r="D103" t="s">
        <v>45</v>
      </c>
      <c r="E103" t="s">
        <v>21</v>
      </c>
      <c r="F103" t="s">
        <v>293</v>
      </c>
      <c r="G103" t="s">
        <v>35</v>
      </c>
      <c r="H103" t="s">
        <v>21</v>
      </c>
      <c r="I103" t="s">
        <v>23</v>
      </c>
      <c r="J103" t="s">
        <v>36</v>
      </c>
      <c r="K103" t="s">
        <v>37</v>
      </c>
      <c r="L103" t="s">
        <v>179</v>
      </c>
      <c r="M103" t="s">
        <v>27</v>
      </c>
      <c r="N103" t="s">
        <v>249</v>
      </c>
      <c r="O103" t="s">
        <v>118</v>
      </c>
      <c r="P103" t="s">
        <v>41</v>
      </c>
      <c r="Q103" t="s">
        <v>21</v>
      </c>
    </row>
    <row r="104" spans="1:17">
      <c r="A104" t="s">
        <v>162</v>
      </c>
      <c r="B104" t="s">
        <v>72</v>
      </c>
      <c r="C104" t="s">
        <v>19</v>
      </c>
      <c r="D104" t="s">
        <v>33</v>
      </c>
      <c r="E104" t="s">
        <v>21</v>
      </c>
      <c r="F104" t="s">
        <v>294</v>
      </c>
      <c r="G104" t="s">
        <v>21</v>
      </c>
      <c r="H104" t="s">
        <v>21</v>
      </c>
      <c r="I104" t="s">
        <v>146</v>
      </c>
      <c r="J104" t="s">
        <v>152</v>
      </c>
      <c r="K104" t="s">
        <v>124</v>
      </c>
      <c r="L104" t="s">
        <v>295</v>
      </c>
      <c r="M104" t="s">
        <v>63</v>
      </c>
      <c r="N104" t="s">
        <v>28</v>
      </c>
      <c r="O104" t="s">
        <v>29</v>
      </c>
      <c r="P104" t="s">
        <v>30</v>
      </c>
      <c r="Q104" t="s">
        <v>21</v>
      </c>
    </row>
    <row r="105" spans="1:17">
      <c r="A105" t="s">
        <v>79</v>
      </c>
      <c r="B105" t="s">
        <v>32</v>
      </c>
      <c r="C105" t="s">
        <v>44</v>
      </c>
      <c r="D105" t="s">
        <v>20</v>
      </c>
      <c r="E105" t="s">
        <v>21</v>
      </c>
      <c r="F105" t="s">
        <v>296</v>
      </c>
      <c r="G105" t="s">
        <v>35</v>
      </c>
      <c r="H105" t="s">
        <v>21</v>
      </c>
      <c r="I105" t="s">
        <v>146</v>
      </c>
      <c r="J105" t="s">
        <v>91</v>
      </c>
      <c r="K105" t="s">
        <v>37</v>
      </c>
      <c r="L105" t="s">
        <v>297</v>
      </c>
      <c r="M105" t="s">
        <v>63</v>
      </c>
      <c r="N105" t="s">
        <v>28</v>
      </c>
      <c r="O105" t="s">
        <v>29</v>
      </c>
      <c r="P105" t="s">
        <v>30</v>
      </c>
      <c r="Q105" t="s">
        <v>21</v>
      </c>
    </row>
    <row r="106" spans="1:17">
      <c r="A106" t="s">
        <v>186</v>
      </c>
      <c r="B106" t="s">
        <v>43</v>
      </c>
      <c r="C106" t="s">
        <v>44</v>
      </c>
      <c r="D106" t="s">
        <v>33</v>
      </c>
      <c r="E106" t="s">
        <v>21</v>
      </c>
      <c r="F106" t="s">
        <v>298</v>
      </c>
      <c r="G106" t="s">
        <v>21</v>
      </c>
      <c r="H106" t="s">
        <v>21</v>
      </c>
      <c r="I106" t="s">
        <v>30</v>
      </c>
      <c r="J106" t="s">
        <v>91</v>
      </c>
      <c r="K106" t="s">
        <v>92</v>
      </c>
      <c r="L106" t="s">
        <v>243</v>
      </c>
      <c r="M106" t="s">
        <v>27</v>
      </c>
      <c r="N106" t="s">
        <v>28</v>
      </c>
      <c r="O106" t="s">
        <v>29</v>
      </c>
      <c r="P106" t="s">
        <v>30</v>
      </c>
      <c r="Q106" t="s">
        <v>21</v>
      </c>
    </row>
    <row r="107" spans="1:17">
      <c r="A107" t="s">
        <v>159</v>
      </c>
      <c r="B107" t="s">
        <v>43</v>
      </c>
      <c r="C107" t="s">
        <v>44</v>
      </c>
      <c r="D107" t="s">
        <v>45</v>
      </c>
      <c r="E107" t="s">
        <v>21</v>
      </c>
      <c r="F107" t="s">
        <v>299</v>
      </c>
      <c r="G107" t="s">
        <v>35</v>
      </c>
      <c r="H107" t="s">
        <v>21</v>
      </c>
      <c r="I107" t="s">
        <v>23</v>
      </c>
      <c r="J107" t="s">
        <v>68</v>
      </c>
      <c r="K107" t="s">
        <v>48</v>
      </c>
      <c r="L107" t="s">
        <v>300</v>
      </c>
      <c r="M107" t="s">
        <v>63</v>
      </c>
      <c r="N107" t="s">
        <v>188</v>
      </c>
      <c r="O107" t="s">
        <v>52</v>
      </c>
      <c r="P107" t="s">
        <v>41</v>
      </c>
      <c r="Q107" t="s">
        <v>21</v>
      </c>
    </row>
    <row r="108" spans="1:17">
      <c r="A108" t="s">
        <v>110</v>
      </c>
      <c r="B108" t="s">
        <v>56</v>
      </c>
      <c r="C108" t="s">
        <v>19</v>
      </c>
      <c r="D108" t="s">
        <v>33</v>
      </c>
      <c r="E108" t="s">
        <v>21</v>
      </c>
      <c r="F108" t="s">
        <v>301</v>
      </c>
      <c r="G108" t="s">
        <v>35</v>
      </c>
      <c r="H108" t="s">
        <v>35</v>
      </c>
      <c r="I108" t="s">
        <v>30</v>
      </c>
      <c r="J108" t="s">
        <v>243</v>
      </c>
      <c r="K108" t="s">
        <v>53</v>
      </c>
      <c r="L108" t="s">
        <v>302</v>
      </c>
      <c r="M108" t="s">
        <v>52</v>
      </c>
      <c r="N108" t="s">
        <v>28</v>
      </c>
      <c r="O108" t="s">
        <v>29</v>
      </c>
      <c r="P108" t="s">
        <v>30</v>
      </c>
      <c r="Q108" t="s">
        <v>21</v>
      </c>
    </row>
    <row r="109" spans="1:17">
      <c r="A109" t="s">
        <v>31</v>
      </c>
      <c r="B109" t="s">
        <v>66</v>
      </c>
      <c r="C109" t="s">
        <v>19</v>
      </c>
      <c r="D109" t="s">
        <v>45</v>
      </c>
      <c r="E109" t="s">
        <v>21</v>
      </c>
      <c r="F109" t="s">
        <v>303</v>
      </c>
      <c r="G109" t="s">
        <v>35</v>
      </c>
      <c r="H109" t="s">
        <v>21</v>
      </c>
      <c r="I109" t="s">
        <v>23</v>
      </c>
      <c r="J109" t="s">
        <v>52</v>
      </c>
      <c r="K109" t="s">
        <v>61</v>
      </c>
      <c r="L109" t="s">
        <v>304</v>
      </c>
      <c r="M109" t="s">
        <v>63</v>
      </c>
      <c r="N109" t="s">
        <v>28</v>
      </c>
      <c r="O109" t="s">
        <v>29</v>
      </c>
      <c r="P109" t="s">
        <v>30</v>
      </c>
      <c r="Q109" t="s">
        <v>21</v>
      </c>
    </row>
    <row r="110" spans="1:17">
      <c r="A110" t="s">
        <v>106</v>
      </c>
      <c r="B110" t="s">
        <v>18</v>
      </c>
      <c r="C110" t="s">
        <v>19</v>
      </c>
      <c r="D110" t="s">
        <v>20</v>
      </c>
      <c r="E110" t="s">
        <v>21</v>
      </c>
      <c r="F110" t="s">
        <v>305</v>
      </c>
      <c r="G110" t="s">
        <v>21</v>
      </c>
      <c r="H110" t="s">
        <v>21</v>
      </c>
      <c r="I110" t="s">
        <v>23</v>
      </c>
      <c r="J110" t="s">
        <v>152</v>
      </c>
      <c r="K110" t="s">
        <v>48</v>
      </c>
      <c r="L110" t="s">
        <v>306</v>
      </c>
      <c r="M110" t="s">
        <v>27</v>
      </c>
      <c r="N110" t="s">
        <v>28</v>
      </c>
      <c r="O110" t="s">
        <v>29</v>
      </c>
      <c r="P110" t="s">
        <v>30</v>
      </c>
      <c r="Q110" t="s">
        <v>35</v>
      </c>
    </row>
    <row r="111" spans="1:17">
      <c r="A111" t="s">
        <v>108</v>
      </c>
      <c r="B111" t="s">
        <v>135</v>
      </c>
      <c r="C111" t="s">
        <v>19</v>
      </c>
      <c r="D111" t="s">
        <v>20</v>
      </c>
      <c r="E111" t="s">
        <v>21</v>
      </c>
      <c r="F111" t="s">
        <v>29</v>
      </c>
      <c r="G111" t="s">
        <v>35</v>
      </c>
      <c r="H111" t="s">
        <v>21</v>
      </c>
      <c r="I111" t="s">
        <v>23</v>
      </c>
      <c r="J111" t="s">
        <v>60</v>
      </c>
      <c r="K111" t="s">
        <v>119</v>
      </c>
      <c r="L111" t="s">
        <v>307</v>
      </c>
      <c r="M111" t="s">
        <v>52</v>
      </c>
      <c r="N111" t="s">
        <v>28</v>
      </c>
      <c r="O111" t="s">
        <v>29</v>
      </c>
      <c r="P111" t="s">
        <v>30</v>
      </c>
      <c r="Q111" t="s">
        <v>21</v>
      </c>
    </row>
    <row r="112" spans="1:17">
      <c r="A112" t="s">
        <v>152</v>
      </c>
      <c r="B112" t="s">
        <v>94</v>
      </c>
      <c r="C112" t="s">
        <v>44</v>
      </c>
      <c r="D112" t="s">
        <v>33</v>
      </c>
      <c r="E112" t="s">
        <v>21</v>
      </c>
      <c r="F112" t="s">
        <v>308</v>
      </c>
      <c r="G112" t="s">
        <v>21</v>
      </c>
      <c r="H112" t="s">
        <v>21</v>
      </c>
      <c r="I112" t="s">
        <v>23</v>
      </c>
      <c r="J112" t="s">
        <v>17</v>
      </c>
      <c r="K112" t="s">
        <v>53</v>
      </c>
      <c r="L112" t="s">
        <v>309</v>
      </c>
      <c r="M112" t="s">
        <v>74</v>
      </c>
      <c r="N112" t="s">
        <v>137</v>
      </c>
      <c r="O112" t="s">
        <v>52</v>
      </c>
      <c r="P112" t="s">
        <v>196</v>
      </c>
      <c r="Q112" t="s">
        <v>35</v>
      </c>
    </row>
    <row r="113" spans="1:17">
      <c r="A113" t="s">
        <v>310</v>
      </c>
      <c r="B113" t="s">
        <v>43</v>
      </c>
      <c r="C113" t="s">
        <v>19</v>
      </c>
      <c r="D113" t="s">
        <v>45</v>
      </c>
      <c r="E113" t="s">
        <v>21</v>
      </c>
      <c r="F113" t="s">
        <v>311</v>
      </c>
      <c r="G113" t="s">
        <v>35</v>
      </c>
      <c r="H113" t="s">
        <v>21</v>
      </c>
      <c r="I113" t="s">
        <v>146</v>
      </c>
      <c r="J113" t="s">
        <v>99</v>
      </c>
      <c r="K113" t="s">
        <v>119</v>
      </c>
      <c r="L113" t="s">
        <v>118</v>
      </c>
      <c r="M113" t="s">
        <v>57</v>
      </c>
      <c r="N113" t="s">
        <v>28</v>
      </c>
      <c r="O113" t="s">
        <v>29</v>
      </c>
      <c r="P113" t="s">
        <v>30</v>
      </c>
      <c r="Q113" t="s">
        <v>21</v>
      </c>
    </row>
    <row r="114" spans="1:17">
      <c r="A114" t="s">
        <v>159</v>
      </c>
      <c r="B114" t="s">
        <v>66</v>
      </c>
      <c r="C114" t="s">
        <v>19</v>
      </c>
      <c r="D114" t="s">
        <v>33</v>
      </c>
      <c r="E114" t="s">
        <v>21</v>
      </c>
      <c r="F114" t="s">
        <v>312</v>
      </c>
      <c r="G114" t="s">
        <v>35</v>
      </c>
      <c r="H114" t="s">
        <v>35</v>
      </c>
      <c r="I114" t="s">
        <v>23</v>
      </c>
      <c r="J114" t="s">
        <v>205</v>
      </c>
      <c r="K114" t="s">
        <v>119</v>
      </c>
      <c r="L114" t="s">
        <v>313</v>
      </c>
      <c r="M114" t="s">
        <v>57</v>
      </c>
      <c r="N114" t="s">
        <v>28</v>
      </c>
      <c r="O114" t="s">
        <v>29</v>
      </c>
      <c r="P114" t="s">
        <v>30</v>
      </c>
      <c r="Q114" t="s">
        <v>21</v>
      </c>
    </row>
    <row r="115" spans="1:17">
      <c r="A115" t="s">
        <v>31</v>
      </c>
      <c r="B115" t="s">
        <v>56</v>
      </c>
      <c r="C115" t="s">
        <v>44</v>
      </c>
      <c r="D115" t="s">
        <v>33</v>
      </c>
      <c r="E115" t="s">
        <v>21</v>
      </c>
      <c r="F115" t="s">
        <v>169</v>
      </c>
      <c r="G115" t="s">
        <v>21</v>
      </c>
      <c r="H115" t="s">
        <v>21</v>
      </c>
      <c r="I115" t="s">
        <v>23</v>
      </c>
      <c r="J115" t="s">
        <v>17</v>
      </c>
      <c r="K115" t="s">
        <v>100</v>
      </c>
      <c r="L115" t="s">
        <v>314</v>
      </c>
      <c r="M115" t="s">
        <v>63</v>
      </c>
      <c r="N115" t="s">
        <v>315</v>
      </c>
      <c r="O115" t="s">
        <v>27</v>
      </c>
      <c r="P115" t="s">
        <v>41</v>
      </c>
      <c r="Q115" t="s">
        <v>21</v>
      </c>
    </row>
    <row r="116" spans="1:17">
      <c r="A116" t="s">
        <v>114</v>
      </c>
      <c r="B116" t="s">
        <v>94</v>
      </c>
      <c r="C116" t="s">
        <v>44</v>
      </c>
      <c r="D116" t="s">
        <v>33</v>
      </c>
      <c r="E116" t="s">
        <v>21</v>
      </c>
      <c r="F116" t="s">
        <v>316</v>
      </c>
      <c r="G116" t="s">
        <v>21</v>
      </c>
      <c r="H116" t="s">
        <v>21</v>
      </c>
      <c r="I116" t="s">
        <v>146</v>
      </c>
      <c r="J116" t="s">
        <v>134</v>
      </c>
      <c r="K116" t="s">
        <v>92</v>
      </c>
      <c r="L116" t="s">
        <v>232</v>
      </c>
      <c r="M116" t="s">
        <v>40</v>
      </c>
      <c r="N116" t="s">
        <v>28</v>
      </c>
      <c r="O116" t="s">
        <v>29</v>
      </c>
      <c r="P116" t="s">
        <v>30</v>
      </c>
      <c r="Q116" t="s">
        <v>35</v>
      </c>
    </row>
    <row r="117" spans="1:17">
      <c r="A117" t="s">
        <v>114</v>
      </c>
      <c r="B117" t="s">
        <v>72</v>
      </c>
      <c r="C117" t="s">
        <v>44</v>
      </c>
      <c r="D117" t="s">
        <v>33</v>
      </c>
      <c r="E117" t="s">
        <v>21</v>
      </c>
      <c r="F117" t="s">
        <v>317</v>
      </c>
      <c r="G117" t="s">
        <v>21</v>
      </c>
      <c r="H117" t="s">
        <v>35</v>
      </c>
      <c r="I117" t="s">
        <v>23</v>
      </c>
      <c r="J117" t="s">
        <v>82</v>
      </c>
      <c r="K117" t="s">
        <v>124</v>
      </c>
      <c r="L117" t="s">
        <v>318</v>
      </c>
      <c r="M117" t="s">
        <v>63</v>
      </c>
      <c r="N117" t="s">
        <v>28</v>
      </c>
      <c r="O117" t="s">
        <v>29</v>
      </c>
      <c r="P117" t="s">
        <v>30</v>
      </c>
      <c r="Q117" t="s">
        <v>35</v>
      </c>
    </row>
    <row r="118" spans="1:17">
      <c r="A118" t="s">
        <v>17</v>
      </c>
      <c r="B118" t="s">
        <v>32</v>
      </c>
      <c r="C118" t="s">
        <v>19</v>
      </c>
      <c r="D118" t="s">
        <v>33</v>
      </c>
      <c r="E118" t="s">
        <v>21</v>
      </c>
      <c r="F118" t="s">
        <v>319</v>
      </c>
      <c r="G118" t="s">
        <v>35</v>
      </c>
      <c r="H118" t="s">
        <v>21</v>
      </c>
      <c r="I118" t="s">
        <v>23</v>
      </c>
      <c r="J118" t="s">
        <v>123</v>
      </c>
      <c r="K118" t="s">
        <v>37</v>
      </c>
      <c r="L118" t="s">
        <v>320</v>
      </c>
      <c r="M118" t="s">
        <v>63</v>
      </c>
      <c r="N118" t="s">
        <v>28</v>
      </c>
      <c r="O118" t="s">
        <v>29</v>
      </c>
      <c r="P118" t="s">
        <v>30</v>
      </c>
      <c r="Q118" t="s">
        <v>21</v>
      </c>
    </row>
    <row r="119" spans="1:17">
      <c r="A119" t="s">
        <v>169</v>
      </c>
      <c r="B119" t="s">
        <v>87</v>
      </c>
      <c r="C119" t="s">
        <v>44</v>
      </c>
      <c r="D119" t="s">
        <v>33</v>
      </c>
      <c r="E119" t="s">
        <v>21</v>
      </c>
      <c r="F119" t="s">
        <v>321</v>
      </c>
      <c r="G119" t="s">
        <v>21</v>
      </c>
      <c r="H119" t="s">
        <v>35</v>
      </c>
      <c r="I119" t="s">
        <v>23</v>
      </c>
      <c r="J119" t="s">
        <v>24</v>
      </c>
      <c r="K119" t="s">
        <v>92</v>
      </c>
      <c r="L119" t="s">
        <v>297</v>
      </c>
      <c r="M119" t="s">
        <v>27</v>
      </c>
      <c r="N119" t="s">
        <v>28</v>
      </c>
      <c r="O119" t="s">
        <v>29</v>
      </c>
      <c r="P119" t="s">
        <v>30</v>
      </c>
      <c r="Q119" t="s">
        <v>21</v>
      </c>
    </row>
    <row r="120" spans="1:17">
      <c r="A120" t="s">
        <v>71</v>
      </c>
      <c r="B120" t="s">
        <v>56</v>
      </c>
      <c r="C120" t="s">
        <v>19</v>
      </c>
      <c r="D120" t="s">
        <v>20</v>
      </c>
      <c r="E120" t="s">
        <v>21</v>
      </c>
      <c r="F120" t="s">
        <v>180</v>
      </c>
      <c r="G120" t="s">
        <v>21</v>
      </c>
      <c r="H120" t="s">
        <v>21</v>
      </c>
      <c r="I120" t="s">
        <v>23</v>
      </c>
      <c r="J120" t="s">
        <v>91</v>
      </c>
      <c r="K120" t="s">
        <v>92</v>
      </c>
      <c r="L120" t="s">
        <v>322</v>
      </c>
      <c r="M120" t="s">
        <v>27</v>
      </c>
      <c r="N120" t="s">
        <v>28</v>
      </c>
      <c r="O120" t="s">
        <v>29</v>
      </c>
      <c r="P120" t="s">
        <v>30</v>
      </c>
      <c r="Q120" t="s">
        <v>21</v>
      </c>
    </row>
    <row r="121" spans="1:17">
      <c r="A121" t="s">
        <v>323</v>
      </c>
      <c r="B121" t="s">
        <v>43</v>
      </c>
      <c r="C121" t="s">
        <v>122</v>
      </c>
      <c r="D121" t="s">
        <v>45</v>
      </c>
      <c r="E121" t="s">
        <v>21</v>
      </c>
      <c r="F121" t="s">
        <v>114</v>
      </c>
      <c r="G121" t="s">
        <v>21</v>
      </c>
      <c r="H121" t="s">
        <v>21</v>
      </c>
      <c r="I121" t="s">
        <v>30</v>
      </c>
      <c r="J121" t="s">
        <v>82</v>
      </c>
      <c r="K121" t="s">
        <v>53</v>
      </c>
      <c r="L121" t="s">
        <v>324</v>
      </c>
      <c r="M121" t="s">
        <v>63</v>
      </c>
      <c r="N121" t="s">
        <v>28</v>
      </c>
      <c r="O121" t="s">
        <v>29</v>
      </c>
      <c r="P121" t="s">
        <v>30</v>
      </c>
      <c r="Q121" t="s">
        <v>21</v>
      </c>
    </row>
    <row r="122" spans="1:17">
      <c r="A122" t="s">
        <v>97</v>
      </c>
      <c r="B122" t="s">
        <v>87</v>
      </c>
      <c r="C122" t="s">
        <v>122</v>
      </c>
      <c r="D122" t="s">
        <v>33</v>
      </c>
      <c r="E122" t="s">
        <v>21</v>
      </c>
      <c r="F122" t="s">
        <v>325</v>
      </c>
      <c r="G122" t="s">
        <v>35</v>
      </c>
      <c r="H122" t="s">
        <v>21</v>
      </c>
      <c r="I122" t="s">
        <v>23</v>
      </c>
      <c r="J122" t="s">
        <v>152</v>
      </c>
      <c r="K122" t="s">
        <v>119</v>
      </c>
      <c r="L122" t="s">
        <v>326</v>
      </c>
      <c r="M122" t="s">
        <v>27</v>
      </c>
      <c r="N122" t="s">
        <v>28</v>
      </c>
      <c r="O122" t="s">
        <v>29</v>
      </c>
      <c r="P122" t="s">
        <v>30</v>
      </c>
      <c r="Q122" t="s">
        <v>21</v>
      </c>
    </row>
    <row r="123" spans="1:17">
      <c r="A123" t="s">
        <v>197</v>
      </c>
      <c r="B123" t="s">
        <v>56</v>
      </c>
      <c r="C123" t="s">
        <v>19</v>
      </c>
      <c r="D123" t="s">
        <v>20</v>
      </c>
      <c r="E123" t="s">
        <v>21</v>
      </c>
      <c r="F123" t="s">
        <v>327</v>
      </c>
      <c r="G123" t="s">
        <v>21</v>
      </c>
      <c r="H123" t="s">
        <v>21</v>
      </c>
      <c r="I123" t="s">
        <v>23</v>
      </c>
      <c r="J123" t="s">
        <v>123</v>
      </c>
      <c r="K123" t="s">
        <v>92</v>
      </c>
      <c r="L123" t="s">
        <v>89</v>
      </c>
      <c r="M123" t="s">
        <v>40</v>
      </c>
      <c r="N123" t="s">
        <v>28</v>
      </c>
      <c r="O123" t="s">
        <v>29</v>
      </c>
      <c r="P123" t="s">
        <v>30</v>
      </c>
      <c r="Q123" t="s">
        <v>21</v>
      </c>
    </row>
    <row r="124" spans="1:17">
      <c r="A124" t="s">
        <v>159</v>
      </c>
      <c r="B124" t="s">
        <v>72</v>
      </c>
      <c r="C124" t="s">
        <v>19</v>
      </c>
      <c r="D124" t="s">
        <v>33</v>
      </c>
      <c r="E124" t="s">
        <v>21</v>
      </c>
      <c r="F124" t="s">
        <v>328</v>
      </c>
      <c r="G124" t="s">
        <v>35</v>
      </c>
      <c r="H124" t="s">
        <v>21</v>
      </c>
      <c r="I124" t="s">
        <v>30</v>
      </c>
      <c r="J124" t="s">
        <v>152</v>
      </c>
      <c r="K124" t="s">
        <v>37</v>
      </c>
      <c r="L124" t="s">
        <v>47</v>
      </c>
      <c r="M124" t="s">
        <v>27</v>
      </c>
      <c r="N124" t="s">
        <v>28</v>
      </c>
      <c r="O124" t="s">
        <v>29</v>
      </c>
      <c r="P124" t="s">
        <v>30</v>
      </c>
      <c r="Q124" t="s">
        <v>21</v>
      </c>
    </row>
    <row r="125" spans="1:17">
      <c r="A125" t="s">
        <v>65</v>
      </c>
      <c r="B125" t="s">
        <v>56</v>
      </c>
      <c r="C125" t="s">
        <v>19</v>
      </c>
      <c r="D125" t="s">
        <v>33</v>
      </c>
      <c r="E125" t="s">
        <v>21</v>
      </c>
      <c r="F125" t="s">
        <v>329</v>
      </c>
      <c r="G125" t="s">
        <v>21</v>
      </c>
      <c r="H125" t="s">
        <v>35</v>
      </c>
      <c r="I125" t="s">
        <v>23</v>
      </c>
      <c r="J125" t="s">
        <v>205</v>
      </c>
      <c r="K125" t="s">
        <v>119</v>
      </c>
      <c r="L125" t="s">
        <v>330</v>
      </c>
      <c r="M125" t="s">
        <v>63</v>
      </c>
      <c r="N125" t="s">
        <v>28</v>
      </c>
      <c r="O125" t="s">
        <v>29</v>
      </c>
      <c r="P125" t="s">
        <v>30</v>
      </c>
      <c r="Q125" t="s">
        <v>21</v>
      </c>
    </row>
    <row r="126" spans="1:17">
      <c r="A126" t="s">
        <v>230</v>
      </c>
      <c r="B126" t="s">
        <v>43</v>
      </c>
      <c r="C126" t="s">
        <v>44</v>
      </c>
      <c r="D126" t="s">
        <v>45</v>
      </c>
      <c r="E126" t="s">
        <v>35</v>
      </c>
      <c r="F126" t="s">
        <v>331</v>
      </c>
      <c r="G126" t="s">
        <v>35</v>
      </c>
      <c r="H126" t="s">
        <v>21</v>
      </c>
      <c r="I126" t="s">
        <v>23</v>
      </c>
      <c r="J126" t="s">
        <v>36</v>
      </c>
      <c r="K126" t="s">
        <v>37</v>
      </c>
      <c r="L126" t="s">
        <v>332</v>
      </c>
      <c r="M126" t="s">
        <v>63</v>
      </c>
      <c r="N126" t="s">
        <v>333</v>
      </c>
      <c r="O126" t="s">
        <v>74</v>
      </c>
      <c r="P126" t="s">
        <v>41</v>
      </c>
      <c r="Q126" t="s">
        <v>21</v>
      </c>
    </row>
    <row r="127" spans="1:17">
      <c r="A127" t="s">
        <v>186</v>
      </c>
      <c r="B127" t="s">
        <v>66</v>
      </c>
      <c r="C127" t="s">
        <v>44</v>
      </c>
      <c r="D127" t="s">
        <v>45</v>
      </c>
      <c r="E127" t="s">
        <v>21</v>
      </c>
      <c r="F127" t="s">
        <v>334</v>
      </c>
      <c r="G127" t="s">
        <v>21</v>
      </c>
      <c r="H127" t="s">
        <v>21</v>
      </c>
      <c r="I127" t="s">
        <v>23</v>
      </c>
      <c r="J127" t="s">
        <v>152</v>
      </c>
      <c r="K127" t="s">
        <v>92</v>
      </c>
      <c r="L127" t="s">
        <v>335</v>
      </c>
      <c r="M127" t="s">
        <v>52</v>
      </c>
      <c r="N127" t="s">
        <v>28</v>
      </c>
      <c r="O127" t="s">
        <v>29</v>
      </c>
      <c r="P127" t="s">
        <v>30</v>
      </c>
      <c r="Q127" t="s">
        <v>35</v>
      </c>
    </row>
    <row r="128" spans="1:17">
      <c r="A128" t="s">
        <v>336</v>
      </c>
      <c r="B128" t="s">
        <v>18</v>
      </c>
      <c r="C128" t="s">
        <v>44</v>
      </c>
      <c r="D128" t="s">
        <v>33</v>
      </c>
      <c r="E128" t="s">
        <v>21</v>
      </c>
      <c r="F128" t="s">
        <v>147</v>
      </c>
      <c r="G128" t="s">
        <v>21</v>
      </c>
      <c r="H128" t="s">
        <v>21</v>
      </c>
      <c r="I128" t="s">
        <v>30</v>
      </c>
      <c r="J128" t="s">
        <v>205</v>
      </c>
      <c r="K128" t="s">
        <v>337</v>
      </c>
      <c r="L128" t="s">
        <v>230</v>
      </c>
      <c r="M128" t="s">
        <v>27</v>
      </c>
      <c r="N128" t="s">
        <v>28</v>
      </c>
      <c r="O128" t="s">
        <v>29</v>
      </c>
      <c r="P128" t="s">
        <v>30</v>
      </c>
      <c r="Q128" t="s">
        <v>21</v>
      </c>
    </row>
    <row r="129" spans="1:17">
      <c r="A129" t="s">
        <v>197</v>
      </c>
      <c r="B129" t="s">
        <v>72</v>
      </c>
      <c r="C129" t="s">
        <v>44</v>
      </c>
      <c r="D129" t="s">
        <v>33</v>
      </c>
      <c r="E129" t="s">
        <v>21</v>
      </c>
      <c r="F129" t="s">
        <v>338</v>
      </c>
      <c r="G129" t="s">
        <v>21</v>
      </c>
      <c r="H129" t="s">
        <v>35</v>
      </c>
      <c r="I129" t="s">
        <v>23</v>
      </c>
      <c r="J129" t="s">
        <v>234</v>
      </c>
      <c r="K129" t="s">
        <v>119</v>
      </c>
      <c r="L129" t="s">
        <v>159</v>
      </c>
      <c r="M129" t="s">
        <v>52</v>
      </c>
      <c r="N129" t="s">
        <v>28</v>
      </c>
      <c r="O129" t="s">
        <v>29</v>
      </c>
      <c r="P129" t="s">
        <v>30</v>
      </c>
      <c r="Q129" t="s">
        <v>21</v>
      </c>
    </row>
    <row r="130" spans="1:17">
      <c r="A130" t="s">
        <v>159</v>
      </c>
      <c r="B130" t="s">
        <v>56</v>
      </c>
      <c r="C130" t="s">
        <v>44</v>
      </c>
      <c r="D130" t="s">
        <v>33</v>
      </c>
      <c r="E130" t="s">
        <v>21</v>
      </c>
      <c r="F130" t="s">
        <v>200</v>
      </c>
      <c r="G130" t="s">
        <v>21</v>
      </c>
      <c r="H130" t="s">
        <v>21</v>
      </c>
      <c r="I130" t="s">
        <v>146</v>
      </c>
      <c r="J130" t="s">
        <v>57</v>
      </c>
      <c r="K130" t="s">
        <v>61</v>
      </c>
      <c r="L130" t="s">
        <v>64</v>
      </c>
      <c r="M130" t="s">
        <v>27</v>
      </c>
      <c r="N130" t="s">
        <v>339</v>
      </c>
      <c r="O130" t="s">
        <v>52</v>
      </c>
      <c r="P130" t="s">
        <v>41</v>
      </c>
      <c r="Q130" t="s">
        <v>21</v>
      </c>
    </row>
    <row r="131" spans="1:17">
      <c r="A131" t="s">
        <v>340</v>
      </c>
      <c r="B131" t="s">
        <v>144</v>
      </c>
      <c r="C131" t="s">
        <v>122</v>
      </c>
      <c r="D131" t="s">
        <v>45</v>
      </c>
      <c r="E131" t="s">
        <v>21</v>
      </c>
      <c r="F131" t="s">
        <v>341</v>
      </c>
      <c r="G131" t="s">
        <v>21</v>
      </c>
      <c r="H131" t="s">
        <v>21</v>
      </c>
      <c r="I131" t="s">
        <v>23</v>
      </c>
      <c r="J131" t="s">
        <v>68</v>
      </c>
      <c r="K131" t="s">
        <v>48</v>
      </c>
      <c r="L131" t="s">
        <v>342</v>
      </c>
      <c r="M131" t="s">
        <v>27</v>
      </c>
      <c r="N131" t="s">
        <v>28</v>
      </c>
      <c r="O131" t="s">
        <v>29</v>
      </c>
      <c r="P131" t="s">
        <v>30</v>
      </c>
      <c r="Q131" t="s">
        <v>35</v>
      </c>
    </row>
    <row r="132" spans="1:17">
      <c r="A132" t="s">
        <v>76</v>
      </c>
      <c r="B132" t="s">
        <v>56</v>
      </c>
      <c r="C132" t="s">
        <v>19</v>
      </c>
      <c r="D132" t="s">
        <v>20</v>
      </c>
      <c r="E132" t="s">
        <v>21</v>
      </c>
      <c r="F132" t="s">
        <v>343</v>
      </c>
      <c r="G132" t="s">
        <v>35</v>
      </c>
      <c r="H132" t="s">
        <v>21</v>
      </c>
      <c r="I132" t="s">
        <v>23</v>
      </c>
      <c r="J132" t="s">
        <v>123</v>
      </c>
      <c r="K132" t="s">
        <v>124</v>
      </c>
      <c r="L132" t="s">
        <v>344</v>
      </c>
      <c r="M132" t="s">
        <v>52</v>
      </c>
      <c r="N132" t="s">
        <v>28</v>
      </c>
      <c r="O132" t="s">
        <v>29</v>
      </c>
      <c r="P132" t="s">
        <v>30</v>
      </c>
      <c r="Q132" t="s">
        <v>21</v>
      </c>
    </row>
    <row r="133" spans="1:17">
      <c r="A133" t="s">
        <v>110</v>
      </c>
      <c r="B133" t="s">
        <v>56</v>
      </c>
      <c r="C133" t="s">
        <v>19</v>
      </c>
      <c r="D133" t="s">
        <v>20</v>
      </c>
      <c r="E133" t="s">
        <v>21</v>
      </c>
      <c r="F133" t="s">
        <v>29</v>
      </c>
      <c r="G133" t="s">
        <v>35</v>
      </c>
      <c r="H133" t="s">
        <v>21</v>
      </c>
      <c r="I133" t="s">
        <v>30</v>
      </c>
      <c r="J133" t="s">
        <v>134</v>
      </c>
      <c r="K133" t="s">
        <v>37</v>
      </c>
      <c r="L133" t="s">
        <v>336</v>
      </c>
      <c r="M133" t="s">
        <v>27</v>
      </c>
      <c r="N133" t="s">
        <v>28</v>
      </c>
      <c r="O133" t="s">
        <v>29</v>
      </c>
      <c r="P133" t="s">
        <v>30</v>
      </c>
      <c r="Q133" t="s">
        <v>21</v>
      </c>
    </row>
    <row r="134" spans="1:17">
      <c r="A134" t="s">
        <v>80</v>
      </c>
      <c r="B134" t="s">
        <v>56</v>
      </c>
      <c r="C134" t="s">
        <v>19</v>
      </c>
      <c r="D134" t="s">
        <v>2553</v>
      </c>
      <c r="E134" t="s">
        <v>35</v>
      </c>
      <c r="F134" t="s">
        <v>345</v>
      </c>
      <c r="G134" t="s">
        <v>35</v>
      </c>
      <c r="H134" t="s">
        <v>21</v>
      </c>
      <c r="I134" t="s">
        <v>30</v>
      </c>
      <c r="J134" t="s">
        <v>17</v>
      </c>
      <c r="K134" t="s">
        <v>37</v>
      </c>
      <c r="L134" t="s">
        <v>143</v>
      </c>
      <c r="M134" t="s">
        <v>52</v>
      </c>
      <c r="N134" t="s">
        <v>28</v>
      </c>
      <c r="O134" t="s">
        <v>29</v>
      </c>
      <c r="P134" t="s">
        <v>30</v>
      </c>
      <c r="Q134" t="s">
        <v>21</v>
      </c>
    </row>
    <row r="135" spans="1:17">
      <c r="A135" t="s">
        <v>209</v>
      </c>
      <c r="B135" t="s">
        <v>87</v>
      </c>
      <c r="C135" t="s">
        <v>19</v>
      </c>
      <c r="D135" t="s">
        <v>2553</v>
      </c>
      <c r="E135" t="s">
        <v>21</v>
      </c>
      <c r="F135" t="s">
        <v>29</v>
      </c>
      <c r="G135" t="s">
        <v>35</v>
      </c>
      <c r="H135" t="s">
        <v>21</v>
      </c>
      <c r="I135" t="s">
        <v>23</v>
      </c>
      <c r="J135" t="s">
        <v>219</v>
      </c>
      <c r="K135" t="s">
        <v>37</v>
      </c>
      <c r="L135" t="s">
        <v>346</v>
      </c>
      <c r="M135" t="s">
        <v>27</v>
      </c>
      <c r="N135" t="s">
        <v>343</v>
      </c>
      <c r="O135" t="s">
        <v>63</v>
      </c>
      <c r="P135" t="s">
        <v>41</v>
      </c>
      <c r="Q135" t="s">
        <v>21</v>
      </c>
    </row>
    <row r="136" spans="1:17">
      <c r="A136" t="s">
        <v>108</v>
      </c>
      <c r="B136" t="s">
        <v>72</v>
      </c>
      <c r="C136" t="s">
        <v>44</v>
      </c>
      <c r="D136" t="s">
        <v>33</v>
      </c>
      <c r="E136" t="s">
        <v>21</v>
      </c>
      <c r="F136" t="s">
        <v>347</v>
      </c>
      <c r="G136" t="s">
        <v>35</v>
      </c>
      <c r="H136" t="s">
        <v>21</v>
      </c>
      <c r="I136" t="s">
        <v>30</v>
      </c>
      <c r="J136" t="s">
        <v>243</v>
      </c>
      <c r="K136" t="s">
        <v>37</v>
      </c>
      <c r="L136" t="s">
        <v>313</v>
      </c>
      <c r="M136" t="s">
        <v>63</v>
      </c>
      <c r="N136" t="s">
        <v>28</v>
      </c>
      <c r="O136" t="s">
        <v>29</v>
      </c>
      <c r="P136" t="s">
        <v>30</v>
      </c>
      <c r="Q136" t="s">
        <v>21</v>
      </c>
    </row>
    <row r="137" spans="1:17">
      <c r="A137" t="s">
        <v>31</v>
      </c>
      <c r="B137" t="s">
        <v>43</v>
      </c>
      <c r="C137" t="s">
        <v>44</v>
      </c>
      <c r="D137" t="s">
        <v>45</v>
      </c>
      <c r="E137" t="s">
        <v>21</v>
      </c>
      <c r="F137" t="s">
        <v>29</v>
      </c>
      <c r="G137" t="s">
        <v>21</v>
      </c>
      <c r="H137" t="s">
        <v>21</v>
      </c>
      <c r="I137" t="s">
        <v>23</v>
      </c>
      <c r="J137" t="s">
        <v>234</v>
      </c>
      <c r="K137" t="s">
        <v>92</v>
      </c>
      <c r="L137" t="s">
        <v>348</v>
      </c>
      <c r="M137" t="s">
        <v>349</v>
      </c>
      <c r="N137" t="s">
        <v>28</v>
      </c>
      <c r="O137" t="s">
        <v>29</v>
      </c>
      <c r="P137" t="s">
        <v>30</v>
      </c>
      <c r="Q137" t="s">
        <v>21</v>
      </c>
    </row>
    <row r="138" spans="1:17">
      <c r="A138" t="s">
        <v>99</v>
      </c>
      <c r="B138" t="s">
        <v>87</v>
      </c>
      <c r="C138" t="s">
        <v>44</v>
      </c>
      <c r="D138" t="s">
        <v>33</v>
      </c>
      <c r="E138" t="s">
        <v>21</v>
      </c>
      <c r="F138" t="s">
        <v>350</v>
      </c>
      <c r="G138" t="s">
        <v>35</v>
      </c>
      <c r="H138" t="s">
        <v>35</v>
      </c>
      <c r="I138" t="s">
        <v>23</v>
      </c>
      <c r="J138" t="s">
        <v>118</v>
      </c>
      <c r="K138" t="s">
        <v>37</v>
      </c>
      <c r="L138" t="s">
        <v>216</v>
      </c>
      <c r="M138" t="s">
        <v>27</v>
      </c>
      <c r="N138" t="s">
        <v>295</v>
      </c>
      <c r="O138" t="s">
        <v>63</v>
      </c>
      <c r="P138" t="s">
        <v>41</v>
      </c>
      <c r="Q138" t="s">
        <v>21</v>
      </c>
    </row>
    <row r="139" spans="1:17">
      <c r="A139" t="s">
        <v>186</v>
      </c>
      <c r="B139" t="s">
        <v>43</v>
      </c>
      <c r="C139" t="s">
        <v>44</v>
      </c>
      <c r="D139" t="s">
        <v>45</v>
      </c>
      <c r="E139" t="s">
        <v>21</v>
      </c>
      <c r="F139" t="s">
        <v>29</v>
      </c>
      <c r="G139" t="s">
        <v>21</v>
      </c>
      <c r="H139" t="s">
        <v>21</v>
      </c>
      <c r="I139" t="s">
        <v>23</v>
      </c>
      <c r="J139" t="s">
        <v>57</v>
      </c>
      <c r="K139" t="s">
        <v>61</v>
      </c>
      <c r="L139" t="s">
        <v>351</v>
      </c>
      <c r="M139" t="s">
        <v>27</v>
      </c>
      <c r="N139" t="s">
        <v>28</v>
      </c>
      <c r="O139" t="s">
        <v>29</v>
      </c>
      <c r="P139" t="s">
        <v>30</v>
      </c>
      <c r="Q139" t="s">
        <v>21</v>
      </c>
    </row>
    <row r="140" spans="1:17">
      <c r="A140" t="s">
        <v>180</v>
      </c>
      <c r="B140" t="s">
        <v>43</v>
      </c>
      <c r="C140" t="s">
        <v>19</v>
      </c>
      <c r="D140" t="s">
        <v>45</v>
      </c>
      <c r="E140" t="s">
        <v>21</v>
      </c>
      <c r="F140" t="s">
        <v>352</v>
      </c>
      <c r="G140" t="s">
        <v>35</v>
      </c>
      <c r="H140" t="s">
        <v>21</v>
      </c>
      <c r="I140" t="s">
        <v>23</v>
      </c>
      <c r="J140" t="s">
        <v>40</v>
      </c>
      <c r="K140" t="s">
        <v>61</v>
      </c>
      <c r="L140" t="s">
        <v>353</v>
      </c>
      <c r="M140" t="s">
        <v>27</v>
      </c>
      <c r="N140" t="s">
        <v>28</v>
      </c>
      <c r="O140" t="s">
        <v>29</v>
      </c>
      <c r="P140" t="s">
        <v>30</v>
      </c>
      <c r="Q140" t="s">
        <v>35</v>
      </c>
    </row>
    <row r="141" spans="1:17">
      <c r="A141" t="s">
        <v>259</v>
      </c>
      <c r="B141" t="s">
        <v>43</v>
      </c>
      <c r="C141" t="s">
        <v>19</v>
      </c>
      <c r="D141" t="s">
        <v>2553</v>
      </c>
      <c r="E141" t="s">
        <v>21</v>
      </c>
      <c r="F141" t="s">
        <v>354</v>
      </c>
      <c r="G141" t="s">
        <v>21</v>
      </c>
      <c r="H141" t="s">
        <v>21</v>
      </c>
      <c r="I141" t="s">
        <v>30</v>
      </c>
      <c r="J141" t="s">
        <v>24</v>
      </c>
      <c r="K141" t="s">
        <v>53</v>
      </c>
      <c r="L141" t="s">
        <v>71</v>
      </c>
      <c r="M141" t="s">
        <v>63</v>
      </c>
      <c r="N141" t="s">
        <v>28</v>
      </c>
      <c r="O141" t="s">
        <v>29</v>
      </c>
      <c r="P141" t="s">
        <v>30</v>
      </c>
      <c r="Q141" t="s">
        <v>21</v>
      </c>
    </row>
    <row r="142" spans="1:17">
      <c r="A142" t="s">
        <v>159</v>
      </c>
      <c r="B142" t="s">
        <v>43</v>
      </c>
      <c r="C142" t="s">
        <v>122</v>
      </c>
      <c r="D142" t="s">
        <v>45</v>
      </c>
      <c r="E142" t="s">
        <v>21</v>
      </c>
      <c r="F142" t="s">
        <v>355</v>
      </c>
      <c r="G142" t="s">
        <v>21</v>
      </c>
      <c r="H142" t="s">
        <v>21</v>
      </c>
      <c r="I142" t="s">
        <v>23</v>
      </c>
      <c r="J142" t="s">
        <v>130</v>
      </c>
      <c r="K142" t="s">
        <v>92</v>
      </c>
      <c r="L142" t="s">
        <v>191</v>
      </c>
      <c r="M142" t="s">
        <v>63</v>
      </c>
      <c r="N142" t="s">
        <v>28</v>
      </c>
      <c r="O142" t="s">
        <v>29</v>
      </c>
      <c r="P142" t="s">
        <v>30</v>
      </c>
      <c r="Q142" t="s">
        <v>21</v>
      </c>
    </row>
    <row r="143" spans="1:17">
      <c r="A143" t="s">
        <v>159</v>
      </c>
      <c r="B143" t="s">
        <v>43</v>
      </c>
      <c r="C143" t="s">
        <v>44</v>
      </c>
      <c r="D143" t="s">
        <v>45</v>
      </c>
      <c r="E143" t="s">
        <v>21</v>
      </c>
      <c r="F143" t="s">
        <v>29</v>
      </c>
      <c r="G143" t="s">
        <v>35</v>
      </c>
      <c r="H143" t="s">
        <v>21</v>
      </c>
      <c r="I143" t="s">
        <v>23</v>
      </c>
      <c r="J143" t="s">
        <v>169</v>
      </c>
      <c r="K143" t="s">
        <v>119</v>
      </c>
      <c r="L143" t="s">
        <v>276</v>
      </c>
      <c r="M143" t="s">
        <v>63</v>
      </c>
      <c r="N143" t="s">
        <v>28</v>
      </c>
      <c r="O143" t="s">
        <v>29</v>
      </c>
      <c r="P143" t="s">
        <v>30</v>
      </c>
      <c r="Q143" t="s">
        <v>21</v>
      </c>
    </row>
    <row r="144" spans="1:17">
      <c r="A144" t="s">
        <v>106</v>
      </c>
      <c r="B144" t="s">
        <v>32</v>
      </c>
      <c r="C144" t="s">
        <v>122</v>
      </c>
      <c r="D144" t="s">
        <v>2553</v>
      </c>
      <c r="E144" t="s">
        <v>21</v>
      </c>
      <c r="F144" t="s">
        <v>335</v>
      </c>
      <c r="G144" t="s">
        <v>35</v>
      </c>
      <c r="H144" t="s">
        <v>21</v>
      </c>
      <c r="I144" t="s">
        <v>30</v>
      </c>
      <c r="J144" t="s">
        <v>17</v>
      </c>
      <c r="K144" t="s">
        <v>37</v>
      </c>
      <c r="L144" t="s">
        <v>356</v>
      </c>
      <c r="M144" t="s">
        <v>27</v>
      </c>
      <c r="N144" t="s">
        <v>28</v>
      </c>
      <c r="O144" t="s">
        <v>29</v>
      </c>
      <c r="P144" t="s">
        <v>30</v>
      </c>
      <c r="Q144" t="s">
        <v>21</v>
      </c>
    </row>
    <row r="145" spans="1:17">
      <c r="A145" t="s">
        <v>97</v>
      </c>
      <c r="B145" t="s">
        <v>43</v>
      </c>
      <c r="C145" t="s">
        <v>44</v>
      </c>
      <c r="D145" t="s">
        <v>45</v>
      </c>
      <c r="E145" t="s">
        <v>21</v>
      </c>
      <c r="F145" t="s">
        <v>357</v>
      </c>
      <c r="G145" t="s">
        <v>35</v>
      </c>
      <c r="H145" t="s">
        <v>21</v>
      </c>
      <c r="I145" t="s">
        <v>23</v>
      </c>
      <c r="J145" t="s">
        <v>123</v>
      </c>
      <c r="K145" t="s">
        <v>124</v>
      </c>
      <c r="L145" t="s">
        <v>358</v>
      </c>
      <c r="M145" t="s">
        <v>63</v>
      </c>
      <c r="N145" t="s">
        <v>28</v>
      </c>
      <c r="O145" t="s">
        <v>29</v>
      </c>
      <c r="P145" t="s">
        <v>30</v>
      </c>
      <c r="Q145" t="s">
        <v>21</v>
      </c>
    </row>
    <row r="146" spans="1:17">
      <c r="A146" t="s">
        <v>126</v>
      </c>
      <c r="B146" t="s">
        <v>87</v>
      </c>
      <c r="C146" t="s">
        <v>19</v>
      </c>
      <c r="D146" t="s">
        <v>33</v>
      </c>
      <c r="E146" t="s">
        <v>21</v>
      </c>
      <c r="F146" t="s">
        <v>223</v>
      </c>
      <c r="G146" t="s">
        <v>35</v>
      </c>
      <c r="H146" t="s">
        <v>35</v>
      </c>
      <c r="I146" t="s">
        <v>30</v>
      </c>
      <c r="J146" t="s">
        <v>219</v>
      </c>
      <c r="K146" t="s">
        <v>37</v>
      </c>
      <c r="L146" t="s">
        <v>304</v>
      </c>
      <c r="M146" t="s">
        <v>63</v>
      </c>
      <c r="N146" t="s">
        <v>28</v>
      </c>
      <c r="O146" t="s">
        <v>29</v>
      </c>
      <c r="P146" t="s">
        <v>30</v>
      </c>
      <c r="Q146" t="s">
        <v>21</v>
      </c>
    </row>
    <row r="147" spans="1:17">
      <c r="A147" t="s">
        <v>42</v>
      </c>
      <c r="B147" t="s">
        <v>43</v>
      </c>
      <c r="C147" t="s">
        <v>19</v>
      </c>
      <c r="D147" t="s">
        <v>45</v>
      </c>
      <c r="E147" t="s">
        <v>21</v>
      </c>
      <c r="F147" t="s">
        <v>129</v>
      </c>
      <c r="G147" t="s">
        <v>21</v>
      </c>
      <c r="H147" t="s">
        <v>35</v>
      </c>
      <c r="I147" t="s">
        <v>23</v>
      </c>
      <c r="J147" t="s">
        <v>36</v>
      </c>
      <c r="K147" t="s">
        <v>92</v>
      </c>
      <c r="L147" t="s">
        <v>326</v>
      </c>
      <c r="M147" t="s">
        <v>63</v>
      </c>
      <c r="N147" t="s">
        <v>28</v>
      </c>
      <c r="O147" t="s">
        <v>29</v>
      </c>
      <c r="P147" t="s">
        <v>30</v>
      </c>
      <c r="Q147" t="s">
        <v>21</v>
      </c>
    </row>
    <row r="148" spans="1:17">
      <c r="A148" t="s">
        <v>106</v>
      </c>
      <c r="B148" t="s">
        <v>144</v>
      </c>
      <c r="C148" t="s">
        <v>19</v>
      </c>
      <c r="D148" t="s">
        <v>20</v>
      </c>
      <c r="E148" t="s">
        <v>21</v>
      </c>
      <c r="F148" t="s">
        <v>359</v>
      </c>
      <c r="G148" t="s">
        <v>21</v>
      </c>
      <c r="H148" t="s">
        <v>35</v>
      </c>
      <c r="I148" t="s">
        <v>30</v>
      </c>
      <c r="J148" t="s">
        <v>24</v>
      </c>
      <c r="K148" t="s">
        <v>53</v>
      </c>
      <c r="L148" t="s">
        <v>197</v>
      </c>
      <c r="M148" t="s">
        <v>243</v>
      </c>
      <c r="N148" t="s">
        <v>28</v>
      </c>
      <c r="O148" t="s">
        <v>29</v>
      </c>
      <c r="P148" t="s">
        <v>30</v>
      </c>
      <c r="Q148" t="s">
        <v>21</v>
      </c>
    </row>
    <row r="149" spans="1:17">
      <c r="A149" t="s">
        <v>209</v>
      </c>
      <c r="B149" t="s">
        <v>72</v>
      </c>
      <c r="C149" t="s">
        <v>19</v>
      </c>
      <c r="D149" t="s">
        <v>33</v>
      </c>
      <c r="E149" t="s">
        <v>21</v>
      </c>
      <c r="F149" t="s">
        <v>360</v>
      </c>
      <c r="G149" t="s">
        <v>35</v>
      </c>
      <c r="H149" t="s">
        <v>21</v>
      </c>
      <c r="I149" t="s">
        <v>23</v>
      </c>
      <c r="J149" t="s">
        <v>152</v>
      </c>
      <c r="K149" t="s">
        <v>119</v>
      </c>
      <c r="L149" t="s">
        <v>343</v>
      </c>
      <c r="M149" t="s">
        <v>57</v>
      </c>
      <c r="N149" t="s">
        <v>28</v>
      </c>
      <c r="O149" t="s">
        <v>29</v>
      </c>
      <c r="P149" t="s">
        <v>30</v>
      </c>
      <c r="Q149" t="s">
        <v>21</v>
      </c>
    </row>
    <row r="150" spans="1:17">
      <c r="A150" t="s">
        <v>323</v>
      </c>
      <c r="B150" t="s">
        <v>87</v>
      </c>
      <c r="C150" t="s">
        <v>19</v>
      </c>
      <c r="D150" t="s">
        <v>33</v>
      </c>
      <c r="E150" t="s">
        <v>21</v>
      </c>
      <c r="F150" t="s">
        <v>361</v>
      </c>
      <c r="G150" t="s">
        <v>35</v>
      </c>
      <c r="H150" t="s">
        <v>21</v>
      </c>
      <c r="I150" t="s">
        <v>23</v>
      </c>
      <c r="J150" t="s">
        <v>99</v>
      </c>
      <c r="K150" t="s">
        <v>100</v>
      </c>
      <c r="L150" t="s">
        <v>104</v>
      </c>
      <c r="M150" t="s">
        <v>40</v>
      </c>
      <c r="N150" t="s">
        <v>362</v>
      </c>
      <c r="O150" t="s">
        <v>27</v>
      </c>
      <c r="P150" t="s">
        <v>70</v>
      </c>
      <c r="Q150" t="s">
        <v>21</v>
      </c>
    </row>
    <row r="151" spans="1:17">
      <c r="A151" t="s">
        <v>110</v>
      </c>
      <c r="B151" t="s">
        <v>72</v>
      </c>
      <c r="C151" t="s">
        <v>44</v>
      </c>
      <c r="D151" t="s">
        <v>2553</v>
      </c>
      <c r="E151" t="s">
        <v>21</v>
      </c>
      <c r="F151" t="s">
        <v>279</v>
      </c>
      <c r="G151" t="s">
        <v>35</v>
      </c>
      <c r="H151" t="s">
        <v>21</v>
      </c>
      <c r="I151" t="s">
        <v>30</v>
      </c>
      <c r="J151" t="s">
        <v>219</v>
      </c>
      <c r="K151" t="s">
        <v>37</v>
      </c>
      <c r="L151" t="s">
        <v>363</v>
      </c>
      <c r="M151" t="s">
        <v>52</v>
      </c>
      <c r="N151" t="s">
        <v>28</v>
      </c>
      <c r="O151" t="s">
        <v>29</v>
      </c>
      <c r="P151" t="s">
        <v>30</v>
      </c>
      <c r="Q151" t="s">
        <v>21</v>
      </c>
    </row>
    <row r="152" spans="1:17">
      <c r="A152" t="s">
        <v>76</v>
      </c>
      <c r="B152" t="s">
        <v>77</v>
      </c>
      <c r="C152" t="s">
        <v>19</v>
      </c>
      <c r="D152" t="s">
        <v>2553</v>
      </c>
      <c r="E152" t="s">
        <v>21</v>
      </c>
      <c r="F152" t="s">
        <v>101</v>
      </c>
      <c r="G152" t="s">
        <v>35</v>
      </c>
      <c r="H152" t="s">
        <v>21</v>
      </c>
      <c r="I152" t="s">
        <v>30</v>
      </c>
      <c r="J152" t="s">
        <v>74</v>
      </c>
      <c r="K152" t="s">
        <v>37</v>
      </c>
      <c r="L152" t="s">
        <v>364</v>
      </c>
      <c r="M152" t="s">
        <v>63</v>
      </c>
      <c r="N152" t="s">
        <v>28</v>
      </c>
      <c r="O152" t="s">
        <v>29</v>
      </c>
      <c r="P152" t="s">
        <v>30</v>
      </c>
      <c r="Q152" t="s">
        <v>21</v>
      </c>
    </row>
    <row r="153" spans="1:17">
      <c r="A153" t="s">
        <v>65</v>
      </c>
      <c r="B153" t="s">
        <v>43</v>
      </c>
      <c r="C153" t="s">
        <v>44</v>
      </c>
      <c r="D153" t="s">
        <v>45</v>
      </c>
      <c r="E153" t="s">
        <v>21</v>
      </c>
      <c r="F153" t="s">
        <v>365</v>
      </c>
      <c r="G153" t="s">
        <v>35</v>
      </c>
      <c r="H153" t="s">
        <v>35</v>
      </c>
      <c r="I153" t="s">
        <v>23</v>
      </c>
      <c r="J153" t="s">
        <v>99</v>
      </c>
      <c r="K153" t="s">
        <v>119</v>
      </c>
      <c r="L153" t="s">
        <v>366</v>
      </c>
      <c r="M153" t="s">
        <v>52</v>
      </c>
      <c r="N153" t="s">
        <v>28</v>
      </c>
      <c r="O153" t="s">
        <v>29</v>
      </c>
      <c r="P153" t="s">
        <v>30</v>
      </c>
      <c r="Q153" t="s">
        <v>21</v>
      </c>
    </row>
    <row r="154" spans="1:17">
      <c r="A154" t="s">
        <v>197</v>
      </c>
      <c r="B154" t="s">
        <v>18</v>
      </c>
      <c r="C154" t="s">
        <v>122</v>
      </c>
      <c r="D154" t="s">
        <v>20</v>
      </c>
      <c r="E154" t="s">
        <v>35</v>
      </c>
      <c r="F154" t="s">
        <v>367</v>
      </c>
      <c r="G154" t="s">
        <v>35</v>
      </c>
      <c r="H154" t="s">
        <v>35</v>
      </c>
      <c r="I154" t="s">
        <v>30</v>
      </c>
      <c r="J154" t="s">
        <v>27</v>
      </c>
      <c r="K154" t="s">
        <v>119</v>
      </c>
      <c r="L154" t="s">
        <v>195</v>
      </c>
      <c r="M154" t="s">
        <v>27</v>
      </c>
      <c r="N154" t="s">
        <v>28</v>
      </c>
      <c r="O154" t="s">
        <v>29</v>
      </c>
      <c r="P154" t="s">
        <v>30</v>
      </c>
      <c r="Q154" t="s">
        <v>21</v>
      </c>
    </row>
    <row r="155" spans="1:17">
      <c r="A155" t="s">
        <v>140</v>
      </c>
      <c r="B155" t="s">
        <v>77</v>
      </c>
      <c r="C155" t="s">
        <v>19</v>
      </c>
      <c r="D155" t="s">
        <v>33</v>
      </c>
      <c r="E155" t="s">
        <v>21</v>
      </c>
      <c r="F155" t="s">
        <v>368</v>
      </c>
      <c r="G155" t="s">
        <v>21</v>
      </c>
      <c r="H155" t="s">
        <v>21</v>
      </c>
      <c r="I155" t="s">
        <v>23</v>
      </c>
      <c r="J155" t="s">
        <v>74</v>
      </c>
      <c r="K155" t="s">
        <v>61</v>
      </c>
      <c r="L155" t="s">
        <v>369</v>
      </c>
      <c r="M155" t="s">
        <v>63</v>
      </c>
      <c r="N155" t="s">
        <v>28</v>
      </c>
      <c r="O155" t="s">
        <v>29</v>
      </c>
      <c r="P155" t="s">
        <v>30</v>
      </c>
      <c r="Q155" t="s">
        <v>21</v>
      </c>
    </row>
    <row r="156" spans="1:17">
      <c r="A156" t="s">
        <v>71</v>
      </c>
      <c r="B156" t="s">
        <v>72</v>
      </c>
      <c r="C156" t="s">
        <v>19</v>
      </c>
      <c r="D156" t="s">
        <v>33</v>
      </c>
      <c r="E156" t="s">
        <v>21</v>
      </c>
      <c r="F156" t="s">
        <v>370</v>
      </c>
      <c r="G156" t="s">
        <v>21</v>
      </c>
      <c r="H156" t="s">
        <v>21</v>
      </c>
      <c r="I156" t="s">
        <v>30</v>
      </c>
      <c r="J156" t="s">
        <v>134</v>
      </c>
      <c r="K156" t="s">
        <v>37</v>
      </c>
      <c r="L156" t="s">
        <v>371</v>
      </c>
      <c r="M156" t="s">
        <v>27</v>
      </c>
      <c r="N156" t="s">
        <v>28</v>
      </c>
      <c r="O156" t="s">
        <v>29</v>
      </c>
      <c r="P156" t="s">
        <v>30</v>
      </c>
      <c r="Q156" t="s">
        <v>21</v>
      </c>
    </row>
    <row r="157" spans="1:17">
      <c r="A157" t="s">
        <v>42</v>
      </c>
      <c r="B157" t="s">
        <v>72</v>
      </c>
      <c r="C157" t="s">
        <v>122</v>
      </c>
      <c r="D157" t="s">
        <v>33</v>
      </c>
      <c r="E157" t="s">
        <v>21</v>
      </c>
      <c r="F157" t="s">
        <v>372</v>
      </c>
      <c r="G157" t="s">
        <v>21</v>
      </c>
      <c r="H157" t="s">
        <v>21</v>
      </c>
      <c r="I157" t="s">
        <v>23</v>
      </c>
      <c r="J157" t="s">
        <v>169</v>
      </c>
      <c r="K157" t="s">
        <v>92</v>
      </c>
      <c r="L157" t="s">
        <v>340</v>
      </c>
      <c r="M157" t="s">
        <v>63</v>
      </c>
      <c r="N157" t="s">
        <v>28</v>
      </c>
      <c r="O157" t="s">
        <v>29</v>
      </c>
      <c r="P157" t="s">
        <v>30</v>
      </c>
      <c r="Q157" t="s">
        <v>21</v>
      </c>
    </row>
    <row r="158" spans="1:17">
      <c r="A158" t="s">
        <v>140</v>
      </c>
      <c r="B158" t="s">
        <v>87</v>
      </c>
      <c r="C158" t="s">
        <v>19</v>
      </c>
      <c r="D158" t="s">
        <v>33</v>
      </c>
      <c r="E158" t="s">
        <v>21</v>
      </c>
      <c r="F158" t="s">
        <v>373</v>
      </c>
      <c r="G158" t="s">
        <v>21</v>
      </c>
      <c r="H158" t="s">
        <v>21</v>
      </c>
      <c r="I158" t="s">
        <v>23</v>
      </c>
      <c r="J158" t="s">
        <v>27</v>
      </c>
      <c r="K158" t="s">
        <v>53</v>
      </c>
      <c r="L158" t="s">
        <v>374</v>
      </c>
      <c r="M158" t="s">
        <v>52</v>
      </c>
      <c r="N158" t="s">
        <v>375</v>
      </c>
      <c r="O158" t="s">
        <v>63</v>
      </c>
      <c r="P158" t="s">
        <v>196</v>
      </c>
      <c r="Q158" t="s">
        <v>35</v>
      </c>
    </row>
    <row r="159" spans="1:17">
      <c r="A159" t="s">
        <v>140</v>
      </c>
      <c r="B159" t="s">
        <v>72</v>
      </c>
      <c r="C159" t="s">
        <v>19</v>
      </c>
      <c r="D159" t="s">
        <v>33</v>
      </c>
      <c r="E159" t="s">
        <v>21</v>
      </c>
      <c r="F159" t="s">
        <v>86</v>
      </c>
      <c r="G159" t="s">
        <v>35</v>
      </c>
      <c r="H159" t="s">
        <v>21</v>
      </c>
      <c r="I159" t="s">
        <v>23</v>
      </c>
      <c r="J159" t="s">
        <v>99</v>
      </c>
      <c r="K159" t="s">
        <v>100</v>
      </c>
      <c r="L159" t="s">
        <v>376</v>
      </c>
      <c r="M159" t="s">
        <v>52</v>
      </c>
      <c r="N159" t="s">
        <v>377</v>
      </c>
      <c r="O159" t="s">
        <v>52</v>
      </c>
      <c r="P159" t="s">
        <v>41</v>
      </c>
      <c r="Q159" t="s">
        <v>21</v>
      </c>
    </row>
    <row r="160" spans="1:17">
      <c r="A160" t="s">
        <v>108</v>
      </c>
      <c r="B160" t="s">
        <v>66</v>
      </c>
      <c r="C160" t="s">
        <v>44</v>
      </c>
      <c r="D160" t="s">
        <v>33</v>
      </c>
      <c r="E160" t="s">
        <v>21</v>
      </c>
      <c r="F160" t="s">
        <v>202</v>
      </c>
      <c r="G160" t="s">
        <v>21</v>
      </c>
      <c r="H160" t="s">
        <v>21</v>
      </c>
      <c r="I160" t="s">
        <v>23</v>
      </c>
      <c r="J160" t="s">
        <v>99</v>
      </c>
      <c r="K160" t="s">
        <v>100</v>
      </c>
      <c r="L160" t="s">
        <v>343</v>
      </c>
      <c r="M160" t="s">
        <v>27</v>
      </c>
      <c r="N160" t="s">
        <v>28</v>
      </c>
      <c r="O160" t="s">
        <v>29</v>
      </c>
      <c r="P160" t="s">
        <v>30</v>
      </c>
      <c r="Q160" t="s">
        <v>21</v>
      </c>
    </row>
    <row r="161" spans="1:17">
      <c r="A161" t="s">
        <v>186</v>
      </c>
      <c r="B161" t="s">
        <v>72</v>
      </c>
      <c r="C161" t="s">
        <v>19</v>
      </c>
      <c r="D161" t="s">
        <v>33</v>
      </c>
      <c r="E161" t="s">
        <v>21</v>
      </c>
      <c r="F161" t="s">
        <v>378</v>
      </c>
      <c r="G161" t="s">
        <v>35</v>
      </c>
      <c r="H161" t="s">
        <v>21</v>
      </c>
      <c r="I161" t="s">
        <v>23</v>
      </c>
      <c r="J161" t="s">
        <v>82</v>
      </c>
      <c r="K161" t="s">
        <v>48</v>
      </c>
      <c r="L161" t="s">
        <v>241</v>
      </c>
      <c r="M161" t="s">
        <v>27</v>
      </c>
      <c r="N161" t="s">
        <v>28</v>
      </c>
      <c r="O161" t="s">
        <v>29</v>
      </c>
      <c r="P161" t="s">
        <v>30</v>
      </c>
      <c r="Q161" t="s">
        <v>21</v>
      </c>
    </row>
    <row r="162" spans="1:17">
      <c r="A162" t="s">
        <v>186</v>
      </c>
      <c r="B162" t="s">
        <v>56</v>
      </c>
      <c r="C162" t="s">
        <v>19</v>
      </c>
      <c r="D162" t="s">
        <v>45</v>
      </c>
      <c r="E162" t="s">
        <v>21</v>
      </c>
      <c r="F162" t="s">
        <v>85</v>
      </c>
      <c r="G162" t="s">
        <v>21</v>
      </c>
      <c r="H162" t="s">
        <v>21</v>
      </c>
      <c r="I162" t="s">
        <v>30</v>
      </c>
      <c r="J162" t="s">
        <v>40</v>
      </c>
      <c r="K162" t="s">
        <v>25</v>
      </c>
      <c r="L162" t="s">
        <v>349</v>
      </c>
      <c r="M162" t="s">
        <v>27</v>
      </c>
      <c r="N162" t="s">
        <v>28</v>
      </c>
      <c r="O162" t="s">
        <v>29</v>
      </c>
      <c r="P162" t="s">
        <v>30</v>
      </c>
      <c r="Q162" t="s">
        <v>21</v>
      </c>
    </row>
    <row r="163" spans="1:17">
      <c r="A163" t="s">
        <v>114</v>
      </c>
      <c r="B163" t="s">
        <v>87</v>
      </c>
      <c r="C163" t="s">
        <v>44</v>
      </c>
      <c r="D163" t="s">
        <v>33</v>
      </c>
      <c r="E163" t="s">
        <v>21</v>
      </c>
      <c r="F163" t="s">
        <v>379</v>
      </c>
      <c r="G163" t="s">
        <v>35</v>
      </c>
      <c r="H163" t="s">
        <v>21</v>
      </c>
      <c r="I163" t="s">
        <v>30</v>
      </c>
      <c r="J163" t="s">
        <v>234</v>
      </c>
      <c r="K163" t="s">
        <v>37</v>
      </c>
      <c r="L163" t="s">
        <v>54</v>
      </c>
      <c r="M163" t="s">
        <v>63</v>
      </c>
      <c r="N163" t="s">
        <v>28</v>
      </c>
      <c r="O163" t="s">
        <v>29</v>
      </c>
      <c r="P163" t="s">
        <v>30</v>
      </c>
      <c r="Q163" t="s">
        <v>21</v>
      </c>
    </row>
    <row r="164" spans="1:17">
      <c r="A164" t="s">
        <v>76</v>
      </c>
      <c r="B164" t="s">
        <v>87</v>
      </c>
      <c r="C164" t="s">
        <v>44</v>
      </c>
      <c r="D164" t="s">
        <v>33</v>
      </c>
      <c r="E164" t="s">
        <v>21</v>
      </c>
      <c r="F164" t="s">
        <v>380</v>
      </c>
      <c r="G164" t="s">
        <v>21</v>
      </c>
      <c r="H164" t="s">
        <v>35</v>
      </c>
      <c r="I164" t="s">
        <v>30</v>
      </c>
      <c r="J164" t="s">
        <v>243</v>
      </c>
      <c r="K164" t="s">
        <v>37</v>
      </c>
      <c r="L164" t="s">
        <v>42</v>
      </c>
      <c r="M164" t="s">
        <v>52</v>
      </c>
      <c r="N164" t="s">
        <v>28</v>
      </c>
      <c r="O164" t="s">
        <v>29</v>
      </c>
      <c r="P164" t="s">
        <v>30</v>
      </c>
      <c r="Q164" t="s">
        <v>21</v>
      </c>
    </row>
    <row r="165" spans="1:17">
      <c r="A165" t="s">
        <v>80</v>
      </c>
      <c r="B165" t="s">
        <v>32</v>
      </c>
      <c r="C165" t="s">
        <v>19</v>
      </c>
      <c r="D165" t="s">
        <v>33</v>
      </c>
      <c r="E165" t="s">
        <v>21</v>
      </c>
      <c r="F165" t="s">
        <v>381</v>
      </c>
      <c r="G165" t="s">
        <v>35</v>
      </c>
      <c r="H165" t="s">
        <v>35</v>
      </c>
      <c r="I165" t="s">
        <v>30</v>
      </c>
      <c r="J165" t="s">
        <v>134</v>
      </c>
      <c r="K165" t="s">
        <v>37</v>
      </c>
      <c r="L165" t="s">
        <v>212</v>
      </c>
      <c r="M165" t="s">
        <v>63</v>
      </c>
      <c r="N165" t="s">
        <v>28</v>
      </c>
      <c r="O165" t="s">
        <v>29</v>
      </c>
      <c r="P165" t="s">
        <v>30</v>
      </c>
      <c r="Q165" t="s">
        <v>21</v>
      </c>
    </row>
    <row r="166" spans="1:17">
      <c r="A166" t="s">
        <v>234</v>
      </c>
      <c r="B166" t="s">
        <v>43</v>
      </c>
      <c r="C166" t="s">
        <v>44</v>
      </c>
      <c r="D166" t="s">
        <v>45</v>
      </c>
      <c r="E166" t="s">
        <v>21</v>
      </c>
      <c r="F166" t="s">
        <v>382</v>
      </c>
      <c r="G166" t="s">
        <v>21</v>
      </c>
      <c r="H166" t="s">
        <v>21</v>
      </c>
      <c r="I166" t="s">
        <v>23</v>
      </c>
      <c r="J166" t="s">
        <v>85</v>
      </c>
      <c r="K166" t="s">
        <v>25</v>
      </c>
      <c r="L166" t="s">
        <v>383</v>
      </c>
      <c r="M166" t="s">
        <v>63</v>
      </c>
      <c r="N166" t="s">
        <v>384</v>
      </c>
      <c r="O166" t="s">
        <v>63</v>
      </c>
      <c r="P166" t="s">
        <v>41</v>
      </c>
      <c r="Q166" t="s">
        <v>35</v>
      </c>
    </row>
    <row r="167" spans="1:17">
      <c r="A167" t="s">
        <v>97</v>
      </c>
      <c r="B167" t="s">
        <v>87</v>
      </c>
      <c r="C167" t="s">
        <v>44</v>
      </c>
      <c r="D167" t="s">
        <v>33</v>
      </c>
      <c r="E167" t="s">
        <v>21</v>
      </c>
      <c r="F167" t="s">
        <v>385</v>
      </c>
      <c r="G167" t="s">
        <v>35</v>
      </c>
      <c r="H167" t="s">
        <v>21</v>
      </c>
      <c r="I167" t="s">
        <v>30</v>
      </c>
      <c r="J167" t="s">
        <v>52</v>
      </c>
      <c r="K167" t="s">
        <v>53</v>
      </c>
      <c r="L167" t="s">
        <v>276</v>
      </c>
      <c r="M167" t="s">
        <v>27</v>
      </c>
      <c r="N167" t="s">
        <v>28</v>
      </c>
      <c r="O167" t="s">
        <v>29</v>
      </c>
      <c r="P167" t="s">
        <v>30</v>
      </c>
      <c r="Q167" t="s">
        <v>21</v>
      </c>
    </row>
    <row r="168" spans="1:17">
      <c r="A168" t="s">
        <v>167</v>
      </c>
      <c r="B168" t="s">
        <v>135</v>
      </c>
      <c r="C168" t="s">
        <v>19</v>
      </c>
      <c r="D168" t="s">
        <v>33</v>
      </c>
      <c r="E168" t="s">
        <v>21</v>
      </c>
      <c r="F168" t="s">
        <v>386</v>
      </c>
      <c r="G168" t="s">
        <v>21</v>
      </c>
      <c r="H168" t="s">
        <v>21</v>
      </c>
      <c r="I168" t="s">
        <v>146</v>
      </c>
      <c r="J168" t="s">
        <v>47</v>
      </c>
      <c r="K168" t="s">
        <v>387</v>
      </c>
      <c r="L168" t="s">
        <v>382</v>
      </c>
      <c r="M168" t="s">
        <v>40</v>
      </c>
      <c r="N168" t="s">
        <v>28</v>
      </c>
      <c r="O168" t="s">
        <v>29</v>
      </c>
      <c r="P168" t="s">
        <v>30</v>
      </c>
      <c r="Q168" t="s">
        <v>21</v>
      </c>
    </row>
    <row r="169" spans="1:17">
      <c r="A169" t="s">
        <v>197</v>
      </c>
      <c r="B169" t="s">
        <v>56</v>
      </c>
      <c r="C169" t="s">
        <v>122</v>
      </c>
      <c r="D169" t="s">
        <v>33</v>
      </c>
      <c r="E169" t="s">
        <v>21</v>
      </c>
      <c r="F169" t="s">
        <v>388</v>
      </c>
      <c r="G169" t="s">
        <v>35</v>
      </c>
      <c r="H169" t="s">
        <v>21</v>
      </c>
      <c r="I169" t="s">
        <v>23</v>
      </c>
      <c r="J169" t="s">
        <v>99</v>
      </c>
      <c r="K169" t="s">
        <v>100</v>
      </c>
      <c r="L169" t="s">
        <v>389</v>
      </c>
      <c r="M169" t="s">
        <v>63</v>
      </c>
      <c r="N169" t="s">
        <v>28</v>
      </c>
      <c r="O169" t="s">
        <v>29</v>
      </c>
      <c r="P169" t="s">
        <v>30</v>
      </c>
      <c r="Q169" t="s">
        <v>21</v>
      </c>
    </row>
    <row r="170" spans="1:17">
      <c r="A170" t="s">
        <v>209</v>
      </c>
      <c r="B170" t="s">
        <v>72</v>
      </c>
      <c r="C170" t="s">
        <v>19</v>
      </c>
      <c r="D170" t="s">
        <v>45</v>
      </c>
      <c r="E170" t="s">
        <v>21</v>
      </c>
      <c r="F170" t="s">
        <v>390</v>
      </c>
      <c r="G170" t="s">
        <v>21</v>
      </c>
      <c r="H170" t="s">
        <v>21</v>
      </c>
      <c r="I170" t="s">
        <v>30</v>
      </c>
      <c r="J170" t="s">
        <v>74</v>
      </c>
      <c r="K170" t="s">
        <v>37</v>
      </c>
      <c r="L170" t="s">
        <v>391</v>
      </c>
      <c r="M170" t="s">
        <v>27</v>
      </c>
      <c r="N170" t="s">
        <v>28</v>
      </c>
      <c r="O170" t="s">
        <v>29</v>
      </c>
      <c r="P170" t="s">
        <v>30</v>
      </c>
      <c r="Q170" t="s">
        <v>21</v>
      </c>
    </row>
    <row r="171" spans="1:17">
      <c r="A171" t="s">
        <v>159</v>
      </c>
      <c r="B171" t="s">
        <v>56</v>
      </c>
      <c r="C171" t="s">
        <v>44</v>
      </c>
      <c r="D171" t="s">
        <v>33</v>
      </c>
      <c r="E171" t="s">
        <v>21</v>
      </c>
      <c r="F171" t="s">
        <v>392</v>
      </c>
      <c r="G171" t="s">
        <v>35</v>
      </c>
      <c r="H171" t="s">
        <v>35</v>
      </c>
      <c r="I171" t="s">
        <v>23</v>
      </c>
      <c r="J171" t="s">
        <v>349</v>
      </c>
      <c r="K171" t="s">
        <v>119</v>
      </c>
      <c r="L171" t="s">
        <v>245</v>
      </c>
      <c r="M171" t="s">
        <v>27</v>
      </c>
      <c r="N171" t="s">
        <v>28</v>
      </c>
      <c r="O171" t="s">
        <v>29</v>
      </c>
      <c r="P171" t="s">
        <v>30</v>
      </c>
      <c r="Q171" t="s">
        <v>21</v>
      </c>
    </row>
    <row r="172" spans="1:17">
      <c r="A172" t="s">
        <v>126</v>
      </c>
      <c r="B172" t="s">
        <v>72</v>
      </c>
      <c r="C172" t="s">
        <v>19</v>
      </c>
      <c r="D172" t="s">
        <v>33</v>
      </c>
      <c r="E172" t="s">
        <v>21</v>
      </c>
      <c r="F172" t="s">
        <v>393</v>
      </c>
      <c r="G172" t="s">
        <v>21</v>
      </c>
      <c r="H172" t="s">
        <v>21</v>
      </c>
      <c r="I172" t="s">
        <v>30</v>
      </c>
      <c r="J172" t="s">
        <v>85</v>
      </c>
      <c r="K172" t="s">
        <v>53</v>
      </c>
      <c r="L172" t="s">
        <v>178</v>
      </c>
      <c r="M172" t="s">
        <v>52</v>
      </c>
      <c r="N172" t="s">
        <v>28</v>
      </c>
      <c r="O172" t="s">
        <v>29</v>
      </c>
      <c r="P172" t="s">
        <v>30</v>
      </c>
      <c r="Q172" t="s">
        <v>21</v>
      </c>
    </row>
    <row r="173" spans="1:17">
      <c r="A173" t="s">
        <v>110</v>
      </c>
      <c r="B173" t="s">
        <v>43</v>
      </c>
      <c r="C173" t="s">
        <v>44</v>
      </c>
      <c r="D173" t="s">
        <v>45</v>
      </c>
      <c r="E173" t="s">
        <v>21</v>
      </c>
      <c r="F173" t="s">
        <v>110</v>
      </c>
      <c r="G173" t="s">
        <v>21</v>
      </c>
      <c r="H173" t="s">
        <v>21</v>
      </c>
      <c r="I173" t="s">
        <v>23</v>
      </c>
      <c r="J173" t="s">
        <v>234</v>
      </c>
      <c r="K173" t="s">
        <v>100</v>
      </c>
      <c r="L173" t="s">
        <v>394</v>
      </c>
      <c r="M173" t="s">
        <v>63</v>
      </c>
      <c r="N173" t="s">
        <v>28</v>
      </c>
      <c r="O173" t="s">
        <v>29</v>
      </c>
      <c r="P173" t="s">
        <v>30</v>
      </c>
      <c r="Q173" t="s">
        <v>21</v>
      </c>
    </row>
    <row r="174" spans="1:17">
      <c r="A174" t="s">
        <v>103</v>
      </c>
      <c r="B174" t="s">
        <v>87</v>
      </c>
      <c r="C174" t="s">
        <v>44</v>
      </c>
      <c r="D174" t="s">
        <v>33</v>
      </c>
      <c r="E174" t="s">
        <v>21</v>
      </c>
      <c r="F174" t="s">
        <v>334</v>
      </c>
      <c r="G174" t="s">
        <v>35</v>
      </c>
      <c r="H174" t="s">
        <v>35</v>
      </c>
      <c r="I174" t="s">
        <v>23</v>
      </c>
      <c r="J174" t="s">
        <v>74</v>
      </c>
      <c r="K174" t="s">
        <v>48</v>
      </c>
      <c r="L174" t="s">
        <v>208</v>
      </c>
      <c r="M174" t="s">
        <v>27</v>
      </c>
      <c r="N174" t="s">
        <v>395</v>
      </c>
      <c r="O174" t="s">
        <v>40</v>
      </c>
      <c r="P174" t="s">
        <v>70</v>
      </c>
      <c r="Q174" t="s">
        <v>21</v>
      </c>
    </row>
    <row r="175" spans="1:17">
      <c r="A175" t="s">
        <v>159</v>
      </c>
      <c r="B175" t="s">
        <v>87</v>
      </c>
      <c r="C175" t="s">
        <v>19</v>
      </c>
      <c r="D175" t="s">
        <v>33</v>
      </c>
      <c r="E175" t="s">
        <v>21</v>
      </c>
      <c r="F175" t="s">
        <v>396</v>
      </c>
      <c r="G175" t="s">
        <v>35</v>
      </c>
      <c r="H175" t="s">
        <v>21</v>
      </c>
      <c r="I175" t="s">
        <v>23</v>
      </c>
      <c r="J175" t="s">
        <v>82</v>
      </c>
      <c r="K175" t="s">
        <v>119</v>
      </c>
      <c r="L175" t="s">
        <v>376</v>
      </c>
      <c r="M175" t="s">
        <v>27</v>
      </c>
      <c r="N175" t="s">
        <v>28</v>
      </c>
      <c r="O175" t="s">
        <v>29</v>
      </c>
      <c r="P175" t="s">
        <v>30</v>
      </c>
      <c r="Q175" t="s">
        <v>21</v>
      </c>
    </row>
    <row r="176" spans="1:17">
      <c r="A176" t="s">
        <v>126</v>
      </c>
      <c r="B176" t="s">
        <v>43</v>
      </c>
      <c r="C176" t="s">
        <v>19</v>
      </c>
      <c r="D176" t="s">
        <v>45</v>
      </c>
      <c r="E176" t="s">
        <v>21</v>
      </c>
      <c r="F176" t="s">
        <v>397</v>
      </c>
      <c r="G176" t="s">
        <v>21</v>
      </c>
      <c r="H176" t="s">
        <v>21</v>
      </c>
      <c r="I176" t="s">
        <v>23</v>
      </c>
      <c r="J176" t="s">
        <v>85</v>
      </c>
      <c r="K176" t="s">
        <v>124</v>
      </c>
      <c r="L176" t="s">
        <v>391</v>
      </c>
      <c r="M176" t="s">
        <v>63</v>
      </c>
      <c r="N176" t="s">
        <v>28</v>
      </c>
      <c r="O176" t="s">
        <v>29</v>
      </c>
      <c r="P176" t="s">
        <v>30</v>
      </c>
      <c r="Q176" t="s">
        <v>21</v>
      </c>
    </row>
    <row r="177" spans="1:17">
      <c r="A177" t="s">
        <v>80</v>
      </c>
      <c r="B177" t="s">
        <v>87</v>
      </c>
      <c r="C177" t="s">
        <v>19</v>
      </c>
      <c r="D177" t="s">
        <v>33</v>
      </c>
      <c r="E177" t="s">
        <v>21</v>
      </c>
      <c r="F177" t="s">
        <v>398</v>
      </c>
      <c r="G177" t="s">
        <v>35</v>
      </c>
      <c r="H177" t="s">
        <v>35</v>
      </c>
      <c r="I177" t="s">
        <v>23</v>
      </c>
      <c r="J177" t="s">
        <v>60</v>
      </c>
      <c r="K177" t="s">
        <v>119</v>
      </c>
      <c r="L177" t="s">
        <v>399</v>
      </c>
      <c r="M177" t="s">
        <v>27</v>
      </c>
      <c r="N177" t="s">
        <v>28</v>
      </c>
      <c r="O177" t="s">
        <v>29</v>
      </c>
      <c r="P177" t="s">
        <v>30</v>
      </c>
      <c r="Q177" t="s">
        <v>21</v>
      </c>
    </row>
    <row r="178" spans="1:17">
      <c r="A178" t="s">
        <v>128</v>
      </c>
      <c r="B178" t="s">
        <v>87</v>
      </c>
      <c r="C178" t="s">
        <v>19</v>
      </c>
      <c r="D178" t="s">
        <v>33</v>
      </c>
      <c r="E178" t="s">
        <v>21</v>
      </c>
      <c r="F178" t="s">
        <v>400</v>
      </c>
      <c r="G178" t="s">
        <v>35</v>
      </c>
      <c r="H178" t="s">
        <v>35</v>
      </c>
      <c r="I178" t="s">
        <v>23</v>
      </c>
      <c r="J178" t="s">
        <v>97</v>
      </c>
      <c r="K178" t="s">
        <v>119</v>
      </c>
      <c r="L178" t="s">
        <v>123</v>
      </c>
      <c r="M178" t="s">
        <v>118</v>
      </c>
      <c r="N178" t="s">
        <v>28</v>
      </c>
      <c r="O178" t="s">
        <v>29</v>
      </c>
      <c r="P178" t="s">
        <v>30</v>
      </c>
      <c r="Q178" t="s">
        <v>21</v>
      </c>
    </row>
    <row r="179" spans="1:17">
      <c r="A179" t="s">
        <v>110</v>
      </c>
      <c r="B179" t="s">
        <v>87</v>
      </c>
      <c r="C179" t="s">
        <v>19</v>
      </c>
      <c r="D179" t="s">
        <v>33</v>
      </c>
      <c r="E179" t="s">
        <v>21</v>
      </c>
      <c r="F179" t="s">
        <v>64</v>
      </c>
      <c r="G179" t="s">
        <v>35</v>
      </c>
      <c r="H179" t="s">
        <v>21</v>
      </c>
      <c r="I179" t="s">
        <v>23</v>
      </c>
      <c r="J179" t="s">
        <v>57</v>
      </c>
      <c r="K179" t="s">
        <v>37</v>
      </c>
      <c r="L179" t="s">
        <v>73</v>
      </c>
      <c r="M179" t="s">
        <v>63</v>
      </c>
      <c r="N179" t="s">
        <v>401</v>
      </c>
      <c r="O179" t="s">
        <v>27</v>
      </c>
      <c r="P179" t="s">
        <v>41</v>
      </c>
      <c r="Q179" t="s">
        <v>21</v>
      </c>
    </row>
    <row r="180" spans="1:17">
      <c r="A180" t="s">
        <v>110</v>
      </c>
      <c r="B180" t="s">
        <v>30</v>
      </c>
      <c r="C180" t="s">
        <v>19</v>
      </c>
      <c r="D180" t="s">
        <v>2553</v>
      </c>
      <c r="E180" t="s">
        <v>21</v>
      </c>
      <c r="F180" t="s">
        <v>402</v>
      </c>
      <c r="G180" t="s">
        <v>21</v>
      </c>
      <c r="H180" t="s">
        <v>21</v>
      </c>
      <c r="I180" t="s">
        <v>30</v>
      </c>
      <c r="J180" t="s">
        <v>243</v>
      </c>
      <c r="K180" t="s">
        <v>53</v>
      </c>
      <c r="L180" t="s">
        <v>221</v>
      </c>
      <c r="M180" t="s">
        <v>27</v>
      </c>
      <c r="N180" t="s">
        <v>28</v>
      </c>
      <c r="O180" t="s">
        <v>29</v>
      </c>
      <c r="P180" t="s">
        <v>30</v>
      </c>
      <c r="Q180" t="s">
        <v>21</v>
      </c>
    </row>
    <row r="181" spans="1:17">
      <c r="A181" t="s">
        <v>110</v>
      </c>
      <c r="B181" t="s">
        <v>87</v>
      </c>
      <c r="C181" t="s">
        <v>19</v>
      </c>
      <c r="D181" t="s">
        <v>45</v>
      </c>
      <c r="E181" t="s">
        <v>21</v>
      </c>
      <c r="F181" t="s">
        <v>29</v>
      </c>
      <c r="G181" t="s">
        <v>35</v>
      </c>
      <c r="H181" t="s">
        <v>21</v>
      </c>
      <c r="I181" t="s">
        <v>23</v>
      </c>
      <c r="J181" t="s">
        <v>82</v>
      </c>
      <c r="K181" t="s">
        <v>124</v>
      </c>
      <c r="L181" t="s">
        <v>297</v>
      </c>
      <c r="M181" t="s">
        <v>63</v>
      </c>
      <c r="N181" t="s">
        <v>147</v>
      </c>
      <c r="O181" t="s">
        <v>27</v>
      </c>
      <c r="P181" t="s">
        <v>41</v>
      </c>
      <c r="Q181" t="s">
        <v>21</v>
      </c>
    </row>
    <row r="182" spans="1:17">
      <c r="A182" t="s">
        <v>234</v>
      </c>
      <c r="B182" t="s">
        <v>72</v>
      </c>
      <c r="C182" t="s">
        <v>44</v>
      </c>
      <c r="D182" t="s">
        <v>45</v>
      </c>
      <c r="E182" t="s">
        <v>21</v>
      </c>
      <c r="F182" t="s">
        <v>403</v>
      </c>
      <c r="G182" t="s">
        <v>35</v>
      </c>
      <c r="H182" t="s">
        <v>35</v>
      </c>
      <c r="I182" t="s">
        <v>23</v>
      </c>
      <c r="J182" t="s">
        <v>63</v>
      </c>
      <c r="K182" t="s">
        <v>61</v>
      </c>
      <c r="L182" t="s">
        <v>104</v>
      </c>
      <c r="M182" t="s">
        <v>63</v>
      </c>
      <c r="N182" t="s">
        <v>28</v>
      </c>
      <c r="O182" t="s">
        <v>29</v>
      </c>
      <c r="P182" t="s">
        <v>30</v>
      </c>
      <c r="Q182" t="s">
        <v>21</v>
      </c>
    </row>
    <row r="183" spans="1:17">
      <c r="A183" t="s">
        <v>159</v>
      </c>
      <c r="B183" t="s">
        <v>32</v>
      </c>
      <c r="C183" t="s">
        <v>44</v>
      </c>
      <c r="D183" t="s">
        <v>33</v>
      </c>
      <c r="E183" t="s">
        <v>21</v>
      </c>
      <c r="F183" t="s">
        <v>29</v>
      </c>
      <c r="G183" t="s">
        <v>21</v>
      </c>
      <c r="H183" t="s">
        <v>35</v>
      </c>
      <c r="I183" t="s">
        <v>23</v>
      </c>
      <c r="J183" t="s">
        <v>36</v>
      </c>
      <c r="K183" t="s">
        <v>119</v>
      </c>
      <c r="L183" t="s">
        <v>364</v>
      </c>
      <c r="M183" t="s">
        <v>63</v>
      </c>
      <c r="N183" t="s">
        <v>28</v>
      </c>
      <c r="O183" t="s">
        <v>29</v>
      </c>
      <c r="P183" t="s">
        <v>30</v>
      </c>
      <c r="Q183" t="s">
        <v>21</v>
      </c>
    </row>
    <row r="184" spans="1:17">
      <c r="A184" t="s">
        <v>186</v>
      </c>
      <c r="B184" t="s">
        <v>87</v>
      </c>
      <c r="C184" t="s">
        <v>44</v>
      </c>
      <c r="D184" t="s">
        <v>33</v>
      </c>
      <c r="E184" t="s">
        <v>21</v>
      </c>
      <c r="F184" t="s">
        <v>404</v>
      </c>
      <c r="G184" t="s">
        <v>35</v>
      </c>
      <c r="H184" t="s">
        <v>21</v>
      </c>
      <c r="I184" t="s">
        <v>23</v>
      </c>
      <c r="J184" t="s">
        <v>205</v>
      </c>
      <c r="K184" t="s">
        <v>37</v>
      </c>
      <c r="L184" t="s">
        <v>68</v>
      </c>
      <c r="M184" t="s">
        <v>57</v>
      </c>
      <c r="N184" t="s">
        <v>28</v>
      </c>
      <c r="O184" t="s">
        <v>29</v>
      </c>
      <c r="P184" t="s">
        <v>30</v>
      </c>
      <c r="Q184" t="s">
        <v>21</v>
      </c>
    </row>
    <row r="185" spans="1:17">
      <c r="A185" t="s">
        <v>103</v>
      </c>
      <c r="B185" t="s">
        <v>87</v>
      </c>
      <c r="C185" t="s">
        <v>122</v>
      </c>
      <c r="D185" t="s">
        <v>33</v>
      </c>
      <c r="E185" t="s">
        <v>21</v>
      </c>
      <c r="F185" t="s">
        <v>74</v>
      </c>
      <c r="G185" t="s">
        <v>21</v>
      </c>
      <c r="H185" t="s">
        <v>21</v>
      </c>
      <c r="I185" t="s">
        <v>30</v>
      </c>
      <c r="J185" t="s">
        <v>36</v>
      </c>
      <c r="K185" t="s">
        <v>53</v>
      </c>
      <c r="L185" t="s">
        <v>127</v>
      </c>
      <c r="M185" t="s">
        <v>27</v>
      </c>
      <c r="N185" t="s">
        <v>28</v>
      </c>
      <c r="O185" t="s">
        <v>29</v>
      </c>
      <c r="P185" t="s">
        <v>30</v>
      </c>
      <c r="Q185" t="s">
        <v>21</v>
      </c>
    </row>
    <row r="186" spans="1:17">
      <c r="A186" t="s">
        <v>186</v>
      </c>
      <c r="B186" t="s">
        <v>32</v>
      </c>
      <c r="C186" t="s">
        <v>19</v>
      </c>
      <c r="D186" t="s">
        <v>33</v>
      </c>
      <c r="E186" t="s">
        <v>21</v>
      </c>
      <c r="F186" t="s">
        <v>405</v>
      </c>
      <c r="G186" t="s">
        <v>35</v>
      </c>
      <c r="H186" t="s">
        <v>21</v>
      </c>
      <c r="I186" t="s">
        <v>30</v>
      </c>
      <c r="J186" t="s">
        <v>47</v>
      </c>
      <c r="K186" t="s">
        <v>53</v>
      </c>
      <c r="L186" t="s">
        <v>131</v>
      </c>
      <c r="M186" t="s">
        <v>52</v>
      </c>
      <c r="N186" t="s">
        <v>28</v>
      </c>
      <c r="O186" t="s">
        <v>29</v>
      </c>
      <c r="P186" t="s">
        <v>30</v>
      </c>
      <c r="Q186" t="s">
        <v>21</v>
      </c>
    </row>
    <row r="187" spans="1:17">
      <c r="A187" t="s">
        <v>186</v>
      </c>
      <c r="B187" t="s">
        <v>66</v>
      </c>
      <c r="C187" t="s">
        <v>19</v>
      </c>
      <c r="D187" t="s">
        <v>45</v>
      </c>
      <c r="E187" t="s">
        <v>21</v>
      </c>
      <c r="F187" t="s">
        <v>406</v>
      </c>
      <c r="G187" t="s">
        <v>35</v>
      </c>
      <c r="H187" t="s">
        <v>21</v>
      </c>
      <c r="I187" t="s">
        <v>23</v>
      </c>
      <c r="J187" t="s">
        <v>60</v>
      </c>
      <c r="K187" t="s">
        <v>119</v>
      </c>
      <c r="L187" t="s">
        <v>192</v>
      </c>
      <c r="M187" t="s">
        <v>63</v>
      </c>
      <c r="N187" t="s">
        <v>28</v>
      </c>
      <c r="O187" t="s">
        <v>29</v>
      </c>
      <c r="P187" t="s">
        <v>30</v>
      </c>
      <c r="Q187" t="s">
        <v>21</v>
      </c>
    </row>
    <row r="188" spans="1:17">
      <c r="A188" t="s">
        <v>186</v>
      </c>
      <c r="B188" t="s">
        <v>87</v>
      </c>
      <c r="C188" t="s">
        <v>19</v>
      </c>
      <c r="D188" t="s">
        <v>45</v>
      </c>
      <c r="E188" t="s">
        <v>21</v>
      </c>
      <c r="F188" t="s">
        <v>407</v>
      </c>
      <c r="G188" t="s">
        <v>35</v>
      </c>
      <c r="H188" t="s">
        <v>21</v>
      </c>
      <c r="I188" t="s">
        <v>146</v>
      </c>
      <c r="J188" t="s">
        <v>24</v>
      </c>
      <c r="K188" t="s">
        <v>124</v>
      </c>
      <c r="L188" t="s">
        <v>408</v>
      </c>
      <c r="M188" t="s">
        <v>52</v>
      </c>
      <c r="N188" t="s">
        <v>118</v>
      </c>
      <c r="O188" t="s">
        <v>40</v>
      </c>
      <c r="P188" t="s">
        <v>196</v>
      </c>
      <c r="Q188" t="s">
        <v>21</v>
      </c>
    </row>
    <row r="189" spans="1:17">
      <c r="A189" t="s">
        <v>110</v>
      </c>
      <c r="B189" t="s">
        <v>32</v>
      </c>
      <c r="C189" t="s">
        <v>44</v>
      </c>
      <c r="D189" t="s">
        <v>33</v>
      </c>
      <c r="E189" t="s">
        <v>21</v>
      </c>
      <c r="F189" t="s">
        <v>152</v>
      </c>
      <c r="G189" t="s">
        <v>35</v>
      </c>
      <c r="H189" t="s">
        <v>21</v>
      </c>
      <c r="I189" t="s">
        <v>23</v>
      </c>
      <c r="J189" t="s">
        <v>63</v>
      </c>
      <c r="K189" t="s">
        <v>61</v>
      </c>
      <c r="L189" t="s">
        <v>125</v>
      </c>
      <c r="M189" t="s">
        <v>27</v>
      </c>
      <c r="N189" t="s">
        <v>409</v>
      </c>
      <c r="O189" t="s">
        <v>63</v>
      </c>
      <c r="P189" t="s">
        <v>70</v>
      </c>
      <c r="Q189" t="s">
        <v>21</v>
      </c>
    </row>
    <row r="190" spans="1:17">
      <c r="A190" t="s">
        <v>65</v>
      </c>
      <c r="B190" t="s">
        <v>72</v>
      </c>
      <c r="C190" t="s">
        <v>19</v>
      </c>
      <c r="D190" t="s">
        <v>33</v>
      </c>
      <c r="E190" t="s">
        <v>21</v>
      </c>
      <c r="F190" t="s">
        <v>60</v>
      </c>
      <c r="G190" t="s">
        <v>35</v>
      </c>
      <c r="H190" t="s">
        <v>21</v>
      </c>
      <c r="I190" t="s">
        <v>23</v>
      </c>
      <c r="J190" t="s">
        <v>219</v>
      </c>
      <c r="K190" t="s">
        <v>37</v>
      </c>
      <c r="L190" t="s">
        <v>113</v>
      </c>
      <c r="M190" t="s">
        <v>63</v>
      </c>
      <c r="N190" t="s">
        <v>401</v>
      </c>
      <c r="O190" t="s">
        <v>27</v>
      </c>
      <c r="P190" t="s">
        <v>41</v>
      </c>
      <c r="Q190" t="s">
        <v>21</v>
      </c>
    </row>
    <row r="191" spans="1:17">
      <c r="A191" t="s">
        <v>106</v>
      </c>
      <c r="B191" t="s">
        <v>144</v>
      </c>
      <c r="C191" t="s">
        <v>19</v>
      </c>
      <c r="D191" t="s">
        <v>33</v>
      </c>
      <c r="E191" t="s">
        <v>21</v>
      </c>
      <c r="F191" t="s">
        <v>410</v>
      </c>
      <c r="G191" t="s">
        <v>35</v>
      </c>
      <c r="H191" t="s">
        <v>21</v>
      </c>
      <c r="I191" t="s">
        <v>23</v>
      </c>
      <c r="J191" t="s">
        <v>205</v>
      </c>
      <c r="K191" t="s">
        <v>53</v>
      </c>
      <c r="L191" t="s">
        <v>411</v>
      </c>
      <c r="M191" t="s">
        <v>63</v>
      </c>
      <c r="N191" t="s">
        <v>28</v>
      </c>
      <c r="O191" t="s">
        <v>29</v>
      </c>
      <c r="P191" t="s">
        <v>30</v>
      </c>
      <c r="Q191" t="s">
        <v>35</v>
      </c>
    </row>
    <row r="192" spans="1:17">
      <c r="A192" t="s">
        <v>162</v>
      </c>
      <c r="B192" t="s">
        <v>56</v>
      </c>
      <c r="C192" t="s">
        <v>19</v>
      </c>
      <c r="D192" t="s">
        <v>20</v>
      </c>
      <c r="E192" t="s">
        <v>21</v>
      </c>
      <c r="F192" t="s">
        <v>29</v>
      </c>
      <c r="G192" t="s">
        <v>35</v>
      </c>
      <c r="H192" t="s">
        <v>35</v>
      </c>
      <c r="I192" t="s">
        <v>146</v>
      </c>
      <c r="J192" t="s">
        <v>60</v>
      </c>
      <c r="K192" t="s">
        <v>119</v>
      </c>
      <c r="L192" t="s">
        <v>170</v>
      </c>
      <c r="M192" t="s">
        <v>74</v>
      </c>
      <c r="N192" t="s">
        <v>28</v>
      </c>
      <c r="O192" t="s">
        <v>29</v>
      </c>
      <c r="P192" t="s">
        <v>30</v>
      </c>
      <c r="Q192" t="s">
        <v>21</v>
      </c>
    </row>
    <row r="193" spans="1:17">
      <c r="A193" t="s">
        <v>31</v>
      </c>
      <c r="B193" t="s">
        <v>66</v>
      </c>
      <c r="C193" t="s">
        <v>19</v>
      </c>
      <c r="D193" t="s">
        <v>33</v>
      </c>
      <c r="E193" t="s">
        <v>21</v>
      </c>
      <c r="F193" t="s">
        <v>412</v>
      </c>
      <c r="G193" t="s">
        <v>35</v>
      </c>
      <c r="H193" t="s">
        <v>21</v>
      </c>
      <c r="I193" t="s">
        <v>23</v>
      </c>
      <c r="J193" t="s">
        <v>99</v>
      </c>
      <c r="K193" t="s">
        <v>119</v>
      </c>
      <c r="L193" t="s">
        <v>136</v>
      </c>
      <c r="M193" t="s">
        <v>130</v>
      </c>
      <c r="N193" t="s">
        <v>28</v>
      </c>
      <c r="O193" t="s">
        <v>29</v>
      </c>
      <c r="P193" t="s">
        <v>30</v>
      </c>
      <c r="Q193" t="s">
        <v>21</v>
      </c>
    </row>
    <row r="194" spans="1:17">
      <c r="A194" t="s">
        <v>17</v>
      </c>
      <c r="B194" t="s">
        <v>43</v>
      </c>
      <c r="C194" t="s">
        <v>44</v>
      </c>
      <c r="D194" t="s">
        <v>45</v>
      </c>
      <c r="E194" t="s">
        <v>21</v>
      </c>
      <c r="F194" t="s">
        <v>413</v>
      </c>
      <c r="G194" t="s">
        <v>21</v>
      </c>
      <c r="H194" t="s">
        <v>21</v>
      </c>
      <c r="I194" t="s">
        <v>23</v>
      </c>
      <c r="J194" t="s">
        <v>85</v>
      </c>
      <c r="K194" t="s">
        <v>124</v>
      </c>
      <c r="L194" t="s">
        <v>414</v>
      </c>
      <c r="M194" t="s">
        <v>63</v>
      </c>
      <c r="N194" t="s">
        <v>28</v>
      </c>
      <c r="O194" t="s">
        <v>29</v>
      </c>
      <c r="P194" t="s">
        <v>30</v>
      </c>
      <c r="Q194" t="s">
        <v>21</v>
      </c>
    </row>
    <row r="195" spans="1:17">
      <c r="A195" t="s">
        <v>65</v>
      </c>
      <c r="B195" t="s">
        <v>32</v>
      </c>
      <c r="C195" t="s">
        <v>19</v>
      </c>
      <c r="D195" t="s">
        <v>33</v>
      </c>
      <c r="E195" t="s">
        <v>21</v>
      </c>
      <c r="F195" t="s">
        <v>415</v>
      </c>
      <c r="G195" t="s">
        <v>21</v>
      </c>
      <c r="H195" t="s">
        <v>21</v>
      </c>
      <c r="I195" t="s">
        <v>30</v>
      </c>
      <c r="J195" t="s">
        <v>82</v>
      </c>
      <c r="K195" t="s">
        <v>53</v>
      </c>
      <c r="L195" t="s">
        <v>209</v>
      </c>
      <c r="M195" t="s">
        <v>63</v>
      </c>
      <c r="N195" t="s">
        <v>28</v>
      </c>
      <c r="O195" t="s">
        <v>29</v>
      </c>
      <c r="P195" t="s">
        <v>30</v>
      </c>
      <c r="Q195" t="s">
        <v>21</v>
      </c>
    </row>
    <row r="196" spans="1:17">
      <c r="A196" t="s">
        <v>60</v>
      </c>
      <c r="B196" t="s">
        <v>94</v>
      </c>
      <c r="C196" t="s">
        <v>44</v>
      </c>
      <c r="D196" t="s">
        <v>33</v>
      </c>
      <c r="E196" t="s">
        <v>21</v>
      </c>
      <c r="F196" t="s">
        <v>416</v>
      </c>
      <c r="G196" t="s">
        <v>21</v>
      </c>
      <c r="H196" t="s">
        <v>21</v>
      </c>
      <c r="I196" t="s">
        <v>23</v>
      </c>
      <c r="J196" t="s">
        <v>57</v>
      </c>
      <c r="K196" t="s">
        <v>53</v>
      </c>
      <c r="L196" t="s">
        <v>417</v>
      </c>
      <c r="M196" t="s">
        <v>63</v>
      </c>
      <c r="N196" t="s">
        <v>28</v>
      </c>
      <c r="O196" t="s">
        <v>29</v>
      </c>
      <c r="P196" t="s">
        <v>30</v>
      </c>
      <c r="Q196" t="s">
        <v>21</v>
      </c>
    </row>
    <row r="197" spans="1:17">
      <c r="A197" t="s">
        <v>79</v>
      </c>
      <c r="B197" t="s">
        <v>144</v>
      </c>
      <c r="C197" t="s">
        <v>122</v>
      </c>
      <c r="D197" t="s">
        <v>33</v>
      </c>
      <c r="E197" t="s">
        <v>21</v>
      </c>
      <c r="F197" t="s">
        <v>71</v>
      </c>
      <c r="G197" t="s">
        <v>35</v>
      </c>
      <c r="H197" t="s">
        <v>21</v>
      </c>
      <c r="I197" t="s">
        <v>23</v>
      </c>
      <c r="J197" t="s">
        <v>17</v>
      </c>
      <c r="K197" t="s">
        <v>119</v>
      </c>
      <c r="L197" t="s">
        <v>164</v>
      </c>
      <c r="M197" t="s">
        <v>52</v>
      </c>
      <c r="N197" t="s">
        <v>28</v>
      </c>
      <c r="O197" t="s">
        <v>29</v>
      </c>
      <c r="P197" t="s">
        <v>30</v>
      </c>
      <c r="Q197" t="s">
        <v>21</v>
      </c>
    </row>
    <row r="198" spans="1:17">
      <c r="A198" t="s">
        <v>108</v>
      </c>
      <c r="B198" t="s">
        <v>56</v>
      </c>
      <c r="C198" t="s">
        <v>44</v>
      </c>
      <c r="D198" t="s">
        <v>33</v>
      </c>
      <c r="E198" t="s">
        <v>21</v>
      </c>
      <c r="F198" t="s">
        <v>418</v>
      </c>
      <c r="G198" t="s">
        <v>35</v>
      </c>
      <c r="H198" t="s">
        <v>21</v>
      </c>
      <c r="I198" t="s">
        <v>30</v>
      </c>
      <c r="J198" t="s">
        <v>17</v>
      </c>
      <c r="K198" t="s">
        <v>37</v>
      </c>
      <c r="L198" t="s">
        <v>307</v>
      </c>
      <c r="M198" t="s">
        <v>63</v>
      </c>
      <c r="N198" t="s">
        <v>28</v>
      </c>
      <c r="O198" t="s">
        <v>29</v>
      </c>
      <c r="P198" t="s">
        <v>30</v>
      </c>
      <c r="Q198" t="s">
        <v>21</v>
      </c>
    </row>
    <row r="199" spans="1:17">
      <c r="A199" t="s">
        <v>121</v>
      </c>
      <c r="B199" t="s">
        <v>32</v>
      </c>
      <c r="C199" t="s">
        <v>19</v>
      </c>
      <c r="D199" t="s">
        <v>33</v>
      </c>
      <c r="E199" t="s">
        <v>21</v>
      </c>
      <c r="F199" t="s">
        <v>27</v>
      </c>
      <c r="G199" t="s">
        <v>21</v>
      </c>
      <c r="H199" t="s">
        <v>35</v>
      </c>
      <c r="I199" t="s">
        <v>23</v>
      </c>
      <c r="J199" t="s">
        <v>152</v>
      </c>
      <c r="K199" t="s">
        <v>124</v>
      </c>
      <c r="L199" t="s">
        <v>113</v>
      </c>
      <c r="M199" t="s">
        <v>63</v>
      </c>
      <c r="N199" t="s">
        <v>28</v>
      </c>
      <c r="O199" t="s">
        <v>29</v>
      </c>
      <c r="P199" t="s">
        <v>30</v>
      </c>
      <c r="Q199" t="s">
        <v>21</v>
      </c>
    </row>
    <row r="200" spans="1:17">
      <c r="A200" t="s">
        <v>126</v>
      </c>
      <c r="B200" t="s">
        <v>72</v>
      </c>
      <c r="C200" t="s">
        <v>19</v>
      </c>
      <c r="D200" t="s">
        <v>45</v>
      </c>
      <c r="E200" t="s">
        <v>21</v>
      </c>
      <c r="F200" t="s">
        <v>419</v>
      </c>
      <c r="G200" t="s">
        <v>21</v>
      </c>
      <c r="H200" t="s">
        <v>21</v>
      </c>
      <c r="I200" t="s">
        <v>23</v>
      </c>
      <c r="J200" t="s">
        <v>52</v>
      </c>
      <c r="K200" t="s">
        <v>48</v>
      </c>
      <c r="L200" t="s">
        <v>420</v>
      </c>
      <c r="M200" t="s">
        <v>27</v>
      </c>
      <c r="N200" t="s">
        <v>28</v>
      </c>
      <c r="O200" t="s">
        <v>29</v>
      </c>
      <c r="P200" t="s">
        <v>30</v>
      </c>
      <c r="Q200" t="s">
        <v>21</v>
      </c>
    </row>
    <row r="201" spans="1:17">
      <c r="A201" t="s">
        <v>421</v>
      </c>
      <c r="B201" t="s">
        <v>144</v>
      </c>
      <c r="C201" t="s">
        <v>19</v>
      </c>
      <c r="D201" t="s">
        <v>33</v>
      </c>
      <c r="E201" t="s">
        <v>21</v>
      </c>
      <c r="F201" t="s">
        <v>422</v>
      </c>
      <c r="G201" t="s">
        <v>21</v>
      </c>
      <c r="H201" t="s">
        <v>21</v>
      </c>
      <c r="I201" t="s">
        <v>146</v>
      </c>
      <c r="J201" t="s">
        <v>205</v>
      </c>
      <c r="K201" t="s">
        <v>48</v>
      </c>
      <c r="L201" t="s">
        <v>49</v>
      </c>
      <c r="M201" t="s">
        <v>27</v>
      </c>
      <c r="N201" t="s">
        <v>194</v>
      </c>
      <c r="O201" t="s">
        <v>63</v>
      </c>
      <c r="P201" t="s">
        <v>196</v>
      </c>
      <c r="Q201" t="s">
        <v>35</v>
      </c>
    </row>
    <row r="202" spans="1:17">
      <c r="A202" t="s">
        <v>186</v>
      </c>
      <c r="B202" t="s">
        <v>72</v>
      </c>
      <c r="C202" t="s">
        <v>44</v>
      </c>
      <c r="D202" t="s">
        <v>45</v>
      </c>
      <c r="E202" t="s">
        <v>21</v>
      </c>
      <c r="F202" t="s">
        <v>423</v>
      </c>
      <c r="G202" t="s">
        <v>35</v>
      </c>
      <c r="H202" t="s">
        <v>21</v>
      </c>
      <c r="I202" t="s">
        <v>23</v>
      </c>
      <c r="J202" t="s">
        <v>40</v>
      </c>
      <c r="K202" t="s">
        <v>37</v>
      </c>
      <c r="L202" t="s">
        <v>424</v>
      </c>
      <c r="M202" t="s">
        <v>27</v>
      </c>
      <c r="N202" t="s">
        <v>425</v>
      </c>
      <c r="O202" t="s">
        <v>63</v>
      </c>
      <c r="P202" t="s">
        <v>196</v>
      </c>
      <c r="Q202" t="s">
        <v>21</v>
      </c>
    </row>
    <row r="203" spans="1:17">
      <c r="A203" t="s">
        <v>209</v>
      </c>
      <c r="B203" t="s">
        <v>72</v>
      </c>
      <c r="C203" t="s">
        <v>19</v>
      </c>
      <c r="D203" t="s">
        <v>33</v>
      </c>
      <c r="E203" t="s">
        <v>21</v>
      </c>
      <c r="F203" t="s">
        <v>426</v>
      </c>
      <c r="G203" t="s">
        <v>21</v>
      </c>
      <c r="H203" t="s">
        <v>21</v>
      </c>
      <c r="I203" t="s">
        <v>23</v>
      </c>
      <c r="J203" t="s">
        <v>74</v>
      </c>
      <c r="K203" t="s">
        <v>92</v>
      </c>
      <c r="L203" t="s">
        <v>86</v>
      </c>
      <c r="M203" t="s">
        <v>63</v>
      </c>
      <c r="N203" t="s">
        <v>28</v>
      </c>
      <c r="O203" t="s">
        <v>29</v>
      </c>
      <c r="P203" t="s">
        <v>30</v>
      </c>
      <c r="Q203" t="s">
        <v>21</v>
      </c>
    </row>
    <row r="204" spans="1:17">
      <c r="A204" t="s">
        <v>42</v>
      </c>
      <c r="B204" t="s">
        <v>72</v>
      </c>
      <c r="C204" t="s">
        <v>44</v>
      </c>
      <c r="D204" t="s">
        <v>45</v>
      </c>
      <c r="E204" t="s">
        <v>21</v>
      </c>
      <c r="F204" t="s">
        <v>427</v>
      </c>
      <c r="G204" t="s">
        <v>35</v>
      </c>
      <c r="H204" t="s">
        <v>21</v>
      </c>
      <c r="I204" t="s">
        <v>23</v>
      </c>
      <c r="J204" t="s">
        <v>24</v>
      </c>
      <c r="K204" t="s">
        <v>92</v>
      </c>
      <c r="L204" t="s">
        <v>428</v>
      </c>
      <c r="M204" t="s">
        <v>63</v>
      </c>
      <c r="N204" t="s">
        <v>62</v>
      </c>
      <c r="O204" t="s">
        <v>52</v>
      </c>
      <c r="P204" t="s">
        <v>41</v>
      </c>
      <c r="Q204" t="s">
        <v>35</v>
      </c>
    </row>
    <row r="205" spans="1:17">
      <c r="A205" t="s">
        <v>71</v>
      </c>
      <c r="B205" t="s">
        <v>43</v>
      </c>
      <c r="C205" t="s">
        <v>122</v>
      </c>
      <c r="D205" t="s">
        <v>45</v>
      </c>
      <c r="E205" t="s">
        <v>21</v>
      </c>
      <c r="F205" t="s">
        <v>264</v>
      </c>
      <c r="G205" t="s">
        <v>35</v>
      </c>
      <c r="H205" t="s">
        <v>21</v>
      </c>
      <c r="I205" t="s">
        <v>23</v>
      </c>
      <c r="J205" t="s">
        <v>24</v>
      </c>
      <c r="K205" t="s">
        <v>124</v>
      </c>
      <c r="L205" t="s">
        <v>429</v>
      </c>
      <c r="M205" t="s">
        <v>40</v>
      </c>
      <c r="N205" t="s">
        <v>430</v>
      </c>
      <c r="O205" t="s">
        <v>27</v>
      </c>
      <c r="P205" t="s">
        <v>41</v>
      </c>
      <c r="Q205" t="s">
        <v>21</v>
      </c>
    </row>
    <row r="206" spans="1:17">
      <c r="A206" t="s">
        <v>99</v>
      </c>
      <c r="B206" t="s">
        <v>56</v>
      </c>
      <c r="C206" t="s">
        <v>44</v>
      </c>
      <c r="D206" t="s">
        <v>45</v>
      </c>
      <c r="E206" t="s">
        <v>21</v>
      </c>
      <c r="F206" t="s">
        <v>276</v>
      </c>
      <c r="G206" t="s">
        <v>21</v>
      </c>
      <c r="H206" t="s">
        <v>21</v>
      </c>
      <c r="I206" t="s">
        <v>146</v>
      </c>
      <c r="J206" t="s">
        <v>152</v>
      </c>
      <c r="K206" t="s">
        <v>48</v>
      </c>
      <c r="L206" t="s">
        <v>431</v>
      </c>
      <c r="M206" t="s">
        <v>27</v>
      </c>
      <c r="N206" t="s">
        <v>28</v>
      </c>
      <c r="O206" t="s">
        <v>29</v>
      </c>
      <c r="P206" t="s">
        <v>30</v>
      </c>
      <c r="Q206" t="s">
        <v>35</v>
      </c>
    </row>
    <row r="207" spans="1:17">
      <c r="A207" t="s">
        <v>197</v>
      </c>
      <c r="B207" t="s">
        <v>72</v>
      </c>
      <c r="C207" t="s">
        <v>44</v>
      </c>
      <c r="D207" t="s">
        <v>45</v>
      </c>
      <c r="E207" t="s">
        <v>21</v>
      </c>
      <c r="F207" t="s">
        <v>29</v>
      </c>
      <c r="G207" t="s">
        <v>35</v>
      </c>
      <c r="H207" t="s">
        <v>21</v>
      </c>
      <c r="I207" t="s">
        <v>23</v>
      </c>
      <c r="J207" t="s">
        <v>123</v>
      </c>
      <c r="K207" t="s">
        <v>124</v>
      </c>
      <c r="L207" t="s">
        <v>432</v>
      </c>
      <c r="M207" t="s">
        <v>63</v>
      </c>
      <c r="N207" t="s">
        <v>28</v>
      </c>
      <c r="O207" t="s">
        <v>29</v>
      </c>
      <c r="P207" t="s">
        <v>30</v>
      </c>
      <c r="Q207" t="s">
        <v>21</v>
      </c>
    </row>
    <row r="208" spans="1:17">
      <c r="A208" t="s">
        <v>126</v>
      </c>
      <c r="B208" t="s">
        <v>72</v>
      </c>
      <c r="C208" t="s">
        <v>19</v>
      </c>
      <c r="D208" t="s">
        <v>33</v>
      </c>
      <c r="E208" t="s">
        <v>21</v>
      </c>
      <c r="F208" t="s">
        <v>433</v>
      </c>
      <c r="G208" t="s">
        <v>35</v>
      </c>
      <c r="H208" t="s">
        <v>35</v>
      </c>
      <c r="I208" t="s">
        <v>23</v>
      </c>
      <c r="J208" t="s">
        <v>243</v>
      </c>
      <c r="K208" t="s">
        <v>119</v>
      </c>
      <c r="L208" t="s">
        <v>256</v>
      </c>
      <c r="M208" t="s">
        <v>27</v>
      </c>
      <c r="N208" t="s">
        <v>28</v>
      </c>
      <c r="O208" t="s">
        <v>29</v>
      </c>
      <c r="P208" t="s">
        <v>30</v>
      </c>
      <c r="Q208" t="s">
        <v>21</v>
      </c>
    </row>
    <row r="209" spans="1:17">
      <c r="A209" t="s">
        <v>99</v>
      </c>
      <c r="B209" t="s">
        <v>72</v>
      </c>
      <c r="C209" t="s">
        <v>19</v>
      </c>
      <c r="D209" t="s">
        <v>33</v>
      </c>
      <c r="E209" t="s">
        <v>21</v>
      </c>
      <c r="F209" t="s">
        <v>434</v>
      </c>
      <c r="G209" t="s">
        <v>35</v>
      </c>
      <c r="H209" t="s">
        <v>21</v>
      </c>
      <c r="I209" t="s">
        <v>23</v>
      </c>
      <c r="J209" t="s">
        <v>219</v>
      </c>
      <c r="K209" t="s">
        <v>119</v>
      </c>
      <c r="L209" t="s">
        <v>435</v>
      </c>
      <c r="M209" t="s">
        <v>27</v>
      </c>
      <c r="N209" t="s">
        <v>192</v>
      </c>
      <c r="O209" t="s">
        <v>27</v>
      </c>
      <c r="P209" t="s">
        <v>41</v>
      </c>
      <c r="Q209" t="s">
        <v>21</v>
      </c>
    </row>
    <row r="210" spans="1:17">
      <c r="A210" t="s">
        <v>121</v>
      </c>
      <c r="B210" t="s">
        <v>32</v>
      </c>
      <c r="C210" t="s">
        <v>44</v>
      </c>
      <c r="D210" t="s">
        <v>33</v>
      </c>
      <c r="E210" t="s">
        <v>21</v>
      </c>
      <c r="F210" t="s">
        <v>436</v>
      </c>
      <c r="G210" t="s">
        <v>35</v>
      </c>
      <c r="H210" t="s">
        <v>21</v>
      </c>
      <c r="I210" t="s">
        <v>23</v>
      </c>
      <c r="J210" t="s">
        <v>63</v>
      </c>
      <c r="K210" t="s">
        <v>61</v>
      </c>
      <c r="L210" t="s">
        <v>259</v>
      </c>
      <c r="M210" t="s">
        <v>27</v>
      </c>
      <c r="N210" t="s">
        <v>409</v>
      </c>
      <c r="O210" t="s">
        <v>27</v>
      </c>
      <c r="P210" t="s">
        <v>41</v>
      </c>
      <c r="Q210" t="s">
        <v>21</v>
      </c>
    </row>
    <row r="211" spans="1:17">
      <c r="A211" t="s">
        <v>106</v>
      </c>
      <c r="B211" t="s">
        <v>144</v>
      </c>
      <c r="C211" t="s">
        <v>19</v>
      </c>
      <c r="D211" t="s">
        <v>33</v>
      </c>
      <c r="E211" t="s">
        <v>21</v>
      </c>
      <c r="F211" t="s">
        <v>437</v>
      </c>
      <c r="G211" t="s">
        <v>21</v>
      </c>
      <c r="H211" t="s">
        <v>21</v>
      </c>
      <c r="I211" t="s">
        <v>23</v>
      </c>
      <c r="J211" t="s">
        <v>234</v>
      </c>
      <c r="K211" t="s">
        <v>92</v>
      </c>
      <c r="L211" t="s">
        <v>82</v>
      </c>
      <c r="M211" t="s">
        <v>68</v>
      </c>
      <c r="N211" t="s">
        <v>28</v>
      </c>
      <c r="O211" t="s">
        <v>29</v>
      </c>
      <c r="P211" t="s">
        <v>30</v>
      </c>
      <c r="Q211" t="s">
        <v>21</v>
      </c>
    </row>
    <row r="212" spans="1:17">
      <c r="A212" t="s">
        <v>65</v>
      </c>
      <c r="B212" t="s">
        <v>72</v>
      </c>
      <c r="C212" t="s">
        <v>44</v>
      </c>
      <c r="D212" t="s">
        <v>33</v>
      </c>
      <c r="E212" t="s">
        <v>21</v>
      </c>
      <c r="F212" t="s">
        <v>438</v>
      </c>
      <c r="G212" t="s">
        <v>35</v>
      </c>
      <c r="H212" t="s">
        <v>21</v>
      </c>
      <c r="I212" t="s">
        <v>23</v>
      </c>
      <c r="J212" t="s">
        <v>91</v>
      </c>
      <c r="K212" t="s">
        <v>92</v>
      </c>
      <c r="L212" t="s">
        <v>62</v>
      </c>
      <c r="M212" t="s">
        <v>52</v>
      </c>
      <c r="N212" t="s">
        <v>28</v>
      </c>
      <c r="O212" t="s">
        <v>29</v>
      </c>
      <c r="P212" t="s">
        <v>30</v>
      </c>
      <c r="Q212" t="s">
        <v>21</v>
      </c>
    </row>
    <row r="213" spans="1:17">
      <c r="A213" t="s">
        <v>114</v>
      </c>
      <c r="B213" t="s">
        <v>56</v>
      </c>
      <c r="C213" t="s">
        <v>44</v>
      </c>
      <c r="D213" t="s">
        <v>33</v>
      </c>
      <c r="E213" t="s">
        <v>21</v>
      </c>
      <c r="F213" t="s">
        <v>439</v>
      </c>
      <c r="G213" t="s">
        <v>35</v>
      </c>
      <c r="H213" t="s">
        <v>21</v>
      </c>
      <c r="I213" t="s">
        <v>30</v>
      </c>
      <c r="J213" t="s">
        <v>60</v>
      </c>
      <c r="K213" t="s">
        <v>53</v>
      </c>
      <c r="L213" t="s">
        <v>440</v>
      </c>
      <c r="M213" t="s">
        <v>52</v>
      </c>
      <c r="N213" t="s">
        <v>28</v>
      </c>
      <c r="O213" t="s">
        <v>29</v>
      </c>
      <c r="P213" t="s">
        <v>30</v>
      </c>
      <c r="Q213" t="s">
        <v>21</v>
      </c>
    </row>
    <row r="214" spans="1:17">
      <c r="A214" t="s">
        <v>121</v>
      </c>
      <c r="B214" t="s">
        <v>72</v>
      </c>
      <c r="C214" t="s">
        <v>19</v>
      </c>
      <c r="D214" t="s">
        <v>45</v>
      </c>
      <c r="E214" t="s">
        <v>21</v>
      </c>
      <c r="F214" t="s">
        <v>441</v>
      </c>
      <c r="G214" t="s">
        <v>35</v>
      </c>
      <c r="H214" t="s">
        <v>21</v>
      </c>
      <c r="I214" t="s">
        <v>23</v>
      </c>
      <c r="J214" t="s">
        <v>205</v>
      </c>
      <c r="K214" t="s">
        <v>37</v>
      </c>
      <c r="L214" t="s">
        <v>349</v>
      </c>
      <c r="M214" t="s">
        <v>63</v>
      </c>
      <c r="N214" t="s">
        <v>442</v>
      </c>
      <c r="O214" t="s">
        <v>27</v>
      </c>
      <c r="P214" t="s">
        <v>70</v>
      </c>
      <c r="Q214" t="s">
        <v>21</v>
      </c>
    </row>
    <row r="215" spans="1:17">
      <c r="A215" t="s">
        <v>79</v>
      </c>
      <c r="B215" t="s">
        <v>66</v>
      </c>
      <c r="C215" t="s">
        <v>19</v>
      </c>
      <c r="D215" t="s">
        <v>33</v>
      </c>
      <c r="E215" t="s">
        <v>21</v>
      </c>
      <c r="F215" t="s">
        <v>443</v>
      </c>
      <c r="G215" t="s">
        <v>21</v>
      </c>
      <c r="H215" t="s">
        <v>21</v>
      </c>
      <c r="I215" t="s">
        <v>23</v>
      </c>
      <c r="J215" t="s">
        <v>24</v>
      </c>
      <c r="K215" t="s">
        <v>124</v>
      </c>
      <c r="L215" t="s">
        <v>444</v>
      </c>
      <c r="M215" t="s">
        <v>27</v>
      </c>
      <c r="N215" t="s">
        <v>28</v>
      </c>
      <c r="O215" t="s">
        <v>29</v>
      </c>
      <c r="P215" t="s">
        <v>30</v>
      </c>
      <c r="Q215" t="s">
        <v>21</v>
      </c>
    </row>
    <row r="216" spans="1:17">
      <c r="A216" t="s">
        <v>97</v>
      </c>
      <c r="B216" t="s">
        <v>43</v>
      </c>
      <c r="C216" t="s">
        <v>19</v>
      </c>
      <c r="D216" t="s">
        <v>45</v>
      </c>
      <c r="E216" t="s">
        <v>35</v>
      </c>
      <c r="F216" t="s">
        <v>445</v>
      </c>
      <c r="G216" t="s">
        <v>21</v>
      </c>
      <c r="H216" t="s">
        <v>21</v>
      </c>
      <c r="I216" t="s">
        <v>23</v>
      </c>
      <c r="J216" t="s">
        <v>130</v>
      </c>
      <c r="K216" t="s">
        <v>92</v>
      </c>
      <c r="L216" t="s">
        <v>38</v>
      </c>
      <c r="M216" t="s">
        <v>40</v>
      </c>
      <c r="N216" t="s">
        <v>28</v>
      </c>
      <c r="O216" t="s">
        <v>29</v>
      </c>
      <c r="P216" t="s">
        <v>30</v>
      </c>
      <c r="Q216" t="s">
        <v>21</v>
      </c>
    </row>
    <row r="217" spans="1:17">
      <c r="A217" t="s">
        <v>126</v>
      </c>
      <c r="B217" t="s">
        <v>43</v>
      </c>
      <c r="C217" t="s">
        <v>19</v>
      </c>
      <c r="D217" t="s">
        <v>45</v>
      </c>
      <c r="E217" t="s">
        <v>21</v>
      </c>
      <c r="F217" t="s">
        <v>277</v>
      </c>
      <c r="G217" t="s">
        <v>35</v>
      </c>
      <c r="H217" t="s">
        <v>21</v>
      </c>
      <c r="I217" t="s">
        <v>23</v>
      </c>
      <c r="J217" t="s">
        <v>52</v>
      </c>
      <c r="K217" t="s">
        <v>92</v>
      </c>
      <c r="L217" t="s">
        <v>446</v>
      </c>
      <c r="M217" t="s">
        <v>63</v>
      </c>
      <c r="N217" t="s">
        <v>28</v>
      </c>
      <c r="O217" t="s">
        <v>29</v>
      </c>
      <c r="P217" t="s">
        <v>30</v>
      </c>
      <c r="Q217" t="s">
        <v>35</v>
      </c>
    </row>
    <row r="218" spans="1:17">
      <c r="A218" t="s">
        <v>197</v>
      </c>
      <c r="B218" t="s">
        <v>72</v>
      </c>
      <c r="C218" t="s">
        <v>19</v>
      </c>
      <c r="D218" t="s">
        <v>33</v>
      </c>
      <c r="E218" t="s">
        <v>21</v>
      </c>
      <c r="F218" t="s">
        <v>447</v>
      </c>
      <c r="G218" t="s">
        <v>21</v>
      </c>
      <c r="H218" t="s">
        <v>21</v>
      </c>
      <c r="I218" t="s">
        <v>23</v>
      </c>
      <c r="J218" t="s">
        <v>36</v>
      </c>
      <c r="K218" t="s">
        <v>92</v>
      </c>
      <c r="L218" t="s">
        <v>351</v>
      </c>
      <c r="M218" t="s">
        <v>63</v>
      </c>
      <c r="N218" t="s">
        <v>28</v>
      </c>
      <c r="O218" t="s">
        <v>29</v>
      </c>
      <c r="P218" t="s">
        <v>30</v>
      </c>
      <c r="Q218" t="s">
        <v>21</v>
      </c>
    </row>
    <row r="219" spans="1:17">
      <c r="A219" t="s">
        <v>17</v>
      </c>
      <c r="B219" t="s">
        <v>56</v>
      </c>
      <c r="C219" t="s">
        <v>19</v>
      </c>
      <c r="D219" t="s">
        <v>33</v>
      </c>
      <c r="E219" t="s">
        <v>21</v>
      </c>
      <c r="F219" t="s">
        <v>448</v>
      </c>
      <c r="G219" t="s">
        <v>35</v>
      </c>
      <c r="H219" t="s">
        <v>21</v>
      </c>
      <c r="I219" t="s">
        <v>23</v>
      </c>
      <c r="J219" t="s">
        <v>91</v>
      </c>
      <c r="K219" t="s">
        <v>37</v>
      </c>
      <c r="L219" t="s">
        <v>449</v>
      </c>
      <c r="M219" t="s">
        <v>63</v>
      </c>
      <c r="N219" t="s">
        <v>450</v>
      </c>
      <c r="O219" t="s">
        <v>63</v>
      </c>
      <c r="P219" t="s">
        <v>41</v>
      </c>
      <c r="Q219" t="s">
        <v>21</v>
      </c>
    </row>
    <row r="220" spans="1:17">
      <c r="A220" t="s">
        <v>162</v>
      </c>
      <c r="B220" t="s">
        <v>56</v>
      </c>
      <c r="C220" t="s">
        <v>19</v>
      </c>
      <c r="D220" t="s">
        <v>20</v>
      </c>
      <c r="E220" t="s">
        <v>21</v>
      </c>
      <c r="F220" t="s">
        <v>451</v>
      </c>
      <c r="G220" t="s">
        <v>35</v>
      </c>
      <c r="H220" t="s">
        <v>35</v>
      </c>
      <c r="I220" t="s">
        <v>146</v>
      </c>
      <c r="J220" t="s">
        <v>349</v>
      </c>
      <c r="K220" t="s">
        <v>119</v>
      </c>
      <c r="L220" t="s">
        <v>452</v>
      </c>
      <c r="M220" t="s">
        <v>349</v>
      </c>
      <c r="N220" t="s">
        <v>28</v>
      </c>
      <c r="O220" t="s">
        <v>29</v>
      </c>
      <c r="P220" t="s">
        <v>30</v>
      </c>
      <c r="Q220" t="s">
        <v>21</v>
      </c>
    </row>
    <row r="221" spans="1:17">
      <c r="A221" t="s">
        <v>162</v>
      </c>
      <c r="B221" t="s">
        <v>32</v>
      </c>
      <c r="C221" t="s">
        <v>19</v>
      </c>
      <c r="D221" t="s">
        <v>33</v>
      </c>
      <c r="E221" t="s">
        <v>21</v>
      </c>
      <c r="F221" t="s">
        <v>453</v>
      </c>
      <c r="G221" t="s">
        <v>21</v>
      </c>
      <c r="H221" t="s">
        <v>21</v>
      </c>
      <c r="I221" t="s">
        <v>23</v>
      </c>
      <c r="J221" t="s">
        <v>152</v>
      </c>
      <c r="K221" t="s">
        <v>92</v>
      </c>
      <c r="L221" t="s">
        <v>75</v>
      </c>
      <c r="M221" t="s">
        <v>52</v>
      </c>
      <c r="N221" t="s">
        <v>28</v>
      </c>
      <c r="O221" t="s">
        <v>29</v>
      </c>
      <c r="P221" t="s">
        <v>30</v>
      </c>
      <c r="Q221" t="s">
        <v>21</v>
      </c>
    </row>
    <row r="222" spans="1:17">
      <c r="A222" t="s">
        <v>151</v>
      </c>
      <c r="B222" t="s">
        <v>144</v>
      </c>
      <c r="C222" t="s">
        <v>19</v>
      </c>
      <c r="D222" t="s">
        <v>45</v>
      </c>
      <c r="E222" t="s">
        <v>21</v>
      </c>
      <c r="F222" t="s">
        <v>454</v>
      </c>
      <c r="G222" t="s">
        <v>35</v>
      </c>
      <c r="H222" t="s">
        <v>21</v>
      </c>
      <c r="I222" t="s">
        <v>23</v>
      </c>
      <c r="J222" t="s">
        <v>97</v>
      </c>
      <c r="K222" t="s">
        <v>119</v>
      </c>
      <c r="L222" t="s">
        <v>85</v>
      </c>
      <c r="M222" t="s">
        <v>52</v>
      </c>
      <c r="N222" t="s">
        <v>28</v>
      </c>
      <c r="O222" t="s">
        <v>29</v>
      </c>
      <c r="P222" t="s">
        <v>30</v>
      </c>
      <c r="Q222" t="s">
        <v>21</v>
      </c>
    </row>
    <row r="223" spans="1:17">
      <c r="A223" t="s">
        <v>110</v>
      </c>
      <c r="B223" t="s">
        <v>72</v>
      </c>
      <c r="C223" t="s">
        <v>19</v>
      </c>
      <c r="D223" t="s">
        <v>33</v>
      </c>
      <c r="E223" t="s">
        <v>21</v>
      </c>
      <c r="F223" t="s">
        <v>455</v>
      </c>
      <c r="G223" t="s">
        <v>35</v>
      </c>
      <c r="H223" t="s">
        <v>21</v>
      </c>
      <c r="I223" t="s">
        <v>30</v>
      </c>
      <c r="J223" t="s">
        <v>134</v>
      </c>
      <c r="K223" t="s">
        <v>37</v>
      </c>
      <c r="L223" t="s">
        <v>456</v>
      </c>
      <c r="M223" t="s">
        <v>57</v>
      </c>
      <c r="N223" t="s">
        <v>28</v>
      </c>
      <c r="O223" t="s">
        <v>29</v>
      </c>
      <c r="P223" t="s">
        <v>30</v>
      </c>
      <c r="Q223" t="s">
        <v>21</v>
      </c>
    </row>
    <row r="224" spans="1:17">
      <c r="A224" t="s">
        <v>162</v>
      </c>
      <c r="B224" t="s">
        <v>56</v>
      </c>
      <c r="C224" t="s">
        <v>19</v>
      </c>
      <c r="D224" t="s">
        <v>20</v>
      </c>
      <c r="E224" t="s">
        <v>21</v>
      </c>
      <c r="F224" t="s">
        <v>182</v>
      </c>
      <c r="G224" t="s">
        <v>21</v>
      </c>
      <c r="H224" t="s">
        <v>21</v>
      </c>
      <c r="I224" t="s">
        <v>30</v>
      </c>
      <c r="J224" t="s">
        <v>134</v>
      </c>
      <c r="K224" t="s">
        <v>37</v>
      </c>
      <c r="L224" t="s">
        <v>55</v>
      </c>
      <c r="M224" t="s">
        <v>63</v>
      </c>
      <c r="N224" t="s">
        <v>28</v>
      </c>
      <c r="O224" t="s">
        <v>29</v>
      </c>
      <c r="P224" t="s">
        <v>30</v>
      </c>
      <c r="Q224" t="s">
        <v>21</v>
      </c>
    </row>
    <row r="225" spans="1:17">
      <c r="A225" t="s">
        <v>76</v>
      </c>
      <c r="B225" t="s">
        <v>66</v>
      </c>
      <c r="C225" t="s">
        <v>19</v>
      </c>
      <c r="D225" t="s">
        <v>20</v>
      </c>
      <c r="E225" t="s">
        <v>21</v>
      </c>
      <c r="F225" t="s">
        <v>191</v>
      </c>
      <c r="G225" t="s">
        <v>21</v>
      </c>
      <c r="H225" t="s">
        <v>21</v>
      </c>
      <c r="I225" t="s">
        <v>23</v>
      </c>
      <c r="J225" t="s">
        <v>91</v>
      </c>
      <c r="K225" t="s">
        <v>92</v>
      </c>
      <c r="L225" t="s">
        <v>274</v>
      </c>
      <c r="M225" t="s">
        <v>118</v>
      </c>
      <c r="N225" t="s">
        <v>28</v>
      </c>
      <c r="O225" t="s">
        <v>29</v>
      </c>
      <c r="P225" t="s">
        <v>30</v>
      </c>
      <c r="Q225" t="s">
        <v>21</v>
      </c>
    </row>
    <row r="226" spans="1:17">
      <c r="A226" t="s">
        <v>216</v>
      </c>
      <c r="B226" t="s">
        <v>43</v>
      </c>
      <c r="C226" t="s">
        <v>19</v>
      </c>
      <c r="D226" t="s">
        <v>20</v>
      </c>
      <c r="E226" t="s">
        <v>21</v>
      </c>
      <c r="F226" t="s">
        <v>457</v>
      </c>
      <c r="G226" t="s">
        <v>35</v>
      </c>
      <c r="H226" t="s">
        <v>21</v>
      </c>
      <c r="I226" t="s">
        <v>23</v>
      </c>
      <c r="J226" t="s">
        <v>85</v>
      </c>
      <c r="K226" t="s">
        <v>124</v>
      </c>
      <c r="L226" t="s">
        <v>458</v>
      </c>
      <c r="M226" t="s">
        <v>27</v>
      </c>
      <c r="N226" t="s">
        <v>28</v>
      </c>
      <c r="O226" t="s">
        <v>29</v>
      </c>
      <c r="P226" t="s">
        <v>30</v>
      </c>
      <c r="Q226" t="s">
        <v>21</v>
      </c>
    </row>
    <row r="227" spans="1:17">
      <c r="A227" t="s">
        <v>159</v>
      </c>
      <c r="B227" t="s">
        <v>32</v>
      </c>
      <c r="C227" t="s">
        <v>44</v>
      </c>
      <c r="D227" t="s">
        <v>33</v>
      </c>
      <c r="E227" t="s">
        <v>21</v>
      </c>
      <c r="F227" t="s">
        <v>267</v>
      </c>
      <c r="G227" t="s">
        <v>35</v>
      </c>
      <c r="H227" t="s">
        <v>21</v>
      </c>
      <c r="I227" t="s">
        <v>30</v>
      </c>
      <c r="J227" t="s">
        <v>74</v>
      </c>
      <c r="K227" t="s">
        <v>37</v>
      </c>
      <c r="L227" t="s">
        <v>225</v>
      </c>
      <c r="M227" t="s">
        <v>27</v>
      </c>
      <c r="N227" t="s">
        <v>28</v>
      </c>
      <c r="O227" t="s">
        <v>29</v>
      </c>
      <c r="P227" t="s">
        <v>30</v>
      </c>
      <c r="Q227" t="s">
        <v>21</v>
      </c>
    </row>
    <row r="228" spans="1:17">
      <c r="A228" t="s">
        <v>31</v>
      </c>
      <c r="B228" t="s">
        <v>72</v>
      </c>
      <c r="C228" t="s">
        <v>19</v>
      </c>
      <c r="D228" t="s">
        <v>33</v>
      </c>
      <c r="E228" t="s">
        <v>21</v>
      </c>
      <c r="F228" t="s">
        <v>459</v>
      </c>
      <c r="G228" t="s">
        <v>21</v>
      </c>
      <c r="H228" t="s">
        <v>21</v>
      </c>
      <c r="I228" t="s">
        <v>23</v>
      </c>
      <c r="J228" t="s">
        <v>205</v>
      </c>
      <c r="K228" t="s">
        <v>37</v>
      </c>
      <c r="L228" t="s">
        <v>250</v>
      </c>
      <c r="M228" t="s">
        <v>52</v>
      </c>
      <c r="N228" t="s">
        <v>28</v>
      </c>
      <c r="O228" t="s">
        <v>29</v>
      </c>
      <c r="P228" t="s">
        <v>30</v>
      </c>
      <c r="Q228" t="s">
        <v>21</v>
      </c>
    </row>
    <row r="229" spans="1:17">
      <c r="A229" t="s">
        <v>31</v>
      </c>
      <c r="B229" t="s">
        <v>72</v>
      </c>
      <c r="C229" t="s">
        <v>19</v>
      </c>
      <c r="D229" t="s">
        <v>33</v>
      </c>
      <c r="E229" t="s">
        <v>21</v>
      </c>
      <c r="F229" t="s">
        <v>460</v>
      </c>
      <c r="G229" t="s">
        <v>35</v>
      </c>
      <c r="H229" t="s">
        <v>21</v>
      </c>
      <c r="I229" t="s">
        <v>23</v>
      </c>
      <c r="J229" t="s">
        <v>85</v>
      </c>
      <c r="K229" t="s">
        <v>48</v>
      </c>
      <c r="L229" t="s">
        <v>461</v>
      </c>
      <c r="M229" t="s">
        <v>27</v>
      </c>
      <c r="N229" t="s">
        <v>462</v>
      </c>
      <c r="O229" t="s">
        <v>27</v>
      </c>
      <c r="P229" t="s">
        <v>70</v>
      </c>
      <c r="Q229" t="s">
        <v>21</v>
      </c>
    </row>
    <row r="230" spans="1:17">
      <c r="A230" t="s">
        <v>65</v>
      </c>
      <c r="B230" t="s">
        <v>56</v>
      </c>
      <c r="C230" t="s">
        <v>19</v>
      </c>
      <c r="D230" t="s">
        <v>20</v>
      </c>
      <c r="E230" t="s">
        <v>21</v>
      </c>
      <c r="F230" t="s">
        <v>463</v>
      </c>
      <c r="G230" t="s">
        <v>35</v>
      </c>
      <c r="H230" t="s">
        <v>21</v>
      </c>
      <c r="I230" t="s">
        <v>23</v>
      </c>
      <c r="J230" t="s">
        <v>123</v>
      </c>
      <c r="K230" t="s">
        <v>37</v>
      </c>
      <c r="L230" t="s">
        <v>243</v>
      </c>
      <c r="M230" t="s">
        <v>27</v>
      </c>
      <c r="N230" t="s">
        <v>28</v>
      </c>
      <c r="O230" t="s">
        <v>29</v>
      </c>
      <c r="P230" t="s">
        <v>30</v>
      </c>
      <c r="Q230" t="s">
        <v>21</v>
      </c>
    </row>
    <row r="231" spans="1:17">
      <c r="A231" t="s">
        <v>42</v>
      </c>
      <c r="B231" t="s">
        <v>72</v>
      </c>
      <c r="C231" t="s">
        <v>19</v>
      </c>
      <c r="D231" t="s">
        <v>45</v>
      </c>
      <c r="E231" t="s">
        <v>21</v>
      </c>
      <c r="F231" t="s">
        <v>29</v>
      </c>
      <c r="G231" t="s">
        <v>35</v>
      </c>
      <c r="H231" t="s">
        <v>35</v>
      </c>
      <c r="I231" t="s">
        <v>23</v>
      </c>
      <c r="J231" t="s">
        <v>60</v>
      </c>
      <c r="K231" t="s">
        <v>337</v>
      </c>
      <c r="L231" t="s">
        <v>464</v>
      </c>
      <c r="M231" t="s">
        <v>27</v>
      </c>
      <c r="N231" t="s">
        <v>465</v>
      </c>
      <c r="O231" t="s">
        <v>74</v>
      </c>
      <c r="P231" t="s">
        <v>70</v>
      </c>
      <c r="Q231" t="s">
        <v>21</v>
      </c>
    </row>
    <row r="232" spans="1:17">
      <c r="A232" t="s">
        <v>180</v>
      </c>
      <c r="B232" t="s">
        <v>30</v>
      </c>
      <c r="C232" t="s">
        <v>19</v>
      </c>
      <c r="D232" t="s">
        <v>33</v>
      </c>
      <c r="E232" t="s">
        <v>21</v>
      </c>
      <c r="F232" t="s">
        <v>466</v>
      </c>
      <c r="G232" t="s">
        <v>21</v>
      </c>
      <c r="H232" t="s">
        <v>21</v>
      </c>
      <c r="I232" t="s">
        <v>23</v>
      </c>
      <c r="J232" t="s">
        <v>114</v>
      </c>
      <c r="K232" t="s">
        <v>92</v>
      </c>
      <c r="L232" t="s">
        <v>464</v>
      </c>
      <c r="M232" t="s">
        <v>74</v>
      </c>
      <c r="N232" t="s">
        <v>28</v>
      </c>
      <c r="O232" t="s">
        <v>29</v>
      </c>
      <c r="P232" t="s">
        <v>30</v>
      </c>
      <c r="Q232" t="s">
        <v>21</v>
      </c>
    </row>
    <row r="233" spans="1:17">
      <c r="A233" t="s">
        <v>103</v>
      </c>
      <c r="B233" t="s">
        <v>77</v>
      </c>
      <c r="C233" t="s">
        <v>19</v>
      </c>
      <c r="D233" t="s">
        <v>45</v>
      </c>
      <c r="E233" t="s">
        <v>21</v>
      </c>
      <c r="F233" t="s">
        <v>467</v>
      </c>
      <c r="G233" t="s">
        <v>21</v>
      </c>
      <c r="H233" t="s">
        <v>21</v>
      </c>
      <c r="I233" t="s">
        <v>30</v>
      </c>
      <c r="J233" t="s">
        <v>243</v>
      </c>
      <c r="K233" t="s">
        <v>53</v>
      </c>
      <c r="L233" t="s">
        <v>468</v>
      </c>
      <c r="M233" t="s">
        <v>52</v>
      </c>
      <c r="N233" t="s">
        <v>28</v>
      </c>
      <c r="O233" t="s">
        <v>29</v>
      </c>
      <c r="P233" t="s">
        <v>30</v>
      </c>
      <c r="Q233" t="s">
        <v>21</v>
      </c>
    </row>
    <row r="234" spans="1:17">
      <c r="A234" t="s">
        <v>128</v>
      </c>
      <c r="B234" t="s">
        <v>72</v>
      </c>
      <c r="C234" t="s">
        <v>44</v>
      </c>
      <c r="D234" t="s">
        <v>33</v>
      </c>
      <c r="E234" t="s">
        <v>21</v>
      </c>
      <c r="F234" t="s">
        <v>31</v>
      </c>
      <c r="G234" t="s">
        <v>35</v>
      </c>
      <c r="H234" t="s">
        <v>21</v>
      </c>
      <c r="I234" t="s">
        <v>23</v>
      </c>
      <c r="J234" t="s">
        <v>91</v>
      </c>
      <c r="K234" t="s">
        <v>37</v>
      </c>
      <c r="L234" t="s">
        <v>469</v>
      </c>
      <c r="M234" t="s">
        <v>52</v>
      </c>
      <c r="N234" t="s">
        <v>450</v>
      </c>
      <c r="O234" t="s">
        <v>349</v>
      </c>
      <c r="P234" t="s">
        <v>41</v>
      </c>
      <c r="Q234" t="s">
        <v>21</v>
      </c>
    </row>
    <row r="235" spans="1:17">
      <c r="A235" t="s">
        <v>197</v>
      </c>
      <c r="B235" t="s">
        <v>56</v>
      </c>
      <c r="C235" t="s">
        <v>44</v>
      </c>
      <c r="D235" t="s">
        <v>33</v>
      </c>
      <c r="E235" t="s">
        <v>21</v>
      </c>
      <c r="F235" t="s">
        <v>29</v>
      </c>
      <c r="G235" t="s">
        <v>35</v>
      </c>
      <c r="H235" t="s">
        <v>21</v>
      </c>
      <c r="I235" t="s">
        <v>23</v>
      </c>
      <c r="J235" t="s">
        <v>134</v>
      </c>
      <c r="K235" t="s">
        <v>119</v>
      </c>
      <c r="L235" t="s">
        <v>428</v>
      </c>
      <c r="M235" t="s">
        <v>63</v>
      </c>
      <c r="N235" t="s">
        <v>470</v>
      </c>
      <c r="O235" t="s">
        <v>57</v>
      </c>
      <c r="P235" t="s">
        <v>196</v>
      </c>
      <c r="Q235" t="s">
        <v>21</v>
      </c>
    </row>
    <row r="236" spans="1:17">
      <c r="A236" t="s">
        <v>17</v>
      </c>
      <c r="B236" t="s">
        <v>94</v>
      </c>
      <c r="C236" t="s">
        <v>44</v>
      </c>
      <c r="D236" t="s">
        <v>33</v>
      </c>
      <c r="E236" t="s">
        <v>21</v>
      </c>
      <c r="F236" t="s">
        <v>471</v>
      </c>
      <c r="G236" t="s">
        <v>21</v>
      </c>
      <c r="H236" t="s">
        <v>21</v>
      </c>
      <c r="I236" t="s">
        <v>23</v>
      </c>
      <c r="J236" t="s">
        <v>134</v>
      </c>
      <c r="K236" t="s">
        <v>100</v>
      </c>
      <c r="L236" t="s">
        <v>463</v>
      </c>
      <c r="M236" t="s">
        <v>27</v>
      </c>
      <c r="N236" t="s">
        <v>28</v>
      </c>
      <c r="O236" t="s">
        <v>29</v>
      </c>
      <c r="P236" t="s">
        <v>30</v>
      </c>
      <c r="Q236" t="s">
        <v>21</v>
      </c>
    </row>
    <row r="237" spans="1:17">
      <c r="A237" t="s">
        <v>209</v>
      </c>
      <c r="B237" t="s">
        <v>72</v>
      </c>
      <c r="C237" t="s">
        <v>122</v>
      </c>
      <c r="D237" t="s">
        <v>33</v>
      </c>
      <c r="E237" t="s">
        <v>35</v>
      </c>
      <c r="F237" t="s">
        <v>85</v>
      </c>
      <c r="G237" t="s">
        <v>21</v>
      </c>
      <c r="H237" t="s">
        <v>21</v>
      </c>
      <c r="I237" t="s">
        <v>23</v>
      </c>
      <c r="J237" t="s">
        <v>108</v>
      </c>
      <c r="K237" t="s">
        <v>92</v>
      </c>
      <c r="L237" t="s">
        <v>188</v>
      </c>
      <c r="M237" t="s">
        <v>52</v>
      </c>
      <c r="N237" t="s">
        <v>28</v>
      </c>
      <c r="O237" t="s">
        <v>29</v>
      </c>
      <c r="P237" t="s">
        <v>30</v>
      </c>
      <c r="Q237" t="s">
        <v>21</v>
      </c>
    </row>
    <row r="238" spans="1:17">
      <c r="A238" t="s">
        <v>31</v>
      </c>
      <c r="B238" t="s">
        <v>56</v>
      </c>
      <c r="C238" t="s">
        <v>19</v>
      </c>
      <c r="D238" t="s">
        <v>33</v>
      </c>
      <c r="E238" t="s">
        <v>21</v>
      </c>
      <c r="F238" t="s">
        <v>472</v>
      </c>
      <c r="G238" t="s">
        <v>35</v>
      </c>
      <c r="H238" t="s">
        <v>21</v>
      </c>
      <c r="I238" t="s">
        <v>23</v>
      </c>
      <c r="J238" t="s">
        <v>63</v>
      </c>
      <c r="K238" t="s">
        <v>48</v>
      </c>
      <c r="L238" t="s">
        <v>473</v>
      </c>
      <c r="M238" t="s">
        <v>27</v>
      </c>
      <c r="N238" t="s">
        <v>372</v>
      </c>
      <c r="O238" t="s">
        <v>63</v>
      </c>
      <c r="P238" t="s">
        <v>70</v>
      </c>
      <c r="Q238" t="s">
        <v>21</v>
      </c>
    </row>
    <row r="239" spans="1:17">
      <c r="A239" t="s">
        <v>79</v>
      </c>
      <c r="B239" t="s">
        <v>72</v>
      </c>
      <c r="C239" t="s">
        <v>19</v>
      </c>
      <c r="D239" t="s">
        <v>2553</v>
      </c>
      <c r="E239" t="s">
        <v>21</v>
      </c>
      <c r="F239" t="s">
        <v>474</v>
      </c>
      <c r="G239" t="s">
        <v>35</v>
      </c>
      <c r="H239" t="s">
        <v>21</v>
      </c>
      <c r="I239" t="s">
        <v>30</v>
      </c>
      <c r="J239" t="s">
        <v>57</v>
      </c>
      <c r="K239" t="s">
        <v>37</v>
      </c>
      <c r="L239" t="s">
        <v>475</v>
      </c>
      <c r="M239" t="s">
        <v>52</v>
      </c>
      <c r="N239" t="s">
        <v>28</v>
      </c>
      <c r="O239" t="s">
        <v>29</v>
      </c>
      <c r="P239" t="s">
        <v>30</v>
      </c>
      <c r="Q239" t="s">
        <v>21</v>
      </c>
    </row>
    <row r="240" spans="1:17">
      <c r="A240" t="s">
        <v>79</v>
      </c>
      <c r="B240" t="s">
        <v>135</v>
      </c>
      <c r="C240" t="s">
        <v>19</v>
      </c>
      <c r="D240" t="s">
        <v>20</v>
      </c>
      <c r="E240" t="s">
        <v>21</v>
      </c>
      <c r="F240" t="s">
        <v>476</v>
      </c>
      <c r="G240" t="s">
        <v>21</v>
      </c>
      <c r="H240" t="s">
        <v>21</v>
      </c>
      <c r="I240" t="s">
        <v>30</v>
      </c>
      <c r="J240" t="s">
        <v>74</v>
      </c>
      <c r="K240" t="s">
        <v>53</v>
      </c>
      <c r="L240" t="s">
        <v>322</v>
      </c>
      <c r="M240" t="s">
        <v>52</v>
      </c>
      <c r="N240" t="s">
        <v>28</v>
      </c>
      <c r="O240" t="s">
        <v>29</v>
      </c>
      <c r="P240" t="s">
        <v>30</v>
      </c>
      <c r="Q240" t="s">
        <v>21</v>
      </c>
    </row>
    <row r="241" spans="1:17">
      <c r="A241" t="s">
        <v>230</v>
      </c>
      <c r="B241" t="s">
        <v>18</v>
      </c>
      <c r="C241" t="s">
        <v>19</v>
      </c>
      <c r="D241" t="s">
        <v>45</v>
      </c>
      <c r="E241" t="s">
        <v>21</v>
      </c>
      <c r="F241" t="s">
        <v>477</v>
      </c>
      <c r="G241" t="s">
        <v>35</v>
      </c>
      <c r="H241" t="s">
        <v>21</v>
      </c>
      <c r="I241" t="s">
        <v>23</v>
      </c>
      <c r="J241" t="s">
        <v>169</v>
      </c>
      <c r="K241" t="s">
        <v>119</v>
      </c>
      <c r="L241" t="s">
        <v>343</v>
      </c>
      <c r="M241" t="s">
        <v>40</v>
      </c>
      <c r="N241" t="s">
        <v>28</v>
      </c>
      <c r="O241" t="s">
        <v>29</v>
      </c>
      <c r="P241" t="s">
        <v>30</v>
      </c>
      <c r="Q241" t="s">
        <v>21</v>
      </c>
    </row>
    <row r="242" spans="1:17">
      <c r="A242" t="s">
        <v>186</v>
      </c>
      <c r="B242" t="s">
        <v>87</v>
      </c>
      <c r="C242" t="s">
        <v>44</v>
      </c>
      <c r="D242" t="s">
        <v>33</v>
      </c>
      <c r="E242" t="s">
        <v>21</v>
      </c>
      <c r="F242" t="s">
        <v>27</v>
      </c>
      <c r="G242" t="s">
        <v>35</v>
      </c>
      <c r="H242" t="s">
        <v>21</v>
      </c>
      <c r="I242" t="s">
        <v>23</v>
      </c>
      <c r="J242" t="s">
        <v>169</v>
      </c>
      <c r="K242" t="s">
        <v>119</v>
      </c>
      <c r="L242" t="s">
        <v>303</v>
      </c>
      <c r="M242" t="s">
        <v>118</v>
      </c>
      <c r="N242" t="s">
        <v>28</v>
      </c>
      <c r="O242" t="s">
        <v>29</v>
      </c>
      <c r="P242" t="s">
        <v>30</v>
      </c>
      <c r="Q242" t="s">
        <v>21</v>
      </c>
    </row>
    <row r="243" spans="1:17">
      <c r="A243" t="s">
        <v>202</v>
      </c>
      <c r="B243" t="s">
        <v>66</v>
      </c>
      <c r="C243" t="s">
        <v>19</v>
      </c>
      <c r="D243" t="s">
        <v>45</v>
      </c>
      <c r="E243" t="s">
        <v>21</v>
      </c>
      <c r="F243" t="s">
        <v>478</v>
      </c>
      <c r="G243" t="s">
        <v>21</v>
      </c>
      <c r="H243" t="s">
        <v>21</v>
      </c>
      <c r="I243" t="s">
        <v>23</v>
      </c>
      <c r="J243" t="s">
        <v>24</v>
      </c>
      <c r="K243" t="s">
        <v>124</v>
      </c>
      <c r="L243" t="s">
        <v>479</v>
      </c>
      <c r="M243" t="s">
        <v>52</v>
      </c>
      <c r="N243" t="s">
        <v>28</v>
      </c>
      <c r="O243" t="s">
        <v>29</v>
      </c>
      <c r="P243" t="s">
        <v>30</v>
      </c>
      <c r="Q243" t="s">
        <v>21</v>
      </c>
    </row>
    <row r="244" spans="1:17">
      <c r="A244" t="s">
        <v>128</v>
      </c>
      <c r="B244" t="s">
        <v>43</v>
      </c>
      <c r="C244" t="s">
        <v>19</v>
      </c>
      <c r="D244" t="s">
        <v>45</v>
      </c>
      <c r="E244" t="s">
        <v>21</v>
      </c>
      <c r="F244" t="s">
        <v>480</v>
      </c>
      <c r="G244" t="s">
        <v>21</v>
      </c>
      <c r="H244" t="s">
        <v>21</v>
      </c>
      <c r="I244" t="s">
        <v>23</v>
      </c>
      <c r="J244" t="s">
        <v>234</v>
      </c>
      <c r="K244" t="s">
        <v>92</v>
      </c>
      <c r="L244" t="s">
        <v>133</v>
      </c>
      <c r="M244" t="s">
        <v>130</v>
      </c>
      <c r="N244" t="s">
        <v>28</v>
      </c>
      <c r="O244" t="s">
        <v>29</v>
      </c>
      <c r="P244" t="s">
        <v>30</v>
      </c>
      <c r="Q244" t="s">
        <v>21</v>
      </c>
    </row>
    <row r="245" spans="1:17">
      <c r="A245" t="s">
        <v>108</v>
      </c>
      <c r="B245" t="s">
        <v>87</v>
      </c>
      <c r="C245" t="s">
        <v>19</v>
      </c>
      <c r="D245" t="s">
        <v>33</v>
      </c>
      <c r="E245" t="s">
        <v>21</v>
      </c>
      <c r="F245" t="s">
        <v>481</v>
      </c>
      <c r="G245" t="s">
        <v>35</v>
      </c>
      <c r="H245" t="s">
        <v>35</v>
      </c>
      <c r="I245" t="s">
        <v>30</v>
      </c>
      <c r="J245" t="s">
        <v>40</v>
      </c>
      <c r="K245" t="s">
        <v>53</v>
      </c>
      <c r="L245" t="s">
        <v>246</v>
      </c>
      <c r="M245" t="s">
        <v>63</v>
      </c>
      <c r="N245" t="s">
        <v>28</v>
      </c>
      <c r="O245" t="s">
        <v>29</v>
      </c>
      <c r="P245" t="s">
        <v>30</v>
      </c>
      <c r="Q245" t="s">
        <v>21</v>
      </c>
    </row>
    <row r="246" spans="1:17">
      <c r="A246" t="s">
        <v>202</v>
      </c>
      <c r="B246" t="s">
        <v>56</v>
      </c>
      <c r="C246" t="s">
        <v>19</v>
      </c>
      <c r="D246" t="s">
        <v>33</v>
      </c>
      <c r="E246" t="s">
        <v>21</v>
      </c>
      <c r="F246" t="s">
        <v>482</v>
      </c>
      <c r="G246" t="s">
        <v>35</v>
      </c>
      <c r="H246" t="s">
        <v>21</v>
      </c>
      <c r="I246" t="s">
        <v>30</v>
      </c>
      <c r="J246" t="s">
        <v>68</v>
      </c>
      <c r="K246" t="s">
        <v>37</v>
      </c>
      <c r="L246" t="s">
        <v>483</v>
      </c>
      <c r="M246" t="s">
        <v>63</v>
      </c>
      <c r="N246" t="s">
        <v>28</v>
      </c>
      <c r="O246" t="s">
        <v>29</v>
      </c>
      <c r="P246" t="s">
        <v>30</v>
      </c>
      <c r="Q246" t="s">
        <v>21</v>
      </c>
    </row>
    <row r="247" spans="1:17">
      <c r="A247" t="s">
        <v>65</v>
      </c>
      <c r="B247" t="s">
        <v>43</v>
      </c>
      <c r="C247" t="s">
        <v>19</v>
      </c>
      <c r="D247" t="s">
        <v>45</v>
      </c>
      <c r="E247" t="s">
        <v>21</v>
      </c>
      <c r="F247" t="s">
        <v>29</v>
      </c>
      <c r="G247" t="s">
        <v>35</v>
      </c>
      <c r="H247" t="s">
        <v>21</v>
      </c>
      <c r="I247" t="s">
        <v>23</v>
      </c>
      <c r="J247" t="s">
        <v>234</v>
      </c>
      <c r="K247" t="s">
        <v>100</v>
      </c>
      <c r="L247" t="s">
        <v>259</v>
      </c>
      <c r="M247" t="s">
        <v>27</v>
      </c>
      <c r="N247" t="s">
        <v>116</v>
      </c>
      <c r="O247" t="s">
        <v>27</v>
      </c>
      <c r="P247" t="s">
        <v>70</v>
      </c>
      <c r="Q247" t="s">
        <v>21</v>
      </c>
    </row>
    <row r="248" spans="1:17">
      <c r="A248" t="s">
        <v>126</v>
      </c>
      <c r="B248" t="s">
        <v>43</v>
      </c>
      <c r="C248" t="s">
        <v>19</v>
      </c>
      <c r="D248" t="s">
        <v>33</v>
      </c>
      <c r="E248" t="s">
        <v>21</v>
      </c>
      <c r="F248" t="s">
        <v>484</v>
      </c>
      <c r="G248" t="s">
        <v>35</v>
      </c>
      <c r="H248" t="s">
        <v>21</v>
      </c>
      <c r="I248" t="s">
        <v>30</v>
      </c>
      <c r="J248" t="s">
        <v>130</v>
      </c>
      <c r="K248" t="s">
        <v>37</v>
      </c>
      <c r="L248" t="s">
        <v>142</v>
      </c>
      <c r="M248" t="s">
        <v>63</v>
      </c>
      <c r="N248" t="s">
        <v>28</v>
      </c>
      <c r="O248" t="s">
        <v>29</v>
      </c>
      <c r="P248" t="s">
        <v>30</v>
      </c>
      <c r="Q248" t="s">
        <v>21</v>
      </c>
    </row>
    <row r="249" spans="1:17">
      <c r="A249" t="s">
        <v>159</v>
      </c>
      <c r="B249" t="s">
        <v>18</v>
      </c>
      <c r="C249" t="s">
        <v>44</v>
      </c>
      <c r="D249" t="s">
        <v>33</v>
      </c>
      <c r="E249" t="s">
        <v>21</v>
      </c>
      <c r="F249" t="s">
        <v>29</v>
      </c>
      <c r="G249" t="s">
        <v>21</v>
      </c>
      <c r="H249" t="s">
        <v>21</v>
      </c>
      <c r="I249" t="s">
        <v>23</v>
      </c>
      <c r="J249" t="s">
        <v>108</v>
      </c>
      <c r="K249" t="s">
        <v>37</v>
      </c>
      <c r="L249" t="s">
        <v>463</v>
      </c>
      <c r="M249" t="s">
        <v>63</v>
      </c>
      <c r="N249" t="s">
        <v>28</v>
      </c>
      <c r="O249" t="s">
        <v>29</v>
      </c>
      <c r="P249" t="s">
        <v>30</v>
      </c>
      <c r="Q249" t="s">
        <v>21</v>
      </c>
    </row>
    <row r="250" spans="1:17">
      <c r="A250" t="s">
        <v>126</v>
      </c>
      <c r="B250" t="s">
        <v>43</v>
      </c>
      <c r="C250" t="s">
        <v>19</v>
      </c>
      <c r="D250" t="s">
        <v>45</v>
      </c>
      <c r="E250" t="s">
        <v>21</v>
      </c>
      <c r="F250" t="s">
        <v>485</v>
      </c>
      <c r="G250" t="s">
        <v>35</v>
      </c>
      <c r="H250" t="s">
        <v>21</v>
      </c>
      <c r="I250" t="s">
        <v>23</v>
      </c>
      <c r="J250" t="s">
        <v>36</v>
      </c>
      <c r="K250" t="s">
        <v>119</v>
      </c>
      <c r="L250" t="s">
        <v>486</v>
      </c>
      <c r="M250" t="s">
        <v>63</v>
      </c>
      <c r="N250" t="s">
        <v>28</v>
      </c>
      <c r="O250" t="s">
        <v>29</v>
      </c>
      <c r="P250" t="s">
        <v>30</v>
      </c>
      <c r="Q250" t="s">
        <v>21</v>
      </c>
    </row>
    <row r="251" spans="1:17">
      <c r="A251" t="s">
        <v>80</v>
      </c>
      <c r="B251" t="s">
        <v>72</v>
      </c>
      <c r="C251" t="s">
        <v>19</v>
      </c>
      <c r="D251" t="s">
        <v>33</v>
      </c>
      <c r="E251" t="s">
        <v>21</v>
      </c>
      <c r="F251" t="s">
        <v>29</v>
      </c>
      <c r="G251" t="s">
        <v>21</v>
      </c>
      <c r="H251" t="s">
        <v>35</v>
      </c>
      <c r="I251" t="s">
        <v>23</v>
      </c>
      <c r="J251" t="s">
        <v>219</v>
      </c>
      <c r="K251" t="s">
        <v>37</v>
      </c>
      <c r="L251" t="s">
        <v>243</v>
      </c>
      <c r="M251" t="s">
        <v>63</v>
      </c>
      <c r="N251" t="s">
        <v>403</v>
      </c>
      <c r="O251" t="s">
        <v>57</v>
      </c>
      <c r="P251" t="s">
        <v>41</v>
      </c>
      <c r="Q251" t="s">
        <v>21</v>
      </c>
    </row>
    <row r="252" spans="1:17">
      <c r="A252" t="s">
        <v>97</v>
      </c>
      <c r="B252" t="s">
        <v>43</v>
      </c>
      <c r="C252" t="s">
        <v>19</v>
      </c>
      <c r="D252" t="s">
        <v>45</v>
      </c>
      <c r="E252" t="s">
        <v>21</v>
      </c>
      <c r="F252" t="s">
        <v>487</v>
      </c>
      <c r="G252" t="s">
        <v>35</v>
      </c>
      <c r="H252" t="s">
        <v>21</v>
      </c>
      <c r="I252" t="s">
        <v>23</v>
      </c>
      <c r="J252" t="s">
        <v>243</v>
      </c>
      <c r="K252" t="s">
        <v>61</v>
      </c>
      <c r="L252" t="s">
        <v>235</v>
      </c>
      <c r="M252" t="s">
        <v>52</v>
      </c>
      <c r="N252" t="s">
        <v>28</v>
      </c>
      <c r="O252" t="s">
        <v>29</v>
      </c>
      <c r="P252" t="s">
        <v>30</v>
      </c>
      <c r="Q252" t="s">
        <v>21</v>
      </c>
    </row>
    <row r="253" spans="1:17">
      <c r="A253" t="s">
        <v>159</v>
      </c>
      <c r="B253" t="s">
        <v>43</v>
      </c>
      <c r="C253" t="s">
        <v>19</v>
      </c>
      <c r="D253" t="s">
        <v>45</v>
      </c>
      <c r="E253" t="s">
        <v>21</v>
      </c>
      <c r="F253" t="s">
        <v>488</v>
      </c>
      <c r="G253" t="s">
        <v>21</v>
      </c>
      <c r="H253" t="s">
        <v>21</v>
      </c>
      <c r="I253" t="s">
        <v>23</v>
      </c>
      <c r="J253" t="s">
        <v>68</v>
      </c>
      <c r="K253" t="s">
        <v>92</v>
      </c>
      <c r="L253" t="s">
        <v>227</v>
      </c>
      <c r="M253" t="s">
        <v>57</v>
      </c>
      <c r="N253" t="s">
        <v>28</v>
      </c>
      <c r="O253" t="s">
        <v>29</v>
      </c>
      <c r="P253" t="s">
        <v>30</v>
      </c>
      <c r="Q253" t="s">
        <v>21</v>
      </c>
    </row>
    <row r="254" spans="1:17">
      <c r="A254" t="s">
        <v>140</v>
      </c>
      <c r="B254" t="s">
        <v>56</v>
      </c>
      <c r="C254" t="s">
        <v>122</v>
      </c>
      <c r="D254" t="s">
        <v>20</v>
      </c>
      <c r="E254" t="s">
        <v>21</v>
      </c>
      <c r="F254" t="s">
        <v>489</v>
      </c>
      <c r="G254" t="s">
        <v>21</v>
      </c>
      <c r="H254" t="s">
        <v>35</v>
      </c>
      <c r="I254" t="s">
        <v>23</v>
      </c>
      <c r="J254" t="s">
        <v>36</v>
      </c>
      <c r="K254" t="s">
        <v>119</v>
      </c>
      <c r="L254" t="s">
        <v>78</v>
      </c>
      <c r="M254" t="s">
        <v>63</v>
      </c>
      <c r="N254" t="s">
        <v>28</v>
      </c>
      <c r="O254" t="s">
        <v>29</v>
      </c>
      <c r="P254" t="s">
        <v>30</v>
      </c>
      <c r="Q254" t="s">
        <v>21</v>
      </c>
    </row>
    <row r="255" spans="1:17">
      <c r="A255" t="s">
        <v>310</v>
      </c>
      <c r="B255" t="s">
        <v>144</v>
      </c>
      <c r="C255" t="s">
        <v>19</v>
      </c>
      <c r="D255" t="s">
        <v>20</v>
      </c>
      <c r="E255" t="s">
        <v>21</v>
      </c>
      <c r="F255" t="s">
        <v>490</v>
      </c>
      <c r="G255" t="s">
        <v>35</v>
      </c>
      <c r="H255" t="s">
        <v>21</v>
      </c>
      <c r="I255" t="s">
        <v>23</v>
      </c>
      <c r="J255" t="s">
        <v>52</v>
      </c>
      <c r="K255" t="s">
        <v>61</v>
      </c>
      <c r="L255" t="s">
        <v>376</v>
      </c>
      <c r="M255" t="s">
        <v>52</v>
      </c>
      <c r="N255" t="s">
        <v>491</v>
      </c>
      <c r="O255" t="s">
        <v>63</v>
      </c>
      <c r="P255" t="s">
        <v>41</v>
      </c>
      <c r="Q255" t="s">
        <v>21</v>
      </c>
    </row>
    <row r="256" spans="1:17">
      <c r="A256" t="s">
        <v>323</v>
      </c>
      <c r="B256" t="s">
        <v>56</v>
      </c>
      <c r="C256" t="s">
        <v>19</v>
      </c>
      <c r="D256" t="s">
        <v>20</v>
      </c>
      <c r="E256" t="s">
        <v>21</v>
      </c>
      <c r="F256" t="s">
        <v>468</v>
      </c>
      <c r="G256" t="s">
        <v>21</v>
      </c>
      <c r="H256" t="s">
        <v>21</v>
      </c>
      <c r="I256" t="s">
        <v>23</v>
      </c>
      <c r="J256" t="s">
        <v>219</v>
      </c>
      <c r="K256" t="s">
        <v>92</v>
      </c>
      <c r="L256" t="s">
        <v>351</v>
      </c>
      <c r="M256" t="s">
        <v>63</v>
      </c>
      <c r="N256" t="s">
        <v>28</v>
      </c>
      <c r="O256" t="s">
        <v>29</v>
      </c>
      <c r="P256" t="s">
        <v>30</v>
      </c>
      <c r="Q256" t="s">
        <v>21</v>
      </c>
    </row>
    <row r="257" spans="1:17">
      <c r="A257" t="s">
        <v>140</v>
      </c>
      <c r="B257" t="s">
        <v>56</v>
      </c>
      <c r="C257" t="s">
        <v>19</v>
      </c>
      <c r="D257" t="s">
        <v>33</v>
      </c>
      <c r="E257" t="s">
        <v>21</v>
      </c>
      <c r="F257" t="s">
        <v>492</v>
      </c>
      <c r="G257" t="s">
        <v>35</v>
      </c>
      <c r="H257" t="s">
        <v>35</v>
      </c>
      <c r="I257" t="s">
        <v>30</v>
      </c>
      <c r="J257" t="s">
        <v>60</v>
      </c>
      <c r="K257" t="s">
        <v>37</v>
      </c>
      <c r="L257" t="s">
        <v>493</v>
      </c>
      <c r="M257" t="s">
        <v>40</v>
      </c>
      <c r="N257" t="s">
        <v>28</v>
      </c>
      <c r="O257" t="s">
        <v>29</v>
      </c>
      <c r="P257" t="s">
        <v>30</v>
      </c>
      <c r="Q257" t="s">
        <v>21</v>
      </c>
    </row>
    <row r="258" spans="1:17">
      <c r="A258" t="s">
        <v>186</v>
      </c>
      <c r="B258" t="s">
        <v>43</v>
      </c>
      <c r="C258" t="s">
        <v>19</v>
      </c>
      <c r="D258" t="s">
        <v>45</v>
      </c>
      <c r="E258" t="s">
        <v>21</v>
      </c>
      <c r="F258" t="s">
        <v>222</v>
      </c>
      <c r="G258" t="s">
        <v>21</v>
      </c>
      <c r="H258" t="s">
        <v>35</v>
      </c>
      <c r="I258" t="s">
        <v>23</v>
      </c>
      <c r="J258" t="s">
        <v>60</v>
      </c>
      <c r="K258" t="s">
        <v>119</v>
      </c>
      <c r="L258" t="s">
        <v>494</v>
      </c>
      <c r="M258" t="s">
        <v>63</v>
      </c>
      <c r="N258" t="s">
        <v>28</v>
      </c>
      <c r="O258" t="s">
        <v>29</v>
      </c>
      <c r="P258" t="s">
        <v>30</v>
      </c>
      <c r="Q258" t="s">
        <v>21</v>
      </c>
    </row>
    <row r="259" spans="1:17">
      <c r="A259" t="s">
        <v>234</v>
      </c>
      <c r="B259" t="s">
        <v>18</v>
      </c>
      <c r="C259" t="s">
        <v>44</v>
      </c>
      <c r="D259" t="s">
        <v>33</v>
      </c>
      <c r="E259" t="s">
        <v>21</v>
      </c>
      <c r="F259" t="s">
        <v>47</v>
      </c>
      <c r="G259" t="s">
        <v>21</v>
      </c>
      <c r="H259" t="s">
        <v>21</v>
      </c>
      <c r="I259" t="s">
        <v>23</v>
      </c>
      <c r="J259" t="s">
        <v>130</v>
      </c>
      <c r="K259" t="s">
        <v>92</v>
      </c>
      <c r="L259" t="s">
        <v>147</v>
      </c>
      <c r="M259" t="s">
        <v>40</v>
      </c>
      <c r="N259" t="s">
        <v>28</v>
      </c>
      <c r="O259" t="s">
        <v>29</v>
      </c>
      <c r="P259" t="s">
        <v>30</v>
      </c>
      <c r="Q259" t="s">
        <v>21</v>
      </c>
    </row>
    <row r="260" spans="1:17">
      <c r="A260" t="s">
        <v>126</v>
      </c>
      <c r="B260" t="s">
        <v>72</v>
      </c>
      <c r="C260" t="s">
        <v>122</v>
      </c>
      <c r="D260" t="s">
        <v>45</v>
      </c>
      <c r="E260" t="s">
        <v>21</v>
      </c>
      <c r="F260" t="s">
        <v>495</v>
      </c>
      <c r="G260" t="s">
        <v>35</v>
      </c>
      <c r="H260" t="s">
        <v>21</v>
      </c>
      <c r="I260" t="s">
        <v>23</v>
      </c>
      <c r="J260" t="s">
        <v>99</v>
      </c>
      <c r="K260" t="s">
        <v>119</v>
      </c>
      <c r="L260" t="s">
        <v>496</v>
      </c>
      <c r="M260" t="s">
        <v>63</v>
      </c>
      <c r="N260" t="s">
        <v>28</v>
      </c>
      <c r="O260" t="s">
        <v>29</v>
      </c>
      <c r="P260" t="s">
        <v>30</v>
      </c>
      <c r="Q260" t="s">
        <v>21</v>
      </c>
    </row>
    <row r="261" spans="1:17">
      <c r="A261" t="s">
        <v>99</v>
      </c>
      <c r="B261" t="s">
        <v>56</v>
      </c>
      <c r="C261" t="s">
        <v>44</v>
      </c>
      <c r="D261" t="s">
        <v>33</v>
      </c>
      <c r="E261" t="s">
        <v>21</v>
      </c>
      <c r="F261" t="s">
        <v>497</v>
      </c>
      <c r="G261" t="s">
        <v>21</v>
      </c>
      <c r="H261" t="s">
        <v>35</v>
      </c>
      <c r="I261" t="s">
        <v>23</v>
      </c>
      <c r="J261" t="s">
        <v>349</v>
      </c>
      <c r="K261" t="s">
        <v>119</v>
      </c>
      <c r="L261" t="s">
        <v>498</v>
      </c>
      <c r="M261" t="s">
        <v>52</v>
      </c>
      <c r="N261" t="s">
        <v>28</v>
      </c>
      <c r="O261" t="s">
        <v>29</v>
      </c>
      <c r="P261" t="s">
        <v>30</v>
      </c>
      <c r="Q261" t="s">
        <v>35</v>
      </c>
    </row>
    <row r="262" spans="1:17">
      <c r="A262" t="s">
        <v>216</v>
      </c>
      <c r="B262" t="s">
        <v>135</v>
      </c>
      <c r="C262" t="s">
        <v>19</v>
      </c>
      <c r="D262" t="s">
        <v>33</v>
      </c>
      <c r="E262" t="s">
        <v>21</v>
      </c>
      <c r="F262" t="s">
        <v>499</v>
      </c>
      <c r="G262" t="s">
        <v>35</v>
      </c>
      <c r="H262" t="s">
        <v>35</v>
      </c>
      <c r="I262" t="s">
        <v>23</v>
      </c>
      <c r="J262" t="s">
        <v>114</v>
      </c>
      <c r="K262" t="s">
        <v>119</v>
      </c>
      <c r="L262" t="s">
        <v>170</v>
      </c>
      <c r="M262" t="s">
        <v>27</v>
      </c>
      <c r="N262" t="s">
        <v>28</v>
      </c>
      <c r="O262" t="s">
        <v>29</v>
      </c>
      <c r="P262" t="s">
        <v>30</v>
      </c>
      <c r="Q262" t="s">
        <v>21</v>
      </c>
    </row>
    <row r="263" spans="1:17">
      <c r="A263" t="s">
        <v>159</v>
      </c>
      <c r="B263" t="s">
        <v>72</v>
      </c>
      <c r="C263" t="s">
        <v>44</v>
      </c>
      <c r="D263" t="s">
        <v>33</v>
      </c>
      <c r="E263" t="s">
        <v>21</v>
      </c>
      <c r="F263" t="s">
        <v>29</v>
      </c>
      <c r="G263" t="s">
        <v>21</v>
      </c>
      <c r="H263" t="s">
        <v>21</v>
      </c>
      <c r="I263" t="s">
        <v>23</v>
      </c>
      <c r="J263" t="s">
        <v>134</v>
      </c>
      <c r="K263" t="s">
        <v>92</v>
      </c>
      <c r="L263" t="s">
        <v>194</v>
      </c>
      <c r="M263" t="s">
        <v>63</v>
      </c>
      <c r="N263" t="s">
        <v>28</v>
      </c>
      <c r="O263" t="s">
        <v>29</v>
      </c>
      <c r="P263" t="s">
        <v>30</v>
      </c>
      <c r="Q263" t="s">
        <v>21</v>
      </c>
    </row>
    <row r="264" spans="1:17">
      <c r="A264" t="s">
        <v>71</v>
      </c>
      <c r="B264" t="s">
        <v>72</v>
      </c>
      <c r="C264" t="s">
        <v>44</v>
      </c>
      <c r="D264" t="s">
        <v>45</v>
      </c>
      <c r="E264" t="s">
        <v>21</v>
      </c>
      <c r="F264" t="s">
        <v>500</v>
      </c>
      <c r="G264" t="s">
        <v>21</v>
      </c>
      <c r="H264" t="s">
        <v>21</v>
      </c>
      <c r="I264" t="s">
        <v>23</v>
      </c>
      <c r="J264" t="s">
        <v>63</v>
      </c>
      <c r="K264" t="s">
        <v>61</v>
      </c>
      <c r="L264" t="s">
        <v>320</v>
      </c>
      <c r="M264" t="s">
        <v>52</v>
      </c>
      <c r="N264" t="s">
        <v>28</v>
      </c>
      <c r="O264" t="s">
        <v>29</v>
      </c>
      <c r="P264" t="s">
        <v>30</v>
      </c>
      <c r="Q264" t="s">
        <v>21</v>
      </c>
    </row>
    <row r="265" spans="1:17">
      <c r="A265" t="s">
        <v>151</v>
      </c>
      <c r="B265" t="s">
        <v>77</v>
      </c>
      <c r="C265" t="s">
        <v>19</v>
      </c>
      <c r="D265" t="s">
        <v>45</v>
      </c>
      <c r="E265" t="s">
        <v>21</v>
      </c>
      <c r="F265" t="s">
        <v>501</v>
      </c>
      <c r="G265" t="s">
        <v>21</v>
      </c>
      <c r="H265" t="s">
        <v>35</v>
      </c>
      <c r="I265" t="s">
        <v>23</v>
      </c>
      <c r="J265" t="s">
        <v>152</v>
      </c>
      <c r="K265" t="s">
        <v>119</v>
      </c>
      <c r="L265" t="s">
        <v>502</v>
      </c>
      <c r="M265" t="s">
        <v>40</v>
      </c>
      <c r="N265" t="s">
        <v>28</v>
      </c>
      <c r="O265" t="s">
        <v>29</v>
      </c>
      <c r="P265" t="s">
        <v>30</v>
      </c>
      <c r="Q265" t="s">
        <v>21</v>
      </c>
    </row>
    <row r="266" spans="1:17">
      <c r="A266" t="s">
        <v>310</v>
      </c>
      <c r="B266" t="s">
        <v>72</v>
      </c>
      <c r="C266" t="s">
        <v>19</v>
      </c>
      <c r="D266" t="s">
        <v>45</v>
      </c>
      <c r="E266" t="s">
        <v>21</v>
      </c>
      <c r="F266" t="s">
        <v>503</v>
      </c>
      <c r="G266" t="s">
        <v>21</v>
      </c>
      <c r="H266" t="s">
        <v>21</v>
      </c>
      <c r="I266" t="s">
        <v>23</v>
      </c>
      <c r="J266" t="s">
        <v>123</v>
      </c>
      <c r="K266" t="s">
        <v>92</v>
      </c>
      <c r="L266" t="s">
        <v>136</v>
      </c>
      <c r="M266" t="s">
        <v>27</v>
      </c>
      <c r="N266" t="s">
        <v>167</v>
      </c>
      <c r="O266" t="s">
        <v>63</v>
      </c>
      <c r="P266" t="s">
        <v>41</v>
      </c>
      <c r="Q266" t="s">
        <v>21</v>
      </c>
    </row>
    <row r="267" spans="1:17">
      <c r="A267" t="s">
        <v>103</v>
      </c>
      <c r="B267" t="s">
        <v>66</v>
      </c>
      <c r="C267" t="s">
        <v>19</v>
      </c>
      <c r="D267" t="s">
        <v>33</v>
      </c>
      <c r="E267" t="s">
        <v>21</v>
      </c>
      <c r="F267" t="s">
        <v>504</v>
      </c>
      <c r="G267" t="s">
        <v>35</v>
      </c>
      <c r="H267" t="s">
        <v>35</v>
      </c>
      <c r="I267" t="s">
        <v>30</v>
      </c>
      <c r="J267" t="s">
        <v>60</v>
      </c>
      <c r="K267" t="s">
        <v>37</v>
      </c>
      <c r="L267" t="s">
        <v>442</v>
      </c>
      <c r="M267" t="s">
        <v>27</v>
      </c>
      <c r="N267" t="s">
        <v>28</v>
      </c>
      <c r="O267" t="s">
        <v>29</v>
      </c>
      <c r="P267" t="s">
        <v>30</v>
      </c>
      <c r="Q267" t="s">
        <v>21</v>
      </c>
    </row>
    <row r="268" spans="1:17">
      <c r="A268" t="s">
        <v>99</v>
      </c>
      <c r="B268" t="s">
        <v>94</v>
      </c>
      <c r="C268" t="s">
        <v>44</v>
      </c>
      <c r="D268" t="s">
        <v>33</v>
      </c>
      <c r="E268" t="s">
        <v>21</v>
      </c>
      <c r="F268" t="s">
        <v>187</v>
      </c>
      <c r="G268" t="s">
        <v>35</v>
      </c>
      <c r="H268" t="s">
        <v>21</v>
      </c>
      <c r="I268" t="s">
        <v>30</v>
      </c>
      <c r="J268" t="s">
        <v>118</v>
      </c>
      <c r="K268" t="s">
        <v>37</v>
      </c>
      <c r="L268" t="s">
        <v>505</v>
      </c>
      <c r="M268" t="s">
        <v>27</v>
      </c>
      <c r="N268" t="s">
        <v>28</v>
      </c>
      <c r="O268" t="s">
        <v>29</v>
      </c>
      <c r="P268" t="s">
        <v>30</v>
      </c>
      <c r="Q268" t="s">
        <v>21</v>
      </c>
    </row>
    <row r="269" spans="1:17">
      <c r="A269" t="s">
        <v>31</v>
      </c>
      <c r="B269" t="s">
        <v>72</v>
      </c>
      <c r="C269" t="s">
        <v>19</v>
      </c>
      <c r="D269" t="s">
        <v>45</v>
      </c>
      <c r="E269" t="s">
        <v>21</v>
      </c>
      <c r="F269" t="s">
        <v>506</v>
      </c>
      <c r="G269" t="s">
        <v>35</v>
      </c>
      <c r="H269" t="s">
        <v>35</v>
      </c>
      <c r="I269" t="s">
        <v>23</v>
      </c>
      <c r="J269" t="s">
        <v>205</v>
      </c>
      <c r="K269" t="s">
        <v>119</v>
      </c>
      <c r="L269" t="s">
        <v>320</v>
      </c>
      <c r="M269" t="s">
        <v>52</v>
      </c>
      <c r="N269" t="s">
        <v>28</v>
      </c>
      <c r="O269" t="s">
        <v>29</v>
      </c>
      <c r="P269" t="s">
        <v>30</v>
      </c>
      <c r="Q269" t="s">
        <v>21</v>
      </c>
    </row>
    <row r="270" spans="1:17">
      <c r="A270" t="s">
        <v>121</v>
      </c>
      <c r="B270" t="s">
        <v>87</v>
      </c>
      <c r="C270" t="s">
        <v>44</v>
      </c>
      <c r="D270" t="s">
        <v>33</v>
      </c>
      <c r="E270" t="s">
        <v>21</v>
      </c>
      <c r="F270" t="s">
        <v>507</v>
      </c>
      <c r="G270" t="s">
        <v>35</v>
      </c>
      <c r="H270" t="s">
        <v>21</v>
      </c>
      <c r="I270" t="s">
        <v>146</v>
      </c>
      <c r="J270" t="s">
        <v>97</v>
      </c>
      <c r="K270" t="s">
        <v>119</v>
      </c>
      <c r="L270" t="s">
        <v>310</v>
      </c>
      <c r="M270" t="s">
        <v>91</v>
      </c>
      <c r="N270" t="s">
        <v>28</v>
      </c>
      <c r="O270" t="s">
        <v>29</v>
      </c>
      <c r="P270" t="s">
        <v>30</v>
      </c>
      <c r="Q270" t="s">
        <v>21</v>
      </c>
    </row>
    <row r="271" spans="1:17">
      <c r="A271" t="s">
        <v>106</v>
      </c>
      <c r="B271" t="s">
        <v>32</v>
      </c>
      <c r="C271" t="s">
        <v>122</v>
      </c>
      <c r="D271" t="s">
        <v>33</v>
      </c>
      <c r="E271" t="s">
        <v>21</v>
      </c>
      <c r="F271" t="s">
        <v>508</v>
      </c>
      <c r="G271" t="s">
        <v>21</v>
      </c>
      <c r="H271" t="s">
        <v>21</v>
      </c>
      <c r="I271" t="s">
        <v>23</v>
      </c>
      <c r="J271" t="s">
        <v>99</v>
      </c>
      <c r="K271" t="s">
        <v>119</v>
      </c>
      <c r="L271" t="s">
        <v>425</v>
      </c>
      <c r="M271" t="s">
        <v>74</v>
      </c>
      <c r="N271" t="s">
        <v>28</v>
      </c>
      <c r="O271" t="s">
        <v>29</v>
      </c>
      <c r="P271" t="s">
        <v>30</v>
      </c>
      <c r="Q271" t="s">
        <v>21</v>
      </c>
    </row>
    <row r="272" spans="1:17">
      <c r="A272" t="s">
        <v>103</v>
      </c>
      <c r="B272" t="s">
        <v>32</v>
      </c>
      <c r="C272" t="s">
        <v>19</v>
      </c>
      <c r="D272" t="s">
        <v>33</v>
      </c>
      <c r="E272" t="s">
        <v>21</v>
      </c>
      <c r="F272" t="s">
        <v>29</v>
      </c>
      <c r="G272" t="s">
        <v>35</v>
      </c>
      <c r="H272" t="s">
        <v>21</v>
      </c>
      <c r="I272" t="s">
        <v>23</v>
      </c>
      <c r="J272" t="s">
        <v>63</v>
      </c>
      <c r="K272" t="s">
        <v>53</v>
      </c>
      <c r="L272" t="s">
        <v>250</v>
      </c>
      <c r="M272" t="s">
        <v>27</v>
      </c>
      <c r="N272" t="s">
        <v>234</v>
      </c>
      <c r="O272" t="s">
        <v>52</v>
      </c>
      <c r="P272" t="s">
        <v>41</v>
      </c>
      <c r="Q272" t="s">
        <v>21</v>
      </c>
    </row>
    <row r="273" spans="1:17">
      <c r="A273" t="s">
        <v>336</v>
      </c>
      <c r="B273" t="s">
        <v>56</v>
      </c>
      <c r="C273" t="s">
        <v>44</v>
      </c>
      <c r="D273" t="s">
        <v>33</v>
      </c>
      <c r="E273" t="s">
        <v>21</v>
      </c>
      <c r="F273" t="s">
        <v>248</v>
      </c>
      <c r="G273" t="s">
        <v>35</v>
      </c>
      <c r="H273" t="s">
        <v>35</v>
      </c>
      <c r="I273" t="s">
        <v>23</v>
      </c>
      <c r="J273" t="s">
        <v>123</v>
      </c>
      <c r="K273" t="s">
        <v>37</v>
      </c>
      <c r="L273" t="s">
        <v>509</v>
      </c>
      <c r="M273" t="s">
        <v>27</v>
      </c>
      <c r="N273" t="s">
        <v>28</v>
      </c>
      <c r="O273" t="s">
        <v>29</v>
      </c>
      <c r="P273" t="s">
        <v>30</v>
      </c>
      <c r="Q273" t="s">
        <v>35</v>
      </c>
    </row>
    <row r="274" spans="1:17">
      <c r="A274" t="s">
        <v>323</v>
      </c>
      <c r="B274" t="s">
        <v>43</v>
      </c>
      <c r="C274" t="s">
        <v>19</v>
      </c>
      <c r="D274" t="s">
        <v>33</v>
      </c>
      <c r="E274" t="s">
        <v>21</v>
      </c>
      <c r="F274" t="s">
        <v>510</v>
      </c>
      <c r="G274" t="s">
        <v>21</v>
      </c>
      <c r="H274" t="s">
        <v>21</v>
      </c>
      <c r="I274" t="s">
        <v>30</v>
      </c>
      <c r="J274" t="s">
        <v>85</v>
      </c>
      <c r="K274" t="s">
        <v>53</v>
      </c>
      <c r="L274" t="s">
        <v>99</v>
      </c>
      <c r="M274" t="s">
        <v>52</v>
      </c>
      <c r="N274" t="s">
        <v>28</v>
      </c>
      <c r="O274" t="s">
        <v>29</v>
      </c>
      <c r="P274" t="s">
        <v>30</v>
      </c>
      <c r="Q274" t="s">
        <v>21</v>
      </c>
    </row>
    <row r="275" spans="1:17">
      <c r="A275" t="s">
        <v>42</v>
      </c>
      <c r="B275" t="s">
        <v>66</v>
      </c>
      <c r="C275" t="s">
        <v>19</v>
      </c>
      <c r="D275" t="s">
        <v>33</v>
      </c>
      <c r="E275" t="s">
        <v>21</v>
      </c>
      <c r="F275" t="s">
        <v>298</v>
      </c>
      <c r="G275" t="s">
        <v>35</v>
      </c>
      <c r="H275" t="s">
        <v>21</v>
      </c>
      <c r="I275" t="s">
        <v>23</v>
      </c>
      <c r="J275" t="s">
        <v>152</v>
      </c>
      <c r="K275" t="s">
        <v>124</v>
      </c>
      <c r="L275" t="s">
        <v>485</v>
      </c>
      <c r="M275" t="s">
        <v>40</v>
      </c>
      <c r="N275" t="s">
        <v>28</v>
      </c>
      <c r="O275" t="s">
        <v>29</v>
      </c>
      <c r="P275" t="s">
        <v>30</v>
      </c>
      <c r="Q275" t="s">
        <v>21</v>
      </c>
    </row>
    <row r="276" spans="1:17">
      <c r="A276" t="s">
        <v>42</v>
      </c>
      <c r="B276" t="s">
        <v>56</v>
      </c>
      <c r="C276" t="s">
        <v>44</v>
      </c>
      <c r="D276" t="s">
        <v>45</v>
      </c>
      <c r="E276" t="s">
        <v>21</v>
      </c>
      <c r="F276" t="s">
        <v>29</v>
      </c>
      <c r="G276" t="s">
        <v>35</v>
      </c>
      <c r="H276" t="s">
        <v>21</v>
      </c>
      <c r="I276" t="s">
        <v>23</v>
      </c>
      <c r="J276" t="s">
        <v>152</v>
      </c>
      <c r="K276" t="s">
        <v>119</v>
      </c>
      <c r="L276" t="s">
        <v>511</v>
      </c>
      <c r="M276" t="s">
        <v>40</v>
      </c>
      <c r="N276" t="s">
        <v>28</v>
      </c>
      <c r="O276" t="s">
        <v>29</v>
      </c>
      <c r="P276" t="s">
        <v>30</v>
      </c>
      <c r="Q276" t="s">
        <v>21</v>
      </c>
    </row>
    <row r="277" spans="1:17">
      <c r="A277" t="s">
        <v>186</v>
      </c>
      <c r="B277" t="s">
        <v>72</v>
      </c>
      <c r="C277" t="s">
        <v>19</v>
      </c>
      <c r="D277" t="s">
        <v>33</v>
      </c>
      <c r="E277" t="s">
        <v>21</v>
      </c>
      <c r="F277" t="s">
        <v>40</v>
      </c>
      <c r="G277" t="s">
        <v>35</v>
      </c>
      <c r="H277" t="s">
        <v>21</v>
      </c>
      <c r="I277" t="s">
        <v>30</v>
      </c>
      <c r="J277" t="s">
        <v>205</v>
      </c>
      <c r="K277" t="s">
        <v>37</v>
      </c>
      <c r="L277" t="s">
        <v>512</v>
      </c>
      <c r="M277" t="s">
        <v>27</v>
      </c>
      <c r="N277" t="s">
        <v>28</v>
      </c>
      <c r="O277" t="s">
        <v>29</v>
      </c>
      <c r="P277" t="s">
        <v>30</v>
      </c>
      <c r="Q277" t="s">
        <v>21</v>
      </c>
    </row>
    <row r="278" spans="1:17">
      <c r="A278" t="s">
        <v>42</v>
      </c>
      <c r="B278" t="s">
        <v>135</v>
      </c>
      <c r="C278" t="s">
        <v>19</v>
      </c>
      <c r="D278" t="s">
        <v>45</v>
      </c>
      <c r="E278" t="s">
        <v>21</v>
      </c>
      <c r="F278" t="s">
        <v>513</v>
      </c>
      <c r="G278" t="s">
        <v>21</v>
      </c>
      <c r="H278" t="s">
        <v>21</v>
      </c>
      <c r="I278" t="s">
        <v>23</v>
      </c>
      <c r="J278" t="s">
        <v>130</v>
      </c>
      <c r="K278" t="s">
        <v>92</v>
      </c>
      <c r="L278" t="s">
        <v>514</v>
      </c>
      <c r="M278" t="s">
        <v>63</v>
      </c>
      <c r="N278" t="s">
        <v>26</v>
      </c>
      <c r="O278" t="s">
        <v>27</v>
      </c>
      <c r="P278" t="s">
        <v>41</v>
      </c>
      <c r="Q278" t="s">
        <v>21</v>
      </c>
    </row>
    <row r="279" spans="1:17">
      <c r="A279" t="s">
        <v>121</v>
      </c>
      <c r="B279" t="s">
        <v>72</v>
      </c>
      <c r="C279" t="s">
        <v>44</v>
      </c>
      <c r="D279" t="s">
        <v>45</v>
      </c>
      <c r="E279" t="s">
        <v>21</v>
      </c>
      <c r="F279" t="s">
        <v>29</v>
      </c>
      <c r="G279" t="s">
        <v>21</v>
      </c>
      <c r="H279" t="s">
        <v>21</v>
      </c>
      <c r="I279" t="s">
        <v>23</v>
      </c>
      <c r="J279" t="s">
        <v>234</v>
      </c>
      <c r="K279" t="s">
        <v>92</v>
      </c>
      <c r="L279" t="s">
        <v>142</v>
      </c>
      <c r="M279" t="s">
        <v>63</v>
      </c>
      <c r="N279" t="s">
        <v>28</v>
      </c>
      <c r="O279" t="s">
        <v>29</v>
      </c>
      <c r="P279" t="s">
        <v>30</v>
      </c>
      <c r="Q279" t="s">
        <v>21</v>
      </c>
    </row>
    <row r="280" spans="1:17">
      <c r="A280" t="s">
        <v>202</v>
      </c>
      <c r="B280" t="s">
        <v>56</v>
      </c>
      <c r="C280" t="s">
        <v>19</v>
      </c>
      <c r="D280" t="s">
        <v>20</v>
      </c>
      <c r="E280" t="s">
        <v>21</v>
      </c>
      <c r="F280" t="s">
        <v>515</v>
      </c>
      <c r="G280" t="s">
        <v>21</v>
      </c>
      <c r="H280" t="s">
        <v>21</v>
      </c>
      <c r="I280" t="s">
        <v>23</v>
      </c>
      <c r="J280" t="s">
        <v>123</v>
      </c>
      <c r="K280" t="s">
        <v>124</v>
      </c>
      <c r="L280" t="s">
        <v>162</v>
      </c>
      <c r="M280" t="s">
        <v>52</v>
      </c>
      <c r="N280" t="s">
        <v>28</v>
      </c>
      <c r="O280" t="s">
        <v>29</v>
      </c>
      <c r="P280" t="s">
        <v>30</v>
      </c>
      <c r="Q280" t="s">
        <v>21</v>
      </c>
    </row>
    <row r="281" spans="1:17">
      <c r="A281" t="s">
        <v>230</v>
      </c>
      <c r="B281" t="s">
        <v>56</v>
      </c>
      <c r="C281" t="s">
        <v>122</v>
      </c>
      <c r="D281" t="s">
        <v>20</v>
      </c>
      <c r="E281" t="s">
        <v>21</v>
      </c>
      <c r="F281" t="s">
        <v>110</v>
      </c>
      <c r="G281" t="s">
        <v>35</v>
      </c>
      <c r="H281" t="s">
        <v>21</v>
      </c>
      <c r="I281" t="s">
        <v>23</v>
      </c>
      <c r="J281" t="s">
        <v>91</v>
      </c>
      <c r="K281" t="s">
        <v>37</v>
      </c>
      <c r="L281" t="s">
        <v>69</v>
      </c>
      <c r="M281" t="s">
        <v>27</v>
      </c>
      <c r="N281" t="s">
        <v>28</v>
      </c>
      <c r="O281" t="s">
        <v>29</v>
      </c>
      <c r="P281" t="s">
        <v>30</v>
      </c>
      <c r="Q281" t="s">
        <v>21</v>
      </c>
    </row>
    <row r="282" spans="1:17">
      <c r="A282" t="s">
        <v>55</v>
      </c>
      <c r="B282" t="s">
        <v>66</v>
      </c>
      <c r="C282" t="s">
        <v>19</v>
      </c>
      <c r="D282" t="s">
        <v>45</v>
      </c>
      <c r="E282" t="s">
        <v>21</v>
      </c>
      <c r="F282" t="s">
        <v>516</v>
      </c>
      <c r="G282" t="s">
        <v>21</v>
      </c>
      <c r="H282" t="s">
        <v>21</v>
      </c>
      <c r="I282" t="s">
        <v>30</v>
      </c>
      <c r="J282" t="s">
        <v>91</v>
      </c>
      <c r="K282" t="s">
        <v>37</v>
      </c>
      <c r="L282" t="s">
        <v>517</v>
      </c>
      <c r="M282" t="s">
        <v>63</v>
      </c>
      <c r="N282" t="s">
        <v>28</v>
      </c>
      <c r="O282" t="s">
        <v>29</v>
      </c>
      <c r="P282" t="s">
        <v>30</v>
      </c>
      <c r="Q282" t="s">
        <v>21</v>
      </c>
    </row>
    <row r="283" spans="1:17">
      <c r="A283" t="s">
        <v>159</v>
      </c>
      <c r="B283" t="s">
        <v>56</v>
      </c>
      <c r="C283" t="s">
        <v>19</v>
      </c>
      <c r="D283" t="s">
        <v>33</v>
      </c>
      <c r="E283" t="s">
        <v>21</v>
      </c>
      <c r="F283" t="s">
        <v>518</v>
      </c>
      <c r="G283" t="s">
        <v>35</v>
      </c>
      <c r="H283" t="s">
        <v>21</v>
      </c>
      <c r="I283" t="s">
        <v>23</v>
      </c>
      <c r="J283" t="s">
        <v>85</v>
      </c>
      <c r="K283" t="s">
        <v>48</v>
      </c>
      <c r="L283" t="s">
        <v>519</v>
      </c>
      <c r="M283" t="s">
        <v>27</v>
      </c>
      <c r="N283" t="s">
        <v>28</v>
      </c>
      <c r="O283" t="s">
        <v>29</v>
      </c>
      <c r="P283" t="s">
        <v>30</v>
      </c>
      <c r="Q283" t="s">
        <v>21</v>
      </c>
    </row>
    <row r="284" spans="1:17">
      <c r="A284" t="s">
        <v>110</v>
      </c>
      <c r="B284" t="s">
        <v>56</v>
      </c>
      <c r="C284" t="s">
        <v>44</v>
      </c>
      <c r="D284" t="s">
        <v>33</v>
      </c>
      <c r="E284" t="s">
        <v>21</v>
      </c>
      <c r="F284" t="s">
        <v>520</v>
      </c>
      <c r="G284" t="s">
        <v>35</v>
      </c>
      <c r="H284" t="s">
        <v>21</v>
      </c>
      <c r="I284" t="s">
        <v>30</v>
      </c>
      <c r="J284" t="s">
        <v>63</v>
      </c>
      <c r="K284" t="s">
        <v>53</v>
      </c>
      <c r="L284" t="s">
        <v>203</v>
      </c>
      <c r="M284" t="s">
        <v>27</v>
      </c>
      <c r="N284" t="s">
        <v>28</v>
      </c>
      <c r="O284" t="s">
        <v>29</v>
      </c>
      <c r="P284" t="s">
        <v>30</v>
      </c>
      <c r="Q284" t="s">
        <v>21</v>
      </c>
    </row>
    <row r="285" spans="1:17">
      <c r="A285" t="s">
        <v>126</v>
      </c>
      <c r="B285" t="s">
        <v>87</v>
      </c>
      <c r="C285" t="s">
        <v>122</v>
      </c>
      <c r="D285" t="s">
        <v>33</v>
      </c>
      <c r="E285" t="s">
        <v>21</v>
      </c>
      <c r="F285" t="s">
        <v>221</v>
      </c>
      <c r="G285" t="s">
        <v>21</v>
      </c>
      <c r="H285" t="s">
        <v>21</v>
      </c>
      <c r="I285" t="s">
        <v>30</v>
      </c>
      <c r="J285" t="s">
        <v>47</v>
      </c>
      <c r="K285" t="s">
        <v>37</v>
      </c>
      <c r="L285" t="s">
        <v>425</v>
      </c>
      <c r="M285" t="s">
        <v>74</v>
      </c>
      <c r="N285" t="s">
        <v>28</v>
      </c>
      <c r="O285" t="s">
        <v>29</v>
      </c>
      <c r="P285" t="s">
        <v>30</v>
      </c>
      <c r="Q285" t="s">
        <v>21</v>
      </c>
    </row>
    <row r="286" spans="1:17">
      <c r="A286" t="s">
        <v>103</v>
      </c>
      <c r="B286" t="s">
        <v>94</v>
      </c>
      <c r="C286" t="s">
        <v>19</v>
      </c>
      <c r="D286" t="s">
        <v>33</v>
      </c>
      <c r="E286" t="s">
        <v>21</v>
      </c>
      <c r="F286" t="s">
        <v>521</v>
      </c>
      <c r="G286" t="s">
        <v>21</v>
      </c>
      <c r="H286" t="s">
        <v>21</v>
      </c>
      <c r="I286" t="s">
        <v>30</v>
      </c>
      <c r="J286" t="s">
        <v>85</v>
      </c>
      <c r="K286" t="s">
        <v>53</v>
      </c>
      <c r="L286" t="s">
        <v>522</v>
      </c>
      <c r="M286" t="s">
        <v>74</v>
      </c>
      <c r="N286" t="s">
        <v>28</v>
      </c>
      <c r="O286" t="s">
        <v>29</v>
      </c>
      <c r="P286" t="s">
        <v>30</v>
      </c>
      <c r="Q286" t="s">
        <v>21</v>
      </c>
    </row>
    <row r="287" spans="1:17">
      <c r="A287" t="s">
        <v>234</v>
      </c>
      <c r="B287" t="s">
        <v>72</v>
      </c>
      <c r="C287" t="s">
        <v>44</v>
      </c>
      <c r="D287" t="s">
        <v>45</v>
      </c>
      <c r="E287" t="s">
        <v>21</v>
      </c>
      <c r="F287" t="s">
        <v>523</v>
      </c>
      <c r="G287" t="s">
        <v>35</v>
      </c>
      <c r="H287" t="s">
        <v>21</v>
      </c>
      <c r="I287" t="s">
        <v>30</v>
      </c>
      <c r="J287" t="s">
        <v>243</v>
      </c>
      <c r="K287" t="s">
        <v>37</v>
      </c>
      <c r="L287" t="s">
        <v>316</v>
      </c>
      <c r="M287" t="s">
        <v>27</v>
      </c>
      <c r="N287" t="s">
        <v>28</v>
      </c>
      <c r="O287" t="s">
        <v>29</v>
      </c>
      <c r="P287" t="s">
        <v>30</v>
      </c>
      <c r="Q287" t="s">
        <v>21</v>
      </c>
    </row>
    <row r="288" spans="1:17">
      <c r="A288" t="s">
        <v>524</v>
      </c>
      <c r="B288" t="s">
        <v>87</v>
      </c>
      <c r="C288" t="s">
        <v>19</v>
      </c>
      <c r="D288" t="s">
        <v>33</v>
      </c>
      <c r="E288" t="s">
        <v>21</v>
      </c>
      <c r="F288" t="s">
        <v>525</v>
      </c>
      <c r="G288" t="s">
        <v>35</v>
      </c>
      <c r="H288" t="s">
        <v>21</v>
      </c>
      <c r="I288" t="s">
        <v>30</v>
      </c>
      <c r="J288" t="s">
        <v>74</v>
      </c>
      <c r="K288" t="s">
        <v>53</v>
      </c>
      <c r="L288" t="s">
        <v>320</v>
      </c>
      <c r="M288" t="s">
        <v>52</v>
      </c>
      <c r="N288" t="s">
        <v>28</v>
      </c>
      <c r="O288" t="s">
        <v>29</v>
      </c>
      <c r="P288" t="s">
        <v>30</v>
      </c>
      <c r="Q288" t="s">
        <v>21</v>
      </c>
    </row>
    <row r="289" spans="1:17">
      <c r="A289" t="s">
        <v>108</v>
      </c>
      <c r="B289" t="s">
        <v>66</v>
      </c>
      <c r="C289" t="s">
        <v>19</v>
      </c>
      <c r="D289" t="s">
        <v>33</v>
      </c>
      <c r="E289" t="s">
        <v>21</v>
      </c>
      <c r="F289" t="s">
        <v>526</v>
      </c>
      <c r="G289" t="s">
        <v>35</v>
      </c>
      <c r="H289" t="s">
        <v>21</v>
      </c>
      <c r="I289" t="s">
        <v>30</v>
      </c>
      <c r="J289" t="s">
        <v>134</v>
      </c>
      <c r="K289" t="s">
        <v>37</v>
      </c>
      <c r="L289" t="s">
        <v>527</v>
      </c>
      <c r="M289" t="s">
        <v>63</v>
      </c>
      <c r="N289" t="s">
        <v>28</v>
      </c>
      <c r="O289" t="s">
        <v>29</v>
      </c>
      <c r="P289" t="s">
        <v>30</v>
      </c>
      <c r="Q289" t="s">
        <v>21</v>
      </c>
    </row>
    <row r="290" spans="1:17">
      <c r="A290" t="s">
        <v>76</v>
      </c>
      <c r="B290" t="s">
        <v>43</v>
      </c>
      <c r="C290" t="s">
        <v>19</v>
      </c>
      <c r="D290" t="s">
        <v>45</v>
      </c>
      <c r="E290" t="s">
        <v>21</v>
      </c>
      <c r="F290" t="s">
        <v>162</v>
      </c>
      <c r="G290" t="s">
        <v>35</v>
      </c>
      <c r="H290" t="s">
        <v>21</v>
      </c>
      <c r="I290" t="s">
        <v>23</v>
      </c>
      <c r="J290" t="s">
        <v>82</v>
      </c>
      <c r="K290" t="s">
        <v>119</v>
      </c>
      <c r="L290" t="s">
        <v>528</v>
      </c>
      <c r="M290" t="s">
        <v>57</v>
      </c>
      <c r="N290" t="s">
        <v>28</v>
      </c>
      <c r="O290" t="s">
        <v>29</v>
      </c>
      <c r="P290" t="s">
        <v>30</v>
      </c>
      <c r="Q290" t="s">
        <v>21</v>
      </c>
    </row>
    <row r="291" spans="1:17">
      <c r="A291" t="s">
        <v>186</v>
      </c>
      <c r="B291" t="s">
        <v>87</v>
      </c>
      <c r="C291" t="s">
        <v>19</v>
      </c>
      <c r="D291" t="s">
        <v>45</v>
      </c>
      <c r="E291" t="s">
        <v>21</v>
      </c>
      <c r="F291" t="s">
        <v>322</v>
      </c>
      <c r="G291" t="s">
        <v>21</v>
      </c>
      <c r="H291" t="s">
        <v>35</v>
      </c>
      <c r="I291" t="s">
        <v>23</v>
      </c>
      <c r="J291" t="s">
        <v>40</v>
      </c>
      <c r="K291" t="s">
        <v>92</v>
      </c>
      <c r="L291" t="s">
        <v>529</v>
      </c>
      <c r="M291" t="s">
        <v>52</v>
      </c>
      <c r="N291" t="s">
        <v>27</v>
      </c>
      <c r="O291" t="s">
        <v>74</v>
      </c>
      <c r="P291" t="s">
        <v>196</v>
      </c>
      <c r="Q291" t="s">
        <v>35</v>
      </c>
    </row>
    <row r="292" spans="1:17">
      <c r="A292" t="s">
        <v>202</v>
      </c>
      <c r="B292" t="s">
        <v>56</v>
      </c>
      <c r="C292" t="s">
        <v>19</v>
      </c>
      <c r="D292" t="s">
        <v>20</v>
      </c>
      <c r="E292" t="s">
        <v>21</v>
      </c>
      <c r="F292" t="s">
        <v>530</v>
      </c>
      <c r="G292" t="s">
        <v>35</v>
      </c>
      <c r="H292" t="s">
        <v>21</v>
      </c>
      <c r="I292" t="s">
        <v>23</v>
      </c>
      <c r="J292" t="s">
        <v>118</v>
      </c>
      <c r="K292" t="s">
        <v>92</v>
      </c>
      <c r="L292" t="s">
        <v>531</v>
      </c>
      <c r="M292" t="s">
        <v>63</v>
      </c>
      <c r="N292" t="s">
        <v>28</v>
      </c>
      <c r="O292" t="s">
        <v>29</v>
      </c>
      <c r="P292" t="s">
        <v>30</v>
      </c>
      <c r="Q292" t="s">
        <v>35</v>
      </c>
    </row>
    <row r="293" spans="1:17">
      <c r="A293" t="s">
        <v>524</v>
      </c>
      <c r="B293" t="s">
        <v>56</v>
      </c>
      <c r="C293" t="s">
        <v>19</v>
      </c>
      <c r="D293" t="s">
        <v>33</v>
      </c>
      <c r="E293" t="s">
        <v>21</v>
      </c>
      <c r="F293" t="s">
        <v>532</v>
      </c>
      <c r="G293" t="s">
        <v>35</v>
      </c>
      <c r="H293" t="s">
        <v>21</v>
      </c>
      <c r="I293" t="s">
        <v>30</v>
      </c>
      <c r="J293" t="s">
        <v>234</v>
      </c>
      <c r="K293" t="s">
        <v>37</v>
      </c>
      <c r="L293" t="s">
        <v>533</v>
      </c>
      <c r="M293" t="s">
        <v>63</v>
      </c>
      <c r="N293" t="s">
        <v>28</v>
      </c>
      <c r="O293" t="s">
        <v>29</v>
      </c>
      <c r="P293" t="s">
        <v>30</v>
      </c>
      <c r="Q293" t="s">
        <v>21</v>
      </c>
    </row>
    <row r="294" spans="1:17">
      <c r="A294" t="s">
        <v>151</v>
      </c>
      <c r="B294" t="s">
        <v>32</v>
      </c>
      <c r="C294" t="s">
        <v>19</v>
      </c>
      <c r="D294" t="s">
        <v>33</v>
      </c>
      <c r="E294" t="s">
        <v>21</v>
      </c>
      <c r="F294" t="s">
        <v>534</v>
      </c>
      <c r="G294" t="s">
        <v>21</v>
      </c>
      <c r="H294" t="s">
        <v>21</v>
      </c>
      <c r="I294" t="s">
        <v>23</v>
      </c>
      <c r="J294" t="s">
        <v>123</v>
      </c>
      <c r="K294" t="s">
        <v>92</v>
      </c>
      <c r="L294" t="s">
        <v>465</v>
      </c>
      <c r="M294" t="s">
        <v>74</v>
      </c>
      <c r="N294" t="s">
        <v>28</v>
      </c>
      <c r="O294" t="s">
        <v>29</v>
      </c>
      <c r="P294" t="s">
        <v>30</v>
      </c>
      <c r="Q294" t="s">
        <v>21</v>
      </c>
    </row>
    <row r="295" spans="1:17">
      <c r="A295" t="s">
        <v>151</v>
      </c>
      <c r="B295" t="s">
        <v>72</v>
      </c>
      <c r="C295" t="s">
        <v>122</v>
      </c>
      <c r="D295" t="s">
        <v>33</v>
      </c>
      <c r="E295" t="s">
        <v>21</v>
      </c>
      <c r="F295" t="s">
        <v>29</v>
      </c>
      <c r="G295" t="s">
        <v>35</v>
      </c>
      <c r="H295" t="s">
        <v>35</v>
      </c>
      <c r="I295" t="s">
        <v>23</v>
      </c>
      <c r="J295" t="s">
        <v>205</v>
      </c>
      <c r="K295" t="s">
        <v>119</v>
      </c>
      <c r="L295" t="s">
        <v>391</v>
      </c>
      <c r="M295" t="s">
        <v>57</v>
      </c>
      <c r="N295" t="s">
        <v>28</v>
      </c>
      <c r="O295" t="s">
        <v>29</v>
      </c>
      <c r="P295" t="s">
        <v>30</v>
      </c>
      <c r="Q295" t="s">
        <v>21</v>
      </c>
    </row>
    <row r="296" spans="1:17">
      <c r="A296" t="s">
        <v>524</v>
      </c>
      <c r="B296" t="s">
        <v>43</v>
      </c>
      <c r="C296" t="s">
        <v>19</v>
      </c>
      <c r="D296" t="s">
        <v>45</v>
      </c>
      <c r="E296" t="s">
        <v>21</v>
      </c>
      <c r="F296" t="s">
        <v>535</v>
      </c>
      <c r="G296" t="s">
        <v>21</v>
      </c>
      <c r="H296" t="s">
        <v>21</v>
      </c>
      <c r="I296" t="s">
        <v>23</v>
      </c>
      <c r="J296" t="s">
        <v>68</v>
      </c>
      <c r="K296" t="s">
        <v>92</v>
      </c>
      <c r="L296" t="s">
        <v>178</v>
      </c>
      <c r="M296" t="s">
        <v>63</v>
      </c>
      <c r="N296" t="s">
        <v>28</v>
      </c>
      <c r="O296" t="s">
        <v>29</v>
      </c>
      <c r="P296" t="s">
        <v>30</v>
      </c>
      <c r="Q296" t="s">
        <v>21</v>
      </c>
    </row>
    <row r="297" spans="1:17">
      <c r="A297" t="s">
        <v>162</v>
      </c>
      <c r="B297" t="s">
        <v>77</v>
      </c>
      <c r="C297" t="s">
        <v>122</v>
      </c>
      <c r="D297" t="s">
        <v>2553</v>
      </c>
      <c r="E297" t="s">
        <v>35</v>
      </c>
      <c r="F297" t="s">
        <v>536</v>
      </c>
      <c r="G297" t="s">
        <v>35</v>
      </c>
      <c r="H297" t="s">
        <v>21</v>
      </c>
      <c r="I297" t="s">
        <v>23</v>
      </c>
      <c r="J297" t="s">
        <v>17</v>
      </c>
      <c r="K297" t="s">
        <v>119</v>
      </c>
      <c r="L297" t="s">
        <v>537</v>
      </c>
      <c r="M297" t="s">
        <v>63</v>
      </c>
      <c r="N297" t="s">
        <v>28</v>
      </c>
      <c r="O297" t="s">
        <v>29</v>
      </c>
      <c r="P297" t="s">
        <v>30</v>
      </c>
      <c r="Q297" t="s">
        <v>35</v>
      </c>
    </row>
    <row r="298" spans="1:17">
      <c r="A298" t="s">
        <v>99</v>
      </c>
      <c r="B298" t="s">
        <v>43</v>
      </c>
      <c r="C298" t="s">
        <v>19</v>
      </c>
      <c r="D298" t="s">
        <v>45</v>
      </c>
      <c r="E298" t="s">
        <v>21</v>
      </c>
      <c r="F298" t="s">
        <v>257</v>
      </c>
      <c r="G298" t="s">
        <v>21</v>
      </c>
      <c r="H298" t="s">
        <v>21</v>
      </c>
      <c r="I298" t="s">
        <v>23</v>
      </c>
      <c r="J298" t="s">
        <v>234</v>
      </c>
      <c r="K298" t="s">
        <v>100</v>
      </c>
      <c r="L298" t="s">
        <v>257</v>
      </c>
      <c r="M298" t="s">
        <v>27</v>
      </c>
      <c r="N298" t="s">
        <v>28</v>
      </c>
      <c r="O298" t="s">
        <v>29</v>
      </c>
      <c r="P298" t="s">
        <v>30</v>
      </c>
      <c r="Q298" t="s">
        <v>21</v>
      </c>
    </row>
    <row r="299" spans="1:17">
      <c r="A299" t="s">
        <v>197</v>
      </c>
      <c r="B299" t="s">
        <v>56</v>
      </c>
      <c r="C299" t="s">
        <v>122</v>
      </c>
      <c r="D299" t="s">
        <v>20</v>
      </c>
      <c r="E299" t="s">
        <v>21</v>
      </c>
      <c r="F299" t="s">
        <v>538</v>
      </c>
      <c r="G299" t="s">
        <v>35</v>
      </c>
      <c r="H299" t="s">
        <v>21</v>
      </c>
      <c r="I299" t="s">
        <v>30</v>
      </c>
      <c r="J299" t="s">
        <v>60</v>
      </c>
      <c r="K299" t="s">
        <v>37</v>
      </c>
      <c r="L299" t="s">
        <v>539</v>
      </c>
      <c r="M299" t="s">
        <v>27</v>
      </c>
      <c r="N299" t="s">
        <v>28</v>
      </c>
      <c r="O299" t="s">
        <v>29</v>
      </c>
      <c r="P299" t="s">
        <v>30</v>
      </c>
      <c r="Q299" t="s">
        <v>35</v>
      </c>
    </row>
    <row r="300" spans="1:17">
      <c r="A300" t="s">
        <v>121</v>
      </c>
      <c r="B300" t="s">
        <v>77</v>
      </c>
      <c r="C300" t="s">
        <v>19</v>
      </c>
      <c r="D300" t="s">
        <v>33</v>
      </c>
      <c r="E300" t="s">
        <v>21</v>
      </c>
      <c r="F300" t="s">
        <v>516</v>
      </c>
      <c r="G300" t="s">
        <v>35</v>
      </c>
      <c r="H300" t="s">
        <v>35</v>
      </c>
      <c r="I300" t="s">
        <v>23</v>
      </c>
      <c r="J300" t="s">
        <v>336</v>
      </c>
      <c r="K300" t="s">
        <v>119</v>
      </c>
      <c r="L300" t="s">
        <v>540</v>
      </c>
      <c r="M300" t="s">
        <v>336</v>
      </c>
      <c r="N300" t="s">
        <v>28</v>
      </c>
      <c r="O300" t="s">
        <v>29</v>
      </c>
      <c r="P300" t="s">
        <v>30</v>
      </c>
      <c r="Q300" t="s">
        <v>35</v>
      </c>
    </row>
    <row r="301" spans="1:17">
      <c r="A301" t="s">
        <v>159</v>
      </c>
      <c r="B301" t="s">
        <v>56</v>
      </c>
      <c r="C301" t="s">
        <v>19</v>
      </c>
      <c r="D301" t="s">
        <v>33</v>
      </c>
      <c r="E301" t="s">
        <v>21</v>
      </c>
      <c r="F301" t="s">
        <v>541</v>
      </c>
      <c r="G301" t="s">
        <v>35</v>
      </c>
      <c r="H301" t="s">
        <v>21</v>
      </c>
      <c r="I301" t="s">
        <v>23</v>
      </c>
      <c r="J301" t="s">
        <v>243</v>
      </c>
      <c r="K301" t="s">
        <v>48</v>
      </c>
      <c r="L301" t="s">
        <v>313</v>
      </c>
      <c r="M301" t="s">
        <v>57</v>
      </c>
      <c r="N301" t="s">
        <v>28</v>
      </c>
      <c r="O301" t="s">
        <v>29</v>
      </c>
      <c r="P301" t="s">
        <v>30</v>
      </c>
      <c r="Q301" t="s">
        <v>35</v>
      </c>
    </row>
    <row r="302" spans="1:17">
      <c r="A302" t="s">
        <v>542</v>
      </c>
      <c r="B302" t="s">
        <v>144</v>
      </c>
      <c r="C302" t="s">
        <v>122</v>
      </c>
      <c r="D302" t="s">
        <v>20</v>
      </c>
      <c r="E302" t="s">
        <v>21</v>
      </c>
      <c r="F302" t="s">
        <v>543</v>
      </c>
      <c r="G302" t="s">
        <v>21</v>
      </c>
      <c r="H302" t="s">
        <v>21</v>
      </c>
      <c r="I302" t="s">
        <v>23</v>
      </c>
      <c r="J302" t="s">
        <v>123</v>
      </c>
      <c r="K302" t="s">
        <v>37</v>
      </c>
      <c r="L302" t="s">
        <v>544</v>
      </c>
      <c r="M302" t="s">
        <v>27</v>
      </c>
      <c r="N302" t="s">
        <v>28</v>
      </c>
      <c r="O302" t="s">
        <v>29</v>
      </c>
      <c r="P302" t="s">
        <v>30</v>
      </c>
      <c r="Q302" t="s">
        <v>21</v>
      </c>
    </row>
    <row r="303" spans="1:17">
      <c r="A303" t="s">
        <v>297</v>
      </c>
      <c r="B303" t="s">
        <v>144</v>
      </c>
      <c r="C303" t="s">
        <v>122</v>
      </c>
      <c r="D303" t="s">
        <v>20</v>
      </c>
      <c r="E303" t="s">
        <v>21</v>
      </c>
      <c r="F303" t="s">
        <v>545</v>
      </c>
      <c r="G303" t="s">
        <v>21</v>
      </c>
      <c r="H303" t="s">
        <v>21</v>
      </c>
      <c r="I303" t="s">
        <v>23</v>
      </c>
      <c r="J303" t="s">
        <v>27</v>
      </c>
      <c r="K303" t="s">
        <v>53</v>
      </c>
      <c r="L303" t="s">
        <v>546</v>
      </c>
      <c r="M303" t="s">
        <v>63</v>
      </c>
      <c r="N303" t="s">
        <v>547</v>
      </c>
      <c r="O303" t="s">
        <v>57</v>
      </c>
      <c r="P303" t="s">
        <v>41</v>
      </c>
      <c r="Q303" t="s">
        <v>21</v>
      </c>
    </row>
    <row r="304" spans="1:17">
      <c r="A304" t="s">
        <v>106</v>
      </c>
      <c r="B304" t="s">
        <v>56</v>
      </c>
      <c r="C304" t="s">
        <v>19</v>
      </c>
      <c r="D304" t="s">
        <v>33</v>
      </c>
      <c r="E304" t="s">
        <v>21</v>
      </c>
      <c r="F304" t="s">
        <v>295</v>
      </c>
      <c r="G304" t="s">
        <v>35</v>
      </c>
      <c r="H304" t="s">
        <v>21</v>
      </c>
      <c r="I304" t="s">
        <v>146</v>
      </c>
      <c r="J304" t="s">
        <v>169</v>
      </c>
      <c r="K304" t="s">
        <v>119</v>
      </c>
      <c r="L304" t="s">
        <v>548</v>
      </c>
      <c r="M304" t="s">
        <v>27</v>
      </c>
      <c r="N304" t="s">
        <v>28</v>
      </c>
      <c r="O304" t="s">
        <v>29</v>
      </c>
      <c r="P304" t="s">
        <v>30</v>
      </c>
      <c r="Q304" t="s">
        <v>21</v>
      </c>
    </row>
    <row r="305" spans="1:17">
      <c r="A305" t="s">
        <v>42</v>
      </c>
      <c r="B305" t="s">
        <v>56</v>
      </c>
      <c r="C305" t="s">
        <v>19</v>
      </c>
      <c r="D305" t="s">
        <v>33</v>
      </c>
      <c r="E305" t="s">
        <v>21</v>
      </c>
      <c r="F305" t="s">
        <v>549</v>
      </c>
      <c r="G305" t="s">
        <v>35</v>
      </c>
      <c r="H305" t="s">
        <v>21</v>
      </c>
      <c r="I305" t="s">
        <v>23</v>
      </c>
      <c r="J305" t="s">
        <v>68</v>
      </c>
      <c r="K305" t="s">
        <v>119</v>
      </c>
      <c r="L305" t="s">
        <v>50</v>
      </c>
      <c r="M305" t="s">
        <v>63</v>
      </c>
      <c r="N305" t="s">
        <v>28</v>
      </c>
      <c r="O305" t="s">
        <v>29</v>
      </c>
      <c r="P305" t="s">
        <v>30</v>
      </c>
      <c r="Q305" t="s">
        <v>21</v>
      </c>
    </row>
    <row r="306" spans="1:17">
      <c r="A306" t="s">
        <v>106</v>
      </c>
      <c r="B306" t="s">
        <v>43</v>
      </c>
      <c r="C306" t="s">
        <v>19</v>
      </c>
      <c r="D306" t="s">
        <v>2553</v>
      </c>
      <c r="E306" t="s">
        <v>21</v>
      </c>
      <c r="F306" t="s">
        <v>550</v>
      </c>
      <c r="G306" t="s">
        <v>21</v>
      </c>
      <c r="H306" t="s">
        <v>35</v>
      </c>
      <c r="I306" t="s">
        <v>23</v>
      </c>
      <c r="J306" t="s">
        <v>114</v>
      </c>
      <c r="K306" t="s">
        <v>119</v>
      </c>
      <c r="L306" t="s">
        <v>157</v>
      </c>
      <c r="M306" t="s">
        <v>63</v>
      </c>
      <c r="N306" t="s">
        <v>28</v>
      </c>
      <c r="O306" t="s">
        <v>29</v>
      </c>
      <c r="P306" t="s">
        <v>30</v>
      </c>
      <c r="Q306" t="s">
        <v>21</v>
      </c>
    </row>
    <row r="307" spans="1:17">
      <c r="A307" t="s">
        <v>106</v>
      </c>
      <c r="B307" t="s">
        <v>72</v>
      </c>
      <c r="C307" t="s">
        <v>19</v>
      </c>
      <c r="D307" t="s">
        <v>33</v>
      </c>
      <c r="E307" t="s">
        <v>21</v>
      </c>
      <c r="F307" t="s">
        <v>184</v>
      </c>
      <c r="G307" t="s">
        <v>21</v>
      </c>
      <c r="H307" t="s">
        <v>35</v>
      </c>
      <c r="I307" t="s">
        <v>23</v>
      </c>
      <c r="J307" t="s">
        <v>60</v>
      </c>
      <c r="K307" t="s">
        <v>119</v>
      </c>
      <c r="L307" t="s">
        <v>365</v>
      </c>
      <c r="M307" t="s">
        <v>63</v>
      </c>
      <c r="N307" t="s">
        <v>28</v>
      </c>
      <c r="O307" t="s">
        <v>29</v>
      </c>
      <c r="P307" t="s">
        <v>30</v>
      </c>
      <c r="Q307" t="s">
        <v>21</v>
      </c>
    </row>
    <row r="308" spans="1:17">
      <c r="A308" t="s">
        <v>162</v>
      </c>
      <c r="B308" t="s">
        <v>77</v>
      </c>
      <c r="C308" t="s">
        <v>19</v>
      </c>
      <c r="D308" t="s">
        <v>33</v>
      </c>
      <c r="E308" t="s">
        <v>21</v>
      </c>
      <c r="F308" t="s">
        <v>551</v>
      </c>
      <c r="G308" t="s">
        <v>35</v>
      </c>
      <c r="H308" t="s">
        <v>21</v>
      </c>
      <c r="I308" t="s">
        <v>23</v>
      </c>
      <c r="J308" t="s">
        <v>82</v>
      </c>
      <c r="K308" t="s">
        <v>48</v>
      </c>
      <c r="L308" t="s">
        <v>552</v>
      </c>
      <c r="M308" t="s">
        <v>27</v>
      </c>
      <c r="N308" t="s">
        <v>28</v>
      </c>
      <c r="O308" t="s">
        <v>29</v>
      </c>
      <c r="P308" t="s">
        <v>30</v>
      </c>
      <c r="Q308" t="s">
        <v>35</v>
      </c>
    </row>
    <row r="309" spans="1:17">
      <c r="A309" t="s">
        <v>121</v>
      </c>
      <c r="B309" t="s">
        <v>18</v>
      </c>
      <c r="C309" t="s">
        <v>19</v>
      </c>
      <c r="D309" t="s">
        <v>20</v>
      </c>
      <c r="E309" t="s">
        <v>21</v>
      </c>
      <c r="F309" t="s">
        <v>553</v>
      </c>
      <c r="G309" t="s">
        <v>35</v>
      </c>
      <c r="H309" t="s">
        <v>35</v>
      </c>
      <c r="I309" t="s">
        <v>30</v>
      </c>
      <c r="J309" t="s">
        <v>219</v>
      </c>
      <c r="K309" t="s">
        <v>37</v>
      </c>
      <c r="L309" t="s">
        <v>554</v>
      </c>
      <c r="M309" t="s">
        <v>57</v>
      </c>
      <c r="N309" t="s">
        <v>28</v>
      </c>
      <c r="O309" t="s">
        <v>29</v>
      </c>
      <c r="P309" t="s">
        <v>30</v>
      </c>
      <c r="Q309" t="s">
        <v>21</v>
      </c>
    </row>
    <row r="310" spans="1:17">
      <c r="A310" t="s">
        <v>42</v>
      </c>
      <c r="B310" t="s">
        <v>43</v>
      </c>
      <c r="C310" t="s">
        <v>19</v>
      </c>
      <c r="D310" t="s">
        <v>45</v>
      </c>
      <c r="E310" t="s">
        <v>21</v>
      </c>
      <c r="F310" t="s">
        <v>555</v>
      </c>
      <c r="G310" t="s">
        <v>35</v>
      </c>
      <c r="H310" t="s">
        <v>21</v>
      </c>
      <c r="I310" t="s">
        <v>30</v>
      </c>
      <c r="J310" t="s">
        <v>243</v>
      </c>
      <c r="K310" t="s">
        <v>37</v>
      </c>
      <c r="L310" t="s">
        <v>556</v>
      </c>
      <c r="M310" t="s">
        <v>27</v>
      </c>
      <c r="N310" t="s">
        <v>28</v>
      </c>
      <c r="O310" t="s">
        <v>29</v>
      </c>
      <c r="P310" t="s">
        <v>30</v>
      </c>
      <c r="Q310" t="s">
        <v>21</v>
      </c>
    </row>
    <row r="311" spans="1:17">
      <c r="A311" t="s">
        <v>121</v>
      </c>
      <c r="B311" t="s">
        <v>87</v>
      </c>
      <c r="C311" t="s">
        <v>19</v>
      </c>
      <c r="D311" t="s">
        <v>45</v>
      </c>
      <c r="E311" t="s">
        <v>21</v>
      </c>
      <c r="F311" t="s">
        <v>548</v>
      </c>
      <c r="G311" t="s">
        <v>21</v>
      </c>
      <c r="H311" t="s">
        <v>21</v>
      </c>
      <c r="I311" t="s">
        <v>23</v>
      </c>
      <c r="J311" t="s">
        <v>123</v>
      </c>
      <c r="K311" t="s">
        <v>124</v>
      </c>
      <c r="L311" t="s">
        <v>73</v>
      </c>
      <c r="M311" t="s">
        <v>63</v>
      </c>
      <c r="N311" t="s">
        <v>28</v>
      </c>
      <c r="O311" t="s">
        <v>29</v>
      </c>
      <c r="P311" t="s">
        <v>30</v>
      </c>
      <c r="Q311" t="s">
        <v>21</v>
      </c>
    </row>
    <row r="312" spans="1:17">
      <c r="A312" t="s">
        <v>162</v>
      </c>
      <c r="B312" t="s">
        <v>56</v>
      </c>
      <c r="C312" t="s">
        <v>19</v>
      </c>
      <c r="D312" t="s">
        <v>33</v>
      </c>
      <c r="E312" t="s">
        <v>21</v>
      </c>
      <c r="F312" t="s">
        <v>557</v>
      </c>
      <c r="G312" t="s">
        <v>35</v>
      </c>
      <c r="H312" t="s">
        <v>35</v>
      </c>
      <c r="I312" t="s">
        <v>23</v>
      </c>
      <c r="J312" t="s">
        <v>74</v>
      </c>
      <c r="K312" t="s">
        <v>37</v>
      </c>
      <c r="L312" t="s">
        <v>54</v>
      </c>
      <c r="M312" t="s">
        <v>118</v>
      </c>
      <c r="N312" t="s">
        <v>558</v>
      </c>
      <c r="O312" t="s">
        <v>27</v>
      </c>
      <c r="P312" t="s">
        <v>41</v>
      </c>
      <c r="Q312" t="s">
        <v>21</v>
      </c>
    </row>
    <row r="313" spans="1:17">
      <c r="A313" t="s">
        <v>140</v>
      </c>
      <c r="B313" t="s">
        <v>43</v>
      </c>
      <c r="C313" t="s">
        <v>19</v>
      </c>
      <c r="D313" t="s">
        <v>2553</v>
      </c>
      <c r="E313" t="s">
        <v>21</v>
      </c>
      <c r="F313" t="s">
        <v>559</v>
      </c>
      <c r="G313" t="s">
        <v>21</v>
      </c>
      <c r="H313" t="s">
        <v>21</v>
      </c>
      <c r="I313" t="s">
        <v>23</v>
      </c>
      <c r="J313" t="s">
        <v>234</v>
      </c>
      <c r="K313" t="s">
        <v>100</v>
      </c>
      <c r="L313" t="s">
        <v>409</v>
      </c>
      <c r="M313" t="s">
        <v>63</v>
      </c>
      <c r="N313" t="s">
        <v>28</v>
      </c>
      <c r="O313" t="s">
        <v>29</v>
      </c>
      <c r="P313" t="s">
        <v>30</v>
      </c>
      <c r="Q313" t="s">
        <v>21</v>
      </c>
    </row>
    <row r="314" spans="1:17">
      <c r="A314" t="s">
        <v>80</v>
      </c>
      <c r="B314" t="s">
        <v>56</v>
      </c>
      <c r="C314" t="s">
        <v>44</v>
      </c>
      <c r="D314" t="s">
        <v>20</v>
      </c>
      <c r="E314" t="s">
        <v>21</v>
      </c>
      <c r="F314" t="s">
        <v>63</v>
      </c>
      <c r="G314" t="s">
        <v>35</v>
      </c>
      <c r="H314" t="s">
        <v>21</v>
      </c>
      <c r="I314" t="s">
        <v>23</v>
      </c>
      <c r="J314" t="s">
        <v>17</v>
      </c>
      <c r="K314" t="s">
        <v>119</v>
      </c>
      <c r="L314" t="s">
        <v>560</v>
      </c>
      <c r="M314" t="s">
        <v>52</v>
      </c>
      <c r="N314" t="s">
        <v>28</v>
      </c>
      <c r="O314" t="s">
        <v>29</v>
      </c>
      <c r="P314" t="s">
        <v>30</v>
      </c>
      <c r="Q314" t="s">
        <v>21</v>
      </c>
    </row>
    <row r="315" spans="1:17">
      <c r="A315" t="s">
        <v>80</v>
      </c>
      <c r="B315" t="s">
        <v>43</v>
      </c>
      <c r="C315" t="s">
        <v>19</v>
      </c>
      <c r="D315" t="s">
        <v>45</v>
      </c>
      <c r="E315" t="s">
        <v>21</v>
      </c>
      <c r="F315" t="s">
        <v>63</v>
      </c>
      <c r="G315" t="s">
        <v>21</v>
      </c>
      <c r="H315" t="s">
        <v>35</v>
      </c>
      <c r="I315" t="s">
        <v>23</v>
      </c>
      <c r="J315" t="s">
        <v>85</v>
      </c>
      <c r="K315" t="s">
        <v>92</v>
      </c>
      <c r="L315" t="s">
        <v>561</v>
      </c>
      <c r="M315" t="s">
        <v>63</v>
      </c>
      <c r="N315" t="s">
        <v>28</v>
      </c>
      <c r="O315" t="s">
        <v>29</v>
      </c>
      <c r="P315" t="s">
        <v>30</v>
      </c>
      <c r="Q315" t="s">
        <v>21</v>
      </c>
    </row>
    <row r="316" spans="1:17">
      <c r="A316" t="s">
        <v>114</v>
      </c>
      <c r="B316" t="s">
        <v>87</v>
      </c>
      <c r="C316" t="s">
        <v>44</v>
      </c>
      <c r="D316" t="s">
        <v>45</v>
      </c>
      <c r="E316" t="s">
        <v>21</v>
      </c>
      <c r="F316" t="s">
        <v>562</v>
      </c>
      <c r="G316" t="s">
        <v>35</v>
      </c>
      <c r="H316" t="s">
        <v>21</v>
      </c>
      <c r="I316" t="s">
        <v>23</v>
      </c>
      <c r="J316" t="s">
        <v>108</v>
      </c>
      <c r="K316" t="s">
        <v>37</v>
      </c>
      <c r="L316" t="s">
        <v>229</v>
      </c>
      <c r="M316" t="s">
        <v>52</v>
      </c>
      <c r="N316" t="s">
        <v>101</v>
      </c>
      <c r="O316" t="s">
        <v>63</v>
      </c>
      <c r="P316" t="s">
        <v>41</v>
      </c>
      <c r="Q316" t="s">
        <v>35</v>
      </c>
    </row>
    <row r="317" spans="1:17">
      <c r="A317" t="s">
        <v>17</v>
      </c>
      <c r="B317" t="s">
        <v>56</v>
      </c>
      <c r="C317" t="s">
        <v>19</v>
      </c>
      <c r="D317" t="s">
        <v>20</v>
      </c>
      <c r="E317" t="s">
        <v>21</v>
      </c>
      <c r="F317" t="s">
        <v>563</v>
      </c>
      <c r="G317" t="s">
        <v>35</v>
      </c>
      <c r="H317" t="s">
        <v>21</v>
      </c>
      <c r="I317" t="s">
        <v>30</v>
      </c>
      <c r="J317" t="s">
        <v>152</v>
      </c>
      <c r="K317" t="s">
        <v>37</v>
      </c>
      <c r="L317" t="s">
        <v>487</v>
      </c>
      <c r="M317" t="s">
        <v>63</v>
      </c>
      <c r="N317" t="s">
        <v>28</v>
      </c>
      <c r="O317" t="s">
        <v>29</v>
      </c>
      <c r="P317" t="s">
        <v>30</v>
      </c>
      <c r="Q317" t="s">
        <v>21</v>
      </c>
    </row>
    <row r="318" spans="1:17">
      <c r="A318" t="s">
        <v>323</v>
      </c>
      <c r="B318" t="s">
        <v>56</v>
      </c>
      <c r="C318" t="s">
        <v>19</v>
      </c>
      <c r="D318" t="s">
        <v>33</v>
      </c>
      <c r="E318" t="s">
        <v>21</v>
      </c>
      <c r="F318" t="s">
        <v>139</v>
      </c>
      <c r="G318" t="s">
        <v>21</v>
      </c>
      <c r="H318" t="s">
        <v>21</v>
      </c>
      <c r="I318" t="s">
        <v>23</v>
      </c>
      <c r="J318" t="s">
        <v>40</v>
      </c>
      <c r="K318" t="s">
        <v>61</v>
      </c>
      <c r="L318" t="s">
        <v>106</v>
      </c>
      <c r="M318" t="s">
        <v>27</v>
      </c>
      <c r="N318" t="s">
        <v>28</v>
      </c>
      <c r="O318" t="s">
        <v>29</v>
      </c>
      <c r="P318" t="s">
        <v>30</v>
      </c>
      <c r="Q318" t="s">
        <v>21</v>
      </c>
    </row>
    <row r="319" spans="1:17">
      <c r="A319" t="s">
        <v>202</v>
      </c>
      <c r="B319" t="s">
        <v>87</v>
      </c>
      <c r="C319" t="s">
        <v>19</v>
      </c>
      <c r="D319" t="s">
        <v>20</v>
      </c>
      <c r="E319" t="s">
        <v>21</v>
      </c>
      <c r="F319" t="s">
        <v>564</v>
      </c>
      <c r="G319" t="s">
        <v>21</v>
      </c>
      <c r="H319" t="s">
        <v>35</v>
      </c>
      <c r="I319" t="s">
        <v>30</v>
      </c>
      <c r="J319" t="s">
        <v>82</v>
      </c>
      <c r="K319" t="s">
        <v>53</v>
      </c>
      <c r="L319" t="s">
        <v>565</v>
      </c>
      <c r="M319" t="s">
        <v>74</v>
      </c>
      <c r="N319" t="s">
        <v>28</v>
      </c>
      <c r="O319" t="s">
        <v>29</v>
      </c>
      <c r="P319" t="s">
        <v>30</v>
      </c>
      <c r="Q319" t="s">
        <v>21</v>
      </c>
    </row>
    <row r="320" spans="1:17">
      <c r="A320" t="s">
        <v>42</v>
      </c>
      <c r="B320" t="s">
        <v>77</v>
      </c>
      <c r="C320" t="s">
        <v>19</v>
      </c>
      <c r="D320" t="s">
        <v>33</v>
      </c>
      <c r="E320" t="s">
        <v>21</v>
      </c>
      <c r="F320" t="s">
        <v>566</v>
      </c>
      <c r="G320" t="s">
        <v>21</v>
      </c>
      <c r="H320" t="s">
        <v>21</v>
      </c>
      <c r="I320" t="s">
        <v>23</v>
      </c>
      <c r="J320" t="s">
        <v>40</v>
      </c>
      <c r="K320" t="s">
        <v>37</v>
      </c>
      <c r="L320" t="s">
        <v>567</v>
      </c>
      <c r="M320" t="s">
        <v>40</v>
      </c>
      <c r="N320" t="s">
        <v>239</v>
      </c>
      <c r="O320" t="s">
        <v>63</v>
      </c>
      <c r="P320" t="s">
        <v>41</v>
      </c>
      <c r="Q320" t="s">
        <v>35</v>
      </c>
    </row>
    <row r="321" spans="1:17">
      <c r="A321" t="s">
        <v>134</v>
      </c>
      <c r="B321" t="s">
        <v>18</v>
      </c>
      <c r="C321" t="s">
        <v>44</v>
      </c>
      <c r="D321" t="s">
        <v>33</v>
      </c>
      <c r="E321" t="s">
        <v>21</v>
      </c>
      <c r="F321" t="s">
        <v>568</v>
      </c>
      <c r="G321" t="s">
        <v>21</v>
      </c>
      <c r="H321" t="s">
        <v>21</v>
      </c>
      <c r="I321" t="s">
        <v>30</v>
      </c>
      <c r="J321" t="s">
        <v>97</v>
      </c>
      <c r="K321" t="s">
        <v>37</v>
      </c>
      <c r="L321" t="s">
        <v>89</v>
      </c>
      <c r="M321" t="s">
        <v>27</v>
      </c>
      <c r="N321" t="s">
        <v>28</v>
      </c>
      <c r="O321" t="s">
        <v>29</v>
      </c>
      <c r="P321" t="s">
        <v>30</v>
      </c>
      <c r="Q321" t="s">
        <v>21</v>
      </c>
    </row>
    <row r="322" spans="1:17">
      <c r="A322" t="s">
        <v>197</v>
      </c>
      <c r="B322" t="s">
        <v>87</v>
      </c>
      <c r="C322" t="s">
        <v>19</v>
      </c>
      <c r="D322" t="s">
        <v>2553</v>
      </c>
      <c r="E322" t="s">
        <v>21</v>
      </c>
      <c r="F322" t="s">
        <v>569</v>
      </c>
      <c r="G322" t="s">
        <v>21</v>
      </c>
      <c r="H322" t="s">
        <v>21</v>
      </c>
      <c r="I322" t="s">
        <v>30</v>
      </c>
      <c r="J322" t="s">
        <v>85</v>
      </c>
      <c r="K322" t="s">
        <v>53</v>
      </c>
      <c r="L322" t="s">
        <v>36</v>
      </c>
      <c r="M322" t="s">
        <v>36</v>
      </c>
      <c r="N322" t="s">
        <v>28</v>
      </c>
      <c r="O322" t="s">
        <v>29</v>
      </c>
      <c r="P322" t="s">
        <v>30</v>
      </c>
      <c r="Q322" t="s">
        <v>21</v>
      </c>
    </row>
    <row r="323" spans="1:17">
      <c r="A323" t="s">
        <v>110</v>
      </c>
      <c r="B323" t="s">
        <v>56</v>
      </c>
      <c r="C323" t="s">
        <v>19</v>
      </c>
      <c r="D323" t="s">
        <v>33</v>
      </c>
      <c r="E323" t="s">
        <v>21</v>
      </c>
      <c r="F323" t="s">
        <v>570</v>
      </c>
      <c r="G323" t="s">
        <v>21</v>
      </c>
      <c r="H323" t="s">
        <v>21</v>
      </c>
      <c r="I323" t="s">
        <v>23</v>
      </c>
      <c r="J323" t="s">
        <v>63</v>
      </c>
      <c r="K323" t="s">
        <v>61</v>
      </c>
      <c r="L323" t="s">
        <v>571</v>
      </c>
      <c r="M323" t="s">
        <v>27</v>
      </c>
      <c r="N323" t="s">
        <v>28</v>
      </c>
      <c r="O323" t="s">
        <v>29</v>
      </c>
      <c r="P323" t="s">
        <v>30</v>
      </c>
      <c r="Q323" t="s">
        <v>21</v>
      </c>
    </row>
    <row r="324" spans="1:17">
      <c r="A324" t="s">
        <v>259</v>
      </c>
      <c r="B324" t="s">
        <v>66</v>
      </c>
      <c r="C324" t="s">
        <v>44</v>
      </c>
      <c r="D324" t="s">
        <v>45</v>
      </c>
      <c r="E324" t="s">
        <v>21</v>
      </c>
      <c r="F324" t="s">
        <v>361</v>
      </c>
      <c r="G324" t="s">
        <v>21</v>
      </c>
      <c r="H324" t="s">
        <v>35</v>
      </c>
      <c r="I324" t="s">
        <v>23</v>
      </c>
      <c r="J324" t="s">
        <v>99</v>
      </c>
      <c r="K324" t="s">
        <v>119</v>
      </c>
      <c r="L324" t="s">
        <v>26</v>
      </c>
      <c r="M324" t="s">
        <v>40</v>
      </c>
      <c r="N324" t="s">
        <v>28</v>
      </c>
      <c r="O324" t="s">
        <v>29</v>
      </c>
      <c r="P324" t="s">
        <v>30</v>
      </c>
      <c r="Q324" t="s">
        <v>21</v>
      </c>
    </row>
    <row r="325" spans="1:17">
      <c r="A325" t="s">
        <v>121</v>
      </c>
      <c r="B325" t="s">
        <v>43</v>
      </c>
      <c r="C325" t="s">
        <v>19</v>
      </c>
      <c r="D325" t="s">
        <v>45</v>
      </c>
      <c r="E325" t="s">
        <v>21</v>
      </c>
      <c r="F325" t="s">
        <v>572</v>
      </c>
      <c r="G325" t="s">
        <v>21</v>
      </c>
      <c r="H325" t="s">
        <v>21</v>
      </c>
      <c r="I325" t="s">
        <v>23</v>
      </c>
      <c r="J325" t="s">
        <v>40</v>
      </c>
      <c r="K325" t="s">
        <v>92</v>
      </c>
      <c r="L325" t="s">
        <v>456</v>
      </c>
      <c r="M325" t="s">
        <v>27</v>
      </c>
      <c r="N325" t="s">
        <v>27</v>
      </c>
      <c r="O325" t="s">
        <v>27</v>
      </c>
      <c r="P325" t="s">
        <v>196</v>
      </c>
      <c r="Q325" t="s">
        <v>35</v>
      </c>
    </row>
    <row r="326" spans="1:17">
      <c r="A326" t="s">
        <v>524</v>
      </c>
      <c r="B326" t="s">
        <v>56</v>
      </c>
      <c r="C326" t="s">
        <v>19</v>
      </c>
      <c r="D326" t="s">
        <v>20</v>
      </c>
      <c r="E326" t="s">
        <v>21</v>
      </c>
      <c r="F326" t="s">
        <v>573</v>
      </c>
      <c r="G326" t="s">
        <v>35</v>
      </c>
      <c r="H326" t="s">
        <v>35</v>
      </c>
      <c r="I326" t="s">
        <v>30</v>
      </c>
      <c r="J326" t="s">
        <v>243</v>
      </c>
      <c r="K326" t="s">
        <v>53</v>
      </c>
      <c r="L326" t="s">
        <v>343</v>
      </c>
      <c r="M326" t="s">
        <v>27</v>
      </c>
      <c r="N326" t="s">
        <v>28</v>
      </c>
      <c r="O326" t="s">
        <v>29</v>
      </c>
      <c r="P326" t="s">
        <v>30</v>
      </c>
      <c r="Q326" t="s">
        <v>21</v>
      </c>
    </row>
    <row r="327" spans="1:17">
      <c r="A327" t="s">
        <v>31</v>
      </c>
      <c r="B327" t="s">
        <v>72</v>
      </c>
      <c r="C327" t="s">
        <v>19</v>
      </c>
      <c r="D327" t="s">
        <v>33</v>
      </c>
      <c r="E327" t="s">
        <v>21</v>
      </c>
      <c r="F327" t="s">
        <v>574</v>
      </c>
      <c r="G327" t="s">
        <v>21</v>
      </c>
      <c r="H327" t="s">
        <v>21</v>
      </c>
      <c r="I327" t="s">
        <v>23</v>
      </c>
      <c r="J327" t="s">
        <v>243</v>
      </c>
      <c r="K327" t="s">
        <v>124</v>
      </c>
      <c r="L327" t="s">
        <v>189</v>
      </c>
      <c r="M327" t="s">
        <v>27</v>
      </c>
      <c r="N327" t="s">
        <v>334</v>
      </c>
      <c r="O327" t="s">
        <v>27</v>
      </c>
      <c r="P327" t="s">
        <v>41</v>
      </c>
      <c r="Q327" t="s">
        <v>21</v>
      </c>
    </row>
    <row r="328" spans="1:17">
      <c r="A328" t="s">
        <v>230</v>
      </c>
      <c r="B328" t="s">
        <v>18</v>
      </c>
      <c r="C328" t="s">
        <v>19</v>
      </c>
      <c r="D328" t="s">
        <v>33</v>
      </c>
      <c r="E328" t="s">
        <v>21</v>
      </c>
      <c r="F328" t="s">
        <v>575</v>
      </c>
      <c r="G328" t="s">
        <v>21</v>
      </c>
      <c r="H328" t="s">
        <v>35</v>
      </c>
      <c r="I328" t="s">
        <v>23</v>
      </c>
      <c r="J328" t="s">
        <v>24</v>
      </c>
      <c r="K328" t="s">
        <v>124</v>
      </c>
      <c r="L328" t="s">
        <v>576</v>
      </c>
      <c r="M328" t="s">
        <v>27</v>
      </c>
      <c r="N328" t="s">
        <v>28</v>
      </c>
      <c r="O328" t="s">
        <v>29</v>
      </c>
      <c r="P328" t="s">
        <v>30</v>
      </c>
      <c r="Q328" t="s">
        <v>21</v>
      </c>
    </row>
    <row r="329" spans="1:17">
      <c r="A329" t="s">
        <v>42</v>
      </c>
      <c r="B329" t="s">
        <v>77</v>
      </c>
      <c r="C329" t="s">
        <v>44</v>
      </c>
      <c r="D329" t="s">
        <v>45</v>
      </c>
      <c r="E329" t="s">
        <v>21</v>
      </c>
      <c r="F329" t="s">
        <v>188</v>
      </c>
      <c r="G329" t="s">
        <v>35</v>
      </c>
      <c r="H329" t="s">
        <v>21</v>
      </c>
      <c r="I329" t="s">
        <v>23</v>
      </c>
      <c r="J329" t="s">
        <v>123</v>
      </c>
      <c r="K329" t="s">
        <v>119</v>
      </c>
      <c r="L329" t="s">
        <v>577</v>
      </c>
      <c r="M329" t="s">
        <v>63</v>
      </c>
      <c r="N329" t="s">
        <v>28</v>
      </c>
      <c r="O329" t="s">
        <v>29</v>
      </c>
      <c r="P329" t="s">
        <v>30</v>
      </c>
      <c r="Q329" t="s">
        <v>35</v>
      </c>
    </row>
    <row r="330" spans="1:17">
      <c r="A330" t="s">
        <v>42</v>
      </c>
      <c r="B330" t="s">
        <v>18</v>
      </c>
      <c r="C330" t="s">
        <v>19</v>
      </c>
      <c r="D330" t="s">
        <v>33</v>
      </c>
      <c r="E330" t="s">
        <v>21</v>
      </c>
      <c r="F330" t="s">
        <v>381</v>
      </c>
      <c r="G330" t="s">
        <v>21</v>
      </c>
      <c r="H330" t="s">
        <v>21</v>
      </c>
      <c r="I330" t="s">
        <v>23</v>
      </c>
      <c r="J330" t="s">
        <v>99</v>
      </c>
      <c r="K330" t="s">
        <v>578</v>
      </c>
      <c r="L330" t="s">
        <v>579</v>
      </c>
      <c r="M330" t="s">
        <v>52</v>
      </c>
      <c r="N330" t="s">
        <v>499</v>
      </c>
      <c r="O330" t="s">
        <v>52</v>
      </c>
      <c r="P330" t="s">
        <v>196</v>
      </c>
      <c r="Q330" t="s">
        <v>35</v>
      </c>
    </row>
    <row r="331" spans="1:17">
      <c r="A331" t="s">
        <v>209</v>
      </c>
      <c r="B331" t="s">
        <v>87</v>
      </c>
      <c r="C331" t="s">
        <v>44</v>
      </c>
      <c r="D331" t="s">
        <v>33</v>
      </c>
      <c r="E331" t="s">
        <v>21</v>
      </c>
      <c r="F331" t="s">
        <v>580</v>
      </c>
      <c r="G331" t="s">
        <v>35</v>
      </c>
      <c r="H331" t="s">
        <v>21</v>
      </c>
      <c r="I331" t="s">
        <v>30</v>
      </c>
      <c r="J331" t="s">
        <v>234</v>
      </c>
      <c r="K331" t="s">
        <v>37</v>
      </c>
      <c r="L331" t="s">
        <v>556</v>
      </c>
      <c r="M331" t="s">
        <v>27</v>
      </c>
      <c r="N331" t="s">
        <v>28</v>
      </c>
      <c r="O331" t="s">
        <v>29</v>
      </c>
      <c r="P331" t="s">
        <v>30</v>
      </c>
      <c r="Q331" t="s">
        <v>21</v>
      </c>
    </row>
    <row r="332" spans="1:17">
      <c r="A332" t="s">
        <v>110</v>
      </c>
      <c r="B332" t="s">
        <v>87</v>
      </c>
      <c r="C332" t="s">
        <v>19</v>
      </c>
      <c r="D332" t="s">
        <v>33</v>
      </c>
      <c r="E332" t="s">
        <v>21</v>
      </c>
      <c r="F332" t="s">
        <v>519</v>
      </c>
      <c r="G332" t="s">
        <v>21</v>
      </c>
      <c r="H332" t="s">
        <v>21</v>
      </c>
      <c r="I332" t="s">
        <v>23</v>
      </c>
      <c r="J332" t="s">
        <v>169</v>
      </c>
      <c r="K332" t="s">
        <v>119</v>
      </c>
      <c r="L332" t="s">
        <v>169</v>
      </c>
      <c r="M332" t="s">
        <v>74</v>
      </c>
      <c r="N332" t="s">
        <v>28</v>
      </c>
      <c r="O332" t="s">
        <v>29</v>
      </c>
      <c r="P332" t="s">
        <v>30</v>
      </c>
      <c r="Q332" t="s">
        <v>21</v>
      </c>
    </row>
    <row r="333" spans="1:17">
      <c r="A333" t="s">
        <v>99</v>
      </c>
      <c r="B333" t="s">
        <v>72</v>
      </c>
      <c r="C333" t="s">
        <v>44</v>
      </c>
      <c r="D333" t="s">
        <v>45</v>
      </c>
      <c r="E333" t="s">
        <v>21</v>
      </c>
      <c r="F333" t="s">
        <v>581</v>
      </c>
      <c r="G333" t="s">
        <v>35</v>
      </c>
      <c r="H333" t="s">
        <v>21</v>
      </c>
      <c r="I333" t="s">
        <v>23</v>
      </c>
      <c r="J333" t="s">
        <v>47</v>
      </c>
      <c r="K333" t="s">
        <v>48</v>
      </c>
      <c r="L333" t="s">
        <v>412</v>
      </c>
      <c r="M333" t="s">
        <v>52</v>
      </c>
      <c r="N333" t="s">
        <v>582</v>
      </c>
      <c r="O333" t="s">
        <v>52</v>
      </c>
      <c r="P333" t="s">
        <v>70</v>
      </c>
      <c r="Q333" t="s">
        <v>21</v>
      </c>
    </row>
    <row r="334" spans="1:17">
      <c r="A334" t="s">
        <v>186</v>
      </c>
      <c r="B334" t="s">
        <v>87</v>
      </c>
      <c r="C334" t="s">
        <v>19</v>
      </c>
      <c r="D334" t="s">
        <v>33</v>
      </c>
      <c r="E334" t="s">
        <v>21</v>
      </c>
      <c r="F334" t="s">
        <v>583</v>
      </c>
      <c r="G334" t="s">
        <v>35</v>
      </c>
      <c r="H334" t="s">
        <v>21</v>
      </c>
      <c r="I334" t="s">
        <v>23</v>
      </c>
      <c r="J334" t="s">
        <v>97</v>
      </c>
      <c r="K334" t="s">
        <v>119</v>
      </c>
      <c r="L334" t="s">
        <v>106</v>
      </c>
      <c r="M334" t="s">
        <v>40</v>
      </c>
      <c r="N334" t="s">
        <v>28</v>
      </c>
      <c r="O334" t="s">
        <v>29</v>
      </c>
      <c r="P334" t="s">
        <v>30</v>
      </c>
      <c r="Q334" t="s">
        <v>21</v>
      </c>
    </row>
    <row r="335" spans="1:17">
      <c r="A335" t="s">
        <v>159</v>
      </c>
      <c r="B335" t="s">
        <v>32</v>
      </c>
      <c r="C335" t="s">
        <v>19</v>
      </c>
      <c r="D335" t="s">
        <v>20</v>
      </c>
      <c r="E335" t="s">
        <v>21</v>
      </c>
      <c r="F335" t="s">
        <v>200</v>
      </c>
      <c r="G335" t="s">
        <v>35</v>
      </c>
      <c r="H335" t="s">
        <v>21</v>
      </c>
      <c r="I335" t="s">
        <v>23</v>
      </c>
      <c r="J335" t="s">
        <v>152</v>
      </c>
      <c r="K335" t="s">
        <v>119</v>
      </c>
      <c r="L335" t="s">
        <v>584</v>
      </c>
      <c r="M335" t="s">
        <v>74</v>
      </c>
      <c r="N335" t="s">
        <v>28</v>
      </c>
      <c r="O335" t="s">
        <v>29</v>
      </c>
      <c r="P335" t="s">
        <v>30</v>
      </c>
      <c r="Q335" t="s">
        <v>35</v>
      </c>
    </row>
    <row r="336" spans="1:17">
      <c r="A336" t="s">
        <v>17</v>
      </c>
      <c r="B336" t="s">
        <v>43</v>
      </c>
      <c r="C336" t="s">
        <v>44</v>
      </c>
      <c r="D336" t="s">
        <v>45</v>
      </c>
      <c r="E336" t="s">
        <v>21</v>
      </c>
      <c r="F336" t="s">
        <v>271</v>
      </c>
      <c r="G336" t="s">
        <v>21</v>
      </c>
      <c r="H336" t="s">
        <v>21</v>
      </c>
      <c r="I336" t="s">
        <v>23</v>
      </c>
      <c r="J336" t="s">
        <v>47</v>
      </c>
      <c r="K336" t="s">
        <v>48</v>
      </c>
      <c r="L336" t="s">
        <v>585</v>
      </c>
      <c r="M336" t="s">
        <v>40</v>
      </c>
      <c r="N336" t="s">
        <v>28</v>
      </c>
      <c r="O336" t="s">
        <v>29</v>
      </c>
      <c r="P336" t="s">
        <v>30</v>
      </c>
      <c r="Q336" t="s">
        <v>35</v>
      </c>
    </row>
    <row r="337" spans="1:17">
      <c r="A337" t="s">
        <v>524</v>
      </c>
      <c r="B337" t="s">
        <v>43</v>
      </c>
      <c r="C337" t="s">
        <v>122</v>
      </c>
      <c r="D337" t="s">
        <v>45</v>
      </c>
      <c r="E337" t="s">
        <v>21</v>
      </c>
      <c r="F337" t="s">
        <v>586</v>
      </c>
      <c r="G337" t="s">
        <v>21</v>
      </c>
      <c r="H337" t="s">
        <v>35</v>
      </c>
      <c r="I337" t="s">
        <v>30</v>
      </c>
      <c r="J337" t="s">
        <v>118</v>
      </c>
      <c r="K337" t="s">
        <v>37</v>
      </c>
      <c r="L337" t="s">
        <v>430</v>
      </c>
      <c r="M337" t="s">
        <v>27</v>
      </c>
      <c r="N337" t="s">
        <v>28</v>
      </c>
      <c r="O337" t="s">
        <v>29</v>
      </c>
      <c r="P337" t="s">
        <v>30</v>
      </c>
      <c r="Q337" t="s">
        <v>21</v>
      </c>
    </row>
    <row r="338" spans="1:17">
      <c r="A338" t="s">
        <v>31</v>
      </c>
      <c r="B338" t="s">
        <v>56</v>
      </c>
      <c r="C338" t="s">
        <v>19</v>
      </c>
      <c r="D338" t="s">
        <v>20</v>
      </c>
      <c r="E338" t="s">
        <v>21</v>
      </c>
      <c r="F338" t="s">
        <v>278</v>
      </c>
      <c r="G338" t="s">
        <v>21</v>
      </c>
      <c r="H338" t="s">
        <v>21</v>
      </c>
      <c r="I338" t="s">
        <v>30</v>
      </c>
      <c r="J338" t="s">
        <v>85</v>
      </c>
      <c r="K338" t="s">
        <v>337</v>
      </c>
      <c r="L338" t="s">
        <v>243</v>
      </c>
      <c r="M338" t="s">
        <v>27</v>
      </c>
      <c r="N338" t="s">
        <v>28</v>
      </c>
      <c r="O338" t="s">
        <v>29</v>
      </c>
      <c r="P338" t="s">
        <v>30</v>
      </c>
      <c r="Q338" t="s">
        <v>21</v>
      </c>
    </row>
    <row r="339" spans="1:17">
      <c r="A339" t="s">
        <v>31</v>
      </c>
      <c r="B339" t="s">
        <v>43</v>
      </c>
      <c r="C339" t="s">
        <v>44</v>
      </c>
      <c r="D339" t="s">
        <v>45</v>
      </c>
      <c r="E339" t="s">
        <v>21</v>
      </c>
      <c r="F339" t="s">
        <v>447</v>
      </c>
      <c r="G339" t="s">
        <v>35</v>
      </c>
      <c r="H339" t="s">
        <v>21</v>
      </c>
      <c r="I339" t="s">
        <v>23</v>
      </c>
      <c r="J339" t="s">
        <v>57</v>
      </c>
      <c r="K339" t="s">
        <v>61</v>
      </c>
      <c r="L339" t="s">
        <v>219</v>
      </c>
      <c r="M339" t="s">
        <v>27</v>
      </c>
      <c r="N339" t="s">
        <v>587</v>
      </c>
      <c r="O339" t="s">
        <v>57</v>
      </c>
      <c r="P339" t="s">
        <v>41</v>
      </c>
      <c r="Q339" t="s">
        <v>21</v>
      </c>
    </row>
    <row r="340" spans="1:17">
      <c r="A340" t="s">
        <v>221</v>
      </c>
      <c r="B340" t="s">
        <v>144</v>
      </c>
      <c r="C340" t="s">
        <v>19</v>
      </c>
      <c r="D340" t="s">
        <v>20</v>
      </c>
      <c r="E340" t="s">
        <v>21</v>
      </c>
      <c r="F340" t="s">
        <v>588</v>
      </c>
      <c r="G340" t="s">
        <v>21</v>
      </c>
      <c r="H340" t="s">
        <v>21</v>
      </c>
      <c r="I340" t="s">
        <v>23</v>
      </c>
      <c r="J340" t="s">
        <v>68</v>
      </c>
      <c r="K340" t="s">
        <v>25</v>
      </c>
      <c r="L340" t="s">
        <v>275</v>
      </c>
      <c r="M340" t="s">
        <v>27</v>
      </c>
      <c r="N340" t="s">
        <v>377</v>
      </c>
      <c r="O340" t="s">
        <v>27</v>
      </c>
      <c r="P340" t="s">
        <v>196</v>
      </c>
      <c r="Q340" t="s">
        <v>21</v>
      </c>
    </row>
    <row r="341" spans="1:17">
      <c r="A341" t="s">
        <v>230</v>
      </c>
      <c r="B341" t="s">
        <v>66</v>
      </c>
      <c r="C341" t="s">
        <v>122</v>
      </c>
      <c r="D341" t="s">
        <v>20</v>
      </c>
      <c r="E341" t="s">
        <v>21</v>
      </c>
      <c r="F341" t="s">
        <v>589</v>
      </c>
      <c r="G341" t="s">
        <v>21</v>
      </c>
      <c r="H341" t="s">
        <v>21</v>
      </c>
      <c r="I341" t="s">
        <v>23</v>
      </c>
      <c r="J341" t="s">
        <v>74</v>
      </c>
      <c r="K341" t="s">
        <v>37</v>
      </c>
      <c r="L341" t="s">
        <v>129</v>
      </c>
      <c r="M341" t="s">
        <v>63</v>
      </c>
      <c r="N341" t="s">
        <v>28</v>
      </c>
      <c r="O341" t="s">
        <v>29</v>
      </c>
      <c r="P341" t="s">
        <v>30</v>
      </c>
      <c r="Q341" t="s">
        <v>21</v>
      </c>
    </row>
    <row r="342" spans="1:17">
      <c r="A342" t="s">
        <v>76</v>
      </c>
      <c r="B342" t="s">
        <v>43</v>
      </c>
      <c r="C342" t="s">
        <v>19</v>
      </c>
      <c r="D342" t="s">
        <v>45</v>
      </c>
      <c r="E342" t="s">
        <v>21</v>
      </c>
      <c r="F342" t="s">
        <v>590</v>
      </c>
      <c r="G342" t="s">
        <v>35</v>
      </c>
      <c r="H342" t="s">
        <v>35</v>
      </c>
      <c r="I342" t="s">
        <v>23</v>
      </c>
      <c r="J342" t="s">
        <v>152</v>
      </c>
      <c r="K342" t="s">
        <v>124</v>
      </c>
      <c r="L342" t="s">
        <v>239</v>
      </c>
      <c r="M342" t="s">
        <v>27</v>
      </c>
      <c r="N342" t="s">
        <v>64</v>
      </c>
      <c r="O342" t="s">
        <v>27</v>
      </c>
      <c r="P342" t="s">
        <v>41</v>
      </c>
      <c r="Q342" t="s">
        <v>21</v>
      </c>
    </row>
    <row r="343" spans="1:17">
      <c r="A343" t="s">
        <v>106</v>
      </c>
      <c r="B343" t="s">
        <v>144</v>
      </c>
      <c r="C343" t="s">
        <v>19</v>
      </c>
      <c r="D343" t="s">
        <v>45</v>
      </c>
      <c r="E343" t="s">
        <v>21</v>
      </c>
      <c r="F343" t="s">
        <v>591</v>
      </c>
      <c r="G343" t="s">
        <v>21</v>
      </c>
      <c r="H343" t="s">
        <v>21</v>
      </c>
      <c r="I343" t="s">
        <v>23</v>
      </c>
      <c r="J343" t="s">
        <v>57</v>
      </c>
      <c r="K343" t="s">
        <v>61</v>
      </c>
      <c r="L343" t="s">
        <v>170</v>
      </c>
      <c r="M343" t="s">
        <v>27</v>
      </c>
      <c r="N343" t="s">
        <v>28</v>
      </c>
      <c r="O343" t="s">
        <v>29</v>
      </c>
      <c r="P343" t="s">
        <v>30</v>
      </c>
      <c r="Q343" t="s">
        <v>21</v>
      </c>
    </row>
    <row r="344" spans="1:17">
      <c r="A344" t="s">
        <v>259</v>
      </c>
      <c r="B344" t="s">
        <v>43</v>
      </c>
      <c r="C344" t="s">
        <v>44</v>
      </c>
      <c r="D344" t="s">
        <v>45</v>
      </c>
      <c r="E344" t="s">
        <v>21</v>
      </c>
      <c r="F344" t="s">
        <v>29</v>
      </c>
      <c r="G344" t="s">
        <v>21</v>
      </c>
      <c r="H344" t="s">
        <v>35</v>
      </c>
      <c r="I344" t="s">
        <v>23</v>
      </c>
      <c r="J344" t="s">
        <v>60</v>
      </c>
      <c r="K344" t="s">
        <v>119</v>
      </c>
      <c r="L344" t="s">
        <v>75</v>
      </c>
      <c r="M344" t="s">
        <v>27</v>
      </c>
      <c r="N344" t="s">
        <v>28</v>
      </c>
      <c r="O344" t="s">
        <v>29</v>
      </c>
      <c r="P344" t="s">
        <v>30</v>
      </c>
      <c r="Q344" t="s">
        <v>21</v>
      </c>
    </row>
    <row r="345" spans="1:17">
      <c r="A345" t="s">
        <v>76</v>
      </c>
      <c r="B345" t="s">
        <v>66</v>
      </c>
      <c r="C345" t="s">
        <v>44</v>
      </c>
      <c r="D345" t="s">
        <v>45</v>
      </c>
      <c r="E345" t="s">
        <v>21</v>
      </c>
      <c r="F345" t="s">
        <v>592</v>
      </c>
      <c r="G345" t="s">
        <v>35</v>
      </c>
      <c r="H345" t="s">
        <v>21</v>
      </c>
      <c r="I345" t="s">
        <v>30</v>
      </c>
      <c r="J345" t="s">
        <v>17</v>
      </c>
      <c r="K345" t="s">
        <v>37</v>
      </c>
      <c r="L345" t="s">
        <v>125</v>
      </c>
      <c r="M345" t="s">
        <v>63</v>
      </c>
      <c r="N345" t="s">
        <v>28</v>
      </c>
      <c r="O345" t="s">
        <v>29</v>
      </c>
      <c r="P345" t="s">
        <v>30</v>
      </c>
      <c r="Q345" t="s">
        <v>21</v>
      </c>
    </row>
    <row r="346" spans="1:17">
      <c r="A346" t="s">
        <v>110</v>
      </c>
      <c r="B346" t="s">
        <v>43</v>
      </c>
      <c r="C346" t="s">
        <v>44</v>
      </c>
      <c r="D346" t="s">
        <v>2553</v>
      </c>
      <c r="E346" t="s">
        <v>21</v>
      </c>
      <c r="F346" t="s">
        <v>593</v>
      </c>
      <c r="G346" t="s">
        <v>35</v>
      </c>
      <c r="H346" t="s">
        <v>21</v>
      </c>
      <c r="I346" t="s">
        <v>23</v>
      </c>
      <c r="J346" t="s">
        <v>47</v>
      </c>
      <c r="K346" t="s">
        <v>48</v>
      </c>
      <c r="L346" t="s">
        <v>594</v>
      </c>
      <c r="M346" t="s">
        <v>27</v>
      </c>
      <c r="N346" t="s">
        <v>28</v>
      </c>
      <c r="O346" t="s">
        <v>29</v>
      </c>
      <c r="P346" t="s">
        <v>30</v>
      </c>
      <c r="Q346" t="s">
        <v>21</v>
      </c>
    </row>
    <row r="347" spans="1:17">
      <c r="A347" t="s">
        <v>65</v>
      </c>
      <c r="B347" t="s">
        <v>56</v>
      </c>
      <c r="C347" t="s">
        <v>44</v>
      </c>
      <c r="D347" t="s">
        <v>33</v>
      </c>
      <c r="E347" t="s">
        <v>21</v>
      </c>
      <c r="F347" t="s">
        <v>255</v>
      </c>
      <c r="G347" t="s">
        <v>35</v>
      </c>
      <c r="H347" t="s">
        <v>35</v>
      </c>
      <c r="I347" t="s">
        <v>23</v>
      </c>
      <c r="J347" t="s">
        <v>36</v>
      </c>
      <c r="K347" t="s">
        <v>37</v>
      </c>
      <c r="L347" t="s">
        <v>595</v>
      </c>
      <c r="M347" t="s">
        <v>63</v>
      </c>
      <c r="N347" t="s">
        <v>401</v>
      </c>
      <c r="O347" t="s">
        <v>27</v>
      </c>
      <c r="P347" t="s">
        <v>41</v>
      </c>
      <c r="Q347" t="s">
        <v>21</v>
      </c>
    </row>
    <row r="348" spans="1:17">
      <c r="A348" t="s">
        <v>79</v>
      </c>
      <c r="B348" t="s">
        <v>43</v>
      </c>
      <c r="C348" t="s">
        <v>19</v>
      </c>
      <c r="D348" t="s">
        <v>45</v>
      </c>
      <c r="E348" t="s">
        <v>21</v>
      </c>
      <c r="F348" t="s">
        <v>596</v>
      </c>
      <c r="G348" t="s">
        <v>21</v>
      </c>
      <c r="H348" t="s">
        <v>21</v>
      </c>
      <c r="I348" t="s">
        <v>23</v>
      </c>
      <c r="J348" t="s">
        <v>99</v>
      </c>
      <c r="K348" t="s">
        <v>119</v>
      </c>
      <c r="L348" t="s">
        <v>39</v>
      </c>
      <c r="M348" t="s">
        <v>52</v>
      </c>
      <c r="N348" t="s">
        <v>28</v>
      </c>
      <c r="O348" t="s">
        <v>29</v>
      </c>
      <c r="P348" t="s">
        <v>30</v>
      </c>
      <c r="Q348" t="s">
        <v>21</v>
      </c>
    </row>
    <row r="349" spans="1:17">
      <c r="A349" t="s">
        <v>140</v>
      </c>
      <c r="B349" t="s">
        <v>43</v>
      </c>
      <c r="C349" t="s">
        <v>19</v>
      </c>
      <c r="D349" t="s">
        <v>20</v>
      </c>
      <c r="E349" t="s">
        <v>21</v>
      </c>
      <c r="F349" t="s">
        <v>597</v>
      </c>
      <c r="G349" t="s">
        <v>21</v>
      </c>
      <c r="H349" t="s">
        <v>21</v>
      </c>
      <c r="I349" t="s">
        <v>23</v>
      </c>
      <c r="J349" t="s">
        <v>40</v>
      </c>
      <c r="K349" t="s">
        <v>337</v>
      </c>
      <c r="L349" t="s">
        <v>93</v>
      </c>
      <c r="M349" t="s">
        <v>63</v>
      </c>
      <c r="N349" t="s">
        <v>598</v>
      </c>
      <c r="O349" t="s">
        <v>63</v>
      </c>
      <c r="P349" t="s">
        <v>196</v>
      </c>
      <c r="Q349" t="s">
        <v>35</v>
      </c>
    </row>
    <row r="350" spans="1:17">
      <c r="A350" t="s">
        <v>128</v>
      </c>
      <c r="B350" t="s">
        <v>87</v>
      </c>
      <c r="C350" t="s">
        <v>19</v>
      </c>
      <c r="D350" t="s">
        <v>33</v>
      </c>
      <c r="E350" t="s">
        <v>21</v>
      </c>
      <c r="F350" t="s">
        <v>29</v>
      </c>
      <c r="G350" t="s">
        <v>35</v>
      </c>
      <c r="H350" t="s">
        <v>35</v>
      </c>
      <c r="I350" t="s">
        <v>30</v>
      </c>
      <c r="J350" t="s">
        <v>47</v>
      </c>
      <c r="K350" t="s">
        <v>37</v>
      </c>
      <c r="L350" t="s">
        <v>211</v>
      </c>
      <c r="M350" t="s">
        <v>27</v>
      </c>
      <c r="N350" t="s">
        <v>28</v>
      </c>
      <c r="O350" t="s">
        <v>29</v>
      </c>
      <c r="P350" t="s">
        <v>30</v>
      </c>
      <c r="Q350" t="s">
        <v>21</v>
      </c>
    </row>
    <row r="351" spans="1:17">
      <c r="A351" t="s">
        <v>524</v>
      </c>
      <c r="B351" t="s">
        <v>66</v>
      </c>
      <c r="C351" t="s">
        <v>19</v>
      </c>
      <c r="D351" t="s">
        <v>45</v>
      </c>
      <c r="E351" t="s">
        <v>21</v>
      </c>
      <c r="F351" t="s">
        <v>599</v>
      </c>
      <c r="G351" t="s">
        <v>35</v>
      </c>
      <c r="H351" t="s">
        <v>21</v>
      </c>
      <c r="I351" t="s">
        <v>23</v>
      </c>
      <c r="J351" t="s">
        <v>74</v>
      </c>
      <c r="K351" t="s">
        <v>37</v>
      </c>
      <c r="L351" t="s">
        <v>223</v>
      </c>
      <c r="M351" t="s">
        <v>63</v>
      </c>
      <c r="N351" t="s">
        <v>600</v>
      </c>
      <c r="O351" t="s">
        <v>27</v>
      </c>
      <c r="P351" t="s">
        <v>41</v>
      </c>
      <c r="Q351" t="s">
        <v>21</v>
      </c>
    </row>
    <row r="352" spans="1:17">
      <c r="A352" t="s">
        <v>97</v>
      </c>
      <c r="B352" t="s">
        <v>56</v>
      </c>
      <c r="C352" t="s">
        <v>19</v>
      </c>
      <c r="D352" t="s">
        <v>33</v>
      </c>
      <c r="E352" t="s">
        <v>21</v>
      </c>
      <c r="F352" t="s">
        <v>601</v>
      </c>
      <c r="G352" t="s">
        <v>35</v>
      </c>
      <c r="H352" t="s">
        <v>21</v>
      </c>
      <c r="I352" t="s">
        <v>23</v>
      </c>
      <c r="J352" t="s">
        <v>85</v>
      </c>
      <c r="K352" t="s">
        <v>48</v>
      </c>
      <c r="L352" t="s">
        <v>174</v>
      </c>
      <c r="M352" t="s">
        <v>27</v>
      </c>
      <c r="N352" t="s">
        <v>28</v>
      </c>
      <c r="O352" t="s">
        <v>29</v>
      </c>
      <c r="P352" t="s">
        <v>30</v>
      </c>
      <c r="Q352" t="s">
        <v>21</v>
      </c>
    </row>
    <row r="353" spans="1:17">
      <c r="A353" t="s">
        <v>42</v>
      </c>
      <c r="B353" t="s">
        <v>43</v>
      </c>
      <c r="C353" t="s">
        <v>19</v>
      </c>
      <c r="D353" t="s">
        <v>45</v>
      </c>
      <c r="E353" t="s">
        <v>35</v>
      </c>
      <c r="F353" t="s">
        <v>159</v>
      </c>
      <c r="G353" t="s">
        <v>35</v>
      </c>
      <c r="H353" t="s">
        <v>21</v>
      </c>
      <c r="I353" t="s">
        <v>23</v>
      </c>
      <c r="J353" t="s">
        <v>152</v>
      </c>
      <c r="K353" t="s">
        <v>124</v>
      </c>
      <c r="L353" t="s">
        <v>502</v>
      </c>
      <c r="M353" t="s">
        <v>27</v>
      </c>
      <c r="N353" t="s">
        <v>28</v>
      </c>
      <c r="O353" t="s">
        <v>29</v>
      </c>
      <c r="P353" t="s">
        <v>30</v>
      </c>
      <c r="Q353" t="s">
        <v>21</v>
      </c>
    </row>
    <row r="354" spans="1:17">
      <c r="A354" t="s">
        <v>71</v>
      </c>
      <c r="B354" t="s">
        <v>43</v>
      </c>
      <c r="C354" t="s">
        <v>19</v>
      </c>
      <c r="D354" t="s">
        <v>45</v>
      </c>
      <c r="E354" t="s">
        <v>21</v>
      </c>
      <c r="F354" t="s">
        <v>602</v>
      </c>
      <c r="G354" t="s">
        <v>21</v>
      </c>
      <c r="H354" t="s">
        <v>35</v>
      </c>
      <c r="I354" t="s">
        <v>23</v>
      </c>
      <c r="J354" t="s">
        <v>234</v>
      </c>
      <c r="K354" t="s">
        <v>119</v>
      </c>
      <c r="L354" t="s">
        <v>259</v>
      </c>
      <c r="M354" t="s">
        <v>52</v>
      </c>
      <c r="N354" t="s">
        <v>28</v>
      </c>
      <c r="O354" t="s">
        <v>29</v>
      </c>
      <c r="P354" t="s">
        <v>30</v>
      </c>
      <c r="Q354" t="s">
        <v>21</v>
      </c>
    </row>
    <row r="355" spans="1:17">
      <c r="A355" t="s">
        <v>202</v>
      </c>
      <c r="B355" t="s">
        <v>43</v>
      </c>
      <c r="C355" t="s">
        <v>19</v>
      </c>
      <c r="D355" t="s">
        <v>45</v>
      </c>
      <c r="E355" t="s">
        <v>21</v>
      </c>
      <c r="F355" t="s">
        <v>40</v>
      </c>
      <c r="G355" t="s">
        <v>21</v>
      </c>
      <c r="H355" t="s">
        <v>21</v>
      </c>
      <c r="I355" t="s">
        <v>23</v>
      </c>
      <c r="J355" t="s">
        <v>82</v>
      </c>
      <c r="K355" t="s">
        <v>124</v>
      </c>
      <c r="L355" t="s">
        <v>229</v>
      </c>
      <c r="M355" t="s">
        <v>27</v>
      </c>
      <c r="N355" t="s">
        <v>125</v>
      </c>
      <c r="O355" t="s">
        <v>63</v>
      </c>
      <c r="P355" t="s">
        <v>41</v>
      </c>
      <c r="Q355" t="s">
        <v>21</v>
      </c>
    </row>
    <row r="356" spans="1:17">
      <c r="A356" t="s">
        <v>99</v>
      </c>
      <c r="B356" t="s">
        <v>43</v>
      </c>
      <c r="C356" t="s">
        <v>19</v>
      </c>
      <c r="D356" t="s">
        <v>45</v>
      </c>
      <c r="E356" t="s">
        <v>21</v>
      </c>
      <c r="F356" t="s">
        <v>603</v>
      </c>
      <c r="G356" t="s">
        <v>35</v>
      </c>
      <c r="H356" t="s">
        <v>21</v>
      </c>
      <c r="I356" t="s">
        <v>23</v>
      </c>
      <c r="J356" t="s">
        <v>123</v>
      </c>
      <c r="K356" t="s">
        <v>37</v>
      </c>
      <c r="L356" t="s">
        <v>604</v>
      </c>
      <c r="M356" t="s">
        <v>63</v>
      </c>
      <c r="N356" t="s">
        <v>605</v>
      </c>
      <c r="O356" t="s">
        <v>40</v>
      </c>
      <c r="P356" t="s">
        <v>41</v>
      </c>
      <c r="Q356" t="s">
        <v>21</v>
      </c>
    </row>
    <row r="357" spans="1:17">
      <c r="A357" t="s">
        <v>17</v>
      </c>
      <c r="B357" t="s">
        <v>32</v>
      </c>
      <c r="C357" t="s">
        <v>44</v>
      </c>
      <c r="D357" t="s">
        <v>33</v>
      </c>
      <c r="E357" t="s">
        <v>21</v>
      </c>
      <c r="F357" t="s">
        <v>499</v>
      </c>
      <c r="G357" t="s">
        <v>35</v>
      </c>
      <c r="H357" t="s">
        <v>21</v>
      </c>
      <c r="I357" t="s">
        <v>30</v>
      </c>
      <c r="J357" t="s">
        <v>74</v>
      </c>
      <c r="K357" t="s">
        <v>37</v>
      </c>
      <c r="L357" t="s">
        <v>17</v>
      </c>
      <c r="M357" t="s">
        <v>63</v>
      </c>
      <c r="N357" t="s">
        <v>28</v>
      </c>
      <c r="O357" t="s">
        <v>29</v>
      </c>
      <c r="P357" t="s">
        <v>30</v>
      </c>
      <c r="Q357" t="s">
        <v>21</v>
      </c>
    </row>
    <row r="358" spans="1:17">
      <c r="A358" t="s">
        <v>323</v>
      </c>
      <c r="B358" t="s">
        <v>32</v>
      </c>
      <c r="C358" t="s">
        <v>19</v>
      </c>
      <c r="D358" t="s">
        <v>33</v>
      </c>
      <c r="E358" t="s">
        <v>21</v>
      </c>
      <c r="F358" t="s">
        <v>409</v>
      </c>
      <c r="G358" t="s">
        <v>35</v>
      </c>
      <c r="H358" t="s">
        <v>21</v>
      </c>
      <c r="I358" t="s">
        <v>30</v>
      </c>
      <c r="J358" t="s">
        <v>47</v>
      </c>
      <c r="K358" t="s">
        <v>37</v>
      </c>
      <c r="L358" t="s">
        <v>227</v>
      </c>
      <c r="M358" t="s">
        <v>40</v>
      </c>
      <c r="N358" t="s">
        <v>28</v>
      </c>
      <c r="O358" t="s">
        <v>29</v>
      </c>
      <c r="P358" t="s">
        <v>30</v>
      </c>
      <c r="Q358" t="s">
        <v>21</v>
      </c>
    </row>
    <row r="359" spans="1:17">
      <c r="A359" t="s">
        <v>108</v>
      </c>
      <c r="B359" t="s">
        <v>43</v>
      </c>
      <c r="C359" t="s">
        <v>44</v>
      </c>
      <c r="D359" t="s">
        <v>2553</v>
      </c>
      <c r="E359" t="s">
        <v>21</v>
      </c>
      <c r="F359" t="s">
        <v>606</v>
      </c>
      <c r="G359" t="s">
        <v>21</v>
      </c>
      <c r="H359" t="s">
        <v>21</v>
      </c>
      <c r="I359" t="s">
        <v>23</v>
      </c>
      <c r="J359" t="s">
        <v>243</v>
      </c>
      <c r="K359" t="s">
        <v>61</v>
      </c>
      <c r="L359" t="s">
        <v>349</v>
      </c>
      <c r="M359" t="s">
        <v>63</v>
      </c>
      <c r="N359" t="s">
        <v>28</v>
      </c>
      <c r="O359" t="s">
        <v>29</v>
      </c>
      <c r="P359" t="s">
        <v>30</v>
      </c>
      <c r="Q359" t="s">
        <v>21</v>
      </c>
    </row>
    <row r="360" spans="1:17">
      <c r="A360" t="s">
        <v>209</v>
      </c>
      <c r="B360" t="s">
        <v>87</v>
      </c>
      <c r="C360" t="s">
        <v>122</v>
      </c>
      <c r="D360" t="s">
        <v>33</v>
      </c>
      <c r="E360" t="s">
        <v>21</v>
      </c>
      <c r="F360" t="s">
        <v>607</v>
      </c>
      <c r="G360" t="s">
        <v>21</v>
      </c>
      <c r="H360" t="s">
        <v>21</v>
      </c>
      <c r="I360" t="s">
        <v>23</v>
      </c>
      <c r="J360" t="s">
        <v>63</v>
      </c>
      <c r="K360" t="s">
        <v>48</v>
      </c>
      <c r="L360" t="s">
        <v>608</v>
      </c>
      <c r="M360" t="s">
        <v>63</v>
      </c>
      <c r="N360" t="s">
        <v>28</v>
      </c>
      <c r="O360" t="s">
        <v>29</v>
      </c>
      <c r="P360" t="s">
        <v>30</v>
      </c>
      <c r="Q360" t="s">
        <v>35</v>
      </c>
    </row>
    <row r="361" spans="1:17">
      <c r="A361" t="s">
        <v>134</v>
      </c>
      <c r="B361" t="s">
        <v>94</v>
      </c>
      <c r="C361" t="s">
        <v>44</v>
      </c>
      <c r="D361" t="s">
        <v>33</v>
      </c>
      <c r="E361" t="s">
        <v>21</v>
      </c>
      <c r="F361" t="s">
        <v>609</v>
      </c>
      <c r="G361" t="s">
        <v>35</v>
      </c>
      <c r="H361" t="s">
        <v>21</v>
      </c>
      <c r="I361" t="s">
        <v>23</v>
      </c>
      <c r="J361" t="s">
        <v>57</v>
      </c>
      <c r="K361" t="s">
        <v>37</v>
      </c>
      <c r="L361" t="s">
        <v>610</v>
      </c>
      <c r="M361" t="s">
        <v>27</v>
      </c>
      <c r="N361" t="s">
        <v>28</v>
      </c>
      <c r="O361" t="s">
        <v>29</v>
      </c>
      <c r="P361" t="s">
        <v>30</v>
      </c>
      <c r="Q361" t="s">
        <v>21</v>
      </c>
    </row>
    <row r="362" spans="1:17">
      <c r="A362" t="s">
        <v>65</v>
      </c>
      <c r="B362" t="s">
        <v>43</v>
      </c>
      <c r="C362" t="s">
        <v>44</v>
      </c>
      <c r="D362" t="s">
        <v>45</v>
      </c>
      <c r="E362" t="s">
        <v>21</v>
      </c>
      <c r="F362" t="s">
        <v>39</v>
      </c>
      <c r="G362" t="s">
        <v>21</v>
      </c>
      <c r="H362" t="s">
        <v>21</v>
      </c>
      <c r="I362" t="s">
        <v>23</v>
      </c>
      <c r="J362" t="s">
        <v>152</v>
      </c>
      <c r="K362" t="s">
        <v>124</v>
      </c>
      <c r="L362" t="s">
        <v>74</v>
      </c>
      <c r="M362" t="s">
        <v>74</v>
      </c>
      <c r="N362" t="s">
        <v>28</v>
      </c>
      <c r="O362" t="s">
        <v>29</v>
      </c>
      <c r="P362" t="s">
        <v>30</v>
      </c>
      <c r="Q362" t="s">
        <v>21</v>
      </c>
    </row>
    <row r="363" spans="1:17">
      <c r="A363" t="s">
        <v>126</v>
      </c>
      <c r="B363" t="s">
        <v>56</v>
      </c>
      <c r="C363" t="s">
        <v>19</v>
      </c>
      <c r="D363" t="s">
        <v>20</v>
      </c>
      <c r="E363" t="s">
        <v>21</v>
      </c>
      <c r="F363" t="s">
        <v>29</v>
      </c>
      <c r="G363" t="s">
        <v>35</v>
      </c>
      <c r="H363" t="s">
        <v>35</v>
      </c>
      <c r="I363" t="s">
        <v>23</v>
      </c>
      <c r="J363" t="s">
        <v>118</v>
      </c>
      <c r="K363" t="s">
        <v>37</v>
      </c>
      <c r="L363" t="s">
        <v>499</v>
      </c>
      <c r="M363" t="s">
        <v>63</v>
      </c>
      <c r="N363" t="s">
        <v>28</v>
      </c>
      <c r="O363" t="s">
        <v>29</v>
      </c>
      <c r="P363" t="s">
        <v>30</v>
      </c>
      <c r="Q363" t="s">
        <v>21</v>
      </c>
    </row>
    <row r="364" spans="1:17">
      <c r="A364" t="s">
        <v>202</v>
      </c>
      <c r="B364" t="s">
        <v>135</v>
      </c>
      <c r="C364" t="s">
        <v>19</v>
      </c>
      <c r="D364" t="s">
        <v>20</v>
      </c>
      <c r="E364" t="s">
        <v>21</v>
      </c>
      <c r="F364" t="s">
        <v>487</v>
      </c>
      <c r="G364" t="s">
        <v>35</v>
      </c>
      <c r="H364" t="s">
        <v>21</v>
      </c>
      <c r="I364" t="s">
        <v>30</v>
      </c>
      <c r="J364" t="s">
        <v>205</v>
      </c>
      <c r="K364" t="s">
        <v>37</v>
      </c>
      <c r="L364" t="s">
        <v>327</v>
      </c>
      <c r="M364" t="s">
        <v>63</v>
      </c>
      <c r="N364" t="s">
        <v>28</v>
      </c>
      <c r="O364" t="s">
        <v>29</v>
      </c>
      <c r="P364" t="s">
        <v>30</v>
      </c>
      <c r="Q364" t="s">
        <v>21</v>
      </c>
    </row>
    <row r="365" spans="1:17">
      <c r="A365" t="s">
        <v>162</v>
      </c>
      <c r="B365" t="s">
        <v>56</v>
      </c>
      <c r="C365" t="s">
        <v>19</v>
      </c>
      <c r="D365" t="s">
        <v>33</v>
      </c>
      <c r="E365" t="s">
        <v>21</v>
      </c>
      <c r="F365" t="s">
        <v>611</v>
      </c>
      <c r="G365" t="s">
        <v>35</v>
      </c>
      <c r="H365" t="s">
        <v>21</v>
      </c>
      <c r="I365" t="s">
        <v>23</v>
      </c>
      <c r="J365" t="s">
        <v>123</v>
      </c>
      <c r="K365" t="s">
        <v>124</v>
      </c>
      <c r="L365" t="s">
        <v>612</v>
      </c>
      <c r="M365" t="s">
        <v>63</v>
      </c>
      <c r="N365" t="s">
        <v>28</v>
      </c>
      <c r="O365" t="s">
        <v>29</v>
      </c>
      <c r="P365" t="s">
        <v>30</v>
      </c>
      <c r="Q365" t="s">
        <v>21</v>
      </c>
    </row>
    <row r="366" spans="1:17">
      <c r="A366" t="s">
        <v>197</v>
      </c>
      <c r="B366" t="s">
        <v>43</v>
      </c>
      <c r="C366" t="s">
        <v>19</v>
      </c>
      <c r="D366" t="s">
        <v>45</v>
      </c>
      <c r="E366" t="s">
        <v>21</v>
      </c>
      <c r="F366" t="s">
        <v>613</v>
      </c>
      <c r="G366" t="s">
        <v>21</v>
      </c>
      <c r="H366" t="s">
        <v>21</v>
      </c>
      <c r="I366" t="s">
        <v>23</v>
      </c>
      <c r="J366" t="s">
        <v>219</v>
      </c>
      <c r="K366" t="s">
        <v>92</v>
      </c>
      <c r="L366" t="s">
        <v>547</v>
      </c>
      <c r="M366" t="s">
        <v>63</v>
      </c>
      <c r="N366" t="s">
        <v>28</v>
      </c>
      <c r="O366" t="s">
        <v>29</v>
      </c>
      <c r="P366" t="s">
        <v>30</v>
      </c>
      <c r="Q366" t="s">
        <v>21</v>
      </c>
    </row>
    <row r="367" spans="1:17">
      <c r="A367" t="s">
        <v>60</v>
      </c>
      <c r="B367" t="s">
        <v>94</v>
      </c>
      <c r="C367" t="s">
        <v>44</v>
      </c>
      <c r="D367" t="s">
        <v>33</v>
      </c>
      <c r="E367" t="s">
        <v>21</v>
      </c>
      <c r="F367" t="s">
        <v>614</v>
      </c>
      <c r="G367" t="s">
        <v>21</v>
      </c>
      <c r="H367" t="s">
        <v>21</v>
      </c>
      <c r="I367" t="s">
        <v>23</v>
      </c>
      <c r="J367" t="s">
        <v>47</v>
      </c>
      <c r="K367" t="s">
        <v>337</v>
      </c>
      <c r="L367" t="s">
        <v>615</v>
      </c>
      <c r="M367" t="s">
        <v>27</v>
      </c>
      <c r="N367" t="s">
        <v>28</v>
      </c>
      <c r="O367" t="s">
        <v>29</v>
      </c>
      <c r="P367" t="s">
        <v>30</v>
      </c>
      <c r="Q367" t="s">
        <v>21</v>
      </c>
    </row>
    <row r="368" spans="1:17">
      <c r="A368" t="s">
        <v>121</v>
      </c>
      <c r="B368" t="s">
        <v>72</v>
      </c>
      <c r="C368" t="s">
        <v>44</v>
      </c>
      <c r="D368" t="s">
        <v>33</v>
      </c>
      <c r="E368" t="s">
        <v>21</v>
      </c>
      <c r="F368" t="s">
        <v>29</v>
      </c>
      <c r="G368" t="s">
        <v>35</v>
      </c>
      <c r="H368" t="s">
        <v>21</v>
      </c>
      <c r="I368" t="s">
        <v>23</v>
      </c>
      <c r="J368" t="s">
        <v>118</v>
      </c>
      <c r="K368" t="s">
        <v>48</v>
      </c>
      <c r="L368" t="s">
        <v>256</v>
      </c>
      <c r="M368" t="s">
        <v>63</v>
      </c>
      <c r="N368" t="s">
        <v>28</v>
      </c>
      <c r="O368" t="s">
        <v>29</v>
      </c>
      <c r="P368" t="s">
        <v>30</v>
      </c>
      <c r="Q368" t="s">
        <v>21</v>
      </c>
    </row>
    <row r="369" spans="1:17">
      <c r="A369" t="s">
        <v>159</v>
      </c>
      <c r="B369" t="s">
        <v>43</v>
      </c>
      <c r="C369" t="s">
        <v>44</v>
      </c>
      <c r="D369" t="s">
        <v>45</v>
      </c>
      <c r="E369" t="s">
        <v>21</v>
      </c>
      <c r="F369" t="s">
        <v>616</v>
      </c>
      <c r="G369" t="s">
        <v>35</v>
      </c>
      <c r="H369" t="s">
        <v>21</v>
      </c>
      <c r="I369" t="s">
        <v>23</v>
      </c>
      <c r="J369" t="s">
        <v>82</v>
      </c>
      <c r="K369" t="s">
        <v>48</v>
      </c>
      <c r="L369" t="s">
        <v>617</v>
      </c>
      <c r="M369" t="s">
        <v>27</v>
      </c>
      <c r="N369" t="s">
        <v>150</v>
      </c>
      <c r="O369" t="s">
        <v>63</v>
      </c>
      <c r="P369" t="s">
        <v>41</v>
      </c>
      <c r="Q369" t="s">
        <v>21</v>
      </c>
    </row>
    <row r="370" spans="1:17">
      <c r="A370" t="s">
        <v>259</v>
      </c>
      <c r="B370" t="s">
        <v>72</v>
      </c>
      <c r="C370" t="s">
        <v>44</v>
      </c>
      <c r="D370" t="s">
        <v>20</v>
      </c>
      <c r="E370" t="s">
        <v>21</v>
      </c>
      <c r="F370" t="s">
        <v>618</v>
      </c>
      <c r="G370" t="s">
        <v>21</v>
      </c>
      <c r="H370" t="s">
        <v>21</v>
      </c>
      <c r="I370" t="s">
        <v>23</v>
      </c>
      <c r="J370" t="s">
        <v>134</v>
      </c>
      <c r="K370" t="s">
        <v>92</v>
      </c>
      <c r="L370" t="s">
        <v>223</v>
      </c>
      <c r="M370" t="s">
        <v>27</v>
      </c>
      <c r="N370" t="s">
        <v>28</v>
      </c>
      <c r="O370" t="s">
        <v>29</v>
      </c>
      <c r="P370" t="s">
        <v>30</v>
      </c>
      <c r="Q370" t="s">
        <v>35</v>
      </c>
    </row>
    <row r="371" spans="1:17">
      <c r="A371" t="s">
        <v>17</v>
      </c>
      <c r="B371" t="s">
        <v>77</v>
      </c>
      <c r="C371" t="s">
        <v>19</v>
      </c>
      <c r="D371" t="s">
        <v>33</v>
      </c>
      <c r="E371" t="s">
        <v>21</v>
      </c>
      <c r="F371" t="s">
        <v>619</v>
      </c>
      <c r="G371" t="s">
        <v>35</v>
      </c>
      <c r="H371" t="s">
        <v>21</v>
      </c>
      <c r="I371" t="s">
        <v>23</v>
      </c>
      <c r="J371" t="s">
        <v>24</v>
      </c>
      <c r="K371" t="s">
        <v>124</v>
      </c>
      <c r="L371" t="s">
        <v>620</v>
      </c>
      <c r="M371" t="s">
        <v>27</v>
      </c>
      <c r="N371" t="s">
        <v>377</v>
      </c>
      <c r="O371" t="s">
        <v>27</v>
      </c>
      <c r="P371" t="s">
        <v>70</v>
      </c>
      <c r="Q371" t="s">
        <v>21</v>
      </c>
    </row>
    <row r="372" spans="1:17">
      <c r="A372" t="s">
        <v>310</v>
      </c>
      <c r="B372" t="s">
        <v>135</v>
      </c>
      <c r="C372" t="s">
        <v>19</v>
      </c>
      <c r="D372" t="s">
        <v>45</v>
      </c>
      <c r="E372" t="s">
        <v>21</v>
      </c>
      <c r="F372" t="s">
        <v>621</v>
      </c>
      <c r="G372" t="s">
        <v>21</v>
      </c>
      <c r="H372" t="s">
        <v>21</v>
      </c>
      <c r="I372" t="s">
        <v>30</v>
      </c>
      <c r="J372" t="s">
        <v>36</v>
      </c>
      <c r="K372" t="s">
        <v>53</v>
      </c>
      <c r="L372" t="s">
        <v>527</v>
      </c>
      <c r="M372" t="s">
        <v>57</v>
      </c>
      <c r="N372" t="s">
        <v>28</v>
      </c>
      <c r="O372" t="s">
        <v>29</v>
      </c>
      <c r="P372" t="s">
        <v>30</v>
      </c>
      <c r="Q372" t="s">
        <v>21</v>
      </c>
    </row>
    <row r="373" spans="1:17">
      <c r="A373" t="s">
        <v>259</v>
      </c>
      <c r="B373" t="s">
        <v>144</v>
      </c>
      <c r="C373" t="s">
        <v>19</v>
      </c>
      <c r="D373" t="s">
        <v>20</v>
      </c>
      <c r="E373" t="s">
        <v>21</v>
      </c>
      <c r="F373" t="s">
        <v>140</v>
      </c>
      <c r="G373" t="s">
        <v>21</v>
      </c>
      <c r="H373" t="s">
        <v>21</v>
      </c>
      <c r="I373" t="s">
        <v>23</v>
      </c>
      <c r="J373" t="s">
        <v>40</v>
      </c>
      <c r="K373" t="s">
        <v>53</v>
      </c>
      <c r="L373" t="s">
        <v>315</v>
      </c>
      <c r="M373" t="s">
        <v>27</v>
      </c>
      <c r="N373" t="s">
        <v>28</v>
      </c>
      <c r="O373" t="s">
        <v>29</v>
      </c>
      <c r="P373" t="s">
        <v>30</v>
      </c>
      <c r="Q373" t="s">
        <v>21</v>
      </c>
    </row>
    <row r="374" spans="1:17">
      <c r="A374" t="s">
        <v>121</v>
      </c>
      <c r="B374" t="s">
        <v>32</v>
      </c>
      <c r="C374" t="s">
        <v>19</v>
      </c>
      <c r="D374" t="s">
        <v>33</v>
      </c>
      <c r="E374" t="s">
        <v>21</v>
      </c>
      <c r="F374" t="s">
        <v>622</v>
      </c>
      <c r="G374" t="s">
        <v>21</v>
      </c>
      <c r="H374" t="s">
        <v>21</v>
      </c>
      <c r="I374" t="s">
        <v>30</v>
      </c>
      <c r="J374" t="s">
        <v>114</v>
      </c>
      <c r="K374" t="s">
        <v>53</v>
      </c>
      <c r="L374" t="s">
        <v>623</v>
      </c>
      <c r="M374" t="s">
        <v>52</v>
      </c>
      <c r="N374" t="s">
        <v>28</v>
      </c>
      <c r="O374" t="s">
        <v>29</v>
      </c>
      <c r="P374" t="s">
        <v>30</v>
      </c>
      <c r="Q374" t="s">
        <v>21</v>
      </c>
    </row>
    <row r="375" spans="1:17">
      <c r="A375" t="s">
        <v>230</v>
      </c>
      <c r="B375" t="s">
        <v>72</v>
      </c>
      <c r="C375" t="s">
        <v>19</v>
      </c>
      <c r="D375" t="s">
        <v>33</v>
      </c>
      <c r="E375" t="s">
        <v>21</v>
      </c>
      <c r="F375" t="s">
        <v>624</v>
      </c>
      <c r="G375" t="s">
        <v>35</v>
      </c>
      <c r="H375" t="s">
        <v>21</v>
      </c>
      <c r="I375" t="s">
        <v>23</v>
      </c>
      <c r="J375" t="s">
        <v>57</v>
      </c>
      <c r="K375" t="s">
        <v>92</v>
      </c>
      <c r="L375" t="s">
        <v>96</v>
      </c>
      <c r="M375" t="s">
        <v>27</v>
      </c>
      <c r="N375" t="s">
        <v>28</v>
      </c>
      <c r="O375" t="s">
        <v>29</v>
      </c>
      <c r="P375" t="s">
        <v>30</v>
      </c>
      <c r="Q375" t="s">
        <v>21</v>
      </c>
    </row>
    <row r="376" spans="1:17">
      <c r="A376" t="s">
        <v>126</v>
      </c>
      <c r="B376" t="s">
        <v>87</v>
      </c>
      <c r="C376" t="s">
        <v>19</v>
      </c>
      <c r="D376" t="s">
        <v>33</v>
      </c>
      <c r="E376" t="s">
        <v>21</v>
      </c>
      <c r="F376" t="s">
        <v>625</v>
      </c>
      <c r="G376" t="s">
        <v>35</v>
      </c>
      <c r="H376" t="s">
        <v>21</v>
      </c>
      <c r="I376" t="s">
        <v>23</v>
      </c>
      <c r="J376" t="s">
        <v>36</v>
      </c>
      <c r="K376" t="s">
        <v>37</v>
      </c>
      <c r="L376" t="s">
        <v>382</v>
      </c>
      <c r="M376" t="s">
        <v>27</v>
      </c>
      <c r="N376" t="s">
        <v>372</v>
      </c>
      <c r="O376" t="s">
        <v>40</v>
      </c>
      <c r="P376" t="s">
        <v>41</v>
      </c>
      <c r="Q376" t="s">
        <v>21</v>
      </c>
    </row>
    <row r="377" spans="1:17">
      <c r="A377" t="s">
        <v>17</v>
      </c>
      <c r="B377" t="s">
        <v>32</v>
      </c>
      <c r="C377" t="s">
        <v>44</v>
      </c>
      <c r="D377" t="s">
        <v>33</v>
      </c>
      <c r="E377" t="s">
        <v>21</v>
      </c>
      <c r="F377" t="s">
        <v>29</v>
      </c>
      <c r="G377" t="s">
        <v>35</v>
      </c>
      <c r="H377" t="s">
        <v>21</v>
      </c>
      <c r="I377" t="s">
        <v>23</v>
      </c>
      <c r="J377" t="s">
        <v>123</v>
      </c>
      <c r="K377" t="s">
        <v>37</v>
      </c>
      <c r="L377" t="s">
        <v>626</v>
      </c>
      <c r="M377" t="s">
        <v>74</v>
      </c>
      <c r="N377" t="s">
        <v>175</v>
      </c>
      <c r="O377" t="s">
        <v>243</v>
      </c>
      <c r="P377" t="s">
        <v>41</v>
      </c>
      <c r="Q377" t="s">
        <v>21</v>
      </c>
    </row>
    <row r="378" spans="1:17">
      <c r="A378" t="s">
        <v>103</v>
      </c>
      <c r="B378" t="s">
        <v>43</v>
      </c>
      <c r="C378" t="s">
        <v>19</v>
      </c>
      <c r="D378" t="s">
        <v>20</v>
      </c>
      <c r="E378" t="s">
        <v>21</v>
      </c>
      <c r="F378" t="s">
        <v>627</v>
      </c>
      <c r="G378" t="s">
        <v>35</v>
      </c>
      <c r="H378" t="s">
        <v>21</v>
      </c>
      <c r="I378" t="s">
        <v>30</v>
      </c>
      <c r="J378" t="s">
        <v>74</v>
      </c>
      <c r="K378" t="s">
        <v>53</v>
      </c>
      <c r="L378" t="s">
        <v>598</v>
      </c>
      <c r="M378" t="s">
        <v>118</v>
      </c>
      <c r="N378" t="s">
        <v>28</v>
      </c>
      <c r="O378" t="s">
        <v>29</v>
      </c>
      <c r="P378" t="s">
        <v>30</v>
      </c>
      <c r="Q378" t="s">
        <v>21</v>
      </c>
    </row>
    <row r="379" spans="1:17">
      <c r="A379" t="s">
        <v>110</v>
      </c>
      <c r="B379" t="s">
        <v>43</v>
      </c>
      <c r="C379" t="s">
        <v>19</v>
      </c>
      <c r="D379" t="s">
        <v>45</v>
      </c>
      <c r="E379" t="s">
        <v>21</v>
      </c>
      <c r="F379" t="s">
        <v>628</v>
      </c>
      <c r="G379" t="s">
        <v>35</v>
      </c>
      <c r="H379" t="s">
        <v>21</v>
      </c>
      <c r="I379" t="s">
        <v>23</v>
      </c>
      <c r="J379" t="s">
        <v>68</v>
      </c>
      <c r="K379" t="s">
        <v>37</v>
      </c>
      <c r="L379" t="s">
        <v>629</v>
      </c>
      <c r="M379" t="s">
        <v>52</v>
      </c>
      <c r="N379" t="s">
        <v>630</v>
      </c>
      <c r="O379" t="s">
        <v>40</v>
      </c>
      <c r="P379" t="s">
        <v>41</v>
      </c>
      <c r="Q379" t="s">
        <v>35</v>
      </c>
    </row>
    <row r="380" spans="1:17">
      <c r="A380" t="s">
        <v>151</v>
      </c>
      <c r="B380" t="s">
        <v>72</v>
      </c>
      <c r="C380" t="s">
        <v>122</v>
      </c>
      <c r="D380" t="s">
        <v>20</v>
      </c>
      <c r="E380" t="s">
        <v>21</v>
      </c>
      <c r="F380" t="s">
        <v>631</v>
      </c>
      <c r="G380" t="s">
        <v>35</v>
      </c>
      <c r="H380" t="s">
        <v>21</v>
      </c>
      <c r="I380" t="s">
        <v>30</v>
      </c>
      <c r="J380" t="s">
        <v>17</v>
      </c>
      <c r="K380" t="s">
        <v>37</v>
      </c>
      <c r="L380" t="s">
        <v>632</v>
      </c>
      <c r="M380" t="s">
        <v>27</v>
      </c>
      <c r="N380" t="s">
        <v>28</v>
      </c>
      <c r="O380" t="s">
        <v>29</v>
      </c>
      <c r="P380" t="s">
        <v>30</v>
      </c>
      <c r="Q380" t="s">
        <v>21</v>
      </c>
    </row>
    <row r="381" spans="1:17">
      <c r="A381" t="s">
        <v>108</v>
      </c>
      <c r="B381" t="s">
        <v>32</v>
      </c>
      <c r="C381" t="s">
        <v>44</v>
      </c>
      <c r="D381" t="s">
        <v>33</v>
      </c>
      <c r="E381" t="s">
        <v>21</v>
      </c>
      <c r="F381" t="s">
        <v>633</v>
      </c>
      <c r="G381" t="s">
        <v>35</v>
      </c>
      <c r="H381" t="s">
        <v>21</v>
      </c>
      <c r="I381" t="s">
        <v>23</v>
      </c>
      <c r="J381" t="s">
        <v>91</v>
      </c>
      <c r="K381" t="s">
        <v>37</v>
      </c>
      <c r="L381" t="s">
        <v>131</v>
      </c>
      <c r="M381" t="s">
        <v>27</v>
      </c>
      <c r="N381" t="s">
        <v>28</v>
      </c>
      <c r="O381" t="s">
        <v>29</v>
      </c>
      <c r="P381" t="s">
        <v>30</v>
      </c>
      <c r="Q381" t="s">
        <v>21</v>
      </c>
    </row>
    <row r="382" spans="1:17">
      <c r="A382" t="s">
        <v>71</v>
      </c>
      <c r="B382" t="s">
        <v>56</v>
      </c>
      <c r="C382" t="s">
        <v>19</v>
      </c>
      <c r="D382" t="s">
        <v>33</v>
      </c>
      <c r="E382" t="s">
        <v>21</v>
      </c>
      <c r="F382" t="s">
        <v>29</v>
      </c>
      <c r="G382" t="s">
        <v>35</v>
      </c>
      <c r="H382" t="s">
        <v>21</v>
      </c>
      <c r="I382" t="s">
        <v>23</v>
      </c>
      <c r="J382" t="s">
        <v>17</v>
      </c>
      <c r="K382" t="s">
        <v>48</v>
      </c>
      <c r="L382" t="s">
        <v>151</v>
      </c>
      <c r="M382" t="s">
        <v>27</v>
      </c>
      <c r="N382" t="s">
        <v>634</v>
      </c>
      <c r="O382" t="s">
        <v>27</v>
      </c>
      <c r="P382" t="s">
        <v>41</v>
      </c>
      <c r="Q382" t="s">
        <v>21</v>
      </c>
    </row>
    <row r="383" spans="1:17">
      <c r="A383" t="s">
        <v>71</v>
      </c>
      <c r="B383" t="s">
        <v>56</v>
      </c>
      <c r="C383" t="s">
        <v>19</v>
      </c>
      <c r="D383" t="s">
        <v>20</v>
      </c>
      <c r="E383" t="s">
        <v>21</v>
      </c>
      <c r="F383" t="s">
        <v>635</v>
      </c>
      <c r="G383" t="s">
        <v>35</v>
      </c>
      <c r="H383" t="s">
        <v>21</v>
      </c>
      <c r="I383" t="s">
        <v>30</v>
      </c>
      <c r="J383" t="s">
        <v>47</v>
      </c>
      <c r="K383" t="s">
        <v>53</v>
      </c>
      <c r="L383" t="s">
        <v>340</v>
      </c>
      <c r="M383" t="s">
        <v>27</v>
      </c>
      <c r="N383" t="s">
        <v>28</v>
      </c>
      <c r="O383" t="s">
        <v>29</v>
      </c>
      <c r="P383" t="s">
        <v>30</v>
      </c>
      <c r="Q383" t="s">
        <v>21</v>
      </c>
    </row>
    <row r="384" spans="1:17">
      <c r="A384" t="s">
        <v>55</v>
      </c>
      <c r="B384" t="s">
        <v>144</v>
      </c>
      <c r="C384" t="s">
        <v>19</v>
      </c>
      <c r="D384" t="s">
        <v>45</v>
      </c>
      <c r="E384" t="s">
        <v>21</v>
      </c>
      <c r="F384" t="s">
        <v>636</v>
      </c>
      <c r="G384" t="s">
        <v>21</v>
      </c>
      <c r="H384" t="s">
        <v>21</v>
      </c>
      <c r="I384" t="s">
        <v>146</v>
      </c>
      <c r="J384" t="s">
        <v>108</v>
      </c>
      <c r="K384" t="s">
        <v>387</v>
      </c>
      <c r="L384" t="s">
        <v>637</v>
      </c>
      <c r="M384" t="s">
        <v>63</v>
      </c>
      <c r="N384" t="s">
        <v>28</v>
      </c>
      <c r="O384" t="s">
        <v>29</v>
      </c>
      <c r="P384" t="s">
        <v>30</v>
      </c>
      <c r="Q384" t="s">
        <v>35</v>
      </c>
    </row>
    <row r="385" spans="1:17">
      <c r="A385" t="s">
        <v>110</v>
      </c>
      <c r="B385" t="s">
        <v>32</v>
      </c>
      <c r="C385" t="s">
        <v>19</v>
      </c>
      <c r="D385" t="s">
        <v>33</v>
      </c>
      <c r="E385" t="s">
        <v>21</v>
      </c>
      <c r="F385" t="s">
        <v>638</v>
      </c>
      <c r="G385" t="s">
        <v>35</v>
      </c>
      <c r="H385" t="s">
        <v>21</v>
      </c>
      <c r="I385" t="s">
        <v>146</v>
      </c>
      <c r="J385" t="s">
        <v>91</v>
      </c>
      <c r="K385" t="s">
        <v>37</v>
      </c>
      <c r="L385" t="s">
        <v>519</v>
      </c>
      <c r="M385" t="s">
        <v>63</v>
      </c>
      <c r="N385" t="s">
        <v>69</v>
      </c>
      <c r="O385" t="s">
        <v>40</v>
      </c>
      <c r="P385" t="s">
        <v>41</v>
      </c>
      <c r="Q385" t="s">
        <v>21</v>
      </c>
    </row>
    <row r="386" spans="1:17">
      <c r="A386" t="s">
        <v>76</v>
      </c>
      <c r="B386" t="s">
        <v>56</v>
      </c>
      <c r="C386" t="s">
        <v>19</v>
      </c>
      <c r="D386" t="s">
        <v>20</v>
      </c>
      <c r="E386" t="s">
        <v>21</v>
      </c>
      <c r="F386" t="s">
        <v>219</v>
      </c>
      <c r="G386" t="s">
        <v>35</v>
      </c>
      <c r="H386" t="s">
        <v>21</v>
      </c>
      <c r="I386" t="s">
        <v>23</v>
      </c>
      <c r="J386" t="s">
        <v>205</v>
      </c>
      <c r="K386" t="s">
        <v>119</v>
      </c>
      <c r="L386" t="s">
        <v>235</v>
      </c>
      <c r="M386" t="s">
        <v>63</v>
      </c>
      <c r="N386" t="s">
        <v>28</v>
      </c>
      <c r="O386" t="s">
        <v>29</v>
      </c>
      <c r="P386" t="s">
        <v>30</v>
      </c>
      <c r="Q386" t="s">
        <v>21</v>
      </c>
    </row>
    <row r="387" spans="1:17">
      <c r="A387" t="s">
        <v>197</v>
      </c>
      <c r="B387" t="s">
        <v>56</v>
      </c>
      <c r="C387" t="s">
        <v>19</v>
      </c>
      <c r="D387" t="s">
        <v>20</v>
      </c>
      <c r="E387" t="s">
        <v>21</v>
      </c>
      <c r="F387" t="s">
        <v>192</v>
      </c>
      <c r="G387" t="s">
        <v>21</v>
      </c>
      <c r="H387" t="s">
        <v>21</v>
      </c>
      <c r="I387" t="s">
        <v>23</v>
      </c>
      <c r="J387" t="s">
        <v>82</v>
      </c>
      <c r="K387" t="s">
        <v>48</v>
      </c>
      <c r="L387" t="s">
        <v>639</v>
      </c>
      <c r="M387" t="s">
        <v>27</v>
      </c>
      <c r="N387" t="s">
        <v>28</v>
      </c>
      <c r="O387" t="s">
        <v>29</v>
      </c>
      <c r="P387" t="s">
        <v>30</v>
      </c>
      <c r="Q387" t="s">
        <v>21</v>
      </c>
    </row>
    <row r="388" spans="1:17">
      <c r="A388" t="s">
        <v>209</v>
      </c>
      <c r="B388" t="s">
        <v>43</v>
      </c>
      <c r="C388" t="s">
        <v>19</v>
      </c>
      <c r="D388" t="s">
        <v>45</v>
      </c>
      <c r="E388" t="s">
        <v>21</v>
      </c>
      <c r="F388" t="s">
        <v>640</v>
      </c>
      <c r="G388" t="s">
        <v>21</v>
      </c>
      <c r="H388" t="s">
        <v>21</v>
      </c>
      <c r="I388" t="s">
        <v>30</v>
      </c>
      <c r="J388" t="s">
        <v>82</v>
      </c>
      <c r="K388" t="s">
        <v>53</v>
      </c>
      <c r="L388" t="s">
        <v>211</v>
      </c>
      <c r="M388" t="s">
        <v>52</v>
      </c>
      <c r="N388" t="s">
        <v>28</v>
      </c>
      <c r="O388" t="s">
        <v>29</v>
      </c>
      <c r="P388" t="s">
        <v>30</v>
      </c>
      <c r="Q388" t="s">
        <v>21</v>
      </c>
    </row>
    <row r="389" spans="1:17">
      <c r="A389" t="s">
        <v>209</v>
      </c>
      <c r="B389" t="s">
        <v>72</v>
      </c>
      <c r="C389" t="s">
        <v>19</v>
      </c>
      <c r="D389" t="s">
        <v>33</v>
      </c>
      <c r="E389" t="s">
        <v>21</v>
      </c>
      <c r="F389" t="s">
        <v>641</v>
      </c>
      <c r="G389" t="s">
        <v>35</v>
      </c>
      <c r="H389" t="s">
        <v>21</v>
      </c>
      <c r="I389" t="s">
        <v>30</v>
      </c>
      <c r="J389" t="s">
        <v>134</v>
      </c>
      <c r="K389" t="s">
        <v>37</v>
      </c>
      <c r="L389" t="s">
        <v>642</v>
      </c>
      <c r="M389" t="s">
        <v>52</v>
      </c>
      <c r="N389" t="s">
        <v>28</v>
      </c>
      <c r="O389" t="s">
        <v>29</v>
      </c>
      <c r="P389" t="s">
        <v>30</v>
      </c>
      <c r="Q389" t="s">
        <v>21</v>
      </c>
    </row>
    <row r="390" spans="1:17">
      <c r="A390" t="s">
        <v>159</v>
      </c>
      <c r="B390" t="s">
        <v>56</v>
      </c>
      <c r="C390" t="s">
        <v>19</v>
      </c>
      <c r="D390" t="s">
        <v>33</v>
      </c>
      <c r="E390" t="s">
        <v>21</v>
      </c>
      <c r="F390" t="s">
        <v>643</v>
      </c>
      <c r="G390" t="s">
        <v>21</v>
      </c>
      <c r="H390" t="s">
        <v>21</v>
      </c>
      <c r="I390" t="s">
        <v>23</v>
      </c>
      <c r="J390" t="s">
        <v>130</v>
      </c>
      <c r="K390" t="s">
        <v>37</v>
      </c>
      <c r="L390" t="s">
        <v>412</v>
      </c>
      <c r="M390" t="s">
        <v>27</v>
      </c>
      <c r="N390" t="s">
        <v>28</v>
      </c>
      <c r="O390" t="s">
        <v>29</v>
      </c>
      <c r="P390" t="s">
        <v>30</v>
      </c>
      <c r="Q390" t="s">
        <v>21</v>
      </c>
    </row>
    <row r="391" spans="1:17">
      <c r="A391" t="s">
        <v>42</v>
      </c>
      <c r="B391" t="s">
        <v>32</v>
      </c>
      <c r="C391" t="s">
        <v>19</v>
      </c>
      <c r="D391" t="s">
        <v>33</v>
      </c>
      <c r="E391" t="s">
        <v>21</v>
      </c>
      <c r="F391" t="s">
        <v>131</v>
      </c>
      <c r="G391" t="s">
        <v>35</v>
      </c>
      <c r="H391" t="s">
        <v>21</v>
      </c>
      <c r="I391" t="s">
        <v>30</v>
      </c>
      <c r="J391" t="s">
        <v>74</v>
      </c>
      <c r="K391" t="s">
        <v>37</v>
      </c>
      <c r="L391" t="s">
        <v>644</v>
      </c>
      <c r="M391" t="s">
        <v>52</v>
      </c>
      <c r="N391" t="s">
        <v>28</v>
      </c>
      <c r="O391" t="s">
        <v>29</v>
      </c>
      <c r="P391" t="s">
        <v>30</v>
      </c>
      <c r="Q391" t="s">
        <v>21</v>
      </c>
    </row>
    <row r="392" spans="1:17">
      <c r="A392" t="s">
        <v>31</v>
      </c>
      <c r="B392" t="s">
        <v>43</v>
      </c>
      <c r="C392" t="s">
        <v>44</v>
      </c>
      <c r="D392" t="s">
        <v>45</v>
      </c>
      <c r="E392" t="s">
        <v>21</v>
      </c>
      <c r="F392" t="s">
        <v>645</v>
      </c>
      <c r="G392" t="s">
        <v>35</v>
      </c>
      <c r="H392" t="s">
        <v>21</v>
      </c>
      <c r="I392" t="s">
        <v>23</v>
      </c>
      <c r="J392" t="s">
        <v>40</v>
      </c>
      <c r="K392" t="s">
        <v>61</v>
      </c>
      <c r="L392" t="s">
        <v>317</v>
      </c>
      <c r="M392" t="s">
        <v>63</v>
      </c>
      <c r="N392" t="s">
        <v>521</v>
      </c>
      <c r="O392" t="s">
        <v>27</v>
      </c>
      <c r="P392" t="s">
        <v>70</v>
      </c>
      <c r="Q392" t="s">
        <v>21</v>
      </c>
    </row>
    <row r="393" spans="1:17">
      <c r="A393" t="s">
        <v>234</v>
      </c>
      <c r="B393" t="s">
        <v>56</v>
      </c>
      <c r="C393" t="s">
        <v>44</v>
      </c>
      <c r="D393" t="s">
        <v>20</v>
      </c>
      <c r="E393" t="s">
        <v>21</v>
      </c>
      <c r="F393" t="s">
        <v>29</v>
      </c>
      <c r="G393" t="s">
        <v>35</v>
      </c>
      <c r="H393" t="s">
        <v>35</v>
      </c>
      <c r="I393" t="s">
        <v>30</v>
      </c>
      <c r="J393" t="s">
        <v>52</v>
      </c>
      <c r="K393" t="s">
        <v>53</v>
      </c>
      <c r="L393" t="s">
        <v>241</v>
      </c>
      <c r="M393" t="s">
        <v>40</v>
      </c>
      <c r="N393" t="s">
        <v>28</v>
      </c>
      <c r="O393" t="s">
        <v>29</v>
      </c>
      <c r="P393" t="s">
        <v>30</v>
      </c>
      <c r="Q393" t="s">
        <v>21</v>
      </c>
    </row>
    <row r="394" spans="1:17">
      <c r="A394" t="s">
        <v>517</v>
      </c>
      <c r="B394" t="s">
        <v>144</v>
      </c>
      <c r="C394" t="s">
        <v>19</v>
      </c>
      <c r="D394" t="s">
        <v>2553</v>
      </c>
      <c r="E394" t="s">
        <v>21</v>
      </c>
      <c r="F394" t="s">
        <v>646</v>
      </c>
      <c r="G394" t="s">
        <v>21</v>
      </c>
      <c r="H394" t="s">
        <v>21</v>
      </c>
      <c r="I394" t="s">
        <v>23</v>
      </c>
      <c r="J394" t="s">
        <v>130</v>
      </c>
      <c r="K394" t="s">
        <v>387</v>
      </c>
      <c r="L394" t="s">
        <v>529</v>
      </c>
      <c r="M394" t="s">
        <v>27</v>
      </c>
      <c r="N394" t="s">
        <v>28</v>
      </c>
      <c r="O394" t="s">
        <v>29</v>
      </c>
      <c r="P394" t="s">
        <v>30</v>
      </c>
      <c r="Q394" t="s">
        <v>21</v>
      </c>
    </row>
    <row r="395" spans="1:17">
      <c r="A395" t="s">
        <v>42</v>
      </c>
      <c r="B395" t="s">
        <v>72</v>
      </c>
      <c r="C395" t="s">
        <v>19</v>
      </c>
      <c r="D395" t="s">
        <v>33</v>
      </c>
      <c r="E395" t="s">
        <v>21</v>
      </c>
      <c r="F395" t="s">
        <v>29</v>
      </c>
      <c r="G395" t="s">
        <v>21</v>
      </c>
      <c r="H395" t="s">
        <v>21</v>
      </c>
      <c r="I395" t="s">
        <v>23</v>
      </c>
      <c r="J395" t="s">
        <v>108</v>
      </c>
      <c r="K395" t="s">
        <v>92</v>
      </c>
      <c r="L395" t="s">
        <v>129</v>
      </c>
      <c r="M395" t="s">
        <v>40</v>
      </c>
      <c r="N395" t="s">
        <v>28</v>
      </c>
      <c r="O395" t="s">
        <v>29</v>
      </c>
      <c r="P395" t="s">
        <v>30</v>
      </c>
      <c r="Q395" t="s">
        <v>21</v>
      </c>
    </row>
    <row r="396" spans="1:17">
      <c r="A396" t="s">
        <v>31</v>
      </c>
      <c r="B396" t="s">
        <v>56</v>
      </c>
      <c r="C396" t="s">
        <v>19</v>
      </c>
      <c r="D396" t="s">
        <v>33</v>
      </c>
      <c r="E396" t="s">
        <v>21</v>
      </c>
      <c r="F396" t="s">
        <v>80</v>
      </c>
      <c r="G396" t="s">
        <v>35</v>
      </c>
      <c r="H396" t="s">
        <v>21</v>
      </c>
      <c r="I396" t="s">
        <v>23</v>
      </c>
      <c r="J396" t="s">
        <v>68</v>
      </c>
      <c r="K396" t="s">
        <v>37</v>
      </c>
      <c r="L396" t="s">
        <v>647</v>
      </c>
      <c r="M396" t="s">
        <v>63</v>
      </c>
      <c r="N396" t="s">
        <v>648</v>
      </c>
      <c r="O396" t="s">
        <v>63</v>
      </c>
      <c r="P396" t="s">
        <v>41</v>
      </c>
      <c r="Q396" t="s">
        <v>21</v>
      </c>
    </row>
    <row r="397" spans="1:17">
      <c r="A397" t="s">
        <v>76</v>
      </c>
      <c r="B397" t="s">
        <v>72</v>
      </c>
      <c r="C397" t="s">
        <v>19</v>
      </c>
      <c r="D397" t="s">
        <v>33</v>
      </c>
      <c r="E397" t="s">
        <v>21</v>
      </c>
      <c r="F397" t="s">
        <v>339</v>
      </c>
      <c r="G397" t="s">
        <v>35</v>
      </c>
      <c r="H397" t="s">
        <v>21</v>
      </c>
      <c r="I397" t="s">
        <v>30</v>
      </c>
      <c r="J397" t="s">
        <v>205</v>
      </c>
      <c r="K397" t="s">
        <v>37</v>
      </c>
      <c r="L397" t="s">
        <v>78</v>
      </c>
      <c r="M397" t="s">
        <v>40</v>
      </c>
      <c r="N397" t="s">
        <v>28</v>
      </c>
      <c r="O397" t="s">
        <v>29</v>
      </c>
      <c r="P397" t="s">
        <v>30</v>
      </c>
      <c r="Q397" t="s">
        <v>21</v>
      </c>
    </row>
    <row r="398" spans="1:17">
      <c r="A398" t="s">
        <v>186</v>
      </c>
      <c r="B398" t="s">
        <v>87</v>
      </c>
      <c r="C398" t="s">
        <v>19</v>
      </c>
      <c r="D398" t="s">
        <v>33</v>
      </c>
      <c r="E398" t="s">
        <v>21</v>
      </c>
      <c r="F398" t="s">
        <v>649</v>
      </c>
      <c r="G398" t="s">
        <v>35</v>
      </c>
      <c r="H398" t="s">
        <v>21</v>
      </c>
      <c r="I398" t="s">
        <v>23</v>
      </c>
      <c r="J398" t="s">
        <v>40</v>
      </c>
      <c r="K398" t="s">
        <v>53</v>
      </c>
      <c r="L398" t="s">
        <v>382</v>
      </c>
      <c r="M398" t="s">
        <v>27</v>
      </c>
      <c r="N398" t="s">
        <v>28</v>
      </c>
      <c r="O398" t="s">
        <v>29</v>
      </c>
      <c r="P398" t="s">
        <v>30</v>
      </c>
      <c r="Q398" t="s">
        <v>21</v>
      </c>
    </row>
    <row r="399" spans="1:17">
      <c r="A399" t="s">
        <v>110</v>
      </c>
      <c r="B399" t="s">
        <v>72</v>
      </c>
      <c r="C399" t="s">
        <v>44</v>
      </c>
      <c r="D399" t="s">
        <v>45</v>
      </c>
      <c r="E399" t="s">
        <v>21</v>
      </c>
      <c r="F399" t="s">
        <v>650</v>
      </c>
      <c r="G399" t="s">
        <v>21</v>
      </c>
      <c r="H399" t="s">
        <v>21</v>
      </c>
      <c r="I399" t="s">
        <v>23</v>
      </c>
      <c r="J399" t="s">
        <v>40</v>
      </c>
      <c r="K399" t="s">
        <v>37</v>
      </c>
      <c r="L399" t="s">
        <v>259</v>
      </c>
      <c r="M399" t="s">
        <v>57</v>
      </c>
      <c r="N399" t="s">
        <v>252</v>
      </c>
      <c r="O399" t="s">
        <v>27</v>
      </c>
      <c r="P399" t="s">
        <v>196</v>
      </c>
      <c r="Q399" t="s">
        <v>21</v>
      </c>
    </row>
    <row r="400" spans="1:17">
      <c r="A400" t="s">
        <v>121</v>
      </c>
      <c r="B400" t="s">
        <v>56</v>
      </c>
      <c r="C400" t="s">
        <v>19</v>
      </c>
      <c r="D400" t="s">
        <v>20</v>
      </c>
      <c r="E400" t="s">
        <v>21</v>
      </c>
      <c r="F400" t="s">
        <v>343</v>
      </c>
      <c r="G400" t="s">
        <v>35</v>
      </c>
      <c r="H400" t="s">
        <v>35</v>
      </c>
      <c r="I400" t="s">
        <v>146</v>
      </c>
      <c r="J400" t="s">
        <v>91</v>
      </c>
      <c r="K400" t="s">
        <v>37</v>
      </c>
      <c r="L400" t="s">
        <v>651</v>
      </c>
      <c r="M400" t="s">
        <v>52</v>
      </c>
      <c r="N400" t="s">
        <v>28</v>
      </c>
      <c r="O400" t="s">
        <v>29</v>
      </c>
      <c r="P400" t="s">
        <v>30</v>
      </c>
      <c r="Q400" t="s">
        <v>21</v>
      </c>
    </row>
    <row r="401" spans="1:17">
      <c r="A401" t="s">
        <v>71</v>
      </c>
      <c r="B401" t="s">
        <v>56</v>
      </c>
      <c r="C401" t="s">
        <v>19</v>
      </c>
      <c r="D401" t="s">
        <v>20</v>
      </c>
      <c r="E401" t="s">
        <v>21</v>
      </c>
      <c r="F401" t="s">
        <v>652</v>
      </c>
      <c r="G401" t="s">
        <v>35</v>
      </c>
      <c r="H401" t="s">
        <v>21</v>
      </c>
      <c r="I401" t="s">
        <v>23</v>
      </c>
      <c r="J401" t="s">
        <v>68</v>
      </c>
      <c r="K401" t="s">
        <v>48</v>
      </c>
      <c r="L401" t="s">
        <v>293</v>
      </c>
      <c r="M401" t="s">
        <v>52</v>
      </c>
      <c r="N401" t="s">
        <v>28</v>
      </c>
      <c r="O401" t="s">
        <v>29</v>
      </c>
      <c r="P401" t="s">
        <v>30</v>
      </c>
      <c r="Q401" t="s">
        <v>21</v>
      </c>
    </row>
    <row r="402" spans="1:17">
      <c r="A402" t="s">
        <v>42</v>
      </c>
      <c r="B402" t="s">
        <v>72</v>
      </c>
      <c r="C402" t="s">
        <v>122</v>
      </c>
      <c r="D402" t="s">
        <v>45</v>
      </c>
      <c r="E402" t="s">
        <v>21</v>
      </c>
      <c r="F402" t="s">
        <v>653</v>
      </c>
      <c r="G402" t="s">
        <v>35</v>
      </c>
      <c r="H402" t="s">
        <v>21</v>
      </c>
      <c r="I402" t="s">
        <v>23</v>
      </c>
      <c r="J402" t="s">
        <v>24</v>
      </c>
      <c r="K402" t="s">
        <v>124</v>
      </c>
      <c r="L402" t="s">
        <v>203</v>
      </c>
      <c r="M402" t="s">
        <v>63</v>
      </c>
      <c r="N402" t="s">
        <v>28</v>
      </c>
      <c r="O402" t="s">
        <v>29</v>
      </c>
      <c r="P402" t="s">
        <v>30</v>
      </c>
      <c r="Q402" t="s">
        <v>21</v>
      </c>
    </row>
    <row r="403" spans="1:17">
      <c r="A403" t="s">
        <v>234</v>
      </c>
      <c r="B403" t="s">
        <v>56</v>
      </c>
      <c r="C403" t="s">
        <v>44</v>
      </c>
      <c r="D403" t="s">
        <v>33</v>
      </c>
      <c r="E403" t="s">
        <v>21</v>
      </c>
      <c r="F403" t="s">
        <v>654</v>
      </c>
      <c r="G403" t="s">
        <v>21</v>
      </c>
      <c r="H403" t="s">
        <v>35</v>
      </c>
      <c r="I403" t="s">
        <v>23</v>
      </c>
      <c r="J403" t="s">
        <v>219</v>
      </c>
      <c r="K403" t="s">
        <v>119</v>
      </c>
      <c r="L403" t="s">
        <v>655</v>
      </c>
      <c r="M403" t="s">
        <v>27</v>
      </c>
      <c r="N403" t="s">
        <v>28</v>
      </c>
      <c r="O403" t="s">
        <v>29</v>
      </c>
      <c r="P403" t="s">
        <v>30</v>
      </c>
      <c r="Q403" t="s">
        <v>35</v>
      </c>
    </row>
    <row r="404" spans="1:17">
      <c r="A404" t="s">
        <v>108</v>
      </c>
      <c r="B404" t="s">
        <v>56</v>
      </c>
      <c r="C404" t="s">
        <v>44</v>
      </c>
      <c r="D404" t="s">
        <v>33</v>
      </c>
      <c r="E404" t="s">
        <v>21</v>
      </c>
      <c r="F404" t="s">
        <v>120</v>
      </c>
      <c r="G404" t="s">
        <v>21</v>
      </c>
      <c r="H404" t="s">
        <v>21</v>
      </c>
      <c r="I404" t="s">
        <v>23</v>
      </c>
      <c r="J404" t="s">
        <v>169</v>
      </c>
      <c r="K404" t="s">
        <v>119</v>
      </c>
      <c r="L404" t="s">
        <v>231</v>
      </c>
      <c r="M404" t="s">
        <v>27</v>
      </c>
      <c r="N404" t="s">
        <v>28</v>
      </c>
      <c r="O404" t="s">
        <v>29</v>
      </c>
      <c r="P404" t="s">
        <v>30</v>
      </c>
      <c r="Q404" t="s">
        <v>21</v>
      </c>
    </row>
    <row r="405" spans="1:17">
      <c r="A405" t="s">
        <v>209</v>
      </c>
      <c r="B405" t="s">
        <v>144</v>
      </c>
      <c r="C405" t="s">
        <v>19</v>
      </c>
      <c r="D405" t="s">
        <v>20</v>
      </c>
      <c r="E405" t="s">
        <v>35</v>
      </c>
      <c r="F405" t="s">
        <v>656</v>
      </c>
      <c r="G405" t="s">
        <v>21</v>
      </c>
      <c r="H405" t="s">
        <v>35</v>
      </c>
      <c r="I405" t="s">
        <v>23</v>
      </c>
      <c r="J405" t="s">
        <v>24</v>
      </c>
      <c r="K405" t="s">
        <v>124</v>
      </c>
      <c r="L405" t="s">
        <v>571</v>
      </c>
      <c r="M405" t="s">
        <v>27</v>
      </c>
      <c r="N405" t="s">
        <v>28</v>
      </c>
      <c r="O405" t="s">
        <v>29</v>
      </c>
      <c r="P405" t="s">
        <v>30</v>
      </c>
      <c r="Q405" t="s">
        <v>21</v>
      </c>
    </row>
    <row r="406" spans="1:17">
      <c r="A406" t="s">
        <v>202</v>
      </c>
      <c r="B406" t="s">
        <v>56</v>
      </c>
      <c r="C406" t="s">
        <v>19</v>
      </c>
      <c r="D406" t="s">
        <v>33</v>
      </c>
      <c r="E406" t="s">
        <v>21</v>
      </c>
      <c r="F406" t="s">
        <v>657</v>
      </c>
      <c r="G406" t="s">
        <v>21</v>
      </c>
      <c r="H406" t="s">
        <v>21</v>
      </c>
      <c r="I406" t="s">
        <v>30</v>
      </c>
      <c r="J406" t="s">
        <v>47</v>
      </c>
      <c r="K406" t="s">
        <v>53</v>
      </c>
      <c r="L406" t="s">
        <v>658</v>
      </c>
      <c r="M406" t="s">
        <v>27</v>
      </c>
      <c r="N406" t="s">
        <v>28</v>
      </c>
      <c r="O406" t="s">
        <v>29</v>
      </c>
      <c r="P406" t="s">
        <v>30</v>
      </c>
      <c r="Q406" t="s">
        <v>21</v>
      </c>
    </row>
    <row r="407" spans="1:17">
      <c r="A407" t="s">
        <v>197</v>
      </c>
      <c r="B407" t="s">
        <v>66</v>
      </c>
      <c r="C407" t="s">
        <v>19</v>
      </c>
      <c r="D407" t="s">
        <v>33</v>
      </c>
      <c r="E407" t="s">
        <v>21</v>
      </c>
      <c r="F407" t="s">
        <v>659</v>
      </c>
      <c r="G407" t="s">
        <v>35</v>
      </c>
      <c r="H407" t="s">
        <v>21</v>
      </c>
      <c r="I407" t="s">
        <v>23</v>
      </c>
      <c r="J407" t="s">
        <v>118</v>
      </c>
      <c r="K407" t="s">
        <v>92</v>
      </c>
      <c r="L407" t="s">
        <v>211</v>
      </c>
      <c r="M407" t="s">
        <v>63</v>
      </c>
      <c r="N407" t="s">
        <v>28</v>
      </c>
      <c r="O407" t="s">
        <v>29</v>
      </c>
      <c r="P407" t="s">
        <v>30</v>
      </c>
      <c r="Q407" t="s">
        <v>21</v>
      </c>
    </row>
    <row r="408" spans="1:17">
      <c r="A408" t="s">
        <v>76</v>
      </c>
      <c r="B408" t="s">
        <v>72</v>
      </c>
      <c r="C408" t="s">
        <v>19</v>
      </c>
      <c r="D408" t="s">
        <v>45</v>
      </c>
      <c r="E408" t="s">
        <v>21</v>
      </c>
      <c r="F408" t="s">
        <v>660</v>
      </c>
      <c r="G408" t="s">
        <v>35</v>
      </c>
      <c r="H408" t="s">
        <v>21</v>
      </c>
      <c r="I408" t="s">
        <v>30</v>
      </c>
      <c r="J408" t="s">
        <v>68</v>
      </c>
      <c r="K408" t="s">
        <v>37</v>
      </c>
      <c r="L408" t="s">
        <v>133</v>
      </c>
      <c r="M408" t="s">
        <v>27</v>
      </c>
      <c r="N408" t="s">
        <v>28</v>
      </c>
      <c r="O408" t="s">
        <v>29</v>
      </c>
      <c r="P408" t="s">
        <v>30</v>
      </c>
      <c r="Q408" t="s">
        <v>21</v>
      </c>
    </row>
    <row r="409" spans="1:17">
      <c r="A409" t="s">
        <v>71</v>
      </c>
      <c r="B409" t="s">
        <v>72</v>
      </c>
      <c r="C409" t="s">
        <v>19</v>
      </c>
      <c r="D409" t="s">
        <v>33</v>
      </c>
      <c r="E409" t="s">
        <v>21</v>
      </c>
      <c r="F409" t="s">
        <v>237</v>
      </c>
      <c r="G409" t="s">
        <v>21</v>
      </c>
      <c r="H409" t="s">
        <v>21</v>
      </c>
      <c r="I409" t="s">
        <v>23</v>
      </c>
      <c r="J409" t="s">
        <v>219</v>
      </c>
      <c r="K409" t="s">
        <v>119</v>
      </c>
      <c r="L409" t="s">
        <v>661</v>
      </c>
      <c r="M409" t="s">
        <v>63</v>
      </c>
      <c r="N409" t="s">
        <v>28</v>
      </c>
      <c r="O409" t="s">
        <v>29</v>
      </c>
      <c r="P409" t="s">
        <v>30</v>
      </c>
      <c r="Q409" t="s">
        <v>21</v>
      </c>
    </row>
    <row r="410" spans="1:17">
      <c r="A410" t="s">
        <v>128</v>
      </c>
      <c r="B410" t="s">
        <v>43</v>
      </c>
      <c r="C410" t="s">
        <v>19</v>
      </c>
      <c r="D410" t="s">
        <v>33</v>
      </c>
      <c r="E410" t="s">
        <v>21</v>
      </c>
      <c r="F410" t="s">
        <v>662</v>
      </c>
      <c r="G410" t="s">
        <v>35</v>
      </c>
      <c r="H410" t="s">
        <v>21</v>
      </c>
      <c r="I410" t="s">
        <v>146</v>
      </c>
      <c r="J410" t="s">
        <v>219</v>
      </c>
      <c r="K410" t="s">
        <v>37</v>
      </c>
      <c r="L410" t="s">
        <v>110</v>
      </c>
      <c r="M410" t="s">
        <v>52</v>
      </c>
      <c r="N410" t="s">
        <v>663</v>
      </c>
      <c r="O410" t="s">
        <v>27</v>
      </c>
      <c r="P410" t="s">
        <v>41</v>
      </c>
      <c r="Q410" t="s">
        <v>21</v>
      </c>
    </row>
    <row r="411" spans="1:17">
      <c r="A411" t="s">
        <v>216</v>
      </c>
      <c r="B411" t="s">
        <v>87</v>
      </c>
      <c r="C411" t="s">
        <v>19</v>
      </c>
      <c r="D411" t="s">
        <v>33</v>
      </c>
      <c r="E411" t="s">
        <v>21</v>
      </c>
      <c r="F411" t="s">
        <v>29</v>
      </c>
      <c r="G411" t="s">
        <v>21</v>
      </c>
      <c r="H411" t="s">
        <v>21</v>
      </c>
      <c r="I411" t="s">
        <v>23</v>
      </c>
      <c r="J411" t="s">
        <v>234</v>
      </c>
      <c r="K411" t="s">
        <v>100</v>
      </c>
      <c r="L411" t="s">
        <v>342</v>
      </c>
      <c r="M411" t="s">
        <v>27</v>
      </c>
      <c r="N411" t="s">
        <v>203</v>
      </c>
      <c r="O411" t="s">
        <v>63</v>
      </c>
      <c r="P411" t="s">
        <v>41</v>
      </c>
      <c r="Q411" t="s">
        <v>35</v>
      </c>
    </row>
    <row r="412" spans="1:17">
      <c r="A412" t="s">
        <v>162</v>
      </c>
      <c r="B412" t="s">
        <v>43</v>
      </c>
      <c r="C412" t="s">
        <v>19</v>
      </c>
      <c r="D412" t="s">
        <v>45</v>
      </c>
      <c r="E412" t="s">
        <v>21</v>
      </c>
      <c r="F412" t="s">
        <v>664</v>
      </c>
      <c r="G412" t="s">
        <v>21</v>
      </c>
      <c r="H412" t="s">
        <v>21</v>
      </c>
      <c r="I412" t="s">
        <v>23</v>
      </c>
      <c r="J412" t="s">
        <v>74</v>
      </c>
      <c r="K412" t="s">
        <v>92</v>
      </c>
      <c r="L412" t="s">
        <v>665</v>
      </c>
      <c r="M412" t="s">
        <v>40</v>
      </c>
      <c r="N412" t="s">
        <v>28</v>
      </c>
      <c r="O412" t="s">
        <v>29</v>
      </c>
      <c r="P412" t="s">
        <v>30</v>
      </c>
      <c r="Q412" t="s">
        <v>21</v>
      </c>
    </row>
    <row r="413" spans="1:17">
      <c r="A413" t="s">
        <v>186</v>
      </c>
      <c r="B413" t="s">
        <v>56</v>
      </c>
      <c r="C413" t="s">
        <v>44</v>
      </c>
      <c r="D413" t="s">
        <v>33</v>
      </c>
      <c r="E413" t="s">
        <v>21</v>
      </c>
      <c r="F413" t="s">
        <v>458</v>
      </c>
      <c r="G413" t="s">
        <v>21</v>
      </c>
      <c r="H413" t="s">
        <v>21</v>
      </c>
      <c r="I413" t="s">
        <v>23</v>
      </c>
      <c r="J413" t="s">
        <v>63</v>
      </c>
      <c r="K413" t="s">
        <v>61</v>
      </c>
      <c r="L413" t="s">
        <v>174</v>
      </c>
      <c r="M413" t="s">
        <v>27</v>
      </c>
      <c r="N413" t="s">
        <v>28</v>
      </c>
      <c r="O413" t="s">
        <v>29</v>
      </c>
      <c r="P413" t="s">
        <v>30</v>
      </c>
      <c r="Q413" t="s">
        <v>21</v>
      </c>
    </row>
    <row r="414" spans="1:17">
      <c r="A414" t="s">
        <v>421</v>
      </c>
      <c r="B414" t="s">
        <v>144</v>
      </c>
      <c r="C414" t="s">
        <v>122</v>
      </c>
      <c r="D414" t="s">
        <v>45</v>
      </c>
      <c r="E414" t="s">
        <v>21</v>
      </c>
      <c r="F414" t="s">
        <v>666</v>
      </c>
      <c r="G414" t="s">
        <v>35</v>
      </c>
      <c r="H414" t="s">
        <v>21</v>
      </c>
      <c r="I414" t="s">
        <v>23</v>
      </c>
      <c r="J414" t="s">
        <v>47</v>
      </c>
      <c r="K414" t="s">
        <v>124</v>
      </c>
      <c r="L414" t="s">
        <v>511</v>
      </c>
      <c r="M414" t="s">
        <v>27</v>
      </c>
      <c r="N414" t="s">
        <v>377</v>
      </c>
      <c r="O414" t="s">
        <v>27</v>
      </c>
      <c r="P414" t="s">
        <v>41</v>
      </c>
      <c r="Q414" t="s">
        <v>35</v>
      </c>
    </row>
    <row r="415" spans="1:17">
      <c r="A415" t="s">
        <v>126</v>
      </c>
      <c r="B415" t="s">
        <v>43</v>
      </c>
      <c r="C415" t="s">
        <v>19</v>
      </c>
      <c r="D415" t="s">
        <v>45</v>
      </c>
      <c r="E415" t="s">
        <v>21</v>
      </c>
      <c r="F415" t="s">
        <v>29</v>
      </c>
      <c r="G415" t="s">
        <v>21</v>
      </c>
      <c r="H415" t="s">
        <v>21</v>
      </c>
      <c r="I415" t="s">
        <v>23</v>
      </c>
      <c r="J415" t="s">
        <v>91</v>
      </c>
      <c r="K415" t="s">
        <v>92</v>
      </c>
      <c r="L415" t="s">
        <v>634</v>
      </c>
      <c r="M415" t="s">
        <v>63</v>
      </c>
      <c r="N415" t="s">
        <v>28</v>
      </c>
      <c r="O415" t="s">
        <v>29</v>
      </c>
      <c r="P415" t="s">
        <v>30</v>
      </c>
      <c r="Q415" t="s">
        <v>21</v>
      </c>
    </row>
    <row r="416" spans="1:17">
      <c r="A416" t="s">
        <v>151</v>
      </c>
      <c r="B416" t="s">
        <v>56</v>
      </c>
      <c r="C416" t="s">
        <v>19</v>
      </c>
      <c r="D416" t="s">
        <v>33</v>
      </c>
      <c r="E416" t="s">
        <v>21</v>
      </c>
      <c r="F416" t="s">
        <v>667</v>
      </c>
      <c r="G416" t="s">
        <v>21</v>
      </c>
      <c r="H416" t="s">
        <v>21</v>
      </c>
      <c r="I416" t="s">
        <v>146</v>
      </c>
      <c r="J416" t="s">
        <v>24</v>
      </c>
      <c r="K416" t="s">
        <v>92</v>
      </c>
      <c r="L416" t="s">
        <v>229</v>
      </c>
      <c r="M416" t="s">
        <v>118</v>
      </c>
      <c r="N416" t="s">
        <v>28</v>
      </c>
      <c r="O416" t="s">
        <v>29</v>
      </c>
      <c r="P416" t="s">
        <v>30</v>
      </c>
      <c r="Q416" t="s">
        <v>21</v>
      </c>
    </row>
    <row r="417" spans="1:17">
      <c r="A417" t="s">
        <v>162</v>
      </c>
      <c r="B417" t="s">
        <v>43</v>
      </c>
      <c r="C417" t="s">
        <v>122</v>
      </c>
      <c r="D417" t="s">
        <v>45</v>
      </c>
      <c r="E417" t="s">
        <v>21</v>
      </c>
      <c r="F417" t="s">
        <v>668</v>
      </c>
      <c r="G417" t="s">
        <v>21</v>
      </c>
      <c r="H417" t="s">
        <v>21</v>
      </c>
      <c r="I417" t="s">
        <v>23</v>
      </c>
      <c r="J417" t="s">
        <v>97</v>
      </c>
      <c r="K417" t="s">
        <v>119</v>
      </c>
      <c r="L417" t="s">
        <v>669</v>
      </c>
      <c r="M417" t="s">
        <v>40</v>
      </c>
      <c r="N417" t="s">
        <v>28</v>
      </c>
      <c r="O417" t="s">
        <v>29</v>
      </c>
      <c r="P417" t="s">
        <v>30</v>
      </c>
      <c r="Q417" t="s">
        <v>35</v>
      </c>
    </row>
    <row r="418" spans="1:17">
      <c r="A418" t="s">
        <v>97</v>
      </c>
      <c r="B418" t="s">
        <v>32</v>
      </c>
      <c r="C418" t="s">
        <v>44</v>
      </c>
      <c r="D418" t="s">
        <v>33</v>
      </c>
      <c r="E418" t="s">
        <v>21</v>
      </c>
      <c r="F418" t="s">
        <v>670</v>
      </c>
      <c r="G418" t="s">
        <v>21</v>
      </c>
      <c r="H418" t="s">
        <v>21</v>
      </c>
      <c r="I418" t="s">
        <v>23</v>
      </c>
      <c r="J418" t="s">
        <v>99</v>
      </c>
      <c r="K418" t="s">
        <v>92</v>
      </c>
      <c r="L418" t="s">
        <v>671</v>
      </c>
      <c r="M418" t="s">
        <v>63</v>
      </c>
      <c r="N418" t="s">
        <v>28</v>
      </c>
      <c r="O418" t="s">
        <v>29</v>
      </c>
      <c r="P418" t="s">
        <v>30</v>
      </c>
      <c r="Q418" t="s">
        <v>21</v>
      </c>
    </row>
    <row r="419" spans="1:17">
      <c r="A419" t="s">
        <v>197</v>
      </c>
      <c r="B419" t="s">
        <v>56</v>
      </c>
      <c r="C419" t="s">
        <v>44</v>
      </c>
      <c r="D419" t="s">
        <v>20</v>
      </c>
      <c r="E419" t="s">
        <v>21</v>
      </c>
      <c r="F419" t="s">
        <v>672</v>
      </c>
      <c r="G419" t="s">
        <v>21</v>
      </c>
      <c r="H419" t="s">
        <v>21</v>
      </c>
      <c r="I419" t="s">
        <v>23</v>
      </c>
      <c r="J419" t="s">
        <v>99</v>
      </c>
      <c r="K419" t="s">
        <v>100</v>
      </c>
      <c r="L419" t="s">
        <v>139</v>
      </c>
      <c r="M419" t="s">
        <v>63</v>
      </c>
      <c r="N419" t="s">
        <v>28</v>
      </c>
      <c r="O419" t="s">
        <v>29</v>
      </c>
      <c r="P419" t="s">
        <v>30</v>
      </c>
      <c r="Q419" t="s">
        <v>21</v>
      </c>
    </row>
    <row r="420" spans="1:17">
      <c r="A420" t="s">
        <v>71</v>
      </c>
      <c r="B420" t="s">
        <v>66</v>
      </c>
      <c r="C420" t="s">
        <v>19</v>
      </c>
      <c r="D420" t="s">
        <v>33</v>
      </c>
      <c r="E420" t="s">
        <v>21</v>
      </c>
      <c r="F420" t="s">
        <v>558</v>
      </c>
      <c r="G420" t="s">
        <v>35</v>
      </c>
      <c r="H420" t="s">
        <v>35</v>
      </c>
      <c r="I420" t="s">
        <v>23</v>
      </c>
      <c r="J420" t="s">
        <v>82</v>
      </c>
      <c r="K420" t="s">
        <v>119</v>
      </c>
      <c r="L420" t="s">
        <v>50</v>
      </c>
      <c r="M420" t="s">
        <v>27</v>
      </c>
      <c r="N420" t="s">
        <v>28</v>
      </c>
      <c r="O420" t="s">
        <v>29</v>
      </c>
      <c r="P420" t="s">
        <v>30</v>
      </c>
      <c r="Q420" t="s">
        <v>21</v>
      </c>
    </row>
    <row r="421" spans="1:17">
      <c r="A421" t="s">
        <v>323</v>
      </c>
      <c r="B421" t="s">
        <v>72</v>
      </c>
      <c r="C421" t="s">
        <v>19</v>
      </c>
      <c r="D421" t="s">
        <v>33</v>
      </c>
      <c r="E421" t="s">
        <v>21</v>
      </c>
      <c r="F421" t="s">
        <v>673</v>
      </c>
      <c r="G421" t="s">
        <v>35</v>
      </c>
      <c r="H421" t="s">
        <v>35</v>
      </c>
      <c r="I421" t="s">
        <v>23</v>
      </c>
      <c r="J421" t="s">
        <v>24</v>
      </c>
      <c r="K421" t="s">
        <v>124</v>
      </c>
      <c r="L421" t="s">
        <v>674</v>
      </c>
      <c r="M421" t="s">
        <v>27</v>
      </c>
      <c r="N421" t="s">
        <v>28</v>
      </c>
      <c r="O421" t="s">
        <v>29</v>
      </c>
      <c r="P421" t="s">
        <v>30</v>
      </c>
      <c r="Q421" t="s">
        <v>21</v>
      </c>
    </row>
    <row r="422" spans="1:17">
      <c r="A422" t="s">
        <v>126</v>
      </c>
      <c r="B422" t="s">
        <v>87</v>
      </c>
      <c r="C422" t="s">
        <v>122</v>
      </c>
      <c r="D422" t="s">
        <v>33</v>
      </c>
      <c r="E422" t="s">
        <v>21</v>
      </c>
      <c r="F422" t="s">
        <v>675</v>
      </c>
      <c r="G422" t="s">
        <v>35</v>
      </c>
      <c r="H422" t="s">
        <v>21</v>
      </c>
      <c r="I422" t="s">
        <v>30</v>
      </c>
      <c r="J422" t="s">
        <v>68</v>
      </c>
      <c r="K422" t="s">
        <v>37</v>
      </c>
      <c r="L422" t="s">
        <v>369</v>
      </c>
      <c r="M422" t="s">
        <v>27</v>
      </c>
      <c r="N422" t="s">
        <v>28</v>
      </c>
      <c r="O422" t="s">
        <v>29</v>
      </c>
      <c r="P422" t="s">
        <v>30</v>
      </c>
      <c r="Q422" t="s">
        <v>21</v>
      </c>
    </row>
    <row r="423" spans="1:17">
      <c r="A423" t="s">
        <v>110</v>
      </c>
      <c r="B423" t="s">
        <v>43</v>
      </c>
      <c r="C423" t="s">
        <v>19</v>
      </c>
      <c r="D423" t="s">
        <v>45</v>
      </c>
      <c r="E423" t="s">
        <v>21</v>
      </c>
      <c r="F423" t="s">
        <v>95</v>
      </c>
      <c r="G423" t="s">
        <v>35</v>
      </c>
      <c r="H423" t="s">
        <v>21</v>
      </c>
      <c r="I423" t="s">
        <v>23</v>
      </c>
      <c r="J423" t="s">
        <v>118</v>
      </c>
      <c r="K423" t="s">
        <v>37</v>
      </c>
      <c r="L423" t="s">
        <v>676</v>
      </c>
      <c r="M423" t="s">
        <v>27</v>
      </c>
      <c r="N423" t="s">
        <v>450</v>
      </c>
      <c r="O423" t="s">
        <v>27</v>
      </c>
      <c r="P423" t="s">
        <v>41</v>
      </c>
      <c r="Q423" t="s">
        <v>21</v>
      </c>
    </row>
    <row r="424" spans="1:17">
      <c r="A424" t="s">
        <v>134</v>
      </c>
      <c r="B424" t="s">
        <v>72</v>
      </c>
      <c r="C424" t="s">
        <v>44</v>
      </c>
      <c r="D424" t="s">
        <v>45</v>
      </c>
      <c r="E424" t="s">
        <v>21</v>
      </c>
      <c r="F424" t="s">
        <v>677</v>
      </c>
      <c r="G424" t="s">
        <v>35</v>
      </c>
      <c r="H424" t="s">
        <v>21</v>
      </c>
      <c r="I424" t="s">
        <v>23</v>
      </c>
      <c r="J424" t="s">
        <v>47</v>
      </c>
      <c r="K424" t="s">
        <v>48</v>
      </c>
      <c r="L424" t="s">
        <v>561</v>
      </c>
      <c r="M424" t="s">
        <v>63</v>
      </c>
      <c r="N424" t="s">
        <v>28</v>
      </c>
      <c r="O424" t="s">
        <v>29</v>
      </c>
      <c r="P424" t="s">
        <v>30</v>
      </c>
      <c r="Q424" t="s">
        <v>21</v>
      </c>
    </row>
    <row r="425" spans="1:17">
      <c r="A425" t="s">
        <v>110</v>
      </c>
      <c r="B425" t="s">
        <v>43</v>
      </c>
      <c r="C425" t="s">
        <v>44</v>
      </c>
      <c r="D425" t="s">
        <v>45</v>
      </c>
      <c r="E425" t="s">
        <v>21</v>
      </c>
      <c r="F425" t="s">
        <v>678</v>
      </c>
      <c r="G425" t="s">
        <v>35</v>
      </c>
      <c r="H425" t="s">
        <v>21</v>
      </c>
      <c r="I425" t="s">
        <v>23</v>
      </c>
      <c r="J425" t="s">
        <v>205</v>
      </c>
      <c r="K425" t="s">
        <v>48</v>
      </c>
      <c r="L425" t="s">
        <v>127</v>
      </c>
      <c r="M425" t="s">
        <v>40</v>
      </c>
      <c r="N425" t="s">
        <v>679</v>
      </c>
      <c r="O425" t="s">
        <v>63</v>
      </c>
      <c r="P425" t="s">
        <v>41</v>
      </c>
      <c r="Q425" t="s">
        <v>21</v>
      </c>
    </row>
    <row r="426" spans="1:17">
      <c r="A426" t="s">
        <v>65</v>
      </c>
      <c r="B426" t="s">
        <v>32</v>
      </c>
      <c r="C426" t="s">
        <v>44</v>
      </c>
      <c r="D426" t="s">
        <v>33</v>
      </c>
      <c r="E426" t="s">
        <v>21</v>
      </c>
      <c r="F426" t="s">
        <v>174</v>
      </c>
      <c r="G426" t="s">
        <v>35</v>
      </c>
      <c r="H426" t="s">
        <v>21</v>
      </c>
      <c r="I426" t="s">
        <v>30</v>
      </c>
      <c r="J426" t="s">
        <v>118</v>
      </c>
      <c r="K426" t="s">
        <v>37</v>
      </c>
      <c r="L426" t="s">
        <v>466</v>
      </c>
      <c r="M426" t="s">
        <v>27</v>
      </c>
      <c r="N426" t="s">
        <v>28</v>
      </c>
      <c r="O426" t="s">
        <v>29</v>
      </c>
      <c r="P426" t="s">
        <v>30</v>
      </c>
      <c r="Q426" t="s">
        <v>21</v>
      </c>
    </row>
    <row r="427" spans="1:17">
      <c r="A427" t="s">
        <v>99</v>
      </c>
      <c r="B427" t="s">
        <v>56</v>
      </c>
      <c r="C427" t="s">
        <v>44</v>
      </c>
      <c r="D427" t="s">
        <v>20</v>
      </c>
      <c r="E427" t="s">
        <v>21</v>
      </c>
      <c r="F427" t="s">
        <v>680</v>
      </c>
      <c r="G427" t="s">
        <v>35</v>
      </c>
      <c r="H427" t="s">
        <v>21</v>
      </c>
      <c r="I427" t="s">
        <v>30</v>
      </c>
      <c r="J427" t="s">
        <v>40</v>
      </c>
      <c r="K427" t="s">
        <v>53</v>
      </c>
      <c r="L427" t="s">
        <v>391</v>
      </c>
      <c r="M427" t="s">
        <v>52</v>
      </c>
      <c r="N427" t="s">
        <v>28</v>
      </c>
      <c r="O427" t="s">
        <v>29</v>
      </c>
      <c r="P427" t="s">
        <v>30</v>
      </c>
      <c r="Q427" t="s">
        <v>21</v>
      </c>
    </row>
    <row r="428" spans="1:17">
      <c r="A428" t="s">
        <v>65</v>
      </c>
      <c r="B428" t="s">
        <v>56</v>
      </c>
      <c r="C428" t="s">
        <v>19</v>
      </c>
      <c r="D428" t="s">
        <v>20</v>
      </c>
      <c r="E428" t="s">
        <v>21</v>
      </c>
      <c r="F428" t="s">
        <v>681</v>
      </c>
      <c r="G428" t="s">
        <v>35</v>
      </c>
      <c r="H428" t="s">
        <v>35</v>
      </c>
      <c r="I428" t="s">
        <v>30</v>
      </c>
      <c r="J428" t="s">
        <v>60</v>
      </c>
      <c r="K428" t="s">
        <v>37</v>
      </c>
      <c r="L428" t="s">
        <v>269</v>
      </c>
      <c r="M428" t="s">
        <v>27</v>
      </c>
      <c r="N428" t="s">
        <v>28</v>
      </c>
      <c r="O428" t="s">
        <v>29</v>
      </c>
      <c r="P428" t="s">
        <v>30</v>
      </c>
      <c r="Q428" t="s">
        <v>21</v>
      </c>
    </row>
    <row r="429" spans="1:17">
      <c r="A429" t="s">
        <v>134</v>
      </c>
      <c r="B429" t="s">
        <v>72</v>
      </c>
      <c r="C429" t="s">
        <v>19</v>
      </c>
      <c r="D429" t="s">
        <v>45</v>
      </c>
      <c r="E429" t="s">
        <v>21</v>
      </c>
      <c r="F429" t="s">
        <v>682</v>
      </c>
      <c r="G429" t="s">
        <v>35</v>
      </c>
      <c r="H429" t="s">
        <v>21</v>
      </c>
      <c r="I429" t="s">
        <v>30</v>
      </c>
      <c r="J429" t="s">
        <v>91</v>
      </c>
      <c r="K429" t="s">
        <v>37</v>
      </c>
      <c r="L429" t="s">
        <v>683</v>
      </c>
      <c r="M429" t="s">
        <v>27</v>
      </c>
      <c r="N429" t="s">
        <v>28</v>
      </c>
      <c r="O429" t="s">
        <v>29</v>
      </c>
      <c r="P429" t="s">
        <v>30</v>
      </c>
      <c r="Q429" t="s">
        <v>21</v>
      </c>
    </row>
    <row r="430" spans="1:17">
      <c r="A430" t="s">
        <v>159</v>
      </c>
      <c r="B430" t="s">
        <v>56</v>
      </c>
      <c r="C430" t="s">
        <v>19</v>
      </c>
      <c r="D430" t="s">
        <v>33</v>
      </c>
      <c r="E430" t="s">
        <v>21</v>
      </c>
      <c r="F430" t="s">
        <v>684</v>
      </c>
      <c r="G430" t="s">
        <v>35</v>
      </c>
      <c r="H430" t="s">
        <v>21</v>
      </c>
      <c r="I430" t="s">
        <v>30</v>
      </c>
      <c r="J430" t="s">
        <v>85</v>
      </c>
      <c r="K430" t="s">
        <v>37</v>
      </c>
      <c r="L430" t="s">
        <v>685</v>
      </c>
      <c r="M430" t="s">
        <v>63</v>
      </c>
      <c r="N430" t="s">
        <v>28</v>
      </c>
      <c r="O430" t="s">
        <v>29</v>
      </c>
      <c r="P430" t="s">
        <v>30</v>
      </c>
      <c r="Q430" t="s">
        <v>21</v>
      </c>
    </row>
    <row r="431" spans="1:17">
      <c r="A431" t="s">
        <v>103</v>
      </c>
      <c r="B431" t="s">
        <v>43</v>
      </c>
      <c r="C431" t="s">
        <v>19</v>
      </c>
      <c r="D431" t="s">
        <v>45</v>
      </c>
      <c r="E431" t="s">
        <v>21</v>
      </c>
      <c r="F431" t="s">
        <v>686</v>
      </c>
      <c r="G431" t="s">
        <v>35</v>
      </c>
      <c r="H431" t="s">
        <v>21</v>
      </c>
      <c r="I431" t="s">
        <v>23</v>
      </c>
      <c r="J431" t="s">
        <v>85</v>
      </c>
      <c r="K431" t="s">
        <v>124</v>
      </c>
      <c r="L431" t="s">
        <v>687</v>
      </c>
      <c r="M431" t="s">
        <v>27</v>
      </c>
      <c r="N431" t="s">
        <v>28</v>
      </c>
      <c r="O431" t="s">
        <v>29</v>
      </c>
      <c r="P431" t="s">
        <v>30</v>
      </c>
      <c r="Q431" t="s">
        <v>21</v>
      </c>
    </row>
    <row r="432" spans="1:17">
      <c r="A432" t="s">
        <v>151</v>
      </c>
      <c r="B432" t="s">
        <v>43</v>
      </c>
      <c r="C432" t="s">
        <v>19</v>
      </c>
      <c r="D432" t="s">
        <v>20</v>
      </c>
      <c r="E432" t="s">
        <v>21</v>
      </c>
      <c r="F432" t="s">
        <v>688</v>
      </c>
      <c r="G432" t="s">
        <v>21</v>
      </c>
      <c r="H432" t="s">
        <v>21</v>
      </c>
      <c r="I432" t="s">
        <v>23</v>
      </c>
      <c r="J432" t="s">
        <v>40</v>
      </c>
      <c r="K432" t="s">
        <v>61</v>
      </c>
      <c r="L432" t="s">
        <v>689</v>
      </c>
      <c r="M432" t="s">
        <v>52</v>
      </c>
      <c r="N432" t="s">
        <v>28</v>
      </c>
      <c r="O432" t="s">
        <v>29</v>
      </c>
      <c r="P432" t="s">
        <v>30</v>
      </c>
      <c r="Q432" t="s">
        <v>21</v>
      </c>
    </row>
    <row r="433" spans="1:17">
      <c r="A433" t="s">
        <v>99</v>
      </c>
      <c r="B433" t="s">
        <v>43</v>
      </c>
      <c r="C433" t="s">
        <v>19</v>
      </c>
      <c r="D433" t="s">
        <v>45</v>
      </c>
      <c r="E433" t="s">
        <v>21</v>
      </c>
      <c r="F433" t="s">
        <v>85</v>
      </c>
      <c r="G433" t="s">
        <v>35</v>
      </c>
      <c r="H433" t="s">
        <v>21</v>
      </c>
      <c r="I433" t="s">
        <v>23</v>
      </c>
      <c r="J433" t="s">
        <v>130</v>
      </c>
      <c r="K433" t="s">
        <v>37</v>
      </c>
      <c r="L433" t="s">
        <v>690</v>
      </c>
      <c r="M433" t="s">
        <v>27</v>
      </c>
      <c r="N433" t="s">
        <v>28</v>
      </c>
      <c r="O433" t="s">
        <v>29</v>
      </c>
      <c r="P433" t="s">
        <v>30</v>
      </c>
      <c r="Q433" t="s">
        <v>21</v>
      </c>
    </row>
    <row r="434" spans="1:17">
      <c r="A434" t="s">
        <v>186</v>
      </c>
      <c r="B434" t="s">
        <v>72</v>
      </c>
      <c r="C434" t="s">
        <v>44</v>
      </c>
      <c r="D434" t="s">
        <v>45</v>
      </c>
      <c r="E434" t="s">
        <v>21</v>
      </c>
      <c r="F434" t="s">
        <v>200</v>
      </c>
      <c r="G434" t="s">
        <v>35</v>
      </c>
      <c r="H434" t="s">
        <v>21</v>
      </c>
      <c r="I434" t="s">
        <v>23</v>
      </c>
      <c r="J434" t="s">
        <v>169</v>
      </c>
      <c r="K434" t="s">
        <v>119</v>
      </c>
      <c r="L434" t="s">
        <v>691</v>
      </c>
      <c r="M434" t="s">
        <v>40</v>
      </c>
      <c r="N434" t="s">
        <v>28</v>
      </c>
      <c r="O434" t="s">
        <v>29</v>
      </c>
      <c r="P434" t="s">
        <v>30</v>
      </c>
      <c r="Q434" t="s">
        <v>21</v>
      </c>
    </row>
    <row r="435" spans="1:17">
      <c r="A435" t="s">
        <v>80</v>
      </c>
      <c r="B435" t="s">
        <v>56</v>
      </c>
      <c r="C435" t="s">
        <v>19</v>
      </c>
      <c r="D435" t="s">
        <v>33</v>
      </c>
      <c r="E435" t="s">
        <v>21</v>
      </c>
      <c r="F435" t="s">
        <v>237</v>
      </c>
      <c r="G435" t="s">
        <v>21</v>
      </c>
      <c r="H435" t="s">
        <v>21</v>
      </c>
      <c r="I435" t="s">
        <v>23</v>
      </c>
      <c r="J435" t="s">
        <v>57</v>
      </c>
      <c r="K435" t="s">
        <v>37</v>
      </c>
      <c r="L435" t="s">
        <v>692</v>
      </c>
      <c r="M435" t="s">
        <v>27</v>
      </c>
      <c r="N435" t="s">
        <v>292</v>
      </c>
      <c r="O435" t="s">
        <v>52</v>
      </c>
      <c r="P435" t="s">
        <v>41</v>
      </c>
      <c r="Q435" t="s">
        <v>21</v>
      </c>
    </row>
    <row r="436" spans="1:17">
      <c r="A436" t="s">
        <v>106</v>
      </c>
      <c r="B436" t="s">
        <v>43</v>
      </c>
      <c r="C436" t="s">
        <v>19</v>
      </c>
      <c r="D436" t="s">
        <v>45</v>
      </c>
      <c r="E436" t="s">
        <v>21</v>
      </c>
      <c r="F436" t="s">
        <v>312</v>
      </c>
      <c r="G436" t="s">
        <v>21</v>
      </c>
      <c r="H436" t="s">
        <v>35</v>
      </c>
      <c r="I436" t="s">
        <v>23</v>
      </c>
      <c r="J436" t="s">
        <v>152</v>
      </c>
      <c r="K436" t="s">
        <v>119</v>
      </c>
      <c r="L436" t="s">
        <v>519</v>
      </c>
      <c r="M436" t="s">
        <v>63</v>
      </c>
      <c r="N436" t="s">
        <v>28</v>
      </c>
      <c r="O436" t="s">
        <v>29</v>
      </c>
      <c r="P436" t="s">
        <v>30</v>
      </c>
      <c r="Q436" t="s">
        <v>21</v>
      </c>
    </row>
    <row r="437" spans="1:17">
      <c r="A437" t="s">
        <v>140</v>
      </c>
      <c r="B437" t="s">
        <v>77</v>
      </c>
      <c r="C437" t="s">
        <v>122</v>
      </c>
      <c r="D437" t="s">
        <v>45</v>
      </c>
      <c r="E437" t="s">
        <v>21</v>
      </c>
      <c r="F437" t="s">
        <v>29</v>
      </c>
      <c r="G437" t="s">
        <v>21</v>
      </c>
      <c r="H437" t="s">
        <v>21</v>
      </c>
      <c r="I437" t="s">
        <v>30</v>
      </c>
      <c r="J437" t="s">
        <v>74</v>
      </c>
      <c r="K437" t="s">
        <v>53</v>
      </c>
      <c r="L437" t="s">
        <v>639</v>
      </c>
      <c r="M437" t="s">
        <v>63</v>
      </c>
      <c r="N437" t="s">
        <v>28</v>
      </c>
      <c r="O437" t="s">
        <v>29</v>
      </c>
      <c r="P437" t="s">
        <v>30</v>
      </c>
      <c r="Q437" t="s">
        <v>21</v>
      </c>
    </row>
    <row r="438" spans="1:17">
      <c r="A438" t="s">
        <v>97</v>
      </c>
      <c r="B438" t="s">
        <v>66</v>
      </c>
      <c r="C438" t="s">
        <v>19</v>
      </c>
      <c r="D438" t="s">
        <v>45</v>
      </c>
      <c r="E438" t="s">
        <v>21</v>
      </c>
      <c r="F438" t="s">
        <v>300</v>
      </c>
      <c r="G438" t="s">
        <v>35</v>
      </c>
      <c r="H438" t="s">
        <v>21</v>
      </c>
      <c r="I438" t="s">
        <v>23</v>
      </c>
      <c r="J438" t="s">
        <v>118</v>
      </c>
      <c r="K438" t="s">
        <v>37</v>
      </c>
      <c r="L438" t="s">
        <v>524</v>
      </c>
      <c r="M438" t="s">
        <v>27</v>
      </c>
      <c r="N438" t="s">
        <v>28</v>
      </c>
      <c r="O438" t="s">
        <v>29</v>
      </c>
      <c r="P438" t="s">
        <v>30</v>
      </c>
      <c r="Q438" t="s">
        <v>21</v>
      </c>
    </row>
    <row r="439" spans="1:17">
      <c r="A439" t="s">
        <v>108</v>
      </c>
      <c r="B439" t="s">
        <v>87</v>
      </c>
      <c r="C439" t="s">
        <v>44</v>
      </c>
      <c r="D439" t="s">
        <v>33</v>
      </c>
      <c r="E439" t="s">
        <v>21</v>
      </c>
      <c r="F439" t="s">
        <v>693</v>
      </c>
      <c r="G439" t="s">
        <v>35</v>
      </c>
      <c r="H439" t="s">
        <v>21</v>
      </c>
      <c r="I439" t="s">
        <v>23</v>
      </c>
      <c r="J439" t="s">
        <v>85</v>
      </c>
      <c r="K439" t="s">
        <v>48</v>
      </c>
      <c r="L439" t="s">
        <v>47</v>
      </c>
      <c r="M439" t="s">
        <v>57</v>
      </c>
      <c r="N439" t="s">
        <v>664</v>
      </c>
      <c r="O439" t="s">
        <v>40</v>
      </c>
      <c r="P439" t="s">
        <v>70</v>
      </c>
      <c r="Q439" t="s">
        <v>21</v>
      </c>
    </row>
    <row r="440" spans="1:17">
      <c r="A440" t="s">
        <v>65</v>
      </c>
      <c r="B440" t="s">
        <v>43</v>
      </c>
      <c r="C440" t="s">
        <v>19</v>
      </c>
      <c r="D440" t="s">
        <v>33</v>
      </c>
      <c r="E440" t="s">
        <v>21</v>
      </c>
      <c r="F440" t="s">
        <v>512</v>
      </c>
      <c r="G440" t="s">
        <v>35</v>
      </c>
      <c r="H440" t="s">
        <v>21</v>
      </c>
      <c r="I440" t="s">
        <v>23</v>
      </c>
      <c r="J440" t="s">
        <v>123</v>
      </c>
      <c r="K440" t="s">
        <v>124</v>
      </c>
      <c r="L440" t="s">
        <v>216</v>
      </c>
      <c r="M440" t="s">
        <v>63</v>
      </c>
      <c r="N440" t="s">
        <v>28</v>
      </c>
      <c r="O440" t="s">
        <v>29</v>
      </c>
      <c r="P440" t="s">
        <v>30</v>
      </c>
      <c r="Q440" t="s">
        <v>21</v>
      </c>
    </row>
    <row r="441" spans="1:17">
      <c r="A441" t="s">
        <v>128</v>
      </c>
      <c r="B441" t="s">
        <v>43</v>
      </c>
      <c r="C441" t="s">
        <v>19</v>
      </c>
      <c r="D441" t="s">
        <v>45</v>
      </c>
      <c r="E441" t="s">
        <v>21</v>
      </c>
      <c r="F441" t="s">
        <v>169</v>
      </c>
      <c r="G441" t="s">
        <v>35</v>
      </c>
      <c r="H441" t="s">
        <v>21</v>
      </c>
      <c r="I441" t="s">
        <v>23</v>
      </c>
      <c r="J441" t="s">
        <v>74</v>
      </c>
      <c r="K441" t="s">
        <v>92</v>
      </c>
      <c r="L441" t="s">
        <v>491</v>
      </c>
      <c r="M441" t="s">
        <v>63</v>
      </c>
      <c r="N441" t="s">
        <v>28</v>
      </c>
      <c r="O441" t="s">
        <v>29</v>
      </c>
      <c r="P441" t="s">
        <v>30</v>
      </c>
      <c r="Q441" t="s">
        <v>21</v>
      </c>
    </row>
    <row r="442" spans="1:17">
      <c r="A442" t="s">
        <v>110</v>
      </c>
      <c r="B442" t="s">
        <v>87</v>
      </c>
      <c r="C442" t="s">
        <v>122</v>
      </c>
      <c r="D442" t="s">
        <v>45</v>
      </c>
      <c r="E442" t="s">
        <v>21</v>
      </c>
      <c r="F442" t="s">
        <v>694</v>
      </c>
      <c r="G442" t="s">
        <v>35</v>
      </c>
      <c r="H442" t="s">
        <v>21</v>
      </c>
      <c r="I442" t="s">
        <v>30</v>
      </c>
      <c r="J442" t="s">
        <v>60</v>
      </c>
      <c r="K442" t="s">
        <v>37</v>
      </c>
      <c r="L442" t="s">
        <v>343</v>
      </c>
      <c r="M442" t="s">
        <v>27</v>
      </c>
      <c r="N442" t="s">
        <v>28</v>
      </c>
      <c r="O442" t="s">
        <v>29</v>
      </c>
      <c r="P442" t="s">
        <v>30</v>
      </c>
      <c r="Q442" t="s">
        <v>21</v>
      </c>
    </row>
    <row r="443" spans="1:17">
      <c r="A443" t="s">
        <v>17</v>
      </c>
      <c r="B443" t="s">
        <v>87</v>
      </c>
      <c r="C443" t="s">
        <v>44</v>
      </c>
      <c r="D443" t="s">
        <v>33</v>
      </c>
      <c r="E443" t="s">
        <v>21</v>
      </c>
      <c r="F443" t="s">
        <v>109</v>
      </c>
      <c r="G443" t="s">
        <v>35</v>
      </c>
      <c r="H443" t="s">
        <v>21</v>
      </c>
      <c r="I443" t="s">
        <v>23</v>
      </c>
      <c r="J443" t="s">
        <v>118</v>
      </c>
      <c r="K443" t="s">
        <v>37</v>
      </c>
      <c r="L443" t="s">
        <v>435</v>
      </c>
      <c r="M443" t="s">
        <v>52</v>
      </c>
      <c r="N443" t="s">
        <v>28</v>
      </c>
      <c r="O443" t="s">
        <v>29</v>
      </c>
      <c r="P443" t="s">
        <v>30</v>
      </c>
      <c r="Q443" t="s">
        <v>21</v>
      </c>
    </row>
    <row r="444" spans="1:17">
      <c r="A444" t="s">
        <v>126</v>
      </c>
      <c r="B444" t="s">
        <v>72</v>
      </c>
      <c r="C444" t="s">
        <v>44</v>
      </c>
      <c r="D444" t="s">
        <v>33</v>
      </c>
      <c r="E444" t="s">
        <v>21</v>
      </c>
      <c r="F444" t="s">
        <v>630</v>
      </c>
      <c r="G444" t="s">
        <v>21</v>
      </c>
      <c r="H444" t="s">
        <v>21</v>
      </c>
      <c r="I444" t="s">
        <v>23</v>
      </c>
      <c r="J444" t="s">
        <v>134</v>
      </c>
      <c r="K444" t="s">
        <v>92</v>
      </c>
      <c r="L444" t="s">
        <v>97</v>
      </c>
      <c r="M444" t="s">
        <v>219</v>
      </c>
      <c r="N444" t="s">
        <v>28</v>
      </c>
      <c r="O444" t="s">
        <v>29</v>
      </c>
      <c r="P444" t="s">
        <v>30</v>
      </c>
      <c r="Q444" t="s">
        <v>21</v>
      </c>
    </row>
    <row r="445" spans="1:17">
      <c r="A445" t="s">
        <v>17</v>
      </c>
      <c r="B445" t="s">
        <v>43</v>
      </c>
      <c r="C445" t="s">
        <v>19</v>
      </c>
      <c r="D445" t="s">
        <v>45</v>
      </c>
      <c r="E445" t="s">
        <v>21</v>
      </c>
      <c r="F445" t="s">
        <v>695</v>
      </c>
      <c r="G445" t="s">
        <v>35</v>
      </c>
      <c r="H445" t="s">
        <v>21</v>
      </c>
      <c r="I445" t="s">
        <v>146</v>
      </c>
      <c r="J445" t="s">
        <v>114</v>
      </c>
      <c r="K445" t="s">
        <v>119</v>
      </c>
      <c r="L445" t="s">
        <v>272</v>
      </c>
      <c r="M445" t="s">
        <v>40</v>
      </c>
      <c r="N445" t="s">
        <v>28</v>
      </c>
      <c r="O445" t="s">
        <v>29</v>
      </c>
      <c r="P445" t="s">
        <v>30</v>
      </c>
      <c r="Q445" t="s">
        <v>35</v>
      </c>
    </row>
    <row r="446" spans="1:17">
      <c r="A446" t="s">
        <v>465</v>
      </c>
      <c r="B446" t="s">
        <v>144</v>
      </c>
      <c r="C446" t="s">
        <v>19</v>
      </c>
      <c r="D446" t="s">
        <v>33</v>
      </c>
      <c r="E446" t="s">
        <v>21</v>
      </c>
      <c r="F446" t="s">
        <v>696</v>
      </c>
      <c r="G446" t="s">
        <v>21</v>
      </c>
      <c r="H446" t="s">
        <v>21</v>
      </c>
      <c r="I446" t="s">
        <v>23</v>
      </c>
      <c r="J446" t="s">
        <v>27</v>
      </c>
      <c r="K446" t="s">
        <v>337</v>
      </c>
      <c r="L446" t="s">
        <v>234</v>
      </c>
      <c r="M446" t="s">
        <v>63</v>
      </c>
      <c r="N446" t="s">
        <v>28</v>
      </c>
      <c r="O446" t="s">
        <v>29</v>
      </c>
      <c r="P446" t="s">
        <v>30</v>
      </c>
      <c r="Q446" t="s">
        <v>21</v>
      </c>
    </row>
    <row r="447" spans="1:17">
      <c r="A447" t="s">
        <v>336</v>
      </c>
      <c r="B447" t="s">
        <v>56</v>
      </c>
      <c r="C447" t="s">
        <v>19</v>
      </c>
      <c r="D447" t="s">
        <v>33</v>
      </c>
      <c r="E447" t="s">
        <v>21</v>
      </c>
      <c r="F447" t="s">
        <v>697</v>
      </c>
      <c r="G447" t="s">
        <v>35</v>
      </c>
      <c r="H447" t="s">
        <v>21</v>
      </c>
      <c r="I447" t="s">
        <v>23</v>
      </c>
      <c r="J447" t="s">
        <v>85</v>
      </c>
      <c r="K447" t="s">
        <v>48</v>
      </c>
      <c r="L447" t="s">
        <v>698</v>
      </c>
      <c r="M447" t="s">
        <v>27</v>
      </c>
      <c r="N447" t="s">
        <v>28</v>
      </c>
      <c r="O447" t="s">
        <v>29</v>
      </c>
      <c r="P447" t="s">
        <v>30</v>
      </c>
      <c r="Q447" t="s">
        <v>21</v>
      </c>
    </row>
    <row r="448" spans="1:17">
      <c r="A448" t="s">
        <v>97</v>
      </c>
      <c r="B448" t="s">
        <v>72</v>
      </c>
      <c r="C448" t="s">
        <v>19</v>
      </c>
      <c r="D448" t="s">
        <v>33</v>
      </c>
      <c r="E448" t="s">
        <v>21</v>
      </c>
      <c r="F448" t="s">
        <v>699</v>
      </c>
      <c r="G448" t="s">
        <v>35</v>
      </c>
      <c r="H448" t="s">
        <v>21</v>
      </c>
      <c r="I448" t="s">
        <v>30</v>
      </c>
      <c r="J448" t="s">
        <v>91</v>
      </c>
      <c r="K448" t="s">
        <v>37</v>
      </c>
      <c r="L448" t="s">
        <v>142</v>
      </c>
      <c r="M448" t="s">
        <v>27</v>
      </c>
      <c r="N448" t="s">
        <v>28</v>
      </c>
      <c r="O448" t="s">
        <v>29</v>
      </c>
      <c r="P448" t="s">
        <v>30</v>
      </c>
      <c r="Q448" t="s">
        <v>21</v>
      </c>
    </row>
    <row r="449" spans="1:17">
      <c r="A449" t="s">
        <v>700</v>
      </c>
      <c r="B449" t="s">
        <v>144</v>
      </c>
      <c r="C449" t="s">
        <v>19</v>
      </c>
      <c r="D449" t="s">
        <v>45</v>
      </c>
      <c r="E449" t="s">
        <v>21</v>
      </c>
      <c r="F449" t="s">
        <v>701</v>
      </c>
      <c r="G449" t="s">
        <v>21</v>
      </c>
      <c r="H449" t="s">
        <v>21</v>
      </c>
      <c r="I449" t="s">
        <v>23</v>
      </c>
      <c r="J449" t="s">
        <v>169</v>
      </c>
      <c r="K449" t="s">
        <v>48</v>
      </c>
      <c r="L449" t="s">
        <v>235</v>
      </c>
      <c r="M449" t="s">
        <v>27</v>
      </c>
      <c r="N449" t="s">
        <v>28</v>
      </c>
      <c r="O449" t="s">
        <v>29</v>
      </c>
      <c r="P449" t="s">
        <v>30</v>
      </c>
      <c r="Q449" t="s">
        <v>21</v>
      </c>
    </row>
    <row r="450" spans="1:17">
      <c r="A450" t="s">
        <v>524</v>
      </c>
      <c r="B450" t="s">
        <v>87</v>
      </c>
      <c r="C450" t="s">
        <v>19</v>
      </c>
      <c r="D450" t="s">
        <v>33</v>
      </c>
      <c r="E450" t="s">
        <v>21</v>
      </c>
      <c r="F450" t="s">
        <v>63</v>
      </c>
      <c r="G450" t="s">
        <v>21</v>
      </c>
      <c r="H450" t="s">
        <v>21</v>
      </c>
      <c r="I450" t="s">
        <v>23</v>
      </c>
      <c r="J450" t="s">
        <v>349</v>
      </c>
      <c r="K450" t="s">
        <v>119</v>
      </c>
      <c r="L450" t="s">
        <v>101</v>
      </c>
      <c r="M450" t="s">
        <v>27</v>
      </c>
      <c r="N450" t="s">
        <v>28</v>
      </c>
      <c r="O450" t="s">
        <v>29</v>
      </c>
      <c r="P450" t="s">
        <v>30</v>
      </c>
      <c r="Q450" t="s">
        <v>21</v>
      </c>
    </row>
    <row r="451" spans="1:17">
      <c r="A451" t="s">
        <v>71</v>
      </c>
      <c r="B451" t="s">
        <v>77</v>
      </c>
      <c r="C451" t="s">
        <v>19</v>
      </c>
      <c r="D451" t="s">
        <v>45</v>
      </c>
      <c r="E451" t="s">
        <v>21</v>
      </c>
      <c r="F451" t="s">
        <v>63</v>
      </c>
      <c r="G451" t="s">
        <v>35</v>
      </c>
      <c r="H451" t="s">
        <v>21</v>
      </c>
      <c r="I451" t="s">
        <v>23</v>
      </c>
      <c r="J451" t="s">
        <v>82</v>
      </c>
      <c r="K451" t="s">
        <v>124</v>
      </c>
      <c r="L451" t="s">
        <v>502</v>
      </c>
      <c r="M451" t="s">
        <v>27</v>
      </c>
      <c r="N451" t="s">
        <v>28</v>
      </c>
      <c r="O451" t="s">
        <v>29</v>
      </c>
      <c r="P451" t="s">
        <v>30</v>
      </c>
      <c r="Q451" t="s">
        <v>21</v>
      </c>
    </row>
    <row r="452" spans="1:17">
      <c r="A452" t="s">
        <v>42</v>
      </c>
      <c r="B452" t="s">
        <v>72</v>
      </c>
      <c r="C452" t="s">
        <v>19</v>
      </c>
      <c r="D452" t="s">
        <v>33</v>
      </c>
      <c r="E452" t="s">
        <v>21</v>
      </c>
      <c r="F452" t="s">
        <v>702</v>
      </c>
      <c r="G452" t="s">
        <v>35</v>
      </c>
      <c r="H452" t="s">
        <v>21</v>
      </c>
      <c r="I452" t="s">
        <v>23</v>
      </c>
      <c r="J452" t="s">
        <v>123</v>
      </c>
      <c r="K452" t="s">
        <v>124</v>
      </c>
      <c r="L452" t="s">
        <v>703</v>
      </c>
      <c r="M452" t="s">
        <v>27</v>
      </c>
      <c r="N452" t="s">
        <v>28</v>
      </c>
      <c r="O452" t="s">
        <v>29</v>
      </c>
      <c r="P452" t="s">
        <v>30</v>
      </c>
      <c r="Q452" t="s">
        <v>35</v>
      </c>
    </row>
    <row r="453" spans="1:17">
      <c r="A453" t="s">
        <v>42</v>
      </c>
      <c r="B453" t="s">
        <v>87</v>
      </c>
      <c r="C453" t="s">
        <v>122</v>
      </c>
      <c r="D453" t="s">
        <v>33</v>
      </c>
      <c r="E453" t="s">
        <v>21</v>
      </c>
      <c r="F453" t="s">
        <v>704</v>
      </c>
      <c r="G453" t="s">
        <v>35</v>
      </c>
      <c r="H453" t="s">
        <v>21</v>
      </c>
      <c r="I453" t="s">
        <v>23</v>
      </c>
      <c r="J453" t="s">
        <v>82</v>
      </c>
      <c r="K453" t="s">
        <v>48</v>
      </c>
      <c r="L453" t="s">
        <v>323</v>
      </c>
      <c r="M453" t="s">
        <v>27</v>
      </c>
      <c r="N453" t="s">
        <v>28</v>
      </c>
      <c r="O453" t="s">
        <v>29</v>
      </c>
      <c r="P453" t="s">
        <v>30</v>
      </c>
      <c r="Q453" t="s">
        <v>21</v>
      </c>
    </row>
    <row r="454" spans="1:17">
      <c r="A454" t="s">
        <v>108</v>
      </c>
      <c r="B454" t="s">
        <v>72</v>
      </c>
      <c r="C454" t="s">
        <v>19</v>
      </c>
      <c r="D454" t="s">
        <v>33</v>
      </c>
      <c r="E454" t="s">
        <v>21</v>
      </c>
      <c r="F454" t="s">
        <v>705</v>
      </c>
      <c r="G454" t="s">
        <v>35</v>
      </c>
      <c r="H454" t="s">
        <v>35</v>
      </c>
      <c r="I454" t="s">
        <v>30</v>
      </c>
      <c r="J454" t="s">
        <v>234</v>
      </c>
      <c r="K454" t="s">
        <v>37</v>
      </c>
      <c r="L454" t="s">
        <v>333</v>
      </c>
      <c r="M454" t="s">
        <v>63</v>
      </c>
      <c r="N454" t="s">
        <v>28</v>
      </c>
      <c r="O454" t="s">
        <v>29</v>
      </c>
      <c r="P454" t="s">
        <v>30</v>
      </c>
      <c r="Q454" t="s">
        <v>21</v>
      </c>
    </row>
    <row r="455" spans="1:17">
      <c r="A455" t="s">
        <v>159</v>
      </c>
      <c r="B455" t="s">
        <v>56</v>
      </c>
      <c r="C455" t="s">
        <v>19</v>
      </c>
      <c r="D455" t="s">
        <v>33</v>
      </c>
      <c r="E455" t="s">
        <v>21</v>
      </c>
      <c r="F455" t="s">
        <v>186</v>
      </c>
      <c r="G455" t="s">
        <v>35</v>
      </c>
      <c r="H455" t="s">
        <v>21</v>
      </c>
      <c r="I455" t="s">
        <v>23</v>
      </c>
      <c r="J455" t="s">
        <v>57</v>
      </c>
      <c r="K455" t="s">
        <v>37</v>
      </c>
      <c r="L455" t="s">
        <v>582</v>
      </c>
      <c r="M455" t="s">
        <v>63</v>
      </c>
      <c r="N455" t="s">
        <v>28</v>
      </c>
      <c r="O455" t="s">
        <v>29</v>
      </c>
      <c r="P455" t="s">
        <v>30</v>
      </c>
      <c r="Q455" t="s">
        <v>21</v>
      </c>
    </row>
    <row r="456" spans="1:17">
      <c r="A456" t="s">
        <v>128</v>
      </c>
      <c r="B456" t="s">
        <v>43</v>
      </c>
      <c r="C456" t="s">
        <v>19</v>
      </c>
      <c r="D456" t="s">
        <v>45</v>
      </c>
      <c r="E456" t="s">
        <v>21</v>
      </c>
      <c r="F456" t="s">
        <v>706</v>
      </c>
      <c r="G456" t="s">
        <v>21</v>
      </c>
      <c r="H456" t="s">
        <v>21</v>
      </c>
      <c r="I456" t="s">
        <v>23</v>
      </c>
      <c r="J456" t="s">
        <v>234</v>
      </c>
      <c r="K456" t="s">
        <v>92</v>
      </c>
      <c r="L456" t="s">
        <v>707</v>
      </c>
      <c r="M456" t="s">
        <v>336</v>
      </c>
      <c r="N456" t="s">
        <v>28</v>
      </c>
      <c r="O456" t="s">
        <v>29</v>
      </c>
      <c r="P456" t="s">
        <v>30</v>
      </c>
      <c r="Q456" t="s">
        <v>21</v>
      </c>
    </row>
    <row r="457" spans="1:17">
      <c r="A457" t="s">
        <v>126</v>
      </c>
      <c r="B457" t="s">
        <v>56</v>
      </c>
      <c r="C457" t="s">
        <v>19</v>
      </c>
      <c r="D457" t="s">
        <v>33</v>
      </c>
      <c r="E457" t="s">
        <v>21</v>
      </c>
      <c r="F457" t="s">
        <v>708</v>
      </c>
      <c r="G457" t="s">
        <v>35</v>
      </c>
      <c r="H457" t="s">
        <v>21</v>
      </c>
      <c r="I457" t="s">
        <v>30</v>
      </c>
      <c r="J457" t="s">
        <v>243</v>
      </c>
      <c r="K457" t="s">
        <v>37</v>
      </c>
      <c r="L457" t="s">
        <v>73</v>
      </c>
      <c r="M457" t="s">
        <v>27</v>
      </c>
      <c r="N457" t="s">
        <v>28</v>
      </c>
      <c r="O457" t="s">
        <v>29</v>
      </c>
      <c r="P457" t="s">
        <v>30</v>
      </c>
      <c r="Q457" t="s">
        <v>21</v>
      </c>
    </row>
    <row r="458" spans="1:17">
      <c r="A458" t="s">
        <v>186</v>
      </c>
      <c r="B458" t="s">
        <v>66</v>
      </c>
      <c r="C458" t="s">
        <v>44</v>
      </c>
      <c r="D458" t="s">
        <v>45</v>
      </c>
      <c r="E458" t="s">
        <v>21</v>
      </c>
      <c r="F458" t="s">
        <v>709</v>
      </c>
      <c r="G458" t="s">
        <v>21</v>
      </c>
      <c r="H458" t="s">
        <v>21</v>
      </c>
      <c r="I458" t="s">
        <v>23</v>
      </c>
      <c r="J458" t="s">
        <v>17</v>
      </c>
      <c r="K458" t="s">
        <v>48</v>
      </c>
      <c r="L458" t="s">
        <v>710</v>
      </c>
      <c r="M458" t="s">
        <v>27</v>
      </c>
      <c r="N458" t="s">
        <v>28</v>
      </c>
      <c r="O458" t="s">
        <v>29</v>
      </c>
      <c r="P458" t="s">
        <v>30</v>
      </c>
      <c r="Q458" t="s">
        <v>35</v>
      </c>
    </row>
    <row r="459" spans="1:17">
      <c r="A459" t="s">
        <v>114</v>
      </c>
      <c r="B459" t="s">
        <v>32</v>
      </c>
      <c r="C459" t="s">
        <v>44</v>
      </c>
      <c r="D459" t="s">
        <v>33</v>
      </c>
      <c r="E459" t="s">
        <v>21</v>
      </c>
      <c r="F459" t="s">
        <v>711</v>
      </c>
      <c r="G459" t="s">
        <v>21</v>
      </c>
      <c r="H459" t="s">
        <v>35</v>
      </c>
      <c r="I459" t="s">
        <v>23</v>
      </c>
      <c r="J459" t="s">
        <v>118</v>
      </c>
      <c r="K459" t="s">
        <v>119</v>
      </c>
      <c r="L459" t="s">
        <v>88</v>
      </c>
      <c r="M459" t="s">
        <v>27</v>
      </c>
      <c r="N459" t="s">
        <v>28</v>
      </c>
      <c r="O459" t="s">
        <v>29</v>
      </c>
      <c r="P459" t="s">
        <v>30</v>
      </c>
      <c r="Q459" t="s">
        <v>21</v>
      </c>
    </row>
    <row r="460" spans="1:17">
      <c r="A460" t="s">
        <v>103</v>
      </c>
      <c r="B460" t="s">
        <v>72</v>
      </c>
      <c r="C460" t="s">
        <v>44</v>
      </c>
      <c r="D460" t="s">
        <v>33</v>
      </c>
      <c r="E460" t="s">
        <v>21</v>
      </c>
      <c r="F460" t="s">
        <v>565</v>
      </c>
      <c r="G460" t="s">
        <v>21</v>
      </c>
      <c r="H460" t="s">
        <v>21</v>
      </c>
      <c r="I460" t="s">
        <v>23</v>
      </c>
      <c r="J460" t="s">
        <v>47</v>
      </c>
      <c r="K460" t="s">
        <v>119</v>
      </c>
      <c r="L460" t="s">
        <v>692</v>
      </c>
      <c r="M460" t="s">
        <v>74</v>
      </c>
      <c r="N460" t="s">
        <v>28</v>
      </c>
      <c r="O460" t="s">
        <v>29</v>
      </c>
      <c r="P460" t="s">
        <v>30</v>
      </c>
      <c r="Q460" t="s">
        <v>21</v>
      </c>
    </row>
    <row r="461" spans="1:17">
      <c r="A461" t="s">
        <v>80</v>
      </c>
      <c r="B461" t="s">
        <v>43</v>
      </c>
      <c r="C461" t="s">
        <v>122</v>
      </c>
      <c r="D461" t="s">
        <v>45</v>
      </c>
      <c r="E461" t="s">
        <v>21</v>
      </c>
      <c r="F461" t="s">
        <v>65</v>
      </c>
      <c r="G461" t="s">
        <v>21</v>
      </c>
      <c r="H461" t="s">
        <v>21</v>
      </c>
      <c r="I461" t="s">
        <v>23</v>
      </c>
      <c r="J461" t="s">
        <v>134</v>
      </c>
      <c r="K461" t="s">
        <v>37</v>
      </c>
      <c r="L461" t="s">
        <v>712</v>
      </c>
      <c r="M461" t="s">
        <v>27</v>
      </c>
      <c r="N461" t="s">
        <v>366</v>
      </c>
      <c r="O461" t="s">
        <v>63</v>
      </c>
      <c r="P461" t="s">
        <v>41</v>
      </c>
      <c r="Q461" t="s">
        <v>21</v>
      </c>
    </row>
    <row r="462" spans="1:17">
      <c r="A462" t="s">
        <v>140</v>
      </c>
      <c r="B462" t="s">
        <v>18</v>
      </c>
      <c r="C462" t="s">
        <v>19</v>
      </c>
      <c r="D462" t="s">
        <v>45</v>
      </c>
      <c r="E462" t="s">
        <v>21</v>
      </c>
      <c r="F462" t="s">
        <v>546</v>
      </c>
      <c r="G462" t="s">
        <v>21</v>
      </c>
      <c r="H462" t="s">
        <v>21</v>
      </c>
      <c r="I462" t="s">
        <v>30</v>
      </c>
      <c r="J462" t="s">
        <v>74</v>
      </c>
      <c r="K462" t="s">
        <v>37</v>
      </c>
      <c r="L462" t="s">
        <v>713</v>
      </c>
      <c r="M462" t="s">
        <v>52</v>
      </c>
      <c r="N462" t="s">
        <v>28</v>
      </c>
      <c r="O462" t="s">
        <v>29</v>
      </c>
      <c r="P462" t="s">
        <v>30</v>
      </c>
      <c r="Q462" t="s">
        <v>21</v>
      </c>
    </row>
    <row r="463" spans="1:17">
      <c r="A463" t="s">
        <v>202</v>
      </c>
      <c r="B463" t="s">
        <v>56</v>
      </c>
      <c r="C463" t="s">
        <v>19</v>
      </c>
      <c r="D463" t="s">
        <v>33</v>
      </c>
      <c r="E463" t="s">
        <v>21</v>
      </c>
      <c r="F463" t="s">
        <v>612</v>
      </c>
      <c r="G463" t="s">
        <v>35</v>
      </c>
      <c r="H463" t="s">
        <v>21</v>
      </c>
      <c r="I463" t="s">
        <v>23</v>
      </c>
      <c r="J463" t="s">
        <v>118</v>
      </c>
      <c r="K463" t="s">
        <v>92</v>
      </c>
      <c r="L463" t="s">
        <v>58</v>
      </c>
      <c r="M463" t="s">
        <v>52</v>
      </c>
      <c r="N463" t="s">
        <v>28</v>
      </c>
      <c r="O463" t="s">
        <v>29</v>
      </c>
      <c r="P463" t="s">
        <v>30</v>
      </c>
      <c r="Q463" t="s">
        <v>21</v>
      </c>
    </row>
    <row r="464" spans="1:17">
      <c r="A464" t="s">
        <v>197</v>
      </c>
      <c r="B464" t="s">
        <v>43</v>
      </c>
      <c r="C464" t="s">
        <v>122</v>
      </c>
      <c r="D464" t="s">
        <v>45</v>
      </c>
      <c r="E464" t="s">
        <v>21</v>
      </c>
      <c r="F464" t="s">
        <v>29</v>
      </c>
      <c r="G464" t="s">
        <v>21</v>
      </c>
      <c r="H464" t="s">
        <v>21</v>
      </c>
      <c r="I464" t="s">
        <v>30</v>
      </c>
      <c r="J464" t="s">
        <v>27</v>
      </c>
      <c r="K464" t="s">
        <v>53</v>
      </c>
      <c r="L464" t="s">
        <v>57</v>
      </c>
      <c r="M464" t="s">
        <v>27</v>
      </c>
      <c r="N464" t="s">
        <v>28</v>
      </c>
      <c r="O464" t="s">
        <v>29</v>
      </c>
      <c r="P464" t="s">
        <v>30</v>
      </c>
      <c r="Q464" t="s">
        <v>21</v>
      </c>
    </row>
    <row r="465" spans="1:17">
      <c r="A465" t="s">
        <v>42</v>
      </c>
      <c r="B465" t="s">
        <v>56</v>
      </c>
      <c r="C465" t="s">
        <v>122</v>
      </c>
      <c r="D465" t="s">
        <v>33</v>
      </c>
      <c r="E465" t="s">
        <v>21</v>
      </c>
      <c r="F465" t="s">
        <v>714</v>
      </c>
      <c r="G465" t="s">
        <v>35</v>
      </c>
      <c r="H465" t="s">
        <v>21</v>
      </c>
      <c r="I465" t="s">
        <v>23</v>
      </c>
      <c r="J465" t="s">
        <v>85</v>
      </c>
      <c r="K465" t="s">
        <v>124</v>
      </c>
      <c r="L465" t="s">
        <v>527</v>
      </c>
      <c r="M465" t="s">
        <v>27</v>
      </c>
      <c r="N465" t="s">
        <v>28</v>
      </c>
      <c r="O465" t="s">
        <v>29</v>
      </c>
      <c r="P465" t="s">
        <v>30</v>
      </c>
      <c r="Q465" t="s">
        <v>21</v>
      </c>
    </row>
    <row r="466" spans="1:17">
      <c r="A466" t="s">
        <v>159</v>
      </c>
      <c r="B466" t="s">
        <v>56</v>
      </c>
      <c r="C466" t="s">
        <v>19</v>
      </c>
      <c r="D466" t="s">
        <v>33</v>
      </c>
      <c r="E466" t="s">
        <v>21</v>
      </c>
      <c r="F466" t="s">
        <v>715</v>
      </c>
      <c r="G466" t="s">
        <v>35</v>
      </c>
      <c r="H466" t="s">
        <v>21</v>
      </c>
      <c r="I466" t="s">
        <v>23</v>
      </c>
      <c r="J466" t="s">
        <v>349</v>
      </c>
      <c r="K466" t="s">
        <v>337</v>
      </c>
      <c r="L466" t="s">
        <v>49</v>
      </c>
      <c r="M466" t="s">
        <v>27</v>
      </c>
      <c r="N466" t="s">
        <v>707</v>
      </c>
      <c r="O466" t="s">
        <v>57</v>
      </c>
      <c r="P466" t="s">
        <v>196</v>
      </c>
      <c r="Q466" t="s">
        <v>35</v>
      </c>
    </row>
    <row r="467" spans="1:17">
      <c r="A467" t="s">
        <v>55</v>
      </c>
      <c r="B467" t="s">
        <v>135</v>
      </c>
      <c r="C467" t="s">
        <v>19</v>
      </c>
      <c r="D467" t="s">
        <v>33</v>
      </c>
      <c r="E467" t="s">
        <v>21</v>
      </c>
      <c r="F467" t="s">
        <v>29</v>
      </c>
      <c r="G467" t="s">
        <v>21</v>
      </c>
      <c r="H467" t="s">
        <v>21</v>
      </c>
      <c r="I467" t="s">
        <v>146</v>
      </c>
      <c r="J467" t="s">
        <v>52</v>
      </c>
      <c r="K467" t="s">
        <v>61</v>
      </c>
      <c r="L467" t="s">
        <v>716</v>
      </c>
      <c r="M467" t="s">
        <v>27</v>
      </c>
      <c r="N467" t="s">
        <v>707</v>
      </c>
      <c r="O467" t="s">
        <v>40</v>
      </c>
      <c r="P467" t="s">
        <v>41</v>
      </c>
      <c r="Q467" t="s">
        <v>21</v>
      </c>
    </row>
    <row r="468" spans="1:17">
      <c r="A468" t="s">
        <v>186</v>
      </c>
      <c r="B468" t="s">
        <v>66</v>
      </c>
      <c r="C468" t="s">
        <v>19</v>
      </c>
      <c r="D468" t="s">
        <v>33</v>
      </c>
      <c r="E468" t="s">
        <v>21</v>
      </c>
      <c r="F468" t="s">
        <v>717</v>
      </c>
      <c r="G468" t="s">
        <v>35</v>
      </c>
      <c r="H468" t="s">
        <v>21</v>
      </c>
      <c r="I468" t="s">
        <v>30</v>
      </c>
      <c r="J468" t="s">
        <v>152</v>
      </c>
      <c r="K468" t="s">
        <v>37</v>
      </c>
      <c r="L468" t="s">
        <v>718</v>
      </c>
      <c r="M468" t="s">
        <v>27</v>
      </c>
      <c r="N468" t="s">
        <v>28</v>
      </c>
      <c r="O468" t="s">
        <v>29</v>
      </c>
      <c r="P468" t="s">
        <v>30</v>
      </c>
      <c r="Q468" t="s">
        <v>21</v>
      </c>
    </row>
    <row r="469" spans="1:17">
      <c r="A469" t="s">
        <v>71</v>
      </c>
      <c r="B469" t="s">
        <v>43</v>
      </c>
      <c r="C469" t="s">
        <v>19</v>
      </c>
      <c r="D469" t="s">
        <v>45</v>
      </c>
      <c r="E469" t="s">
        <v>21</v>
      </c>
      <c r="F469" t="s">
        <v>719</v>
      </c>
      <c r="G469" t="s">
        <v>35</v>
      </c>
      <c r="H469" t="s">
        <v>21</v>
      </c>
      <c r="I469" t="s">
        <v>30</v>
      </c>
      <c r="J469" t="s">
        <v>134</v>
      </c>
      <c r="K469" t="s">
        <v>37</v>
      </c>
      <c r="L469" t="s">
        <v>466</v>
      </c>
      <c r="M469" t="s">
        <v>27</v>
      </c>
      <c r="N469" t="s">
        <v>28</v>
      </c>
      <c r="O469" t="s">
        <v>29</v>
      </c>
      <c r="P469" t="s">
        <v>30</v>
      </c>
      <c r="Q469" t="s">
        <v>21</v>
      </c>
    </row>
    <row r="470" spans="1:17">
      <c r="A470" t="s">
        <v>103</v>
      </c>
      <c r="B470" t="s">
        <v>43</v>
      </c>
      <c r="C470" t="s">
        <v>44</v>
      </c>
      <c r="D470" t="s">
        <v>33</v>
      </c>
      <c r="E470" t="s">
        <v>21</v>
      </c>
      <c r="F470" t="s">
        <v>720</v>
      </c>
      <c r="G470" t="s">
        <v>35</v>
      </c>
      <c r="H470" t="s">
        <v>21</v>
      </c>
      <c r="I470" t="s">
        <v>23</v>
      </c>
      <c r="J470" t="s">
        <v>82</v>
      </c>
      <c r="K470" t="s">
        <v>124</v>
      </c>
      <c r="L470" t="s">
        <v>721</v>
      </c>
      <c r="M470" t="s">
        <v>52</v>
      </c>
      <c r="N470" t="s">
        <v>28</v>
      </c>
      <c r="O470" t="s">
        <v>29</v>
      </c>
      <c r="P470" t="s">
        <v>30</v>
      </c>
      <c r="Q470" t="s">
        <v>21</v>
      </c>
    </row>
    <row r="471" spans="1:17">
      <c r="A471" t="s">
        <v>65</v>
      </c>
      <c r="B471" t="s">
        <v>56</v>
      </c>
      <c r="C471" t="s">
        <v>44</v>
      </c>
      <c r="D471" t="s">
        <v>20</v>
      </c>
      <c r="E471" t="s">
        <v>21</v>
      </c>
      <c r="F471" t="s">
        <v>722</v>
      </c>
      <c r="G471" t="s">
        <v>35</v>
      </c>
      <c r="H471" t="s">
        <v>21</v>
      </c>
      <c r="I471" t="s">
        <v>30</v>
      </c>
      <c r="J471" t="s">
        <v>85</v>
      </c>
      <c r="K471" t="s">
        <v>53</v>
      </c>
      <c r="L471" t="s">
        <v>219</v>
      </c>
      <c r="M471" t="s">
        <v>349</v>
      </c>
      <c r="N471" t="s">
        <v>28</v>
      </c>
      <c r="O471" t="s">
        <v>29</v>
      </c>
      <c r="P471" t="s">
        <v>30</v>
      </c>
      <c r="Q471" t="s">
        <v>21</v>
      </c>
    </row>
    <row r="472" spans="1:17">
      <c r="A472" t="s">
        <v>103</v>
      </c>
      <c r="B472" t="s">
        <v>43</v>
      </c>
      <c r="C472" t="s">
        <v>19</v>
      </c>
      <c r="D472" t="s">
        <v>45</v>
      </c>
      <c r="E472" t="s">
        <v>21</v>
      </c>
      <c r="F472" t="s">
        <v>723</v>
      </c>
      <c r="G472" t="s">
        <v>35</v>
      </c>
      <c r="H472" t="s">
        <v>21</v>
      </c>
      <c r="I472" t="s">
        <v>23</v>
      </c>
      <c r="J472" t="s">
        <v>82</v>
      </c>
      <c r="K472" t="s">
        <v>124</v>
      </c>
      <c r="L472" t="s">
        <v>632</v>
      </c>
      <c r="M472" t="s">
        <v>27</v>
      </c>
      <c r="N472" t="s">
        <v>28</v>
      </c>
      <c r="O472" t="s">
        <v>29</v>
      </c>
      <c r="P472" t="s">
        <v>30</v>
      </c>
      <c r="Q472" t="s">
        <v>21</v>
      </c>
    </row>
    <row r="473" spans="1:17">
      <c r="A473" t="s">
        <v>140</v>
      </c>
      <c r="B473" t="s">
        <v>66</v>
      </c>
      <c r="C473" t="s">
        <v>19</v>
      </c>
      <c r="D473" t="s">
        <v>33</v>
      </c>
      <c r="E473" t="s">
        <v>21</v>
      </c>
      <c r="F473" t="s">
        <v>436</v>
      </c>
      <c r="G473" t="s">
        <v>35</v>
      </c>
      <c r="H473" t="s">
        <v>21</v>
      </c>
      <c r="I473" t="s">
        <v>30</v>
      </c>
      <c r="J473" t="s">
        <v>85</v>
      </c>
      <c r="K473" t="s">
        <v>37</v>
      </c>
      <c r="L473" t="s">
        <v>461</v>
      </c>
      <c r="M473" t="s">
        <v>63</v>
      </c>
      <c r="N473" t="s">
        <v>28</v>
      </c>
      <c r="O473" t="s">
        <v>29</v>
      </c>
      <c r="P473" t="s">
        <v>30</v>
      </c>
      <c r="Q473" t="s">
        <v>21</v>
      </c>
    </row>
    <row r="474" spans="1:17">
      <c r="A474" t="s">
        <v>121</v>
      </c>
      <c r="B474" t="s">
        <v>77</v>
      </c>
      <c r="C474" t="s">
        <v>19</v>
      </c>
      <c r="D474" t="s">
        <v>33</v>
      </c>
      <c r="E474" t="s">
        <v>35</v>
      </c>
      <c r="F474" t="s">
        <v>205</v>
      </c>
      <c r="G474" t="s">
        <v>35</v>
      </c>
      <c r="H474" t="s">
        <v>21</v>
      </c>
      <c r="I474" t="s">
        <v>23</v>
      </c>
      <c r="J474" t="s">
        <v>349</v>
      </c>
      <c r="K474" t="s">
        <v>119</v>
      </c>
      <c r="L474" t="s">
        <v>519</v>
      </c>
      <c r="M474" t="s">
        <v>27</v>
      </c>
      <c r="N474" t="s">
        <v>28</v>
      </c>
      <c r="O474" t="s">
        <v>29</v>
      </c>
      <c r="P474" t="s">
        <v>30</v>
      </c>
      <c r="Q474" t="s">
        <v>21</v>
      </c>
    </row>
    <row r="475" spans="1:17">
      <c r="A475" t="s">
        <v>192</v>
      </c>
      <c r="B475" t="s">
        <v>87</v>
      </c>
      <c r="C475" t="s">
        <v>19</v>
      </c>
      <c r="D475" t="s">
        <v>33</v>
      </c>
      <c r="E475" t="s">
        <v>21</v>
      </c>
      <c r="F475" t="s">
        <v>724</v>
      </c>
      <c r="G475" t="s">
        <v>21</v>
      </c>
      <c r="H475" t="s">
        <v>21</v>
      </c>
      <c r="I475" t="s">
        <v>23</v>
      </c>
      <c r="J475" t="s">
        <v>130</v>
      </c>
      <c r="K475" t="s">
        <v>387</v>
      </c>
      <c r="L475" t="s">
        <v>651</v>
      </c>
      <c r="M475" t="s">
        <v>27</v>
      </c>
      <c r="N475" t="s">
        <v>28</v>
      </c>
      <c r="O475" t="s">
        <v>29</v>
      </c>
      <c r="P475" t="s">
        <v>30</v>
      </c>
      <c r="Q475" t="s">
        <v>35</v>
      </c>
    </row>
    <row r="476" spans="1:17">
      <c r="A476" t="s">
        <v>76</v>
      </c>
      <c r="B476" t="s">
        <v>43</v>
      </c>
      <c r="C476" t="s">
        <v>19</v>
      </c>
      <c r="D476" t="s">
        <v>45</v>
      </c>
      <c r="E476" t="s">
        <v>21</v>
      </c>
      <c r="F476" t="s">
        <v>725</v>
      </c>
      <c r="G476" t="s">
        <v>35</v>
      </c>
      <c r="H476" t="s">
        <v>21</v>
      </c>
      <c r="I476" t="s">
        <v>30</v>
      </c>
      <c r="J476" t="s">
        <v>152</v>
      </c>
      <c r="K476" t="s">
        <v>37</v>
      </c>
      <c r="L476" t="s">
        <v>394</v>
      </c>
      <c r="M476" t="s">
        <v>52</v>
      </c>
      <c r="N476" t="s">
        <v>28</v>
      </c>
      <c r="O476" t="s">
        <v>29</v>
      </c>
      <c r="P476" t="s">
        <v>30</v>
      </c>
      <c r="Q476" t="s">
        <v>21</v>
      </c>
    </row>
    <row r="477" spans="1:17">
      <c r="A477" t="s">
        <v>79</v>
      </c>
      <c r="B477" t="s">
        <v>56</v>
      </c>
      <c r="C477" t="s">
        <v>19</v>
      </c>
      <c r="D477" t="s">
        <v>20</v>
      </c>
      <c r="E477" t="s">
        <v>21</v>
      </c>
      <c r="F477" t="s">
        <v>726</v>
      </c>
      <c r="G477" t="s">
        <v>35</v>
      </c>
      <c r="H477" t="s">
        <v>21</v>
      </c>
      <c r="I477" t="s">
        <v>30</v>
      </c>
      <c r="J477" t="s">
        <v>91</v>
      </c>
      <c r="K477" t="s">
        <v>37</v>
      </c>
      <c r="L477" t="s">
        <v>432</v>
      </c>
      <c r="M477" t="s">
        <v>40</v>
      </c>
      <c r="N477" t="s">
        <v>28</v>
      </c>
      <c r="O477" t="s">
        <v>29</v>
      </c>
      <c r="P477" t="s">
        <v>30</v>
      </c>
      <c r="Q477" t="s">
        <v>21</v>
      </c>
    </row>
    <row r="478" spans="1:17">
      <c r="A478" t="s">
        <v>209</v>
      </c>
      <c r="B478" t="s">
        <v>56</v>
      </c>
      <c r="C478" t="s">
        <v>19</v>
      </c>
      <c r="D478" t="s">
        <v>33</v>
      </c>
      <c r="E478" t="s">
        <v>21</v>
      </c>
      <c r="F478" t="s">
        <v>150</v>
      </c>
      <c r="G478" t="s">
        <v>35</v>
      </c>
      <c r="H478" t="s">
        <v>21</v>
      </c>
      <c r="I478" t="s">
        <v>30</v>
      </c>
      <c r="J478" t="s">
        <v>243</v>
      </c>
      <c r="K478" t="s">
        <v>37</v>
      </c>
      <c r="L478" t="s">
        <v>351</v>
      </c>
      <c r="M478" t="s">
        <v>27</v>
      </c>
      <c r="N478" t="s">
        <v>28</v>
      </c>
      <c r="O478" t="s">
        <v>29</v>
      </c>
      <c r="P478" t="s">
        <v>30</v>
      </c>
      <c r="Q478" t="s">
        <v>21</v>
      </c>
    </row>
    <row r="479" spans="1:17">
      <c r="A479" t="s">
        <v>340</v>
      </c>
      <c r="B479" t="s">
        <v>144</v>
      </c>
      <c r="C479" t="s">
        <v>19</v>
      </c>
      <c r="D479" t="s">
        <v>45</v>
      </c>
      <c r="E479" t="s">
        <v>21</v>
      </c>
      <c r="F479" t="s">
        <v>727</v>
      </c>
      <c r="G479" t="s">
        <v>21</v>
      </c>
      <c r="H479" t="s">
        <v>21</v>
      </c>
      <c r="I479" t="s">
        <v>146</v>
      </c>
      <c r="J479" t="s">
        <v>40</v>
      </c>
      <c r="K479" t="s">
        <v>37</v>
      </c>
      <c r="L479" t="s">
        <v>728</v>
      </c>
      <c r="M479" t="s">
        <v>27</v>
      </c>
      <c r="N479" t="s">
        <v>195</v>
      </c>
      <c r="O479" t="s">
        <v>63</v>
      </c>
      <c r="P479" t="s">
        <v>196</v>
      </c>
      <c r="Q479" t="s">
        <v>35</v>
      </c>
    </row>
    <row r="480" spans="1:17">
      <c r="A480" t="s">
        <v>42</v>
      </c>
      <c r="B480" t="s">
        <v>32</v>
      </c>
      <c r="C480" t="s">
        <v>19</v>
      </c>
      <c r="D480" t="s">
        <v>33</v>
      </c>
      <c r="E480" t="s">
        <v>21</v>
      </c>
      <c r="F480" t="s">
        <v>729</v>
      </c>
      <c r="G480" t="s">
        <v>35</v>
      </c>
      <c r="H480" t="s">
        <v>21</v>
      </c>
      <c r="I480" t="s">
        <v>30</v>
      </c>
      <c r="J480" t="s">
        <v>234</v>
      </c>
      <c r="K480" t="s">
        <v>37</v>
      </c>
      <c r="L480" t="s">
        <v>54</v>
      </c>
      <c r="M480" t="s">
        <v>27</v>
      </c>
      <c r="N480" t="s">
        <v>28</v>
      </c>
      <c r="O480" t="s">
        <v>29</v>
      </c>
      <c r="P480" t="s">
        <v>30</v>
      </c>
      <c r="Q480" t="s">
        <v>21</v>
      </c>
    </row>
    <row r="481" spans="1:17">
      <c r="A481" t="s">
        <v>216</v>
      </c>
      <c r="B481" t="s">
        <v>56</v>
      </c>
      <c r="C481" t="s">
        <v>19</v>
      </c>
      <c r="D481" t="s">
        <v>33</v>
      </c>
      <c r="E481" t="s">
        <v>21</v>
      </c>
      <c r="F481" t="s">
        <v>730</v>
      </c>
      <c r="G481" t="s">
        <v>35</v>
      </c>
      <c r="H481" t="s">
        <v>21</v>
      </c>
      <c r="I481" t="s">
        <v>30</v>
      </c>
      <c r="J481" t="s">
        <v>68</v>
      </c>
      <c r="K481" t="s">
        <v>37</v>
      </c>
      <c r="L481" t="s">
        <v>639</v>
      </c>
      <c r="M481" t="s">
        <v>27</v>
      </c>
      <c r="N481" t="s">
        <v>28</v>
      </c>
      <c r="O481" t="s">
        <v>29</v>
      </c>
      <c r="P481" t="s">
        <v>30</v>
      </c>
      <c r="Q481" t="s">
        <v>21</v>
      </c>
    </row>
    <row r="482" spans="1:17">
      <c r="A482" t="s">
        <v>110</v>
      </c>
      <c r="B482" t="s">
        <v>43</v>
      </c>
      <c r="C482" t="s">
        <v>44</v>
      </c>
      <c r="D482" t="s">
        <v>2553</v>
      </c>
      <c r="E482" t="s">
        <v>21</v>
      </c>
      <c r="F482" t="s">
        <v>731</v>
      </c>
      <c r="G482" t="s">
        <v>35</v>
      </c>
      <c r="H482" t="s">
        <v>21</v>
      </c>
      <c r="I482" t="s">
        <v>30</v>
      </c>
      <c r="J482" t="s">
        <v>85</v>
      </c>
      <c r="K482" t="s">
        <v>37</v>
      </c>
      <c r="L482" t="s">
        <v>142</v>
      </c>
      <c r="M482" t="s">
        <v>63</v>
      </c>
      <c r="N482" t="s">
        <v>28</v>
      </c>
      <c r="O482" t="s">
        <v>29</v>
      </c>
      <c r="P482" t="s">
        <v>30</v>
      </c>
      <c r="Q482" t="s">
        <v>21</v>
      </c>
    </row>
    <row r="483" spans="1:17">
      <c r="A483" t="s">
        <v>106</v>
      </c>
      <c r="B483" t="s">
        <v>43</v>
      </c>
      <c r="C483" t="s">
        <v>44</v>
      </c>
      <c r="D483" t="s">
        <v>33</v>
      </c>
      <c r="E483" t="s">
        <v>21</v>
      </c>
      <c r="F483" t="s">
        <v>732</v>
      </c>
      <c r="G483" t="s">
        <v>35</v>
      </c>
      <c r="H483" t="s">
        <v>21</v>
      </c>
      <c r="I483" t="s">
        <v>146</v>
      </c>
      <c r="J483" t="s">
        <v>243</v>
      </c>
      <c r="K483" t="s">
        <v>119</v>
      </c>
      <c r="L483" t="s">
        <v>348</v>
      </c>
      <c r="M483" t="s">
        <v>40</v>
      </c>
      <c r="N483" t="s">
        <v>28</v>
      </c>
      <c r="O483" t="s">
        <v>29</v>
      </c>
      <c r="P483" t="s">
        <v>30</v>
      </c>
      <c r="Q483" t="s">
        <v>21</v>
      </c>
    </row>
    <row r="484" spans="1:17">
      <c r="A484" t="s">
        <v>103</v>
      </c>
      <c r="B484" t="s">
        <v>72</v>
      </c>
      <c r="C484" t="s">
        <v>19</v>
      </c>
      <c r="D484" t="s">
        <v>33</v>
      </c>
      <c r="E484" t="s">
        <v>21</v>
      </c>
      <c r="F484" t="s">
        <v>733</v>
      </c>
      <c r="G484" t="s">
        <v>35</v>
      </c>
      <c r="H484" t="s">
        <v>21</v>
      </c>
      <c r="I484" t="s">
        <v>23</v>
      </c>
      <c r="J484" t="s">
        <v>40</v>
      </c>
      <c r="K484" t="s">
        <v>61</v>
      </c>
      <c r="L484" t="s">
        <v>170</v>
      </c>
      <c r="M484" t="s">
        <v>40</v>
      </c>
      <c r="N484" t="s">
        <v>256</v>
      </c>
      <c r="O484" t="s">
        <v>57</v>
      </c>
      <c r="P484" t="s">
        <v>41</v>
      </c>
      <c r="Q484" t="s">
        <v>21</v>
      </c>
    </row>
    <row r="485" spans="1:17">
      <c r="A485" t="s">
        <v>103</v>
      </c>
      <c r="B485" t="s">
        <v>43</v>
      </c>
      <c r="C485" t="s">
        <v>19</v>
      </c>
      <c r="D485" t="s">
        <v>45</v>
      </c>
      <c r="E485" t="s">
        <v>21</v>
      </c>
      <c r="F485" t="s">
        <v>29</v>
      </c>
      <c r="G485" t="s">
        <v>21</v>
      </c>
      <c r="H485" t="s">
        <v>21</v>
      </c>
      <c r="I485" t="s">
        <v>23</v>
      </c>
      <c r="J485" t="s">
        <v>68</v>
      </c>
      <c r="K485" t="s">
        <v>119</v>
      </c>
      <c r="L485" t="s">
        <v>131</v>
      </c>
      <c r="M485" t="s">
        <v>219</v>
      </c>
      <c r="N485" t="s">
        <v>28</v>
      </c>
      <c r="O485" t="s">
        <v>29</v>
      </c>
      <c r="P485" t="s">
        <v>30</v>
      </c>
      <c r="Q485" t="s">
        <v>21</v>
      </c>
    </row>
    <row r="486" spans="1:17">
      <c r="A486" t="s">
        <v>216</v>
      </c>
      <c r="B486" t="s">
        <v>43</v>
      </c>
      <c r="C486" t="s">
        <v>19</v>
      </c>
      <c r="D486" t="s">
        <v>45</v>
      </c>
      <c r="E486" t="s">
        <v>21</v>
      </c>
      <c r="F486" t="s">
        <v>140</v>
      </c>
      <c r="G486" t="s">
        <v>35</v>
      </c>
      <c r="H486" t="s">
        <v>21</v>
      </c>
      <c r="I486" t="s">
        <v>23</v>
      </c>
      <c r="J486" t="s">
        <v>63</v>
      </c>
      <c r="K486" t="s">
        <v>53</v>
      </c>
      <c r="L486" t="s">
        <v>464</v>
      </c>
      <c r="M486" t="s">
        <v>63</v>
      </c>
      <c r="N486" t="s">
        <v>28</v>
      </c>
      <c r="O486" t="s">
        <v>29</v>
      </c>
      <c r="P486" t="s">
        <v>30</v>
      </c>
      <c r="Q486" t="s">
        <v>21</v>
      </c>
    </row>
    <row r="487" spans="1:17">
      <c r="A487" t="s">
        <v>140</v>
      </c>
      <c r="B487" t="s">
        <v>135</v>
      </c>
      <c r="C487" t="s">
        <v>19</v>
      </c>
      <c r="D487" t="s">
        <v>20</v>
      </c>
      <c r="E487" t="s">
        <v>21</v>
      </c>
      <c r="F487" t="s">
        <v>734</v>
      </c>
      <c r="G487" t="s">
        <v>35</v>
      </c>
      <c r="H487" t="s">
        <v>21</v>
      </c>
      <c r="I487" t="s">
        <v>30</v>
      </c>
      <c r="J487" t="s">
        <v>24</v>
      </c>
      <c r="K487" t="s">
        <v>53</v>
      </c>
      <c r="L487" t="s">
        <v>205</v>
      </c>
      <c r="M487" t="s">
        <v>349</v>
      </c>
      <c r="N487" t="s">
        <v>28</v>
      </c>
      <c r="O487" t="s">
        <v>29</v>
      </c>
      <c r="P487" t="s">
        <v>30</v>
      </c>
      <c r="Q487" t="s">
        <v>21</v>
      </c>
    </row>
    <row r="488" spans="1:17">
      <c r="A488" t="s">
        <v>140</v>
      </c>
      <c r="B488" t="s">
        <v>32</v>
      </c>
      <c r="C488" t="s">
        <v>122</v>
      </c>
      <c r="D488" t="s">
        <v>33</v>
      </c>
      <c r="E488" t="s">
        <v>35</v>
      </c>
      <c r="F488" t="s">
        <v>735</v>
      </c>
      <c r="G488" t="s">
        <v>35</v>
      </c>
      <c r="H488" t="s">
        <v>21</v>
      </c>
      <c r="I488" t="s">
        <v>23</v>
      </c>
      <c r="J488" t="s">
        <v>169</v>
      </c>
      <c r="K488" t="s">
        <v>119</v>
      </c>
      <c r="L488" t="s">
        <v>95</v>
      </c>
      <c r="M488" t="s">
        <v>52</v>
      </c>
      <c r="N488" t="s">
        <v>28</v>
      </c>
      <c r="O488" t="s">
        <v>29</v>
      </c>
      <c r="P488" t="s">
        <v>30</v>
      </c>
      <c r="Q488" t="s">
        <v>21</v>
      </c>
    </row>
    <row r="489" spans="1:17">
      <c r="A489" t="s">
        <v>180</v>
      </c>
      <c r="B489" t="s">
        <v>56</v>
      </c>
      <c r="C489" t="s">
        <v>19</v>
      </c>
      <c r="D489" t="s">
        <v>20</v>
      </c>
      <c r="E489" t="s">
        <v>21</v>
      </c>
      <c r="F489" t="s">
        <v>330</v>
      </c>
      <c r="G489" t="s">
        <v>35</v>
      </c>
      <c r="H489" t="s">
        <v>21</v>
      </c>
      <c r="I489" t="s">
        <v>30</v>
      </c>
      <c r="J489" t="s">
        <v>47</v>
      </c>
      <c r="K489" t="s">
        <v>37</v>
      </c>
      <c r="L489" t="s">
        <v>17</v>
      </c>
      <c r="M489" t="s">
        <v>52</v>
      </c>
      <c r="N489" t="s">
        <v>28</v>
      </c>
      <c r="O489" t="s">
        <v>29</v>
      </c>
      <c r="P489" t="s">
        <v>30</v>
      </c>
      <c r="Q489" t="s">
        <v>21</v>
      </c>
    </row>
    <row r="490" spans="1:17">
      <c r="A490" t="s">
        <v>140</v>
      </c>
      <c r="B490" t="s">
        <v>56</v>
      </c>
      <c r="C490" t="s">
        <v>44</v>
      </c>
      <c r="D490" t="s">
        <v>20</v>
      </c>
      <c r="E490" t="s">
        <v>21</v>
      </c>
      <c r="F490" t="s">
        <v>736</v>
      </c>
      <c r="G490" t="s">
        <v>35</v>
      </c>
      <c r="H490" t="s">
        <v>21</v>
      </c>
      <c r="I490" t="s">
        <v>30</v>
      </c>
      <c r="J490" t="s">
        <v>63</v>
      </c>
      <c r="K490" t="s">
        <v>53</v>
      </c>
      <c r="L490" t="s">
        <v>737</v>
      </c>
      <c r="M490" t="s">
        <v>63</v>
      </c>
      <c r="N490" t="s">
        <v>28</v>
      </c>
      <c r="O490" t="s">
        <v>29</v>
      </c>
      <c r="P490" t="s">
        <v>30</v>
      </c>
      <c r="Q490" t="s">
        <v>21</v>
      </c>
    </row>
    <row r="491" spans="1:17">
      <c r="A491" t="s">
        <v>31</v>
      </c>
      <c r="B491" t="s">
        <v>43</v>
      </c>
      <c r="C491" t="s">
        <v>19</v>
      </c>
      <c r="D491" t="s">
        <v>45</v>
      </c>
      <c r="E491" t="s">
        <v>21</v>
      </c>
      <c r="F491" t="s">
        <v>565</v>
      </c>
      <c r="G491" t="s">
        <v>35</v>
      </c>
      <c r="H491" t="s">
        <v>21</v>
      </c>
      <c r="I491" t="s">
        <v>23</v>
      </c>
      <c r="J491" t="s">
        <v>91</v>
      </c>
      <c r="K491" t="s">
        <v>92</v>
      </c>
      <c r="L491" t="s">
        <v>401</v>
      </c>
      <c r="M491" t="s">
        <v>63</v>
      </c>
      <c r="N491" t="s">
        <v>28</v>
      </c>
      <c r="O491" t="s">
        <v>29</v>
      </c>
      <c r="P491" t="s">
        <v>30</v>
      </c>
      <c r="Q491" t="s">
        <v>21</v>
      </c>
    </row>
    <row r="492" spans="1:17">
      <c r="A492" t="s">
        <v>180</v>
      </c>
      <c r="B492" t="s">
        <v>56</v>
      </c>
      <c r="C492" t="s">
        <v>19</v>
      </c>
      <c r="D492" t="s">
        <v>2553</v>
      </c>
      <c r="E492" t="s">
        <v>21</v>
      </c>
      <c r="F492" t="s">
        <v>738</v>
      </c>
      <c r="G492" t="s">
        <v>35</v>
      </c>
      <c r="H492" t="s">
        <v>21</v>
      </c>
      <c r="I492" t="s">
        <v>30</v>
      </c>
      <c r="J492" t="s">
        <v>205</v>
      </c>
      <c r="K492" t="s">
        <v>37</v>
      </c>
      <c r="L492" t="s">
        <v>633</v>
      </c>
      <c r="M492" t="s">
        <v>63</v>
      </c>
      <c r="N492" t="s">
        <v>28</v>
      </c>
      <c r="O492" t="s">
        <v>29</v>
      </c>
      <c r="P492" t="s">
        <v>30</v>
      </c>
      <c r="Q492" t="s">
        <v>21</v>
      </c>
    </row>
    <row r="493" spans="1:17">
      <c r="A493" t="s">
        <v>31</v>
      </c>
      <c r="B493" t="s">
        <v>32</v>
      </c>
      <c r="C493" t="s">
        <v>122</v>
      </c>
      <c r="D493" t="s">
        <v>33</v>
      </c>
      <c r="E493" t="s">
        <v>21</v>
      </c>
      <c r="F493" t="s">
        <v>739</v>
      </c>
      <c r="G493" t="s">
        <v>35</v>
      </c>
      <c r="H493" t="s">
        <v>21</v>
      </c>
      <c r="I493" t="s">
        <v>30</v>
      </c>
      <c r="J493" t="s">
        <v>108</v>
      </c>
      <c r="K493" t="s">
        <v>37</v>
      </c>
      <c r="L493" t="s">
        <v>120</v>
      </c>
      <c r="M493" t="s">
        <v>27</v>
      </c>
      <c r="N493" t="s">
        <v>28</v>
      </c>
      <c r="O493" t="s">
        <v>29</v>
      </c>
      <c r="P493" t="s">
        <v>30</v>
      </c>
      <c r="Q493" t="s">
        <v>21</v>
      </c>
    </row>
    <row r="494" spans="1:17">
      <c r="A494" t="s">
        <v>151</v>
      </c>
      <c r="B494" t="s">
        <v>87</v>
      </c>
      <c r="C494" t="s">
        <v>19</v>
      </c>
      <c r="D494" t="s">
        <v>33</v>
      </c>
      <c r="E494" t="s">
        <v>21</v>
      </c>
      <c r="F494" t="s">
        <v>740</v>
      </c>
      <c r="G494" t="s">
        <v>21</v>
      </c>
      <c r="H494" t="s">
        <v>21</v>
      </c>
      <c r="I494" t="s">
        <v>146</v>
      </c>
      <c r="J494" t="s">
        <v>47</v>
      </c>
      <c r="K494" t="s">
        <v>387</v>
      </c>
      <c r="L494" t="s">
        <v>214</v>
      </c>
      <c r="M494" t="s">
        <v>27</v>
      </c>
      <c r="N494" t="s">
        <v>470</v>
      </c>
      <c r="O494" t="s">
        <v>63</v>
      </c>
      <c r="P494" t="s">
        <v>196</v>
      </c>
      <c r="Q494" t="s">
        <v>35</v>
      </c>
    </row>
    <row r="495" spans="1:17">
      <c r="A495" t="s">
        <v>323</v>
      </c>
      <c r="B495" t="s">
        <v>87</v>
      </c>
      <c r="C495" t="s">
        <v>19</v>
      </c>
      <c r="D495" t="s">
        <v>33</v>
      </c>
      <c r="E495" t="s">
        <v>21</v>
      </c>
      <c r="F495" t="s">
        <v>169</v>
      </c>
      <c r="G495" t="s">
        <v>21</v>
      </c>
      <c r="H495" t="s">
        <v>21</v>
      </c>
      <c r="I495" t="s">
        <v>23</v>
      </c>
      <c r="J495" t="s">
        <v>134</v>
      </c>
      <c r="K495" t="s">
        <v>92</v>
      </c>
      <c r="L495" t="s">
        <v>253</v>
      </c>
      <c r="M495" t="s">
        <v>74</v>
      </c>
      <c r="N495" t="s">
        <v>28</v>
      </c>
      <c r="O495" t="s">
        <v>29</v>
      </c>
      <c r="P495" t="s">
        <v>30</v>
      </c>
      <c r="Q495" t="s">
        <v>35</v>
      </c>
    </row>
    <row r="496" spans="1:17">
      <c r="A496" t="s">
        <v>128</v>
      </c>
      <c r="B496" t="s">
        <v>72</v>
      </c>
      <c r="C496" t="s">
        <v>44</v>
      </c>
      <c r="D496" t="s">
        <v>33</v>
      </c>
      <c r="E496" t="s">
        <v>21</v>
      </c>
      <c r="F496" t="s">
        <v>583</v>
      </c>
      <c r="G496" t="s">
        <v>35</v>
      </c>
      <c r="H496" t="s">
        <v>21</v>
      </c>
      <c r="I496" t="s">
        <v>23</v>
      </c>
      <c r="J496" t="s">
        <v>130</v>
      </c>
      <c r="K496" t="s">
        <v>92</v>
      </c>
      <c r="L496" t="s">
        <v>741</v>
      </c>
      <c r="M496" t="s">
        <v>40</v>
      </c>
      <c r="N496" t="s">
        <v>28</v>
      </c>
      <c r="O496" t="s">
        <v>29</v>
      </c>
      <c r="P496" t="s">
        <v>30</v>
      </c>
      <c r="Q496" t="s">
        <v>35</v>
      </c>
    </row>
    <row r="497" spans="1:17">
      <c r="A497" t="s">
        <v>209</v>
      </c>
      <c r="B497" t="s">
        <v>43</v>
      </c>
      <c r="C497" t="s">
        <v>122</v>
      </c>
      <c r="D497" t="s">
        <v>45</v>
      </c>
      <c r="E497" t="s">
        <v>21</v>
      </c>
      <c r="F497" t="s">
        <v>638</v>
      </c>
      <c r="G497" t="s">
        <v>35</v>
      </c>
      <c r="H497" t="s">
        <v>21</v>
      </c>
      <c r="I497" t="s">
        <v>30</v>
      </c>
      <c r="J497" t="s">
        <v>74</v>
      </c>
      <c r="K497" t="s">
        <v>37</v>
      </c>
      <c r="L497" t="s">
        <v>39</v>
      </c>
      <c r="M497" t="s">
        <v>27</v>
      </c>
      <c r="N497" t="s">
        <v>28</v>
      </c>
      <c r="O497" t="s">
        <v>29</v>
      </c>
      <c r="P497" t="s">
        <v>30</v>
      </c>
      <c r="Q497" t="s">
        <v>21</v>
      </c>
    </row>
    <row r="498" spans="1:17">
      <c r="A498" t="s">
        <v>202</v>
      </c>
      <c r="B498" t="s">
        <v>135</v>
      </c>
      <c r="C498" t="s">
        <v>19</v>
      </c>
      <c r="D498" t="s">
        <v>33</v>
      </c>
      <c r="E498" t="s">
        <v>21</v>
      </c>
      <c r="F498" t="s">
        <v>742</v>
      </c>
      <c r="G498" t="s">
        <v>35</v>
      </c>
      <c r="H498" t="s">
        <v>21</v>
      </c>
      <c r="I498" t="s">
        <v>23</v>
      </c>
      <c r="J498" t="s">
        <v>91</v>
      </c>
      <c r="K498" t="s">
        <v>37</v>
      </c>
      <c r="L498" t="s">
        <v>403</v>
      </c>
      <c r="M498" t="s">
        <v>27</v>
      </c>
      <c r="N498" t="s">
        <v>743</v>
      </c>
      <c r="O498" t="s">
        <v>27</v>
      </c>
      <c r="P498" t="s">
        <v>41</v>
      </c>
      <c r="Q498" t="s">
        <v>21</v>
      </c>
    </row>
    <row r="499" spans="1:17">
      <c r="A499" t="s">
        <v>186</v>
      </c>
      <c r="B499" t="s">
        <v>72</v>
      </c>
      <c r="C499" t="s">
        <v>44</v>
      </c>
      <c r="D499" t="s">
        <v>33</v>
      </c>
      <c r="E499" t="s">
        <v>21</v>
      </c>
      <c r="F499" t="s">
        <v>744</v>
      </c>
      <c r="G499" t="s">
        <v>35</v>
      </c>
      <c r="H499" t="s">
        <v>35</v>
      </c>
      <c r="I499" t="s">
        <v>23</v>
      </c>
      <c r="J499" t="s">
        <v>24</v>
      </c>
      <c r="K499" t="s">
        <v>124</v>
      </c>
      <c r="L499" t="s">
        <v>708</v>
      </c>
      <c r="M499" t="s">
        <v>63</v>
      </c>
      <c r="N499" t="s">
        <v>28</v>
      </c>
      <c r="O499" t="s">
        <v>29</v>
      </c>
      <c r="P499" t="s">
        <v>30</v>
      </c>
      <c r="Q499" t="s">
        <v>21</v>
      </c>
    </row>
    <row r="500" spans="1:17">
      <c r="A500" t="s">
        <v>121</v>
      </c>
      <c r="B500" t="s">
        <v>72</v>
      </c>
      <c r="C500" t="s">
        <v>44</v>
      </c>
      <c r="D500" t="s">
        <v>33</v>
      </c>
      <c r="E500" t="s">
        <v>21</v>
      </c>
      <c r="F500" t="s">
        <v>309</v>
      </c>
      <c r="G500" t="s">
        <v>21</v>
      </c>
      <c r="H500" t="s">
        <v>35</v>
      </c>
      <c r="I500" t="s">
        <v>30</v>
      </c>
      <c r="J500" t="s">
        <v>85</v>
      </c>
      <c r="K500" t="s">
        <v>53</v>
      </c>
      <c r="L500" t="s">
        <v>745</v>
      </c>
      <c r="M500" t="s">
        <v>63</v>
      </c>
      <c r="N500" t="s">
        <v>28</v>
      </c>
      <c r="O500" t="s">
        <v>29</v>
      </c>
      <c r="P500" t="s">
        <v>30</v>
      </c>
      <c r="Q500" t="s">
        <v>21</v>
      </c>
    </row>
    <row r="501" spans="1:17">
      <c r="A501" t="s">
        <v>126</v>
      </c>
      <c r="B501" t="s">
        <v>43</v>
      </c>
      <c r="C501" t="s">
        <v>44</v>
      </c>
      <c r="D501" t="s">
        <v>45</v>
      </c>
      <c r="E501" t="s">
        <v>21</v>
      </c>
      <c r="F501" t="s">
        <v>746</v>
      </c>
      <c r="G501" t="s">
        <v>35</v>
      </c>
      <c r="H501" t="s">
        <v>21</v>
      </c>
      <c r="I501" t="s">
        <v>23</v>
      </c>
      <c r="J501" t="s">
        <v>24</v>
      </c>
      <c r="K501" t="s">
        <v>124</v>
      </c>
      <c r="L501" t="s">
        <v>370</v>
      </c>
      <c r="M501" t="s">
        <v>63</v>
      </c>
      <c r="N501" t="s">
        <v>28</v>
      </c>
      <c r="O501" t="s">
        <v>29</v>
      </c>
      <c r="P501" t="s">
        <v>30</v>
      </c>
      <c r="Q501" t="s">
        <v>21</v>
      </c>
    </row>
    <row r="502" spans="1:17">
      <c r="A502" t="s">
        <v>159</v>
      </c>
      <c r="B502" t="s">
        <v>43</v>
      </c>
      <c r="C502" t="s">
        <v>44</v>
      </c>
      <c r="D502" t="s">
        <v>45</v>
      </c>
      <c r="E502" t="s">
        <v>21</v>
      </c>
      <c r="F502" t="s">
        <v>747</v>
      </c>
      <c r="G502" t="s">
        <v>21</v>
      </c>
      <c r="H502" t="s">
        <v>21</v>
      </c>
      <c r="I502" t="s">
        <v>23</v>
      </c>
      <c r="J502" t="s">
        <v>68</v>
      </c>
      <c r="K502" t="s">
        <v>92</v>
      </c>
      <c r="L502" t="s">
        <v>231</v>
      </c>
      <c r="M502" t="s">
        <v>57</v>
      </c>
      <c r="N502" t="s">
        <v>376</v>
      </c>
      <c r="O502" t="s">
        <v>27</v>
      </c>
      <c r="P502" t="s">
        <v>41</v>
      </c>
      <c r="Q502" t="s">
        <v>21</v>
      </c>
    </row>
    <row r="503" spans="1:17">
      <c r="A503" t="s">
        <v>310</v>
      </c>
      <c r="B503" t="s">
        <v>87</v>
      </c>
      <c r="C503" t="s">
        <v>19</v>
      </c>
      <c r="D503" t="s">
        <v>33</v>
      </c>
      <c r="E503" t="s">
        <v>21</v>
      </c>
      <c r="F503" t="s">
        <v>63</v>
      </c>
      <c r="G503" t="s">
        <v>35</v>
      </c>
      <c r="H503" t="s">
        <v>35</v>
      </c>
      <c r="I503" t="s">
        <v>146</v>
      </c>
      <c r="J503" t="s">
        <v>114</v>
      </c>
      <c r="K503" t="s">
        <v>119</v>
      </c>
      <c r="L503" t="s">
        <v>748</v>
      </c>
      <c r="M503" t="s">
        <v>243</v>
      </c>
      <c r="N503" t="s">
        <v>28</v>
      </c>
      <c r="O503" t="s">
        <v>29</v>
      </c>
      <c r="P503" t="s">
        <v>30</v>
      </c>
      <c r="Q503" t="s">
        <v>21</v>
      </c>
    </row>
    <row r="504" spans="1:17">
      <c r="A504" t="s">
        <v>97</v>
      </c>
      <c r="B504" t="s">
        <v>43</v>
      </c>
      <c r="C504" t="s">
        <v>19</v>
      </c>
      <c r="D504" t="s">
        <v>45</v>
      </c>
      <c r="E504" t="s">
        <v>21</v>
      </c>
      <c r="F504" t="s">
        <v>91</v>
      </c>
      <c r="G504" t="s">
        <v>21</v>
      </c>
      <c r="H504" t="s">
        <v>21</v>
      </c>
      <c r="I504" t="s">
        <v>23</v>
      </c>
      <c r="J504" t="s">
        <v>234</v>
      </c>
      <c r="K504" t="s">
        <v>92</v>
      </c>
      <c r="L504" t="s">
        <v>749</v>
      </c>
      <c r="M504" t="s">
        <v>57</v>
      </c>
      <c r="N504" t="s">
        <v>28</v>
      </c>
      <c r="O504" t="s">
        <v>29</v>
      </c>
      <c r="P504" t="s">
        <v>30</v>
      </c>
      <c r="Q504" t="s">
        <v>21</v>
      </c>
    </row>
    <row r="505" spans="1:17">
      <c r="A505" t="s">
        <v>24</v>
      </c>
      <c r="B505" t="s">
        <v>94</v>
      </c>
      <c r="C505" t="s">
        <v>44</v>
      </c>
      <c r="D505" t="s">
        <v>20</v>
      </c>
      <c r="E505" t="s">
        <v>21</v>
      </c>
      <c r="F505" t="s">
        <v>363</v>
      </c>
      <c r="G505" t="s">
        <v>21</v>
      </c>
      <c r="H505" t="s">
        <v>21</v>
      </c>
      <c r="I505" t="s">
        <v>23</v>
      </c>
      <c r="J505" t="s">
        <v>349</v>
      </c>
      <c r="K505" t="s">
        <v>119</v>
      </c>
      <c r="L505" t="s">
        <v>750</v>
      </c>
      <c r="M505" t="s">
        <v>63</v>
      </c>
      <c r="N505" t="s">
        <v>28</v>
      </c>
      <c r="O505" t="s">
        <v>29</v>
      </c>
      <c r="P505" t="s">
        <v>30</v>
      </c>
      <c r="Q505" t="s">
        <v>35</v>
      </c>
    </row>
    <row r="506" spans="1:17">
      <c r="A506" t="s">
        <v>76</v>
      </c>
      <c r="B506" t="s">
        <v>43</v>
      </c>
      <c r="C506" t="s">
        <v>19</v>
      </c>
      <c r="D506" t="s">
        <v>45</v>
      </c>
      <c r="E506" t="s">
        <v>21</v>
      </c>
      <c r="F506" t="s">
        <v>751</v>
      </c>
      <c r="G506" t="s">
        <v>21</v>
      </c>
      <c r="H506" t="s">
        <v>21</v>
      </c>
      <c r="I506" t="s">
        <v>23</v>
      </c>
      <c r="J506" t="s">
        <v>205</v>
      </c>
      <c r="K506" t="s">
        <v>25</v>
      </c>
      <c r="L506" t="s">
        <v>283</v>
      </c>
      <c r="M506" t="s">
        <v>27</v>
      </c>
      <c r="N506" t="s">
        <v>28</v>
      </c>
      <c r="O506" t="s">
        <v>29</v>
      </c>
      <c r="P506" t="s">
        <v>30</v>
      </c>
      <c r="Q506" t="s">
        <v>21</v>
      </c>
    </row>
    <row r="507" spans="1:17">
      <c r="A507" t="s">
        <v>97</v>
      </c>
      <c r="B507" t="s">
        <v>18</v>
      </c>
      <c r="C507" t="s">
        <v>19</v>
      </c>
      <c r="D507" t="s">
        <v>33</v>
      </c>
      <c r="E507" t="s">
        <v>21</v>
      </c>
      <c r="F507" t="s">
        <v>752</v>
      </c>
      <c r="G507" t="s">
        <v>35</v>
      </c>
      <c r="H507" t="s">
        <v>21</v>
      </c>
      <c r="I507" t="s">
        <v>30</v>
      </c>
      <c r="J507" t="s">
        <v>85</v>
      </c>
      <c r="K507" t="s">
        <v>37</v>
      </c>
      <c r="L507" t="s">
        <v>753</v>
      </c>
      <c r="M507" t="s">
        <v>52</v>
      </c>
      <c r="N507" t="s">
        <v>28</v>
      </c>
      <c r="O507" t="s">
        <v>29</v>
      </c>
      <c r="P507" t="s">
        <v>30</v>
      </c>
      <c r="Q507" t="s">
        <v>21</v>
      </c>
    </row>
    <row r="508" spans="1:17">
      <c r="A508" t="s">
        <v>180</v>
      </c>
      <c r="B508" t="s">
        <v>66</v>
      </c>
      <c r="C508" t="s">
        <v>44</v>
      </c>
      <c r="D508" t="s">
        <v>20</v>
      </c>
      <c r="E508" t="s">
        <v>21</v>
      </c>
      <c r="F508" t="s">
        <v>312</v>
      </c>
      <c r="G508" t="s">
        <v>21</v>
      </c>
      <c r="H508" t="s">
        <v>35</v>
      </c>
      <c r="I508" t="s">
        <v>23</v>
      </c>
      <c r="J508" t="s">
        <v>205</v>
      </c>
      <c r="K508" t="s">
        <v>119</v>
      </c>
      <c r="L508" t="s">
        <v>737</v>
      </c>
      <c r="M508" t="s">
        <v>74</v>
      </c>
      <c r="N508" t="s">
        <v>28</v>
      </c>
      <c r="O508" t="s">
        <v>29</v>
      </c>
      <c r="P508" t="s">
        <v>30</v>
      </c>
      <c r="Q508" t="s">
        <v>21</v>
      </c>
    </row>
    <row r="509" spans="1:17">
      <c r="A509" t="s">
        <v>126</v>
      </c>
      <c r="B509" t="s">
        <v>66</v>
      </c>
      <c r="C509" t="s">
        <v>122</v>
      </c>
      <c r="D509" t="s">
        <v>45</v>
      </c>
      <c r="E509" t="s">
        <v>21</v>
      </c>
      <c r="F509" t="s">
        <v>98</v>
      </c>
      <c r="G509" t="s">
        <v>35</v>
      </c>
      <c r="H509" t="s">
        <v>21</v>
      </c>
      <c r="I509" t="s">
        <v>30</v>
      </c>
      <c r="J509" t="s">
        <v>336</v>
      </c>
      <c r="K509" t="s">
        <v>53</v>
      </c>
      <c r="L509" t="s">
        <v>749</v>
      </c>
      <c r="M509" t="s">
        <v>57</v>
      </c>
      <c r="N509" t="s">
        <v>28</v>
      </c>
      <c r="O509" t="s">
        <v>29</v>
      </c>
      <c r="P509" t="s">
        <v>30</v>
      </c>
      <c r="Q509" t="s">
        <v>21</v>
      </c>
    </row>
    <row r="510" spans="1:17">
      <c r="A510" t="s">
        <v>76</v>
      </c>
      <c r="B510" t="s">
        <v>56</v>
      </c>
      <c r="C510" t="s">
        <v>44</v>
      </c>
      <c r="D510" t="s">
        <v>33</v>
      </c>
      <c r="E510" t="s">
        <v>21</v>
      </c>
      <c r="F510" t="s">
        <v>350</v>
      </c>
      <c r="G510" t="s">
        <v>35</v>
      </c>
      <c r="H510" t="s">
        <v>21</v>
      </c>
      <c r="I510" t="s">
        <v>23</v>
      </c>
      <c r="J510" t="s">
        <v>130</v>
      </c>
      <c r="K510" t="s">
        <v>37</v>
      </c>
      <c r="L510" t="s">
        <v>195</v>
      </c>
      <c r="M510" t="s">
        <v>27</v>
      </c>
      <c r="N510" t="s">
        <v>28</v>
      </c>
      <c r="O510" t="s">
        <v>29</v>
      </c>
      <c r="P510" t="s">
        <v>30</v>
      </c>
      <c r="Q510" t="s">
        <v>21</v>
      </c>
    </row>
    <row r="511" spans="1:17">
      <c r="A511" t="s">
        <v>17</v>
      </c>
      <c r="B511" t="s">
        <v>56</v>
      </c>
      <c r="C511" t="s">
        <v>44</v>
      </c>
      <c r="D511" t="s">
        <v>33</v>
      </c>
      <c r="E511" t="s">
        <v>21</v>
      </c>
      <c r="F511" t="s">
        <v>754</v>
      </c>
      <c r="G511" t="s">
        <v>21</v>
      </c>
      <c r="H511" t="s">
        <v>21</v>
      </c>
      <c r="I511" t="s">
        <v>23</v>
      </c>
      <c r="J511" t="s">
        <v>60</v>
      </c>
      <c r="K511" t="s">
        <v>53</v>
      </c>
      <c r="L511" t="s">
        <v>755</v>
      </c>
      <c r="M511" t="s">
        <v>27</v>
      </c>
      <c r="N511" t="s">
        <v>28</v>
      </c>
      <c r="O511" t="s">
        <v>29</v>
      </c>
      <c r="P511" t="s">
        <v>30</v>
      </c>
      <c r="Q511" t="s">
        <v>35</v>
      </c>
    </row>
    <row r="512" spans="1:17">
      <c r="A512" t="s">
        <v>121</v>
      </c>
      <c r="B512" t="s">
        <v>56</v>
      </c>
      <c r="C512" t="s">
        <v>19</v>
      </c>
      <c r="D512" t="s">
        <v>33</v>
      </c>
      <c r="E512" t="s">
        <v>21</v>
      </c>
      <c r="F512" t="s">
        <v>519</v>
      </c>
      <c r="G512" t="s">
        <v>35</v>
      </c>
      <c r="H512" t="s">
        <v>35</v>
      </c>
      <c r="I512" t="s">
        <v>23</v>
      </c>
      <c r="J512" t="s">
        <v>74</v>
      </c>
      <c r="K512" t="s">
        <v>61</v>
      </c>
      <c r="L512" t="s">
        <v>343</v>
      </c>
      <c r="M512" t="s">
        <v>27</v>
      </c>
      <c r="N512" t="s">
        <v>651</v>
      </c>
      <c r="O512" t="s">
        <v>63</v>
      </c>
      <c r="P512" t="s">
        <v>41</v>
      </c>
      <c r="Q512" t="s">
        <v>21</v>
      </c>
    </row>
    <row r="513" spans="1:17">
      <c r="A513" t="s">
        <v>159</v>
      </c>
      <c r="B513" t="s">
        <v>43</v>
      </c>
      <c r="C513" t="s">
        <v>19</v>
      </c>
      <c r="D513" t="s">
        <v>45</v>
      </c>
      <c r="E513" t="s">
        <v>21</v>
      </c>
      <c r="F513" t="s">
        <v>756</v>
      </c>
      <c r="G513" t="s">
        <v>35</v>
      </c>
      <c r="H513" t="s">
        <v>21</v>
      </c>
      <c r="I513" t="s">
        <v>23</v>
      </c>
      <c r="J513" t="s">
        <v>82</v>
      </c>
      <c r="K513" t="s">
        <v>119</v>
      </c>
      <c r="L513" t="s">
        <v>757</v>
      </c>
      <c r="M513" t="s">
        <v>52</v>
      </c>
      <c r="N513" t="s">
        <v>28</v>
      </c>
      <c r="O513" t="s">
        <v>29</v>
      </c>
      <c r="P513" t="s">
        <v>30</v>
      </c>
      <c r="Q513" t="s">
        <v>21</v>
      </c>
    </row>
    <row r="514" spans="1:17">
      <c r="A514" t="s">
        <v>180</v>
      </c>
      <c r="B514" t="s">
        <v>72</v>
      </c>
      <c r="C514" t="s">
        <v>19</v>
      </c>
      <c r="D514" t="s">
        <v>33</v>
      </c>
      <c r="E514" t="s">
        <v>21</v>
      </c>
      <c r="F514" t="s">
        <v>469</v>
      </c>
      <c r="G514" t="s">
        <v>35</v>
      </c>
      <c r="H514" t="s">
        <v>21</v>
      </c>
      <c r="I514" t="s">
        <v>23</v>
      </c>
      <c r="J514" t="s">
        <v>123</v>
      </c>
      <c r="K514" t="s">
        <v>61</v>
      </c>
      <c r="L514" t="s">
        <v>38</v>
      </c>
      <c r="M514" t="s">
        <v>27</v>
      </c>
      <c r="N514" t="s">
        <v>221</v>
      </c>
      <c r="O514" t="s">
        <v>57</v>
      </c>
      <c r="P514" t="s">
        <v>41</v>
      </c>
      <c r="Q514" t="s">
        <v>35</v>
      </c>
    </row>
    <row r="515" spans="1:17">
      <c r="A515" t="s">
        <v>209</v>
      </c>
      <c r="B515" t="s">
        <v>43</v>
      </c>
      <c r="C515" t="s">
        <v>122</v>
      </c>
      <c r="D515" t="s">
        <v>45</v>
      </c>
      <c r="E515" t="s">
        <v>21</v>
      </c>
      <c r="F515" t="s">
        <v>639</v>
      </c>
      <c r="G515" t="s">
        <v>35</v>
      </c>
      <c r="H515" t="s">
        <v>21</v>
      </c>
      <c r="I515" t="s">
        <v>30</v>
      </c>
      <c r="J515" t="s">
        <v>108</v>
      </c>
      <c r="K515" t="s">
        <v>37</v>
      </c>
      <c r="L515" t="s">
        <v>101</v>
      </c>
      <c r="M515" t="s">
        <v>63</v>
      </c>
      <c r="N515" t="s">
        <v>28</v>
      </c>
      <c r="O515" t="s">
        <v>29</v>
      </c>
      <c r="P515" t="s">
        <v>30</v>
      </c>
      <c r="Q515" t="s">
        <v>21</v>
      </c>
    </row>
    <row r="516" spans="1:17">
      <c r="A516" t="s">
        <v>65</v>
      </c>
      <c r="B516" t="s">
        <v>43</v>
      </c>
      <c r="C516" t="s">
        <v>19</v>
      </c>
      <c r="D516" t="s">
        <v>45</v>
      </c>
      <c r="E516" t="s">
        <v>21</v>
      </c>
      <c r="F516" t="s">
        <v>758</v>
      </c>
      <c r="G516" t="s">
        <v>35</v>
      </c>
      <c r="H516" t="s">
        <v>21</v>
      </c>
      <c r="I516" t="s">
        <v>23</v>
      </c>
      <c r="J516" t="s">
        <v>97</v>
      </c>
      <c r="K516" t="s">
        <v>119</v>
      </c>
      <c r="L516" t="s">
        <v>17</v>
      </c>
      <c r="M516" t="s">
        <v>99</v>
      </c>
      <c r="N516" t="s">
        <v>28</v>
      </c>
      <c r="O516" t="s">
        <v>29</v>
      </c>
      <c r="P516" t="s">
        <v>30</v>
      </c>
      <c r="Q516" t="s">
        <v>21</v>
      </c>
    </row>
    <row r="517" spans="1:17">
      <c r="A517" t="s">
        <v>197</v>
      </c>
      <c r="B517" t="s">
        <v>18</v>
      </c>
      <c r="C517" t="s">
        <v>122</v>
      </c>
      <c r="D517" t="s">
        <v>20</v>
      </c>
      <c r="E517" t="s">
        <v>21</v>
      </c>
      <c r="F517" t="s">
        <v>759</v>
      </c>
      <c r="G517" t="s">
        <v>21</v>
      </c>
      <c r="H517" t="s">
        <v>21</v>
      </c>
      <c r="I517" t="s">
        <v>23</v>
      </c>
      <c r="J517" t="s">
        <v>85</v>
      </c>
      <c r="K517" t="s">
        <v>48</v>
      </c>
      <c r="L517" t="s">
        <v>363</v>
      </c>
      <c r="M517" t="s">
        <v>27</v>
      </c>
      <c r="N517" t="s">
        <v>634</v>
      </c>
      <c r="O517" t="s">
        <v>40</v>
      </c>
      <c r="P517" t="s">
        <v>41</v>
      </c>
      <c r="Q517" t="s">
        <v>21</v>
      </c>
    </row>
    <row r="518" spans="1:17">
      <c r="A518" t="s">
        <v>186</v>
      </c>
      <c r="B518" t="s">
        <v>72</v>
      </c>
      <c r="C518" t="s">
        <v>19</v>
      </c>
      <c r="D518" t="s">
        <v>45</v>
      </c>
      <c r="E518" t="s">
        <v>21</v>
      </c>
      <c r="F518" t="s">
        <v>760</v>
      </c>
      <c r="G518" t="s">
        <v>35</v>
      </c>
      <c r="H518" t="s">
        <v>35</v>
      </c>
      <c r="I518" t="s">
        <v>30</v>
      </c>
      <c r="J518" t="s">
        <v>63</v>
      </c>
      <c r="K518" t="s">
        <v>53</v>
      </c>
      <c r="L518" t="s">
        <v>542</v>
      </c>
      <c r="M518" t="s">
        <v>27</v>
      </c>
      <c r="N518" t="s">
        <v>28</v>
      </c>
      <c r="O518" t="s">
        <v>29</v>
      </c>
      <c r="P518" t="s">
        <v>30</v>
      </c>
      <c r="Q518" t="s">
        <v>21</v>
      </c>
    </row>
    <row r="519" spans="1:17">
      <c r="A519" t="s">
        <v>65</v>
      </c>
      <c r="B519" t="s">
        <v>56</v>
      </c>
      <c r="C519" t="s">
        <v>19</v>
      </c>
      <c r="D519" t="s">
        <v>20</v>
      </c>
      <c r="E519" t="s">
        <v>21</v>
      </c>
      <c r="F519" t="s">
        <v>761</v>
      </c>
      <c r="G519" t="s">
        <v>35</v>
      </c>
      <c r="H519" t="s">
        <v>21</v>
      </c>
      <c r="I519" t="s">
        <v>23</v>
      </c>
      <c r="J519" t="s">
        <v>85</v>
      </c>
      <c r="K519" t="s">
        <v>48</v>
      </c>
      <c r="L519" t="s">
        <v>762</v>
      </c>
      <c r="M519" t="s">
        <v>63</v>
      </c>
      <c r="N519" t="s">
        <v>28</v>
      </c>
      <c r="O519" t="s">
        <v>29</v>
      </c>
      <c r="P519" t="s">
        <v>30</v>
      </c>
      <c r="Q519" t="s">
        <v>35</v>
      </c>
    </row>
    <row r="520" spans="1:17">
      <c r="A520" t="s">
        <v>186</v>
      </c>
      <c r="B520" t="s">
        <v>43</v>
      </c>
      <c r="C520" t="s">
        <v>19</v>
      </c>
      <c r="D520" t="s">
        <v>45</v>
      </c>
      <c r="E520" t="s">
        <v>21</v>
      </c>
      <c r="F520" t="s">
        <v>507</v>
      </c>
      <c r="G520" t="s">
        <v>35</v>
      </c>
      <c r="H520" t="s">
        <v>21</v>
      </c>
      <c r="I520" t="s">
        <v>23</v>
      </c>
      <c r="J520" t="s">
        <v>68</v>
      </c>
      <c r="K520" t="s">
        <v>37</v>
      </c>
      <c r="L520" t="s">
        <v>211</v>
      </c>
      <c r="M520" t="s">
        <v>27</v>
      </c>
      <c r="N520" t="s">
        <v>249</v>
      </c>
      <c r="O520" t="s">
        <v>63</v>
      </c>
      <c r="P520" t="s">
        <v>70</v>
      </c>
      <c r="Q520" t="s">
        <v>21</v>
      </c>
    </row>
    <row r="521" spans="1:17">
      <c r="A521" t="s">
        <v>192</v>
      </c>
      <c r="B521" t="s">
        <v>144</v>
      </c>
      <c r="C521" t="s">
        <v>19</v>
      </c>
      <c r="D521" t="s">
        <v>33</v>
      </c>
      <c r="E521" t="s">
        <v>21</v>
      </c>
      <c r="F521" t="s">
        <v>763</v>
      </c>
      <c r="G521" t="s">
        <v>21</v>
      </c>
      <c r="H521" t="s">
        <v>21</v>
      </c>
      <c r="I521" t="s">
        <v>23</v>
      </c>
      <c r="J521" t="s">
        <v>36</v>
      </c>
      <c r="K521" t="s">
        <v>337</v>
      </c>
      <c r="L521" t="s">
        <v>764</v>
      </c>
      <c r="M521" t="s">
        <v>27</v>
      </c>
      <c r="N521" t="s">
        <v>158</v>
      </c>
      <c r="O521" t="s">
        <v>63</v>
      </c>
      <c r="P521" t="s">
        <v>70</v>
      </c>
      <c r="Q521" t="s">
        <v>21</v>
      </c>
    </row>
    <row r="522" spans="1:17">
      <c r="A522" t="s">
        <v>216</v>
      </c>
      <c r="B522" t="s">
        <v>32</v>
      </c>
      <c r="C522" t="s">
        <v>19</v>
      </c>
      <c r="D522" t="s">
        <v>33</v>
      </c>
      <c r="E522" t="s">
        <v>21</v>
      </c>
      <c r="F522" t="s">
        <v>29</v>
      </c>
      <c r="G522" t="s">
        <v>21</v>
      </c>
      <c r="H522" t="s">
        <v>21</v>
      </c>
      <c r="I522" t="s">
        <v>30</v>
      </c>
      <c r="J522" t="s">
        <v>24</v>
      </c>
      <c r="K522" t="s">
        <v>53</v>
      </c>
      <c r="L522" t="s">
        <v>38</v>
      </c>
      <c r="M522" t="s">
        <v>27</v>
      </c>
      <c r="N522" t="s">
        <v>28</v>
      </c>
      <c r="O522" t="s">
        <v>29</v>
      </c>
      <c r="P522" t="s">
        <v>30</v>
      </c>
      <c r="Q522" t="s">
        <v>21</v>
      </c>
    </row>
    <row r="523" spans="1:17">
      <c r="A523" t="s">
        <v>202</v>
      </c>
      <c r="B523" t="s">
        <v>77</v>
      </c>
      <c r="C523" t="s">
        <v>19</v>
      </c>
      <c r="D523" t="s">
        <v>33</v>
      </c>
      <c r="E523" t="s">
        <v>21</v>
      </c>
      <c r="F523" t="s">
        <v>765</v>
      </c>
      <c r="G523" t="s">
        <v>21</v>
      </c>
      <c r="H523" t="s">
        <v>21</v>
      </c>
      <c r="I523" t="s">
        <v>146</v>
      </c>
      <c r="J523" t="s">
        <v>82</v>
      </c>
      <c r="K523" t="s">
        <v>124</v>
      </c>
      <c r="L523" t="s">
        <v>766</v>
      </c>
      <c r="M523" t="s">
        <v>27</v>
      </c>
      <c r="N523" t="s">
        <v>28</v>
      </c>
      <c r="O523" t="s">
        <v>29</v>
      </c>
      <c r="P523" t="s">
        <v>30</v>
      </c>
      <c r="Q523" t="s">
        <v>21</v>
      </c>
    </row>
    <row r="524" spans="1:17">
      <c r="A524" t="s">
        <v>80</v>
      </c>
      <c r="B524" t="s">
        <v>87</v>
      </c>
      <c r="C524" t="s">
        <v>122</v>
      </c>
      <c r="D524" t="s">
        <v>33</v>
      </c>
      <c r="E524" t="s">
        <v>21</v>
      </c>
      <c r="F524" t="s">
        <v>757</v>
      </c>
      <c r="G524" t="s">
        <v>35</v>
      </c>
      <c r="H524" t="s">
        <v>21</v>
      </c>
      <c r="I524" t="s">
        <v>23</v>
      </c>
      <c r="J524" t="s">
        <v>152</v>
      </c>
      <c r="K524" t="s">
        <v>124</v>
      </c>
      <c r="L524" t="s">
        <v>767</v>
      </c>
      <c r="M524" t="s">
        <v>40</v>
      </c>
      <c r="N524" t="s">
        <v>768</v>
      </c>
      <c r="O524" t="s">
        <v>40</v>
      </c>
      <c r="P524" t="s">
        <v>41</v>
      </c>
      <c r="Q524" t="s">
        <v>21</v>
      </c>
    </row>
    <row r="525" spans="1:17">
      <c r="A525" t="s">
        <v>524</v>
      </c>
      <c r="B525" t="s">
        <v>56</v>
      </c>
      <c r="C525" t="s">
        <v>19</v>
      </c>
      <c r="D525" t="s">
        <v>20</v>
      </c>
      <c r="E525" t="s">
        <v>21</v>
      </c>
      <c r="F525" t="s">
        <v>287</v>
      </c>
      <c r="G525" t="s">
        <v>21</v>
      </c>
      <c r="H525" t="s">
        <v>21</v>
      </c>
      <c r="I525" t="s">
        <v>23</v>
      </c>
      <c r="J525" t="s">
        <v>219</v>
      </c>
      <c r="K525" t="s">
        <v>92</v>
      </c>
      <c r="L525" t="s">
        <v>269</v>
      </c>
      <c r="M525" t="s">
        <v>52</v>
      </c>
      <c r="N525" t="s">
        <v>28</v>
      </c>
      <c r="O525" t="s">
        <v>29</v>
      </c>
      <c r="P525" t="s">
        <v>30</v>
      </c>
      <c r="Q525" t="s">
        <v>21</v>
      </c>
    </row>
    <row r="526" spans="1:17">
      <c r="A526" t="s">
        <v>197</v>
      </c>
      <c r="B526" t="s">
        <v>32</v>
      </c>
      <c r="C526" t="s">
        <v>19</v>
      </c>
      <c r="D526" t="s">
        <v>33</v>
      </c>
      <c r="E526" t="s">
        <v>21</v>
      </c>
      <c r="F526" t="s">
        <v>769</v>
      </c>
      <c r="G526" t="s">
        <v>35</v>
      </c>
      <c r="H526" t="s">
        <v>21</v>
      </c>
      <c r="I526" t="s">
        <v>30</v>
      </c>
      <c r="J526" t="s">
        <v>234</v>
      </c>
      <c r="K526" t="s">
        <v>37</v>
      </c>
      <c r="L526" t="s">
        <v>154</v>
      </c>
      <c r="M526" t="s">
        <v>27</v>
      </c>
      <c r="N526" t="s">
        <v>28</v>
      </c>
      <c r="O526" t="s">
        <v>29</v>
      </c>
      <c r="P526" t="s">
        <v>30</v>
      </c>
      <c r="Q526" t="s">
        <v>21</v>
      </c>
    </row>
    <row r="527" spans="1:17">
      <c r="A527" t="s">
        <v>79</v>
      </c>
      <c r="B527" t="s">
        <v>144</v>
      </c>
      <c r="C527" t="s">
        <v>19</v>
      </c>
      <c r="D527" t="s">
        <v>20</v>
      </c>
      <c r="E527" t="s">
        <v>21</v>
      </c>
      <c r="F527" t="s">
        <v>770</v>
      </c>
      <c r="G527" t="s">
        <v>21</v>
      </c>
      <c r="H527" t="s">
        <v>21</v>
      </c>
      <c r="I527" t="s">
        <v>30</v>
      </c>
      <c r="J527" t="s">
        <v>82</v>
      </c>
      <c r="K527" t="s">
        <v>53</v>
      </c>
      <c r="L527" t="s">
        <v>170</v>
      </c>
      <c r="M527" t="s">
        <v>27</v>
      </c>
      <c r="N527" t="s">
        <v>28</v>
      </c>
      <c r="O527" t="s">
        <v>29</v>
      </c>
      <c r="P527" t="s">
        <v>30</v>
      </c>
      <c r="Q527" t="s">
        <v>21</v>
      </c>
    </row>
    <row r="528" spans="1:17">
      <c r="A528" t="s">
        <v>108</v>
      </c>
      <c r="B528" t="s">
        <v>87</v>
      </c>
      <c r="C528" t="s">
        <v>19</v>
      </c>
      <c r="D528" t="s">
        <v>33</v>
      </c>
      <c r="E528" t="s">
        <v>21</v>
      </c>
      <c r="F528" t="s">
        <v>771</v>
      </c>
      <c r="G528" t="s">
        <v>35</v>
      </c>
      <c r="H528" t="s">
        <v>21</v>
      </c>
      <c r="I528" t="s">
        <v>30</v>
      </c>
      <c r="J528" t="s">
        <v>243</v>
      </c>
      <c r="K528" t="s">
        <v>37</v>
      </c>
      <c r="L528" t="s">
        <v>772</v>
      </c>
      <c r="M528" t="s">
        <v>27</v>
      </c>
      <c r="N528" t="s">
        <v>28</v>
      </c>
      <c r="O528" t="s">
        <v>29</v>
      </c>
      <c r="P528" t="s">
        <v>30</v>
      </c>
      <c r="Q528" t="s">
        <v>21</v>
      </c>
    </row>
    <row r="529" spans="1:17">
      <c r="A529" t="s">
        <v>162</v>
      </c>
      <c r="B529" t="s">
        <v>18</v>
      </c>
      <c r="C529" t="s">
        <v>122</v>
      </c>
      <c r="D529" t="s">
        <v>33</v>
      </c>
      <c r="E529" t="s">
        <v>21</v>
      </c>
      <c r="F529" t="s">
        <v>700</v>
      </c>
      <c r="G529" t="s">
        <v>21</v>
      </c>
      <c r="H529" t="s">
        <v>21</v>
      </c>
      <c r="I529" t="s">
        <v>23</v>
      </c>
      <c r="J529" t="s">
        <v>243</v>
      </c>
      <c r="K529" t="s">
        <v>119</v>
      </c>
      <c r="L529" t="s">
        <v>773</v>
      </c>
      <c r="M529" t="s">
        <v>52</v>
      </c>
      <c r="N529" t="s">
        <v>28</v>
      </c>
      <c r="O529" t="s">
        <v>29</v>
      </c>
      <c r="P529" t="s">
        <v>30</v>
      </c>
      <c r="Q529" t="s">
        <v>21</v>
      </c>
    </row>
    <row r="530" spans="1:17">
      <c r="A530" t="s">
        <v>80</v>
      </c>
      <c r="B530" t="s">
        <v>32</v>
      </c>
      <c r="C530" t="s">
        <v>19</v>
      </c>
      <c r="D530" t="s">
        <v>20</v>
      </c>
      <c r="E530" t="s">
        <v>21</v>
      </c>
      <c r="F530" t="s">
        <v>774</v>
      </c>
      <c r="G530" t="s">
        <v>35</v>
      </c>
      <c r="H530" t="s">
        <v>21</v>
      </c>
      <c r="I530" t="s">
        <v>23</v>
      </c>
      <c r="J530" t="s">
        <v>68</v>
      </c>
      <c r="K530" t="s">
        <v>37</v>
      </c>
      <c r="L530" t="s">
        <v>131</v>
      </c>
      <c r="M530" t="s">
        <v>27</v>
      </c>
      <c r="N530" t="s">
        <v>98</v>
      </c>
      <c r="O530" t="s">
        <v>63</v>
      </c>
      <c r="P530" t="s">
        <v>41</v>
      </c>
      <c r="Q530" t="s">
        <v>21</v>
      </c>
    </row>
    <row r="531" spans="1:17">
      <c r="A531" t="s">
        <v>103</v>
      </c>
      <c r="B531" t="s">
        <v>43</v>
      </c>
      <c r="C531" t="s">
        <v>19</v>
      </c>
      <c r="D531" t="s">
        <v>45</v>
      </c>
      <c r="E531" t="s">
        <v>21</v>
      </c>
      <c r="F531" t="s">
        <v>775</v>
      </c>
      <c r="G531" t="s">
        <v>35</v>
      </c>
      <c r="H531" t="s">
        <v>21</v>
      </c>
      <c r="I531" t="s">
        <v>146</v>
      </c>
      <c r="J531" t="s">
        <v>152</v>
      </c>
      <c r="K531" t="s">
        <v>124</v>
      </c>
      <c r="L531" t="s">
        <v>776</v>
      </c>
      <c r="M531" t="s">
        <v>27</v>
      </c>
      <c r="N531" t="s">
        <v>28</v>
      </c>
      <c r="O531" t="s">
        <v>29</v>
      </c>
      <c r="P531" t="s">
        <v>30</v>
      </c>
      <c r="Q531" t="s">
        <v>21</v>
      </c>
    </row>
    <row r="532" spans="1:17">
      <c r="A532" t="s">
        <v>159</v>
      </c>
      <c r="B532" t="s">
        <v>32</v>
      </c>
      <c r="C532" t="s">
        <v>44</v>
      </c>
      <c r="D532" t="s">
        <v>33</v>
      </c>
      <c r="E532" t="s">
        <v>21</v>
      </c>
      <c r="F532" t="s">
        <v>139</v>
      </c>
      <c r="G532" t="s">
        <v>35</v>
      </c>
      <c r="H532" t="s">
        <v>21</v>
      </c>
      <c r="I532" t="s">
        <v>23</v>
      </c>
      <c r="J532" t="s">
        <v>74</v>
      </c>
      <c r="K532" t="s">
        <v>37</v>
      </c>
      <c r="L532" t="s">
        <v>188</v>
      </c>
      <c r="M532" t="s">
        <v>27</v>
      </c>
      <c r="N532" t="s">
        <v>28</v>
      </c>
      <c r="O532" t="s">
        <v>29</v>
      </c>
      <c r="P532" t="s">
        <v>30</v>
      </c>
      <c r="Q532" t="s">
        <v>21</v>
      </c>
    </row>
    <row r="533" spans="1:17">
      <c r="A533" t="s">
        <v>310</v>
      </c>
      <c r="B533" t="s">
        <v>43</v>
      </c>
      <c r="C533" t="s">
        <v>19</v>
      </c>
      <c r="D533" t="s">
        <v>20</v>
      </c>
      <c r="E533" t="s">
        <v>21</v>
      </c>
      <c r="F533" t="s">
        <v>314</v>
      </c>
      <c r="G533" t="s">
        <v>35</v>
      </c>
      <c r="H533" t="s">
        <v>21</v>
      </c>
      <c r="I533" t="s">
        <v>146</v>
      </c>
      <c r="J533" t="s">
        <v>123</v>
      </c>
      <c r="K533" t="s">
        <v>37</v>
      </c>
      <c r="L533" t="s">
        <v>216</v>
      </c>
      <c r="M533" t="s">
        <v>40</v>
      </c>
      <c r="N533" t="s">
        <v>28</v>
      </c>
      <c r="O533" t="s">
        <v>29</v>
      </c>
      <c r="P533" t="s">
        <v>30</v>
      </c>
      <c r="Q533" t="s">
        <v>21</v>
      </c>
    </row>
    <row r="534" spans="1:17">
      <c r="A534" t="s">
        <v>186</v>
      </c>
      <c r="B534" t="s">
        <v>87</v>
      </c>
      <c r="C534" t="s">
        <v>44</v>
      </c>
      <c r="D534" t="s">
        <v>33</v>
      </c>
      <c r="E534" t="s">
        <v>21</v>
      </c>
      <c r="F534" t="s">
        <v>777</v>
      </c>
      <c r="G534" t="s">
        <v>35</v>
      </c>
      <c r="H534" t="s">
        <v>21</v>
      </c>
      <c r="I534" t="s">
        <v>23</v>
      </c>
      <c r="J534" t="s">
        <v>85</v>
      </c>
      <c r="K534" t="s">
        <v>48</v>
      </c>
      <c r="L534" t="s">
        <v>274</v>
      </c>
      <c r="M534" t="s">
        <v>27</v>
      </c>
      <c r="N534" t="s">
        <v>28</v>
      </c>
      <c r="O534" t="s">
        <v>29</v>
      </c>
      <c r="P534" t="s">
        <v>30</v>
      </c>
      <c r="Q534" t="s">
        <v>21</v>
      </c>
    </row>
    <row r="535" spans="1:17">
      <c r="A535" t="s">
        <v>323</v>
      </c>
      <c r="B535" t="s">
        <v>72</v>
      </c>
      <c r="C535" t="s">
        <v>122</v>
      </c>
      <c r="D535" t="s">
        <v>33</v>
      </c>
      <c r="E535" t="s">
        <v>21</v>
      </c>
      <c r="F535" t="s">
        <v>778</v>
      </c>
      <c r="G535" t="s">
        <v>35</v>
      </c>
      <c r="H535" t="s">
        <v>21</v>
      </c>
      <c r="I535" t="s">
        <v>30</v>
      </c>
      <c r="J535" t="s">
        <v>68</v>
      </c>
      <c r="K535" t="s">
        <v>37</v>
      </c>
      <c r="L535" t="s">
        <v>779</v>
      </c>
      <c r="M535" t="s">
        <v>63</v>
      </c>
      <c r="N535" t="s">
        <v>28</v>
      </c>
      <c r="O535" t="s">
        <v>29</v>
      </c>
      <c r="P535" t="s">
        <v>30</v>
      </c>
      <c r="Q535" t="s">
        <v>21</v>
      </c>
    </row>
    <row r="536" spans="1:17">
      <c r="A536" t="s">
        <v>99</v>
      </c>
      <c r="B536" t="s">
        <v>56</v>
      </c>
      <c r="C536" t="s">
        <v>19</v>
      </c>
      <c r="D536" t="s">
        <v>33</v>
      </c>
      <c r="E536" t="s">
        <v>21</v>
      </c>
      <c r="F536" t="s">
        <v>205</v>
      </c>
      <c r="G536" t="s">
        <v>21</v>
      </c>
      <c r="H536" t="s">
        <v>21</v>
      </c>
      <c r="I536" t="s">
        <v>23</v>
      </c>
      <c r="J536" t="s">
        <v>52</v>
      </c>
      <c r="K536" t="s">
        <v>53</v>
      </c>
      <c r="L536" t="s">
        <v>734</v>
      </c>
      <c r="M536" t="s">
        <v>27</v>
      </c>
      <c r="N536" t="s">
        <v>28</v>
      </c>
      <c r="O536" t="s">
        <v>29</v>
      </c>
      <c r="P536" t="s">
        <v>30</v>
      </c>
      <c r="Q536" t="s">
        <v>21</v>
      </c>
    </row>
    <row r="537" spans="1:17">
      <c r="A537" t="s">
        <v>180</v>
      </c>
      <c r="B537" t="s">
        <v>56</v>
      </c>
      <c r="C537" t="s">
        <v>19</v>
      </c>
      <c r="D537" t="s">
        <v>20</v>
      </c>
      <c r="E537" t="s">
        <v>21</v>
      </c>
      <c r="F537" t="s">
        <v>780</v>
      </c>
      <c r="G537" t="s">
        <v>21</v>
      </c>
      <c r="H537" t="s">
        <v>21</v>
      </c>
      <c r="I537" t="s">
        <v>23</v>
      </c>
      <c r="J537" t="s">
        <v>40</v>
      </c>
      <c r="K537" t="s">
        <v>92</v>
      </c>
      <c r="L537" t="s">
        <v>86</v>
      </c>
      <c r="M537" t="s">
        <v>27</v>
      </c>
      <c r="N537" t="s">
        <v>28</v>
      </c>
      <c r="O537" t="s">
        <v>29</v>
      </c>
      <c r="P537" t="s">
        <v>30</v>
      </c>
      <c r="Q537" t="s">
        <v>21</v>
      </c>
    </row>
    <row r="538" spans="1:17">
      <c r="A538" t="s">
        <v>197</v>
      </c>
      <c r="B538" t="s">
        <v>43</v>
      </c>
      <c r="C538" t="s">
        <v>19</v>
      </c>
      <c r="D538" t="s">
        <v>45</v>
      </c>
      <c r="E538" t="s">
        <v>21</v>
      </c>
      <c r="F538" t="s">
        <v>781</v>
      </c>
      <c r="G538" t="s">
        <v>21</v>
      </c>
      <c r="H538" t="s">
        <v>21</v>
      </c>
      <c r="I538" t="s">
        <v>23</v>
      </c>
      <c r="J538" t="s">
        <v>17</v>
      </c>
      <c r="K538" t="s">
        <v>53</v>
      </c>
      <c r="L538" t="s">
        <v>782</v>
      </c>
      <c r="M538" t="s">
        <v>27</v>
      </c>
      <c r="N538" t="s">
        <v>28</v>
      </c>
      <c r="O538" t="s">
        <v>29</v>
      </c>
      <c r="P538" t="s">
        <v>30</v>
      </c>
      <c r="Q538" t="s">
        <v>21</v>
      </c>
    </row>
    <row r="539" spans="1:17">
      <c r="A539" t="s">
        <v>134</v>
      </c>
      <c r="B539" t="s">
        <v>43</v>
      </c>
      <c r="C539" t="s">
        <v>44</v>
      </c>
      <c r="D539" t="s">
        <v>33</v>
      </c>
      <c r="E539" t="s">
        <v>21</v>
      </c>
      <c r="F539" t="s">
        <v>221</v>
      </c>
      <c r="G539" t="s">
        <v>21</v>
      </c>
      <c r="H539" t="s">
        <v>21</v>
      </c>
      <c r="I539" t="s">
        <v>23</v>
      </c>
      <c r="J539" t="s">
        <v>234</v>
      </c>
      <c r="K539" t="s">
        <v>119</v>
      </c>
      <c r="L539" t="s">
        <v>314</v>
      </c>
      <c r="M539" t="s">
        <v>40</v>
      </c>
      <c r="N539" t="s">
        <v>28</v>
      </c>
      <c r="O539" t="s">
        <v>29</v>
      </c>
      <c r="P539" t="s">
        <v>30</v>
      </c>
      <c r="Q539" t="s">
        <v>21</v>
      </c>
    </row>
    <row r="540" spans="1:17">
      <c r="A540" t="s">
        <v>103</v>
      </c>
      <c r="B540" t="s">
        <v>72</v>
      </c>
      <c r="C540" t="s">
        <v>19</v>
      </c>
      <c r="D540" t="s">
        <v>45</v>
      </c>
      <c r="E540" t="s">
        <v>21</v>
      </c>
      <c r="F540" t="s">
        <v>29</v>
      </c>
      <c r="G540" t="s">
        <v>21</v>
      </c>
      <c r="H540" t="s">
        <v>21</v>
      </c>
      <c r="I540" t="s">
        <v>23</v>
      </c>
      <c r="J540" t="s">
        <v>24</v>
      </c>
      <c r="K540" t="s">
        <v>92</v>
      </c>
      <c r="L540" t="s">
        <v>128</v>
      </c>
      <c r="M540" t="s">
        <v>27</v>
      </c>
      <c r="N540" t="s">
        <v>28</v>
      </c>
      <c r="O540" t="s">
        <v>29</v>
      </c>
      <c r="P540" t="s">
        <v>30</v>
      </c>
      <c r="Q540" t="s">
        <v>21</v>
      </c>
    </row>
    <row r="541" spans="1:17">
      <c r="A541" t="s">
        <v>76</v>
      </c>
      <c r="B541" t="s">
        <v>87</v>
      </c>
      <c r="C541" t="s">
        <v>19</v>
      </c>
      <c r="D541" t="s">
        <v>33</v>
      </c>
      <c r="E541" t="s">
        <v>21</v>
      </c>
      <c r="F541" t="s">
        <v>783</v>
      </c>
      <c r="G541" t="s">
        <v>35</v>
      </c>
      <c r="H541" t="s">
        <v>35</v>
      </c>
      <c r="I541" t="s">
        <v>30</v>
      </c>
      <c r="J541" t="s">
        <v>108</v>
      </c>
      <c r="K541" t="s">
        <v>37</v>
      </c>
      <c r="L541" t="s">
        <v>109</v>
      </c>
      <c r="M541" t="s">
        <v>27</v>
      </c>
      <c r="N541" t="s">
        <v>28</v>
      </c>
      <c r="O541" t="s">
        <v>29</v>
      </c>
      <c r="P541" t="s">
        <v>30</v>
      </c>
      <c r="Q541" t="s">
        <v>21</v>
      </c>
    </row>
    <row r="542" spans="1:17">
      <c r="A542" t="s">
        <v>524</v>
      </c>
      <c r="B542" t="s">
        <v>87</v>
      </c>
      <c r="C542" t="s">
        <v>44</v>
      </c>
      <c r="D542" t="s">
        <v>33</v>
      </c>
      <c r="E542" t="s">
        <v>21</v>
      </c>
      <c r="F542" t="s">
        <v>784</v>
      </c>
      <c r="G542" t="s">
        <v>21</v>
      </c>
      <c r="H542" t="s">
        <v>21</v>
      </c>
      <c r="I542" t="s">
        <v>23</v>
      </c>
      <c r="J542" t="s">
        <v>130</v>
      </c>
      <c r="K542" t="s">
        <v>119</v>
      </c>
      <c r="L542" t="s">
        <v>116</v>
      </c>
      <c r="M542" t="s">
        <v>63</v>
      </c>
      <c r="N542" t="s">
        <v>194</v>
      </c>
      <c r="O542" t="s">
        <v>40</v>
      </c>
      <c r="P542" t="s">
        <v>196</v>
      </c>
      <c r="Q542" t="s">
        <v>35</v>
      </c>
    </row>
    <row r="543" spans="1:17">
      <c r="A543" t="s">
        <v>108</v>
      </c>
      <c r="B543" t="s">
        <v>72</v>
      </c>
      <c r="C543" t="s">
        <v>44</v>
      </c>
      <c r="D543" t="s">
        <v>2553</v>
      </c>
      <c r="E543" t="s">
        <v>21</v>
      </c>
      <c r="F543" t="s">
        <v>55</v>
      </c>
      <c r="G543" t="s">
        <v>21</v>
      </c>
      <c r="H543" t="s">
        <v>21</v>
      </c>
      <c r="I543" t="s">
        <v>23</v>
      </c>
      <c r="J543" t="s">
        <v>205</v>
      </c>
      <c r="K543" t="s">
        <v>119</v>
      </c>
      <c r="L543" t="s">
        <v>785</v>
      </c>
      <c r="M543" t="s">
        <v>40</v>
      </c>
      <c r="N543" t="s">
        <v>28</v>
      </c>
      <c r="O543" t="s">
        <v>29</v>
      </c>
      <c r="P543" t="s">
        <v>30</v>
      </c>
      <c r="Q543" t="s">
        <v>21</v>
      </c>
    </row>
    <row r="544" spans="1:17">
      <c r="A544" t="s">
        <v>108</v>
      </c>
      <c r="B544" t="s">
        <v>32</v>
      </c>
      <c r="C544" t="s">
        <v>19</v>
      </c>
      <c r="D544" t="s">
        <v>33</v>
      </c>
      <c r="E544" t="s">
        <v>21</v>
      </c>
      <c r="F544" t="s">
        <v>29</v>
      </c>
      <c r="G544" t="s">
        <v>35</v>
      </c>
      <c r="H544" t="s">
        <v>21</v>
      </c>
      <c r="I544" t="s">
        <v>23</v>
      </c>
      <c r="J544" t="s">
        <v>60</v>
      </c>
      <c r="K544" t="s">
        <v>119</v>
      </c>
      <c r="L544" t="s">
        <v>444</v>
      </c>
      <c r="M544" t="s">
        <v>91</v>
      </c>
      <c r="N544" t="s">
        <v>28</v>
      </c>
      <c r="O544" t="s">
        <v>29</v>
      </c>
      <c r="P544" t="s">
        <v>30</v>
      </c>
      <c r="Q544" t="s">
        <v>21</v>
      </c>
    </row>
    <row r="545" spans="1:17">
      <c r="A545" t="s">
        <v>209</v>
      </c>
      <c r="B545" t="s">
        <v>56</v>
      </c>
      <c r="C545" t="s">
        <v>19</v>
      </c>
      <c r="D545" t="s">
        <v>33</v>
      </c>
      <c r="E545" t="s">
        <v>21</v>
      </c>
      <c r="F545" t="s">
        <v>571</v>
      </c>
      <c r="G545" t="s">
        <v>35</v>
      </c>
      <c r="H545" t="s">
        <v>21</v>
      </c>
      <c r="I545" t="s">
        <v>30</v>
      </c>
      <c r="J545" t="s">
        <v>74</v>
      </c>
      <c r="K545" t="s">
        <v>37</v>
      </c>
      <c r="L545" t="s">
        <v>786</v>
      </c>
      <c r="M545" t="s">
        <v>27</v>
      </c>
      <c r="N545" t="s">
        <v>28</v>
      </c>
      <c r="O545" t="s">
        <v>29</v>
      </c>
      <c r="P545" t="s">
        <v>30</v>
      </c>
      <c r="Q545" t="s">
        <v>21</v>
      </c>
    </row>
    <row r="546" spans="1:17">
      <c r="A546" t="s">
        <v>162</v>
      </c>
      <c r="B546" t="s">
        <v>87</v>
      </c>
      <c r="C546" t="s">
        <v>19</v>
      </c>
      <c r="D546" t="s">
        <v>33</v>
      </c>
      <c r="E546" t="s">
        <v>21</v>
      </c>
      <c r="F546" t="s">
        <v>787</v>
      </c>
      <c r="G546" t="s">
        <v>21</v>
      </c>
      <c r="H546" t="s">
        <v>21</v>
      </c>
      <c r="I546" t="s">
        <v>23</v>
      </c>
      <c r="J546" t="s">
        <v>85</v>
      </c>
      <c r="K546" t="s">
        <v>92</v>
      </c>
      <c r="L546" t="s">
        <v>571</v>
      </c>
      <c r="M546" t="s">
        <v>52</v>
      </c>
      <c r="N546" t="s">
        <v>28</v>
      </c>
      <c r="O546" t="s">
        <v>29</v>
      </c>
      <c r="P546" t="s">
        <v>30</v>
      </c>
      <c r="Q546" t="s">
        <v>21</v>
      </c>
    </row>
    <row r="547" spans="1:17">
      <c r="A547" t="s">
        <v>42</v>
      </c>
      <c r="B547" t="s">
        <v>56</v>
      </c>
      <c r="C547" t="s">
        <v>19</v>
      </c>
      <c r="D547" t="s">
        <v>20</v>
      </c>
      <c r="E547" t="s">
        <v>21</v>
      </c>
      <c r="F547" t="s">
        <v>29</v>
      </c>
      <c r="G547" t="s">
        <v>35</v>
      </c>
      <c r="H547" t="s">
        <v>21</v>
      </c>
      <c r="I547" t="s">
        <v>23</v>
      </c>
      <c r="J547" t="s">
        <v>336</v>
      </c>
      <c r="K547" t="s">
        <v>119</v>
      </c>
      <c r="L547" t="s">
        <v>375</v>
      </c>
      <c r="M547" t="s">
        <v>74</v>
      </c>
      <c r="N547" t="s">
        <v>28</v>
      </c>
      <c r="O547" t="s">
        <v>29</v>
      </c>
      <c r="P547" t="s">
        <v>30</v>
      </c>
      <c r="Q547" t="s">
        <v>21</v>
      </c>
    </row>
    <row r="548" spans="1:17">
      <c r="A548" t="s">
        <v>524</v>
      </c>
      <c r="B548" t="s">
        <v>66</v>
      </c>
      <c r="C548" t="s">
        <v>19</v>
      </c>
      <c r="D548" t="s">
        <v>33</v>
      </c>
      <c r="E548" t="s">
        <v>35</v>
      </c>
      <c r="F548" t="s">
        <v>63</v>
      </c>
      <c r="G548" t="s">
        <v>21</v>
      </c>
      <c r="H548" t="s">
        <v>21</v>
      </c>
      <c r="I548" t="s">
        <v>23</v>
      </c>
      <c r="J548" t="s">
        <v>57</v>
      </c>
      <c r="K548" t="s">
        <v>61</v>
      </c>
      <c r="L548" t="s">
        <v>348</v>
      </c>
      <c r="M548" t="s">
        <v>63</v>
      </c>
      <c r="N548" t="s">
        <v>28</v>
      </c>
      <c r="O548" t="s">
        <v>29</v>
      </c>
      <c r="P548" t="s">
        <v>30</v>
      </c>
      <c r="Q548" t="s">
        <v>21</v>
      </c>
    </row>
    <row r="549" spans="1:17">
      <c r="A549" t="s">
        <v>216</v>
      </c>
      <c r="B549" t="s">
        <v>43</v>
      </c>
      <c r="C549" t="s">
        <v>19</v>
      </c>
      <c r="D549" t="s">
        <v>45</v>
      </c>
      <c r="E549" t="s">
        <v>21</v>
      </c>
      <c r="F549" t="s">
        <v>29</v>
      </c>
      <c r="G549" t="s">
        <v>21</v>
      </c>
      <c r="H549" t="s">
        <v>21</v>
      </c>
      <c r="I549" t="s">
        <v>23</v>
      </c>
      <c r="J549" t="s">
        <v>47</v>
      </c>
      <c r="K549" t="s">
        <v>119</v>
      </c>
      <c r="L549" t="s">
        <v>712</v>
      </c>
      <c r="M549" t="s">
        <v>57</v>
      </c>
      <c r="N549" t="s">
        <v>28</v>
      </c>
      <c r="O549" t="s">
        <v>29</v>
      </c>
      <c r="P549" t="s">
        <v>30</v>
      </c>
      <c r="Q549" t="s">
        <v>21</v>
      </c>
    </row>
    <row r="550" spans="1:17">
      <c r="A550" t="s">
        <v>71</v>
      </c>
      <c r="B550" t="s">
        <v>43</v>
      </c>
      <c r="C550" t="s">
        <v>44</v>
      </c>
      <c r="D550" t="s">
        <v>45</v>
      </c>
      <c r="E550" t="s">
        <v>21</v>
      </c>
      <c r="F550" t="s">
        <v>788</v>
      </c>
      <c r="G550" t="s">
        <v>21</v>
      </c>
      <c r="H550" t="s">
        <v>21</v>
      </c>
      <c r="I550" t="s">
        <v>146</v>
      </c>
      <c r="J550" t="s">
        <v>123</v>
      </c>
      <c r="K550" t="s">
        <v>124</v>
      </c>
      <c r="L550" t="s">
        <v>103</v>
      </c>
      <c r="M550" t="s">
        <v>27</v>
      </c>
      <c r="N550" t="s">
        <v>28</v>
      </c>
      <c r="O550" t="s">
        <v>29</v>
      </c>
      <c r="P550" t="s">
        <v>30</v>
      </c>
      <c r="Q550" t="s">
        <v>21</v>
      </c>
    </row>
    <row r="551" spans="1:17">
      <c r="A551" t="s">
        <v>234</v>
      </c>
      <c r="B551" t="s">
        <v>94</v>
      </c>
      <c r="C551" t="s">
        <v>44</v>
      </c>
      <c r="D551" t="s">
        <v>33</v>
      </c>
      <c r="E551" t="s">
        <v>21</v>
      </c>
      <c r="F551" t="s">
        <v>753</v>
      </c>
      <c r="G551" t="s">
        <v>35</v>
      </c>
      <c r="H551" t="s">
        <v>21</v>
      </c>
      <c r="I551" t="s">
        <v>23</v>
      </c>
      <c r="J551" t="s">
        <v>82</v>
      </c>
      <c r="K551" t="s">
        <v>48</v>
      </c>
      <c r="L551" t="s">
        <v>789</v>
      </c>
      <c r="M551" t="s">
        <v>27</v>
      </c>
      <c r="N551" t="s">
        <v>28</v>
      </c>
      <c r="O551" t="s">
        <v>29</v>
      </c>
      <c r="P551" t="s">
        <v>30</v>
      </c>
      <c r="Q551" t="s">
        <v>21</v>
      </c>
    </row>
    <row r="552" spans="1:17">
      <c r="A552" t="s">
        <v>216</v>
      </c>
      <c r="B552" t="s">
        <v>56</v>
      </c>
      <c r="C552" t="s">
        <v>19</v>
      </c>
      <c r="D552" t="s">
        <v>20</v>
      </c>
      <c r="E552" t="s">
        <v>21</v>
      </c>
      <c r="F552" t="s">
        <v>533</v>
      </c>
      <c r="G552" t="s">
        <v>21</v>
      </c>
      <c r="H552" t="s">
        <v>21</v>
      </c>
      <c r="I552" t="s">
        <v>30</v>
      </c>
      <c r="J552" t="s">
        <v>24</v>
      </c>
      <c r="K552" t="s">
        <v>53</v>
      </c>
      <c r="L552" t="s">
        <v>689</v>
      </c>
      <c r="M552" t="s">
        <v>63</v>
      </c>
      <c r="N552" t="s">
        <v>28</v>
      </c>
      <c r="O552" t="s">
        <v>29</v>
      </c>
      <c r="P552" t="s">
        <v>30</v>
      </c>
      <c r="Q552" t="s">
        <v>21</v>
      </c>
    </row>
    <row r="553" spans="1:17">
      <c r="A553" t="s">
        <v>186</v>
      </c>
      <c r="B553" t="s">
        <v>72</v>
      </c>
      <c r="C553" t="s">
        <v>19</v>
      </c>
      <c r="D553" t="s">
        <v>33</v>
      </c>
      <c r="E553" t="s">
        <v>21</v>
      </c>
      <c r="F553" t="s">
        <v>790</v>
      </c>
      <c r="G553" t="s">
        <v>35</v>
      </c>
      <c r="H553" t="s">
        <v>21</v>
      </c>
      <c r="I553" t="s">
        <v>23</v>
      </c>
      <c r="J553" t="s">
        <v>85</v>
      </c>
      <c r="K553" t="s">
        <v>48</v>
      </c>
      <c r="L553" t="s">
        <v>344</v>
      </c>
      <c r="M553" t="s">
        <v>52</v>
      </c>
      <c r="N553" t="s">
        <v>647</v>
      </c>
      <c r="O553" t="s">
        <v>52</v>
      </c>
      <c r="P553" t="s">
        <v>70</v>
      </c>
      <c r="Q553" t="s">
        <v>21</v>
      </c>
    </row>
    <row r="554" spans="1:17">
      <c r="A554" t="s">
        <v>221</v>
      </c>
      <c r="B554" t="s">
        <v>144</v>
      </c>
      <c r="C554" t="s">
        <v>19</v>
      </c>
      <c r="D554" t="s">
        <v>33</v>
      </c>
      <c r="E554" t="s">
        <v>21</v>
      </c>
      <c r="F554" t="s">
        <v>791</v>
      </c>
      <c r="G554" t="s">
        <v>21</v>
      </c>
      <c r="H554" t="s">
        <v>21</v>
      </c>
      <c r="I554" t="s">
        <v>23</v>
      </c>
      <c r="J554" t="s">
        <v>36</v>
      </c>
      <c r="K554" t="s">
        <v>337</v>
      </c>
      <c r="L554" t="s">
        <v>89</v>
      </c>
      <c r="M554" t="s">
        <v>27</v>
      </c>
      <c r="N554" t="s">
        <v>382</v>
      </c>
      <c r="O554" t="s">
        <v>27</v>
      </c>
      <c r="P554" t="s">
        <v>41</v>
      </c>
      <c r="Q554" t="s">
        <v>21</v>
      </c>
    </row>
    <row r="555" spans="1:17">
      <c r="A555" t="s">
        <v>126</v>
      </c>
      <c r="B555" t="s">
        <v>66</v>
      </c>
      <c r="C555" t="s">
        <v>19</v>
      </c>
      <c r="D555" t="s">
        <v>45</v>
      </c>
      <c r="E555" t="s">
        <v>21</v>
      </c>
      <c r="F555" t="s">
        <v>792</v>
      </c>
      <c r="G555" t="s">
        <v>35</v>
      </c>
      <c r="H555" t="s">
        <v>21</v>
      </c>
      <c r="I555" t="s">
        <v>30</v>
      </c>
      <c r="J555" t="s">
        <v>47</v>
      </c>
      <c r="K555" t="s">
        <v>37</v>
      </c>
      <c r="L555" t="s">
        <v>793</v>
      </c>
      <c r="M555" t="s">
        <v>159</v>
      </c>
      <c r="N555" t="s">
        <v>28</v>
      </c>
      <c r="O555" t="s">
        <v>29</v>
      </c>
      <c r="P555" t="s">
        <v>30</v>
      </c>
      <c r="Q555" t="s">
        <v>21</v>
      </c>
    </row>
    <row r="556" spans="1:17">
      <c r="A556" t="s">
        <v>80</v>
      </c>
      <c r="B556" t="s">
        <v>72</v>
      </c>
      <c r="C556" t="s">
        <v>44</v>
      </c>
      <c r="D556" t="s">
        <v>33</v>
      </c>
      <c r="E556" t="s">
        <v>21</v>
      </c>
      <c r="F556" t="s">
        <v>794</v>
      </c>
      <c r="G556" t="s">
        <v>21</v>
      </c>
      <c r="H556" t="s">
        <v>21</v>
      </c>
      <c r="I556" t="s">
        <v>30</v>
      </c>
      <c r="J556" t="s">
        <v>99</v>
      </c>
      <c r="K556" t="s">
        <v>37</v>
      </c>
      <c r="L556" t="s">
        <v>195</v>
      </c>
      <c r="M556" t="s">
        <v>27</v>
      </c>
      <c r="N556" t="s">
        <v>28</v>
      </c>
      <c r="O556" t="s">
        <v>29</v>
      </c>
      <c r="P556" t="s">
        <v>30</v>
      </c>
      <c r="Q556" t="s">
        <v>21</v>
      </c>
    </row>
    <row r="557" spans="1:17">
      <c r="A557" t="s">
        <v>110</v>
      </c>
      <c r="B557" t="s">
        <v>87</v>
      </c>
      <c r="C557" t="s">
        <v>19</v>
      </c>
      <c r="D557" t="s">
        <v>33</v>
      </c>
      <c r="E557" t="s">
        <v>21</v>
      </c>
      <c r="F557" t="s">
        <v>795</v>
      </c>
      <c r="G557" t="s">
        <v>35</v>
      </c>
      <c r="H557" t="s">
        <v>21</v>
      </c>
      <c r="I557" t="s">
        <v>23</v>
      </c>
      <c r="J557" t="s">
        <v>219</v>
      </c>
      <c r="K557" t="s">
        <v>37</v>
      </c>
      <c r="L557" t="s">
        <v>796</v>
      </c>
      <c r="M557" t="s">
        <v>63</v>
      </c>
      <c r="N557" t="s">
        <v>346</v>
      </c>
      <c r="O557" t="s">
        <v>118</v>
      </c>
      <c r="P557" t="s">
        <v>196</v>
      </c>
      <c r="Q557" t="s">
        <v>21</v>
      </c>
    </row>
    <row r="558" spans="1:17">
      <c r="A558" t="s">
        <v>140</v>
      </c>
      <c r="B558" t="s">
        <v>56</v>
      </c>
      <c r="C558" t="s">
        <v>19</v>
      </c>
      <c r="D558" t="s">
        <v>20</v>
      </c>
      <c r="E558" t="s">
        <v>21</v>
      </c>
      <c r="F558" t="s">
        <v>797</v>
      </c>
      <c r="G558" t="s">
        <v>21</v>
      </c>
      <c r="H558" t="s">
        <v>21</v>
      </c>
      <c r="I558" t="s">
        <v>23</v>
      </c>
      <c r="J558" t="s">
        <v>114</v>
      </c>
      <c r="K558" t="s">
        <v>92</v>
      </c>
      <c r="L558" t="s">
        <v>432</v>
      </c>
      <c r="M558" t="s">
        <v>243</v>
      </c>
      <c r="N558" t="s">
        <v>28</v>
      </c>
      <c r="O558" t="s">
        <v>29</v>
      </c>
      <c r="P558" t="s">
        <v>30</v>
      </c>
      <c r="Q558" t="s">
        <v>21</v>
      </c>
    </row>
    <row r="559" spans="1:17">
      <c r="A559" t="s">
        <v>80</v>
      </c>
      <c r="B559" t="s">
        <v>43</v>
      </c>
      <c r="C559" t="s">
        <v>44</v>
      </c>
      <c r="D559" t="s">
        <v>45</v>
      </c>
      <c r="E559" t="s">
        <v>21</v>
      </c>
      <c r="F559" t="s">
        <v>798</v>
      </c>
      <c r="G559" t="s">
        <v>21</v>
      </c>
      <c r="H559" t="s">
        <v>21</v>
      </c>
      <c r="I559" t="s">
        <v>23</v>
      </c>
      <c r="J559" t="s">
        <v>74</v>
      </c>
      <c r="K559" t="s">
        <v>92</v>
      </c>
      <c r="L559" t="s">
        <v>370</v>
      </c>
      <c r="M559" t="s">
        <v>63</v>
      </c>
      <c r="N559" t="s">
        <v>28</v>
      </c>
      <c r="O559" t="s">
        <v>29</v>
      </c>
      <c r="P559" t="s">
        <v>30</v>
      </c>
      <c r="Q559" t="s">
        <v>35</v>
      </c>
    </row>
    <row r="560" spans="1:17">
      <c r="A560" t="s">
        <v>76</v>
      </c>
      <c r="B560" t="s">
        <v>56</v>
      </c>
      <c r="C560" t="s">
        <v>19</v>
      </c>
      <c r="D560" t="s">
        <v>33</v>
      </c>
      <c r="E560" t="s">
        <v>35</v>
      </c>
      <c r="F560" t="s">
        <v>799</v>
      </c>
      <c r="G560" t="s">
        <v>21</v>
      </c>
      <c r="H560" t="s">
        <v>35</v>
      </c>
      <c r="I560" t="s">
        <v>23</v>
      </c>
      <c r="J560" t="s">
        <v>336</v>
      </c>
      <c r="K560" t="s">
        <v>119</v>
      </c>
      <c r="L560" t="s">
        <v>800</v>
      </c>
      <c r="M560" t="s">
        <v>27</v>
      </c>
      <c r="N560" t="s">
        <v>28</v>
      </c>
      <c r="O560" t="s">
        <v>29</v>
      </c>
      <c r="P560" t="s">
        <v>30</v>
      </c>
      <c r="Q560" t="s">
        <v>35</v>
      </c>
    </row>
    <row r="561" spans="1:17">
      <c r="A561" t="s">
        <v>524</v>
      </c>
      <c r="B561" t="s">
        <v>72</v>
      </c>
      <c r="C561" t="s">
        <v>122</v>
      </c>
      <c r="D561" t="s">
        <v>33</v>
      </c>
      <c r="E561" t="s">
        <v>21</v>
      </c>
      <c r="F561" t="s">
        <v>801</v>
      </c>
      <c r="G561" t="s">
        <v>35</v>
      </c>
      <c r="H561" t="s">
        <v>21</v>
      </c>
      <c r="I561" t="s">
        <v>23</v>
      </c>
      <c r="J561" t="s">
        <v>123</v>
      </c>
      <c r="K561" t="s">
        <v>92</v>
      </c>
      <c r="L561" t="s">
        <v>802</v>
      </c>
      <c r="M561" t="s">
        <v>91</v>
      </c>
      <c r="N561" t="s">
        <v>28</v>
      </c>
      <c r="O561" t="s">
        <v>29</v>
      </c>
      <c r="P561" t="s">
        <v>30</v>
      </c>
      <c r="Q561" t="s">
        <v>21</v>
      </c>
    </row>
    <row r="562" spans="1:17">
      <c r="A562" t="s">
        <v>186</v>
      </c>
      <c r="B562" t="s">
        <v>72</v>
      </c>
      <c r="C562" t="s">
        <v>19</v>
      </c>
      <c r="D562" t="s">
        <v>33</v>
      </c>
      <c r="E562" t="s">
        <v>21</v>
      </c>
      <c r="F562" t="s">
        <v>803</v>
      </c>
      <c r="G562" t="s">
        <v>35</v>
      </c>
      <c r="H562" t="s">
        <v>21</v>
      </c>
      <c r="I562" t="s">
        <v>30</v>
      </c>
      <c r="J562" t="s">
        <v>60</v>
      </c>
      <c r="K562" t="s">
        <v>37</v>
      </c>
      <c r="L562" t="s">
        <v>804</v>
      </c>
      <c r="M562" t="s">
        <v>27</v>
      </c>
      <c r="N562" t="s">
        <v>28</v>
      </c>
      <c r="O562" t="s">
        <v>29</v>
      </c>
      <c r="P562" t="s">
        <v>30</v>
      </c>
      <c r="Q562" t="s">
        <v>21</v>
      </c>
    </row>
    <row r="563" spans="1:17">
      <c r="A563" t="s">
        <v>234</v>
      </c>
      <c r="B563" t="s">
        <v>94</v>
      </c>
      <c r="C563" t="s">
        <v>44</v>
      </c>
      <c r="D563" t="s">
        <v>33</v>
      </c>
      <c r="E563" t="s">
        <v>21</v>
      </c>
      <c r="F563" t="s">
        <v>805</v>
      </c>
      <c r="G563" t="s">
        <v>21</v>
      </c>
      <c r="H563" t="s">
        <v>21</v>
      </c>
      <c r="I563" t="s">
        <v>23</v>
      </c>
      <c r="J563" t="s">
        <v>219</v>
      </c>
      <c r="K563" t="s">
        <v>48</v>
      </c>
      <c r="L563" t="s">
        <v>133</v>
      </c>
      <c r="M563" t="s">
        <v>63</v>
      </c>
      <c r="N563" t="s">
        <v>28</v>
      </c>
      <c r="O563" t="s">
        <v>29</v>
      </c>
      <c r="P563" t="s">
        <v>30</v>
      </c>
      <c r="Q563" t="s">
        <v>21</v>
      </c>
    </row>
    <row r="564" spans="1:17">
      <c r="A564" t="s">
        <v>65</v>
      </c>
      <c r="B564" t="s">
        <v>32</v>
      </c>
      <c r="C564" t="s">
        <v>19</v>
      </c>
      <c r="D564" t="s">
        <v>33</v>
      </c>
      <c r="E564" t="s">
        <v>21</v>
      </c>
      <c r="F564" t="s">
        <v>806</v>
      </c>
      <c r="G564" t="s">
        <v>35</v>
      </c>
      <c r="H564" t="s">
        <v>21</v>
      </c>
      <c r="I564" t="s">
        <v>23</v>
      </c>
      <c r="J564" t="s">
        <v>91</v>
      </c>
      <c r="K564" t="s">
        <v>37</v>
      </c>
      <c r="L564" t="s">
        <v>65</v>
      </c>
      <c r="M564" t="s">
        <v>63</v>
      </c>
      <c r="N564" t="s">
        <v>28</v>
      </c>
      <c r="O564" t="s">
        <v>29</v>
      </c>
      <c r="P564" t="s">
        <v>30</v>
      </c>
      <c r="Q564" t="s">
        <v>21</v>
      </c>
    </row>
    <row r="565" spans="1:17">
      <c r="A565" t="s">
        <v>202</v>
      </c>
      <c r="B565" t="s">
        <v>72</v>
      </c>
      <c r="C565" t="s">
        <v>19</v>
      </c>
      <c r="D565" t="s">
        <v>33</v>
      </c>
      <c r="E565" t="s">
        <v>21</v>
      </c>
      <c r="F565" t="s">
        <v>807</v>
      </c>
      <c r="G565" t="s">
        <v>35</v>
      </c>
      <c r="H565" t="s">
        <v>21</v>
      </c>
      <c r="I565" t="s">
        <v>23</v>
      </c>
      <c r="J565" t="s">
        <v>152</v>
      </c>
      <c r="K565" t="s">
        <v>124</v>
      </c>
      <c r="L565" t="s">
        <v>42</v>
      </c>
      <c r="M565" t="s">
        <v>27</v>
      </c>
      <c r="N565" t="s">
        <v>64</v>
      </c>
      <c r="O565" t="s">
        <v>27</v>
      </c>
      <c r="P565" t="s">
        <v>41</v>
      </c>
      <c r="Q565" t="s">
        <v>21</v>
      </c>
    </row>
    <row r="566" spans="1:17">
      <c r="A566" t="s">
        <v>42</v>
      </c>
      <c r="B566" t="s">
        <v>56</v>
      </c>
      <c r="C566" t="s">
        <v>19</v>
      </c>
      <c r="D566" t="s">
        <v>33</v>
      </c>
      <c r="E566" t="s">
        <v>21</v>
      </c>
      <c r="F566" t="s">
        <v>808</v>
      </c>
      <c r="G566" t="s">
        <v>35</v>
      </c>
      <c r="H566" t="s">
        <v>21</v>
      </c>
      <c r="I566" t="s">
        <v>30</v>
      </c>
      <c r="J566" t="s">
        <v>219</v>
      </c>
      <c r="K566" t="s">
        <v>37</v>
      </c>
      <c r="L566" t="s">
        <v>809</v>
      </c>
      <c r="M566" t="s">
        <v>63</v>
      </c>
      <c r="N566" t="s">
        <v>28</v>
      </c>
      <c r="O566" t="s">
        <v>29</v>
      </c>
      <c r="P566" t="s">
        <v>30</v>
      </c>
      <c r="Q566" t="s">
        <v>21</v>
      </c>
    </row>
    <row r="567" spans="1:17">
      <c r="A567" t="s">
        <v>103</v>
      </c>
      <c r="B567" t="s">
        <v>72</v>
      </c>
      <c r="C567" t="s">
        <v>19</v>
      </c>
      <c r="D567" t="s">
        <v>33</v>
      </c>
      <c r="E567" t="s">
        <v>21</v>
      </c>
      <c r="F567" t="s">
        <v>106</v>
      </c>
      <c r="G567" t="s">
        <v>35</v>
      </c>
      <c r="H567" t="s">
        <v>35</v>
      </c>
      <c r="I567" t="s">
        <v>23</v>
      </c>
      <c r="J567" t="s">
        <v>99</v>
      </c>
      <c r="K567" t="s">
        <v>100</v>
      </c>
      <c r="L567" t="s">
        <v>104</v>
      </c>
      <c r="M567" t="s">
        <v>27</v>
      </c>
      <c r="N567" t="s">
        <v>142</v>
      </c>
      <c r="O567" t="s">
        <v>27</v>
      </c>
      <c r="P567" t="s">
        <v>41</v>
      </c>
      <c r="Q567" t="s">
        <v>21</v>
      </c>
    </row>
    <row r="568" spans="1:17">
      <c r="A568" t="s">
        <v>134</v>
      </c>
      <c r="B568" t="s">
        <v>66</v>
      </c>
      <c r="C568" t="s">
        <v>44</v>
      </c>
      <c r="D568" t="s">
        <v>45</v>
      </c>
      <c r="E568" t="s">
        <v>21</v>
      </c>
      <c r="F568" t="s">
        <v>533</v>
      </c>
      <c r="G568" t="s">
        <v>21</v>
      </c>
      <c r="H568" t="s">
        <v>21</v>
      </c>
      <c r="I568" t="s">
        <v>23</v>
      </c>
      <c r="J568" t="s">
        <v>99</v>
      </c>
      <c r="K568" t="s">
        <v>100</v>
      </c>
      <c r="L568" t="s">
        <v>343</v>
      </c>
      <c r="M568" t="s">
        <v>52</v>
      </c>
      <c r="N568" t="s">
        <v>28</v>
      </c>
      <c r="O568" t="s">
        <v>29</v>
      </c>
      <c r="P568" t="s">
        <v>30</v>
      </c>
      <c r="Q568" t="s">
        <v>21</v>
      </c>
    </row>
    <row r="569" spans="1:17">
      <c r="A569" t="s">
        <v>65</v>
      </c>
      <c r="B569" t="s">
        <v>43</v>
      </c>
      <c r="C569" t="s">
        <v>122</v>
      </c>
      <c r="D569" t="s">
        <v>45</v>
      </c>
      <c r="E569" t="s">
        <v>21</v>
      </c>
      <c r="F569" t="s">
        <v>810</v>
      </c>
      <c r="G569" t="s">
        <v>35</v>
      </c>
      <c r="H569" t="s">
        <v>21</v>
      </c>
      <c r="I569" t="s">
        <v>30</v>
      </c>
      <c r="J569" t="s">
        <v>40</v>
      </c>
      <c r="K569" t="s">
        <v>53</v>
      </c>
      <c r="L569" t="s">
        <v>401</v>
      </c>
      <c r="M569" t="s">
        <v>52</v>
      </c>
      <c r="N569" t="s">
        <v>28</v>
      </c>
      <c r="O569" t="s">
        <v>29</v>
      </c>
      <c r="P569" t="s">
        <v>30</v>
      </c>
      <c r="Q569" t="s">
        <v>21</v>
      </c>
    </row>
    <row r="570" spans="1:17">
      <c r="A570" t="s">
        <v>55</v>
      </c>
      <c r="B570" t="s">
        <v>18</v>
      </c>
      <c r="C570" t="s">
        <v>19</v>
      </c>
      <c r="D570" t="s">
        <v>20</v>
      </c>
      <c r="E570" t="s">
        <v>21</v>
      </c>
      <c r="F570" t="s">
        <v>29</v>
      </c>
      <c r="G570" t="s">
        <v>21</v>
      </c>
      <c r="H570" t="s">
        <v>21</v>
      </c>
      <c r="I570" t="s">
        <v>23</v>
      </c>
      <c r="J570" t="s">
        <v>17</v>
      </c>
      <c r="K570" t="s">
        <v>100</v>
      </c>
      <c r="L570" t="s">
        <v>811</v>
      </c>
      <c r="M570" t="s">
        <v>63</v>
      </c>
      <c r="N570" t="s">
        <v>28</v>
      </c>
      <c r="O570" t="s">
        <v>29</v>
      </c>
      <c r="P570" t="s">
        <v>30</v>
      </c>
      <c r="Q570" t="s">
        <v>21</v>
      </c>
    </row>
    <row r="571" spans="1:17">
      <c r="A571" t="s">
        <v>234</v>
      </c>
      <c r="B571" t="s">
        <v>94</v>
      </c>
      <c r="C571" t="s">
        <v>44</v>
      </c>
      <c r="D571" t="s">
        <v>33</v>
      </c>
      <c r="E571" t="s">
        <v>21</v>
      </c>
      <c r="F571" t="s">
        <v>812</v>
      </c>
      <c r="G571" t="s">
        <v>21</v>
      </c>
      <c r="H571" t="s">
        <v>21</v>
      </c>
      <c r="I571" t="s">
        <v>23</v>
      </c>
      <c r="J571" t="s">
        <v>47</v>
      </c>
      <c r="K571" t="s">
        <v>387</v>
      </c>
      <c r="L571" t="s">
        <v>320</v>
      </c>
      <c r="M571" t="s">
        <v>91</v>
      </c>
      <c r="N571" t="s">
        <v>28</v>
      </c>
      <c r="O571" t="s">
        <v>29</v>
      </c>
      <c r="P571" t="s">
        <v>30</v>
      </c>
      <c r="Q571" t="s">
        <v>21</v>
      </c>
    </row>
    <row r="572" spans="1:17">
      <c r="A572" t="s">
        <v>323</v>
      </c>
      <c r="B572" t="s">
        <v>77</v>
      </c>
      <c r="C572" t="s">
        <v>19</v>
      </c>
      <c r="D572" t="s">
        <v>2553</v>
      </c>
      <c r="E572" t="s">
        <v>21</v>
      </c>
      <c r="F572" t="s">
        <v>462</v>
      </c>
      <c r="G572" t="s">
        <v>35</v>
      </c>
      <c r="H572" t="s">
        <v>21</v>
      </c>
      <c r="I572" t="s">
        <v>30</v>
      </c>
      <c r="J572" t="s">
        <v>243</v>
      </c>
      <c r="K572" t="s">
        <v>37</v>
      </c>
      <c r="L572" t="s">
        <v>647</v>
      </c>
      <c r="M572" t="s">
        <v>63</v>
      </c>
      <c r="N572" t="s">
        <v>28</v>
      </c>
      <c r="O572" t="s">
        <v>29</v>
      </c>
      <c r="P572" t="s">
        <v>30</v>
      </c>
      <c r="Q572" t="s">
        <v>21</v>
      </c>
    </row>
    <row r="573" spans="1:17">
      <c r="A573" t="s">
        <v>202</v>
      </c>
      <c r="B573" t="s">
        <v>66</v>
      </c>
      <c r="C573" t="s">
        <v>19</v>
      </c>
      <c r="D573" t="s">
        <v>33</v>
      </c>
      <c r="E573" t="s">
        <v>21</v>
      </c>
      <c r="F573" t="s">
        <v>813</v>
      </c>
      <c r="G573" t="s">
        <v>21</v>
      </c>
      <c r="H573" t="s">
        <v>21</v>
      </c>
      <c r="I573" t="s">
        <v>23</v>
      </c>
      <c r="J573" t="s">
        <v>68</v>
      </c>
      <c r="K573" t="s">
        <v>92</v>
      </c>
      <c r="L573" t="s">
        <v>255</v>
      </c>
      <c r="M573" t="s">
        <v>349</v>
      </c>
      <c r="N573" t="s">
        <v>28</v>
      </c>
      <c r="O573" t="s">
        <v>29</v>
      </c>
      <c r="P573" t="s">
        <v>30</v>
      </c>
      <c r="Q573" t="s">
        <v>21</v>
      </c>
    </row>
    <row r="574" spans="1:17">
      <c r="A574" t="s">
        <v>151</v>
      </c>
      <c r="B574" t="s">
        <v>43</v>
      </c>
      <c r="C574" t="s">
        <v>19</v>
      </c>
      <c r="D574" t="s">
        <v>45</v>
      </c>
      <c r="E574" t="s">
        <v>21</v>
      </c>
      <c r="F574" t="s">
        <v>814</v>
      </c>
      <c r="G574" t="s">
        <v>35</v>
      </c>
      <c r="H574" t="s">
        <v>21</v>
      </c>
      <c r="I574" t="s">
        <v>23</v>
      </c>
      <c r="J574" t="s">
        <v>47</v>
      </c>
      <c r="K574" t="s">
        <v>48</v>
      </c>
      <c r="L574" t="s">
        <v>301</v>
      </c>
      <c r="M574" t="s">
        <v>27</v>
      </c>
      <c r="N574" t="s">
        <v>166</v>
      </c>
      <c r="O574" t="s">
        <v>27</v>
      </c>
      <c r="P574" t="s">
        <v>41</v>
      </c>
      <c r="Q574" t="s">
        <v>21</v>
      </c>
    </row>
    <row r="575" spans="1:17">
      <c r="A575" t="s">
        <v>158</v>
      </c>
      <c r="B575" t="s">
        <v>144</v>
      </c>
      <c r="C575" t="s">
        <v>19</v>
      </c>
      <c r="D575" t="s">
        <v>33</v>
      </c>
      <c r="E575" t="s">
        <v>21</v>
      </c>
      <c r="F575" t="s">
        <v>27</v>
      </c>
      <c r="G575" t="s">
        <v>21</v>
      </c>
      <c r="H575" t="s">
        <v>21</v>
      </c>
      <c r="I575" t="s">
        <v>23</v>
      </c>
      <c r="J575" t="s">
        <v>24</v>
      </c>
      <c r="K575" t="s">
        <v>92</v>
      </c>
      <c r="L575" t="s">
        <v>297</v>
      </c>
      <c r="M575" t="s">
        <v>57</v>
      </c>
      <c r="N575" t="s">
        <v>28</v>
      </c>
      <c r="O575" t="s">
        <v>29</v>
      </c>
      <c r="P575" t="s">
        <v>30</v>
      </c>
      <c r="Q575" t="s">
        <v>21</v>
      </c>
    </row>
    <row r="576" spans="1:17">
      <c r="A576" t="s">
        <v>42</v>
      </c>
      <c r="B576" t="s">
        <v>32</v>
      </c>
      <c r="C576" t="s">
        <v>122</v>
      </c>
      <c r="D576" t="s">
        <v>33</v>
      </c>
      <c r="E576" t="s">
        <v>21</v>
      </c>
      <c r="F576" t="s">
        <v>143</v>
      </c>
      <c r="G576" t="s">
        <v>35</v>
      </c>
      <c r="H576" t="s">
        <v>21</v>
      </c>
      <c r="I576" t="s">
        <v>23</v>
      </c>
      <c r="J576" t="s">
        <v>57</v>
      </c>
      <c r="K576" t="s">
        <v>37</v>
      </c>
      <c r="L576" t="s">
        <v>793</v>
      </c>
      <c r="M576" t="s">
        <v>63</v>
      </c>
      <c r="N576" t="s">
        <v>28</v>
      </c>
      <c r="O576" t="s">
        <v>29</v>
      </c>
      <c r="P576" t="s">
        <v>30</v>
      </c>
      <c r="Q576" t="s">
        <v>21</v>
      </c>
    </row>
    <row r="577" spans="1:17">
      <c r="A577" t="s">
        <v>310</v>
      </c>
      <c r="B577" t="s">
        <v>144</v>
      </c>
      <c r="C577" t="s">
        <v>19</v>
      </c>
      <c r="D577" t="s">
        <v>2553</v>
      </c>
      <c r="E577" t="s">
        <v>21</v>
      </c>
      <c r="F577" t="s">
        <v>815</v>
      </c>
      <c r="G577" t="s">
        <v>21</v>
      </c>
      <c r="H577" t="s">
        <v>21</v>
      </c>
      <c r="I577" t="s">
        <v>23</v>
      </c>
      <c r="J577" t="s">
        <v>57</v>
      </c>
      <c r="K577" t="s">
        <v>92</v>
      </c>
      <c r="L577" t="s">
        <v>235</v>
      </c>
      <c r="M577" t="s">
        <v>27</v>
      </c>
      <c r="N577" t="s">
        <v>28</v>
      </c>
      <c r="O577" t="s">
        <v>29</v>
      </c>
      <c r="P577" t="s">
        <v>30</v>
      </c>
      <c r="Q577" t="s">
        <v>21</v>
      </c>
    </row>
    <row r="578" spans="1:17">
      <c r="A578" t="s">
        <v>128</v>
      </c>
      <c r="B578" t="s">
        <v>32</v>
      </c>
      <c r="C578" t="s">
        <v>19</v>
      </c>
      <c r="D578" t="s">
        <v>33</v>
      </c>
      <c r="E578" t="s">
        <v>21</v>
      </c>
      <c r="F578" t="s">
        <v>29</v>
      </c>
      <c r="G578" t="s">
        <v>35</v>
      </c>
      <c r="H578" t="s">
        <v>35</v>
      </c>
      <c r="I578" t="s">
        <v>23</v>
      </c>
      <c r="J578" t="s">
        <v>36</v>
      </c>
      <c r="K578" t="s">
        <v>37</v>
      </c>
      <c r="L578" t="s">
        <v>342</v>
      </c>
      <c r="M578" t="s">
        <v>27</v>
      </c>
      <c r="N578" t="s">
        <v>28</v>
      </c>
      <c r="O578" t="s">
        <v>29</v>
      </c>
      <c r="P578" t="s">
        <v>30</v>
      </c>
      <c r="Q578" t="s">
        <v>21</v>
      </c>
    </row>
    <row r="579" spans="1:17">
      <c r="A579" t="s">
        <v>121</v>
      </c>
      <c r="B579" t="s">
        <v>43</v>
      </c>
      <c r="C579" t="s">
        <v>19</v>
      </c>
      <c r="D579" t="s">
        <v>45</v>
      </c>
      <c r="E579" t="s">
        <v>21</v>
      </c>
      <c r="F579" t="s">
        <v>816</v>
      </c>
      <c r="G579" t="s">
        <v>35</v>
      </c>
      <c r="H579" t="s">
        <v>21</v>
      </c>
      <c r="I579" t="s">
        <v>23</v>
      </c>
      <c r="J579" t="s">
        <v>152</v>
      </c>
      <c r="K579" t="s">
        <v>119</v>
      </c>
      <c r="L579" t="s">
        <v>817</v>
      </c>
      <c r="M579" t="s">
        <v>27</v>
      </c>
      <c r="N579" t="s">
        <v>28</v>
      </c>
      <c r="O579" t="s">
        <v>29</v>
      </c>
      <c r="P579" t="s">
        <v>30</v>
      </c>
      <c r="Q579" t="s">
        <v>21</v>
      </c>
    </row>
    <row r="580" spans="1:17">
      <c r="A580" t="s">
        <v>162</v>
      </c>
      <c r="B580" t="s">
        <v>56</v>
      </c>
      <c r="C580" t="s">
        <v>19</v>
      </c>
      <c r="D580" t="s">
        <v>33</v>
      </c>
      <c r="E580" t="s">
        <v>21</v>
      </c>
      <c r="F580" t="s">
        <v>157</v>
      </c>
      <c r="G580" t="s">
        <v>21</v>
      </c>
      <c r="H580" t="s">
        <v>21</v>
      </c>
      <c r="I580" t="s">
        <v>23</v>
      </c>
      <c r="J580" t="s">
        <v>40</v>
      </c>
      <c r="K580" t="s">
        <v>61</v>
      </c>
      <c r="L580" t="s">
        <v>24</v>
      </c>
      <c r="M580" t="s">
        <v>52</v>
      </c>
      <c r="N580" t="s">
        <v>818</v>
      </c>
      <c r="O580" t="s">
        <v>63</v>
      </c>
      <c r="P580" t="s">
        <v>70</v>
      </c>
      <c r="Q580" t="s">
        <v>21</v>
      </c>
    </row>
    <row r="581" spans="1:17">
      <c r="A581" t="s">
        <v>31</v>
      </c>
      <c r="B581" t="s">
        <v>72</v>
      </c>
      <c r="C581" t="s">
        <v>44</v>
      </c>
      <c r="D581" t="s">
        <v>45</v>
      </c>
      <c r="E581" t="s">
        <v>21</v>
      </c>
      <c r="F581" t="s">
        <v>145</v>
      </c>
      <c r="G581" t="s">
        <v>21</v>
      </c>
      <c r="H581" t="s">
        <v>35</v>
      </c>
      <c r="I581" t="s">
        <v>23</v>
      </c>
      <c r="J581" t="s">
        <v>57</v>
      </c>
      <c r="K581" t="s">
        <v>61</v>
      </c>
      <c r="L581" t="s">
        <v>737</v>
      </c>
      <c r="M581" t="s">
        <v>27</v>
      </c>
      <c r="N581" t="s">
        <v>64</v>
      </c>
      <c r="O581" t="s">
        <v>219</v>
      </c>
      <c r="P581" t="s">
        <v>41</v>
      </c>
      <c r="Q581" t="s">
        <v>21</v>
      </c>
    </row>
    <row r="582" spans="1:17">
      <c r="A582" t="s">
        <v>99</v>
      </c>
      <c r="B582" t="s">
        <v>43</v>
      </c>
      <c r="C582" t="s">
        <v>19</v>
      </c>
      <c r="D582" t="s">
        <v>45</v>
      </c>
      <c r="E582" t="s">
        <v>21</v>
      </c>
      <c r="F582" t="s">
        <v>494</v>
      </c>
      <c r="G582" t="s">
        <v>35</v>
      </c>
      <c r="H582" t="s">
        <v>35</v>
      </c>
      <c r="I582" t="s">
        <v>23</v>
      </c>
      <c r="J582" t="s">
        <v>234</v>
      </c>
      <c r="K582" t="s">
        <v>119</v>
      </c>
      <c r="L582" t="s">
        <v>819</v>
      </c>
      <c r="M582" t="s">
        <v>52</v>
      </c>
      <c r="N582" t="s">
        <v>28</v>
      </c>
      <c r="O582" t="s">
        <v>29</v>
      </c>
      <c r="P582" t="s">
        <v>30</v>
      </c>
      <c r="Q582" t="s">
        <v>21</v>
      </c>
    </row>
    <row r="583" spans="1:17">
      <c r="A583" t="s">
        <v>234</v>
      </c>
      <c r="B583" t="s">
        <v>72</v>
      </c>
      <c r="C583" t="s">
        <v>44</v>
      </c>
      <c r="D583" t="s">
        <v>33</v>
      </c>
      <c r="E583" t="s">
        <v>21</v>
      </c>
      <c r="F583" t="s">
        <v>225</v>
      </c>
      <c r="G583" t="s">
        <v>21</v>
      </c>
      <c r="H583" t="s">
        <v>21</v>
      </c>
      <c r="I583" t="s">
        <v>23</v>
      </c>
      <c r="J583" t="s">
        <v>17</v>
      </c>
      <c r="K583" t="s">
        <v>48</v>
      </c>
      <c r="L583" t="s">
        <v>602</v>
      </c>
      <c r="M583" t="s">
        <v>27</v>
      </c>
      <c r="N583" t="s">
        <v>28</v>
      </c>
      <c r="O583" t="s">
        <v>29</v>
      </c>
      <c r="P583" t="s">
        <v>30</v>
      </c>
      <c r="Q583" t="s">
        <v>35</v>
      </c>
    </row>
    <row r="584" spans="1:17">
      <c r="A584" t="s">
        <v>97</v>
      </c>
      <c r="B584" t="s">
        <v>87</v>
      </c>
      <c r="C584" t="s">
        <v>19</v>
      </c>
      <c r="D584" t="s">
        <v>33</v>
      </c>
      <c r="E584" t="s">
        <v>21</v>
      </c>
      <c r="F584" t="s">
        <v>348</v>
      </c>
      <c r="G584" t="s">
        <v>35</v>
      </c>
      <c r="H584" t="s">
        <v>35</v>
      </c>
      <c r="I584" t="s">
        <v>146</v>
      </c>
      <c r="J584" t="s">
        <v>40</v>
      </c>
      <c r="K584" t="s">
        <v>37</v>
      </c>
      <c r="L584" t="s">
        <v>533</v>
      </c>
      <c r="M584" t="s">
        <v>52</v>
      </c>
      <c r="N584" t="s">
        <v>28</v>
      </c>
      <c r="O584" t="s">
        <v>29</v>
      </c>
      <c r="P584" t="s">
        <v>30</v>
      </c>
      <c r="Q584" t="s">
        <v>21</v>
      </c>
    </row>
    <row r="585" spans="1:17">
      <c r="A585" t="s">
        <v>31</v>
      </c>
      <c r="B585" t="s">
        <v>43</v>
      </c>
      <c r="C585" t="s">
        <v>44</v>
      </c>
      <c r="D585" t="s">
        <v>45</v>
      </c>
      <c r="E585" t="s">
        <v>21</v>
      </c>
      <c r="F585" t="s">
        <v>820</v>
      </c>
      <c r="G585" t="s">
        <v>21</v>
      </c>
      <c r="H585" t="s">
        <v>21</v>
      </c>
      <c r="I585" t="s">
        <v>23</v>
      </c>
      <c r="J585" t="s">
        <v>99</v>
      </c>
      <c r="K585" t="s">
        <v>100</v>
      </c>
      <c r="L585" t="s">
        <v>821</v>
      </c>
      <c r="M585" t="s">
        <v>63</v>
      </c>
      <c r="N585" t="s">
        <v>28</v>
      </c>
      <c r="O585" t="s">
        <v>29</v>
      </c>
      <c r="P585" t="s">
        <v>30</v>
      </c>
      <c r="Q585" t="s">
        <v>21</v>
      </c>
    </row>
    <row r="586" spans="1:17">
      <c r="A586" t="s">
        <v>180</v>
      </c>
      <c r="B586" t="s">
        <v>72</v>
      </c>
      <c r="C586" t="s">
        <v>19</v>
      </c>
      <c r="D586" t="s">
        <v>33</v>
      </c>
      <c r="E586" t="s">
        <v>21</v>
      </c>
      <c r="F586" t="s">
        <v>793</v>
      </c>
      <c r="G586" t="s">
        <v>35</v>
      </c>
      <c r="H586" t="s">
        <v>21</v>
      </c>
      <c r="I586" t="s">
        <v>23</v>
      </c>
      <c r="J586" t="s">
        <v>60</v>
      </c>
      <c r="K586" t="s">
        <v>119</v>
      </c>
      <c r="L586" t="s">
        <v>192</v>
      </c>
      <c r="M586" t="s">
        <v>63</v>
      </c>
      <c r="N586" t="s">
        <v>28</v>
      </c>
      <c r="O586" t="s">
        <v>29</v>
      </c>
      <c r="P586" t="s">
        <v>30</v>
      </c>
      <c r="Q586" t="s">
        <v>21</v>
      </c>
    </row>
    <row r="587" spans="1:17">
      <c r="A587" t="s">
        <v>80</v>
      </c>
      <c r="B587" t="s">
        <v>43</v>
      </c>
      <c r="C587" t="s">
        <v>122</v>
      </c>
      <c r="D587" t="s">
        <v>45</v>
      </c>
      <c r="E587" t="s">
        <v>21</v>
      </c>
      <c r="F587" t="s">
        <v>121</v>
      </c>
      <c r="G587" t="s">
        <v>35</v>
      </c>
      <c r="H587" t="s">
        <v>21</v>
      </c>
      <c r="I587" t="s">
        <v>23</v>
      </c>
      <c r="J587" t="s">
        <v>114</v>
      </c>
      <c r="K587" t="s">
        <v>119</v>
      </c>
      <c r="L587" t="s">
        <v>522</v>
      </c>
      <c r="M587" t="s">
        <v>74</v>
      </c>
      <c r="N587" t="s">
        <v>28</v>
      </c>
      <c r="O587" t="s">
        <v>29</v>
      </c>
      <c r="P587" t="s">
        <v>30</v>
      </c>
      <c r="Q587" t="s">
        <v>21</v>
      </c>
    </row>
    <row r="588" spans="1:17">
      <c r="A588" t="s">
        <v>159</v>
      </c>
      <c r="B588" t="s">
        <v>66</v>
      </c>
      <c r="C588" t="s">
        <v>44</v>
      </c>
      <c r="D588" t="s">
        <v>33</v>
      </c>
      <c r="E588" t="s">
        <v>21</v>
      </c>
      <c r="F588" t="s">
        <v>822</v>
      </c>
      <c r="G588" t="s">
        <v>35</v>
      </c>
      <c r="H588" t="s">
        <v>21</v>
      </c>
      <c r="I588" t="s">
        <v>23</v>
      </c>
      <c r="J588" t="s">
        <v>123</v>
      </c>
      <c r="K588" t="s">
        <v>37</v>
      </c>
      <c r="L588" t="s">
        <v>186</v>
      </c>
      <c r="M588" t="s">
        <v>118</v>
      </c>
      <c r="N588" t="s">
        <v>28</v>
      </c>
      <c r="O588" t="s">
        <v>29</v>
      </c>
      <c r="P588" t="s">
        <v>30</v>
      </c>
      <c r="Q588" t="s">
        <v>21</v>
      </c>
    </row>
    <row r="589" spans="1:17">
      <c r="A589" t="s">
        <v>65</v>
      </c>
      <c r="B589" t="s">
        <v>66</v>
      </c>
      <c r="C589" t="s">
        <v>19</v>
      </c>
      <c r="D589" t="s">
        <v>45</v>
      </c>
      <c r="E589" t="s">
        <v>21</v>
      </c>
      <c r="F589" t="s">
        <v>47</v>
      </c>
      <c r="G589" t="s">
        <v>35</v>
      </c>
      <c r="H589" t="s">
        <v>35</v>
      </c>
      <c r="I589" t="s">
        <v>23</v>
      </c>
      <c r="J589" t="s">
        <v>123</v>
      </c>
      <c r="K589" t="s">
        <v>119</v>
      </c>
      <c r="L589" t="s">
        <v>440</v>
      </c>
      <c r="M589" t="s">
        <v>40</v>
      </c>
      <c r="N589" t="s">
        <v>28</v>
      </c>
      <c r="O589" t="s">
        <v>29</v>
      </c>
      <c r="P589" t="s">
        <v>30</v>
      </c>
      <c r="Q589" t="s">
        <v>21</v>
      </c>
    </row>
    <row r="590" spans="1:17">
      <c r="A590" t="s">
        <v>76</v>
      </c>
      <c r="B590" t="s">
        <v>56</v>
      </c>
      <c r="C590" t="s">
        <v>19</v>
      </c>
      <c r="D590" t="s">
        <v>33</v>
      </c>
      <c r="E590" t="s">
        <v>21</v>
      </c>
      <c r="F590" t="s">
        <v>380</v>
      </c>
      <c r="G590" t="s">
        <v>35</v>
      </c>
      <c r="H590" t="s">
        <v>21</v>
      </c>
      <c r="I590" t="s">
        <v>30</v>
      </c>
      <c r="J590" t="s">
        <v>52</v>
      </c>
      <c r="K590" t="s">
        <v>53</v>
      </c>
      <c r="L590" t="s">
        <v>73</v>
      </c>
      <c r="M590" t="s">
        <v>63</v>
      </c>
      <c r="N590" t="s">
        <v>28</v>
      </c>
      <c r="O590" t="s">
        <v>29</v>
      </c>
      <c r="P590" t="s">
        <v>30</v>
      </c>
      <c r="Q590" t="s">
        <v>21</v>
      </c>
    </row>
    <row r="591" spans="1:17">
      <c r="A591" t="s">
        <v>80</v>
      </c>
      <c r="B591" t="s">
        <v>56</v>
      </c>
      <c r="C591" t="s">
        <v>19</v>
      </c>
      <c r="D591" t="s">
        <v>33</v>
      </c>
      <c r="E591" t="s">
        <v>21</v>
      </c>
      <c r="F591" t="s">
        <v>148</v>
      </c>
      <c r="G591" t="s">
        <v>21</v>
      </c>
      <c r="H591" t="s">
        <v>35</v>
      </c>
      <c r="I591" t="s">
        <v>23</v>
      </c>
      <c r="J591" t="s">
        <v>40</v>
      </c>
      <c r="K591" t="s">
        <v>119</v>
      </c>
      <c r="L591" t="s">
        <v>823</v>
      </c>
      <c r="M591" t="s">
        <v>63</v>
      </c>
      <c r="N591" t="s">
        <v>28</v>
      </c>
      <c r="O591" t="s">
        <v>29</v>
      </c>
      <c r="P591" t="s">
        <v>30</v>
      </c>
      <c r="Q591" t="s">
        <v>21</v>
      </c>
    </row>
    <row r="592" spans="1:17">
      <c r="A592" t="s">
        <v>197</v>
      </c>
      <c r="B592" t="s">
        <v>66</v>
      </c>
      <c r="C592" t="s">
        <v>19</v>
      </c>
      <c r="D592" t="s">
        <v>45</v>
      </c>
      <c r="E592" t="s">
        <v>21</v>
      </c>
      <c r="F592" t="s">
        <v>824</v>
      </c>
      <c r="G592" t="s">
        <v>21</v>
      </c>
      <c r="H592" t="s">
        <v>21</v>
      </c>
      <c r="I592" t="s">
        <v>30</v>
      </c>
      <c r="J592" t="s">
        <v>57</v>
      </c>
      <c r="K592" t="s">
        <v>53</v>
      </c>
      <c r="L592" t="s">
        <v>252</v>
      </c>
      <c r="M592" t="s">
        <v>63</v>
      </c>
      <c r="N592" t="s">
        <v>28</v>
      </c>
      <c r="O592" t="s">
        <v>29</v>
      </c>
      <c r="P592" t="s">
        <v>30</v>
      </c>
      <c r="Q592" t="s">
        <v>21</v>
      </c>
    </row>
    <row r="593" spans="1:17">
      <c r="A593" t="s">
        <v>71</v>
      </c>
      <c r="B593" t="s">
        <v>72</v>
      </c>
      <c r="C593" t="s">
        <v>19</v>
      </c>
      <c r="D593" t="s">
        <v>33</v>
      </c>
      <c r="E593" t="s">
        <v>21</v>
      </c>
      <c r="F593" t="s">
        <v>825</v>
      </c>
      <c r="G593" t="s">
        <v>21</v>
      </c>
      <c r="H593" t="s">
        <v>35</v>
      </c>
      <c r="I593" t="s">
        <v>23</v>
      </c>
      <c r="J593" t="s">
        <v>152</v>
      </c>
      <c r="K593" t="s">
        <v>119</v>
      </c>
      <c r="L593" t="s">
        <v>802</v>
      </c>
      <c r="M593" t="s">
        <v>27</v>
      </c>
      <c r="N593" t="s">
        <v>28</v>
      </c>
      <c r="O593" t="s">
        <v>29</v>
      </c>
      <c r="P593" t="s">
        <v>30</v>
      </c>
      <c r="Q593" t="s">
        <v>21</v>
      </c>
    </row>
    <row r="594" spans="1:17">
      <c r="A594" t="s">
        <v>76</v>
      </c>
      <c r="B594" t="s">
        <v>32</v>
      </c>
      <c r="C594" t="s">
        <v>19</v>
      </c>
      <c r="D594" t="s">
        <v>33</v>
      </c>
      <c r="E594" t="s">
        <v>21</v>
      </c>
      <c r="F594" t="s">
        <v>639</v>
      </c>
      <c r="G594" t="s">
        <v>35</v>
      </c>
      <c r="H594" t="s">
        <v>35</v>
      </c>
      <c r="I594" t="s">
        <v>30</v>
      </c>
      <c r="J594" t="s">
        <v>91</v>
      </c>
      <c r="K594" t="s">
        <v>37</v>
      </c>
      <c r="L594" t="s">
        <v>320</v>
      </c>
      <c r="M594" t="s">
        <v>118</v>
      </c>
      <c r="N594" t="s">
        <v>28</v>
      </c>
      <c r="O594" t="s">
        <v>29</v>
      </c>
      <c r="P594" t="s">
        <v>30</v>
      </c>
      <c r="Q594" t="s">
        <v>21</v>
      </c>
    </row>
    <row r="595" spans="1:17">
      <c r="A595" t="s">
        <v>97</v>
      </c>
      <c r="B595" t="s">
        <v>72</v>
      </c>
      <c r="C595" t="s">
        <v>19</v>
      </c>
      <c r="D595" t="s">
        <v>33</v>
      </c>
      <c r="E595" t="s">
        <v>21</v>
      </c>
      <c r="F595" t="s">
        <v>826</v>
      </c>
      <c r="G595" t="s">
        <v>21</v>
      </c>
      <c r="H595" t="s">
        <v>21</v>
      </c>
      <c r="I595" t="s">
        <v>23</v>
      </c>
      <c r="J595" t="s">
        <v>169</v>
      </c>
      <c r="K595" t="s">
        <v>53</v>
      </c>
      <c r="L595" t="s">
        <v>435</v>
      </c>
      <c r="M595" t="s">
        <v>27</v>
      </c>
      <c r="N595" t="s">
        <v>28</v>
      </c>
      <c r="O595" t="s">
        <v>29</v>
      </c>
      <c r="P595" t="s">
        <v>30</v>
      </c>
      <c r="Q595" t="s">
        <v>21</v>
      </c>
    </row>
    <row r="596" spans="1:17">
      <c r="A596" t="s">
        <v>110</v>
      </c>
      <c r="B596" t="s">
        <v>18</v>
      </c>
      <c r="C596" t="s">
        <v>44</v>
      </c>
      <c r="D596" t="s">
        <v>45</v>
      </c>
      <c r="E596" t="s">
        <v>35</v>
      </c>
      <c r="F596" t="s">
        <v>29</v>
      </c>
      <c r="G596" t="s">
        <v>35</v>
      </c>
      <c r="H596" t="s">
        <v>21</v>
      </c>
      <c r="I596" t="s">
        <v>23</v>
      </c>
      <c r="J596" t="s">
        <v>349</v>
      </c>
      <c r="K596" t="s">
        <v>119</v>
      </c>
      <c r="L596" t="s">
        <v>639</v>
      </c>
      <c r="M596" t="s">
        <v>27</v>
      </c>
      <c r="N596" t="s">
        <v>28</v>
      </c>
      <c r="O596" t="s">
        <v>29</v>
      </c>
      <c r="P596" t="s">
        <v>30</v>
      </c>
      <c r="Q596" t="s">
        <v>21</v>
      </c>
    </row>
    <row r="597" spans="1:17">
      <c r="A597" t="s">
        <v>234</v>
      </c>
      <c r="B597" t="s">
        <v>77</v>
      </c>
      <c r="C597" t="s">
        <v>19</v>
      </c>
      <c r="D597" t="s">
        <v>2553</v>
      </c>
      <c r="E597" t="s">
        <v>21</v>
      </c>
      <c r="F597" t="s">
        <v>827</v>
      </c>
      <c r="G597" t="s">
        <v>21</v>
      </c>
      <c r="H597" t="s">
        <v>21</v>
      </c>
      <c r="I597" t="s">
        <v>23</v>
      </c>
      <c r="J597" t="s">
        <v>99</v>
      </c>
      <c r="K597" t="s">
        <v>100</v>
      </c>
      <c r="L597" t="s">
        <v>89</v>
      </c>
      <c r="M597" t="s">
        <v>27</v>
      </c>
      <c r="N597" t="s">
        <v>28</v>
      </c>
      <c r="O597" t="s">
        <v>29</v>
      </c>
      <c r="P597" t="s">
        <v>30</v>
      </c>
      <c r="Q597" t="s">
        <v>21</v>
      </c>
    </row>
    <row r="598" spans="1:17">
      <c r="A598" t="s">
        <v>524</v>
      </c>
      <c r="B598" t="s">
        <v>135</v>
      </c>
      <c r="C598" t="s">
        <v>19</v>
      </c>
      <c r="D598" t="s">
        <v>20</v>
      </c>
      <c r="E598" t="s">
        <v>21</v>
      </c>
      <c r="F598" t="s">
        <v>275</v>
      </c>
      <c r="G598" t="s">
        <v>35</v>
      </c>
      <c r="H598" t="s">
        <v>21</v>
      </c>
      <c r="I598" t="s">
        <v>23</v>
      </c>
      <c r="J598" t="s">
        <v>118</v>
      </c>
      <c r="K598" t="s">
        <v>92</v>
      </c>
      <c r="L598" t="s">
        <v>310</v>
      </c>
      <c r="M598" t="s">
        <v>63</v>
      </c>
      <c r="N598" t="s">
        <v>411</v>
      </c>
      <c r="O598" t="s">
        <v>27</v>
      </c>
      <c r="P598" t="s">
        <v>41</v>
      </c>
      <c r="Q598" t="s">
        <v>21</v>
      </c>
    </row>
    <row r="599" spans="1:17">
      <c r="A599" t="s">
        <v>110</v>
      </c>
      <c r="B599" t="s">
        <v>135</v>
      </c>
      <c r="C599" t="s">
        <v>19</v>
      </c>
      <c r="D599" t="s">
        <v>20</v>
      </c>
      <c r="E599" t="s">
        <v>21</v>
      </c>
      <c r="F599" t="s">
        <v>105</v>
      </c>
      <c r="G599" t="s">
        <v>21</v>
      </c>
      <c r="H599" t="s">
        <v>21</v>
      </c>
      <c r="I599" t="s">
        <v>23</v>
      </c>
      <c r="J599" t="s">
        <v>219</v>
      </c>
      <c r="K599" t="s">
        <v>92</v>
      </c>
      <c r="L599" t="s">
        <v>120</v>
      </c>
      <c r="M599" t="s">
        <v>40</v>
      </c>
      <c r="N599" t="s">
        <v>28</v>
      </c>
      <c r="O599" t="s">
        <v>29</v>
      </c>
      <c r="P599" t="s">
        <v>30</v>
      </c>
      <c r="Q599" t="s">
        <v>21</v>
      </c>
    </row>
    <row r="600" spans="1:17">
      <c r="A600" t="s">
        <v>259</v>
      </c>
      <c r="B600" t="s">
        <v>144</v>
      </c>
      <c r="C600" t="s">
        <v>122</v>
      </c>
      <c r="D600" t="s">
        <v>2553</v>
      </c>
      <c r="E600" t="s">
        <v>21</v>
      </c>
      <c r="F600" t="s">
        <v>828</v>
      </c>
      <c r="G600" t="s">
        <v>35</v>
      </c>
      <c r="H600" t="s">
        <v>21</v>
      </c>
      <c r="I600" t="s">
        <v>23</v>
      </c>
      <c r="J600" t="s">
        <v>99</v>
      </c>
      <c r="K600" t="s">
        <v>100</v>
      </c>
      <c r="L600" t="s">
        <v>547</v>
      </c>
      <c r="M600" t="s">
        <v>27</v>
      </c>
      <c r="N600" t="s">
        <v>96</v>
      </c>
      <c r="O600" t="s">
        <v>63</v>
      </c>
      <c r="P600" t="s">
        <v>41</v>
      </c>
      <c r="Q600" t="s">
        <v>21</v>
      </c>
    </row>
    <row r="601" spans="1:17">
      <c r="A601" t="s">
        <v>80</v>
      </c>
      <c r="B601" t="s">
        <v>72</v>
      </c>
      <c r="C601" t="s">
        <v>122</v>
      </c>
      <c r="D601" t="s">
        <v>33</v>
      </c>
      <c r="E601" t="s">
        <v>21</v>
      </c>
      <c r="F601" t="s">
        <v>829</v>
      </c>
      <c r="G601" t="s">
        <v>35</v>
      </c>
      <c r="H601" t="s">
        <v>21</v>
      </c>
      <c r="I601" t="s">
        <v>146</v>
      </c>
      <c r="J601" t="s">
        <v>234</v>
      </c>
      <c r="K601" t="s">
        <v>119</v>
      </c>
      <c r="L601" t="s">
        <v>421</v>
      </c>
      <c r="M601" t="s">
        <v>52</v>
      </c>
      <c r="N601" t="s">
        <v>28</v>
      </c>
      <c r="O601" t="s">
        <v>29</v>
      </c>
      <c r="P601" t="s">
        <v>30</v>
      </c>
      <c r="Q601" t="s">
        <v>21</v>
      </c>
    </row>
    <row r="602" spans="1:17">
      <c r="A602" t="s">
        <v>310</v>
      </c>
      <c r="B602" t="s">
        <v>144</v>
      </c>
      <c r="C602" t="s">
        <v>122</v>
      </c>
      <c r="D602" t="s">
        <v>45</v>
      </c>
      <c r="E602" t="s">
        <v>21</v>
      </c>
      <c r="F602" t="s">
        <v>88</v>
      </c>
      <c r="G602" t="s">
        <v>35</v>
      </c>
      <c r="H602" t="s">
        <v>35</v>
      </c>
      <c r="I602" t="s">
        <v>23</v>
      </c>
      <c r="J602" t="s">
        <v>219</v>
      </c>
      <c r="K602" t="s">
        <v>119</v>
      </c>
      <c r="L602" t="s">
        <v>721</v>
      </c>
      <c r="M602" t="s">
        <v>52</v>
      </c>
      <c r="N602" t="s">
        <v>28</v>
      </c>
      <c r="O602" t="s">
        <v>29</v>
      </c>
      <c r="P602" t="s">
        <v>30</v>
      </c>
      <c r="Q602" t="s">
        <v>21</v>
      </c>
    </row>
    <row r="603" spans="1:17">
      <c r="A603" t="s">
        <v>180</v>
      </c>
      <c r="B603" t="s">
        <v>77</v>
      </c>
      <c r="C603" t="s">
        <v>19</v>
      </c>
      <c r="D603" t="s">
        <v>45</v>
      </c>
      <c r="E603" t="s">
        <v>21</v>
      </c>
      <c r="F603" t="s">
        <v>216</v>
      </c>
      <c r="G603" t="s">
        <v>35</v>
      </c>
      <c r="H603" t="s">
        <v>35</v>
      </c>
      <c r="I603" t="s">
        <v>146</v>
      </c>
      <c r="J603" t="s">
        <v>123</v>
      </c>
      <c r="K603" t="s">
        <v>124</v>
      </c>
      <c r="L603" t="s">
        <v>363</v>
      </c>
      <c r="M603" t="s">
        <v>27</v>
      </c>
      <c r="N603" t="s">
        <v>28</v>
      </c>
      <c r="O603" t="s">
        <v>29</v>
      </c>
      <c r="P603" t="s">
        <v>30</v>
      </c>
      <c r="Q603" t="s">
        <v>21</v>
      </c>
    </row>
    <row r="604" spans="1:17">
      <c r="A604" t="s">
        <v>202</v>
      </c>
      <c r="B604" t="s">
        <v>56</v>
      </c>
      <c r="C604" t="s">
        <v>19</v>
      </c>
      <c r="D604" t="s">
        <v>20</v>
      </c>
      <c r="E604" t="s">
        <v>21</v>
      </c>
      <c r="F604" t="s">
        <v>830</v>
      </c>
      <c r="G604" t="s">
        <v>35</v>
      </c>
      <c r="H604" t="s">
        <v>21</v>
      </c>
      <c r="I604" t="s">
        <v>23</v>
      </c>
      <c r="J604" t="s">
        <v>82</v>
      </c>
      <c r="K604" t="s">
        <v>48</v>
      </c>
      <c r="L604" t="s">
        <v>384</v>
      </c>
      <c r="M604" t="s">
        <v>63</v>
      </c>
      <c r="N604" t="s">
        <v>73</v>
      </c>
      <c r="O604" t="s">
        <v>40</v>
      </c>
      <c r="P604" t="s">
        <v>196</v>
      </c>
      <c r="Q604" t="s">
        <v>21</v>
      </c>
    </row>
    <row r="605" spans="1:17">
      <c r="A605" t="s">
        <v>159</v>
      </c>
      <c r="B605" t="s">
        <v>32</v>
      </c>
      <c r="C605" t="s">
        <v>44</v>
      </c>
      <c r="D605" t="s">
        <v>33</v>
      </c>
      <c r="E605" t="s">
        <v>21</v>
      </c>
      <c r="F605" t="s">
        <v>831</v>
      </c>
      <c r="G605" t="s">
        <v>21</v>
      </c>
      <c r="H605" t="s">
        <v>21</v>
      </c>
      <c r="I605" t="s">
        <v>23</v>
      </c>
      <c r="J605" t="s">
        <v>63</v>
      </c>
      <c r="K605" t="s">
        <v>119</v>
      </c>
      <c r="L605" t="s">
        <v>605</v>
      </c>
      <c r="M605" t="s">
        <v>27</v>
      </c>
      <c r="N605" t="s">
        <v>28</v>
      </c>
      <c r="O605" t="s">
        <v>29</v>
      </c>
      <c r="P605" t="s">
        <v>30</v>
      </c>
      <c r="Q605" t="s">
        <v>35</v>
      </c>
    </row>
    <row r="606" spans="1:17">
      <c r="A606" t="s">
        <v>126</v>
      </c>
      <c r="B606" t="s">
        <v>56</v>
      </c>
      <c r="C606" t="s">
        <v>19</v>
      </c>
      <c r="D606" t="s">
        <v>20</v>
      </c>
      <c r="E606" t="s">
        <v>21</v>
      </c>
      <c r="F606" t="s">
        <v>29</v>
      </c>
      <c r="G606" t="s">
        <v>35</v>
      </c>
      <c r="H606" t="s">
        <v>21</v>
      </c>
      <c r="I606" t="s">
        <v>23</v>
      </c>
      <c r="J606" t="s">
        <v>82</v>
      </c>
      <c r="K606" t="s">
        <v>119</v>
      </c>
      <c r="L606" t="s">
        <v>351</v>
      </c>
      <c r="M606" t="s">
        <v>27</v>
      </c>
      <c r="N606" t="s">
        <v>28</v>
      </c>
      <c r="O606" t="s">
        <v>29</v>
      </c>
      <c r="P606" t="s">
        <v>30</v>
      </c>
      <c r="Q606" t="s">
        <v>21</v>
      </c>
    </row>
    <row r="607" spans="1:17">
      <c r="A607" t="s">
        <v>97</v>
      </c>
      <c r="B607" t="s">
        <v>87</v>
      </c>
      <c r="C607" t="s">
        <v>19</v>
      </c>
      <c r="D607" t="s">
        <v>33</v>
      </c>
      <c r="E607" t="s">
        <v>21</v>
      </c>
      <c r="F607" t="s">
        <v>425</v>
      </c>
      <c r="G607" t="s">
        <v>35</v>
      </c>
      <c r="H607" t="s">
        <v>35</v>
      </c>
      <c r="I607" t="s">
        <v>23</v>
      </c>
      <c r="J607" t="s">
        <v>219</v>
      </c>
      <c r="K607" t="s">
        <v>92</v>
      </c>
      <c r="L607" t="s">
        <v>105</v>
      </c>
      <c r="M607" t="s">
        <v>63</v>
      </c>
      <c r="N607" t="s">
        <v>28</v>
      </c>
      <c r="O607" t="s">
        <v>29</v>
      </c>
      <c r="P607" t="s">
        <v>30</v>
      </c>
      <c r="Q607" t="s">
        <v>21</v>
      </c>
    </row>
    <row r="608" spans="1:17">
      <c r="A608" t="s">
        <v>234</v>
      </c>
      <c r="B608" t="s">
        <v>56</v>
      </c>
      <c r="C608" t="s">
        <v>19</v>
      </c>
      <c r="D608" t="s">
        <v>33</v>
      </c>
      <c r="E608" t="s">
        <v>21</v>
      </c>
      <c r="F608" t="s">
        <v>832</v>
      </c>
      <c r="G608" t="s">
        <v>35</v>
      </c>
      <c r="H608" t="s">
        <v>21</v>
      </c>
      <c r="I608" t="s">
        <v>30</v>
      </c>
      <c r="J608" t="s">
        <v>234</v>
      </c>
      <c r="K608" t="s">
        <v>37</v>
      </c>
      <c r="L608" t="s">
        <v>833</v>
      </c>
      <c r="M608" t="s">
        <v>27</v>
      </c>
      <c r="N608" t="s">
        <v>28</v>
      </c>
      <c r="O608" t="s">
        <v>29</v>
      </c>
      <c r="P608" t="s">
        <v>30</v>
      </c>
      <c r="Q608" t="s">
        <v>21</v>
      </c>
    </row>
    <row r="609" spans="1:17">
      <c r="A609" t="s">
        <v>65</v>
      </c>
      <c r="B609" t="s">
        <v>72</v>
      </c>
      <c r="C609" t="s">
        <v>122</v>
      </c>
      <c r="D609" t="s">
        <v>45</v>
      </c>
      <c r="E609" t="s">
        <v>21</v>
      </c>
      <c r="F609" t="s">
        <v>147</v>
      </c>
      <c r="G609" t="s">
        <v>21</v>
      </c>
      <c r="H609" t="s">
        <v>21</v>
      </c>
      <c r="I609" t="s">
        <v>23</v>
      </c>
      <c r="J609" t="s">
        <v>60</v>
      </c>
      <c r="K609" t="s">
        <v>119</v>
      </c>
      <c r="L609" t="s">
        <v>685</v>
      </c>
      <c r="M609" t="s">
        <v>219</v>
      </c>
      <c r="N609" t="s">
        <v>28</v>
      </c>
      <c r="O609" t="s">
        <v>29</v>
      </c>
      <c r="P609" t="s">
        <v>30</v>
      </c>
      <c r="Q609" t="s">
        <v>21</v>
      </c>
    </row>
    <row r="610" spans="1:17">
      <c r="A610" t="s">
        <v>230</v>
      </c>
      <c r="B610" t="s">
        <v>18</v>
      </c>
      <c r="C610" t="s">
        <v>44</v>
      </c>
      <c r="D610" t="s">
        <v>45</v>
      </c>
      <c r="E610" t="s">
        <v>21</v>
      </c>
      <c r="F610" t="s">
        <v>834</v>
      </c>
      <c r="G610" t="s">
        <v>21</v>
      </c>
      <c r="H610" t="s">
        <v>21</v>
      </c>
      <c r="I610" t="s">
        <v>146</v>
      </c>
      <c r="J610" t="s">
        <v>40</v>
      </c>
      <c r="K610" t="s">
        <v>61</v>
      </c>
      <c r="L610" t="s">
        <v>522</v>
      </c>
      <c r="M610" t="s">
        <v>27</v>
      </c>
      <c r="N610" t="s">
        <v>28</v>
      </c>
      <c r="O610" t="s">
        <v>29</v>
      </c>
      <c r="P610" t="s">
        <v>30</v>
      </c>
      <c r="Q610" t="s">
        <v>21</v>
      </c>
    </row>
    <row r="611" spans="1:17">
      <c r="A611" t="s">
        <v>323</v>
      </c>
      <c r="B611" t="s">
        <v>72</v>
      </c>
      <c r="C611" t="s">
        <v>19</v>
      </c>
      <c r="D611" t="s">
        <v>45</v>
      </c>
      <c r="E611" t="s">
        <v>21</v>
      </c>
      <c r="F611" t="s">
        <v>174</v>
      </c>
      <c r="G611" t="s">
        <v>35</v>
      </c>
      <c r="H611" t="s">
        <v>35</v>
      </c>
      <c r="I611" t="s">
        <v>23</v>
      </c>
      <c r="J611" t="s">
        <v>57</v>
      </c>
      <c r="K611" t="s">
        <v>37</v>
      </c>
      <c r="L611" t="s">
        <v>376</v>
      </c>
      <c r="M611" t="s">
        <v>27</v>
      </c>
      <c r="N611" t="s">
        <v>28</v>
      </c>
      <c r="O611" t="s">
        <v>29</v>
      </c>
      <c r="P611" t="s">
        <v>30</v>
      </c>
      <c r="Q611" t="s">
        <v>21</v>
      </c>
    </row>
    <row r="612" spans="1:17">
      <c r="A612" t="s">
        <v>202</v>
      </c>
      <c r="B612" t="s">
        <v>32</v>
      </c>
      <c r="C612" t="s">
        <v>44</v>
      </c>
      <c r="D612" t="s">
        <v>33</v>
      </c>
      <c r="E612" t="s">
        <v>21</v>
      </c>
      <c r="F612" t="s">
        <v>665</v>
      </c>
      <c r="G612" t="s">
        <v>21</v>
      </c>
      <c r="H612" t="s">
        <v>21</v>
      </c>
      <c r="I612" t="s">
        <v>30</v>
      </c>
      <c r="J612" t="s">
        <v>219</v>
      </c>
      <c r="K612" t="s">
        <v>37</v>
      </c>
      <c r="L612" t="s">
        <v>62</v>
      </c>
      <c r="M612" t="s">
        <v>63</v>
      </c>
      <c r="N612" t="s">
        <v>28</v>
      </c>
      <c r="O612" t="s">
        <v>29</v>
      </c>
      <c r="P612" t="s">
        <v>30</v>
      </c>
      <c r="Q612" t="s">
        <v>21</v>
      </c>
    </row>
    <row r="613" spans="1:17">
      <c r="A613" t="s">
        <v>159</v>
      </c>
      <c r="B613" t="s">
        <v>56</v>
      </c>
      <c r="C613" t="s">
        <v>19</v>
      </c>
      <c r="D613" t="s">
        <v>33</v>
      </c>
      <c r="E613" t="s">
        <v>21</v>
      </c>
      <c r="F613" t="s">
        <v>68</v>
      </c>
      <c r="G613" t="s">
        <v>35</v>
      </c>
      <c r="H613" t="s">
        <v>21</v>
      </c>
      <c r="I613" t="s">
        <v>30</v>
      </c>
      <c r="J613" t="s">
        <v>63</v>
      </c>
      <c r="K613" t="s">
        <v>53</v>
      </c>
      <c r="L613" t="s">
        <v>157</v>
      </c>
      <c r="M613" t="s">
        <v>27</v>
      </c>
      <c r="N613" t="s">
        <v>28</v>
      </c>
      <c r="O613" t="s">
        <v>29</v>
      </c>
      <c r="P613" t="s">
        <v>30</v>
      </c>
      <c r="Q613" t="s">
        <v>21</v>
      </c>
    </row>
    <row r="614" spans="1:17">
      <c r="A614" t="s">
        <v>134</v>
      </c>
      <c r="B614" t="s">
        <v>77</v>
      </c>
      <c r="C614" t="s">
        <v>44</v>
      </c>
      <c r="D614" t="s">
        <v>45</v>
      </c>
      <c r="E614" t="s">
        <v>21</v>
      </c>
      <c r="F614" t="s">
        <v>158</v>
      </c>
      <c r="G614" t="s">
        <v>21</v>
      </c>
      <c r="H614" t="s">
        <v>21</v>
      </c>
      <c r="I614" t="s">
        <v>23</v>
      </c>
      <c r="J614" t="s">
        <v>152</v>
      </c>
      <c r="K614" t="s">
        <v>119</v>
      </c>
      <c r="L614" t="s">
        <v>511</v>
      </c>
      <c r="M614" t="s">
        <v>52</v>
      </c>
      <c r="N614" t="s">
        <v>28</v>
      </c>
      <c r="O614" t="s">
        <v>29</v>
      </c>
      <c r="P614" t="s">
        <v>30</v>
      </c>
      <c r="Q614" t="s">
        <v>21</v>
      </c>
    </row>
    <row r="615" spans="1:17">
      <c r="A615" t="s">
        <v>76</v>
      </c>
      <c r="B615" t="s">
        <v>66</v>
      </c>
      <c r="C615" t="s">
        <v>19</v>
      </c>
      <c r="D615" t="s">
        <v>45</v>
      </c>
      <c r="E615" t="s">
        <v>21</v>
      </c>
      <c r="F615" t="s">
        <v>283</v>
      </c>
      <c r="G615" t="s">
        <v>21</v>
      </c>
      <c r="H615" t="s">
        <v>21</v>
      </c>
      <c r="I615" t="s">
        <v>23</v>
      </c>
      <c r="J615" t="s">
        <v>118</v>
      </c>
      <c r="K615" t="s">
        <v>92</v>
      </c>
      <c r="L615" t="s">
        <v>835</v>
      </c>
      <c r="M615" t="s">
        <v>63</v>
      </c>
      <c r="N615" t="s">
        <v>28</v>
      </c>
      <c r="O615" t="s">
        <v>29</v>
      </c>
      <c r="P615" t="s">
        <v>30</v>
      </c>
      <c r="Q615" t="s">
        <v>35</v>
      </c>
    </row>
    <row r="616" spans="1:17">
      <c r="A616" t="s">
        <v>71</v>
      </c>
      <c r="B616" t="s">
        <v>72</v>
      </c>
      <c r="C616" t="s">
        <v>19</v>
      </c>
      <c r="D616" t="s">
        <v>45</v>
      </c>
      <c r="E616" t="s">
        <v>21</v>
      </c>
      <c r="F616" t="s">
        <v>836</v>
      </c>
      <c r="G616" t="s">
        <v>35</v>
      </c>
      <c r="H616" t="s">
        <v>21</v>
      </c>
      <c r="I616" t="s">
        <v>23</v>
      </c>
      <c r="J616" t="s">
        <v>243</v>
      </c>
      <c r="K616" t="s">
        <v>48</v>
      </c>
      <c r="L616" t="s">
        <v>348</v>
      </c>
      <c r="M616" t="s">
        <v>27</v>
      </c>
      <c r="N616" t="s">
        <v>764</v>
      </c>
      <c r="O616" t="s">
        <v>27</v>
      </c>
      <c r="P616" t="s">
        <v>41</v>
      </c>
      <c r="Q616" t="s">
        <v>21</v>
      </c>
    </row>
    <row r="617" spans="1:17">
      <c r="A617" t="s">
        <v>97</v>
      </c>
      <c r="B617" t="s">
        <v>56</v>
      </c>
      <c r="C617" t="s">
        <v>19</v>
      </c>
      <c r="D617" t="s">
        <v>33</v>
      </c>
      <c r="E617" t="s">
        <v>21</v>
      </c>
      <c r="F617" t="s">
        <v>837</v>
      </c>
      <c r="G617" t="s">
        <v>35</v>
      </c>
      <c r="H617" t="s">
        <v>21</v>
      </c>
      <c r="I617" t="s">
        <v>30</v>
      </c>
      <c r="J617" t="s">
        <v>63</v>
      </c>
      <c r="K617" t="s">
        <v>53</v>
      </c>
      <c r="L617" t="s">
        <v>838</v>
      </c>
      <c r="M617" t="s">
        <v>27</v>
      </c>
      <c r="N617" t="s">
        <v>28</v>
      </c>
      <c r="O617" t="s">
        <v>29</v>
      </c>
      <c r="P617" t="s">
        <v>30</v>
      </c>
      <c r="Q617" t="s">
        <v>21</v>
      </c>
    </row>
    <row r="618" spans="1:17">
      <c r="A618" t="s">
        <v>234</v>
      </c>
      <c r="B618" t="s">
        <v>43</v>
      </c>
      <c r="C618" t="s">
        <v>44</v>
      </c>
      <c r="D618" t="s">
        <v>45</v>
      </c>
      <c r="E618" t="s">
        <v>21</v>
      </c>
      <c r="F618" t="s">
        <v>283</v>
      </c>
      <c r="G618" t="s">
        <v>35</v>
      </c>
      <c r="H618" t="s">
        <v>35</v>
      </c>
      <c r="I618" t="s">
        <v>23</v>
      </c>
      <c r="J618" t="s">
        <v>114</v>
      </c>
      <c r="K618" t="s">
        <v>119</v>
      </c>
      <c r="L618" t="s">
        <v>839</v>
      </c>
      <c r="M618" t="s">
        <v>63</v>
      </c>
      <c r="N618" t="s">
        <v>28</v>
      </c>
      <c r="O618" t="s">
        <v>29</v>
      </c>
      <c r="P618" t="s">
        <v>30</v>
      </c>
      <c r="Q618" t="s">
        <v>21</v>
      </c>
    </row>
    <row r="619" spans="1:17">
      <c r="A619" t="s">
        <v>97</v>
      </c>
      <c r="B619" t="s">
        <v>43</v>
      </c>
      <c r="C619" t="s">
        <v>44</v>
      </c>
      <c r="D619" t="s">
        <v>33</v>
      </c>
      <c r="E619" t="s">
        <v>21</v>
      </c>
      <c r="F619" t="s">
        <v>65</v>
      </c>
      <c r="G619" t="s">
        <v>21</v>
      </c>
      <c r="H619" t="s">
        <v>21</v>
      </c>
      <c r="I619" t="s">
        <v>23</v>
      </c>
      <c r="J619" t="s">
        <v>108</v>
      </c>
      <c r="K619" t="s">
        <v>92</v>
      </c>
      <c r="L619" t="s">
        <v>148</v>
      </c>
      <c r="M619" t="s">
        <v>63</v>
      </c>
      <c r="N619" t="s">
        <v>28</v>
      </c>
      <c r="O619" t="s">
        <v>29</v>
      </c>
      <c r="P619" t="s">
        <v>30</v>
      </c>
      <c r="Q619" t="s">
        <v>21</v>
      </c>
    </row>
    <row r="620" spans="1:17">
      <c r="A620" t="s">
        <v>17</v>
      </c>
      <c r="B620" t="s">
        <v>72</v>
      </c>
      <c r="C620" t="s">
        <v>19</v>
      </c>
      <c r="D620" t="s">
        <v>45</v>
      </c>
      <c r="E620" t="s">
        <v>21</v>
      </c>
      <c r="F620" t="s">
        <v>840</v>
      </c>
      <c r="G620" t="s">
        <v>35</v>
      </c>
      <c r="H620" t="s">
        <v>21</v>
      </c>
      <c r="I620" t="s">
        <v>23</v>
      </c>
      <c r="J620" t="s">
        <v>134</v>
      </c>
      <c r="K620" t="s">
        <v>37</v>
      </c>
      <c r="L620" t="s">
        <v>521</v>
      </c>
      <c r="M620" t="s">
        <v>27</v>
      </c>
      <c r="N620" t="s">
        <v>28</v>
      </c>
      <c r="O620" t="s">
        <v>29</v>
      </c>
      <c r="P620" t="s">
        <v>30</v>
      </c>
      <c r="Q620" t="s">
        <v>21</v>
      </c>
    </row>
    <row r="621" spans="1:17">
      <c r="A621" t="s">
        <v>42</v>
      </c>
      <c r="B621" t="s">
        <v>72</v>
      </c>
      <c r="C621" t="s">
        <v>19</v>
      </c>
      <c r="D621" t="s">
        <v>45</v>
      </c>
      <c r="E621" t="s">
        <v>21</v>
      </c>
      <c r="F621" t="s">
        <v>841</v>
      </c>
      <c r="G621" t="s">
        <v>21</v>
      </c>
      <c r="H621" t="s">
        <v>21</v>
      </c>
      <c r="I621" t="s">
        <v>23</v>
      </c>
      <c r="J621" t="s">
        <v>36</v>
      </c>
      <c r="K621" t="s">
        <v>92</v>
      </c>
      <c r="L621" t="s">
        <v>468</v>
      </c>
      <c r="M621" t="s">
        <v>52</v>
      </c>
      <c r="N621" t="s">
        <v>139</v>
      </c>
      <c r="O621" t="s">
        <v>40</v>
      </c>
      <c r="P621" t="s">
        <v>196</v>
      </c>
      <c r="Q621" t="s">
        <v>35</v>
      </c>
    </row>
    <row r="622" spans="1:17">
      <c r="A622" t="s">
        <v>31</v>
      </c>
      <c r="B622" t="s">
        <v>56</v>
      </c>
      <c r="C622" t="s">
        <v>19</v>
      </c>
      <c r="D622" t="s">
        <v>20</v>
      </c>
      <c r="E622" t="s">
        <v>21</v>
      </c>
      <c r="F622" t="s">
        <v>842</v>
      </c>
      <c r="G622" t="s">
        <v>35</v>
      </c>
      <c r="H622" t="s">
        <v>21</v>
      </c>
      <c r="I622" t="s">
        <v>30</v>
      </c>
      <c r="J622" t="s">
        <v>74</v>
      </c>
      <c r="K622" t="s">
        <v>53</v>
      </c>
      <c r="L622" t="s">
        <v>586</v>
      </c>
      <c r="M622" t="s">
        <v>63</v>
      </c>
      <c r="N622" t="s">
        <v>28</v>
      </c>
      <c r="O622" t="s">
        <v>29</v>
      </c>
      <c r="P622" t="s">
        <v>30</v>
      </c>
      <c r="Q622" t="s">
        <v>21</v>
      </c>
    </row>
    <row r="623" spans="1:17">
      <c r="A623" t="s">
        <v>17</v>
      </c>
      <c r="B623" t="s">
        <v>72</v>
      </c>
      <c r="C623" t="s">
        <v>44</v>
      </c>
      <c r="D623" t="s">
        <v>45</v>
      </c>
      <c r="E623" t="s">
        <v>21</v>
      </c>
      <c r="F623" t="s">
        <v>843</v>
      </c>
      <c r="G623" t="s">
        <v>35</v>
      </c>
      <c r="H623" t="s">
        <v>21</v>
      </c>
      <c r="I623" t="s">
        <v>23</v>
      </c>
      <c r="J623" t="s">
        <v>152</v>
      </c>
      <c r="K623" t="s">
        <v>92</v>
      </c>
      <c r="L623" t="s">
        <v>109</v>
      </c>
      <c r="M623" t="s">
        <v>219</v>
      </c>
      <c r="N623" t="s">
        <v>28</v>
      </c>
      <c r="O623" t="s">
        <v>29</v>
      </c>
      <c r="P623" t="s">
        <v>30</v>
      </c>
      <c r="Q623" t="s">
        <v>21</v>
      </c>
    </row>
    <row r="624" spans="1:17">
      <c r="A624" t="s">
        <v>159</v>
      </c>
      <c r="B624" t="s">
        <v>56</v>
      </c>
      <c r="C624" t="s">
        <v>44</v>
      </c>
      <c r="D624" t="s">
        <v>33</v>
      </c>
      <c r="E624" t="s">
        <v>21</v>
      </c>
      <c r="F624" t="s">
        <v>844</v>
      </c>
      <c r="G624" t="s">
        <v>35</v>
      </c>
      <c r="H624" t="s">
        <v>21</v>
      </c>
      <c r="I624" t="s">
        <v>23</v>
      </c>
      <c r="J624" t="s">
        <v>36</v>
      </c>
      <c r="K624" t="s">
        <v>37</v>
      </c>
      <c r="L624" t="s">
        <v>845</v>
      </c>
      <c r="M624" t="s">
        <v>27</v>
      </c>
      <c r="N624" t="s">
        <v>28</v>
      </c>
      <c r="O624" t="s">
        <v>29</v>
      </c>
      <c r="P624" t="s">
        <v>30</v>
      </c>
      <c r="Q624" t="s">
        <v>21</v>
      </c>
    </row>
    <row r="625" spans="1:17">
      <c r="A625" t="s">
        <v>103</v>
      </c>
      <c r="B625" t="s">
        <v>43</v>
      </c>
      <c r="C625" t="s">
        <v>44</v>
      </c>
      <c r="D625" t="s">
        <v>45</v>
      </c>
      <c r="E625" t="s">
        <v>21</v>
      </c>
      <c r="F625" t="s">
        <v>846</v>
      </c>
      <c r="G625" t="s">
        <v>21</v>
      </c>
      <c r="H625" t="s">
        <v>21</v>
      </c>
      <c r="I625" t="s">
        <v>23</v>
      </c>
      <c r="J625" t="s">
        <v>130</v>
      </c>
      <c r="K625" t="s">
        <v>37</v>
      </c>
      <c r="L625" t="s">
        <v>364</v>
      </c>
      <c r="M625" t="s">
        <v>27</v>
      </c>
      <c r="N625" t="s">
        <v>310</v>
      </c>
      <c r="O625" t="s">
        <v>52</v>
      </c>
      <c r="P625" t="s">
        <v>41</v>
      </c>
      <c r="Q625" t="s">
        <v>21</v>
      </c>
    </row>
    <row r="626" spans="1:17">
      <c r="A626" t="s">
        <v>97</v>
      </c>
      <c r="B626" t="s">
        <v>66</v>
      </c>
      <c r="C626" t="s">
        <v>19</v>
      </c>
      <c r="D626" t="s">
        <v>45</v>
      </c>
      <c r="E626" t="s">
        <v>21</v>
      </c>
      <c r="F626" t="s">
        <v>847</v>
      </c>
      <c r="G626" t="s">
        <v>21</v>
      </c>
      <c r="H626" t="s">
        <v>21</v>
      </c>
      <c r="I626" t="s">
        <v>23</v>
      </c>
      <c r="J626" t="s">
        <v>74</v>
      </c>
      <c r="K626" t="s">
        <v>61</v>
      </c>
      <c r="L626" t="s">
        <v>248</v>
      </c>
      <c r="M626" t="s">
        <v>63</v>
      </c>
      <c r="N626" t="s">
        <v>28</v>
      </c>
      <c r="O626" t="s">
        <v>29</v>
      </c>
      <c r="P626" t="s">
        <v>30</v>
      </c>
      <c r="Q626" t="s">
        <v>21</v>
      </c>
    </row>
    <row r="627" spans="1:17">
      <c r="A627" t="s">
        <v>65</v>
      </c>
      <c r="B627" t="s">
        <v>72</v>
      </c>
      <c r="C627" t="s">
        <v>19</v>
      </c>
      <c r="D627" t="s">
        <v>33</v>
      </c>
      <c r="E627" t="s">
        <v>21</v>
      </c>
      <c r="F627" t="s">
        <v>384</v>
      </c>
      <c r="G627" t="s">
        <v>35</v>
      </c>
      <c r="H627" t="s">
        <v>35</v>
      </c>
      <c r="I627" t="s">
        <v>30</v>
      </c>
      <c r="J627" t="s">
        <v>205</v>
      </c>
      <c r="K627" t="s">
        <v>37</v>
      </c>
      <c r="L627" t="s">
        <v>848</v>
      </c>
      <c r="M627" t="s">
        <v>63</v>
      </c>
      <c r="N627" t="s">
        <v>28</v>
      </c>
      <c r="O627" t="s">
        <v>29</v>
      </c>
      <c r="P627" t="s">
        <v>30</v>
      </c>
      <c r="Q627" t="s">
        <v>21</v>
      </c>
    </row>
    <row r="628" spans="1:17">
      <c r="A628" t="s">
        <v>31</v>
      </c>
      <c r="B628" t="s">
        <v>43</v>
      </c>
      <c r="C628" t="s">
        <v>44</v>
      </c>
      <c r="D628" t="s">
        <v>45</v>
      </c>
      <c r="E628" t="s">
        <v>21</v>
      </c>
      <c r="F628" t="s">
        <v>849</v>
      </c>
      <c r="G628" t="s">
        <v>35</v>
      </c>
      <c r="H628" t="s">
        <v>21</v>
      </c>
      <c r="I628" t="s">
        <v>23</v>
      </c>
      <c r="J628" t="s">
        <v>219</v>
      </c>
      <c r="K628" t="s">
        <v>37</v>
      </c>
      <c r="L628" t="s">
        <v>350</v>
      </c>
      <c r="M628" t="s">
        <v>27</v>
      </c>
      <c r="N628" t="s">
        <v>28</v>
      </c>
      <c r="O628" t="s">
        <v>29</v>
      </c>
      <c r="P628" t="s">
        <v>30</v>
      </c>
      <c r="Q628" t="s">
        <v>21</v>
      </c>
    </row>
    <row r="629" spans="1:17">
      <c r="A629" t="s">
        <v>79</v>
      </c>
      <c r="B629" t="s">
        <v>144</v>
      </c>
      <c r="C629" t="s">
        <v>19</v>
      </c>
      <c r="D629" t="s">
        <v>33</v>
      </c>
      <c r="E629" t="s">
        <v>21</v>
      </c>
      <c r="F629" t="s">
        <v>850</v>
      </c>
      <c r="G629" t="s">
        <v>35</v>
      </c>
      <c r="H629" t="s">
        <v>35</v>
      </c>
      <c r="I629" t="s">
        <v>23</v>
      </c>
      <c r="J629" t="s">
        <v>47</v>
      </c>
      <c r="K629" t="s">
        <v>119</v>
      </c>
      <c r="L629" t="s">
        <v>348</v>
      </c>
      <c r="M629" t="s">
        <v>27</v>
      </c>
      <c r="N629" t="s">
        <v>28</v>
      </c>
      <c r="O629" t="s">
        <v>29</v>
      </c>
      <c r="P629" t="s">
        <v>30</v>
      </c>
      <c r="Q629" t="s">
        <v>21</v>
      </c>
    </row>
    <row r="630" spans="1:17">
      <c r="A630" t="s">
        <v>197</v>
      </c>
      <c r="B630" t="s">
        <v>72</v>
      </c>
      <c r="C630" t="s">
        <v>19</v>
      </c>
      <c r="D630" t="s">
        <v>33</v>
      </c>
      <c r="E630" t="s">
        <v>21</v>
      </c>
      <c r="F630" t="s">
        <v>425</v>
      </c>
      <c r="G630" t="s">
        <v>21</v>
      </c>
      <c r="H630" t="s">
        <v>21</v>
      </c>
      <c r="I630" t="s">
        <v>23</v>
      </c>
      <c r="J630" t="s">
        <v>99</v>
      </c>
      <c r="K630" t="s">
        <v>92</v>
      </c>
      <c r="L630" t="s">
        <v>166</v>
      </c>
      <c r="M630" t="s">
        <v>63</v>
      </c>
      <c r="N630" t="s">
        <v>28</v>
      </c>
      <c r="O630" t="s">
        <v>29</v>
      </c>
      <c r="P630" t="s">
        <v>30</v>
      </c>
      <c r="Q630" t="s">
        <v>21</v>
      </c>
    </row>
    <row r="631" spans="1:17">
      <c r="A631" t="s">
        <v>55</v>
      </c>
      <c r="B631" t="s">
        <v>43</v>
      </c>
      <c r="C631" t="s">
        <v>19</v>
      </c>
      <c r="D631" t="s">
        <v>45</v>
      </c>
      <c r="E631" t="s">
        <v>21</v>
      </c>
      <c r="F631" t="s">
        <v>851</v>
      </c>
      <c r="G631" t="s">
        <v>21</v>
      </c>
      <c r="H631" t="s">
        <v>21</v>
      </c>
      <c r="I631" t="s">
        <v>23</v>
      </c>
      <c r="J631" t="s">
        <v>336</v>
      </c>
      <c r="K631" t="s">
        <v>578</v>
      </c>
      <c r="L631" t="s">
        <v>732</v>
      </c>
      <c r="M631" t="s">
        <v>27</v>
      </c>
      <c r="N631" t="s">
        <v>474</v>
      </c>
      <c r="O631" t="s">
        <v>63</v>
      </c>
      <c r="P631" t="s">
        <v>41</v>
      </c>
      <c r="Q631" t="s">
        <v>21</v>
      </c>
    </row>
    <row r="632" spans="1:17">
      <c r="A632" t="s">
        <v>17</v>
      </c>
      <c r="B632" t="s">
        <v>43</v>
      </c>
      <c r="C632" t="s">
        <v>44</v>
      </c>
      <c r="D632" t="s">
        <v>45</v>
      </c>
      <c r="E632" t="s">
        <v>21</v>
      </c>
      <c r="F632" t="s">
        <v>63</v>
      </c>
      <c r="G632" t="s">
        <v>35</v>
      </c>
      <c r="H632" t="s">
        <v>35</v>
      </c>
      <c r="I632" t="s">
        <v>23</v>
      </c>
      <c r="J632" t="s">
        <v>114</v>
      </c>
      <c r="K632" t="s">
        <v>119</v>
      </c>
      <c r="L632" t="s">
        <v>396</v>
      </c>
      <c r="M632" t="s">
        <v>219</v>
      </c>
      <c r="N632" t="s">
        <v>28</v>
      </c>
      <c r="O632" t="s">
        <v>29</v>
      </c>
      <c r="P632" t="s">
        <v>30</v>
      </c>
      <c r="Q632" t="s">
        <v>35</v>
      </c>
    </row>
    <row r="633" spans="1:17">
      <c r="A633" t="s">
        <v>31</v>
      </c>
      <c r="B633" t="s">
        <v>72</v>
      </c>
      <c r="C633" t="s">
        <v>19</v>
      </c>
      <c r="D633" t="s">
        <v>45</v>
      </c>
      <c r="E633" t="s">
        <v>21</v>
      </c>
      <c r="F633" t="s">
        <v>852</v>
      </c>
      <c r="G633" t="s">
        <v>21</v>
      </c>
      <c r="H633" t="s">
        <v>21</v>
      </c>
      <c r="I633" t="s">
        <v>23</v>
      </c>
      <c r="J633" t="s">
        <v>17</v>
      </c>
      <c r="K633" t="s">
        <v>124</v>
      </c>
      <c r="L633" t="s">
        <v>683</v>
      </c>
      <c r="M633" t="s">
        <v>27</v>
      </c>
      <c r="N633" t="s">
        <v>148</v>
      </c>
      <c r="O633" t="s">
        <v>52</v>
      </c>
      <c r="P633" t="s">
        <v>41</v>
      </c>
      <c r="Q633" t="s">
        <v>21</v>
      </c>
    </row>
    <row r="634" spans="1:17">
      <c r="A634" t="s">
        <v>180</v>
      </c>
      <c r="B634" t="s">
        <v>56</v>
      </c>
      <c r="C634" t="s">
        <v>19</v>
      </c>
      <c r="D634" t="s">
        <v>33</v>
      </c>
      <c r="E634" t="s">
        <v>21</v>
      </c>
      <c r="F634" t="s">
        <v>371</v>
      </c>
      <c r="G634" t="s">
        <v>35</v>
      </c>
      <c r="H634" t="s">
        <v>21</v>
      </c>
      <c r="I634" t="s">
        <v>30</v>
      </c>
      <c r="J634" t="s">
        <v>152</v>
      </c>
      <c r="K634" t="s">
        <v>37</v>
      </c>
      <c r="L634" t="s">
        <v>197</v>
      </c>
      <c r="M634" t="s">
        <v>91</v>
      </c>
      <c r="N634" t="s">
        <v>28</v>
      </c>
      <c r="O634" t="s">
        <v>29</v>
      </c>
      <c r="P634" t="s">
        <v>30</v>
      </c>
      <c r="Q634" t="s">
        <v>21</v>
      </c>
    </row>
    <row r="635" spans="1:17">
      <c r="A635" t="s">
        <v>320</v>
      </c>
      <c r="B635" t="s">
        <v>144</v>
      </c>
      <c r="C635" t="s">
        <v>19</v>
      </c>
      <c r="D635" t="s">
        <v>33</v>
      </c>
      <c r="E635" t="s">
        <v>21</v>
      </c>
      <c r="F635" t="s">
        <v>29</v>
      </c>
      <c r="G635" t="s">
        <v>21</v>
      </c>
      <c r="H635" t="s">
        <v>21</v>
      </c>
      <c r="I635" t="s">
        <v>23</v>
      </c>
      <c r="J635" t="s">
        <v>123</v>
      </c>
      <c r="K635" t="s">
        <v>387</v>
      </c>
      <c r="L635" t="s">
        <v>127</v>
      </c>
      <c r="M635" t="s">
        <v>349</v>
      </c>
      <c r="N635" t="s">
        <v>28</v>
      </c>
      <c r="O635" t="s">
        <v>29</v>
      </c>
      <c r="P635" t="s">
        <v>30</v>
      </c>
      <c r="Q635" t="s">
        <v>21</v>
      </c>
    </row>
    <row r="636" spans="1:17">
      <c r="A636" t="s">
        <v>310</v>
      </c>
      <c r="B636" t="s">
        <v>66</v>
      </c>
      <c r="C636" t="s">
        <v>122</v>
      </c>
      <c r="D636" t="s">
        <v>45</v>
      </c>
      <c r="E636" t="s">
        <v>21</v>
      </c>
      <c r="F636" t="s">
        <v>853</v>
      </c>
      <c r="G636" t="s">
        <v>21</v>
      </c>
      <c r="H636" t="s">
        <v>21</v>
      </c>
      <c r="I636" t="s">
        <v>30</v>
      </c>
      <c r="J636" t="s">
        <v>243</v>
      </c>
      <c r="K636" t="s">
        <v>53</v>
      </c>
      <c r="L636" t="s">
        <v>854</v>
      </c>
      <c r="M636" t="s">
        <v>27</v>
      </c>
      <c r="N636" t="s">
        <v>28</v>
      </c>
      <c r="O636" t="s">
        <v>29</v>
      </c>
      <c r="P636" t="s">
        <v>30</v>
      </c>
      <c r="Q636" t="s">
        <v>35</v>
      </c>
    </row>
    <row r="637" spans="1:17">
      <c r="A637" t="s">
        <v>31</v>
      </c>
      <c r="B637" t="s">
        <v>43</v>
      </c>
      <c r="C637" t="s">
        <v>122</v>
      </c>
      <c r="D637" t="s">
        <v>45</v>
      </c>
      <c r="E637" t="s">
        <v>35</v>
      </c>
      <c r="F637" t="s">
        <v>304</v>
      </c>
      <c r="G637" t="s">
        <v>21</v>
      </c>
      <c r="H637" t="s">
        <v>35</v>
      </c>
      <c r="I637" t="s">
        <v>23</v>
      </c>
      <c r="J637" t="s">
        <v>123</v>
      </c>
      <c r="K637" t="s">
        <v>124</v>
      </c>
      <c r="L637" t="s">
        <v>235</v>
      </c>
      <c r="M637" t="s">
        <v>27</v>
      </c>
      <c r="N637" t="s">
        <v>28</v>
      </c>
      <c r="O637" t="s">
        <v>29</v>
      </c>
      <c r="P637" t="s">
        <v>30</v>
      </c>
      <c r="Q637" t="s">
        <v>21</v>
      </c>
    </row>
    <row r="638" spans="1:17">
      <c r="A638" t="s">
        <v>76</v>
      </c>
      <c r="B638" t="s">
        <v>56</v>
      </c>
      <c r="C638" t="s">
        <v>122</v>
      </c>
      <c r="D638" t="s">
        <v>20</v>
      </c>
      <c r="E638" t="s">
        <v>21</v>
      </c>
      <c r="F638" t="s">
        <v>855</v>
      </c>
      <c r="G638" t="s">
        <v>35</v>
      </c>
      <c r="H638" t="s">
        <v>21</v>
      </c>
      <c r="I638" t="s">
        <v>30</v>
      </c>
      <c r="J638" t="s">
        <v>52</v>
      </c>
      <c r="K638" t="s">
        <v>53</v>
      </c>
      <c r="L638" t="s">
        <v>533</v>
      </c>
      <c r="M638" t="s">
        <v>57</v>
      </c>
      <c r="N638" t="s">
        <v>28</v>
      </c>
      <c r="O638" t="s">
        <v>29</v>
      </c>
      <c r="P638" t="s">
        <v>30</v>
      </c>
      <c r="Q638" t="s">
        <v>21</v>
      </c>
    </row>
    <row r="639" spans="1:17">
      <c r="A639" t="s">
        <v>97</v>
      </c>
      <c r="B639" t="s">
        <v>66</v>
      </c>
      <c r="C639" t="s">
        <v>19</v>
      </c>
      <c r="D639" t="s">
        <v>33</v>
      </c>
      <c r="E639" t="s">
        <v>21</v>
      </c>
      <c r="F639" t="s">
        <v>31</v>
      </c>
      <c r="G639" t="s">
        <v>21</v>
      </c>
      <c r="H639" t="s">
        <v>21</v>
      </c>
      <c r="I639" t="s">
        <v>23</v>
      </c>
      <c r="J639" t="s">
        <v>74</v>
      </c>
      <c r="K639" t="s">
        <v>92</v>
      </c>
      <c r="L639" t="s">
        <v>281</v>
      </c>
      <c r="M639" t="s">
        <v>40</v>
      </c>
      <c r="N639" t="s">
        <v>28</v>
      </c>
      <c r="O639" t="s">
        <v>29</v>
      </c>
      <c r="P639" t="s">
        <v>30</v>
      </c>
      <c r="Q639" t="s">
        <v>21</v>
      </c>
    </row>
    <row r="640" spans="1:17">
      <c r="A640" t="s">
        <v>42</v>
      </c>
      <c r="B640" t="s">
        <v>56</v>
      </c>
      <c r="C640" t="s">
        <v>122</v>
      </c>
      <c r="D640" t="s">
        <v>33</v>
      </c>
      <c r="E640" t="s">
        <v>21</v>
      </c>
      <c r="F640" t="s">
        <v>630</v>
      </c>
      <c r="G640" t="s">
        <v>21</v>
      </c>
      <c r="H640" t="s">
        <v>35</v>
      </c>
      <c r="I640" t="s">
        <v>23</v>
      </c>
      <c r="J640" t="s">
        <v>349</v>
      </c>
      <c r="K640" t="s">
        <v>119</v>
      </c>
      <c r="L640" t="s">
        <v>486</v>
      </c>
      <c r="M640" t="s">
        <v>57</v>
      </c>
      <c r="N640" t="s">
        <v>28</v>
      </c>
      <c r="O640" t="s">
        <v>29</v>
      </c>
      <c r="P640" t="s">
        <v>30</v>
      </c>
      <c r="Q640" t="s">
        <v>21</v>
      </c>
    </row>
    <row r="641" spans="1:17">
      <c r="A641" t="s">
        <v>108</v>
      </c>
      <c r="B641" t="s">
        <v>43</v>
      </c>
      <c r="C641" t="s">
        <v>44</v>
      </c>
      <c r="D641" t="s">
        <v>45</v>
      </c>
      <c r="E641" t="s">
        <v>21</v>
      </c>
      <c r="F641" t="s">
        <v>856</v>
      </c>
      <c r="G641" t="s">
        <v>35</v>
      </c>
      <c r="H641" t="s">
        <v>21</v>
      </c>
      <c r="I641" t="s">
        <v>30</v>
      </c>
      <c r="J641" t="s">
        <v>57</v>
      </c>
      <c r="K641" t="s">
        <v>53</v>
      </c>
      <c r="L641" t="s">
        <v>857</v>
      </c>
      <c r="M641" t="s">
        <v>52</v>
      </c>
      <c r="N641" t="s">
        <v>28</v>
      </c>
      <c r="O641" t="s">
        <v>29</v>
      </c>
      <c r="P641" t="s">
        <v>30</v>
      </c>
      <c r="Q641" t="s">
        <v>35</v>
      </c>
    </row>
    <row r="642" spans="1:17">
      <c r="A642" t="s">
        <v>79</v>
      </c>
      <c r="B642" t="s">
        <v>87</v>
      </c>
      <c r="C642" t="s">
        <v>122</v>
      </c>
      <c r="D642" t="s">
        <v>2553</v>
      </c>
      <c r="E642" t="s">
        <v>21</v>
      </c>
      <c r="F642" t="s">
        <v>657</v>
      </c>
      <c r="G642" t="s">
        <v>21</v>
      </c>
      <c r="H642" t="s">
        <v>21</v>
      </c>
      <c r="I642" t="s">
        <v>30</v>
      </c>
      <c r="J642" t="s">
        <v>85</v>
      </c>
      <c r="K642" t="s">
        <v>53</v>
      </c>
      <c r="L642" t="s">
        <v>80</v>
      </c>
      <c r="M642" t="s">
        <v>219</v>
      </c>
      <c r="N642" t="s">
        <v>28</v>
      </c>
      <c r="O642" t="s">
        <v>29</v>
      </c>
      <c r="P642" t="s">
        <v>30</v>
      </c>
      <c r="Q642" t="s">
        <v>21</v>
      </c>
    </row>
    <row r="643" spans="1:17">
      <c r="A643" t="s">
        <v>106</v>
      </c>
      <c r="B643" t="s">
        <v>30</v>
      </c>
      <c r="C643" t="s">
        <v>19</v>
      </c>
      <c r="D643" t="s">
        <v>2553</v>
      </c>
      <c r="E643" t="s">
        <v>21</v>
      </c>
      <c r="F643" t="s">
        <v>29</v>
      </c>
      <c r="G643" t="s">
        <v>21</v>
      </c>
      <c r="H643" t="s">
        <v>21</v>
      </c>
      <c r="I643" t="s">
        <v>30</v>
      </c>
      <c r="J643" t="s">
        <v>85</v>
      </c>
      <c r="K643" t="s">
        <v>53</v>
      </c>
      <c r="L643" t="s">
        <v>417</v>
      </c>
      <c r="M643" t="s">
        <v>63</v>
      </c>
      <c r="N643" t="s">
        <v>28</v>
      </c>
      <c r="O643" t="s">
        <v>29</v>
      </c>
      <c r="P643" t="s">
        <v>30</v>
      </c>
      <c r="Q643" t="s">
        <v>21</v>
      </c>
    </row>
    <row r="644" spans="1:17">
      <c r="A644" t="s">
        <v>151</v>
      </c>
      <c r="B644" t="s">
        <v>87</v>
      </c>
      <c r="C644" t="s">
        <v>44</v>
      </c>
      <c r="D644" t="s">
        <v>33</v>
      </c>
      <c r="E644" t="s">
        <v>21</v>
      </c>
      <c r="F644" t="s">
        <v>858</v>
      </c>
      <c r="G644" t="s">
        <v>35</v>
      </c>
      <c r="H644" t="s">
        <v>21</v>
      </c>
      <c r="I644" t="s">
        <v>30</v>
      </c>
      <c r="J644" t="s">
        <v>205</v>
      </c>
      <c r="K644" t="s">
        <v>37</v>
      </c>
      <c r="L644" t="s">
        <v>214</v>
      </c>
      <c r="M644" t="s">
        <v>63</v>
      </c>
      <c r="N644" t="s">
        <v>28</v>
      </c>
      <c r="O644" t="s">
        <v>29</v>
      </c>
      <c r="P644" t="s">
        <v>30</v>
      </c>
      <c r="Q644" t="s">
        <v>21</v>
      </c>
    </row>
    <row r="645" spans="1:17">
      <c r="A645" t="s">
        <v>71</v>
      </c>
      <c r="B645" t="s">
        <v>43</v>
      </c>
      <c r="C645" t="s">
        <v>19</v>
      </c>
      <c r="D645" t="s">
        <v>45</v>
      </c>
      <c r="E645" t="s">
        <v>21</v>
      </c>
      <c r="F645" t="s">
        <v>859</v>
      </c>
      <c r="G645" t="s">
        <v>35</v>
      </c>
      <c r="H645" t="s">
        <v>21</v>
      </c>
      <c r="I645" t="s">
        <v>30</v>
      </c>
      <c r="J645" t="s">
        <v>63</v>
      </c>
      <c r="K645" t="s">
        <v>53</v>
      </c>
      <c r="L645" t="s">
        <v>531</v>
      </c>
      <c r="M645" t="s">
        <v>63</v>
      </c>
      <c r="N645" t="s">
        <v>28</v>
      </c>
      <c r="O645" t="s">
        <v>29</v>
      </c>
      <c r="P645" t="s">
        <v>30</v>
      </c>
      <c r="Q645" t="s">
        <v>35</v>
      </c>
    </row>
    <row r="646" spans="1:17">
      <c r="A646" t="s">
        <v>159</v>
      </c>
      <c r="B646" t="s">
        <v>77</v>
      </c>
      <c r="C646" t="s">
        <v>44</v>
      </c>
      <c r="D646" t="s">
        <v>45</v>
      </c>
      <c r="E646" t="s">
        <v>21</v>
      </c>
      <c r="F646" t="s">
        <v>860</v>
      </c>
      <c r="G646" t="s">
        <v>35</v>
      </c>
      <c r="H646" t="s">
        <v>35</v>
      </c>
      <c r="I646" t="s">
        <v>23</v>
      </c>
      <c r="J646" t="s">
        <v>234</v>
      </c>
      <c r="K646" t="s">
        <v>92</v>
      </c>
      <c r="L646" t="s">
        <v>108</v>
      </c>
      <c r="M646" t="s">
        <v>349</v>
      </c>
      <c r="N646" t="s">
        <v>28</v>
      </c>
      <c r="O646" t="s">
        <v>29</v>
      </c>
      <c r="P646" t="s">
        <v>30</v>
      </c>
      <c r="Q646" t="s">
        <v>21</v>
      </c>
    </row>
    <row r="647" spans="1:17">
      <c r="A647" t="s">
        <v>323</v>
      </c>
      <c r="B647" t="s">
        <v>66</v>
      </c>
      <c r="C647" t="s">
        <v>19</v>
      </c>
      <c r="D647" t="s">
        <v>33</v>
      </c>
      <c r="E647" t="s">
        <v>21</v>
      </c>
      <c r="F647" t="s">
        <v>861</v>
      </c>
      <c r="G647" t="s">
        <v>21</v>
      </c>
      <c r="H647" t="s">
        <v>21</v>
      </c>
      <c r="I647" t="s">
        <v>23</v>
      </c>
      <c r="J647" t="s">
        <v>130</v>
      </c>
      <c r="K647" t="s">
        <v>92</v>
      </c>
      <c r="L647" t="s">
        <v>862</v>
      </c>
      <c r="M647" t="s">
        <v>40</v>
      </c>
      <c r="N647" t="s">
        <v>28</v>
      </c>
      <c r="O647" t="s">
        <v>29</v>
      </c>
      <c r="P647" t="s">
        <v>30</v>
      </c>
      <c r="Q647" t="s">
        <v>35</v>
      </c>
    </row>
    <row r="648" spans="1:17">
      <c r="A648" t="s">
        <v>106</v>
      </c>
      <c r="B648" t="s">
        <v>72</v>
      </c>
      <c r="C648" t="s">
        <v>19</v>
      </c>
      <c r="D648" t="s">
        <v>45</v>
      </c>
      <c r="E648" t="s">
        <v>21</v>
      </c>
      <c r="F648" t="s">
        <v>208</v>
      </c>
      <c r="G648" t="s">
        <v>21</v>
      </c>
      <c r="H648" t="s">
        <v>21</v>
      </c>
      <c r="I648" t="s">
        <v>23</v>
      </c>
      <c r="J648" t="s">
        <v>134</v>
      </c>
      <c r="K648" t="s">
        <v>92</v>
      </c>
      <c r="L648" t="s">
        <v>363</v>
      </c>
      <c r="M648" t="s">
        <v>63</v>
      </c>
      <c r="N648" t="s">
        <v>28</v>
      </c>
      <c r="O648" t="s">
        <v>29</v>
      </c>
      <c r="P648" t="s">
        <v>30</v>
      </c>
      <c r="Q648" t="s">
        <v>21</v>
      </c>
    </row>
    <row r="649" spans="1:17">
      <c r="A649" t="s">
        <v>323</v>
      </c>
      <c r="B649" t="s">
        <v>43</v>
      </c>
      <c r="C649" t="s">
        <v>122</v>
      </c>
      <c r="D649" t="s">
        <v>45</v>
      </c>
      <c r="E649" t="s">
        <v>21</v>
      </c>
      <c r="F649" t="s">
        <v>863</v>
      </c>
      <c r="G649" t="s">
        <v>35</v>
      </c>
      <c r="H649" t="s">
        <v>21</v>
      </c>
      <c r="I649" t="s">
        <v>146</v>
      </c>
      <c r="J649" t="s">
        <v>123</v>
      </c>
      <c r="K649" t="s">
        <v>124</v>
      </c>
      <c r="L649" t="s">
        <v>554</v>
      </c>
      <c r="M649" t="s">
        <v>52</v>
      </c>
      <c r="N649" t="s">
        <v>464</v>
      </c>
      <c r="O649" t="s">
        <v>63</v>
      </c>
      <c r="P649" t="s">
        <v>41</v>
      </c>
      <c r="Q649" t="s">
        <v>21</v>
      </c>
    </row>
    <row r="650" spans="1:17">
      <c r="A650" t="s">
        <v>99</v>
      </c>
      <c r="B650" t="s">
        <v>77</v>
      </c>
      <c r="C650" t="s">
        <v>19</v>
      </c>
      <c r="D650" t="s">
        <v>33</v>
      </c>
      <c r="E650" t="s">
        <v>21</v>
      </c>
      <c r="F650" t="s">
        <v>456</v>
      </c>
      <c r="G650" t="s">
        <v>35</v>
      </c>
      <c r="H650" t="s">
        <v>21</v>
      </c>
      <c r="I650" t="s">
        <v>23</v>
      </c>
      <c r="J650" t="s">
        <v>57</v>
      </c>
      <c r="K650" t="s">
        <v>37</v>
      </c>
      <c r="L650" t="s">
        <v>283</v>
      </c>
      <c r="M650" t="s">
        <v>40</v>
      </c>
      <c r="N650" t="s">
        <v>28</v>
      </c>
      <c r="O650" t="s">
        <v>29</v>
      </c>
      <c r="P650" t="s">
        <v>30</v>
      </c>
      <c r="Q650" t="s">
        <v>21</v>
      </c>
    </row>
    <row r="651" spans="1:17">
      <c r="A651" t="s">
        <v>259</v>
      </c>
      <c r="B651" t="s">
        <v>43</v>
      </c>
      <c r="C651" t="s">
        <v>19</v>
      </c>
      <c r="D651" t="s">
        <v>20</v>
      </c>
      <c r="E651" t="s">
        <v>21</v>
      </c>
      <c r="F651" t="s">
        <v>864</v>
      </c>
      <c r="G651" t="s">
        <v>35</v>
      </c>
      <c r="H651" t="s">
        <v>35</v>
      </c>
      <c r="I651" t="s">
        <v>23</v>
      </c>
      <c r="J651" t="s">
        <v>91</v>
      </c>
      <c r="K651" t="s">
        <v>48</v>
      </c>
      <c r="L651" t="s">
        <v>463</v>
      </c>
      <c r="M651" t="s">
        <v>63</v>
      </c>
      <c r="N651" t="s">
        <v>73</v>
      </c>
      <c r="O651" t="s">
        <v>52</v>
      </c>
      <c r="P651" t="s">
        <v>41</v>
      </c>
      <c r="Q651" t="s">
        <v>21</v>
      </c>
    </row>
    <row r="652" spans="1:17">
      <c r="A652" t="s">
        <v>31</v>
      </c>
      <c r="B652" t="s">
        <v>135</v>
      </c>
      <c r="C652" t="s">
        <v>44</v>
      </c>
      <c r="D652" t="s">
        <v>45</v>
      </c>
      <c r="E652" t="s">
        <v>21</v>
      </c>
      <c r="F652" t="s">
        <v>865</v>
      </c>
      <c r="G652" t="s">
        <v>35</v>
      </c>
      <c r="H652" t="s">
        <v>21</v>
      </c>
      <c r="I652" t="s">
        <v>23</v>
      </c>
      <c r="J652" t="s">
        <v>47</v>
      </c>
      <c r="K652" t="s">
        <v>48</v>
      </c>
      <c r="L652" t="s">
        <v>54</v>
      </c>
      <c r="M652" t="s">
        <v>63</v>
      </c>
      <c r="N652" t="s">
        <v>384</v>
      </c>
      <c r="O652" t="s">
        <v>63</v>
      </c>
      <c r="P652" t="s">
        <v>41</v>
      </c>
      <c r="Q652" t="s">
        <v>21</v>
      </c>
    </row>
    <row r="653" spans="1:17">
      <c r="A653" t="s">
        <v>108</v>
      </c>
      <c r="B653" t="s">
        <v>77</v>
      </c>
      <c r="C653" t="s">
        <v>44</v>
      </c>
      <c r="D653" t="s">
        <v>45</v>
      </c>
      <c r="E653" t="s">
        <v>21</v>
      </c>
      <c r="F653" t="s">
        <v>158</v>
      </c>
      <c r="G653" t="s">
        <v>21</v>
      </c>
      <c r="H653" t="s">
        <v>21</v>
      </c>
      <c r="I653" t="s">
        <v>23</v>
      </c>
      <c r="J653" t="s">
        <v>57</v>
      </c>
      <c r="K653" t="s">
        <v>61</v>
      </c>
      <c r="L653" t="s">
        <v>522</v>
      </c>
      <c r="M653" t="s">
        <v>27</v>
      </c>
      <c r="N653" t="s">
        <v>54</v>
      </c>
      <c r="O653" t="s">
        <v>52</v>
      </c>
      <c r="P653" t="s">
        <v>41</v>
      </c>
      <c r="Q653" t="s">
        <v>21</v>
      </c>
    </row>
    <row r="654" spans="1:17">
      <c r="A654" t="s">
        <v>202</v>
      </c>
      <c r="B654" t="s">
        <v>66</v>
      </c>
      <c r="C654" t="s">
        <v>122</v>
      </c>
      <c r="D654" t="s">
        <v>45</v>
      </c>
      <c r="E654" t="s">
        <v>21</v>
      </c>
      <c r="F654" t="s">
        <v>55</v>
      </c>
      <c r="G654" t="s">
        <v>35</v>
      </c>
      <c r="H654" t="s">
        <v>21</v>
      </c>
      <c r="I654" t="s">
        <v>30</v>
      </c>
      <c r="J654" t="s">
        <v>234</v>
      </c>
      <c r="K654" t="s">
        <v>37</v>
      </c>
      <c r="L654" t="s">
        <v>143</v>
      </c>
      <c r="M654" t="s">
        <v>63</v>
      </c>
      <c r="N654" t="s">
        <v>28</v>
      </c>
      <c r="O654" t="s">
        <v>29</v>
      </c>
      <c r="P654" t="s">
        <v>30</v>
      </c>
      <c r="Q654" t="s">
        <v>21</v>
      </c>
    </row>
    <row r="655" spans="1:17">
      <c r="A655" t="s">
        <v>197</v>
      </c>
      <c r="B655" t="s">
        <v>32</v>
      </c>
      <c r="C655" t="s">
        <v>19</v>
      </c>
      <c r="D655" t="s">
        <v>33</v>
      </c>
      <c r="E655" t="s">
        <v>21</v>
      </c>
      <c r="F655" t="s">
        <v>866</v>
      </c>
      <c r="G655" t="s">
        <v>21</v>
      </c>
      <c r="H655" t="s">
        <v>35</v>
      </c>
      <c r="I655" t="s">
        <v>23</v>
      </c>
      <c r="J655" t="s">
        <v>219</v>
      </c>
      <c r="K655" t="s">
        <v>119</v>
      </c>
      <c r="L655" t="s">
        <v>38</v>
      </c>
      <c r="M655" t="s">
        <v>27</v>
      </c>
      <c r="N655" t="s">
        <v>28</v>
      </c>
      <c r="O655" t="s">
        <v>29</v>
      </c>
      <c r="P655" t="s">
        <v>30</v>
      </c>
      <c r="Q655" t="s">
        <v>21</v>
      </c>
    </row>
    <row r="656" spans="1:17">
      <c r="A656" t="s">
        <v>310</v>
      </c>
      <c r="B656" t="s">
        <v>144</v>
      </c>
      <c r="C656" t="s">
        <v>19</v>
      </c>
      <c r="D656" t="s">
        <v>33</v>
      </c>
      <c r="E656" t="s">
        <v>21</v>
      </c>
      <c r="F656" t="s">
        <v>867</v>
      </c>
      <c r="G656" t="s">
        <v>21</v>
      </c>
      <c r="H656" t="s">
        <v>21</v>
      </c>
      <c r="I656" t="s">
        <v>23</v>
      </c>
      <c r="J656" t="s">
        <v>118</v>
      </c>
      <c r="K656" t="s">
        <v>92</v>
      </c>
      <c r="L656" t="s">
        <v>868</v>
      </c>
      <c r="M656" t="s">
        <v>74</v>
      </c>
      <c r="N656" t="s">
        <v>28</v>
      </c>
      <c r="O656" t="s">
        <v>29</v>
      </c>
      <c r="P656" t="s">
        <v>30</v>
      </c>
      <c r="Q656" t="s">
        <v>21</v>
      </c>
    </row>
    <row r="657" spans="1:17">
      <c r="A657" t="s">
        <v>55</v>
      </c>
      <c r="B657" t="s">
        <v>144</v>
      </c>
      <c r="C657" t="s">
        <v>19</v>
      </c>
      <c r="D657" t="s">
        <v>20</v>
      </c>
      <c r="E657" t="s">
        <v>21</v>
      </c>
      <c r="F657" t="s">
        <v>29</v>
      </c>
      <c r="G657" t="s">
        <v>35</v>
      </c>
      <c r="H657" t="s">
        <v>21</v>
      </c>
      <c r="I657" t="s">
        <v>30</v>
      </c>
      <c r="J657" t="s">
        <v>134</v>
      </c>
      <c r="K657" t="s">
        <v>37</v>
      </c>
      <c r="L657" t="s">
        <v>750</v>
      </c>
      <c r="M657" t="s">
        <v>118</v>
      </c>
      <c r="N657" t="s">
        <v>28</v>
      </c>
      <c r="O657" t="s">
        <v>29</v>
      </c>
      <c r="P657" t="s">
        <v>30</v>
      </c>
      <c r="Q657" t="s">
        <v>21</v>
      </c>
    </row>
    <row r="658" spans="1:17">
      <c r="A658" t="s">
        <v>310</v>
      </c>
      <c r="B658" t="s">
        <v>144</v>
      </c>
      <c r="C658" t="s">
        <v>122</v>
      </c>
      <c r="D658" t="s">
        <v>20</v>
      </c>
      <c r="E658" t="s">
        <v>21</v>
      </c>
      <c r="F658" t="s">
        <v>869</v>
      </c>
      <c r="G658" t="s">
        <v>35</v>
      </c>
      <c r="H658" t="s">
        <v>21</v>
      </c>
      <c r="I658" t="s">
        <v>23</v>
      </c>
      <c r="J658" t="s">
        <v>97</v>
      </c>
      <c r="K658" t="s">
        <v>119</v>
      </c>
      <c r="L658" t="s">
        <v>67</v>
      </c>
      <c r="M658" t="s">
        <v>74</v>
      </c>
      <c r="N658" t="s">
        <v>28</v>
      </c>
      <c r="O658" t="s">
        <v>29</v>
      </c>
      <c r="P658" t="s">
        <v>30</v>
      </c>
      <c r="Q658" t="s">
        <v>21</v>
      </c>
    </row>
    <row r="659" spans="1:17">
      <c r="A659" t="s">
        <v>517</v>
      </c>
      <c r="B659" t="s">
        <v>144</v>
      </c>
      <c r="C659" t="s">
        <v>19</v>
      </c>
      <c r="D659" t="s">
        <v>20</v>
      </c>
      <c r="E659" t="s">
        <v>21</v>
      </c>
      <c r="F659" t="s">
        <v>80</v>
      </c>
      <c r="G659" t="s">
        <v>21</v>
      </c>
      <c r="H659" t="s">
        <v>21</v>
      </c>
      <c r="I659" t="s">
        <v>23</v>
      </c>
      <c r="J659" t="s">
        <v>36</v>
      </c>
      <c r="K659" t="s">
        <v>387</v>
      </c>
      <c r="L659" t="s">
        <v>708</v>
      </c>
      <c r="M659" t="s">
        <v>27</v>
      </c>
      <c r="N659" t="s">
        <v>470</v>
      </c>
      <c r="O659" t="s">
        <v>27</v>
      </c>
      <c r="P659" t="s">
        <v>196</v>
      </c>
      <c r="Q659" t="s">
        <v>21</v>
      </c>
    </row>
    <row r="660" spans="1:17">
      <c r="A660" t="s">
        <v>524</v>
      </c>
      <c r="B660" t="s">
        <v>72</v>
      </c>
      <c r="C660" t="s">
        <v>19</v>
      </c>
      <c r="D660" t="s">
        <v>33</v>
      </c>
      <c r="E660" t="s">
        <v>21</v>
      </c>
      <c r="F660" t="s">
        <v>79</v>
      </c>
      <c r="G660" t="s">
        <v>21</v>
      </c>
      <c r="H660" t="s">
        <v>21</v>
      </c>
      <c r="I660" t="s">
        <v>23</v>
      </c>
      <c r="J660" t="s">
        <v>57</v>
      </c>
      <c r="K660" t="s">
        <v>37</v>
      </c>
      <c r="L660" t="s">
        <v>394</v>
      </c>
      <c r="M660" t="s">
        <v>27</v>
      </c>
      <c r="N660" t="s">
        <v>174</v>
      </c>
      <c r="O660" t="s">
        <v>27</v>
      </c>
      <c r="P660" t="s">
        <v>196</v>
      </c>
      <c r="Q660" t="s">
        <v>21</v>
      </c>
    </row>
    <row r="661" spans="1:17">
      <c r="A661" t="s">
        <v>103</v>
      </c>
      <c r="B661" t="s">
        <v>43</v>
      </c>
      <c r="C661" t="s">
        <v>19</v>
      </c>
      <c r="D661" t="s">
        <v>45</v>
      </c>
      <c r="E661" t="s">
        <v>21</v>
      </c>
      <c r="F661" t="s">
        <v>870</v>
      </c>
      <c r="G661" t="s">
        <v>35</v>
      </c>
      <c r="H661" t="s">
        <v>21</v>
      </c>
      <c r="I661" t="s">
        <v>23</v>
      </c>
      <c r="J661" t="s">
        <v>82</v>
      </c>
      <c r="K661" t="s">
        <v>119</v>
      </c>
      <c r="L661" t="s">
        <v>871</v>
      </c>
      <c r="M661" t="s">
        <v>63</v>
      </c>
      <c r="N661" t="s">
        <v>28</v>
      </c>
      <c r="O661" t="s">
        <v>29</v>
      </c>
      <c r="P661" t="s">
        <v>30</v>
      </c>
      <c r="Q661" t="s">
        <v>21</v>
      </c>
    </row>
    <row r="662" spans="1:17">
      <c r="A662" t="s">
        <v>65</v>
      </c>
      <c r="B662" t="s">
        <v>72</v>
      </c>
      <c r="C662" t="s">
        <v>122</v>
      </c>
      <c r="D662" t="s">
        <v>33</v>
      </c>
      <c r="E662" t="s">
        <v>21</v>
      </c>
      <c r="F662" t="s">
        <v>725</v>
      </c>
      <c r="G662" t="s">
        <v>35</v>
      </c>
      <c r="H662" t="s">
        <v>35</v>
      </c>
      <c r="I662" t="s">
        <v>23</v>
      </c>
      <c r="J662" t="s">
        <v>52</v>
      </c>
      <c r="K662" t="s">
        <v>48</v>
      </c>
      <c r="L662" t="s">
        <v>358</v>
      </c>
      <c r="M662" t="s">
        <v>27</v>
      </c>
      <c r="N662" t="s">
        <v>872</v>
      </c>
      <c r="O662" t="s">
        <v>27</v>
      </c>
      <c r="P662" t="s">
        <v>70</v>
      </c>
      <c r="Q662" t="s">
        <v>21</v>
      </c>
    </row>
    <row r="663" spans="1:17">
      <c r="A663" t="s">
        <v>234</v>
      </c>
      <c r="B663" t="s">
        <v>43</v>
      </c>
      <c r="C663" t="s">
        <v>44</v>
      </c>
      <c r="D663" t="s">
        <v>45</v>
      </c>
      <c r="E663" t="s">
        <v>21</v>
      </c>
      <c r="F663" t="s">
        <v>29</v>
      </c>
      <c r="G663" t="s">
        <v>35</v>
      </c>
      <c r="H663" t="s">
        <v>21</v>
      </c>
      <c r="I663" t="s">
        <v>23</v>
      </c>
      <c r="J663" t="s">
        <v>47</v>
      </c>
      <c r="K663" t="s">
        <v>119</v>
      </c>
      <c r="L663" t="s">
        <v>873</v>
      </c>
      <c r="M663" t="s">
        <v>57</v>
      </c>
      <c r="N663" t="s">
        <v>28</v>
      </c>
      <c r="O663" t="s">
        <v>29</v>
      </c>
      <c r="P663" t="s">
        <v>30</v>
      </c>
      <c r="Q663" t="s">
        <v>35</v>
      </c>
    </row>
    <row r="664" spans="1:17">
      <c r="A664" t="s">
        <v>121</v>
      </c>
      <c r="B664" t="s">
        <v>72</v>
      </c>
      <c r="C664" t="s">
        <v>44</v>
      </c>
      <c r="D664" t="s">
        <v>45</v>
      </c>
      <c r="E664" t="s">
        <v>21</v>
      </c>
      <c r="F664" t="s">
        <v>114</v>
      </c>
      <c r="G664" t="s">
        <v>35</v>
      </c>
      <c r="H664" t="s">
        <v>21</v>
      </c>
      <c r="I664" t="s">
        <v>23</v>
      </c>
      <c r="J664" t="s">
        <v>27</v>
      </c>
      <c r="K664" t="s">
        <v>53</v>
      </c>
      <c r="L664" t="s">
        <v>874</v>
      </c>
      <c r="M664" t="s">
        <v>63</v>
      </c>
      <c r="N664" t="s">
        <v>28</v>
      </c>
      <c r="O664" t="s">
        <v>29</v>
      </c>
      <c r="P664" t="s">
        <v>30</v>
      </c>
      <c r="Q664" t="s">
        <v>35</v>
      </c>
    </row>
    <row r="665" spans="1:17">
      <c r="A665" t="s">
        <v>151</v>
      </c>
      <c r="B665" t="s">
        <v>77</v>
      </c>
      <c r="C665" t="s">
        <v>19</v>
      </c>
      <c r="D665" t="s">
        <v>20</v>
      </c>
      <c r="E665" t="s">
        <v>21</v>
      </c>
      <c r="F665" t="s">
        <v>827</v>
      </c>
      <c r="G665" t="s">
        <v>35</v>
      </c>
      <c r="H665" t="s">
        <v>21</v>
      </c>
      <c r="I665" t="s">
        <v>23</v>
      </c>
      <c r="J665" t="s">
        <v>24</v>
      </c>
      <c r="K665" t="s">
        <v>124</v>
      </c>
      <c r="L665" t="s">
        <v>703</v>
      </c>
      <c r="M665" t="s">
        <v>63</v>
      </c>
      <c r="N665" t="s">
        <v>232</v>
      </c>
      <c r="O665" t="s">
        <v>52</v>
      </c>
      <c r="P665" t="s">
        <v>70</v>
      </c>
      <c r="Q665" t="s">
        <v>21</v>
      </c>
    </row>
    <row r="666" spans="1:17">
      <c r="A666" t="s">
        <v>323</v>
      </c>
      <c r="B666" t="s">
        <v>56</v>
      </c>
      <c r="C666" t="s">
        <v>44</v>
      </c>
      <c r="D666" t="s">
        <v>33</v>
      </c>
      <c r="E666" t="s">
        <v>21</v>
      </c>
      <c r="F666" t="s">
        <v>374</v>
      </c>
      <c r="G666" t="s">
        <v>35</v>
      </c>
      <c r="H666" t="s">
        <v>21</v>
      </c>
      <c r="I666" t="s">
        <v>30</v>
      </c>
      <c r="J666" t="s">
        <v>17</v>
      </c>
      <c r="K666" t="s">
        <v>37</v>
      </c>
      <c r="L666" t="s">
        <v>269</v>
      </c>
      <c r="M666" t="s">
        <v>74</v>
      </c>
      <c r="N666" t="s">
        <v>28</v>
      </c>
      <c r="O666" t="s">
        <v>29</v>
      </c>
      <c r="P666" t="s">
        <v>30</v>
      </c>
      <c r="Q666" t="s">
        <v>21</v>
      </c>
    </row>
    <row r="667" spans="1:17">
      <c r="A667" t="s">
        <v>216</v>
      </c>
      <c r="B667" t="s">
        <v>72</v>
      </c>
      <c r="C667" t="s">
        <v>19</v>
      </c>
      <c r="D667" t="s">
        <v>33</v>
      </c>
      <c r="E667" t="s">
        <v>21</v>
      </c>
      <c r="F667" t="s">
        <v>29</v>
      </c>
      <c r="G667" t="s">
        <v>21</v>
      </c>
      <c r="H667" t="s">
        <v>21</v>
      </c>
      <c r="I667" t="s">
        <v>146</v>
      </c>
      <c r="J667" t="s">
        <v>47</v>
      </c>
      <c r="K667" t="s">
        <v>124</v>
      </c>
      <c r="L667" t="s">
        <v>875</v>
      </c>
      <c r="M667" t="s">
        <v>27</v>
      </c>
      <c r="N667" t="s">
        <v>598</v>
      </c>
      <c r="O667" t="s">
        <v>219</v>
      </c>
      <c r="P667" t="s">
        <v>41</v>
      </c>
      <c r="Q667" t="s">
        <v>21</v>
      </c>
    </row>
    <row r="668" spans="1:17">
      <c r="A668" t="s">
        <v>159</v>
      </c>
      <c r="B668" t="s">
        <v>43</v>
      </c>
      <c r="C668" t="s">
        <v>19</v>
      </c>
      <c r="D668" t="s">
        <v>45</v>
      </c>
      <c r="E668" t="s">
        <v>21</v>
      </c>
      <c r="F668" t="s">
        <v>29</v>
      </c>
      <c r="G668" t="s">
        <v>21</v>
      </c>
      <c r="H668" t="s">
        <v>21</v>
      </c>
      <c r="I668" t="s">
        <v>23</v>
      </c>
      <c r="J668" t="s">
        <v>24</v>
      </c>
      <c r="K668" t="s">
        <v>124</v>
      </c>
      <c r="L668" t="s">
        <v>700</v>
      </c>
      <c r="M668" t="s">
        <v>27</v>
      </c>
      <c r="N668" t="s">
        <v>28</v>
      </c>
      <c r="O668" t="s">
        <v>29</v>
      </c>
      <c r="P668" t="s">
        <v>30</v>
      </c>
      <c r="Q668" t="s">
        <v>21</v>
      </c>
    </row>
    <row r="669" spans="1:17">
      <c r="A669" t="s">
        <v>140</v>
      </c>
      <c r="B669" t="s">
        <v>43</v>
      </c>
      <c r="C669" t="s">
        <v>19</v>
      </c>
      <c r="D669" t="s">
        <v>20</v>
      </c>
      <c r="E669" t="s">
        <v>21</v>
      </c>
      <c r="F669" t="s">
        <v>876</v>
      </c>
      <c r="G669" t="s">
        <v>21</v>
      </c>
      <c r="H669" t="s">
        <v>35</v>
      </c>
      <c r="I669" t="s">
        <v>23</v>
      </c>
      <c r="J669" t="s">
        <v>63</v>
      </c>
      <c r="K669" t="s">
        <v>61</v>
      </c>
      <c r="L669" t="s">
        <v>112</v>
      </c>
      <c r="M669" t="s">
        <v>27</v>
      </c>
      <c r="N669" t="s">
        <v>642</v>
      </c>
      <c r="O669" t="s">
        <v>27</v>
      </c>
      <c r="P669" t="s">
        <v>41</v>
      </c>
      <c r="Q669" t="s">
        <v>21</v>
      </c>
    </row>
    <row r="670" spans="1:17">
      <c r="A670" t="s">
        <v>140</v>
      </c>
      <c r="B670" t="s">
        <v>144</v>
      </c>
      <c r="C670" t="s">
        <v>122</v>
      </c>
      <c r="D670" t="s">
        <v>33</v>
      </c>
      <c r="E670" t="s">
        <v>21</v>
      </c>
      <c r="F670" t="s">
        <v>527</v>
      </c>
      <c r="G670" t="s">
        <v>21</v>
      </c>
      <c r="H670" t="s">
        <v>21</v>
      </c>
      <c r="I670" t="s">
        <v>23</v>
      </c>
      <c r="J670" t="s">
        <v>82</v>
      </c>
      <c r="K670" t="s">
        <v>119</v>
      </c>
      <c r="L670" t="s">
        <v>184</v>
      </c>
      <c r="M670" t="s">
        <v>27</v>
      </c>
      <c r="N670" t="s">
        <v>28</v>
      </c>
      <c r="O670" t="s">
        <v>29</v>
      </c>
      <c r="P670" t="s">
        <v>30</v>
      </c>
      <c r="Q670" t="s">
        <v>21</v>
      </c>
    </row>
    <row r="671" spans="1:17">
      <c r="A671" t="s">
        <v>106</v>
      </c>
      <c r="B671" t="s">
        <v>72</v>
      </c>
      <c r="C671" t="s">
        <v>19</v>
      </c>
      <c r="D671" t="s">
        <v>33</v>
      </c>
      <c r="E671" t="s">
        <v>21</v>
      </c>
      <c r="F671" t="s">
        <v>877</v>
      </c>
      <c r="G671" t="s">
        <v>21</v>
      </c>
      <c r="H671" t="s">
        <v>35</v>
      </c>
      <c r="I671" t="s">
        <v>146</v>
      </c>
      <c r="J671" t="s">
        <v>234</v>
      </c>
      <c r="K671" t="s">
        <v>119</v>
      </c>
      <c r="L671" t="s">
        <v>97</v>
      </c>
      <c r="M671" t="s">
        <v>40</v>
      </c>
      <c r="N671" t="s">
        <v>28</v>
      </c>
      <c r="O671" t="s">
        <v>29</v>
      </c>
      <c r="P671" t="s">
        <v>30</v>
      </c>
      <c r="Q671" t="s">
        <v>21</v>
      </c>
    </row>
    <row r="672" spans="1:17">
      <c r="A672" t="s">
        <v>103</v>
      </c>
      <c r="B672" t="s">
        <v>56</v>
      </c>
      <c r="C672" t="s">
        <v>19</v>
      </c>
      <c r="D672" t="s">
        <v>33</v>
      </c>
      <c r="E672" t="s">
        <v>21</v>
      </c>
      <c r="F672" t="s">
        <v>878</v>
      </c>
      <c r="G672" t="s">
        <v>21</v>
      </c>
      <c r="H672" t="s">
        <v>21</v>
      </c>
      <c r="I672" t="s">
        <v>30</v>
      </c>
      <c r="J672" t="s">
        <v>36</v>
      </c>
      <c r="K672" t="s">
        <v>53</v>
      </c>
      <c r="L672" t="s">
        <v>89</v>
      </c>
      <c r="M672" t="s">
        <v>27</v>
      </c>
      <c r="N672" t="s">
        <v>28</v>
      </c>
      <c r="O672" t="s">
        <v>29</v>
      </c>
      <c r="P672" t="s">
        <v>30</v>
      </c>
      <c r="Q672" t="s">
        <v>21</v>
      </c>
    </row>
    <row r="673" spans="1:17">
      <c r="A673" t="s">
        <v>128</v>
      </c>
      <c r="B673" t="s">
        <v>72</v>
      </c>
      <c r="C673" t="s">
        <v>19</v>
      </c>
      <c r="D673" t="s">
        <v>33</v>
      </c>
      <c r="E673" t="s">
        <v>21</v>
      </c>
      <c r="F673" t="s">
        <v>390</v>
      </c>
      <c r="G673" t="s">
        <v>35</v>
      </c>
      <c r="H673" t="s">
        <v>21</v>
      </c>
      <c r="I673" t="s">
        <v>23</v>
      </c>
      <c r="J673" t="s">
        <v>74</v>
      </c>
      <c r="K673" t="s">
        <v>61</v>
      </c>
      <c r="L673" t="s">
        <v>689</v>
      </c>
      <c r="M673" t="s">
        <v>27</v>
      </c>
      <c r="N673" t="s">
        <v>394</v>
      </c>
      <c r="O673" t="s">
        <v>27</v>
      </c>
      <c r="P673" t="s">
        <v>41</v>
      </c>
      <c r="Q673" t="s">
        <v>21</v>
      </c>
    </row>
    <row r="674" spans="1:17">
      <c r="A674" t="s">
        <v>159</v>
      </c>
      <c r="B674" t="s">
        <v>77</v>
      </c>
      <c r="C674" t="s">
        <v>19</v>
      </c>
      <c r="D674" t="s">
        <v>2553</v>
      </c>
      <c r="E674" t="s">
        <v>21</v>
      </c>
      <c r="F674" t="s">
        <v>786</v>
      </c>
      <c r="G674" t="s">
        <v>35</v>
      </c>
      <c r="H674" t="s">
        <v>21</v>
      </c>
      <c r="I674" t="s">
        <v>23</v>
      </c>
      <c r="J674" t="s">
        <v>152</v>
      </c>
      <c r="K674" t="s">
        <v>124</v>
      </c>
      <c r="L674" t="s">
        <v>879</v>
      </c>
      <c r="M674" t="s">
        <v>27</v>
      </c>
      <c r="N674" t="s">
        <v>391</v>
      </c>
      <c r="O674" t="s">
        <v>27</v>
      </c>
      <c r="P674" t="s">
        <v>41</v>
      </c>
      <c r="Q674" t="s">
        <v>21</v>
      </c>
    </row>
    <row r="675" spans="1:17">
      <c r="A675" t="s">
        <v>31</v>
      </c>
      <c r="B675" t="s">
        <v>43</v>
      </c>
      <c r="C675" t="s">
        <v>19</v>
      </c>
      <c r="D675" t="s">
        <v>45</v>
      </c>
      <c r="E675" t="s">
        <v>21</v>
      </c>
      <c r="F675" t="s">
        <v>319</v>
      </c>
      <c r="G675" t="s">
        <v>35</v>
      </c>
      <c r="H675" t="s">
        <v>21</v>
      </c>
      <c r="I675" t="s">
        <v>30</v>
      </c>
      <c r="J675" t="s">
        <v>40</v>
      </c>
      <c r="K675" t="s">
        <v>53</v>
      </c>
      <c r="L675" t="s">
        <v>707</v>
      </c>
      <c r="M675" t="s">
        <v>40</v>
      </c>
      <c r="N675" t="s">
        <v>28</v>
      </c>
      <c r="O675" t="s">
        <v>29</v>
      </c>
      <c r="P675" t="s">
        <v>30</v>
      </c>
      <c r="Q675" t="s">
        <v>21</v>
      </c>
    </row>
    <row r="676" spans="1:17">
      <c r="A676" t="s">
        <v>76</v>
      </c>
      <c r="B676" t="s">
        <v>18</v>
      </c>
      <c r="C676" t="s">
        <v>122</v>
      </c>
      <c r="D676" t="s">
        <v>33</v>
      </c>
      <c r="E676" t="s">
        <v>21</v>
      </c>
      <c r="F676" t="s">
        <v>880</v>
      </c>
      <c r="G676" t="s">
        <v>21</v>
      </c>
      <c r="H676" t="s">
        <v>21</v>
      </c>
      <c r="I676" t="s">
        <v>23</v>
      </c>
      <c r="J676" t="s">
        <v>97</v>
      </c>
      <c r="K676" t="s">
        <v>119</v>
      </c>
      <c r="L676" t="s">
        <v>197</v>
      </c>
      <c r="M676" t="s">
        <v>52</v>
      </c>
      <c r="N676" t="s">
        <v>28</v>
      </c>
      <c r="O676" t="s">
        <v>29</v>
      </c>
      <c r="P676" t="s">
        <v>30</v>
      </c>
      <c r="Q676" t="s">
        <v>21</v>
      </c>
    </row>
    <row r="677" spans="1:17">
      <c r="A677" t="s">
        <v>110</v>
      </c>
      <c r="B677" t="s">
        <v>72</v>
      </c>
      <c r="C677" t="s">
        <v>19</v>
      </c>
      <c r="D677" t="s">
        <v>33</v>
      </c>
      <c r="E677" t="s">
        <v>21</v>
      </c>
      <c r="F677" t="s">
        <v>517</v>
      </c>
      <c r="G677" t="s">
        <v>35</v>
      </c>
      <c r="H677" t="s">
        <v>21</v>
      </c>
      <c r="I677" t="s">
        <v>23</v>
      </c>
      <c r="J677" t="s">
        <v>130</v>
      </c>
      <c r="K677" t="s">
        <v>37</v>
      </c>
      <c r="L677" t="s">
        <v>109</v>
      </c>
      <c r="M677" t="s">
        <v>40</v>
      </c>
      <c r="N677" t="s">
        <v>602</v>
      </c>
      <c r="O677" t="s">
        <v>63</v>
      </c>
      <c r="P677" t="s">
        <v>70</v>
      </c>
      <c r="Q677" t="s">
        <v>21</v>
      </c>
    </row>
    <row r="678" spans="1:17">
      <c r="A678" t="s">
        <v>310</v>
      </c>
      <c r="B678" t="s">
        <v>43</v>
      </c>
      <c r="C678" t="s">
        <v>44</v>
      </c>
      <c r="D678" t="s">
        <v>45</v>
      </c>
      <c r="E678" t="s">
        <v>21</v>
      </c>
      <c r="F678" t="s">
        <v>63</v>
      </c>
      <c r="G678" t="s">
        <v>35</v>
      </c>
      <c r="H678" t="s">
        <v>21</v>
      </c>
      <c r="I678" t="s">
        <v>146</v>
      </c>
      <c r="J678" t="s">
        <v>36</v>
      </c>
      <c r="K678" t="s">
        <v>37</v>
      </c>
      <c r="L678" t="s">
        <v>343</v>
      </c>
      <c r="M678" t="s">
        <v>52</v>
      </c>
      <c r="N678" t="s">
        <v>28</v>
      </c>
      <c r="O678" t="s">
        <v>29</v>
      </c>
      <c r="P678" t="s">
        <v>30</v>
      </c>
      <c r="Q678" t="s">
        <v>21</v>
      </c>
    </row>
    <row r="679" spans="1:17">
      <c r="A679" t="s">
        <v>180</v>
      </c>
      <c r="B679" t="s">
        <v>56</v>
      </c>
      <c r="C679" t="s">
        <v>19</v>
      </c>
      <c r="D679" t="s">
        <v>33</v>
      </c>
      <c r="E679" t="s">
        <v>21</v>
      </c>
      <c r="F679" t="s">
        <v>259</v>
      </c>
      <c r="G679" t="s">
        <v>21</v>
      </c>
      <c r="H679" t="s">
        <v>35</v>
      </c>
      <c r="I679" t="s">
        <v>23</v>
      </c>
      <c r="J679" t="s">
        <v>134</v>
      </c>
      <c r="K679" t="s">
        <v>92</v>
      </c>
      <c r="L679" t="s">
        <v>256</v>
      </c>
      <c r="M679" t="s">
        <v>63</v>
      </c>
      <c r="N679" t="s">
        <v>28</v>
      </c>
      <c r="O679" t="s">
        <v>29</v>
      </c>
      <c r="P679" t="s">
        <v>30</v>
      </c>
      <c r="Q679" t="s">
        <v>21</v>
      </c>
    </row>
    <row r="680" spans="1:17">
      <c r="A680" t="s">
        <v>162</v>
      </c>
      <c r="B680" t="s">
        <v>32</v>
      </c>
      <c r="C680" t="s">
        <v>44</v>
      </c>
      <c r="D680" t="s">
        <v>33</v>
      </c>
      <c r="E680" t="s">
        <v>21</v>
      </c>
      <c r="F680" t="s">
        <v>872</v>
      </c>
      <c r="G680" t="s">
        <v>21</v>
      </c>
      <c r="H680" t="s">
        <v>21</v>
      </c>
      <c r="I680" t="s">
        <v>30</v>
      </c>
      <c r="J680" t="s">
        <v>36</v>
      </c>
      <c r="K680" t="s">
        <v>53</v>
      </c>
      <c r="L680" t="s">
        <v>671</v>
      </c>
      <c r="M680" t="s">
        <v>74</v>
      </c>
      <c r="N680" t="s">
        <v>28</v>
      </c>
      <c r="O680" t="s">
        <v>29</v>
      </c>
      <c r="P680" t="s">
        <v>30</v>
      </c>
      <c r="Q680" t="s">
        <v>21</v>
      </c>
    </row>
    <row r="681" spans="1:17">
      <c r="A681" t="s">
        <v>128</v>
      </c>
      <c r="B681" t="s">
        <v>135</v>
      </c>
      <c r="C681" t="s">
        <v>19</v>
      </c>
      <c r="D681" t="s">
        <v>20</v>
      </c>
      <c r="E681" t="s">
        <v>21</v>
      </c>
      <c r="F681" t="s">
        <v>881</v>
      </c>
      <c r="G681" t="s">
        <v>21</v>
      </c>
      <c r="H681" t="s">
        <v>21</v>
      </c>
      <c r="I681" t="s">
        <v>30</v>
      </c>
      <c r="J681" t="s">
        <v>82</v>
      </c>
      <c r="K681" t="s">
        <v>53</v>
      </c>
      <c r="L681" t="s">
        <v>499</v>
      </c>
      <c r="M681" t="s">
        <v>52</v>
      </c>
      <c r="N681" t="s">
        <v>28</v>
      </c>
      <c r="O681" t="s">
        <v>29</v>
      </c>
      <c r="P681" t="s">
        <v>30</v>
      </c>
      <c r="Q681" t="s">
        <v>21</v>
      </c>
    </row>
    <row r="682" spans="1:17">
      <c r="A682" t="s">
        <v>234</v>
      </c>
      <c r="B682" t="s">
        <v>87</v>
      </c>
      <c r="C682" t="s">
        <v>44</v>
      </c>
      <c r="D682" t="s">
        <v>2553</v>
      </c>
      <c r="E682" t="s">
        <v>21</v>
      </c>
      <c r="F682" t="s">
        <v>248</v>
      </c>
      <c r="G682" t="s">
        <v>21</v>
      </c>
      <c r="H682" t="s">
        <v>21</v>
      </c>
      <c r="I682" t="s">
        <v>23</v>
      </c>
      <c r="J682" t="s">
        <v>234</v>
      </c>
      <c r="K682" t="s">
        <v>337</v>
      </c>
      <c r="L682" t="s">
        <v>838</v>
      </c>
      <c r="M682" t="s">
        <v>27</v>
      </c>
      <c r="N682" t="s">
        <v>28</v>
      </c>
      <c r="O682" t="s">
        <v>29</v>
      </c>
      <c r="P682" t="s">
        <v>30</v>
      </c>
      <c r="Q682" t="s">
        <v>21</v>
      </c>
    </row>
    <row r="683" spans="1:17">
      <c r="A683" t="s">
        <v>97</v>
      </c>
      <c r="B683" t="s">
        <v>72</v>
      </c>
      <c r="C683" t="s">
        <v>19</v>
      </c>
      <c r="D683" t="s">
        <v>33</v>
      </c>
      <c r="E683" t="s">
        <v>21</v>
      </c>
      <c r="F683" t="s">
        <v>833</v>
      </c>
      <c r="G683" t="s">
        <v>21</v>
      </c>
      <c r="H683" t="s">
        <v>35</v>
      </c>
      <c r="I683" t="s">
        <v>23</v>
      </c>
      <c r="J683" t="s">
        <v>99</v>
      </c>
      <c r="K683" t="s">
        <v>92</v>
      </c>
      <c r="L683" t="s">
        <v>692</v>
      </c>
      <c r="M683" t="s">
        <v>63</v>
      </c>
      <c r="N683" t="s">
        <v>28</v>
      </c>
      <c r="O683" t="s">
        <v>29</v>
      </c>
      <c r="P683" t="s">
        <v>30</v>
      </c>
      <c r="Q683" t="s">
        <v>21</v>
      </c>
    </row>
    <row r="684" spans="1:17">
      <c r="A684" t="s">
        <v>110</v>
      </c>
      <c r="B684" t="s">
        <v>66</v>
      </c>
      <c r="C684" t="s">
        <v>19</v>
      </c>
      <c r="D684" t="s">
        <v>33</v>
      </c>
      <c r="E684" t="s">
        <v>21</v>
      </c>
      <c r="F684" t="s">
        <v>882</v>
      </c>
      <c r="G684" t="s">
        <v>35</v>
      </c>
      <c r="H684" t="s">
        <v>21</v>
      </c>
      <c r="I684" t="s">
        <v>23</v>
      </c>
      <c r="J684" t="s">
        <v>97</v>
      </c>
      <c r="K684" t="s">
        <v>119</v>
      </c>
      <c r="L684" t="s">
        <v>42</v>
      </c>
      <c r="M684" t="s">
        <v>47</v>
      </c>
      <c r="N684" t="s">
        <v>28</v>
      </c>
      <c r="O684" t="s">
        <v>29</v>
      </c>
      <c r="P684" t="s">
        <v>30</v>
      </c>
      <c r="Q684" t="s">
        <v>21</v>
      </c>
    </row>
    <row r="685" spans="1:17">
      <c r="A685" t="s">
        <v>17</v>
      </c>
      <c r="B685" t="s">
        <v>72</v>
      </c>
      <c r="C685" t="s">
        <v>44</v>
      </c>
      <c r="D685" t="s">
        <v>45</v>
      </c>
      <c r="E685" t="s">
        <v>21</v>
      </c>
      <c r="F685" t="s">
        <v>883</v>
      </c>
      <c r="G685" t="s">
        <v>35</v>
      </c>
      <c r="H685" t="s">
        <v>21</v>
      </c>
      <c r="I685" t="s">
        <v>23</v>
      </c>
      <c r="J685" t="s">
        <v>24</v>
      </c>
      <c r="K685" t="s">
        <v>61</v>
      </c>
      <c r="L685" t="s">
        <v>425</v>
      </c>
      <c r="M685" t="s">
        <v>63</v>
      </c>
      <c r="N685" t="s">
        <v>28</v>
      </c>
      <c r="O685" t="s">
        <v>29</v>
      </c>
      <c r="P685" t="s">
        <v>30</v>
      </c>
      <c r="Q685" t="s">
        <v>21</v>
      </c>
    </row>
    <row r="686" spans="1:17">
      <c r="A686" t="s">
        <v>234</v>
      </c>
      <c r="B686" t="s">
        <v>32</v>
      </c>
      <c r="C686" t="s">
        <v>44</v>
      </c>
      <c r="D686" t="s">
        <v>33</v>
      </c>
      <c r="E686" t="s">
        <v>21</v>
      </c>
      <c r="F686" t="s">
        <v>343</v>
      </c>
      <c r="G686" t="s">
        <v>21</v>
      </c>
      <c r="H686" t="s">
        <v>21</v>
      </c>
      <c r="I686" t="s">
        <v>23</v>
      </c>
      <c r="J686" t="s">
        <v>27</v>
      </c>
      <c r="K686" t="s">
        <v>53</v>
      </c>
      <c r="L686" t="s">
        <v>401</v>
      </c>
      <c r="M686" t="s">
        <v>52</v>
      </c>
      <c r="N686" t="s">
        <v>127</v>
      </c>
      <c r="O686" t="s">
        <v>63</v>
      </c>
      <c r="P686" t="s">
        <v>196</v>
      </c>
      <c r="Q686" t="s">
        <v>35</v>
      </c>
    </row>
    <row r="687" spans="1:17">
      <c r="A687" t="s">
        <v>323</v>
      </c>
      <c r="B687" t="s">
        <v>32</v>
      </c>
      <c r="C687" t="s">
        <v>19</v>
      </c>
      <c r="D687" t="s">
        <v>33</v>
      </c>
      <c r="E687" t="s">
        <v>21</v>
      </c>
      <c r="F687" t="s">
        <v>884</v>
      </c>
      <c r="G687" t="s">
        <v>35</v>
      </c>
      <c r="H687" t="s">
        <v>21</v>
      </c>
      <c r="I687" t="s">
        <v>23</v>
      </c>
      <c r="J687" t="s">
        <v>47</v>
      </c>
      <c r="K687" t="s">
        <v>48</v>
      </c>
      <c r="L687" t="s">
        <v>430</v>
      </c>
      <c r="M687" t="s">
        <v>63</v>
      </c>
      <c r="N687" t="s">
        <v>150</v>
      </c>
      <c r="O687" t="s">
        <v>219</v>
      </c>
      <c r="P687" t="s">
        <v>41</v>
      </c>
      <c r="Q687" t="s">
        <v>21</v>
      </c>
    </row>
    <row r="688" spans="1:17">
      <c r="A688" t="s">
        <v>524</v>
      </c>
      <c r="B688" t="s">
        <v>43</v>
      </c>
      <c r="C688" t="s">
        <v>19</v>
      </c>
      <c r="D688" t="s">
        <v>45</v>
      </c>
      <c r="E688" t="s">
        <v>21</v>
      </c>
      <c r="F688" t="s">
        <v>885</v>
      </c>
      <c r="G688" t="s">
        <v>35</v>
      </c>
      <c r="H688" t="s">
        <v>21</v>
      </c>
      <c r="I688" t="s">
        <v>23</v>
      </c>
      <c r="J688" t="s">
        <v>152</v>
      </c>
      <c r="K688" t="s">
        <v>124</v>
      </c>
      <c r="L688" t="s">
        <v>571</v>
      </c>
      <c r="M688" t="s">
        <v>57</v>
      </c>
      <c r="N688" t="s">
        <v>28</v>
      </c>
      <c r="O688" t="s">
        <v>29</v>
      </c>
      <c r="P688" t="s">
        <v>30</v>
      </c>
      <c r="Q688" t="s">
        <v>21</v>
      </c>
    </row>
    <row r="689" spans="1:17">
      <c r="A689" t="s">
        <v>42</v>
      </c>
      <c r="B689" t="s">
        <v>56</v>
      </c>
      <c r="C689" t="s">
        <v>19</v>
      </c>
      <c r="D689" t="s">
        <v>20</v>
      </c>
      <c r="E689" t="s">
        <v>21</v>
      </c>
      <c r="F689" t="s">
        <v>886</v>
      </c>
      <c r="G689" t="s">
        <v>35</v>
      </c>
      <c r="H689" t="s">
        <v>21</v>
      </c>
      <c r="I689" t="s">
        <v>30</v>
      </c>
      <c r="J689" t="s">
        <v>130</v>
      </c>
      <c r="K689" t="s">
        <v>37</v>
      </c>
      <c r="L689" t="s">
        <v>651</v>
      </c>
      <c r="M689" t="s">
        <v>57</v>
      </c>
      <c r="N689" t="s">
        <v>28</v>
      </c>
      <c r="O689" t="s">
        <v>29</v>
      </c>
      <c r="P689" t="s">
        <v>30</v>
      </c>
      <c r="Q689" t="s">
        <v>21</v>
      </c>
    </row>
    <row r="690" spans="1:17">
      <c r="A690" t="s">
        <v>382</v>
      </c>
      <c r="B690" t="s">
        <v>43</v>
      </c>
      <c r="C690" t="s">
        <v>19</v>
      </c>
      <c r="D690" t="s">
        <v>20</v>
      </c>
      <c r="E690" t="s">
        <v>21</v>
      </c>
      <c r="F690" t="s">
        <v>887</v>
      </c>
      <c r="G690" t="s">
        <v>21</v>
      </c>
      <c r="H690" t="s">
        <v>21</v>
      </c>
      <c r="I690" t="s">
        <v>146</v>
      </c>
      <c r="J690" t="s">
        <v>24</v>
      </c>
      <c r="K690" t="s">
        <v>25</v>
      </c>
      <c r="L690" t="s">
        <v>463</v>
      </c>
      <c r="M690" t="s">
        <v>27</v>
      </c>
      <c r="N690" t="s">
        <v>28</v>
      </c>
      <c r="O690" t="s">
        <v>29</v>
      </c>
      <c r="P690" t="s">
        <v>30</v>
      </c>
      <c r="Q690" t="s">
        <v>21</v>
      </c>
    </row>
    <row r="691" spans="1:17">
      <c r="A691" t="s">
        <v>17</v>
      </c>
      <c r="B691" t="s">
        <v>72</v>
      </c>
      <c r="C691" t="s">
        <v>44</v>
      </c>
      <c r="D691" t="s">
        <v>45</v>
      </c>
      <c r="E691" t="s">
        <v>21</v>
      </c>
      <c r="F691" t="s">
        <v>259</v>
      </c>
      <c r="G691" t="s">
        <v>35</v>
      </c>
      <c r="H691" t="s">
        <v>35</v>
      </c>
      <c r="I691" t="s">
        <v>30</v>
      </c>
      <c r="J691" t="s">
        <v>118</v>
      </c>
      <c r="K691" t="s">
        <v>37</v>
      </c>
      <c r="L691" t="s">
        <v>888</v>
      </c>
      <c r="M691" t="s">
        <v>57</v>
      </c>
      <c r="N691" t="s">
        <v>28</v>
      </c>
      <c r="O691" t="s">
        <v>29</v>
      </c>
      <c r="P691" t="s">
        <v>30</v>
      </c>
      <c r="Q691" t="s">
        <v>21</v>
      </c>
    </row>
    <row r="692" spans="1:17">
      <c r="A692" t="s">
        <v>140</v>
      </c>
      <c r="B692" t="s">
        <v>72</v>
      </c>
      <c r="C692" t="s">
        <v>44</v>
      </c>
      <c r="D692" t="s">
        <v>33</v>
      </c>
      <c r="E692" t="s">
        <v>21</v>
      </c>
      <c r="F692" t="s">
        <v>889</v>
      </c>
      <c r="G692" t="s">
        <v>35</v>
      </c>
      <c r="H692" t="s">
        <v>21</v>
      </c>
      <c r="I692" t="s">
        <v>30</v>
      </c>
      <c r="J692" t="s">
        <v>63</v>
      </c>
      <c r="K692" t="s">
        <v>53</v>
      </c>
      <c r="L692" t="s">
        <v>221</v>
      </c>
      <c r="M692" t="s">
        <v>27</v>
      </c>
      <c r="N692" t="s">
        <v>28</v>
      </c>
      <c r="O692" t="s">
        <v>29</v>
      </c>
      <c r="P692" t="s">
        <v>30</v>
      </c>
      <c r="Q692" t="s">
        <v>21</v>
      </c>
    </row>
    <row r="693" spans="1:17">
      <c r="A693" t="s">
        <v>169</v>
      </c>
      <c r="B693" t="s">
        <v>94</v>
      </c>
      <c r="C693" t="s">
        <v>44</v>
      </c>
      <c r="D693" t="s">
        <v>45</v>
      </c>
      <c r="E693" t="s">
        <v>21</v>
      </c>
      <c r="F693" t="s">
        <v>836</v>
      </c>
      <c r="G693" t="s">
        <v>21</v>
      </c>
      <c r="H693" t="s">
        <v>35</v>
      </c>
      <c r="I693" t="s">
        <v>23</v>
      </c>
      <c r="J693" t="s">
        <v>47</v>
      </c>
      <c r="K693" t="s">
        <v>53</v>
      </c>
      <c r="L693" t="s">
        <v>147</v>
      </c>
      <c r="M693" t="s">
        <v>27</v>
      </c>
      <c r="N693" t="s">
        <v>28</v>
      </c>
      <c r="O693" t="s">
        <v>29</v>
      </c>
      <c r="P693" t="s">
        <v>30</v>
      </c>
      <c r="Q693" t="s">
        <v>21</v>
      </c>
    </row>
    <row r="694" spans="1:17">
      <c r="A694" t="s">
        <v>31</v>
      </c>
      <c r="B694" t="s">
        <v>56</v>
      </c>
      <c r="C694" t="s">
        <v>44</v>
      </c>
      <c r="D694" t="s">
        <v>20</v>
      </c>
      <c r="E694" t="s">
        <v>21</v>
      </c>
      <c r="F694" t="s">
        <v>890</v>
      </c>
      <c r="G694" t="s">
        <v>35</v>
      </c>
      <c r="H694" t="s">
        <v>21</v>
      </c>
      <c r="I694" t="s">
        <v>30</v>
      </c>
      <c r="J694" t="s">
        <v>152</v>
      </c>
      <c r="K694" t="s">
        <v>37</v>
      </c>
      <c r="L694" t="s">
        <v>99</v>
      </c>
      <c r="M694" t="s">
        <v>27</v>
      </c>
      <c r="N694" t="s">
        <v>28</v>
      </c>
      <c r="O694" t="s">
        <v>29</v>
      </c>
      <c r="P694" t="s">
        <v>30</v>
      </c>
      <c r="Q694" t="s">
        <v>21</v>
      </c>
    </row>
    <row r="695" spans="1:17">
      <c r="A695" t="s">
        <v>151</v>
      </c>
      <c r="B695" t="s">
        <v>77</v>
      </c>
      <c r="C695" t="s">
        <v>19</v>
      </c>
      <c r="D695" t="s">
        <v>2553</v>
      </c>
      <c r="E695" t="s">
        <v>21</v>
      </c>
      <c r="F695" t="s">
        <v>234</v>
      </c>
      <c r="G695" t="s">
        <v>21</v>
      </c>
      <c r="H695" t="s">
        <v>21</v>
      </c>
      <c r="I695" t="s">
        <v>23</v>
      </c>
      <c r="J695" t="s">
        <v>97</v>
      </c>
      <c r="K695" t="s">
        <v>119</v>
      </c>
      <c r="L695" t="s">
        <v>708</v>
      </c>
      <c r="M695" t="s">
        <v>63</v>
      </c>
      <c r="N695" t="s">
        <v>28</v>
      </c>
      <c r="O695" t="s">
        <v>29</v>
      </c>
      <c r="P695" t="s">
        <v>30</v>
      </c>
      <c r="Q695" t="s">
        <v>21</v>
      </c>
    </row>
    <row r="696" spans="1:17">
      <c r="A696" t="s">
        <v>162</v>
      </c>
      <c r="B696" t="s">
        <v>43</v>
      </c>
      <c r="C696" t="s">
        <v>19</v>
      </c>
      <c r="D696" t="s">
        <v>45</v>
      </c>
      <c r="E696" t="s">
        <v>21</v>
      </c>
      <c r="F696" t="s">
        <v>891</v>
      </c>
      <c r="G696" t="s">
        <v>21</v>
      </c>
      <c r="H696" t="s">
        <v>21</v>
      </c>
      <c r="I696" t="s">
        <v>23</v>
      </c>
      <c r="J696" t="s">
        <v>123</v>
      </c>
      <c r="K696" t="s">
        <v>124</v>
      </c>
      <c r="L696" t="s">
        <v>283</v>
      </c>
      <c r="M696" t="s">
        <v>63</v>
      </c>
      <c r="N696" t="s">
        <v>28</v>
      </c>
      <c r="O696" t="s">
        <v>29</v>
      </c>
      <c r="P696" t="s">
        <v>30</v>
      </c>
      <c r="Q696" t="s">
        <v>21</v>
      </c>
    </row>
    <row r="697" spans="1:17">
      <c r="A697" t="s">
        <v>230</v>
      </c>
      <c r="B697" t="s">
        <v>144</v>
      </c>
      <c r="C697" t="s">
        <v>19</v>
      </c>
      <c r="D697" t="s">
        <v>33</v>
      </c>
      <c r="E697" t="s">
        <v>21</v>
      </c>
      <c r="F697" t="s">
        <v>42</v>
      </c>
      <c r="G697" t="s">
        <v>21</v>
      </c>
      <c r="H697" t="s">
        <v>35</v>
      </c>
      <c r="I697" t="s">
        <v>23</v>
      </c>
      <c r="J697" t="s">
        <v>219</v>
      </c>
      <c r="K697" t="s">
        <v>119</v>
      </c>
      <c r="L697" t="s">
        <v>463</v>
      </c>
      <c r="M697" t="s">
        <v>40</v>
      </c>
      <c r="N697" t="s">
        <v>28</v>
      </c>
      <c r="O697" t="s">
        <v>29</v>
      </c>
      <c r="P697" t="s">
        <v>30</v>
      </c>
      <c r="Q697" t="s">
        <v>21</v>
      </c>
    </row>
    <row r="698" spans="1:17">
      <c r="A698" t="s">
        <v>76</v>
      </c>
      <c r="B698" t="s">
        <v>66</v>
      </c>
      <c r="C698" t="s">
        <v>19</v>
      </c>
      <c r="D698" t="s">
        <v>45</v>
      </c>
      <c r="E698" t="s">
        <v>21</v>
      </c>
      <c r="F698" t="s">
        <v>892</v>
      </c>
      <c r="G698" t="s">
        <v>35</v>
      </c>
      <c r="H698" t="s">
        <v>21</v>
      </c>
      <c r="I698" t="s">
        <v>23</v>
      </c>
      <c r="J698" t="s">
        <v>123</v>
      </c>
      <c r="K698" t="s">
        <v>124</v>
      </c>
      <c r="L698" t="s">
        <v>491</v>
      </c>
      <c r="M698" t="s">
        <v>27</v>
      </c>
      <c r="N698" t="s">
        <v>28</v>
      </c>
      <c r="O698" t="s">
        <v>29</v>
      </c>
      <c r="P698" t="s">
        <v>30</v>
      </c>
      <c r="Q698" t="s">
        <v>21</v>
      </c>
    </row>
    <row r="699" spans="1:17">
      <c r="A699" t="s">
        <v>186</v>
      </c>
      <c r="B699" t="s">
        <v>72</v>
      </c>
      <c r="C699" t="s">
        <v>19</v>
      </c>
      <c r="D699" t="s">
        <v>33</v>
      </c>
      <c r="E699" t="s">
        <v>21</v>
      </c>
      <c r="F699" t="s">
        <v>29</v>
      </c>
      <c r="G699" t="s">
        <v>35</v>
      </c>
      <c r="H699" t="s">
        <v>21</v>
      </c>
      <c r="I699" t="s">
        <v>23</v>
      </c>
      <c r="J699" t="s">
        <v>205</v>
      </c>
      <c r="K699" t="s">
        <v>119</v>
      </c>
      <c r="L699" t="s">
        <v>486</v>
      </c>
      <c r="M699" t="s">
        <v>27</v>
      </c>
      <c r="N699" t="s">
        <v>28</v>
      </c>
      <c r="O699" t="s">
        <v>29</v>
      </c>
      <c r="P699" t="s">
        <v>30</v>
      </c>
      <c r="Q699" t="s">
        <v>21</v>
      </c>
    </row>
    <row r="700" spans="1:17">
      <c r="A700" t="s">
        <v>65</v>
      </c>
      <c r="B700" t="s">
        <v>56</v>
      </c>
      <c r="C700" t="s">
        <v>44</v>
      </c>
      <c r="D700" t="s">
        <v>33</v>
      </c>
      <c r="E700" t="s">
        <v>21</v>
      </c>
      <c r="F700" t="s">
        <v>893</v>
      </c>
      <c r="G700" t="s">
        <v>21</v>
      </c>
      <c r="H700" t="s">
        <v>35</v>
      </c>
      <c r="I700" t="s">
        <v>30</v>
      </c>
      <c r="J700" t="s">
        <v>47</v>
      </c>
      <c r="K700" t="s">
        <v>53</v>
      </c>
      <c r="L700" t="s">
        <v>559</v>
      </c>
      <c r="M700" t="s">
        <v>52</v>
      </c>
      <c r="N700" t="s">
        <v>28</v>
      </c>
      <c r="O700" t="s">
        <v>29</v>
      </c>
      <c r="P700" t="s">
        <v>30</v>
      </c>
      <c r="Q700" t="s">
        <v>21</v>
      </c>
    </row>
    <row r="701" spans="1:17">
      <c r="A701" t="s">
        <v>42</v>
      </c>
      <c r="B701" t="s">
        <v>77</v>
      </c>
      <c r="C701" t="s">
        <v>19</v>
      </c>
      <c r="D701" t="s">
        <v>45</v>
      </c>
      <c r="E701" t="s">
        <v>21</v>
      </c>
      <c r="F701" t="s">
        <v>29</v>
      </c>
      <c r="G701" t="s">
        <v>21</v>
      </c>
      <c r="H701" t="s">
        <v>21</v>
      </c>
      <c r="I701" t="s">
        <v>23</v>
      </c>
      <c r="J701" t="s">
        <v>57</v>
      </c>
      <c r="K701" t="s">
        <v>37</v>
      </c>
      <c r="L701" t="s">
        <v>153</v>
      </c>
      <c r="M701" t="s">
        <v>27</v>
      </c>
      <c r="N701" t="s">
        <v>343</v>
      </c>
      <c r="O701" t="s">
        <v>40</v>
      </c>
      <c r="P701" t="s">
        <v>41</v>
      </c>
      <c r="Q701" t="s">
        <v>21</v>
      </c>
    </row>
    <row r="702" spans="1:17">
      <c r="A702" t="s">
        <v>99</v>
      </c>
      <c r="B702" t="s">
        <v>32</v>
      </c>
      <c r="C702" t="s">
        <v>19</v>
      </c>
      <c r="D702" t="s">
        <v>33</v>
      </c>
      <c r="E702" t="s">
        <v>21</v>
      </c>
      <c r="F702" t="s">
        <v>52</v>
      </c>
      <c r="G702" t="s">
        <v>35</v>
      </c>
      <c r="H702" t="s">
        <v>21</v>
      </c>
      <c r="I702" t="s">
        <v>23</v>
      </c>
      <c r="J702" t="s">
        <v>349</v>
      </c>
      <c r="K702" t="s">
        <v>119</v>
      </c>
      <c r="L702" t="s">
        <v>377</v>
      </c>
      <c r="M702" t="s">
        <v>27</v>
      </c>
      <c r="N702" t="s">
        <v>28</v>
      </c>
      <c r="O702" t="s">
        <v>29</v>
      </c>
      <c r="P702" t="s">
        <v>30</v>
      </c>
      <c r="Q702" t="s">
        <v>21</v>
      </c>
    </row>
    <row r="703" spans="1:17">
      <c r="A703" t="s">
        <v>103</v>
      </c>
      <c r="B703" t="s">
        <v>72</v>
      </c>
      <c r="C703" t="s">
        <v>44</v>
      </c>
      <c r="D703" t="s">
        <v>45</v>
      </c>
      <c r="E703" t="s">
        <v>21</v>
      </c>
      <c r="F703" t="s">
        <v>544</v>
      </c>
      <c r="G703" t="s">
        <v>35</v>
      </c>
      <c r="H703" t="s">
        <v>21</v>
      </c>
      <c r="I703" t="s">
        <v>23</v>
      </c>
      <c r="J703" t="s">
        <v>336</v>
      </c>
      <c r="K703" t="s">
        <v>119</v>
      </c>
      <c r="L703" t="s">
        <v>894</v>
      </c>
      <c r="M703" t="s">
        <v>27</v>
      </c>
      <c r="N703" t="s">
        <v>28</v>
      </c>
      <c r="O703" t="s">
        <v>29</v>
      </c>
      <c r="P703" t="s">
        <v>30</v>
      </c>
      <c r="Q703" t="s">
        <v>21</v>
      </c>
    </row>
    <row r="704" spans="1:17">
      <c r="A704" t="s">
        <v>159</v>
      </c>
      <c r="B704" t="s">
        <v>43</v>
      </c>
      <c r="C704" t="s">
        <v>122</v>
      </c>
      <c r="D704" t="s">
        <v>45</v>
      </c>
      <c r="E704" t="s">
        <v>21</v>
      </c>
      <c r="F704" t="s">
        <v>357</v>
      </c>
      <c r="G704" t="s">
        <v>21</v>
      </c>
      <c r="H704" t="s">
        <v>21</v>
      </c>
      <c r="I704" t="s">
        <v>23</v>
      </c>
      <c r="J704" t="s">
        <v>130</v>
      </c>
      <c r="K704" t="s">
        <v>92</v>
      </c>
      <c r="L704" t="s">
        <v>895</v>
      </c>
      <c r="M704" t="s">
        <v>74</v>
      </c>
      <c r="N704" t="s">
        <v>28</v>
      </c>
      <c r="O704" t="s">
        <v>29</v>
      </c>
      <c r="P704" t="s">
        <v>30</v>
      </c>
      <c r="Q704" t="s">
        <v>35</v>
      </c>
    </row>
    <row r="705" spans="1:17">
      <c r="A705" t="s">
        <v>209</v>
      </c>
      <c r="B705" t="s">
        <v>56</v>
      </c>
      <c r="C705" t="s">
        <v>19</v>
      </c>
      <c r="D705" t="s">
        <v>33</v>
      </c>
      <c r="E705" t="s">
        <v>21</v>
      </c>
      <c r="F705" t="s">
        <v>896</v>
      </c>
      <c r="G705" t="s">
        <v>21</v>
      </c>
      <c r="H705" t="s">
        <v>21</v>
      </c>
      <c r="I705" t="s">
        <v>30</v>
      </c>
      <c r="J705" t="s">
        <v>91</v>
      </c>
      <c r="K705" t="s">
        <v>37</v>
      </c>
      <c r="L705" t="s">
        <v>639</v>
      </c>
      <c r="M705" t="s">
        <v>63</v>
      </c>
      <c r="N705" t="s">
        <v>28</v>
      </c>
      <c r="O705" t="s">
        <v>29</v>
      </c>
      <c r="P705" t="s">
        <v>30</v>
      </c>
      <c r="Q705" t="s">
        <v>21</v>
      </c>
    </row>
    <row r="706" spans="1:17">
      <c r="A706" t="s">
        <v>55</v>
      </c>
      <c r="B706" t="s">
        <v>144</v>
      </c>
      <c r="C706" t="s">
        <v>19</v>
      </c>
      <c r="D706" t="s">
        <v>2553</v>
      </c>
      <c r="E706" t="s">
        <v>21</v>
      </c>
      <c r="F706" t="s">
        <v>771</v>
      </c>
      <c r="G706" t="s">
        <v>21</v>
      </c>
      <c r="H706" t="s">
        <v>21</v>
      </c>
      <c r="I706" t="s">
        <v>30</v>
      </c>
      <c r="J706" t="s">
        <v>36</v>
      </c>
      <c r="K706" t="s">
        <v>53</v>
      </c>
      <c r="L706" t="s">
        <v>572</v>
      </c>
      <c r="M706" t="s">
        <v>27</v>
      </c>
      <c r="N706" t="s">
        <v>28</v>
      </c>
      <c r="O706" t="s">
        <v>29</v>
      </c>
      <c r="P706" t="s">
        <v>30</v>
      </c>
      <c r="Q706" t="s">
        <v>35</v>
      </c>
    </row>
    <row r="707" spans="1:17">
      <c r="A707" t="s">
        <v>42</v>
      </c>
      <c r="B707" t="s">
        <v>66</v>
      </c>
      <c r="C707" t="s">
        <v>122</v>
      </c>
      <c r="D707" t="s">
        <v>45</v>
      </c>
      <c r="E707" t="s">
        <v>21</v>
      </c>
      <c r="F707" t="s">
        <v>897</v>
      </c>
      <c r="G707" t="s">
        <v>35</v>
      </c>
      <c r="H707" t="s">
        <v>21</v>
      </c>
      <c r="I707" t="s">
        <v>30</v>
      </c>
      <c r="J707" t="s">
        <v>60</v>
      </c>
      <c r="K707" t="s">
        <v>37</v>
      </c>
      <c r="L707" t="s">
        <v>291</v>
      </c>
      <c r="M707" t="s">
        <v>63</v>
      </c>
      <c r="N707" t="s">
        <v>28</v>
      </c>
      <c r="O707" t="s">
        <v>29</v>
      </c>
      <c r="P707" t="s">
        <v>30</v>
      </c>
      <c r="Q707" t="s">
        <v>35</v>
      </c>
    </row>
    <row r="708" spans="1:17">
      <c r="A708" t="s">
        <v>31</v>
      </c>
      <c r="B708" t="s">
        <v>72</v>
      </c>
      <c r="C708" t="s">
        <v>44</v>
      </c>
      <c r="D708" t="s">
        <v>45</v>
      </c>
      <c r="E708" t="s">
        <v>21</v>
      </c>
      <c r="F708" t="s">
        <v>463</v>
      </c>
      <c r="G708" t="s">
        <v>21</v>
      </c>
      <c r="H708" t="s">
        <v>21</v>
      </c>
      <c r="I708" t="s">
        <v>23</v>
      </c>
      <c r="J708" t="s">
        <v>24</v>
      </c>
      <c r="K708" t="s">
        <v>92</v>
      </c>
      <c r="L708" t="s">
        <v>88</v>
      </c>
      <c r="M708" t="s">
        <v>27</v>
      </c>
      <c r="N708" t="s">
        <v>28</v>
      </c>
      <c r="O708" t="s">
        <v>29</v>
      </c>
      <c r="P708" t="s">
        <v>30</v>
      </c>
      <c r="Q708" t="s">
        <v>21</v>
      </c>
    </row>
    <row r="709" spans="1:17">
      <c r="A709" t="s">
        <v>140</v>
      </c>
      <c r="B709" t="s">
        <v>144</v>
      </c>
      <c r="C709" t="s">
        <v>19</v>
      </c>
      <c r="D709" t="s">
        <v>20</v>
      </c>
      <c r="E709" t="s">
        <v>21</v>
      </c>
      <c r="F709" t="s">
        <v>898</v>
      </c>
      <c r="G709" t="s">
        <v>21</v>
      </c>
      <c r="H709" t="s">
        <v>21</v>
      </c>
      <c r="I709" t="s">
        <v>30</v>
      </c>
      <c r="J709" t="s">
        <v>36</v>
      </c>
      <c r="K709" t="s">
        <v>53</v>
      </c>
      <c r="L709" t="s">
        <v>511</v>
      </c>
      <c r="M709" t="s">
        <v>27</v>
      </c>
      <c r="N709" t="s">
        <v>28</v>
      </c>
      <c r="O709" t="s">
        <v>29</v>
      </c>
      <c r="P709" t="s">
        <v>30</v>
      </c>
      <c r="Q709" t="s">
        <v>21</v>
      </c>
    </row>
    <row r="710" spans="1:17">
      <c r="A710" t="s">
        <v>76</v>
      </c>
      <c r="B710" t="s">
        <v>56</v>
      </c>
      <c r="C710" t="s">
        <v>19</v>
      </c>
      <c r="D710" t="s">
        <v>33</v>
      </c>
      <c r="E710" t="s">
        <v>21</v>
      </c>
      <c r="F710" t="s">
        <v>567</v>
      </c>
      <c r="G710" t="s">
        <v>35</v>
      </c>
      <c r="H710" t="s">
        <v>21</v>
      </c>
      <c r="I710" t="s">
        <v>30</v>
      </c>
      <c r="J710" t="s">
        <v>91</v>
      </c>
      <c r="K710" t="s">
        <v>37</v>
      </c>
      <c r="L710" t="s">
        <v>583</v>
      </c>
      <c r="M710" t="s">
        <v>27</v>
      </c>
      <c r="N710" t="s">
        <v>28</v>
      </c>
      <c r="O710" t="s">
        <v>29</v>
      </c>
      <c r="P710" t="s">
        <v>30</v>
      </c>
      <c r="Q710" t="s">
        <v>21</v>
      </c>
    </row>
    <row r="711" spans="1:17">
      <c r="A711" t="s">
        <v>126</v>
      </c>
      <c r="B711" t="s">
        <v>135</v>
      </c>
      <c r="C711" t="s">
        <v>19</v>
      </c>
      <c r="D711" t="s">
        <v>20</v>
      </c>
      <c r="E711" t="s">
        <v>21</v>
      </c>
      <c r="F711" t="s">
        <v>899</v>
      </c>
      <c r="G711" t="s">
        <v>21</v>
      </c>
      <c r="H711" t="s">
        <v>21</v>
      </c>
      <c r="I711" t="s">
        <v>30</v>
      </c>
      <c r="J711" t="s">
        <v>24</v>
      </c>
      <c r="K711" t="s">
        <v>37</v>
      </c>
      <c r="L711" t="s">
        <v>683</v>
      </c>
      <c r="M711" t="s">
        <v>63</v>
      </c>
      <c r="N711" t="s">
        <v>28</v>
      </c>
      <c r="O711" t="s">
        <v>29</v>
      </c>
      <c r="P711" t="s">
        <v>30</v>
      </c>
      <c r="Q711" t="s">
        <v>21</v>
      </c>
    </row>
    <row r="712" spans="1:17">
      <c r="A712" t="s">
        <v>323</v>
      </c>
      <c r="B712" t="s">
        <v>56</v>
      </c>
      <c r="C712" t="s">
        <v>19</v>
      </c>
      <c r="D712" t="s">
        <v>20</v>
      </c>
      <c r="E712" t="s">
        <v>21</v>
      </c>
      <c r="F712" t="s">
        <v>143</v>
      </c>
      <c r="G712" t="s">
        <v>21</v>
      </c>
      <c r="H712" t="s">
        <v>21</v>
      </c>
      <c r="I712" t="s">
        <v>30</v>
      </c>
      <c r="J712" t="s">
        <v>336</v>
      </c>
      <c r="K712" t="s">
        <v>53</v>
      </c>
      <c r="L712" t="s">
        <v>243</v>
      </c>
      <c r="M712" t="s">
        <v>27</v>
      </c>
      <c r="N712" t="s">
        <v>28</v>
      </c>
      <c r="O712" t="s">
        <v>29</v>
      </c>
      <c r="P712" t="s">
        <v>30</v>
      </c>
      <c r="Q712" t="s">
        <v>21</v>
      </c>
    </row>
    <row r="713" spans="1:17">
      <c r="A713" t="s">
        <v>42</v>
      </c>
      <c r="B713" t="s">
        <v>135</v>
      </c>
      <c r="C713" t="s">
        <v>122</v>
      </c>
      <c r="D713" t="s">
        <v>33</v>
      </c>
      <c r="E713" t="s">
        <v>21</v>
      </c>
      <c r="F713" t="s">
        <v>71</v>
      </c>
      <c r="G713" t="s">
        <v>21</v>
      </c>
      <c r="H713" t="s">
        <v>21</v>
      </c>
      <c r="I713" t="s">
        <v>23</v>
      </c>
      <c r="J713" t="s">
        <v>97</v>
      </c>
      <c r="K713" t="s">
        <v>119</v>
      </c>
      <c r="L713" t="s">
        <v>150</v>
      </c>
      <c r="M713" t="s">
        <v>63</v>
      </c>
      <c r="N713" t="s">
        <v>28</v>
      </c>
      <c r="O713" t="s">
        <v>29</v>
      </c>
      <c r="P713" t="s">
        <v>30</v>
      </c>
      <c r="Q713" t="s">
        <v>21</v>
      </c>
    </row>
    <row r="714" spans="1:17">
      <c r="A714" t="s">
        <v>234</v>
      </c>
      <c r="B714" t="s">
        <v>72</v>
      </c>
      <c r="C714" t="s">
        <v>44</v>
      </c>
      <c r="D714" t="s">
        <v>45</v>
      </c>
      <c r="E714" t="s">
        <v>21</v>
      </c>
      <c r="F714" t="s">
        <v>366</v>
      </c>
      <c r="G714" t="s">
        <v>21</v>
      </c>
      <c r="H714" t="s">
        <v>21</v>
      </c>
      <c r="I714" t="s">
        <v>23</v>
      </c>
      <c r="J714" t="s">
        <v>234</v>
      </c>
      <c r="K714" t="s">
        <v>100</v>
      </c>
      <c r="L714" t="s">
        <v>582</v>
      </c>
      <c r="M714" t="s">
        <v>63</v>
      </c>
      <c r="N714" t="s">
        <v>28</v>
      </c>
      <c r="O714" t="s">
        <v>29</v>
      </c>
      <c r="P714" t="s">
        <v>30</v>
      </c>
      <c r="Q714" t="s">
        <v>21</v>
      </c>
    </row>
    <row r="715" spans="1:17">
      <c r="A715" t="s">
        <v>114</v>
      </c>
      <c r="B715" t="s">
        <v>94</v>
      </c>
      <c r="C715" t="s">
        <v>44</v>
      </c>
      <c r="D715" t="s">
        <v>33</v>
      </c>
      <c r="E715" t="s">
        <v>21</v>
      </c>
      <c r="F715" t="s">
        <v>900</v>
      </c>
      <c r="G715" t="s">
        <v>21</v>
      </c>
      <c r="H715" t="s">
        <v>21</v>
      </c>
      <c r="I715" t="s">
        <v>23</v>
      </c>
      <c r="J715" t="s">
        <v>82</v>
      </c>
      <c r="K715" t="s">
        <v>48</v>
      </c>
      <c r="L715" t="s">
        <v>265</v>
      </c>
      <c r="M715" t="s">
        <v>27</v>
      </c>
      <c r="N715" t="s">
        <v>664</v>
      </c>
      <c r="O715" t="s">
        <v>52</v>
      </c>
      <c r="P715" t="s">
        <v>41</v>
      </c>
      <c r="Q715" t="s">
        <v>21</v>
      </c>
    </row>
    <row r="716" spans="1:17">
      <c r="A716" t="s">
        <v>106</v>
      </c>
      <c r="B716" t="s">
        <v>43</v>
      </c>
      <c r="C716" t="s">
        <v>44</v>
      </c>
      <c r="D716" t="s">
        <v>45</v>
      </c>
      <c r="E716" t="s">
        <v>21</v>
      </c>
      <c r="F716" t="s">
        <v>901</v>
      </c>
      <c r="G716" t="s">
        <v>21</v>
      </c>
      <c r="H716" t="s">
        <v>21</v>
      </c>
      <c r="I716" t="s">
        <v>23</v>
      </c>
      <c r="J716" t="s">
        <v>99</v>
      </c>
      <c r="K716" t="s">
        <v>48</v>
      </c>
      <c r="L716" t="s">
        <v>571</v>
      </c>
      <c r="M716" t="s">
        <v>74</v>
      </c>
      <c r="N716" t="s">
        <v>28</v>
      </c>
      <c r="O716" t="s">
        <v>29</v>
      </c>
      <c r="P716" t="s">
        <v>30</v>
      </c>
      <c r="Q716" t="s">
        <v>21</v>
      </c>
    </row>
    <row r="717" spans="1:17">
      <c r="A717" t="s">
        <v>17</v>
      </c>
      <c r="B717" t="s">
        <v>87</v>
      </c>
      <c r="C717" t="s">
        <v>44</v>
      </c>
      <c r="D717" t="s">
        <v>33</v>
      </c>
      <c r="E717" t="s">
        <v>21</v>
      </c>
      <c r="F717" t="s">
        <v>902</v>
      </c>
      <c r="G717" t="s">
        <v>21</v>
      </c>
      <c r="H717" t="s">
        <v>21</v>
      </c>
      <c r="I717" t="s">
        <v>23</v>
      </c>
      <c r="J717" t="s">
        <v>114</v>
      </c>
      <c r="K717" t="s">
        <v>119</v>
      </c>
      <c r="L717" t="s">
        <v>116</v>
      </c>
      <c r="M717" t="s">
        <v>27</v>
      </c>
      <c r="N717" t="s">
        <v>28</v>
      </c>
      <c r="O717" t="s">
        <v>29</v>
      </c>
      <c r="P717" t="s">
        <v>30</v>
      </c>
      <c r="Q717" t="s">
        <v>21</v>
      </c>
    </row>
    <row r="718" spans="1:17">
      <c r="A718" t="s">
        <v>197</v>
      </c>
      <c r="B718" t="s">
        <v>56</v>
      </c>
      <c r="C718" t="s">
        <v>19</v>
      </c>
      <c r="D718" t="s">
        <v>33</v>
      </c>
      <c r="E718" t="s">
        <v>21</v>
      </c>
      <c r="F718" t="s">
        <v>435</v>
      </c>
      <c r="G718" t="s">
        <v>21</v>
      </c>
      <c r="H718" t="s">
        <v>21</v>
      </c>
      <c r="I718" t="s">
        <v>23</v>
      </c>
      <c r="J718" t="s">
        <v>36</v>
      </c>
      <c r="K718" t="s">
        <v>92</v>
      </c>
      <c r="L718" t="s">
        <v>499</v>
      </c>
      <c r="M718" t="s">
        <v>40</v>
      </c>
      <c r="N718" t="s">
        <v>28</v>
      </c>
      <c r="O718" t="s">
        <v>29</v>
      </c>
      <c r="P718" t="s">
        <v>30</v>
      </c>
      <c r="Q718" t="s">
        <v>21</v>
      </c>
    </row>
    <row r="719" spans="1:17">
      <c r="A719" t="s">
        <v>103</v>
      </c>
      <c r="B719" t="s">
        <v>43</v>
      </c>
      <c r="C719" t="s">
        <v>19</v>
      </c>
      <c r="D719" t="s">
        <v>45</v>
      </c>
      <c r="E719" t="s">
        <v>21</v>
      </c>
      <c r="F719" t="s">
        <v>903</v>
      </c>
      <c r="G719" t="s">
        <v>21</v>
      </c>
      <c r="H719" t="s">
        <v>21</v>
      </c>
      <c r="I719" t="s">
        <v>30</v>
      </c>
      <c r="J719" t="s">
        <v>85</v>
      </c>
      <c r="K719" t="s">
        <v>53</v>
      </c>
      <c r="L719" t="s">
        <v>274</v>
      </c>
      <c r="M719" t="s">
        <v>52</v>
      </c>
      <c r="N719" t="s">
        <v>28</v>
      </c>
      <c r="O719" t="s">
        <v>29</v>
      </c>
      <c r="P719" t="s">
        <v>30</v>
      </c>
      <c r="Q719" t="s">
        <v>21</v>
      </c>
    </row>
    <row r="720" spans="1:17">
      <c r="A720" t="s">
        <v>103</v>
      </c>
      <c r="B720" t="s">
        <v>56</v>
      </c>
      <c r="C720" t="s">
        <v>19</v>
      </c>
      <c r="D720" t="s">
        <v>33</v>
      </c>
      <c r="E720" t="s">
        <v>21</v>
      </c>
      <c r="F720" t="s">
        <v>904</v>
      </c>
      <c r="G720" t="s">
        <v>35</v>
      </c>
      <c r="H720" t="s">
        <v>21</v>
      </c>
      <c r="I720" t="s">
        <v>23</v>
      </c>
      <c r="J720" t="s">
        <v>219</v>
      </c>
      <c r="K720" t="s">
        <v>37</v>
      </c>
      <c r="L720" t="s">
        <v>140</v>
      </c>
      <c r="M720" t="s">
        <v>63</v>
      </c>
      <c r="N720" t="s">
        <v>585</v>
      </c>
      <c r="O720" t="s">
        <v>40</v>
      </c>
      <c r="P720" t="s">
        <v>41</v>
      </c>
      <c r="Q720" t="s">
        <v>21</v>
      </c>
    </row>
    <row r="721" spans="1:17">
      <c r="A721" t="s">
        <v>71</v>
      </c>
      <c r="B721" t="s">
        <v>56</v>
      </c>
      <c r="C721" t="s">
        <v>19</v>
      </c>
      <c r="D721" t="s">
        <v>33</v>
      </c>
      <c r="E721" t="s">
        <v>21</v>
      </c>
      <c r="F721" t="s">
        <v>905</v>
      </c>
      <c r="G721" t="s">
        <v>35</v>
      </c>
      <c r="H721" t="s">
        <v>35</v>
      </c>
      <c r="I721" t="s">
        <v>23</v>
      </c>
      <c r="J721" t="s">
        <v>243</v>
      </c>
      <c r="K721" t="s">
        <v>119</v>
      </c>
      <c r="L721" t="s">
        <v>906</v>
      </c>
      <c r="M721" t="s">
        <v>91</v>
      </c>
      <c r="N721" t="s">
        <v>28</v>
      </c>
      <c r="O721" t="s">
        <v>29</v>
      </c>
      <c r="P721" t="s">
        <v>30</v>
      </c>
      <c r="Q721" t="s">
        <v>21</v>
      </c>
    </row>
    <row r="722" spans="1:17">
      <c r="A722" t="s">
        <v>209</v>
      </c>
      <c r="B722" t="s">
        <v>77</v>
      </c>
      <c r="C722" t="s">
        <v>19</v>
      </c>
      <c r="D722" t="s">
        <v>45</v>
      </c>
      <c r="E722" t="s">
        <v>21</v>
      </c>
      <c r="F722" t="s">
        <v>907</v>
      </c>
      <c r="G722" t="s">
        <v>21</v>
      </c>
      <c r="H722" t="s">
        <v>21</v>
      </c>
      <c r="I722" t="s">
        <v>30</v>
      </c>
      <c r="J722" t="s">
        <v>74</v>
      </c>
      <c r="K722" t="s">
        <v>53</v>
      </c>
      <c r="L722" t="s">
        <v>546</v>
      </c>
      <c r="M722" t="s">
        <v>27</v>
      </c>
      <c r="N722" t="s">
        <v>28</v>
      </c>
      <c r="O722" t="s">
        <v>29</v>
      </c>
      <c r="P722" t="s">
        <v>30</v>
      </c>
      <c r="Q722" t="s">
        <v>21</v>
      </c>
    </row>
    <row r="723" spans="1:17">
      <c r="A723" t="s">
        <v>97</v>
      </c>
      <c r="B723" t="s">
        <v>72</v>
      </c>
      <c r="C723" t="s">
        <v>44</v>
      </c>
      <c r="D723" t="s">
        <v>45</v>
      </c>
      <c r="E723" t="s">
        <v>21</v>
      </c>
      <c r="F723" t="s">
        <v>908</v>
      </c>
      <c r="G723" t="s">
        <v>35</v>
      </c>
      <c r="H723" t="s">
        <v>21</v>
      </c>
      <c r="I723" t="s">
        <v>23</v>
      </c>
      <c r="J723" t="s">
        <v>123</v>
      </c>
      <c r="K723" t="s">
        <v>37</v>
      </c>
      <c r="L723" t="s">
        <v>241</v>
      </c>
      <c r="M723" t="s">
        <v>27</v>
      </c>
      <c r="N723" t="s">
        <v>28</v>
      </c>
      <c r="O723" t="s">
        <v>29</v>
      </c>
      <c r="P723" t="s">
        <v>30</v>
      </c>
      <c r="Q723" t="s">
        <v>21</v>
      </c>
    </row>
    <row r="724" spans="1:17">
      <c r="A724" t="s">
        <v>159</v>
      </c>
      <c r="B724" t="s">
        <v>43</v>
      </c>
      <c r="C724" t="s">
        <v>19</v>
      </c>
      <c r="D724" t="s">
        <v>45</v>
      </c>
      <c r="E724" t="s">
        <v>21</v>
      </c>
      <c r="F724" t="s">
        <v>140</v>
      </c>
      <c r="G724" t="s">
        <v>21</v>
      </c>
      <c r="H724" t="s">
        <v>21</v>
      </c>
      <c r="I724" t="s">
        <v>23</v>
      </c>
      <c r="J724" t="s">
        <v>63</v>
      </c>
      <c r="K724" t="s">
        <v>61</v>
      </c>
      <c r="L724" t="s">
        <v>473</v>
      </c>
      <c r="M724" t="s">
        <v>52</v>
      </c>
      <c r="N724" t="s">
        <v>28</v>
      </c>
      <c r="O724" t="s">
        <v>29</v>
      </c>
      <c r="P724" t="s">
        <v>30</v>
      </c>
      <c r="Q724" t="s">
        <v>21</v>
      </c>
    </row>
    <row r="725" spans="1:17">
      <c r="A725" t="s">
        <v>186</v>
      </c>
      <c r="B725" t="s">
        <v>32</v>
      </c>
      <c r="C725" t="s">
        <v>19</v>
      </c>
      <c r="D725" t="s">
        <v>33</v>
      </c>
      <c r="E725" t="s">
        <v>21</v>
      </c>
      <c r="F725" t="s">
        <v>338</v>
      </c>
      <c r="G725" t="s">
        <v>35</v>
      </c>
      <c r="H725" t="s">
        <v>35</v>
      </c>
      <c r="I725" t="s">
        <v>30</v>
      </c>
      <c r="J725" t="s">
        <v>219</v>
      </c>
      <c r="K725" t="s">
        <v>37</v>
      </c>
      <c r="L725" t="s">
        <v>265</v>
      </c>
      <c r="M725" t="s">
        <v>63</v>
      </c>
      <c r="N725" t="s">
        <v>28</v>
      </c>
      <c r="O725" t="s">
        <v>29</v>
      </c>
      <c r="P725" t="s">
        <v>30</v>
      </c>
      <c r="Q725" t="s">
        <v>21</v>
      </c>
    </row>
    <row r="726" spans="1:17">
      <c r="A726" t="s">
        <v>134</v>
      </c>
      <c r="B726" t="s">
        <v>72</v>
      </c>
      <c r="C726" t="s">
        <v>44</v>
      </c>
      <c r="D726" t="s">
        <v>33</v>
      </c>
      <c r="E726" t="s">
        <v>21</v>
      </c>
      <c r="F726" t="s">
        <v>276</v>
      </c>
      <c r="G726" t="s">
        <v>21</v>
      </c>
      <c r="H726" t="s">
        <v>21</v>
      </c>
      <c r="I726" t="s">
        <v>23</v>
      </c>
      <c r="J726" t="s">
        <v>99</v>
      </c>
      <c r="K726" t="s">
        <v>100</v>
      </c>
      <c r="L726" t="s">
        <v>414</v>
      </c>
      <c r="M726" t="s">
        <v>27</v>
      </c>
      <c r="N726" t="s">
        <v>139</v>
      </c>
      <c r="O726" t="s">
        <v>219</v>
      </c>
      <c r="P726" t="s">
        <v>70</v>
      </c>
      <c r="Q726" t="s">
        <v>21</v>
      </c>
    </row>
    <row r="727" spans="1:17">
      <c r="A727" t="s">
        <v>97</v>
      </c>
      <c r="B727" t="s">
        <v>43</v>
      </c>
      <c r="C727" t="s">
        <v>19</v>
      </c>
      <c r="D727" t="s">
        <v>45</v>
      </c>
      <c r="E727" t="s">
        <v>21</v>
      </c>
      <c r="F727" t="s">
        <v>909</v>
      </c>
      <c r="G727" t="s">
        <v>35</v>
      </c>
      <c r="H727" t="s">
        <v>21</v>
      </c>
      <c r="I727" t="s">
        <v>23</v>
      </c>
      <c r="J727" t="s">
        <v>205</v>
      </c>
      <c r="K727" t="s">
        <v>37</v>
      </c>
      <c r="L727" t="s">
        <v>910</v>
      </c>
      <c r="M727" t="s">
        <v>52</v>
      </c>
      <c r="N727" t="s">
        <v>600</v>
      </c>
      <c r="O727" t="s">
        <v>243</v>
      </c>
      <c r="P727" t="s">
        <v>70</v>
      </c>
      <c r="Q727" t="s">
        <v>21</v>
      </c>
    </row>
    <row r="728" spans="1:17">
      <c r="A728" t="s">
        <v>110</v>
      </c>
      <c r="B728" t="s">
        <v>43</v>
      </c>
      <c r="C728" t="s">
        <v>44</v>
      </c>
      <c r="D728" t="s">
        <v>45</v>
      </c>
      <c r="E728" t="s">
        <v>21</v>
      </c>
      <c r="F728" t="s">
        <v>911</v>
      </c>
      <c r="G728" t="s">
        <v>35</v>
      </c>
      <c r="H728" t="s">
        <v>21</v>
      </c>
      <c r="I728" t="s">
        <v>23</v>
      </c>
      <c r="J728" t="s">
        <v>74</v>
      </c>
      <c r="K728" t="s">
        <v>37</v>
      </c>
      <c r="L728" t="s">
        <v>872</v>
      </c>
      <c r="M728" t="s">
        <v>27</v>
      </c>
      <c r="N728" t="s">
        <v>28</v>
      </c>
      <c r="O728" t="s">
        <v>29</v>
      </c>
      <c r="P728" t="s">
        <v>30</v>
      </c>
      <c r="Q728" t="s">
        <v>21</v>
      </c>
    </row>
    <row r="729" spans="1:17">
      <c r="A729" t="s">
        <v>99</v>
      </c>
      <c r="B729" t="s">
        <v>94</v>
      </c>
      <c r="C729" t="s">
        <v>44</v>
      </c>
      <c r="D729" t="s">
        <v>2553</v>
      </c>
      <c r="E729" t="s">
        <v>21</v>
      </c>
      <c r="F729" t="s">
        <v>912</v>
      </c>
      <c r="G729" t="s">
        <v>21</v>
      </c>
      <c r="H729" t="s">
        <v>21</v>
      </c>
      <c r="I729" t="s">
        <v>23</v>
      </c>
      <c r="J729" t="s">
        <v>36</v>
      </c>
      <c r="K729" t="s">
        <v>92</v>
      </c>
      <c r="L729" t="s">
        <v>470</v>
      </c>
      <c r="M729" t="s">
        <v>27</v>
      </c>
      <c r="N729" t="s">
        <v>28</v>
      </c>
      <c r="O729" t="s">
        <v>29</v>
      </c>
      <c r="P729" t="s">
        <v>30</v>
      </c>
      <c r="Q729" t="s">
        <v>21</v>
      </c>
    </row>
    <row r="730" spans="1:17">
      <c r="A730" t="s">
        <v>79</v>
      </c>
      <c r="B730" t="s">
        <v>72</v>
      </c>
      <c r="C730" t="s">
        <v>19</v>
      </c>
      <c r="D730" t="s">
        <v>33</v>
      </c>
      <c r="E730" t="s">
        <v>21</v>
      </c>
      <c r="F730" t="s">
        <v>913</v>
      </c>
      <c r="G730" t="s">
        <v>35</v>
      </c>
      <c r="H730" t="s">
        <v>35</v>
      </c>
      <c r="I730" t="s">
        <v>23</v>
      </c>
      <c r="J730" t="s">
        <v>118</v>
      </c>
      <c r="K730" t="s">
        <v>37</v>
      </c>
      <c r="L730" t="s">
        <v>221</v>
      </c>
      <c r="M730" t="s">
        <v>52</v>
      </c>
      <c r="N730" t="s">
        <v>28</v>
      </c>
      <c r="O730" t="s">
        <v>29</v>
      </c>
      <c r="P730" t="s">
        <v>30</v>
      </c>
      <c r="Q730" t="s">
        <v>21</v>
      </c>
    </row>
    <row r="731" spans="1:17">
      <c r="A731" t="s">
        <v>524</v>
      </c>
      <c r="B731" t="s">
        <v>43</v>
      </c>
      <c r="C731" t="s">
        <v>44</v>
      </c>
      <c r="D731" t="s">
        <v>45</v>
      </c>
      <c r="E731" t="s">
        <v>21</v>
      </c>
      <c r="F731" t="s">
        <v>632</v>
      </c>
      <c r="G731" t="s">
        <v>35</v>
      </c>
      <c r="H731" t="s">
        <v>21</v>
      </c>
      <c r="I731" t="s">
        <v>23</v>
      </c>
      <c r="J731" t="s">
        <v>123</v>
      </c>
      <c r="K731" t="s">
        <v>124</v>
      </c>
      <c r="L731" t="s">
        <v>793</v>
      </c>
      <c r="M731" t="s">
        <v>63</v>
      </c>
      <c r="N731" t="s">
        <v>28</v>
      </c>
      <c r="O731" t="s">
        <v>29</v>
      </c>
      <c r="P731" t="s">
        <v>30</v>
      </c>
      <c r="Q731" t="s">
        <v>21</v>
      </c>
    </row>
    <row r="732" spans="1:17">
      <c r="A732" t="s">
        <v>121</v>
      </c>
      <c r="B732" t="s">
        <v>66</v>
      </c>
      <c r="C732" t="s">
        <v>44</v>
      </c>
      <c r="D732" t="s">
        <v>33</v>
      </c>
      <c r="E732" t="s">
        <v>21</v>
      </c>
      <c r="F732" t="s">
        <v>914</v>
      </c>
      <c r="G732" t="s">
        <v>35</v>
      </c>
      <c r="H732" t="s">
        <v>21</v>
      </c>
      <c r="I732" t="s">
        <v>30</v>
      </c>
      <c r="J732" t="s">
        <v>152</v>
      </c>
      <c r="K732" t="s">
        <v>37</v>
      </c>
      <c r="L732" t="s">
        <v>470</v>
      </c>
      <c r="M732" t="s">
        <v>63</v>
      </c>
      <c r="N732" t="s">
        <v>28</v>
      </c>
      <c r="O732" t="s">
        <v>29</v>
      </c>
      <c r="P732" t="s">
        <v>30</v>
      </c>
      <c r="Q732" t="s">
        <v>21</v>
      </c>
    </row>
    <row r="733" spans="1:17">
      <c r="A733" t="s">
        <v>209</v>
      </c>
      <c r="B733" t="s">
        <v>56</v>
      </c>
      <c r="C733" t="s">
        <v>19</v>
      </c>
      <c r="D733" t="s">
        <v>20</v>
      </c>
      <c r="E733" t="s">
        <v>21</v>
      </c>
      <c r="F733" t="s">
        <v>915</v>
      </c>
      <c r="G733" t="s">
        <v>21</v>
      </c>
      <c r="H733" t="s">
        <v>35</v>
      </c>
      <c r="I733" t="s">
        <v>23</v>
      </c>
      <c r="J733" t="s">
        <v>123</v>
      </c>
      <c r="K733" t="s">
        <v>124</v>
      </c>
      <c r="L733" t="s">
        <v>26</v>
      </c>
      <c r="M733" t="s">
        <v>27</v>
      </c>
      <c r="N733" t="s">
        <v>403</v>
      </c>
      <c r="O733" t="s">
        <v>219</v>
      </c>
      <c r="P733" t="s">
        <v>41</v>
      </c>
      <c r="Q733" t="s">
        <v>21</v>
      </c>
    </row>
    <row r="734" spans="1:17">
      <c r="A734" t="s">
        <v>202</v>
      </c>
      <c r="B734" t="s">
        <v>43</v>
      </c>
      <c r="C734" t="s">
        <v>19</v>
      </c>
      <c r="D734" t="s">
        <v>45</v>
      </c>
      <c r="E734" t="s">
        <v>21</v>
      </c>
      <c r="F734" t="s">
        <v>916</v>
      </c>
      <c r="G734" t="s">
        <v>21</v>
      </c>
      <c r="H734" t="s">
        <v>35</v>
      </c>
      <c r="I734" t="s">
        <v>23</v>
      </c>
      <c r="J734" t="s">
        <v>234</v>
      </c>
      <c r="K734" t="s">
        <v>25</v>
      </c>
      <c r="L734" t="s">
        <v>125</v>
      </c>
      <c r="M734" t="s">
        <v>27</v>
      </c>
      <c r="N734" t="s">
        <v>28</v>
      </c>
      <c r="O734" t="s">
        <v>29</v>
      </c>
      <c r="P734" t="s">
        <v>30</v>
      </c>
      <c r="Q734" t="s">
        <v>35</v>
      </c>
    </row>
    <row r="735" spans="1:17">
      <c r="A735" t="s">
        <v>31</v>
      </c>
      <c r="B735" t="s">
        <v>87</v>
      </c>
      <c r="C735" t="s">
        <v>19</v>
      </c>
      <c r="D735" t="s">
        <v>33</v>
      </c>
      <c r="E735" t="s">
        <v>21</v>
      </c>
      <c r="F735" t="s">
        <v>917</v>
      </c>
      <c r="G735" t="s">
        <v>35</v>
      </c>
      <c r="H735" t="s">
        <v>21</v>
      </c>
      <c r="I735" t="s">
        <v>23</v>
      </c>
      <c r="J735" t="s">
        <v>85</v>
      </c>
      <c r="K735" t="s">
        <v>48</v>
      </c>
      <c r="L735" t="s">
        <v>114</v>
      </c>
      <c r="M735" t="s">
        <v>63</v>
      </c>
      <c r="N735" t="s">
        <v>28</v>
      </c>
      <c r="O735" t="s">
        <v>29</v>
      </c>
      <c r="P735" t="s">
        <v>30</v>
      </c>
      <c r="Q735" t="s">
        <v>21</v>
      </c>
    </row>
    <row r="736" spans="1:17">
      <c r="A736" t="s">
        <v>234</v>
      </c>
      <c r="B736" t="s">
        <v>87</v>
      </c>
      <c r="C736" t="s">
        <v>44</v>
      </c>
      <c r="D736" t="s">
        <v>33</v>
      </c>
      <c r="E736" t="s">
        <v>21</v>
      </c>
      <c r="F736" t="s">
        <v>134</v>
      </c>
      <c r="G736" t="s">
        <v>35</v>
      </c>
      <c r="H736" t="s">
        <v>21</v>
      </c>
      <c r="I736" t="s">
        <v>23</v>
      </c>
      <c r="J736" t="s">
        <v>118</v>
      </c>
      <c r="K736" t="s">
        <v>37</v>
      </c>
      <c r="L736" t="s">
        <v>225</v>
      </c>
      <c r="M736" t="s">
        <v>63</v>
      </c>
      <c r="N736" t="s">
        <v>28</v>
      </c>
      <c r="O736" t="s">
        <v>29</v>
      </c>
      <c r="P736" t="s">
        <v>30</v>
      </c>
      <c r="Q736" t="s">
        <v>21</v>
      </c>
    </row>
    <row r="737" spans="1:17">
      <c r="A737" t="s">
        <v>17</v>
      </c>
      <c r="B737" t="s">
        <v>32</v>
      </c>
      <c r="C737" t="s">
        <v>44</v>
      </c>
      <c r="D737" t="s">
        <v>33</v>
      </c>
      <c r="E737" t="s">
        <v>21</v>
      </c>
      <c r="F737" t="s">
        <v>779</v>
      </c>
      <c r="G737" t="s">
        <v>21</v>
      </c>
      <c r="H737" t="s">
        <v>21</v>
      </c>
      <c r="I737" t="s">
        <v>23</v>
      </c>
      <c r="J737" t="s">
        <v>57</v>
      </c>
      <c r="K737" t="s">
        <v>61</v>
      </c>
      <c r="L737" t="s">
        <v>749</v>
      </c>
      <c r="M737" t="s">
        <v>27</v>
      </c>
      <c r="N737" t="s">
        <v>28</v>
      </c>
      <c r="O737" t="s">
        <v>29</v>
      </c>
      <c r="P737" t="s">
        <v>30</v>
      </c>
      <c r="Q737" t="s">
        <v>21</v>
      </c>
    </row>
    <row r="738" spans="1:17">
      <c r="A738" t="s">
        <v>180</v>
      </c>
      <c r="B738" t="s">
        <v>72</v>
      </c>
      <c r="C738" t="s">
        <v>122</v>
      </c>
      <c r="D738" t="s">
        <v>33</v>
      </c>
      <c r="E738" t="s">
        <v>21</v>
      </c>
      <c r="F738" t="s">
        <v>191</v>
      </c>
      <c r="G738" t="s">
        <v>21</v>
      </c>
      <c r="H738" t="s">
        <v>21</v>
      </c>
      <c r="I738" t="s">
        <v>23</v>
      </c>
      <c r="J738" t="s">
        <v>118</v>
      </c>
      <c r="K738" t="s">
        <v>92</v>
      </c>
      <c r="L738" t="s">
        <v>227</v>
      </c>
      <c r="M738" t="s">
        <v>63</v>
      </c>
      <c r="N738" t="s">
        <v>28</v>
      </c>
      <c r="O738" t="s">
        <v>29</v>
      </c>
      <c r="P738" t="s">
        <v>30</v>
      </c>
      <c r="Q738" t="s">
        <v>21</v>
      </c>
    </row>
    <row r="739" spans="1:17">
      <c r="A739" t="s">
        <v>65</v>
      </c>
      <c r="B739" t="s">
        <v>72</v>
      </c>
      <c r="C739" t="s">
        <v>19</v>
      </c>
      <c r="D739" t="s">
        <v>33</v>
      </c>
      <c r="E739" t="s">
        <v>21</v>
      </c>
      <c r="F739" t="s">
        <v>532</v>
      </c>
      <c r="G739" t="s">
        <v>21</v>
      </c>
      <c r="H739" t="s">
        <v>21</v>
      </c>
      <c r="I739" t="s">
        <v>23</v>
      </c>
      <c r="J739" t="s">
        <v>85</v>
      </c>
      <c r="K739" t="s">
        <v>25</v>
      </c>
      <c r="L739" t="s">
        <v>369</v>
      </c>
      <c r="M739" t="s">
        <v>27</v>
      </c>
      <c r="N739" t="s">
        <v>28</v>
      </c>
      <c r="O739" t="s">
        <v>29</v>
      </c>
      <c r="P739" t="s">
        <v>30</v>
      </c>
      <c r="Q739" t="s">
        <v>35</v>
      </c>
    </row>
    <row r="740" spans="1:17">
      <c r="A740" t="s">
        <v>65</v>
      </c>
      <c r="B740" t="s">
        <v>72</v>
      </c>
      <c r="C740" t="s">
        <v>44</v>
      </c>
      <c r="D740" t="s">
        <v>33</v>
      </c>
      <c r="E740" t="s">
        <v>21</v>
      </c>
      <c r="F740" t="s">
        <v>918</v>
      </c>
      <c r="G740" t="s">
        <v>35</v>
      </c>
      <c r="H740" t="s">
        <v>21</v>
      </c>
      <c r="I740" t="s">
        <v>23</v>
      </c>
      <c r="J740" t="s">
        <v>40</v>
      </c>
      <c r="K740" t="s">
        <v>61</v>
      </c>
      <c r="L740" t="s">
        <v>421</v>
      </c>
      <c r="M740" t="s">
        <v>27</v>
      </c>
      <c r="N740" t="s">
        <v>86</v>
      </c>
      <c r="O740" t="s">
        <v>27</v>
      </c>
      <c r="P740" t="s">
        <v>41</v>
      </c>
      <c r="Q740" t="s">
        <v>21</v>
      </c>
    </row>
    <row r="741" spans="1:17">
      <c r="A741" t="s">
        <v>323</v>
      </c>
      <c r="B741" t="s">
        <v>32</v>
      </c>
      <c r="C741" t="s">
        <v>19</v>
      </c>
      <c r="D741" t="s">
        <v>33</v>
      </c>
      <c r="E741" t="s">
        <v>21</v>
      </c>
      <c r="F741" t="s">
        <v>827</v>
      </c>
      <c r="G741" t="s">
        <v>21</v>
      </c>
      <c r="H741" t="s">
        <v>21</v>
      </c>
      <c r="I741" t="s">
        <v>23</v>
      </c>
      <c r="J741" t="s">
        <v>219</v>
      </c>
      <c r="K741" t="s">
        <v>92</v>
      </c>
      <c r="L741" t="s">
        <v>131</v>
      </c>
      <c r="M741" t="s">
        <v>63</v>
      </c>
      <c r="N741" t="s">
        <v>28</v>
      </c>
      <c r="O741" t="s">
        <v>29</v>
      </c>
      <c r="P741" t="s">
        <v>30</v>
      </c>
      <c r="Q741" t="s">
        <v>21</v>
      </c>
    </row>
    <row r="742" spans="1:17">
      <c r="A742" t="s">
        <v>79</v>
      </c>
      <c r="B742" t="s">
        <v>43</v>
      </c>
      <c r="C742" t="s">
        <v>19</v>
      </c>
      <c r="D742" t="s">
        <v>45</v>
      </c>
      <c r="E742" t="s">
        <v>21</v>
      </c>
      <c r="F742" t="s">
        <v>919</v>
      </c>
      <c r="G742" t="s">
        <v>21</v>
      </c>
      <c r="H742" t="s">
        <v>21</v>
      </c>
      <c r="I742" t="s">
        <v>23</v>
      </c>
      <c r="J742" t="s">
        <v>85</v>
      </c>
      <c r="K742" t="s">
        <v>92</v>
      </c>
      <c r="L742" t="s">
        <v>576</v>
      </c>
      <c r="M742" t="s">
        <v>52</v>
      </c>
      <c r="N742" t="s">
        <v>28</v>
      </c>
      <c r="O742" t="s">
        <v>29</v>
      </c>
      <c r="P742" t="s">
        <v>30</v>
      </c>
      <c r="Q742" t="s">
        <v>21</v>
      </c>
    </row>
    <row r="743" spans="1:17">
      <c r="A743" t="s">
        <v>234</v>
      </c>
      <c r="B743" t="s">
        <v>43</v>
      </c>
      <c r="C743" t="s">
        <v>44</v>
      </c>
      <c r="D743" t="s">
        <v>33</v>
      </c>
      <c r="E743" t="s">
        <v>21</v>
      </c>
      <c r="F743" t="s">
        <v>920</v>
      </c>
      <c r="G743" t="s">
        <v>21</v>
      </c>
      <c r="H743" t="s">
        <v>21</v>
      </c>
      <c r="I743" t="s">
        <v>23</v>
      </c>
      <c r="J743" t="s">
        <v>57</v>
      </c>
      <c r="K743" t="s">
        <v>53</v>
      </c>
      <c r="L743" t="s">
        <v>630</v>
      </c>
      <c r="M743" t="s">
        <v>27</v>
      </c>
      <c r="N743" t="s">
        <v>28</v>
      </c>
      <c r="O743" t="s">
        <v>29</v>
      </c>
      <c r="P743" t="s">
        <v>30</v>
      </c>
      <c r="Q743" t="s">
        <v>35</v>
      </c>
    </row>
    <row r="744" spans="1:17">
      <c r="A744" t="s">
        <v>323</v>
      </c>
      <c r="B744" t="s">
        <v>32</v>
      </c>
      <c r="C744" t="s">
        <v>19</v>
      </c>
      <c r="D744" t="s">
        <v>33</v>
      </c>
      <c r="E744" t="s">
        <v>21</v>
      </c>
      <c r="F744" t="s">
        <v>29</v>
      </c>
      <c r="G744" t="s">
        <v>35</v>
      </c>
      <c r="H744" t="s">
        <v>21</v>
      </c>
      <c r="I744" t="s">
        <v>23</v>
      </c>
      <c r="J744" t="s">
        <v>169</v>
      </c>
      <c r="K744" t="s">
        <v>53</v>
      </c>
      <c r="L744" t="s">
        <v>244</v>
      </c>
      <c r="M744" t="s">
        <v>27</v>
      </c>
      <c r="N744" t="s">
        <v>473</v>
      </c>
      <c r="O744" t="s">
        <v>27</v>
      </c>
      <c r="P744" t="s">
        <v>70</v>
      </c>
      <c r="Q744" t="s">
        <v>21</v>
      </c>
    </row>
    <row r="745" spans="1:17">
      <c r="A745" t="s">
        <v>140</v>
      </c>
      <c r="B745" t="s">
        <v>144</v>
      </c>
      <c r="C745" t="s">
        <v>19</v>
      </c>
      <c r="D745" t="s">
        <v>20</v>
      </c>
      <c r="E745" t="s">
        <v>21</v>
      </c>
      <c r="F745" t="s">
        <v>921</v>
      </c>
      <c r="G745" t="s">
        <v>21</v>
      </c>
      <c r="H745" t="s">
        <v>21</v>
      </c>
      <c r="I745" t="s">
        <v>23</v>
      </c>
      <c r="J745" t="s">
        <v>68</v>
      </c>
      <c r="K745" t="s">
        <v>92</v>
      </c>
      <c r="L745" t="s">
        <v>922</v>
      </c>
      <c r="M745" t="s">
        <v>40</v>
      </c>
      <c r="N745" t="s">
        <v>28</v>
      </c>
      <c r="O745" t="s">
        <v>29</v>
      </c>
      <c r="P745" t="s">
        <v>30</v>
      </c>
      <c r="Q745" t="s">
        <v>35</v>
      </c>
    </row>
    <row r="746" spans="1:17">
      <c r="A746" t="s">
        <v>31</v>
      </c>
      <c r="B746" t="s">
        <v>43</v>
      </c>
      <c r="C746" t="s">
        <v>19</v>
      </c>
      <c r="D746" t="s">
        <v>45</v>
      </c>
      <c r="E746" t="s">
        <v>21</v>
      </c>
      <c r="F746" t="s">
        <v>923</v>
      </c>
      <c r="G746" t="s">
        <v>35</v>
      </c>
      <c r="H746" t="s">
        <v>35</v>
      </c>
      <c r="I746" t="s">
        <v>23</v>
      </c>
      <c r="J746" t="s">
        <v>205</v>
      </c>
      <c r="K746" t="s">
        <v>48</v>
      </c>
      <c r="L746" t="s">
        <v>833</v>
      </c>
      <c r="M746" t="s">
        <v>27</v>
      </c>
      <c r="N746" t="s">
        <v>28</v>
      </c>
      <c r="O746" t="s">
        <v>29</v>
      </c>
      <c r="P746" t="s">
        <v>30</v>
      </c>
      <c r="Q746" t="s">
        <v>21</v>
      </c>
    </row>
    <row r="747" spans="1:17">
      <c r="A747" t="s">
        <v>151</v>
      </c>
      <c r="B747" t="s">
        <v>43</v>
      </c>
      <c r="C747" t="s">
        <v>19</v>
      </c>
      <c r="D747" t="s">
        <v>33</v>
      </c>
      <c r="E747" t="s">
        <v>21</v>
      </c>
      <c r="F747" t="s">
        <v>700</v>
      </c>
      <c r="G747" t="s">
        <v>21</v>
      </c>
      <c r="H747" t="s">
        <v>35</v>
      </c>
      <c r="I747" t="s">
        <v>146</v>
      </c>
      <c r="J747" t="s">
        <v>219</v>
      </c>
      <c r="K747" t="s">
        <v>119</v>
      </c>
      <c r="L747" t="s">
        <v>62</v>
      </c>
      <c r="M747" t="s">
        <v>27</v>
      </c>
      <c r="N747" t="s">
        <v>28</v>
      </c>
      <c r="O747" t="s">
        <v>29</v>
      </c>
      <c r="P747" t="s">
        <v>30</v>
      </c>
      <c r="Q747" t="s">
        <v>21</v>
      </c>
    </row>
    <row r="748" spans="1:17">
      <c r="A748" t="s">
        <v>76</v>
      </c>
      <c r="B748" t="s">
        <v>72</v>
      </c>
      <c r="C748" t="s">
        <v>44</v>
      </c>
      <c r="D748" t="s">
        <v>33</v>
      </c>
      <c r="E748" t="s">
        <v>21</v>
      </c>
      <c r="F748" t="s">
        <v>924</v>
      </c>
      <c r="G748" t="s">
        <v>35</v>
      </c>
      <c r="H748" t="s">
        <v>35</v>
      </c>
      <c r="I748" t="s">
        <v>23</v>
      </c>
      <c r="J748" t="s">
        <v>52</v>
      </c>
      <c r="K748" t="s">
        <v>48</v>
      </c>
      <c r="L748" t="s">
        <v>244</v>
      </c>
      <c r="M748" t="s">
        <v>27</v>
      </c>
      <c r="N748" t="s">
        <v>28</v>
      </c>
      <c r="O748" t="s">
        <v>29</v>
      </c>
      <c r="P748" t="s">
        <v>30</v>
      </c>
      <c r="Q748" t="s">
        <v>21</v>
      </c>
    </row>
    <row r="749" spans="1:17">
      <c r="A749" t="s">
        <v>259</v>
      </c>
      <c r="B749" t="s">
        <v>56</v>
      </c>
      <c r="C749" t="s">
        <v>19</v>
      </c>
      <c r="D749" t="s">
        <v>33</v>
      </c>
      <c r="E749" t="s">
        <v>21</v>
      </c>
      <c r="F749" t="s">
        <v>664</v>
      </c>
      <c r="G749" t="s">
        <v>35</v>
      </c>
      <c r="H749" t="s">
        <v>21</v>
      </c>
      <c r="I749" t="s">
        <v>23</v>
      </c>
      <c r="J749" t="s">
        <v>118</v>
      </c>
      <c r="K749" t="s">
        <v>37</v>
      </c>
      <c r="L749" t="s">
        <v>221</v>
      </c>
      <c r="M749" t="s">
        <v>27</v>
      </c>
      <c r="N749" t="s">
        <v>28</v>
      </c>
      <c r="O749" t="s">
        <v>29</v>
      </c>
      <c r="P749" t="s">
        <v>30</v>
      </c>
      <c r="Q749" t="s">
        <v>21</v>
      </c>
    </row>
    <row r="750" spans="1:17">
      <c r="A750" t="s">
        <v>42</v>
      </c>
      <c r="B750" t="s">
        <v>77</v>
      </c>
      <c r="C750" t="s">
        <v>19</v>
      </c>
      <c r="D750" t="s">
        <v>20</v>
      </c>
      <c r="E750" t="s">
        <v>21</v>
      </c>
      <c r="F750" t="s">
        <v>925</v>
      </c>
      <c r="G750" t="s">
        <v>21</v>
      </c>
      <c r="H750" t="s">
        <v>35</v>
      </c>
      <c r="I750" t="s">
        <v>23</v>
      </c>
      <c r="J750" t="s">
        <v>219</v>
      </c>
      <c r="K750" t="s">
        <v>119</v>
      </c>
      <c r="L750" t="s">
        <v>300</v>
      </c>
      <c r="M750" t="s">
        <v>27</v>
      </c>
      <c r="N750" t="s">
        <v>28</v>
      </c>
      <c r="O750" t="s">
        <v>29</v>
      </c>
      <c r="P750" t="s">
        <v>30</v>
      </c>
      <c r="Q750" t="s">
        <v>21</v>
      </c>
    </row>
    <row r="751" spans="1:17">
      <c r="A751" t="s">
        <v>80</v>
      </c>
      <c r="B751" t="s">
        <v>56</v>
      </c>
      <c r="C751" t="s">
        <v>122</v>
      </c>
      <c r="D751" t="s">
        <v>20</v>
      </c>
      <c r="E751" t="s">
        <v>21</v>
      </c>
      <c r="F751" t="s">
        <v>162</v>
      </c>
      <c r="G751" t="s">
        <v>35</v>
      </c>
      <c r="H751" t="s">
        <v>21</v>
      </c>
      <c r="I751" t="s">
        <v>30</v>
      </c>
      <c r="J751" t="s">
        <v>243</v>
      </c>
      <c r="K751" t="s">
        <v>37</v>
      </c>
      <c r="L751" t="s">
        <v>926</v>
      </c>
      <c r="M751" t="s">
        <v>27</v>
      </c>
      <c r="N751" t="s">
        <v>28</v>
      </c>
      <c r="O751" t="s">
        <v>29</v>
      </c>
      <c r="P751" t="s">
        <v>30</v>
      </c>
      <c r="Q751" t="s">
        <v>21</v>
      </c>
    </row>
    <row r="752" spans="1:17">
      <c r="A752" t="s">
        <v>79</v>
      </c>
      <c r="B752" t="s">
        <v>87</v>
      </c>
      <c r="C752" t="s">
        <v>122</v>
      </c>
      <c r="D752" t="s">
        <v>20</v>
      </c>
      <c r="E752" t="s">
        <v>21</v>
      </c>
      <c r="F752" t="s">
        <v>27</v>
      </c>
      <c r="G752" t="s">
        <v>21</v>
      </c>
      <c r="H752" t="s">
        <v>21</v>
      </c>
      <c r="I752" t="s">
        <v>30</v>
      </c>
      <c r="J752" t="s">
        <v>205</v>
      </c>
      <c r="K752" t="s">
        <v>37</v>
      </c>
      <c r="L752" t="s">
        <v>82</v>
      </c>
      <c r="M752" t="s">
        <v>349</v>
      </c>
      <c r="N752" t="s">
        <v>28</v>
      </c>
      <c r="O752" t="s">
        <v>29</v>
      </c>
      <c r="P752" t="s">
        <v>30</v>
      </c>
      <c r="Q752" t="s">
        <v>21</v>
      </c>
    </row>
    <row r="753" spans="1:17">
      <c r="A753" t="s">
        <v>323</v>
      </c>
      <c r="B753" t="s">
        <v>87</v>
      </c>
      <c r="C753" t="s">
        <v>19</v>
      </c>
      <c r="D753" t="s">
        <v>33</v>
      </c>
      <c r="E753" t="s">
        <v>21</v>
      </c>
      <c r="F753" t="s">
        <v>659</v>
      </c>
      <c r="G753" t="s">
        <v>35</v>
      </c>
      <c r="H753" t="s">
        <v>21</v>
      </c>
      <c r="I753" t="s">
        <v>146</v>
      </c>
      <c r="J753" t="s">
        <v>152</v>
      </c>
      <c r="K753" t="s">
        <v>124</v>
      </c>
      <c r="L753" t="s">
        <v>793</v>
      </c>
      <c r="M753" t="s">
        <v>243</v>
      </c>
      <c r="N753" t="s">
        <v>28</v>
      </c>
      <c r="O753" t="s">
        <v>29</v>
      </c>
      <c r="P753" t="s">
        <v>30</v>
      </c>
      <c r="Q753" t="s">
        <v>21</v>
      </c>
    </row>
    <row r="754" spans="1:17">
      <c r="A754" t="s">
        <v>97</v>
      </c>
      <c r="B754" t="s">
        <v>56</v>
      </c>
      <c r="C754" t="s">
        <v>19</v>
      </c>
      <c r="D754" t="s">
        <v>20</v>
      </c>
      <c r="E754" t="s">
        <v>21</v>
      </c>
      <c r="F754" t="s">
        <v>835</v>
      </c>
      <c r="G754" t="s">
        <v>35</v>
      </c>
      <c r="H754" t="s">
        <v>21</v>
      </c>
      <c r="I754" t="s">
        <v>30</v>
      </c>
      <c r="J754" t="s">
        <v>24</v>
      </c>
      <c r="K754" t="s">
        <v>37</v>
      </c>
      <c r="L754" t="s">
        <v>170</v>
      </c>
      <c r="M754" t="s">
        <v>243</v>
      </c>
      <c r="N754" t="s">
        <v>28</v>
      </c>
      <c r="O754" t="s">
        <v>29</v>
      </c>
      <c r="P754" t="s">
        <v>30</v>
      </c>
      <c r="Q754" t="s">
        <v>21</v>
      </c>
    </row>
    <row r="755" spans="1:17">
      <c r="A755" t="s">
        <v>151</v>
      </c>
      <c r="B755" t="s">
        <v>72</v>
      </c>
      <c r="C755" t="s">
        <v>19</v>
      </c>
      <c r="D755" t="s">
        <v>33</v>
      </c>
      <c r="E755" t="s">
        <v>21</v>
      </c>
      <c r="F755" t="s">
        <v>297</v>
      </c>
      <c r="G755" t="s">
        <v>21</v>
      </c>
      <c r="H755" t="s">
        <v>21</v>
      </c>
      <c r="I755" t="s">
        <v>23</v>
      </c>
      <c r="J755" t="s">
        <v>114</v>
      </c>
      <c r="K755" t="s">
        <v>92</v>
      </c>
      <c r="L755" t="s">
        <v>76</v>
      </c>
      <c r="M755" t="s">
        <v>63</v>
      </c>
      <c r="N755" t="s">
        <v>28</v>
      </c>
      <c r="O755" t="s">
        <v>29</v>
      </c>
      <c r="P755" t="s">
        <v>30</v>
      </c>
      <c r="Q755" t="s">
        <v>21</v>
      </c>
    </row>
    <row r="756" spans="1:17">
      <c r="A756" t="s">
        <v>42</v>
      </c>
      <c r="B756" t="s">
        <v>56</v>
      </c>
      <c r="C756" t="s">
        <v>19</v>
      </c>
      <c r="D756" t="s">
        <v>33</v>
      </c>
      <c r="E756" t="s">
        <v>21</v>
      </c>
      <c r="F756" t="s">
        <v>927</v>
      </c>
      <c r="G756" t="s">
        <v>35</v>
      </c>
      <c r="H756" t="s">
        <v>21</v>
      </c>
      <c r="I756" t="s">
        <v>30</v>
      </c>
      <c r="J756" t="s">
        <v>63</v>
      </c>
      <c r="K756" t="s">
        <v>53</v>
      </c>
      <c r="L756" t="s">
        <v>689</v>
      </c>
      <c r="M756" t="s">
        <v>52</v>
      </c>
      <c r="N756" t="s">
        <v>28</v>
      </c>
      <c r="O756" t="s">
        <v>29</v>
      </c>
      <c r="P756" t="s">
        <v>30</v>
      </c>
      <c r="Q756" t="s">
        <v>21</v>
      </c>
    </row>
    <row r="757" spans="1:17">
      <c r="A757" t="s">
        <v>159</v>
      </c>
      <c r="B757" t="s">
        <v>87</v>
      </c>
      <c r="C757" t="s">
        <v>44</v>
      </c>
      <c r="D757" t="s">
        <v>33</v>
      </c>
      <c r="E757" t="s">
        <v>21</v>
      </c>
      <c r="F757" t="s">
        <v>928</v>
      </c>
      <c r="G757" t="s">
        <v>35</v>
      </c>
      <c r="H757" t="s">
        <v>21</v>
      </c>
      <c r="I757" t="s">
        <v>23</v>
      </c>
      <c r="J757" t="s">
        <v>85</v>
      </c>
      <c r="K757" t="s">
        <v>124</v>
      </c>
      <c r="L757" t="s">
        <v>470</v>
      </c>
      <c r="M757" t="s">
        <v>52</v>
      </c>
      <c r="N757" t="s">
        <v>28</v>
      </c>
      <c r="O757" t="s">
        <v>29</v>
      </c>
      <c r="P757" t="s">
        <v>30</v>
      </c>
      <c r="Q757" t="s">
        <v>21</v>
      </c>
    </row>
    <row r="758" spans="1:17">
      <c r="A758" t="s">
        <v>209</v>
      </c>
      <c r="B758" t="s">
        <v>43</v>
      </c>
      <c r="C758" t="s">
        <v>19</v>
      </c>
      <c r="D758" t="s">
        <v>45</v>
      </c>
      <c r="E758" t="s">
        <v>21</v>
      </c>
      <c r="F758" t="s">
        <v>929</v>
      </c>
      <c r="G758" t="s">
        <v>35</v>
      </c>
      <c r="H758" t="s">
        <v>35</v>
      </c>
      <c r="I758" t="s">
        <v>23</v>
      </c>
      <c r="J758" t="s">
        <v>27</v>
      </c>
      <c r="K758" t="s">
        <v>53</v>
      </c>
      <c r="L758" t="s">
        <v>88</v>
      </c>
      <c r="M758" t="s">
        <v>27</v>
      </c>
      <c r="N758" t="s">
        <v>28</v>
      </c>
      <c r="O758" t="s">
        <v>29</v>
      </c>
      <c r="P758" t="s">
        <v>30</v>
      </c>
      <c r="Q758" t="s">
        <v>35</v>
      </c>
    </row>
    <row r="759" spans="1:17">
      <c r="A759" t="s">
        <v>202</v>
      </c>
      <c r="B759" t="s">
        <v>87</v>
      </c>
      <c r="C759" t="s">
        <v>19</v>
      </c>
      <c r="D759" t="s">
        <v>33</v>
      </c>
      <c r="E759" t="s">
        <v>21</v>
      </c>
      <c r="F759" t="s">
        <v>283</v>
      </c>
      <c r="G759" t="s">
        <v>35</v>
      </c>
      <c r="H759" t="s">
        <v>21</v>
      </c>
      <c r="I759" t="s">
        <v>23</v>
      </c>
      <c r="J759" t="s">
        <v>152</v>
      </c>
      <c r="K759" t="s">
        <v>124</v>
      </c>
      <c r="L759" t="s">
        <v>608</v>
      </c>
      <c r="M759" t="s">
        <v>63</v>
      </c>
      <c r="N759" t="s">
        <v>28</v>
      </c>
      <c r="O759" t="s">
        <v>29</v>
      </c>
      <c r="P759" t="s">
        <v>30</v>
      </c>
      <c r="Q759" t="s">
        <v>21</v>
      </c>
    </row>
    <row r="760" spans="1:17">
      <c r="A760" t="s">
        <v>103</v>
      </c>
      <c r="B760" t="s">
        <v>56</v>
      </c>
      <c r="C760" t="s">
        <v>19</v>
      </c>
      <c r="D760" t="s">
        <v>20</v>
      </c>
      <c r="E760" t="s">
        <v>21</v>
      </c>
      <c r="F760" t="s">
        <v>930</v>
      </c>
      <c r="G760" t="s">
        <v>35</v>
      </c>
      <c r="H760" t="s">
        <v>21</v>
      </c>
      <c r="I760" t="s">
        <v>30</v>
      </c>
      <c r="J760" t="s">
        <v>152</v>
      </c>
      <c r="K760" t="s">
        <v>37</v>
      </c>
      <c r="L760" t="s">
        <v>356</v>
      </c>
      <c r="M760" t="s">
        <v>27</v>
      </c>
      <c r="N760" t="s">
        <v>28</v>
      </c>
      <c r="O760" t="s">
        <v>29</v>
      </c>
      <c r="P760" t="s">
        <v>30</v>
      </c>
      <c r="Q760" t="s">
        <v>21</v>
      </c>
    </row>
    <row r="761" spans="1:17">
      <c r="A761" t="s">
        <v>126</v>
      </c>
      <c r="B761" t="s">
        <v>77</v>
      </c>
      <c r="C761" t="s">
        <v>19</v>
      </c>
      <c r="D761" t="s">
        <v>45</v>
      </c>
      <c r="E761" t="s">
        <v>21</v>
      </c>
      <c r="F761" t="s">
        <v>287</v>
      </c>
      <c r="G761" t="s">
        <v>21</v>
      </c>
      <c r="H761" t="s">
        <v>21</v>
      </c>
      <c r="I761" t="s">
        <v>23</v>
      </c>
      <c r="J761" t="s">
        <v>57</v>
      </c>
      <c r="K761" t="s">
        <v>61</v>
      </c>
      <c r="L761" t="s">
        <v>931</v>
      </c>
      <c r="M761" t="s">
        <v>27</v>
      </c>
      <c r="N761" t="s">
        <v>28</v>
      </c>
      <c r="O761" t="s">
        <v>29</v>
      </c>
      <c r="P761" t="s">
        <v>30</v>
      </c>
      <c r="Q761" t="s">
        <v>21</v>
      </c>
    </row>
    <row r="762" spans="1:17">
      <c r="A762" t="s">
        <v>55</v>
      </c>
      <c r="B762" t="s">
        <v>87</v>
      </c>
      <c r="C762" t="s">
        <v>19</v>
      </c>
      <c r="D762" t="s">
        <v>33</v>
      </c>
      <c r="E762" t="s">
        <v>21</v>
      </c>
      <c r="F762" t="s">
        <v>932</v>
      </c>
      <c r="G762" t="s">
        <v>21</v>
      </c>
      <c r="H762" t="s">
        <v>21</v>
      </c>
      <c r="I762" t="s">
        <v>23</v>
      </c>
      <c r="J762" t="s">
        <v>243</v>
      </c>
      <c r="K762" t="s">
        <v>48</v>
      </c>
      <c r="L762" t="s">
        <v>933</v>
      </c>
      <c r="M762" t="s">
        <v>27</v>
      </c>
      <c r="N762" t="s">
        <v>28</v>
      </c>
      <c r="O762" t="s">
        <v>29</v>
      </c>
      <c r="P762" t="s">
        <v>30</v>
      </c>
      <c r="Q762" t="s">
        <v>21</v>
      </c>
    </row>
    <row r="763" spans="1:17">
      <c r="A763" t="s">
        <v>108</v>
      </c>
      <c r="B763" t="s">
        <v>56</v>
      </c>
      <c r="C763" t="s">
        <v>44</v>
      </c>
      <c r="D763" t="s">
        <v>20</v>
      </c>
      <c r="E763" t="s">
        <v>21</v>
      </c>
      <c r="F763" t="s">
        <v>934</v>
      </c>
      <c r="G763" t="s">
        <v>35</v>
      </c>
      <c r="H763" t="s">
        <v>21</v>
      </c>
      <c r="I763" t="s">
        <v>30</v>
      </c>
      <c r="J763" t="s">
        <v>17</v>
      </c>
      <c r="K763" t="s">
        <v>53</v>
      </c>
      <c r="L763" t="s">
        <v>425</v>
      </c>
      <c r="M763" t="s">
        <v>40</v>
      </c>
      <c r="N763" t="s">
        <v>28</v>
      </c>
      <c r="O763" t="s">
        <v>29</v>
      </c>
      <c r="P763" t="s">
        <v>30</v>
      </c>
      <c r="Q763" t="s">
        <v>21</v>
      </c>
    </row>
    <row r="764" spans="1:17">
      <c r="A764" t="s">
        <v>159</v>
      </c>
      <c r="B764" t="s">
        <v>43</v>
      </c>
      <c r="C764" t="s">
        <v>44</v>
      </c>
      <c r="D764" t="s">
        <v>45</v>
      </c>
      <c r="E764" t="s">
        <v>21</v>
      </c>
      <c r="F764" t="s">
        <v>273</v>
      </c>
      <c r="G764" t="s">
        <v>35</v>
      </c>
      <c r="H764" t="s">
        <v>21</v>
      </c>
      <c r="I764" t="s">
        <v>23</v>
      </c>
      <c r="J764" t="s">
        <v>85</v>
      </c>
      <c r="K764" t="s">
        <v>48</v>
      </c>
      <c r="L764" t="s">
        <v>356</v>
      </c>
      <c r="M764" t="s">
        <v>63</v>
      </c>
      <c r="N764" t="s">
        <v>28</v>
      </c>
      <c r="O764" t="s">
        <v>29</v>
      </c>
      <c r="P764" t="s">
        <v>30</v>
      </c>
      <c r="Q764" t="s">
        <v>21</v>
      </c>
    </row>
    <row r="765" spans="1:17">
      <c r="A765" t="s">
        <v>42</v>
      </c>
      <c r="B765" t="s">
        <v>72</v>
      </c>
      <c r="C765" t="s">
        <v>44</v>
      </c>
      <c r="D765" t="s">
        <v>33</v>
      </c>
      <c r="E765" t="s">
        <v>21</v>
      </c>
      <c r="F765" t="s">
        <v>935</v>
      </c>
      <c r="G765" t="s">
        <v>35</v>
      </c>
      <c r="H765" t="s">
        <v>21</v>
      </c>
      <c r="I765" t="s">
        <v>23</v>
      </c>
      <c r="J765" t="s">
        <v>91</v>
      </c>
      <c r="K765" t="s">
        <v>37</v>
      </c>
      <c r="L765" t="s">
        <v>221</v>
      </c>
      <c r="M765" t="s">
        <v>27</v>
      </c>
      <c r="N765" t="s">
        <v>28</v>
      </c>
      <c r="O765" t="s">
        <v>29</v>
      </c>
      <c r="P765" t="s">
        <v>30</v>
      </c>
      <c r="Q765" t="s">
        <v>21</v>
      </c>
    </row>
    <row r="766" spans="1:17">
      <c r="A766" t="s">
        <v>234</v>
      </c>
      <c r="B766" t="s">
        <v>32</v>
      </c>
      <c r="C766" t="s">
        <v>19</v>
      </c>
      <c r="D766" t="s">
        <v>33</v>
      </c>
      <c r="E766" t="s">
        <v>21</v>
      </c>
      <c r="F766" t="s">
        <v>29</v>
      </c>
      <c r="G766" t="s">
        <v>35</v>
      </c>
      <c r="H766" t="s">
        <v>21</v>
      </c>
      <c r="I766" t="s">
        <v>23</v>
      </c>
      <c r="J766" t="s">
        <v>57</v>
      </c>
      <c r="K766" t="s">
        <v>37</v>
      </c>
      <c r="L766" t="s">
        <v>395</v>
      </c>
      <c r="M766" t="s">
        <v>63</v>
      </c>
      <c r="N766" t="s">
        <v>332</v>
      </c>
      <c r="O766" t="s">
        <v>219</v>
      </c>
      <c r="P766" t="s">
        <v>41</v>
      </c>
      <c r="Q766" t="s">
        <v>21</v>
      </c>
    </row>
    <row r="767" spans="1:17">
      <c r="A767" t="s">
        <v>110</v>
      </c>
      <c r="B767" t="s">
        <v>43</v>
      </c>
      <c r="C767" t="s">
        <v>122</v>
      </c>
      <c r="D767" t="s">
        <v>33</v>
      </c>
      <c r="E767" t="s">
        <v>21</v>
      </c>
      <c r="F767" t="s">
        <v>936</v>
      </c>
      <c r="G767" t="s">
        <v>21</v>
      </c>
      <c r="H767" t="s">
        <v>21</v>
      </c>
      <c r="I767" t="s">
        <v>23</v>
      </c>
      <c r="J767" t="s">
        <v>99</v>
      </c>
      <c r="K767" t="s">
        <v>100</v>
      </c>
      <c r="L767" t="s">
        <v>269</v>
      </c>
      <c r="M767" t="s">
        <v>63</v>
      </c>
      <c r="N767" t="s">
        <v>576</v>
      </c>
      <c r="O767" t="s">
        <v>40</v>
      </c>
      <c r="P767" t="s">
        <v>41</v>
      </c>
      <c r="Q767" t="s">
        <v>21</v>
      </c>
    </row>
    <row r="768" spans="1:17">
      <c r="A768" t="s">
        <v>79</v>
      </c>
      <c r="B768" t="s">
        <v>43</v>
      </c>
      <c r="C768" t="s">
        <v>19</v>
      </c>
      <c r="D768" t="s">
        <v>20</v>
      </c>
      <c r="E768" t="s">
        <v>21</v>
      </c>
      <c r="F768" t="s">
        <v>937</v>
      </c>
      <c r="G768" t="s">
        <v>35</v>
      </c>
      <c r="H768" t="s">
        <v>21</v>
      </c>
      <c r="I768" t="s">
        <v>30</v>
      </c>
      <c r="J768" t="s">
        <v>91</v>
      </c>
      <c r="K768" t="s">
        <v>37</v>
      </c>
      <c r="L768" t="s">
        <v>225</v>
      </c>
      <c r="M768" t="s">
        <v>40</v>
      </c>
      <c r="N768" t="s">
        <v>28</v>
      </c>
      <c r="O768" t="s">
        <v>29</v>
      </c>
      <c r="P768" t="s">
        <v>30</v>
      </c>
      <c r="Q768" t="s">
        <v>21</v>
      </c>
    </row>
    <row r="769" spans="1:17">
      <c r="A769" t="s">
        <v>126</v>
      </c>
      <c r="B769" t="s">
        <v>87</v>
      </c>
      <c r="C769" t="s">
        <v>44</v>
      </c>
      <c r="D769" t="s">
        <v>33</v>
      </c>
      <c r="E769" t="s">
        <v>21</v>
      </c>
      <c r="F769" t="s">
        <v>938</v>
      </c>
      <c r="G769" t="s">
        <v>35</v>
      </c>
      <c r="H769" t="s">
        <v>21</v>
      </c>
      <c r="I769" t="s">
        <v>30</v>
      </c>
      <c r="J769" t="s">
        <v>57</v>
      </c>
      <c r="K769" t="s">
        <v>37</v>
      </c>
      <c r="L769" t="s">
        <v>384</v>
      </c>
      <c r="M769" t="s">
        <v>63</v>
      </c>
      <c r="N769" t="s">
        <v>28</v>
      </c>
      <c r="O769" t="s">
        <v>29</v>
      </c>
      <c r="P769" t="s">
        <v>30</v>
      </c>
      <c r="Q769" t="s">
        <v>21</v>
      </c>
    </row>
    <row r="770" spans="1:17">
      <c r="A770" t="s">
        <v>140</v>
      </c>
      <c r="B770" t="s">
        <v>87</v>
      </c>
      <c r="C770" t="s">
        <v>19</v>
      </c>
      <c r="D770" t="s">
        <v>20</v>
      </c>
      <c r="E770" t="s">
        <v>21</v>
      </c>
      <c r="F770" t="s">
        <v>713</v>
      </c>
      <c r="G770" t="s">
        <v>35</v>
      </c>
      <c r="H770" t="s">
        <v>21</v>
      </c>
      <c r="I770" t="s">
        <v>23</v>
      </c>
      <c r="J770" t="s">
        <v>68</v>
      </c>
      <c r="K770" t="s">
        <v>119</v>
      </c>
      <c r="L770" t="s">
        <v>564</v>
      </c>
      <c r="M770" t="s">
        <v>52</v>
      </c>
      <c r="N770" t="s">
        <v>28</v>
      </c>
      <c r="O770" t="s">
        <v>29</v>
      </c>
      <c r="P770" t="s">
        <v>30</v>
      </c>
      <c r="Q770" t="s">
        <v>21</v>
      </c>
    </row>
    <row r="771" spans="1:17">
      <c r="A771" t="s">
        <v>180</v>
      </c>
      <c r="B771" t="s">
        <v>43</v>
      </c>
      <c r="C771" t="s">
        <v>19</v>
      </c>
      <c r="D771" t="s">
        <v>45</v>
      </c>
      <c r="E771" t="s">
        <v>21</v>
      </c>
      <c r="F771" t="s">
        <v>939</v>
      </c>
      <c r="G771" t="s">
        <v>35</v>
      </c>
      <c r="H771" t="s">
        <v>21</v>
      </c>
      <c r="I771" t="s">
        <v>23</v>
      </c>
      <c r="J771" t="s">
        <v>205</v>
      </c>
      <c r="K771" t="s">
        <v>48</v>
      </c>
      <c r="L771" t="s">
        <v>766</v>
      </c>
      <c r="M771" t="s">
        <v>52</v>
      </c>
      <c r="N771" t="s">
        <v>223</v>
      </c>
      <c r="O771" t="s">
        <v>63</v>
      </c>
      <c r="P771" t="s">
        <v>41</v>
      </c>
      <c r="Q771" t="s">
        <v>21</v>
      </c>
    </row>
    <row r="772" spans="1:17">
      <c r="A772" t="s">
        <v>134</v>
      </c>
      <c r="B772" t="s">
        <v>56</v>
      </c>
      <c r="C772" t="s">
        <v>44</v>
      </c>
      <c r="D772" t="s">
        <v>33</v>
      </c>
      <c r="E772" t="s">
        <v>21</v>
      </c>
      <c r="F772" t="s">
        <v>940</v>
      </c>
      <c r="G772" t="s">
        <v>35</v>
      </c>
      <c r="H772" t="s">
        <v>35</v>
      </c>
      <c r="I772" t="s">
        <v>23</v>
      </c>
      <c r="J772" t="s">
        <v>97</v>
      </c>
      <c r="K772" t="s">
        <v>119</v>
      </c>
      <c r="L772" t="s">
        <v>68</v>
      </c>
      <c r="M772" t="s">
        <v>74</v>
      </c>
      <c r="N772" t="s">
        <v>28</v>
      </c>
      <c r="O772" t="s">
        <v>29</v>
      </c>
      <c r="P772" t="s">
        <v>30</v>
      </c>
      <c r="Q772" t="s">
        <v>21</v>
      </c>
    </row>
    <row r="773" spans="1:17">
      <c r="A773" t="s">
        <v>180</v>
      </c>
      <c r="B773" t="s">
        <v>72</v>
      </c>
      <c r="C773" t="s">
        <v>19</v>
      </c>
      <c r="D773" t="s">
        <v>33</v>
      </c>
      <c r="E773" t="s">
        <v>21</v>
      </c>
      <c r="F773" t="s">
        <v>941</v>
      </c>
      <c r="G773" t="s">
        <v>35</v>
      </c>
      <c r="H773" t="s">
        <v>21</v>
      </c>
      <c r="I773" t="s">
        <v>30</v>
      </c>
      <c r="J773" t="s">
        <v>24</v>
      </c>
      <c r="K773" t="s">
        <v>37</v>
      </c>
      <c r="L773" t="s">
        <v>486</v>
      </c>
      <c r="M773" t="s">
        <v>63</v>
      </c>
      <c r="N773" t="s">
        <v>28</v>
      </c>
      <c r="O773" t="s">
        <v>29</v>
      </c>
      <c r="P773" t="s">
        <v>30</v>
      </c>
      <c r="Q773" t="s">
        <v>21</v>
      </c>
    </row>
    <row r="774" spans="1:17">
      <c r="A774" t="s">
        <v>134</v>
      </c>
      <c r="B774" t="s">
        <v>43</v>
      </c>
      <c r="C774" t="s">
        <v>44</v>
      </c>
      <c r="D774" t="s">
        <v>45</v>
      </c>
      <c r="E774" t="s">
        <v>21</v>
      </c>
      <c r="F774" t="s">
        <v>804</v>
      </c>
      <c r="G774" t="s">
        <v>21</v>
      </c>
      <c r="H774" t="s">
        <v>21</v>
      </c>
      <c r="I774" t="s">
        <v>23</v>
      </c>
      <c r="J774" t="s">
        <v>219</v>
      </c>
      <c r="K774" t="s">
        <v>119</v>
      </c>
      <c r="L774" t="s">
        <v>249</v>
      </c>
      <c r="M774" t="s">
        <v>27</v>
      </c>
      <c r="N774" t="s">
        <v>28</v>
      </c>
      <c r="O774" t="s">
        <v>29</v>
      </c>
      <c r="P774" t="s">
        <v>30</v>
      </c>
      <c r="Q774" t="s">
        <v>21</v>
      </c>
    </row>
    <row r="775" spans="1:17">
      <c r="A775" t="s">
        <v>31</v>
      </c>
      <c r="B775" t="s">
        <v>18</v>
      </c>
      <c r="C775" t="s">
        <v>19</v>
      </c>
      <c r="D775" t="s">
        <v>33</v>
      </c>
      <c r="E775" t="s">
        <v>21</v>
      </c>
      <c r="F775" t="s">
        <v>63</v>
      </c>
      <c r="G775" t="s">
        <v>35</v>
      </c>
      <c r="H775" t="s">
        <v>21</v>
      </c>
      <c r="I775" t="s">
        <v>23</v>
      </c>
      <c r="J775" t="s">
        <v>47</v>
      </c>
      <c r="K775" t="s">
        <v>119</v>
      </c>
      <c r="L775" t="s">
        <v>117</v>
      </c>
      <c r="M775" t="s">
        <v>27</v>
      </c>
      <c r="N775" t="s">
        <v>28</v>
      </c>
      <c r="O775" t="s">
        <v>29</v>
      </c>
      <c r="P775" t="s">
        <v>30</v>
      </c>
      <c r="Q775" t="s">
        <v>21</v>
      </c>
    </row>
    <row r="776" spans="1:17">
      <c r="A776" t="s">
        <v>336</v>
      </c>
      <c r="B776" t="s">
        <v>56</v>
      </c>
      <c r="C776" t="s">
        <v>44</v>
      </c>
      <c r="D776" t="s">
        <v>20</v>
      </c>
      <c r="E776" t="s">
        <v>21</v>
      </c>
      <c r="F776" t="s">
        <v>274</v>
      </c>
      <c r="G776" t="s">
        <v>35</v>
      </c>
      <c r="H776" t="s">
        <v>35</v>
      </c>
      <c r="I776" t="s">
        <v>30</v>
      </c>
      <c r="J776" t="s">
        <v>108</v>
      </c>
      <c r="K776" t="s">
        <v>37</v>
      </c>
      <c r="L776" t="s">
        <v>126</v>
      </c>
      <c r="M776" t="s">
        <v>40</v>
      </c>
      <c r="N776" t="s">
        <v>28</v>
      </c>
      <c r="O776" t="s">
        <v>29</v>
      </c>
      <c r="P776" t="s">
        <v>30</v>
      </c>
      <c r="Q776" t="s">
        <v>21</v>
      </c>
    </row>
    <row r="777" spans="1:17">
      <c r="A777" t="s">
        <v>110</v>
      </c>
      <c r="B777" t="s">
        <v>43</v>
      </c>
      <c r="C777" t="s">
        <v>122</v>
      </c>
      <c r="D777" t="s">
        <v>45</v>
      </c>
      <c r="E777" t="s">
        <v>21</v>
      </c>
      <c r="F777" t="s">
        <v>343</v>
      </c>
      <c r="G777" t="s">
        <v>35</v>
      </c>
      <c r="H777" t="s">
        <v>21</v>
      </c>
      <c r="I777" t="s">
        <v>30</v>
      </c>
      <c r="J777" t="s">
        <v>57</v>
      </c>
      <c r="K777" t="s">
        <v>53</v>
      </c>
      <c r="L777" t="s">
        <v>225</v>
      </c>
      <c r="M777" t="s">
        <v>27</v>
      </c>
      <c r="N777" t="s">
        <v>28</v>
      </c>
      <c r="O777" t="s">
        <v>29</v>
      </c>
      <c r="P777" t="s">
        <v>30</v>
      </c>
      <c r="Q777" t="s">
        <v>21</v>
      </c>
    </row>
    <row r="778" spans="1:17">
      <c r="A778" t="s">
        <v>234</v>
      </c>
      <c r="B778" t="s">
        <v>72</v>
      </c>
      <c r="C778" t="s">
        <v>44</v>
      </c>
      <c r="D778" t="s">
        <v>33</v>
      </c>
      <c r="E778" t="s">
        <v>21</v>
      </c>
      <c r="F778" t="s">
        <v>52</v>
      </c>
      <c r="G778" t="s">
        <v>21</v>
      </c>
      <c r="H778" t="s">
        <v>21</v>
      </c>
      <c r="I778" t="s">
        <v>146</v>
      </c>
      <c r="J778" t="s">
        <v>123</v>
      </c>
      <c r="K778" t="s">
        <v>37</v>
      </c>
      <c r="L778" t="s">
        <v>103</v>
      </c>
      <c r="M778" t="s">
        <v>219</v>
      </c>
      <c r="N778" t="s">
        <v>942</v>
      </c>
      <c r="O778" t="s">
        <v>74</v>
      </c>
      <c r="P778" t="s">
        <v>41</v>
      </c>
      <c r="Q778" t="s">
        <v>21</v>
      </c>
    </row>
    <row r="779" spans="1:17">
      <c r="A779" t="s">
        <v>17</v>
      </c>
      <c r="B779" t="s">
        <v>72</v>
      </c>
      <c r="C779" t="s">
        <v>44</v>
      </c>
      <c r="D779" t="s">
        <v>33</v>
      </c>
      <c r="E779" t="s">
        <v>21</v>
      </c>
      <c r="F779" t="s">
        <v>366</v>
      </c>
      <c r="G779" t="s">
        <v>35</v>
      </c>
      <c r="H779" t="s">
        <v>21</v>
      </c>
      <c r="I779" t="s">
        <v>30</v>
      </c>
      <c r="J779" t="s">
        <v>118</v>
      </c>
      <c r="K779" t="s">
        <v>37</v>
      </c>
      <c r="L779" t="s">
        <v>943</v>
      </c>
      <c r="M779" t="s">
        <v>63</v>
      </c>
      <c r="N779" t="s">
        <v>28</v>
      </c>
      <c r="O779" t="s">
        <v>29</v>
      </c>
      <c r="P779" t="s">
        <v>30</v>
      </c>
      <c r="Q779" t="s">
        <v>21</v>
      </c>
    </row>
    <row r="780" spans="1:17">
      <c r="A780" t="s">
        <v>31</v>
      </c>
      <c r="B780" t="s">
        <v>56</v>
      </c>
      <c r="C780" t="s">
        <v>19</v>
      </c>
      <c r="D780" t="s">
        <v>20</v>
      </c>
      <c r="E780" t="s">
        <v>21</v>
      </c>
      <c r="F780" t="s">
        <v>29</v>
      </c>
      <c r="G780" t="s">
        <v>35</v>
      </c>
      <c r="H780" t="s">
        <v>21</v>
      </c>
      <c r="I780" t="s">
        <v>30</v>
      </c>
      <c r="J780" t="s">
        <v>205</v>
      </c>
      <c r="K780" t="s">
        <v>37</v>
      </c>
      <c r="L780" t="s">
        <v>595</v>
      </c>
      <c r="M780" t="s">
        <v>27</v>
      </c>
      <c r="N780" t="s">
        <v>28</v>
      </c>
      <c r="O780" t="s">
        <v>29</v>
      </c>
      <c r="P780" t="s">
        <v>30</v>
      </c>
      <c r="Q780" t="s">
        <v>21</v>
      </c>
    </row>
    <row r="781" spans="1:17">
      <c r="A781" t="s">
        <v>140</v>
      </c>
      <c r="B781" t="s">
        <v>30</v>
      </c>
      <c r="C781" t="s">
        <v>19</v>
      </c>
      <c r="D781" t="s">
        <v>20</v>
      </c>
      <c r="E781" t="s">
        <v>21</v>
      </c>
      <c r="F781" t="s">
        <v>211</v>
      </c>
      <c r="G781" t="s">
        <v>21</v>
      </c>
      <c r="H781" t="s">
        <v>21</v>
      </c>
      <c r="I781" t="s">
        <v>30</v>
      </c>
      <c r="J781" t="s">
        <v>40</v>
      </c>
      <c r="K781" t="s">
        <v>337</v>
      </c>
      <c r="L781" t="s">
        <v>205</v>
      </c>
      <c r="M781" t="s">
        <v>27</v>
      </c>
      <c r="N781" t="s">
        <v>28</v>
      </c>
      <c r="O781" t="s">
        <v>29</v>
      </c>
      <c r="P781" t="s">
        <v>30</v>
      </c>
      <c r="Q781" t="s">
        <v>21</v>
      </c>
    </row>
    <row r="782" spans="1:17">
      <c r="A782" t="s">
        <v>31</v>
      </c>
      <c r="B782" t="s">
        <v>56</v>
      </c>
      <c r="C782" t="s">
        <v>19</v>
      </c>
      <c r="D782" t="s">
        <v>33</v>
      </c>
      <c r="E782" t="s">
        <v>21</v>
      </c>
      <c r="F782" t="s">
        <v>847</v>
      </c>
      <c r="G782" t="s">
        <v>35</v>
      </c>
      <c r="H782" t="s">
        <v>21</v>
      </c>
      <c r="I782" t="s">
        <v>30</v>
      </c>
      <c r="J782" t="s">
        <v>60</v>
      </c>
      <c r="K782" t="s">
        <v>37</v>
      </c>
      <c r="L782" t="s">
        <v>933</v>
      </c>
      <c r="M782" t="s">
        <v>63</v>
      </c>
      <c r="N782" t="s">
        <v>28</v>
      </c>
      <c r="O782" t="s">
        <v>29</v>
      </c>
      <c r="P782" t="s">
        <v>30</v>
      </c>
      <c r="Q782" t="s">
        <v>21</v>
      </c>
    </row>
    <row r="783" spans="1:17">
      <c r="A783" t="s">
        <v>126</v>
      </c>
      <c r="B783" t="s">
        <v>56</v>
      </c>
      <c r="C783" t="s">
        <v>19</v>
      </c>
      <c r="D783" t="s">
        <v>33</v>
      </c>
      <c r="E783" t="s">
        <v>21</v>
      </c>
      <c r="F783" t="s">
        <v>835</v>
      </c>
      <c r="G783" t="s">
        <v>35</v>
      </c>
      <c r="H783" t="s">
        <v>21</v>
      </c>
      <c r="I783" t="s">
        <v>23</v>
      </c>
      <c r="J783" t="s">
        <v>36</v>
      </c>
      <c r="K783" t="s">
        <v>37</v>
      </c>
      <c r="L783" t="s">
        <v>26</v>
      </c>
      <c r="M783" t="s">
        <v>52</v>
      </c>
      <c r="N783" t="s">
        <v>28</v>
      </c>
      <c r="O783" t="s">
        <v>29</v>
      </c>
      <c r="P783" t="s">
        <v>30</v>
      </c>
      <c r="Q783" t="s">
        <v>21</v>
      </c>
    </row>
    <row r="784" spans="1:17">
      <c r="A784" t="s">
        <v>110</v>
      </c>
      <c r="B784" t="s">
        <v>43</v>
      </c>
      <c r="C784" t="s">
        <v>19</v>
      </c>
      <c r="D784" t="s">
        <v>45</v>
      </c>
      <c r="E784" t="s">
        <v>21</v>
      </c>
      <c r="F784" t="s">
        <v>944</v>
      </c>
      <c r="G784" t="s">
        <v>35</v>
      </c>
      <c r="H784" t="s">
        <v>21</v>
      </c>
      <c r="I784" t="s">
        <v>23</v>
      </c>
      <c r="J784" t="s">
        <v>52</v>
      </c>
      <c r="K784" t="s">
        <v>53</v>
      </c>
      <c r="L784" t="s">
        <v>178</v>
      </c>
      <c r="M784" t="s">
        <v>27</v>
      </c>
      <c r="N784" t="s">
        <v>28</v>
      </c>
      <c r="O784" t="s">
        <v>29</v>
      </c>
      <c r="P784" t="s">
        <v>30</v>
      </c>
      <c r="Q784" t="s">
        <v>21</v>
      </c>
    </row>
    <row r="785" spans="1:17">
      <c r="A785" t="s">
        <v>55</v>
      </c>
      <c r="B785" t="s">
        <v>56</v>
      </c>
      <c r="C785" t="s">
        <v>19</v>
      </c>
      <c r="D785" t="s">
        <v>20</v>
      </c>
      <c r="E785" t="s">
        <v>21</v>
      </c>
      <c r="F785" t="s">
        <v>361</v>
      </c>
      <c r="G785" t="s">
        <v>35</v>
      </c>
      <c r="H785" t="s">
        <v>21</v>
      </c>
      <c r="I785" t="s">
        <v>30</v>
      </c>
      <c r="J785" t="s">
        <v>57</v>
      </c>
      <c r="K785" t="s">
        <v>37</v>
      </c>
      <c r="L785" t="s">
        <v>140</v>
      </c>
      <c r="M785" t="s">
        <v>52</v>
      </c>
      <c r="N785" t="s">
        <v>28</v>
      </c>
      <c r="O785" t="s">
        <v>29</v>
      </c>
      <c r="P785" t="s">
        <v>30</v>
      </c>
      <c r="Q785" t="s">
        <v>21</v>
      </c>
    </row>
    <row r="786" spans="1:17">
      <c r="A786" t="s">
        <v>108</v>
      </c>
      <c r="B786" t="s">
        <v>56</v>
      </c>
      <c r="C786" t="s">
        <v>44</v>
      </c>
      <c r="D786" t="s">
        <v>33</v>
      </c>
      <c r="E786" t="s">
        <v>21</v>
      </c>
      <c r="F786" t="s">
        <v>57</v>
      </c>
      <c r="G786" t="s">
        <v>35</v>
      </c>
      <c r="H786" t="s">
        <v>21</v>
      </c>
      <c r="I786" t="s">
        <v>30</v>
      </c>
      <c r="J786" t="s">
        <v>24</v>
      </c>
      <c r="K786" t="s">
        <v>37</v>
      </c>
      <c r="L786" t="s">
        <v>184</v>
      </c>
      <c r="M786" t="s">
        <v>52</v>
      </c>
      <c r="N786" t="s">
        <v>28</v>
      </c>
      <c r="O786" t="s">
        <v>29</v>
      </c>
      <c r="P786" t="s">
        <v>30</v>
      </c>
      <c r="Q786" t="s">
        <v>21</v>
      </c>
    </row>
    <row r="787" spans="1:17">
      <c r="A787" t="s">
        <v>60</v>
      </c>
      <c r="B787" t="s">
        <v>94</v>
      </c>
      <c r="C787" t="s">
        <v>19</v>
      </c>
      <c r="D787" t="s">
        <v>45</v>
      </c>
      <c r="E787" t="s">
        <v>35</v>
      </c>
      <c r="F787" t="s">
        <v>945</v>
      </c>
      <c r="G787" t="s">
        <v>35</v>
      </c>
      <c r="H787" t="s">
        <v>21</v>
      </c>
      <c r="I787" t="s">
        <v>23</v>
      </c>
      <c r="J787" t="s">
        <v>123</v>
      </c>
      <c r="K787" t="s">
        <v>37</v>
      </c>
      <c r="L787" t="s">
        <v>300</v>
      </c>
      <c r="M787" t="s">
        <v>63</v>
      </c>
      <c r="N787" t="s">
        <v>28</v>
      </c>
      <c r="O787" t="s">
        <v>29</v>
      </c>
      <c r="P787" t="s">
        <v>30</v>
      </c>
      <c r="Q787" t="s">
        <v>21</v>
      </c>
    </row>
    <row r="788" spans="1:17">
      <c r="A788" t="s">
        <v>230</v>
      </c>
      <c r="B788" t="s">
        <v>43</v>
      </c>
      <c r="C788" t="s">
        <v>122</v>
      </c>
      <c r="D788" t="s">
        <v>45</v>
      </c>
      <c r="E788" t="s">
        <v>21</v>
      </c>
      <c r="F788" t="s">
        <v>29</v>
      </c>
      <c r="G788" t="s">
        <v>21</v>
      </c>
      <c r="H788" t="s">
        <v>21</v>
      </c>
      <c r="I788" t="s">
        <v>23</v>
      </c>
      <c r="J788" t="s">
        <v>91</v>
      </c>
      <c r="K788" t="s">
        <v>92</v>
      </c>
      <c r="L788" t="s">
        <v>259</v>
      </c>
      <c r="M788" t="s">
        <v>63</v>
      </c>
      <c r="N788" t="s">
        <v>28</v>
      </c>
      <c r="O788" t="s">
        <v>29</v>
      </c>
      <c r="P788" t="s">
        <v>30</v>
      </c>
      <c r="Q788" t="s">
        <v>21</v>
      </c>
    </row>
    <row r="789" spans="1:17">
      <c r="A789" t="s">
        <v>202</v>
      </c>
      <c r="B789" t="s">
        <v>56</v>
      </c>
      <c r="C789" t="s">
        <v>19</v>
      </c>
      <c r="D789" t="s">
        <v>20</v>
      </c>
      <c r="E789" t="s">
        <v>21</v>
      </c>
      <c r="F789" t="s">
        <v>946</v>
      </c>
      <c r="G789" t="s">
        <v>35</v>
      </c>
      <c r="H789" t="s">
        <v>21</v>
      </c>
      <c r="I789" t="s">
        <v>23</v>
      </c>
      <c r="J789" t="s">
        <v>85</v>
      </c>
      <c r="K789" t="s">
        <v>48</v>
      </c>
      <c r="L789" t="s">
        <v>868</v>
      </c>
      <c r="M789" t="s">
        <v>63</v>
      </c>
      <c r="N789" t="s">
        <v>28</v>
      </c>
      <c r="O789" t="s">
        <v>29</v>
      </c>
      <c r="P789" t="s">
        <v>30</v>
      </c>
      <c r="Q789" t="s">
        <v>21</v>
      </c>
    </row>
    <row r="790" spans="1:17">
      <c r="A790" t="s">
        <v>80</v>
      </c>
      <c r="B790" t="s">
        <v>72</v>
      </c>
      <c r="C790" t="s">
        <v>19</v>
      </c>
      <c r="D790" t="s">
        <v>33</v>
      </c>
      <c r="E790" t="s">
        <v>21</v>
      </c>
      <c r="F790" t="s">
        <v>947</v>
      </c>
      <c r="G790" t="s">
        <v>35</v>
      </c>
      <c r="H790" t="s">
        <v>21</v>
      </c>
      <c r="I790" t="s">
        <v>23</v>
      </c>
      <c r="J790" t="s">
        <v>68</v>
      </c>
      <c r="K790" t="s">
        <v>119</v>
      </c>
      <c r="L790" t="s">
        <v>948</v>
      </c>
      <c r="M790" t="s">
        <v>57</v>
      </c>
      <c r="N790" t="s">
        <v>28</v>
      </c>
      <c r="O790" t="s">
        <v>29</v>
      </c>
      <c r="P790" t="s">
        <v>30</v>
      </c>
      <c r="Q790" t="s">
        <v>21</v>
      </c>
    </row>
    <row r="791" spans="1:17">
      <c r="A791" t="s">
        <v>110</v>
      </c>
      <c r="B791" t="s">
        <v>56</v>
      </c>
      <c r="C791" t="s">
        <v>122</v>
      </c>
      <c r="D791" t="s">
        <v>20</v>
      </c>
      <c r="E791" t="s">
        <v>21</v>
      </c>
      <c r="F791" t="s">
        <v>949</v>
      </c>
      <c r="G791" t="s">
        <v>35</v>
      </c>
      <c r="H791" t="s">
        <v>21</v>
      </c>
      <c r="I791" t="s">
        <v>146</v>
      </c>
      <c r="J791" t="s">
        <v>36</v>
      </c>
      <c r="K791" t="s">
        <v>37</v>
      </c>
      <c r="L791" t="s">
        <v>126</v>
      </c>
      <c r="M791" t="s">
        <v>27</v>
      </c>
      <c r="N791" t="s">
        <v>28</v>
      </c>
      <c r="O791" t="s">
        <v>29</v>
      </c>
      <c r="P791" t="s">
        <v>30</v>
      </c>
      <c r="Q791" t="s">
        <v>21</v>
      </c>
    </row>
    <row r="792" spans="1:17">
      <c r="A792" t="s">
        <v>186</v>
      </c>
      <c r="B792" t="s">
        <v>43</v>
      </c>
      <c r="C792" t="s">
        <v>44</v>
      </c>
      <c r="D792" t="s">
        <v>45</v>
      </c>
      <c r="E792" t="s">
        <v>21</v>
      </c>
      <c r="F792" t="s">
        <v>950</v>
      </c>
      <c r="G792" t="s">
        <v>35</v>
      </c>
      <c r="H792" t="s">
        <v>21</v>
      </c>
      <c r="I792" t="s">
        <v>23</v>
      </c>
      <c r="J792" t="s">
        <v>234</v>
      </c>
      <c r="K792" t="s">
        <v>92</v>
      </c>
      <c r="L792" t="s">
        <v>442</v>
      </c>
      <c r="M792" t="s">
        <v>219</v>
      </c>
      <c r="N792" t="s">
        <v>28</v>
      </c>
      <c r="O792" t="s">
        <v>29</v>
      </c>
      <c r="P792" t="s">
        <v>30</v>
      </c>
      <c r="Q792" t="s">
        <v>21</v>
      </c>
    </row>
    <row r="793" spans="1:17">
      <c r="A793" t="s">
        <v>76</v>
      </c>
      <c r="B793" t="s">
        <v>43</v>
      </c>
      <c r="C793" t="s">
        <v>19</v>
      </c>
      <c r="D793" t="s">
        <v>45</v>
      </c>
      <c r="E793" t="s">
        <v>21</v>
      </c>
      <c r="F793" t="s">
        <v>951</v>
      </c>
      <c r="G793" t="s">
        <v>35</v>
      </c>
      <c r="H793" t="s">
        <v>21</v>
      </c>
      <c r="I793" t="s">
        <v>23</v>
      </c>
      <c r="J793" t="s">
        <v>68</v>
      </c>
      <c r="K793" t="s">
        <v>119</v>
      </c>
      <c r="L793" t="s">
        <v>382</v>
      </c>
      <c r="M793" t="s">
        <v>52</v>
      </c>
      <c r="N793" t="s">
        <v>28</v>
      </c>
      <c r="O793" t="s">
        <v>29</v>
      </c>
      <c r="P793" t="s">
        <v>30</v>
      </c>
      <c r="Q793" t="s">
        <v>21</v>
      </c>
    </row>
    <row r="794" spans="1:17">
      <c r="A794" t="s">
        <v>134</v>
      </c>
      <c r="B794" t="s">
        <v>94</v>
      </c>
      <c r="C794" t="s">
        <v>44</v>
      </c>
      <c r="D794" t="s">
        <v>33</v>
      </c>
      <c r="E794" t="s">
        <v>21</v>
      </c>
      <c r="F794" t="s">
        <v>272</v>
      </c>
      <c r="G794" t="s">
        <v>21</v>
      </c>
      <c r="H794" t="s">
        <v>21</v>
      </c>
      <c r="I794" t="s">
        <v>23</v>
      </c>
      <c r="J794" t="s">
        <v>118</v>
      </c>
      <c r="K794" t="s">
        <v>37</v>
      </c>
      <c r="L794" t="s">
        <v>109</v>
      </c>
      <c r="M794" t="s">
        <v>52</v>
      </c>
      <c r="N794" t="s">
        <v>28</v>
      </c>
      <c r="O794" t="s">
        <v>29</v>
      </c>
      <c r="P794" t="s">
        <v>30</v>
      </c>
      <c r="Q794" t="s">
        <v>21</v>
      </c>
    </row>
    <row r="795" spans="1:17">
      <c r="A795" t="s">
        <v>162</v>
      </c>
      <c r="B795" t="s">
        <v>43</v>
      </c>
      <c r="C795" t="s">
        <v>122</v>
      </c>
      <c r="D795" t="s">
        <v>45</v>
      </c>
      <c r="E795" t="s">
        <v>21</v>
      </c>
      <c r="F795" t="s">
        <v>952</v>
      </c>
      <c r="G795" t="s">
        <v>21</v>
      </c>
      <c r="H795" t="s">
        <v>21</v>
      </c>
      <c r="I795" t="s">
        <v>30</v>
      </c>
      <c r="J795" t="s">
        <v>219</v>
      </c>
      <c r="K795" t="s">
        <v>53</v>
      </c>
      <c r="L795" t="s">
        <v>99</v>
      </c>
      <c r="M795" t="s">
        <v>27</v>
      </c>
      <c r="N795" t="s">
        <v>28</v>
      </c>
      <c r="O795" t="s">
        <v>29</v>
      </c>
      <c r="P795" t="s">
        <v>30</v>
      </c>
      <c r="Q795" t="s">
        <v>21</v>
      </c>
    </row>
    <row r="796" spans="1:17">
      <c r="A796" t="s">
        <v>99</v>
      </c>
      <c r="B796" t="s">
        <v>56</v>
      </c>
      <c r="C796" t="s">
        <v>44</v>
      </c>
      <c r="D796" t="s">
        <v>33</v>
      </c>
      <c r="E796" t="s">
        <v>21</v>
      </c>
      <c r="F796" t="s">
        <v>953</v>
      </c>
      <c r="G796" t="s">
        <v>35</v>
      </c>
      <c r="H796" t="s">
        <v>21</v>
      </c>
      <c r="I796" t="s">
        <v>30</v>
      </c>
      <c r="J796" t="s">
        <v>85</v>
      </c>
      <c r="K796" t="s">
        <v>53</v>
      </c>
      <c r="L796" t="s">
        <v>954</v>
      </c>
      <c r="M796" t="s">
        <v>27</v>
      </c>
      <c r="N796" t="s">
        <v>28</v>
      </c>
      <c r="O796" t="s">
        <v>29</v>
      </c>
      <c r="P796" t="s">
        <v>30</v>
      </c>
      <c r="Q796" t="s">
        <v>35</v>
      </c>
    </row>
    <row r="797" spans="1:17">
      <c r="A797" t="s">
        <v>17</v>
      </c>
      <c r="B797" t="s">
        <v>43</v>
      </c>
      <c r="C797" t="s">
        <v>44</v>
      </c>
      <c r="D797" t="s">
        <v>45</v>
      </c>
      <c r="E797" t="s">
        <v>21</v>
      </c>
      <c r="F797" t="s">
        <v>576</v>
      </c>
      <c r="G797" t="s">
        <v>35</v>
      </c>
      <c r="H797" t="s">
        <v>21</v>
      </c>
      <c r="I797" t="s">
        <v>30</v>
      </c>
      <c r="J797" t="s">
        <v>85</v>
      </c>
      <c r="K797" t="s">
        <v>37</v>
      </c>
      <c r="L797" t="s">
        <v>458</v>
      </c>
      <c r="M797" t="s">
        <v>40</v>
      </c>
      <c r="N797" t="s">
        <v>28</v>
      </c>
      <c r="O797" t="s">
        <v>29</v>
      </c>
      <c r="P797" t="s">
        <v>30</v>
      </c>
      <c r="Q797" t="s">
        <v>21</v>
      </c>
    </row>
    <row r="798" spans="1:17">
      <c r="A798" t="s">
        <v>121</v>
      </c>
      <c r="B798" t="s">
        <v>32</v>
      </c>
      <c r="C798" t="s">
        <v>122</v>
      </c>
      <c r="D798" t="s">
        <v>33</v>
      </c>
      <c r="E798" t="s">
        <v>21</v>
      </c>
      <c r="F798" t="s">
        <v>785</v>
      </c>
      <c r="G798" t="s">
        <v>21</v>
      </c>
      <c r="H798" t="s">
        <v>21</v>
      </c>
      <c r="I798" t="s">
        <v>30</v>
      </c>
      <c r="J798" t="s">
        <v>74</v>
      </c>
      <c r="K798" t="s">
        <v>53</v>
      </c>
      <c r="L798" t="s">
        <v>710</v>
      </c>
      <c r="M798" t="s">
        <v>27</v>
      </c>
      <c r="N798" t="s">
        <v>28</v>
      </c>
      <c r="O798" t="s">
        <v>29</v>
      </c>
      <c r="P798" t="s">
        <v>30</v>
      </c>
      <c r="Q798" t="s">
        <v>21</v>
      </c>
    </row>
    <row r="799" spans="1:17">
      <c r="A799" t="s">
        <v>310</v>
      </c>
      <c r="B799" t="s">
        <v>43</v>
      </c>
      <c r="C799" t="s">
        <v>19</v>
      </c>
      <c r="D799" t="s">
        <v>33</v>
      </c>
      <c r="E799" t="s">
        <v>21</v>
      </c>
      <c r="F799" t="s">
        <v>274</v>
      </c>
      <c r="G799" t="s">
        <v>21</v>
      </c>
      <c r="H799" t="s">
        <v>21</v>
      </c>
      <c r="I799" t="s">
        <v>146</v>
      </c>
      <c r="J799" t="s">
        <v>336</v>
      </c>
      <c r="K799" t="s">
        <v>387</v>
      </c>
      <c r="L799" t="s">
        <v>310</v>
      </c>
      <c r="M799" t="s">
        <v>63</v>
      </c>
      <c r="N799" t="s">
        <v>28</v>
      </c>
      <c r="O799" t="s">
        <v>29</v>
      </c>
      <c r="P799" t="s">
        <v>30</v>
      </c>
      <c r="Q799" t="s">
        <v>21</v>
      </c>
    </row>
    <row r="800" spans="1:17">
      <c r="A800" t="s">
        <v>186</v>
      </c>
      <c r="B800" t="s">
        <v>94</v>
      </c>
      <c r="C800" t="s">
        <v>44</v>
      </c>
      <c r="D800" t="s">
        <v>2553</v>
      </c>
      <c r="E800" t="s">
        <v>21</v>
      </c>
      <c r="F800" t="s">
        <v>880</v>
      </c>
      <c r="G800" t="s">
        <v>21</v>
      </c>
      <c r="H800" t="s">
        <v>21</v>
      </c>
      <c r="I800" t="s">
        <v>23</v>
      </c>
      <c r="J800" t="s">
        <v>114</v>
      </c>
      <c r="K800" t="s">
        <v>92</v>
      </c>
      <c r="L800" t="s">
        <v>272</v>
      </c>
      <c r="M800" t="s">
        <v>27</v>
      </c>
      <c r="N800" t="s">
        <v>708</v>
      </c>
      <c r="O800" t="s">
        <v>27</v>
      </c>
      <c r="P800" t="s">
        <v>41</v>
      </c>
      <c r="Q800" t="s">
        <v>21</v>
      </c>
    </row>
    <row r="801" spans="1:17">
      <c r="A801" t="s">
        <v>151</v>
      </c>
      <c r="B801" t="s">
        <v>32</v>
      </c>
      <c r="C801" t="s">
        <v>122</v>
      </c>
      <c r="D801" t="s">
        <v>2553</v>
      </c>
      <c r="E801" t="s">
        <v>21</v>
      </c>
      <c r="F801" t="s">
        <v>955</v>
      </c>
      <c r="G801" t="s">
        <v>35</v>
      </c>
      <c r="H801" t="s">
        <v>21</v>
      </c>
      <c r="I801" t="s">
        <v>23</v>
      </c>
      <c r="J801" t="s">
        <v>234</v>
      </c>
      <c r="K801" t="s">
        <v>119</v>
      </c>
      <c r="L801" t="s">
        <v>647</v>
      </c>
      <c r="M801" t="s">
        <v>63</v>
      </c>
      <c r="N801" t="s">
        <v>28</v>
      </c>
      <c r="O801" t="s">
        <v>29</v>
      </c>
      <c r="P801" t="s">
        <v>30</v>
      </c>
      <c r="Q801" t="s">
        <v>21</v>
      </c>
    </row>
    <row r="802" spans="1:17">
      <c r="A802" t="s">
        <v>202</v>
      </c>
      <c r="B802" t="s">
        <v>43</v>
      </c>
      <c r="C802" t="s">
        <v>19</v>
      </c>
      <c r="D802" t="s">
        <v>45</v>
      </c>
      <c r="E802" t="s">
        <v>21</v>
      </c>
      <c r="F802" t="s">
        <v>831</v>
      </c>
      <c r="G802" t="s">
        <v>21</v>
      </c>
      <c r="H802" t="s">
        <v>21</v>
      </c>
      <c r="I802" t="s">
        <v>23</v>
      </c>
      <c r="J802" t="s">
        <v>57</v>
      </c>
      <c r="K802" t="s">
        <v>92</v>
      </c>
      <c r="L802" t="s">
        <v>956</v>
      </c>
      <c r="M802" t="s">
        <v>63</v>
      </c>
      <c r="N802" t="s">
        <v>63</v>
      </c>
      <c r="O802" t="s">
        <v>57</v>
      </c>
      <c r="P802" t="s">
        <v>70</v>
      </c>
      <c r="Q802" t="s">
        <v>21</v>
      </c>
    </row>
    <row r="803" spans="1:17">
      <c r="A803" t="s">
        <v>17</v>
      </c>
      <c r="B803" t="s">
        <v>56</v>
      </c>
      <c r="C803" t="s">
        <v>44</v>
      </c>
      <c r="D803" t="s">
        <v>33</v>
      </c>
      <c r="E803" t="s">
        <v>21</v>
      </c>
      <c r="F803" t="s">
        <v>544</v>
      </c>
      <c r="G803" t="s">
        <v>35</v>
      </c>
      <c r="H803" t="s">
        <v>21</v>
      </c>
      <c r="I803" t="s">
        <v>23</v>
      </c>
      <c r="J803" t="s">
        <v>47</v>
      </c>
      <c r="K803" t="s">
        <v>48</v>
      </c>
      <c r="L803" t="s">
        <v>773</v>
      </c>
      <c r="M803" t="s">
        <v>27</v>
      </c>
      <c r="N803" t="s">
        <v>50</v>
      </c>
      <c r="O803" t="s">
        <v>63</v>
      </c>
      <c r="P803" t="s">
        <v>41</v>
      </c>
      <c r="Q803" t="s">
        <v>21</v>
      </c>
    </row>
    <row r="804" spans="1:17">
      <c r="A804" t="s">
        <v>103</v>
      </c>
      <c r="B804" t="s">
        <v>43</v>
      </c>
      <c r="C804" t="s">
        <v>19</v>
      </c>
      <c r="D804" t="s">
        <v>33</v>
      </c>
      <c r="E804" t="s">
        <v>21</v>
      </c>
      <c r="F804" t="s">
        <v>957</v>
      </c>
      <c r="G804" t="s">
        <v>35</v>
      </c>
      <c r="H804" t="s">
        <v>21</v>
      </c>
      <c r="I804" t="s">
        <v>23</v>
      </c>
      <c r="J804" t="s">
        <v>82</v>
      </c>
      <c r="K804" t="s">
        <v>48</v>
      </c>
      <c r="L804" t="s">
        <v>153</v>
      </c>
      <c r="M804" t="s">
        <v>63</v>
      </c>
      <c r="N804" t="s">
        <v>449</v>
      </c>
      <c r="O804" t="s">
        <v>27</v>
      </c>
      <c r="P804" t="s">
        <v>41</v>
      </c>
      <c r="Q804" t="s">
        <v>21</v>
      </c>
    </row>
    <row r="805" spans="1:17">
      <c r="A805" t="s">
        <v>79</v>
      </c>
      <c r="B805" t="s">
        <v>135</v>
      </c>
      <c r="C805" t="s">
        <v>44</v>
      </c>
      <c r="D805" t="s">
        <v>33</v>
      </c>
      <c r="E805" t="s">
        <v>21</v>
      </c>
      <c r="F805" t="s">
        <v>587</v>
      </c>
      <c r="G805" t="s">
        <v>21</v>
      </c>
      <c r="H805" t="s">
        <v>21</v>
      </c>
      <c r="I805" t="s">
        <v>23</v>
      </c>
      <c r="J805" t="s">
        <v>219</v>
      </c>
      <c r="K805" t="s">
        <v>25</v>
      </c>
      <c r="L805" t="s">
        <v>383</v>
      </c>
      <c r="M805" t="s">
        <v>27</v>
      </c>
      <c r="N805" t="s">
        <v>28</v>
      </c>
      <c r="O805" t="s">
        <v>29</v>
      </c>
      <c r="P805" t="s">
        <v>30</v>
      </c>
      <c r="Q805" t="s">
        <v>21</v>
      </c>
    </row>
    <row r="806" spans="1:17">
      <c r="A806" t="s">
        <v>103</v>
      </c>
      <c r="B806" t="s">
        <v>43</v>
      </c>
      <c r="C806" t="s">
        <v>19</v>
      </c>
      <c r="D806" t="s">
        <v>45</v>
      </c>
      <c r="E806" t="s">
        <v>21</v>
      </c>
      <c r="F806" t="s">
        <v>958</v>
      </c>
      <c r="G806" t="s">
        <v>35</v>
      </c>
      <c r="H806" t="s">
        <v>21</v>
      </c>
      <c r="I806" t="s">
        <v>23</v>
      </c>
      <c r="J806" t="s">
        <v>205</v>
      </c>
      <c r="K806" t="s">
        <v>37</v>
      </c>
      <c r="L806" t="s">
        <v>959</v>
      </c>
      <c r="M806" t="s">
        <v>63</v>
      </c>
      <c r="N806" t="s">
        <v>364</v>
      </c>
      <c r="O806" t="s">
        <v>123</v>
      </c>
      <c r="P806" t="s">
        <v>41</v>
      </c>
      <c r="Q806" t="s">
        <v>21</v>
      </c>
    </row>
    <row r="807" spans="1:17">
      <c r="A807" t="s">
        <v>76</v>
      </c>
      <c r="B807" t="s">
        <v>72</v>
      </c>
      <c r="C807" t="s">
        <v>19</v>
      </c>
      <c r="D807" t="s">
        <v>33</v>
      </c>
      <c r="E807" t="s">
        <v>21</v>
      </c>
      <c r="F807" t="s">
        <v>960</v>
      </c>
      <c r="G807" t="s">
        <v>35</v>
      </c>
      <c r="H807" t="s">
        <v>35</v>
      </c>
      <c r="I807" t="s">
        <v>23</v>
      </c>
      <c r="J807" t="s">
        <v>152</v>
      </c>
      <c r="K807" t="s">
        <v>124</v>
      </c>
      <c r="L807" t="s">
        <v>420</v>
      </c>
      <c r="M807" t="s">
        <v>52</v>
      </c>
      <c r="N807" t="s">
        <v>961</v>
      </c>
      <c r="O807" t="s">
        <v>40</v>
      </c>
      <c r="P807" t="s">
        <v>41</v>
      </c>
      <c r="Q807" t="s">
        <v>21</v>
      </c>
    </row>
    <row r="808" spans="1:17">
      <c r="A808" t="s">
        <v>151</v>
      </c>
      <c r="B808" t="s">
        <v>72</v>
      </c>
      <c r="C808" t="s">
        <v>122</v>
      </c>
      <c r="D808" t="s">
        <v>2553</v>
      </c>
      <c r="E808" t="s">
        <v>21</v>
      </c>
      <c r="F808" t="s">
        <v>962</v>
      </c>
      <c r="G808" t="s">
        <v>35</v>
      </c>
      <c r="H808" t="s">
        <v>21</v>
      </c>
      <c r="I808" t="s">
        <v>23</v>
      </c>
      <c r="J808" t="s">
        <v>219</v>
      </c>
      <c r="K808" t="s">
        <v>37</v>
      </c>
      <c r="L808" t="s">
        <v>585</v>
      </c>
      <c r="M808" t="s">
        <v>27</v>
      </c>
      <c r="N808" t="s">
        <v>28</v>
      </c>
      <c r="O808" t="s">
        <v>29</v>
      </c>
      <c r="P808" t="s">
        <v>30</v>
      </c>
      <c r="Q808" t="s">
        <v>21</v>
      </c>
    </row>
    <row r="809" spans="1:17">
      <c r="A809" t="s">
        <v>209</v>
      </c>
      <c r="B809" t="s">
        <v>56</v>
      </c>
      <c r="C809" t="s">
        <v>19</v>
      </c>
      <c r="D809" t="s">
        <v>33</v>
      </c>
      <c r="E809" t="s">
        <v>21</v>
      </c>
      <c r="F809" t="s">
        <v>963</v>
      </c>
      <c r="G809" t="s">
        <v>35</v>
      </c>
      <c r="H809" t="s">
        <v>35</v>
      </c>
      <c r="I809" t="s">
        <v>23</v>
      </c>
      <c r="J809" t="s">
        <v>17</v>
      </c>
      <c r="K809" t="s">
        <v>119</v>
      </c>
      <c r="L809" t="s">
        <v>867</v>
      </c>
      <c r="M809" t="s">
        <v>40</v>
      </c>
      <c r="N809" t="s">
        <v>28</v>
      </c>
      <c r="O809" t="s">
        <v>29</v>
      </c>
      <c r="P809" t="s">
        <v>30</v>
      </c>
      <c r="Q809" t="s">
        <v>21</v>
      </c>
    </row>
    <row r="810" spans="1:17">
      <c r="A810" t="s">
        <v>159</v>
      </c>
      <c r="B810" t="s">
        <v>72</v>
      </c>
      <c r="C810" t="s">
        <v>44</v>
      </c>
      <c r="D810" t="s">
        <v>33</v>
      </c>
      <c r="E810" t="s">
        <v>21</v>
      </c>
      <c r="F810" t="s">
        <v>409</v>
      </c>
      <c r="G810" t="s">
        <v>35</v>
      </c>
      <c r="H810" t="s">
        <v>21</v>
      </c>
      <c r="I810" t="s">
        <v>23</v>
      </c>
      <c r="J810" t="s">
        <v>91</v>
      </c>
      <c r="K810" t="s">
        <v>37</v>
      </c>
      <c r="L810" t="s">
        <v>382</v>
      </c>
      <c r="M810" t="s">
        <v>63</v>
      </c>
      <c r="N810" t="s">
        <v>240</v>
      </c>
      <c r="O810" t="s">
        <v>63</v>
      </c>
      <c r="P810" t="s">
        <v>70</v>
      </c>
      <c r="Q810" t="s">
        <v>21</v>
      </c>
    </row>
    <row r="811" spans="1:17">
      <c r="A811" t="s">
        <v>186</v>
      </c>
      <c r="B811" t="s">
        <v>43</v>
      </c>
      <c r="C811" t="s">
        <v>19</v>
      </c>
      <c r="D811" t="s">
        <v>45</v>
      </c>
      <c r="E811" t="s">
        <v>21</v>
      </c>
      <c r="F811" t="s">
        <v>856</v>
      </c>
      <c r="G811" t="s">
        <v>35</v>
      </c>
      <c r="H811" t="s">
        <v>21</v>
      </c>
      <c r="I811" t="s">
        <v>23</v>
      </c>
      <c r="J811" t="s">
        <v>68</v>
      </c>
      <c r="K811" t="s">
        <v>48</v>
      </c>
      <c r="L811" t="s">
        <v>174</v>
      </c>
      <c r="M811" t="s">
        <v>27</v>
      </c>
      <c r="N811" t="s">
        <v>28</v>
      </c>
      <c r="O811" t="s">
        <v>29</v>
      </c>
      <c r="P811" t="s">
        <v>30</v>
      </c>
      <c r="Q811" t="s">
        <v>35</v>
      </c>
    </row>
    <row r="812" spans="1:17">
      <c r="A812" t="s">
        <v>323</v>
      </c>
      <c r="B812" t="s">
        <v>56</v>
      </c>
      <c r="C812" t="s">
        <v>19</v>
      </c>
      <c r="D812" t="s">
        <v>33</v>
      </c>
      <c r="E812" t="s">
        <v>21</v>
      </c>
      <c r="F812" t="s">
        <v>964</v>
      </c>
      <c r="G812" t="s">
        <v>35</v>
      </c>
      <c r="H812" t="s">
        <v>21</v>
      </c>
      <c r="I812" t="s">
        <v>23</v>
      </c>
      <c r="J812" t="s">
        <v>234</v>
      </c>
      <c r="K812" t="s">
        <v>119</v>
      </c>
      <c r="L812" t="s">
        <v>965</v>
      </c>
      <c r="M812" t="s">
        <v>52</v>
      </c>
      <c r="N812" t="s">
        <v>28</v>
      </c>
      <c r="O812" t="s">
        <v>29</v>
      </c>
      <c r="P812" t="s">
        <v>30</v>
      </c>
      <c r="Q812" t="s">
        <v>21</v>
      </c>
    </row>
    <row r="813" spans="1:17">
      <c r="A813" t="s">
        <v>197</v>
      </c>
      <c r="B813" t="s">
        <v>32</v>
      </c>
      <c r="C813" t="s">
        <v>122</v>
      </c>
      <c r="D813" t="s">
        <v>33</v>
      </c>
      <c r="E813" t="s">
        <v>21</v>
      </c>
      <c r="F813" t="s">
        <v>425</v>
      </c>
      <c r="G813" t="s">
        <v>21</v>
      </c>
      <c r="H813" t="s">
        <v>35</v>
      </c>
      <c r="I813" t="s">
        <v>23</v>
      </c>
      <c r="J813" t="s">
        <v>118</v>
      </c>
      <c r="K813" t="s">
        <v>119</v>
      </c>
      <c r="L813" t="s">
        <v>647</v>
      </c>
      <c r="M813" t="s">
        <v>27</v>
      </c>
      <c r="N813" t="s">
        <v>28</v>
      </c>
      <c r="O813" t="s">
        <v>29</v>
      </c>
      <c r="P813" t="s">
        <v>30</v>
      </c>
      <c r="Q813" t="s">
        <v>21</v>
      </c>
    </row>
    <row r="814" spans="1:17">
      <c r="A814" t="s">
        <v>230</v>
      </c>
      <c r="B814" t="s">
        <v>87</v>
      </c>
      <c r="C814" t="s">
        <v>44</v>
      </c>
      <c r="D814" t="s">
        <v>45</v>
      </c>
      <c r="E814" t="s">
        <v>21</v>
      </c>
      <c r="F814" t="s">
        <v>47</v>
      </c>
      <c r="G814" t="s">
        <v>35</v>
      </c>
      <c r="H814" t="s">
        <v>21</v>
      </c>
      <c r="I814" t="s">
        <v>23</v>
      </c>
      <c r="J814" t="s">
        <v>17</v>
      </c>
      <c r="K814" t="s">
        <v>100</v>
      </c>
      <c r="L814" t="s">
        <v>879</v>
      </c>
      <c r="M814" t="s">
        <v>27</v>
      </c>
      <c r="N814" t="s">
        <v>28</v>
      </c>
      <c r="O814" t="s">
        <v>29</v>
      </c>
      <c r="P814" t="s">
        <v>30</v>
      </c>
      <c r="Q814" t="s">
        <v>21</v>
      </c>
    </row>
    <row r="815" spans="1:17">
      <c r="A815" t="s">
        <v>97</v>
      </c>
      <c r="B815" t="s">
        <v>43</v>
      </c>
      <c r="C815" t="s">
        <v>19</v>
      </c>
      <c r="D815" t="s">
        <v>33</v>
      </c>
      <c r="E815" t="s">
        <v>21</v>
      </c>
      <c r="F815" t="s">
        <v>966</v>
      </c>
      <c r="G815" t="s">
        <v>35</v>
      </c>
      <c r="H815" t="s">
        <v>21</v>
      </c>
      <c r="I815" t="s">
        <v>23</v>
      </c>
      <c r="J815" t="s">
        <v>68</v>
      </c>
      <c r="K815" t="s">
        <v>37</v>
      </c>
      <c r="L815" t="s">
        <v>239</v>
      </c>
      <c r="M815" t="s">
        <v>27</v>
      </c>
      <c r="N815" t="s">
        <v>28</v>
      </c>
      <c r="O815" t="s">
        <v>29</v>
      </c>
      <c r="P815" t="s">
        <v>30</v>
      </c>
      <c r="Q815" t="s">
        <v>21</v>
      </c>
    </row>
    <row r="816" spans="1:17">
      <c r="A816" t="s">
        <v>524</v>
      </c>
      <c r="B816" t="s">
        <v>72</v>
      </c>
      <c r="C816" t="s">
        <v>19</v>
      </c>
      <c r="D816" t="s">
        <v>33</v>
      </c>
      <c r="E816" t="s">
        <v>21</v>
      </c>
      <c r="F816" t="s">
        <v>967</v>
      </c>
      <c r="G816" t="s">
        <v>35</v>
      </c>
      <c r="H816" t="s">
        <v>21</v>
      </c>
      <c r="I816" t="s">
        <v>23</v>
      </c>
      <c r="J816" t="s">
        <v>40</v>
      </c>
      <c r="K816" t="s">
        <v>61</v>
      </c>
      <c r="L816" t="s">
        <v>79</v>
      </c>
      <c r="M816" t="s">
        <v>27</v>
      </c>
      <c r="N816" t="s">
        <v>142</v>
      </c>
      <c r="O816" t="s">
        <v>27</v>
      </c>
      <c r="P816" t="s">
        <v>70</v>
      </c>
      <c r="Q816" t="s">
        <v>21</v>
      </c>
    </row>
    <row r="817" spans="1:17">
      <c r="A817" t="s">
        <v>159</v>
      </c>
      <c r="B817" t="s">
        <v>56</v>
      </c>
      <c r="C817" t="s">
        <v>19</v>
      </c>
      <c r="D817" t="s">
        <v>33</v>
      </c>
      <c r="E817" t="s">
        <v>21</v>
      </c>
      <c r="F817" t="s">
        <v>623</v>
      </c>
      <c r="G817" t="s">
        <v>21</v>
      </c>
      <c r="H817" t="s">
        <v>21</v>
      </c>
      <c r="I817" t="s">
        <v>23</v>
      </c>
      <c r="J817" t="s">
        <v>130</v>
      </c>
      <c r="K817" t="s">
        <v>37</v>
      </c>
      <c r="L817" t="s">
        <v>519</v>
      </c>
      <c r="M817" t="s">
        <v>27</v>
      </c>
      <c r="N817" t="s">
        <v>28</v>
      </c>
      <c r="O817" t="s">
        <v>29</v>
      </c>
      <c r="P817" t="s">
        <v>30</v>
      </c>
      <c r="Q817" t="s">
        <v>21</v>
      </c>
    </row>
    <row r="818" spans="1:17">
      <c r="A818" t="s">
        <v>76</v>
      </c>
      <c r="B818" t="s">
        <v>72</v>
      </c>
      <c r="C818" t="s">
        <v>19</v>
      </c>
      <c r="D818" t="s">
        <v>33</v>
      </c>
      <c r="E818" t="s">
        <v>21</v>
      </c>
      <c r="F818" t="s">
        <v>340</v>
      </c>
      <c r="G818" t="s">
        <v>35</v>
      </c>
      <c r="H818" t="s">
        <v>21</v>
      </c>
      <c r="I818" t="s">
        <v>23</v>
      </c>
      <c r="J818" t="s">
        <v>118</v>
      </c>
      <c r="K818" t="s">
        <v>37</v>
      </c>
      <c r="L818" t="s">
        <v>106</v>
      </c>
      <c r="M818" t="s">
        <v>27</v>
      </c>
      <c r="N818" t="s">
        <v>28</v>
      </c>
      <c r="O818" t="s">
        <v>29</v>
      </c>
      <c r="P818" t="s">
        <v>30</v>
      </c>
      <c r="Q818" t="s">
        <v>21</v>
      </c>
    </row>
    <row r="819" spans="1:17">
      <c r="A819" t="s">
        <v>110</v>
      </c>
      <c r="B819" t="s">
        <v>32</v>
      </c>
      <c r="C819" t="s">
        <v>44</v>
      </c>
      <c r="D819" t="s">
        <v>33</v>
      </c>
      <c r="E819" t="s">
        <v>21</v>
      </c>
      <c r="F819" t="s">
        <v>968</v>
      </c>
      <c r="G819" t="s">
        <v>21</v>
      </c>
      <c r="H819" t="s">
        <v>21</v>
      </c>
      <c r="I819" t="s">
        <v>30</v>
      </c>
      <c r="J819" t="s">
        <v>52</v>
      </c>
      <c r="K819" t="s">
        <v>119</v>
      </c>
      <c r="L819" t="s">
        <v>456</v>
      </c>
      <c r="M819" t="s">
        <v>27</v>
      </c>
      <c r="N819" t="s">
        <v>28</v>
      </c>
      <c r="O819" t="s">
        <v>29</v>
      </c>
      <c r="P819" t="s">
        <v>30</v>
      </c>
      <c r="Q819" t="s">
        <v>21</v>
      </c>
    </row>
    <row r="820" spans="1:17">
      <c r="A820" t="s">
        <v>108</v>
      </c>
      <c r="B820" t="s">
        <v>56</v>
      </c>
      <c r="C820" t="s">
        <v>44</v>
      </c>
      <c r="D820" t="s">
        <v>20</v>
      </c>
      <c r="E820" t="s">
        <v>21</v>
      </c>
      <c r="F820" t="s">
        <v>969</v>
      </c>
      <c r="G820" t="s">
        <v>21</v>
      </c>
      <c r="H820" t="s">
        <v>21</v>
      </c>
      <c r="I820" t="s">
        <v>23</v>
      </c>
      <c r="J820" t="s">
        <v>99</v>
      </c>
      <c r="K820" t="s">
        <v>100</v>
      </c>
      <c r="L820" t="s">
        <v>612</v>
      </c>
      <c r="M820" t="s">
        <v>27</v>
      </c>
      <c r="N820" t="s">
        <v>28</v>
      </c>
      <c r="O820" t="s">
        <v>29</v>
      </c>
      <c r="P820" t="s">
        <v>30</v>
      </c>
      <c r="Q820" t="s">
        <v>21</v>
      </c>
    </row>
    <row r="821" spans="1:17">
      <c r="A821" t="s">
        <v>108</v>
      </c>
      <c r="B821" t="s">
        <v>32</v>
      </c>
      <c r="C821" t="s">
        <v>19</v>
      </c>
      <c r="D821" t="s">
        <v>33</v>
      </c>
      <c r="E821" t="s">
        <v>21</v>
      </c>
      <c r="F821" t="s">
        <v>310</v>
      </c>
      <c r="G821" t="s">
        <v>35</v>
      </c>
      <c r="H821" t="s">
        <v>21</v>
      </c>
      <c r="I821" t="s">
        <v>23</v>
      </c>
      <c r="J821" t="s">
        <v>118</v>
      </c>
      <c r="K821" t="s">
        <v>37</v>
      </c>
      <c r="L821" t="s">
        <v>89</v>
      </c>
      <c r="M821" t="s">
        <v>27</v>
      </c>
      <c r="N821" t="s">
        <v>292</v>
      </c>
      <c r="O821" t="s">
        <v>63</v>
      </c>
      <c r="P821" t="s">
        <v>70</v>
      </c>
      <c r="Q821" t="s">
        <v>21</v>
      </c>
    </row>
    <row r="822" spans="1:17">
      <c r="A822" t="s">
        <v>202</v>
      </c>
      <c r="B822" t="s">
        <v>43</v>
      </c>
      <c r="C822" t="s">
        <v>19</v>
      </c>
      <c r="D822" t="s">
        <v>33</v>
      </c>
      <c r="E822" t="s">
        <v>35</v>
      </c>
      <c r="F822" t="s">
        <v>728</v>
      </c>
      <c r="G822" t="s">
        <v>21</v>
      </c>
      <c r="H822" t="s">
        <v>21</v>
      </c>
      <c r="I822" t="s">
        <v>23</v>
      </c>
      <c r="J822" t="s">
        <v>85</v>
      </c>
      <c r="K822" t="s">
        <v>124</v>
      </c>
      <c r="L822" t="s">
        <v>169</v>
      </c>
      <c r="M822" t="s">
        <v>57</v>
      </c>
      <c r="N822" t="s">
        <v>28</v>
      </c>
      <c r="O822" t="s">
        <v>29</v>
      </c>
      <c r="P822" t="s">
        <v>30</v>
      </c>
      <c r="Q822" t="s">
        <v>21</v>
      </c>
    </row>
    <row r="823" spans="1:17">
      <c r="A823" t="s">
        <v>97</v>
      </c>
      <c r="B823" t="s">
        <v>43</v>
      </c>
      <c r="C823" t="s">
        <v>44</v>
      </c>
      <c r="D823" t="s">
        <v>45</v>
      </c>
      <c r="E823" t="s">
        <v>21</v>
      </c>
      <c r="F823" t="s">
        <v>464</v>
      </c>
      <c r="G823" t="s">
        <v>35</v>
      </c>
      <c r="H823" t="s">
        <v>21</v>
      </c>
      <c r="I823" t="s">
        <v>23</v>
      </c>
      <c r="J823" t="s">
        <v>63</v>
      </c>
      <c r="K823" t="s">
        <v>61</v>
      </c>
      <c r="L823" t="s">
        <v>211</v>
      </c>
      <c r="M823" t="s">
        <v>63</v>
      </c>
      <c r="N823" t="s">
        <v>409</v>
      </c>
      <c r="O823" t="s">
        <v>27</v>
      </c>
      <c r="P823" t="s">
        <v>41</v>
      </c>
      <c r="Q823" t="s">
        <v>21</v>
      </c>
    </row>
    <row r="824" spans="1:17">
      <c r="A824" t="s">
        <v>103</v>
      </c>
      <c r="B824" t="s">
        <v>66</v>
      </c>
      <c r="C824" t="s">
        <v>19</v>
      </c>
      <c r="D824" t="s">
        <v>45</v>
      </c>
      <c r="E824" t="s">
        <v>21</v>
      </c>
      <c r="F824" t="s">
        <v>970</v>
      </c>
      <c r="G824" t="s">
        <v>21</v>
      </c>
      <c r="H824" t="s">
        <v>21</v>
      </c>
      <c r="I824" t="s">
        <v>23</v>
      </c>
      <c r="J824" t="s">
        <v>205</v>
      </c>
      <c r="K824" t="s">
        <v>25</v>
      </c>
      <c r="L824" t="s">
        <v>527</v>
      </c>
      <c r="M824" t="s">
        <v>27</v>
      </c>
      <c r="N824" t="s">
        <v>734</v>
      </c>
      <c r="O824" t="s">
        <v>219</v>
      </c>
      <c r="P824" t="s">
        <v>70</v>
      </c>
      <c r="Q824" t="s">
        <v>21</v>
      </c>
    </row>
    <row r="825" spans="1:17">
      <c r="A825" t="s">
        <v>80</v>
      </c>
      <c r="B825" t="s">
        <v>43</v>
      </c>
      <c r="C825" t="s">
        <v>19</v>
      </c>
      <c r="D825" t="s">
        <v>45</v>
      </c>
      <c r="E825" t="s">
        <v>21</v>
      </c>
      <c r="F825" t="s">
        <v>971</v>
      </c>
      <c r="G825" t="s">
        <v>35</v>
      </c>
      <c r="H825" t="s">
        <v>21</v>
      </c>
      <c r="I825" t="s">
        <v>23</v>
      </c>
      <c r="J825" t="s">
        <v>24</v>
      </c>
      <c r="K825" t="s">
        <v>124</v>
      </c>
      <c r="L825" t="s">
        <v>972</v>
      </c>
      <c r="M825" t="s">
        <v>27</v>
      </c>
      <c r="N825" t="s">
        <v>444</v>
      </c>
      <c r="O825" t="s">
        <v>63</v>
      </c>
      <c r="P825" t="s">
        <v>70</v>
      </c>
      <c r="Q825" t="s">
        <v>35</v>
      </c>
    </row>
    <row r="826" spans="1:17">
      <c r="A826" t="s">
        <v>71</v>
      </c>
      <c r="B826" t="s">
        <v>72</v>
      </c>
      <c r="C826" t="s">
        <v>19</v>
      </c>
      <c r="D826" t="s">
        <v>45</v>
      </c>
      <c r="E826" t="s">
        <v>21</v>
      </c>
      <c r="F826" t="s">
        <v>973</v>
      </c>
      <c r="G826" t="s">
        <v>21</v>
      </c>
      <c r="H826" t="s">
        <v>21</v>
      </c>
      <c r="I826" t="s">
        <v>146</v>
      </c>
      <c r="J826" t="s">
        <v>63</v>
      </c>
      <c r="K826" t="s">
        <v>61</v>
      </c>
      <c r="L826" t="s">
        <v>139</v>
      </c>
      <c r="M826" t="s">
        <v>27</v>
      </c>
      <c r="N826" t="s">
        <v>28</v>
      </c>
      <c r="O826" t="s">
        <v>29</v>
      </c>
      <c r="P826" t="s">
        <v>30</v>
      </c>
      <c r="Q826" t="s">
        <v>21</v>
      </c>
    </row>
    <row r="827" spans="1:17">
      <c r="A827" t="s">
        <v>97</v>
      </c>
      <c r="B827" t="s">
        <v>77</v>
      </c>
      <c r="C827" t="s">
        <v>44</v>
      </c>
      <c r="D827" t="s">
        <v>45</v>
      </c>
      <c r="E827" t="s">
        <v>21</v>
      </c>
      <c r="F827" t="s">
        <v>974</v>
      </c>
      <c r="G827" t="s">
        <v>21</v>
      </c>
      <c r="H827" t="s">
        <v>21</v>
      </c>
      <c r="I827" t="s">
        <v>23</v>
      </c>
      <c r="J827" t="s">
        <v>40</v>
      </c>
      <c r="K827" t="s">
        <v>61</v>
      </c>
      <c r="L827" t="s">
        <v>464</v>
      </c>
      <c r="M827" t="s">
        <v>52</v>
      </c>
      <c r="N827" t="s">
        <v>28</v>
      </c>
      <c r="O827" t="s">
        <v>29</v>
      </c>
      <c r="P827" t="s">
        <v>30</v>
      </c>
      <c r="Q827" t="s">
        <v>21</v>
      </c>
    </row>
    <row r="828" spans="1:17">
      <c r="A828" t="s">
        <v>209</v>
      </c>
      <c r="B828" t="s">
        <v>72</v>
      </c>
      <c r="C828" t="s">
        <v>19</v>
      </c>
      <c r="D828" t="s">
        <v>33</v>
      </c>
      <c r="E828" t="s">
        <v>21</v>
      </c>
      <c r="F828" t="s">
        <v>975</v>
      </c>
      <c r="G828" t="s">
        <v>35</v>
      </c>
      <c r="H828" t="s">
        <v>21</v>
      </c>
      <c r="I828" t="s">
        <v>23</v>
      </c>
      <c r="J828" t="s">
        <v>349</v>
      </c>
      <c r="K828" t="s">
        <v>119</v>
      </c>
      <c r="L828" t="s">
        <v>112</v>
      </c>
      <c r="M828" t="s">
        <v>27</v>
      </c>
      <c r="N828" t="s">
        <v>28</v>
      </c>
      <c r="O828" t="s">
        <v>29</v>
      </c>
      <c r="P828" t="s">
        <v>30</v>
      </c>
      <c r="Q828" t="s">
        <v>21</v>
      </c>
    </row>
    <row r="829" spans="1:17">
      <c r="A829" t="s">
        <v>159</v>
      </c>
      <c r="B829" t="s">
        <v>56</v>
      </c>
      <c r="C829" t="s">
        <v>44</v>
      </c>
      <c r="D829" t="s">
        <v>20</v>
      </c>
      <c r="E829" t="s">
        <v>21</v>
      </c>
      <c r="F829" t="s">
        <v>976</v>
      </c>
      <c r="G829" t="s">
        <v>21</v>
      </c>
      <c r="H829" t="s">
        <v>35</v>
      </c>
      <c r="I829" t="s">
        <v>23</v>
      </c>
      <c r="J829" t="s">
        <v>99</v>
      </c>
      <c r="K829" t="s">
        <v>119</v>
      </c>
      <c r="L829" t="s">
        <v>382</v>
      </c>
      <c r="M829" t="s">
        <v>219</v>
      </c>
      <c r="N829" t="s">
        <v>28</v>
      </c>
      <c r="O829" t="s">
        <v>29</v>
      </c>
      <c r="P829" t="s">
        <v>30</v>
      </c>
      <c r="Q829" t="s">
        <v>21</v>
      </c>
    </row>
    <row r="830" spans="1:17">
      <c r="A830" t="s">
        <v>524</v>
      </c>
      <c r="B830" t="s">
        <v>18</v>
      </c>
      <c r="C830" t="s">
        <v>19</v>
      </c>
      <c r="D830" t="s">
        <v>20</v>
      </c>
      <c r="E830" t="s">
        <v>21</v>
      </c>
      <c r="F830" t="s">
        <v>343</v>
      </c>
      <c r="G830" t="s">
        <v>35</v>
      </c>
      <c r="H830" t="s">
        <v>21</v>
      </c>
      <c r="I830" t="s">
        <v>146</v>
      </c>
      <c r="J830" t="s">
        <v>17</v>
      </c>
      <c r="K830" t="s">
        <v>100</v>
      </c>
      <c r="L830" t="s">
        <v>700</v>
      </c>
      <c r="M830" t="s">
        <v>27</v>
      </c>
      <c r="N830" t="s">
        <v>102</v>
      </c>
      <c r="O830" t="s">
        <v>27</v>
      </c>
      <c r="P830" t="s">
        <v>70</v>
      </c>
      <c r="Q830" t="s">
        <v>21</v>
      </c>
    </row>
    <row r="831" spans="1:17">
      <c r="A831" t="s">
        <v>42</v>
      </c>
      <c r="B831" t="s">
        <v>43</v>
      </c>
      <c r="C831" t="s">
        <v>44</v>
      </c>
      <c r="D831" t="s">
        <v>45</v>
      </c>
      <c r="E831" t="s">
        <v>21</v>
      </c>
      <c r="F831" t="s">
        <v>977</v>
      </c>
      <c r="G831" t="s">
        <v>35</v>
      </c>
      <c r="H831" t="s">
        <v>21</v>
      </c>
      <c r="I831" t="s">
        <v>23</v>
      </c>
      <c r="J831" t="s">
        <v>134</v>
      </c>
      <c r="K831" t="s">
        <v>92</v>
      </c>
      <c r="L831" t="s">
        <v>391</v>
      </c>
      <c r="M831" t="s">
        <v>169</v>
      </c>
      <c r="N831" t="s">
        <v>28</v>
      </c>
      <c r="O831" t="s">
        <v>29</v>
      </c>
      <c r="P831" t="s">
        <v>30</v>
      </c>
      <c r="Q831" t="s">
        <v>21</v>
      </c>
    </row>
    <row r="832" spans="1:17">
      <c r="A832" t="s">
        <v>126</v>
      </c>
      <c r="B832" t="s">
        <v>43</v>
      </c>
      <c r="C832" t="s">
        <v>44</v>
      </c>
      <c r="D832" t="s">
        <v>45</v>
      </c>
      <c r="E832" t="s">
        <v>21</v>
      </c>
      <c r="F832" t="s">
        <v>29</v>
      </c>
      <c r="G832" t="s">
        <v>21</v>
      </c>
      <c r="H832" t="s">
        <v>21</v>
      </c>
      <c r="I832" t="s">
        <v>23</v>
      </c>
      <c r="J832" t="s">
        <v>118</v>
      </c>
      <c r="K832" t="s">
        <v>337</v>
      </c>
      <c r="L832" t="s">
        <v>707</v>
      </c>
      <c r="M832" t="s">
        <v>27</v>
      </c>
      <c r="N832" t="s">
        <v>28</v>
      </c>
      <c r="O832" t="s">
        <v>29</v>
      </c>
      <c r="P832" t="s">
        <v>30</v>
      </c>
      <c r="Q832" t="s">
        <v>21</v>
      </c>
    </row>
    <row r="833" spans="1:17">
      <c r="A833" t="s">
        <v>524</v>
      </c>
      <c r="B833" t="s">
        <v>56</v>
      </c>
      <c r="C833" t="s">
        <v>19</v>
      </c>
      <c r="D833" t="s">
        <v>33</v>
      </c>
      <c r="E833" t="s">
        <v>21</v>
      </c>
      <c r="F833" t="s">
        <v>978</v>
      </c>
      <c r="G833" t="s">
        <v>21</v>
      </c>
      <c r="H833" t="s">
        <v>21</v>
      </c>
      <c r="I833" t="s">
        <v>30</v>
      </c>
      <c r="J833" t="s">
        <v>57</v>
      </c>
      <c r="K833" t="s">
        <v>53</v>
      </c>
      <c r="L833" t="s">
        <v>979</v>
      </c>
      <c r="M833" t="s">
        <v>63</v>
      </c>
      <c r="N833" t="s">
        <v>28</v>
      </c>
      <c r="O833" t="s">
        <v>29</v>
      </c>
      <c r="P833" t="s">
        <v>30</v>
      </c>
      <c r="Q833" t="s">
        <v>35</v>
      </c>
    </row>
    <row r="834" spans="1:17">
      <c r="A834" t="s">
        <v>55</v>
      </c>
      <c r="B834" t="s">
        <v>144</v>
      </c>
      <c r="C834" t="s">
        <v>19</v>
      </c>
      <c r="D834" t="s">
        <v>33</v>
      </c>
      <c r="E834" t="s">
        <v>21</v>
      </c>
      <c r="F834" t="s">
        <v>980</v>
      </c>
      <c r="G834" t="s">
        <v>21</v>
      </c>
      <c r="H834" t="s">
        <v>21</v>
      </c>
      <c r="I834" t="s">
        <v>23</v>
      </c>
      <c r="J834" t="s">
        <v>336</v>
      </c>
      <c r="K834" t="s">
        <v>119</v>
      </c>
      <c r="L834" t="s">
        <v>981</v>
      </c>
      <c r="M834" t="s">
        <v>27</v>
      </c>
      <c r="N834" t="s">
        <v>28</v>
      </c>
      <c r="O834" t="s">
        <v>29</v>
      </c>
      <c r="P834" t="s">
        <v>30</v>
      </c>
      <c r="Q834" t="s">
        <v>21</v>
      </c>
    </row>
    <row r="835" spans="1:17">
      <c r="A835" t="s">
        <v>121</v>
      </c>
      <c r="B835" t="s">
        <v>87</v>
      </c>
      <c r="C835" t="s">
        <v>19</v>
      </c>
      <c r="D835" t="s">
        <v>33</v>
      </c>
      <c r="E835" t="s">
        <v>21</v>
      </c>
      <c r="F835" t="s">
        <v>982</v>
      </c>
      <c r="G835" t="s">
        <v>35</v>
      </c>
      <c r="H835" t="s">
        <v>21</v>
      </c>
      <c r="I835" t="s">
        <v>30</v>
      </c>
      <c r="J835" t="s">
        <v>85</v>
      </c>
      <c r="K835" t="s">
        <v>53</v>
      </c>
      <c r="L835" t="s">
        <v>85</v>
      </c>
      <c r="M835" t="s">
        <v>63</v>
      </c>
      <c r="N835" t="s">
        <v>28</v>
      </c>
      <c r="O835" t="s">
        <v>29</v>
      </c>
      <c r="P835" t="s">
        <v>30</v>
      </c>
      <c r="Q835" t="s">
        <v>21</v>
      </c>
    </row>
    <row r="836" spans="1:17">
      <c r="A836" t="s">
        <v>202</v>
      </c>
      <c r="B836" t="s">
        <v>18</v>
      </c>
      <c r="C836" t="s">
        <v>19</v>
      </c>
      <c r="D836" t="s">
        <v>33</v>
      </c>
      <c r="E836" t="s">
        <v>21</v>
      </c>
      <c r="F836" t="s">
        <v>983</v>
      </c>
      <c r="G836" t="s">
        <v>21</v>
      </c>
      <c r="H836" t="s">
        <v>21</v>
      </c>
      <c r="I836" t="s">
        <v>23</v>
      </c>
      <c r="J836" t="s">
        <v>99</v>
      </c>
      <c r="K836" t="s">
        <v>119</v>
      </c>
      <c r="L836" t="s">
        <v>474</v>
      </c>
      <c r="M836" t="s">
        <v>40</v>
      </c>
      <c r="N836" t="s">
        <v>28</v>
      </c>
      <c r="O836" t="s">
        <v>29</v>
      </c>
      <c r="P836" t="s">
        <v>30</v>
      </c>
      <c r="Q836" t="s">
        <v>21</v>
      </c>
    </row>
    <row r="837" spans="1:17">
      <c r="A837" t="s">
        <v>108</v>
      </c>
      <c r="B837" t="s">
        <v>32</v>
      </c>
      <c r="C837" t="s">
        <v>44</v>
      </c>
      <c r="D837" t="s">
        <v>33</v>
      </c>
      <c r="E837" t="s">
        <v>21</v>
      </c>
      <c r="F837" t="s">
        <v>984</v>
      </c>
      <c r="G837" t="s">
        <v>21</v>
      </c>
      <c r="H837" t="s">
        <v>21</v>
      </c>
      <c r="I837" t="s">
        <v>23</v>
      </c>
      <c r="J837" t="s">
        <v>219</v>
      </c>
      <c r="K837" t="s">
        <v>119</v>
      </c>
      <c r="L837" t="s">
        <v>612</v>
      </c>
      <c r="M837" t="s">
        <v>63</v>
      </c>
      <c r="N837" t="s">
        <v>28</v>
      </c>
      <c r="O837" t="s">
        <v>29</v>
      </c>
      <c r="P837" t="s">
        <v>30</v>
      </c>
      <c r="Q837" t="s">
        <v>21</v>
      </c>
    </row>
    <row r="838" spans="1:17">
      <c r="A838" t="s">
        <v>140</v>
      </c>
      <c r="B838" t="s">
        <v>135</v>
      </c>
      <c r="C838" t="s">
        <v>19</v>
      </c>
      <c r="D838" t="s">
        <v>20</v>
      </c>
      <c r="E838" t="s">
        <v>21</v>
      </c>
      <c r="F838" t="s">
        <v>47</v>
      </c>
      <c r="G838" t="s">
        <v>21</v>
      </c>
      <c r="H838" t="s">
        <v>21</v>
      </c>
      <c r="I838" t="s">
        <v>30</v>
      </c>
      <c r="J838" t="s">
        <v>85</v>
      </c>
      <c r="K838" t="s">
        <v>53</v>
      </c>
      <c r="L838" t="s">
        <v>517</v>
      </c>
      <c r="M838" t="s">
        <v>27</v>
      </c>
      <c r="N838" t="s">
        <v>28</v>
      </c>
      <c r="O838" t="s">
        <v>29</v>
      </c>
      <c r="P838" t="s">
        <v>30</v>
      </c>
      <c r="Q838" t="s">
        <v>21</v>
      </c>
    </row>
    <row r="839" spans="1:17">
      <c r="A839" t="s">
        <v>71</v>
      </c>
      <c r="B839" t="s">
        <v>32</v>
      </c>
      <c r="C839" t="s">
        <v>44</v>
      </c>
      <c r="D839" t="s">
        <v>33</v>
      </c>
      <c r="E839" t="s">
        <v>21</v>
      </c>
      <c r="F839" t="s">
        <v>985</v>
      </c>
      <c r="G839" t="s">
        <v>35</v>
      </c>
      <c r="H839" t="s">
        <v>21</v>
      </c>
      <c r="I839" t="s">
        <v>23</v>
      </c>
      <c r="J839" t="s">
        <v>205</v>
      </c>
      <c r="K839" t="s">
        <v>37</v>
      </c>
      <c r="L839" t="s">
        <v>986</v>
      </c>
      <c r="M839" t="s">
        <v>52</v>
      </c>
      <c r="N839" t="s">
        <v>556</v>
      </c>
      <c r="O839" t="s">
        <v>52</v>
      </c>
      <c r="P839" t="s">
        <v>70</v>
      </c>
      <c r="Q839" t="s">
        <v>35</v>
      </c>
    </row>
    <row r="840" spans="1:17">
      <c r="A840" t="s">
        <v>97</v>
      </c>
      <c r="B840" t="s">
        <v>72</v>
      </c>
      <c r="C840" t="s">
        <v>44</v>
      </c>
      <c r="D840" t="s">
        <v>45</v>
      </c>
      <c r="E840" t="s">
        <v>21</v>
      </c>
      <c r="F840" t="s">
        <v>975</v>
      </c>
      <c r="G840" t="s">
        <v>21</v>
      </c>
      <c r="H840" t="s">
        <v>21</v>
      </c>
      <c r="I840" t="s">
        <v>23</v>
      </c>
      <c r="J840" t="s">
        <v>40</v>
      </c>
      <c r="K840" t="s">
        <v>61</v>
      </c>
      <c r="L840" t="s">
        <v>786</v>
      </c>
      <c r="M840" t="s">
        <v>52</v>
      </c>
      <c r="N840" t="s">
        <v>28</v>
      </c>
      <c r="O840" t="s">
        <v>29</v>
      </c>
      <c r="P840" t="s">
        <v>30</v>
      </c>
      <c r="Q840" t="s">
        <v>21</v>
      </c>
    </row>
    <row r="841" spans="1:17">
      <c r="A841" t="s">
        <v>110</v>
      </c>
      <c r="B841" t="s">
        <v>77</v>
      </c>
      <c r="C841" t="s">
        <v>19</v>
      </c>
      <c r="D841" t="s">
        <v>45</v>
      </c>
      <c r="E841" t="s">
        <v>21</v>
      </c>
      <c r="F841" t="s">
        <v>987</v>
      </c>
      <c r="G841" t="s">
        <v>35</v>
      </c>
      <c r="H841" t="s">
        <v>21</v>
      </c>
      <c r="I841" t="s">
        <v>30</v>
      </c>
      <c r="J841" t="s">
        <v>85</v>
      </c>
      <c r="K841" t="s">
        <v>37</v>
      </c>
      <c r="L841" t="s">
        <v>692</v>
      </c>
      <c r="M841" t="s">
        <v>63</v>
      </c>
      <c r="N841" t="s">
        <v>28</v>
      </c>
      <c r="O841" t="s">
        <v>29</v>
      </c>
      <c r="P841" t="s">
        <v>30</v>
      </c>
      <c r="Q841" t="s">
        <v>21</v>
      </c>
    </row>
    <row r="842" spans="1:17">
      <c r="A842" t="s">
        <v>234</v>
      </c>
      <c r="B842" t="s">
        <v>72</v>
      </c>
      <c r="C842" t="s">
        <v>44</v>
      </c>
      <c r="D842" t="s">
        <v>33</v>
      </c>
      <c r="E842" t="s">
        <v>35</v>
      </c>
      <c r="F842" t="s">
        <v>988</v>
      </c>
      <c r="G842" t="s">
        <v>35</v>
      </c>
      <c r="H842" t="s">
        <v>21</v>
      </c>
      <c r="I842" t="s">
        <v>30</v>
      </c>
      <c r="J842" t="s">
        <v>52</v>
      </c>
      <c r="K842" t="s">
        <v>53</v>
      </c>
      <c r="L842" t="s">
        <v>559</v>
      </c>
      <c r="M842" t="s">
        <v>118</v>
      </c>
      <c r="N842" t="s">
        <v>28</v>
      </c>
      <c r="O842" t="s">
        <v>29</v>
      </c>
      <c r="P842" t="s">
        <v>30</v>
      </c>
      <c r="Q842" t="s">
        <v>21</v>
      </c>
    </row>
    <row r="843" spans="1:17">
      <c r="A843" t="s">
        <v>126</v>
      </c>
      <c r="B843" t="s">
        <v>72</v>
      </c>
      <c r="C843" t="s">
        <v>19</v>
      </c>
      <c r="D843" t="s">
        <v>33</v>
      </c>
      <c r="E843" t="s">
        <v>21</v>
      </c>
      <c r="F843" t="s">
        <v>989</v>
      </c>
      <c r="G843" t="s">
        <v>21</v>
      </c>
      <c r="H843" t="s">
        <v>21</v>
      </c>
      <c r="I843" t="s">
        <v>23</v>
      </c>
      <c r="J843" t="s">
        <v>85</v>
      </c>
      <c r="K843" t="s">
        <v>92</v>
      </c>
      <c r="L843" t="s">
        <v>990</v>
      </c>
      <c r="M843" t="s">
        <v>63</v>
      </c>
      <c r="N843" t="s">
        <v>28</v>
      </c>
      <c r="O843" t="s">
        <v>29</v>
      </c>
      <c r="P843" t="s">
        <v>30</v>
      </c>
      <c r="Q843" t="s">
        <v>21</v>
      </c>
    </row>
    <row r="844" spans="1:17">
      <c r="A844" t="s">
        <v>103</v>
      </c>
      <c r="B844" t="s">
        <v>32</v>
      </c>
      <c r="C844" t="s">
        <v>122</v>
      </c>
      <c r="D844" t="s">
        <v>33</v>
      </c>
      <c r="E844" t="s">
        <v>21</v>
      </c>
      <c r="F844" t="s">
        <v>991</v>
      </c>
      <c r="G844" t="s">
        <v>35</v>
      </c>
      <c r="H844" t="s">
        <v>21</v>
      </c>
      <c r="I844" t="s">
        <v>30</v>
      </c>
      <c r="J844" t="s">
        <v>205</v>
      </c>
      <c r="K844" t="s">
        <v>37</v>
      </c>
      <c r="L844" t="s">
        <v>465</v>
      </c>
      <c r="M844" t="s">
        <v>27</v>
      </c>
      <c r="N844" t="s">
        <v>28</v>
      </c>
      <c r="O844" t="s">
        <v>29</v>
      </c>
      <c r="P844" t="s">
        <v>30</v>
      </c>
      <c r="Q844" t="s">
        <v>21</v>
      </c>
    </row>
    <row r="845" spans="1:17">
      <c r="A845" t="s">
        <v>55</v>
      </c>
      <c r="B845" t="s">
        <v>43</v>
      </c>
      <c r="C845" t="s">
        <v>44</v>
      </c>
      <c r="D845" t="s">
        <v>33</v>
      </c>
      <c r="E845" t="s">
        <v>21</v>
      </c>
      <c r="F845" t="s">
        <v>992</v>
      </c>
      <c r="G845" t="s">
        <v>35</v>
      </c>
      <c r="H845" t="s">
        <v>35</v>
      </c>
      <c r="I845" t="s">
        <v>23</v>
      </c>
      <c r="J845" t="s">
        <v>99</v>
      </c>
      <c r="K845" t="s">
        <v>100</v>
      </c>
      <c r="L845" t="s">
        <v>255</v>
      </c>
      <c r="M845" t="s">
        <v>63</v>
      </c>
      <c r="N845" t="s">
        <v>300</v>
      </c>
      <c r="O845" t="s">
        <v>57</v>
      </c>
      <c r="P845" t="s">
        <v>41</v>
      </c>
      <c r="Q845" t="s">
        <v>21</v>
      </c>
    </row>
    <row r="846" spans="1:17">
      <c r="A846" t="s">
        <v>103</v>
      </c>
      <c r="B846" t="s">
        <v>32</v>
      </c>
      <c r="C846" t="s">
        <v>44</v>
      </c>
      <c r="D846" t="s">
        <v>33</v>
      </c>
      <c r="E846" t="s">
        <v>21</v>
      </c>
      <c r="F846" t="s">
        <v>297</v>
      </c>
      <c r="G846" t="s">
        <v>35</v>
      </c>
      <c r="H846" t="s">
        <v>21</v>
      </c>
      <c r="I846" t="s">
        <v>23</v>
      </c>
      <c r="J846" t="s">
        <v>205</v>
      </c>
      <c r="K846" t="s">
        <v>37</v>
      </c>
      <c r="L846" t="s">
        <v>205</v>
      </c>
      <c r="M846" t="s">
        <v>52</v>
      </c>
      <c r="N846" t="s">
        <v>28</v>
      </c>
      <c r="O846" t="s">
        <v>29</v>
      </c>
      <c r="P846" t="s">
        <v>30</v>
      </c>
      <c r="Q846" t="s">
        <v>21</v>
      </c>
    </row>
    <row r="847" spans="1:17">
      <c r="A847" t="s">
        <v>80</v>
      </c>
      <c r="B847" t="s">
        <v>72</v>
      </c>
      <c r="C847" t="s">
        <v>19</v>
      </c>
      <c r="D847" t="s">
        <v>33</v>
      </c>
      <c r="E847" t="s">
        <v>21</v>
      </c>
      <c r="F847" t="s">
        <v>993</v>
      </c>
      <c r="G847" t="s">
        <v>35</v>
      </c>
      <c r="H847" t="s">
        <v>21</v>
      </c>
      <c r="I847" t="s">
        <v>23</v>
      </c>
      <c r="J847" t="s">
        <v>47</v>
      </c>
      <c r="K847" t="s">
        <v>48</v>
      </c>
      <c r="L847" t="s">
        <v>629</v>
      </c>
      <c r="M847" t="s">
        <v>27</v>
      </c>
      <c r="N847" t="s">
        <v>28</v>
      </c>
      <c r="O847" t="s">
        <v>29</v>
      </c>
      <c r="P847" t="s">
        <v>30</v>
      </c>
      <c r="Q847" t="s">
        <v>21</v>
      </c>
    </row>
    <row r="848" spans="1:17">
      <c r="A848" t="s">
        <v>121</v>
      </c>
      <c r="B848" t="s">
        <v>72</v>
      </c>
      <c r="C848" t="s">
        <v>44</v>
      </c>
      <c r="D848" t="s">
        <v>33</v>
      </c>
      <c r="E848" t="s">
        <v>21</v>
      </c>
      <c r="F848" t="s">
        <v>994</v>
      </c>
      <c r="G848" t="s">
        <v>35</v>
      </c>
      <c r="H848" t="s">
        <v>21</v>
      </c>
      <c r="I848" t="s">
        <v>23</v>
      </c>
      <c r="J848" t="s">
        <v>99</v>
      </c>
      <c r="K848" t="s">
        <v>119</v>
      </c>
      <c r="L848" t="s">
        <v>547</v>
      </c>
      <c r="M848" t="s">
        <v>63</v>
      </c>
      <c r="N848" t="s">
        <v>28</v>
      </c>
      <c r="O848" t="s">
        <v>29</v>
      </c>
      <c r="P848" t="s">
        <v>30</v>
      </c>
      <c r="Q848" t="s">
        <v>21</v>
      </c>
    </row>
    <row r="849" spans="1:17">
      <c r="A849" t="s">
        <v>216</v>
      </c>
      <c r="B849" t="s">
        <v>144</v>
      </c>
      <c r="C849" t="s">
        <v>19</v>
      </c>
      <c r="D849" t="s">
        <v>20</v>
      </c>
      <c r="E849" t="s">
        <v>21</v>
      </c>
      <c r="F849" t="s">
        <v>29</v>
      </c>
      <c r="G849" t="s">
        <v>35</v>
      </c>
      <c r="H849" t="s">
        <v>21</v>
      </c>
      <c r="I849" t="s">
        <v>23</v>
      </c>
      <c r="J849" t="s">
        <v>36</v>
      </c>
      <c r="K849" t="s">
        <v>119</v>
      </c>
      <c r="L849" t="s">
        <v>211</v>
      </c>
      <c r="M849" t="s">
        <v>63</v>
      </c>
      <c r="N849" t="s">
        <v>28</v>
      </c>
      <c r="O849" t="s">
        <v>29</v>
      </c>
      <c r="P849" t="s">
        <v>30</v>
      </c>
      <c r="Q849" t="s">
        <v>21</v>
      </c>
    </row>
    <row r="850" spans="1:17">
      <c r="A850" t="s">
        <v>76</v>
      </c>
      <c r="B850" t="s">
        <v>56</v>
      </c>
      <c r="C850" t="s">
        <v>19</v>
      </c>
      <c r="D850" t="s">
        <v>33</v>
      </c>
      <c r="E850" t="s">
        <v>21</v>
      </c>
      <c r="F850" t="s">
        <v>995</v>
      </c>
      <c r="G850" t="s">
        <v>35</v>
      </c>
      <c r="H850" t="s">
        <v>21</v>
      </c>
      <c r="I850" t="s">
        <v>146</v>
      </c>
      <c r="J850" t="s">
        <v>97</v>
      </c>
      <c r="K850" t="s">
        <v>119</v>
      </c>
      <c r="L850" t="s">
        <v>519</v>
      </c>
      <c r="M850" t="s">
        <v>63</v>
      </c>
      <c r="N850" t="s">
        <v>28</v>
      </c>
      <c r="O850" t="s">
        <v>29</v>
      </c>
      <c r="P850" t="s">
        <v>30</v>
      </c>
      <c r="Q850" t="s">
        <v>21</v>
      </c>
    </row>
    <row r="851" spans="1:17">
      <c r="A851" t="s">
        <v>140</v>
      </c>
      <c r="B851" t="s">
        <v>135</v>
      </c>
      <c r="C851" t="s">
        <v>122</v>
      </c>
      <c r="D851" t="s">
        <v>20</v>
      </c>
      <c r="E851" t="s">
        <v>21</v>
      </c>
      <c r="F851" t="s">
        <v>996</v>
      </c>
      <c r="G851" t="s">
        <v>21</v>
      </c>
      <c r="H851" t="s">
        <v>21</v>
      </c>
      <c r="I851" t="s">
        <v>23</v>
      </c>
      <c r="J851" t="s">
        <v>234</v>
      </c>
      <c r="K851" t="s">
        <v>53</v>
      </c>
      <c r="L851" t="s">
        <v>295</v>
      </c>
      <c r="M851" t="s">
        <v>27</v>
      </c>
      <c r="N851" t="s">
        <v>598</v>
      </c>
      <c r="O851" t="s">
        <v>52</v>
      </c>
      <c r="P851" t="s">
        <v>70</v>
      </c>
      <c r="Q851" t="s">
        <v>35</v>
      </c>
    </row>
    <row r="852" spans="1:17">
      <c r="A852" t="s">
        <v>31</v>
      </c>
      <c r="B852" t="s">
        <v>43</v>
      </c>
      <c r="C852" t="s">
        <v>19</v>
      </c>
      <c r="D852" t="s">
        <v>45</v>
      </c>
      <c r="E852" t="s">
        <v>21</v>
      </c>
      <c r="F852" t="s">
        <v>120</v>
      </c>
      <c r="G852" t="s">
        <v>21</v>
      </c>
      <c r="H852" t="s">
        <v>21</v>
      </c>
      <c r="I852" t="s">
        <v>30</v>
      </c>
      <c r="J852" t="s">
        <v>85</v>
      </c>
      <c r="K852" t="s">
        <v>37</v>
      </c>
      <c r="L852" t="s">
        <v>997</v>
      </c>
      <c r="M852" t="s">
        <v>27</v>
      </c>
      <c r="N852" t="s">
        <v>28</v>
      </c>
      <c r="O852" t="s">
        <v>29</v>
      </c>
      <c r="P852" t="s">
        <v>30</v>
      </c>
      <c r="Q852" t="s">
        <v>21</v>
      </c>
    </row>
    <row r="853" spans="1:17">
      <c r="A853" t="s">
        <v>323</v>
      </c>
      <c r="B853" t="s">
        <v>56</v>
      </c>
      <c r="C853" t="s">
        <v>19</v>
      </c>
      <c r="D853" t="s">
        <v>33</v>
      </c>
      <c r="E853" t="s">
        <v>21</v>
      </c>
      <c r="F853" t="s">
        <v>57</v>
      </c>
      <c r="G853" t="s">
        <v>21</v>
      </c>
      <c r="H853" t="s">
        <v>21</v>
      </c>
      <c r="I853" t="s">
        <v>23</v>
      </c>
      <c r="J853" t="s">
        <v>123</v>
      </c>
      <c r="K853" t="s">
        <v>92</v>
      </c>
      <c r="L853" t="s">
        <v>351</v>
      </c>
      <c r="M853" t="s">
        <v>52</v>
      </c>
      <c r="N853" t="s">
        <v>28</v>
      </c>
      <c r="O853" t="s">
        <v>29</v>
      </c>
      <c r="P853" t="s">
        <v>30</v>
      </c>
      <c r="Q853" t="s">
        <v>21</v>
      </c>
    </row>
    <row r="854" spans="1:17">
      <c r="A854" t="s">
        <v>65</v>
      </c>
      <c r="B854" t="s">
        <v>43</v>
      </c>
      <c r="C854" t="s">
        <v>19</v>
      </c>
      <c r="D854" t="s">
        <v>33</v>
      </c>
      <c r="E854" t="s">
        <v>21</v>
      </c>
      <c r="F854" t="s">
        <v>998</v>
      </c>
      <c r="G854" t="s">
        <v>21</v>
      </c>
      <c r="H854" t="s">
        <v>21</v>
      </c>
      <c r="I854" t="s">
        <v>23</v>
      </c>
      <c r="J854" t="s">
        <v>123</v>
      </c>
      <c r="K854" t="s">
        <v>124</v>
      </c>
      <c r="L854" t="s">
        <v>486</v>
      </c>
      <c r="M854" t="s">
        <v>63</v>
      </c>
      <c r="N854" t="s">
        <v>28</v>
      </c>
      <c r="O854" t="s">
        <v>29</v>
      </c>
      <c r="P854" t="s">
        <v>30</v>
      </c>
      <c r="Q854" t="s">
        <v>21</v>
      </c>
    </row>
    <row r="855" spans="1:17">
      <c r="A855" t="s">
        <v>209</v>
      </c>
      <c r="B855" t="s">
        <v>72</v>
      </c>
      <c r="C855" t="s">
        <v>122</v>
      </c>
      <c r="D855" t="s">
        <v>45</v>
      </c>
      <c r="E855" t="s">
        <v>21</v>
      </c>
      <c r="F855" t="s">
        <v>89</v>
      </c>
      <c r="G855" t="s">
        <v>21</v>
      </c>
      <c r="H855" t="s">
        <v>35</v>
      </c>
      <c r="I855" t="s">
        <v>23</v>
      </c>
      <c r="J855" t="s">
        <v>169</v>
      </c>
      <c r="K855" t="s">
        <v>119</v>
      </c>
      <c r="L855" t="s">
        <v>121</v>
      </c>
      <c r="M855" t="s">
        <v>27</v>
      </c>
      <c r="N855" t="s">
        <v>28</v>
      </c>
      <c r="O855" t="s">
        <v>29</v>
      </c>
      <c r="P855" t="s">
        <v>30</v>
      </c>
      <c r="Q855" t="s">
        <v>21</v>
      </c>
    </row>
    <row r="856" spans="1:17">
      <c r="A856" t="s">
        <v>126</v>
      </c>
      <c r="B856" t="s">
        <v>43</v>
      </c>
      <c r="C856" t="s">
        <v>19</v>
      </c>
      <c r="D856" t="s">
        <v>33</v>
      </c>
      <c r="E856" t="s">
        <v>21</v>
      </c>
      <c r="F856" t="s">
        <v>999</v>
      </c>
      <c r="G856" t="s">
        <v>35</v>
      </c>
      <c r="H856" t="s">
        <v>21</v>
      </c>
      <c r="I856" t="s">
        <v>23</v>
      </c>
      <c r="J856" t="s">
        <v>234</v>
      </c>
      <c r="K856" t="s">
        <v>92</v>
      </c>
      <c r="L856" t="s">
        <v>259</v>
      </c>
      <c r="M856" t="s">
        <v>63</v>
      </c>
      <c r="N856" t="s">
        <v>28</v>
      </c>
      <c r="O856" t="s">
        <v>29</v>
      </c>
      <c r="P856" t="s">
        <v>30</v>
      </c>
      <c r="Q856" t="s">
        <v>21</v>
      </c>
    </row>
    <row r="857" spans="1:17">
      <c r="A857" t="s">
        <v>323</v>
      </c>
      <c r="B857" t="s">
        <v>43</v>
      </c>
      <c r="C857" t="s">
        <v>122</v>
      </c>
      <c r="D857" t="s">
        <v>45</v>
      </c>
      <c r="E857" t="s">
        <v>21</v>
      </c>
      <c r="F857" t="s">
        <v>501</v>
      </c>
      <c r="G857" t="s">
        <v>21</v>
      </c>
      <c r="H857" t="s">
        <v>21</v>
      </c>
      <c r="I857" t="s">
        <v>23</v>
      </c>
      <c r="J857" t="s">
        <v>82</v>
      </c>
      <c r="K857" t="s">
        <v>337</v>
      </c>
      <c r="L857" t="s">
        <v>764</v>
      </c>
      <c r="M857" t="s">
        <v>63</v>
      </c>
      <c r="N857" t="s">
        <v>377</v>
      </c>
      <c r="O857" t="s">
        <v>63</v>
      </c>
      <c r="P857" t="s">
        <v>196</v>
      </c>
      <c r="Q857" t="s">
        <v>35</v>
      </c>
    </row>
    <row r="858" spans="1:17">
      <c r="A858" t="s">
        <v>162</v>
      </c>
      <c r="B858" t="s">
        <v>72</v>
      </c>
      <c r="C858" t="s">
        <v>19</v>
      </c>
      <c r="D858" t="s">
        <v>33</v>
      </c>
      <c r="E858" t="s">
        <v>35</v>
      </c>
      <c r="F858" t="s">
        <v>1000</v>
      </c>
      <c r="G858" t="s">
        <v>35</v>
      </c>
      <c r="H858" t="s">
        <v>35</v>
      </c>
      <c r="I858" t="s">
        <v>30</v>
      </c>
      <c r="J858" t="s">
        <v>108</v>
      </c>
      <c r="K858" t="s">
        <v>53</v>
      </c>
      <c r="L858" t="s">
        <v>195</v>
      </c>
      <c r="M858" t="s">
        <v>40</v>
      </c>
      <c r="N858" t="s">
        <v>28</v>
      </c>
      <c r="O858" t="s">
        <v>29</v>
      </c>
      <c r="P858" t="s">
        <v>30</v>
      </c>
      <c r="Q858" t="s">
        <v>21</v>
      </c>
    </row>
    <row r="859" spans="1:17">
      <c r="A859" t="s">
        <v>65</v>
      </c>
      <c r="B859" t="s">
        <v>56</v>
      </c>
      <c r="C859" t="s">
        <v>19</v>
      </c>
      <c r="D859" t="s">
        <v>33</v>
      </c>
      <c r="E859" t="s">
        <v>21</v>
      </c>
      <c r="F859" t="s">
        <v>1001</v>
      </c>
      <c r="G859" t="s">
        <v>21</v>
      </c>
      <c r="H859" t="s">
        <v>21</v>
      </c>
      <c r="I859" t="s">
        <v>23</v>
      </c>
      <c r="J859" t="s">
        <v>36</v>
      </c>
      <c r="K859" t="s">
        <v>37</v>
      </c>
      <c r="L859" t="s">
        <v>587</v>
      </c>
      <c r="M859" t="s">
        <v>63</v>
      </c>
      <c r="N859" t="s">
        <v>550</v>
      </c>
      <c r="O859" t="s">
        <v>27</v>
      </c>
      <c r="P859" t="s">
        <v>41</v>
      </c>
      <c r="Q859" t="s">
        <v>21</v>
      </c>
    </row>
    <row r="860" spans="1:17">
      <c r="A860" t="s">
        <v>186</v>
      </c>
      <c r="B860" t="s">
        <v>72</v>
      </c>
      <c r="C860" t="s">
        <v>44</v>
      </c>
      <c r="D860" t="s">
        <v>45</v>
      </c>
      <c r="E860" t="s">
        <v>21</v>
      </c>
      <c r="F860" t="s">
        <v>486</v>
      </c>
      <c r="G860" t="s">
        <v>35</v>
      </c>
      <c r="H860" t="s">
        <v>35</v>
      </c>
      <c r="I860" t="s">
        <v>23</v>
      </c>
      <c r="J860" t="s">
        <v>68</v>
      </c>
      <c r="K860" t="s">
        <v>25</v>
      </c>
      <c r="L860" t="s">
        <v>750</v>
      </c>
      <c r="M860" t="s">
        <v>27</v>
      </c>
      <c r="N860" t="s">
        <v>346</v>
      </c>
      <c r="O860" t="s">
        <v>24</v>
      </c>
      <c r="P860" t="s">
        <v>41</v>
      </c>
      <c r="Q860" t="s">
        <v>21</v>
      </c>
    </row>
    <row r="861" spans="1:17">
      <c r="A861" t="s">
        <v>230</v>
      </c>
      <c r="B861" t="s">
        <v>77</v>
      </c>
      <c r="C861" t="s">
        <v>122</v>
      </c>
      <c r="D861" t="s">
        <v>45</v>
      </c>
      <c r="E861" t="s">
        <v>21</v>
      </c>
      <c r="F861" t="s">
        <v>40</v>
      </c>
      <c r="G861" t="s">
        <v>35</v>
      </c>
      <c r="H861" t="s">
        <v>35</v>
      </c>
      <c r="I861" t="s">
        <v>23</v>
      </c>
      <c r="J861" t="s">
        <v>85</v>
      </c>
      <c r="K861" t="s">
        <v>48</v>
      </c>
      <c r="L861" t="s">
        <v>153</v>
      </c>
      <c r="M861" t="s">
        <v>57</v>
      </c>
      <c r="N861" t="s">
        <v>28</v>
      </c>
      <c r="O861" t="s">
        <v>29</v>
      </c>
      <c r="P861" t="s">
        <v>30</v>
      </c>
      <c r="Q861" t="s">
        <v>21</v>
      </c>
    </row>
    <row r="862" spans="1:17">
      <c r="A862" t="s">
        <v>310</v>
      </c>
      <c r="B862" t="s">
        <v>56</v>
      </c>
      <c r="C862" t="s">
        <v>19</v>
      </c>
      <c r="D862" t="s">
        <v>20</v>
      </c>
      <c r="E862" t="s">
        <v>21</v>
      </c>
      <c r="F862" t="s">
        <v>1002</v>
      </c>
      <c r="G862" t="s">
        <v>21</v>
      </c>
      <c r="H862" t="s">
        <v>21</v>
      </c>
      <c r="I862" t="s">
        <v>23</v>
      </c>
      <c r="J862" t="s">
        <v>24</v>
      </c>
      <c r="K862" t="s">
        <v>92</v>
      </c>
      <c r="L862" t="s">
        <v>692</v>
      </c>
      <c r="M862" t="s">
        <v>63</v>
      </c>
      <c r="N862" t="s">
        <v>28</v>
      </c>
      <c r="O862" t="s">
        <v>29</v>
      </c>
      <c r="P862" t="s">
        <v>30</v>
      </c>
      <c r="Q862" t="s">
        <v>21</v>
      </c>
    </row>
    <row r="863" spans="1:17">
      <c r="A863" t="s">
        <v>209</v>
      </c>
      <c r="B863" t="s">
        <v>43</v>
      </c>
      <c r="C863" t="s">
        <v>19</v>
      </c>
      <c r="D863" t="s">
        <v>45</v>
      </c>
      <c r="E863" t="s">
        <v>21</v>
      </c>
      <c r="F863" t="s">
        <v>1003</v>
      </c>
      <c r="G863" t="s">
        <v>21</v>
      </c>
      <c r="H863" t="s">
        <v>21</v>
      </c>
      <c r="I863" t="s">
        <v>23</v>
      </c>
      <c r="J863" t="s">
        <v>99</v>
      </c>
      <c r="K863" t="s">
        <v>100</v>
      </c>
      <c r="L863" t="s">
        <v>384</v>
      </c>
      <c r="M863" t="s">
        <v>63</v>
      </c>
      <c r="N863" t="s">
        <v>28</v>
      </c>
      <c r="O863" t="s">
        <v>29</v>
      </c>
      <c r="P863" t="s">
        <v>30</v>
      </c>
      <c r="Q863" t="s">
        <v>21</v>
      </c>
    </row>
    <row r="864" spans="1:17">
      <c r="A864" t="s">
        <v>76</v>
      </c>
      <c r="B864" t="s">
        <v>87</v>
      </c>
      <c r="C864" t="s">
        <v>44</v>
      </c>
      <c r="D864" t="s">
        <v>33</v>
      </c>
      <c r="E864" t="s">
        <v>21</v>
      </c>
      <c r="F864" t="s">
        <v>832</v>
      </c>
      <c r="G864" t="s">
        <v>35</v>
      </c>
      <c r="H864" t="s">
        <v>21</v>
      </c>
      <c r="I864" t="s">
        <v>30</v>
      </c>
      <c r="J864" t="s">
        <v>24</v>
      </c>
      <c r="K864" t="s">
        <v>37</v>
      </c>
      <c r="L864" t="s">
        <v>976</v>
      </c>
      <c r="M864" t="s">
        <v>27</v>
      </c>
      <c r="N864" t="s">
        <v>28</v>
      </c>
      <c r="O864" t="s">
        <v>29</v>
      </c>
      <c r="P864" t="s">
        <v>30</v>
      </c>
      <c r="Q864" t="s">
        <v>35</v>
      </c>
    </row>
    <row r="865" spans="1:17">
      <c r="A865" t="s">
        <v>162</v>
      </c>
      <c r="B865" t="s">
        <v>66</v>
      </c>
      <c r="C865" t="s">
        <v>19</v>
      </c>
      <c r="D865" t="s">
        <v>20</v>
      </c>
      <c r="E865" t="s">
        <v>21</v>
      </c>
      <c r="F865" t="s">
        <v>353</v>
      </c>
      <c r="G865" t="s">
        <v>35</v>
      </c>
      <c r="H865" t="s">
        <v>21</v>
      </c>
      <c r="I865" t="s">
        <v>30</v>
      </c>
      <c r="J865" t="s">
        <v>108</v>
      </c>
      <c r="K865" t="s">
        <v>37</v>
      </c>
      <c r="L865" t="s">
        <v>376</v>
      </c>
      <c r="M865" t="s">
        <v>40</v>
      </c>
      <c r="N865" t="s">
        <v>28</v>
      </c>
      <c r="O865" t="s">
        <v>29</v>
      </c>
      <c r="P865" t="s">
        <v>30</v>
      </c>
      <c r="Q865" t="s">
        <v>21</v>
      </c>
    </row>
    <row r="866" spans="1:17">
      <c r="A866" t="s">
        <v>80</v>
      </c>
      <c r="B866" t="s">
        <v>43</v>
      </c>
      <c r="C866" t="s">
        <v>19</v>
      </c>
      <c r="D866" t="s">
        <v>20</v>
      </c>
      <c r="E866" t="s">
        <v>21</v>
      </c>
      <c r="F866" t="s">
        <v>1004</v>
      </c>
      <c r="G866" t="s">
        <v>35</v>
      </c>
      <c r="H866" t="s">
        <v>21</v>
      </c>
      <c r="I866" t="s">
        <v>30</v>
      </c>
      <c r="J866" t="s">
        <v>24</v>
      </c>
      <c r="K866" t="s">
        <v>37</v>
      </c>
      <c r="L866" t="s">
        <v>112</v>
      </c>
      <c r="M866" t="s">
        <v>63</v>
      </c>
      <c r="N866" t="s">
        <v>28</v>
      </c>
      <c r="O866" t="s">
        <v>29</v>
      </c>
      <c r="P866" t="s">
        <v>30</v>
      </c>
      <c r="Q866" t="s">
        <v>21</v>
      </c>
    </row>
    <row r="867" spans="1:17">
      <c r="A867" t="s">
        <v>159</v>
      </c>
      <c r="B867" t="s">
        <v>56</v>
      </c>
      <c r="C867" t="s">
        <v>44</v>
      </c>
      <c r="D867" t="s">
        <v>33</v>
      </c>
      <c r="E867" t="s">
        <v>21</v>
      </c>
      <c r="F867" t="s">
        <v>1005</v>
      </c>
      <c r="G867" t="s">
        <v>21</v>
      </c>
      <c r="H867" t="s">
        <v>35</v>
      </c>
      <c r="I867" t="s">
        <v>30</v>
      </c>
      <c r="J867" t="s">
        <v>63</v>
      </c>
      <c r="K867" t="s">
        <v>119</v>
      </c>
      <c r="L867" t="s">
        <v>1006</v>
      </c>
      <c r="M867" t="s">
        <v>52</v>
      </c>
      <c r="N867" t="s">
        <v>28</v>
      </c>
      <c r="O867" t="s">
        <v>29</v>
      </c>
      <c r="P867" t="s">
        <v>30</v>
      </c>
      <c r="Q867" t="s">
        <v>21</v>
      </c>
    </row>
    <row r="868" spans="1:17">
      <c r="A868" t="s">
        <v>216</v>
      </c>
      <c r="B868" t="s">
        <v>144</v>
      </c>
      <c r="C868" t="s">
        <v>19</v>
      </c>
      <c r="D868" t="s">
        <v>33</v>
      </c>
      <c r="E868" t="s">
        <v>21</v>
      </c>
      <c r="F868" t="s">
        <v>1007</v>
      </c>
      <c r="G868" t="s">
        <v>21</v>
      </c>
      <c r="H868" t="s">
        <v>21</v>
      </c>
      <c r="I868" t="s">
        <v>30</v>
      </c>
      <c r="J868" t="s">
        <v>36</v>
      </c>
      <c r="K868" t="s">
        <v>53</v>
      </c>
      <c r="L868" t="s">
        <v>143</v>
      </c>
      <c r="M868" t="s">
        <v>52</v>
      </c>
      <c r="N868" t="s">
        <v>28</v>
      </c>
      <c r="O868" t="s">
        <v>29</v>
      </c>
      <c r="P868" t="s">
        <v>30</v>
      </c>
      <c r="Q868" t="s">
        <v>21</v>
      </c>
    </row>
    <row r="869" spans="1:17">
      <c r="A869" t="s">
        <v>31</v>
      </c>
      <c r="B869" t="s">
        <v>56</v>
      </c>
      <c r="C869" t="s">
        <v>122</v>
      </c>
      <c r="D869" t="s">
        <v>20</v>
      </c>
      <c r="E869" t="s">
        <v>21</v>
      </c>
      <c r="F869" t="s">
        <v>1008</v>
      </c>
      <c r="G869" t="s">
        <v>35</v>
      </c>
      <c r="H869" t="s">
        <v>21</v>
      </c>
      <c r="I869" t="s">
        <v>23</v>
      </c>
      <c r="J869" t="s">
        <v>243</v>
      </c>
      <c r="K869" t="s">
        <v>119</v>
      </c>
      <c r="L869" t="s">
        <v>533</v>
      </c>
      <c r="M869" t="s">
        <v>36</v>
      </c>
      <c r="N869" t="s">
        <v>28</v>
      </c>
      <c r="O869" t="s">
        <v>29</v>
      </c>
      <c r="P869" t="s">
        <v>30</v>
      </c>
      <c r="Q869" t="s">
        <v>21</v>
      </c>
    </row>
    <row r="870" spans="1:17">
      <c r="A870" t="s">
        <v>42</v>
      </c>
      <c r="B870" t="s">
        <v>72</v>
      </c>
      <c r="C870" t="s">
        <v>19</v>
      </c>
      <c r="D870" t="s">
        <v>33</v>
      </c>
      <c r="E870" t="s">
        <v>21</v>
      </c>
      <c r="F870" t="s">
        <v>62</v>
      </c>
      <c r="G870" t="s">
        <v>35</v>
      </c>
      <c r="H870" t="s">
        <v>21</v>
      </c>
      <c r="I870" t="s">
        <v>23</v>
      </c>
      <c r="J870" t="s">
        <v>24</v>
      </c>
      <c r="K870" t="s">
        <v>92</v>
      </c>
      <c r="L870" t="s">
        <v>1009</v>
      </c>
      <c r="M870" t="s">
        <v>63</v>
      </c>
      <c r="N870" t="s">
        <v>28</v>
      </c>
      <c r="O870" t="s">
        <v>29</v>
      </c>
      <c r="P870" t="s">
        <v>30</v>
      </c>
      <c r="Q870" t="s">
        <v>21</v>
      </c>
    </row>
    <row r="871" spans="1:17">
      <c r="A871" t="s">
        <v>106</v>
      </c>
      <c r="B871" t="s">
        <v>72</v>
      </c>
      <c r="C871" t="s">
        <v>19</v>
      </c>
      <c r="D871" t="s">
        <v>33</v>
      </c>
      <c r="E871" t="s">
        <v>21</v>
      </c>
      <c r="F871" t="s">
        <v>166</v>
      </c>
      <c r="G871" t="s">
        <v>35</v>
      </c>
      <c r="H871" t="s">
        <v>35</v>
      </c>
      <c r="I871" t="s">
        <v>23</v>
      </c>
      <c r="J871" t="s">
        <v>36</v>
      </c>
      <c r="K871" t="s">
        <v>37</v>
      </c>
      <c r="L871" t="s">
        <v>366</v>
      </c>
      <c r="M871" t="s">
        <v>74</v>
      </c>
      <c r="N871" t="s">
        <v>942</v>
      </c>
      <c r="O871" t="s">
        <v>27</v>
      </c>
      <c r="P871" t="s">
        <v>41</v>
      </c>
      <c r="Q871" t="s">
        <v>21</v>
      </c>
    </row>
    <row r="872" spans="1:17">
      <c r="A872" t="s">
        <v>79</v>
      </c>
      <c r="B872" t="s">
        <v>72</v>
      </c>
      <c r="C872" t="s">
        <v>19</v>
      </c>
      <c r="D872" t="s">
        <v>33</v>
      </c>
      <c r="E872" t="s">
        <v>21</v>
      </c>
      <c r="F872" t="s">
        <v>1010</v>
      </c>
      <c r="G872" t="s">
        <v>21</v>
      </c>
      <c r="H872" t="s">
        <v>35</v>
      </c>
      <c r="I872" t="s">
        <v>30</v>
      </c>
      <c r="J872" t="s">
        <v>57</v>
      </c>
      <c r="K872" t="s">
        <v>37</v>
      </c>
      <c r="L872" t="s">
        <v>867</v>
      </c>
      <c r="M872" t="s">
        <v>27</v>
      </c>
      <c r="N872" t="s">
        <v>28</v>
      </c>
      <c r="O872" t="s">
        <v>29</v>
      </c>
      <c r="P872" t="s">
        <v>30</v>
      </c>
      <c r="Q872" t="s">
        <v>21</v>
      </c>
    </row>
    <row r="873" spans="1:17">
      <c r="A873" t="s">
        <v>97</v>
      </c>
      <c r="B873" t="s">
        <v>135</v>
      </c>
      <c r="C873" t="s">
        <v>44</v>
      </c>
      <c r="D873" t="s">
        <v>20</v>
      </c>
      <c r="E873" t="s">
        <v>21</v>
      </c>
      <c r="F873" t="s">
        <v>1011</v>
      </c>
      <c r="G873" t="s">
        <v>21</v>
      </c>
      <c r="H873" t="s">
        <v>21</v>
      </c>
      <c r="I873" t="s">
        <v>23</v>
      </c>
      <c r="J873" t="s">
        <v>152</v>
      </c>
      <c r="K873" t="s">
        <v>48</v>
      </c>
      <c r="L873" t="s">
        <v>446</v>
      </c>
      <c r="M873" t="s">
        <v>63</v>
      </c>
      <c r="N873" t="s">
        <v>28</v>
      </c>
      <c r="O873" t="s">
        <v>29</v>
      </c>
      <c r="P873" t="s">
        <v>30</v>
      </c>
      <c r="Q873" t="s">
        <v>35</v>
      </c>
    </row>
    <row r="874" spans="1:17">
      <c r="A874" t="s">
        <v>31</v>
      </c>
      <c r="B874" t="s">
        <v>72</v>
      </c>
      <c r="C874" t="s">
        <v>44</v>
      </c>
      <c r="D874" t="s">
        <v>33</v>
      </c>
      <c r="E874" t="s">
        <v>21</v>
      </c>
      <c r="F874" t="s">
        <v>1012</v>
      </c>
      <c r="G874" t="s">
        <v>35</v>
      </c>
      <c r="H874" t="s">
        <v>21</v>
      </c>
      <c r="I874" t="s">
        <v>23</v>
      </c>
      <c r="J874" t="s">
        <v>68</v>
      </c>
      <c r="K874" t="s">
        <v>37</v>
      </c>
      <c r="L874" t="s">
        <v>637</v>
      </c>
      <c r="M874" t="s">
        <v>63</v>
      </c>
      <c r="N874" t="s">
        <v>28</v>
      </c>
      <c r="O874" t="s">
        <v>29</v>
      </c>
      <c r="P874" t="s">
        <v>30</v>
      </c>
      <c r="Q874" t="s">
        <v>21</v>
      </c>
    </row>
    <row r="875" spans="1:17">
      <c r="A875" t="s">
        <v>99</v>
      </c>
      <c r="B875" t="s">
        <v>72</v>
      </c>
      <c r="C875" t="s">
        <v>44</v>
      </c>
      <c r="D875" t="s">
        <v>45</v>
      </c>
      <c r="E875" t="s">
        <v>21</v>
      </c>
      <c r="F875" t="s">
        <v>1013</v>
      </c>
      <c r="G875" t="s">
        <v>21</v>
      </c>
      <c r="H875" t="s">
        <v>21</v>
      </c>
      <c r="I875" t="s">
        <v>146</v>
      </c>
      <c r="J875" t="s">
        <v>336</v>
      </c>
      <c r="K875" t="s">
        <v>119</v>
      </c>
      <c r="L875" t="s">
        <v>209</v>
      </c>
      <c r="M875" t="s">
        <v>74</v>
      </c>
      <c r="N875" t="s">
        <v>28</v>
      </c>
      <c r="O875" t="s">
        <v>29</v>
      </c>
      <c r="P875" t="s">
        <v>30</v>
      </c>
      <c r="Q875" t="s">
        <v>21</v>
      </c>
    </row>
    <row r="876" spans="1:17">
      <c r="A876" t="s">
        <v>121</v>
      </c>
      <c r="B876" t="s">
        <v>43</v>
      </c>
      <c r="C876" t="s">
        <v>44</v>
      </c>
      <c r="D876" t="s">
        <v>45</v>
      </c>
      <c r="E876" t="s">
        <v>21</v>
      </c>
      <c r="F876" t="s">
        <v>1014</v>
      </c>
      <c r="G876" t="s">
        <v>35</v>
      </c>
      <c r="H876" t="s">
        <v>21</v>
      </c>
      <c r="I876" t="s">
        <v>23</v>
      </c>
      <c r="J876" t="s">
        <v>91</v>
      </c>
      <c r="K876" t="s">
        <v>37</v>
      </c>
      <c r="L876" t="s">
        <v>558</v>
      </c>
      <c r="M876" t="s">
        <v>27</v>
      </c>
      <c r="N876" t="s">
        <v>248</v>
      </c>
      <c r="O876" t="s">
        <v>118</v>
      </c>
      <c r="P876" t="s">
        <v>70</v>
      </c>
      <c r="Q876" t="s">
        <v>21</v>
      </c>
    </row>
    <row r="877" spans="1:17">
      <c r="A877" t="s">
        <v>110</v>
      </c>
      <c r="B877" t="s">
        <v>87</v>
      </c>
      <c r="C877" t="s">
        <v>19</v>
      </c>
      <c r="D877" t="s">
        <v>33</v>
      </c>
      <c r="E877" t="s">
        <v>21</v>
      </c>
      <c r="F877" t="s">
        <v>1015</v>
      </c>
      <c r="G877" t="s">
        <v>21</v>
      </c>
      <c r="H877" t="s">
        <v>21</v>
      </c>
      <c r="I877" t="s">
        <v>23</v>
      </c>
      <c r="J877" t="s">
        <v>134</v>
      </c>
      <c r="K877" t="s">
        <v>37</v>
      </c>
      <c r="L877" t="s">
        <v>1016</v>
      </c>
      <c r="M877" t="s">
        <v>63</v>
      </c>
      <c r="N877" t="s">
        <v>28</v>
      </c>
      <c r="O877" t="s">
        <v>29</v>
      </c>
      <c r="P877" t="s">
        <v>30</v>
      </c>
      <c r="Q877" t="s">
        <v>21</v>
      </c>
    </row>
    <row r="878" spans="1:17">
      <c r="A878" t="s">
        <v>31</v>
      </c>
      <c r="B878" t="s">
        <v>77</v>
      </c>
      <c r="C878" t="s">
        <v>19</v>
      </c>
      <c r="D878" t="s">
        <v>45</v>
      </c>
      <c r="E878" t="s">
        <v>21</v>
      </c>
      <c r="F878" t="s">
        <v>1017</v>
      </c>
      <c r="G878" t="s">
        <v>21</v>
      </c>
      <c r="H878" t="s">
        <v>21</v>
      </c>
      <c r="I878" t="s">
        <v>23</v>
      </c>
      <c r="J878" t="s">
        <v>118</v>
      </c>
      <c r="K878" t="s">
        <v>92</v>
      </c>
      <c r="L878" t="s">
        <v>169</v>
      </c>
      <c r="M878" t="s">
        <v>63</v>
      </c>
      <c r="N878" t="s">
        <v>28</v>
      </c>
      <c r="O878" t="s">
        <v>29</v>
      </c>
      <c r="P878" t="s">
        <v>30</v>
      </c>
      <c r="Q878" t="s">
        <v>21</v>
      </c>
    </row>
    <row r="879" spans="1:17">
      <c r="A879" t="s">
        <v>17</v>
      </c>
      <c r="B879" t="s">
        <v>43</v>
      </c>
      <c r="C879" t="s">
        <v>44</v>
      </c>
      <c r="D879" t="s">
        <v>45</v>
      </c>
      <c r="E879" t="s">
        <v>21</v>
      </c>
      <c r="F879" t="s">
        <v>1018</v>
      </c>
      <c r="G879" t="s">
        <v>21</v>
      </c>
      <c r="H879" t="s">
        <v>21</v>
      </c>
      <c r="I879" t="s">
        <v>23</v>
      </c>
      <c r="J879" t="s">
        <v>24</v>
      </c>
      <c r="K879" t="s">
        <v>124</v>
      </c>
      <c r="L879" t="s">
        <v>309</v>
      </c>
      <c r="M879" t="s">
        <v>63</v>
      </c>
      <c r="N879" t="s">
        <v>28</v>
      </c>
      <c r="O879" t="s">
        <v>29</v>
      </c>
      <c r="P879" t="s">
        <v>30</v>
      </c>
      <c r="Q879" t="s">
        <v>21</v>
      </c>
    </row>
    <row r="880" spans="1:17">
      <c r="A880" t="s">
        <v>97</v>
      </c>
      <c r="B880" t="s">
        <v>66</v>
      </c>
      <c r="C880" t="s">
        <v>44</v>
      </c>
      <c r="D880" t="s">
        <v>33</v>
      </c>
      <c r="E880" t="s">
        <v>21</v>
      </c>
      <c r="F880" t="s">
        <v>231</v>
      </c>
      <c r="G880" t="s">
        <v>21</v>
      </c>
      <c r="H880" t="s">
        <v>35</v>
      </c>
      <c r="I880" t="s">
        <v>23</v>
      </c>
      <c r="J880" t="s">
        <v>24</v>
      </c>
      <c r="K880" t="s">
        <v>124</v>
      </c>
      <c r="L880" t="s">
        <v>260</v>
      </c>
      <c r="M880" t="s">
        <v>27</v>
      </c>
      <c r="N880" t="s">
        <v>28</v>
      </c>
      <c r="O880" t="s">
        <v>29</v>
      </c>
      <c r="P880" t="s">
        <v>30</v>
      </c>
      <c r="Q880" t="s">
        <v>21</v>
      </c>
    </row>
    <row r="881" spans="1:17">
      <c r="A881" t="s">
        <v>234</v>
      </c>
      <c r="B881" t="s">
        <v>72</v>
      </c>
      <c r="C881" t="s">
        <v>44</v>
      </c>
      <c r="D881" t="s">
        <v>45</v>
      </c>
      <c r="E881" t="s">
        <v>21</v>
      </c>
      <c r="F881" t="s">
        <v>377</v>
      </c>
      <c r="G881" t="s">
        <v>35</v>
      </c>
      <c r="H881" t="s">
        <v>35</v>
      </c>
      <c r="I881" t="s">
        <v>30</v>
      </c>
      <c r="J881" t="s">
        <v>234</v>
      </c>
      <c r="K881" t="s">
        <v>37</v>
      </c>
      <c r="L881" t="s">
        <v>465</v>
      </c>
      <c r="M881" t="s">
        <v>63</v>
      </c>
      <c r="N881" t="s">
        <v>28</v>
      </c>
      <c r="O881" t="s">
        <v>29</v>
      </c>
      <c r="P881" t="s">
        <v>30</v>
      </c>
      <c r="Q881" t="s">
        <v>21</v>
      </c>
    </row>
    <row r="882" spans="1:17">
      <c r="A882" t="s">
        <v>134</v>
      </c>
      <c r="B882" t="s">
        <v>87</v>
      </c>
      <c r="C882" t="s">
        <v>44</v>
      </c>
      <c r="D882" t="s">
        <v>33</v>
      </c>
      <c r="E882" t="s">
        <v>21</v>
      </c>
      <c r="F882" t="s">
        <v>1019</v>
      </c>
      <c r="G882" t="s">
        <v>21</v>
      </c>
      <c r="H882" t="s">
        <v>21</v>
      </c>
      <c r="I882" t="s">
        <v>23</v>
      </c>
      <c r="J882" t="s">
        <v>17</v>
      </c>
      <c r="K882" t="s">
        <v>48</v>
      </c>
      <c r="L882" t="s">
        <v>1020</v>
      </c>
      <c r="M882" t="s">
        <v>27</v>
      </c>
      <c r="N882" t="s">
        <v>382</v>
      </c>
      <c r="O882" t="s">
        <v>27</v>
      </c>
      <c r="P882" t="s">
        <v>196</v>
      </c>
      <c r="Q882" t="s">
        <v>35</v>
      </c>
    </row>
    <row r="883" spans="1:17">
      <c r="A883" t="s">
        <v>97</v>
      </c>
      <c r="B883" t="s">
        <v>72</v>
      </c>
      <c r="C883" t="s">
        <v>44</v>
      </c>
      <c r="D883" t="s">
        <v>33</v>
      </c>
      <c r="E883" t="s">
        <v>21</v>
      </c>
      <c r="F883" t="s">
        <v>366</v>
      </c>
      <c r="G883" t="s">
        <v>35</v>
      </c>
      <c r="H883" t="s">
        <v>21</v>
      </c>
      <c r="I883" t="s">
        <v>146</v>
      </c>
      <c r="J883" t="s">
        <v>82</v>
      </c>
      <c r="K883" t="s">
        <v>48</v>
      </c>
      <c r="L883" t="s">
        <v>263</v>
      </c>
      <c r="M883" t="s">
        <v>63</v>
      </c>
      <c r="N883" t="s">
        <v>295</v>
      </c>
      <c r="O883" t="s">
        <v>63</v>
      </c>
      <c r="P883" t="s">
        <v>41</v>
      </c>
      <c r="Q883" t="s">
        <v>21</v>
      </c>
    </row>
    <row r="884" spans="1:17">
      <c r="A884" t="s">
        <v>202</v>
      </c>
      <c r="B884" t="s">
        <v>135</v>
      </c>
      <c r="C884" t="s">
        <v>122</v>
      </c>
      <c r="D884" t="s">
        <v>20</v>
      </c>
      <c r="E884" t="s">
        <v>21</v>
      </c>
      <c r="F884" t="s">
        <v>598</v>
      </c>
      <c r="G884" t="s">
        <v>35</v>
      </c>
      <c r="H884" t="s">
        <v>21</v>
      </c>
      <c r="I884" t="s">
        <v>23</v>
      </c>
      <c r="J884" t="s">
        <v>169</v>
      </c>
      <c r="K884" t="s">
        <v>119</v>
      </c>
      <c r="L884" t="s">
        <v>838</v>
      </c>
      <c r="M884" t="s">
        <v>40</v>
      </c>
      <c r="N884" t="s">
        <v>28</v>
      </c>
      <c r="O884" t="s">
        <v>29</v>
      </c>
      <c r="P884" t="s">
        <v>30</v>
      </c>
      <c r="Q884" t="s">
        <v>21</v>
      </c>
    </row>
    <row r="885" spans="1:17">
      <c r="A885" t="s">
        <v>197</v>
      </c>
      <c r="B885" t="s">
        <v>77</v>
      </c>
      <c r="C885" t="s">
        <v>19</v>
      </c>
      <c r="D885" t="s">
        <v>20</v>
      </c>
      <c r="E885" t="s">
        <v>21</v>
      </c>
      <c r="F885" t="s">
        <v>310</v>
      </c>
      <c r="G885" t="s">
        <v>35</v>
      </c>
      <c r="H885" t="s">
        <v>21</v>
      </c>
      <c r="I885" t="s">
        <v>146</v>
      </c>
      <c r="J885" t="s">
        <v>91</v>
      </c>
      <c r="K885" t="s">
        <v>37</v>
      </c>
      <c r="L885" t="s">
        <v>147</v>
      </c>
      <c r="M885" t="s">
        <v>52</v>
      </c>
      <c r="N885" t="s">
        <v>302</v>
      </c>
      <c r="O885" t="s">
        <v>52</v>
      </c>
      <c r="P885" t="s">
        <v>41</v>
      </c>
      <c r="Q885" t="s">
        <v>21</v>
      </c>
    </row>
    <row r="886" spans="1:17">
      <c r="A886" t="s">
        <v>209</v>
      </c>
      <c r="B886" t="s">
        <v>43</v>
      </c>
      <c r="C886" t="s">
        <v>19</v>
      </c>
      <c r="D886" t="s">
        <v>20</v>
      </c>
      <c r="E886" t="s">
        <v>21</v>
      </c>
      <c r="F886" t="s">
        <v>482</v>
      </c>
      <c r="G886" t="s">
        <v>21</v>
      </c>
      <c r="H886" t="s">
        <v>21</v>
      </c>
      <c r="I886" t="s">
        <v>23</v>
      </c>
      <c r="J886" t="s">
        <v>57</v>
      </c>
      <c r="K886" t="s">
        <v>387</v>
      </c>
      <c r="L886" t="s">
        <v>340</v>
      </c>
      <c r="M886" t="s">
        <v>74</v>
      </c>
      <c r="N886" t="s">
        <v>28</v>
      </c>
      <c r="O886" t="s">
        <v>29</v>
      </c>
      <c r="P886" t="s">
        <v>30</v>
      </c>
      <c r="Q886" t="s">
        <v>21</v>
      </c>
    </row>
    <row r="887" spans="1:17">
      <c r="A887" t="s">
        <v>76</v>
      </c>
      <c r="B887" t="s">
        <v>72</v>
      </c>
      <c r="C887" t="s">
        <v>19</v>
      </c>
      <c r="D887" t="s">
        <v>33</v>
      </c>
      <c r="E887" t="s">
        <v>21</v>
      </c>
      <c r="F887" t="s">
        <v>29</v>
      </c>
      <c r="G887" t="s">
        <v>21</v>
      </c>
      <c r="H887" t="s">
        <v>35</v>
      </c>
      <c r="I887" t="s">
        <v>23</v>
      </c>
      <c r="J887" t="s">
        <v>60</v>
      </c>
      <c r="K887" t="s">
        <v>119</v>
      </c>
      <c r="L887" t="s">
        <v>683</v>
      </c>
      <c r="M887" t="s">
        <v>27</v>
      </c>
      <c r="N887" t="s">
        <v>28</v>
      </c>
      <c r="O887" t="s">
        <v>29</v>
      </c>
      <c r="P887" t="s">
        <v>30</v>
      </c>
      <c r="Q887" t="s">
        <v>21</v>
      </c>
    </row>
    <row r="888" spans="1:17">
      <c r="A888" t="s">
        <v>259</v>
      </c>
      <c r="B888" t="s">
        <v>72</v>
      </c>
      <c r="C888" t="s">
        <v>19</v>
      </c>
      <c r="D888" t="s">
        <v>20</v>
      </c>
      <c r="E888" t="s">
        <v>21</v>
      </c>
      <c r="F888" t="s">
        <v>297</v>
      </c>
      <c r="G888" t="s">
        <v>35</v>
      </c>
      <c r="H888" t="s">
        <v>21</v>
      </c>
      <c r="I888" t="s">
        <v>30</v>
      </c>
      <c r="J888" t="s">
        <v>243</v>
      </c>
      <c r="K888" t="s">
        <v>37</v>
      </c>
      <c r="L888" t="s">
        <v>1021</v>
      </c>
      <c r="M888" t="s">
        <v>63</v>
      </c>
      <c r="N888" t="s">
        <v>28</v>
      </c>
      <c r="O888" t="s">
        <v>29</v>
      </c>
      <c r="P888" t="s">
        <v>30</v>
      </c>
      <c r="Q888" t="s">
        <v>35</v>
      </c>
    </row>
    <row r="889" spans="1:17">
      <c r="A889" t="s">
        <v>76</v>
      </c>
      <c r="B889" t="s">
        <v>56</v>
      </c>
      <c r="C889" t="s">
        <v>19</v>
      </c>
      <c r="D889" t="s">
        <v>33</v>
      </c>
      <c r="E889" t="s">
        <v>21</v>
      </c>
      <c r="F889" t="s">
        <v>233</v>
      </c>
      <c r="G889" t="s">
        <v>35</v>
      </c>
      <c r="H889" t="s">
        <v>21</v>
      </c>
      <c r="I889" t="s">
        <v>30</v>
      </c>
      <c r="J889" t="s">
        <v>68</v>
      </c>
      <c r="K889" t="s">
        <v>37</v>
      </c>
      <c r="L889" t="s">
        <v>252</v>
      </c>
      <c r="M889" t="s">
        <v>27</v>
      </c>
      <c r="N889" t="s">
        <v>28</v>
      </c>
      <c r="O889" t="s">
        <v>29</v>
      </c>
      <c r="P889" t="s">
        <v>30</v>
      </c>
      <c r="Q889" t="s">
        <v>21</v>
      </c>
    </row>
    <row r="890" spans="1:17">
      <c r="A890" t="s">
        <v>80</v>
      </c>
      <c r="B890" t="s">
        <v>56</v>
      </c>
      <c r="C890" t="s">
        <v>19</v>
      </c>
      <c r="D890" t="s">
        <v>20</v>
      </c>
      <c r="E890" t="s">
        <v>21</v>
      </c>
      <c r="F890" t="s">
        <v>759</v>
      </c>
      <c r="G890" t="s">
        <v>35</v>
      </c>
      <c r="H890" t="s">
        <v>21</v>
      </c>
      <c r="I890" t="s">
        <v>30</v>
      </c>
      <c r="J890" t="s">
        <v>243</v>
      </c>
      <c r="K890" t="s">
        <v>37</v>
      </c>
      <c r="L890" t="s">
        <v>754</v>
      </c>
      <c r="M890" t="s">
        <v>40</v>
      </c>
      <c r="N890" t="s">
        <v>28</v>
      </c>
      <c r="O890" t="s">
        <v>29</v>
      </c>
      <c r="P890" t="s">
        <v>30</v>
      </c>
      <c r="Q890" t="s">
        <v>21</v>
      </c>
    </row>
    <row r="891" spans="1:17">
      <c r="A891" t="s">
        <v>65</v>
      </c>
      <c r="B891" t="s">
        <v>43</v>
      </c>
      <c r="C891" t="s">
        <v>19</v>
      </c>
      <c r="D891" t="s">
        <v>45</v>
      </c>
      <c r="E891" t="s">
        <v>21</v>
      </c>
      <c r="F891" t="s">
        <v>1022</v>
      </c>
      <c r="G891" t="s">
        <v>35</v>
      </c>
      <c r="H891" t="s">
        <v>35</v>
      </c>
      <c r="I891" t="s">
        <v>23</v>
      </c>
      <c r="J891" t="s">
        <v>24</v>
      </c>
      <c r="K891" t="s">
        <v>124</v>
      </c>
      <c r="L891" t="s">
        <v>683</v>
      </c>
      <c r="M891" t="s">
        <v>63</v>
      </c>
      <c r="N891" t="s">
        <v>28</v>
      </c>
      <c r="O891" t="s">
        <v>29</v>
      </c>
      <c r="P891" t="s">
        <v>30</v>
      </c>
      <c r="Q891" t="s">
        <v>21</v>
      </c>
    </row>
    <row r="892" spans="1:17">
      <c r="A892" t="s">
        <v>103</v>
      </c>
      <c r="B892" t="s">
        <v>56</v>
      </c>
      <c r="C892" t="s">
        <v>19</v>
      </c>
      <c r="D892" t="s">
        <v>20</v>
      </c>
      <c r="E892" t="s">
        <v>21</v>
      </c>
      <c r="F892" t="s">
        <v>1023</v>
      </c>
      <c r="G892" t="s">
        <v>21</v>
      </c>
      <c r="H892" t="s">
        <v>35</v>
      </c>
      <c r="I892" t="s">
        <v>146</v>
      </c>
      <c r="J892" t="s">
        <v>47</v>
      </c>
      <c r="K892" t="s">
        <v>119</v>
      </c>
      <c r="L892" t="s">
        <v>275</v>
      </c>
      <c r="M892" t="s">
        <v>57</v>
      </c>
      <c r="N892" t="s">
        <v>28</v>
      </c>
      <c r="O892" t="s">
        <v>29</v>
      </c>
      <c r="P892" t="s">
        <v>30</v>
      </c>
      <c r="Q892" t="s">
        <v>21</v>
      </c>
    </row>
    <row r="893" spans="1:17">
      <c r="A893" t="s">
        <v>234</v>
      </c>
      <c r="B893" t="s">
        <v>43</v>
      </c>
      <c r="C893" t="s">
        <v>44</v>
      </c>
      <c r="D893" t="s">
        <v>45</v>
      </c>
      <c r="E893" t="s">
        <v>21</v>
      </c>
      <c r="F893" t="s">
        <v>976</v>
      </c>
      <c r="G893" t="s">
        <v>21</v>
      </c>
      <c r="H893" t="s">
        <v>35</v>
      </c>
      <c r="I893" t="s">
        <v>23</v>
      </c>
      <c r="J893" t="s">
        <v>99</v>
      </c>
      <c r="K893" t="s">
        <v>100</v>
      </c>
      <c r="L893" t="s">
        <v>598</v>
      </c>
      <c r="M893" t="s">
        <v>27</v>
      </c>
      <c r="N893" t="s">
        <v>184</v>
      </c>
      <c r="O893" t="s">
        <v>63</v>
      </c>
      <c r="P893" t="s">
        <v>41</v>
      </c>
      <c r="Q893" t="s">
        <v>21</v>
      </c>
    </row>
    <row r="894" spans="1:17">
      <c r="A894" t="s">
        <v>108</v>
      </c>
      <c r="B894" t="s">
        <v>94</v>
      </c>
      <c r="C894" t="s">
        <v>44</v>
      </c>
      <c r="D894" t="s">
        <v>45</v>
      </c>
      <c r="E894" t="s">
        <v>21</v>
      </c>
      <c r="F894" t="s">
        <v>1024</v>
      </c>
      <c r="G894" t="s">
        <v>21</v>
      </c>
      <c r="H894" t="s">
        <v>21</v>
      </c>
      <c r="I894" t="s">
        <v>23</v>
      </c>
      <c r="J894" t="s">
        <v>130</v>
      </c>
      <c r="K894" t="s">
        <v>124</v>
      </c>
      <c r="L894" t="s">
        <v>793</v>
      </c>
      <c r="M894" t="s">
        <v>63</v>
      </c>
      <c r="N894" t="s">
        <v>195</v>
      </c>
      <c r="O894" t="s">
        <v>63</v>
      </c>
      <c r="P894" t="s">
        <v>41</v>
      </c>
      <c r="Q894" t="s">
        <v>35</v>
      </c>
    </row>
    <row r="895" spans="1:17">
      <c r="A895" t="s">
        <v>162</v>
      </c>
      <c r="B895" t="s">
        <v>43</v>
      </c>
      <c r="C895" t="s">
        <v>44</v>
      </c>
      <c r="D895" t="s">
        <v>33</v>
      </c>
      <c r="E895" t="s">
        <v>21</v>
      </c>
      <c r="F895" t="s">
        <v>192</v>
      </c>
      <c r="G895" t="s">
        <v>35</v>
      </c>
      <c r="H895" t="s">
        <v>21</v>
      </c>
      <c r="I895" t="s">
        <v>23</v>
      </c>
      <c r="J895" t="s">
        <v>99</v>
      </c>
      <c r="K895" t="s">
        <v>100</v>
      </c>
      <c r="L895" t="s">
        <v>49</v>
      </c>
      <c r="M895" t="s">
        <v>63</v>
      </c>
      <c r="N895" t="s">
        <v>493</v>
      </c>
      <c r="O895" t="s">
        <v>27</v>
      </c>
      <c r="P895" t="s">
        <v>41</v>
      </c>
      <c r="Q895" t="s">
        <v>21</v>
      </c>
    </row>
    <row r="896" spans="1:17">
      <c r="A896" t="s">
        <v>110</v>
      </c>
      <c r="B896" t="s">
        <v>72</v>
      </c>
      <c r="C896" t="s">
        <v>19</v>
      </c>
      <c r="D896" t="s">
        <v>45</v>
      </c>
      <c r="E896" t="s">
        <v>21</v>
      </c>
      <c r="F896" t="s">
        <v>29</v>
      </c>
      <c r="G896" t="s">
        <v>35</v>
      </c>
      <c r="H896" t="s">
        <v>21</v>
      </c>
      <c r="I896" t="s">
        <v>23</v>
      </c>
      <c r="J896" t="s">
        <v>82</v>
      </c>
      <c r="K896" t="s">
        <v>124</v>
      </c>
      <c r="L896" t="s">
        <v>340</v>
      </c>
      <c r="M896" t="s">
        <v>27</v>
      </c>
      <c r="N896" t="s">
        <v>28</v>
      </c>
      <c r="O896" t="s">
        <v>29</v>
      </c>
      <c r="P896" t="s">
        <v>30</v>
      </c>
      <c r="Q896" t="s">
        <v>21</v>
      </c>
    </row>
    <row r="897" spans="1:17">
      <c r="A897" t="s">
        <v>97</v>
      </c>
      <c r="B897" t="s">
        <v>56</v>
      </c>
      <c r="C897" t="s">
        <v>19</v>
      </c>
      <c r="D897" t="s">
        <v>33</v>
      </c>
      <c r="E897" t="s">
        <v>21</v>
      </c>
      <c r="F897" t="s">
        <v>755</v>
      </c>
      <c r="G897" t="s">
        <v>35</v>
      </c>
      <c r="H897" t="s">
        <v>21</v>
      </c>
      <c r="I897" t="s">
        <v>23</v>
      </c>
      <c r="J897" t="s">
        <v>74</v>
      </c>
      <c r="K897" t="s">
        <v>37</v>
      </c>
      <c r="L897" t="s">
        <v>466</v>
      </c>
      <c r="M897" t="s">
        <v>52</v>
      </c>
      <c r="N897" t="s">
        <v>28</v>
      </c>
      <c r="O897" t="s">
        <v>29</v>
      </c>
      <c r="P897" t="s">
        <v>30</v>
      </c>
      <c r="Q897" t="s">
        <v>21</v>
      </c>
    </row>
    <row r="898" spans="1:17">
      <c r="A898" t="s">
        <v>97</v>
      </c>
      <c r="B898" t="s">
        <v>72</v>
      </c>
      <c r="C898" t="s">
        <v>44</v>
      </c>
      <c r="D898" t="s">
        <v>33</v>
      </c>
      <c r="E898" t="s">
        <v>35</v>
      </c>
      <c r="F898" t="s">
        <v>114</v>
      </c>
      <c r="G898" t="s">
        <v>21</v>
      </c>
      <c r="H898" t="s">
        <v>21</v>
      </c>
      <c r="I898" t="s">
        <v>23</v>
      </c>
      <c r="J898" t="s">
        <v>63</v>
      </c>
      <c r="K898" t="s">
        <v>61</v>
      </c>
      <c r="L898" t="s">
        <v>1025</v>
      </c>
      <c r="M898" t="s">
        <v>27</v>
      </c>
      <c r="N898" t="s">
        <v>28</v>
      </c>
      <c r="O898" t="s">
        <v>29</v>
      </c>
      <c r="P898" t="s">
        <v>30</v>
      </c>
      <c r="Q898" t="s">
        <v>21</v>
      </c>
    </row>
    <row r="899" spans="1:17">
      <c r="A899" t="s">
        <v>97</v>
      </c>
      <c r="B899" t="s">
        <v>56</v>
      </c>
      <c r="C899" t="s">
        <v>19</v>
      </c>
      <c r="D899" t="s">
        <v>33</v>
      </c>
      <c r="E899" t="s">
        <v>21</v>
      </c>
      <c r="F899" t="s">
        <v>897</v>
      </c>
      <c r="G899" t="s">
        <v>35</v>
      </c>
      <c r="H899" t="s">
        <v>35</v>
      </c>
      <c r="I899" t="s">
        <v>23</v>
      </c>
      <c r="J899" t="s">
        <v>82</v>
      </c>
      <c r="K899" t="s">
        <v>124</v>
      </c>
      <c r="L899" t="s">
        <v>468</v>
      </c>
      <c r="M899" t="s">
        <v>63</v>
      </c>
      <c r="N899" t="s">
        <v>28</v>
      </c>
      <c r="O899" t="s">
        <v>29</v>
      </c>
      <c r="P899" t="s">
        <v>30</v>
      </c>
      <c r="Q899" t="s">
        <v>21</v>
      </c>
    </row>
    <row r="900" spans="1:17">
      <c r="A900" t="s">
        <v>42</v>
      </c>
      <c r="B900" t="s">
        <v>56</v>
      </c>
      <c r="C900" t="s">
        <v>19</v>
      </c>
      <c r="D900" t="s">
        <v>20</v>
      </c>
      <c r="E900" t="s">
        <v>21</v>
      </c>
      <c r="F900" t="s">
        <v>1026</v>
      </c>
      <c r="G900" t="s">
        <v>35</v>
      </c>
      <c r="H900" t="s">
        <v>21</v>
      </c>
      <c r="I900" t="s">
        <v>23</v>
      </c>
      <c r="J900" t="s">
        <v>82</v>
      </c>
      <c r="K900" t="s">
        <v>48</v>
      </c>
      <c r="L900" t="s">
        <v>129</v>
      </c>
      <c r="M900" t="s">
        <v>27</v>
      </c>
      <c r="N900" t="s">
        <v>28</v>
      </c>
      <c r="O900" t="s">
        <v>29</v>
      </c>
      <c r="P900" t="s">
        <v>30</v>
      </c>
      <c r="Q900" t="s">
        <v>21</v>
      </c>
    </row>
    <row r="901" spans="1:17">
      <c r="A901" t="s">
        <v>230</v>
      </c>
      <c r="B901" t="s">
        <v>56</v>
      </c>
      <c r="C901" t="s">
        <v>122</v>
      </c>
      <c r="D901" t="s">
        <v>2553</v>
      </c>
      <c r="E901" t="s">
        <v>21</v>
      </c>
      <c r="F901" t="s">
        <v>1027</v>
      </c>
      <c r="G901" t="s">
        <v>35</v>
      </c>
      <c r="H901" t="s">
        <v>21</v>
      </c>
      <c r="I901" t="s">
        <v>30</v>
      </c>
      <c r="J901" t="s">
        <v>99</v>
      </c>
      <c r="K901" t="s">
        <v>37</v>
      </c>
      <c r="L901" t="s">
        <v>708</v>
      </c>
      <c r="M901" t="s">
        <v>27</v>
      </c>
      <c r="N901" t="s">
        <v>28</v>
      </c>
      <c r="O901" t="s">
        <v>29</v>
      </c>
      <c r="P901" t="s">
        <v>30</v>
      </c>
      <c r="Q901" t="s">
        <v>21</v>
      </c>
    </row>
    <row r="902" spans="1:17">
      <c r="A902" t="s">
        <v>31</v>
      </c>
      <c r="B902" t="s">
        <v>72</v>
      </c>
      <c r="C902" t="s">
        <v>44</v>
      </c>
      <c r="D902" t="s">
        <v>33</v>
      </c>
      <c r="E902" t="s">
        <v>21</v>
      </c>
      <c r="F902" t="s">
        <v>1028</v>
      </c>
      <c r="G902" t="s">
        <v>21</v>
      </c>
      <c r="H902" t="s">
        <v>21</v>
      </c>
      <c r="I902" t="s">
        <v>23</v>
      </c>
      <c r="J902" t="s">
        <v>118</v>
      </c>
      <c r="K902" t="s">
        <v>92</v>
      </c>
      <c r="L902" t="s">
        <v>143</v>
      </c>
      <c r="M902" t="s">
        <v>52</v>
      </c>
      <c r="N902" t="s">
        <v>28</v>
      </c>
      <c r="O902" t="s">
        <v>29</v>
      </c>
      <c r="P902" t="s">
        <v>30</v>
      </c>
      <c r="Q902" t="s">
        <v>21</v>
      </c>
    </row>
    <row r="903" spans="1:17">
      <c r="A903" t="s">
        <v>17</v>
      </c>
      <c r="B903" t="s">
        <v>72</v>
      </c>
      <c r="C903" t="s">
        <v>44</v>
      </c>
      <c r="D903" t="s">
        <v>45</v>
      </c>
      <c r="E903" t="s">
        <v>21</v>
      </c>
      <c r="F903" t="s">
        <v>52</v>
      </c>
      <c r="G903" t="s">
        <v>35</v>
      </c>
      <c r="H903" t="s">
        <v>21</v>
      </c>
      <c r="I903" t="s">
        <v>23</v>
      </c>
      <c r="J903" t="s">
        <v>74</v>
      </c>
      <c r="K903" t="s">
        <v>37</v>
      </c>
      <c r="L903" t="s">
        <v>197</v>
      </c>
      <c r="M903" t="s">
        <v>63</v>
      </c>
      <c r="N903" t="s">
        <v>137</v>
      </c>
      <c r="O903" t="s">
        <v>63</v>
      </c>
      <c r="P903" t="s">
        <v>41</v>
      </c>
      <c r="Q903" t="s">
        <v>21</v>
      </c>
    </row>
    <row r="904" spans="1:17">
      <c r="A904" t="s">
        <v>310</v>
      </c>
      <c r="B904" t="s">
        <v>72</v>
      </c>
      <c r="C904" t="s">
        <v>44</v>
      </c>
      <c r="D904" t="s">
        <v>33</v>
      </c>
      <c r="E904" t="s">
        <v>21</v>
      </c>
      <c r="F904" t="s">
        <v>1029</v>
      </c>
      <c r="G904" t="s">
        <v>21</v>
      </c>
      <c r="H904" t="s">
        <v>35</v>
      </c>
      <c r="I904" t="s">
        <v>23</v>
      </c>
      <c r="J904" t="s">
        <v>68</v>
      </c>
      <c r="K904" t="s">
        <v>119</v>
      </c>
      <c r="L904" t="s">
        <v>957</v>
      </c>
      <c r="M904" t="s">
        <v>63</v>
      </c>
      <c r="N904" t="s">
        <v>28</v>
      </c>
      <c r="O904" t="s">
        <v>29</v>
      </c>
      <c r="P904" t="s">
        <v>30</v>
      </c>
      <c r="Q904" t="s">
        <v>21</v>
      </c>
    </row>
    <row r="905" spans="1:17">
      <c r="A905" t="s">
        <v>186</v>
      </c>
      <c r="B905" t="s">
        <v>87</v>
      </c>
      <c r="C905" t="s">
        <v>19</v>
      </c>
      <c r="D905" t="s">
        <v>45</v>
      </c>
      <c r="E905" t="s">
        <v>21</v>
      </c>
      <c r="F905" t="s">
        <v>42</v>
      </c>
      <c r="G905" t="s">
        <v>35</v>
      </c>
      <c r="H905" t="s">
        <v>21</v>
      </c>
      <c r="I905" t="s">
        <v>23</v>
      </c>
      <c r="J905" t="s">
        <v>205</v>
      </c>
      <c r="K905" t="s">
        <v>25</v>
      </c>
      <c r="L905" t="s">
        <v>314</v>
      </c>
      <c r="M905" t="s">
        <v>27</v>
      </c>
      <c r="N905" t="s">
        <v>322</v>
      </c>
      <c r="O905" t="s">
        <v>63</v>
      </c>
      <c r="P905" t="s">
        <v>41</v>
      </c>
      <c r="Q905" t="s">
        <v>21</v>
      </c>
    </row>
    <row r="906" spans="1:17">
      <c r="A906" t="s">
        <v>197</v>
      </c>
      <c r="B906" t="s">
        <v>43</v>
      </c>
      <c r="C906" t="s">
        <v>19</v>
      </c>
      <c r="D906" t="s">
        <v>45</v>
      </c>
      <c r="E906" t="s">
        <v>21</v>
      </c>
      <c r="F906" t="s">
        <v>1030</v>
      </c>
      <c r="G906" t="s">
        <v>21</v>
      </c>
      <c r="H906" t="s">
        <v>21</v>
      </c>
      <c r="I906" t="s">
        <v>23</v>
      </c>
      <c r="J906" t="s">
        <v>152</v>
      </c>
      <c r="K906" t="s">
        <v>92</v>
      </c>
      <c r="L906" t="s">
        <v>1031</v>
      </c>
      <c r="M906" t="s">
        <v>74</v>
      </c>
      <c r="N906" t="s">
        <v>28</v>
      </c>
      <c r="O906" t="s">
        <v>29</v>
      </c>
      <c r="P906" t="s">
        <v>30</v>
      </c>
      <c r="Q906" t="s">
        <v>21</v>
      </c>
    </row>
    <row r="907" spans="1:17">
      <c r="A907" t="s">
        <v>234</v>
      </c>
      <c r="B907" t="s">
        <v>32</v>
      </c>
      <c r="C907" t="s">
        <v>44</v>
      </c>
      <c r="D907" t="s">
        <v>33</v>
      </c>
      <c r="E907" t="s">
        <v>21</v>
      </c>
      <c r="F907" t="s">
        <v>444</v>
      </c>
      <c r="G907" t="s">
        <v>21</v>
      </c>
      <c r="H907" t="s">
        <v>21</v>
      </c>
      <c r="I907" t="s">
        <v>23</v>
      </c>
      <c r="J907" t="s">
        <v>57</v>
      </c>
      <c r="K907" t="s">
        <v>119</v>
      </c>
      <c r="L907" t="s">
        <v>1032</v>
      </c>
      <c r="M907" t="s">
        <v>63</v>
      </c>
      <c r="N907" t="s">
        <v>28</v>
      </c>
      <c r="O907" t="s">
        <v>29</v>
      </c>
      <c r="P907" t="s">
        <v>30</v>
      </c>
      <c r="Q907" t="s">
        <v>35</v>
      </c>
    </row>
    <row r="908" spans="1:17">
      <c r="A908" t="s">
        <v>97</v>
      </c>
      <c r="B908" t="s">
        <v>56</v>
      </c>
      <c r="C908" t="s">
        <v>19</v>
      </c>
      <c r="D908" t="s">
        <v>20</v>
      </c>
      <c r="E908" t="s">
        <v>21</v>
      </c>
      <c r="F908" t="s">
        <v>707</v>
      </c>
      <c r="G908" t="s">
        <v>35</v>
      </c>
      <c r="H908" t="s">
        <v>21</v>
      </c>
      <c r="I908" t="s">
        <v>23</v>
      </c>
      <c r="J908" t="s">
        <v>82</v>
      </c>
      <c r="K908" t="s">
        <v>48</v>
      </c>
      <c r="L908" t="s">
        <v>737</v>
      </c>
      <c r="M908" t="s">
        <v>63</v>
      </c>
      <c r="N908" t="s">
        <v>664</v>
      </c>
      <c r="O908" t="s">
        <v>27</v>
      </c>
      <c r="P908" t="s">
        <v>70</v>
      </c>
      <c r="Q908" t="s">
        <v>21</v>
      </c>
    </row>
    <row r="909" spans="1:17">
      <c r="A909" t="s">
        <v>103</v>
      </c>
      <c r="B909" t="s">
        <v>43</v>
      </c>
      <c r="C909" t="s">
        <v>19</v>
      </c>
      <c r="D909" t="s">
        <v>45</v>
      </c>
      <c r="E909" t="s">
        <v>21</v>
      </c>
      <c r="F909" t="s">
        <v>259</v>
      </c>
      <c r="G909" t="s">
        <v>21</v>
      </c>
      <c r="H909" t="s">
        <v>21</v>
      </c>
      <c r="I909" t="s">
        <v>30</v>
      </c>
      <c r="J909" t="s">
        <v>47</v>
      </c>
      <c r="K909" t="s">
        <v>53</v>
      </c>
      <c r="L909" t="s">
        <v>403</v>
      </c>
      <c r="M909" t="s">
        <v>74</v>
      </c>
      <c r="N909" t="s">
        <v>28</v>
      </c>
      <c r="O909" t="s">
        <v>29</v>
      </c>
      <c r="P909" t="s">
        <v>30</v>
      </c>
      <c r="Q909" t="s">
        <v>21</v>
      </c>
    </row>
    <row r="910" spans="1:17">
      <c r="A910" t="s">
        <v>17</v>
      </c>
      <c r="B910" t="s">
        <v>32</v>
      </c>
      <c r="C910" t="s">
        <v>44</v>
      </c>
      <c r="D910" t="s">
        <v>33</v>
      </c>
      <c r="E910" t="s">
        <v>21</v>
      </c>
      <c r="F910" t="s">
        <v>1033</v>
      </c>
      <c r="G910" t="s">
        <v>21</v>
      </c>
      <c r="H910" t="s">
        <v>21</v>
      </c>
      <c r="I910" t="s">
        <v>23</v>
      </c>
      <c r="J910" t="s">
        <v>63</v>
      </c>
      <c r="K910" t="s">
        <v>61</v>
      </c>
      <c r="L910" t="s">
        <v>466</v>
      </c>
      <c r="M910" t="s">
        <v>63</v>
      </c>
      <c r="N910" t="s">
        <v>28</v>
      </c>
      <c r="O910" t="s">
        <v>29</v>
      </c>
      <c r="P910" t="s">
        <v>30</v>
      </c>
      <c r="Q910" t="s">
        <v>21</v>
      </c>
    </row>
    <row r="911" spans="1:17">
      <c r="A911" t="s">
        <v>186</v>
      </c>
      <c r="B911" t="s">
        <v>77</v>
      </c>
      <c r="C911" t="s">
        <v>19</v>
      </c>
      <c r="D911" t="s">
        <v>33</v>
      </c>
      <c r="E911" t="s">
        <v>21</v>
      </c>
      <c r="F911" t="s">
        <v>1034</v>
      </c>
      <c r="G911" t="s">
        <v>35</v>
      </c>
      <c r="H911" t="s">
        <v>35</v>
      </c>
      <c r="I911" t="s">
        <v>30</v>
      </c>
      <c r="J911" t="s">
        <v>108</v>
      </c>
      <c r="K911" t="s">
        <v>37</v>
      </c>
      <c r="L911" t="s">
        <v>1035</v>
      </c>
      <c r="M911" t="s">
        <v>63</v>
      </c>
      <c r="N911" t="s">
        <v>28</v>
      </c>
      <c r="O911" t="s">
        <v>29</v>
      </c>
      <c r="P911" t="s">
        <v>30</v>
      </c>
      <c r="Q911" t="s">
        <v>21</v>
      </c>
    </row>
    <row r="912" spans="1:17">
      <c r="A912" t="s">
        <v>103</v>
      </c>
      <c r="B912" t="s">
        <v>56</v>
      </c>
      <c r="C912" t="s">
        <v>19</v>
      </c>
      <c r="D912" t="s">
        <v>33</v>
      </c>
      <c r="E912" t="s">
        <v>21</v>
      </c>
      <c r="F912" t="s">
        <v>1036</v>
      </c>
      <c r="G912" t="s">
        <v>21</v>
      </c>
      <c r="H912" t="s">
        <v>35</v>
      </c>
      <c r="I912" t="s">
        <v>30</v>
      </c>
      <c r="J912" t="s">
        <v>130</v>
      </c>
      <c r="K912" t="s">
        <v>53</v>
      </c>
      <c r="L912" t="s">
        <v>127</v>
      </c>
      <c r="M912" t="s">
        <v>27</v>
      </c>
      <c r="N912" t="s">
        <v>28</v>
      </c>
      <c r="O912" t="s">
        <v>29</v>
      </c>
      <c r="P912" t="s">
        <v>30</v>
      </c>
      <c r="Q912" t="s">
        <v>21</v>
      </c>
    </row>
    <row r="913" spans="1:17">
      <c r="A913" t="s">
        <v>55</v>
      </c>
      <c r="B913" t="s">
        <v>144</v>
      </c>
      <c r="C913" t="s">
        <v>19</v>
      </c>
      <c r="D913" t="s">
        <v>20</v>
      </c>
      <c r="E913" t="s">
        <v>21</v>
      </c>
      <c r="F913" t="s">
        <v>1037</v>
      </c>
      <c r="G913" t="s">
        <v>21</v>
      </c>
      <c r="H913" t="s">
        <v>21</v>
      </c>
      <c r="I913" t="s">
        <v>30</v>
      </c>
      <c r="J913" t="s">
        <v>123</v>
      </c>
      <c r="K913" t="s">
        <v>53</v>
      </c>
      <c r="L913" t="s">
        <v>127</v>
      </c>
      <c r="M913" t="s">
        <v>63</v>
      </c>
      <c r="N913" t="s">
        <v>28</v>
      </c>
      <c r="O913" t="s">
        <v>29</v>
      </c>
      <c r="P913" t="s">
        <v>30</v>
      </c>
      <c r="Q913" t="s">
        <v>21</v>
      </c>
    </row>
    <row r="914" spans="1:17">
      <c r="A914" t="s">
        <v>80</v>
      </c>
      <c r="B914" t="s">
        <v>72</v>
      </c>
      <c r="C914" t="s">
        <v>44</v>
      </c>
      <c r="D914" t="s">
        <v>45</v>
      </c>
      <c r="E914" t="s">
        <v>21</v>
      </c>
      <c r="F914" t="s">
        <v>584</v>
      </c>
      <c r="G914" t="s">
        <v>35</v>
      </c>
      <c r="H914" t="s">
        <v>21</v>
      </c>
      <c r="I914" t="s">
        <v>30</v>
      </c>
      <c r="J914" t="s">
        <v>24</v>
      </c>
      <c r="K914" t="s">
        <v>37</v>
      </c>
      <c r="L914" t="s">
        <v>1038</v>
      </c>
      <c r="M914" t="s">
        <v>63</v>
      </c>
      <c r="N914" t="s">
        <v>28</v>
      </c>
      <c r="O914" t="s">
        <v>29</v>
      </c>
      <c r="P914" t="s">
        <v>30</v>
      </c>
      <c r="Q914" t="s">
        <v>21</v>
      </c>
    </row>
    <row r="915" spans="1:17">
      <c r="A915" t="s">
        <v>76</v>
      </c>
      <c r="B915" t="s">
        <v>43</v>
      </c>
      <c r="C915" t="s">
        <v>19</v>
      </c>
      <c r="D915" t="s">
        <v>45</v>
      </c>
      <c r="E915" t="s">
        <v>21</v>
      </c>
      <c r="F915" t="s">
        <v>1039</v>
      </c>
      <c r="G915" t="s">
        <v>21</v>
      </c>
      <c r="H915" t="s">
        <v>21</v>
      </c>
      <c r="I915" t="s">
        <v>23</v>
      </c>
      <c r="J915" t="s">
        <v>99</v>
      </c>
      <c r="K915" t="s">
        <v>100</v>
      </c>
      <c r="L915" t="s">
        <v>76</v>
      </c>
      <c r="M915" t="s">
        <v>63</v>
      </c>
      <c r="N915" t="s">
        <v>333</v>
      </c>
      <c r="O915" t="s">
        <v>63</v>
      </c>
      <c r="P915" t="s">
        <v>41</v>
      </c>
      <c r="Q915" t="s">
        <v>21</v>
      </c>
    </row>
    <row r="916" spans="1:17">
      <c r="A916" t="s">
        <v>31</v>
      </c>
      <c r="B916" t="s">
        <v>72</v>
      </c>
      <c r="C916" t="s">
        <v>122</v>
      </c>
      <c r="D916" t="s">
        <v>33</v>
      </c>
      <c r="E916" t="s">
        <v>21</v>
      </c>
      <c r="F916" t="s">
        <v>243</v>
      </c>
      <c r="G916" t="s">
        <v>21</v>
      </c>
      <c r="H916" t="s">
        <v>21</v>
      </c>
      <c r="I916" t="s">
        <v>23</v>
      </c>
      <c r="J916" t="s">
        <v>152</v>
      </c>
      <c r="K916" t="s">
        <v>92</v>
      </c>
      <c r="L916" t="s">
        <v>470</v>
      </c>
      <c r="M916" t="s">
        <v>63</v>
      </c>
      <c r="N916" t="s">
        <v>28</v>
      </c>
      <c r="O916" t="s">
        <v>29</v>
      </c>
      <c r="P916" t="s">
        <v>30</v>
      </c>
      <c r="Q916" t="s">
        <v>21</v>
      </c>
    </row>
    <row r="917" spans="1:17">
      <c r="A917" t="s">
        <v>31</v>
      </c>
      <c r="B917" t="s">
        <v>43</v>
      </c>
      <c r="C917" t="s">
        <v>19</v>
      </c>
      <c r="D917" t="s">
        <v>33</v>
      </c>
      <c r="E917" t="s">
        <v>21</v>
      </c>
      <c r="F917" t="s">
        <v>1040</v>
      </c>
      <c r="G917" t="s">
        <v>35</v>
      </c>
      <c r="H917" t="s">
        <v>21</v>
      </c>
      <c r="I917" t="s">
        <v>23</v>
      </c>
      <c r="J917" t="s">
        <v>85</v>
      </c>
      <c r="K917" t="s">
        <v>48</v>
      </c>
      <c r="L917" t="s">
        <v>117</v>
      </c>
      <c r="M917" t="s">
        <v>63</v>
      </c>
      <c r="N917" t="s">
        <v>28</v>
      </c>
      <c r="O917" t="s">
        <v>29</v>
      </c>
      <c r="P917" t="s">
        <v>30</v>
      </c>
      <c r="Q917" t="s">
        <v>21</v>
      </c>
    </row>
    <row r="918" spans="1:17">
      <c r="A918" t="s">
        <v>65</v>
      </c>
      <c r="B918" t="s">
        <v>56</v>
      </c>
      <c r="C918" t="s">
        <v>19</v>
      </c>
      <c r="D918" t="s">
        <v>33</v>
      </c>
      <c r="E918" t="s">
        <v>21</v>
      </c>
      <c r="F918" t="s">
        <v>91</v>
      </c>
      <c r="G918" t="s">
        <v>21</v>
      </c>
      <c r="H918" t="s">
        <v>21</v>
      </c>
      <c r="I918" t="s">
        <v>30</v>
      </c>
      <c r="J918" t="s">
        <v>52</v>
      </c>
      <c r="K918" t="s">
        <v>53</v>
      </c>
      <c r="L918" t="s">
        <v>848</v>
      </c>
      <c r="M918" t="s">
        <v>27</v>
      </c>
      <c r="N918" t="s">
        <v>28</v>
      </c>
      <c r="O918" t="s">
        <v>29</v>
      </c>
      <c r="P918" t="s">
        <v>30</v>
      </c>
      <c r="Q918" t="s">
        <v>21</v>
      </c>
    </row>
    <row r="919" spans="1:17">
      <c r="A919" t="s">
        <v>159</v>
      </c>
      <c r="B919" t="s">
        <v>66</v>
      </c>
      <c r="C919" t="s">
        <v>44</v>
      </c>
      <c r="D919" t="s">
        <v>33</v>
      </c>
      <c r="E919" t="s">
        <v>21</v>
      </c>
      <c r="F919" t="s">
        <v>959</v>
      </c>
      <c r="G919" t="s">
        <v>21</v>
      </c>
      <c r="H919" t="s">
        <v>21</v>
      </c>
      <c r="I919" t="s">
        <v>23</v>
      </c>
      <c r="J919" t="s">
        <v>114</v>
      </c>
      <c r="K919" t="s">
        <v>119</v>
      </c>
      <c r="L919" t="s">
        <v>838</v>
      </c>
      <c r="M919" t="s">
        <v>63</v>
      </c>
      <c r="N919" t="s">
        <v>28</v>
      </c>
      <c r="O919" t="s">
        <v>29</v>
      </c>
      <c r="P919" t="s">
        <v>30</v>
      </c>
      <c r="Q919" t="s">
        <v>21</v>
      </c>
    </row>
    <row r="920" spans="1:17">
      <c r="A920" t="s">
        <v>114</v>
      </c>
      <c r="B920" t="s">
        <v>87</v>
      </c>
      <c r="C920" t="s">
        <v>19</v>
      </c>
      <c r="D920" t="s">
        <v>33</v>
      </c>
      <c r="E920" t="s">
        <v>21</v>
      </c>
      <c r="F920" t="s">
        <v>123</v>
      </c>
      <c r="G920" t="s">
        <v>35</v>
      </c>
      <c r="H920" t="s">
        <v>21</v>
      </c>
      <c r="I920" t="s">
        <v>23</v>
      </c>
      <c r="J920" t="s">
        <v>123</v>
      </c>
      <c r="K920" t="s">
        <v>119</v>
      </c>
      <c r="L920" t="s">
        <v>867</v>
      </c>
      <c r="M920" t="s">
        <v>27</v>
      </c>
      <c r="N920" t="s">
        <v>28</v>
      </c>
      <c r="O920" t="s">
        <v>29</v>
      </c>
      <c r="P920" t="s">
        <v>30</v>
      </c>
      <c r="Q920" t="s">
        <v>21</v>
      </c>
    </row>
    <row r="921" spans="1:17">
      <c r="A921" t="s">
        <v>114</v>
      </c>
      <c r="B921" t="s">
        <v>56</v>
      </c>
      <c r="C921" t="s">
        <v>19</v>
      </c>
      <c r="D921" t="s">
        <v>33</v>
      </c>
      <c r="E921" t="s">
        <v>21</v>
      </c>
      <c r="F921" t="s">
        <v>1041</v>
      </c>
      <c r="G921" t="s">
        <v>35</v>
      </c>
      <c r="H921" t="s">
        <v>21</v>
      </c>
      <c r="I921" t="s">
        <v>30</v>
      </c>
      <c r="J921" t="s">
        <v>130</v>
      </c>
      <c r="K921" t="s">
        <v>37</v>
      </c>
      <c r="L921" t="s">
        <v>102</v>
      </c>
      <c r="M921" t="s">
        <v>52</v>
      </c>
      <c r="N921" t="s">
        <v>28</v>
      </c>
      <c r="O921" t="s">
        <v>29</v>
      </c>
      <c r="P921" t="s">
        <v>30</v>
      </c>
      <c r="Q921" t="s">
        <v>21</v>
      </c>
    </row>
    <row r="922" spans="1:17">
      <c r="A922" t="s">
        <v>121</v>
      </c>
      <c r="B922" t="s">
        <v>72</v>
      </c>
      <c r="C922" t="s">
        <v>44</v>
      </c>
      <c r="D922" t="s">
        <v>45</v>
      </c>
      <c r="E922" t="s">
        <v>21</v>
      </c>
      <c r="F922" t="s">
        <v>78</v>
      </c>
      <c r="G922" t="s">
        <v>21</v>
      </c>
      <c r="H922" t="s">
        <v>21</v>
      </c>
      <c r="I922" t="s">
        <v>23</v>
      </c>
      <c r="J922" t="s">
        <v>85</v>
      </c>
      <c r="K922" t="s">
        <v>92</v>
      </c>
      <c r="L922" t="s">
        <v>26</v>
      </c>
      <c r="M922" t="s">
        <v>52</v>
      </c>
      <c r="N922" t="s">
        <v>28</v>
      </c>
      <c r="O922" t="s">
        <v>29</v>
      </c>
      <c r="P922" t="s">
        <v>30</v>
      </c>
      <c r="Q922" t="s">
        <v>21</v>
      </c>
    </row>
    <row r="923" spans="1:17">
      <c r="A923" t="s">
        <v>186</v>
      </c>
      <c r="B923" t="s">
        <v>43</v>
      </c>
      <c r="C923" t="s">
        <v>19</v>
      </c>
      <c r="D923" t="s">
        <v>45</v>
      </c>
      <c r="E923" t="s">
        <v>21</v>
      </c>
      <c r="F923" t="s">
        <v>734</v>
      </c>
      <c r="G923" t="s">
        <v>35</v>
      </c>
      <c r="H923" t="s">
        <v>21</v>
      </c>
      <c r="I923" t="s">
        <v>23</v>
      </c>
      <c r="J923" t="s">
        <v>169</v>
      </c>
      <c r="K923" t="s">
        <v>48</v>
      </c>
      <c r="L923" t="s">
        <v>692</v>
      </c>
      <c r="M923" t="s">
        <v>27</v>
      </c>
      <c r="N923" t="s">
        <v>28</v>
      </c>
      <c r="O923" t="s">
        <v>29</v>
      </c>
      <c r="P923" t="s">
        <v>30</v>
      </c>
      <c r="Q923" t="s">
        <v>21</v>
      </c>
    </row>
    <row r="924" spans="1:17">
      <c r="A924" t="s">
        <v>143</v>
      </c>
      <c r="B924" t="s">
        <v>56</v>
      </c>
      <c r="C924" t="s">
        <v>19</v>
      </c>
      <c r="D924" t="s">
        <v>33</v>
      </c>
      <c r="E924" t="s">
        <v>21</v>
      </c>
      <c r="F924" t="s">
        <v>1042</v>
      </c>
      <c r="G924" t="s">
        <v>21</v>
      </c>
      <c r="H924" t="s">
        <v>21</v>
      </c>
      <c r="I924" t="s">
        <v>23</v>
      </c>
      <c r="J924" t="s">
        <v>108</v>
      </c>
      <c r="K924" t="s">
        <v>25</v>
      </c>
      <c r="L924" t="s">
        <v>229</v>
      </c>
      <c r="M924" t="s">
        <v>63</v>
      </c>
      <c r="N924" t="s">
        <v>28</v>
      </c>
      <c r="O924" t="s">
        <v>29</v>
      </c>
      <c r="P924" t="s">
        <v>30</v>
      </c>
      <c r="Q924" t="s">
        <v>21</v>
      </c>
    </row>
    <row r="925" spans="1:17">
      <c r="A925" t="s">
        <v>159</v>
      </c>
      <c r="B925" t="s">
        <v>56</v>
      </c>
      <c r="C925" t="s">
        <v>19</v>
      </c>
      <c r="D925" t="s">
        <v>33</v>
      </c>
      <c r="E925" t="s">
        <v>21</v>
      </c>
      <c r="F925" t="s">
        <v>1043</v>
      </c>
      <c r="G925" t="s">
        <v>35</v>
      </c>
      <c r="H925" t="s">
        <v>21</v>
      </c>
      <c r="I925" t="s">
        <v>30</v>
      </c>
      <c r="J925" t="s">
        <v>17</v>
      </c>
      <c r="K925" t="s">
        <v>37</v>
      </c>
      <c r="L925" t="s">
        <v>444</v>
      </c>
      <c r="M925" t="s">
        <v>27</v>
      </c>
      <c r="N925" t="s">
        <v>28</v>
      </c>
      <c r="O925" t="s">
        <v>29</v>
      </c>
      <c r="P925" t="s">
        <v>30</v>
      </c>
      <c r="Q925" t="s">
        <v>21</v>
      </c>
    </row>
    <row r="926" spans="1:17">
      <c r="A926" t="s">
        <v>197</v>
      </c>
      <c r="B926" t="s">
        <v>135</v>
      </c>
      <c r="C926" t="s">
        <v>19</v>
      </c>
      <c r="D926" t="s">
        <v>20</v>
      </c>
      <c r="E926" t="s">
        <v>21</v>
      </c>
      <c r="F926" t="s">
        <v>1044</v>
      </c>
      <c r="G926" t="s">
        <v>21</v>
      </c>
      <c r="H926" t="s">
        <v>21</v>
      </c>
      <c r="I926" t="s">
        <v>23</v>
      </c>
      <c r="J926" t="s">
        <v>91</v>
      </c>
      <c r="K926" t="s">
        <v>92</v>
      </c>
      <c r="L926" t="s">
        <v>1045</v>
      </c>
      <c r="M926" t="s">
        <v>63</v>
      </c>
      <c r="N926" t="s">
        <v>28</v>
      </c>
      <c r="O926" t="s">
        <v>29</v>
      </c>
      <c r="P926" t="s">
        <v>30</v>
      </c>
      <c r="Q926" t="s">
        <v>21</v>
      </c>
    </row>
    <row r="927" spans="1:17">
      <c r="A927" t="s">
        <v>31</v>
      </c>
      <c r="B927" t="s">
        <v>56</v>
      </c>
      <c r="C927" t="s">
        <v>19</v>
      </c>
      <c r="D927" t="s">
        <v>20</v>
      </c>
      <c r="E927" t="s">
        <v>21</v>
      </c>
      <c r="F927" t="s">
        <v>949</v>
      </c>
      <c r="G927" t="s">
        <v>35</v>
      </c>
      <c r="H927" t="s">
        <v>21</v>
      </c>
      <c r="I927" t="s">
        <v>30</v>
      </c>
      <c r="J927" t="s">
        <v>152</v>
      </c>
      <c r="K927" t="s">
        <v>37</v>
      </c>
      <c r="L927" t="s">
        <v>933</v>
      </c>
      <c r="M927" t="s">
        <v>63</v>
      </c>
      <c r="N927" t="s">
        <v>28</v>
      </c>
      <c r="O927" t="s">
        <v>29</v>
      </c>
      <c r="P927" t="s">
        <v>30</v>
      </c>
      <c r="Q927" t="s">
        <v>21</v>
      </c>
    </row>
    <row r="928" spans="1:17">
      <c r="A928" t="s">
        <v>121</v>
      </c>
      <c r="B928" t="s">
        <v>87</v>
      </c>
      <c r="C928" t="s">
        <v>19</v>
      </c>
      <c r="D928" t="s">
        <v>20</v>
      </c>
      <c r="E928" t="s">
        <v>21</v>
      </c>
      <c r="F928" t="s">
        <v>1046</v>
      </c>
      <c r="G928" t="s">
        <v>35</v>
      </c>
      <c r="H928" t="s">
        <v>21</v>
      </c>
      <c r="I928" t="s">
        <v>23</v>
      </c>
      <c r="J928" t="s">
        <v>85</v>
      </c>
      <c r="K928" t="s">
        <v>48</v>
      </c>
      <c r="L928" t="s">
        <v>256</v>
      </c>
      <c r="M928" t="s">
        <v>63</v>
      </c>
      <c r="N928" t="s">
        <v>754</v>
      </c>
      <c r="O928" t="s">
        <v>63</v>
      </c>
      <c r="P928" t="s">
        <v>41</v>
      </c>
      <c r="Q928" t="s">
        <v>21</v>
      </c>
    </row>
    <row r="929" spans="1:17">
      <c r="A929" t="s">
        <v>159</v>
      </c>
      <c r="B929" t="s">
        <v>72</v>
      </c>
      <c r="C929" t="s">
        <v>122</v>
      </c>
      <c r="D929" t="s">
        <v>33</v>
      </c>
      <c r="E929" t="s">
        <v>21</v>
      </c>
      <c r="F929" t="s">
        <v>498</v>
      </c>
      <c r="G929" t="s">
        <v>35</v>
      </c>
      <c r="H929" t="s">
        <v>21</v>
      </c>
      <c r="I929" t="s">
        <v>30</v>
      </c>
      <c r="J929" t="s">
        <v>130</v>
      </c>
      <c r="K929" t="s">
        <v>37</v>
      </c>
      <c r="L929" t="s">
        <v>585</v>
      </c>
      <c r="M929" t="s">
        <v>63</v>
      </c>
      <c r="N929" t="s">
        <v>28</v>
      </c>
      <c r="O929" t="s">
        <v>29</v>
      </c>
      <c r="P929" t="s">
        <v>30</v>
      </c>
      <c r="Q929" t="s">
        <v>21</v>
      </c>
    </row>
    <row r="930" spans="1:17">
      <c r="A930" t="s">
        <v>216</v>
      </c>
      <c r="B930" t="s">
        <v>144</v>
      </c>
      <c r="C930" t="s">
        <v>122</v>
      </c>
      <c r="D930" t="s">
        <v>45</v>
      </c>
      <c r="E930" t="s">
        <v>21</v>
      </c>
      <c r="F930" t="s">
        <v>1047</v>
      </c>
      <c r="G930" t="s">
        <v>35</v>
      </c>
      <c r="H930" t="s">
        <v>35</v>
      </c>
      <c r="I930" t="s">
        <v>30</v>
      </c>
      <c r="J930" t="s">
        <v>152</v>
      </c>
      <c r="K930" t="s">
        <v>37</v>
      </c>
      <c r="L930" t="s">
        <v>356</v>
      </c>
      <c r="M930" t="s">
        <v>74</v>
      </c>
      <c r="N930" t="s">
        <v>28</v>
      </c>
      <c r="O930" t="s">
        <v>29</v>
      </c>
      <c r="P930" t="s">
        <v>30</v>
      </c>
      <c r="Q930" t="s">
        <v>21</v>
      </c>
    </row>
    <row r="931" spans="1:17">
      <c r="A931" t="s">
        <v>230</v>
      </c>
      <c r="B931" t="s">
        <v>87</v>
      </c>
      <c r="C931" t="s">
        <v>122</v>
      </c>
      <c r="D931" t="s">
        <v>33</v>
      </c>
      <c r="E931" t="s">
        <v>21</v>
      </c>
      <c r="F931" t="s">
        <v>893</v>
      </c>
      <c r="G931" t="s">
        <v>35</v>
      </c>
      <c r="H931" t="s">
        <v>21</v>
      </c>
      <c r="I931" t="s">
        <v>30</v>
      </c>
      <c r="J931" t="s">
        <v>219</v>
      </c>
      <c r="K931" t="s">
        <v>37</v>
      </c>
      <c r="L931" t="s">
        <v>458</v>
      </c>
      <c r="M931" t="s">
        <v>27</v>
      </c>
      <c r="N931" t="s">
        <v>28</v>
      </c>
      <c r="O931" t="s">
        <v>29</v>
      </c>
      <c r="P931" t="s">
        <v>30</v>
      </c>
      <c r="Q931" t="s">
        <v>21</v>
      </c>
    </row>
    <row r="932" spans="1:17">
      <c r="A932" t="s">
        <v>126</v>
      </c>
      <c r="B932" t="s">
        <v>56</v>
      </c>
      <c r="C932" t="s">
        <v>19</v>
      </c>
      <c r="D932" t="s">
        <v>20</v>
      </c>
      <c r="E932" t="s">
        <v>21</v>
      </c>
      <c r="F932" t="s">
        <v>1048</v>
      </c>
      <c r="G932" t="s">
        <v>35</v>
      </c>
      <c r="H932" t="s">
        <v>21</v>
      </c>
      <c r="I932" t="s">
        <v>23</v>
      </c>
      <c r="J932" t="s">
        <v>169</v>
      </c>
      <c r="K932" t="s">
        <v>119</v>
      </c>
      <c r="L932" t="s">
        <v>558</v>
      </c>
      <c r="M932" t="s">
        <v>52</v>
      </c>
      <c r="N932" t="s">
        <v>28</v>
      </c>
      <c r="O932" t="s">
        <v>29</v>
      </c>
      <c r="P932" t="s">
        <v>30</v>
      </c>
      <c r="Q932" t="s">
        <v>21</v>
      </c>
    </row>
    <row r="933" spans="1:17">
      <c r="A933" t="s">
        <v>76</v>
      </c>
      <c r="B933" t="s">
        <v>87</v>
      </c>
      <c r="C933" t="s">
        <v>19</v>
      </c>
      <c r="D933" t="s">
        <v>33</v>
      </c>
      <c r="E933" t="s">
        <v>21</v>
      </c>
      <c r="F933" t="s">
        <v>1049</v>
      </c>
      <c r="G933" t="s">
        <v>35</v>
      </c>
      <c r="H933" t="s">
        <v>21</v>
      </c>
      <c r="I933" t="s">
        <v>23</v>
      </c>
      <c r="J933" t="s">
        <v>169</v>
      </c>
      <c r="K933" t="s">
        <v>119</v>
      </c>
      <c r="L933" t="s">
        <v>336</v>
      </c>
      <c r="M933" t="s">
        <v>130</v>
      </c>
      <c r="N933" t="s">
        <v>28</v>
      </c>
      <c r="O933" t="s">
        <v>29</v>
      </c>
      <c r="P933" t="s">
        <v>30</v>
      </c>
      <c r="Q933" t="s">
        <v>21</v>
      </c>
    </row>
    <row r="934" spans="1:17">
      <c r="A934" t="s">
        <v>71</v>
      </c>
      <c r="B934" t="s">
        <v>43</v>
      </c>
      <c r="C934" t="s">
        <v>122</v>
      </c>
      <c r="D934" t="s">
        <v>45</v>
      </c>
      <c r="E934" t="s">
        <v>21</v>
      </c>
      <c r="F934" t="s">
        <v>1050</v>
      </c>
      <c r="G934" t="s">
        <v>21</v>
      </c>
      <c r="H934" t="s">
        <v>35</v>
      </c>
      <c r="I934" t="s">
        <v>23</v>
      </c>
      <c r="J934" t="s">
        <v>123</v>
      </c>
      <c r="K934" t="s">
        <v>92</v>
      </c>
      <c r="L934" t="s">
        <v>153</v>
      </c>
      <c r="M934" t="s">
        <v>52</v>
      </c>
      <c r="N934" t="s">
        <v>28</v>
      </c>
      <c r="O934" t="s">
        <v>29</v>
      </c>
      <c r="P934" t="s">
        <v>30</v>
      </c>
      <c r="Q934" t="s">
        <v>21</v>
      </c>
    </row>
    <row r="935" spans="1:17">
      <c r="A935" t="s">
        <v>121</v>
      </c>
      <c r="B935" t="s">
        <v>56</v>
      </c>
      <c r="C935" t="s">
        <v>19</v>
      </c>
      <c r="D935" t="s">
        <v>33</v>
      </c>
      <c r="E935" t="s">
        <v>21</v>
      </c>
      <c r="F935" t="s">
        <v>494</v>
      </c>
      <c r="G935" t="s">
        <v>35</v>
      </c>
      <c r="H935" t="s">
        <v>21</v>
      </c>
      <c r="I935" t="s">
        <v>30</v>
      </c>
      <c r="J935" t="s">
        <v>36</v>
      </c>
      <c r="K935" t="s">
        <v>53</v>
      </c>
      <c r="L935" t="s">
        <v>1051</v>
      </c>
      <c r="M935" t="s">
        <v>27</v>
      </c>
      <c r="N935" t="s">
        <v>28</v>
      </c>
      <c r="O935" t="s">
        <v>29</v>
      </c>
      <c r="P935" t="s">
        <v>30</v>
      </c>
      <c r="Q935" t="s">
        <v>21</v>
      </c>
    </row>
    <row r="936" spans="1:17">
      <c r="A936" t="s">
        <v>71</v>
      </c>
      <c r="B936" t="s">
        <v>43</v>
      </c>
      <c r="C936" t="s">
        <v>19</v>
      </c>
      <c r="D936" t="s">
        <v>33</v>
      </c>
      <c r="E936" t="s">
        <v>21</v>
      </c>
      <c r="F936" t="s">
        <v>1052</v>
      </c>
      <c r="G936" t="s">
        <v>35</v>
      </c>
      <c r="H936" t="s">
        <v>21</v>
      </c>
      <c r="I936" t="s">
        <v>30</v>
      </c>
      <c r="J936" t="s">
        <v>108</v>
      </c>
      <c r="K936" t="s">
        <v>37</v>
      </c>
      <c r="L936" t="s">
        <v>1053</v>
      </c>
      <c r="M936" t="s">
        <v>63</v>
      </c>
      <c r="N936" t="s">
        <v>28</v>
      </c>
      <c r="O936" t="s">
        <v>29</v>
      </c>
      <c r="P936" t="s">
        <v>30</v>
      </c>
      <c r="Q936" t="s">
        <v>21</v>
      </c>
    </row>
    <row r="937" spans="1:17">
      <c r="A937" t="s">
        <v>323</v>
      </c>
      <c r="B937" t="s">
        <v>56</v>
      </c>
      <c r="C937" t="s">
        <v>19</v>
      </c>
      <c r="D937" t="s">
        <v>20</v>
      </c>
      <c r="E937" t="s">
        <v>21</v>
      </c>
      <c r="F937" t="s">
        <v>1054</v>
      </c>
      <c r="G937" t="s">
        <v>21</v>
      </c>
      <c r="H937" t="s">
        <v>21</v>
      </c>
      <c r="I937" t="s">
        <v>23</v>
      </c>
      <c r="J937" t="s">
        <v>85</v>
      </c>
      <c r="K937" t="s">
        <v>48</v>
      </c>
      <c r="L937" t="s">
        <v>1055</v>
      </c>
      <c r="M937" t="s">
        <v>63</v>
      </c>
      <c r="N937" t="s">
        <v>28</v>
      </c>
      <c r="O937" t="s">
        <v>29</v>
      </c>
      <c r="P937" t="s">
        <v>30</v>
      </c>
      <c r="Q937" t="s">
        <v>21</v>
      </c>
    </row>
    <row r="938" spans="1:17">
      <c r="A938" t="s">
        <v>202</v>
      </c>
      <c r="B938" t="s">
        <v>77</v>
      </c>
      <c r="C938" t="s">
        <v>122</v>
      </c>
      <c r="D938" t="s">
        <v>45</v>
      </c>
      <c r="E938" t="s">
        <v>21</v>
      </c>
      <c r="F938" t="s">
        <v>900</v>
      </c>
      <c r="G938" t="s">
        <v>21</v>
      </c>
      <c r="H938" t="s">
        <v>35</v>
      </c>
      <c r="I938" t="s">
        <v>23</v>
      </c>
      <c r="J938" t="s">
        <v>74</v>
      </c>
      <c r="K938" t="s">
        <v>61</v>
      </c>
      <c r="L938" t="s">
        <v>718</v>
      </c>
      <c r="M938" t="s">
        <v>52</v>
      </c>
      <c r="N938" t="s">
        <v>28</v>
      </c>
      <c r="O938" t="s">
        <v>29</v>
      </c>
      <c r="P938" t="s">
        <v>30</v>
      </c>
      <c r="Q938" t="s">
        <v>21</v>
      </c>
    </row>
    <row r="939" spans="1:17">
      <c r="A939" t="s">
        <v>31</v>
      </c>
      <c r="B939" t="s">
        <v>56</v>
      </c>
      <c r="C939" t="s">
        <v>19</v>
      </c>
      <c r="D939" t="s">
        <v>33</v>
      </c>
      <c r="E939" t="s">
        <v>21</v>
      </c>
      <c r="F939" t="s">
        <v>356</v>
      </c>
      <c r="G939" t="s">
        <v>35</v>
      </c>
      <c r="H939" t="s">
        <v>21</v>
      </c>
      <c r="I939" t="s">
        <v>30</v>
      </c>
      <c r="J939" t="s">
        <v>24</v>
      </c>
      <c r="K939" t="s">
        <v>37</v>
      </c>
      <c r="L939" t="s">
        <v>600</v>
      </c>
      <c r="M939" t="s">
        <v>27</v>
      </c>
      <c r="N939" t="s">
        <v>28</v>
      </c>
      <c r="O939" t="s">
        <v>29</v>
      </c>
      <c r="P939" t="s">
        <v>30</v>
      </c>
      <c r="Q939" t="s">
        <v>21</v>
      </c>
    </row>
    <row r="940" spans="1:17">
      <c r="A940" t="s">
        <v>110</v>
      </c>
      <c r="B940" t="s">
        <v>72</v>
      </c>
      <c r="C940" t="s">
        <v>19</v>
      </c>
      <c r="D940" t="s">
        <v>33</v>
      </c>
      <c r="E940" t="s">
        <v>21</v>
      </c>
      <c r="F940" t="s">
        <v>920</v>
      </c>
      <c r="G940" t="s">
        <v>35</v>
      </c>
      <c r="H940" t="s">
        <v>21</v>
      </c>
      <c r="I940" t="s">
        <v>30</v>
      </c>
      <c r="J940" t="s">
        <v>24</v>
      </c>
      <c r="K940" t="s">
        <v>37</v>
      </c>
      <c r="L940" t="s">
        <v>168</v>
      </c>
      <c r="M940" t="s">
        <v>52</v>
      </c>
      <c r="N940" t="s">
        <v>28</v>
      </c>
      <c r="O940" t="s">
        <v>29</v>
      </c>
      <c r="P940" t="s">
        <v>30</v>
      </c>
      <c r="Q940" t="s">
        <v>21</v>
      </c>
    </row>
    <row r="941" spans="1:17">
      <c r="A941" t="s">
        <v>97</v>
      </c>
      <c r="B941" t="s">
        <v>43</v>
      </c>
      <c r="C941" t="s">
        <v>19</v>
      </c>
      <c r="D941" t="s">
        <v>45</v>
      </c>
      <c r="E941" t="s">
        <v>21</v>
      </c>
      <c r="F941" t="s">
        <v>1056</v>
      </c>
      <c r="G941" t="s">
        <v>21</v>
      </c>
      <c r="H941" t="s">
        <v>21</v>
      </c>
      <c r="I941" t="s">
        <v>23</v>
      </c>
      <c r="J941" t="s">
        <v>99</v>
      </c>
      <c r="K941" t="s">
        <v>92</v>
      </c>
      <c r="L941" t="s">
        <v>80</v>
      </c>
      <c r="M941" t="s">
        <v>91</v>
      </c>
      <c r="N941" t="s">
        <v>28</v>
      </c>
      <c r="O941" t="s">
        <v>29</v>
      </c>
      <c r="P941" t="s">
        <v>30</v>
      </c>
      <c r="Q941" t="s">
        <v>21</v>
      </c>
    </row>
    <row r="942" spans="1:17">
      <c r="A942" t="s">
        <v>186</v>
      </c>
      <c r="B942" t="s">
        <v>56</v>
      </c>
      <c r="C942" t="s">
        <v>122</v>
      </c>
      <c r="D942" t="s">
        <v>2553</v>
      </c>
      <c r="E942" t="s">
        <v>21</v>
      </c>
      <c r="F942" t="s">
        <v>403</v>
      </c>
      <c r="G942" t="s">
        <v>21</v>
      </c>
      <c r="H942" t="s">
        <v>21</v>
      </c>
      <c r="I942" t="s">
        <v>23</v>
      </c>
      <c r="J942" t="s">
        <v>205</v>
      </c>
      <c r="K942" t="s">
        <v>53</v>
      </c>
      <c r="L942" t="s">
        <v>260</v>
      </c>
      <c r="M942" t="s">
        <v>27</v>
      </c>
      <c r="N942" t="s">
        <v>28</v>
      </c>
      <c r="O942" t="s">
        <v>29</v>
      </c>
      <c r="P942" t="s">
        <v>30</v>
      </c>
      <c r="Q942" t="s">
        <v>35</v>
      </c>
    </row>
    <row r="943" spans="1:17">
      <c r="A943" t="s">
        <v>186</v>
      </c>
      <c r="B943" t="s">
        <v>43</v>
      </c>
      <c r="C943" t="s">
        <v>19</v>
      </c>
      <c r="D943" t="s">
        <v>45</v>
      </c>
      <c r="E943" t="s">
        <v>21</v>
      </c>
      <c r="F943" t="s">
        <v>29</v>
      </c>
      <c r="G943" t="s">
        <v>35</v>
      </c>
      <c r="H943" t="s">
        <v>21</v>
      </c>
      <c r="I943" t="s">
        <v>23</v>
      </c>
      <c r="J943" t="s">
        <v>118</v>
      </c>
      <c r="K943" t="s">
        <v>92</v>
      </c>
      <c r="L943" t="s">
        <v>511</v>
      </c>
      <c r="M943" t="s">
        <v>27</v>
      </c>
      <c r="N943" t="s">
        <v>707</v>
      </c>
      <c r="O943" t="s">
        <v>63</v>
      </c>
      <c r="P943" t="s">
        <v>196</v>
      </c>
      <c r="Q943" t="s">
        <v>35</v>
      </c>
    </row>
    <row r="944" spans="1:17">
      <c r="A944" t="s">
        <v>65</v>
      </c>
      <c r="B944" t="s">
        <v>43</v>
      </c>
      <c r="C944" t="s">
        <v>19</v>
      </c>
      <c r="D944" t="s">
        <v>45</v>
      </c>
      <c r="E944" t="s">
        <v>21</v>
      </c>
      <c r="F944" t="s">
        <v>468</v>
      </c>
      <c r="G944" t="s">
        <v>35</v>
      </c>
      <c r="H944" t="s">
        <v>21</v>
      </c>
      <c r="I944" t="s">
        <v>23</v>
      </c>
      <c r="J944" t="s">
        <v>74</v>
      </c>
      <c r="K944" t="s">
        <v>37</v>
      </c>
      <c r="L944" t="s">
        <v>313</v>
      </c>
      <c r="M944" t="s">
        <v>27</v>
      </c>
      <c r="N944" t="s">
        <v>137</v>
      </c>
      <c r="O944" t="s">
        <v>63</v>
      </c>
      <c r="P944" t="s">
        <v>41</v>
      </c>
      <c r="Q944" t="s">
        <v>21</v>
      </c>
    </row>
    <row r="945" spans="1:17">
      <c r="A945" t="s">
        <v>103</v>
      </c>
      <c r="B945" t="s">
        <v>72</v>
      </c>
      <c r="C945" t="s">
        <v>19</v>
      </c>
      <c r="D945" t="s">
        <v>33</v>
      </c>
      <c r="E945" t="s">
        <v>21</v>
      </c>
      <c r="F945" t="s">
        <v>131</v>
      </c>
      <c r="G945" t="s">
        <v>21</v>
      </c>
      <c r="H945" t="s">
        <v>21</v>
      </c>
      <c r="I945" t="s">
        <v>30</v>
      </c>
      <c r="J945" t="s">
        <v>85</v>
      </c>
      <c r="K945" t="s">
        <v>53</v>
      </c>
      <c r="L945" t="s">
        <v>711</v>
      </c>
      <c r="M945" t="s">
        <v>169</v>
      </c>
      <c r="N945" t="s">
        <v>28</v>
      </c>
      <c r="O945" t="s">
        <v>29</v>
      </c>
      <c r="P945" t="s">
        <v>30</v>
      </c>
      <c r="Q945" t="s">
        <v>21</v>
      </c>
    </row>
    <row r="946" spans="1:17">
      <c r="A946" t="s">
        <v>103</v>
      </c>
      <c r="B946" t="s">
        <v>56</v>
      </c>
      <c r="C946" t="s">
        <v>19</v>
      </c>
      <c r="D946" t="s">
        <v>33</v>
      </c>
      <c r="E946" t="s">
        <v>21</v>
      </c>
      <c r="F946" t="s">
        <v>1057</v>
      </c>
      <c r="G946" t="s">
        <v>21</v>
      </c>
      <c r="H946" t="s">
        <v>21</v>
      </c>
      <c r="I946" t="s">
        <v>23</v>
      </c>
      <c r="J946" t="s">
        <v>27</v>
      </c>
      <c r="K946" t="s">
        <v>53</v>
      </c>
      <c r="L946" t="s">
        <v>215</v>
      </c>
      <c r="M946" t="s">
        <v>27</v>
      </c>
      <c r="N946" t="s">
        <v>28</v>
      </c>
      <c r="O946" t="s">
        <v>29</v>
      </c>
      <c r="P946" t="s">
        <v>30</v>
      </c>
      <c r="Q946" t="s">
        <v>35</v>
      </c>
    </row>
    <row r="947" spans="1:17">
      <c r="A947" t="s">
        <v>76</v>
      </c>
      <c r="B947" t="s">
        <v>72</v>
      </c>
      <c r="C947" t="s">
        <v>19</v>
      </c>
      <c r="D947" t="s">
        <v>33</v>
      </c>
      <c r="E947" t="s">
        <v>21</v>
      </c>
      <c r="F947" t="s">
        <v>1058</v>
      </c>
      <c r="G947" t="s">
        <v>21</v>
      </c>
      <c r="H947" t="s">
        <v>21</v>
      </c>
      <c r="I947" t="s">
        <v>23</v>
      </c>
      <c r="J947" t="s">
        <v>36</v>
      </c>
      <c r="K947" t="s">
        <v>61</v>
      </c>
      <c r="L947" t="s">
        <v>131</v>
      </c>
      <c r="M947" t="s">
        <v>52</v>
      </c>
      <c r="N947" t="s">
        <v>28</v>
      </c>
      <c r="O947" t="s">
        <v>29</v>
      </c>
      <c r="P947" t="s">
        <v>30</v>
      </c>
      <c r="Q947" t="s">
        <v>35</v>
      </c>
    </row>
    <row r="948" spans="1:17">
      <c r="A948" t="s">
        <v>180</v>
      </c>
      <c r="B948" t="s">
        <v>43</v>
      </c>
      <c r="C948" t="s">
        <v>19</v>
      </c>
      <c r="D948" t="s">
        <v>45</v>
      </c>
      <c r="E948" t="s">
        <v>21</v>
      </c>
      <c r="F948" t="s">
        <v>1059</v>
      </c>
      <c r="G948" t="s">
        <v>21</v>
      </c>
      <c r="H948" t="s">
        <v>21</v>
      </c>
      <c r="I948" t="s">
        <v>23</v>
      </c>
      <c r="J948" t="s">
        <v>114</v>
      </c>
      <c r="K948" t="s">
        <v>92</v>
      </c>
      <c r="L948" t="s">
        <v>106</v>
      </c>
      <c r="M948" t="s">
        <v>74</v>
      </c>
      <c r="N948" t="s">
        <v>28</v>
      </c>
      <c r="O948" t="s">
        <v>29</v>
      </c>
      <c r="P948" t="s">
        <v>30</v>
      </c>
      <c r="Q948" t="s">
        <v>21</v>
      </c>
    </row>
    <row r="949" spans="1:17">
      <c r="A949" t="s">
        <v>103</v>
      </c>
      <c r="B949" t="s">
        <v>32</v>
      </c>
      <c r="C949" t="s">
        <v>44</v>
      </c>
      <c r="D949" t="s">
        <v>33</v>
      </c>
      <c r="E949" t="s">
        <v>21</v>
      </c>
      <c r="F949" t="s">
        <v>1060</v>
      </c>
      <c r="G949" t="s">
        <v>35</v>
      </c>
      <c r="H949" t="s">
        <v>21</v>
      </c>
      <c r="I949" t="s">
        <v>30</v>
      </c>
      <c r="J949" t="s">
        <v>130</v>
      </c>
      <c r="K949" t="s">
        <v>37</v>
      </c>
      <c r="L949" t="s">
        <v>137</v>
      </c>
      <c r="M949" t="s">
        <v>63</v>
      </c>
      <c r="N949" t="s">
        <v>28</v>
      </c>
      <c r="O949" t="s">
        <v>29</v>
      </c>
      <c r="P949" t="s">
        <v>30</v>
      </c>
      <c r="Q949" t="s">
        <v>21</v>
      </c>
    </row>
    <row r="950" spans="1:17">
      <c r="A950" t="s">
        <v>209</v>
      </c>
      <c r="B950" t="s">
        <v>56</v>
      </c>
      <c r="C950" t="s">
        <v>44</v>
      </c>
      <c r="D950" t="s">
        <v>2553</v>
      </c>
      <c r="E950" t="s">
        <v>21</v>
      </c>
      <c r="F950" t="s">
        <v>350</v>
      </c>
      <c r="G950" t="s">
        <v>35</v>
      </c>
      <c r="H950" t="s">
        <v>21</v>
      </c>
      <c r="I950" t="s">
        <v>23</v>
      </c>
      <c r="J950" t="s">
        <v>123</v>
      </c>
      <c r="K950" t="s">
        <v>37</v>
      </c>
      <c r="L950" t="s">
        <v>685</v>
      </c>
      <c r="M950" t="s">
        <v>27</v>
      </c>
      <c r="N950" t="s">
        <v>28</v>
      </c>
      <c r="O950" t="s">
        <v>29</v>
      </c>
      <c r="P950" t="s">
        <v>30</v>
      </c>
      <c r="Q950" t="s">
        <v>21</v>
      </c>
    </row>
    <row r="951" spans="1:17">
      <c r="A951" t="s">
        <v>31</v>
      </c>
      <c r="B951" t="s">
        <v>43</v>
      </c>
      <c r="C951" t="s">
        <v>122</v>
      </c>
      <c r="D951" t="s">
        <v>33</v>
      </c>
      <c r="E951" t="s">
        <v>21</v>
      </c>
      <c r="F951" t="s">
        <v>129</v>
      </c>
      <c r="G951" t="s">
        <v>21</v>
      </c>
      <c r="H951" t="s">
        <v>21</v>
      </c>
      <c r="I951" t="s">
        <v>23</v>
      </c>
      <c r="J951" t="s">
        <v>85</v>
      </c>
      <c r="K951" t="s">
        <v>92</v>
      </c>
      <c r="L951" t="s">
        <v>818</v>
      </c>
      <c r="M951" t="s">
        <v>52</v>
      </c>
      <c r="N951" t="s">
        <v>28</v>
      </c>
      <c r="O951" t="s">
        <v>29</v>
      </c>
      <c r="P951" t="s">
        <v>30</v>
      </c>
      <c r="Q951" t="s">
        <v>21</v>
      </c>
    </row>
    <row r="952" spans="1:17">
      <c r="A952" t="s">
        <v>128</v>
      </c>
      <c r="B952" t="s">
        <v>72</v>
      </c>
      <c r="C952" t="s">
        <v>122</v>
      </c>
      <c r="D952" t="s">
        <v>33</v>
      </c>
      <c r="E952" t="s">
        <v>21</v>
      </c>
      <c r="F952" t="s">
        <v>29</v>
      </c>
      <c r="G952" t="s">
        <v>21</v>
      </c>
      <c r="H952" t="s">
        <v>21</v>
      </c>
      <c r="I952" t="s">
        <v>23</v>
      </c>
      <c r="J952" t="s">
        <v>130</v>
      </c>
      <c r="K952" t="s">
        <v>92</v>
      </c>
      <c r="L952" t="s">
        <v>106</v>
      </c>
      <c r="M952" t="s">
        <v>63</v>
      </c>
      <c r="N952" t="s">
        <v>28</v>
      </c>
      <c r="O952" t="s">
        <v>29</v>
      </c>
      <c r="P952" t="s">
        <v>30</v>
      </c>
      <c r="Q952" t="s">
        <v>21</v>
      </c>
    </row>
    <row r="953" spans="1:17">
      <c r="A953" t="s">
        <v>140</v>
      </c>
      <c r="B953" t="s">
        <v>43</v>
      </c>
      <c r="C953" t="s">
        <v>19</v>
      </c>
      <c r="D953" t="s">
        <v>45</v>
      </c>
      <c r="E953" t="s">
        <v>21</v>
      </c>
      <c r="F953" t="s">
        <v>1061</v>
      </c>
      <c r="G953" t="s">
        <v>21</v>
      </c>
      <c r="H953" t="s">
        <v>35</v>
      </c>
      <c r="I953" t="s">
        <v>23</v>
      </c>
      <c r="J953" t="s">
        <v>219</v>
      </c>
      <c r="K953" t="s">
        <v>119</v>
      </c>
      <c r="L953" t="s">
        <v>463</v>
      </c>
      <c r="M953" t="s">
        <v>27</v>
      </c>
      <c r="N953" t="s">
        <v>28</v>
      </c>
      <c r="O953" t="s">
        <v>29</v>
      </c>
      <c r="P953" t="s">
        <v>30</v>
      </c>
      <c r="Q953" t="s">
        <v>21</v>
      </c>
    </row>
    <row r="954" spans="1:17">
      <c r="A954" t="s">
        <v>230</v>
      </c>
      <c r="B954" t="s">
        <v>87</v>
      </c>
      <c r="C954" t="s">
        <v>19</v>
      </c>
      <c r="D954" t="s">
        <v>33</v>
      </c>
      <c r="E954" t="s">
        <v>21</v>
      </c>
      <c r="F954" t="s">
        <v>1062</v>
      </c>
      <c r="G954" t="s">
        <v>21</v>
      </c>
      <c r="H954" t="s">
        <v>21</v>
      </c>
      <c r="I954" t="s">
        <v>146</v>
      </c>
      <c r="J954" t="s">
        <v>234</v>
      </c>
      <c r="K954" t="s">
        <v>100</v>
      </c>
      <c r="L954" t="s">
        <v>120</v>
      </c>
      <c r="M954" t="s">
        <v>63</v>
      </c>
      <c r="N954" t="s">
        <v>28</v>
      </c>
      <c r="O954" t="s">
        <v>29</v>
      </c>
      <c r="P954" t="s">
        <v>30</v>
      </c>
      <c r="Q954" t="s">
        <v>21</v>
      </c>
    </row>
    <row r="955" spans="1:17">
      <c r="A955" t="s">
        <v>186</v>
      </c>
      <c r="B955" t="s">
        <v>43</v>
      </c>
      <c r="C955" t="s">
        <v>44</v>
      </c>
      <c r="D955" t="s">
        <v>45</v>
      </c>
      <c r="E955" t="s">
        <v>21</v>
      </c>
      <c r="F955" t="s">
        <v>376</v>
      </c>
      <c r="G955" t="s">
        <v>21</v>
      </c>
      <c r="H955" t="s">
        <v>21</v>
      </c>
      <c r="I955" t="s">
        <v>23</v>
      </c>
      <c r="J955" t="s">
        <v>57</v>
      </c>
      <c r="K955" t="s">
        <v>61</v>
      </c>
      <c r="L955" t="s">
        <v>283</v>
      </c>
      <c r="M955" t="s">
        <v>27</v>
      </c>
      <c r="N955" t="s">
        <v>28</v>
      </c>
      <c r="O955" t="s">
        <v>29</v>
      </c>
      <c r="P955" t="s">
        <v>30</v>
      </c>
      <c r="Q955" t="s">
        <v>21</v>
      </c>
    </row>
    <row r="956" spans="1:17">
      <c r="A956" t="s">
        <v>310</v>
      </c>
      <c r="B956" t="s">
        <v>144</v>
      </c>
      <c r="C956" t="s">
        <v>122</v>
      </c>
      <c r="D956" t="s">
        <v>2553</v>
      </c>
      <c r="E956" t="s">
        <v>21</v>
      </c>
      <c r="F956" t="s">
        <v>1063</v>
      </c>
      <c r="G956" t="s">
        <v>35</v>
      </c>
      <c r="H956" t="s">
        <v>21</v>
      </c>
      <c r="I956" t="s">
        <v>23</v>
      </c>
      <c r="J956" t="s">
        <v>60</v>
      </c>
      <c r="K956" t="s">
        <v>119</v>
      </c>
      <c r="L956" t="s">
        <v>1019</v>
      </c>
      <c r="M956" t="s">
        <v>27</v>
      </c>
      <c r="N956" t="s">
        <v>28</v>
      </c>
      <c r="O956" t="s">
        <v>29</v>
      </c>
      <c r="P956" t="s">
        <v>30</v>
      </c>
      <c r="Q956" t="s">
        <v>21</v>
      </c>
    </row>
    <row r="957" spans="1:17">
      <c r="A957" t="s">
        <v>71</v>
      </c>
      <c r="B957" t="s">
        <v>43</v>
      </c>
      <c r="C957" t="s">
        <v>44</v>
      </c>
      <c r="D957" t="s">
        <v>45</v>
      </c>
      <c r="E957" t="s">
        <v>21</v>
      </c>
      <c r="F957" t="s">
        <v>696</v>
      </c>
      <c r="G957" t="s">
        <v>35</v>
      </c>
      <c r="H957" t="s">
        <v>21</v>
      </c>
      <c r="I957" t="s">
        <v>23</v>
      </c>
      <c r="J957" t="s">
        <v>108</v>
      </c>
      <c r="K957" t="s">
        <v>92</v>
      </c>
      <c r="L957" t="s">
        <v>110</v>
      </c>
      <c r="M957" t="s">
        <v>52</v>
      </c>
      <c r="N957" t="s">
        <v>28</v>
      </c>
      <c r="O957" t="s">
        <v>29</v>
      </c>
      <c r="P957" t="s">
        <v>30</v>
      </c>
      <c r="Q957" t="s">
        <v>21</v>
      </c>
    </row>
    <row r="958" spans="1:17">
      <c r="A958" t="s">
        <v>108</v>
      </c>
      <c r="B958" t="s">
        <v>18</v>
      </c>
      <c r="C958" t="s">
        <v>44</v>
      </c>
      <c r="D958" t="s">
        <v>33</v>
      </c>
      <c r="E958" t="s">
        <v>21</v>
      </c>
      <c r="F958" t="s">
        <v>1064</v>
      </c>
      <c r="G958" t="s">
        <v>21</v>
      </c>
      <c r="H958" t="s">
        <v>21</v>
      </c>
      <c r="I958" t="s">
        <v>23</v>
      </c>
      <c r="J958" t="s">
        <v>57</v>
      </c>
      <c r="K958" t="s">
        <v>92</v>
      </c>
      <c r="L958" t="s">
        <v>129</v>
      </c>
      <c r="M958" t="s">
        <v>27</v>
      </c>
      <c r="N958" t="s">
        <v>749</v>
      </c>
      <c r="O958" t="s">
        <v>63</v>
      </c>
      <c r="P958" t="s">
        <v>70</v>
      </c>
      <c r="Q958" t="s">
        <v>21</v>
      </c>
    </row>
    <row r="959" spans="1:17">
      <c r="A959" t="s">
        <v>140</v>
      </c>
      <c r="B959" t="s">
        <v>43</v>
      </c>
      <c r="C959" t="s">
        <v>122</v>
      </c>
      <c r="D959" t="s">
        <v>2553</v>
      </c>
      <c r="E959" t="s">
        <v>21</v>
      </c>
      <c r="F959" t="s">
        <v>63</v>
      </c>
      <c r="G959" t="s">
        <v>35</v>
      </c>
      <c r="H959" t="s">
        <v>21</v>
      </c>
      <c r="I959" t="s">
        <v>30</v>
      </c>
      <c r="J959" t="s">
        <v>24</v>
      </c>
      <c r="K959" t="s">
        <v>37</v>
      </c>
      <c r="L959" t="s">
        <v>440</v>
      </c>
      <c r="M959" t="s">
        <v>27</v>
      </c>
      <c r="N959" t="s">
        <v>28</v>
      </c>
      <c r="O959" t="s">
        <v>29</v>
      </c>
      <c r="P959" t="s">
        <v>30</v>
      </c>
      <c r="Q959" t="s">
        <v>21</v>
      </c>
    </row>
    <row r="960" spans="1:17">
      <c r="A960" t="s">
        <v>42</v>
      </c>
      <c r="B960" t="s">
        <v>72</v>
      </c>
      <c r="C960" t="s">
        <v>44</v>
      </c>
      <c r="D960" t="s">
        <v>33</v>
      </c>
      <c r="E960" t="s">
        <v>21</v>
      </c>
      <c r="F960" t="s">
        <v>1065</v>
      </c>
      <c r="G960" t="s">
        <v>21</v>
      </c>
      <c r="H960" t="s">
        <v>21</v>
      </c>
      <c r="I960" t="s">
        <v>30</v>
      </c>
      <c r="J960" t="s">
        <v>63</v>
      </c>
      <c r="K960" t="s">
        <v>119</v>
      </c>
      <c r="L960" t="s">
        <v>227</v>
      </c>
      <c r="M960" t="s">
        <v>63</v>
      </c>
      <c r="N960" t="s">
        <v>28</v>
      </c>
      <c r="O960" t="s">
        <v>29</v>
      </c>
      <c r="P960" t="s">
        <v>30</v>
      </c>
      <c r="Q960" t="s">
        <v>21</v>
      </c>
    </row>
    <row r="961" spans="1:17">
      <c r="A961" t="s">
        <v>110</v>
      </c>
      <c r="B961" t="s">
        <v>72</v>
      </c>
      <c r="C961" t="s">
        <v>44</v>
      </c>
      <c r="D961" t="s">
        <v>45</v>
      </c>
      <c r="E961" t="s">
        <v>21</v>
      </c>
      <c r="F961" t="s">
        <v>1066</v>
      </c>
      <c r="G961" t="s">
        <v>35</v>
      </c>
      <c r="H961" t="s">
        <v>21</v>
      </c>
      <c r="I961" t="s">
        <v>23</v>
      </c>
      <c r="J961" t="s">
        <v>243</v>
      </c>
      <c r="K961" t="s">
        <v>48</v>
      </c>
      <c r="L961" t="s">
        <v>756</v>
      </c>
      <c r="M961" t="s">
        <v>63</v>
      </c>
      <c r="N961" t="s">
        <v>28</v>
      </c>
      <c r="O961" t="s">
        <v>29</v>
      </c>
      <c r="P961" t="s">
        <v>30</v>
      </c>
      <c r="Q961" t="s">
        <v>21</v>
      </c>
    </row>
    <row r="962" spans="1:17">
      <c r="A962" t="s">
        <v>180</v>
      </c>
      <c r="B962" t="s">
        <v>72</v>
      </c>
      <c r="C962" t="s">
        <v>19</v>
      </c>
      <c r="D962" t="s">
        <v>33</v>
      </c>
      <c r="E962" t="s">
        <v>21</v>
      </c>
      <c r="F962" t="s">
        <v>256</v>
      </c>
      <c r="G962" t="s">
        <v>35</v>
      </c>
      <c r="H962" t="s">
        <v>35</v>
      </c>
      <c r="I962" t="s">
        <v>23</v>
      </c>
      <c r="J962" t="s">
        <v>336</v>
      </c>
      <c r="K962" t="s">
        <v>61</v>
      </c>
      <c r="L962" t="s">
        <v>961</v>
      </c>
      <c r="M962" t="s">
        <v>27</v>
      </c>
      <c r="N962" t="s">
        <v>86</v>
      </c>
      <c r="O962" t="s">
        <v>52</v>
      </c>
      <c r="P962" t="s">
        <v>41</v>
      </c>
      <c r="Q962" t="s">
        <v>21</v>
      </c>
    </row>
    <row r="963" spans="1:17">
      <c r="A963" t="s">
        <v>76</v>
      </c>
      <c r="B963" t="s">
        <v>56</v>
      </c>
      <c r="C963" t="s">
        <v>19</v>
      </c>
      <c r="D963" t="s">
        <v>33</v>
      </c>
      <c r="E963" t="s">
        <v>21</v>
      </c>
      <c r="F963" t="s">
        <v>1067</v>
      </c>
      <c r="G963" t="s">
        <v>35</v>
      </c>
      <c r="H963" t="s">
        <v>21</v>
      </c>
      <c r="I963" t="s">
        <v>23</v>
      </c>
      <c r="J963" t="s">
        <v>130</v>
      </c>
      <c r="K963" t="s">
        <v>37</v>
      </c>
      <c r="L963" t="s">
        <v>1068</v>
      </c>
      <c r="M963" t="s">
        <v>27</v>
      </c>
      <c r="N963" t="s">
        <v>28</v>
      </c>
      <c r="O963" t="s">
        <v>29</v>
      </c>
      <c r="P963" t="s">
        <v>30</v>
      </c>
      <c r="Q963" t="s">
        <v>21</v>
      </c>
    </row>
    <row r="964" spans="1:17">
      <c r="A964" t="s">
        <v>180</v>
      </c>
      <c r="B964" t="s">
        <v>87</v>
      </c>
      <c r="C964" t="s">
        <v>19</v>
      </c>
      <c r="D964" t="s">
        <v>33</v>
      </c>
      <c r="E964" t="s">
        <v>21</v>
      </c>
      <c r="F964" t="s">
        <v>1069</v>
      </c>
      <c r="G964" t="s">
        <v>21</v>
      </c>
      <c r="H964" t="s">
        <v>35</v>
      </c>
      <c r="I964" t="s">
        <v>23</v>
      </c>
      <c r="J964" t="s">
        <v>130</v>
      </c>
      <c r="K964" t="s">
        <v>92</v>
      </c>
      <c r="L964" t="s">
        <v>1070</v>
      </c>
      <c r="M964" t="s">
        <v>52</v>
      </c>
      <c r="N964" t="s">
        <v>28</v>
      </c>
      <c r="O964" t="s">
        <v>29</v>
      </c>
      <c r="P964" t="s">
        <v>30</v>
      </c>
      <c r="Q964" t="s">
        <v>21</v>
      </c>
    </row>
    <row r="965" spans="1:17">
      <c r="A965" t="s">
        <v>186</v>
      </c>
      <c r="B965" t="s">
        <v>56</v>
      </c>
      <c r="C965" t="s">
        <v>44</v>
      </c>
      <c r="D965" t="s">
        <v>33</v>
      </c>
      <c r="E965" t="s">
        <v>21</v>
      </c>
      <c r="F965" t="s">
        <v>1071</v>
      </c>
      <c r="G965" t="s">
        <v>35</v>
      </c>
      <c r="H965" t="s">
        <v>21</v>
      </c>
      <c r="I965" t="s">
        <v>30</v>
      </c>
      <c r="J965" t="s">
        <v>108</v>
      </c>
      <c r="K965" t="s">
        <v>37</v>
      </c>
      <c r="L965" t="s">
        <v>524</v>
      </c>
      <c r="M965" t="s">
        <v>57</v>
      </c>
      <c r="N965" t="s">
        <v>28</v>
      </c>
      <c r="O965" t="s">
        <v>29</v>
      </c>
      <c r="P965" t="s">
        <v>30</v>
      </c>
      <c r="Q965" t="s">
        <v>21</v>
      </c>
    </row>
    <row r="966" spans="1:17">
      <c r="A966" t="s">
        <v>151</v>
      </c>
      <c r="B966" t="s">
        <v>43</v>
      </c>
      <c r="C966" t="s">
        <v>122</v>
      </c>
      <c r="D966" t="s">
        <v>20</v>
      </c>
      <c r="E966" t="s">
        <v>21</v>
      </c>
      <c r="F966" t="s">
        <v>1019</v>
      </c>
      <c r="G966" t="s">
        <v>21</v>
      </c>
      <c r="H966" t="s">
        <v>21</v>
      </c>
      <c r="I966" t="s">
        <v>23</v>
      </c>
      <c r="J966" t="s">
        <v>24</v>
      </c>
      <c r="K966" t="s">
        <v>124</v>
      </c>
      <c r="L966" t="s">
        <v>430</v>
      </c>
      <c r="M966" t="s">
        <v>27</v>
      </c>
      <c r="N966" t="s">
        <v>28</v>
      </c>
      <c r="O966" t="s">
        <v>29</v>
      </c>
      <c r="P966" t="s">
        <v>30</v>
      </c>
      <c r="Q966" t="s">
        <v>21</v>
      </c>
    </row>
    <row r="967" spans="1:17">
      <c r="A967" t="s">
        <v>31</v>
      </c>
      <c r="B967" t="s">
        <v>43</v>
      </c>
      <c r="C967" t="s">
        <v>44</v>
      </c>
      <c r="D967" t="s">
        <v>45</v>
      </c>
      <c r="E967" t="s">
        <v>21</v>
      </c>
      <c r="F967" t="s">
        <v>1072</v>
      </c>
      <c r="G967" t="s">
        <v>21</v>
      </c>
      <c r="H967" t="s">
        <v>21</v>
      </c>
      <c r="I967" t="s">
        <v>23</v>
      </c>
      <c r="J967" t="s">
        <v>99</v>
      </c>
      <c r="K967" t="s">
        <v>53</v>
      </c>
      <c r="L967" t="s">
        <v>728</v>
      </c>
      <c r="M967" t="s">
        <v>63</v>
      </c>
      <c r="N967" t="s">
        <v>28</v>
      </c>
      <c r="O967" t="s">
        <v>29</v>
      </c>
      <c r="P967" t="s">
        <v>30</v>
      </c>
      <c r="Q967" t="s">
        <v>35</v>
      </c>
    </row>
    <row r="968" spans="1:17">
      <c r="A968" t="s">
        <v>524</v>
      </c>
      <c r="B968" t="s">
        <v>66</v>
      </c>
      <c r="C968" t="s">
        <v>19</v>
      </c>
      <c r="D968" t="s">
        <v>33</v>
      </c>
      <c r="E968" t="s">
        <v>21</v>
      </c>
      <c r="F968" t="s">
        <v>29</v>
      </c>
      <c r="G968" t="s">
        <v>21</v>
      </c>
      <c r="H968" t="s">
        <v>21</v>
      </c>
      <c r="I968" t="s">
        <v>30</v>
      </c>
      <c r="J968" t="s">
        <v>134</v>
      </c>
      <c r="K968" t="s">
        <v>53</v>
      </c>
      <c r="L968" t="s">
        <v>248</v>
      </c>
      <c r="M968" t="s">
        <v>219</v>
      </c>
      <c r="N968" t="s">
        <v>28</v>
      </c>
      <c r="O968" t="s">
        <v>29</v>
      </c>
      <c r="P968" t="s">
        <v>30</v>
      </c>
      <c r="Q968" t="s">
        <v>21</v>
      </c>
    </row>
    <row r="969" spans="1:17">
      <c r="A969" t="s">
        <v>42</v>
      </c>
      <c r="B969" t="s">
        <v>56</v>
      </c>
      <c r="C969" t="s">
        <v>19</v>
      </c>
      <c r="D969" t="s">
        <v>33</v>
      </c>
      <c r="E969" t="s">
        <v>21</v>
      </c>
      <c r="F969" t="s">
        <v>1073</v>
      </c>
      <c r="G969" t="s">
        <v>35</v>
      </c>
      <c r="H969" t="s">
        <v>35</v>
      </c>
      <c r="I969" t="s">
        <v>23</v>
      </c>
      <c r="J969" t="s">
        <v>17</v>
      </c>
      <c r="K969" t="s">
        <v>100</v>
      </c>
      <c r="L969" t="s">
        <v>486</v>
      </c>
      <c r="M969" t="s">
        <v>27</v>
      </c>
      <c r="N969" t="s">
        <v>333</v>
      </c>
      <c r="O969" t="s">
        <v>63</v>
      </c>
      <c r="P969" t="s">
        <v>41</v>
      </c>
      <c r="Q969" t="s">
        <v>21</v>
      </c>
    </row>
    <row r="970" spans="1:17">
      <c r="A970" t="s">
        <v>31</v>
      </c>
      <c r="B970" t="s">
        <v>43</v>
      </c>
      <c r="C970" t="s">
        <v>44</v>
      </c>
      <c r="D970" t="s">
        <v>45</v>
      </c>
      <c r="E970" t="s">
        <v>21</v>
      </c>
      <c r="F970" t="s">
        <v>1074</v>
      </c>
      <c r="G970" t="s">
        <v>21</v>
      </c>
      <c r="H970" t="s">
        <v>21</v>
      </c>
      <c r="I970" t="s">
        <v>23</v>
      </c>
      <c r="J970" t="s">
        <v>219</v>
      </c>
      <c r="K970" t="s">
        <v>92</v>
      </c>
      <c r="L970" t="s">
        <v>768</v>
      </c>
      <c r="M970" t="s">
        <v>63</v>
      </c>
      <c r="N970" t="s">
        <v>28</v>
      </c>
      <c r="O970" t="s">
        <v>29</v>
      </c>
      <c r="P970" t="s">
        <v>30</v>
      </c>
      <c r="Q970" t="s">
        <v>21</v>
      </c>
    </row>
    <row r="971" spans="1:17">
      <c r="A971" t="s">
        <v>140</v>
      </c>
      <c r="B971" t="s">
        <v>56</v>
      </c>
      <c r="C971" t="s">
        <v>19</v>
      </c>
      <c r="D971" t="s">
        <v>20</v>
      </c>
      <c r="E971" t="s">
        <v>21</v>
      </c>
      <c r="F971" t="s">
        <v>1075</v>
      </c>
      <c r="G971" t="s">
        <v>21</v>
      </c>
      <c r="H971" t="s">
        <v>21</v>
      </c>
      <c r="I971" t="s">
        <v>146</v>
      </c>
      <c r="J971" t="s">
        <v>152</v>
      </c>
      <c r="K971" t="s">
        <v>48</v>
      </c>
      <c r="L971" t="s">
        <v>468</v>
      </c>
      <c r="M971" t="s">
        <v>27</v>
      </c>
      <c r="N971" t="s">
        <v>28</v>
      </c>
      <c r="O971" t="s">
        <v>29</v>
      </c>
      <c r="P971" t="s">
        <v>30</v>
      </c>
      <c r="Q971" t="s">
        <v>21</v>
      </c>
    </row>
    <row r="972" spans="1:17">
      <c r="A972" t="s">
        <v>310</v>
      </c>
      <c r="B972" t="s">
        <v>66</v>
      </c>
      <c r="C972" t="s">
        <v>19</v>
      </c>
      <c r="D972" t="s">
        <v>20</v>
      </c>
      <c r="E972" t="s">
        <v>21</v>
      </c>
      <c r="F972" t="s">
        <v>1076</v>
      </c>
      <c r="G972" t="s">
        <v>35</v>
      </c>
      <c r="H972" t="s">
        <v>21</v>
      </c>
      <c r="I972" t="s">
        <v>23</v>
      </c>
      <c r="J972" t="s">
        <v>36</v>
      </c>
      <c r="K972" t="s">
        <v>92</v>
      </c>
      <c r="L972" t="s">
        <v>474</v>
      </c>
      <c r="M972" t="s">
        <v>27</v>
      </c>
      <c r="N972" t="s">
        <v>1077</v>
      </c>
      <c r="O972" t="s">
        <v>27</v>
      </c>
      <c r="P972" t="s">
        <v>41</v>
      </c>
      <c r="Q972" t="s">
        <v>35</v>
      </c>
    </row>
    <row r="973" spans="1:17">
      <c r="A973" t="s">
        <v>128</v>
      </c>
      <c r="B973" t="s">
        <v>87</v>
      </c>
      <c r="C973" t="s">
        <v>19</v>
      </c>
      <c r="D973" t="s">
        <v>33</v>
      </c>
      <c r="E973" t="s">
        <v>21</v>
      </c>
      <c r="F973" t="s">
        <v>511</v>
      </c>
      <c r="G973" t="s">
        <v>35</v>
      </c>
      <c r="H973" t="s">
        <v>21</v>
      </c>
      <c r="I973" t="s">
        <v>23</v>
      </c>
      <c r="J973" t="s">
        <v>243</v>
      </c>
      <c r="K973" t="s">
        <v>119</v>
      </c>
      <c r="L973" t="s">
        <v>153</v>
      </c>
      <c r="M973" t="s">
        <v>27</v>
      </c>
      <c r="N973" t="s">
        <v>28</v>
      </c>
      <c r="O973" t="s">
        <v>29</v>
      </c>
      <c r="P973" t="s">
        <v>30</v>
      </c>
      <c r="Q973" t="s">
        <v>21</v>
      </c>
    </row>
    <row r="974" spans="1:17">
      <c r="A974" t="s">
        <v>114</v>
      </c>
      <c r="B974" t="s">
        <v>32</v>
      </c>
      <c r="C974" t="s">
        <v>44</v>
      </c>
      <c r="D974" t="s">
        <v>33</v>
      </c>
      <c r="E974" t="s">
        <v>21</v>
      </c>
      <c r="F974" t="s">
        <v>1078</v>
      </c>
      <c r="G974" t="s">
        <v>35</v>
      </c>
      <c r="H974" t="s">
        <v>21</v>
      </c>
      <c r="I974" t="s">
        <v>30</v>
      </c>
      <c r="J974" t="s">
        <v>234</v>
      </c>
      <c r="K974" t="s">
        <v>37</v>
      </c>
      <c r="L974" t="s">
        <v>336</v>
      </c>
      <c r="M974" t="s">
        <v>27</v>
      </c>
      <c r="N974" t="s">
        <v>28</v>
      </c>
      <c r="O974" t="s">
        <v>29</v>
      </c>
      <c r="P974" t="s">
        <v>30</v>
      </c>
      <c r="Q974" t="s">
        <v>21</v>
      </c>
    </row>
    <row r="975" spans="1:17">
      <c r="A975" t="s">
        <v>110</v>
      </c>
      <c r="B975" t="s">
        <v>72</v>
      </c>
      <c r="C975" t="s">
        <v>44</v>
      </c>
      <c r="D975" t="s">
        <v>33</v>
      </c>
      <c r="E975" t="s">
        <v>21</v>
      </c>
      <c r="F975" t="s">
        <v>1079</v>
      </c>
      <c r="G975" t="s">
        <v>35</v>
      </c>
      <c r="H975" t="s">
        <v>21</v>
      </c>
      <c r="I975" t="s">
        <v>23</v>
      </c>
      <c r="J975" t="s">
        <v>74</v>
      </c>
      <c r="K975" t="s">
        <v>37</v>
      </c>
      <c r="L975" t="s">
        <v>118</v>
      </c>
      <c r="M975" t="s">
        <v>36</v>
      </c>
      <c r="N975" t="s">
        <v>450</v>
      </c>
      <c r="O975" t="s">
        <v>27</v>
      </c>
      <c r="P975" t="s">
        <v>41</v>
      </c>
      <c r="Q975" t="s">
        <v>21</v>
      </c>
    </row>
    <row r="976" spans="1:17">
      <c r="A976" t="s">
        <v>76</v>
      </c>
      <c r="B976" t="s">
        <v>56</v>
      </c>
      <c r="C976" t="s">
        <v>19</v>
      </c>
      <c r="D976" t="s">
        <v>20</v>
      </c>
      <c r="E976" t="s">
        <v>21</v>
      </c>
      <c r="F976" t="s">
        <v>1080</v>
      </c>
      <c r="G976" t="s">
        <v>35</v>
      </c>
      <c r="H976" t="s">
        <v>21</v>
      </c>
      <c r="I976" t="s">
        <v>23</v>
      </c>
      <c r="J976" t="s">
        <v>205</v>
      </c>
      <c r="K976" t="s">
        <v>37</v>
      </c>
      <c r="L976" t="s">
        <v>293</v>
      </c>
      <c r="M976" t="s">
        <v>118</v>
      </c>
      <c r="N976" t="s">
        <v>28</v>
      </c>
      <c r="O976" t="s">
        <v>29</v>
      </c>
      <c r="P976" t="s">
        <v>30</v>
      </c>
      <c r="Q976" t="s">
        <v>21</v>
      </c>
    </row>
    <row r="977" spans="1:17">
      <c r="A977" t="s">
        <v>186</v>
      </c>
      <c r="B977" t="s">
        <v>56</v>
      </c>
      <c r="C977" t="s">
        <v>44</v>
      </c>
      <c r="D977" t="s">
        <v>33</v>
      </c>
      <c r="E977" t="s">
        <v>21</v>
      </c>
      <c r="F977" t="s">
        <v>412</v>
      </c>
      <c r="G977" t="s">
        <v>21</v>
      </c>
      <c r="H977" t="s">
        <v>21</v>
      </c>
      <c r="I977" t="s">
        <v>23</v>
      </c>
      <c r="J977" t="s">
        <v>52</v>
      </c>
      <c r="K977" t="s">
        <v>387</v>
      </c>
      <c r="L977" t="s">
        <v>804</v>
      </c>
      <c r="M977" t="s">
        <v>52</v>
      </c>
      <c r="N977" t="s">
        <v>28</v>
      </c>
      <c r="O977" t="s">
        <v>29</v>
      </c>
      <c r="P977" t="s">
        <v>30</v>
      </c>
      <c r="Q977" t="s">
        <v>35</v>
      </c>
    </row>
    <row r="978" spans="1:17">
      <c r="A978" t="s">
        <v>65</v>
      </c>
      <c r="B978" t="s">
        <v>32</v>
      </c>
      <c r="C978" t="s">
        <v>122</v>
      </c>
      <c r="D978" t="s">
        <v>33</v>
      </c>
      <c r="E978" t="s">
        <v>21</v>
      </c>
      <c r="F978" t="s">
        <v>834</v>
      </c>
      <c r="G978" t="s">
        <v>21</v>
      </c>
      <c r="H978" t="s">
        <v>21</v>
      </c>
      <c r="I978" t="s">
        <v>30</v>
      </c>
      <c r="J978" t="s">
        <v>74</v>
      </c>
      <c r="K978" t="s">
        <v>53</v>
      </c>
      <c r="L978" t="s">
        <v>116</v>
      </c>
      <c r="M978" t="s">
        <v>52</v>
      </c>
      <c r="N978" t="s">
        <v>28</v>
      </c>
      <c r="O978" t="s">
        <v>29</v>
      </c>
      <c r="P978" t="s">
        <v>30</v>
      </c>
      <c r="Q978" t="s">
        <v>21</v>
      </c>
    </row>
    <row r="979" spans="1:17">
      <c r="A979" t="s">
        <v>128</v>
      </c>
      <c r="B979" t="s">
        <v>66</v>
      </c>
      <c r="C979" t="s">
        <v>19</v>
      </c>
      <c r="D979" t="s">
        <v>45</v>
      </c>
      <c r="E979" t="s">
        <v>21</v>
      </c>
      <c r="F979" t="s">
        <v>227</v>
      </c>
      <c r="G979" t="s">
        <v>21</v>
      </c>
      <c r="H979" t="s">
        <v>21</v>
      </c>
      <c r="I979" t="s">
        <v>23</v>
      </c>
      <c r="J979" t="s">
        <v>234</v>
      </c>
      <c r="K979" t="s">
        <v>92</v>
      </c>
      <c r="L979" t="s">
        <v>356</v>
      </c>
      <c r="M979" t="s">
        <v>40</v>
      </c>
      <c r="N979" t="s">
        <v>28</v>
      </c>
      <c r="O979" t="s">
        <v>29</v>
      </c>
      <c r="P979" t="s">
        <v>30</v>
      </c>
      <c r="Q979" t="s">
        <v>21</v>
      </c>
    </row>
    <row r="980" spans="1:17">
      <c r="A980" t="s">
        <v>186</v>
      </c>
      <c r="B980" t="s">
        <v>77</v>
      </c>
      <c r="C980" t="s">
        <v>122</v>
      </c>
      <c r="D980" t="s">
        <v>45</v>
      </c>
      <c r="E980" t="s">
        <v>21</v>
      </c>
      <c r="F980" t="s">
        <v>511</v>
      </c>
      <c r="G980" t="s">
        <v>21</v>
      </c>
      <c r="H980" t="s">
        <v>21</v>
      </c>
      <c r="I980" t="s">
        <v>23</v>
      </c>
      <c r="J980" t="s">
        <v>85</v>
      </c>
      <c r="K980" t="s">
        <v>124</v>
      </c>
      <c r="L980" t="s">
        <v>302</v>
      </c>
      <c r="M980" t="s">
        <v>27</v>
      </c>
      <c r="N980" t="s">
        <v>28</v>
      </c>
      <c r="O980" t="s">
        <v>29</v>
      </c>
      <c r="P980" t="s">
        <v>30</v>
      </c>
      <c r="Q980" t="s">
        <v>21</v>
      </c>
    </row>
    <row r="981" spans="1:17">
      <c r="A981" t="s">
        <v>106</v>
      </c>
      <c r="B981" t="s">
        <v>56</v>
      </c>
      <c r="C981" t="s">
        <v>122</v>
      </c>
      <c r="D981" t="s">
        <v>20</v>
      </c>
      <c r="E981" t="s">
        <v>21</v>
      </c>
      <c r="F981" t="s">
        <v>1081</v>
      </c>
      <c r="G981" t="s">
        <v>21</v>
      </c>
      <c r="H981" t="s">
        <v>21</v>
      </c>
      <c r="I981" t="s">
        <v>30</v>
      </c>
      <c r="J981" t="s">
        <v>243</v>
      </c>
      <c r="K981" t="s">
        <v>53</v>
      </c>
      <c r="L981" t="s">
        <v>327</v>
      </c>
      <c r="M981" t="s">
        <v>63</v>
      </c>
      <c r="N981" t="s">
        <v>28</v>
      </c>
      <c r="O981" t="s">
        <v>29</v>
      </c>
      <c r="P981" t="s">
        <v>30</v>
      </c>
      <c r="Q981" t="s">
        <v>21</v>
      </c>
    </row>
    <row r="982" spans="1:17">
      <c r="A982" t="s">
        <v>80</v>
      </c>
      <c r="B982" t="s">
        <v>43</v>
      </c>
      <c r="C982" t="s">
        <v>122</v>
      </c>
      <c r="D982" t="s">
        <v>45</v>
      </c>
      <c r="E982" t="s">
        <v>21</v>
      </c>
      <c r="F982" t="s">
        <v>253</v>
      </c>
      <c r="G982" t="s">
        <v>35</v>
      </c>
      <c r="H982" t="s">
        <v>21</v>
      </c>
      <c r="I982" t="s">
        <v>30</v>
      </c>
      <c r="J982" t="s">
        <v>219</v>
      </c>
      <c r="K982" t="s">
        <v>37</v>
      </c>
      <c r="L982" t="s">
        <v>1082</v>
      </c>
      <c r="M982" t="s">
        <v>63</v>
      </c>
      <c r="N982" t="s">
        <v>28</v>
      </c>
      <c r="O982" t="s">
        <v>29</v>
      </c>
      <c r="P982" t="s">
        <v>30</v>
      </c>
      <c r="Q982" t="s">
        <v>35</v>
      </c>
    </row>
    <row r="983" spans="1:17">
      <c r="A983" t="s">
        <v>234</v>
      </c>
      <c r="B983" t="s">
        <v>56</v>
      </c>
      <c r="C983" t="s">
        <v>44</v>
      </c>
      <c r="D983" t="s">
        <v>33</v>
      </c>
      <c r="E983" t="s">
        <v>21</v>
      </c>
      <c r="F983" t="s">
        <v>1083</v>
      </c>
      <c r="G983" t="s">
        <v>35</v>
      </c>
      <c r="H983" t="s">
        <v>21</v>
      </c>
      <c r="I983" t="s">
        <v>23</v>
      </c>
      <c r="J983" t="s">
        <v>205</v>
      </c>
      <c r="K983" t="s">
        <v>37</v>
      </c>
      <c r="L983" t="s">
        <v>169</v>
      </c>
      <c r="M983" t="s">
        <v>40</v>
      </c>
      <c r="N983" t="s">
        <v>28</v>
      </c>
      <c r="O983" t="s">
        <v>29</v>
      </c>
      <c r="P983" t="s">
        <v>30</v>
      </c>
      <c r="Q983" t="s">
        <v>21</v>
      </c>
    </row>
    <row r="984" spans="1:17">
      <c r="A984" t="s">
        <v>216</v>
      </c>
      <c r="B984" t="s">
        <v>56</v>
      </c>
      <c r="C984" t="s">
        <v>19</v>
      </c>
      <c r="D984" t="s">
        <v>33</v>
      </c>
      <c r="E984" t="s">
        <v>21</v>
      </c>
      <c r="F984" t="s">
        <v>1084</v>
      </c>
      <c r="G984" t="s">
        <v>35</v>
      </c>
      <c r="H984" t="s">
        <v>21</v>
      </c>
      <c r="I984" t="s">
        <v>30</v>
      </c>
      <c r="J984" t="s">
        <v>57</v>
      </c>
      <c r="K984" t="s">
        <v>37</v>
      </c>
      <c r="L984" t="s">
        <v>333</v>
      </c>
      <c r="M984" t="s">
        <v>27</v>
      </c>
      <c r="N984" t="s">
        <v>28</v>
      </c>
      <c r="O984" t="s">
        <v>29</v>
      </c>
      <c r="P984" t="s">
        <v>30</v>
      </c>
      <c r="Q984" t="s">
        <v>21</v>
      </c>
    </row>
    <row r="985" spans="1:17">
      <c r="A985" t="s">
        <v>110</v>
      </c>
      <c r="B985" t="s">
        <v>72</v>
      </c>
      <c r="C985" t="s">
        <v>122</v>
      </c>
      <c r="D985" t="s">
        <v>33</v>
      </c>
      <c r="E985" t="s">
        <v>21</v>
      </c>
      <c r="F985" t="s">
        <v>26</v>
      </c>
      <c r="G985" t="s">
        <v>21</v>
      </c>
      <c r="H985" t="s">
        <v>21</v>
      </c>
      <c r="I985" t="s">
        <v>23</v>
      </c>
      <c r="J985" t="s">
        <v>152</v>
      </c>
      <c r="K985" t="s">
        <v>119</v>
      </c>
      <c r="L985" t="s">
        <v>768</v>
      </c>
      <c r="M985" t="s">
        <v>27</v>
      </c>
      <c r="N985" t="s">
        <v>28</v>
      </c>
      <c r="O985" t="s">
        <v>29</v>
      </c>
      <c r="P985" t="s">
        <v>30</v>
      </c>
      <c r="Q985" t="s">
        <v>21</v>
      </c>
    </row>
    <row r="986" spans="1:17">
      <c r="A986" t="s">
        <v>55</v>
      </c>
      <c r="B986" t="s">
        <v>66</v>
      </c>
      <c r="C986" t="s">
        <v>19</v>
      </c>
      <c r="D986" t="s">
        <v>45</v>
      </c>
      <c r="E986" t="s">
        <v>21</v>
      </c>
      <c r="F986" t="s">
        <v>1085</v>
      </c>
      <c r="G986" t="s">
        <v>21</v>
      </c>
      <c r="H986" t="s">
        <v>21</v>
      </c>
      <c r="I986" t="s">
        <v>23</v>
      </c>
      <c r="J986" t="s">
        <v>24</v>
      </c>
      <c r="K986" t="s">
        <v>61</v>
      </c>
      <c r="L986" t="s">
        <v>468</v>
      </c>
      <c r="M986" t="s">
        <v>40</v>
      </c>
      <c r="N986" t="s">
        <v>598</v>
      </c>
      <c r="O986" t="s">
        <v>63</v>
      </c>
      <c r="P986" t="s">
        <v>196</v>
      </c>
      <c r="Q986" t="s">
        <v>35</v>
      </c>
    </row>
    <row r="987" spans="1:17">
      <c r="A987" t="s">
        <v>310</v>
      </c>
      <c r="B987" t="s">
        <v>56</v>
      </c>
      <c r="C987" t="s">
        <v>122</v>
      </c>
      <c r="D987" t="s">
        <v>33</v>
      </c>
      <c r="E987" t="s">
        <v>21</v>
      </c>
      <c r="F987" t="s">
        <v>136</v>
      </c>
      <c r="G987" t="s">
        <v>21</v>
      </c>
      <c r="H987" t="s">
        <v>35</v>
      </c>
      <c r="I987" t="s">
        <v>146</v>
      </c>
      <c r="J987" t="s">
        <v>82</v>
      </c>
      <c r="K987" t="s">
        <v>119</v>
      </c>
      <c r="L987" t="s">
        <v>88</v>
      </c>
      <c r="M987" t="s">
        <v>52</v>
      </c>
      <c r="N987" t="s">
        <v>28</v>
      </c>
      <c r="O987" t="s">
        <v>29</v>
      </c>
      <c r="P987" t="s">
        <v>30</v>
      </c>
      <c r="Q987" t="s">
        <v>21</v>
      </c>
    </row>
    <row r="988" spans="1:17">
      <c r="A988" t="s">
        <v>106</v>
      </c>
      <c r="B988" t="s">
        <v>43</v>
      </c>
      <c r="C988" t="s">
        <v>122</v>
      </c>
      <c r="D988" t="s">
        <v>45</v>
      </c>
      <c r="E988" t="s">
        <v>21</v>
      </c>
      <c r="F988" t="s">
        <v>1086</v>
      </c>
      <c r="G988" t="s">
        <v>35</v>
      </c>
      <c r="H988" t="s">
        <v>21</v>
      </c>
      <c r="I988" t="s">
        <v>30</v>
      </c>
      <c r="J988" t="s">
        <v>243</v>
      </c>
      <c r="K988" t="s">
        <v>53</v>
      </c>
      <c r="L988" t="s">
        <v>838</v>
      </c>
      <c r="M988" t="s">
        <v>57</v>
      </c>
      <c r="N988" t="s">
        <v>28</v>
      </c>
      <c r="O988" t="s">
        <v>29</v>
      </c>
      <c r="P988" t="s">
        <v>30</v>
      </c>
      <c r="Q988" t="s">
        <v>21</v>
      </c>
    </row>
    <row r="989" spans="1:17">
      <c r="A989" t="s">
        <v>159</v>
      </c>
      <c r="B989" t="s">
        <v>56</v>
      </c>
      <c r="C989" t="s">
        <v>44</v>
      </c>
      <c r="D989" t="s">
        <v>33</v>
      </c>
      <c r="E989" t="s">
        <v>21</v>
      </c>
      <c r="F989" t="s">
        <v>1087</v>
      </c>
      <c r="G989" t="s">
        <v>21</v>
      </c>
      <c r="H989" t="s">
        <v>35</v>
      </c>
      <c r="I989" t="s">
        <v>23</v>
      </c>
      <c r="J989" t="s">
        <v>234</v>
      </c>
      <c r="K989" t="s">
        <v>37</v>
      </c>
      <c r="L989" t="s">
        <v>440</v>
      </c>
      <c r="M989" t="s">
        <v>52</v>
      </c>
      <c r="N989" t="s">
        <v>28</v>
      </c>
      <c r="O989" t="s">
        <v>29</v>
      </c>
      <c r="P989" t="s">
        <v>30</v>
      </c>
      <c r="Q989" t="s">
        <v>21</v>
      </c>
    </row>
    <row r="990" spans="1:17">
      <c r="A990" t="s">
        <v>126</v>
      </c>
      <c r="B990" t="s">
        <v>43</v>
      </c>
      <c r="C990" t="s">
        <v>44</v>
      </c>
      <c r="D990" t="s">
        <v>45</v>
      </c>
      <c r="E990" t="s">
        <v>21</v>
      </c>
      <c r="F990" t="s">
        <v>1088</v>
      </c>
      <c r="G990" t="s">
        <v>21</v>
      </c>
      <c r="H990" t="s">
        <v>21</v>
      </c>
      <c r="I990" t="s">
        <v>23</v>
      </c>
      <c r="J990" t="s">
        <v>91</v>
      </c>
      <c r="K990" t="s">
        <v>92</v>
      </c>
      <c r="L990" t="s">
        <v>685</v>
      </c>
      <c r="M990" t="s">
        <v>63</v>
      </c>
      <c r="N990" t="s">
        <v>28</v>
      </c>
      <c r="O990" t="s">
        <v>29</v>
      </c>
      <c r="P990" t="s">
        <v>30</v>
      </c>
      <c r="Q990" t="s">
        <v>21</v>
      </c>
    </row>
    <row r="991" spans="1:17">
      <c r="A991" t="s">
        <v>180</v>
      </c>
      <c r="B991" t="s">
        <v>144</v>
      </c>
      <c r="C991" t="s">
        <v>122</v>
      </c>
      <c r="D991" t="s">
        <v>20</v>
      </c>
      <c r="E991" t="s">
        <v>21</v>
      </c>
      <c r="F991" t="s">
        <v>550</v>
      </c>
      <c r="G991" t="s">
        <v>21</v>
      </c>
      <c r="H991" t="s">
        <v>21</v>
      </c>
      <c r="I991" t="s">
        <v>23</v>
      </c>
      <c r="J991" t="s">
        <v>97</v>
      </c>
      <c r="K991" t="s">
        <v>119</v>
      </c>
      <c r="L991" t="s">
        <v>487</v>
      </c>
      <c r="M991" t="s">
        <v>40</v>
      </c>
      <c r="N991" t="s">
        <v>28</v>
      </c>
      <c r="O991" t="s">
        <v>29</v>
      </c>
      <c r="P991" t="s">
        <v>30</v>
      </c>
      <c r="Q991" t="s">
        <v>21</v>
      </c>
    </row>
    <row r="992" spans="1:17">
      <c r="A992" t="s">
        <v>323</v>
      </c>
      <c r="B992" t="s">
        <v>43</v>
      </c>
      <c r="C992" t="s">
        <v>19</v>
      </c>
      <c r="D992" t="s">
        <v>45</v>
      </c>
      <c r="E992" t="s">
        <v>21</v>
      </c>
      <c r="F992" t="s">
        <v>1089</v>
      </c>
      <c r="G992" t="s">
        <v>35</v>
      </c>
      <c r="H992" t="s">
        <v>21</v>
      </c>
      <c r="I992" t="s">
        <v>23</v>
      </c>
      <c r="J992" t="s">
        <v>219</v>
      </c>
      <c r="K992" t="s">
        <v>48</v>
      </c>
      <c r="L992" t="s">
        <v>248</v>
      </c>
      <c r="M992" t="s">
        <v>27</v>
      </c>
      <c r="N992" t="s">
        <v>28</v>
      </c>
      <c r="O992" t="s">
        <v>29</v>
      </c>
      <c r="P992" t="s">
        <v>30</v>
      </c>
      <c r="Q992" t="s">
        <v>21</v>
      </c>
    </row>
    <row r="993" spans="1:17">
      <c r="A993" t="s">
        <v>110</v>
      </c>
      <c r="B993" t="s">
        <v>87</v>
      </c>
      <c r="C993" t="s">
        <v>19</v>
      </c>
      <c r="D993" t="s">
        <v>45</v>
      </c>
      <c r="E993" t="s">
        <v>21</v>
      </c>
      <c r="F993" t="s">
        <v>1046</v>
      </c>
      <c r="G993" t="s">
        <v>35</v>
      </c>
      <c r="H993" t="s">
        <v>21</v>
      </c>
      <c r="I993" t="s">
        <v>23</v>
      </c>
      <c r="J993" t="s">
        <v>108</v>
      </c>
      <c r="K993" t="s">
        <v>48</v>
      </c>
      <c r="L993" t="s">
        <v>473</v>
      </c>
      <c r="M993" t="s">
        <v>27</v>
      </c>
      <c r="N993" t="s">
        <v>28</v>
      </c>
      <c r="O993" t="s">
        <v>29</v>
      </c>
      <c r="P993" t="s">
        <v>30</v>
      </c>
      <c r="Q993" t="s">
        <v>35</v>
      </c>
    </row>
    <row r="994" spans="1:17">
      <c r="A994" t="s">
        <v>71</v>
      </c>
      <c r="B994" t="s">
        <v>56</v>
      </c>
      <c r="C994" t="s">
        <v>19</v>
      </c>
      <c r="D994" t="s">
        <v>20</v>
      </c>
      <c r="E994" t="s">
        <v>21</v>
      </c>
      <c r="F994" t="s">
        <v>268</v>
      </c>
      <c r="G994" t="s">
        <v>35</v>
      </c>
      <c r="H994" t="s">
        <v>21</v>
      </c>
      <c r="I994" t="s">
        <v>30</v>
      </c>
      <c r="J994" t="s">
        <v>134</v>
      </c>
      <c r="K994" t="s">
        <v>37</v>
      </c>
      <c r="L994" t="s">
        <v>366</v>
      </c>
      <c r="M994" t="s">
        <v>63</v>
      </c>
      <c r="N994" t="s">
        <v>28</v>
      </c>
      <c r="O994" t="s">
        <v>29</v>
      </c>
      <c r="P994" t="s">
        <v>30</v>
      </c>
      <c r="Q994" t="s">
        <v>21</v>
      </c>
    </row>
    <row r="995" spans="1:17">
      <c r="A995" t="s">
        <v>97</v>
      </c>
      <c r="B995" t="s">
        <v>87</v>
      </c>
      <c r="C995" t="s">
        <v>19</v>
      </c>
      <c r="D995" t="s">
        <v>33</v>
      </c>
      <c r="E995" t="s">
        <v>21</v>
      </c>
      <c r="F995" t="s">
        <v>215</v>
      </c>
      <c r="G995" t="s">
        <v>35</v>
      </c>
      <c r="H995" t="s">
        <v>21</v>
      </c>
      <c r="I995" t="s">
        <v>23</v>
      </c>
      <c r="J995" t="s">
        <v>82</v>
      </c>
      <c r="K995" t="s">
        <v>48</v>
      </c>
      <c r="L995" t="s">
        <v>272</v>
      </c>
      <c r="M995" t="s">
        <v>27</v>
      </c>
      <c r="N995" t="s">
        <v>28</v>
      </c>
      <c r="O995" t="s">
        <v>29</v>
      </c>
      <c r="P995" t="s">
        <v>30</v>
      </c>
      <c r="Q995" t="s">
        <v>21</v>
      </c>
    </row>
    <row r="996" spans="1:17">
      <c r="A996" t="s">
        <v>55</v>
      </c>
      <c r="B996" t="s">
        <v>135</v>
      </c>
      <c r="C996" t="s">
        <v>19</v>
      </c>
      <c r="D996" t="s">
        <v>20</v>
      </c>
      <c r="E996" t="s">
        <v>21</v>
      </c>
      <c r="F996" t="s">
        <v>29</v>
      </c>
      <c r="G996" t="s">
        <v>21</v>
      </c>
      <c r="H996" t="s">
        <v>21</v>
      </c>
      <c r="I996" t="s">
        <v>23</v>
      </c>
      <c r="J996" t="s">
        <v>108</v>
      </c>
      <c r="K996" t="s">
        <v>92</v>
      </c>
      <c r="L996" t="s">
        <v>314</v>
      </c>
      <c r="M996" t="s">
        <v>36</v>
      </c>
      <c r="N996" t="s">
        <v>28</v>
      </c>
      <c r="O996" t="s">
        <v>29</v>
      </c>
      <c r="P996" t="s">
        <v>30</v>
      </c>
      <c r="Q996" t="s">
        <v>21</v>
      </c>
    </row>
    <row r="997" spans="1:17">
      <c r="A997" t="s">
        <v>121</v>
      </c>
      <c r="B997" t="s">
        <v>56</v>
      </c>
      <c r="C997" t="s">
        <v>19</v>
      </c>
      <c r="D997" t="s">
        <v>33</v>
      </c>
      <c r="E997" t="s">
        <v>21</v>
      </c>
      <c r="F997" t="s">
        <v>579</v>
      </c>
      <c r="G997" t="s">
        <v>35</v>
      </c>
      <c r="H997" t="s">
        <v>21</v>
      </c>
      <c r="I997" t="s">
        <v>23</v>
      </c>
      <c r="J997" t="s">
        <v>36</v>
      </c>
      <c r="K997" t="s">
        <v>37</v>
      </c>
      <c r="L997" t="s">
        <v>561</v>
      </c>
      <c r="M997" t="s">
        <v>63</v>
      </c>
      <c r="N997" t="s">
        <v>28</v>
      </c>
      <c r="O997" t="s">
        <v>29</v>
      </c>
      <c r="P997" t="s">
        <v>30</v>
      </c>
      <c r="Q997" t="s">
        <v>21</v>
      </c>
    </row>
    <row r="998" spans="1:17">
      <c r="A998" t="s">
        <v>310</v>
      </c>
      <c r="B998" t="s">
        <v>43</v>
      </c>
      <c r="C998" t="s">
        <v>19</v>
      </c>
      <c r="D998" t="s">
        <v>33</v>
      </c>
      <c r="E998" t="s">
        <v>21</v>
      </c>
      <c r="F998" t="s">
        <v>110</v>
      </c>
      <c r="G998" t="s">
        <v>21</v>
      </c>
      <c r="H998" t="s">
        <v>21</v>
      </c>
      <c r="I998" t="s">
        <v>23</v>
      </c>
      <c r="J998" t="s">
        <v>123</v>
      </c>
      <c r="K998" t="s">
        <v>92</v>
      </c>
      <c r="L998" t="s">
        <v>376</v>
      </c>
      <c r="M998" t="s">
        <v>36</v>
      </c>
      <c r="N998" t="s">
        <v>28</v>
      </c>
      <c r="O998" t="s">
        <v>29</v>
      </c>
      <c r="P998" t="s">
        <v>30</v>
      </c>
      <c r="Q998" t="s">
        <v>21</v>
      </c>
    </row>
    <row r="999" spans="1:17">
      <c r="A999" t="s">
        <v>186</v>
      </c>
      <c r="B999" t="s">
        <v>43</v>
      </c>
      <c r="C999" t="s">
        <v>44</v>
      </c>
      <c r="D999" t="s">
        <v>45</v>
      </c>
      <c r="E999" t="s">
        <v>21</v>
      </c>
      <c r="F999" t="s">
        <v>483</v>
      </c>
      <c r="G999" t="s">
        <v>35</v>
      </c>
      <c r="H999" t="s">
        <v>35</v>
      </c>
      <c r="I999" t="s">
        <v>23</v>
      </c>
      <c r="J999" t="s">
        <v>85</v>
      </c>
      <c r="K999" t="s">
        <v>124</v>
      </c>
      <c r="L999" t="s">
        <v>409</v>
      </c>
      <c r="M999" t="s">
        <v>27</v>
      </c>
      <c r="N999" t="s">
        <v>838</v>
      </c>
      <c r="O999" t="s">
        <v>27</v>
      </c>
      <c r="P999" t="s">
        <v>41</v>
      </c>
      <c r="Q999" t="s">
        <v>21</v>
      </c>
    </row>
    <row r="1000" spans="1:17">
      <c r="A1000" t="s">
        <v>103</v>
      </c>
      <c r="B1000" t="s">
        <v>32</v>
      </c>
      <c r="C1000" t="s">
        <v>19</v>
      </c>
      <c r="D1000" t="s">
        <v>33</v>
      </c>
      <c r="E1000" t="s">
        <v>21</v>
      </c>
      <c r="F1000" t="s">
        <v>1090</v>
      </c>
      <c r="G1000" t="s">
        <v>35</v>
      </c>
      <c r="H1000" t="s">
        <v>21</v>
      </c>
      <c r="I1000" t="s">
        <v>30</v>
      </c>
      <c r="J1000" t="s">
        <v>134</v>
      </c>
      <c r="K1000" t="s">
        <v>37</v>
      </c>
      <c r="L1000" t="s">
        <v>1091</v>
      </c>
      <c r="M1000" t="s">
        <v>27</v>
      </c>
      <c r="N1000" t="s">
        <v>28</v>
      </c>
      <c r="O1000" t="s">
        <v>29</v>
      </c>
      <c r="P1000" t="s">
        <v>30</v>
      </c>
      <c r="Q1000" t="s">
        <v>21</v>
      </c>
    </row>
    <row r="1001" spans="1:17">
      <c r="A1001" t="s">
        <v>85</v>
      </c>
      <c r="B1001" t="s">
        <v>94</v>
      </c>
      <c r="C1001" t="s">
        <v>44</v>
      </c>
      <c r="D1001" t="s">
        <v>33</v>
      </c>
      <c r="E1001" t="s">
        <v>21</v>
      </c>
      <c r="F1001" t="s">
        <v>285</v>
      </c>
      <c r="G1001" t="s">
        <v>21</v>
      </c>
      <c r="H1001" t="s">
        <v>21</v>
      </c>
      <c r="I1001" t="s">
        <v>146</v>
      </c>
      <c r="J1001" t="s">
        <v>36</v>
      </c>
      <c r="K1001" t="s">
        <v>37</v>
      </c>
      <c r="L1001" t="s">
        <v>403</v>
      </c>
      <c r="M1001" t="s">
        <v>57</v>
      </c>
      <c r="N1001" t="s">
        <v>302</v>
      </c>
      <c r="O1001" t="s">
        <v>57</v>
      </c>
      <c r="P1001" t="s">
        <v>41</v>
      </c>
      <c r="Q1001" t="s">
        <v>21</v>
      </c>
    </row>
    <row r="1002" spans="1:17">
      <c r="A1002" t="s">
        <v>186</v>
      </c>
      <c r="B1002" t="s">
        <v>72</v>
      </c>
      <c r="C1002" t="s">
        <v>19</v>
      </c>
      <c r="D1002" t="s">
        <v>33</v>
      </c>
      <c r="E1002" t="s">
        <v>21</v>
      </c>
      <c r="F1002" t="s">
        <v>499</v>
      </c>
      <c r="G1002" t="s">
        <v>35</v>
      </c>
      <c r="H1002" t="s">
        <v>35</v>
      </c>
      <c r="I1002" t="s">
        <v>23</v>
      </c>
      <c r="J1002" t="s">
        <v>219</v>
      </c>
      <c r="K1002" t="s">
        <v>48</v>
      </c>
      <c r="L1002" t="s">
        <v>496</v>
      </c>
      <c r="M1002" t="s">
        <v>63</v>
      </c>
      <c r="N1002" t="s">
        <v>28</v>
      </c>
      <c r="O1002" t="s">
        <v>29</v>
      </c>
      <c r="P1002" t="s">
        <v>30</v>
      </c>
      <c r="Q1002" t="s">
        <v>21</v>
      </c>
    </row>
    <row r="1003" spans="1:17">
      <c r="A1003" t="s">
        <v>97</v>
      </c>
      <c r="B1003" t="s">
        <v>72</v>
      </c>
      <c r="C1003" t="s">
        <v>44</v>
      </c>
      <c r="D1003" t="s">
        <v>45</v>
      </c>
      <c r="E1003" t="s">
        <v>21</v>
      </c>
      <c r="F1003" t="s">
        <v>662</v>
      </c>
      <c r="G1003" t="s">
        <v>35</v>
      </c>
      <c r="H1003" t="s">
        <v>21</v>
      </c>
      <c r="I1003" t="s">
        <v>23</v>
      </c>
      <c r="J1003" t="s">
        <v>130</v>
      </c>
      <c r="K1003" t="s">
        <v>92</v>
      </c>
      <c r="L1003" t="s">
        <v>237</v>
      </c>
      <c r="M1003" t="s">
        <v>63</v>
      </c>
      <c r="N1003" t="s">
        <v>28</v>
      </c>
      <c r="O1003" t="s">
        <v>29</v>
      </c>
      <c r="P1003" t="s">
        <v>30</v>
      </c>
      <c r="Q1003" t="s">
        <v>21</v>
      </c>
    </row>
    <row r="1004" spans="1:17">
      <c r="A1004" t="s">
        <v>71</v>
      </c>
      <c r="B1004" t="s">
        <v>87</v>
      </c>
      <c r="C1004" t="s">
        <v>44</v>
      </c>
      <c r="D1004" t="s">
        <v>33</v>
      </c>
      <c r="E1004" t="s">
        <v>21</v>
      </c>
      <c r="F1004" t="s">
        <v>1092</v>
      </c>
      <c r="G1004" t="s">
        <v>35</v>
      </c>
      <c r="H1004" t="s">
        <v>21</v>
      </c>
      <c r="I1004" t="s">
        <v>30</v>
      </c>
      <c r="J1004" t="s">
        <v>130</v>
      </c>
      <c r="K1004" t="s">
        <v>37</v>
      </c>
      <c r="L1004" t="s">
        <v>663</v>
      </c>
      <c r="M1004" t="s">
        <v>52</v>
      </c>
      <c r="N1004" t="s">
        <v>28</v>
      </c>
      <c r="O1004" t="s">
        <v>29</v>
      </c>
      <c r="P1004" t="s">
        <v>30</v>
      </c>
      <c r="Q1004" t="s">
        <v>21</v>
      </c>
    </row>
    <row r="1005" spans="1:17">
      <c r="A1005" t="s">
        <v>186</v>
      </c>
      <c r="B1005" t="s">
        <v>77</v>
      </c>
      <c r="C1005" t="s">
        <v>19</v>
      </c>
      <c r="D1005" t="s">
        <v>45</v>
      </c>
      <c r="E1005" t="s">
        <v>21</v>
      </c>
      <c r="F1005" t="s">
        <v>1093</v>
      </c>
      <c r="G1005" t="s">
        <v>35</v>
      </c>
      <c r="H1005" t="s">
        <v>21</v>
      </c>
      <c r="I1005" t="s">
        <v>30</v>
      </c>
      <c r="J1005" t="s">
        <v>47</v>
      </c>
      <c r="K1005" t="s">
        <v>37</v>
      </c>
      <c r="L1005" t="s">
        <v>96</v>
      </c>
      <c r="M1005" t="s">
        <v>27</v>
      </c>
      <c r="N1005" t="s">
        <v>28</v>
      </c>
      <c r="O1005" t="s">
        <v>29</v>
      </c>
      <c r="P1005" t="s">
        <v>30</v>
      </c>
      <c r="Q1005" t="s">
        <v>21</v>
      </c>
    </row>
    <row r="1006" spans="1:17">
      <c r="A1006" t="s">
        <v>336</v>
      </c>
      <c r="B1006" t="s">
        <v>56</v>
      </c>
      <c r="C1006" t="s">
        <v>19</v>
      </c>
      <c r="D1006" t="s">
        <v>33</v>
      </c>
      <c r="E1006" t="s">
        <v>21</v>
      </c>
      <c r="F1006" t="s">
        <v>191</v>
      </c>
      <c r="G1006" t="s">
        <v>35</v>
      </c>
      <c r="H1006" t="s">
        <v>35</v>
      </c>
      <c r="I1006" t="s">
        <v>23</v>
      </c>
      <c r="J1006" t="s">
        <v>82</v>
      </c>
      <c r="K1006" t="s">
        <v>48</v>
      </c>
      <c r="L1006" t="s">
        <v>168</v>
      </c>
      <c r="M1006" t="s">
        <v>52</v>
      </c>
      <c r="N1006" t="s">
        <v>28</v>
      </c>
      <c r="O1006" t="s">
        <v>29</v>
      </c>
      <c r="P1006" t="s">
        <v>30</v>
      </c>
      <c r="Q1006" t="s">
        <v>21</v>
      </c>
    </row>
    <row r="1007" spans="1:17">
      <c r="A1007" t="s">
        <v>76</v>
      </c>
      <c r="B1007" t="s">
        <v>43</v>
      </c>
      <c r="C1007" t="s">
        <v>19</v>
      </c>
      <c r="D1007" t="s">
        <v>45</v>
      </c>
      <c r="E1007" t="s">
        <v>21</v>
      </c>
      <c r="F1007" t="s">
        <v>1094</v>
      </c>
      <c r="G1007" t="s">
        <v>35</v>
      </c>
      <c r="H1007" t="s">
        <v>21</v>
      </c>
      <c r="I1007" t="s">
        <v>23</v>
      </c>
      <c r="J1007" t="s">
        <v>27</v>
      </c>
      <c r="K1007" t="s">
        <v>53</v>
      </c>
      <c r="L1007" t="s">
        <v>339</v>
      </c>
      <c r="M1007" t="s">
        <v>27</v>
      </c>
      <c r="N1007" t="s">
        <v>28</v>
      </c>
      <c r="O1007" t="s">
        <v>29</v>
      </c>
      <c r="P1007" t="s">
        <v>30</v>
      </c>
      <c r="Q1007" t="s">
        <v>21</v>
      </c>
    </row>
    <row r="1008" spans="1:17">
      <c r="A1008" t="s">
        <v>103</v>
      </c>
      <c r="B1008" t="s">
        <v>43</v>
      </c>
      <c r="C1008" t="s">
        <v>19</v>
      </c>
      <c r="D1008" t="s">
        <v>45</v>
      </c>
      <c r="E1008" t="s">
        <v>21</v>
      </c>
      <c r="F1008" t="s">
        <v>57</v>
      </c>
      <c r="G1008" t="s">
        <v>35</v>
      </c>
      <c r="H1008" t="s">
        <v>21</v>
      </c>
      <c r="I1008" t="s">
        <v>23</v>
      </c>
      <c r="J1008" t="s">
        <v>123</v>
      </c>
      <c r="K1008" t="s">
        <v>124</v>
      </c>
      <c r="L1008" t="s">
        <v>255</v>
      </c>
      <c r="M1008" t="s">
        <v>52</v>
      </c>
      <c r="N1008" t="s">
        <v>28</v>
      </c>
      <c r="O1008" t="s">
        <v>29</v>
      </c>
      <c r="P1008" t="s">
        <v>30</v>
      </c>
      <c r="Q1008" t="s">
        <v>21</v>
      </c>
    </row>
    <row r="1009" spans="1:17">
      <c r="A1009" t="s">
        <v>197</v>
      </c>
      <c r="B1009" t="s">
        <v>72</v>
      </c>
      <c r="C1009" t="s">
        <v>44</v>
      </c>
      <c r="D1009" t="s">
        <v>33</v>
      </c>
      <c r="E1009" t="s">
        <v>21</v>
      </c>
      <c r="F1009" t="s">
        <v>489</v>
      </c>
      <c r="G1009" t="s">
        <v>35</v>
      </c>
      <c r="H1009" t="s">
        <v>21</v>
      </c>
      <c r="I1009" t="s">
        <v>30</v>
      </c>
      <c r="J1009" t="s">
        <v>17</v>
      </c>
      <c r="K1009" t="s">
        <v>37</v>
      </c>
      <c r="L1009" t="s">
        <v>1095</v>
      </c>
      <c r="M1009" t="s">
        <v>40</v>
      </c>
      <c r="N1009" t="s">
        <v>28</v>
      </c>
      <c r="O1009" t="s">
        <v>29</v>
      </c>
      <c r="P1009" t="s">
        <v>30</v>
      </c>
      <c r="Q1009" t="s">
        <v>35</v>
      </c>
    </row>
    <row r="1010" spans="1:17">
      <c r="A1010" t="s">
        <v>65</v>
      </c>
      <c r="B1010" t="s">
        <v>43</v>
      </c>
      <c r="C1010" t="s">
        <v>19</v>
      </c>
      <c r="D1010" t="s">
        <v>45</v>
      </c>
      <c r="E1010" t="s">
        <v>21</v>
      </c>
      <c r="F1010" t="s">
        <v>548</v>
      </c>
      <c r="G1010" t="s">
        <v>35</v>
      </c>
      <c r="H1010" t="s">
        <v>21</v>
      </c>
      <c r="I1010" t="s">
        <v>30</v>
      </c>
      <c r="J1010" t="s">
        <v>134</v>
      </c>
      <c r="K1010" t="s">
        <v>37</v>
      </c>
      <c r="L1010" t="s">
        <v>191</v>
      </c>
      <c r="M1010" t="s">
        <v>27</v>
      </c>
      <c r="N1010" t="s">
        <v>28</v>
      </c>
      <c r="O1010" t="s">
        <v>29</v>
      </c>
      <c r="P1010" t="s">
        <v>30</v>
      </c>
      <c r="Q1010" t="s">
        <v>21</v>
      </c>
    </row>
    <row r="1011" spans="1:17">
      <c r="A1011" t="s">
        <v>151</v>
      </c>
      <c r="B1011" t="s">
        <v>43</v>
      </c>
      <c r="C1011" t="s">
        <v>19</v>
      </c>
      <c r="D1011" t="s">
        <v>45</v>
      </c>
      <c r="E1011" t="s">
        <v>21</v>
      </c>
      <c r="F1011" t="s">
        <v>40</v>
      </c>
      <c r="G1011" t="s">
        <v>21</v>
      </c>
      <c r="H1011" t="s">
        <v>21</v>
      </c>
      <c r="I1011" t="s">
        <v>30</v>
      </c>
      <c r="J1011" t="s">
        <v>85</v>
      </c>
      <c r="K1011" t="s">
        <v>53</v>
      </c>
      <c r="L1011" t="s">
        <v>24</v>
      </c>
      <c r="M1011" t="s">
        <v>74</v>
      </c>
      <c r="N1011" t="s">
        <v>28</v>
      </c>
      <c r="O1011" t="s">
        <v>29</v>
      </c>
      <c r="P1011" t="s">
        <v>30</v>
      </c>
      <c r="Q1011" t="s">
        <v>21</v>
      </c>
    </row>
    <row r="1012" spans="1:17">
      <c r="A1012" t="s">
        <v>60</v>
      </c>
      <c r="B1012" t="s">
        <v>94</v>
      </c>
      <c r="C1012" t="s">
        <v>44</v>
      </c>
      <c r="D1012" t="s">
        <v>33</v>
      </c>
      <c r="E1012" t="s">
        <v>21</v>
      </c>
      <c r="F1012" t="s">
        <v>1096</v>
      </c>
      <c r="G1012" t="s">
        <v>21</v>
      </c>
      <c r="H1012" t="s">
        <v>21</v>
      </c>
      <c r="I1012" t="s">
        <v>23</v>
      </c>
      <c r="J1012" t="s">
        <v>114</v>
      </c>
      <c r="K1012" t="s">
        <v>92</v>
      </c>
      <c r="L1012" t="s">
        <v>879</v>
      </c>
      <c r="M1012" t="s">
        <v>63</v>
      </c>
      <c r="N1012" t="s">
        <v>28</v>
      </c>
      <c r="O1012" t="s">
        <v>29</v>
      </c>
      <c r="P1012" t="s">
        <v>30</v>
      </c>
      <c r="Q1012" t="s">
        <v>21</v>
      </c>
    </row>
    <row r="1013" spans="1:17">
      <c r="A1013" t="s">
        <v>126</v>
      </c>
      <c r="B1013" t="s">
        <v>77</v>
      </c>
      <c r="C1013" t="s">
        <v>19</v>
      </c>
      <c r="D1013" t="s">
        <v>20</v>
      </c>
      <c r="E1013" t="s">
        <v>21</v>
      </c>
      <c r="F1013" t="s">
        <v>444</v>
      </c>
      <c r="G1013" t="s">
        <v>35</v>
      </c>
      <c r="H1013" t="s">
        <v>21</v>
      </c>
      <c r="I1013" t="s">
        <v>30</v>
      </c>
      <c r="J1013" t="s">
        <v>219</v>
      </c>
      <c r="K1013" t="s">
        <v>37</v>
      </c>
      <c r="L1013" t="s">
        <v>215</v>
      </c>
      <c r="M1013" t="s">
        <v>27</v>
      </c>
      <c r="N1013" t="s">
        <v>28</v>
      </c>
      <c r="O1013" t="s">
        <v>29</v>
      </c>
      <c r="P1013" t="s">
        <v>30</v>
      </c>
      <c r="Q1013" t="s">
        <v>21</v>
      </c>
    </row>
    <row r="1014" spans="1:17">
      <c r="A1014" t="s">
        <v>209</v>
      </c>
      <c r="B1014" t="s">
        <v>56</v>
      </c>
      <c r="C1014" t="s">
        <v>19</v>
      </c>
      <c r="D1014" t="s">
        <v>33</v>
      </c>
      <c r="E1014" t="s">
        <v>21</v>
      </c>
      <c r="F1014" t="s">
        <v>1097</v>
      </c>
      <c r="G1014" t="s">
        <v>35</v>
      </c>
      <c r="H1014" t="s">
        <v>21</v>
      </c>
      <c r="I1014" t="s">
        <v>30</v>
      </c>
      <c r="J1014" t="s">
        <v>24</v>
      </c>
      <c r="K1014" t="s">
        <v>37</v>
      </c>
      <c r="L1014" t="s">
        <v>412</v>
      </c>
      <c r="M1014" t="s">
        <v>27</v>
      </c>
      <c r="N1014" t="s">
        <v>28</v>
      </c>
      <c r="O1014" t="s">
        <v>29</v>
      </c>
      <c r="P1014" t="s">
        <v>30</v>
      </c>
      <c r="Q1014" t="s">
        <v>21</v>
      </c>
    </row>
    <row r="1015" spans="1:17">
      <c r="A1015" t="s">
        <v>186</v>
      </c>
      <c r="B1015" t="s">
        <v>43</v>
      </c>
      <c r="C1015" t="s">
        <v>19</v>
      </c>
      <c r="D1015" t="s">
        <v>45</v>
      </c>
      <c r="E1015" t="s">
        <v>21</v>
      </c>
      <c r="F1015" t="s">
        <v>219</v>
      </c>
      <c r="G1015" t="s">
        <v>21</v>
      </c>
      <c r="H1015" t="s">
        <v>21</v>
      </c>
      <c r="I1015" t="s">
        <v>23</v>
      </c>
      <c r="J1015" t="s">
        <v>114</v>
      </c>
      <c r="K1015" t="s">
        <v>92</v>
      </c>
      <c r="L1015" t="s">
        <v>137</v>
      </c>
      <c r="M1015" t="s">
        <v>40</v>
      </c>
      <c r="N1015" t="s">
        <v>28</v>
      </c>
      <c r="O1015" t="s">
        <v>29</v>
      </c>
      <c r="P1015" t="s">
        <v>30</v>
      </c>
      <c r="Q1015" t="s">
        <v>21</v>
      </c>
    </row>
    <row r="1016" spans="1:17">
      <c r="A1016" t="s">
        <v>65</v>
      </c>
      <c r="B1016" t="s">
        <v>87</v>
      </c>
      <c r="C1016" t="s">
        <v>19</v>
      </c>
      <c r="D1016" t="s">
        <v>33</v>
      </c>
      <c r="E1016" t="s">
        <v>21</v>
      </c>
      <c r="F1016" t="s">
        <v>1098</v>
      </c>
      <c r="G1016" t="s">
        <v>35</v>
      </c>
      <c r="H1016" t="s">
        <v>21</v>
      </c>
      <c r="I1016" t="s">
        <v>23</v>
      </c>
      <c r="J1016" t="s">
        <v>97</v>
      </c>
      <c r="K1016" t="s">
        <v>119</v>
      </c>
      <c r="L1016" t="s">
        <v>178</v>
      </c>
      <c r="M1016" t="s">
        <v>40</v>
      </c>
      <c r="N1016" t="s">
        <v>28</v>
      </c>
      <c r="O1016" t="s">
        <v>29</v>
      </c>
      <c r="P1016" t="s">
        <v>30</v>
      </c>
      <c r="Q1016" t="s">
        <v>21</v>
      </c>
    </row>
    <row r="1017" spans="1:17">
      <c r="A1017" t="s">
        <v>80</v>
      </c>
      <c r="B1017" t="s">
        <v>144</v>
      </c>
      <c r="C1017" t="s">
        <v>19</v>
      </c>
      <c r="D1017" t="s">
        <v>33</v>
      </c>
      <c r="E1017" t="s">
        <v>21</v>
      </c>
      <c r="F1017" t="s">
        <v>1099</v>
      </c>
      <c r="G1017" t="s">
        <v>35</v>
      </c>
      <c r="H1017" t="s">
        <v>21</v>
      </c>
      <c r="I1017" t="s">
        <v>30</v>
      </c>
      <c r="J1017" t="s">
        <v>85</v>
      </c>
      <c r="K1017" t="s">
        <v>37</v>
      </c>
      <c r="L1017" t="s">
        <v>205</v>
      </c>
      <c r="M1017" t="s">
        <v>91</v>
      </c>
      <c r="N1017" t="s">
        <v>28</v>
      </c>
      <c r="O1017" t="s">
        <v>29</v>
      </c>
      <c r="P1017" t="s">
        <v>30</v>
      </c>
      <c r="Q1017" t="s">
        <v>21</v>
      </c>
    </row>
    <row r="1018" spans="1:17">
      <c r="A1018" t="s">
        <v>65</v>
      </c>
      <c r="B1018" t="s">
        <v>56</v>
      </c>
      <c r="C1018" t="s">
        <v>19</v>
      </c>
      <c r="D1018" t="s">
        <v>33</v>
      </c>
      <c r="E1018" t="s">
        <v>21</v>
      </c>
      <c r="F1018" t="s">
        <v>989</v>
      </c>
      <c r="G1018" t="s">
        <v>35</v>
      </c>
      <c r="H1018" t="s">
        <v>21</v>
      </c>
      <c r="I1018" t="s">
        <v>30</v>
      </c>
      <c r="J1018" t="s">
        <v>152</v>
      </c>
      <c r="K1018" t="s">
        <v>37</v>
      </c>
      <c r="L1018" t="s">
        <v>521</v>
      </c>
      <c r="M1018" t="s">
        <v>57</v>
      </c>
      <c r="N1018" t="s">
        <v>28</v>
      </c>
      <c r="O1018" t="s">
        <v>29</v>
      </c>
      <c r="P1018" t="s">
        <v>30</v>
      </c>
      <c r="Q1018" t="s">
        <v>21</v>
      </c>
    </row>
    <row r="1019" spans="1:17">
      <c r="A1019" t="s">
        <v>162</v>
      </c>
      <c r="B1019" t="s">
        <v>56</v>
      </c>
      <c r="C1019" t="s">
        <v>19</v>
      </c>
      <c r="D1019" t="s">
        <v>33</v>
      </c>
      <c r="E1019" t="s">
        <v>21</v>
      </c>
      <c r="F1019" t="s">
        <v>1100</v>
      </c>
      <c r="G1019" t="s">
        <v>35</v>
      </c>
      <c r="H1019" t="s">
        <v>21</v>
      </c>
      <c r="I1019" t="s">
        <v>23</v>
      </c>
      <c r="J1019" t="s">
        <v>68</v>
      </c>
      <c r="K1019" t="s">
        <v>37</v>
      </c>
      <c r="L1019" t="s">
        <v>1101</v>
      </c>
      <c r="M1019" t="s">
        <v>27</v>
      </c>
      <c r="N1019" t="s">
        <v>28</v>
      </c>
      <c r="O1019" t="s">
        <v>29</v>
      </c>
      <c r="P1019" t="s">
        <v>30</v>
      </c>
      <c r="Q1019" t="s">
        <v>35</v>
      </c>
    </row>
    <row r="1020" spans="1:17">
      <c r="A1020" t="s">
        <v>140</v>
      </c>
      <c r="B1020" t="s">
        <v>144</v>
      </c>
      <c r="C1020" t="s">
        <v>19</v>
      </c>
      <c r="D1020" t="s">
        <v>33</v>
      </c>
      <c r="E1020" t="s">
        <v>21</v>
      </c>
      <c r="F1020" t="s">
        <v>966</v>
      </c>
      <c r="G1020" t="s">
        <v>21</v>
      </c>
      <c r="H1020" t="s">
        <v>21</v>
      </c>
      <c r="I1020" t="s">
        <v>30</v>
      </c>
      <c r="J1020" t="s">
        <v>82</v>
      </c>
      <c r="K1020" t="s">
        <v>53</v>
      </c>
      <c r="L1020" t="s">
        <v>658</v>
      </c>
      <c r="M1020" t="s">
        <v>40</v>
      </c>
      <c r="N1020" t="s">
        <v>28</v>
      </c>
      <c r="O1020" t="s">
        <v>29</v>
      </c>
      <c r="P1020" t="s">
        <v>30</v>
      </c>
      <c r="Q1020" t="s">
        <v>21</v>
      </c>
    </row>
    <row r="1021" spans="1:17">
      <c r="A1021" t="s">
        <v>151</v>
      </c>
      <c r="B1021" t="s">
        <v>144</v>
      </c>
      <c r="C1021" t="s">
        <v>19</v>
      </c>
      <c r="D1021" t="s">
        <v>33</v>
      </c>
      <c r="E1021" t="s">
        <v>21</v>
      </c>
      <c r="F1021" t="s">
        <v>765</v>
      </c>
      <c r="G1021" t="s">
        <v>35</v>
      </c>
      <c r="H1021" t="s">
        <v>21</v>
      </c>
      <c r="I1021" t="s">
        <v>23</v>
      </c>
      <c r="J1021" t="s">
        <v>169</v>
      </c>
      <c r="K1021" t="s">
        <v>48</v>
      </c>
      <c r="L1021" t="s">
        <v>302</v>
      </c>
      <c r="M1021" t="s">
        <v>63</v>
      </c>
      <c r="N1021" t="s">
        <v>28</v>
      </c>
      <c r="O1021" t="s">
        <v>29</v>
      </c>
      <c r="P1021" t="s">
        <v>30</v>
      </c>
      <c r="Q1021" t="s">
        <v>35</v>
      </c>
    </row>
    <row r="1022" spans="1:17">
      <c r="A1022" t="s">
        <v>126</v>
      </c>
      <c r="B1022" t="s">
        <v>72</v>
      </c>
      <c r="C1022" t="s">
        <v>19</v>
      </c>
      <c r="D1022" t="s">
        <v>33</v>
      </c>
      <c r="E1022" t="s">
        <v>21</v>
      </c>
      <c r="F1022" t="s">
        <v>1102</v>
      </c>
      <c r="G1022" t="s">
        <v>35</v>
      </c>
      <c r="H1022" t="s">
        <v>21</v>
      </c>
      <c r="I1022" t="s">
        <v>23</v>
      </c>
      <c r="J1022" t="s">
        <v>36</v>
      </c>
      <c r="K1022" t="s">
        <v>92</v>
      </c>
      <c r="L1022" t="s">
        <v>150</v>
      </c>
      <c r="M1022" t="s">
        <v>27</v>
      </c>
      <c r="N1022" t="s">
        <v>167</v>
      </c>
      <c r="O1022" t="s">
        <v>57</v>
      </c>
      <c r="P1022" t="s">
        <v>41</v>
      </c>
      <c r="Q1022" t="s">
        <v>35</v>
      </c>
    </row>
    <row r="1023" spans="1:17">
      <c r="A1023" t="s">
        <v>197</v>
      </c>
      <c r="B1023" t="s">
        <v>87</v>
      </c>
      <c r="C1023" t="s">
        <v>19</v>
      </c>
      <c r="D1023" t="s">
        <v>33</v>
      </c>
      <c r="E1023" t="s">
        <v>21</v>
      </c>
      <c r="F1023" t="s">
        <v>1103</v>
      </c>
      <c r="G1023" t="s">
        <v>35</v>
      </c>
      <c r="H1023" t="s">
        <v>35</v>
      </c>
      <c r="I1023" t="s">
        <v>30</v>
      </c>
      <c r="J1023" t="s">
        <v>152</v>
      </c>
      <c r="K1023" t="s">
        <v>25</v>
      </c>
      <c r="L1023" t="s">
        <v>344</v>
      </c>
      <c r="M1023" t="s">
        <v>27</v>
      </c>
      <c r="N1023" t="s">
        <v>28</v>
      </c>
      <c r="O1023" t="s">
        <v>29</v>
      </c>
      <c r="P1023" t="s">
        <v>30</v>
      </c>
      <c r="Q1023" t="s">
        <v>35</v>
      </c>
    </row>
    <row r="1024" spans="1:17">
      <c r="A1024" t="s">
        <v>97</v>
      </c>
      <c r="B1024" t="s">
        <v>56</v>
      </c>
      <c r="C1024" t="s">
        <v>19</v>
      </c>
      <c r="D1024" t="s">
        <v>33</v>
      </c>
      <c r="E1024" t="s">
        <v>21</v>
      </c>
      <c r="F1024" t="s">
        <v>1104</v>
      </c>
      <c r="G1024" t="s">
        <v>35</v>
      </c>
      <c r="H1024" t="s">
        <v>21</v>
      </c>
      <c r="I1024" t="s">
        <v>30</v>
      </c>
      <c r="J1024" t="s">
        <v>152</v>
      </c>
      <c r="K1024" t="s">
        <v>37</v>
      </c>
      <c r="L1024" t="s">
        <v>159</v>
      </c>
      <c r="M1024" t="s">
        <v>27</v>
      </c>
      <c r="N1024" t="s">
        <v>28</v>
      </c>
      <c r="O1024" t="s">
        <v>29</v>
      </c>
      <c r="P1024" t="s">
        <v>30</v>
      </c>
      <c r="Q1024" t="s">
        <v>21</v>
      </c>
    </row>
    <row r="1025" spans="1:17">
      <c r="A1025" t="s">
        <v>159</v>
      </c>
      <c r="B1025" t="s">
        <v>87</v>
      </c>
      <c r="C1025" t="s">
        <v>19</v>
      </c>
      <c r="D1025" t="s">
        <v>45</v>
      </c>
      <c r="E1025" t="s">
        <v>21</v>
      </c>
      <c r="F1025" t="s">
        <v>29</v>
      </c>
      <c r="G1025" t="s">
        <v>35</v>
      </c>
      <c r="H1025" t="s">
        <v>21</v>
      </c>
      <c r="I1025" t="s">
        <v>30</v>
      </c>
      <c r="J1025" t="s">
        <v>57</v>
      </c>
      <c r="K1025" t="s">
        <v>37</v>
      </c>
      <c r="L1025" t="s">
        <v>527</v>
      </c>
      <c r="M1025" t="s">
        <v>27</v>
      </c>
      <c r="N1025" t="s">
        <v>28</v>
      </c>
      <c r="O1025" t="s">
        <v>29</v>
      </c>
      <c r="P1025" t="s">
        <v>30</v>
      </c>
      <c r="Q1025" t="s">
        <v>21</v>
      </c>
    </row>
    <row r="1026" spans="1:17">
      <c r="A1026" t="s">
        <v>65</v>
      </c>
      <c r="B1026" t="s">
        <v>56</v>
      </c>
      <c r="C1026" t="s">
        <v>19</v>
      </c>
      <c r="D1026" t="s">
        <v>33</v>
      </c>
      <c r="E1026" t="s">
        <v>21</v>
      </c>
      <c r="F1026" t="s">
        <v>1105</v>
      </c>
      <c r="G1026" t="s">
        <v>35</v>
      </c>
      <c r="H1026" t="s">
        <v>21</v>
      </c>
      <c r="I1026" t="s">
        <v>30</v>
      </c>
      <c r="J1026" t="s">
        <v>82</v>
      </c>
      <c r="K1026" t="s">
        <v>53</v>
      </c>
      <c r="L1026" t="s">
        <v>200</v>
      </c>
      <c r="M1026" t="s">
        <v>63</v>
      </c>
      <c r="N1026" t="s">
        <v>28</v>
      </c>
      <c r="O1026" t="s">
        <v>29</v>
      </c>
      <c r="P1026" t="s">
        <v>30</v>
      </c>
      <c r="Q1026" t="s">
        <v>21</v>
      </c>
    </row>
    <row r="1027" spans="1:17">
      <c r="A1027" t="s">
        <v>106</v>
      </c>
      <c r="B1027" t="s">
        <v>144</v>
      </c>
      <c r="C1027" t="s">
        <v>19</v>
      </c>
      <c r="D1027" t="s">
        <v>33</v>
      </c>
      <c r="E1027" t="s">
        <v>21</v>
      </c>
      <c r="F1027" t="s">
        <v>1106</v>
      </c>
      <c r="G1027" t="s">
        <v>21</v>
      </c>
      <c r="H1027" t="s">
        <v>21</v>
      </c>
      <c r="I1027" t="s">
        <v>146</v>
      </c>
      <c r="J1027" t="s">
        <v>52</v>
      </c>
      <c r="K1027" t="s">
        <v>119</v>
      </c>
      <c r="L1027" t="s">
        <v>550</v>
      </c>
      <c r="M1027" t="s">
        <v>63</v>
      </c>
      <c r="N1027" t="s">
        <v>28</v>
      </c>
      <c r="O1027" t="s">
        <v>29</v>
      </c>
      <c r="P1027" t="s">
        <v>30</v>
      </c>
      <c r="Q1027" t="s">
        <v>35</v>
      </c>
    </row>
    <row r="1028" spans="1:17">
      <c r="A1028" t="s">
        <v>323</v>
      </c>
      <c r="B1028" t="s">
        <v>87</v>
      </c>
      <c r="C1028" t="s">
        <v>19</v>
      </c>
      <c r="D1028" t="s">
        <v>33</v>
      </c>
      <c r="E1028" t="s">
        <v>21</v>
      </c>
      <c r="F1028" t="s">
        <v>1107</v>
      </c>
      <c r="G1028" t="s">
        <v>35</v>
      </c>
      <c r="H1028" t="s">
        <v>21</v>
      </c>
      <c r="I1028" t="s">
        <v>30</v>
      </c>
      <c r="J1028" t="s">
        <v>219</v>
      </c>
      <c r="K1028" t="s">
        <v>37</v>
      </c>
      <c r="L1028" t="s">
        <v>197</v>
      </c>
      <c r="M1028" t="s">
        <v>63</v>
      </c>
      <c r="N1028" t="s">
        <v>28</v>
      </c>
      <c r="O1028" t="s">
        <v>29</v>
      </c>
      <c r="P1028" t="s">
        <v>30</v>
      </c>
      <c r="Q1028" t="s">
        <v>21</v>
      </c>
    </row>
    <row r="1029" spans="1:17">
      <c r="A1029" t="s">
        <v>76</v>
      </c>
      <c r="B1029" t="s">
        <v>135</v>
      </c>
      <c r="C1029" t="s">
        <v>44</v>
      </c>
      <c r="D1029" t="s">
        <v>33</v>
      </c>
      <c r="E1029" t="s">
        <v>21</v>
      </c>
      <c r="F1029" t="s">
        <v>283</v>
      </c>
      <c r="G1029" t="s">
        <v>21</v>
      </c>
      <c r="H1029" t="s">
        <v>21</v>
      </c>
      <c r="I1029" t="s">
        <v>23</v>
      </c>
      <c r="J1029" t="s">
        <v>243</v>
      </c>
      <c r="K1029" t="s">
        <v>119</v>
      </c>
      <c r="L1029" t="s">
        <v>314</v>
      </c>
      <c r="M1029" t="s">
        <v>63</v>
      </c>
      <c r="N1029" t="s">
        <v>28</v>
      </c>
      <c r="O1029" t="s">
        <v>29</v>
      </c>
      <c r="P1029" t="s">
        <v>30</v>
      </c>
      <c r="Q1029" t="s">
        <v>21</v>
      </c>
    </row>
    <row r="1030" spans="1:17">
      <c r="A1030" t="s">
        <v>97</v>
      </c>
      <c r="B1030" t="s">
        <v>87</v>
      </c>
      <c r="C1030" t="s">
        <v>19</v>
      </c>
      <c r="D1030" t="s">
        <v>33</v>
      </c>
      <c r="E1030" t="s">
        <v>21</v>
      </c>
      <c r="F1030" t="s">
        <v>29</v>
      </c>
      <c r="G1030" t="s">
        <v>35</v>
      </c>
      <c r="H1030" t="s">
        <v>35</v>
      </c>
      <c r="I1030" t="s">
        <v>30</v>
      </c>
      <c r="J1030" t="s">
        <v>74</v>
      </c>
      <c r="K1030" t="s">
        <v>37</v>
      </c>
      <c r="L1030" t="s">
        <v>486</v>
      </c>
      <c r="M1030" t="s">
        <v>63</v>
      </c>
      <c r="N1030" t="s">
        <v>28</v>
      </c>
      <c r="O1030" t="s">
        <v>29</v>
      </c>
      <c r="P1030" t="s">
        <v>30</v>
      </c>
      <c r="Q1030" t="s">
        <v>21</v>
      </c>
    </row>
    <row r="1031" spans="1:17">
      <c r="A1031" t="s">
        <v>159</v>
      </c>
      <c r="B1031" t="s">
        <v>72</v>
      </c>
      <c r="C1031" t="s">
        <v>19</v>
      </c>
      <c r="D1031" t="s">
        <v>33</v>
      </c>
      <c r="E1031" t="s">
        <v>21</v>
      </c>
      <c r="F1031" t="s">
        <v>333</v>
      </c>
      <c r="G1031" t="s">
        <v>35</v>
      </c>
      <c r="H1031" t="s">
        <v>21</v>
      </c>
      <c r="I1031" t="s">
        <v>23</v>
      </c>
      <c r="J1031" t="s">
        <v>24</v>
      </c>
      <c r="K1031" t="s">
        <v>92</v>
      </c>
      <c r="L1031" t="s">
        <v>343</v>
      </c>
      <c r="M1031" t="s">
        <v>63</v>
      </c>
      <c r="N1031" t="s">
        <v>28</v>
      </c>
      <c r="O1031" t="s">
        <v>29</v>
      </c>
      <c r="P1031" t="s">
        <v>30</v>
      </c>
      <c r="Q1031" t="s">
        <v>21</v>
      </c>
    </row>
    <row r="1032" spans="1:17">
      <c r="A1032" t="s">
        <v>121</v>
      </c>
      <c r="B1032" t="s">
        <v>43</v>
      </c>
      <c r="C1032" t="s">
        <v>19</v>
      </c>
      <c r="D1032" t="s">
        <v>45</v>
      </c>
      <c r="E1032" t="s">
        <v>21</v>
      </c>
      <c r="F1032" t="s">
        <v>1108</v>
      </c>
      <c r="G1032" t="s">
        <v>35</v>
      </c>
      <c r="H1032" t="s">
        <v>21</v>
      </c>
      <c r="I1032" t="s">
        <v>23</v>
      </c>
      <c r="J1032" t="s">
        <v>17</v>
      </c>
      <c r="K1032" t="s">
        <v>100</v>
      </c>
      <c r="L1032" t="s">
        <v>127</v>
      </c>
      <c r="M1032" t="s">
        <v>27</v>
      </c>
      <c r="N1032" t="s">
        <v>63</v>
      </c>
      <c r="O1032" t="s">
        <v>52</v>
      </c>
      <c r="P1032" t="s">
        <v>70</v>
      </c>
      <c r="Q1032" t="s">
        <v>21</v>
      </c>
    </row>
    <row r="1033" spans="1:17">
      <c r="A1033" t="s">
        <v>162</v>
      </c>
      <c r="B1033" t="s">
        <v>144</v>
      </c>
      <c r="C1033" t="s">
        <v>44</v>
      </c>
      <c r="D1033" t="s">
        <v>20</v>
      </c>
      <c r="E1033" t="s">
        <v>21</v>
      </c>
      <c r="F1033" t="s">
        <v>1109</v>
      </c>
      <c r="G1033" t="s">
        <v>21</v>
      </c>
      <c r="H1033" t="s">
        <v>21</v>
      </c>
      <c r="I1033" t="s">
        <v>30</v>
      </c>
      <c r="J1033" t="s">
        <v>82</v>
      </c>
      <c r="K1033" t="s">
        <v>53</v>
      </c>
      <c r="L1033" t="s">
        <v>598</v>
      </c>
      <c r="M1033" t="s">
        <v>27</v>
      </c>
      <c r="N1033" t="s">
        <v>28</v>
      </c>
      <c r="O1033" t="s">
        <v>29</v>
      </c>
      <c r="P1033" t="s">
        <v>30</v>
      </c>
      <c r="Q1033" t="s">
        <v>21</v>
      </c>
    </row>
    <row r="1034" spans="1:17">
      <c r="A1034" t="s">
        <v>323</v>
      </c>
      <c r="B1034" t="s">
        <v>43</v>
      </c>
      <c r="C1034" t="s">
        <v>44</v>
      </c>
      <c r="D1034" t="s">
        <v>20</v>
      </c>
      <c r="E1034" t="s">
        <v>21</v>
      </c>
      <c r="F1034" t="s">
        <v>1110</v>
      </c>
      <c r="G1034" t="s">
        <v>21</v>
      </c>
      <c r="H1034" t="s">
        <v>21</v>
      </c>
      <c r="I1034" t="s">
        <v>30</v>
      </c>
      <c r="J1034" t="s">
        <v>82</v>
      </c>
      <c r="K1034" t="s">
        <v>53</v>
      </c>
      <c r="L1034" t="s">
        <v>712</v>
      </c>
      <c r="M1034" t="s">
        <v>52</v>
      </c>
      <c r="N1034" t="s">
        <v>28</v>
      </c>
      <c r="O1034" t="s">
        <v>29</v>
      </c>
      <c r="P1034" t="s">
        <v>30</v>
      </c>
      <c r="Q1034" t="s">
        <v>21</v>
      </c>
    </row>
    <row r="1035" spans="1:17">
      <c r="A1035" t="s">
        <v>99</v>
      </c>
      <c r="B1035" t="s">
        <v>72</v>
      </c>
      <c r="C1035" t="s">
        <v>44</v>
      </c>
      <c r="D1035" t="s">
        <v>33</v>
      </c>
      <c r="E1035" t="s">
        <v>21</v>
      </c>
      <c r="F1035" t="s">
        <v>1111</v>
      </c>
      <c r="G1035" t="s">
        <v>35</v>
      </c>
      <c r="H1035" t="s">
        <v>21</v>
      </c>
      <c r="I1035" t="s">
        <v>23</v>
      </c>
      <c r="J1035" t="s">
        <v>123</v>
      </c>
      <c r="K1035" t="s">
        <v>37</v>
      </c>
      <c r="L1035" t="s">
        <v>411</v>
      </c>
      <c r="M1035" t="s">
        <v>27</v>
      </c>
      <c r="N1035" t="s">
        <v>28</v>
      </c>
      <c r="O1035" t="s">
        <v>29</v>
      </c>
      <c r="P1035" t="s">
        <v>30</v>
      </c>
      <c r="Q1035" t="s">
        <v>21</v>
      </c>
    </row>
    <row r="1036" spans="1:17">
      <c r="A1036" t="s">
        <v>65</v>
      </c>
      <c r="B1036" t="s">
        <v>87</v>
      </c>
      <c r="C1036" t="s">
        <v>19</v>
      </c>
      <c r="D1036" t="s">
        <v>2553</v>
      </c>
      <c r="E1036" t="s">
        <v>21</v>
      </c>
      <c r="F1036" t="s">
        <v>1112</v>
      </c>
      <c r="G1036" t="s">
        <v>21</v>
      </c>
      <c r="H1036" t="s">
        <v>21</v>
      </c>
      <c r="I1036" t="s">
        <v>23</v>
      </c>
      <c r="J1036" t="s">
        <v>24</v>
      </c>
      <c r="K1036" t="s">
        <v>124</v>
      </c>
      <c r="L1036" t="s">
        <v>274</v>
      </c>
      <c r="M1036" t="s">
        <v>27</v>
      </c>
      <c r="N1036" t="s">
        <v>28</v>
      </c>
      <c r="O1036" t="s">
        <v>29</v>
      </c>
      <c r="P1036" t="s">
        <v>30</v>
      </c>
      <c r="Q1036" t="s">
        <v>21</v>
      </c>
    </row>
    <row r="1037" spans="1:17">
      <c r="A1037" t="s">
        <v>121</v>
      </c>
      <c r="B1037" t="s">
        <v>87</v>
      </c>
      <c r="C1037" t="s">
        <v>19</v>
      </c>
      <c r="D1037" t="s">
        <v>33</v>
      </c>
      <c r="E1037" t="s">
        <v>21</v>
      </c>
      <c r="F1037" t="s">
        <v>1113</v>
      </c>
      <c r="G1037" t="s">
        <v>35</v>
      </c>
      <c r="H1037" t="s">
        <v>21</v>
      </c>
      <c r="I1037" t="s">
        <v>23</v>
      </c>
      <c r="J1037" t="s">
        <v>205</v>
      </c>
      <c r="K1037" t="s">
        <v>37</v>
      </c>
      <c r="L1037" t="s">
        <v>585</v>
      </c>
      <c r="M1037" t="s">
        <v>63</v>
      </c>
      <c r="N1037" t="s">
        <v>28</v>
      </c>
      <c r="O1037" t="s">
        <v>29</v>
      </c>
      <c r="P1037" t="s">
        <v>30</v>
      </c>
      <c r="Q1037" t="s">
        <v>21</v>
      </c>
    </row>
    <row r="1038" spans="1:17">
      <c r="A1038" t="s">
        <v>151</v>
      </c>
      <c r="B1038" t="s">
        <v>72</v>
      </c>
      <c r="C1038" t="s">
        <v>19</v>
      </c>
      <c r="D1038" t="s">
        <v>33</v>
      </c>
      <c r="E1038" t="s">
        <v>21</v>
      </c>
      <c r="F1038" t="s">
        <v>1114</v>
      </c>
      <c r="G1038" t="s">
        <v>35</v>
      </c>
      <c r="H1038" t="s">
        <v>21</v>
      </c>
      <c r="I1038" t="s">
        <v>30</v>
      </c>
      <c r="J1038" t="s">
        <v>17</v>
      </c>
      <c r="K1038" t="s">
        <v>37</v>
      </c>
      <c r="L1038" t="s">
        <v>519</v>
      </c>
      <c r="M1038" t="s">
        <v>27</v>
      </c>
      <c r="N1038" t="s">
        <v>28</v>
      </c>
      <c r="O1038" t="s">
        <v>29</v>
      </c>
      <c r="P1038" t="s">
        <v>30</v>
      </c>
      <c r="Q1038" t="s">
        <v>21</v>
      </c>
    </row>
    <row r="1039" spans="1:17">
      <c r="A1039" t="s">
        <v>80</v>
      </c>
      <c r="B1039" t="s">
        <v>43</v>
      </c>
      <c r="C1039" t="s">
        <v>19</v>
      </c>
      <c r="D1039" t="s">
        <v>45</v>
      </c>
      <c r="E1039" t="s">
        <v>21</v>
      </c>
      <c r="F1039" t="s">
        <v>1115</v>
      </c>
      <c r="G1039" t="s">
        <v>35</v>
      </c>
      <c r="H1039" t="s">
        <v>21</v>
      </c>
      <c r="I1039" t="s">
        <v>30</v>
      </c>
      <c r="J1039" t="s">
        <v>205</v>
      </c>
      <c r="K1039" t="s">
        <v>37</v>
      </c>
      <c r="L1039" t="s">
        <v>313</v>
      </c>
      <c r="M1039" t="s">
        <v>118</v>
      </c>
      <c r="N1039" t="s">
        <v>28</v>
      </c>
      <c r="O1039" t="s">
        <v>29</v>
      </c>
      <c r="P1039" t="s">
        <v>30</v>
      </c>
      <c r="Q1039" t="s">
        <v>21</v>
      </c>
    </row>
    <row r="1040" spans="1:17">
      <c r="A1040" t="s">
        <v>76</v>
      </c>
      <c r="B1040" t="s">
        <v>43</v>
      </c>
      <c r="C1040" t="s">
        <v>19</v>
      </c>
      <c r="D1040" t="s">
        <v>45</v>
      </c>
      <c r="E1040" t="s">
        <v>21</v>
      </c>
      <c r="F1040" t="s">
        <v>64</v>
      </c>
      <c r="G1040" t="s">
        <v>35</v>
      </c>
      <c r="H1040" t="s">
        <v>35</v>
      </c>
      <c r="I1040" t="s">
        <v>30</v>
      </c>
      <c r="J1040" t="s">
        <v>57</v>
      </c>
      <c r="K1040" t="s">
        <v>37</v>
      </c>
      <c r="L1040" t="s">
        <v>126</v>
      </c>
      <c r="M1040" t="s">
        <v>27</v>
      </c>
      <c r="N1040" t="s">
        <v>28</v>
      </c>
      <c r="O1040" t="s">
        <v>29</v>
      </c>
      <c r="P1040" t="s">
        <v>30</v>
      </c>
      <c r="Q1040" t="s">
        <v>21</v>
      </c>
    </row>
    <row r="1041" spans="1:17">
      <c r="A1041" t="s">
        <v>126</v>
      </c>
      <c r="B1041" t="s">
        <v>43</v>
      </c>
      <c r="C1041" t="s">
        <v>44</v>
      </c>
      <c r="D1041" t="s">
        <v>33</v>
      </c>
      <c r="E1041" t="s">
        <v>21</v>
      </c>
      <c r="F1041" t="s">
        <v>1116</v>
      </c>
      <c r="G1041" t="s">
        <v>21</v>
      </c>
      <c r="H1041" t="s">
        <v>21</v>
      </c>
      <c r="I1041" t="s">
        <v>23</v>
      </c>
      <c r="J1041" t="s">
        <v>57</v>
      </c>
      <c r="K1041" t="s">
        <v>92</v>
      </c>
      <c r="L1041" t="s">
        <v>158</v>
      </c>
      <c r="M1041" t="s">
        <v>63</v>
      </c>
      <c r="N1041" t="s">
        <v>28</v>
      </c>
      <c r="O1041" t="s">
        <v>29</v>
      </c>
      <c r="P1041" t="s">
        <v>30</v>
      </c>
      <c r="Q1041" t="s">
        <v>21</v>
      </c>
    </row>
    <row r="1042" spans="1:17">
      <c r="A1042" t="s">
        <v>140</v>
      </c>
      <c r="B1042" t="s">
        <v>56</v>
      </c>
      <c r="C1042" t="s">
        <v>122</v>
      </c>
      <c r="D1042" t="s">
        <v>33</v>
      </c>
      <c r="E1042" t="s">
        <v>21</v>
      </c>
      <c r="F1042" t="s">
        <v>1117</v>
      </c>
      <c r="G1042" t="s">
        <v>35</v>
      </c>
      <c r="H1042" t="s">
        <v>21</v>
      </c>
      <c r="I1042" t="s">
        <v>23</v>
      </c>
      <c r="J1042" t="s">
        <v>52</v>
      </c>
      <c r="K1042" t="s">
        <v>48</v>
      </c>
      <c r="L1042" t="s">
        <v>752</v>
      </c>
      <c r="M1042" t="s">
        <v>27</v>
      </c>
      <c r="N1042" t="s">
        <v>595</v>
      </c>
      <c r="O1042" t="s">
        <v>52</v>
      </c>
      <c r="P1042" t="s">
        <v>41</v>
      </c>
      <c r="Q1042" t="s">
        <v>35</v>
      </c>
    </row>
    <row r="1043" spans="1:17">
      <c r="A1043" t="s">
        <v>71</v>
      </c>
      <c r="B1043" t="s">
        <v>87</v>
      </c>
      <c r="C1043" t="s">
        <v>122</v>
      </c>
      <c r="D1043" t="s">
        <v>33</v>
      </c>
      <c r="E1043" t="s">
        <v>21</v>
      </c>
      <c r="F1043" t="s">
        <v>1118</v>
      </c>
      <c r="G1043" t="s">
        <v>35</v>
      </c>
      <c r="H1043" t="s">
        <v>35</v>
      </c>
      <c r="I1043" t="s">
        <v>146</v>
      </c>
      <c r="J1043" t="s">
        <v>114</v>
      </c>
      <c r="K1043" t="s">
        <v>119</v>
      </c>
      <c r="L1043" t="s">
        <v>300</v>
      </c>
      <c r="M1043" t="s">
        <v>63</v>
      </c>
      <c r="N1043" t="s">
        <v>28</v>
      </c>
      <c r="O1043" t="s">
        <v>29</v>
      </c>
      <c r="P1043" t="s">
        <v>30</v>
      </c>
      <c r="Q1043" t="s">
        <v>21</v>
      </c>
    </row>
    <row r="1044" spans="1:17">
      <c r="A1044" t="s">
        <v>17</v>
      </c>
      <c r="B1044" t="s">
        <v>87</v>
      </c>
      <c r="C1044" t="s">
        <v>44</v>
      </c>
      <c r="D1044" t="s">
        <v>33</v>
      </c>
      <c r="E1044" t="s">
        <v>21</v>
      </c>
      <c r="F1044" t="s">
        <v>158</v>
      </c>
      <c r="G1044" t="s">
        <v>35</v>
      </c>
      <c r="H1044" t="s">
        <v>21</v>
      </c>
      <c r="I1044" t="s">
        <v>23</v>
      </c>
      <c r="J1044" t="s">
        <v>74</v>
      </c>
      <c r="K1044" t="s">
        <v>92</v>
      </c>
      <c r="L1044" t="s">
        <v>519</v>
      </c>
      <c r="M1044" t="s">
        <v>74</v>
      </c>
      <c r="N1044" t="s">
        <v>464</v>
      </c>
      <c r="O1044" t="s">
        <v>52</v>
      </c>
      <c r="P1044" t="s">
        <v>70</v>
      </c>
      <c r="Q1044" t="s">
        <v>21</v>
      </c>
    </row>
    <row r="1045" spans="1:17">
      <c r="A1045" t="s">
        <v>76</v>
      </c>
      <c r="B1045" t="s">
        <v>56</v>
      </c>
      <c r="C1045" t="s">
        <v>19</v>
      </c>
      <c r="D1045" t="s">
        <v>33</v>
      </c>
      <c r="E1045" t="s">
        <v>21</v>
      </c>
      <c r="F1045" t="s">
        <v>614</v>
      </c>
      <c r="G1045" t="s">
        <v>35</v>
      </c>
      <c r="H1045" t="s">
        <v>21</v>
      </c>
      <c r="I1045" t="s">
        <v>23</v>
      </c>
      <c r="J1045" t="s">
        <v>205</v>
      </c>
      <c r="K1045" t="s">
        <v>37</v>
      </c>
      <c r="L1045" t="s">
        <v>441</v>
      </c>
      <c r="M1045" t="s">
        <v>52</v>
      </c>
      <c r="N1045" t="s">
        <v>28</v>
      </c>
      <c r="O1045" t="s">
        <v>29</v>
      </c>
      <c r="P1045" t="s">
        <v>30</v>
      </c>
      <c r="Q1045" t="s">
        <v>21</v>
      </c>
    </row>
    <row r="1046" spans="1:17">
      <c r="A1046" t="s">
        <v>128</v>
      </c>
      <c r="B1046" t="s">
        <v>18</v>
      </c>
      <c r="C1046" t="s">
        <v>19</v>
      </c>
      <c r="D1046" t="s">
        <v>45</v>
      </c>
      <c r="E1046" t="s">
        <v>21</v>
      </c>
      <c r="F1046" t="s">
        <v>456</v>
      </c>
      <c r="G1046" t="s">
        <v>21</v>
      </c>
      <c r="H1046" t="s">
        <v>21</v>
      </c>
      <c r="I1046" t="s">
        <v>23</v>
      </c>
      <c r="J1046" t="s">
        <v>219</v>
      </c>
      <c r="K1046" t="s">
        <v>92</v>
      </c>
      <c r="L1046" t="s">
        <v>430</v>
      </c>
      <c r="M1046" t="s">
        <v>63</v>
      </c>
      <c r="N1046" t="s">
        <v>28</v>
      </c>
      <c r="O1046" t="s">
        <v>29</v>
      </c>
      <c r="P1046" t="s">
        <v>30</v>
      </c>
      <c r="Q1046" t="s">
        <v>21</v>
      </c>
    </row>
    <row r="1047" spans="1:17">
      <c r="A1047" t="s">
        <v>310</v>
      </c>
      <c r="B1047" t="s">
        <v>43</v>
      </c>
      <c r="C1047" t="s">
        <v>19</v>
      </c>
      <c r="D1047" t="s">
        <v>45</v>
      </c>
      <c r="E1047" t="s">
        <v>21</v>
      </c>
      <c r="F1047" t="s">
        <v>1009</v>
      </c>
      <c r="G1047" t="s">
        <v>21</v>
      </c>
      <c r="H1047" t="s">
        <v>21</v>
      </c>
      <c r="I1047" t="s">
        <v>23</v>
      </c>
      <c r="J1047" t="s">
        <v>47</v>
      </c>
      <c r="K1047" t="s">
        <v>119</v>
      </c>
      <c r="L1047" t="s">
        <v>529</v>
      </c>
      <c r="M1047" t="s">
        <v>40</v>
      </c>
      <c r="N1047" t="s">
        <v>28</v>
      </c>
      <c r="O1047" t="s">
        <v>29</v>
      </c>
      <c r="P1047" t="s">
        <v>30</v>
      </c>
      <c r="Q1047" t="s">
        <v>21</v>
      </c>
    </row>
    <row r="1048" spans="1:17">
      <c r="A1048" t="s">
        <v>42</v>
      </c>
      <c r="B1048" t="s">
        <v>144</v>
      </c>
      <c r="C1048" t="s">
        <v>19</v>
      </c>
      <c r="D1048" t="s">
        <v>20</v>
      </c>
      <c r="E1048" t="s">
        <v>21</v>
      </c>
      <c r="F1048" t="s">
        <v>420</v>
      </c>
      <c r="G1048" t="s">
        <v>35</v>
      </c>
      <c r="H1048" t="s">
        <v>21</v>
      </c>
      <c r="I1048" t="s">
        <v>23</v>
      </c>
      <c r="J1048" t="s">
        <v>99</v>
      </c>
      <c r="K1048" t="s">
        <v>100</v>
      </c>
      <c r="L1048" t="s">
        <v>734</v>
      </c>
      <c r="M1048" t="s">
        <v>27</v>
      </c>
      <c r="N1048" t="s">
        <v>28</v>
      </c>
      <c r="O1048" t="s">
        <v>29</v>
      </c>
      <c r="P1048" t="s">
        <v>30</v>
      </c>
      <c r="Q1048" t="s">
        <v>21</v>
      </c>
    </row>
    <row r="1049" spans="1:17">
      <c r="A1049" t="s">
        <v>108</v>
      </c>
      <c r="B1049" t="s">
        <v>56</v>
      </c>
      <c r="C1049" t="s">
        <v>19</v>
      </c>
      <c r="D1049" t="s">
        <v>33</v>
      </c>
      <c r="E1049" t="s">
        <v>21</v>
      </c>
      <c r="F1049" t="s">
        <v>187</v>
      </c>
      <c r="G1049" t="s">
        <v>35</v>
      </c>
      <c r="H1049" t="s">
        <v>21</v>
      </c>
      <c r="I1049" t="s">
        <v>23</v>
      </c>
      <c r="J1049" t="s">
        <v>82</v>
      </c>
      <c r="K1049" t="s">
        <v>48</v>
      </c>
      <c r="L1049" t="s">
        <v>1119</v>
      </c>
      <c r="M1049" t="s">
        <v>52</v>
      </c>
      <c r="N1049" t="s">
        <v>28</v>
      </c>
      <c r="O1049" t="s">
        <v>29</v>
      </c>
      <c r="P1049" t="s">
        <v>30</v>
      </c>
      <c r="Q1049" t="s">
        <v>21</v>
      </c>
    </row>
    <row r="1050" spans="1:17">
      <c r="A1050" t="s">
        <v>186</v>
      </c>
      <c r="B1050" t="s">
        <v>32</v>
      </c>
      <c r="C1050" t="s">
        <v>19</v>
      </c>
      <c r="D1050" t="s">
        <v>33</v>
      </c>
      <c r="E1050" t="s">
        <v>21</v>
      </c>
      <c r="F1050" t="s">
        <v>429</v>
      </c>
      <c r="G1050" t="s">
        <v>21</v>
      </c>
      <c r="H1050" t="s">
        <v>21</v>
      </c>
      <c r="I1050" t="s">
        <v>23</v>
      </c>
      <c r="J1050" t="s">
        <v>82</v>
      </c>
      <c r="K1050" t="s">
        <v>578</v>
      </c>
      <c r="L1050" t="s">
        <v>50</v>
      </c>
      <c r="M1050" t="s">
        <v>63</v>
      </c>
      <c r="N1050" t="s">
        <v>685</v>
      </c>
      <c r="O1050" t="s">
        <v>52</v>
      </c>
      <c r="P1050" t="s">
        <v>196</v>
      </c>
      <c r="Q1050" t="s">
        <v>35</v>
      </c>
    </row>
    <row r="1051" spans="1:17">
      <c r="A1051" t="s">
        <v>114</v>
      </c>
      <c r="B1051" t="s">
        <v>32</v>
      </c>
      <c r="C1051" t="s">
        <v>19</v>
      </c>
      <c r="D1051" t="s">
        <v>33</v>
      </c>
      <c r="E1051" t="s">
        <v>21</v>
      </c>
      <c r="F1051" t="s">
        <v>665</v>
      </c>
      <c r="G1051" t="s">
        <v>35</v>
      </c>
      <c r="H1051" t="s">
        <v>21</v>
      </c>
      <c r="I1051" t="s">
        <v>23</v>
      </c>
      <c r="J1051" t="s">
        <v>60</v>
      </c>
      <c r="K1051" t="s">
        <v>119</v>
      </c>
      <c r="L1051" t="s">
        <v>451</v>
      </c>
      <c r="M1051" t="s">
        <v>63</v>
      </c>
      <c r="N1051" t="s">
        <v>28</v>
      </c>
      <c r="O1051" t="s">
        <v>29</v>
      </c>
      <c r="P1051" t="s">
        <v>30</v>
      </c>
      <c r="Q1051" t="s">
        <v>21</v>
      </c>
    </row>
    <row r="1052" spans="1:17">
      <c r="A1052" t="s">
        <v>65</v>
      </c>
      <c r="B1052" t="s">
        <v>56</v>
      </c>
      <c r="C1052" t="s">
        <v>19</v>
      </c>
      <c r="D1052" t="s">
        <v>33</v>
      </c>
      <c r="E1052" t="s">
        <v>21</v>
      </c>
      <c r="F1052" t="s">
        <v>29</v>
      </c>
      <c r="G1052" t="s">
        <v>21</v>
      </c>
      <c r="H1052" t="s">
        <v>21</v>
      </c>
      <c r="I1052" t="s">
        <v>30</v>
      </c>
      <c r="J1052" t="s">
        <v>85</v>
      </c>
      <c r="K1052" t="s">
        <v>53</v>
      </c>
      <c r="L1052" t="s">
        <v>647</v>
      </c>
      <c r="M1052" t="s">
        <v>52</v>
      </c>
      <c r="N1052" t="s">
        <v>28</v>
      </c>
      <c r="O1052" t="s">
        <v>29</v>
      </c>
      <c r="P1052" t="s">
        <v>30</v>
      </c>
      <c r="Q1052" t="s">
        <v>21</v>
      </c>
    </row>
    <row r="1053" spans="1:17">
      <c r="A1053" t="s">
        <v>121</v>
      </c>
      <c r="B1053" t="s">
        <v>56</v>
      </c>
      <c r="C1053" t="s">
        <v>19</v>
      </c>
      <c r="D1053" t="s">
        <v>33</v>
      </c>
      <c r="E1053" t="s">
        <v>21</v>
      </c>
      <c r="F1053" t="s">
        <v>1120</v>
      </c>
      <c r="G1053" t="s">
        <v>35</v>
      </c>
      <c r="H1053" t="s">
        <v>21</v>
      </c>
      <c r="I1053" t="s">
        <v>30</v>
      </c>
      <c r="J1053" t="s">
        <v>243</v>
      </c>
      <c r="K1053" t="s">
        <v>37</v>
      </c>
      <c r="L1053" t="s">
        <v>245</v>
      </c>
      <c r="M1053" t="s">
        <v>27</v>
      </c>
      <c r="N1053" t="s">
        <v>28</v>
      </c>
      <c r="O1053" t="s">
        <v>29</v>
      </c>
      <c r="P1053" t="s">
        <v>30</v>
      </c>
      <c r="Q1053" t="s">
        <v>21</v>
      </c>
    </row>
    <row r="1054" spans="1:17">
      <c r="A1054" t="s">
        <v>17</v>
      </c>
      <c r="B1054" t="s">
        <v>87</v>
      </c>
      <c r="C1054" t="s">
        <v>19</v>
      </c>
      <c r="D1054" t="s">
        <v>33</v>
      </c>
      <c r="E1054" t="s">
        <v>21</v>
      </c>
      <c r="F1054" t="s">
        <v>36</v>
      </c>
      <c r="G1054" t="s">
        <v>35</v>
      </c>
      <c r="H1054" t="s">
        <v>21</v>
      </c>
      <c r="I1054" t="s">
        <v>23</v>
      </c>
      <c r="J1054" t="s">
        <v>36</v>
      </c>
      <c r="K1054" t="s">
        <v>37</v>
      </c>
      <c r="L1054" t="s">
        <v>571</v>
      </c>
      <c r="M1054" t="s">
        <v>27</v>
      </c>
      <c r="N1054" t="s">
        <v>28</v>
      </c>
      <c r="O1054" t="s">
        <v>29</v>
      </c>
      <c r="P1054" t="s">
        <v>30</v>
      </c>
      <c r="Q1054" t="s">
        <v>21</v>
      </c>
    </row>
    <row r="1055" spans="1:17">
      <c r="A1055" t="s">
        <v>524</v>
      </c>
      <c r="B1055" t="s">
        <v>56</v>
      </c>
      <c r="C1055" t="s">
        <v>122</v>
      </c>
      <c r="D1055" t="s">
        <v>33</v>
      </c>
      <c r="E1055" t="s">
        <v>35</v>
      </c>
      <c r="F1055" t="s">
        <v>1121</v>
      </c>
      <c r="G1055" t="s">
        <v>35</v>
      </c>
      <c r="H1055" t="s">
        <v>21</v>
      </c>
      <c r="I1055" t="s">
        <v>23</v>
      </c>
      <c r="J1055" t="s">
        <v>17</v>
      </c>
      <c r="K1055" t="s">
        <v>119</v>
      </c>
      <c r="L1055" t="s">
        <v>351</v>
      </c>
      <c r="M1055" t="s">
        <v>63</v>
      </c>
      <c r="N1055" t="s">
        <v>28</v>
      </c>
      <c r="O1055" t="s">
        <v>29</v>
      </c>
      <c r="P1055" t="s">
        <v>30</v>
      </c>
      <c r="Q1055" t="s">
        <v>21</v>
      </c>
    </row>
    <row r="1056" spans="1:17">
      <c r="A1056" t="s">
        <v>76</v>
      </c>
      <c r="B1056" t="s">
        <v>32</v>
      </c>
      <c r="C1056" t="s">
        <v>122</v>
      </c>
      <c r="D1056" t="s">
        <v>33</v>
      </c>
      <c r="E1056" t="s">
        <v>21</v>
      </c>
      <c r="F1056" t="s">
        <v>1122</v>
      </c>
      <c r="G1056" t="s">
        <v>35</v>
      </c>
      <c r="H1056" t="s">
        <v>21</v>
      </c>
      <c r="I1056" t="s">
        <v>23</v>
      </c>
      <c r="J1056" t="s">
        <v>219</v>
      </c>
      <c r="K1056" t="s">
        <v>37</v>
      </c>
      <c r="L1056" t="s">
        <v>250</v>
      </c>
      <c r="M1056" t="s">
        <v>63</v>
      </c>
      <c r="N1056" t="s">
        <v>28</v>
      </c>
      <c r="O1056" t="s">
        <v>29</v>
      </c>
      <c r="P1056" t="s">
        <v>30</v>
      </c>
      <c r="Q1056" t="s">
        <v>21</v>
      </c>
    </row>
    <row r="1057" spans="1:17">
      <c r="A1057" t="s">
        <v>65</v>
      </c>
      <c r="B1057" t="s">
        <v>43</v>
      </c>
      <c r="C1057" t="s">
        <v>44</v>
      </c>
      <c r="D1057" t="s">
        <v>45</v>
      </c>
      <c r="E1057" t="s">
        <v>21</v>
      </c>
      <c r="F1057" t="s">
        <v>1123</v>
      </c>
      <c r="G1057" t="s">
        <v>21</v>
      </c>
      <c r="H1057" t="s">
        <v>21</v>
      </c>
      <c r="I1057" t="s">
        <v>23</v>
      </c>
      <c r="J1057" t="s">
        <v>123</v>
      </c>
      <c r="K1057" t="s">
        <v>124</v>
      </c>
      <c r="L1057" t="s">
        <v>67</v>
      </c>
      <c r="M1057" t="s">
        <v>27</v>
      </c>
      <c r="N1057" t="s">
        <v>28</v>
      </c>
      <c r="O1057" t="s">
        <v>29</v>
      </c>
      <c r="P1057" t="s">
        <v>30</v>
      </c>
      <c r="Q1057" t="s">
        <v>21</v>
      </c>
    </row>
    <row r="1058" spans="1:17">
      <c r="A1058" t="s">
        <v>221</v>
      </c>
      <c r="B1058" t="s">
        <v>77</v>
      </c>
      <c r="C1058" t="s">
        <v>19</v>
      </c>
      <c r="D1058" t="s">
        <v>33</v>
      </c>
      <c r="E1058" t="s">
        <v>21</v>
      </c>
      <c r="F1058" t="s">
        <v>1124</v>
      </c>
      <c r="G1058" t="s">
        <v>21</v>
      </c>
      <c r="H1058" t="s">
        <v>21</v>
      </c>
      <c r="I1058" t="s">
        <v>146</v>
      </c>
      <c r="J1058" t="s">
        <v>40</v>
      </c>
      <c r="K1058" t="s">
        <v>92</v>
      </c>
      <c r="L1058" t="s">
        <v>116</v>
      </c>
      <c r="M1058" t="s">
        <v>63</v>
      </c>
      <c r="N1058" t="s">
        <v>344</v>
      </c>
      <c r="O1058" t="s">
        <v>63</v>
      </c>
      <c r="P1058" t="s">
        <v>196</v>
      </c>
      <c r="Q1058" t="s">
        <v>35</v>
      </c>
    </row>
    <row r="1059" spans="1:17">
      <c r="A1059" t="s">
        <v>60</v>
      </c>
      <c r="B1059" t="s">
        <v>43</v>
      </c>
      <c r="C1059" t="s">
        <v>44</v>
      </c>
      <c r="D1059" t="s">
        <v>45</v>
      </c>
      <c r="E1059" t="s">
        <v>21</v>
      </c>
      <c r="F1059" t="s">
        <v>291</v>
      </c>
      <c r="G1059" t="s">
        <v>35</v>
      </c>
      <c r="H1059" t="s">
        <v>21</v>
      </c>
      <c r="I1059" t="s">
        <v>23</v>
      </c>
      <c r="J1059" t="s">
        <v>17</v>
      </c>
      <c r="K1059" t="s">
        <v>48</v>
      </c>
      <c r="L1059" t="s">
        <v>147</v>
      </c>
      <c r="M1059" t="s">
        <v>27</v>
      </c>
      <c r="N1059" t="s">
        <v>28</v>
      </c>
      <c r="O1059" t="s">
        <v>29</v>
      </c>
      <c r="P1059" t="s">
        <v>30</v>
      </c>
      <c r="Q1059" t="s">
        <v>21</v>
      </c>
    </row>
    <row r="1060" spans="1:17">
      <c r="A1060" t="s">
        <v>159</v>
      </c>
      <c r="B1060" t="s">
        <v>43</v>
      </c>
      <c r="C1060" t="s">
        <v>19</v>
      </c>
      <c r="D1060" t="s">
        <v>45</v>
      </c>
      <c r="E1060" t="s">
        <v>21</v>
      </c>
      <c r="F1060" t="s">
        <v>1125</v>
      </c>
      <c r="G1060" t="s">
        <v>21</v>
      </c>
      <c r="H1060" t="s">
        <v>21</v>
      </c>
      <c r="I1060" t="s">
        <v>23</v>
      </c>
      <c r="J1060" t="s">
        <v>118</v>
      </c>
      <c r="K1060" t="s">
        <v>92</v>
      </c>
      <c r="L1060" t="s">
        <v>961</v>
      </c>
      <c r="M1060" t="s">
        <v>63</v>
      </c>
      <c r="N1060" t="s">
        <v>28</v>
      </c>
      <c r="O1060" t="s">
        <v>29</v>
      </c>
      <c r="P1060" t="s">
        <v>30</v>
      </c>
      <c r="Q1060" t="s">
        <v>21</v>
      </c>
    </row>
    <row r="1061" spans="1:17">
      <c r="A1061" t="s">
        <v>79</v>
      </c>
      <c r="B1061" t="s">
        <v>144</v>
      </c>
      <c r="C1061" t="s">
        <v>19</v>
      </c>
      <c r="D1061" t="s">
        <v>20</v>
      </c>
      <c r="E1061" t="s">
        <v>21</v>
      </c>
      <c r="F1061" t="s">
        <v>1126</v>
      </c>
      <c r="G1061" t="s">
        <v>21</v>
      </c>
      <c r="H1061" t="s">
        <v>21</v>
      </c>
      <c r="I1061" t="s">
        <v>146</v>
      </c>
      <c r="J1061" t="s">
        <v>118</v>
      </c>
      <c r="K1061" t="s">
        <v>119</v>
      </c>
      <c r="L1061" t="s">
        <v>1127</v>
      </c>
      <c r="M1061" t="s">
        <v>27</v>
      </c>
      <c r="N1061" t="s">
        <v>28</v>
      </c>
      <c r="O1061" t="s">
        <v>29</v>
      </c>
      <c r="P1061" t="s">
        <v>30</v>
      </c>
      <c r="Q1061" t="s">
        <v>21</v>
      </c>
    </row>
    <row r="1062" spans="1:17">
      <c r="A1062" t="s">
        <v>209</v>
      </c>
      <c r="B1062" t="s">
        <v>43</v>
      </c>
      <c r="C1062" t="s">
        <v>19</v>
      </c>
      <c r="D1062" t="s">
        <v>45</v>
      </c>
      <c r="E1062" t="s">
        <v>21</v>
      </c>
      <c r="F1062" t="s">
        <v>553</v>
      </c>
      <c r="G1062" t="s">
        <v>21</v>
      </c>
      <c r="H1062" t="s">
        <v>21</v>
      </c>
      <c r="I1062" t="s">
        <v>23</v>
      </c>
      <c r="J1062" t="s">
        <v>57</v>
      </c>
      <c r="K1062" t="s">
        <v>92</v>
      </c>
      <c r="L1062" t="s">
        <v>809</v>
      </c>
      <c r="M1062" t="s">
        <v>27</v>
      </c>
      <c r="N1062" t="s">
        <v>517</v>
      </c>
      <c r="O1062" t="s">
        <v>63</v>
      </c>
      <c r="P1062" t="s">
        <v>196</v>
      </c>
      <c r="Q1062" t="s">
        <v>35</v>
      </c>
    </row>
    <row r="1063" spans="1:17">
      <c r="A1063" t="s">
        <v>162</v>
      </c>
      <c r="B1063" t="s">
        <v>32</v>
      </c>
      <c r="C1063" t="s">
        <v>19</v>
      </c>
      <c r="D1063" t="s">
        <v>33</v>
      </c>
      <c r="E1063" t="s">
        <v>21</v>
      </c>
      <c r="F1063" t="s">
        <v>1128</v>
      </c>
      <c r="G1063" t="s">
        <v>21</v>
      </c>
      <c r="H1063" t="s">
        <v>21</v>
      </c>
      <c r="I1063" t="s">
        <v>23</v>
      </c>
      <c r="J1063" t="s">
        <v>40</v>
      </c>
      <c r="K1063" t="s">
        <v>92</v>
      </c>
      <c r="L1063" t="s">
        <v>990</v>
      </c>
      <c r="M1063" t="s">
        <v>27</v>
      </c>
      <c r="N1063" t="s">
        <v>28</v>
      </c>
      <c r="O1063" t="s">
        <v>29</v>
      </c>
      <c r="P1063" t="s">
        <v>30</v>
      </c>
      <c r="Q1063" t="s">
        <v>21</v>
      </c>
    </row>
    <row r="1064" spans="1:17">
      <c r="A1064" t="s">
        <v>202</v>
      </c>
      <c r="B1064" t="s">
        <v>72</v>
      </c>
      <c r="C1064" t="s">
        <v>19</v>
      </c>
      <c r="D1064" t="s">
        <v>33</v>
      </c>
      <c r="E1064" t="s">
        <v>21</v>
      </c>
      <c r="F1064" t="s">
        <v>1129</v>
      </c>
      <c r="G1064" t="s">
        <v>35</v>
      </c>
      <c r="H1064" t="s">
        <v>35</v>
      </c>
      <c r="I1064" t="s">
        <v>30</v>
      </c>
      <c r="J1064" t="s">
        <v>234</v>
      </c>
      <c r="K1064" t="s">
        <v>37</v>
      </c>
      <c r="L1064" t="s">
        <v>1130</v>
      </c>
      <c r="M1064" t="s">
        <v>63</v>
      </c>
      <c r="N1064" t="s">
        <v>28</v>
      </c>
      <c r="O1064" t="s">
        <v>29</v>
      </c>
      <c r="P1064" t="s">
        <v>30</v>
      </c>
      <c r="Q1064" t="s">
        <v>21</v>
      </c>
    </row>
    <row r="1065" spans="1:17">
      <c r="A1065" t="s">
        <v>31</v>
      </c>
      <c r="B1065" t="s">
        <v>56</v>
      </c>
      <c r="C1065" t="s">
        <v>19</v>
      </c>
      <c r="D1065" t="s">
        <v>20</v>
      </c>
      <c r="E1065" t="s">
        <v>21</v>
      </c>
      <c r="F1065" t="s">
        <v>1131</v>
      </c>
      <c r="G1065" t="s">
        <v>35</v>
      </c>
      <c r="H1065" t="s">
        <v>21</v>
      </c>
      <c r="I1065" t="s">
        <v>30</v>
      </c>
      <c r="J1065" t="s">
        <v>152</v>
      </c>
      <c r="K1065" t="s">
        <v>37</v>
      </c>
      <c r="L1065" t="s">
        <v>1132</v>
      </c>
      <c r="M1065" t="s">
        <v>63</v>
      </c>
      <c r="N1065" t="s">
        <v>28</v>
      </c>
      <c r="O1065" t="s">
        <v>29</v>
      </c>
      <c r="P1065" t="s">
        <v>30</v>
      </c>
      <c r="Q1065" t="s">
        <v>21</v>
      </c>
    </row>
    <row r="1066" spans="1:17">
      <c r="A1066" t="s">
        <v>151</v>
      </c>
      <c r="B1066" t="s">
        <v>32</v>
      </c>
      <c r="C1066" t="s">
        <v>122</v>
      </c>
      <c r="D1066" t="s">
        <v>33</v>
      </c>
      <c r="E1066" t="s">
        <v>21</v>
      </c>
      <c r="F1066" t="s">
        <v>1133</v>
      </c>
      <c r="G1066" t="s">
        <v>35</v>
      </c>
      <c r="H1066" t="s">
        <v>21</v>
      </c>
      <c r="I1066" t="s">
        <v>30</v>
      </c>
      <c r="J1066" t="s">
        <v>234</v>
      </c>
      <c r="K1066" t="s">
        <v>37</v>
      </c>
      <c r="L1066" t="s">
        <v>369</v>
      </c>
      <c r="M1066" t="s">
        <v>27</v>
      </c>
      <c r="N1066" t="s">
        <v>28</v>
      </c>
      <c r="O1066" t="s">
        <v>29</v>
      </c>
      <c r="P1066" t="s">
        <v>30</v>
      </c>
      <c r="Q1066" t="s">
        <v>21</v>
      </c>
    </row>
    <row r="1067" spans="1:17">
      <c r="A1067" t="s">
        <v>17</v>
      </c>
      <c r="B1067" t="s">
        <v>18</v>
      </c>
      <c r="C1067" t="s">
        <v>19</v>
      </c>
      <c r="D1067" t="s">
        <v>45</v>
      </c>
      <c r="E1067" t="s">
        <v>21</v>
      </c>
      <c r="F1067" t="s">
        <v>29</v>
      </c>
      <c r="G1067" t="s">
        <v>35</v>
      </c>
      <c r="H1067" t="s">
        <v>21</v>
      </c>
      <c r="I1067" t="s">
        <v>23</v>
      </c>
      <c r="J1067" t="s">
        <v>123</v>
      </c>
      <c r="K1067" t="s">
        <v>124</v>
      </c>
      <c r="L1067" t="s">
        <v>1134</v>
      </c>
      <c r="M1067" t="s">
        <v>27</v>
      </c>
      <c r="N1067" t="s">
        <v>28</v>
      </c>
      <c r="O1067" t="s">
        <v>29</v>
      </c>
      <c r="P1067" t="s">
        <v>30</v>
      </c>
      <c r="Q1067" t="s">
        <v>21</v>
      </c>
    </row>
    <row r="1068" spans="1:17">
      <c r="A1068" t="s">
        <v>121</v>
      </c>
      <c r="B1068" t="s">
        <v>72</v>
      </c>
      <c r="C1068" t="s">
        <v>19</v>
      </c>
      <c r="D1068" t="s">
        <v>33</v>
      </c>
      <c r="E1068" t="s">
        <v>21</v>
      </c>
      <c r="F1068" t="s">
        <v>1135</v>
      </c>
      <c r="G1068" t="s">
        <v>21</v>
      </c>
      <c r="H1068" t="s">
        <v>21</v>
      </c>
      <c r="I1068" t="s">
        <v>23</v>
      </c>
      <c r="J1068" t="s">
        <v>118</v>
      </c>
      <c r="K1068" t="s">
        <v>92</v>
      </c>
      <c r="L1068" t="s">
        <v>300</v>
      </c>
      <c r="M1068" t="s">
        <v>52</v>
      </c>
      <c r="N1068" t="s">
        <v>28</v>
      </c>
      <c r="O1068" t="s">
        <v>29</v>
      </c>
      <c r="P1068" t="s">
        <v>30</v>
      </c>
      <c r="Q1068" t="s">
        <v>21</v>
      </c>
    </row>
    <row r="1069" spans="1:17">
      <c r="A1069" t="s">
        <v>128</v>
      </c>
      <c r="B1069" t="s">
        <v>43</v>
      </c>
      <c r="C1069" t="s">
        <v>19</v>
      </c>
      <c r="D1069" t="s">
        <v>33</v>
      </c>
      <c r="E1069" t="s">
        <v>21</v>
      </c>
      <c r="F1069" t="s">
        <v>1136</v>
      </c>
      <c r="G1069" t="s">
        <v>35</v>
      </c>
      <c r="H1069" t="s">
        <v>21</v>
      </c>
      <c r="I1069" t="s">
        <v>23</v>
      </c>
      <c r="J1069" t="s">
        <v>60</v>
      </c>
      <c r="K1069" t="s">
        <v>119</v>
      </c>
      <c r="L1069" t="s">
        <v>275</v>
      </c>
      <c r="M1069" t="s">
        <v>47</v>
      </c>
      <c r="N1069" t="s">
        <v>28</v>
      </c>
      <c r="O1069" t="s">
        <v>29</v>
      </c>
      <c r="P1069" t="s">
        <v>30</v>
      </c>
      <c r="Q1069" t="s">
        <v>21</v>
      </c>
    </row>
    <row r="1070" spans="1:17">
      <c r="A1070" t="s">
        <v>71</v>
      </c>
      <c r="B1070" t="s">
        <v>87</v>
      </c>
      <c r="C1070" t="s">
        <v>44</v>
      </c>
      <c r="D1070" t="s">
        <v>33</v>
      </c>
      <c r="E1070" t="s">
        <v>21</v>
      </c>
      <c r="F1070" t="s">
        <v>68</v>
      </c>
      <c r="G1070" t="s">
        <v>35</v>
      </c>
      <c r="H1070" t="s">
        <v>35</v>
      </c>
      <c r="I1070" t="s">
        <v>30</v>
      </c>
      <c r="J1070" t="s">
        <v>91</v>
      </c>
      <c r="K1070" t="s">
        <v>37</v>
      </c>
      <c r="L1070" t="s">
        <v>24</v>
      </c>
      <c r="M1070" t="s">
        <v>243</v>
      </c>
      <c r="N1070" t="s">
        <v>28</v>
      </c>
      <c r="O1070" t="s">
        <v>29</v>
      </c>
      <c r="P1070" t="s">
        <v>30</v>
      </c>
      <c r="Q1070" t="s">
        <v>21</v>
      </c>
    </row>
    <row r="1071" spans="1:17">
      <c r="A1071" t="s">
        <v>197</v>
      </c>
      <c r="B1071" t="s">
        <v>72</v>
      </c>
      <c r="C1071" t="s">
        <v>44</v>
      </c>
      <c r="D1071" t="s">
        <v>2553</v>
      </c>
      <c r="E1071" t="s">
        <v>21</v>
      </c>
      <c r="F1071" t="s">
        <v>1137</v>
      </c>
      <c r="G1071" t="s">
        <v>35</v>
      </c>
      <c r="H1071" t="s">
        <v>35</v>
      </c>
      <c r="I1071" t="s">
        <v>23</v>
      </c>
      <c r="J1071" t="s">
        <v>123</v>
      </c>
      <c r="K1071" t="s">
        <v>124</v>
      </c>
      <c r="L1071" t="s">
        <v>151</v>
      </c>
      <c r="M1071" t="s">
        <v>27</v>
      </c>
      <c r="N1071" t="s">
        <v>403</v>
      </c>
      <c r="O1071" t="s">
        <v>52</v>
      </c>
      <c r="P1071" t="s">
        <v>41</v>
      </c>
      <c r="Q1071" t="s">
        <v>21</v>
      </c>
    </row>
    <row r="1072" spans="1:17">
      <c r="A1072" t="s">
        <v>65</v>
      </c>
      <c r="B1072" t="s">
        <v>56</v>
      </c>
      <c r="C1072" t="s">
        <v>19</v>
      </c>
      <c r="D1072" t="s">
        <v>33</v>
      </c>
      <c r="E1072" t="s">
        <v>21</v>
      </c>
      <c r="F1072" t="s">
        <v>1138</v>
      </c>
      <c r="G1072" t="s">
        <v>35</v>
      </c>
      <c r="H1072" t="s">
        <v>21</v>
      </c>
      <c r="I1072" t="s">
        <v>23</v>
      </c>
      <c r="J1072" t="s">
        <v>68</v>
      </c>
      <c r="K1072" t="s">
        <v>37</v>
      </c>
      <c r="L1072" t="s">
        <v>265</v>
      </c>
      <c r="M1072" t="s">
        <v>40</v>
      </c>
      <c r="N1072" t="s">
        <v>28</v>
      </c>
      <c r="O1072" t="s">
        <v>29</v>
      </c>
      <c r="P1072" t="s">
        <v>30</v>
      </c>
      <c r="Q1072" t="s">
        <v>35</v>
      </c>
    </row>
    <row r="1073" spans="1:17">
      <c r="A1073" t="s">
        <v>121</v>
      </c>
      <c r="B1073" t="s">
        <v>56</v>
      </c>
      <c r="C1073" t="s">
        <v>19</v>
      </c>
      <c r="D1073" t="s">
        <v>33</v>
      </c>
      <c r="E1073" t="s">
        <v>21</v>
      </c>
      <c r="F1073" t="s">
        <v>29</v>
      </c>
      <c r="G1073" t="s">
        <v>35</v>
      </c>
      <c r="H1073" t="s">
        <v>21</v>
      </c>
      <c r="I1073" t="s">
        <v>23</v>
      </c>
      <c r="J1073" t="s">
        <v>91</v>
      </c>
      <c r="K1073" t="s">
        <v>37</v>
      </c>
      <c r="L1073" t="s">
        <v>79</v>
      </c>
      <c r="M1073" t="s">
        <v>57</v>
      </c>
      <c r="N1073" t="s">
        <v>942</v>
      </c>
      <c r="O1073" t="s">
        <v>27</v>
      </c>
      <c r="P1073" t="s">
        <v>70</v>
      </c>
      <c r="Q1073" t="s">
        <v>21</v>
      </c>
    </row>
    <row r="1074" spans="1:17">
      <c r="A1074" t="s">
        <v>65</v>
      </c>
      <c r="B1074" t="s">
        <v>135</v>
      </c>
      <c r="C1074" t="s">
        <v>19</v>
      </c>
      <c r="D1074" t="s">
        <v>33</v>
      </c>
      <c r="E1074" t="s">
        <v>21</v>
      </c>
      <c r="F1074" t="s">
        <v>327</v>
      </c>
      <c r="G1074" t="s">
        <v>35</v>
      </c>
      <c r="H1074" t="s">
        <v>21</v>
      </c>
      <c r="I1074" t="s">
        <v>30</v>
      </c>
      <c r="J1074" t="s">
        <v>17</v>
      </c>
      <c r="K1074" t="s">
        <v>37</v>
      </c>
      <c r="L1074" t="s">
        <v>833</v>
      </c>
      <c r="M1074" t="s">
        <v>27</v>
      </c>
      <c r="N1074" t="s">
        <v>28</v>
      </c>
      <c r="O1074" t="s">
        <v>29</v>
      </c>
      <c r="P1074" t="s">
        <v>30</v>
      </c>
      <c r="Q1074" t="s">
        <v>21</v>
      </c>
    </row>
    <row r="1075" spans="1:17">
      <c r="A1075" t="s">
        <v>17</v>
      </c>
      <c r="B1075" t="s">
        <v>43</v>
      </c>
      <c r="C1075" t="s">
        <v>44</v>
      </c>
      <c r="D1075" t="s">
        <v>45</v>
      </c>
      <c r="E1075" t="s">
        <v>21</v>
      </c>
      <c r="F1075" t="s">
        <v>1139</v>
      </c>
      <c r="G1075" t="s">
        <v>35</v>
      </c>
      <c r="H1075" t="s">
        <v>21</v>
      </c>
      <c r="I1075" t="s">
        <v>23</v>
      </c>
      <c r="J1075" t="s">
        <v>47</v>
      </c>
      <c r="K1075" t="s">
        <v>48</v>
      </c>
      <c r="L1075" t="s">
        <v>71</v>
      </c>
      <c r="M1075" t="s">
        <v>27</v>
      </c>
      <c r="N1075" t="s">
        <v>174</v>
      </c>
      <c r="O1075" t="s">
        <v>52</v>
      </c>
      <c r="P1075" t="s">
        <v>41</v>
      </c>
      <c r="Q1075" t="s">
        <v>21</v>
      </c>
    </row>
    <row r="1076" spans="1:17">
      <c r="A1076" t="s">
        <v>234</v>
      </c>
      <c r="B1076" t="s">
        <v>72</v>
      </c>
      <c r="C1076" t="s">
        <v>122</v>
      </c>
      <c r="D1076" t="s">
        <v>45</v>
      </c>
      <c r="E1076" t="s">
        <v>21</v>
      </c>
      <c r="F1076" t="s">
        <v>1140</v>
      </c>
      <c r="G1076" t="s">
        <v>35</v>
      </c>
      <c r="H1076" t="s">
        <v>35</v>
      </c>
      <c r="I1076" t="s">
        <v>30</v>
      </c>
      <c r="J1076" t="s">
        <v>123</v>
      </c>
      <c r="K1076" t="s">
        <v>53</v>
      </c>
      <c r="L1076" t="s">
        <v>216</v>
      </c>
      <c r="M1076" t="s">
        <v>52</v>
      </c>
      <c r="N1076" t="s">
        <v>28</v>
      </c>
      <c r="O1076" t="s">
        <v>29</v>
      </c>
      <c r="P1076" t="s">
        <v>30</v>
      </c>
      <c r="Q1076" t="s">
        <v>21</v>
      </c>
    </row>
    <row r="1077" spans="1:17">
      <c r="A1077" t="s">
        <v>134</v>
      </c>
      <c r="B1077" t="s">
        <v>18</v>
      </c>
      <c r="C1077" t="s">
        <v>19</v>
      </c>
      <c r="D1077" t="s">
        <v>45</v>
      </c>
      <c r="E1077" t="s">
        <v>21</v>
      </c>
      <c r="F1077" t="s">
        <v>975</v>
      </c>
      <c r="G1077" t="s">
        <v>35</v>
      </c>
      <c r="H1077" t="s">
        <v>35</v>
      </c>
      <c r="I1077" t="s">
        <v>30</v>
      </c>
      <c r="J1077" t="s">
        <v>60</v>
      </c>
      <c r="K1077" t="s">
        <v>37</v>
      </c>
      <c r="L1077" t="s">
        <v>234</v>
      </c>
      <c r="M1077" t="s">
        <v>123</v>
      </c>
      <c r="N1077" t="s">
        <v>28</v>
      </c>
      <c r="O1077" t="s">
        <v>29</v>
      </c>
      <c r="P1077" t="s">
        <v>30</v>
      </c>
      <c r="Q1077" t="s">
        <v>21</v>
      </c>
    </row>
    <row r="1078" spans="1:17">
      <c r="A1078" t="s">
        <v>216</v>
      </c>
      <c r="B1078" t="s">
        <v>30</v>
      </c>
      <c r="C1078" t="s">
        <v>19</v>
      </c>
      <c r="D1078" t="s">
        <v>33</v>
      </c>
      <c r="E1078" t="s">
        <v>21</v>
      </c>
      <c r="F1078" t="s">
        <v>1141</v>
      </c>
      <c r="G1078" t="s">
        <v>21</v>
      </c>
      <c r="H1078" t="s">
        <v>21</v>
      </c>
      <c r="I1078" t="s">
        <v>23</v>
      </c>
      <c r="J1078" t="s">
        <v>130</v>
      </c>
      <c r="K1078" t="s">
        <v>124</v>
      </c>
      <c r="L1078" t="s">
        <v>750</v>
      </c>
      <c r="M1078" t="s">
        <v>27</v>
      </c>
      <c r="N1078" t="s">
        <v>707</v>
      </c>
      <c r="O1078" t="s">
        <v>63</v>
      </c>
      <c r="P1078" t="s">
        <v>70</v>
      </c>
      <c r="Q1078" t="s">
        <v>35</v>
      </c>
    </row>
    <row r="1079" spans="1:17">
      <c r="A1079" t="s">
        <v>121</v>
      </c>
      <c r="B1079" t="s">
        <v>87</v>
      </c>
      <c r="C1079" t="s">
        <v>19</v>
      </c>
      <c r="D1079" t="s">
        <v>45</v>
      </c>
      <c r="E1079" t="s">
        <v>21</v>
      </c>
      <c r="F1079" t="s">
        <v>1142</v>
      </c>
      <c r="G1079" t="s">
        <v>21</v>
      </c>
      <c r="H1079" t="s">
        <v>21</v>
      </c>
      <c r="I1079" t="s">
        <v>23</v>
      </c>
      <c r="J1079" t="s">
        <v>108</v>
      </c>
      <c r="K1079" t="s">
        <v>387</v>
      </c>
      <c r="L1079" t="s">
        <v>239</v>
      </c>
      <c r="M1079" t="s">
        <v>63</v>
      </c>
      <c r="N1079" t="s">
        <v>237</v>
      </c>
      <c r="O1079" t="s">
        <v>63</v>
      </c>
      <c r="P1079" t="s">
        <v>41</v>
      </c>
      <c r="Q1079" t="s">
        <v>35</v>
      </c>
    </row>
    <row r="1080" spans="1:17">
      <c r="A1080" t="s">
        <v>159</v>
      </c>
      <c r="B1080" t="s">
        <v>72</v>
      </c>
      <c r="C1080" t="s">
        <v>44</v>
      </c>
      <c r="D1080" t="s">
        <v>45</v>
      </c>
      <c r="E1080" t="s">
        <v>21</v>
      </c>
      <c r="F1080" t="s">
        <v>29</v>
      </c>
      <c r="G1080" t="s">
        <v>21</v>
      </c>
      <c r="H1080" t="s">
        <v>21</v>
      </c>
      <c r="I1080" t="s">
        <v>23</v>
      </c>
      <c r="J1080" t="s">
        <v>118</v>
      </c>
      <c r="K1080" t="s">
        <v>92</v>
      </c>
      <c r="L1080" t="s">
        <v>240</v>
      </c>
      <c r="M1080" t="s">
        <v>63</v>
      </c>
      <c r="N1080" t="s">
        <v>28</v>
      </c>
      <c r="O1080" t="s">
        <v>29</v>
      </c>
      <c r="P1080" t="s">
        <v>30</v>
      </c>
      <c r="Q1080" t="s">
        <v>21</v>
      </c>
    </row>
    <row r="1081" spans="1:17">
      <c r="A1081" t="s">
        <v>202</v>
      </c>
      <c r="B1081" t="s">
        <v>87</v>
      </c>
      <c r="C1081" t="s">
        <v>122</v>
      </c>
      <c r="D1081" t="s">
        <v>33</v>
      </c>
      <c r="E1081" t="s">
        <v>21</v>
      </c>
      <c r="F1081" t="s">
        <v>661</v>
      </c>
      <c r="G1081" t="s">
        <v>21</v>
      </c>
      <c r="H1081" t="s">
        <v>35</v>
      </c>
      <c r="I1081" t="s">
        <v>23</v>
      </c>
      <c r="J1081" t="s">
        <v>82</v>
      </c>
      <c r="K1081" t="s">
        <v>124</v>
      </c>
      <c r="L1081" t="s">
        <v>120</v>
      </c>
      <c r="M1081" t="s">
        <v>27</v>
      </c>
      <c r="N1081" t="s">
        <v>28</v>
      </c>
      <c r="O1081" t="s">
        <v>29</v>
      </c>
      <c r="P1081" t="s">
        <v>30</v>
      </c>
      <c r="Q1081" t="s">
        <v>21</v>
      </c>
    </row>
    <row r="1082" spans="1:17">
      <c r="A1082" t="s">
        <v>80</v>
      </c>
      <c r="B1082" t="s">
        <v>56</v>
      </c>
      <c r="C1082" t="s">
        <v>19</v>
      </c>
      <c r="D1082" t="s">
        <v>33</v>
      </c>
      <c r="E1082" t="s">
        <v>21</v>
      </c>
      <c r="F1082" t="s">
        <v>986</v>
      </c>
      <c r="G1082" t="s">
        <v>35</v>
      </c>
      <c r="H1082" t="s">
        <v>21</v>
      </c>
      <c r="I1082" t="s">
        <v>30</v>
      </c>
      <c r="J1082" t="s">
        <v>118</v>
      </c>
      <c r="K1082" t="s">
        <v>37</v>
      </c>
      <c r="L1082" t="s">
        <v>200</v>
      </c>
      <c r="M1082" t="s">
        <v>52</v>
      </c>
      <c r="N1082" t="s">
        <v>28</v>
      </c>
      <c r="O1082" t="s">
        <v>29</v>
      </c>
      <c r="P1082" t="s">
        <v>30</v>
      </c>
      <c r="Q1082" t="s">
        <v>21</v>
      </c>
    </row>
    <row r="1083" spans="1:17">
      <c r="A1083" t="s">
        <v>209</v>
      </c>
      <c r="B1083" t="s">
        <v>87</v>
      </c>
      <c r="C1083" t="s">
        <v>19</v>
      </c>
      <c r="D1083" t="s">
        <v>33</v>
      </c>
      <c r="E1083" t="s">
        <v>21</v>
      </c>
      <c r="F1083" t="s">
        <v>464</v>
      </c>
      <c r="G1083" t="s">
        <v>21</v>
      </c>
      <c r="H1083" t="s">
        <v>21</v>
      </c>
      <c r="I1083" t="s">
        <v>23</v>
      </c>
      <c r="J1083" t="s">
        <v>123</v>
      </c>
      <c r="K1083" t="s">
        <v>92</v>
      </c>
      <c r="L1083" t="s">
        <v>432</v>
      </c>
      <c r="M1083" t="s">
        <v>57</v>
      </c>
      <c r="N1083" t="s">
        <v>28</v>
      </c>
      <c r="O1083" t="s">
        <v>29</v>
      </c>
      <c r="P1083" t="s">
        <v>30</v>
      </c>
      <c r="Q1083" t="s">
        <v>21</v>
      </c>
    </row>
    <row r="1084" spans="1:17">
      <c r="A1084" t="s">
        <v>79</v>
      </c>
      <c r="B1084" t="s">
        <v>135</v>
      </c>
      <c r="C1084" t="s">
        <v>19</v>
      </c>
      <c r="D1084" t="s">
        <v>20</v>
      </c>
      <c r="E1084" t="s">
        <v>21</v>
      </c>
      <c r="F1084" t="s">
        <v>202</v>
      </c>
      <c r="G1084" t="s">
        <v>21</v>
      </c>
      <c r="H1084" t="s">
        <v>21</v>
      </c>
      <c r="I1084" t="s">
        <v>23</v>
      </c>
      <c r="J1084" t="s">
        <v>123</v>
      </c>
      <c r="K1084" t="s">
        <v>92</v>
      </c>
      <c r="L1084" t="s">
        <v>101</v>
      </c>
      <c r="M1084" t="s">
        <v>52</v>
      </c>
      <c r="N1084" t="s">
        <v>28</v>
      </c>
      <c r="O1084" t="s">
        <v>29</v>
      </c>
      <c r="P1084" t="s">
        <v>30</v>
      </c>
      <c r="Q1084" t="s">
        <v>21</v>
      </c>
    </row>
    <row r="1085" spans="1:17">
      <c r="A1085" t="s">
        <v>517</v>
      </c>
      <c r="B1085" t="s">
        <v>135</v>
      </c>
      <c r="C1085" t="s">
        <v>19</v>
      </c>
      <c r="D1085" t="s">
        <v>20</v>
      </c>
      <c r="E1085" t="s">
        <v>21</v>
      </c>
      <c r="F1085" t="s">
        <v>428</v>
      </c>
      <c r="G1085" t="s">
        <v>21</v>
      </c>
      <c r="H1085" t="s">
        <v>21</v>
      </c>
      <c r="I1085" t="s">
        <v>23</v>
      </c>
      <c r="J1085" t="s">
        <v>205</v>
      </c>
      <c r="K1085" t="s">
        <v>119</v>
      </c>
      <c r="L1085" t="s">
        <v>116</v>
      </c>
      <c r="M1085" t="s">
        <v>63</v>
      </c>
      <c r="N1085" t="s">
        <v>139</v>
      </c>
      <c r="O1085" t="s">
        <v>27</v>
      </c>
      <c r="P1085" t="s">
        <v>196</v>
      </c>
      <c r="Q1085" t="s">
        <v>21</v>
      </c>
    </row>
    <row r="1086" spans="1:17">
      <c r="A1086" t="s">
        <v>134</v>
      </c>
      <c r="B1086" t="s">
        <v>32</v>
      </c>
      <c r="C1086" t="s">
        <v>122</v>
      </c>
      <c r="D1086" t="s">
        <v>33</v>
      </c>
      <c r="E1086" t="s">
        <v>21</v>
      </c>
      <c r="F1086" t="s">
        <v>153</v>
      </c>
      <c r="G1086" t="s">
        <v>35</v>
      </c>
      <c r="H1086" t="s">
        <v>21</v>
      </c>
      <c r="I1086" t="s">
        <v>30</v>
      </c>
      <c r="J1086" t="s">
        <v>60</v>
      </c>
      <c r="K1086" t="s">
        <v>37</v>
      </c>
      <c r="L1086" t="s">
        <v>129</v>
      </c>
      <c r="M1086" t="s">
        <v>74</v>
      </c>
      <c r="N1086" t="s">
        <v>28</v>
      </c>
      <c r="O1086" t="s">
        <v>29</v>
      </c>
      <c r="P1086" t="s">
        <v>30</v>
      </c>
      <c r="Q1086" t="s">
        <v>21</v>
      </c>
    </row>
    <row r="1087" spans="1:17">
      <c r="A1087" t="s">
        <v>31</v>
      </c>
      <c r="B1087" t="s">
        <v>56</v>
      </c>
      <c r="C1087" t="s">
        <v>19</v>
      </c>
      <c r="D1087" t="s">
        <v>33</v>
      </c>
      <c r="E1087" t="s">
        <v>21</v>
      </c>
      <c r="F1087" t="s">
        <v>776</v>
      </c>
      <c r="G1087" t="s">
        <v>35</v>
      </c>
      <c r="H1087" t="s">
        <v>21</v>
      </c>
      <c r="I1087" t="s">
        <v>23</v>
      </c>
      <c r="J1087" t="s">
        <v>123</v>
      </c>
      <c r="K1087" t="s">
        <v>119</v>
      </c>
      <c r="L1087" t="s">
        <v>1143</v>
      </c>
      <c r="M1087" t="s">
        <v>27</v>
      </c>
      <c r="N1087" t="s">
        <v>28</v>
      </c>
      <c r="O1087" t="s">
        <v>29</v>
      </c>
      <c r="P1087" t="s">
        <v>30</v>
      </c>
      <c r="Q1087" t="s">
        <v>35</v>
      </c>
    </row>
    <row r="1088" spans="1:17">
      <c r="A1088" t="s">
        <v>202</v>
      </c>
      <c r="B1088" t="s">
        <v>66</v>
      </c>
      <c r="C1088" t="s">
        <v>19</v>
      </c>
      <c r="D1088" t="s">
        <v>33</v>
      </c>
      <c r="E1088" t="s">
        <v>21</v>
      </c>
      <c r="F1088" t="s">
        <v>811</v>
      </c>
      <c r="G1088" t="s">
        <v>21</v>
      </c>
      <c r="H1088" t="s">
        <v>35</v>
      </c>
      <c r="I1088" t="s">
        <v>23</v>
      </c>
      <c r="J1088" t="s">
        <v>74</v>
      </c>
      <c r="K1088" t="s">
        <v>92</v>
      </c>
      <c r="L1088" t="s">
        <v>343</v>
      </c>
      <c r="M1088" t="s">
        <v>52</v>
      </c>
      <c r="N1088" t="s">
        <v>28</v>
      </c>
      <c r="O1088" t="s">
        <v>29</v>
      </c>
      <c r="P1088" t="s">
        <v>30</v>
      </c>
      <c r="Q1088" t="s">
        <v>21</v>
      </c>
    </row>
    <row r="1089" spans="1:17">
      <c r="A1089" t="s">
        <v>524</v>
      </c>
      <c r="B1089" t="s">
        <v>66</v>
      </c>
      <c r="C1089" t="s">
        <v>19</v>
      </c>
      <c r="D1089" t="s">
        <v>45</v>
      </c>
      <c r="E1089" t="s">
        <v>21</v>
      </c>
      <c r="F1089" t="s">
        <v>1144</v>
      </c>
      <c r="G1089" t="s">
        <v>21</v>
      </c>
      <c r="H1089" t="s">
        <v>21</v>
      </c>
      <c r="I1089" t="s">
        <v>23</v>
      </c>
      <c r="J1089" t="s">
        <v>336</v>
      </c>
      <c r="K1089" t="s">
        <v>119</v>
      </c>
      <c r="L1089" t="s">
        <v>1145</v>
      </c>
      <c r="M1089" t="s">
        <v>68</v>
      </c>
      <c r="N1089" t="s">
        <v>28</v>
      </c>
      <c r="O1089" t="s">
        <v>29</v>
      </c>
      <c r="P1089" t="s">
        <v>30</v>
      </c>
      <c r="Q1089" t="s">
        <v>21</v>
      </c>
    </row>
    <row r="1090" spans="1:17">
      <c r="A1090" t="s">
        <v>71</v>
      </c>
      <c r="B1090" t="s">
        <v>43</v>
      </c>
      <c r="C1090" t="s">
        <v>44</v>
      </c>
      <c r="D1090" t="s">
        <v>45</v>
      </c>
      <c r="E1090" t="s">
        <v>21</v>
      </c>
      <c r="F1090" t="s">
        <v>1146</v>
      </c>
      <c r="G1090" t="s">
        <v>21</v>
      </c>
      <c r="H1090" t="s">
        <v>21</v>
      </c>
      <c r="I1090" t="s">
        <v>23</v>
      </c>
      <c r="J1090" t="s">
        <v>60</v>
      </c>
      <c r="K1090" t="s">
        <v>25</v>
      </c>
      <c r="L1090" t="s">
        <v>106</v>
      </c>
      <c r="M1090" t="s">
        <v>40</v>
      </c>
      <c r="N1090" t="s">
        <v>28</v>
      </c>
      <c r="O1090" t="s">
        <v>29</v>
      </c>
      <c r="P1090" t="s">
        <v>30</v>
      </c>
      <c r="Q1090" t="s">
        <v>21</v>
      </c>
    </row>
    <row r="1091" spans="1:17">
      <c r="A1091" t="s">
        <v>180</v>
      </c>
      <c r="B1091" t="s">
        <v>32</v>
      </c>
      <c r="C1091" t="s">
        <v>19</v>
      </c>
      <c r="D1091" t="s">
        <v>20</v>
      </c>
      <c r="E1091" t="s">
        <v>21</v>
      </c>
      <c r="F1091" t="s">
        <v>68</v>
      </c>
      <c r="G1091" t="s">
        <v>21</v>
      </c>
      <c r="H1091" t="s">
        <v>35</v>
      </c>
      <c r="I1091" t="s">
        <v>23</v>
      </c>
      <c r="J1091" t="s">
        <v>234</v>
      </c>
      <c r="K1091" t="s">
        <v>119</v>
      </c>
      <c r="L1091" t="s">
        <v>140</v>
      </c>
      <c r="M1091" t="s">
        <v>57</v>
      </c>
      <c r="N1091" t="s">
        <v>28</v>
      </c>
      <c r="O1091" t="s">
        <v>29</v>
      </c>
      <c r="P1091" t="s">
        <v>30</v>
      </c>
      <c r="Q1091" t="s">
        <v>21</v>
      </c>
    </row>
    <row r="1092" spans="1:17">
      <c r="A1092" t="s">
        <v>97</v>
      </c>
      <c r="B1092" t="s">
        <v>56</v>
      </c>
      <c r="C1092" t="s">
        <v>44</v>
      </c>
      <c r="D1092" t="s">
        <v>20</v>
      </c>
      <c r="E1092" t="s">
        <v>21</v>
      </c>
      <c r="F1092" t="s">
        <v>1147</v>
      </c>
      <c r="G1092" t="s">
        <v>35</v>
      </c>
      <c r="H1092" t="s">
        <v>21</v>
      </c>
      <c r="I1092" t="s">
        <v>30</v>
      </c>
      <c r="J1092" t="s">
        <v>99</v>
      </c>
      <c r="K1092" t="s">
        <v>37</v>
      </c>
      <c r="L1092" t="s">
        <v>314</v>
      </c>
      <c r="M1092" t="s">
        <v>40</v>
      </c>
      <c r="N1092" t="s">
        <v>28</v>
      </c>
      <c r="O1092" t="s">
        <v>29</v>
      </c>
      <c r="P1092" t="s">
        <v>30</v>
      </c>
      <c r="Q1092" t="s">
        <v>21</v>
      </c>
    </row>
    <row r="1093" spans="1:17">
      <c r="A1093" t="s">
        <v>202</v>
      </c>
      <c r="B1093" t="s">
        <v>56</v>
      </c>
      <c r="C1093" t="s">
        <v>19</v>
      </c>
      <c r="D1093" t="s">
        <v>20</v>
      </c>
      <c r="E1093" t="s">
        <v>21</v>
      </c>
      <c r="F1093" t="s">
        <v>29</v>
      </c>
      <c r="G1093" t="s">
        <v>21</v>
      </c>
      <c r="H1093" t="s">
        <v>21</v>
      </c>
      <c r="I1093" t="s">
        <v>23</v>
      </c>
      <c r="J1093" t="s">
        <v>36</v>
      </c>
      <c r="K1093" t="s">
        <v>92</v>
      </c>
      <c r="L1093" t="s">
        <v>665</v>
      </c>
      <c r="M1093" t="s">
        <v>57</v>
      </c>
      <c r="N1093" t="s">
        <v>28</v>
      </c>
      <c r="O1093" t="s">
        <v>29</v>
      </c>
      <c r="P1093" t="s">
        <v>30</v>
      </c>
      <c r="Q1093" t="s">
        <v>21</v>
      </c>
    </row>
    <row r="1094" spans="1:17">
      <c r="A1094" t="s">
        <v>524</v>
      </c>
      <c r="B1094" t="s">
        <v>72</v>
      </c>
      <c r="C1094" t="s">
        <v>19</v>
      </c>
      <c r="D1094" t="s">
        <v>33</v>
      </c>
      <c r="E1094" t="s">
        <v>21</v>
      </c>
      <c r="F1094" t="s">
        <v>890</v>
      </c>
      <c r="G1094" t="s">
        <v>35</v>
      </c>
      <c r="H1094" t="s">
        <v>21</v>
      </c>
      <c r="I1094" t="s">
        <v>23</v>
      </c>
      <c r="J1094" t="s">
        <v>91</v>
      </c>
      <c r="K1094" t="s">
        <v>92</v>
      </c>
      <c r="L1094" t="s">
        <v>707</v>
      </c>
      <c r="M1094" t="s">
        <v>52</v>
      </c>
      <c r="N1094" t="s">
        <v>28</v>
      </c>
      <c r="O1094" t="s">
        <v>29</v>
      </c>
      <c r="P1094" t="s">
        <v>30</v>
      </c>
      <c r="Q1094" t="s">
        <v>21</v>
      </c>
    </row>
    <row r="1095" spans="1:17">
      <c r="A1095" t="s">
        <v>17</v>
      </c>
      <c r="B1095" t="s">
        <v>43</v>
      </c>
      <c r="C1095" t="s">
        <v>44</v>
      </c>
      <c r="D1095" t="s">
        <v>45</v>
      </c>
      <c r="E1095" t="s">
        <v>21</v>
      </c>
      <c r="F1095" t="s">
        <v>1148</v>
      </c>
      <c r="G1095" t="s">
        <v>35</v>
      </c>
      <c r="H1095" t="s">
        <v>21</v>
      </c>
      <c r="I1095" t="s">
        <v>23</v>
      </c>
      <c r="J1095" t="s">
        <v>108</v>
      </c>
      <c r="K1095" t="s">
        <v>92</v>
      </c>
      <c r="L1095" t="s">
        <v>91</v>
      </c>
      <c r="M1095" t="s">
        <v>205</v>
      </c>
      <c r="N1095" t="s">
        <v>28</v>
      </c>
      <c r="O1095" t="s">
        <v>29</v>
      </c>
      <c r="P1095" t="s">
        <v>30</v>
      </c>
      <c r="Q1095" t="s">
        <v>21</v>
      </c>
    </row>
    <row r="1096" spans="1:17">
      <c r="A1096" t="s">
        <v>159</v>
      </c>
      <c r="B1096" t="s">
        <v>72</v>
      </c>
      <c r="C1096" t="s">
        <v>44</v>
      </c>
      <c r="D1096" t="s">
        <v>45</v>
      </c>
      <c r="E1096" t="s">
        <v>21</v>
      </c>
      <c r="F1096" t="s">
        <v>955</v>
      </c>
      <c r="G1096" t="s">
        <v>21</v>
      </c>
      <c r="H1096" t="s">
        <v>21</v>
      </c>
      <c r="I1096" t="s">
        <v>23</v>
      </c>
      <c r="J1096" t="s">
        <v>68</v>
      </c>
      <c r="K1096" t="s">
        <v>48</v>
      </c>
      <c r="L1096" t="s">
        <v>456</v>
      </c>
      <c r="M1096" t="s">
        <v>27</v>
      </c>
      <c r="N1096" t="s">
        <v>28</v>
      </c>
      <c r="O1096" t="s">
        <v>29</v>
      </c>
      <c r="P1096" t="s">
        <v>30</v>
      </c>
      <c r="Q1096" t="s">
        <v>21</v>
      </c>
    </row>
    <row r="1097" spans="1:17">
      <c r="A1097" t="s">
        <v>65</v>
      </c>
      <c r="B1097" t="s">
        <v>72</v>
      </c>
      <c r="C1097" t="s">
        <v>19</v>
      </c>
      <c r="D1097" t="s">
        <v>33</v>
      </c>
      <c r="E1097" t="s">
        <v>21</v>
      </c>
      <c r="F1097" t="s">
        <v>1149</v>
      </c>
      <c r="G1097" t="s">
        <v>21</v>
      </c>
      <c r="H1097" t="s">
        <v>21</v>
      </c>
      <c r="I1097" t="s">
        <v>30</v>
      </c>
      <c r="J1097" t="s">
        <v>243</v>
      </c>
      <c r="K1097" t="s">
        <v>53</v>
      </c>
      <c r="L1097" t="s">
        <v>658</v>
      </c>
      <c r="M1097" t="s">
        <v>27</v>
      </c>
      <c r="N1097" t="s">
        <v>28</v>
      </c>
      <c r="O1097" t="s">
        <v>29</v>
      </c>
      <c r="P1097" t="s">
        <v>30</v>
      </c>
      <c r="Q1097" t="s">
        <v>21</v>
      </c>
    </row>
    <row r="1098" spans="1:17">
      <c r="A1098" t="s">
        <v>323</v>
      </c>
      <c r="B1098" t="s">
        <v>72</v>
      </c>
      <c r="C1098" t="s">
        <v>19</v>
      </c>
      <c r="D1098" t="s">
        <v>45</v>
      </c>
      <c r="E1098" t="s">
        <v>21</v>
      </c>
      <c r="F1098" t="s">
        <v>312</v>
      </c>
      <c r="G1098" t="s">
        <v>35</v>
      </c>
      <c r="H1098" t="s">
        <v>21</v>
      </c>
      <c r="I1098" t="s">
        <v>23</v>
      </c>
      <c r="J1098" t="s">
        <v>68</v>
      </c>
      <c r="K1098" t="s">
        <v>37</v>
      </c>
      <c r="L1098" t="s">
        <v>62</v>
      </c>
      <c r="M1098" t="s">
        <v>27</v>
      </c>
      <c r="N1098" t="s">
        <v>789</v>
      </c>
      <c r="O1098" t="s">
        <v>63</v>
      </c>
      <c r="P1098" t="s">
        <v>70</v>
      </c>
      <c r="Q1098" t="s">
        <v>21</v>
      </c>
    </row>
    <row r="1099" spans="1:17">
      <c r="A1099" t="s">
        <v>197</v>
      </c>
      <c r="B1099" t="s">
        <v>43</v>
      </c>
      <c r="C1099" t="s">
        <v>122</v>
      </c>
      <c r="D1099" t="s">
        <v>45</v>
      </c>
      <c r="E1099" t="s">
        <v>21</v>
      </c>
      <c r="F1099" t="s">
        <v>1150</v>
      </c>
      <c r="G1099" t="s">
        <v>21</v>
      </c>
      <c r="H1099" t="s">
        <v>21</v>
      </c>
      <c r="I1099" t="s">
        <v>23</v>
      </c>
      <c r="J1099" t="s">
        <v>152</v>
      </c>
      <c r="K1099" t="s">
        <v>124</v>
      </c>
      <c r="L1099" t="s">
        <v>685</v>
      </c>
      <c r="M1099" t="s">
        <v>27</v>
      </c>
      <c r="N1099" t="s">
        <v>926</v>
      </c>
      <c r="O1099" t="s">
        <v>63</v>
      </c>
      <c r="P1099" t="s">
        <v>41</v>
      </c>
      <c r="Q1099" t="s">
        <v>21</v>
      </c>
    </row>
    <row r="1100" spans="1:17">
      <c r="A1100" t="s">
        <v>110</v>
      </c>
      <c r="B1100" t="s">
        <v>72</v>
      </c>
      <c r="C1100" t="s">
        <v>44</v>
      </c>
      <c r="D1100" t="s">
        <v>33</v>
      </c>
      <c r="E1100" t="s">
        <v>21</v>
      </c>
      <c r="F1100" t="s">
        <v>29</v>
      </c>
      <c r="G1100" t="s">
        <v>21</v>
      </c>
      <c r="H1100" t="s">
        <v>21</v>
      </c>
      <c r="I1100" t="s">
        <v>23</v>
      </c>
      <c r="J1100" t="s">
        <v>40</v>
      </c>
      <c r="K1100" t="s">
        <v>92</v>
      </c>
      <c r="L1100" t="s">
        <v>322</v>
      </c>
      <c r="M1100" t="s">
        <v>63</v>
      </c>
      <c r="N1100" t="s">
        <v>28</v>
      </c>
      <c r="O1100" t="s">
        <v>29</v>
      </c>
      <c r="P1100" t="s">
        <v>30</v>
      </c>
      <c r="Q1100" t="s">
        <v>21</v>
      </c>
    </row>
    <row r="1101" spans="1:17">
      <c r="A1101" t="s">
        <v>310</v>
      </c>
      <c r="B1101" t="s">
        <v>135</v>
      </c>
      <c r="C1101" t="s">
        <v>19</v>
      </c>
      <c r="D1101" t="s">
        <v>20</v>
      </c>
      <c r="E1101" t="s">
        <v>21</v>
      </c>
      <c r="F1101" t="s">
        <v>1151</v>
      </c>
      <c r="G1101" t="s">
        <v>35</v>
      </c>
      <c r="H1101" t="s">
        <v>21</v>
      </c>
      <c r="I1101" t="s">
        <v>30</v>
      </c>
      <c r="J1101" t="s">
        <v>40</v>
      </c>
      <c r="K1101" t="s">
        <v>53</v>
      </c>
      <c r="L1101" t="s">
        <v>1152</v>
      </c>
      <c r="M1101" t="s">
        <v>40</v>
      </c>
      <c r="N1101" t="s">
        <v>28</v>
      </c>
      <c r="O1101" t="s">
        <v>29</v>
      </c>
      <c r="P1101" t="s">
        <v>30</v>
      </c>
      <c r="Q1101" t="s">
        <v>21</v>
      </c>
    </row>
    <row r="1102" spans="1:17">
      <c r="A1102" t="s">
        <v>55</v>
      </c>
      <c r="B1102" t="s">
        <v>43</v>
      </c>
      <c r="C1102" t="s">
        <v>19</v>
      </c>
      <c r="D1102" t="s">
        <v>45</v>
      </c>
      <c r="E1102" t="s">
        <v>21</v>
      </c>
      <c r="F1102" t="s">
        <v>273</v>
      </c>
      <c r="G1102" t="s">
        <v>21</v>
      </c>
      <c r="H1102" t="s">
        <v>21</v>
      </c>
      <c r="I1102" t="s">
        <v>23</v>
      </c>
      <c r="J1102" t="s">
        <v>82</v>
      </c>
      <c r="K1102" t="s">
        <v>61</v>
      </c>
      <c r="L1102" t="s">
        <v>868</v>
      </c>
      <c r="M1102" t="s">
        <v>27</v>
      </c>
      <c r="N1102" t="s">
        <v>195</v>
      </c>
      <c r="O1102" t="s">
        <v>27</v>
      </c>
      <c r="P1102" t="s">
        <v>41</v>
      </c>
      <c r="Q1102" t="s">
        <v>21</v>
      </c>
    </row>
    <row r="1103" spans="1:17">
      <c r="A1103" t="s">
        <v>234</v>
      </c>
      <c r="B1103" t="s">
        <v>43</v>
      </c>
      <c r="C1103" t="s">
        <v>19</v>
      </c>
      <c r="D1103" t="s">
        <v>45</v>
      </c>
      <c r="E1103" t="s">
        <v>21</v>
      </c>
      <c r="F1103" t="s">
        <v>730</v>
      </c>
      <c r="G1103" t="s">
        <v>35</v>
      </c>
      <c r="H1103" t="s">
        <v>21</v>
      </c>
      <c r="I1103" t="s">
        <v>23</v>
      </c>
      <c r="J1103" t="s">
        <v>123</v>
      </c>
      <c r="K1103" t="s">
        <v>37</v>
      </c>
      <c r="L1103" t="s">
        <v>990</v>
      </c>
      <c r="M1103" t="s">
        <v>27</v>
      </c>
      <c r="N1103" t="s">
        <v>28</v>
      </c>
      <c r="O1103" t="s">
        <v>29</v>
      </c>
      <c r="P1103" t="s">
        <v>30</v>
      </c>
      <c r="Q1103" t="s">
        <v>21</v>
      </c>
    </row>
    <row r="1104" spans="1:17">
      <c r="A1104" t="s">
        <v>209</v>
      </c>
      <c r="B1104" t="s">
        <v>43</v>
      </c>
      <c r="C1104" t="s">
        <v>19</v>
      </c>
      <c r="D1104" t="s">
        <v>45</v>
      </c>
      <c r="E1104" t="s">
        <v>21</v>
      </c>
      <c r="F1104" t="s">
        <v>1153</v>
      </c>
      <c r="G1104" t="s">
        <v>35</v>
      </c>
      <c r="H1104" t="s">
        <v>21</v>
      </c>
      <c r="I1104" t="s">
        <v>23</v>
      </c>
      <c r="J1104" t="s">
        <v>63</v>
      </c>
      <c r="K1104" t="s">
        <v>61</v>
      </c>
      <c r="L1104" t="s">
        <v>1154</v>
      </c>
      <c r="M1104" t="s">
        <v>52</v>
      </c>
      <c r="N1104" t="s">
        <v>28</v>
      </c>
      <c r="O1104" t="s">
        <v>29</v>
      </c>
      <c r="P1104" t="s">
        <v>30</v>
      </c>
      <c r="Q1104" t="s">
        <v>21</v>
      </c>
    </row>
    <row r="1105" spans="1:17">
      <c r="A1105" t="s">
        <v>140</v>
      </c>
      <c r="B1105" t="s">
        <v>56</v>
      </c>
      <c r="C1105" t="s">
        <v>19</v>
      </c>
      <c r="D1105" t="s">
        <v>2553</v>
      </c>
      <c r="E1105" t="s">
        <v>21</v>
      </c>
      <c r="F1105" t="s">
        <v>1155</v>
      </c>
      <c r="G1105" t="s">
        <v>21</v>
      </c>
      <c r="H1105" t="s">
        <v>21</v>
      </c>
      <c r="I1105" t="s">
        <v>146</v>
      </c>
      <c r="J1105" t="s">
        <v>17</v>
      </c>
      <c r="K1105" t="s">
        <v>119</v>
      </c>
      <c r="L1105" t="s">
        <v>101</v>
      </c>
      <c r="M1105" t="s">
        <v>63</v>
      </c>
      <c r="N1105" t="s">
        <v>28</v>
      </c>
      <c r="O1105" t="s">
        <v>29</v>
      </c>
      <c r="P1105" t="s">
        <v>30</v>
      </c>
      <c r="Q1105" t="s">
        <v>21</v>
      </c>
    </row>
    <row r="1106" spans="1:17">
      <c r="A1106" t="s">
        <v>110</v>
      </c>
      <c r="B1106" t="s">
        <v>56</v>
      </c>
      <c r="C1106" t="s">
        <v>44</v>
      </c>
      <c r="D1106" t="s">
        <v>20</v>
      </c>
      <c r="E1106" t="s">
        <v>21</v>
      </c>
      <c r="F1106" t="s">
        <v>1156</v>
      </c>
      <c r="G1106" t="s">
        <v>35</v>
      </c>
      <c r="H1106" t="s">
        <v>21</v>
      </c>
      <c r="I1106" t="s">
        <v>23</v>
      </c>
      <c r="J1106" t="s">
        <v>205</v>
      </c>
      <c r="K1106" t="s">
        <v>37</v>
      </c>
      <c r="L1106" t="s">
        <v>75</v>
      </c>
      <c r="M1106" t="s">
        <v>27</v>
      </c>
      <c r="N1106" t="s">
        <v>835</v>
      </c>
      <c r="O1106" t="s">
        <v>27</v>
      </c>
      <c r="P1106" t="s">
        <v>41</v>
      </c>
      <c r="Q1106" t="s">
        <v>21</v>
      </c>
    </row>
    <row r="1107" spans="1:17">
      <c r="A1107" t="s">
        <v>76</v>
      </c>
      <c r="B1107" t="s">
        <v>43</v>
      </c>
      <c r="C1107" t="s">
        <v>19</v>
      </c>
      <c r="D1107" t="s">
        <v>45</v>
      </c>
      <c r="E1107" t="s">
        <v>21</v>
      </c>
      <c r="F1107" t="s">
        <v>1157</v>
      </c>
      <c r="G1107" t="s">
        <v>21</v>
      </c>
      <c r="H1107" t="s">
        <v>21</v>
      </c>
      <c r="I1107" t="s">
        <v>23</v>
      </c>
      <c r="J1107" t="s">
        <v>24</v>
      </c>
      <c r="K1107" t="s">
        <v>124</v>
      </c>
      <c r="L1107" t="s">
        <v>103</v>
      </c>
      <c r="M1107" t="s">
        <v>27</v>
      </c>
      <c r="N1107" t="s">
        <v>28</v>
      </c>
      <c r="O1107" t="s">
        <v>29</v>
      </c>
      <c r="P1107" t="s">
        <v>30</v>
      </c>
      <c r="Q1107" t="s">
        <v>21</v>
      </c>
    </row>
    <row r="1108" spans="1:17">
      <c r="A1108" t="s">
        <v>42</v>
      </c>
      <c r="B1108" t="s">
        <v>56</v>
      </c>
      <c r="C1108" t="s">
        <v>19</v>
      </c>
      <c r="D1108" t="s">
        <v>33</v>
      </c>
      <c r="E1108" t="s">
        <v>21</v>
      </c>
      <c r="F1108" t="s">
        <v>288</v>
      </c>
      <c r="G1108" t="s">
        <v>21</v>
      </c>
      <c r="H1108" t="s">
        <v>35</v>
      </c>
      <c r="I1108" t="s">
        <v>30</v>
      </c>
      <c r="J1108" t="s">
        <v>40</v>
      </c>
      <c r="K1108" t="s">
        <v>25</v>
      </c>
      <c r="L1108" t="s">
        <v>57</v>
      </c>
      <c r="M1108" t="s">
        <v>27</v>
      </c>
      <c r="N1108" t="s">
        <v>1126</v>
      </c>
      <c r="O1108" t="s">
        <v>130</v>
      </c>
      <c r="P1108" t="s">
        <v>41</v>
      </c>
      <c r="Q1108" t="s">
        <v>21</v>
      </c>
    </row>
    <row r="1109" spans="1:17">
      <c r="A1109" t="s">
        <v>186</v>
      </c>
      <c r="B1109" t="s">
        <v>56</v>
      </c>
      <c r="C1109" t="s">
        <v>44</v>
      </c>
      <c r="D1109" t="s">
        <v>33</v>
      </c>
      <c r="E1109" t="s">
        <v>21</v>
      </c>
      <c r="F1109" t="s">
        <v>1158</v>
      </c>
      <c r="G1109" t="s">
        <v>35</v>
      </c>
      <c r="H1109" t="s">
        <v>21</v>
      </c>
      <c r="I1109" t="s">
        <v>23</v>
      </c>
      <c r="J1109" t="s">
        <v>123</v>
      </c>
      <c r="K1109" t="s">
        <v>119</v>
      </c>
      <c r="L1109" t="s">
        <v>375</v>
      </c>
      <c r="M1109" t="s">
        <v>27</v>
      </c>
      <c r="N1109" t="s">
        <v>28</v>
      </c>
      <c r="O1109" t="s">
        <v>29</v>
      </c>
      <c r="P1109" t="s">
        <v>30</v>
      </c>
      <c r="Q1109" t="s">
        <v>21</v>
      </c>
    </row>
    <row r="1110" spans="1:17">
      <c r="A1110" t="s">
        <v>80</v>
      </c>
      <c r="B1110" t="s">
        <v>43</v>
      </c>
      <c r="C1110" t="s">
        <v>44</v>
      </c>
      <c r="D1110" t="s">
        <v>45</v>
      </c>
      <c r="E1110" t="s">
        <v>21</v>
      </c>
      <c r="F1110" t="s">
        <v>384</v>
      </c>
      <c r="G1110" t="s">
        <v>21</v>
      </c>
      <c r="H1110" t="s">
        <v>21</v>
      </c>
      <c r="I1110" t="s">
        <v>23</v>
      </c>
      <c r="J1110" t="s">
        <v>152</v>
      </c>
      <c r="K1110" t="s">
        <v>124</v>
      </c>
      <c r="L1110" t="s">
        <v>202</v>
      </c>
      <c r="M1110" t="s">
        <v>27</v>
      </c>
      <c r="N1110" t="s">
        <v>89</v>
      </c>
      <c r="O1110" t="s">
        <v>57</v>
      </c>
      <c r="P1110" t="s">
        <v>70</v>
      </c>
      <c r="Q1110" t="s">
        <v>21</v>
      </c>
    </row>
    <row r="1111" spans="1:17">
      <c r="A1111" t="s">
        <v>55</v>
      </c>
      <c r="B1111" t="s">
        <v>72</v>
      </c>
      <c r="C1111" t="s">
        <v>19</v>
      </c>
      <c r="D1111" t="s">
        <v>33</v>
      </c>
      <c r="E1111" t="s">
        <v>21</v>
      </c>
      <c r="F1111" t="s">
        <v>27</v>
      </c>
      <c r="G1111" t="s">
        <v>21</v>
      </c>
      <c r="H1111" t="s">
        <v>21</v>
      </c>
      <c r="I1111" t="s">
        <v>23</v>
      </c>
      <c r="J1111" t="s">
        <v>205</v>
      </c>
      <c r="K1111" t="s">
        <v>48</v>
      </c>
      <c r="L1111" t="s">
        <v>211</v>
      </c>
      <c r="M1111" t="s">
        <v>63</v>
      </c>
      <c r="N1111" t="s">
        <v>753</v>
      </c>
      <c r="O1111" t="s">
        <v>52</v>
      </c>
      <c r="P1111" t="s">
        <v>41</v>
      </c>
      <c r="Q1111" t="s">
        <v>35</v>
      </c>
    </row>
    <row r="1112" spans="1:17">
      <c r="A1112" t="s">
        <v>202</v>
      </c>
      <c r="B1112" t="s">
        <v>56</v>
      </c>
      <c r="C1112" t="s">
        <v>122</v>
      </c>
      <c r="D1112" t="s">
        <v>20</v>
      </c>
      <c r="E1112" t="s">
        <v>21</v>
      </c>
      <c r="F1112" t="s">
        <v>1159</v>
      </c>
      <c r="G1112" t="s">
        <v>21</v>
      </c>
      <c r="H1112" t="s">
        <v>35</v>
      </c>
      <c r="I1112" t="s">
        <v>23</v>
      </c>
      <c r="J1112" t="s">
        <v>349</v>
      </c>
      <c r="K1112" t="s">
        <v>119</v>
      </c>
      <c r="L1112" t="s">
        <v>698</v>
      </c>
      <c r="M1112" t="s">
        <v>74</v>
      </c>
      <c r="N1112" t="s">
        <v>28</v>
      </c>
      <c r="O1112" t="s">
        <v>29</v>
      </c>
      <c r="P1112" t="s">
        <v>30</v>
      </c>
      <c r="Q1112" t="s">
        <v>21</v>
      </c>
    </row>
    <row r="1113" spans="1:17">
      <c r="A1113" t="s">
        <v>110</v>
      </c>
      <c r="B1113" t="s">
        <v>72</v>
      </c>
      <c r="C1113" t="s">
        <v>19</v>
      </c>
      <c r="D1113" t="s">
        <v>33</v>
      </c>
      <c r="E1113" t="s">
        <v>21</v>
      </c>
      <c r="F1113" t="s">
        <v>532</v>
      </c>
      <c r="G1113" t="s">
        <v>21</v>
      </c>
      <c r="H1113" t="s">
        <v>21</v>
      </c>
      <c r="I1113" t="s">
        <v>23</v>
      </c>
      <c r="J1113" t="s">
        <v>169</v>
      </c>
      <c r="K1113" t="s">
        <v>25</v>
      </c>
      <c r="L1113" t="s">
        <v>246</v>
      </c>
      <c r="M1113" t="s">
        <v>63</v>
      </c>
      <c r="N1113" t="s">
        <v>139</v>
      </c>
      <c r="O1113" t="s">
        <v>219</v>
      </c>
      <c r="P1113" t="s">
        <v>70</v>
      </c>
      <c r="Q1113" t="s">
        <v>35</v>
      </c>
    </row>
    <row r="1114" spans="1:17">
      <c r="A1114" t="s">
        <v>42</v>
      </c>
      <c r="B1114" t="s">
        <v>72</v>
      </c>
      <c r="C1114" t="s">
        <v>19</v>
      </c>
      <c r="D1114" t="s">
        <v>33</v>
      </c>
      <c r="E1114" t="s">
        <v>21</v>
      </c>
      <c r="F1114" t="s">
        <v>1160</v>
      </c>
      <c r="G1114" t="s">
        <v>35</v>
      </c>
      <c r="H1114" t="s">
        <v>21</v>
      </c>
      <c r="I1114" t="s">
        <v>23</v>
      </c>
      <c r="J1114" t="s">
        <v>40</v>
      </c>
      <c r="K1114" t="s">
        <v>337</v>
      </c>
      <c r="L1114" t="s">
        <v>449</v>
      </c>
      <c r="M1114" t="s">
        <v>63</v>
      </c>
      <c r="N1114" t="s">
        <v>598</v>
      </c>
      <c r="O1114" t="s">
        <v>27</v>
      </c>
      <c r="P1114" t="s">
        <v>41</v>
      </c>
      <c r="Q1114" t="s">
        <v>21</v>
      </c>
    </row>
    <row r="1115" spans="1:17">
      <c r="A1115" t="s">
        <v>202</v>
      </c>
      <c r="B1115" t="s">
        <v>72</v>
      </c>
      <c r="C1115" t="s">
        <v>44</v>
      </c>
      <c r="D1115" t="s">
        <v>33</v>
      </c>
      <c r="E1115" t="s">
        <v>21</v>
      </c>
      <c r="F1115" t="s">
        <v>1161</v>
      </c>
      <c r="G1115" t="s">
        <v>21</v>
      </c>
      <c r="H1115" t="s">
        <v>21</v>
      </c>
      <c r="I1115" t="s">
        <v>23</v>
      </c>
      <c r="J1115" t="s">
        <v>134</v>
      </c>
      <c r="K1115" t="s">
        <v>25</v>
      </c>
      <c r="L1115" t="s">
        <v>585</v>
      </c>
      <c r="M1115" t="s">
        <v>27</v>
      </c>
      <c r="N1115" t="s">
        <v>28</v>
      </c>
      <c r="O1115" t="s">
        <v>29</v>
      </c>
      <c r="P1115" t="s">
        <v>30</v>
      </c>
      <c r="Q1115" t="s">
        <v>21</v>
      </c>
    </row>
    <row r="1116" spans="1:17">
      <c r="A1116" t="s">
        <v>65</v>
      </c>
      <c r="B1116" t="s">
        <v>72</v>
      </c>
      <c r="C1116" t="s">
        <v>122</v>
      </c>
      <c r="D1116" t="s">
        <v>33</v>
      </c>
      <c r="E1116" t="s">
        <v>21</v>
      </c>
      <c r="F1116" t="s">
        <v>509</v>
      </c>
      <c r="G1116" t="s">
        <v>21</v>
      </c>
      <c r="H1116" t="s">
        <v>35</v>
      </c>
      <c r="I1116" t="s">
        <v>23</v>
      </c>
      <c r="J1116" t="s">
        <v>36</v>
      </c>
      <c r="K1116" t="s">
        <v>92</v>
      </c>
      <c r="L1116" t="s">
        <v>240</v>
      </c>
      <c r="M1116" t="s">
        <v>52</v>
      </c>
      <c r="N1116" t="s">
        <v>28</v>
      </c>
      <c r="O1116" t="s">
        <v>29</v>
      </c>
      <c r="P1116" t="s">
        <v>30</v>
      </c>
      <c r="Q1116" t="s">
        <v>21</v>
      </c>
    </row>
    <row r="1117" spans="1:17">
      <c r="A1117" t="s">
        <v>76</v>
      </c>
      <c r="B1117" t="s">
        <v>87</v>
      </c>
      <c r="C1117" t="s">
        <v>19</v>
      </c>
      <c r="D1117" t="s">
        <v>33</v>
      </c>
      <c r="E1117" t="s">
        <v>21</v>
      </c>
      <c r="F1117" t="s">
        <v>1162</v>
      </c>
      <c r="G1117" t="s">
        <v>35</v>
      </c>
      <c r="H1117" t="s">
        <v>21</v>
      </c>
      <c r="I1117" t="s">
        <v>23</v>
      </c>
      <c r="J1117" t="s">
        <v>91</v>
      </c>
      <c r="K1117" t="s">
        <v>48</v>
      </c>
      <c r="L1117" t="s">
        <v>283</v>
      </c>
      <c r="M1117" t="s">
        <v>27</v>
      </c>
      <c r="N1117" t="s">
        <v>28</v>
      </c>
      <c r="O1117" t="s">
        <v>29</v>
      </c>
      <c r="P1117" t="s">
        <v>30</v>
      </c>
      <c r="Q1117" t="s">
        <v>21</v>
      </c>
    </row>
    <row r="1118" spans="1:17">
      <c r="A1118" t="s">
        <v>234</v>
      </c>
      <c r="B1118" t="s">
        <v>43</v>
      </c>
      <c r="C1118" t="s">
        <v>19</v>
      </c>
      <c r="D1118" t="s">
        <v>45</v>
      </c>
      <c r="E1118" t="s">
        <v>21</v>
      </c>
      <c r="F1118" t="s">
        <v>603</v>
      </c>
      <c r="G1118" t="s">
        <v>35</v>
      </c>
      <c r="H1118" t="s">
        <v>21</v>
      </c>
      <c r="I1118" t="s">
        <v>30</v>
      </c>
      <c r="J1118" t="s">
        <v>108</v>
      </c>
      <c r="K1118" t="s">
        <v>37</v>
      </c>
      <c r="L1118" t="s">
        <v>40</v>
      </c>
      <c r="M1118" t="s">
        <v>40</v>
      </c>
      <c r="N1118" t="s">
        <v>28</v>
      </c>
      <c r="O1118" t="s">
        <v>29</v>
      </c>
      <c r="P1118" t="s">
        <v>30</v>
      </c>
      <c r="Q1118" t="s">
        <v>21</v>
      </c>
    </row>
    <row r="1119" spans="1:17">
      <c r="A1119" t="s">
        <v>126</v>
      </c>
      <c r="B1119" t="s">
        <v>72</v>
      </c>
      <c r="C1119" t="s">
        <v>44</v>
      </c>
      <c r="D1119" t="s">
        <v>45</v>
      </c>
      <c r="E1119" t="s">
        <v>21</v>
      </c>
      <c r="F1119" t="s">
        <v>1163</v>
      </c>
      <c r="G1119" t="s">
        <v>35</v>
      </c>
      <c r="H1119" t="s">
        <v>21</v>
      </c>
      <c r="I1119" t="s">
        <v>23</v>
      </c>
      <c r="J1119" t="s">
        <v>130</v>
      </c>
      <c r="K1119" t="s">
        <v>37</v>
      </c>
      <c r="L1119" t="s">
        <v>167</v>
      </c>
      <c r="M1119" t="s">
        <v>57</v>
      </c>
      <c r="N1119" t="s">
        <v>1164</v>
      </c>
      <c r="O1119" t="s">
        <v>52</v>
      </c>
      <c r="P1119" t="s">
        <v>41</v>
      </c>
      <c r="Q1119" t="s">
        <v>21</v>
      </c>
    </row>
    <row r="1120" spans="1:17">
      <c r="A1120" t="s">
        <v>259</v>
      </c>
      <c r="B1120" t="s">
        <v>144</v>
      </c>
      <c r="C1120" t="s">
        <v>19</v>
      </c>
      <c r="D1120" t="s">
        <v>33</v>
      </c>
      <c r="E1120" t="s">
        <v>21</v>
      </c>
      <c r="F1120" t="s">
        <v>1165</v>
      </c>
      <c r="G1120" t="s">
        <v>21</v>
      </c>
      <c r="H1120" t="s">
        <v>21</v>
      </c>
      <c r="I1120" t="s">
        <v>30</v>
      </c>
      <c r="J1120" t="s">
        <v>57</v>
      </c>
      <c r="K1120" t="s">
        <v>53</v>
      </c>
      <c r="L1120" t="s">
        <v>327</v>
      </c>
      <c r="M1120" t="s">
        <v>27</v>
      </c>
      <c r="N1120" t="s">
        <v>28</v>
      </c>
      <c r="O1120" t="s">
        <v>29</v>
      </c>
      <c r="P1120" t="s">
        <v>30</v>
      </c>
      <c r="Q1120" t="s">
        <v>21</v>
      </c>
    </row>
    <row r="1121" spans="1:17">
      <c r="A1121" t="s">
        <v>234</v>
      </c>
      <c r="B1121" t="s">
        <v>43</v>
      </c>
      <c r="C1121" t="s">
        <v>44</v>
      </c>
      <c r="D1121" t="s">
        <v>45</v>
      </c>
      <c r="E1121" t="s">
        <v>21</v>
      </c>
      <c r="F1121" t="s">
        <v>1166</v>
      </c>
      <c r="G1121" t="s">
        <v>35</v>
      </c>
      <c r="H1121" t="s">
        <v>21</v>
      </c>
      <c r="I1121" t="s">
        <v>146</v>
      </c>
      <c r="J1121" t="s">
        <v>91</v>
      </c>
      <c r="K1121" t="s">
        <v>37</v>
      </c>
      <c r="L1121" t="s">
        <v>728</v>
      </c>
      <c r="M1121" t="s">
        <v>52</v>
      </c>
      <c r="N1121" t="s">
        <v>28</v>
      </c>
      <c r="O1121" t="s">
        <v>29</v>
      </c>
      <c r="P1121" t="s">
        <v>30</v>
      </c>
      <c r="Q1121" t="s">
        <v>21</v>
      </c>
    </row>
    <row r="1122" spans="1:17">
      <c r="A1122" t="s">
        <v>209</v>
      </c>
      <c r="B1122" t="s">
        <v>77</v>
      </c>
      <c r="C1122" t="s">
        <v>19</v>
      </c>
      <c r="D1122" t="s">
        <v>33</v>
      </c>
      <c r="E1122" t="s">
        <v>21</v>
      </c>
      <c r="F1122" t="s">
        <v>1167</v>
      </c>
      <c r="G1122" t="s">
        <v>21</v>
      </c>
      <c r="H1122" t="s">
        <v>35</v>
      </c>
      <c r="I1122" t="s">
        <v>23</v>
      </c>
      <c r="J1122" t="s">
        <v>349</v>
      </c>
      <c r="K1122" t="s">
        <v>119</v>
      </c>
      <c r="L1122" t="s">
        <v>148</v>
      </c>
      <c r="M1122" t="s">
        <v>27</v>
      </c>
      <c r="N1122" t="s">
        <v>28</v>
      </c>
      <c r="O1122" t="s">
        <v>29</v>
      </c>
      <c r="P1122" t="s">
        <v>30</v>
      </c>
      <c r="Q1122" t="s">
        <v>21</v>
      </c>
    </row>
    <row r="1123" spans="1:17">
      <c r="A1123" t="s">
        <v>230</v>
      </c>
      <c r="B1123" t="s">
        <v>77</v>
      </c>
      <c r="C1123" t="s">
        <v>19</v>
      </c>
      <c r="D1123" t="s">
        <v>45</v>
      </c>
      <c r="E1123" t="s">
        <v>21</v>
      </c>
      <c r="F1123" t="s">
        <v>1168</v>
      </c>
      <c r="G1123" t="s">
        <v>21</v>
      </c>
      <c r="H1123" t="s">
        <v>21</v>
      </c>
      <c r="I1123" t="s">
        <v>30</v>
      </c>
      <c r="J1123" t="s">
        <v>74</v>
      </c>
      <c r="K1123" t="s">
        <v>53</v>
      </c>
      <c r="L1123" t="s">
        <v>126</v>
      </c>
      <c r="M1123" t="s">
        <v>27</v>
      </c>
      <c r="N1123" t="s">
        <v>28</v>
      </c>
      <c r="O1123" t="s">
        <v>29</v>
      </c>
      <c r="P1123" t="s">
        <v>30</v>
      </c>
      <c r="Q1123" t="s">
        <v>21</v>
      </c>
    </row>
    <row r="1124" spans="1:17">
      <c r="A1124" t="s">
        <v>159</v>
      </c>
      <c r="B1124" t="s">
        <v>72</v>
      </c>
      <c r="C1124" t="s">
        <v>19</v>
      </c>
      <c r="D1124" t="s">
        <v>45</v>
      </c>
      <c r="E1124" t="s">
        <v>21</v>
      </c>
      <c r="F1124" t="s">
        <v>1169</v>
      </c>
      <c r="G1124" t="s">
        <v>21</v>
      </c>
      <c r="H1124" t="s">
        <v>21</v>
      </c>
      <c r="I1124" t="s">
        <v>23</v>
      </c>
      <c r="J1124" t="s">
        <v>134</v>
      </c>
      <c r="K1124" t="s">
        <v>37</v>
      </c>
      <c r="L1124" t="s">
        <v>112</v>
      </c>
      <c r="M1124" t="s">
        <v>118</v>
      </c>
      <c r="N1124" t="s">
        <v>658</v>
      </c>
      <c r="O1124" t="s">
        <v>52</v>
      </c>
      <c r="P1124" t="s">
        <v>41</v>
      </c>
      <c r="Q1124" t="s">
        <v>21</v>
      </c>
    </row>
    <row r="1125" spans="1:17">
      <c r="A1125" t="s">
        <v>42</v>
      </c>
      <c r="B1125" t="s">
        <v>72</v>
      </c>
      <c r="C1125" t="s">
        <v>19</v>
      </c>
      <c r="D1125" t="s">
        <v>45</v>
      </c>
      <c r="E1125" t="s">
        <v>21</v>
      </c>
      <c r="F1125" t="s">
        <v>547</v>
      </c>
      <c r="G1125" t="s">
        <v>21</v>
      </c>
      <c r="H1125" t="s">
        <v>21</v>
      </c>
      <c r="I1125" t="s">
        <v>23</v>
      </c>
      <c r="J1125" t="s">
        <v>134</v>
      </c>
      <c r="K1125" t="s">
        <v>92</v>
      </c>
      <c r="L1125" t="s">
        <v>1170</v>
      </c>
      <c r="M1125" t="s">
        <v>63</v>
      </c>
      <c r="N1125" t="s">
        <v>28</v>
      </c>
      <c r="O1125" t="s">
        <v>29</v>
      </c>
      <c r="P1125" t="s">
        <v>30</v>
      </c>
      <c r="Q1125" t="s">
        <v>21</v>
      </c>
    </row>
    <row r="1126" spans="1:17">
      <c r="A1126" t="s">
        <v>110</v>
      </c>
      <c r="B1126" t="s">
        <v>72</v>
      </c>
      <c r="C1126" t="s">
        <v>19</v>
      </c>
      <c r="D1126" t="s">
        <v>2553</v>
      </c>
      <c r="E1126" t="s">
        <v>21</v>
      </c>
      <c r="F1126" t="s">
        <v>105</v>
      </c>
      <c r="G1126" t="s">
        <v>21</v>
      </c>
      <c r="H1126" t="s">
        <v>21</v>
      </c>
      <c r="I1126" t="s">
        <v>23</v>
      </c>
      <c r="J1126" t="s">
        <v>27</v>
      </c>
      <c r="K1126" t="s">
        <v>25</v>
      </c>
      <c r="L1126" t="s">
        <v>766</v>
      </c>
      <c r="M1126" t="s">
        <v>27</v>
      </c>
      <c r="N1126" t="s">
        <v>683</v>
      </c>
      <c r="O1126" t="s">
        <v>63</v>
      </c>
      <c r="P1126" t="s">
        <v>196</v>
      </c>
      <c r="Q1126" t="s">
        <v>35</v>
      </c>
    </row>
    <row r="1127" spans="1:17">
      <c r="A1127" t="s">
        <v>121</v>
      </c>
      <c r="B1127" t="s">
        <v>56</v>
      </c>
      <c r="C1127" t="s">
        <v>122</v>
      </c>
      <c r="D1127" t="s">
        <v>33</v>
      </c>
      <c r="E1127" t="s">
        <v>21</v>
      </c>
      <c r="F1127" t="s">
        <v>1171</v>
      </c>
      <c r="G1127" t="s">
        <v>35</v>
      </c>
      <c r="H1127" t="s">
        <v>21</v>
      </c>
      <c r="I1127" t="s">
        <v>30</v>
      </c>
      <c r="J1127" t="s">
        <v>36</v>
      </c>
      <c r="K1127" t="s">
        <v>53</v>
      </c>
      <c r="L1127" t="s">
        <v>470</v>
      </c>
      <c r="M1127" t="s">
        <v>27</v>
      </c>
      <c r="N1127" t="s">
        <v>28</v>
      </c>
      <c r="O1127" t="s">
        <v>29</v>
      </c>
      <c r="P1127" t="s">
        <v>30</v>
      </c>
      <c r="Q1127" t="s">
        <v>21</v>
      </c>
    </row>
    <row r="1128" spans="1:17">
      <c r="A1128" t="s">
        <v>340</v>
      </c>
      <c r="B1128" t="s">
        <v>144</v>
      </c>
      <c r="C1128" t="s">
        <v>19</v>
      </c>
      <c r="D1128" t="s">
        <v>33</v>
      </c>
      <c r="E1128" t="s">
        <v>21</v>
      </c>
      <c r="F1128" t="s">
        <v>1172</v>
      </c>
      <c r="G1128" t="s">
        <v>21</v>
      </c>
      <c r="H1128" t="s">
        <v>21</v>
      </c>
      <c r="I1128" t="s">
        <v>23</v>
      </c>
      <c r="J1128" t="s">
        <v>91</v>
      </c>
      <c r="K1128" t="s">
        <v>92</v>
      </c>
      <c r="L1128" t="s">
        <v>1173</v>
      </c>
      <c r="M1128" t="s">
        <v>52</v>
      </c>
      <c r="N1128" t="s">
        <v>28</v>
      </c>
      <c r="O1128" t="s">
        <v>29</v>
      </c>
      <c r="P1128" t="s">
        <v>30</v>
      </c>
      <c r="Q1128" t="s">
        <v>21</v>
      </c>
    </row>
    <row r="1129" spans="1:17">
      <c r="A1129" t="s">
        <v>159</v>
      </c>
      <c r="B1129" t="s">
        <v>43</v>
      </c>
      <c r="C1129" t="s">
        <v>44</v>
      </c>
      <c r="D1129" t="s">
        <v>2553</v>
      </c>
      <c r="E1129" t="s">
        <v>21</v>
      </c>
      <c r="F1129" t="s">
        <v>1122</v>
      </c>
      <c r="G1129" t="s">
        <v>21</v>
      </c>
      <c r="H1129" t="s">
        <v>21</v>
      </c>
      <c r="I1129" t="s">
        <v>23</v>
      </c>
      <c r="J1129" t="s">
        <v>234</v>
      </c>
      <c r="K1129" t="s">
        <v>100</v>
      </c>
      <c r="L1129" t="s">
        <v>195</v>
      </c>
      <c r="M1129" t="s">
        <v>27</v>
      </c>
      <c r="N1129" t="s">
        <v>28</v>
      </c>
      <c r="O1129" t="s">
        <v>29</v>
      </c>
      <c r="P1129" t="s">
        <v>30</v>
      </c>
      <c r="Q1129" t="s">
        <v>21</v>
      </c>
    </row>
    <row r="1130" spans="1:17">
      <c r="A1130" t="s">
        <v>80</v>
      </c>
      <c r="B1130" t="s">
        <v>72</v>
      </c>
      <c r="C1130" t="s">
        <v>122</v>
      </c>
      <c r="D1130" t="s">
        <v>33</v>
      </c>
      <c r="E1130" t="s">
        <v>21</v>
      </c>
      <c r="F1130" t="s">
        <v>558</v>
      </c>
      <c r="G1130" t="s">
        <v>21</v>
      </c>
      <c r="H1130" t="s">
        <v>21</v>
      </c>
      <c r="I1130" t="s">
        <v>23</v>
      </c>
      <c r="J1130" t="s">
        <v>40</v>
      </c>
      <c r="K1130" t="s">
        <v>92</v>
      </c>
      <c r="L1130" t="s">
        <v>533</v>
      </c>
      <c r="M1130" t="s">
        <v>52</v>
      </c>
      <c r="N1130" t="s">
        <v>28</v>
      </c>
      <c r="O1130" t="s">
        <v>29</v>
      </c>
      <c r="P1130" t="s">
        <v>30</v>
      </c>
      <c r="Q1130" t="s">
        <v>21</v>
      </c>
    </row>
    <row r="1131" spans="1:17">
      <c r="A1131" t="s">
        <v>65</v>
      </c>
      <c r="B1131" t="s">
        <v>43</v>
      </c>
      <c r="C1131" t="s">
        <v>44</v>
      </c>
      <c r="D1131" t="s">
        <v>45</v>
      </c>
      <c r="E1131" t="s">
        <v>21</v>
      </c>
      <c r="F1131" t="s">
        <v>306</v>
      </c>
      <c r="G1131" t="s">
        <v>35</v>
      </c>
      <c r="H1131" t="s">
        <v>21</v>
      </c>
      <c r="I1131" t="s">
        <v>23</v>
      </c>
      <c r="J1131" t="s">
        <v>118</v>
      </c>
      <c r="K1131" t="s">
        <v>37</v>
      </c>
      <c r="L1131" t="s">
        <v>782</v>
      </c>
      <c r="M1131" t="s">
        <v>63</v>
      </c>
      <c r="N1131" t="s">
        <v>98</v>
      </c>
      <c r="O1131" t="s">
        <v>52</v>
      </c>
      <c r="P1131" t="s">
        <v>41</v>
      </c>
      <c r="Q1131" t="s">
        <v>21</v>
      </c>
    </row>
    <row r="1132" spans="1:17">
      <c r="A1132" t="s">
        <v>99</v>
      </c>
      <c r="B1132" t="s">
        <v>43</v>
      </c>
      <c r="C1132" t="s">
        <v>19</v>
      </c>
      <c r="D1132" t="s">
        <v>45</v>
      </c>
      <c r="E1132" t="s">
        <v>21</v>
      </c>
      <c r="F1132" t="s">
        <v>1174</v>
      </c>
      <c r="G1132" t="s">
        <v>21</v>
      </c>
      <c r="H1132" t="s">
        <v>21</v>
      </c>
      <c r="I1132" t="s">
        <v>23</v>
      </c>
      <c r="J1132" t="s">
        <v>52</v>
      </c>
      <c r="K1132" t="s">
        <v>61</v>
      </c>
      <c r="L1132" t="s">
        <v>399</v>
      </c>
      <c r="M1132" t="s">
        <v>52</v>
      </c>
      <c r="N1132" t="s">
        <v>28</v>
      </c>
      <c r="O1132" t="s">
        <v>29</v>
      </c>
      <c r="P1132" t="s">
        <v>30</v>
      </c>
      <c r="Q1132" t="s">
        <v>21</v>
      </c>
    </row>
    <row r="1133" spans="1:17">
      <c r="A1133" t="s">
        <v>159</v>
      </c>
      <c r="B1133" t="s">
        <v>87</v>
      </c>
      <c r="C1133" t="s">
        <v>44</v>
      </c>
      <c r="D1133" t="s">
        <v>33</v>
      </c>
      <c r="E1133" t="s">
        <v>21</v>
      </c>
      <c r="F1133" t="s">
        <v>1175</v>
      </c>
      <c r="G1133" t="s">
        <v>35</v>
      </c>
      <c r="H1133" t="s">
        <v>21</v>
      </c>
      <c r="I1133" t="s">
        <v>23</v>
      </c>
      <c r="J1133" t="s">
        <v>152</v>
      </c>
      <c r="K1133" t="s">
        <v>124</v>
      </c>
      <c r="L1133" t="s">
        <v>469</v>
      </c>
      <c r="M1133" t="s">
        <v>27</v>
      </c>
      <c r="N1133" t="s">
        <v>28</v>
      </c>
      <c r="O1133" t="s">
        <v>29</v>
      </c>
      <c r="P1133" t="s">
        <v>30</v>
      </c>
      <c r="Q1133" t="s">
        <v>21</v>
      </c>
    </row>
    <row r="1134" spans="1:17">
      <c r="A1134" t="s">
        <v>76</v>
      </c>
      <c r="B1134" t="s">
        <v>43</v>
      </c>
      <c r="C1134" t="s">
        <v>122</v>
      </c>
      <c r="D1134" t="s">
        <v>45</v>
      </c>
      <c r="E1134" t="s">
        <v>21</v>
      </c>
      <c r="F1134" t="s">
        <v>1176</v>
      </c>
      <c r="G1134" t="s">
        <v>35</v>
      </c>
      <c r="H1134" t="s">
        <v>35</v>
      </c>
      <c r="I1134" t="s">
        <v>23</v>
      </c>
      <c r="J1134" t="s">
        <v>47</v>
      </c>
      <c r="K1134" t="s">
        <v>119</v>
      </c>
      <c r="L1134" t="s">
        <v>129</v>
      </c>
      <c r="M1134" t="s">
        <v>27</v>
      </c>
      <c r="N1134" t="s">
        <v>28</v>
      </c>
      <c r="O1134" t="s">
        <v>29</v>
      </c>
      <c r="P1134" t="s">
        <v>30</v>
      </c>
      <c r="Q1134" t="s">
        <v>21</v>
      </c>
    </row>
    <row r="1135" spans="1:17">
      <c r="A1135" t="s">
        <v>134</v>
      </c>
      <c r="B1135" t="s">
        <v>32</v>
      </c>
      <c r="C1135" t="s">
        <v>44</v>
      </c>
      <c r="D1135" t="s">
        <v>33</v>
      </c>
      <c r="E1135" t="s">
        <v>21</v>
      </c>
      <c r="F1135" t="s">
        <v>685</v>
      </c>
      <c r="G1135" t="s">
        <v>35</v>
      </c>
      <c r="H1135" t="s">
        <v>35</v>
      </c>
      <c r="I1135" t="s">
        <v>23</v>
      </c>
      <c r="J1135" t="s">
        <v>60</v>
      </c>
      <c r="K1135" t="s">
        <v>119</v>
      </c>
      <c r="L1135" t="s">
        <v>346</v>
      </c>
      <c r="M1135" t="s">
        <v>52</v>
      </c>
      <c r="N1135" t="s">
        <v>28</v>
      </c>
      <c r="O1135" t="s">
        <v>29</v>
      </c>
      <c r="P1135" t="s">
        <v>30</v>
      </c>
      <c r="Q1135" t="s">
        <v>21</v>
      </c>
    </row>
    <row r="1136" spans="1:17">
      <c r="A1136" t="s">
        <v>186</v>
      </c>
      <c r="B1136" t="s">
        <v>56</v>
      </c>
      <c r="C1136" t="s">
        <v>19</v>
      </c>
      <c r="D1136" t="s">
        <v>20</v>
      </c>
      <c r="E1136" t="s">
        <v>21</v>
      </c>
      <c r="F1136" t="s">
        <v>64</v>
      </c>
      <c r="G1136" t="s">
        <v>21</v>
      </c>
      <c r="H1136" t="s">
        <v>21</v>
      </c>
      <c r="I1136" t="s">
        <v>23</v>
      </c>
      <c r="J1136" t="s">
        <v>336</v>
      </c>
      <c r="K1136" t="s">
        <v>119</v>
      </c>
      <c r="L1136" t="s">
        <v>167</v>
      </c>
      <c r="M1136" t="s">
        <v>27</v>
      </c>
      <c r="N1136" t="s">
        <v>28</v>
      </c>
      <c r="O1136" t="s">
        <v>29</v>
      </c>
      <c r="P1136" t="s">
        <v>30</v>
      </c>
      <c r="Q1136" t="s">
        <v>21</v>
      </c>
    </row>
    <row r="1137" spans="1:17">
      <c r="A1137" t="s">
        <v>79</v>
      </c>
      <c r="B1137" t="s">
        <v>144</v>
      </c>
      <c r="C1137" t="s">
        <v>19</v>
      </c>
      <c r="D1137" t="s">
        <v>45</v>
      </c>
      <c r="E1137" t="s">
        <v>21</v>
      </c>
      <c r="F1137" t="s">
        <v>29</v>
      </c>
      <c r="G1137" t="s">
        <v>35</v>
      </c>
      <c r="H1137" t="s">
        <v>35</v>
      </c>
      <c r="I1137" t="s">
        <v>30</v>
      </c>
      <c r="J1137" t="s">
        <v>234</v>
      </c>
      <c r="K1137" t="s">
        <v>37</v>
      </c>
      <c r="L1137" t="s">
        <v>1177</v>
      </c>
      <c r="M1137" t="s">
        <v>27</v>
      </c>
      <c r="N1137" t="s">
        <v>28</v>
      </c>
      <c r="O1137" t="s">
        <v>29</v>
      </c>
      <c r="P1137" t="s">
        <v>30</v>
      </c>
      <c r="Q1137" t="s">
        <v>35</v>
      </c>
    </row>
    <row r="1138" spans="1:17">
      <c r="A1138" t="s">
        <v>65</v>
      </c>
      <c r="B1138" t="s">
        <v>32</v>
      </c>
      <c r="C1138" t="s">
        <v>44</v>
      </c>
      <c r="D1138" t="s">
        <v>33</v>
      </c>
      <c r="E1138" t="s">
        <v>21</v>
      </c>
      <c r="F1138" t="s">
        <v>1178</v>
      </c>
      <c r="G1138" t="s">
        <v>35</v>
      </c>
      <c r="H1138" t="s">
        <v>21</v>
      </c>
      <c r="I1138" t="s">
        <v>23</v>
      </c>
      <c r="J1138" t="s">
        <v>123</v>
      </c>
      <c r="K1138" t="s">
        <v>124</v>
      </c>
      <c r="L1138" t="s">
        <v>260</v>
      </c>
      <c r="M1138" t="s">
        <v>63</v>
      </c>
      <c r="N1138" t="s">
        <v>248</v>
      </c>
      <c r="O1138" t="s">
        <v>27</v>
      </c>
      <c r="P1138" t="s">
        <v>70</v>
      </c>
      <c r="Q1138" t="s">
        <v>21</v>
      </c>
    </row>
    <row r="1139" spans="1:17">
      <c r="A1139" t="s">
        <v>126</v>
      </c>
      <c r="B1139" t="s">
        <v>56</v>
      </c>
      <c r="C1139" t="s">
        <v>19</v>
      </c>
      <c r="D1139" t="s">
        <v>33</v>
      </c>
      <c r="E1139" t="s">
        <v>21</v>
      </c>
      <c r="F1139" t="s">
        <v>1179</v>
      </c>
      <c r="G1139" t="s">
        <v>35</v>
      </c>
      <c r="H1139" t="s">
        <v>21</v>
      </c>
      <c r="I1139" t="s">
        <v>30</v>
      </c>
      <c r="J1139" t="s">
        <v>108</v>
      </c>
      <c r="K1139" t="s">
        <v>37</v>
      </c>
      <c r="L1139" t="s">
        <v>159</v>
      </c>
      <c r="M1139" t="s">
        <v>27</v>
      </c>
      <c r="N1139" t="s">
        <v>28</v>
      </c>
      <c r="O1139" t="s">
        <v>29</v>
      </c>
      <c r="P1139" t="s">
        <v>30</v>
      </c>
      <c r="Q1139" t="s">
        <v>21</v>
      </c>
    </row>
    <row r="1140" spans="1:17">
      <c r="A1140" t="s">
        <v>42</v>
      </c>
      <c r="B1140" t="s">
        <v>72</v>
      </c>
      <c r="C1140" t="s">
        <v>122</v>
      </c>
      <c r="D1140" t="s">
        <v>33</v>
      </c>
      <c r="E1140" t="s">
        <v>21</v>
      </c>
      <c r="F1140" t="s">
        <v>106</v>
      </c>
      <c r="G1140" t="s">
        <v>21</v>
      </c>
      <c r="H1140" t="s">
        <v>21</v>
      </c>
      <c r="I1140" t="s">
        <v>23</v>
      </c>
      <c r="J1140" t="s">
        <v>99</v>
      </c>
      <c r="K1140" t="s">
        <v>92</v>
      </c>
      <c r="L1140" t="s">
        <v>336</v>
      </c>
      <c r="M1140" t="s">
        <v>130</v>
      </c>
      <c r="N1140" t="s">
        <v>28</v>
      </c>
      <c r="O1140" t="s">
        <v>29</v>
      </c>
      <c r="P1140" t="s">
        <v>30</v>
      </c>
      <c r="Q1140" t="s">
        <v>21</v>
      </c>
    </row>
    <row r="1141" spans="1:17">
      <c r="A1141" t="s">
        <v>180</v>
      </c>
      <c r="B1141" t="s">
        <v>77</v>
      </c>
      <c r="C1141" t="s">
        <v>122</v>
      </c>
      <c r="D1141" t="s">
        <v>20</v>
      </c>
      <c r="E1141" t="s">
        <v>21</v>
      </c>
      <c r="F1141" t="s">
        <v>602</v>
      </c>
      <c r="G1141" t="s">
        <v>35</v>
      </c>
      <c r="H1141" t="s">
        <v>21</v>
      </c>
      <c r="I1141" t="s">
        <v>30</v>
      </c>
      <c r="J1141" t="s">
        <v>118</v>
      </c>
      <c r="K1141" t="s">
        <v>37</v>
      </c>
      <c r="L1141" t="s">
        <v>1180</v>
      </c>
      <c r="M1141" t="s">
        <v>63</v>
      </c>
      <c r="N1141" t="s">
        <v>28</v>
      </c>
      <c r="O1141" t="s">
        <v>29</v>
      </c>
      <c r="P1141" t="s">
        <v>30</v>
      </c>
      <c r="Q1141" t="s">
        <v>21</v>
      </c>
    </row>
    <row r="1142" spans="1:17">
      <c r="A1142" t="s">
        <v>65</v>
      </c>
      <c r="B1142" t="s">
        <v>43</v>
      </c>
      <c r="C1142" t="s">
        <v>44</v>
      </c>
      <c r="D1142" t="s">
        <v>45</v>
      </c>
      <c r="E1142" t="s">
        <v>21</v>
      </c>
      <c r="F1142" t="s">
        <v>1181</v>
      </c>
      <c r="G1142" t="s">
        <v>35</v>
      </c>
      <c r="H1142" t="s">
        <v>21</v>
      </c>
      <c r="I1142" t="s">
        <v>30</v>
      </c>
      <c r="J1142" t="s">
        <v>108</v>
      </c>
      <c r="K1142" t="s">
        <v>37</v>
      </c>
      <c r="L1142" t="s">
        <v>152</v>
      </c>
      <c r="M1142" t="s">
        <v>57</v>
      </c>
      <c r="N1142" t="s">
        <v>28</v>
      </c>
      <c r="O1142" t="s">
        <v>29</v>
      </c>
      <c r="P1142" t="s">
        <v>30</v>
      </c>
      <c r="Q1142" t="s">
        <v>21</v>
      </c>
    </row>
    <row r="1143" spans="1:17">
      <c r="A1143" t="s">
        <v>323</v>
      </c>
      <c r="B1143" t="s">
        <v>72</v>
      </c>
      <c r="C1143" t="s">
        <v>19</v>
      </c>
      <c r="D1143" t="s">
        <v>33</v>
      </c>
      <c r="E1143" t="s">
        <v>21</v>
      </c>
      <c r="F1143" t="s">
        <v>1182</v>
      </c>
      <c r="G1143" t="s">
        <v>35</v>
      </c>
      <c r="H1143" t="s">
        <v>21</v>
      </c>
      <c r="I1143" t="s">
        <v>30</v>
      </c>
      <c r="J1143" t="s">
        <v>108</v>
      </c>
      <c r="K1143" t="s">
        <v>37</v>
      </c>
      <c r="L1143" t="s">
        <v>464</v>
      </c>
      <c r="M1143" t="s">
        <v>27</v>
      </c>
      <c r="N1143" t="s">
        <v>28</v>
      </c>
      <c r="O1143" t="s">
        <v>29</v>
      </c>
      <c r="P1143" t="s">
        <v>30</v>
      </c>
      <c r="Q1143" t="s">
        <v>21</v>
      </c>
    </row>
    <row r="1144" spans="1:17">
      <c r="A1144" t="s">
        <v>259</v>
      </c>
      <c r="B1144" t="s">
        <v>43</v>
      </c>
      <c r="C1144" t="s">
        <v>122</v>
      </c>
      <c r="D1144" t="s">
        <v>45</v>
      </c>
      <c r="E1144" t="s">
        <v>21</v>
      </c>
      <c r="F1144" t="s">
        <v>1183</v>
      </c>
      <c r="G1144" t="s">
        <v>21</v>
      </c>
      <c r="H1144" t="s">
        <v>21</v>
      </c>
      <c r="I1144" t="s">
        <v>23</v>
      </c>
      <c r="J1144" t="s">
        <v>52</v>
      </c>
      <c r="K1144" t="s">
        <v>53</v>
      </c>
      <c r="L1144" t="s">
        <v>516</v>
      </c>
      <c r="M1144" t="s">
        <v>27</v>
      </c>
      <c r="N1144" t="s">
        <v>28</v>
      </c>
      <c r="O1144" t="s">
        <v>29</v>
      </c>
      <c r="P1144" t="s">
        <v>30</v>
      </c>
      <c r="Q1144" t="s">
        <v>35</v>
      </c>
    </row>
    <row r="1145" spans="1:17">
      <c r="A1145" t="s">
        <v>79</v>
      </c>
      <c r="B1145" t="s">
        <v>135</v>
      </c>
      <c r="C1145" t="s">
        <v>19</v>
      </c>
      <c r="D1145" t="s">
        <v>20</v>
      </c>
      <c r="E1145" t="s">
        <v>21</v>
      </c>
      <c r="F1145" t="s">
        <v>370</v>
      </c>
      <c r="G1145" t="s">
        <v>35</v>
      </c>
      <c r="H1145" t="s">
        <v>35</v>
      </c>
      <c r="I1145" t="s">
        <v>23</v>
      </c>
      <c r="J1145" t="s">
        <v>118</v>
      </c>
      <c r="K1145" t="s">
        <v>92</v>
      </c>
      <c r="L1145" t="s">
        <v>55</v>
      </c>
      <c r="M1145" t="s">
        <v>63</v>
      </c>
      <c r="N1145" t="s">
        <v>28</v>
      </c>
      <c r="O1145" t="s">
        <v>29</v>
      </c>
      <c r="P1145" t="s">
        <v>30</v>
      </c>
      <c r="Q1145" t="s">
        <v>21</v>
      </c>
    </row>
    <row r="1146" spans="1:17">
      <c r="A1146" t="s">
        <v>209</v>
      </c>
      <c r="B1146" t="s">
        <v>43</v>
      </c>
      <c r="C1146" t="s">
        <v>19</v>
      </c>
      <c r="D1146" t="s">
        <v>45</v>
      </c>
      <c r="E1146" t="s">
        <v>21</v>
      </c>
      <c r="F1146" t="s">
        <v>1184</v>
      </c>
      <c r="G1146" t="s">
        <v>35</v>
      </c>
      <c r="H1146" t="s">
        <v>21</v>
      </c>
      <c r="I1146" t="s">
        <v>23</v>
      </c>
      <c r="J1146" t="s">
        <v>99</v>
      </c>
      <c r="K1146" t="s">
        <v>100</v>
      </c>
      <c r="L1146" t="s">
        <v>519</v>
      </c>
      <c r="M1146" t="s">
        <v>52</v>
      </c>
      <c r="N1146" t="s">
        <v>28</v>
      </c>
      <c r="O1146" t="s">
        <v>29</v>
      </c>
      <c r="P1146" t="s">
        <v>30</v>
      </c>
      <c r="Q1146" t="s">
        <v>21</v>
      </c>
    </row>
    <row r="1147" spans="1:17">
      <c r="A1147" t="s">
        <v>55</v>
      </c>
      <c r="B1147" t="s">
        <v>66</v>
      </c>
      <c r="C1147" t="s">
        <v>19</v>
      </c>
      <c r="D1147" t="s">
        <v>20</v>
      </c>
      <c r="E1147" t="s">
        <v>21</v>
      </c>
      <c r="F1147" t="s">
        <v>29</v>
      </c>
      <c r="G1147" t="s">
        <v>35</v>
      </c>
      <c r="H1147" t="s">
        <v>21</v>
      </c>
      <c r="I1147" t="s">
        <v>146</v>
      </c>
      <c r="J1147" t="s">
        <v>234</v>
      </c>
      <c r="K1147" t="s">
        <v>119</v>
      </c>
      <c r="L1147" t="s">
        <v>170</v>
      </c>
      <c r="M1147" t="s">
        <v>63</v>
      </c>
      <c r="N1147" t="s">
        <v>28</v>
      </c>
      <c r="O1147" t="s">
        <v>29</v>
      </c>
      <c r="P1147" t="s">
        <v>30</v>
      </c>
      <c r="Q1147" t="s">
        <v>21</v>
      </c>
    </row>
    <row r="1148" spans="1:17">
      <c r="A1148" t="s">
        <v>71</v>
      </c>
      <c r="B1148" t="s">
        <v>43</v>
      </c>
      <c r="C1148" t="s">
        <v>19</v>
      </c>
      <c r="D1148" t="s">
        <v>45</v>
      </c>
      <c r="E1148" t="s">
        <v>21</v>
      </c>
      <c r="F1148" t="s">
        <v>493</v>
      </c>
      <c r="G1148" t="s">
        <v>21</v>
      </c>
      <c r="H1148" t="s">
        <v>21</v>
      </c>
      <c r="I1148" t="s">
        <v>23</v>
      </c>
      <c r="J1148" t="s">
        <v>36</v>
      </c>
      <c r="K1148" t="s">
        <v>92</v>
      </c>
      <c r="L1148" t="s">
        <v>356</v>
      </c>
      <c r="M1148" t="s">
        <v>63</v>
      </c>
      <c r="N1148" t="s">
        <v>28</v>
      </c>
      <c r="O1148" t="s">
        <v>29</v>
      </c>
      <c r="P1148" t="s">
        <v>30</v>
      </c>
      <c r="Q1148" t="s">
        <v>21</v>
      </c>
    </row>
    <row r="1149" spans="1:17">
      <c r="A1149" t="s">
        <v>128</v>
      </c>
      <c r="B1149" t="s">
        <v>56</v>
      </c>
      <c r="C1149" t="s">
        <v>19</v>
      </c>
      <c r="D1149" t="s">
        <v>33</v>
      </c>
      <c r="E1149" t="s">
        <v>21</v>
      </c>
      <c r="F1149" t="s">
        <v>1185</v>
      </c>
      <c r="G1149" t="s">
        <v>35</v>
      </c>
      <c r="H1149" t="s">
        <v>35</v>
      </c>
      <c r="I1149" t="s">
        <v>23</v>
      </c>
      <c r="J1149" t="s">
        <v>68</v>
      </c>
      <c r="K1149" t="s">
        <v>37</v>
      </c>
      <c r="L1149" t="s">
        <v>349</v>
      </c>
      <c r="M1149" t="s">
        <v>349</v>
      </c>
      <c r="N1149" t="s">
        <v>28</v>
      </c>
      <c r="O1149" t="s">
        <v>29</v>
      </c>
      <c r="P1149" t="s">
        <v>30</v>
      </c>
      <c r="Q1149" t="s">
        <v>21</v>
      </c>
    </row>
    <row r="1150" spans="1:17">
      <c r="A1150" t="s">
        <v>108</v>
      </c>
      <c r="B1150" t="s">
        <v>43</v>
      </c>
      <c r="C1150" t="s">
        <v>44</v>
      </c>
      <c r="D1150" t="s">
        <v>45</v>
      </c>
      <c r="E1150" t="s">
        <v>21</v>
      </c>
      <c r="F1150" t="s">
        <v>931</v>
      </c>
      <c r="G1150" t="s">
        <v>21</v>
      </c>
      <c r="H1150" t="s">
        <v>21</v>
      </c>
      <c r="I1150" t="s">
        <v>23</v>
      </c>
      <c r="J1150" t="s">
        <v>60</v>
      </c>
      <c r="K1150" t="s">
        <v>53</v>
      </c>
      <c r="L1150" t="s">
        <v>184</v>
      </c>
      <c r="M1150" t="s">
        <v>52</v>
      </c>
      <c r="N1150" t="s">
        <v>28</v>
      </c>
      <c r="O1150" t="s">
        <v>29</v>
      </c>
      <c r="P1150" t="s">
        <v>30</v>
      </c>
      <c r="Q1150" t="s">
        <v>21</v>
      </c>
    </row>
    <row r="1151" spans="1:17">
      <c r="A1151" t="s">
        <v>55</v>
      </c>
      <c r="B1151" t="s">
        <v>144</v>
      </c>
      <c r="C1151" t="s">
        <v>19</v>
      </c>
      <c r="D1151" t="s">
        <v>33</v>
      </c>
      <c r="E1151" t="s">
        <v>21</v>
      </c>
      <c r="F1151" t="s">
        <v>1186</v>
      </c>
      <c r="G1151" t="s">
        <v>21</v>
      </c>
      <c r="H1151" t="s">
        <v>21</v>
      </c>
      <c r="I1151" t="s">
        <v>30</v>
      </c>
      <c r="J1151" t="s">
        <v>243</v>
      </c>
      <c r="K1151" t="s">
        <v>53</v>
      </c>
      <c r="L1151" t="s">
        <v>340</v>
      </c>
      <c r="M1151" t="s">
        <v>63</v>
      </c>
      <c r="N1151" t="s">
        <v>28</v>
      </c>
      <c r="O1151" t="s">
        <v>29</v>
      </c>
      <c r="P1151" t="s">
        <v>30</v>
      </c>
      <c r="Q1151" t="s">
        <v>21</v>
      </c>
    </row>
    <row r="1152" spans="1:17">
      <c r="A1152" t="s">
        <v>65</v>
      </c>
      <c r="B1152" t="s">
        <v>72</v>
      </c>
      <c r="C1152" t="s">
        <v>122</v>
      </c>
      <c r="D1152" t="s">
        <v>33</v>
      </c>
      <c r="E1152" t="s">
        <v>21</v>
      </c>
      <c r="F1152" t="s">
        <v>1187</v>
      </c>
      <c r="G1152" t="s">
        <v>35</v>
      </c>
      <c r="H1152" t="s">
        <v>21</v>
      </c>
      <c r="I1152" t="s">
        <v>23</v>
      </c>
      <c r="J1152" t="s">
        <v>123</v>
      </c>
      <c r="K1152" t="s">
        <v>124</v>
      </c>
      <c r="L1152" t="s">
        <v>527</v>
      </c>
      <c r="M1152" t="s">
        <v>63</v>
      </c>
      <c r="N1152" t="s">
        <v>28</v>
      </c>
      <c r="O1152" t="s">
        <v>29</v>
      </c>
      <c r="P1152" t="s">
        <v>30</v>
      </c>
      <c r="Q1152" t="s">
        <v>21</v>
      </c>
    </row>
    <row r="1153" spans="1:17">
      <c r="A1153" t="s">
        <v>128</v>
      </c>
      <c r="B1153" t="s">
        <v>87</v>
      </c>
      <c r="C1153" t="s">
        <v>19</v>
      </c>
      <c r="D1153" t="s">
        <v>33</v>
      </c>
      <c r="E1153" t="s">
        <v>21</v>
      </c>
      <c r="F1153" t="s">
        <v>184</v>
      </c>
      <c r="G1153" t="s">
        <v>21</v>
      </c>
      <c r="H1153" t="s">
        <v>21</v>
      </c>
      <c r="I1153" t="s">
        <v>23</v>
      </c>
      <c r="J1153" t="s">
        <v>52</v>
      </c>
      <c r="K1153" t="s">
        <v>124</v>
      </c>
      <c r="L1153" t="s">
        <v>371</v>
      </c>
      <c r="M1153" t="s">
        <v>27</v>
      </c>
      <c r="N1153" t="s">
        <v>28</v>
      </c>
      <c r="O1153" t="s">
        <v>29</v>
      </c>
      <c r="P1153" t="s">
        <v>30</v>
      </c>
      <c r="Q1153" t="s">
        <v>35</v>
      </c>
    </row>
    <row r="1154" spans="1:17">
      <c r="A1154" t="s">
        <v>202</v>
      </c>
      <c r="B1154" t="s">
        <v>87</v>
      </c>
      <c r="C1154" t="s">
        <v>19</v>
      </c>
      <c r="D1154" t="s">
        <v>33</v>
      </c>
      <c r="E1154" t="s">
        <v>21</v>
      </c>
      <c r="F1154" t="s">
        <v>29</v>
      </c>
      <c r="G1154" t="s">
        <v>21</v>
      </c>
      <c r="H1154" t="s">
        <v>21</v>
      </c>
      <c r="I1154" t="s">
        <v>23</v>
      </c>
      <c r="J1154" t="s">
        <v>40</v>
      </c>
      <c r="K1154" t="s">
        <v>92</v>
      </c>
      <c r="L1154" t="s">
        <v>356</v>
      </c>
      <c r="M1154" t="s">
        <v>40</v>
      </c>
      <c r="N1154" t="s">
        <v>28</v>
      </c>
      <c r="O1154" t="s">
        <v>29</v>
      </c>
      <c r="P1154" t="s">
        <v>30</v>
      </c>
      <c r="Q1154" t="s">
        <v>21</v>
      </c>
    </row>
    <row r="1155" spans="1:17">
      <c r="A1155" t="s">
        <v>76</v>
      </c>
      <c r="B1155" t="s">
        <v>43</v>
      </c>
      <c r="C1155" t="s">
        <v>122</v>
      </c>
      <c r="D1155" t="s">
        <v>45</v>
      </c>
      <c r="E1155" t="s">
        <v>21</v>
      </c>
      <c r="F1155" t="s">
        <v>698</v>
      </c>
      <c r="G1155" t="s">
        <v>35</v>
      </c>
      <c r="H1155" t="s">
        <v>21</v>
      </c>
      <c r="I1155" t="s">
        <v>146</v>
      </c>
      <c r="J1155" t="s">
        <v>169</v>
      </c>
      <c r="K1155" t="s">
        <v>92</v>
      </c>
      <c r="L1155" t="s">
        <v>243</v>
      </c>
      <c r="M1155" t="s">
        <v>52</v>
      </c>
      <c r="N1155" t="s">
        <v>28</v>
      </c>
      <c r="O1155" t="s">
        <v>29</v>
      </c>
      <c r="P1155" t="s">
        <v>30</v>
      </c>
      <c r="Q1155" t="s">
        <v>21</v>
      </c>
    </row>
    <row r="1156" spans="1:17">
      <c r="A1156" t="s">
        <v>524</v>
      </c>
      <c r="B1156" t="s">
        <v>87</v>
      </c>
      <c r="C1156" t="s">
        <v>19</v>
      </c>
      <c r="D1156" t="s">
        <v>33</v>
      </c>
      <c r="E1156" t="s">
        <v>21</v>
      </c>
      <c r="F1156" t="s">
        <v>1188</v>
      </c>
      <c r="G1156" t="s">
        <v>21</v>
      </c>
      <c r="H1156" t="s">
        <v>35</v>
      </c>
      <c r="I1156" t="s">
        <v>23</v>
      </c>
      <c r="J1156" t="s">
        <v>68</v>
      </c>
      <c r="K1156" t="s">
        <v>37</v>
      </c>
      <c r="L1156" t="s">
        <v>867</v>
      </c>
      <c r="M1156" t="s">
        <v>27</v>
      </c>
      <c r="N1156" t="s">
        <v>600</v>
      </c>
      <c r="O1156" t="s">
        <v>27</v>
      </c>
      <c r="P1156" t="s">
        <v>41</v>
      </c>
      <c r="Q1156" t="s">
        <v>21</v>
      </c>
    </row>
    <row r="1157" spans="1:17">
      <c r="A1157" t="s">
        <v>159</v>
      </c>
      <c r="B1157" t="s">
        <v>72</v>
      </c>
      <c r="C1157" t="s">
        <v>44</v>
      </c>
      <c r="D1157" t="s">
        <v>45</v>
      </c>
      <c r="E1157" t="s">
        <v>21</v>
      </c>
      <c r="F1157" t="s">
        <v>300</v>
      </c>
      <c r="G1157" t="s">
        <v>21</v>
      </c>
      <c r="H1157" t="s">
        <v>21</v>
      </c>
      <c r="I1157" t="s">
        <v>23</v>
      </c>
      <c r="J1157" t="s">
        <v>169</v>
      </c>
      <c r="K1157" t="s">
        <v>119</v>
      </c>
      <c r="L1157" t="s">
        <v>1189</v>
      </c>
      <c r="M1157" t="s">
        <v>40</v>
      </c>
      <c r="N1157" t="s">
        <v>28</v>
      </c>
      <c r="O1157" t="s">
        <v>29</v>
      </c>
      <c r="P1157" t="s">
        <v>30</v>
      </c>
      <c r="Q1157" t="s">
        <v>21</v>
      </c>
    </row>
    <row r="1158" spans="1:17">
      <c r="A1158" t="s">
        <v>121</v>
      </c>
      <c r="B1158" t="s">
        <v>56</v>
      </c>
      <c r="C1158" t="s">
        <v>19</v>
      </c>
      <c r="D1158" t="s">
        <v>33</v>
      </c>
      <c r="E1158" t="s">
        <v>21</v>
      </c>
      <c r="F1158" t="s">
        <v>848</v>
      </c>
      <c r="G1158" t="s">
        <v>35</v>
      </c>
      <c r="H1158" t="s">
        <v>35</v>
      </c>
      <c r="I1158" t="s">
        <v>30</v>
      </c>
      <c r="J1158" t="s">
        <v>52</v>
      </c>
      <c r="K1158" t="s">
        <v>53</v>
      </c>
      <c r="L1158" t="s">
        <v>539</v>
      </c>
      <c r="M1158" t="s">
        <v>74</v>
      </c>
      <c r="N1158" t="s">
        <v>28</v>
      </c>
      <c r="O1158" t="s">
        <v>29</v>
      </c>
      <c r="P1158" t="s">
        <v>30</v>
      </c>
      <c r="Q1158" t="s">
        <v>21</v>
      </c>
    </row>
    <row r="1159" spans="1:17">
      <c r="A1159" t="s">
        <v>140</v>
      </c>
      <c r="B1159" t="s">
        <v>56</v>
      </c>
      <c r="C1159" t="s">
        <v>19</v>
      </c>
      <c r="D1159" t="s">
        <v>2553</v>
      </c>
      <c r="E1159" t="s">
        <v>21</v>
      </c>
      <c r="F1159" t="s">
        <v>60</v>
      </c>
      <c r="G1159" t="s">
        <v>21</v>
      </c>
      <c r="H1159" t="s">
        <v>21</v>
      </c>
      <c r="I1159" t="s">
        <v>23</v>
      </c>
      <c r="J1159" t="s">
        <v>91</v>
      </c>
      <c r="K1159" t="s">
        <v>92</v>
      </c>
      <c r="L1159" t="s">
        <v>463</v>
      </c>
      <c r="M1159" t="s">
        <v>63</v>
      </c>
      <c r="N1159" t="s">
        <v>28</v>
      </c>
      <c r="O1159" t="s">
        <v>29</v>
      </c>
      <c r="P1159" t="s">
        <v>30</v>
      </c>
      <c r="Q1159" t="s">
        <v>21</v>
      </c>
    </row>
    <row r="1160" spans="1:17">
      <c r="A1160" t="s">
        <v>121</v>
      </c>
      <c r="B1160" t="s">
        <v>43</v>
      </c>
      <c r="C1160" t="s">
        <v>44</v>
      </c>
      <c r="D1160" t="s">
        <v>45</v>
      </c>
      <c r="E1160" t="s">
        <v>21</v>
      </c>
      <c r="F1160" t="s">
        <v>1190</v>
      </c>
      <c r="G1160" t="s">
        <v>21</v>
      </c>
      <c r="H1160" t="s">
        <v>21</v>
      </c>
      <c r="I1160" t="s">
        <v>23</v>
      </c>
      <c r="J1160" t="s">
        <v>169</v>
      </c>
      <c r="K1160" t="s">
        <v>25</v>
      </c>
      <c r="L1160" t="s">
        <v>147</v>
      </c>
      <c r="M1160" t="s">
        <v>40</v>
      </c>
      <c r="N1160" t="s">
        <v>28</v>
      </c>
      <c r="O1160" t="s">
        <v>29</v>
      </c>
      <c r="P1160" t="s">
        <v>30</v>
      </c>
      <c r="Q1160" t="s">
        <v>21</v>
      </c>
    </row>
    <row r="1161" spans="1:17">
      <c r="A1161" t="s">
        <v>97</v>
      </c>
      <c r="B1161" t="s">
        <v>43</v>
      </c>
      <c r="C1161" t="s">
        <v>44</v>
      </c>
      <c r="D1161" t="s">
        <v>45</v>
      </c>
      <c r="E1161" t="s">
        <v>21</v>
      </c>
      <c r="F1161" t="s">
        <v>465</v>
      </c>
      <c r="G1161" t="s">
        <v>35</v>
      </c>
      <c r="H1161" t="s">
        <v>21</v>
      </c>
      <c r="I1161" t="s">
        <v>23</v>
      </c>
      <c r="J1161" t="s">
        <v>123</v>
      </c>
      <c r="K1161" t="s">
        <v>37</v>
      </c>
      <c r="L1161" t="s">
        <v>818</v>
      </c>
      <c r="M1161" t="s">
        <v>27</v>
      </c>
      <c r="N1161" t="s">
        <v>269</v>
      </c>
      <c r="O1161" t="s">
        <v>57</v>
      </c>
      <c r="P1161" t="s">
        <v>41</v>
      </c>
      <c r="Q1161" t="s">
        <v>21</v>
      </c>
    </row>
    <row r="1162" spans="1:17">
      <c r="A1162" t="s">
        <v>121</v>
      </c>
      <c r="B1162" t="s">
        <v>56</v>
      </c>
      <c r="C1162" t="s">
        <v>122</v>
      </c>
      <c r="D1162" t="s">
        <v>33</v>
      </c>
      <c r="E1162" t="s">
        <v>21</v>
      </c>
      <c r="F1162" t="s">
        <v>571</v>
      </c>
      <c r="G1162" t="s">
        <v>21</v>
      </c>
      <c r="H1162" t="s">
        <v>21</v>
      </c>
      <c r="I1162" t="s">
        <v>30</v>
      </c>
      <c r="J1162" t="s">
        <v>243</v>
      </c>
      <c r="K1162" t="s">
        <v>53</v>
      </c>
      <c r="L1162" t="s">
        <v>1009</v>
      </c>
      <c r="M1162" t="s">
        <v>57</v>
      </c>
      <c r="N1162" t="s">
        <v>28</v>
      </c>
      <c r="O1162" t="s">
        <v>29</v>
      </c>
      <c r="P1162" t="s">
        <v>30</v>
      </c>
      <c r="Q1162" t="s">
        <v>21</v>
      </c>
    </row>
    <row r="1163" spans="1:17">
      <c r="A1163" t="s">
        <v>99</v>
      </c>
      <c r="B1163" t="s">
        <v>18</v>
      </c>
      <c r="C1163" t="s">
        <v>44</v>
      </c>
      <c r="D1163" t="s">
        <v>45</v>
      </c>
      <c r="E1163" t="s">
        <v>21</v>
      </c>
      <c r="F1163" t="s">
        <v>739</v>
      </c>
      <c r="G1163" t="s">
        <v>21</v>
      </c>
      <c r="H1163" t="s">
        <v>21</v>
      </c>
      <c r="I1163" t="s">
        <v>23</v>
      </c>
      <c r="J1163" t="s">
        <v>57</v>
      </c>
      <c r="K1163" t="s">
        <v>61</v>
      </c>
      <c r="L1163" t="s">
        <v>1191</v>
      </c>
      <c r="M1163" t="s">
        <v>27</v>
      </c>
      <c r="N1163" t="s">
        <v>28</v>
      </c>
      <c r="O1163" t="s">
        <v>29</v>
      </c>
      <c r="P1163" t="s">
        <v>30</v>
      </c>
      <c r="Q1163" t="s">
        <v>21</v>
      </c>
    </row>
    <row r="1164" spans="1:17">
      <c r="A1164" t="s">
        <v>140</v>
      </c>
      <c r="B1164" t="s">
        <v>32</v>
      </c>
      <c r="C1164" t="s">
        <v>19</v>
      </c>
      <c r="D1164" t="s">
        <v>33</v>
      </c>
      <c r="E1164" t="s">
        <v>21</v>
      </c>
      <c r="F1164" t="s">
        <v>458</v>
      </c>
      <c r="G1164" t="s">
        <v>35</v>
      </c>
      <c r="H1164" t="s">
        <v>35</v>
      </c>
      <c r="I1164" t="s">
        <v>30</v>
      </c>
      <c r="J1164" t="s">
        <v>243</v>
      </c>
      <c r="K1164" t="s">
        <v>37</v>
      </c>
      <c r="L1164" t="s">
        <v>102</v>
      </c>
      <c r="M1164" t="s">
        <v>27</v>
      </c>
      <c r="N1164" t="s">
        <v>28</v>
      </c>
      <c r="O1164" t="s">
        <v>29</v>
      </c>
      <c r="P1164" t="s">
        <v>30</v>
      </c>
      <c r="Q1164" t="s">
        <v>21</v>
      </c>
    </row>
    <row r="1165" spans="1:17">
      <c r="A1165" t="s">
        <v>42</v>
      </c>
      <c r="B1165" t="s">
        <v>18</v>
      </c>
      <c r="C1165" t="s">
        <v>19</v>
      </c>
      <c r="D1165" t="s">
        <v>33</v>
      </c>
      <c r="E1165" t="s">
        <v>21</v>
      </c>
      <c r="F1165" t="s">
        <v>1192</v>
      </c>
      <c r="G1165" t="s">
        <v>35</v>
      </c>
      <c r="H1165" t="s">
        <v>21</v>
      </c>
      <c r="I1165" t="s">
        <v>23</v>
      </c>
      <c r="J1165" t="s">
        <v>40</v>
      </c>
      <c r="K1165" t="s">
        <v>37</v>
      </c>
      <c r="L1165" t="s">
        <v>180</v>
      </c>
      <c r="M1165" t="s">
        <v>40</v>
      </c>
      <c r="N1165" t="s">
        <v>470</v>
      </c>
      <c r="O1165" t="s">
        <v>27</v>
      </c>
      <c r="P1165" t="s">
        <v>70</v>
      </c>
      <c r="Q1165" t="s">
        <v>21</v>
      </c>
    </row>
    <row r="1166" spans="1:17">
      <c r="A1166" t="s">
        <v>103</v>
      </c>
      <c r="B1166" t="s">
        <v>66</v>
      </c>
      <c r="C1166" t="s">
        <v>44</v>
      </c>
      <c r="D1166" t="s">
        <v>45</v>
      </c>
      <c r="E1166" t="s">
        <v>21</v>
      </c>
      <c r="F1166" t="s">
        <v>1193</v>
      </c>
      <c r="G1166" t="s">
        <v>21</v>
      </c>
      <c r="H1166" t="s">
        <v>21</v>
      </c>
      <c r="I1166" t="s">
        <v>23</v>
      </c>
      <c r="J1166" t="s">
        <v>63</v>
      </c>
      <c r="K1166" t="s">
        <v>53</v>
      </c>
      <c r="L1166" t="s">
        <v>314</v>
      </c>
      <c r="M1166" t="s">
        <v>52</v>
      </c>
      <c r="N1166" t="s">
        <v>28</v>
      </c>
      <c r="O1166" t="s">
        <v>29</v>
      </c>
      <c r="P1166" t="s">
        <v>30</v>
      </c>
      <c r="Q1166" t="s">
        <v>21</v>
      </c>
    </row>
    <row r="1167" spans="1:17">
      <c r="A1167" t="s">
        <v>186</v>
      </c>
      <c r="B1167" t="s">
        <v>56</v>
      </c>
      <c r="C1167" t="s">
        <v>19</v>
      </c>
      <c r="D1167" t="s">
        <v>33</v>
      </c>
      <c r="E1167" t="s">
        <v>21</v>
      </c>
      <c r="F1167" t="s">
        <v>1194</v>
      </c>
      <c r="G1167" t="s">
        <v>35</v>
      </c>
      <c r="H1167" t="s">
        <v>35</v>
      </c>
      <c r="I1167" t="s">
        <v>23</v>
      </c>
      <c r="J1167" t="s">
        <v>24</v>
      </c>
      <c r="K1167" t="s">
        <v>124</v>
      </c>
      <c r="L1167" t="s">
        <v>206</v>
      </c>
      <c r="M1167" t="s">
        <v>27</v>
      </c>
      <c r="N1167" t="s">
        <v>28</v>
      </c>
      <c r="O1167" t="s">
        <v>29</v>
      </c>
      <c r="P1167" t="s">
        <v>30</v>
      </c>
      <c r="Q1167" t="s">
        <v>21</v>
      </c>
    </row>
    <row r="1168" spans="1:17">
      <c r="A1168" t="s">
        <v>159</v>
      </c>
      <c r="B1168" t="s">
        <v>72</v>
      </c>
      <c r="C1168" t="s">
        <v>44</v>
      </c>
      <c r="D1168" t="s">
        <v>45</v>
      </c>
      <c r="E1168" t="s">
        <v>21</v>
      </c>
      <c r="F1168" t="s">
        <v>1195</v>
      </c>
      <c r="G1168" t="s">
        <v>21</v>
      </c>
      <c r="H1168" t="s">
        <v>21</v>
      </c>
      <c r="I1168" t="s">
        <v>23</v>
      </c>
      <c r="J1168" t="s">
        <v>169</v>
      </c>
      <c r="K1168" t="s">
        <v>48</v>
      </c>
      <c r="L1168" t="s">
        <v>671</v>
      </c>
      <c r="M1168" t="s">
        <v>27</v>
      </c>
      <c r="N1168" t="s">
        <v>139</v>
      </c>
      <c r="O1168" t="s">
        <v>27</v>
      </c>
      <c r="P1168" t="s">
        <v>196</v>
      </c>
      <c r="Q1168" t="s">
        <v>35</v>
      </c>
    </row>
    <row r="1169" spans="1:17">
      <c r="A1169" t="s">
        <v>31</v>
      </c>
      <c r="B1169" t="s">
        <v>56</v>
      </c>
      <c r="C1169" t="s">
        <v>19</v>
      </c>
      <c r="D1169" t="s">
        <v>33</v>
      </c>
      <c r="E1169" t="s">
        <v>21</v>
      </c>
      <c r="F1169" t="s">
        <v>715</v>
      </c>
      <c r="G1169" t="s">
        <v>35</v>
      </c>
      <c r="H1169" t="s">
        <v>21</v>
      </c>
      <c r="I1169" t="s">
        <v>30</v>
      </c>
      <c r="J1169" t="s">
        <v>123</v>
      </c>
      <c r="K1169" t="s">
        <v>337</v>
      </c>
      <c r="L1169" t="s">
        <v>91</v>
      </c>
      <c r="M1169" t="s">
        <v>27</v>
      </c>
      <c r="N1169" t="s">
        <v>442</v>
      </c>
      <c r="O1169" t="s">
        <v>74</v>
      </c>
      <c r="P1169" t="s">
        <v>196</v>
      </c>
      <c r="Q1169" t="s">
        <v>21</v>
      </c>
    </row>
    <row r="1170" spans="1:17">
      <c r="A1170" t="s">
        <v>31</v>
      </c>
      <c r="B1170" t="s">
        <v>43</v>
      </c>
      <c r="C1170" t="s">
        <v>19</v>
      </c>
      <c r="D1170" t="s">
        <v>45</v>
      </c>
      <c r="E1170" t="s">
        <v>21</v>
      </c>
      <c r="F1170" t="s">
        <v>86</v>
      </c>
      <c r="G1170" t="s">
        <v>35</v>
      </c>
      <c r="H1170" t="s">
        <v>21</v>
      </c>
      <c r="I1170" t="s">
        <v>30</v>
      </c>
      <c r="J1170" t="s">
        <v>47</v>
      </c>
      <c r="K1170" t="s">
        <v>37</v>
      </c>
      <c r="L1170" t="s">
        <v>1196</v>
      </c>
      <c r="M1170" t="s">
        <v>27</v>
      </c>
      <c r="N1170" t="s">
        <v>28</v>
      </c>
      <c r="O1170" t="s">
        <v>29</v>
      </c>
      <c r="P1170" t="s">
        <v>30</v>
      </c>
      <c r="Q1170" t="s">
        <v>35</v>
      </c>
    </row>
    <row r="1171" spans="1:17">
      <c r="A1171" t="s">
        <v>110</v>
      </c>
      <c r="B1171" t="s">
        <v>87</v>
      </c>
      <c r="C1171" t="s">
        <v>19</v>
      </c>
      <c r="D1171" t="s">
        <v>33</v>
      </c>
      <c r="E1171" t="s">
        <v>21</v>
      </c>
      <c r="F1171" t="s">
        <v>1197</v>
      </c>
      <c r="G1171" t="s">
        <v>21</v>
      </c>
      <c r="H1171" t="s">
        <v>21</v>
      </c>
      <c r="I1171" t="s">
        <v>23</v>
      </c>
      <c r="J1171" t="s">
        <v>130</v>
      </c>
      <c r="K1171" t="s">
        <v>37</v>
      </c>
      <c r="L1171" t="s">
        <v>183</v>
      </c>
      <c r="M1171" t="s">
        <v>63</v>
      </c>
      <c r="N1171" t="s">
        <v>28</v>
      </c>
      <c r="O1171" t="s">
        <v>29</v>
      </c>
      <c r="P1171" t="s">
        <v>30</v>
      </c>
      <c r="Q1171" t="s">
        <v>21</v>
      </c>
    </row>
    <row r="1172" spans="1:17">
      <c r="A1172" t="s">
        <v>310</v>
      </c>
      <c r="B1172" t="s">
        <v>43</v>
      </c>
      <c r="C1172" t="s">
        <v>19</v>
      </c>
      <c r="D1172" t="s">
        <v>45</v>
      </c>
      <c r="E1172" t="s">
        <v>21</v>
      </c>
      <c r="F1172" t="s">
        <v>1198</v>
      </c>
      <c r="G1172" t="s">
        <v>21</v>
      </c>
      <c r="H1172" t="s">
        <v>21</v>
      </c>
      <c r="I1172" t="s">
        <v>30</v>
      </c>
      <c r="J1172" t="s">
        <v>123</v>
      </c>
      <c r="K1172" t="s">
        <v>53</v>
      </c>
      <c r="L1172" t="s">
        <v>547</v>
      </c>
      <c r="M1172" t="s">
        <v>27</v>
      </c>
      <c r="N1172" t="s">
        <v>28</v>
      </c>
      <c r="O1172" t="s">
        <v>29</v>
      </c>
      <c r="P1172" t="s">
        <v>30</v>
      </c>
      <c r="Q1172" t="s">
        <v>21</v>
      </c>
    </row>
    <row r="1173" spans="1:17">
      <c r="A1173" t="s">
        <v>65</v>
      </c>
      <c r="B1173" t="s">
        <v>87</v>
      </c>
      <c r="C1173" t="s">
        <v>44</v>
      </c>
      <c r="D1173" t="s">
        <v>33</v>
      </c>
      <c r="E1173" t="s">
        <v>21</v>
      </c>
      <c r="F1173" t="s">
        <v>29</v>
      </c>
      <c r="G1173" t="s">
        <v>21</v>
      </c>
      <c r="H1173" t="s">
        <v>21</v>
      </c>
      <c r="I1173" t="s">
        <v>23</v>
      </c>
      <c r="J1173" t="s">
        <v>85</v>
      </c>
      <c r="K1173" t="s">
        <v>48</v>
      </c>
      <c r="L1173" t="s">
        <v>1199</v>
      </c>
      <c r="M1173" t="s">
        <v>27</v>
      </c>
      <c r="N1173" t="s">
        <v>28</v>
      </c>
      <c r="O1173" t="s">
        <v>29</v>
      </c>
      <c r="P1173" t="s">
        <v>30</v>
      </c>
      <c r="Q1173" t="s">
        <v>21</v>
      </c>
    </row>
    <row r="1174" spans="1:17">
      <c r="A1174" t="s">
        <v>126</v>
      </c>
      <c r="B1174" t="s">
        <v>56</v>
      </c>
      <c r="C1174" t="s">
        <v>19</v>
      </c>
      <c r="D1174" t="s">
        <v>33</v>
      </c>
      <c r="E1174" t="s">
        <v>21</v>
      </c>
      <c r="F1174" t="s">
        <v>505</v>
      </c>
      <c r="G1174" t="s">
        <v>35</v>
      </c>
      <c r="H1174" t="s">
        <v>21</v>
      </c>
      <c r="I1174" t="s">
        <v>30</v>
      </c>
      <c r="J1174" t="s">
        <v>57</v>
      </c>
      <c r="K1174" t="s">
        <v>53</v>
      </c>
      <c r="L1174" t="s">
        <v>818</v>
      </c>
      <c r="M1174" t="s">
        <v>118</v>
      </c>
      <c r="N1174" t="s">
        <v>28</v>
      </c>
      <c r="O1174" t="s">
        <v>29</v>
      </c>
      <c r="P1174" t="s">
        <v>30</v>
      </c>
      <c r="Q1174" t="s">
        <v>21</v>
      </c>
    </row>
    <row r="1175" spans="1:17">
      <c r="A1175" t="s">
        <v>186</v>
      </c>
      <c r="B1175" t="s">
        <v>72</v>
      </c>
      <c r="C1175" t="s">
        <v>44</v>
      </c>
      <c r="D1175" t="s">
        <v>33</v>
      </c>
      <c r="E1175" t="s">
        <v>21</v>
      </c>
      <c r="F1175" t="s">
        <v>1198</v>
      </c>
      <c r="G1175" t="s">
        <v>35</v>
      </c>
      <c r="H1175" t="s">
        <v>21</v>
      </c>
      <c r="I1175" t="s">
        <v>23</v>
      </c>
      <c r="J1175" t="s">
        <v>74</v>
      </c>
      <c r="K1175" t="s">
        <v>48</v>
      </c>
      <c r="L1175" t="s">
        <v>1200</v>
      </c>
      <c r="M1175" t="s">
        <v>27</v>
      </c>
      <c r="N1175" t="s">
        <v>432</v>
      </c>
      <c r="O1175" t="s">
        <v>27</v>
      </c>
      <c r="P1175" t="s">
        <v>196</v>
      </c>
      <c r="Q1175" t="s">
        <v>21</v>
      </c>
    </row>
    <row r="1176" spans="1:17">
      <c r="A1176" t="s">
        <v>42</v>
      </c>
      <c r="B1176" t="s">
        <v>43</v>
      </c>
      <c r="C1176" t="s">
        <v>19</v>
      </c>
      <c r="D1176" t="s">
        <v>45</v>
      </c>
      <c r="E1176" t="s">
        <v>21</v>
      </c>
      <c r="F1176" t="s">
        <v>313</v>
      </c>
      <c r="G1176" t="s">
        <v>35</v>
      </c>
      <c r="H1176" t="s">
        <v>21</v>
      </c>
      <c r="I1176" t="s">
        <v>30</v>
      </c>
      <c r="J1176" t="s">
        <v>60</v>
      </c>
      <c r="K1176" t="s">
        <v>37</v>
      </c>
      <c r="L1176" t="s">
        <v>576</v>
      </c>
      <c r="M1176" t="s">
        <v>52</v>
      </c>
      <c r="N1176" t="s">
        <v>28</v>
      </c>
      <c r="O1176" t="s">
        <v>29</v>
      </c>
      <c r="P1176" t="s">
        <v>30</v>
      </c>
      <c r="Q1176" t="s">
        <v>21</v>
      </c>
    </row>
    <row r="1177" spans="1:17">
      <c r="A1177" t="s">
        <v>259</v>
      </c>
      <c r="B1177" t="s">
        <v>135</v>
      </c>
      <c r="C1177" t="s">
        <v>19</v>
      </c>
      <c r="D1177" t="s">
        <v>20</v>
      </c>
      <c r="E1177" t="s">
        <v>21</v>
      </c>
      <c r="F1177" t="s">
        <v>654</v>
      </c>
      <c r="G1177" t="s">
        <v>21</v>
      </c>
      <c r="H1177" t="s">
        <v>21</v>
      </c>
      <c r="I1177" t="s">
        <v>30</v>
      </c>
      <c r="J1177" t="s">
        <v>130</v>
      </c>
      <c r="K1177" t="s">
        <v>53</v>
      </c>
      <c r="L1177" t="s">
        <v>858</v>
      </c>
      <c r="M1177" t="s">
        <v>52</v>
      </c>
      <c r="N1177" t="s">
        <v>28</v>
      </c>
      <c r="O1177" t="s">
        <v>29</v>
      </c>
      <c r="P1177" t="s">
        <v>30</v>
      </c>
      <c r="Q1177" t="s">
        <v>21</v>
      </c>
    </row>
    <row r="1178" spans="1:17">
      <c r="A1178" t="s">
        <v>202</v>
      </c>
      <c r="B1178" t="s">
        <v>43</v>
      </c>
      <c r="C1178" t="s">
        <v>19</v>
      </c>
      <c r="D1178" t="s">
        <v>45</v>
      </c>
      <c r="E1178" t="s">
        <v>21</v>
      </c>
      <c r="F1178" t="s">
        <v>1201</v>
      </c>
      <c r="G1178" t="s">
        <v>35</v>
      </c>
      <c r="H1178" t="s">
        <v>21</v>
      </c>
      <c r="I1178" t="s">
        <v>23</v>
      </c>
      <c r="J1178" t="s">
        <v>219</v>
      </c>
      <c r="K1178" t="s">
        <v>37</v>
      </c>
      <c r="L1178" t="s">
        <v>1202</v>
      </c>
      <c r="M1178" t="s">
        <v>63</v>
      </c>
      <c r="N1178" t="s">
        <v>232</v>
      </c>
      <c r="O1178" t="s">
        <v>52</v>
      </c>
      <c r="P1178" t="s">
        <v>41</v>
      </c>
      <c r="Q1178" t="s">
        <v>21</v>
      </c>
    </row>
    <row r="1179" spans="1:17">
      <c r="A1179" t="s">
        <v>234</v>
      </c>
      <c r="B1179" t="s">
        <v>66</v>
      </c>
      <c r="C1179" t="s">
        <v>44</v>
      </c>
      <c r="D1179" t="s">
        <v>45</v>
      </c>
      <c r="E1179" t="s">
        <v>21</v>
      </c>
      <c r="F1179" t="s">
        <v>1203</v>
      </c>
      <c r="G1179" t="s">
        <v>21</v>
      </c>
      <c r="H1179" t="s">
        <v>21</v>
      </c>
      <c r="I1179" t="s">
        <v>23</v>
      </c>
      <c r="J1179" t="s">
        <v>130</v>
      </c>
      <c r="K1179" t="s">
        <v>100</v>
      </c>
      <c r="L1179" t="s">
        <v>1029</v>
      </c>
      <c r="M1179" t="s">
        <v>63</v>
      </c>
      <c r="N1179" t="s">
        <v>28</v>
      </c>
      <c r="O1179" t="s">
        <v>29</v>
      </c>
      <c r="P1179" t="s">
        <v>30</v>
      </c>
      <c r="Q1179" t="s">
        <v>35</v>
      </c>
    </row>
    <row r="1180" spans="1:17">
      <c r="A1180" t="s">
        <v>108</v>
      </c>
      <c r="B1180" t="s">
        <v>56</v>
      </c>
      <c r="C1180" t="s">
        <v>122</v>
      </c>
      <c r="D1180" t="s">
        <v>33</v>
      </c>
      <c r="E1180" t="s">
        <v>21</v>
      </c>
      <c r="F1180" t="s">
        <v>27</v>
      </c>
      <c r="G1180" t="s">
        <v>35</v>
      </c>
      <c r="H1180" t="s">
        <v>21</v>
      </c>
      <c r="I1180" t="s">
        <v>23</v>
      </c>
      <c r="J1180" t="s">
        <v>68</v>
      </c>
      <c r="K1180" t="s">
        <v>119</v>
      </c>
      <c r="L1180" t="s">
        <v>961</v>
      </c>
      <c r="M1180" t="s">
        <v>52</v>
      </c>
      <c r="N1180" t="s">
        <v>28</v>
      </c>
      <c r="O1180" t="s">
        <v>29</v>
      </c>
      <c r="P1180" t="s">
        <v>30</v>
      </c>
      <c r="Q1180" t="s">
        <v>21</v>
      </c>
    </row>
    <row r="1181" spans="1:17">
      <c r="A1181" t="s">
        <v>110</v>
      </c>
      <c r="B1181" t="s">
        <v>43</v>
      </c>
      <c r="C1181" t="s">
        <v>19</v>
      </c>
      <c r="D1181" t="s">
        <v>45</v>
      </c>
      <c r="E1181" t="s">
        <v>21</v>
      </c>
      <c r="F1181" t="s">
        <v>1204</v>
      </c>
      <c r="G1181" t="s">
        <v>21</v>
      </c>
      <c r="H1181" t="s">
        <v>21</v>
      </c>
      <c r="I1181" t="s">
        <v>23</v>
      </c>
      <c r="J1181" t="s">
        <v>17</v>
      </c>
      <c r="K1181" t="s">
        <v>48</v>
      </c>
      <c r="L1181" t="s">
        <v>583</v>
      </c>
      <c r="M1181" t="s">
        <v>27</v>
      </c>
      <c r="N1181" t="s">
        <v>28</v>
      </c>
      <c r="O1181" t="s">
        <v>29</v>
      </c>
      <c r="P1181" t="s">
        <v>30</v>
      </c>
      <c r="Q1181" t="s">
        <v>35</v>
      </c>
    </row>
    <row r="1182" spans="1:17">
      <c r="A1182" t="s">
        <v>97</v>
      </c>
      <c r="B1182" t="s">
        <v>72</v>
      </c>
      <c r="C1182" t="s">
        <v>19</v>
      </c>
      <c r="D1182" t="s">
        <v>45</v>
      </c>
      <c r="E1182" t="s">
        <v>21</v>
      </c>
      <c r="F1182" t="s">
        <v>1008</v>
      </c>
      <c r="G1182" t="s">
        <v>35</v>
      </c>
      <c r="H1182" t="s">
        <v>21</v>
      </c>
      <c r="I1182" t="s">
        <v>23</v>
      </c>
      <c r="J1182" t="s">
        <v>40</v>
      </c>
      <c r="K1182" t="s">
        <v>37</v>
      </c>
      <c r="L1182" t="s">
        <v>835</v>
      </c>
      <c r="M1182" t="s">
        <v>40</v>
      </c>
      <c r="N1182" t="s">
        <v>28</v>
      </c>
      <c r="O1182" t="s">
        <v>29</v>
      </c>
      <c r="P1182" t="s">
        <v>30</v>
      </c>
      <c r="Q1182" t="s">
        <v>35</v>
      </c>
    </row>
    <row r="1183" spans="1:17">
      <c r="A1183" t="s">
        <v>186</v>
      </c>
      <c r="B1183" t="s">
        <v>32</v>
      </c>
      <c r="C1183" t="s">
        <v>19</v>
      </c>
      <c r="D1183" t="s">
        <v>33</v>
      </c>
      <c r="E1183" t="s">
        <v>21</v>
      </c>
      <c r="F1183" t="s">
        <v>675</v>
      </c>
      <c r="G1183" t="s">
        <v>21</v>
      </c>
      <c r="H1183" t="s">
        <v>21</v>
      </c>
      <c r="I1183" t="s">
        <v>23</v>
      </c>
      <c r="J1183" t="s">
        <v>130</v>
      </c>
      <c r="K1183" t="s">
        <v>37</v>
      </c>
      <c r="L1183" t="s">
        <v>113</v>
      </c>
      <c r="M1183" t="s">
        <v>27</v>
      </c>
      <c r="N1183" t="s">
        <v>139</v>
      </c>
      <c r="O1183" t="s">
        <v>74</v>
      </c>
      <c r="P1183" t="s">
        <v>196</v>
      </c>
      <c r="Q1183" t="s">
        <v>35</v>
      </c>
    </row>
    <row r="1184" spans="1:17">
      <c r="A1184" t="s">
        <v>121</v>
      </c>
      <c r="B1184" t="s">
        <v>43</v>
      </c>
      <c r="C1184" t="s">
        <v>19</v>
      </c>
      <c r="D1184" t="s">
        <v>45</v>
      </c>
      <c r="E1184" t="s">
        <v>21</v>
      </c>
      <c r="F1184" t="s">
        <v>430</v>
      </c>
      <c r="G1184" t="s">
        <v>35</v>
      </c>
      <c r="H1184" t="s">
        <v>21</v>
      </c>
      <c r="I1184" t="s">
        <v>30</v>
      </c>
      <c r="J1184" t="s">
        <v>152</v>
      </c>
      <c r="K1184" t="s">
        <v>37</v>
      </c>
      <c r="L1184" t="s">
        <v>239</v>
      </c>
      <c r="M1184" t="s">
        <v>63</v>
      </c>
      <c r="N1184" t="s">
        <v>28</v>
      </c>
      <c r="O1184" t="s">
        <v>29</v>
      </c>
      <c r="P1184" t="s">
        <v>30</v>
      </c>
      <c r="Q1184" t="s">
        <v>21</v>
      </c>
    </row>
    <row r="1185" spans="1:17">
      <c r="A1185" t="s">
        <v>159</v>
      </c>
      <c r="B1185" t="s">
        <v>66</v>
      </c>
      <c r="C1185" t="s">
        <v>19</v>
      </c>
      <c r="D1185" t="s">
        <v>33</v>
      </c>
      <c r="E1185" t="s">
        <v>21</v>
      </c>
      <c r="F1185" t="s">
        <v>1205</v>
      </c>
      <c r="G1185" t="s">
        <v>35</v>
      </c>
      <c r="H1185" t="s">
        <v>21</v>
      </c>
      <c r="I1185" t="s">
        <v>30</v>
      </c>
      <c r="J1185" t="s">
        <v>234</v>
      </c>
      <c r="K1185" t="s">
        <v>37</v>
      </c>
      <c r="L1185" t="s">
        <v>637</v>
      </c>
      <c r="M1185" t="s">
        <v>52</v>
      </c>
      <c r="N1185" t="s">
        <v>28</v>
      </c>
      <c r="O1185" t="s">
        <v>29</v>
      </c>
      <c r="P1185" t="s">
        <v>30</v>
      </c>
      <c r="Q1185" t="s">
        <v>21</v>
      </c>
    </row>
    <row r="1186" spans="1:17">
      <c r="A1186" t="s">
        <v>110</v>
      </c>
      <c r="B1186" t="s">
        <v>72</v>
      </c>
      <c r="C1186" t="s">
        <v>19</v>
      </c>
      <c r="D1186" t="s">
        <v>33</v>
      </c>
      <c r="E1186" t="s">
        <v>21</v>
      </c>
      <c r="F1186" t="s">
        <v>710</v>
      </c>
      <c r="G1186" t="s">
        <v>21</v>
      </c>
      <c r="H1186" t="s">
        <v>21</v>
      </c>
      <c r="I1186" t="s">
        <v>23</v>
      </c>
      <c r="J1186" t="s">
        <v>108</v>
      </c>
      <c r="K1186" t="s">
        <v>92</v>
      </c>
      <c r="L1186" t="s">
        <v>244</v>
      </c>
      <c r="M1186" t="s">
        <v>40</v>
      </c>
      <c r="N1186" t="s">
        <v>28</v>
      </c>
      <c r="O1186" t="s">
        <v>29</v>
      </c>
      <c r="P1186" t="s">
        <v>30</v>
      </c>
      <c r="Q1186" t="s">
        <v>21</v>
      </c>
    </row>
    <row r="1187" spans="1:17">
      <c r="A1187" t="s">
        <v>31</v>
      </c>
      <c r="B1187" t="s">
        <v>87</v>
      </c>
      <c r="C1187" t="s">
        <v>19</v>
      </c>
      <c r="D1187" t="s">
        <v>33</v>
      </c>
      <c r="E1187" t="s">
        <v>21</v>
      </c>
      <c r="F1187" t="s">
        <v>1206</v>
      </c>
      <c r="G1187" t="s">
        <v>35</v>
      </c>
      <c r="H1187" t="s">
        <v>21</v>
      </c>
      <c r="I1187" t="s">
        <v>30</v>
      </c>
      <c r="J1187" t="s">
        <v>118</v>
      </c>
      <c r="K1187" t="s">
        <v>37</v>
      </c>
      <c r="L1187" t="s">
        <v>779</v>
      </c>
      <c r="M1187" t="s">
        <v>63</v>
      </c>
      <c r="N1187" t="s">
        <v>28</v>
      </c>
      <c r="O1187" t="s">
        <v>29</v>
      </c>
      <c r="P1187" t="s">
        <v>30</v>
      </c>
      <c r="Q1187" t="s">
        <v>21</v>
      </c>
    </row>
    <row r="1188" spans="1:17">
      <c r="A1188" t="s">
        <v>351</v>
      </c>
      <c r="B1188" t="s">
        <v>72</v>
      </c>
      <c r="C1188" t="s">
        <v>19</v>
      </c>
      <c r="D1188" t="s">
        <v>45</v>
      </c>
      <c r="E1188" t="s">
        <v>21</v>
      </c>
      <c r="F1188" t="s">
        <v>546</v>
      </c>
      <c r="G1188" t="s">
        <v>21</v>
      </c>
      <c r="H1188" t="s">
        <v>21</v>
      </c>
      <c r="I1188" t="s">
        <v>23</v>
      </c>
      <c r="J1188" t="s">
        <v>108</v>
      </c>
      <c r="K1188" t="s">
        <v>25</v>
      </c>
      <c r="L1188" t="s">
        <v>679</v>
      </c>
      <c r="M1188" t="s">
        <v>63</v>
      </c>
      <c r="N1188" t="s">
        <v>377</v>
      </c>
      <c r="O1188" t="s">
        <v>52</v>
      </c>
      <c r="P1188" t="s">
        <v>196</v>
      </c>
      <c r="Q1188" t="s">
        <v>21</v>
      </c>
    </row>
    <row r="1189" spans="1:17">
      <c r="A1189" t="s">
        <v>108</v>
      </c>
      <c r="B1189" t="s">
        <v>72</v>
      </c>
      <c r="C1189" t="s">
        <v>19</v>
      </c>
      <c r="D1189" t="s">
        <v>33</v>
      </c>
      <c r="E1189" t="s">
        <v>21</v>
      </c>
      <c r="F1189" t="s">
        <v>237</v>
      </c>
      <c r="G1189" t="s">
        <v>35</v>
      </c>
      <c r="H1189" t="s">
        <v>21</v>
      </c>
      <c r="I1189" t="s">
        <v>23</v>
      </c>
      <c r="J1189" t="s">
        <v>118</v>
      </c>
      <c r="K1189" t="s">
        <v>37</v>
      </c>
      <c r="L1189" t="s">
        <v>491</v>
      </c>
      <c r="M1189" t="s">
        <v>52</v>
      </c>
      <c r="N1189" t="s">
        <v>28</v>
      </c>
      <c r="O1189" t="s">
        <v>29</v>
      </c>
      <c r="P1189" t="s">
        <v>30</v>
      </c>
      <c r="Q1189" t="s">
        <v>21</v>
      </c>
    </row>
    <row r="1190" spans="1:17">
      <c r="A1190" t="s">
        <v>121</v>
      </c>
      <c r="B1190" t="s">
        <v>56</v>
      </c>
      <c r="C1190" t="s">
        <v>19</v>
      </c>
      <c r="D1190" t="s">
        <v>20</v>
      </c>
      <c r="E1190" t="s">
        <v>21</v>
      </c>
      <c r="F1190" t="s">
        <v>1207</v>
      </c>
      <c r="G1190" t="s">
        <v>21</v>
      </c>
      <c r="H1190" t="s">
        <v>21</v>
      </c>
      <c r="I1190" t="s">
        <v>30</v>
      </c>
      <c r="J1190" t="s">
        <v>243</v>
      </c>
      <c r="K1190" t="s">
        <v>53</v>
      </c>
      <c r="L1190" t="s">
        <v>403</v>
      </c>
      <c r="M1190" t="s">
        <v>27</v>
      </c>
      <c r="N1190" t="s">
        <v>28</v>
      </c>
      <c r="O1190" t="s">
        <v>29</v>
      </c>
      <c r="P1190" t="s">
        <v>30</v>
      </c>
      <c r="Q1190" t="s">
        <v>21</v>
      </c>
    </row>
    <row r="1191" spans="1:17">
      <c r="A1191" t="s">
        <v>186</v>
      </c>
      <c r="B1191" t="s">
        <v>72</v>
      </c>
      <c r="C1191" t="s">
        <v>44</v>
      </c>
      <c r="D1191" t="s">
        <v>33</v>
      </c>
      <c r="E1191" t="s">
        <v>21</v>
      </c>
      <c r="F1191" t="s">
        <v>275</v>
      </c>
      <c r="G1191" t="s">
        <v>21</v>
      </c>
      <c r="H1191" t="s">
        <v>21</v>
      </c>
      <c r="I1191" t="s">
        <v>23</v>
      </c>
      <c r="J1191" t="s">
        <v>169</v>
      </c>
      <c r="K1191" t="s">
        <v>119</v>
      </c>
      <c r="L1191" t="s">
        <v>1038</v>
      </c>
      <c r="M1191" t="s">
        <v>63</v>
      </c>
      <c r="N1191" t="s">
        <v>28</v>
      </c>
      <c r="O1191" t="s">
        <v>29</v>
      </c>
      <c r="P1191" t="s">
        <v>30</v>
      </c>
      <c r="Q1191" t="s">
        <v>21</v>
      </c>
    </row>
    <row r="1192" spans="1:17">
      <c r="A1192" t="s">
        <v>216</v>
      </c>
      <c r="B1192" t="s">
        <v>144</v>
      </c>
      <c r="C1192" t="s">
        <v>122</v>
      </c>
      <c r="D1192" t="s">
        <v>45</v>
      </c>
      <c r="E1192" t="s">
        <v>21</v>
      </c>
      <c r="F1192" t="s">
        <v>29</v>
      </c>
      <c r="G1192" t="s">
        <v>21</v>
      </c>
      <c r="H1192" t="s">
        <v>21</v>
      </c>
      <c r="I1192" t="s">
        <v>30</v>
      </c>
      <c r="J1192" t="s">
        <v>91</v>
      </c>
      <c r="K1192" t="s">
        <v>37</v>
      </c>
      <c r="L1192" t="s">
        <v>1208</v>
      </c>
      <c r="M1192" t="s">
        <v>27</v>
      </c>
      <c r="N1192" t="s">
        <v>28</v>
      </c>
      <c r="O1192" t="s">
        <v>29</v>
      </c>
      <c r="P1192" t="s">
        <v>30</v>
      </c>
      <c r="Q1192" t="s">
        <v>35</v>
      </c>
    </row>
    <row r="1193" spans="1:17">
      <c r="A1193" t="s">
        <v>17</v>
      </c>
      <c r="B1193" t="s">
        <v>56</v>
      </c>
      <c r="C1193" t="s">
        <v>19</v>
      </c>
      <c r="D1193" t="s">
        <v>33</v>
      </c>
      <c r="E1193" t="s">
        <v>21</v>
      </c>
      <c r="F1193" t="s">
        <v>74</v>
      </c>
      <c r="G1193" t="s">
        <v>35</v>
      </c>
      <c r="H1193" t="s">
        <v>21</v>
      </c>
      <c r="I1193" t="s">
        <v>23</v>
      </c>
      <c r="J1193" t="s">
        <v>234</v>
      </c>
      <c r="K1193" t="s">
        <v>100</v>
      </c>
      <c r="L1193" t="s">
        <v>102</v>
      </c>
      <c r="M1193" t="s">
        <v>52</v>
      </c>
      <c r="N1193" t="s">
        <v>28</v>
      </c>
      <c r="O1193" t="s">
        <v>29</v>
      </c>
      <c r="P1193" t="s">
        <v>30</v>
      </c>
      <c r="Q1193" t="s">
        <v>21</v>
      </c>
    </row>
    <row r="1194" spans="1:17">
      <c r="A1194" t="s">
        <v>42</v>
      </c>
      <c r="B1194" t="s">
        <v>77</v>
      </c>
      <c r="C1194" t="s">
        <v>44</v>
      </c>
      <c r="D1194" t="s">
        <v>33</v>
      </c>
      <c r="E1194" t="s">
        <v>21</v>
      </c>
      <c r="F1194" t="s">
        <v>1209</v>
      </c>
      <c r="G1194" t="s">
        <v>21</v>
      </c>
      <c r="H1194" t="s">
        <v>35</v>
      </c>
      <c r="I1194" t="s">
        <v>23</v>
      </c>
      <c r="J1194" t="s">
        <v>152</v>
      </c>
      <c r="K1194" t="s">
        <v>119</v>
      </c>
      <c r="L1194" t="s">
        <v>1210</v>
      </c>
      <c r="M1194" t="s">
        <v>40</v>
      </c>
      <c r="N1194" t="s">
        <v>28</v>
      </c>
      <c r="O1194" t="s">
        <v>29</v>
      </c>
      <c r="P1194" t="s">
        <v>30</v>
      </c>
      <c r="Q1194" t="s">
        <v>21</v>
      </c>
    </row>
    <row r="1195" spans="1:17">
      <c r="A1195" t="s">
        <v>31</v>
      </c>
      <c r="B1195" t="s">
        <v>56</v>
      </c>
      <c r="C1195" t="s">
        <v>44</v>
      </c>
      <c r="D1195" t="s">
        <v>33</v>
      </c>
      <c r="E1195" t="s">
        <v>21</v>
      </c>
      <c r="F1195" t="s">
        <v>1211</v>
      </c>
      <c r="G1195" t="s">
        <v>35</v>
      </c>
      <c r="H1195" t="s">
        <v>21</v>
      </c>
      <c r="I1195" t="s">
        <v>23</v>
      </c>
      <c r="J1195" t="s">
        <v>118</v>
      </c>
      <c r="K1195" t="s">
        <v>48</v>
      </c>
      <c r="L1195" t="s">
        <v>1212</v>
      </c>
      <c r="M1195" t="s">
        <v>27</v>
      </c>
      <c r="N1195" t="s">
        <v>664</v>
      </c>
      <c r="O1195" t="s">
        <v>27</v>
      </c>
      <c r="P1195" t="s">
        <v>41</v>
      </c>
      <c r="Q1195" t="s">
        <v>21</v>
      </c>
    </row>
    <row r="1196" spans="1:17">
      <c r="A1196" t="s">
        <v>65</v>
      </c>
      <c r="B1196" t="s">
        <v>43</v>
      </c>
      <c r="C1196" t="s">
        <v>19</v>
      </c>
      <c r="D1196" t="s">
        <v>33</v>
      </c>
      <c r="E1196" t="s">
        <v>21</v>
      </c>
      <c r="F1196" t="s">
        <v>1213</v>
      </c>
      <c r="G1196" t="s">
        <v>35</v>
      </c>
      <c r="H1196" t="s">
        <v>21</v>
      </c>
      <c r="I1196" t="s">
        <v>23</v>
      </c>
      <c r="J1196" t="s">
        <v>68</v>
      </c>
      <c r="K1196" t="s">
        <v>37</v>
      </c>
      <c r="L1196" t="s">
        <v>336</v>
      </c>
      <c r="M1196" t="s">
        <v>27</v>
      </c>
      <c r="N1196" t="s">
        <v>789</v>
      </c>
      <c r="O1196" t="s">
        <v>27</v>
      </c>
      <c r="P1196" t="s">
        <v>41</v>
      </c>
      <c r="Q1196" t="s">
        <v>21</v>
      </c>
    </row>
    <row r="1197" spans="1:17">
      <c r="A1197" t="s">
        <v>55</v>
      </c>
      <c r="B1197" t="s">
        <v>66</v>
      </c>
      <c r="C1197" t="s">
        <v>19</v>
      </c>
      <c r="D1197" t="s">
        <v>45</v>
      </c>
      <c r="E1197" t="s">
        <v>21</v>
      </c>
      <c r="F1197" t="s">
        <v>49</v>
      </c>
      <c r="G1197" t="s">
        <v>21</v>
      </c>
      <c r="H1197" t="s">
        <v>21</v>
      </c>
      <c r="I1197" t="s">
        <v>23</v>
      </c>
      <c r="J1197" t="s">
        <v>169</v>
      </c>
      <c r="K1197" t="s">
        <v>53</v>
      </c>
      <c r="L1197" t="s">
        <v>260</v>
      </c>
      <c r="M1197" t="s">
        <v>57</v>
      </c>
      <c r="N1197" t="s">
        <v>527</v>
      </c>
      <c r="O1197" t="s">
        <v>27</v>
      </c>
      <c r="P1197" t="s">
        <v>41</v>
      </c>
      <c r="Q1197" t="s">
        <v>21</v>
      </c>
    </row>
    <row r="1198" spans="1:17">
      <c r="A1198" t="s">
        <v>665</v>
      </c>
      <c r="B1198" t="s">
        <v>56</v>
      </c>
      <c r="C1198" t="s">
        <v>19</v>
      </c>
      <c r="D1198" t="s">
        <v>20</v>
      </c>
      <c r="E1198" t="s">
        <v>21</v>
      </c>
      <c r="F1198" t="s">
        <v>1214</v>
      </c>
      <c r="G1198" t="s">
        <v>21</v>
      </c>
      <c r="H1198" t="s">
        <v>21</v>
      </c>
      <c r="I1198" t="s">
        <v>146</v>
      </c>
      <c r="J1198" t="s">
        <v>91</v>
      </c>
      <c r="K1198" t="s">
        <v>25</v>
      </c>
      <c r="L1198" t="s">
        <v>529</v>
      </c>
      <c r="M1198" t="s">
        <v>27</v>
      </c>
      <c r="N1198" t="s">
        <v>28</v>
      </c>
      <c r="O1198" t="s">
        <v>29</v>
      </c>
      <c r="P1198" t="s">
        <v>30</v>
      </c>
      <c r="Q1198" t="s">
        <v>21</v>
      </c>
    </row>
    <row r="1199" spans="1:17">
      <c r="A1199" t="s">
        <v>517</v>
      </c>
      <c r="B1199" t="s">
        <v>43</v>
      </c>
      <c r="C1199" t="s">
        <v>19</v>
      </c>
      <c r="D1199" t="s">
        <v>45</v>
      </c>
      <c r="E1199" t="s">
        <v>21</v>
      </c>
      <c r="F1199" t="s">
        <v>1215</v>
      </c>
      <c r="G1199" t="s">
        <v>21</v>
      </c>
      <c r="H1199" t="s">
        <v>21</v>
      </c>
      <c r="I1199" t="s">
        <v>146</v>
      </c>
      <c r="J1199" t="s">
        <v>169</v>
      </c>
      <c r="K1199" t="s">
        <v>48</v>
      </c>
      <c r="L1199" t="s">
        <v>391</v>
      </c>
      <c r="M1199" t="s">
        <v>52</v>
      </c>
      <c r="N1199" t="s">
        <v>28</v>
      </c>
      <c r="O1199" t="s">
        <v>29</v>
      </c>
      <c r="P1199" t="s">
        <v>30</v>
      </c>
      <c r="Q1199" t="s">
        <v>21</v>
      </c>
    </row>
    <row r="1200" spans="1:17">
      <c r="A1200" t="s">
        <v>151</v>
      </c>
      <c r="B1200" t="s">
        <v>72</v>
      </c>
      <c r="C1200" t="s">
        <v>122</v>
      </c>
      <c r="D1200" t="s">
        <v>33</v>
      </c>
      <c r="E1200" t="s">
        <v>21</v>
      </c>
      <c r="F1200" t="s">
        <v>1216</v>
      </c>
      <c r="G1200" t="s">
        <v>21</v>
      </c>
      <c r="H1200" t="s">
        <v>21</v>
      </c>
      <c r="I1200" t="s">
        <v>23</v>
      </c>
      <c r="J1200" t="s">
        <v>243</v>
      </c>
      <c r="K1200" t="s">
        <v>119</v>
      </c>
      <c r="L1200" t="s">
        <v>818</v>
      </c>
      <c r="M1200" t="s">
        <v>27</v>
      </c>
      <c r="N1200" t="s">
        <v>28</v>
      </c>
      <c r="O1200" t="s">
        <v>29</v>
      </c>
      <c r="P1200" t="s">
        <v>30</v>
      </c>
      <c r="Q1200" t="s">
        <v>21</v>
      </c>
    </row>
    <row r="1201" spans="1:17">
      <c r="A1201" t="s">
        <v>42</v>
      </c>
      <c r="B1201" t="s">
        <v>43</v>
      </c>
      <c r="C1201" t="s">
        <v>44</v>
      </c>
      <c r="D1201" t="s">
        <v>45</v>
      </c>
      <c r="E1201" t="s">
        <v>21</v>
      </c>
      <c r="F1201" t="s">
        <v>1217</v>
      </c>
      <c r="G1201" t="s">
        <v>35</v>
      </c>
      <c r="H1201" t="s">
        <v>21</v>
      </c>
      <c r="I1201" t="s">
        <v>23</v>
      </c>
      <c r="J1201" t="s">
        <v>114</v>
      </c>
      <c r="K1201" t="s">
        <v>37</v>
      </c>
      <c r="L1201" t="s">
        <v>361</v>
      </c>
      <c r="M1201" t="s">
        <v>27</v>
      </c>
      <c r="N1201" t="s">
        <v>28</v>
      </c>
      <c r="O1201" t="s">
        <v>29</v>
      </c>
      <c r="P1201" t="s">
        <v>30</v>
      </c>
      <c r="Q1201" t="s">
        <v>21</v>
      </c>
    </row>
    <row r="1202" spans="1:17">
      <c r="A1202" t="s">
        <v>310</v>
      </c>
      <c r="B1202" t="s">
        <v>66</v>
      </c>
      <c r="C1202" t="s">
        <v>19</v>
      </c>
      <c r="D1202" t="s">
        <v>33</v>
      </c>
      <c r="E1202" t="s">
        <v>21</v>
      </c>
      <c r="F1202" t="s">
        <v>755</v>
      </c>
      <c r="G1202" t="s">
        <v>35</v>
      </c>
      <c r="H1202" t="s">
        <v>21</v>
      </c>
      <c r="I1202" t="s">
        <v>30</v>
      </c>
      <c r="J1202" t="s">
        <v>17</v>
      </c>
      <c r="K1202" t="s">
        <v>37</v>
      </c>
      <c r="L1202" t="s">
        <v>310</v>
      </c>
      <c r="M1202" t="s">
        <v>27</v>
      </c>
      <c r="N1202" t="s">
        <v>28</v>
      </c>
      <c r="O1202" t="s">
        <v>29</v>
      </c>
      <c r="P1202" t="s">
        <v>30</v>
      </c>
      <c r="Q1202" t="s">
        <v>21</v>
      </c>
    </row>
    <row r="1203" spans="1:17">
      <c r="A1203" t="s">
        <v>103</v>
      </c>
      <c r="B1203" t="s">
        <v>72</v>
      </c>
      <c r="C1203" t="s">
        <v>19</v>
      </c>
      <c r="D1203" t="s">
        <v>33</v>
      </c>
      <c r="E1203" t="s">
        <v>21</v>
      </c>
      <c r="F1203" t="s">
        <v>1218</v>
      </c>
      <c r="G1203" t="s">
        <v>21</v>
      </c>
      <c r="H1203" t="s">
        <v>21</v>
      </c>
      <c r="I1203" t="s">
        <v>23</v>
      </c>
      <c r="J1203" t="s">
        <v>82</v>
      </c>
      <c r="K1203" t="s">
        <v>48</v>
      </c>
      <c r="L1203" t="s">
        <v>174</v>
      </c>
      <c r="M1203" t="s">
        <v>63</v>
      </c>
      <c r="N1203" t="s">
        <v>28</v>
      </c>
      <c r="O1203" t="s">
        <v>29</v>
      </c>
      <c r="P1203" t="s">
        <v>30</v>
      </c>
      <c r="Q1203" t="s">
        <v>21</v>
      </c>
    </row>
    <row r="1204" spans="1:17">
      <c r="A1204" t="s">
        <v>76</v>
      </c>
      <c r="B1204" t="s">
        <v>32</v>
      </c>
      <c r="C1204" t="s">
        <v>122</v>
      </c>
      <c r="D1204" t="s">
        <v>33</v>
      </c>
      <c r="E1204" t="s">
        <v>21</v>
      </c>
      <c r="F1204" t="s">
        <v>446</v>
      </c>
      <c r="G1204" t="s">
        <v>35</v>
      </c>
      <c r="H1204" t="s">
        <v>21</v>
      </c>
      <c r="I1204" t="s">
        <v>23</v>
      </c>
      <c r="J1204" t="s">
        <v>91</v>
      </c>
      <c r="K1204" t="s">
        <v>37</v>
      </c>
      <c r="L1204" t="s">
        <v>432</v>
      </c>
      <c r="M1204" t="s">
        <v>63</v>
      </c>
      <c r="N1204" t="s">
        <v>28</v>
      </c>
      <c r="O1204" t="s">
        <v>29</v>
      </c>
      <c r="P1204" t="s">
        <v>30</v>
      </c>
      <c r="Q1204" t="s">
        <v>21</v>
      </c>
    </row>
    <row r="1205" spans="1:17">
      <c r="A1205" t="s">
        <v>209</v>
      </c>
      <c r="B1205" t="s">
        <v>144</v>
      </c>
      <c r="C1205" t="s">
        <v>19</v>
      </c>
      <c r="D1205" t="s">
        <v>20</v>
      </c>
      <c r="E1205" t="s">
        <v>21</v>
      </c>
      <c r="F1205" t="s">
        <v>1219</v>
      </c>
      <c r="G1205" t="s">
        <v>35</v>
      </c>
      <c r="H1205" t="s">
        <v>21</v>
      </c>
      <c r="I1205" t="s">
        <v>30</v>
      </c>
      <c r="J1205" t="s">
        <v>123</v>
      </c>
      <c r="K1205" t="s">
        <v>53</v>
      </c>
      <c r="L1205" t="s">
        <v>425</v>
      </c>
      <c r="M1205" t="s">
        <v>219</v>
      </c>
      <c r="N1205" t="s">
        <v>28</v>
      </c>
      <c r="O1205" t="s">
        <v>29</v>
      </c>
      <c r="P1205" t="s">
        <v>30</v>
      </c>
      <c r="Q1205" t="s">
        <v>21</v>
      </c>
    </row>
    <row r="1206" spans="1:17">
      <c r="A1206" t="s">
        <v>128</v>
      </c>
      <c r="B1206" t="s">
        <v>77</v>
      </c>
      <c r="C1206" t="s">
        <v>19</v>
      </c>
      <c r="D1206" t="s">
        <v>45</v>
      </c>
      <c r="E1206" t="s">
        <v>21</v>
      </c>
      <c r="F1206" t="s">
        <v>916</v>
      </c>
      <c r="G1206" t="s">
        <v>35</v>
      </c>
      <c r="H1206" t="s">
        <v>35</v>
      </c>
      <c r="I1206" t="s">
        <v>23</v>
      </c>
      <c r="J1206" t="s">
        <v>234</v>
      </c>
      <c r="K1206" t="s">
        <v>92</v>
      </c>
      <c r="L1206" t="s">
        <v>461</v>
      </c>
      <c r="M1206" t="s">
        <v>52</v>
      </c>
      <c r="N1206" t="s">
        <v>28</v>
      </c>
      <c r="O1206" t="s">
        <v>29</v>
      </c>
      <c r="P1206" t="s">
        <v>30</v>
      </c>
      <c r="Q1206" t="s">
        <v>21</v>
      </c>
    </row>
    <row r="1207" spans="1:17">
      <c r="A1207" t="s">
        <v>71</v>
      </c>
      <c r="B1207" t="s">
        <v>56</v>
      </c>
      <c r="C1207" t="s">
        <v>19</v>
      </c>
      <c r="D1207" t="s">
        <v>2553</v>
      </c>
      <c r="E1207" t="s">
        <v>21</v>
      </c>
      <c r="F1207" t="s">
        <v>29</v>
      </c>
      <c r="G1207" t="s">
        <v>21</v>
      </c>
      <c r="H1207" t="s">
        <v>21</v>
      </c>
      <c r="I1207" t="s">
        <v>23</v>
      </c>
      <c r="J1207" t="s">
        <v>63</v>
      </c>
      <c r="K1207" t="s">
        <v>61</v>
      </c>
      <c r="L1207" t="s">
        <v>1220</v>
      </c>
      <c r="M1207" t="s">
        <v>27</v>
      </c>
      <c r="N1207" t="s">
        <v>737</v>
      </c>
      <c r="O1207" t="s">
        <v>52</v>
      </c>
      <c r="P1207" t="s">
        <v>41</v>
      </c>
      <c r="Q1207" t="s">
        <v>21</v>
      </c>
    </row>
    <row r="1208" spans="1:17">
      <c r="A1208" t="s">
        <v>192</v>
      </c>
      <c r="B1208" t="s">
        <v>43</v>
      </c>
      <c r="C1208" t="s">
        <v>19</v>
      </c>
      <c r="D1208" t="s">
        <v>45</v>
      </c>
      <c r="E1208" t="s">
        <v>21</v>
      </c>
      <c r="F1208" t="s">
        <v>1221</v>
      </c>
      <c r="G1208" t="s">
        <v>21</v>
      </c>
      <c r="H1208" t="s">
        <v>21</v>
      </c>
      <c r="I1208" t="s">
        <v>23</v>
      </c>
      <c r="J1208" t="s">
        <v>63</v>
      </c>
      <c r="K1208" t="s">
        <v>61</v>
      </c>
      <c r="L1208" t="s">
        <v>1222</v>
      </c>
      <c r="M1208" t="s">
        <v>52</v>
      </c>
      <c r="N1208" t="s">
        <v>28</v>
      </c>
      <c r="O1208" t="s">
        <v>29</v>
      </c>
      <c r="P1208" t="s">
        <v>30</v>
      </c>
      <c r="Q1208" t="s">
        <v>35</v>
      </c>
    </row>
    <row r="1209" spans="1:17">
      <c r="A1209" t="s">
        <v>65</v>
      </c>
      <c r="B1209" t="s">
        <v>77</v>
      </c>
      <c r="C1209" t="s">
        <v>19</v>
      </c>
      <c r="D1209" t="s">
        <v>20</v>
      </c>
      <c r="E1209" t="s">
        <v>21</v>
      </c>
      <c r="F1209" t="s">
        <v>260</v>
      </c>
      <c r="G1209" t="s">
        <v>35</v>
      </c>
      <c r="H1209" t="s">
        <v>21</v>
      </c>
      <c r="I1209" t="s">
        <v>30</v>
      </c>
      <c r="J1209" t="s">
        <v>130</v>
      </c>
      <c r="K1209" t="s">
        <v>37</v>
      </c>
      <c r="L1209" t="s">
        <v>221</v>
      </c>
      <c r="M1209" t="s">
        <v>57</v>
      </c>
      <c r="N1209" t="s">
        <v>28</v>
      </c>
      <c r="O1209" t="s">
        <v>29</v>
      </c>
      <c r="P1209" t="s">
        <v>30</v>
      </c>
      <c r="Q1209" t="s">
        <v>21</v>
      </c>
    </row>
    <row r="1210" spans="1:17">
      <c r="A1210" t="s">
        <v>234</v>
      </c>
      <c r="B1210" t="s">
        <v>43</v>
      </c>
      <c r="C1210" t="s">
        <v>19</v>
      </c>
      <c r="D1210" t="s">
        <v>45</v>
      </c>
      <c r="E1210" t="s">
        <v>21</v>
      </c>
      <c r="F1210" t="s">
        <v>1223</v>
      </c>
      <c r="G1210" t="s">
        <v>21</v>
      </c>
      <c r="H1210" t="s">
        <v>35</v>
      </c>
      <c r="I1210" t="s">
        <v>23</v>
      </c>
      <c r="J1210" t="s">
        <v>219</v>
      </c>
      <c r="K1210" t="s">
        <v>119</v>
      </c>
      <c r="L1210" t="s">
        <v>542</v>
      </c>
      <c r="M1210" t="s">
        <v>63</v>
      </c>
      <c r="N1210" t="s">
        <v>28</v>
      </c>
      <c r="O1210" t="s">
        <v>29</v>
      </c>
      <c r="P1210" t="s">
        <v>30</v>
      </c>
      <c r="Q1210" t="s">
        <v>21</v>
      </c>
    </row>
    <row r="1211" spans="1:17">
      <c r="A1211" t="s">
        <v>310</v>
      </c>
      <c r="B1211" t="s">
        <v>144</v>
      </c>
      <c r="C1211" t="s">
        <v>44</v>
      </c>
      <c r="D1211" t="s">
        <v>33</v>
      </c>
      <c r="E1211" t="s">
        <v>21</v>
      </c>
      <c r="F1211" t="s">
        <v>1224</v>
      </c>
      <c r="G1211" t="s">
        <v>21</v>
      </c>
      <c r="H1211" t="s">
        <v>35</v>
      </c>
      <c r="I1211" t="s">
        <v>23</v>
      </c>
      <c r="J1211" t="s">
        <v>40</v>
      </c>
      <c r="K1211" t="s">
        <v>61</v>
      </c>
      <c r="L1211" t="s">
        <v>665</v>
      </c>
      <c r="M1211" t="s">
        <v>74</v>
      </c>
      <c r="N1211" t="s">
        <v>1127</v>
      </c>
      <c r="O1211" t="s">
        <v>40</v>
      </c>
      <c r="P1211" t="s">
        <v>41</v>
      </c>
      <c r="Q1211" t="s">
        <v>21</v>
      </c>
    </row>
    <row r="1212" spans="1:17">
      <c r="A1212" t="s">
        <v>259</v>
      </c>
      <c r="B1212" t="s">
        <v>87</v>
      </c>
      <c r="C1212" t="s">
        <v>122</v>
      </c>
      <c r="D1212" t="s">
        <v>33</v>
      </c>
      <c r="E1212" t="s">
        <v>21</v>
      </c>
      <c r="F1212" t="s">
        <v>248</v>
      </c>
      <c r="G1212" t="s">
        <v>35</v>
      </c>
      <c r="H1212" t="s">
        <v>21</v>
      </c>
      <c r="I1212" t="s">
        <v>23</v>
      </c>
      <c r="J1212" t="s">
        <v>205</v>
      </c>
      <c r="K1212" t="s">
        <v>37</v>
      </c>
      <c r="L1212" t="s">
        <v>102</v>
      </c>
      <c r="M1212" t="s">
        <v>27</v>
      </c>
      <c r="N1212" t="s">
        <v>600</v>
      </c>
      <c r="O1212" t="s">
        <v>27</v>
      </c>
      <c r="P1212" t="s">
        <v>41</v>
      </c>
      <c r="Q1212" t="s">
        <v>21</v>
      </c>
    </row>
    <row r="1213" spans="1:17">
      <c r="A1213" t="s">
        <v>700</v>
      </c>
      <c r="B1213" t="s">
        <v>87</v>
      </c>
      <c r="C1213" t="s">
        <v>44</v>
      </c>
      <c r="D1213" t="s">
        <v>33</v>
      </c>
      <c r="E1213" t="s">
        <v>21</v>
      </c>
      <c r="F1213" t="s">
        <v>1225</v>
      </c>
      <c r="G1213" t="s">
        <v>21</v>
      </c>
      <c r="H1213" t="s">
        <v>21</v>
      </c>
      <c r="I1213" t="s">
        <v>23</v>
      </c>
      <c r="J1213" t="s">
        <v>57</v>
      </c>
      <c r="K1213" t="s">
        <v>37</v>
      </c>
      <c r="L1213" t="s">
        <v>208</v>
      </c>
      <c r="M1213" t="s">
        <v>40</v>
      </c>
      <c r="N1213" t="s">
        <v>28</v>
      </c>
      <c r="O1213" t="s">
        <v>29</v>
      </c>
      <c r="P1213" t="s">
        <v>30</v>
      </c>
      <c r="Q1213" t="s">
        <v>21</v>
      </c>
    </row>
    <row r="1214" spans="1:17">
      <c r="A1214" t="s">
        <v>65</v>
      </c>
      <c r="B1214" t="s">
        <v>43</v>
      </c>
      <c r="C1214" t="s">
        <v>44</v>
      </c>
      <c r="D1214" t="s">
        <v>45</v>
      </c>
      <c r="E1214" t="s">
        <v>21</v>
      </c>
      <c r="F1214" t="s">
        <v>1226</v>
      </c>
      <c r="G1214" t="s">
        <v>21</v>
      </c>
      <c r="H1214" t="s">
        <v>21</v>
      </c>
      <c r="I1214" t="s">
        <v>23</v>
      </c>
      <c r="J1214" t="s">
        <v>234</v>
      </c>
      <c r="K1214" t="s">
        <v>92</v>
      </c>
      <c r="L1214" t="s">
        <v>315</v>
      </c>
      <c r="M1214" t="s">
        <v>219</v>
      </c>
      <c r="N1214" t="s">
        <v>203</v>
      </c>
      <c r="O1214" t="s">
        <v>27</v>
      </c>
      <c r="P1214" t="s">
        <v>41</v>
      </c>
      <c r="Q1214" t="s">
        <v>35</v>
      </c>
    </row>
    <row r="1215" spans="1:17">
      <c r="A1215" t="s">
        <v>162</v>
      </c>
      <c r="B1215" t="s">
        <v>66</v>
      </c>
      <c r="C1215" t="s">
        <v>19</v>
      </c>
      <c r="D1215" t="s">
        <v>33</v>
      </c>
      <c r="E1215" t="s">
        <v>21</v>
      </c>
      <c r="F1215" t="s">
        <v>1227</v>
      </c>
      <c r="G1215" t="s">
        <v>35</v>
      </c>
      <c r="H1215" t="s">
        <v>21</v>
      </c>
      <c r="I1215" t="s">
        <v>23</v>
      </c>
      <c r="J1215" t="s">
        <v>205</v>
      </c>
      <c r="K1215" t="s">
        <v>37</v>
      </c>
      <c r="L1215" t="s">
        <v>517</v>
      </c>
      <c r="M1215" t="s">
        <v>74</v>
      </c>
      <c r="N1215" t="s">
        <v>28</v>
      </c>
      <c r="O1215" t="s">
        <v>29</v>
      </c>
      <c r="P1215" t="s">
        <v>30</v>
      </c>
      <c r="Q1215" t="s">
        <v>21</v>
      </c>
    </row>
    <row r="1216" spans="1:17">
      <c r="A1216" t="s">
        <v>103</v>
      </c>
      <c r="B1216" t="s">
        <v>32</v>
      </c>
      <c r="C1216" t="s">
        <v>19</v>
      </c>
      <c r="D1216" t="s">
        <v>33</v>
      </c>
      <c r="E1216" t="s">
        <v>21</v>
      </c>
      <c r="F1216" t="s">
        <v>29</v>
      </c>
      <c r="G1216" t="s">
        <v>21</v>
      </c>
      <c r="H1216" t="s">
        <v>21</v>
      </c>
      <c r="I1216" t="s">
        <v>30</v>
      </c>
      <c r="J1216" t="s">
        <v>130</v>
      </c>
      <c r="K1216" t="s">
        <v>53</v>
      </c>
      <c r="L1216" t="s">
        <v>136</v>
      </c>
      <c r="M1216" t="s">
        <v>63</v>
      </c>
      <c r="N1216" t="s">
        <v>28</v>
      </c>
      <c r="O1216" t="s">
        <v>29</v>
      </c>
      <c r="P1216" t="s">
        <v>30</v>
      </c>
      <c r="Q1216" t="s">
        <v>21</v>
      </c>
    </row>
    <row r="1217" spans="1:17">
      <c r="A1217" t="s">
        <v>60</v>
      </c>
      <c r="B1217" t="s">
        <v>72</v>
      </c>
      <c r="C1217" t="s">
        <v>44</v>
      </c>
      <c r="D1217" t="s">
        <v>33</v>
      </c>
      <c r="E1217" t="s">
        <v>21</v>
      </c>
      <c r="F1217" t="s">
        <v>1228</v>
      </c>
      <c r="G1217" t="s">
        <v>21</v>
      </c>
      <c r="H1217" t="s">
        <v>21</v>
      </c>
      <c r="I1217" t="s">
        <v>23</v>
      </c>
      <c r="J1217" t="s">
        <v>17</v>
      </c>
      <c r="K1217" t="s">
        <v>48</v>
      </c>
      <c r="L1217" t="s">
        <v>399</v>
      </c>
      <c r="M1217" t="s">
        <v>27</v>
      </c>
      <c r="N1217" t="s">
        <v>28</v>
      </c>
      <c r="O1217" t="s">
        <v>29</v>
      </c>
      <c r="P1217" t="s">
        <v>30</v>
      </c>
      <c r="Q1217" t="s">
        <v>21</v>
      </c>
    </row>
    <row r="1218" spans="1:17">
      <c r="A1218" t="s">
        <v>99</v>
      </c>
      <c r="B1218" t="s">
        <v>43</v>
      </c>
      <c r="C1218" t="s">
        <v>44</v>
      </c>
      <c r="D1218" t="s">
        <v>45</v>
      </c>
      <c r="E1218" t="s">
        <v>21</v>
      </c>
      <c r="F1218" t="s">
        <v>1229</v>
      </c>
      <c r="G1218" t="s">
        <v>21</v>
      </c>
      <c r="H1218" t="s">
        <v>21</v>
      </c>
      <c r="I1218" t="s">
        <v>23</v>
      </c>
      <c r="J1218" t="s">
        <v>134</v>
      </c>
      <c r="K1218" t="s">
        <v>37</v>
      </c>
      <c r="L1218" t="s">
        <v>617</v>
      </c>
      <c r="M1218" t="s">
        <v>52</v>
      </c>
      <c r="N1218" t="s">
        <v>170</v>
      </c>
      <c r="O1218" t="s">
        <v>118</v>
      </c>
      <c r="P1218" t="s">
        <v>196</v>
      </c>
      <c r="Q1218" t="s">
        <v>21</v>
      </c>
    </row>
    <row r="1219" spans="1:17">
      <c r="A1219" t="s">
        <v>128</v>
      </c>
      <c r="B1219" t="s">
        <v>56</v>
      </c>
      <c r="C1219" t="s">
        <v>19</v>
      </c>
      <c r="D1219" t="s">
        <v>20</v>
      </c>
      <c r="E1219" t="s">
        <v>21</v>
      </c>
      <c r="F1219" t="s">
        <v>409</v>
      </c>
      <c r="G1219" t="s">
        <v>35</v>
      </c>
      <c r="H1219" t="s">
        <v>35</v>
      </c>
      <c r="I1219" t="s">
        <v>30</v>
      </c>
      <c r="J1219" t="s">
        <v>243</v>
      </c>
      <c r="K1219" t="s">
        <v>37</v>
      </c>
      <c r="L1219" t="s">
        <v>598</v>
      </c>
      <c r="M1219" t="s">
        <v>27</v>
      </c>
      <c r="N1219" t="s">
        <v>28</v>
      </c>
      <c r="O1219" t="s">
        <v>29</v>
      </c>
      <c r="P1219" t="s">
        <v>30</v>
      </c>
      <c r="Q1219" t="s">
        <v>21</v>
      </c>
    </row>
    <row r="1220" spans="1:17">
      <c r="A1220" t="s">
        <v>216</v>
      </c>
      <c r="B1220" t="s">
        <v>30</v>
      </c>
      <c r="C1220" t="s">
        <v>19</v>
      </c>
      <c r="D1220" t="s">
        <v>2553</v>
      </c>
      <c r="E1220" t="s">
        <v>21</v>
      </c>
      <c r="F1220" t="s">
        <v>1230</v>
      </c>
      <c r="G1220" t="s">
        <v>21</v>
      </c>
      <c r="H1220" t="s">
        <v>21</v>
      </c>
      <c r="I1220" t="s">
        <v>30</v>
      </c>
      <c r="J1220" t="s">
        <v>85</v>
      </c>
      <c r="K1220" t="s">
        <v>53</v>
      </c>
      <c r="L1220" t="s">
        <v>186</v>
      </c>
      <c r="M1220" t="s">
        <v>219</v>
      </c>
      <c r="N1220" t="s">
        <v>28</v>
      </c>
      <c r="O1220" t="s">
        <v>29</v>
      </c>
      <c r="P1220" t="s">
        <v>30</v>
      </c>
      <c r="Q1220" t="s">
        <v>21</v>
      </c>
    </row>
    <row r="1221" spans="1:17">
      <c r="A1221" t="s">
        <v>524</v>
      </c>
      <c r="B1221" t="s">
        <v>56</v>
      </c>
      <c r="C1221" t="s">
        <v>19</v>
      </c>
      <c r="D1221" t="s">
        <v>20</v>
      </c>
      <c r="E1221" t="s">
        <v>21</v>
      </c>
      <c r="F1221" t="s">
        <v>1216</v>
      </c>
      <c r="G1221" t="s">
        <v>21</v>
      </c>
      <c r="H1221" t="s">
        <v>21</v>
      </c>
      <c r="I1221" t="s">
        <v>146</v>
      </c>
      <c r="J1221" t="s">
        <v>17</v>
      </c>
      <c r="K1221" t="s">
        <v>119</v>
      </c>
      <c r="L1221" t="s">
        <v>231</v>
      </c>
      <c r="M1221" t="s">
        <v>63</v>
      </c>
      <c r="N1221" t="s">
        <v>28</v>
      </c>
      <c r="O1221" t="s">
        <v>29</v>
      </c>
      <c r="P1221" t="s">
        <v>30</v>
      </c>
      <c r="Q1221" t="s">
        <v>21</v>
      </c>
    </row>
    <row r="1222" spans="1:17">
      <c r="A1222" t="s">
        <v>31</v>
      </c>
      <c r="B1222" t="s">
        <v>87</v>
      </c>
      <c r="C1222" t="s">
        <v>19</v>
      </c>
      <c r="D1222" t="s">
        <v>45</v>
      </c>
      <c r="E1222" t="s">
        <v>21</v>
      </c>
      <c r="F1222" t="s">
        <v>1231</v>
      </c>
      <c r="G1222" t="s">
        <v>21</v>
      </c>
      <c r="H1222" t="s">
        <v>21</v>
      </c>
      <c r="I1222" t="s">
        <v>23</v>
      </c>
      <c r="J1222" t="s">
        <v>336</v>
      </c>
      <c r="K1222" t="s">
        <v>119</v>
      </c>
      <c r="L1222" t="s">
        <v>603</v>
      </c>
      <c r="M1222" t="s">
        <v>27</v>
      </c>
      <c r="N1222" t="s">
        <v>28</v>
      </c>
      <c r="O1222" t="s">
        <v>29</v>
      </c>
      <c r="P1222" t="s">
        <v>30</v>
      </c>
      <c r="Q1222" t="s">
        <v>21</v>
      </c>
    </row>
    <row r="1223" spans="1:17">
      <c r="A1223" t="s">
        <v>17</v>
      </c>
      <c r="B1223" t="s">
        <v>66</v>
      </c>
      <c r="C1223" t="s">
        <v>19</v>
      </c>
      <c r="D1223" t="s">
        <v>33</v>
      </c>
      <c r="E1223" t="s">
        <v>21</v>
      </c>
      <c r="F1223" t="s">
        <v>983</v>
      </c>
      <c r="G1223" t="s">
        <v>35</v>
      </c>
      <c r="H1223" t="s">
        <v>21</v>
      </c>
      <c r="I1223" t="s">
        <v>23</v>
      </c>
      <c r="J1223" t="s">
        <v>91</v>
      </c>
      <c r="K1223" t="s">
        <v>48</v>
      </c>
      <c r="L1223" t="s">
        <v>879</v>
      </c>
      <c r="M1223" t="s">
        <v>40</v>
      </c>
      <c r="N1223" t="s">
        <v>28</v>
      </c>
      <c r="O1223" t="s">
        <v>29</v>
      </c>
      <c r="P1223" t="s">
        <v>30</v>
      </c>
      <c r="Q1223" t="s">
        <v>21</v>
      </c>
    </row>
    <row r="1224" spans="1:17">
      <c r="A1224" t="s">
        <v>108</v>
      </c>
      <c r="B1224" t="s">
        <v>87</v>
      </c>
      <c r="C1224" t="s">
        <v>44</v>
      </c>
      <c r="D1224" t="s">
        <v>33</v>
      </c>
      <c r="E1224" t="s">
        <v>21</v>
      </c>
      <c r="F1224" t="s">
        <v>205</v>
      </c>
      <c r="G1224" t="s">
        <v>21</v>
      </c>
      <c r="H1224" t="s">
        <v>35</v>
      </c>
      <c r="I1224" t="s">
        <v>23</v>
      </c>
      <c r="J1224" t="s">
        <v>152</v>
      </c>
      <c r="K1224" t="s">
        <v>119</v>
      </c>
      <c r="L1224" t="s">
        <v>260</v>
      </c>
      <c r="M1224" t="s">
        <v>27</v>
      </c>
      <c r="N1224" t="s">
        <v>28</v>
      </c>
      <c r="O1224" t="s">
        <v>29</v>
      </c>
      <c r="P1224" t="s">
        <v>30</v>
      </c>
      <c r="Q1224" t="s">
        <v>21</v>
      </c>
    </row>
    <row r="1225" spans="1:17">
      <c r="A1225" t="s">
        <v>162</v>
      </c>
      <c r="B1225" t="s">
        <v>43</v>
      </c>
      <c r="C1225" t="s">
        <v>122</v>
      </c>
      <c r="D1225" t="s">
        <v>45</v>
      </c>
      <c r="E1225" t="s">
        <v>21</v>
      </c>
      <c r="F1225" t="s">
        <v>1232</v>
      </c>
      <c r="G1225" t="s">
        <v>35</v>
      </c>
      <c r="H1225" t="s">
        <v>35</v>
      </c>
      <c r="I1225" t="s">
        <v>30</v>
      </c>
      <c r="J1225" t="s">
        <v>82</v>
      </c>
      <c r="K1225" t="s">
        <v>124</v>
      </c>
      <c r="L1225" t="s">
        <v>106</v>
      </c>
      <c r="M1225" t="s">
        <v>27</v>
      </c>
      <c r="N1225" t="s">
        <v>363</v>
      </c>
      <c r="O1225" t="s">
        <v>63</v>
      </c>
      <c r="P1225" t="s">
        <v>70</v>
      </c>
      <c r="Q1225" t="s">
        <v>21</v>
      </c>
    </row>
    <row r="1226" spans="1:17">
      <c r="A1226" t="s">
        <v>108</v>
      </c>
      <c r="B1226" t="s">
        <v>32</v>
      </c>
      <c r="C1226" t="s">
        <v>44</v>
      </c>
      <c r="D1226" t="s">
        <v>33</v>
      </c>
      <c r="E1226" t="s">
        <v>21</v>
      </c>
      <c r="F1226" t="s">
        <v>275</v>
      </c>
      <c r="G1226" t="s">
        <v>35</v>
      </c>
      <c r="H1226" t="s">
        <v>21</v>
      </c>
      <c r="I1226" t="s">
        <v>30</v>
      </c>
      <c r="J1226" t="s">
        <v>40</v>
      </c>
      <c r="K1226" t="s">
        <v>53</v>
      </c>
      <c r="L1226" t="s">
        <v>403</v>
      </c>
      <c r="M1226" t="s">
        <v>63</v>
      </c>
      <c r="N1226" t="s">
        <v>28</v>
      </c>
      <c r="O1226" t="s">
        <v>29</v>
      </c>
      <c r="P1226" t="s">
        <v>30</v>
      </c>
      <c r="Q1226" t="s">
        <v>21</v>
      </c>
    </row>
    <row r="1227" spans="1:17">
      <c r="A1227" t="s">
        <v>230</v>
      </c>
      <c r="B1227" t="s">
        <v>56</v>
      </c>
      <c r="C1227" t="s">
        <v>19</v>
      </c>
      <c r="D1227" t="s">
        <v>33</v>
      </c>
      <c r="E1227" t="s">
        <v>21</v>
      </c>
      <c r="F1227" t="s">
        <v>782</v>
      </c>
      <c r="G1227" t="s">
        <v>35</v>
      </c>
      <c r="H1227" t="s">
        <v>21</v>
      </c>
      <c r="I1227" t="s">
        <v>23</v>
      </c>
      <c r="J1227" t="s">
        <v>118</v>
      </c>
      <c r="K1227" t="s">
        <v>37</v>
      </c>
      <c r="L1227" t="s">
        <v>734</v>
      </c>
      <c r="M1227" t="s">
        <v>27</v>
      </c>
      <c r="N1227" t="s">
        <v>460</v>
      </c>
      <c r="O1227" t="s">
        <v>27</v>
      </c>
      <c r="P1227" t="s">
        <v>41</v>
      </c>
      <c r="Q1227" t="s">
        <v>21</v>
      </c>
    </row>
    <row r="1228" spans="1:17">
      <c r="A1228" t="s">
        <v>159</v>
      </c>
      <c r="B1228" t="s">
        <v>87</v>
      </c>
      <c r="C1228" t="s">
        <v>122</v>
      </c>
      <c r="D1228" t="s">
        <v>33</v>
      </c>
      <c r="E1228" t="s">
        <v>35</v>
      </c>
      <c r="F1228" t="s">
        <v>57</v>
      </c>
      <c r="G1228" t="s">
        <v>35</v>
      </c>
      <c r="H1228" t="s">
        <v>35</v>
      </c>
      <c r="I1228" t="s">
        <v>23</v>
      </c>
      <c r="J1228" t="s">
        <v>123</v>
      </c>
      <c r="K1228" t="s">
        <v>37</v>
      </c>
      <c r="L1228" t="s">
        <v>212</v>
      </c>
      <c r="M1228" t="s">
        <v>52</v>
      </c>
      <c r="N1228" t="s">
        <v>175</v>
      </c>
      <c r="O1228" t="s">
        <v>63</v>
      </c>
      <c r="P1228" t="s">
        <v>70</v>
      </c>
      <c r="Q1228" t="s">
        <v>21</v>
      </c>
    </row>
    <row r="1229" spans="1:17">
      <c r="A1229" t="s">
        <v>17</v>
      </c>
      <c r="B1229" t="s">
        <v>56</v>
      </c>
      <c r="C1229" t="s">
        <v>44</v>
      </c>
      <c r="D1229" t="s">
        <v>33</v>
      </c>
      <c r="E1229" t="s">
        <v>21</v>
      </c>
      <c r="F1229" t="s">
        <v>421</v>
      </c>
      <c r="G1229" t="s">
        <v>35</v>
      </c>
      <c r="H1229" t="s">
        <v>21</v>
      </c>
      <c r="I1229" t="s">
        <v>30</v>
      </c>
      <c r="J1229" t="s">
        <v>47</v>
      </c>
      <c r="K1229" t="s">
        <v>37</v>
      </c>
      <c r="L1229" t="s">
        <v>463</v>
      </c>
      <c r="M1229" t="s">
        <v>27</v>
      </c>
      <c r="N1229" t="s">
        <v>28</v>
      </c>
      <c r="O1229" t="s">
        <v>29</v>
      </c>
      <c r="P1229" t="s">
        <v>30</v>
      </c>
      <c r="Q1229" t="s">
        <v>21</v>
      </c>
    </row>
    <row r="1230" spans="1:17">
      <c r="A1230" t="s">
        <v>31</v>
      </c>
      <c r="B1230" t="s">
        <v>87</v>
      </c>
      <c r="C1230" t="s">
        <v>19</v>
      </c>
      <c r="D1230" t="s">
        <v>33</v>
      </c>
      <c r="E1230" t="s">
        <v>21</v>
      </c>
      <c r="F1230" t="s">
        <v>1233</v>
      </c>
      <c r="G1230" t="s">
        <v>35</v>
      </c>
      <c r="H1230" t="s">
        <v>21</v>
      </c>
      <c r="I1230" t="s">
        <v>23</v>
      </c>
      <c r="J1230" t="s">
        <v>85</v>
      </c>
      <c r="K1230" t="s">
        <v>124</v>
      </c>
      <c r="L1230" t="s">
        <v>749</v>
      </c>
      <c r="M1230" t="s">
        <v>27</v>
      </c>
      <c r="N1230" t="s">
        <v>28</v>
      </c>
      <c r="O1230" t="s">
        <v>29</v>
      </c>
      <c r="P1230" t="s">
        <v>30</v>
      </c>
      <c r="Q1230" t="s">
        <v>21</v>
      </c>
    </row>
    <row r="1231" spans="1:17">
      <c r="A1231" t="s">
        <v>108</v>
      </c>
      <c r="B1231" t="s">
        <v>56</v>
      </c>
      <c r="C1231" t="s">
        <v>44</v>
      </c>
      <c r="D1231" t="s">
        <v>20</v>
      </c>
      <c r="E1231" t="s">
        <v>21</v>
      </c>
      <c r="F1231" t="s">
        <v>1234</v>
      </c>
      <c r="G1231" t="s">
        <v>35</v>
      </c>
      <c r="H1231" t="s">
        <v>21</v>
      </c>
      <c r="I1231" t="s">
        <v>30</v>
      </c>
      <c r="J1231" t="s">
        <v>17</v>
      </c>
      <c r="K1231" t="s">
        <v>37</v>
      </c>
      <c r="L1231" t="s">
        <v>910</v>
      </c>
      <c r="M1231" t="s">
        <v>57</v>
      </c>
      <c r="N1231" t="s">
        <v>28</v>
      </c>
      <c r="O1231" t="s">
        <v>29</v>
      </c>
      <c r="P1231" t="s">
        <v>30</v>
      </c>
      <c r="Q1231" t="s">
        <v>21</v>
      </c>
    </row>
    <row r="1232" spans="1:17">
      <c r="A1232" t="s">
        <v>421</v>
      </c>
      <c r="B1232" t="s">
        <v>144</v>
      </c>
      <c r="C1232" t="s">
        <v>122</v>
      </c>
      <c r="D1232" t="s">
        <v>33</v>
      </c>
      <c r="E1232" t="s">
        <v>21</v>
      </c>
      <c r="F1232" t="s">
        <v>1235</v>
      </c>
      <c r="G1232" t="s">
        <v>21</v>
      </c>
      <c r="H1232" t="s">
        <v>21</v>
      </c>
      <c r="I1232" t="s">
        <v>23</v>
      </c>
      <c r="J1232" t="s">
        <v>123</v>
      </c>
      <c r="K1232" t="s">
        <v>578</v>
      </c>
      <c r="L1232" t="s">
        <v>222</v>
      </c>
      <c r="M1232" t="s">
        <v>118</v>
      </c>
      <c r="N1232" t="s">
        <v>28</v>
      </c>
      <c r="O1232" t="s">
        <v>29</v>
      </c>
      <c r="P1232" t="s">
        <v>30</v>
      </c>
      <c r="Q1232" t="s">
        <v>35</v>
      </c>
    </row>
    <row r="1233" spans="1:17">
      <c r="A1233" t="s">
        <v>110</v>
      </c>
      <c r="B1233" t="s">
        <v>32</v>
      </c>
      <c r="C1233" t="s">
        <v>122</v>
      </c>
      <c r="D1233" t="s">
        <v>33</v>
      </c>
      <c r="E1233" t="s">
        <v>21</v>
      </c>
      <c r="F1233" t="s">
        <v>1226</v>
      </c>
      <c r="G1233" t="s">
        <v>35</v>
      </c>
      <c r="H1233" t="s">
        <v>21</v>
      </c>
      <c r="I1233" t="s">
        <v>23</v>
      </c>
      <c r="J1233" t="s">
        <v>63</v>
      </c>
      <c r="K1233" t="s">
        <v>61</v>
      </c>
      <c r="L1233" t="s">
        <v>786</v>
      </c>
      <c r="M1233" t="s">
        <v>27</v>
      </c>
      <c r="N1233" t="s">
        <v>28</v>
      </c>
      <c r="O1233" t="s">
        <v>29</v>
      </c>
      <c r="P1233" t="s">
        <v>30</v>
      </c>
      <c r="Q1233" t="s">
        <v>21</v>
      </c>
    </row>
    <row r="1234" spans="1:17">
      <c r="A1234" t="s">
        <v>65</v>
      </c>
      <c r="B1234" t="s">
        <v>72</v>
      </c>
      <c r="C1234" t="s">
        <v>44</v>
      </c>
      <c r="D1234" t="s">
        <v>33</v>
      </c>
      <c r="E1234" t="s">
        <v>21</v>
      </c>
      <c r="F1234" t="s">
        <v>1236</v>
      </c>
      <c r="G1234" t="s">
        <v>35</v>
      </c>
      <c r="H1234" t="s">
        <v>21</v>
      </c>
      <c r="I1234" t="s">
        <v>30</v>
      </c>
      <c r="J1234" t="s">
        <v>47</v>
      </c>
      <c r="K1234" t="s">
        <v>53</v>
      </c>
      <c r="L1234" t="s">
        <v>306</v>
      </c>
      <c r="M1234" t="s">
        <v>63</v>
      </c>
      <c r="N1234" t="s">
        <v>28</v>
      </c>
      <c r="O1234" t="s">
        <v>29</v>
      </c>
      <c r="P1234" t="s">
        <v>30</v>
      </c>
      <c r="Q1234" t="s">
        <v>21</v>
      </c>
    </row>
    <row r="1235" spans="1:17">
      <c r="A1235" t="s">
        <v>110</v>
      </c>
      <c r="B1235" t="s">
        <v>56</v>
      </c>
      <c r="C1235" t="s">
        <v>19</v>
      </c>
      <c r="D1235" t="s">
        <v>33</v>
      </c>
      <c r="E1235" t="s">
        <v>21</v>
      </c>
      <c r="F1235" t="s">
        <v>626</v>
      </c>
      <c r="G1235" t="s">
        <v>35</v>
      </c>
      <c r="H1235" t="s">
        <v>21</v>
      </c>
      <c r="I1235" t="s">
        <v>30</v>
      </c>
      <c r="J1235" t="s">
        <v>243</v>
      </c>
      <c r="K1235" t="s">
        <v>37</v>
      </c>
      <c r="L1235" t="s">
        <v>288</v>
      </c>
      <c r="M1235" t="s">
        <v>63</v>
      </c>
      <c r="N1235" t="s">
        <v>28</v>
      </c>
      <c r="O1235" t="s">
        <v>29</v>
      </c>
      <c r="P1235" t="s">
        <v>30</v>
      </c>
      <c r="Q1235" t="s">
        <v>21</v>
      </c>
    </row>
    <row r="1236" spans="1:17">
      <c r="A1236" t="s">
        <v>42</v>
      </c>
      <c r="B1236" t="s">
        <v>43</v>
      </c>
      <c r="C1236" t="s">
        <v>19</v>
      </c>
      <c r="D1236" t="s">
        <v>45</v>
      </c>
      <c r="E1236" t="s">
        <v>21</v>
      </c>
      <c r="F1236" t="s">
        <v>219</v>
      </c>
      <c r="G1236" t="s">
        <v>35</v>
      </c>
      <c r="H1236" t="s">
        <v>21</v>
      </c>
      <c r="I1236" t="s">
        <v>30</v>
      </c>
      <c r="J1236" t="s">
        <v>60</v>
      </c>
      <c r="K1236" t="s">
        <v>37</v>
      </c>
      <c r="L1236" t="s">
        <v>140</v>
      </c>
      <c r="M1236" t="s">
        <v>40</v>
      </c>
      <c r="N1236" t="s">
        <v>28</v>
      </c>
      <c r="O1236" t="s">
        <v>29</v>
      </c>
      <c r="P1236" t="s">
        <v>30</v>
      </c>
      <c r="Q1236" t="s">
        <v>21</v>
      </c>
    </row>
    <row r="1237" spans="1:17">
      <c r="A1237" t="s">
        <v>159</v>
      </c>
      <c r="B1237" t="s">
        <v>32</v>
      </c>
      <c r="C1237" t="s">
        <v>19</v>
      </c>
      <c r="D1237" t="s">
        <v>33</v>
      </c>
      <c r="E1237" t="s">
        <v>21</v>
      </c>
      <c r="F1237" t="s">
        <v>1237</v>
      </c>
      <c r="G1237" t="s">
        <v>35</v>
      </c>
      <c r="H1237" t="s">
        <v>35</v>
      </c>
      <c r="I1237" t="s">
        <v>23</v>
      </c>
      <c r="J1237" t="s">
        <v>85</v>
      </c>
      <c r="K1237" t="s">
        <v>48</v>
      </c>
      <c r="L1237" t="s">
        <v>123</v>
      </c>
      <c r="M1237" t="s">
        <v>57</v>
      </c>
      <c r="N1237" t="s">
        <v>28</v>
      </c>
      <c r="O1237" t="s">
        <v>29</v>
      </c>
      <c r="P1237" t="s">
        <v>30</v>
      </c>
      <c r="Q1237" t="s">
        <v>21</v>
      </c>
    </row>
    <row r="1238" spans="1:17">
      <c r="A1238" t="s">
        <v>159</v>
      </c>
      <c r="B1238" t="s">
        <v>87</v>
      </c>
      <c r="C1238" t="s">
        <v>44</v>
      </c>
      <c r="D1238" t="s">
        <v>33</v>
      </c>
      <c r="E1238" t="s">
        <v>21</v>
      </c>
      <c r="F1238" t="s">
        <v>961</v>
      </c>
      <c r="G1238" t="s">
        <v>21</v>
      </c>
      <c r="H1238" t="s">
        <v>35</v>
      </c>
      <c r="I1238" t="s">
        <v>23</v>
      </c>
      <c r="J1238" t="s">
        <v>47</v>
      </c>
      <c r="K1238" t="s">
        <v>119</v>
      </c>
      <c r="L1238" t="s">
        <v>1019</v>
      </c>
      <c r="M1238" t="s">
        <v>63</v>
      </c>
      <c r="N1238" t="s">
        <v>28</v>
      </c>
      <c r="O1238" t="s">
        <v>29</v>
      </c>
      <c r="P1238" t="s">
        <v>30</v>
      </c>
      <c r="Q1238" t="s">
        <v>21</v>
      </c>
    </row>
    <row r="1239" spans="1:17">
      <c r="A1239" t="s">
        <v>42</v>
      </c>
      <c r="B1239" t="s">
        <v>87</v>
      </c>
      <c r="C1239" t="s">
        <v>19</v>
      </c>
      <c r="D1239" t="s">
        <v>20</v>
      </c>
      <c r="E1239" t="s">
        <v>21</v>
      </c>
      <c r="F1239" t="s">
        <v>105</v>
      </c>
      <c r="G1239" t="s">
        <v>35</v>
      </c>
      <c r="H1239" t="s">
        <v>21</v>
      </c>
      <c r="I1239" t="s">
        <v>23</v>
      </c>
      <c r="J1239" t="s">
        <v>36</v>
      </c>
      <c r="K1239" t="s">
        <v>37</v>
      </c>
      <c r="L1239" t="s">
        <v>440</v>
      </c>
      <c r="M1239" t="s">
        <v>27</v>
      </c>
      <c r="N1239" t="s">
        <v>28</v>
      </c>
      <c r="O1239" t="s">
        <v>29</v>
      </c>
      <c r="P1239" t="s">
        <v>30</v>
      </c>
      <c r="Q1239" t="s">
        <v>21</v>
      </c>
    </row>
    <row r="1240" spans="1:17">
      <c r="A1240" t="s">
        <v>97</v>
      </c>
      <c r="B1240" t="s">
        <v>56</v>
      </c>
      <c r="C1240" t="s">
        <v>19</v>
      </c>
      <c r="D1240" t="s">
        <v>20</v>
      </c>
      <c r="E1240" t="s">
        <v>21</v>
      </c>
      <c r="F1240" t="s">
        <v>63</v>
      </c>
      <c r="G1240" t="s">
        <v>35</v>
      </c>
      <c r="H1240" t="s">
        <v>35</v>
      </c>
      <c r="I1240" t="s">
        <v>23</v>
      </c>
      <c r="J1240" t="s">
        <v>349</v>
      </c>
      <c r="K1240" t="s">
        <v>119</v>
      </c>
      <c r="L1240" t="s">
        <v>464</v>
      </c>
      <c r="M1240" t="s">
        <v>27</v>
      </c>
      <c r="N1240" t="s">
        <v>28</v>
      </c>
      <c r="O1240" t="s">
        <v>29</v>
      </c>
      <c r="P1240" t="s">
        <v>30</v>
      </c>
      <c r="Q1240" t="s">
        <v>21</v>
      </c>
    </row>
    <row r="1241" spans="1:17">
      <c r="A1241" t="s">
        <v>234</v>
      </c>
      <c r="B1241" t="s">
        <v>56</v>
      </c>
      <c r="C1241" t="s">
        <v>44</v>
      </c>
      <c r="D1241" t="s">
        <v>33</v>
      </c>
      <c r="E1241" t="s">
        <v>21</v>
      </c>
      <c r="F1241" t="s">
        <v>1238</v>
      </c>
      <c r="G1241" t="s">
        <v>35</v>
      </c>
      <c r="H1241" t="s">
        <v>35</v>
      </c>
      <c r="I1241" t="s">
        <v>23</v>
      </c>
      <c r="J1241" t="s">
        <v>57</v>
      </c>
      <c r="K1241" t="s">
        <v>37</v>
      </c>
      <c r="L1241" t="s">
        <v>184</v>
      </c>
      <c r="M1241" t="s">
        <v>63</v>
      </c>
      <c r="N1241" t="s">
        <v>28</v>
      </c>
      <c r="O1241" t="s">
        <v>29</v>
      </c>
      <c r="P1241" t="s">
        <v>30</v>
      </c>
      <c r="Q1241" t="s">
        <v>21</v>
      </c>
    </row>
    <row r="1242" spans="1:17">
      <c r="A1242" t="s">
        <v>108</v>
      </c>
      <c r="B1242" t="s">
        <v>32</v>
      </c>
      <c r="C1242" t="s">
        <v>19</v>
      </c>
      <c r="D1242" t="s">
        <v>33</v>
      </c>
      <c r="E1242" t="s">
        <v>21</v>
      </c>
      <c r="F1242" t="s">
        <v>216</v>
      </c>
      <c r="G1242" t="s">
        <v>35</v>
      </c>
      <c r="H1242" t="s">
        <v>21</v>
      </c>
      <c r="I1242" t="s">
        <v>23</v>
      </c>
      <c r="J1242" t="s">
        <v>123</v>
      </c>
      <c r="K1242" t="s">
        <v>37</v>
      </c>
      <c r="L1242" t="s">
        <v>170</v>
      </c>
      <c r="M1242" t="s">
        <v>27</v>
      </c>
      <c r="N1242" t="s">
        <v>743</v>
      </c>
      <c r="O1242" t="s">
        <v>27</v>
      </c>
      <c r="P1242" t="s">
        <v>41</v>
      </c>
      <c r="Q1242" t="s">
        <v>21</v>
      </c>
    </row>
    <row r="1243" spans="1:17">
      <c r="A1243" t="s">
        <v>169</v>
      </c>
      <c r="B1243" t="s">
        <v>94</v>
      </c>
      <c r="C1243" t="s">
        <v>44</v>
      </c>
      <c r="D1243" t="s">
        <v>2553</v>
      </c>
      <c r="E1243" t="s">
        <v>21</v>
      </c>
      <c r="F1243" t="s">
        <v>389</v>
      </c>
      <c r="G1243" t="s">
        <v>21</v>
      </c>
      <c r="H1243" t="s">
        <v>21</v>
      </c>
      <c r="I1243" t="s">
        <v>23</v>
      </c>
      <c r="J1243" t="s">
        <v>63</v>
      </c>
      <c r="K1243" t="s">
        <v>337</v>
      </c>
      <c r="L1243" t="s">
        <v>244</v>
      </c>
      <c r="M1243" t="s">
        <v>27</v>
      </c>
      <c r="N1243" t="s">
        <v>28</v>
      </c>
      <c r="O1243" t="s">
        <v>29</v>
      </c>
      <c r="P1243" t="s">
        <v>30</v>
      </c>
      <c r="Q1243" t="s">
        <v>21</v>
      </c>
    </row>
    <row r="1244" spans="1:17">
      <c r="A1244" t="s">
        <v>42</v>
      </c>
      <c r="B1244" t="s">
        <v>56</v>
      </c>
      <c r="C1244" t="s">
        <v>19</v>
      </c>
      <c r="D1244" t="s">
        <v>20</v>
      </c>
      <c r="E1244" t="s">
        <v>21</v>
      </c>
      <c r="F1244" t="s">
        <v>585</v>
      </c>
      <c r="G1244" t="s">
        <v>35</v>
      </c>
      <c r="H1244" t="s">
        <v>21</v>
      </c>
      <c r="I1244" t="s">
        <v>23</v>
      </c>
      <c r="J1244" t="s">
        <v>91</v>
      </c>
      <c r="K1244" t="s">
        <v>37</v>
      </c>
      <c r="L1244" t="s">
        <v>391</v>
      </c>
      <c r="M1244" t="s">
        <v>63</v>
      </c>
      <c r="N1244" t="s">
        <v>743</v>
      </c>
      <c r="O1244" t="s">
        <v>63</v>
      </c>
      <c r="P1244" t="s">
        <v>41</v>
      </c>
      <c r="Q1244" t="s">
        <v>21</v>
      </c>
    </row>
    <row r="1245" spans="1:17">
      <c r="A1245" t="s">
        <v>322</v>
      </c>
      <c r="B1245" t="s">
        <v>144</v>
      </c>
      <c r="C1245" t="s">
        <v>19</v>
      </c>
      <c r="D1245" t="s">
        <v>20</v>
      </c>
      <c r="E1245" t="s">
        <v>21</v>
      </c>
      <c r="F1245" t="s">
        <v>217</v>
      </c>
      <c r="G1245" t="s">
        <v>21</v>
      </c>
      <c r="H1245" t="s">
        <v>21</v>
      </c>
      <c r="I1245" t="s">
        <v>23</v>
      </c>
      <c r="J1245" t="s">
        <v>68</v>
      </c>
      <c r="K1245" t="s">
        <v>92</v>
      </c>
      <c r="L1245" t="s">
        <v>505</v>
      </c>
      <c r="M1245" t="s">
        <v>27</v>
      </c>
      <c r="N1245" t="s">
        <v>28</v>
      </c>
      <c r="O1245" t="s">
        <v>29</v>
      </c>
      <c r="P1245" t="s">
        <v>30</v>
      </c>
      <c r="Q1245" t="s">
        <v>21</v>
      </c>
    </row>
    <row r="1246" spans="1:17">
      <c r="A1246" t="s">
        <v>110</v>
      </c>
      <c r="B1246" t="s">
        <v>77</v>
      </c>
      <c r="C1246" t="s">
        <v>44</v>
      </c>
      <c r="D1246" t="s">
        <v>45</v>
      </c>
      <c r="E1246" t="s">
        <v>21</v>
      </c>
      <c r="F1246" t="s">
        <v>1239</v>
      </c>
      <c r="G1246" t="s">
        <v>35</v>
      </c>
      <c r="H1246" t="s">
        <v>35</v>
      </c>
      <c r="I1246" t="s">
        <v>23</v>
      </c>
      <c r="J1246" t="s">
        <v>82</v>
      </c>
      <c r="K1246" t="s">
        <v>124</v>
      </c>
      <c r="L1246" t="s">
        <v>942</v>
      </c>
      <c r="M1246" t="s">
        <v>27</v>
      </c>
      <c r="N1246" t="s">
        <v>28</v>
      </c>
      <c r="O1246" t="s">
        <v>29</v>
      </c>
      <c r="P1246" t="s">
        <v>30</v>
      </c>
      <c r="Q1246" t="s">
        <v>21</v>
      </c>
    </row>
    <row r="1247" spans="1:17">
      <c r="A1247" t="s">
        <v>197</v>
      </c>
      <c r="B1247" t="s">
        <v>87</v>
      </c>
      <c r="C1247" t="s">
        <v>44</v>
      </c>
      <c r="D1247" t="s">
        <v>33</v>
      </c>
      <c r="E1247" t="s">
        <v>21</v>
      </c>
      <c r="F1247" t="s">
        <v>29</v>
      </c>
      <c r="G1247" t="s">
        <v>35</v>
      </c>
      <c r="H1247" t="s">
        <v>21</v>
      </c>
      <c r="I1247" t="s">
        <v>23</v>
      </c>
      <c r="J1247" t="s">
        <v>219</v>
      </c>
      <c r="K1247" t="s">
        <v>37</v>
      </c>
      <c r="L1247" t="s">
        <v>121</v>
      </c>
      <c r="M1247" t="s">
        <v>27</v>
      </c>
      <c r="N1247" t="s">
        <v>28</v>
      </c>
      <c r="O1247" t="s">
        <v>29</v>
      </c>
      <c r="P1247" t="s">
        <v>30</v>
      </c>
      <c r="Q1247" t="s">
        <v>21</v>
      </c>
    </row>
    <row r="1248" spans="1:17">
      <c r="A1248" t="s">
        <v>524</v>
      </c>
      <c r="B1248" t="s">
        <v>43</v>
      </c>
      <c r="C1248" t="s">
        <v>19</v>
      </c>
      <c r="D1248" t="s">
        <v>45</v>
      </c>
      <c r="E1248" t="s">
        <v>21</v>
      </c>
      <c r="F1248" t="s">
        <v>131</v>
      </c>
      <c r="G1248" t="s">
        <v>35</v>
      </c>
      <c r="H1248" t="s">
        <v>21</v>
      </c>
      <c r="I1248" t="s">
        <v>23</v>
      </c>
      <c r="J1248" t="s">
        <v>169</v>
      </c>
      <c r="K1248" t="s">
        <v>119</v>
      </c>
      <c r="L1248" t="s">
        <v>240</v>
      </c>
      <c r="M1248" t="s">
        <v>27</v>
      </c>
      <c r="N1248" t="s">
        <v>28</v>
      </c>
      <c r="O1248" t="s">
        <v>29</v>
      </c>
      <c r="P1248" t="s">
        <v>30</v>
      </c>
      <c r="Q1248" t="s">
        <v>21</v>
      </c>
    </row>
    <row r="1249" spans="1:17">
      <c r="A1249" t="s">
        <v>180</v>
      </c>
      <c r="B1249" t="s">
        <v>43</v>
      </c>
      <c r="C1249" t="s">
        <v>19</v>
      </c>
      <c r="D1249" t="s">
        <v>45</v>
      </c>
      <c r="E1249" t="s">
        <v>21</v>
      </c>
      <c r="F1249" t="s">
        <v>1240</v>
      </c>
      <c r="G1249" t="s">
        <v>35</v>
      </c>
      <c r="H1249" t="s">
        <v>21</v>
      </c>
      <c r="I1249" t="s">
        <v>23</v>
      </c>
      <c r="J1249" t="s">
        <v>36</v>
      </c>
      <c r="K1249" t="s">
        <v>37</v>
      </c>
      <c r="L1249" t="s">
        <v>598</v>
      </c>
      <c r="M1249" t="s">
        <v>40</v>
      </c>
      <c r="N1249" t="s">
        <v>28</v>
      </c>
      <c r="O1249" t="s">
        <v>29</v>
      </c>
      <c r="P1249" t="s">
        <v>30</v>
      </c>
      <c r="Q1249" t="s">
        <v>21</v>
      </c>
    </row>
    <row r="1250" spans="1:17">
      <c r="A1250" t="s">
        <v>31</v>
      </c>
      <c r="B1250" t="s">
        <v>32</v>
      </c>
      <c r="C1250" t="s">
        <v>19</v>
      </c>
      <c r="D1250" t="s">
        <v>33</v>
      </c>
      <c r="E1250" t="s">
        <v>21</v>
      </c>
      <c r="F1250" t="s">
        <v>375</v>
      </c>
      <c r="G1250" t="s">
        <v>35</v>
      </c>
      <c r="H1250" t="s">
        <v>21</v>
      </c>
      <c r="I1250" t="s">
        <v>23</v>
      </c>
      <c r="J1250" t="s">
        <v>234</v>
      </c>
      <c r="K1250" t="s">
        <v>119</v>
      </c>
      <c r="L1250" t="s">
        <v>1241</v>
      </c>
      <c r="M1250" t="s">
        <v>63</v>
      </c>
      <c r="N1250" t="s">
        <v>28</v>
      </c>
      <c r="O1250" t="s">
        <v>29</v>
      </c>
      <c r="P1250" t="s">
        <v>30</v>
      </c>
      <c r="Q1250" t="s">
        <v>21</v>
      </c>
    </row>
    <row r="1251" spans="1:17">
      <c r="A1251" t="s">
        <v>259</v>
      </c>
      <c r="B1251" t="s">
        <v>56</v>
      </c>
      <c r="C1251" t="s">
        <v>19</v>
      </c>
      <c r="D1251" t="s">
        <v>20</v>
      </c>
      <c r="E1251" t="s">
        <v>21</v>
      </c>
      <c r="F1251" t="s">
        <v>293</v>
      </c>
      <c r="G1251" t="s">
        <v>21</v>
      </c>
      <c r="H1251" t="s">
        <v>21</v>
      </c>
      <c r="I1251" t="s">
        <v>23</v>
      </c>
      <c r="J1251" t="s">
        <v>123</v>
      </c>
      <c r="K1251" t="s">
        <v>92</v>
      </c>
      <c r="L1251" t="s">
        <v>992</v>
      </c>
      <c r="M1251" t="s">
        <v>40</v>
      </c>
      <c r="N1251" t="s">
        <v>28</v>
      </c>
      <c r="O1251" t="s">
        <v>29</v>
      </c>
      <c r="P1251" t="s">
        <v>30</v>
      </c>
      <c r="Q1251" t="s">
        <v>35</v>
      </c>
    </row>
    <row r="1252" spans="1:17">
      <c r="A1252" t="s">
        <v>31</v>
      </c>
      <c r="B1252" t="s">
        <v>43</v>
      </c>
      <c r="C1252" t="s">
        <v>122</v>
      </c>
      <c r="D1252" t="s">
        <v>33</v>
      </c>
      <c r="E1252" t="s">
        <v>21</v>
      </c>
      <c r="F1252" t="s">
        <v>1194</v>
      </c>
      <c r="G1252" t="s">
        <v>35</v>
      </c>
      <c r="H1252" t="s">
        <v>35</v>
      </c>
      <c r="I1252" t="s">
        <v>30</v>
      </c>
      <c r="J1252" t="s">
        <v>63</v>
      </c>
      <c r="K1252" t="s">
        <v>53</v>
      </c>
      <c r="L1252" t="s">
        <v>522</v>
      </c>
      <c r="M1252" t="s">
        <v>27</v>
      </c>
      <c r="N1252" t="s">
        <v>28</v>
      </c>
      <c r="O1252" t="s">
        <v>29</v>
      </c>
      <c r="P1252" t="s">
        <v>30</v>
      </c>
      <c r="Q1252" t="s">
        <v>21</v>
      </c>
    </row>
    <row r="1253" spans="1:17">
      <c r="A1253" t="s">
        <v>128</v>
      </c>
      <c r="B1253" t="s">
        <v>87</v>
      </c>
      <c r="C1253" t="s">
        <v>19</v>
      </c>
      <c r="D1253" t="s">
        <v>33</v>
      </c>
      <c r="E1253" t="s">
        <v>21</v>
      </c>
      <c r="F1253" t="s">
        <v>1242</v>
      </c>
      <c r="G1253" t="s">
        <v>35</v>
      </c>
      <c r="H1253" t="s">
        <v>21</v>
      </c>
      <c r="I1253" t="s">
        <v>23</v>
      </c>
      <c r="J1253" t="s">
        <v>234</v>
      </c>
      <c r="K1253" t="s">
        <v>100</v>
      </c>
      <c r="L1253" t="s">
        <v>502</v>
      </c>
      <c r="M1253" t="s">
        <v>63</v>
      </c>
      <c r="N1253" t="s">
        <v>28</v>
      </c>
      <c r="O1253" t="s">
        <v>29</v>
      </c>
      <c r="P1253" t="s">
        <v>30</v>
      </c>
      <c r="Q1253" t="s">
        <v>21</v>
      </c>
    </row>
    <row r="1254" spans="1:17">
      <c r="A1254" t="s">
        <v>121</v>
      </c>
      <c r="B1254" t="s">
        <v>77</v>
      </c>
      <c r="C1254" t="s">
        <v>19</v>
      </c>
      <c r="D1254" t="s">
        <v>33</v>
      </c>
      <c r="E1254" t="s">
        <v>21</v>
      </c>
      <c r="F1254" t="s">
        <v>1243</v>
      </c>
      <c r="G1254" t="s">
        <v>21</v>
      </c>
      <c r="H1254" t="s">
        <v>21</v>
      </c>
      <c r="I1254" t="s">
        <v>23</v>
      </c>
      <c r="J1254" t="s">
        <v>85</v>
      </c>
      <c r="K1254" t="s">
        <v>124</v>
      </c>
      <c r="L1254" t="s">
        <v>726</v>
      </c>
      <c r="M1254" t="s">
        <v>63</v>
      </c>
      <c r="N1254" t="s">
        <v>28</v>
      </c>
      <c r="O1254" t="s">
        <v>29</v>
      </c>
      <c r="P1254" t="s">
        <v>30</v>
      </c>
      <c r="Q1254" t="s">
        <v>21</v>
      </c>
    </row>
    <row r="1255" spans="1:17">
      <c r="A1255" t="s">
        <v>216</v>
      </c>
      <c r="B1255" t="s">
        <v>77</v>
      </c>
      <c r="C1255" t="s">
        <v>19</v>
      </c>
      <c r="D1255" t="s">
        <v>33</v>
      </c>
      <c r="E1255" t="s">
        <v>21</v>
      </c>
      <c r="F1255" t="s">
        <v>1244</v>
      </c>
      <c r="G1255" t="s">
        <v>35</v>
      </c>
      <c r="H1255" t="s">
        <v>21</v>
      </c>
      <c r="I1255" t="s">
        <v>30</v>
      </c>
      <c r="J1255" t="s">
        <v>205</v>
      </c>
      <c r="K1255" t="s">
        <v>37</v>
      </c>
      <c r="L1255" t="s">
        <v>835</v>
      </c>
      <c r="M1255" t="s">
        <v>27</v>
      </c>
      <c r="N1255" t="s">
        <v>28</v>
      </c>
      <c r="O1255" t="s">
        <v>29</v>
      </c>
      <c r="P1255" t="s">
        <v>30</v>
      </c>
      <c r="Q1255" t="s">
        <v>21</v>
      </c>
    </row>
    <row r="1256" spans="1:17">
      <c r="A1256" t="s">
        <v>159</v>
      </c>
      <c r="B1256" t="s">
        <v>18</v>
      </c>
      <c r="C1256" t="s">
        <v>122</v>
      </c>
      <c r="D1256" t="s">
        <v>20</v>
      </c>
      <c r="E1256" t="s">
        <v>21</v>
      </c>
      <c r="F1256" t="s">
        <v>29</v>
      </c>
      <c r="G1256" t="s">
        <v>21</v>
      </c>
      <c r="H1256" t="s">
        <v>21</v>
      </c>
      <c r="I1256" t="s">
        <v>23</v>
      </c>
      <c r="J1256" t="s">
        <v>205</v>
      </c>
      <c r="K1256" t="s">
        <v>119</v>
      </c>
      <c r="L1256" t="s">
        <v>818</v>
      </c>
      <c r="M1256" t="s">
        <v>40</v>
      </c>
      <c r="N1256" t="s">
        <v>28</v>
      </c>
      <c r="O1256" t="s">
        <v>29</v>
      </c>
      <c r="P1256" t="s">
        <v>30</v>
      </c>
      <c r="Q1256" t="s">
        <v>21</v>
      </c>
    </row>
    <row r="1257" spans="1:17">
      <c r="A1257" t="s">
        <v>31</v>
      </c>
      <c r="B1257" t="s">
        <v>72</v>
      </c>
      <c r="C1257" t="s">
        <v>19</v>
      </c>
      <c r="D1257" t="s">
        <v>33</v>
      </c>
      <c r="E1257" t="s">
        <v>21</v>
      </c>
      <c r="F1257" t="s">
        <v>29</v>
      </c>
      <c r="G1257" t="s">
        <v>35</v>
      </c>
      <c r="H1257" t="s">
        <v>35</v>
      </c>
      <c r="I1257" t="s">
        <v>23</v>
      </c>
      <c r="J1257" t="s">
        <v>24</v>
      </c>
      <c r="K1257" t="s">
        <v>124</v>
      </c>
      <c r="L1257" t="s">
        <v>980</v>
      </c>
      <c r="M1257" t="s">
        <v>63</v>
      </c>
      <c r="N1257" t="s">
        <v>28</v>
      </c>
      <c r="O1257" t="s">
        <v>29</v>
      </c>
      <c r="P1257" t="s">
        <v>30</v>
      </c>
      <c r="Q1257" t="s">
        <v>21</v>
      </c>
    </row>
    <row r="1258" spans="1:17">
      <c r="A1258" t="s">
        <v>140</v>
      </c>
      <c r="B1258" t="s">
        <v>32</v>
      </c>
      <c r="C1258" t="s">
        <v>122</v>
      </c>
      <c r="D1258" t="s">
        <v>33</v>
      </c>
      <c r="E1258" t="s">
        <v>21</v>
      </c>
      <c r="F1258" t="s">
        <v>773</v>
      </c>
      <c r="G1258" t="s">
        <v>35</v>
      </c>
      <c r="H1258" t="s">
        <v>21</v>
      </c>
      <c r="I1258" t="s">
        <v>30</v>
      </c>
      <c r="J1258" t="s">
        <v>99</v>
      </c>
      <c r="K1258" t="s">
        <v>37</v>
      </c>
      <c r="L1258" t="s">
        <v>689</v>
      </c>
      <c r="M1258" t="s">
        <v>63</v>
      </c>
      <c r="N1258" t="s">
        <v>28</v>
      </c>
      <c r="O1258" t="s">
        <v>29</v>
      </c>
      <c r="P1258" t="s">
        <v>30</v>
      </c>
      <c r="Q1258" t="s">
        <v>21</v>
      </c>
    </row>
    <row r="1259" spans="1:17">
      <c r="A1259" t="s">
        <v>230</v>
      </c>
      <c r="B1259" t="s">
        <v>56</v>
      </c>
      <c r="C1259" t="s">
        <v>19</v>
      </c>
      <c r="D1259" t="s">
        <v>20</v>
      </c>
      <c r="E1259" t="s">
        <v>21</v>
      </c>
      <c r="F1259" t="s">
        <v>1245</v>
      </c>
      <c r="G1259" t="s">
        <v>21</v>
      </c>
      <c r="H1259" t="s">
        <v>35</v>
      </c>
      <c r="I1259" t="s">
        <v>30</v>
      </c>
      <c r="J1259" t="s">
        <v>47</v>
      </c>
      <c r="K1259" t="s">
        <v>53</v>
      </c>
      <c r="L1259" t="s">
        <v>421</v>
      </c>
      <c r="M1259" t="s">
        <v>118</v>
      </c>
      <c r="N1259" t="s">
        <v>28</v>
      </c>
      <c r="O1259" t="s">
        <v>29</v>
      </c>
      <c r="P1259" t="s">
        <v>30</v>
      </c>
      <c r="Q1259" t="s">
        <v>21</v>
      </c>
    </row>
    <row r="1260" spans="1:17">
      <c r="A1260" t="s">
        <v>209</v>
      </c>
      <c r="B1260" t="s">
        <v>56</v>
      </c>
      <c r="C1260" t="s">
        <v>19</v>
      </c>
      <c r="D1260" t="s">
        <v>33</v>
      </c>
      <c r="E1260" t="s">
        <v>21</v>
      </c>
      <c r="F1260" t="s">
        <v>1246</v>
      </c>
      <c r="G1260" t="s">
        <v>35</v>
      </c>
      <c r="H1260" t="s">
        <v>21</v>
      </c>
      <c r="I1260" t="s">
        <v>23</v>
      </c>
      <c r="J1260" t="s">
        <v>47</v>
      </c>
      <c r="K1260" t="s">
        <v>48</v>
      </c>
      <c r="L1260" t="s">
        <v>225</v>
      </c>
      <c r="M1260" t="s">
        <v>27</v>
      </c>
      <c r="N1260" t="s">
        <v>28</v>
      </c>
      <c r="O1260" t="s">
        <v>29</v>
      </c>
      <c r="P1260" t="s">
        <v>30</v>
      </c>
      <c r="Q1260" t="s">
        <v>21</v>
      </c>
    </row>
    <row r="1261" spans="1:17">
      <c r="A1261" t="s">
        <v>110</v>
      </c>
      <c r="B1261" t="s">
        <v>32</v>
      </c>
      <c r="C1261" t="s">
        <v>44</v>
      </c>
      <c r="D1261" t="s">
        <v>33</v>
      </c>
      <c r="E1261" t="s">
        <v>21</v>
      </c>
      <c r="F1261" t="s">
        <v>1247</v>
      </c>
      <c r="G1261" t="s">
        <v>35</v>
      </c>
      <c r="H1261" t="s">
        <v>21</v>
      </c>
      <c r="I1261" t="s">
        <v>23</v>
      </c>
      <c r="J1261" t="s">
        <v>52</v>
      </c>
      <c r="K1261" t="s">
        <v>61</v>
      </c>
      <c r="L1261" t="s">
        <v>338</v>
      </c>
      <c r="M1261" t="s">
        <v>52</v>
      </c>
      <c r="N1261" t="s">
        <v>28</v>
      </c>
      <c r="O1261" t="s">
        <v>29</v>
      </c>
      <c r="P1261" t="s">
        <v>30</v>
      </c>
      <c r="Q1261" t="s">
        <v>21</v>
      </c>
    </row>
    <row r="1262" spans="1:17">
      <c r="A1262" t="s">
        <v>31</v>
      </c>
      <c r="B1262" t="s">
        <v>32</v>
      </c>
      <c r="C1262" t="s">
        <v>44</v>
      </c>
      <c r="D1262" t="s">
        <v>33</v>
      </c>
      <c r="E1262" t="s">
        <v>21</v>
      </c>
      <c r="F1262" t="s">
        <v>1248</v>
      </c>
      <c r="G1262" t="s">
        <v>21</v>
      </c>
      <c r="H1262" t="s">
        <v>35</v>
      </c>
      <c r="I1262" t="s">
        <v>23</v>
      </c>
      <c r="J1262" t="s">
        <v>349</v>
      </c>
      <c r="K1262" t="s">
        <v>119</v>
      </c>
      <c r="L1262" t="s">
        <v>147</v>
      </c>
      <c r="M1262" t="s">
        <v>57</v>
      </c>
      <c r="N1262" t="s">
        <v>28</v>
      </c>
      <c r="O1262" t="s">
        <v>29</v>
      </c>
      <c r="P1262" t="s">
        <v>30</v>
      </c>
      <c r="Q1262" t="s">
        <v>21</v>
      </c>
    </row>
    <row r="1263" spans="1:17">
      <c r="A1263" t="s">
        <v>17</v>
      </c>
      <c r="B1263" t="s">
        <v>56</v>
      </c>
      <c r="C1263" t="s">
        <v>19</v>
      </c>
      <c r="D1263" t="s">
        <v>20</v>
      </c>
      <c r="E1263" t="s">
        <v>21</v>
      </c>
      <c r="F1263" t="s">
        <v>27</v>
      </c>
      <c r="G1263" t="s">
        <v>35</v>
      </c>
      <c r="H1263" t="s">
        <v>35</v>
      </c>
      <c r="I1263" t="s">
        <v>146</v>
      </c>
      <c r="J1263" t="s">
        <v>169</v>
      </c>
      <c r="K1263" t="s">
        <v>119</v>
      </c>
      <c r="L1263" t="s">
        <v>382</v>
      </c>
      <c r="M1263" t="s">
        <v>63</v>
      </c>
      <c r="N1263" t="s">
        <v>28</v>
      </c>
      <c r="O1263" t="s">
        <v>29</v>
      </c>
      <c r="P1263" t="s">
        <v>30</v>
      </c>
      <c r="Q1263" t="s">
        <v>21</v>
      </c>
    </row>
    <row r="1264" spans="1:17">
      <c r="A1264" t="s">
        <v>80</v>
      </c>
      <c r="B1264" t="s">
        <v>56</v>
      </c>
      <c r="C1264" t="s">
        <v>19</v>
      </c>
      <c r="D1264" t="s">
        <v>20</v>
      </c>
      <c r="E1264" t="s">
        <v>21</v>
      </c>
      <c r="F1264" t="s">
        <v>1249</v>
      </c>
      <c r="G1264" t="s">
        <v>35</v>
      </c>
      <c r="H1264" t="s">
        <v>35</v>
      </c>
      <c r="I1264" t="s">
        <v>23</v>
      </c>
      <c r="J1264" t="s">
        <v>130</v>
      </c>
      <c r="K1264" t="s">
        <v>37</v>
      </c>
      <c r="L1264" t="s">
        <v>464</v>
      </c>
      <c r="M1264" t="s">
        <v>63</v>
      </c>
      <c r="N1264" t="s">
        <v>50</v>
      </c>
      <c r="O1264" t="s">
        <v>52</v>
      </c>
      <c r="P1264" t="s">
        <v>70</v>
      </c>
      <c r="Q1264" t="s">
        <v>21</v>
      </c>
    </row>
    <row r="1265" spans="1:17">
      <c r="A1265" t="s">
        <v>162</v>
      </c>
      <c r="B1265" t="s">
        <v>72</v>
      </c>
      <c r="C1265" t="s">
        <v>19</v>
      </c>
      <c r="D1265" t="s">
        <v>33</v>
      </c>
      <c r="E1265" t="s">
        <v>21</v>
      </c>
      <c r="F1265" t="s">
        <v>1250</v>
      </c>
      <c r="G1265" t="s">
        <v>35</v>
      </c>
      <c r="H1265" t="s">
        <v>21</v>
      </c>
      <c r="I1265" t="s">
        <v>30</v>
      </c>
      <c r="J1265" t="s">
        <v>24</v>
      </c>
      <c r="K1265" t="s">
        <v>37</v>
      </c>
      <c r="L1265" t="s">
        <v>237</v>
      </c>
      <c r="M1265" t="s">
        <v>63</v>
      </c>
      <c r="N1265" t="s">
        <v>28</v>
      </c>
      <c r="O1265" t="s">
        <v>29</v>
      </c>
      <c r="P1265" t="s">
        <v>30</v>
      </c>
      <c r="Q1265" t="s">
        <v>21</v>
      </c>
    </row>
    <row r="1266" spans="1:17">
      <c r="A1266" t="s">
        <v>216</v>
      </c>
      <c r="B1266" t="s">
        <v>18</v>
      </c>
      <c r="C1266" t="s">
        <v>19</v>
      </c>
      <c r="D1266" t="s">
        <v>20</v>
      </c>
      <c r="E1266" t="s">
        <v>21</v>
      </c>
      <c r="F1266" t="s">
        <v>1251</v>
      </c>
      <c r="G1266" t="s">
        <v>35</v>
      </c>
      <c r="H1266" t="s">
        <v>21</v>
      </c>
      <c r="I1266" t="s">
        <v>23</v>
      </c>
      <c r="J1266" t="s">
        <v>52</v>
      </c>
      <c r="K1266" t="s">
        <v>61</v>
      </c>
      <c r="L1266" t="s">
        <v>732</v>
      </c>
      <c r="M1266" t="s">
        <v>52</v>
      </c>
      <c r="N1266" t="s">
        <v>28</v>
      </c>
      <c r="O1266" t="s">
        <v>29</v>
      </c>
      <c r="P1266" t="s">
        <v>30</v>
      </c>
      <c r="Q1266" t="s">
        <v>21</v>
      </c>
    </row>
    <row r="1267" spans="1:17">
      <c r="A1267" t="s">
        <v>97</v>
      </c>
      <c r="B1267" t="s">
        <v>18</v>
      </c>
      <c r="C1267" t="s">
        <v>19</v>
      </c>
      <c r="D1267" t="s">
        <v>45</v>
      </c>
      <c r="E1267" t="s">
        <v>21</v>
      </c>
      <c r="F1267" t="s">
        <v>1252</v>
      </c>
      <c r="G1267" t="s">
        <v>21</v>
      </c>
      <c r="H1267" t="s">
        <v>21</v>
      </c>
      <c r="I1267" t="s">
        <v>23</v>
      </c>
      <c r="J1267" t="s">
        <v>134</v>
      </c>
      <c r="K1267" t="s">
        <v>92</v>
      </c>
      <c r="L1267" t="s">
        <v>408</v>
      </c>
      <c r="M1267" t="s">
        <v>219</v>
      </c>
      <c r="N1267" t="s">
        <v>28</v>
      </c>
      <c r="O1267" t="s">
        <v>29</v>
      </c>
      <c r="P1267" t="s">
        <v>30</v>
      </c>
      <c r="Q1267" t="s">
        <v>21</v>
      </c>
    </row>
    <row r="1268" spans="1:17">
      <c r="A1268" t="s">
        <v>216</v>
      </c>
      <c r="B1268" t="s">
        <v>30</v>
      </c>
      <c r="C1268" t="s">
        <v>19</v>
      </c>
      <c r="D1268" t="s">
        <v>2553</v>
      </c>
      <c r="E1268" t="s">
        <v>21</v>
      </c>
      <c r="F1268" t="s">
        <v>1253</v>
      </c>
      <c r="G1268" t="s">
        <v>21</v>
      </c>
      <c r="H1268" t="s">
        <v>21</v>
      </c>
      <c r="I1268" t="s">
        <v>23</v>
      </c>
      <c r="J1268" t="s">
        <v>118</v>
      </c>
      <c r="K1268" t="s">
        <v>25</v>
      </c>
      <c r="L1268" t="s">
        <v>395</v>
      </c>
      <c r="M1268" t="s">
        <v>27</v>
      </c>
      <c r="N1268" t="s">
        <v>28</v>
      </c>
      <c r="O1268" t="s">
        <v>29</v>
      </c>
      <c r="P1268" t="s">
        <v>30</v>
      </c>
      <c r="Q1268" t="s">
        <v>35</v>
      </c>
    </row>
    <row r="1269" spans="1:17">
      <c r="A1269" t="s">
        <v>65</v>
      </c>
      <c r="B1269" t="s">
        <v>18</v>
      </c>
      <c r="C1269" t="s">
        <v>19</v>
      </c>
      <c r="D1269" t="s">
        <v>33</v>
      </c>
      <c r="E1269" t="s">
        <v>21</v>
      </c>
      <c r="F1269" t="s">
        <v>1254</v>
      </c>
      <c r="G1269" t="s">
        <v>35</v>
      </c>
      <c r="H1269" t="s">
        <v>21</v>
      </c>
      <c r="I1269" t="s">
        <v>23</v>
      </c>
      <c r="J1269" t="s">
        <v>99</v>
      </c>
      <c r="K1269" t="s">
        <v>119</v>
      </c>
      <c r="L1269" t="s">
        <v>519</v>
      </c>
      <c r="M1269" t="s">
        <v>52</v>
      </c>
      <c r="N1269" t="s">
        <v>28</v>
      </c>
      <c r="O1269" t="s">
        <v>29</v>
      </c>
      <c r="P1269" t="s">
        <v>30</v>
      </c>
      <c r="Q1269" t="s">
        <v>21</v>
      </c>
    </row>
    <row r="1270" spans="1:17">
      <c r="A1270" t="s">
        <v>17</v>
      </c>
      <c r="B1270" t="s">
        <v>87</v>
      </c>
      <c r="C1270" t="s">
        <v>19</v>
      </c>
      <c r="D1270" t="s">
        <v>33</v>
      </c>
      <c r="E1270" t="s">
        <v>21</v>
      </c>
      <c r="F1270" t="s">
        <v>29</v>
      </c>
      <c r="G1270" t="s">
        <v>21</v>
      </c>
      <c r="H1270" t="s">
        <v>21</v>
      </c>
      <c r="I1270" t="s">
        <v>23</v>
      </c>
      <c r="J1270" t="s">
        <v>205</v>
      </c>
      <c r="K1270" t="s">
        <v>119</v>
      </c>
      <c r="L1270" t="s">
        <v>685</v>
      </c>
      <c r="M1270" t="s">
        <v>57</v>
      </c>
      <c r="N1270" t="s">
        <v>28</v>
      </c>
      <c r="O1270" t="s">
        <v>29</v>
      </c>
      <c r="P1270" t="s">
        <v>30</v>
      </c>
      <c r="Q1270" t="s">
        <v>21</v>
      </c>
    </row>
    <row r="1271" spans="1:17">
      <c r="A1271" t="s">
        <v>108</v>
      </c>
      <c r="B1271" t="s">
        <v>72</v>
      </c>
      <c r="C1271" t="s">
        <v>44</v>
      </c>
      <c r="D1271" t="s">
        <v>33</v>
      </c>
      <c r="E1271" t="s">
        <v>21</v>
      </c>
      <c r="F1271" t="s">
        <v>879</v>
      </c>
      <c r="G1271" t="s">
        <v>21</v>
      </c>
      <c r="H1271" t="s">
        <v>21</v>
      </c>
      <c r="I1271" t="s">
        <v>30</v>
      </c>
      <c r="J1271" t="s">
        <v>27</v>
      </c>
      <c r="K1271" t="s">
        <v>119</v>
      </c>
      <c r="L1271" t="s">
        <v>1255</v>
      </c>
      <c r="M1271" t="s">
        <v>63</v>
      </c>
      <c r="N1271" t="s">
        <v>28</v>
      </c>
      <c r="O1271" t="s">
        <v>29</v>
      </c>
      <c r="P1271" t="s">
        <v>30</v>
      </c>
      <c r="Q1271" t="s">
        <v>35</v>
      </c>
    </row>
    <row r="1272" spans="1:17">
      <c r="A1272" t="s">
        <v>17</v>
      </c>
      <c r="B1272" t="s">
        <v>87</v>
      </c>
      <c r="C1272" t="s">
        <v>19</v>
      </c>
      <c r="D1272" t="s">
        <v>33</v>
      </c>
      <c r="E1272" t="s">
        <v>21</v>
      </c>
      <c r="F1272" t="s">
        <v>868</v>
      </c>
      <c r="G1272" t="s">
        <v>35</v>
      </c>
      <c r="H1272" t="s">
        <v>21</v>
      </c>
      <c r="I1272" t="s">
        <v>30</v>
      </c>
      <c r="J1272" t="s">
        <v>47</v>
      </c>
      <c r="K1272" t="s">
        <v>37</v>
      </c>
      <c r="L1272" t="s">
        <v>683</v>
      </c>
      <c r="M1272" t="s">
        <v>27</v>
      </c>
      <c r="N1272" t="s">
        <v>28</v>
      </c>
      <c r="O1272" t="s">
        <v>29</v>
      </c>
      <c r="P1272" t="s">
        <v>30</v>
      </c>
      <c r="Q1272" t="s">
        <v>21</v>
      </c>
    </row>
    <row r="1273" spans="1:17">
      <c r="A1273" t="s">
        <v>17</v>
      </c>
      <c r="B1273" t="s">
        <v>56</v>
      </c>
      <c r="C1273" t="s">
        <v>19</v>
      </c>
      <c r="D1273" t="s">
        <v>33</v>
      </c>
      <c r="E1273" t="s">
        <v>21</v>
      </c>
      <c r="F1273" t="s">
        <v>483</v>
      </c>
      <c r="G1273" t="s">
        <v>35</v>
      </c>
      <c r="H1273" t="s">
        <v>21</v>
      </c>
      <c r="I1273" t="s">
        <v>30</v>
      </c>
      <c r="J1273" t="s">
        <v>85</v>
      </c>
      <c r="K1273" t="s">
        <v>37</v>
      </c>
      <c r="L1273" t="s">
        <v>1172</v>
      </c>
      <c r="M1273" t="s">
        <v>63</v>
      </c>
      <c r="N1273" t="s">
        <v>28</v>
      </c>
      <c r="O1273" t="s">
        <v>29</v>
      </c>
      <c r="P1273" t="s">
        <v>30</v>
      </c>
      <c r="Q1273" t="s">
        <v>21</v>
      </c>
    </row>
    <row r="1274" spans="1:17">
      <c r="A1274" t="s">
        <v>42</v>
      </c>
      <c r="B1274" t="s">
        <v>72</v>
      </c>
      <c r="C1274" t="s">
        <v>122</v>
      </c>
      <c r="D1274" t="s">
        <v>33</v>
      </c>
      <c r="E1274" t="s">
        <v>21</v>
      </c>
      <c r="F1274" t="s">
        <v>29</v>
      </c>
      <c r="G1274" t="s">
        <v>21</v>
      </c>
      <c r="H1274" t="s">
        <v>21</v>
      </c>
      <c r="I1274" t="s">
        <v>23</v>
      </c>
      <c r="J1274" t="s">
        <v>114</v>
      </c>
      <c r="K1274" t="s">
        <v>92</v>
      </c>
      <c r="L1274" t="s">
        <v>473</v>
      </c>
      <c r="M1274" t="s">
        <v>40</v>
      </c>
      <c r="N1274" t="s">
        <v>28</v>
      </c>
      <c r="O1274" t="s">
        <v>29</v>
      </c>
      <c r="P1274" t="s">
        <v>30</v>
      </c>
      <c r="Q1274" t="s">
        <v>21</v>
      </c>
    </row>
    <row r="1275" spans="1:17">
      <c r="A1275" t="s">
        <v>31</v>
      </c>
      <c r="B1275" t="s">
        <v>32</v>
      </c>
      <c r="C1275" t="s">
        <v>122</v>
      </c>
      <c r="D1275" t="s">
        <v>33</v>
      </c>
      <c r="E1275" t="s">
        <v>21</v>
      </c>
      <c r="F1275" t="s">
        <v>1256</v>
      </c>
      <c r="G1275" t="s">
        <v>35</v>
      </c>
      <c r="H1275" t="s">
        <v>21</v>
      </c>
      <c r="I1275" t="s">
        <v>30</v>
      </c>
      <c r="J1275" t="s">
        <v>219</v>
      </c>
      <c r="K1275" t="s">
        <v>37</v>
      </c>
      <c r="L1275" t="s">
        <v>475</v>
      </c>
      <c r="M1275" t="s">
        <v>27</v>
      </c>
      <c r="N1275" t="s">
        <v>28</v>
      </c>
      <c r="O1275" t="s">
        <v>29</v>
      </c>
      <c r="P1275" t="s">
        <v>30</v>
      </c>
      <c r="Q1275" t="s">
        <v>21</v>
      </c>
    </row>
    <row r="1276" spans="1:17">
      <c r="A1276" t="s">
        <v>80</v>
      </c>
      <c r="B1276" t="s">
        <v>56</v>
      </c>
      <c r="C1276" t="s">
        <v>122</v>
      </c>
      <c r="D1276" t="s">
        <v>20</v>
      </c>
      <c r="E1276" t="s">
        <v>21</v>
      </c>
      <c r="F1276" t="s">
        <v>1257</v>
      </c>
      <c r="G1276" t="s">
        <v>35</v>
      </c>
      <c r="H1276" t="s">
        <v>35</v>
      </c>
      <c r="I1276" t="s">
        <v>23</v>
      </c>
      <c r="J1276" t="s">
        <v>97</v>
      </c>
      <c r="K1276" t="s">
        <v>119</v>
      </c>
      <c r="L1276" t="s">
        <v>59</v>
      </c>
      <c r="M1276" t="s">
        <v>40</v>
      </c>
      <c r="N1276" t="s">
        <v>28</v>
      </c>
      <c r="O1276" t="s">
        <v>29</v>
      </c>
      <c r="P1276" t="s">
        <v>30</v>
      </c>
      <c r="Q1276" t="s">
        <v>21</v>
      </c>
    </row>
    <row r="1277" spans="1:17">
      <c r="A1277" t="s">
        <v>76</v>
      </c>
      <c r="B1277" t="s">
        <v>56</v>
      </c>
      <c r="C1277" t="s">
        <v>19</v>
      </c>
      <c r="D1277" t="s">
        <v>33</v>
      </c>
      <c r="E1277" t="s">
        <v>21</v>
      </c>
      <c r="F1277" t="s">
        <v>1258</v>
      </c>
      <c r="G1277" t="s">
        <v>35</v>
      </c>
      <c r="H1277" t="s">
        <v>21</v>
      </c>
      <c r="I1277" t="s">
        <v>23</v>
      </c>
      <c r="J1277" t="s">
        <v>36</v>
      </c>
      <c r="K1277" t="s">
        <v>37</v>
      </c>
      <c r="L1277" t="s">
        <v>83</v>
      </c>
      <c r="M1277" t="s">
        <v>27</v>
      </c>
      <c r="N1277" t="s">
        <v>942</v>
      </c>
      <c r="O1277" t="s">
        <v>52</v>
      </c>
      <c r="P1277" t="s">
        <v>70</v>
      </c>
      <c r="Q1277" t="s">
        <v>21</v>
      </c>
    </row>
    <row r="1278" spans="1:17">
      <c r="A1278" t="s">
        <v>76</v>
      </c>
      <c r="B1278" t="s">
        <v>43</v>
      </c>
      <c r="C1278" t="s">
        <v>122</v>
      </c>
      <c r="D1278" t="s">
        <v>45</v>
      </c>
      <c r="E1278" t="s">
        <v>21</v>
      </c>
      <c r="F1278" t="s">
        <v>1259</v>
      </c>
      <c r="G1278" t="s">
        <v>21</v>
      </c>
      <c r="H1278" t="s">
        <v>21</v>
      </c>
      <c r="I1278" t="s">
        <v>23</v>
      </c>
      <c r="J1278" t="s">
        <v>60</v>
      </c>
      <c r="K1278" t="s">
        <v>48</v>
      </c>
      <c r="L1278" t="s">
        <v>864</v>
      </c>
      <c r="M1278" t="s">
        <v>243</v>
      </c>
      <c r="N1278" t="s">
        <v>49</v>
      </c>
      <c r="O1278" t="s">
        <v>57</v>
      </c>
      <c r="P1278" t="s">
        <v>70</v>
      </c>
      <c r="Q1278" t="s">
        <v>35</v>
      </c>
    </row>
    <row r="1279" spans="1:17">
      <c r="A1279" t="s">
        <v>323</v>
      </c>
      <c r="B1279" t="s">
        <v>87</v>
      </c>
      <c r="C1279" t="s">
        <v>122</v>
      </c>
      <c r="D1279" t="s">
        <v>33</v>
      </c>
      <c r="E1279" t="s">
        <v>21</v>
      </c>
      <c r="F1279" t="s">
        <v>1260</v>
      </c>
      <c r="G1279" t="s">
        <v>21</v>
      </c>
      <c r="H1279" t="s">
        <v>21</v>
      </c>
      <c r="I1279" t="s">
        <v>23</v>
      </c>
      <c r="J1279" t="s">
        <v>91</v>
      </c>
      <c r="K1279" t="s">
        <v>61</v>
      </c>
      <c r="L1279" t="s">
        <v>519</v>
      </c>
      <c r="M1279" t="s">
        <v>27</v>
      </c>
      <c r="N1279" t="s">
        <v>28</v>
      </c>
      <c r="O1279" t="s">
        <v>29</v>
      </c>
      <c r="P1279" t="s">
        <v>30</v>
      </c>
      <c r="Q1279" t="s">
        <v>35</v>
      </c>
    </row>
    <row r="1280" spans="1:17">
      <c r="A1280" t="s">
        <v>216</v>
      </c>
      <c r="B1280" t="s">
        <v>56</v>
      </c>
      <c r="C1280" t="s">
        <v>19</v>
      </c>
      <c r="D1280" t="s">
        <v>33</v>
      </c>
      <c r="E1280" t="s">
        <v>21</v>
      </c>
      <c r="F1280" t="s">
        <v>993</v>
      </c>
      <c r="G1280" t="s">
        <v>35</v>
      </c>
      <c r="H1280" t="s">
        <v>21</v>
      </c>
      <c r="I1280" t="s">
        <v>30</v>
      </c>
      <c r="J1280" t="s">
        <v>118</v>
      </c>
      <c r="K1280" t="s">
        <v>37</v>
      </c>
      <c r="L1280" t="s">
        <v>577</v>
      </c>
      <c r="M1280" t="s">
        <v>27</v>
      </c>
      <c r="N1280" t="s">
        <v>28</v>
      </c>
      <c r="O1280" t="s">
        <v>29</v>
      </c>
      <c r="P1280" t="s">
        <v>30</v>
      </c>
      <c r="Q1280" t="s">
        <v>21</v>
      </c>
    </row>
    <row r="1281" spans="1:17">
      <c r="A1281" t="s">
        <v>159</v>
      </c>
      <c r="B1281" t="s">
        <v>43</v>
      </c>
      <c r="C1281" t="s">
        <v>19</v>
      </c>
      <c r="D1281" t="s">
        <v>45</v>
      </c>
      <c r="E1281" t="s">
        <v>21</v>
      </c>
      <c r="F1281" t="s">
        <v>1261</v>
      </c>
      <c r="G1281" t="s">
        <v>35</v>
      </c>
      <c r="H1281" t="s">
        <v>21</v>
      </c>
      <c r="I1281" t="s">
        <v>23</v>
      </c>
      <c r="J1281" t="s">
        <v>60</v>
      </c>
      <c r="K1281" t="s">
        <v>53</v>
      </c>
      <c r="L1281" t="s">
        <v>503</v>
      </c>
      <c r="M1281" t="s">
        <v>27</v>
      </c>
      <c r="N1281" t="s">
        <v>1262</v>
      </c>
      <c r="O1281" t="s">
        <v>40</v>
      </c>
      <c r="P1281" t="s">
        <v>41</v>
      </c>
      <c r="Q1281" t="s">
        <v>21</v>
      </c>
    </row>
    <row r="1282" spans="1:17">
      <c r="A1282" t="s">
        <v>17</v>
      </c>
      <c r="B1282" t="s">
        <v>72</v>
      </c>
      <c r="C1282" t="s">
        <v>44</v>
      </c>
      <c r="D1282" t="s">
        <v>45</v>
      </c>
      <c r="E1282" t="s">
        <v>21</v>
      </c>
      <c r="F1282" t="s">
        <v>348</v>
      </c>
      <c r="G1282" t="s">
        <v>35</v>
      </c>
      <c r="H1282" t="s">
        <v>21</v>
      </c>
      <c r="I1282" t="s">
        <v>30</v>
      </c>
      <c r="J1282" t="s">
        <v>47</v>
      </c>
      <c r="K1282" t="s">
        <v>37</v>
      </c>
      <c r="L1282" t="s">
        <v>522</v>
      </c>
      <c r="M1282" t="s">
        <v>27</v>
      </c>
      <c r="N1282" t="s">
        <v>28</v>
      </c>
      <c r="O1282" t="s">
        <v>29</v>
      </c>
      <c r="P1282" t="s">
        <v>30</v>
      </c>
      <c r="Q1282" t="s">
        <v>21</v>
      </c>
    </row>
    <row r="1283" spans="1:17">
      <c r="A1283" t="s">
        <v>103</v>
      </c>
      <c r="B1283" t="s">
        <v>77</v>
      </c>
      <c r="C1283" t="s">
        <v>19</v>
      </c>
      <c r="D1283" t="s">
        <v>20</v>
      </c>
      <c r="E1283" t="s">
        <v>21</v>
      </c>
      <c r="F1283" t="s">
        <v>29</v>
      </c>
      <c r="G1283" t="s">
        <v>35</v>
      </c>
      <c r="H1283" t="s">
        <v>21</v>
      </c>
      <c r="I1283" t="s">
        <v>23</v>
      </c>
      <c r="J1283" t="s">
        <v>36</v>
      </c>
      <c r="K1283" t="s">
        <v>119</v>
      </c>
      <c r="L1283" t="s">
        <v>409</v>
      </c>
      <c r="M1283" t="s">
        <v>63</v>
      </c>
      <c r="N1283" t="s">
        <v>28</v>
      </c>
      <c r="O1283" t="s">
        <v>29</v>
      </c>
      <c r="P1283" t="s">
        <v>30</v>
      </c>
      <c r="Q1283" t="s">
        <v>21</v>
      </c>
    </row>
    <row r="1284" spans="1:17">
      <c r="A1284" t="s">
        <v>17</v>
      </c>
      <c r="B1284" t="s">
        <v>56</v>
      </c>
      <c r="C1284" t="s">
        <v>19</v>
      </c>
      <c r="D1284" t="s">
        <v>20</v>
      </c>
      <c r="E1284" t="s">
        <v>21</v>
      </c>
      <c r="F1284" t="s">
        <v>1263</v>
      </c>
      <c r="G1284" t="s">
        <v>21</v>
      </c>
      <c r="H1284" t="s">
        <v>21</v>
      </c>
      <c r="I1284" t="s">
        <v>30</v>
      </c>
      <c r="J1284" t="s">
        <v>130</v>
      </c>
      <c r="K1284" t="s">
        <v>37</v>
      </c>
      <c r="L1284" t="s">
        <v>78</v>
      </c>
      <c r="M1284" t="s">
        <v>63</v>
      </c>
      <c r="N1284" t="s">
        <v>28</v>
      </c>
      <c r="O1284" t="s">
        <v>29</v>
      </c>
      <c r="P1284" t="s">
        <v>30</v>
      </c>
      <c r="Q1284" t="s">
        <v>21</v>
      </c>
    </row>
    <row r="1285" spans="1:17">
      <c r="A1285" t="s">
        <v>108</v>
      </c>
      <c r="B1285" t="s">
        <v>87</v>
      </c>
      <c r="C1285" t="s">
        <v>19</v>
      </c>
      <c r="D1285" t="s">
        <v>33</v>
      </c>
      <c r="E1285" t="s">
        <v>21</v>
      </c>
      <c r="F1285" t="s">
        <v>1264</v>
      </c>
      <c r="G1285" t="s">
        <v>21</v>
      </c>
      <c r="H1285" t="s">
        <v>35</v>
      </c>
      <c r="I1285" t="s">
        <v>23</v>
      </c>
      <c r="J1285" t="s">
        <v>68</v>
      </c>
      <c r="K1285" t="s">
        <v>119</v>
      </c>
      <c r="L1285" t="s">
        <v>306</v>
      </c>
      <c r="M1285" t="s">
        <v>52</v>
      </c>
      <c r="N1285" t="s">
        <v>28</v>
      </c>
      <c r="O1285" t="s">
        <v>29</v>
      </c>
      <c r="P1285" t="s">
        <v>30</v>
      </c>
      <c r="Q1285" t="s">
        <v>21</v>
      </c>
    </row>
    <row r="1286" spans="1:17">
      <c r="A1286" t="s">
        <v>76</v>
      </c>
      <c r="B1286" t="s">
        <v>56</v>
      </c>
      <c r="C1286" t="s">
        <v>19</v>
      </c>
      <c r="D1286" t="s">
        <v>20</v>
      </c>
      <c r="E1286" t="s">
        <v>21</v>
      </c>
      <c r="F1286" t="s">
        <v>1265</v>
      </c>
      <c r="G1286" t="s">
        <v>35</v>
      </c>
      <c r="H1286" t="s">
        <v>21</v>
      </c>
      <c r="I1286" t="s">
        <v>30</v>
      </c>
      <c r="J1286" t="s">
        <v>205</v>
      </c>
      <c r="K1286" t="s">
        <v>37</v>
      </c>
      <c r="L1286" t="s">
        <v>665</v>
      </c>
      <c r="M1286" t="s">
        <v>27</v>
      </c>
      <c r="N1286" t="s">
        <v>28</v>
      </c>
      <c r="O1286" t="s">
        <v>29</v>
      </c>
      <c r="P1286" t="s">
        <v>30</v>
      </c>
      <c r="Q1286" t="s">
        <v>21</v>
      </c>
    </row>
    <row r="1287" spans="1:17">
      <c r="A1287" t="s">
        <v>216</v>
      </c>
      <c r="B1287" t="s">
        <v>32</v>
      </c>
      <c r="C1287" t="s">
        <v>19</v>
      </c>
      <c r="D1287" t="s">
        <v>33</v>
      </c>
      <c r="E1287" t="s">
        <v>21</v>
      </c>
      <c r="F1287" t="s">
        <v>318</v>
      </c>
      <c r="G1287" t="s">
        <v>35</v>
      </c>
      <c r="H1287" t="s">
        <v>21</v>
      </c>
      <c r="I1287" t="s">
        <v>23</v>
      </c>
      <c r="J1287" t="s">
        <v>63</v>
      </c>
      <c r="K1287" t="s">
        <v>92</v>
      </c>
      <c r="L1287" t="s">
        <v>235</v>
      </c>
      <c r="M1287" t="s">
        <v>63</v>
      </c>
      <c r="N1287" t="s">
        <v>28</v>
      </c>
      <c r="O1287" t="s">
        <v>29</v>
      </c>
      <c r="P1287" t="s">
        <v>30</v>
      </c>
      <c r="Q1287" t="s">
        <v>21</v>
      </c>
    </row>
    <row r="1288" spans="1:17">
      <c r="A1288" t="s">
        <v>159</v>
      </c>
      <c r="B1288" t="s">
        <v>43</v>
      </c>
      <c r="C1288" t="s">
        <v>44</v>
      </c>
      <c r="D1288" t="s">
        <v>45</v>
      </c>
      <c r="E1288" t="s">
        <v>21</v>
      </c>
      <c r="F1288" t="s">
        <v>1266</v>
      </c>
      <c r="G1288" t="s">
        <v>35</v>
      </c>
      <c r="H1288" t="s">
        <v>21</v>
      </c>
      <c r="I1288" t="s">
        <v>146</v>
      </c>
      <c r="J1288" t="s">
        <v>234</v>
      </c>
      <c r="K1288" t="s">
        <v>100</v>
      </c>
      <c r="L1288" t="s">
        <v>542</v>
      </c>
      <c r="M1288" t="s">
        <v>63</v>
      </c>
      <c r="N1288" t="s">
        <v>28</v>
      </c>
      <c r="O1288" t="s">
        <v>29</v>
      </c>
      <c r="P1288" t="s">
        <v>30</v>
      </c>
      <c r="Q1288" t="s">
        <v>21</v>
      </c>
    </row>
    <row r="1289" spans="1:17">
      <c r="A1289" t="s">
        <v>97</v>
      </c>
      <c r="B1289" t="s">
        <v>43</v>
      </c>
      <c r="C1289" t="s">
        <v>19</v>
      </c>
      <c r="D1289" t="s">
        <v>45</v>
      </c>
      <c r="E1289" t="s">
        <v>21</v>
      </c>
      <c r="F1289" t="s">
        <v>1267</v>
      </c>
      <c r="G1289" t="s">
        <v>35</v>
      </c>
      <c r="H1289" t="s">
        <v>21</v>
      </c>
      <c r="I1289" t="s">
        <v>23</v>
      </c>
      <c r="J1289" t="s">
        <v>36</v>
      </c>
      <c r="K1289" t="s">
        <v>61</v>
      </c>
      <c r="L1289" t="s">
        <v>304</v>
      </c>
      <c r="M1289" t="s">
        <v>40</v>
      </c>
      <c r="N1289" t="s">
        <v>28</v>
      </c>
      <c r="O1289" t="s">
        <v>29</v>
      </c>
      <c r="P1289" t="s">
        <v>30</v>
      </c>
      <c r="Q1289" t="s">
        <v>35</v>
      </c>
    </row>
    <row r="1290" spans="1:17">
      <c r="A1290" t="s">
        <v>126</v>
      </c>
      <c r="B1290" t="s">
        <v>56</v>
      </c>
      <c r="C1290" t="s">
        <v>19</v>
      </c>
      <c r="D1290" t="s">
        <v>33</v>
      </c>
      <c r="E1290" t="s">
        <v>21</v>
      </c>
      <c r="F1290" t="s">
        <v>1268</v>
      </c>
      <c r="G1290" t="s">
        <v>35</v>
      </c>
      <c r="H1290" t="s">
        <v>21</v>
      </c>
      <c r="I1290" t="s">
        <v>30</v>
      </c>
      <c r="J1290" t="s">
        <v>134</v>
      </c>
      <c r="K1290" t="s">
        <v>37</v>
      </c>
      <c r="L1290" t="s">
        <v>435</v>
      </c>
      <c r="M1290" t="s">
        <v>63</v>
      </c>
      <c r="N1290" t="s">
        <v>28</v>
      </c>
      <c r="O1290" t="s">
        <v>29</v>
      </c>
      <c r="P1290" t="s">
        <v>30</v>
      </c>
      <c r="Q1290" t="s">
        <v>21</v>
      </c>
    </row>
    <row r="1291" spans="1:17">
      <c r="A1291" t="s">
        <v>209</v>
      </c>
      <c r="B1291" t="s">
        <v>87</v>
      </c>
      <c r="C1291" t="s">
        <v>19</v>
      </c>
      <c r="D1291" t="s">
        <v>20</v>
      </c>
      <c r="E1291" t="s">
        <v>21</v>
      </c>
      <c r="F1291" t="s">
        <v>1269</v>
      </c>
      <c r="G1291" t="s">
        <v>21</v>
      </c>
      <c r="H1291" t="s">
        <v>21</v>
      </c>
      <c r="I1291" t="s">
        <v>30</v>
      </c>
      <c r="J1291" t="s">
        <v>85</v>
      </c>
      <c r="K1291" t="s">
        <v>53</v>
      </c>
      <c r="L1291" t="s">
        <v>99</v>
      </c>
      <c r="M1291" t="s">
        <v>63</v>
      </c>
      <c r="N1291" t="s">
        <v>28</v>
      </c>
      <c r="O1291" t="s">
        <v>29</v>
      </c>
      <c r="P1291" t="s">
        <v>30</v>
      </c>
      <c r="Q1291" t="s">
        <v>21</v>
      </c>
    </row>
    <row r="1292" spans="1:17">
      <c r="A1292" t="s">
        <v>186</v>
      </c>
      <c r="B1292" t="s">
        <v>56</v>
      </c>
      <c r="C1292" t="s">
        <v>19</v>
      </c>
      <c r="D1292" t="s">
        <v>20</v>
      </c>
      <c r="E1292" t="s">
        <v>21</v>
      </c>
      <c r="F1292" t="s">
        <v>26</v>
      </c>
      <c r="G1292" t="s">
        <v>35</v>
      </c>
      <c r="H1292" t="s">
        <v>21</v>
      </c>
      <c r="I1292" t="s">
        <v>23</v>
      </c>
      <c r="J1292" t="s">
        <v>68</v>
      </c>
      <c r="K1292" t="s">
        <v>37</v>
      </c>
      <c r="L1292" t="s">
        <v>267</v>
      </c>
      <c r="M1292" t="s">
        <v>63</v>
      </c>
      <c r="N1292" t="s">
        <v>28</v>
      </c>
      <c r="O1292" t="s">
        <v>29</v>
      </c>
      <c r="P1292" t="s">
        <v>30</v>
      </c>
      <c r="Q1292" t="s">
        <v>21</v>
      </c>
    </row>
    <row r="1293" spans="1:17">
      <c r="A1293" t="s">
        <v>140</v>
      </c>
      <c r="B1293" t="s">
        <v>72</v>
      </c>
      <c r="C1293" t="s">
        <v>122</v>
      </c>
      <c r="D1293" t="s">
        <v>33</v>
      </c>
      <c r="E1293" t="s">
        <v>21</v>
      </c>
      <c r="F1293" t="s">
        <v>192</v>
      </c>
      <c r="G1293" t="s">
        <v>35</v>
      </c>
      <c r="H1293" t="s">
        <v>35</v>
      </c>
      <c r="I1293" t="s">
        <v>23</v>
      </c>
      <c r="J1293" t="s">
        <v>114</v>
      </c>
      <c r="K1293" t="s">
        <v>92</v>
      </c>
      <c r="L1293" t="s">
        <v>89</v>
      </c>
      <c r="M1293" t="s">
        <v>52</v>
      </c>
      <c r="N1293" t="s">
        <v>28</v>
      </c>
      <c r="O1293" t="s">
        <v>29</v>
      </c>
      <c r="P1293" t="s">
        <v>30</v>
      </c>
      <c r="Q1293" t="s">
        <v>21</v>
      </c>
    </row>
    <row r="1294" spans="1:17">
      <c r="A1294" t="s">
        <v>162</v>
      </c>
      <c r="B1294" t="s">
        <v>72</v>
      </c>
      <c r="C1294" t="s">
        <v>19</v>
      </c>
      <c r="D1294" t="s">
        <v>33</v>
      </c>
      <c r="E1294" t="s">
        <v>21</v>
      </c>
      <c r="F1294" t="s">
        <v>1270</v>
      </c>
      <c r="G1294" t="s">
        <v>21</v>
      </c>
      <c r="H1294" t="s">
        <v>21</v>
      </c>
      <c r="I1294" t="s">
        <v>146</v>
      </c>
      <c r="J1294" t="s">
        <v>17</v>
      </c>
      <c r="K1294" t="s">
        <v>119</v>
      </c>
      <c r="L1294" t="s">
        <v>524</v>
      </c>
      <c r="M1294" t="s">
        <v>63</v>
      </c>
      <c r="N1294" t="s">
        <v>28</v>
      </c>
      <c r="O1294" t="s">
        <v>29</v>
      </c>
      <c r="P1294" t="s">
        <v>30</v>
      </c>
      <c r="Q1294" t="s">
        <v>21</v>
      </c>
    </row>
    <row r="1295" spans="1:17">
      <c r="A1295" t="s">
        <v>323</v>
      </c>
      <c r="B1295" t="s">
        <v>43</v>
      </c>
      <c r="C1295" t="s">
        <v>122</v>
      </c>
      <c r="D1295" t="s">
        <v>45</v>
      </c>
      <c r="E1295" t="s">
        <v>21</v>
      </c>
      <c r="F1295" t="s">
        <v>1271</v>
      </c>
      <c r="G1295" t="s">
        <v>21</v>
      </c>
      <c r="H1295" t="s">
        <v>21</v>
      </c>
      <c r="I1295" t="s">
        <v>30</v>
      </c>
      <c r="J1295" t="s">
        <v>57</v>
      </c>
      <c r="K1295" t="s">
        <v>53</v>
      </c>
      <c r="L1295" t="s">
        <v>65</v>
      </c>
      <c r="M1295" t="s">
        <v>63</v>
      </c>
      <c r="N1295" t="s">
        <v>28</v>
      </c>
      <c r="O1295" t="s">
        <v>29</v>
      </c>
      <c r="P1295" t="s">
        <v>30</v>
      </c>
      <c r="Q1295" t="s">
        <v>21</v>
      </c>
    </row>
    <row r="1296" spans="1:17">
      <c r="A1296" t="s">
        <v>524</v>
      </c>
      <c r="B1296" t="s">
        <v>77</v>
      </c>
      <c r="C1296" t="s">
        <v>19</v>
      </c>
      <c r="D1296" t="s">
        <v>2553</v>
      </c>
      <c r="E1296" t="s">
        <v>21</v>
      </c>
      <c r="F1296" t="s">
        <v>499</v>
      </c>
      <c r="G1296" t="s">
        <v>35</v>
      </c>
      <c r="H1296" t="s">
        <v>21</v>
      </c>
      <c r="I1296" t="s">
        <v>30</v>
      </c>
      <c r="J1296" t="s">
        <v>74</v>
      </c>
      <c r="K1296" t="s">
        <v>37</v>
      </c>
      <c r="L1296" t="s">
        <v>391</v>
      </c>
      <c r="M1296" t="s">
        <v>63</v>
      </c>
      <c r="N1296" t="s">
        <v>28</v>
      </c>
      <c r="O1296" t="s">
        <v>29</v>
      </c>
      <c r="P1296" t="s">
        <v>30</v>
      </c>
      <c r="Q1296" t="s">
        <v>21</v>
      </c>
    </row>
    <row r="1297" spans="1:17">
      <c r="A1297" t="s">
        <v>336</v>
      </c>
      <c r="B1297" t="s">
        <v>43</v>
      </c>
      <c r="C1297" t="s">
        <v>44</v>
      </c>
      <c r="D1297" t="s">
        <v>45</v>
      </c>
      <c r="E1297" t="s">
        <v>21</v>
      </c>
      <c r="F1297" t="s">
        <v>403</v>
      </c>
      <c r="G1297" t="s">
        <v>21</v>
      </c>
      <c r="H1297" t="s">
        <v>21</v>
      </c>
      <c r="I1297" t="s">
        <v>23</v>
      </c>
      <c r="J1297" t="s">
        <v>52</v>
      </c>
      <c r="K1297" t="s">
        <v>119</v>
      </c>
      <c r="L1297" t="s">
        <v>143</v>
      </c>
      <c r="M1297" t="s">
        <v>63</v>
      </c>
      <c r="N1297" t="s">
        <v>28</v>
      </c>
      <c r="O1297" t="s">
        <v>29</v>
      </c>
      <c r="P1297" t="s">
        <v>30</v>
      </c>
      <c r="Q1297" t="s">
        <v>21</v>
      </c>
    </row>
    <row r="1298" spans="1:17">
      <c r="A1298" t="s">
        <v>310</v>
      </c>
      <c r="B1298" t="s">
        <v>77</v>
      </c>
      <c r="C1298" t="s">
        <v>19</v>
      </c>
      <c r="D1298" t="s">
        <v>33</v>
      </c>
      <c r="E1298" t="s">
        <v>21</v>
      </c>
      <c r="F1298" t="s">
        <v>63</v>
      </c>
      <c r="G1298" t="s">
        <v>21</v>
      </c>
      <c r="H1298" t="s">
        <v>21</v>
      </c>
      <c r="I1298" t="s">
        <v>30</v>
      </c>
      <c r="J1298" t="s">
        <v>47</v>
      </c>
      <c r="K1298" t="s">
        <v>53</v>
      </c>
      <c r="L1298" t="s">
        <v>1272</v>
      </c>
      <c r="M1298" t="s">
        <v>27</v>
      </c>
      <c r="N1298" t="s">
        <v>28</v>
      </c>
      <c r="O1298" t="s">
        <v>29</v>
      </c>
      <c r="P1298" t="s">
        <v>30</v>
      </c>
      <c r="Q1298" t="s">
        <v>21</v>
      </c>
    </row>
    <row r="1299" spans="1:17">
      <c r="A1299" t="s">
        <v>159</v>
      </c>
      <c r="B1299" t="s">
        <v>43</v>
      </c>
      <c r="C1299" t="s">
        <v>44</v>
      </c>
      <c r="D1299" t="s">
        <v>45</v>
      </c>
      <c r="E1299" t="s">
        <v>21</v>
      </c>
      <c r="F1299" t="s">
        <v>76</v>
      </c>
      <c r="G1299" t="s">
        <v>21</v>
      </c>
      <c r="H1299" t="s">
        <v>21</v>
      </c>
      <c r="I1299" t="s">
        <v>23</v>
      </c>
      <c r="J1299" t="s">
        <v>152</v>
      </c>
      <c r="K1299" t="s">
        <v>92</v>
      </c>
      <c r="L1299" t="s">
        <v>1273</v>
      </c>
      <c r="M1299" t="s">
        <v>57</v>
      </c>
      <c r="N1299" t="s">
        <v>28</v>
      </c>
      <c r="O1299" t="s">
        <v>29</v>
      </c>
      <c r="P1299" t="s">
        <v>30</v>
      </c>
      <c r="Q1299" t="s">
        <v>35</v>
      </c>
    </row>
    <row r="1300" spans="1:17">
      <c r="A1300" t="s">
        <v>114</v>
      </c>
      <c r="B1300" t="s">
        <v>94</v>
      </c>
      <c r="C1300" t="s">
        <v>44</v>
      </c>
      <c r="D1300" t="s">
        <v>33</v>
      </c>
      <c r="E1300" t="s">
        <v>21</v>
      </c>
      <c r="F1300" t="s">
        <v>1274</v>
      </c>
      <c r="G1300" t="s">
        <v>35</v>
      </c>
      <c r="H1300" t="s">
        <v>21</v>
      </c>
      <c r="I1300" t="s">
        <v>23</v>
      </c>
      <c r="J1300" t="s">
        <v>63</v>
      </c>
      <c r="K1300" t="s">
        <v>387</v>
      </c>
      <c r="L1300" t="s">
        <v>232</v>
      </c>
      <c r="M1300" t="s">
        <v>52</v>
      </c>
      <c r="N1300" t="s">
        <v>28</v>
      </c>
      <c r="O1300" t="s">
        <v>29</v>
      </c>
      <c r="P1300" t="s">
        <v>30</v>
      </c>
      <c r="Q1300" t="s">
        <v>21</v>
      </c>
    </row>
    <row r="1301" spans="1:17">
      <c r="A1301" t="s">
        <v>162</v>
      </c>
      <c r="B1301" t="s">
        <v>56</v>
      </c>
      <c r="C1301" t="s">
        <v>19</v>
      </c>
      <c r="D1301" t="s">
        <v>33</v>
      </c>
      <c r="E1301" t="s">
        <v>21</v>
      </c>
      <c r="F1301" t="s">
        <v>331</v>
      </c>
      <c r="G1301" t="s">
        <v>21</v>
      </c>
      <c r="H1301" t="s">
        <v>21</v>
      </c>
      <c r="I1301" t="s">
        <v>30</v>
      </c>
      <c r="J1301" t="s">
        <v>82</v>
      </c>
      <c r="K1301" t="s">
        <v>53</v>
      </c>
      <c r="L1301" t="s">
        <v>166</v>
      </c>
      <c r="M1301" t="s">
        <v>52</v>
      </c>
      <c r="N1301" t="s">
        <v>28</v>
      </c>
      <c r="O1301" t="s">
        <v>29</v>
      </c>
      <c r="P1301" t="s">
        <v>30</v>
      </c>
      <c r="Q1301" t="s">
        <v>21</v>
      </c>
    </row>
    <row r="1302" spans="1:17">
      <c r="A1302" t="s">
        <v>55</v>
      </c>
      <c r="B1302" t="s">
        <v>144</v>
      </c>
      <c r="C1302" t="s">
        <v>122</v>
      </c>
      <c r="D1302" t="s">
        <v>33</v>
      </c>
      <c r="E1302" t="s">
        <v>21</v>
      </c>
      <c r="F1302" t="s">
        <v>1275</v>
      </c>
      <c r="G1302" t="s">
        <v>21</v>
      </c>
      <c r="H1302" t="s">
        <v>21</v>
      </c>
      <c r="I1302" t="s">
        <v>23</v>
      </c>
      <c r="J1302" t="s">
        <v>68</v>
      </c>
      <c r="K1302" t="s">
        <v>37</v>
      </c>
      <c r="L1302" t="s">
        <v>525</v>
      </c>
      <c r="M1302" t="s">
        <v>63</v>
      </c>
      <c r="N1302" t="s">
        <v>28</v>
      </c>
      <c r="O1302" t="s">
        <v>29</v>
      </c>
      <c r="P1302" t="s">
        <v>30</v>
      </c>
      <c r="Q1302" t="s">
        <v>35</v>
      </c>
    </row>
    <row r="1303" spans="1:17">
      <c r="A1303" t="s">
        <v>17</v>
      </c>
      <c r="B1303" t="s">
        <v>43</v>
      </c>
      <c r="C1303" t="s">
        <v>44</v>
      </c>
      <c r="D1303" t="s">
        <v>45</v>
      </c>
      <c r="E1303" t="s">
        <v>21</v>
      </c>
      <c r="F1303" t="s">
        <v>1212</v>
      </c>
      <c r="G1303" t="s">
        <v>35</v>
      </c>
      <c r="H1303" t="s">
        <v>21</v>
      </c>
      <c r="I1303" t="s">
        <v>30</v>
      </c>
      <c r="J1303" t="s">
        <v>74</v>
      </c>
      <c r="K1303" t="s">
        <v>53</v>
      </c>
      <c r="L1303" t="s">
        <v>868</v>
      </c>
      <c r="M1303" t="s">
        <v>47</v>
      </c>
      <c r="N1303" t="s">
        <v>28</v>
      </c>
      <c r="O1303" t="s">
        <v>29</v>
      </c>
      <c r="P1303" t="s">
        <v>30</v>
      </c>
      <c r="Q1303" t="s">
        <v>21</v>
      </c>
    </row>
    <row r="1304" spans="1:17">
      <c r="A1304" t="s">
        <v>323</v>
      </c>
      <c r="B1304" t="s">
        <v>56</v>
      </c>
      <c r="C1304" t="s">
        <v>19</v>
      </c>
      <c r="D1304" t="s">
        <v>33</v>
      </c>
      <c r="E1304" t="s">
        <v>21</v>
      </c>
      <c r="F1304" t="s">
        <v>1276</v>
      </c>
      <c r="G1304" t="s">
        <v>35</v>
      </c>
      <c r="H1304" t="s">
        <v>21</v>
      </c>
      <c r="I1304" t="s">
        <v>30</v>
      </c>
      <c r="J1304" t="s">
        <v>134</v>
      </c>
      <c r="K1304" t="s">
        <v>37</v>
      </c>
      <c r="L1304" t="s">
        <v>1277</v>
      </c>
      <c r="M1304" t="s">
        <v>27</v>
      </c>
      <c r="N1304" t="s">
        <v>28</v>
      </c>
      <c r="O1304" t="s">
        <v>29</v>
      </c>
      <c r="P1304" t="s">
        <v>30</v>
      </c>
      <c r="Q1304" t="s">
        <v>21</v>
      </c>
    </row>
    <row r="1305" spans="1:17">
      <c r="A1305" t="s">
        <v>126</v>
      </c>
      <c r="B1305" t="s">
        <v>43</v>
      </c>
      <c r="C1305" t="s">
        <v>19</v>
      </c>
      <c r="D1305" t="s">
        <v>2553</v>
      </c>
      <c r="E1305" t="s">
        <v>21</v>
      </c>
      <c r="F1305" t="s">
        <v>1278</v>
      </c>
      <c r="G1305" t="s">
        <v>21</v>
      </c>
      <c r="H1305" t="s">
        <v>21</v>
      </c>
      <c r="I1305" t="s">
        <v>23</v>
      </c>
      <c r="J1305" t="s">
        <v>24</v>
      </c>
      <c r="K1305" t="s">
        <v>25</v>
      </c>
      <c r="L1305" t="s">
        <v>505</v>
      </c>
      <c r="M1305" t="s">
        <v>27</v>
      </c>
      <c r="N1305" t="s">
        <v>195</v>
      </c>
      <c r="O1305" t="s">
        <v>27</v>
      </c>
      <c r="P1305" t="s">
        <v>196</v>
      </c>
      <c r="Q1305" t="s">
        <v>35</v>
      </c>
    </row>
    <row r="1306" spans="1:17">
      <c r="A1306" t="s">
        <v>110</v>
      </c>
      <c r="B1306" t="s">
        <v>77</v>
      </c>
      <c r="C1306" t="s">
        <v>19</v>
      </c>
      <c r="D1306" t="s">
        <v>45</v>
      </c>
      <c r="E1306" t="s">
        <v>21</v>
      </c>
      <c r="F1306" t="s">
        <v>1279</v>
      </c>
      <c r="G1306" t="s">
        <v>21</v>
      </c>
      <c r="H1306" t="s">
        <v>21</v>
      </c>
      <c r="I1306" t="s">
        <v>30</v>
      </c>
      <c r="J1306" t="s">
        <v>85</v>
      </c>
      <c r="K1306" t="s">
        <v>53</v>
      </c>
      <c r="L1306" t="s">
        <v>344</v>
      </c>
      <c r="M1306" t="s">
        <v>63</v>
      </c>
      <c r="N1306" t="s">
        <v>28</v>
      </c>
      <c r="O1306" t="s">
        <v>29</v>
      </c>
      <c r="P1306" t="s">
        <v>30</v>
      </c>
      <c r="Q1306" t="s">
        <v>21</v>
      </c>
    </row>
    <row r="1307" spans="1:17">
      <c r="A1307" t="s">
        <v>128</v>
      </c>
      <c r="B1307" t="s">
        <v>56</v>
      </c>
      <c r="C1307" t="s">
        <v>19</v>
      </c>
      <c r="D1307" t="s">
        <v>20</v>
      </c>
      <c r="E1307" t="s">
        <v>21</v>
      </c>
      <c r="F1307" t="s">
        <v>1280</v>
      </c>
      <c r="G1307" t="s">
        <v>35</v>
      </c>
      <c r="H1307" t="s">
        <v>35</v>
      </c>
      <c r="I1307" t="s">
        <v>30</v>
      </c>
      <c r="J1307" t="s">
        <v>24</v>
      </c>
      <c r="K1307" t="s">
        <v>37</v>
      </c>
      <c r="L1307" t="s">
        <v>361</v>
      </c>
      <c r="M1307" t="s">
        <v>40</v>
      </c>
      <c r="N1307" t="s">
        <v>28</v>
      </c>
      <c r="O1307" t="s">
        <v>29</v>
      </c>
      <c r="P1307" t="s">
        <v>30</v>
      </c>
      <c r="Q1307" t="s">
        <v>21</v>
      </c>
    </row>
    <row r="1308" spans="1:17">
      <c r="A1308" t="s">
        <v>162</v>
      </c>
      <c r="B1308" t="s">
        <v>32</v>
      </c>
      <c r="C1308" t="s">
        <v>19</v>
      </c>
      <c r="D1308" t="s">
        <v>33</v>
      </c>
      <c r="E1308" t="s">
        <v>21</v>
      </c>
      <c r="F1308" t="s">
        <v>1281</v>
      </c>
      <c r="G1308" t="s">
        <v>21</v>
      </c>
      <c r="H1308" t="s">
        <v>35</v>
      </c>
      <c r="I1308" t="s">
        <v>23</v>
      </c>
      <c r="J1308" t="s">
        <v>40</v>
      </c>
      <c r="K1308" t="s">
        <v>92</v>
      </c>
      <c r="L1308" t="s">
        <v>556</v>
      </c>
      <c r="M1308" t="s">
        <v>52</v>
      </c>
      <c r="N1308" t="s">
        <v>28</v>
      </c>
      <c r="O1308" t="s">
        <v>29</v>
      </c>
      <c r="P1308" t="s">
        <v>30</v>
      </c>
      <c r="Q1308" t="s">
        <v>21</v>
      </c>
    </row>
    <row r="1309" spans="1:17">
      <c r="A1309" t="s">
        <v>76</v>
      </c>
      <c r="B1309" t="s">
        <v>56</v>
      </c>
      <c r="C1309" t="s">
        <v>19</v>
      </c>
      <c r="D1309" t="s">
        <v>33</v>
      </c>
      <c r="E1309" t="s">
        <v>21</v>
      </c>
      <c r="F1309" t="s">
        <v>1282</v>
      </c>
      <c r="G1309" t="s">
        <v>21</v>
      </c>
      <c r="H1309" t="s">
        <v>21</v>
      </c>
      <c r="I1309" t="s">
        <v>30</v>
      </c>
      <c r="J1309" t="s">
        <v>57</v>
      </c>
      <c r="K1309" t="s">
        <v>53</v>
      </c>
      <c r="L1309" t="s">
        <v>212</v>
      </c>
      <c r="M1309" t="s">
        <v>27</v>
      </c>
      <c r="N1309" t="s">
        <v>28</v>
      </c>
      <c r="O1309" t="s">
        <v>29</v>
      </c>
      <c r="P1309" t="s">
        <v>30</v>
      </c>
      <c r="Q1309" t="s">
        <v>21</v>
      </c>
    </row>
    <row r="1310" spans="1:17">
      <c r="A1310" t="s">
        <v>209</v>
      </c>
      <c r="B1310" t="s">
        <v>72</v>
      </c>
      <c r="C1310" t="s">
        <v>19</v>
      </c>
      <c r="D1310" t="s">
        <v>45</v>
      </c>
      <c r="E1310" t="s">
        <v>21</v>
      </c>
      <c r="F1310" t="s">
        <v>29</v>
      </c>
      <c r="G1310" t="s">
        <v>21</v>
      </c>
      <c r="H1310" t="s">
        <v>21</v>
      </c>
      <c r="I1310" t="s">
        <v>146</v>
      </c>
      <c r="J1310" t="s">
        <v>134</v>
      </c>
      <c r="K1310" t="s">
        <v>92</v>
      </c>
      <c r="L1310" t="s">
        <v>64</v>
      </c>
      <c r="M1310" t="s">
        <v>205</v>
      </c>
      <c r="N1310" t="s">
        <v>28</v>
      </c>
      <c r="O1310" t="s">
        <v>29</v>
      </c>
      <c r="P1310" t="s">
        <v>30</v>
      </c>
      <c r="Q1310" t="s">
        <v>21</v>
      </c>
    </row>
    <row r="1311" spans="1:17">
      <c r="A1311" t="s">
        <v>97</v>
      </c>
      <c r="B1311" t="s">
        <v>43</v>
      </c>
      <c r="C1311" t="s">
        <v>19</v>
      </c>
      <c r="D1311" t="s">
        <v>33</v>
      </c>
      <c r="E1311" t="s">
        <v>21</v>
      </c>
      <c r="F1311" t="s">
        <v>1283</v>
      </c>
      <c r="G1311" t="s">
        <v>35</v>
      </c>
      <c r="H1311" t="s">
        <v>21</v>
      </c>
      <c r="I1311" t="s">
        <v>23</v>
      </c>
      <c r="J1311" t="s">
        <v>118</v>
      </c>
      <c r="K1311" t="s">
        <v>48</v>
      </c>
      <c r="L1311" t="s">
        <v>271</v>
      </c>
      <c r="M1311" t="s">
        <v>27</v>
      </c>
      <c r="N1311" t="s">
        <v>527</v>
      </c>
      <c r="O1311" t="s">
        <v>27</v>
      </c>
      <c r="P1311" t="s">
        <v>41</v>
      </c>
      <c r="Q1311" t="s">
        <v>21</v>
      </c>
    </row>
    <row r="1312" spans="1:17">
      <c r="A1312" t="s">
        <v>110</v>
      </c>
      <c r="B1312" t="s">
        <v>94</v>
      </c>
      <c r="C1312" t="s">
        <v>19</v>
      </c>
      <c r="D1312" t="s">
        <v>2553</v>
      </c>
      <c r="E1312" t="s">
        <v>21</v>
      </c>
      <c r="F1312" t="s">
        <v>29</v>
      </c>
      <c r="G1312" t="s">
        <v>21</v>
      </c>
      <c r="H1312" t="s">
        <v>21</v>
      </c>
      <c r="I1312" t="s">
        <v>30</v>
      </c>
      <c r="J1312" t="s">
        <v>123</v>
      </c>
      <c r="K1312" t="s">
        <v>53</v>
      </c>
      <c r="L1312" t="s">
        <v>435</v>
      </c>
      <c r="M1312" t="s">
        <v>27</v>
      </c>
      <c r="N1312" t="s">
        <v>28</v>
      </c>
      <c r="O1312" t="s">
        <v>29</v>
      </c>
      <c r="P1312" t="s">
        <v>30</v>
      </c>
      <c r="Q1312" t="s">
        <v>21</v>
      </c>
    </row>
    <row r="1313" spans="1:17">
      <c r="A1313" t="s">
        <v>230</v>
      </c>
      <c r="B1313" t="s">
        <v>32</v>
      </c>
      <c r="C1313" t="s">
        <v>19</v>
      </c>
      <c r="D1313" t="s">
        <v>33</v>
      </c>
      <c r="E1313" t="s">
        <v>21</v>
      </c>
      <c r="F1313" t="s">
        <v>1284</v>
      </c>
      <c r="G1313" t="s">
        <v>35</v>
      </c>
      <c r="H1313" t="s">
        <v>21</v>
      </c>
      <c r="I1313" t="s">
        <v>23</v>
      </c>
      <c r="J1313" t="s">
        <v>52</v>
      </c>
      <c r="K1313" t="s">
        <v>61</v>
      </c>
      <c r="L1313" t="s">
        <v>260</v>
      </c>
      <c r="M1313" t="s">
        <v>63</v>
      </c>
      <c r="N1313" t="s">
        <v>533</v>
      </c>
      <c r="O1313" t="s">
        <v>52</v>
      </c>
      <c r="P1313" t="s">
        <v>41</v>
      </c>
      <c r="Q1313" t="s">
        <v>21</v>
      </c>
    </row>
    <row r="1314" spans="1:17">
      <c r="A1314" t="s">
        <v>382</v>
      </c>
      <c r="B1314" t="s">
        <v>144</v>
      </c>
      <c r="C1314" t="s">
        <v>19</v>
      </c>
      <c r="D1314" t="s">
        <v>33</v>
      </c>
      <c r="E1314" t="s">
        <v>21</v>
      </c>
      <c r="F1314" t="s">
        <v>1285</v>
      </c>
      <c r="G1314" t="s">
        <v>21</v>
      </c>
      <c r="H1314" t="s">
        <v>21</v>
      </c>
      <c r="I1314" t="s">
        <v>146</v>
      </c>
      <c r="J1314" t="s">
        <v>243</v>
      </c>
      <c r="K1314" t="s">
        <v>53</v>
      </c>
      <c r="L1314" t="s">
        <v>1286</v>
      </c>
      <c r="M1314" t="s">
        <v>27</v>
      </c>
      <c r="N1314" t="s">
        <v>517</v>
      </c>
      <c r="O1314" t="s">
        <v>130</v>
      </c>
      <c r="P1314" t="s">
        <v>41</v>
      </c>
      <c r="Q1314" t="s">
        <v>35</v>
      </c>
    </row>
    <row r="1315" spans="1:17">
      <c r="A1315" t="s">
        <v>159</v>
      </c>
      <c r="B1315" t="s">
        <v>43</v>
      </c>
      <c r="C1315" t="s">
        <v>44</v>
      </c>
      <c r="D1315" t="s">
        <v>45</v>
      </c>
      <c r="E1315" t="s">
        <v>21</v>
      </c>
      <c r="F1315" t="s">
        <v>75</v>
      </c>
      <c r="G1315" t="s">
        <v>35</v>
      </c>
      <c r="H1315" t="s">
        <v>21</v>
      </c>
      <c r="I1315" t="s">
        <v>30</v>
      </c>
      <c r="J1315" t="s">
        <v>74</v>
      </c>
      <c r="K1315" t="s">
        <v>37</v>
      </c>
      <c r="L1315" t="s">
        <v>712</v>
      </c>
      <c r="M1315" t="s">
        <v>27</v>
      </c>
      <c r="N1315" t="s">
        <v>28</v>
      </c>
      <c r="O1315" t="s">
        <v>29</v>
      </c>
      <c r="P1315" t="s">
        <v>30</v>
      </c>
      <c r="Q1315" t="s">
        <v>21</v>
      </c>
    </row>
    <row r="1316" spans="1:17">
      <c r="A1316" t="s">
        <v>209</v>
      </c>
      <c r="B1316" t="s">
        <v>32</v>
      </c>
      <c r="C1316" t="s">
        <v>19</v>
      </c>
      <c r="D1316" t="s">
        <v>20</v>
      </c>
      <c r="E1316" t="s">
        <v>35</v>
      </c>
      <c r="F1316" t="s">
        <v>1287</v>
      </c>
      <c r="G1316" t="s">
        <v>35</v>
      </c>
      <c r="H1316" t="s">
        <v>21</v>
      </c>
      <c r="I1316" t="s">
        <v>30</v>
      </c>
      <c r="J1316" t="s">
        <v>63</v>
      </c>
      <c r="K1316" t="s">
        <v>53</v>
      </c>
      <c r="L1316" t="s">
        <v>114</v>
      </c>
      <c r="M1316" t="s">
        <v>118</v>
      </c>
      <c r="N1316" t="s">
        <v>28</v>
      </c>
      <c r="O1316" t="s">
        <v>29</v>
      </c>
      <c r="P1316" t="s">
        <v>30</v>
      </c>
      <c r="Q1316" t="s">
        <v>21</v>
      </c>
    </row>
    <row r="1317" spans="1:17">
      <c r="A1317" t="s">
        <v>162</v>
      </c>
      <c r="B1317" t="s">
        <v>56</v>
      </c>
      <c r="C1317" t="s">
        <v>19</v>
      </c>
      <c r="D1317" t="s">
        <v>45</v>
      </c>
      <c r="E1317" t="s">
        <v>21</v>
      </c>
      <c r="F1317" t="s">
        <v>1288</v>
      </c>
      <c r="G1317" t="s">
        <v>21</v>
      </c>
      <c r="H1317" t="s">
        <v>21</v>
      </c>
      <c r="I1317" t="s">
        <v>30</v>
      </c>
      <c r="J1317" t="s">
        <v>130</v>
      </c>
      <c r="K1317" t="s">
        <v>53</v>
      </c>
      <c r="L1317" t="s">
        <v>1289</v>
      </c>
      <c r="M1317" t="s">
        <v>27</v>
      </c>
      <c r="N1317" t="s">
        <v>28</v>
      </c>
      <c r="O1317" t="s">
        <v>29</v>
      </c>
      <c r="P1317" t="s">
        <v>30</v>
      </c>
      <c r="Q1317" t="s">
        <v>21</v>
      </c>
    </row>
    <row r="1318" spans="1:17">
      <c r="A1318" t="s">
        <v>17</v>
      </c>
      <c r="B1318" t="s">
        <v>43</v>
      </c>
      <c r="C1318" t="s">
        <v>19</v>
      </c>
      <c r="D1318" t="s">
        <v>45</v>
      </c>
      <c r="E1318" t="s">
        <v>21</v>
      </c>
      <c r="F1318" t="s">
        <v>1290</v>
      </c>
      <c r="G1318" t="s">
        <v>35</v>
      </c>
      <c r="H1318" t="s">
        <v>21</v>
      </c>
      <c r="I1318" t="s">
        <v>23</v>
      </c>
      <c r="J1318" t="s">
        <v>82</v>
      </c>
      <c r="K1318" t="s">
        <v>119</v>
      </c>
      <c r="L1318" t="s">
        <v>473</v>
      </c>
      <c r="M1318" t="s">
        <v>27</v>
      </c>
      <c r="N1318" t="s">
        <v>28</v>
      </c>
      <c r="O1318" t="s">
        <v>29</v>
      </c>
      <c r="P1318" t="s">
        <v>30</v>
      </c>
      <c r="Q1318" t="s">
        <v>21</v>
      </c>
    </row>
    <row r="1319" spans="1:17">
      <c r="A1319" t="s">
        <v>108</v>
      </c>
      <c r="B1319" t="s">
        <v>66</v>
      </c>
      <c r="C1319" t="s">
        <v>44</v>
      </c>
      <c r="D1319" t="s">
        <v>33</v>
      </c>
      <c r="E1319" t="s">
        <v>21</v>
      </c>
      <c r="F1319" t="s">
        <v>162</v>
      </c>
      <c r="G1319" t="s">
        <v>35</v>
      </c>
      <c r="H1319" t="s">
        <v>21</v>
      </c>
      <c r="I1319" t="s">
        <v>23</v>
      </c>
      <c r="J1319" t="s">
        <v>17</v>
      </c>
      <c r="K1319" t="s">
        <v>100</v>
      </c>
      <c r="L1319" t="s">
        <v>642</v>
      </c>
      <c r="M1319" t="s">
        <v>63</v>
      </c>
      <c r="N1319" t="s">
        <v>28</v>
      </c>
      <c r="O1319" t="s">
        <v>29</v>
      </c>
      <c r="P1319" t="s">
        <v>30</v>
      </c>
      <c r="Q1319" t="s">
        <v>21</v>
      </c>
    </row>
    <row r="1320" spans="1:17">
      <c r="A1320" t="s">
        <v>186</v>
      </c>
      <c r="B1320" t="s">
        <v>72</v>
      </c>
      <c r="C1320" t="s">
        <v>19</v>
      </c>
      <c r="D1320" t="s">
        <v>33</v>
      </c>
      <c r="E1320" t="s">
        <v>21</v>
      </c>
      <c r="F1320" t="s">
        <v>1291</v>
      </c>
      <c r="G1320" t="s">
        <v>21</v>
      </c>
      <c r="H1320" t="s">
        <v>21</v>
      </c>
      <c r="I1320" t="s">
        <v>23</v>
      </c>
      <c r="J1320" t="s">
        <v>91</v>
      </c>
      <c r="K1320" t="s">
        <v>92</v>
      </c>
      <c r="L1320" t="s">
        <v>734</v>
      </c>
      <c r="M1320" t="s">
        <v>40</v>
      </c>
      <c r="N1320" t="s">
        <v>28</v>
      </c>
      <c r="O1320" t="s">
        <v>29</v>
      </c>
      <c r="P1320" t="s">
        <v>30</v>
      </c>
      <c r="Q1320" t="s">
        <v>21</v>
      </c>
    </row>
    <row r="1321" spans="1:17">
      <c r="A1321" t="s">
        <v>162</v>
      </c>
      <c r="B1321" t="s">
        <v>43</v>
      </c>
      <c r="C1321" t="s">
        <v>19</v>
      </c>
      <c r="D1321" t="s">
        <v>33</v>
      </c>
      <c r="E1321" t="s">
        <v>21</v>
      </c>
      <c r="F1321" t="s">
        <v>1292</v>
      </c>
      <c r="G1321" t="s">
        <v>35</v>
      </c>
      <c r="H1321" t="s">
        <v>21</v>
      </c>
      <c r="I1321" t="s">
        <v>23</v>
      </c>
      <c r="J1321" t="s">
        <v>24</v>
      </c>
      <c r="K1321" t="s">
        <v>124</v>
      </c>
      <c r="L1321" t="s">
        <v>1293</v>
      </c>
      <c r="M1321" t="s">
        <v>63</v>
      </c>
      <c r="N1321" t="s">
        <v>28</v>
      </c>
      <c r="O1321" t="s">
        <v>29</v>
      </c>
      <c r="P1321" t="s">
        <v>30</v>
      </c>
      <c r="Q1321" t="s">
        <v>35</v>
      </c>
    </row>
    <row r="1322" spans="1:17">
      <c r="A1322" t="s">
        <v>209</v>
      </c>
      <c r="B1322" t="s">
        <v>43</v>
      </c>
      <c r="C1322" t="s">
        <v>19</v>
      </c>
      <c r="D1322" t="s">
        <v>45</v>
      </c>
      <c r="E1322" t="s">
        <v>21</v>
      </c>
      <c r="F1322" t="s">
        <v>259</v>
      </c>
      <c r="G1322" t="s">
        <v>21</v>
      </c>
      <c r="H1322" t="s">
        <v>21</v>
      </c>
      <c r="I1322" t="s">
        <v>146</v>
      </c>
      <c r="J1322" t="s">
        <v>118</v>
      </c>
      <c r="K1322" t="s">
        <v>37</v>
      </c>
      <c r="L1322" t="s">
        <v>1294</v>
      </c>
      <c r="M1322" t="s">
        <v>63</v>
      </c>
      <c r="N1322" t="s">
        <v>39</v>
      </c>
      <c r="O1322" t="s">
        <v>118</v>
      </c>
      <c r="P1322" t="s">
        <v>41</v>
      </c>
      <c r="Q1322" t="s">
        <v>21</v>
      </c>
    </row>
    <row r="1323" spans="1:17">
      <c r="A1323" t="s">
        <v>103</v>
      </c>
      <c r="B1323" t="s">
        <v>32</v>
      </c>
      <c r="C1323" t="s">
        <v>19</v>
      </c>
      <c r="D1323" t="s">
        <v>33</v>
      </c>
      <c r="E1323" t="s">
        <v>21</v>
      </c>
      <c r="F1323" t="s">
        <v>82</v>
      </c>
      <c r="G1323" t="s">
        <v>21</v>
      </c>
      <c r="H1323" t="s">
        <v>21</v>
      </c>
      <c r="I1323" t="s">
        <v>23</v>
      </c>
      <c r="J1323" t="s">
        <v>40</v>
      </c>
      <c r="K1323" t="s">
        <v>53</v>
      </c>
      <c r="L1323" t="s">
        <v>167</v>
      </c>
      <c r="M1323" t="s">
        <v>27</v>
      </c>
      <c r="N1323" t="s">
        <v>28</v>
      </c>
      <c r="O1323" t="s">
        <v>29</v>
      </c>
      <c r="P1323" t="s">
        <v>30</v>
      </c>
      <c r="Q1323" t="s">
        <v>21</v>
      </c>
    </row>
    <row r="1324" spans="1:17">
      <c r="A1324" t="s">
        <v>121</v>
      </c>
      <c r="B1324" t="s">
        <v>56</v>
      </c>
      <c r="C1324" t="s">
        <v>19</v>
      </c>
      <c r="D1324" t="s">
        <v>33</v>
      </c>
      <c r="E1324" t="s">
        <v>21</v>
      </c>
      <c r="F1324" t="s">
        <v>1295</v>
      </c>
      <c r="G1324" t="s">
        <v>35</v>
      </c>
      <c r="H1324" t="s">
        <v>21</v>
      </c>
      <c r="I1324" t="s">
        <v>23</v>
      </c>
      <c r="J1324" t="s">
        <v>123</v>
      </c>
      <c r="K1324" t="s">
        <v>124</v>
      </c>
      <c r="L1324" t="s">
        <v>164</v>
      </c>
      <c r="M1324" t="s">
        <v>27</v>
      </c>
      <c r="N1324" t="s">
        <v>28</v>
      </c>
      <c r="O1324" t="s">
        <v>29</v>
      </c>
      <c r="P1324" t="s">
        <v>30</v>
      </c>
      <c r="Q1324" t="s">
        <v>21</v>
      </c>
    </row>
    <row r="1325" spans="1:17">
      <c r="A1325" t="s">
        <v>323</v>
      </c>
      <c r="B1325" t="s">
        <v>56</v>
      </c>
      <c r="C1325" t="s">
        <v>19</v>
      </c>
      <c r="D1325" t="s">
        <v>20</v>
      </c>
      <c r="E1325" t="s">
        <v>21</v>
      </c>
      <c r="F1325" t="s">
        <v>470</v>
      </c>
      <c r="G1325" t="s">
        <v>35</v>
      </c>
      <c r="H1325" t="s">
        <v>21</v>
      </c>
      <c r="I1325" t="s">
        <v>23</v>
      </c>
      <c r="J1325" t="s">
        <v>74</v>
      </c>
      <c r="K1325" t="s">
        <v>37</v>
      </c>
      <c r="L1325" t="s">
        <v>99</v>
      </c>
      <c r="M1325" t="s">
        <v>27</v>
      </c>
      <c r="N1325" t="s">
        <v>605</v>
      </c>
      <c r="O1325" t="s">
        <v>63</v>
      </c>
      <c r="P1325" t="s">
        <v>41</v>
      </c>
      <c r="Q1325" t="s">
        <v>21</v>
      </c>
    </row>
    <row r="1326" spans="1:17">
      <c r="A1326" t="s">
        <v>76</v>
      </c>
      <c r="B1326" t="s">
        <v>77</v>
      </c>
      <c r="C1326" t="s">
        <v>19</v>
      </c>
      <c r="D1326" t="s">
        <v>45</v>
      </c>
      <c r="E1326" t="s">
        <v>21</v>
      </c>
      <c r="F1326" t="s">
        <v>157</v>
      </c>
      <c r="G1326" t="s">
        <v>35</v>
      </c>
      <c r="H1326" t="s">
        <v>21</v>
      </c>
      <c r="I1326" t="s">
        <v>23</v>
      </c>
      <c r="J1326" t="s">
        <v>24</v>
      </c>
      <c r="K1326" t="s">
        <v>124</v>
      </c>
      <c r="L1326" t="s">
        <v>499</v>
      </c>
      <c r="M1326" t="s">
        <v>27</v>
      </c>
      <c r="N1326" t="s">
        <v>768</v>
      </c>
      <c r="O1326" t="s">
        <v>40</v>
      </c>
      <c r="P1326" t="s">
        <v>41</v>
      </c>
      <c r="Q1326" t="s">
        <v>21</v>
      </c>
    </row>
    <row r="1327" spans="1:17">
      <c r="A1327" t="s">
        <v>234</v>
      </c>
      <c r="B1327" t="s">
        <v>43</v>
      </c>
      <c r="C1327" t="s">
        <v>44</v>
      </c>
      <c r="D1327" t="s">
        <v>45</v>
      </c>
      <c r="E1327" t="s">
        <v>21</v>
      </c>
      <c r="F1327" t="s">
        <v>1296</v>
      </c>
      <c r="G1327" t="s">
        <v>35</v>
      </c>
      <c r="H1327" t="s">
        <v>21</v>
      </c>
      <c r="I1327" t="s">
        <v>23</v>
      </c>
      <c r="J1327" t="s">
        <v>68</v>
      </c>
      <c r="K1327" t="s">
        <v>37</v>
      </c>
      <c r="L1327" t="s">
        <v>1297</v>
      </c>
      <c r="M1327" t="s">
        <v>27</v>
      </c>
      <c r="N1327" t="s">
        <v>28</v>
      </c>
      <c r="O1327" t="s">
        <v>29</v>
      </c>
      <c r="P1327" t="s">
        <v>30</v>
      </c>
      <c r="Q1327" t="s">
        <v>21</v>
      </c>
    </row>
    <row r="1328" spans="1:17">
      <c r="A1328" t="s">
        <v>230</v>
      </c>
      <c r="B1328" t="s">
        <v>32</v>
      </c>
      <c r="C1328" t="s">
        <v>19</v>
      </c>
      <c r="D1328" t="s">
        <v>2553</v>
      </c>
      <c r="E1328" t="s">
        <v>21</v>
      </c>
      <c r="F1328" t="s">
        <v>1298</v>
      </c>
      <c r="G1328" t="s">
        <v>35</v>
      </c>
      <c r="H1328" t="s">
        <v>21</v>
      </c>
      <c r="I1328" t="s">
        <v>30</v>
      </c>
      <c r="J1328" t="s">
        <v>99</v>
      </c>
      <c r="K1328" t="s">
        <v>37</v>
      </c>
      <c r="L1328" t="s">
        <v>73</v>
      </c>
      <c r="M1328" t="s">
        <v>63</v>
      </c>
      <c r="N1328" t="s">
        <v>28</v>
      </c>
      <c r="O1328" t="s">
        <v>29</v>
      </c>
      <c r="P1328" t="s">
        <v>30</v>
      </c>
      <c r="Q1328" t="s">
        <v>21</v>
      </c>
    </row>
    <row r="1329" spans="1:17">
      <c r="A1329" t="s">
        <v>31</v>
      </c>
      <c r="B1329" t="s">
        <v>56</v>
      </c>
      <c r="C1329" t="s">
        <v>122</v>
      </c>
      <c r="D1329" t="s">
        <v>20</v>
      </c>
      <c r="E1329" t="s">
        <v>21</v>
      </c>
      <c r="F1329" t="s">
        <v>466</v>
      </c>
      <c r="G1329" t="s">
        <v>35</v>
      </c>
      <c r="H1329" t="s">
        <v>21</v>
      </c>
      <c r="I1329" t="s">
        <v>146</v>
      </c>
      <c r="J1329" t="s">
        <v>36</v>
      </c>
      <c r="K1329" t="s">
        <v>37</v>
      </c>
      <c r="L1329" t="s">
        <v>76</v>
      </c>
      <c r="M1329" t="s">
        <v>63</v>
      </c>
      <c r="N1329" t="s">
        <v>1149</v>
      </c>
      <c r="O1329" t="s">
        <v>57</v>
      </c>
      <c r="P1329" t="s">
        <v>41</v>
      </c>
      <c r="Q1329" t="s">
        <v>21</v>
      </c>
    </row>
    <row r="1330" spans="1:17">
      <c r="A1330" t="s">
        <v>134</v>
      </c>
      <c r="B1330" t="s">
        <v>43</v>
      </c>
      <c r="C1330" t="s">
        <v>44</v>
      </c>
      <c r="D1330" t="s">
        <v>45</v>
      </c>
      <c r="E1330" t="s">
        <v>21</v>
      </c>
      <c r="F1330" t="s">
        <v>184</v>
      </c>
      <c r="G1330" t="s">
        <v>21</v>
      </c>
      <c r="H1330" t="s">
        <v>21</v>
      </c>
      <c r="I1330" t="s">
        <v>30</v>
      </c>
      <c r="J1330" t="s">
        <v>134</v>
      </c>
      <c r="K1330" t="s">
        <v>37</v>
      </c>
      <c r="L1330" t="s">
        <v>274</v>
      </c>
      <c r="M1330" t="s">
        <v>27</v>
      </c>
      <c r="N1330" t="s">
        <v>28</v>
      </c>
      <c r="O1330" t="s">
        <v>29</v>
      </c>
      <c r="P1330" t="s">
        <v>30</v>
      </c>
      <c r="Q1330" t="s">
        <v>21</v>
      </c>
    </row>
    <row r="1331" spans="1:17">
      <c r="A1331" t="s">
        <v>186</v>
      </c>
      <c r="B1331" t="s">
        <v>87</v>
      </c>
      <c r="C1331" t="s">
        <v>44</v>
      </c>
      <c r="D1331" t="s">
        <v>33</v>
      </c>
      <c r="E1331" t="s">
        <v>21</v>
      </c>
      <c r="F1331" t="s">
        <v>1299</v>
      </c>
      <c r="G1331" t="s">
        <v>21</v>
      </c>
      <c r="H1331" t="s">
        <v>21</v>
      </c>
      <c r="I1331" t="s">
        <v>23</v>
      </c>
      <c r="J1331" t="s">
        <v>68</v>
      </c>
      <c r="K1331" t="s">
        <v>48</v>
      </c>
      <c r="L1331" t="s">
        <v>639</v>
      </c>
      <c r="M1331" t="s">
        <v>63</v>
      </c>
      <c r="N1331" t="s">
        <v>28</v>
      </c>
      <c r="O1331" t="s">
        <v>29</v>
      </c>
      <c r="P1331" t="s">
        <v>30</v>
      </c>
      <c r="Q1331" t="s">
        <v>21</v>
      </c>
    </row>
    <row r="1332" spans="1:17">
      <c r="A1332" t="s">
        <v>108</v>
      </c>
      <c r="B1332" t="s">
        <v>56</v>
      </c>
      <c r="C1332" t="s">
        <v>19</v>
      </c>
      <c r="D1332" t="s">
        <v>33</v>
      </c>
      <c r="E1332" t="s">
        <v>35</v>
      </c>
      <c r="F1332" t="s">
        <v>1300</v>
      </c>
      <c r="G1332" t="s">
        <v>35</v>
      </c>
      <c r="H1332" t="s">
        <v>21</v>
      </c>
      <c r="I1332" t="s">
        <v>23</v>
      </c>
      <c r="J1332" t="s">
        <v>118</v>
      </c>
      <c r="K1332" t="s">
        <v>37</v>
      </c>
      <c r="L1332" t="s">
        <v>1256</v>
      </c>
      <c r="M1332" t="s">
        <v>63</v>
      </c>
      <c r="N1332" t="s">
        <v>28</v>
      </c>
      <c r="O1332" t="s">
        <v>29</v>
      </c>
      <c r="P1332" t="s">
        <v>30</v>
      </c>
      <c r="Q1332" t="s">
        <v>21</v>
      </c>
    </row>
    <row r="1333" spans="1:17">
      <c r="A1333" t="s">
        <v>126</v>
      </c>
      <c r="B1333" t="s">
        <v>66</v>
      </c>
      <c r="C1333" t="s">
        <v>19</v>
      </c>
      <c r="D1333" t="s">
        <v>33</v>
      </c>
      <c r="E1333" t="s">
        <v>21</v>
      </c>
      <c r="F1333" t="s">
        <v>170</v>
      </c>
      <c r="G1333" t="s">
        <v>21</v>
      </c>
      <c r="H1333" t="s">
        <v>21</v>
      </c>
      <c r="I1333" t="s">
        <v>23</v>
      </c>
      <c r="J1333" t="s">
        <v>349</v>
      </c>
      <c r="K1333" t="s">
        <v>119</v>
      </c>
      <c r="L1333" t="s">
        <v>639</v>
      </c>
      <c r="M1333" t="s">
        <v>63</v>
      </c>
      <c r="N1333" t="s">
        <v>28</v>
      </c>
      <c r="O1333" t="s">
        <v>29</v>
      </c>
      <c r="P1333" t="s">
        <v>30</v>
      </c>
      <c r="Q1333" t="s">
        <v>21</v>
      </c>
    </row>
    <row r="1334" spans="1:17">
      <c r="A1334" t="s">
        <v>197</v>
      </c>
      <c r="B1334" t="s">
        <v>87</v>
      </c>
      <c r="C1334" t="s">
        <v>19</v>
      </c>
      <c r="D1334" t="s">
        <v>33</v>
      </c>
      <c r="E1334" t="s">
        <v>21</v>
      </c>
      <c r="F1334" t="s">
        <v>191</v>
      </c>
      <c r="G1334" t="s">
        <v>35</v>
      </c>
      <c r="H1334" t="s">
        <v>21</v>
      </c>
      <c r="I1334" t="s">
        <v>23</v>
      </c>
      <c r="J1334" t="s">
        <v>52</v>
      </c>
      <c r="K1334" t="s">
        <v>53</v>
      </c>
      <c r="L1334" t="s">
        <v>265</v>
      </c>
      <c r="M1334" t="s">
        <v>63</v>
      </c>
      <c r="N1334" t="s">
        <v>28</v>
      </c>
      <c r="O1334" t="s">
        <v>29</v>
      </c>
      <c r="P1334" t="s">
        <v>30</v>
      </c>
      <c r="Q1334" t="s">
        <v>35</v>
      </c>
    </row>
    <row r="1335" spans="1:17">
      <c r="A1335" t="s">
        <v>97</v>
      </c>
      <c r="B1335" t="s">
        <v>72</v>
      </c>
      <c r="C1335" t="s">
        <v>44</v>
      </c>
      <c r="D1335" t="s">
        <v>33</v>
      </c>
      <c r="E1335" t="s">
        <v>21</v>
      </c>
      <c r="F1335" t="s">
        <v>1301</v>
      </c>
      <c r="G1335" t="s">
        <v>35</v>
      </c>
      <c r="H1335" t="s">
        <v>21</v>
      </c>
      <c r="I1335" t="s">
        <v>30</v>
      </c>
      <c r="J1335" t="s">
        <v>130</v>
      </c>
      <c r="K1335" t="s">
        <v>37</v>
      </c>
      <c r="L1335" t="s">
        <v>1302</v>
      </c>
      <c r="M1335" t="s">
        <v>63</v>
      </c>
      <c r="N1335" t="s">
        <v>28</v>
      </c>
      <c r="O1335" t="s">
        <v>29</v>
      </c>
      <c r="P1335" t="s">
        <v>30</v>
      </c>
      <c r="Q1335" t="s">
        <v>21</v>
      </c>
    </row>
    <row r="1336" spans="1:17">
      <c r="A1336" t="s">
        <v>159</v>
      </c>
      <c r="B1336" t="s">
        <v>43</v>
      </c>
      <c r="C1336" t="s">
        <v>44</v>
      </c>
      <c r="D1336" t="s">
        <v>45</v>
      </c>
      <c r="E1336" t="s">
        <v>21</v>
      </c>
      <c r="F1336" t="s">
        <v>1303</v>
      </c>
      <c r="G1336" t="s">
        <v>21</v>
      </c>
      <c r="H1336" t="s">
        <v>21</v>
      </c>
      <c r="I1336" t="s">
        <v>30</v>
      </c>
      <c r="J1336" t="s">
        <v>130</v>
      </c>
      <c r="K1336" t="s">
        <v>37</v>
      </c>
      <c r="L1336" t="s">
        <v>759</v>
      </c>
      <c r="M1336" t="s">
        <v>63</v>
      </c>
      <c r="N1336" t="s">
        <v>28</v>
      </c>
      <c r="O1336" t="s">
        <v>29</v>
      </c>
      <c r="P1336" t="s">
        <v>30</v>
      </c>
      <c r="Q1336" t="s">
        <v>35</v>
      </c>
    </row>
    <row r="1337" spans="1:17">
      <c r="A1337" t="s">
        <v>71</v>
      </c>
      <c r="B1337" t="s">
        <v>56</v>
      </c>
      <c r="C1337" t="s">
        <v>19</v>
      </c>
      <c r="D1337" t="s">
        <v>20</v>
      </c>
      <c r="E1337" t="s">
        <v>21</v>
      </c>
      <c r="F1337" t="s">
        <v>1304</v>
      </c>
      <c r="G1337" t="s">
        <v>21</v>
      </c>
      <c r="H1337" t="s">
        <v>21</v>
      </c>
      <c r="I1337" t="s">
        <v>30</v>
      </c>
      <c r="J1337" t="s">
        <v>82</v>
      </c>
      <c r="K1337" t="s">
        <v>53</v>
      </c>
      <c r="L1337" t="s">
        <v>79</v>
      </c>
      <c r="M1337" t="s">
        <v>27</v>
      </c>
      <c r="N1337" t="s">
        <v>28</v>
      </c>
      <c r="O1337" t="s">
        <v>29</v>
      </c>
      <c r="P1337" t="s">
        <v>30</v>
      </c>
      <c r="Q1337" t="s">
        <v>21</v>
      </c>
    </row>
    <row r="1338" spans="1:17">
      <c r="A1338" t="s">
        <v>134</v>
      </c>
      <c r="B1338" t="s">
        <v>56</v>
      </c>
      <c r="C1338" t="s">
        <v>44</v>
      </c>
      <c r="D1338" t="s">
        <v>33</v>
      </c>
      <c r="E1338" t="s">
        <v>21</v>
      </c>
      <c r="F1338" t="s">
        <v>1305</v>
      </c>
      <c r="G1338" t="s">
        <v>35</v>
      </c>
      <c r="H1338" t="s">
        <v>35</v>
      </c>
      <c r="I1338" t="s">
        <v>23</v>
      </c>
      <c r="J1338" t="s">
        <v>17</v>
      </c>
      <c r="K1338" t="s">
        <v>119</v>
      </c>
      <c r="L1338" t="s">
        <v>440</v>
      </c>
      <c r="M1338" t="s">
        <v>57</v>
      </c>
      <c r="N1338" t="s">
        <v>28</v>
      </c>
      <c r="O1338" t="s">
        <v>29</v>
      </c>
      <c r="P1338" t="s">
        <v>30</v>
      </c>
      <c r="Q1338" t="s">
        <v>21</v>
      </c>
    </row>
    <row r="1339" spans="1:17">
      <c r="A1339" t="s">
        <v>103</v>
      </c>
      <c r="B1339" t="s">
        <v>43</v>
      </c>
      <c r="C1339" t="s">
        <v>44</v>
      </c>
      <c r="D1339" t="s">
        <v>45</v>
      </c>
      <c r="E1339" t="s">
        <v>21</v>
      </c>
      <c r="F1339" t="s">
        <v>846</v>
      </c>
      <c r="G1339" t="s">
        <v>21</v>
      </c>
      <c r="H1339" t="s">
        <v>21</v>
      </c>
      <c r="I1339" t="s">
        <v>23</v>
      </c>
      <c r="J1339" t="s">
        <v>205</v>
      </c>
      <c r="K1339" t="s">
        <v>387</v>
      </c>
      <c r="L1339" t="s">
        <v>486</v>
      </c>
      <c r="M1339" t="s">
        <v>63</v>
      </c>
      <c r="N1339" t="s">
        <v>473</v>
      </c>
      <c r="O1339" t="s">
        <v>27</v>
      </c>
      <c r="P1339" t="s">
        <v>41</v>
      </c>
      <c r="Q1339" t="s">
        <v>21</v>
      </c>
    </row>
    <row r="1340" spans="1:17">
      <c r="A1340" t="s">
        <v>180</v>
      </c>
      <c r="B1340" t="s">
        <v>32</v>
      </c>
      <c r="C1340" t="s">
        <v>19</v>
      </c>
      <c r="D1340" t="s">
        <v>33</v>
      </c>
      <c r="E1340" t="s">
        <v>21</v>
      </c>
      <c r="F1340" t="s">
        <v>1306</v>
      </c>
      <c r="G1340" t="s">
        <v>21</v>
      </c>
      <c r="H1340" t="s">
        <v>21</v>
      </c>
      <c r="I1340" t="s">
        <v>23</v>
      </c>
      <c r="J1340" t="s">
        <v>47</v>
      </c>
      <c r="K1340" t="s">
        <v>119</v>
      </c>
      <c r="L1340" t="s">
        <v>391</v>
      </c>
      <c r="M1340" t="s">
        <v>27</v>
      </c>
      <c r="N1340" t="s">
        <v>28</v>
      </c>
      <c r="O1340" t="s">
        <v>29</v>
      </c>
      <c r="P1340" t="s">
        <v>30</v>
      </c>
      <c r="Q1340" t="s">
        <v>21</v>
      </c>
    </row>
    <row r="1341" spans="1:17">
      <c r="A1341" t="s">
        <v>103</v>
      </c>
      <c r="B1341" t="s">
        <v>72</v>
      </c>
      <c r="C1341" t="s">
        <v>44</v>
      </c>
      <c r="D1341" t="s">
        <v>45</v>
      </c>
      <c r="E1341" t="s">
        <v>21</v>
      </c>
      <c r="F1341" t="s">
        <v>58</v>
      </c>
      <c r="G1341" t="s">
        <v>21</v>
      </c>
      <c r="H1341" t="s">
        <v>21</v>
      </c>
      <c r="I1341" t="s">
        <v>23</v>
      </c>
      <c r="J1341" t="s">
        <v>205</v>
      </c>
      <c r="K1341" t="s">
        <v>100</v>
      </c>
      <c r="L1341" t="s">
        <v>64</v>
      </c>
      <c r="M1341" t="s">
        <v>63</v>
      </c>
      <c r="N1341" t="s">
        <v>28</v>
      </c>
      <c r="O1341" t="s">
        <v>29</v>
      </c>
      <c r="P1341" t="s">
        <v>30</v>
      </c>
      <c r="Q1341" t="s">
        <v>21</v>
      </c>
    </row>
    <row r="1342" spans="1:17">
      <c r="A1342" t="s">
        <v>209</v>
      </c>
      <c r="B1342" t="s">
        <v>72</v>
      </c>
      <c r="C1342" t="s">
        <v>19</v>
      </c>
      <c r="D1342" t="s">
        <v>33</v>
      </c>
      <c r="E1342" t="s">
        <v>21</v>
      </c>
      <c r="F1342" t="s">
        <v>685</v>
      </c>
      <c r="G1342" t="s">
        <v>21</v>
      </c>
      <c r="H1342" t="s">
        <v>35</v>
      </c>
      <c r="I1342" t="s">
        <v>23</v>
      </c>
      <c r="J1342" t="s">
        <v>118</v>
      </c>
      <c r="K1342" t="s">
        <v>92</v>
      </c>
      <c r="L1342" t="s">
        <v>298</v>
      </c>
      <c r="M1342" t="s">
        <v>57</v>
      </c>
      <c r="N1342" t="s">
        <v>28</v>
      </c>
      <c r="O1342" t="s">
        <v>29</v>
      </c>
      <c r="P1342" t="s">
        <v>30</v>
      </c>
      <c r="Q1342" t="s">
        <v>21</v>
      </c>
    </row>
    <row r="1343" spans="1:17">
      <c r="A1343" t="s">
        <v>97</v>
      </c>
      <c r="B1343" t="s">
        <v>32</v>
      </c>
      <c r="C1343" t="s">
        <v>19</v>
      </c>
      <c r="D1343" t="s">
        <v>33</v>
      </c>
      <c r="E1343" t="s">
        <v>21</v>
      </c>
      <c r="F1343" t="s">
        <v>1307</v>
      </c>
      <c r="G1343" t="s">
        <v>35</v>
      </c>
      <c r="H1343" t="s">
        <v>21</v>
      </c>
      <c r="I1343" t="s">
        <v>30</v>
      </c>
      <c r="J1343" t="s">
        <v>91</v>
      </c>
      <c r="K1343" t="s">
        <v>37</v>
      </c>
      <c r="L1343" t="s">
        <v>297</v>
      </c>
      <c r="M1343" t="s">
        <v>27</v>
      </c>
      <c r="N1343" t="s">
        <v>28</v>
      </c>
      <c r="O1343" t="s">
        <v>29</v>
      </c>
      <c r="P1343" t="s">
        <v>30</v>
      </c>
      <c r="Q1343" t="s">
        <v>21</v>
      </c>
    </row>
    <row r="1344" spans="1:17">
      <c r="A1344" t="s">
        <v>108</v>
      </c>
      <c r="B1344" t="s">
        <v>87</v>
      </c>
      <c r="C1344" t="s">
        <v>19</v>
      </c>
      <c r="D1344" t="s">
        <v>33</v>
      </c>
      <c r="E1344" t="s">
        <v>21</v>
      </c>
      <c r="F1344" t="s">
        <v>1308</v>
      </c>
      <c r="G1344" t="s">
        <v>35</v>
      </c>
      <c r="H1344" t="s">
        <v>35</v>
      </c>
      <c r="I1344" t="s">
        <v>23</v>
      </c>
      <c r="J1344" t="s">
        <v>74</v>
      </c>
      <c r="K1344" t="s">
        <v>37</v>
      </c>
      <c r="L1344" t="s">
        <v>1244</v>
      </c>
      <c r="M1344" t="s">
        <v>27</v>
      </c>
      <c r="N1344" t="s">
        <v>824</v>
      </c>
      <c r="O1344" t="s">
        <v>63</v>
      </c>
      <c r="P1344" t="s">
        <v>196</v>
      </c>
      <c r="Q1344" t="s">
        <v>35</v>
      </c>
    </row>
    <row r="1345" spans="1:17">
      <c r="A1345" t="s">
        <v>524</v>
      </c>
      <c r="B1345" t="s">
        <v>72</v>
      </c>
      <c r="C1345" t="s">
        <v>19</v>
      </c>
      <c r="D1345" t="s">
        <v>33</v>
      </c>
      <c r="E1345" t="s">
        <v>21</v>
      </c>
      <c r="F1345" t="s">
        <v>1309</v>
      </c>
      <c r="G1345" t="s">
        <v>35</v>
      </c>
      <c r="H1345" t="s">
        <v>21</v>
      </c>
      <c r="I1345" t="s">
        <v>30</v>
      </c>
      <c r="J1345" t="s">
        <v>36</v>
      </c>
      <c r="K1345" t="s">
        <v>337</v>
      </c>
      <c r="L1345" t="s">
        <v>470</v>
      </c>
      <c r="M1345" t="s">
        <v>27</v>
      </c>
      <c r="N1345" t="s">
        <v>926</v>
      </c>
      <c r="O1345" t="s">
        <v>63</v>
      </c>
      <c r="P1345" t="s">
        <v>70</v>
      </c>
      <c r="Q1345" t="s">
        <v>35</v>
      </c>
    </row>
    <row r="1346" spans="1:17">
      <c r="A1346" t="s">
        <v>234</v>
      </c>
      <c r="B1346" t="s">
        <v>43</v>
      </c>
      <c r="C1346" t="s">
        <v>44</v>
      </c>
      <c r="D1346" t="s">
        <v>33</v>
      </c>
      <c r="E1346" t="s">
        <v>21</v>
      </c>
      <c r="F1346" t="s">
        <v>157</v>
      </c>
      <c r="G1346" t="s">
        <v>21</v>
      </c>
      <c r="H1346" t="s">
        <v>21</v>
      </c>
      <c r="I1346" t="s">
        <v>23</v>
      </c>
      <c r="J1346" t="s">
        <v>349</v>
      </c>
      <c r="K1346" t="s">
        <v>387</v>
      </c>
      <c r="L1346" t="s">
        <v>132</v>
      </c>
      <c r="M1346" t="s">
        <v>27</v>
      </c>
      <c r="N1346" t="s">
        <v>28</v>
      </c>
      <c r="O1346" t="s">
        <v>29</v>
      </c>
      <c r="P1346" t="s">
        <v>30</v>
      </c>
      <c r="Q1346" t="s">
        <v>35</v>
      </c>
    </row>
    <row r="1347" spans="1:17">
      <c r="A1347" t="s">
        <v>103</v>
      </c>
      <c r="B1347" t="s">
        <v>43</v>
      </c>
      <c r="C1347" t="s">
        <v>122</v>
      </c>
      <c r="D1347" t="s">
        <v>45</v>
      </c>
      <c r="E1347" t="s">
        <v>21</v>
      </c>
      <c r="F1347" t="s">
        <v>322</v>
      </c>
      <c r="G1347" t="s">
        <v>35</v>
      </c>
      <c r="H1347" t="s">
        <v>21</v>
      </c>
      <c r="I1347" t="s">
        <v>23</v>
      </c>
      <c r="J1347" t="s">
        <v>74</v>
      </c>
      <c r="K1347" t="s">
        <v>37</v>
      </c>
      <c r="L1347" t="s">
        <v>1310</v>
      </c>
      <c r="M1347" t="s">
        <v>63</v>
      </c>
      <c r="N1347" t="s">
        <v>304</v>
      </c>
      <c r="O1347" t="s">
        <v>63</v>
      </c>
      <c r="P1347" t="s">
        <v>41</v>
      </c>
      <c r="Q1347" t="s">
        <v>21</v>
      </c>
    </row>
    <row r="1348" spans="1:17">
      <c r="A1348" t="s">
        <v>186</v>
      </c>
      <c r="B1348" t="s">
        <v>87</v>
      </c>
      <c r="C1348" t="s">
        <v>19</v>
      </c>
      <c r="D1348" t="s">
        <v>33</v>
      </c>
      <c r="E1348" t="s">
        <v>21</v>
      </c>
      <c r="F1348" t="s">
        <v>1311</v>
      </c>
      <c r="G1348" t="s">
        <v>35</v>
      </c>
      <c r="H1348" t="s">
        <v>21</v>
      </c>
      <c r="I1348" t="s">
        <v>23</v>
      </c>
      <c r="J1348" t="s">
        <v>91</v>
      </c>
      <c r="K1348" t="s">
        <v>48</v>
      </c>
      <c r="L1348" t="s">
        <v>458</v>
      </c>
      <c r="M1348" t="s">
        <v>27</v>
      </c>
      <c r="N1348" t="s">
        <v>679</v>
      </c>
      <c r="O1348" t="s">
        <v>63</v>
      </c>
      <c r="P1348" t="s">
        <v>41</v>
      </c>
      <c r="Q1348" t="s">
        <v>21</v>
      </c>
    </row>
    <row r="1349" spans="1:17">
      <c r="A1349" t="s">
        <v>99</v>
      </c>
      <c r="B1349" t="s">
        <v>66</v>
      </c>
      <c r="C1349" t="s">
        <v>19</v>
      </c>
      <c r="D1349" t="s">
        <v>45</v>
      </c>
      <c r="E1349" t="s">
        <v>21</v>
      </c>
      <c r="F1349" t="s">
        <v>1144</v>
      </c>
      <c r="G1349" t="s">
        <v>35</v>
      </c>
      <c r="H1349" t="s">
        <v>21</v>
      </c>
      <c r="I1349" t="s">
        <v>30</v>
      </c>
      <c r="J1349" t="s">
        <v>60</v>
      </c>
      <c r="K1349" t="s">
        <v>37</v>
      </c>
      <c r="L1349" t="s">
        <v>519</v>
      </c>
      <c r="M1349" t="s">
        <v>63</v>
      </c>
      <c r="N1349" t="s">
        <v>28</v>
      </c>
      <c r="O1349" t="s">
        <v>29</v>
      </c>
      <c r="P1349" t="s">
        <v>30</v>
      </c>
      <c r="Q1349" t="s">
        <v>21</v>
      </c>
    </row>
    <row r="1350" spans="1:17">
      <c r="A1350" t="s">
        <v>65</v>
      </c>
      <c r="B1350" t="s">
        <v>43</v>
      </c>
      <c r="C1350" t="s">
        <v>19</v>
      </c>
      <c r="D1350" t="s">
        <v>45</v>
      </c>
      <c r="E1350" t="s">
        <v>21</v>
      </c>
      <c r="F1350" t="s">
        <v>192</v>
      </c>
      <c r="G1350" t="s">
        <v>21</v>
      </c>
      <c r="H1350" t="s">
        <v>35</v>
      </c>
      <c r="I1350" t="s">
        <v>23</v>
      </c>
      <c r="J1350" t="s">
        <v>24</v>
      </c>
      <c r="K1350" t="s">
        <v>92</v>
      </c>
      <c r="L1350" t="s">
        <v>726</v>
      </c>
      <c r="M1350" t="s">
        <v>63</v>
      </c>
      <c r="N1350" t="s">
        <v>28</v>
      </c>
      <c r="O1350" t="s">
        <v>29</v>
      </c>
      <c r="P1350" t="s">
        <v>30</v>
      </c>
      <c r="Q1350" t="s">
        <v>21</v>
      </c>
    </row>
    <row r="1351" spans="1:17">
      <c r="A1351" t="s">
        <v>320</v>
      </c>
      <c r="B1351" t="s">
        <v>144</v>
      </c>
      <c r="C1351" t="s">
        <v>19</v>
      </c>
      <c r="D1351" t="s">
        <v>20</v>
      </c>
      <c r="E1351" t="s">
        <v>21</v>
      </c>
      <c r="F1351" t="s">
        <v>189</v>
      </c>
      <c r="G1351" t="s">
        <v>21</v>
      </c>
      <c r="H1351" t="s">
        <v>21</v>
      </c>
      <c r="I1351" t="s">
        <v>146</v>
      </c>
      <c r="J1351" t="s">
        <v>169</v>
      </c>
      <c r="K1351" t="s">
        <v>53</v>
      </c>
      <c r="L1351" t="s">
        <v>503</v>
      </c>
      <c r="M1351" t="s">
        <v>27</v>
      </c>
      <c r="N1351" t="s">
        <v>127</v>
      </c>
      <c r="O1351" t="s">
        <v>27</v>
      </c>
      <c r="P1351" t="s">
        <v>41</v>
      </c>
      <c r="Q1351" t="s">
        <v>35</v>
      </c>
    </row>
    <row r="1352" spans="1:17">
      <c r="A1352" t="s">
        <v>140</v>
      </c>
      <c r="B1352" t="s">
        <v>32</v>
      </c>
      <c r="C1352" t="s">
        <v>122</v>
      </c>
      <c r="D1352" t="s">
        <v>20</v>
      </c>
      <c r="E1352" t="s">
        <v>21</v>
      </c>
      <c r="F1352" t="s">
        <v>646</v>
      </c>
      <c r="G1352" t="s">
        <v>35</v>
      </c>
      <c r="H1352" t="s">
        <v>21</v>
      </c>
      <c r="I1352" t="s">
        <v>30</v>
      </c>
      <c r="J1352" t="s">
        <v>205</v>
      </c>
      <c r="K1352" t="s">
        <v>37</v>
      </c>
      <c r="L1352" t="s">
        <v>750</v>
      </c>
      <c r="M1352" t="s">
        <v>63</v>
      </c>
      <c r="N1352" t="s">
        <v>28</v>
      </c>
      <c r="O1352" t="s">
        <v>29</v>
      </c>
      <c r="P1352" t="s">
        <v>30</v>
      </c>
      <c r="Q1352" t="s">
        <v>21</v>
      </c>
    </row>
    <row r="1353" spans="1:17">
      <c r="A1353" t="s">
        <v>80</v>
      </c>
      <c r="B1353" t="s">
        <v>43</v>
      </c>
      <c r="C1353" t="s">
        <v>122</v>
      </c>
      <c r="D1353" t="s">
        <v>45</v>
      </c>
      <c r="E1353" t="s">
        <v>21</v>
      </c>
      <c r="F1353" t="s">
        <v>707</v>
      </c>
      <c r="G1353" t="s">
        <v>21</v>
      </c>
      <c r="H1353" t="s">
        <v>21</v>
      </c>
      <c r="I1353" t="s">
        <v>23</v>
      </c>
      <c r="J1353" t="s">
        <v>99</v>
      </c>
      <c r="K1353" t="s">
        <v>100</v>
      </c>
      <c r="L1353" t="s">
        <v>336</v>
      </c>
      <c r="M1353" t="s">
        <v>52</v>
      </c>
      <c r="N1353" t="s">
        <v>28</v>
      </c>
      <c r="O1353" t="s">
        <v>29</v>
      </c>
      <c r="P1353" t="s">
        <v>30</v>
      </c>
      <c r="Q1353" t="s">
        <v>21</v>
      </c>
    </row>
    <row r="1354" spans="1:17">
      <c r="A1354" t="s">
        <v>60</v>
      </c>
      <c r="B1354" t="s">
        <v>94</v>
      </c>
      <c r="C1354" t="s">
        <v>44</v>
      </c>
      <c r="D1354" t="s">
        <v>33</v>
      </c>
      <c r="E1354" t="s">
        <v>21</v>
      </c>
      <c r="F1354" t="s">
        <v>1312</v>
      </c>
      <c r="G1354" t="s">
        <v>21</v>
      </c>
      <c r="H1354" t="s">
        <v>21</v>
      </c>
      <c r="I1354" t="s">
        <v>146</v>
      </c>
      <c r="J1354" t="s">
        <v>24</v>
      </c>
      <c r="K1354" t="s">
        <v>53</v>
      </c>
      <c r="L1354" t="s">
        <v>26</v>
      </c>
      <c r="M1354" t="s">
        <v>243</v>
      </c>
      <c r="N1354" t="s">
        <v>28</v>
      </c>
      <c r="O1354" t="s">
        <v>29</v>
      </c>
      <c r="P1354" t="s">
        <v>30</v>
      </c>
      <c r="Q1354" t="s">
        <v>21</v>
      </c>
    </row>
    <row r="1355" spans="1:17">
      <c r="A1355" t="s">
        <v>128</v>
      </c>
      <c r="B1355" t="s">
        <v>72</v>
      </c>
      <c r="C1355" t="s">
        <v>19</v>
      </c>
      <c r="D1355" t="s">
        <v>45</v>
      </c>
      <c r="E1355" t="s">
        <v>21</v>
      </c>
      <c r="F1355" t="s">
        <v>914</v>
      </c>
      <c r="G1355" t="s">
        <v>21</v>
      </c>
      <c r="H1355" t="s">
        <v>21</v>
      </c>
      <c r="I1355" t="s">
        <v>23</v>
      </c>
      <c r="J1355" t="s">
        <v>40</v>
      </c>
      <c r="K1355" t="s">
        <v>119</v>
      </c>
      <c r="L1355" t="s">
        <v>456</v>
      </c>
      <c r="M1355" t="s">
        <v>63</v>
      </c>
      <c r="N1355" t="s">
        <v>28</v>
      </c>
      <c r="O1355" t="s">
        <v>29</v>
      </c>
      <c r="P1355" t="s">
        <v>30</v>
      </c>
      <c r="Q1355" t="s">
        <v>21</v>
      </c>
    </row>
    <row r="1356" spans="1:17">
      <c r="A1356" t="s">
        <v>310</v>
      </c>
      <c r="B1356" t="s">
        <v>56</v>
      </c>
      <c r="C1356" t="s">
        <v>19</v>
      </c>
      <c r="D1356" t="s">
        <v>20</v>
      </c>
      <c r="E1356" t="s">
        <v>21</v>
      </c>
      <c r="F1356" t="s">
        <v>1313</v>
      </c>
      <c r="G1356" t="s">
        <v>35</v>
      </c>
      <c r="H1356" t="s">
        <v>21</v>
      </c>
      <c r="I1356" t="s">
        <v>23</v>
      </c>
      <c r="J1356" t="s">
        <v>205</v>
      </c>
      <c r="K1356" t="s">
        <v>37</v>
      </c>
      <c r="L1356" t="s">
        <v>153</v>
      </c>
      <c r="M1356" t="s">
        <v>63</v>
      </c>
      <c r="N1356" t="s">
        <v>28</v>
      </c>
      <c r="O1356" t="s">
        <v>29</v>
      </c>
      <c r="P1356" t="s">
        <v>30</v>
      </c>
      <c r="Q1356" t="s">
        <v>21</v>
      </c>
    </row>
    <row r="1357" spans="1:17">
      <c r="A1357" t="s">
        <v>99</v>
      </c>
      <c r="B1357" t="s">
        <v>87</v>
      </c>
      <c r="C1357" t="s">
        <v>44</v>
      </c>
      <c r="D1357" t="s">
        <v>33</v>
      </c>
      <c r="E1357" t="s">
        <v>21</v>
      </c>
      <c r="F1357" t="s">
        <v>1314</v>
      </c>
      <c r="G1357" t="s">
        <v>21</v>
      </c>
      <c r="H1357" t="s">
        <v>21</v>
      </c>
      <c r="I1357" t="s">
        <v>23</v>
      </c>
      <c r="J1357" t="s">
        <v>349</v>
      </c>
      <c r="K1357" t="s">
        <v>387</v>
      </c>
      <c r="L1357" t="s">
        <v>312</v>
      </c>
      <c r="M1357" t="s">
        <v>27</v>
      </c>
      <c r="N1357" t="s">
        <v>838</v>
      </c>
      <c r="O1357" t="s">
        <v>118</v>
      </c>
      <c r="P1357" t="s">
        <v>70</v>
      </c>
      <c r="Q1357" t="s">
        <v>21</v>
      </c>
    </row>
    <row r="1358" spans="1:17">
      <c r="A1358" t="s">
        <v>17</v>
      </c>
      <c r="B1358" t="s">
        <v>43</v>
      </c>
      <c r="C1358" t="s">
        <v>44</v>
      </c>
      <c r="D1358" t="s">
        <v>45</v>
      </c>
      <c r="E1358" t="s">
        <v>21</v>
      </c>
      <c r="F1358" t="s">
        <v>1087</v>
      </c>
      <c r="G1358" t="s">
        <v>21</v>
      </c>
      <c r="H1358" t="s">
        <v>35</v>
      </c>
      <c r="I1358" t="s">
        <v>23</v>
      </c>
      <c r="J1358" t="s">
        <v>63</v>
      </c>
      <c r="K1358" t="s">
        <v>61</v>
      </c>
      <c r="L1358" t="s">
        <v>1209</v>
      </c>
      <c r="M1358" t="s">
        <v>27</v>
      </c>
      <c r="N1358" t="s">
        <v>28</v>
      </c>
      <c r="O1358" t="s">
        <v>29</v>
      </c>
      <c r="P1358" t="s">
        <v>30</v>
      </c>
      <c r="Q1358" t="s">
        <v>21</v>
      </c>
    </row>
    <row r="1359" spans="1:17">
      <c r="A1359" t="s">
        <v>99</v>
      </c>
      <c r="B1359" t="s">
        <v>87</v>
      </c>
      <c r="C1359" t="s">
        <v>44</v>
      </c>
      <c r="D1359" t="s">
        <v>33</v>
      </c>
      <c r="E1359" t="s">
        <v>21</v>
      </c>
      <c r="F1359" t="s">
        <v>1315</v>
      </c>
      <c r="G1359" t="s">
        <v>35</v>
      </c>
      <c r="H1359" t="s">
        <v>21</v>
      </c>
      <c r="I1359" t="s">
        <v>23</v>
      </c>
      <c r="J1359" t="s">
        <v>118</v>
      </c>
      <c r="K1359" t="s">
        <v>37</v>
      </c>
      <c r="L1359" t="s">
        <v>685</v>
      </c>
      <c r="M1359" t="s">
        <v>27</v>
      </c>
      <c r="N1359" t="s">
        <v>28</v>
      </c>
      <c r="O1359" t="s">
        <v>29</v>
      </c>
      <c r="P1359" t="s">
        <v>30</v>
      </c>
      <c r="Q1359" t="s">
        <v>21</v>
      </c>
    </row>
    <row r="1360" spans="1:17">
      <c r="A1360" t="s">
        <v>76</v>
      </c>
      <c r="B1360" t="s">
        <v>72</v>
      </c>
      <c r="C1360" t="s">
        <v>19</v>
      </c>
      <c r="D1360" t="s">
        <v>33</v>
      </c>
      <c r="E1360" t="s">
        <v>21</v>
      </c>
      <c r="F1360" t="s">
        <v>29</v>
      </c>
      <c r="G1360" t="s">
        <v>21</v>
      </c>
      <c r="H1360" t="s">
        <v>21</v>
      </c>
      <c r="I1360" t="s">
        <v>23</v>
      </c>
      <c r="J1360" t="s">
        <v>36</v>
      </c>
      <c r="K1360" t="s">
        <v>387</v>
      </c>
      <c r="L1360" t="s">
        <v>178</v>
      </c>
      <c r="M1360" t="s">
        <v>27</v>
      </c>
      <c r="N1360" t="s">
        <v>28</v>
      </c>
      <c r="O1360" t="s">
        <v>29</v>
      </c>
      <c r="P1360" t="s">
        <v>30</v>
      </c>
      <c r="Q1360" t="s">
        <v>21</v>
      </c>
    </row>
    <row r="1361" spans="1:17">
      <c r="A1361" t="s">
        <v>42</v>
      </c>
      <c r="B1361" t="s">
        <v>135</v>
      </c>
      <c r="C1361" t="s">
        <v>19</v>
      </c>
      <c r="D1361" t="s">
        <v>20</v>
      </c>
      <c r="E1361" t="s">
        <v>21</v>
      </c>
      <c r="F1361" t="s">
        <v>29</v>
      </c>
      <c r="G1361" t="s">
        <v>35</v>
      </c>
      <c r="H1361" t="s">
        <v>21</v>
      </c>
      <c r="I1361" t="s">
        <v>23</v>
      </c>
      <c r="J1361" t="s">
        <v>68</v>
      </c>
      <c r="K1361" t="s">
        <v>119</v>
      </c>
      <c r="L1361" t="s">
        <v>893</v>
      </c>
      <c r="M1361" t="s">
        <v>52</v>
      </c>
      <c r="N1361" t="s">
        <v>28</v>
      </c>
      <c r="O1361" t="s">
        <v>29</v>
      </c>
      <c r="P1361" t="s">
        <v>30</v>
      </c>
      <c r="Q1361" t="s">
        <v>21</v>
      </c>
    </row>
    <row r="1362" spans="1:17">
      <c r="A1362" t="s">
        <v>97</v>
      </c>
      <c r="B1362" t="s">
        <v>72</v>
      </c>
      <c r="C1362" t="s">
        <v>44</v>
      </c>
      <c r="D1362" t="s">
        <v>33</v>
      </c>
      <c r="E1362" t="s">
        <v>21</v>
      </c>
      <c r="F1362" t="s">
        <v>1316</v>
      </c>
      <c r="G1362" t="s">
        <v>35</v>
      </c>
      <c r="H1362" t="s">
        <v>21</v>
      </c>
      <c r="I1362" t="s">
        <v>23</v>
      </c>
      <c r="J1362" t="s">
        <v>60</v>
      </c>
      <c r="K1362" t="s">
        <v>119</v>
      </c>
      <c r="L1362" t="s">
        <v>879</v>
      </c>
      <c r="M1362" t="s">
        <v>40</v>
      </c>
      <c r="N1362" t="s">
        <v>28</v>
      </c>
      <c r="O1362" t="s">
        <v>29</v>
      </c>
      <c r="P1362" t="s">
        <v>30</v>
      </c>
      <c r="Q1362" t="s">
        <v>21</v>
      </c>
    </row>
    <row r="1363" spans="1:17">
      <c r="A1363" t="s">
        <v>108</v>
      </c>
      <c r="B1363" t="s">
        <v>87</v>
      </c>
      <c r="C1363" t="s">
        <v>44</v>
      </c>
      <c r="D1363" t="s">
        <v>45</v>
      </c>
      <c r="E1363" t="s">
        <v>21</v>
      </c>
      <c r="F1363" t="s">
        <v>786</v>
      </c>
      <c r="G1363" t="s">
        <v>21</v>
      </c>
      <c r="H1363" t="s">
        <v>21</v>
      </c>
      <c r="I1363" t="s">
        <v>23</v>
      </c>
      <c r="J1363" t="s">
        <v>99</v>
      </c>
      <c r="K1363" t="s">
        <v>100</v>
      </c>
      <c r="L1363" t="s">
        <v>462</v>
      </c>
      <c r="M1363" t="s">
        <v>27</v>
      </c>
      <c r="N1363" t="s">
        <v>28</v>
      </c>
      <c r="O1363" t="s">
        <v>29</v>
      </c>
      <c r="P1363" t="s">
        <v>30</v>
      </c>
      <c r="Q1363" t="s">
        <v>21</v>
      </c>
    </row>
    <row r="1364" spans="1:17">
      <c r="A1364" t="s">
        <v>524</v>
      </c>
      <c r="B1364" t="s">
        <v>32</v>
      </c>
      <c r="C1364" t="s">
        <v>19</v>
      </c>
      <c r="D1364" t="s">
        <v>33</v>
      </c>
      <c r="E1364" t="s">
        <v>21</v>
      </c>
      <c r="F1364" t="s">
        <v>1317</v>
      </c>
      <c r="G1364" t="s">
        <v>35</v>
      </c>
      <c r="H1364" t="s">
        <v>21</v>
      </c>
      <c r="I1364" t="s">
        <v>30</v>
      </c>
      <c r="J1364" t="s">
        <v>47</v>
      </c>
      <c r="K1364" t="s">
        <v>37</v>
      </c>
      <c r="L1364" t="s">
        <v>223</v>
      </c>
      <c r="M1364" t="s">
        <v>27</v>
      </c>
      <c r="N1364" t="s">
        <v>28</v>
      </c>
      <c r="O1364" t="s">
        <v>29</v>
      </c>
      <c r="P1364" t="s">
        <v>30</v>
      </c>
      <c r="Q1364" t="s">
        <v>21</v>
      </c>
    </row>
    <row r="1365" spans="1:17">
      <c r="A1365" t="s">
        <v>151</v>
      </c>
      <c r="B1365" t="s">
        <v>66</v>
      </c>
      <c r="C1365" t="s">
        <v>19</v>
      </c>
      <c r="D1365" t="s">
        <v>45</v>
      </c>
      <c r="E1365" t="s">
        <v>21</v>
      </c>
      <c r="F1365" t="s">
        <v>1318</v>
      </c>
      <c r="G1365" t="s">
        <v>35</v>
      </c>
      <c r="H1365" t="s">
        <v>35</v>
      </c>
      <c r="I1365" t="s">
        <v>30</v>
      </c>
      <c r="J1365" t="s">
        <v>47</v>
      </c>
      <c r="K1365" t="s">
        <v>53</v>
      </c>
      <c r="L1365" t="s">
        <v>123</v>
      </c>
      <c r="M1365" t="s">
        <v>17</v>
      </c>
      <c r="N1365" t="s">
        <v>28</v>
      </c>
      <c r="O1365" t="s">
        <v>29</v>
      </c>
      <c r="P1365" t="s">
        <v>30</v>
      </c>
      <c r="Q1365" t="s">
        <v>21</v>
      </c>
    </row>
    <row r="1366" spans="1:17">
      <c r="A1366" t="s">
        <v>186</v>
      </c>
      <c r="B1366" t="s">
        <v>43</v>
      </c>
      <c r="C1366" t="s">
        <v>19</v>
      </c>
      <c r="D1366" t="s">
        <v>45</v>
      </c>
      <c r="E1366" t="s">
        <v>21</v>
      </c>
      <c r="F1366" t="s">
        <v>359</v>
      </c>
      <c r="G1366" t="s">
        <v>35</v>
      </c>
      <c r="H1366" t="s">
        <v>21</v>
      </c>
      <c r="I1366" t="s">
        <v>23</v>
      </c>
      <c r="J1366" t="s">
        <v>68</v>
      </c>
      <c r="K1366" t="s">
        <v>119</v>
      </c>
      <c r="L1366" t="s">
        <v>154</v>
      </c>
      <c r="M1366" t="s">
        <v>52</v>
      </c>
      <c r="N1366" t="s">
        <v>28</v>
      </c>
      <c r="O1366" t="s">
        <v>29</v>
      </c>
      <c r="P1366" t="s">
        <v>30</v>
      </c>
      <c r="Q1366" t="s">
        <v>21</v>
      </c>
    </row>
    <row r="1367" spans="1:17">
      <c r="A1367" t="s">
        <v>186</v>
      </c>
      <c r="B1367" t="s">
        <v>56</v>
      </c>
      <c r="C1367" t="s">
        <v>19</v>
      </c>
      <c r="D1367" t="s">
        <v>20</v>
      </c>
      <c r="E1367" t="s">
        <v>21</v>
      </c>
      <c r="F1367" t="s">
        <v>1319</v>
      </c>
      <c r="G1367" t="s">
        <v>35</v>
      </c>
      <c r="H1367" t="s">
        <v>35</v>
      </c>
      <c r="I1367" t="s">
        <v>23</v>
      </c>
      <c r="J1367" t="s">
        <v>243</v>
      </c>
      <c r="K1367" t="s">
        <v>119</v>
      </c>
      <c r="L1367" t="s">
        <v>227</v>
      </c>
      <c r="M1367" t="s">
        <v>40</v>
      </c>
      <c r="N1367" t="s">
        <v>28</v>
      </c>
      <c r="O1367" t="s">
        <v>29</v>
      </c>
      <c r="P1367" t="s">
        <v>30</v>
      </c>
      <c r="Q1367" t="s">
        <v>21</v>
      </c>
    </row>
    <row r="1368" spans="1:17">
      <c r="A1368" t="s">
        <v>65</v>
      </c>
      <c r="B1368" t="s">
        <v>43</v>
      </c>
      <c r="C1368" t="s">
        <v>19</v>
      </c>
      <c r="D1368" t="s">
        <v>45</v>
      </c>
      <c r="E1368" t="s">
        <v>21</v>
      </c>
      <c r="F1368" t="s">
        <v>1320</v>
      </c>
      <c r="G1368" t="s">
        <v>35</v>
      </c>
      <c r="H1368" t="s">
        <v>21</v>
      </c>
      <c r="I1368" t="s">
        <v>23</v>
      </c>
      <c r="J1368" t="s">
        <v>68</v>
      </c>
      <c r="K1368" t="s">
        <v>37</v>
      </c>
      <c r="L1368" t="s">
        <v>89</v>
      </c>
      <c r="M1368" t="s">
        <v>52</v>
      </c>
      <c r="N1368" t="s">
        <v>28</v>
      </c>
      <c r="O1368" t="s">
        <v>29</v>
      </c>
      <c r="P1368" t="s">
        <v>30</v>
      </c>
      <c r="Q1368" t="s">
        <v>21</v>
      </c>
    </row>
    <row r="1369" spans="1:17">
      <c r="A1369" t="s">
        <v>103</v>
      </c>
      <c r="B1369" t="s">
        <v>72</v>
      </c>
      <c r="C1369" t="s">
        <v>19</v>
      </c>
      <c r="D1369" t="s">
        <v>33</v>
      </c>
      <c r="E1369" t="s">
        <v>21</v>
      </c>
      <c r="F1369" t="s">
        <v>137</v>
      </c>
      <c r="G1369" t="s">
        <v>35</v>
      </c>
      <c r="H1369" t="s">
        <v>21</v>
      </c>
      <c r="I1369" t="s">
        <v>23</v>
      </c>
      <c r="J1369" t="s">
        <v>123</v>
      </c>
      <c r="K1369" t="s">
        <v>92</v>
      </c>
      <c r="L1369" t="s">
        <v>80</v>
      </c>
      <c r="M1369" t="s">
        <v>40</v>
      </c>
      <c r="N1369" t="s">
        <v>28</v>
      </c>
      <c r="O1369" t="s">
        <v>29</v>
      </c>
      <c r="P1369" t="s">
        <v>30</v>
      </c>
      <c r="Q1369" t="s">
        <v>21</v>
      </c>
    </row>
    <row r="1370" spans="1:17">
      <c r="A1370" t="s">
        <v>110</v>
      </c>
      <c r="B1370" t="s">
        <v>66</v>
      </c>
      <c r="C1370" t="s">
        <v>44</v>
      </c>
      <c r="D1370" t="s">
        <v>45</v>
      </c>
      <c r="E1370" t="s">
        <v>21</v>
      </c>
      <c r="F1370" t="s">
        <v>1321</v>
      </c>
      <c r="G1370" t="s">
        <v>21</v>
      </c>
      <c r="H1370" t="s">
        <v>21</v>
      </c>
      <c r="I1370" t="s">
        <v>30</v>
      </c>
      <c r="J1370" t="s">
        <v>82</v>
      </c>
      <c r="K1370" t="s">
        <v>53</v>
      </c>
      <c r="L1370" t="s">
        <v>689</v>
      </c>
      <c r="M1370" t="s">
        <v>63</v>
      </c>
      <c r="N1370" t="s">
        <v>28</v>
      </c>
      <c r="O1370" t="s">
        <v>29</v>
      </c>
      <c r="P1370" t="s">
        <v>30</v>
      </c>
      <c r="Q1370" t="s">
        <v>21</v>
      </c>
    </row>
    <row r="1371" spans="1:17">
      <c r="A1371" t="s">
        <v>297</v>
      </c>
      <c r="B1371" t="s">
        <v>144</v>
      </c>
      <c r="C1371" t="s">
        <v>122</v>
      </c>
      <c r="D1371" t="s">
        <v>2553</v>
      </c>
      <c r="E1371" t="s">
        <v>21</v>
      </c>
      <c r="F1371" t="s">
        <v>1149</v>
      </c>
      <c r="G1371" t="s">
        <v>21</v>
      </c>
      <c r="H1371" t="s">
        <v>21</v>
      </c>
      <c r="I1371" t="s">
        <v>23</v>
      </c>
      <c r="J1371" t="s">
        <v>63</v>
      </c>
      <c r="K1371" t="s">
        <v>92</v>
      </c>
      <c r="L1371" t="s">
        <v>617</v>
      </c>
      <c r="M1371" t="s">
        <v>63</v>
      </c>
      <c r="N1371" t="s">
        <v>28</v>
      </c>
      <c r="O1371" t="s">
        <v>29</v>
      </c>
      <c r="P1371" t="s">
        <v>30</v>
      </c>
      <c r="Q1371" t="s">
        <v>21</v>
      </c>
    </row>
    <row r="1372" spans="1:17">
      <c r="A1372" t="s">
        <v>151</v>
      </c>
      <c r="B1372" t="s">
        <v>72</v>
      </c>
      <c r="C1372" t="s">
        <v>122</v>
      </c>
      <c r="D1372" t="s">
        <v>33</v>
      </c>
      <c r="E1372" t="s">
        <v>21</v>
      </c>
      <c r="F1372" t="s">
        <v>1144</v>
      </c>
      <c r="G1372" t="s">
        <v>35</v>
      </c>
      <c r="H1372" t="s">
        <v>21</v>
      </c>
      <c r="I1372" t="s">
        <v>30</v>
      </c>
      <c r="J1372" t="s">
        <v>47</v>
      </c>
      <c r="K1372" t="s">
        <v>37</v>
      </c>
      <c r="L1372" t="s">
        <v>713</v>
      </c>
      <c r="M1372" t="s">
        <v>40</v>
      </c>
      <c r="N1372" t="s">
        <v>28</v>
      </c>
      <c r="O1372" t="s">
        <v>29</v>
      </c>
      <c r="P1372" t="s">
        <v>30</v>
      </c>
      <c r="Q1372" t="s">
        <v>21</v>
      </c>
    </row>
    <row r="1373" spans="1:17">
      <c r="A1373" t="s">
        <v>234</v>
      </c>
      <c r="B1373" t="s">
        <v>72</v>
      </c>
      <c r="C1373" t="s">
        <v>44</v>
      </c>
      <c r="D1373" t="s">
        <v>33</v>
      </c>
      <c r="E1373" t="s">
        <v>21</v>
      </c>
      <c r="F1373" t="s">
        <v>430</v>
      </c>
      <c r="G1373" t="s">
        <v>21</v>
      </c>
      <c r="H1373" t="s">
        <v>21</v>
      </c>
      <c r="I1373" t="s">
        <v>23</v>
      </c>
      <c r="J1373" t="s">
        <v>52</v>
      </c>
      <c r="K1373" t="s">
        <v>387</v>
      </c>
      <c r="L1373" t="s">
        <v>168</v>
      </c>
      <c r="M1373" t="s">
        <v>27</v>
      </c>
      <c r="N1373" t="s">
        <v>28</v>
      </c>
      <c r="O1373" t="s">
        <v>29</v>
      </c>
      <c r="P1373" t="s">
        <v>30</v>
      </c>
      <c r="Q1373" t="s">
        <v>21</v>
      </c>
    </row>
    <row r="1374" spans="1:17">
      <c r="A1374" t="s">
        <v>31</v>
      </c>
      <c r="B1374" t="s">
        <v>72</v>
      </c>
      <c r="C1374" t="s">
        <v>122</v>
      </c>
      <c r="D1374" t="s">
        <v>45</v>
      </c>
      <c r="E1374" t="s">
        <v>21</v>
      </c>
      <c r="F1374" t="s">
        <v>1322</v>
      </c>
      <c r="G1374" t="s">
        <v>35</v>
      </c>
      <c r="H1374" t="s">
        <v>21</v>
      </c>
      <c r="I1374" t="s">
        <v>30</v>
      </c>
      <c r="J1374" t="s">
        <v>60</v>
      </c>
      <c r="K1374" t="s">
        <v>37</v>
      </c>
      <c r="L1374" t="s">
        <v>1323</v>
      </c>
      <c r="M1374" t="s">
        <v>27</v>
      </c>
      <c r="N1374" t="s">
        <v>28</v>
      </c>
      <c r="O1374" t="s">
        <v>29</v>
      </c>
      <c r="P1374" t="s">
        <v>30</v>
      </c>
      <c r="Q1374" t="s">
        <v>21</v>
      </c>
    </row>
    <row r="1375" spans="1:17">
      <c r="A1375" t="s">
        <v>106</v>
      </c>
      <c r="B1375" t="s">
        <v>56</v>
      </c>
      <c r="C1375" t="s">
        <v>19</v>
      </c>
      <c r="D1375" t="s">
        <v>20</v>
      </c>
      <c r="E1375" t="s">
        <v>21</v>
      </c>
      <c r="F1375" t="s">
        <v>1324</v>
      </c>
      <c r="G1375" t="s">
        <v>21</v>
      </c>
      <c r="H1375" t="s">
        <v>21</v>
      </c>
      <c r="I1375" t="s">
        <v>23</v>
      </c>
      <c r="J1375" t="s">
        <v>91</v>
      </c>
      <c r="K1375" t="s">
        <v>92</v>
      </c>
      <c r="L1375" t="s">
        <v>310</v>
      </c>
      <c r="M1375" t="s">
        <v>57</v>
      </c>
      <c r="N1375" t="s">
        <v>28</v>
      </c>
      <c r="O1375" t="s">
        <v>29</v>
      </c>
      <c r="P1375" t="s">
        <v>30</v>
      </c>
      <c r="Q1375" t="s">
        <v>21</v>
      </c>
    </row>
    <row r="1376" spans="1:17">
      <c r="A1376" t="s">
        <v>197</v>
      </c>
      <c r="B1376" t="s">
        <v>66</v>
      </c>
      <c r="C1376" t="s">
        <v>19</v>
      </c>
      <c r="D1376" t="s">
        <v>33</v>
      </c>
      <c r="E1376" t="s">
        <v>21</v>
      </c>
      <c r="F1376" t="s">
        <v>1211</v>
      </c>
      <c r="G1376" t="s">
        <v>21</v>
      </c>
      <c r="H1376" t="s">
        <v>21</v>
      </c>
      <c r="I1376" t="s">
        <v>23</v>
      </c>
      <c r="J1376" t="s">
        <v>17</v>
      </c>
      <c r="K1376" t="s">
        <v>48</v>
      </c>
      <c r="L1376" t="s">
        <v>167</v>
      </c>
      <c r="M1376" t="s">
        <v>63</v>
      </c>
      <c r="N1376" t="s">
        <v>64</v>
      </c>
      <c r="O1376" t="s">
        <v>27</v>
      </c>
      <c r="P1376" t="s">
        <v>196</v>
      </c>
      <c r="Q1376" t="s">
        <v>21</v>
      </c>
    </row>
    <row r="1377" spans="1:17">
      <c r="A1377" t="s">
        <v>71</v>
      </c>
      <c r="B1377" t="s">
        <v>72</v>
      </c>
      <c r="C1377" t="s">
        <v>19</v>
      </c>
      <c r="D1377" t="s">
        <v>33</v>
      </c>
      <c r="E1377" t="s">
        <v>21</v>
      </c>
      <c r="F1377" t="s">
        <v>1325</v>
      </c>
      <c r="G1377" t="s">
        <v>21</v>
      </c>
      <c r="H1377" t="s">
        <v>21</v>
      </c>
      <c r="I1377" t="s">
        <v>30</v>
      </c>
      <c r="J1377" t="s">
        <v>57</v>
      </c>
      <c r="K1377" t="s">
        <v>53</v>
      </c>
      <c r="L1377" t="s">
        <v>73</v>
      </c>
      <c r="M1377" t="s">
        <v>27</v>
      </c>
      <c r="N1377" t="s">
        <v>28</v>
      </c>
      <c r="O1377" t="s">
        <v>29</v>
      </c>
      <c r="P1377" t="s">
        <v>30</v>
      </c>
      <c r="Q1377" t="s">
        <v>21</v>
      </c>
    </row>
    <row r="1378" spans="1:17">
      <c r="A1378" t="s">
        <v>234</v>
      </c>
      <c r="B1378" t="s">
        <v>43</v>
      </c>
      <c r="C1378" t="s">
        <v>44</v>
      </c>
      <c r="D1378" t="s">
        <v>45</v>
      </c>
      <c r="E1378" t="s">
        <v>21</v>
      </c>
      <c r="F1378" t="s">
        <v>266</v>
      </c>
      <c r="G1378" t="s">
        <v>35</v>
      </c>
      <c r="H1378" t="s">
        <v>21</v>
      </c>
      <c r="I1378" t="s">
        <v>23</v>
      </c>
      <c r="J1378" t="s">
        <v>114</v>
      </c>
      <c r="K1378" t="s">
        <v>119</v>
      </c>
      <c r="L1378" t="s">
        <v>103</v>
      </c>
      <c r="M1378" t="s">
        <v>27</v>
      </c>
      <c r="N1378" t="s">
        <v>28</v>
      </c>
      <c r="O1378" t="s">
        <v>29</v>
      </c>
      <c r="P1378" t="s">
        <v>30</v>
      </c>
      <c r="Q1378" t="s">
        <v>21</v>
      </c>
    </row>
    <row r="1379" spans="1:17">
      <c r="A1379" t="s">
        <v>65</v>
      </c>
      <c r="B1379" t="s">
        <v>56</v>
      </c>
      <c r="C1379" t="s">
        <v>19</v>
      </c>
      <c r="D1379" t="s">
        <v>20</v>
      </c>
      <c r="E1379" t="s">
        <v>21</v>
      </c>
      <c r="F1379" t="s">
        <v>29</v>
      </c>
      <c r="G1379" t="s">
        <v>35</v>
      </c>
      <c r="H1379" t="s">
        <v>21</v>
      </c>
      <c r="I1379" t="s">
        <v>23</v>
      </c>
      <c r="J1379" t="s">
        <v>123</v>
      </c>
      <c r="K1379" t="s">
        <v>124</v>
      </c>
      <c r="L1379" t="s">
        <v>1208</v>
      </c>
      <c r="M1379" t="s">
        <v>63</v>
      </c>
      <c r="N1379" t="s">
        <v>28</v>
      </c>
      <c r="O1379" t="s">
        <v>29</v>
      </c>
      <c r="P1379" t="s">
        <v>30</v>
      </c>
      <c r="Q1379" t="s">
        <v>21</v>
      </c>
    </row>
    <row r="1380" spans="1:17">
      <c r="A1380" t="s">
        <v>76</v>
      </c>
      <c r="B1380" t="s">
        <v>56</v>
      </c>
      <c r="C1380" t="s">
        <v>19</v>
      </c>
      <c r="D1380" t="s">
        <v>20</v>
      </c>
      <c r="E1380" t="s">
        <v>21</v>
      </c>
      <c r="F1380" t="s">
        <v>1326</v>
      </c>
      <c r="G1380" t="s">
        <v>35</v>
      </c>
      <c r="H1380" t="s">
        <v>21</v>
      </c>
      <c r="I1380" t="s">
        <v>23</v>
      </c>
      <c r="J1380" t="s">
        <v>85</v>
      </c>
      <c r="K1380" t="s">
        <v>48</v>
      </c>
      <c r="L1380" t="s">
        <v>60</v>
      </c>
      <c r="M1380" t="s">
        <v>40</v>
      </c>
      <c r="N1380" t="s">
        <v>28</v>
      </c>
      <c r="O1380" t="s">
        <v>29</v>
      </c>
      <c r="P1380" t="s">
        <v>30</v>
      </c>
      <c r="Q1380" t="s">
        <v>21</v>
      </c>
    </row>
    <row r="1381" spans="1:17">
      <c r="A1381" t="s">
        <v>323</v>
      </c>
      <c r="B1381" t="s">
        <v>87</v>
      </c>
      <c r="C1381" t="s">
        <v>19</v>
      </c>
      <c r="D1381" t="s">
        <v>33</v>
      </c>
      <c r="E1381" t="s">
        <v>21</v>
      </c>
      <c r="F1381" t="s">
        <v>1327</v>
      </c>
      <c r="G1381" t="s">
        <v>21</v>
      </c>
      <c r="H1381" t="s">
        <v>21</v>
      </c>
      <c r="I1381" t="s">
        <v>23</v>
      </c>
      <c r="J1381" t="s">
        <v>85</v>
      </c>
      <c r="K1381" t="s">
        <v>92</v>
      </c>
      <c r="L1381" t="s">
        <v>269</v>
      </c>
      <c r="M1381" t="s">
        <v>27</v>
      </c>
      <c r="N1381" t="s">
        <v>375</v>
      </c>
      <c r="O1381" t="s">
        <v>40</v>
      </c>
      <c r="P1381" t="s">
        <v>70</v>
      </c>
      <c r="Q1381" t="s">
        <v>35</v>
      </c>
    </row>
    <row r="1382" spans="1:17">
      <c r="A1382" t="s">
        <v>76</v>
      </c>
      <c r="B1382" t="s">
        <v>56</v>
      </c>
      <c r="C1382" t="s">
        <v>19</v>
      </c>
      <c r="D1382" t="s">
        <v>33</v>
      </c>
      <c r="E1382" t="s">
        <v>21</v>
      </c>
      <c r="F1382" t="s">
        <v>519</v>
      </c>
      <c r="G1382" t="s">
        <v>35</v>
      </c>
      <c r="H1382" t="s">
        <v>21</v>
      </c>
      <c r="I1382" t="s">
        <v>23</v>
      </c>
      <c r="J1382" t="s">
        <v>91</v>
      </c>
      <c r="K1382" t="s">
        <v>37</v>
      </c>
      <c r="L1382" t="s">
        <v>47</v>
      </c>
      <c r="M1382" t="s">
        <v>74</v>
      </c>
      <c r="N1382" t="s">
        <v>64</v>
      </c>
      <c r="O1382" t="s">
        <v>57</v>
      </c>
      <c r="P1382" t="s">
        <v>70</v>
      </c>
      <c r="Q1382" t="s">
        <v>21</v>
      </c>
    </row>
    <row r="1383" spans="1:17">
      <c r="A1383" t="s">
        <v>55</v>
      </c>
      <c r="B1383" t="s">
        <v>32</v>
      </c>
      <c r="C1383" t="s">
        <v>19</v>
      </c>
      <c r="D1383" t="s">
        <v>33</v>
      </c>
      <c r="E1383" t="s">
        <v>21</v>
      </c>
      <c r="F1383" t="s">
        <v>191</v>
      </c>
      <c r="G1383" t="s">
        <v>21</v>
      </c>
      <c r="H1383" t="s">
        <v>21</v>
      </c>
      <c r="I1383" t="s">
        <v>23</v>
      </c>
      <c r="J1383" t="s">
        <v>60</v>
      </c>
      <c r="K1383" t="s">
        <v>119</v>
      </c>
      <c r="L1383" t="s">
        <v>1170</v>
      </c>
      <c r="M1383" t="s">
        <v>63</v>
      </c>
      <c r="N1383" t="s">
        <v>28</v>
      </c>
      <c r="O1383" t="s">
        <v>29</v>
      </c>
      <c r="P1383" t="s">
        <v>30</v>
      </c>
      <c r="Q1383" t="s">
        <v>21</v>
      </c>
    </row>
    <row r="1384" spans="1:17">
      <c r="A1384" t="s">
        <v>336</v>
      </c>
      <c r="B1384" t="s">
        <v>87</v>
      </c>
      <c r="C1384" t="s">
        <v>19</v>
      </c>
      <c r="D1384" t="s">
        <v>33</v>
      </c>
      <c r="E1384" t="s">
        <v>21</v>
      </c>
      <c r="F1384" t="s">
        <v>1009</v>
      </c>
      <c r="G1384" t="s">
        <v>35</v>
      </c>
      <c r="H1384" t="s">
        <v>21</v>
      </c>
      <c r="I1384" t="s">
        <v>23</v>
      </c>
      <c r="J1384" t="s">
        <v>74</v>
      </c>
      <c r="K1384" t="s">
        <v>37</v>
      </c>
      <c r="L1384" t="s">
        <v>499</v>
      </c>
      <c r="M1384" t="s">
        <v>27</v>
      </c>
      <c r="N1384" t="s">
        <v>582</v>
      </c>
      <c r="O1384" t="s">
        <v>27</v>
      </c>
      <c r="P1384" t="s">
        <v>41</v>
      </c>
      <c r="Q1384" t="s">
        <v>21</v>
      </c>
    </row>
    <row r="1385" spans="1:17">
      <c r="A1385" t="s">
        <v>186</v>
      </c>
      <c r="B1385" t="s">
        <v>43</v>
      </c>
      <c r="C1385" t="s">
        <v>19</v>
      </c>
      <c r="D1385" t="s">
        <v>45</v>
      </c>
      <c r="E1385" t="s">
        <v>21</v>
      </c>
      <c r="F1385" t="s">
        <v>1328</v>
      </c>
      <c r="G1385" t="s">
        <v>35</v>
      </c>
      <c r="H1385" t="s">
        <v>21</v>
      </c>
      <c r="I1385" t="s">
        <v>30</v>
      </c>
      <c r="J1385" t="s">
        <v>152</v>
      </c>
      <c r="K1385" t="s">
        <v>37</v>
      </c>
      <c r="L1385" t="s">
        <v>1329</v>
      </c>
      <c r="M1385" t="s">
        <v>27</v>
      </c>
      <c r="N1385" t="s">
        <v>28</v>
      </c>
      <c r="O1385" t="s">
        <v>29</v>
      </c>
      <c r="P1385" t="s">
        <v>30</v>
      </c>
      <c r="Q1385" t="s">
        <v>21</v>
      </c>
    </row>
    <row r="1386" spans="1:17">
      <c r="A1386" t="s">
        <v>103</v>
      </c>
      <c r="B1386" t="s">
        <v>56</v>
      </c>
      <c r="C1386" t="s">
        <v>19</v>
      </c>
      <c r="D1386" t="s">
        <v>20</v>
      </c>
      <c r="E1386" t="s">
        <v>21</v>
      </c>
      <c r="F1386" t="s">
        <v>1330</v>
      </c>
      <c r="G1386" t="s">
        <v>35</v>
      </c>
      <c r="H1386" t="s">
        <v>21</v>
      </c>
      <c r="I1386" t="s">
        <v>30</v>
      </c>
      <c r="J1386" t="s">
        <v>108</v>
      </c>
      <c r="K1386" t="s">
        <v>37</v>
      </c>
      <c r="L1386" t="s">
        <v>521</v>
      </c>
      <c r="M1386" t="s">
        <v>27</v>
      </c>
      <c r="N1386" t="s">
        <v>28</v>
      </c>
      <c r="O1386" t="s">
        <v>29</v>
      </c>
      <c r="P1386" t="s">
        <v>30</v>
      </c>
      <c r="Q1386" t="s">
        <v>21</v>
      </c>
    </row>
    <row r="1387" spans="1:17">
      <c r="A1387" t="s">
        <v>126</v>
      </c>
      <c r="B1387" t="s">
        <v>87</v>
      </c>
      <c r="C1387" t="s">
        <v>19</v>
      </c>
      <c r="D1387" t="s">
        <v>33</v>
      </c>
      <c r="E1387" t="s">
        <v>21</v>
      </c>
      <c r="F1387" t="s">
        <v>1331</v>
      </c>
      <c r="G1387" t="s">
        <v>35</v>
      </c>
      <c r="H1387" t="s">
        <v>21</v>
      </c>
      <c r="I1387" t="s">
        <v>30</v>
      </c>
      <c r="J1387" t="s">
        <v>47</v>
      </c>
      <c r="K1387" t="s">
        <v>53</v>
      </c>
      <c r="L1387" t="s">
        <v>585</v>
      </c>
      <c r="M1387" t="s">
        <v>40</v>
      </c>
      <c r="N1387" t="s">
        <v>28</v>
      </c>
      <c r="O1387" t="s">
        <v>29</v>
      </c>
      <c r="P1387" t="s">
        <v>30</v>
      </c>
      <c r="Q1387" t="s">
        <v>21</v>
      </c>
    </row>
    <row r="1388" spans="1:17">
      <c r="A1388" t="s">
        <v>202</v>
      </c>
      <c r="B1388" t="s">
        <v>32</v>
      </c>
      <c r="C1388" t="s">
        <v>19</v>
      </c>
      <c r="D1388" t="s">
        <v>33</v>
      </c>
      <c r="E1388" t="s">
        <v>21</v>
      </c>
      <c r="F1388" t="s">
        <v>587</v>
      </c>
      <c r="G1388" t="s">
        <v>35</v>
      </c>
      <c r="H1388" t="s">
        <v>21</v>
      </c>
      <c r="I1388" t="s">
        <v>23</v>
      </c>
      <c r="J1388" t="s">
        <v>205</v>
      </c>
      <c r="K1388" t="s">
        <v>48</v>
      </c>
      <c r="L1388" t="s">
        <v>608</v>
      </c>
      <c r="M1388" t="s">
        <v>63</v>
      </c>
      <c r="N1388" t="s">
        <v>292</v>
      </c>
      <c r="O1388" t="s">
        <v>27</v>
      </c>
      <c r="P1388" t="s">
        <v>41</v>
      </c>
      <c r="Q1388" t="s">
        <v>21</v>
      </c>
    </row>
    <row r="1389" spans="1:17">
      <c r="A1389" t="s">
        <v>114</v>
      </c>
      <c r="B1389" t="s">
        <v>43</v>
      </c>
      <c r="C1389" t="s">
        <v>44</v>
      </c>
      <c r="D1389" t="s">
        <v>45</v>
      </c>
      <c r="E1389" t="s">
        <v>21</v>
      </c>
      <c r="F1389" t="s">
        <v>179</v>
      </c>
      <c r="G1389" t="s">
        <v>35</v>
      </c>
      <c r="H1389" t="s">
        <v>21</v>
      </c>
      <c r="I1389" t="s">
        <v>23</v>
      </c>
      <c r="J1389" t="s">
        <v>82</v>
      </c>
      <c r="K1389" t="s">
        <v>337</v>
      </c>
      <c r="L1389" t="s">
        <v>89</v>
      </c>
      <c r="M1389" t="s">
        <v>40</v>
      </c>
      <c r="N1389" t="s">
        <v>1332</v>
      </c>
      <c r="O1389" t="s">
        <v>27</v>
      </c>
      <c r="P1389" t="s">
        <v>41</v>
      </c>
      <c r="Q1389" t="s">
        <v>21</v>
      </c>
    </row>
    <row r="1390" spans="1:17">
      <c r="A1390" t="s">
        <v>230</v>
      </c>
      <c r="B1390" t="s">
        <v>32</v>
      </c>
      <c r="C1390" t="s">
        <v>122</v>
      </c>
      <c r="D1390" t="s">
        <v>33</v>
      </c>
      <c r="E1390" t="s">
        <v>21</v>
      </c>
      <c r="F1390" t="s">
        <v>822</v>
      </c>
      <c r="G1390" t="s">
        <v>35</v>
      </c>
      <c r="H1390" t="s">
        <v>21</v>
      </c>
      <c r="I1390" t="s">
        <v>146</v>
      </c>
      <c r="J1390" t="s">
        <v>82</v>
      </c>
      <c r="K1390" t="s">
        <v>124</v>
      </c>
      <c r="L1390" t="s">
        <v>314</v>
      </c>
      <c r="M1390" t="s">
        <v>27</v>
      </c>
      <c r="N1390" t="s">
        <v>28</v>
      </c>
      <c r="O1390" t="s">
        <v>29</v>
      </c>
      <c r="P1390" t="s">
        <v>30</v>
      </c>
      <c r="Q1390" t="s">
        <v>21</v>
      </c>
    </row>
    <row r="1391" spans="1:17">
      <c r="A1391" t="s">
        <v>202</v>
      </c>
      <c r="B1391" t="s">
        <v>43</v>
      </c>
      <c r="C1391" t="s">
        <v>19</v>
      </c>
      <c r="D1391" t="s">
        <v>45</v>
      </c>
      <c r="E1391" t="s">
        <v>21</v>
      </c>
      <c r="F1391" t="s">
        <v>346</v>
      </c>
      <c r="G1391" t="s">
        <v>21</v>
      </c>
      <c r="H1391" t="s">
        <v>35</v>
      </c>
      <c r="I1391" t="s">
        <v>23</v>
      </c>
      <c r="J1391" t="s">
        <v>27</v>
      </c>
      <c r="K1391" t="s">
        <v>53</v>
      </c>
      <c r="L1391" t="s">
        <v>62</v>
      </c>
      <c r="M1391" t="s">
        <v>27</v>
      </c>
      <c r="N1391" t="s">
        <v>28</v>
      </c>
      <c r="O1391" t="s">
        <v>29</v>
      </c>
      <c r="P1391" t="s">
        <v>30</v>
      </c>
      <c r="Q1391" t="s">
        <v>21</v>
      </c>
    </row>
    <row r="1392" spans="1:17">
      <c r="A1392" t="s">
        <v>110</v>
      </c>
      <c r="B1392" t="s">
        <v>56</v>
      </c>
      <c r="C1392" t="s">
        <v>19</v>
      </c>
      <c r="D1392" t="s">
        <v>2553</v>
      </c>
      <c r="E1392" t="s">
        <v>21</v>
      </c>
      <c r="F1392" t="s">
        <v>1070</v>
      </c>
      <c r="G1392" t="s">
        <v>35</v>
      </c>
      <c r="H1392" t="s">
        <v>21</v>
      </c>
      <c r="I1392" t="s">
        <v>30</v>
      </c>
      <c r="J1392" t="s">
        <v>60</v>
      </c>
      <c r="K1392" t="s">
        <v>37</v>
      </c>
      <c r="L1392" t="s">
        <v>1333</v>
      </c>
      <c r="M1392" t="s">
        <v>63</v>
      </c>
      <c r="N1392" t="s">
        <v>28</v>
      </c>
      <c r="O1392" t="s">
        <v>29</v>
      </c>
      <c r="P1392" t="s">
        <v>30</v>
      </c>
      <c r="Q1392" t="s">
        <v>21</v>
      </c>
    </row>
    <row r="1393" spans="1:17">
      <c r="A1393" t="s">
        <v>152</v>
      </c>
      <c r="B1393" t="s">
        <v>32</v>
      </c>
      <c r="C1393" t="s">
        <v>44</v>
      </c>
      <c r="D1393" t="s">
        <v>33</v>
      </c>
      <c r="E1393" t="s">
        <v>21</v>
      </c>
      <c r="F1393" t="s">
        <v>494</v>
      </c>
      <c r="G1393" t="s">
        <v>21</v>
      </c>
      <c r="H1393" t="s">
        <v>21</v>
      </c>
      <c r="I1393" t="s">
        <v>146</v>
      </c>
      <c r="J1393" t="s">
        <v>57</v>
      </c>
      <c r="K1393" t="s">
        <v>53</v>
      </c>
      <c r="L1393" t="s">
        <v>1212</v>
      </c>
      <c r="M1393" t="s">
        <v>27</v>
      </c>
      <c r="N1393" t="s">
        <v>440</v>
      </c>
      <c r="O1393" t="s">
        <v>27</v>
      </c>
      <c r="P1393" t="s">
        <v>70</v>
      </c>
      <c r="Q1393" t="s">
        <v>21</v>
      </c>
    </row>
    <row r="1394" spans="1:17">
      <c r="A1394" t="s">
        <v>180</v>
      </c>
      <c r="B1394" t="s">
        <v>56</v>
      </c>
      <c r="C1394" t="s">
        <v>19</v>
      </c>
      <c r="D1394" t="s">
        <v>33</v>
      </c>
      <c r="E1394" t="s">
        <v>21</v>
      </c>
      <c r="F1394" t="s">
        <v>1249</v>
      </c>
      <c r="G1394" t="s">
        <v>35</v>
      </c>
      <c r="H1394" t="s">
        <v>21</v>
      </c>
      <c r="I1394" t="s">
        <v>30</v>
      </c>
      <c r="J1394" t="s">
        <v>118</v>
      </c>
      <c r="K1394" t="s">
        <v>37</v>
      </c>
      <c r="L1394" t="s">
        <v>1334</v>
      </c>
      <c r="M1394" t="s">
        <v>27</v>
      </c>
      <c r="N1394" t="s">
        <v>28</v>
      </c>
      <c r="O1394" t="s">
        <v>29</v>
      </c>
      <c r="P1394" t="s">
        <v>30</v>
      </c>
      <c r="Q1394" t="s">
        <v>21</v>
      </c>
    </row>
    <row r="1395" spans="1:17">
      <c r="A1395" t="s">
        <v>140</v>
      </c>
      <c r="B1395" t="s">
        <v>144</v>
      </c>
      <c r="C1395" t="s">
        <v>19</v>
      </c>
      <c r="D1395" t="s">
        <v>20</v>
      </c>
      <c r="E1395" t="s">
        <v>21</v>
      </c>
      <c r="F1395" t="s">
        <v>1335</v>
      </c>
      <c r="G1395" t="s">
        <v>21</v>
      </c>
      <c r="H1395" t="s">
        <v>21</v>
      </c>
      <c r="I1395" t="s">
        <v>23</v>
      </c>
      <c r="J1395" t="s">
        <v>57</v>
      </c>
      <c r="K1395" t="s">
        <v>92</v>
      </c>
      <c r="L1395" t="s">
        <v>143</v>
      </c>
      <c r="M1395" t="s">
        <v>40</v>
      </c>
      <c r="N1395" t="s">
        <v>28</v>
      </c>
      <c r="O1395" t="s">
        <v>29</v>
      </c>
      <c r="P1395" t="s">
        <v>30</v>
      </c>
      <c r="Q1395" t="s">
        <v>21</v>
      </c>
    </row>
    <row r="1396" spans="1:17">
      <c r="A1396" t="s">
        <v>134</v>
      </c>
      <c r="B1396" t="s">
        <v>72</v>
      </c>
      <c r="C1396" t="s">
        <v>44</v>
      </c>
      <c r="D1396" t="s">
        <v>33</v>
      </c>
      <c r="E1396" t="s">
        <v>21</v>
      </c>
      <c r="F1396" t="s">
        <v>1336</v>
      </c>
      <c r="G1396" t="s">
        <v>35</v>
      </c>
      <c r="H1396" t="s">
        <v>35</v>
      </c>
      <c r="I1396" t="s">
        <v>30</v>
      </c>
      <c r="J1396" t="s">
        <v>63</v>
      </c>
      <c r="K1396" t="s">
        <v>53</v>
      </c>
      <c r="L1396" t="s">
        <v>1337</v>
      </c>
      <c r="M1396" t="s">
        <v>27</v>
      </c>
      <c r="N1396" t="s">
        <v>28</v>
      </c>
      <c r="O1396" t="s">
        <v>29</v>
      </c>
      <c r="P1396" t="s">
        <v>30</v>
      </c>
      <c r="Q1396" t="s">
        <v>21</v>
      </c>
    </row>
    <row r="1397" spans="1:17">
      <c r="A1397" t="s">
        <v>121</v>
      </c>
      <c r="B1397" t="s">
        <v>72</v>
      </c>
      <c r="C1397" t="s">
        <v>19</v>
      </c>
      <c r="D1397" t="s">
        <v>45</v>
      </c>
      <c r="E1397" t="s">
        <v>21</v>
      </c>
      <c r="F1397" t="s">
        <v>1338</v>
      </c>
      <c r="G1397" t="s">
        <v>21</v>
      </c>
      <c r="H1397" t="s">
        <v>21</v>
      </c>
      <c r="I1397" t="s">
        <v>23</v>
      </c>
      <c r="J1397" t="s">
        <v>123</v>
      </c>
      <c r="K1397" t="s">
        <v>124</v>
      </c>
      <c r="L1397" t="s">
        <v>1339</v>
      </c>
      <c r="M1397" t="s">
        <v>63</v>
      </c>
      <c r="N1397" t="s">
        <v>28</v>
      </c>
      <c r="O1397" t="s">
        <v>29</v>
      </c>
      <c r="P1397" t="s">
        <v>30</v>
      </c>
      <c r="Q1397" t="s">
        <v>35</v>
      </c>
    </row>
    <row r="1398" spans="1:17">
      <c r="A1398" t="s">
        <v>159</v>
      </c>
      <c r="B1398" t="s">
        <v>56</v>
      </c>
      <c r="C1398" t="s">
        <v>19</v>
      </c>
      <c r="D1398" t="s">
        <v>33</v>
      </c>
      <c r="E1398" t="s">
        <v>21</v>
      </c>
      <c r="F1398" t="s">
        <v>551</v>
      </c>
      <c r="G1398" t="s">
        <v>35</v>
      </c>
      <c r="H1398" t="s">
        <v>21</v>
      </c>
      <c r="I1398" t="s">
        <v>30</v>
      </c>
      <c r="J1398" t="s">
        <v>243</v>
      </c>
      <c r="K1398" t="s">
        <v>37</v>
      </c>
      <c r="L1398" t="s">
        <v>192</v>
      </c>
      <c r="M1398" t="s">
        <v>27</v>
      </c>
      <c r="N1398" t="s">
        <v>28</v>
      </c>
      <c r="O1398" t="s">
        <v>29</v>
      </c>
      <c r="P1398" t="s">
        <v>30</v>
      </c>
      <c r="Q1398" t="s">
        <v>21</v>
      </c>
    </row>
    <row r="1399" spans="1:17">
      <c r="A1399" t="s">
        <v>97</v>
      </c>
      <c r="B1399" t="s">
        <v>56</v>
      </c>
      <c r="C1399" t="s">
        <v>19</v>
      </c>
      <c r="D1399" t="s">
        <v>33</v>
      </c>
      <c r="E1399" t="s">
        <v>21</v>
      </c>
      <c r="F1399" t="s">
        <v>894</v>
      </c>
      <c r="G1399" t="s">
        <v>35</v>
      </c>
      <c r="H1399" t="s">
        <v>21</v>
      </c>
      <c r="I1399" t="s">
        <v>30</v>
      </c>
      <c r="J1399" t="s">
        <v>60</v>
      </c>
      <c r="K1399" t="s">
        <v>37</v>
      </c>
      <c r="L1399" t="s">
        <v>1340</v>
      </c>
      <c r="M1399" t="s">
        <v>40</v>
      </c>
      <c r="N1399" t="s">
        <v>28</v>
      </c>
      <c r="O1399" t="s">
        <v>29</v>
      </c>
      <c r="P1399" t="s">
        <v>30</v>
      </c>
      <c r="Q1399" t="s">
        <v>21</v>
      </c>
    </row>
    <row r="1400" spans="1:17">
      <c r="A1400" t="s">
        <v>186</v>
      </c>
      <c r="B1400" t="s">
        <v>72</v>
      </c>
      <c r="C1400" t="s">
        <v>44</v>
      </c>
      <c r="D1400" t="s">
        <v>33</v>
      </c>
      <c r="E1400" t="s">
        <v>21</v>
      </c>
      <c r="F1400" t="s">
        <v>69</v>
      </c>
      <c r="G1400" t="s">
        <v>21</v>
      </c>
      <c r="H1400" t="s">
        <v>35</v>
      </c>
      <c r="I1400" t="s">
        <v>23</v>
      </c>
      <c r="J1400" t="s">
        <v>99</v>
      </c>
      <c r="K1400" t="s">
        <v>100</v>
      </c>
      <c r="L1400" t="s">
        <v>734</v>
      </c>
      <c r="M1400" t="s">
        <v>27</v>
      </c>
      <c r="N1400" t="s">
        <v>511</v>
      </c>
      <c r="O1400" t="s">
        <v>52</v>
      </c>
      <c r="P1400" t="s">
        <v>41</v>
      </c>
      <c r="Q1400" t="s">
        <v>21</v>
      </c>
    </row>
    <row r="1401" spans="1:17">
      <c r="A1401" t="s">
        <v>31</v>
      </c>
      <c r="B1401" t="s">
        <v>72</v>
      </c>
      <c r="C1401" t="s">
        <v>44</v>
      </c>
      <c r="D1401" t="s">
        <v>45</v>
      </c>
      <c r="E1401" t="s">
        <v>21</v>
      </c>
      <c r="F1401" t="s">
        <v>1154</v>
      </c>
      <c r="G1401" t="s">
        <v>21</v>
      </c>
      <c r="H1401" t="s">
        <v>21</v>
      </c>
      <c r="I1401" t="s">
        <v>23</v>
      </c>
      <c r="J1401" t="s">
        <v>152</v>
      </c>
      <c r="K1401" t="s">
        <v>92</v>
      </c>
      <c r="L1401" t="s">
        <v>430</v>
      </c>
      <c r="M1401" t="s">
        <v>52</v>
      </c>
      <c r="N1401" t="s">
        <v>28</v>
      </c>
      <c r="O1401" t="s">
        <v>29</v>
      </c>
      <c r="P1401" t="s">
        <v>30</v>
      </c>
      <c r="Q1401" t="s">
        <v>21</v>
      </c>
    </row>
    <row r="1402" spans="1:17">
      <c r="A1402" t="s">
        <v>42</v>
      </c>
      <c r="B1402" t="s">
        <v>72</v>
      </c>
      <c r="C1402" t="s">
        <v>19</v>
      </c>
      <c r="D1402" t="s">
        <v>33</v>
      </c>
      <c r="E1402" t="s">
        <v>21</v>
      </c>
      <c r="F1402" t="s">
        <v>63</v>
      </c>
      <c r="G1402" t="s">
        <v>21</v>
      </c>
      <c r="H1402" t="s">
        <v>21</v>
      </c>
      <c r="I1402" t="s">
        <v>146</v>
      </c>
      <c r="J1402" t="s">
        <v>234</v>
      </c>
      <c r="K1402" t="s">
        <v>100</v>
      </c>
      <c r="L1402" t="s">
        <v>1244</v>
      </c>
      <c r="M1402" t="s">
        <v>52</v>
      </c>
      <c r="N1402" t="s">
        <v>28</v>
      </c>
      <c r="O1402" t="s">
        <v>29</v>
      </c>
      <c r="P1402" t="s">
        <v>30</v>
      </c>
      <c r="Q1402" t="s">
        <v>21</v>
      </c>
    </row>
    <row r="1403" spans="1:17">
      <c r="A1403" t="s">
        <v>128</v>
      </c>
      <c r="B1403" t="s">
        <v>43</v>
      </c>
      <c r="C1403" t="s">
        <v>19</v>
      </c>
      <c r="D1403" t="s">
        <v>2553</v>
      </c>
      <c r="E1403" t="s">
        <v>21</v>
      </c>
      <c r="F1403" t="s">
        <v>222</v>
      </c>
      <c r="G1403" t="s">
        <v>35</v>
      </c>
      <c r="H1403" t="s">
        <v>21</v>
      </c>
      <c r="I1403" t="s">
        <v>146</v>
      </c>
      <c r="J1403" t="s">
        <v>68</v>
      </c>
      <c r="K1403" t="s">
        <v>37</v>
      </c>
      <c r="L1403" t="s">
        <v>118</v>
      </c>
      <c r="M1403" t="s">
        <v>118</v>
      </c>
      <c r="N1403" t="s">
        <v>28</v>
      </c>
      <c r="O1403" t="s">
        <v>29</v>
      </c>
      <c r="P1403" t="s">
        <v>30</v>
      </c>
      <c r="Q1403" t="s">
        <v>21</v>
      </c>
    </row>
    <row r="1404" spans="1:17">
      <c r="A1404" t="s">
        <v>209</v>
      </c>
      <c r="B1404" t="s">
        <v>43</v>
      </c>
      <c r="C1404" t="s">
        <v>122</v>
      </c>
      <c r="D1404" t="s">
        <v>45</v>
      </c>
      <c r="E1404" t="s">
        <v>21</v>
      </c>
      <c r="F1404" t="s">
        <v>1341</v>
      </c>
      <c r="G1404" t="s">
        <v>35</v>
      </c>
      <c r="H1404" t="s">
        <v>21</v>
      </c>
      <c r="I1404" t="s">
        <v>23</v>
      </c>
      <c r="J1404" t="s">
        <v>243</v>
      </c>
      <c r="K1404" t="s">
        <v>48</v>
      </c>
      <c r="L1404" t="s">
        <v>1342</v>
      </c>
      <c r="M1404" t="s">
        <v>27</v>
      </c>
      <c r="N1404" t="s">
        <v>28</v>
      </c>
      <c r="O1404" t="s">
        <v>29</v>
      </c>
      <c r="P1404" t="s">
        <v>30</v>
      </c>
      <c r="Q1404" t="s">
        <v>21</v>
      </c>
    </row>
    <row r="1405" spans="1:17">
      <c r="A1405" t="s">
        <v>99</v>
      </c>
      <c r="B1405" t="s">
        <v>56</v>
      </c>
      <c r="C1405" t="s">
        <v>19</v>
      </c>
      <c r="D1405" t="s">
        <v>33</v>
      </c>
      <c r="E1405" t="s">
        <v>21</v>
      </c>
      <c r="F1405" t="s">
        <v>1343</v>
      </c>
      <c r="G1405" t="s">
        <v>35</v>
      </c>
      <c r="H1405" t="s">
        <v>21</v>
      </c>
      <c r="I1405" t="s">
        <v>23</v>
      </c>
      <c r="J1405" t="s">
        <v>91</v>
      </c>
      <c r="K1405" t="s">
        <v>37</v>
      </c>
      <c r="L1405" t="s">
        <v>1344</v>
      </c>
      <c r="M1405" t="s">
        <v>27</v>
      </c>
      <c r="N1405" t="s">
        <v>28</v>
      </c>
      <c r="O1405" t="s">
        <v>29</v>
      </c>
      <c r="P1405" t="s">
        <v>30</v>
      </c>
      <c r="Q1405" t="s">
        <v>21</v>
      </c>
    </row>
    <row r="1406" spans="1:17">
      <c r="A1406" t="s">
        <v>202</v>
      </c>
      <c r="B1406" t="s">
        <v>43</v>
      </c>
      <c r="C1406" t="s">
        <v>19</v>
      </c>
      <c r="D1406" t="s">
        <v>45</v>
      </c>
      <c r="E1406" t="s">
        <v>21</v>
      </c>
      <c r="F1406" t="s">
        <v>29</v>
      </c>
      <c r="G1406" t="s">
        <v>21</v>
      </c>
      <c r="H1406" t="s">
        <v>21</v>
      </c>
      <c r="I1406" t="s">
        <v>23</v>
      </c>
      <c r="J1406" t="s">
        <v>243</v>
      </c>
      <c r="K1406" t="s">
        <v>119</v>
      </c>
      <c r="L1406" t="s">
        <v>306</v>
      </c>
      <c r="M1406" t="s">
        <v>57</v>
      </c>
      <c r="N1406" t="s">
        <v>28</v>
      </c>
      <c r="O1406" t="s">
        <v>29</v>
      </c>
      <c r="P1406" t="s">
        <v>30</v>
      </c>
      <c r="Q1406" t="s">
        <v>21</v>
      </c>
    </row>
    <row r="1407" spans="1:17">
      <c r="A1407" t="s">
        <v>110</v>
      </c>
      <c r="B1407" t="s">
        <v>56</v>
      </c>
      <c r="C1407" t="s">
        <v>19</v>
      </c>
      <c r="D1407" t="s">
        <v>20</v>
      </c>
      <c r="E1407" t="s">
        <v>21</v>
      </c>
      <c r="F1407" t="s">
        <v>110</v>
      </c>
      <c r="G1407" t="s">
        <v>35</v>
      </c>
      <c r="H1407" t="s">
        <v>21</v>
      </c>
      <c r="I1407" t="s">
        <v>23</v>
      </c>
      <c r="J1407" t="s">
        <v>91</v>
      </c>
      <c r="K1407" t="s">
        <v>37</v>
      </c>
      <c r="L1407" t="s">
        <v>336</v>
      </c>
      <c r="M1407" t="s">
        <v>63</v>
      </c>
      <c r="N1407" t="s">
        <v>1345</v>
      </c>
      <c r="O1407" t="s">
        <v>27</v>
      </c>
      <c r="P1407" t="s">
        <v>70</v>
      </c>
      <c r="Q1407" t="s">
        <v>21</v>
      </c>
    </row>
    <row r="1408" spans="1:17">
      <c r="A1408" t="s">
        <v>128</v>
      </c>
      <c r="B1408" t="s">
        <v>87</v>
      </c>
      <c r="C1408" t="s">
        <v>44</v>
      </c>
      <c r="D1408" t="s">
        <v>33</v>
      </c>
      <c r="E1408" t="s">
        <v>21</v>
      </c>
      <c r="F1408" t="s">
        <v>1346</v>
      </c>
      <c r="G1408" t="s">
        <v>21</v>
      </c>
      <c r="H1408" t="s">
        <v>21</v>
      </c>
      <c r="I1408" t="s">
        <v>30</v>
      </c>
      <c r="J1408" t="s">
        <v>24</v>
      </c>
      <c r="K1408" t="s">
        <v>53</v>
      </c>
      <c r="L1408" t="s">
        <v>212</v>
      </c>
      <c r="M1408" t="s">
        <v>27</v>
      </c>
      <c r="N1408" t="s">
        <v>28</v>
      </c>
      <c r="O1408" t="s">
        <v>29</v>
      </c>
      <c r="P1408" t="s">
        <v>30</v>
      </c>
      <c r="Q1408" t="s">
        <v>21</v>
      </c>
    </row>
    <row r="1409" spans="1:17">
      <c r="A1409" t="s">
        <v>65</v>
      </c>
      <c r="B1409" t="s">
        <v>18</v>
      </c>
      <c r="C1409" t="s">
        <v>44</v>
      </c>
      <c r="D1409" t="s">
        <v>45</v>
      </c>
      <c r="E1409" t="s">
        <v>21</v>
      </c>
      <c r="F1409" t="s">
        <v>1347</v>
      </c>
      <c r="G1409" t="s">
        <v>35</v>
      </c>
      <c r="H1409" t="s">
        <v>21</v>
      </c>
      <c r="I1409" t="s">
        <v>30</v>
      </c>
      <c r="J1409" t="s">
        <v>36</v>
      </c>
      <c r="K1409" t="s">
        <v>53</v>
      </c>
      <c r="L1409" t="s">
        <v>1036</v>
      </c>
      <c r="M1409" t="s">
        <v>52</v>
      </c>
      <c r="N1409" t="s">
        <v>28</v>
      </c>
      <c r="O1409" t="s">
        <v>29</v>
      </c>
      <c r="P1409" t="s">
        <v>30</v>
      </c>
      <c r="Q1409" t="s">
        <v>21</v>
      </c>
    </row>
    <row r="1410" spans="1:17">
      <c r="A1410" t="s">
        <v>162</v>
      </c>
      <c r="B1410" t="s">
        <v>56</v>
      </c>
      <c r="C1410" t="s">
        <v>122</v>
      </c>
      <c r="D1410" t="s">
        <v>2553</v>
      </c>
      <c r="E1410" t="s">
        <v>21</v>
      </c>
      <c r="F1410" t="s">
        <v>71</v>
      </c>
      <c r="G1410" t="s">
        <v>35</v>
      </c>
      <c r="H1410" t="s">
        <v>21</v>
      </c>
      <c r="I1410" t="s">
        <v>23</v>
      </c>
      <c r="J1410" t="s">
        <v>91</v>
      </c>
      <c r="K1410" t="s">
        <v>37</v>
      </c>
      <c r="L1410" t="s">
        <v>108</v>
      </c>
      <c r="M1410" t="s">
        <v>57</v>
      </c>
      <c r="N1410" t="s">
        <v>28</v>
      </c>
      <c r="O1410" t="s">
        <v>29</v>
      </c>
      <c r="P1410" t="s">
        <v>30</v>
      </c>
      <c r="Q1410" t="s">
        <v>21</v>
      </c>
    </row>
    <row r="1411" spans="1:17">
      <c r="A1411" t="s">
        <v>97</v>
      </c>
      <c r="B1411" t="s">
        <v>56</v>
      </c>
      <c r="C1411" t="s">
        <v>19</v>
      </c>
      <c r="D1411" t="s">
        <v>33</v>
      </c>
      <c r="E1411" t="s">
        <v>21</v>
      </c>
      <c r="F1411" t="s">
        <v>29</v>
      </c>
      <c r="G1411" t="s">
        <v>35</v>
      </c>
      <c r="H1411" t="s">
        <v>21</v>
      </c>
      <c r="I1411" t="s">
        <v>30</v>
      </c>
      <c r="J1411" t="s">
        <v>57</v>
      </c>
      <c r="K1411" t="s">
        <v>37</v>
      </c>
      <c r="L1411" t="s">
        <v>990</v>
      </c>
      <c r="M1411" t="s">
        <v>27</v>
      </c>
      <c r="N1411" t="s">
        <v>28</v>
      </c>
      <c r="O1411" t="s">
        <v>29</v>
      </c>
      <c r="P1411" t="s">
        <v>30</v>
      </c>
      <c r="Q1411" t="s">
        <v>21</v>
      </c>
    </row>
    <row r="1412" spans="1:17">
      <c r="A1412" t="s">
        <v>162</v>
      </c>
      <c r="B1412" t="s">
        <v>72</v>
      </c>
      <c r="C1412" t="s">
        <v>122</v>
      </c>
      <c r="D1412" t="s">
        <v>33</v>
      </c>
      <c r="E1412" t="s">
        <v>21</v>
      </c>
      <c r="F1412" t="s">
        <v>491</v>
      </c>
      <c r="G1412" t="s">
        <v>35</v>
      </c>
      <c r="H1412" t="s">
        <v>21</v>
      </c>
      <c r="I1412" t="s">
        <v>30</v>
      </c>
      <c r="J1412" t="s">
        <v>130</v>
      </c>
      <c r="K1412" t="s">
        <v>37</v>
      </c>
      <c r="L1412" t="s">
        <v>1127</v>
      </c>
      <c r="M1412" t="s">
        <v>74</v>
      </c>
      <c r="N1412" t="s">
        <v>28</v>
      </c>
      <c r="O1412" t="s">
        <v>29</v>
      </c>
      <c r="P1412" t="s">
        <v>30</v>
      </c>
      <c r="Q1412" t="s">
        <v>21</v>
      </c>
    </row>
    <row r="1413" spans="1:17">
      <c r="A1413" t="s">
        <v>42</v>
      </c>
      <c r="B1413" t="s">
        <v>56</v>
      </c>
      <c r="C1413" t="s">
        <v>44</v>
      </c>
      <c r="D1413" t="s">
        <v>33</v>
      </c>
      <c r="E1413" t="s">
        <v>21</v>
      </c>
      <c r="F1413" t="s">
        <v>29</v>
      </c>
      <c r="G1413" t="s">
        <v>35</v>
      </c>
      <c r="H1413" t="s">
        <v>21</v>
      </c>
      <c r="I1413" t="s">
        <v>23</v>
      </c>
      <c r="J1413" t="s">
        <v>47</v>
      </c>
      <c r="K1413" t="s">
        <v>48</v>
      </c>
      <c r="L1413" t="s">
        <v>1348</v>
      </c>
      <c r="M1413" t="s">
        <v>27</v>
      </c>
      <c r="N1413" t="s">
        <v>295</v>
      </c>
      <c r="O1413" t="s">
        <v>40</v>
      </c>
      <c r="P1413" t="s">
        <v>70</v>
      </c>
      <c r="Q1413" t="s">
        <v>35</v>
      </c>
    </row>
    <row r="1414" spans="1:17">
      <c r="A1414" t="s">
        <v>79</v>
      </c>
      <c r="B1414" t="s">
        <v>87</v>
      </c>
      <c r="C1414" t="s">
        <v>122</v>
      </c>
      <c r="D1414" t="s">
        <v>2553</v>
      </c>
      <c r="E1414" t="s">
        <v>21</v>
      </c>
      <c r="F1414" t="s">
        <v>478</v>
      </c>
      <c r="G1414" t="s">
        <v>21</v>
      </c>
      <c r="H1414" t="s">
        <v>21</v>
      </c>
      <c r="I1414" t="s">
        <v>23</v>
      </c>
      <c r="J1414" t="s">
        <v>85</v>
      </c>
      <c r="K1414" t="s">
        <v>124</v>
      </c>
      <c r="L1414" t="s">
        <v>1349</v>
      </c>
      <c r="M1414" t="s">
        <v>27</v>
      </c>
      <c r="N1414" t="s">
        <v>28</v>
      </c>
      <c r="O1414" t="s">
        <v>29</v>
      </c>
      <c r="P1414" t="s">
        <v>30</v>
      </c>
      <c r="Q1414" t="s">
        <v>21</v>
      </c>
    </row>
    <row r="1415" spans="1:17">
      <c r="A1415" t="s">
        <v>126</v>
      </c>
      <c r="B1415" t="s">
        <v>56</v>
      </c>
      <c r="C1415" t="s">
        <v>19</v>
      </c>
      <c r="D1415" t="s">
        <v>20</v>
      </c>
      <c r="E1415" t="s">
        <v>21</v>
      </c>
      <c r="F1415" t="s">
        <v>1350</v>
      </c>
      <c r="G1415" t="s">
        <v>35</v>
      </c>
      <c r="H1415" t="s">
        <v>21</v>
      </c>
      <c r="I1415" t="s">
        <v>23</v>
      </c>
      <c r="J1415" t="s">
        <v>57</v>
      </c>
      <c r="K1415" t="s">
        <v>61</v>
      </c>
      <c r="L1415" t="s">
        <v>435</v>
      </c>
      <c r="M1415" t="s">
        <v>27</v>
      </c>
      <c r="N1415" t="s">
        <v>28</v>
      </c>
      <c r="O1415" t="s">
        <v>29</v>
      </c>
      <c r="P1415" t="s">
        <v>30</v>
      </c>
      <c r="Q1415" t="s">
        <v>21</v>
      </c>
    </row>
    <row r="1416" spans="1:17">
      <c r="A1416" t="s">
        <v>65</v>
      </c>
      <c r="B1416" t="s">
        <v>56</v>
      </c>
      <c r="C1416" t="s">
        <v>122</v>
      </c>
      <c r="D1416" t="s">
        <v>33</v>
      </c>
      <c r="E1416" t="s">
        <v>21</v>
      </c>
      <c r="F1416" t="s">
        <v>622</v>
      </c>
      <c r="G1416" t="s">
        <v>35</v>
      </c>
      <c r="H1416" t="s">
        <v>21</v>
      </c>
      <c r="I1416" t="s">
        <v>30</v>
      </c>
      <c r="J1416" t="s">
        <v>134</v>
      </c>
      <c r="K1416" t="s">
        <v>37</v>
      </c>
      <c r="L1416" t="s">
        <v>468</v>
      </c>
      <c r="M1416" t="s">
        <v>63</v>
      </c>
      <c r="N1416" t="s">
        <v>28</v>
      </c>
      <c r="O1416" t="s">
        <v>29</v>
      </c>
      <c r="P1416" t="s">
        <v>30</v>
      </c>
      <c r="Q1416" t="s">
        <v>21</v>
      </c>
    </row>
    <row r="1417" spans="1:17">
      <c r="A1417" t="s">
        <v>421</v>
      </c>
      <c r="B1417" t="s">
        <v>144</v>
      </c>
      <c r="C1417" t="s">
        <v>122</v>
      </c>
      <c r="D1417" t="s">
        <v>20</v>
      </c>
      <c r="E1417" t="s">
        <v>21</v>
      </c>
      <c r="F1417" t="s">
        <v>1299</v>
      </c>
      <c r="G1417" t="s">
        <v>21</v>
      </c>
      <c r="H1417" t="s">
        <v>21</v>
      </c>
      <c r="I1417" t="s">
        <v>23</v>
      </c>
      <c r="J1417" t="s">
        <v>205</v>
      </c>
      <c r="K1417" t="s">
        <v>387</v>
      </c>
      <c r="L1417" t="s">
        <v>69</v>
      </c>
      <c r="M1417" t="s">
        <v>27</v>
      </c>
      <c r="N1417" t="s">
        <v>28</v>
      </c>
      <c r="O1417" t="s">
        <v>29</v>
      </c>
      <c r="P1417" t="s">
        <v>30</v>
      </c>
      <c r="Q1417" t="s">
        <v>21</v>
      </c>
    </row>
    <row r="1418" spans="1:17">
      <c r="A1418" t="s">
        <v>121</v>
      </c>
      <c r="B1418" t="s">
        <v>56</v>
      </c>
      <c r="C1418" t="s">
        <v>44</v>
      </c>
      <c r="D1418" t="s">
        <v>33</v>
      </c>
      <c r="E1418" t="s">
        <v>21</v>
      </c>
      <c r="F1418" t="s">
        <v>1339</v>
      </c>
      <c r="G1418" t="s">
        <v>35</v>
      </c>
      <c r="H1418" t="s">
        <v>21</v>
      </c>
      <c r="I1418" t="s">
        <v>30</v>
      </c>
      <c r="J1418" t="s">
        <v>152</v>
      </c>
      <c r="K1418" t="s">
        <v>37</v>
      </c>
      <c r="L1418" t="s">
        <v>464</v>
      </c>
      <c r="M1418" t="s">
        <v>63</v>
      </c>
      <c r="N1418" t="s">
        <v>28</v>
      </c>
      <c r="O1418" t="s">
        <v>29</v>
      </c>
      <c r="P1418" t="s">
        <v>30</v>
      </c>
      <c r="Q1418" t="s">
        <v>21</v>
      </c>
    </row>
    <row r="1419" spans="1:17">
      <c r="A1419" t="s">
        <v>103</v>
      </c>
      <c r="B1419" t="s">
        <v>56</v>
      </c>
      <c r="C1419" t="s">
        <v>19</v>
      </c>
      <c r="D1419" t="s">
        <v>20</v>
      </c>
      <c r="E1419" t="s">
        <v>35</v>
      </c>
      <c r="F1419" t="s">
        <v>29</v>
      </c>
      <c r="G1419" t="s">
        <v>35</v>
      </c>
      <c r="H1419" t="s">
        <v>21</v>
      </c>
      <c r="I1419" t="s">
        <v>30</v>
      </c>
      <c r="J1419" t="s">
        <v>74</v>
      </c>
      <c r="K1419" t="s">
        <v>37</v>
      </c>
      <c r="L1419" t="s">
        <v>517</v>
      </c>
      <c r="M1419" t="s">
        <v>63</v>
      </c>
      <c r="N1419" t="s">
        <v>28</v>
      </c>
      <c r="O1419" t="s">
        <v>29</v>
      </c>
      <c r="P1419" t="s">
        <v>30</v>
      </c>
      <c r="Q1419" t="s">
        <v>21</v>
      </c>
    </row>
    <row r="1420" spans="1:17">
      <c r="A1420" t="s">
        <v>121</v>
      </c>
      <c r="B1420" t="s">
        <v>32</v>
      </c>
      <c r="C1420" t="s">
        <v>44</v>
      </c>
      <c r="D1420" t="s">
        <v>33</v>
      </c>
      <c r="E1420" t="s">
        <v>21</v>
      </c>
      <c r="F1420" t="s">
        <v>1351</v>
      </c>
      <c r="G1420" t="s">
        <v>35</v>
      </c>
      <c r="H1420" t="s">
        <v>21</v>
      </c>
      <c r="I1420" t="s">
        <v>23</v>
      </c>
      <c r="J1420" t="s">
        <v>91</v>
      </c>
      <c r="K1420" t="s">
        <v>37</v>
      </c>
      <c r="L1420" t="s">
        <v>815</v>
      </c>
      <c r="M1420" t="s">
        <v>52</v>
      </c>
      <c r="N1420" t="s">
        <v>28</v>
      </c>
      <c r="O1420" t="s">
        <v>29</v>
      </c>
      <c r="P1420" t="s">
        <v>30</v>
      </c>
      <c r="Q1420" t="s">
        <v>35</v>
      </c>
    </row>
    <row r="1421" spans="1:17">
      <c r="A1421" t="s">
        <v>186</v>
      </c>
      <c r="B1421" t="s">
        <v>43</v>
      </c>
      <c r="C1421" t="s">
        <v>44</v>
      </c>
      <c r="D1421" t="s">
        <v>45</v>
      </c>
      <c r="E1421" t="s">
        <v>21</v>
      </c>
      <c r="F1421" t="s">
        <v>1352</v>
      </c>
      <c r="G1421" t="s">
        <v>35</v>
      </c>
      <c r="H1421" t="s">
        <v>21</v>
      </c>
      <c r="I1421" t="s">
        <v>23</v>
      </c>
      <c r="J1421" t="s">
        <v>349</v>
      </c>
      <c r="K1421" t="s">
        <v>119</v>
      </c>
      <c r="L1421" t="s">
        <v>1353</v>
      </c>
      <c r="M1421" t="s">
        <v>27</v>
      </c>
      <c r="N1421" t="s">
        <v>28</v>
      </c>
      <c r="O1421" t="s">
        <v>29</v>
      </c>
      <c r="P1421" t="s">
        <v>30</v>
      </c>
      <c r="Q1421" t="s">
        <v>21</v>
      </c>
    </row>
    <row r="1422" spans="1:17">
      <c r="A1422" t="s">
        <v>99</v>
      </c>
      <c r="B1422" t="s">
        <v>72</v>
      </c>
      <c r="C1422" t="s">
        <v>44</v>
      </c>
      <c r="D1422" t="s">
        <v>45</v>
      </c>
      <c r="E1422" t="s">
        <v>21</v>
      </c>
      <c r="F1422" t="s">
        <v>726</v>
      </c>
      <c r="G1422" t="s">
        <v>35</v>
      </c>
      <c r="H1422" t="s">
        <v>21</v>
      </c>
      <c r="I1422" t="s">
        <v>23</v>
      </c>
      <c r="J1422" t="s">
        <v>36</v>
      </c>
      <c r="K1422" t="s">
        <v>37</v>
      </c>
      <c r="L1422" t="s">
        <v>55</v>
      </c>
      <c r="M1422" t="s">
        <v>27</v>
      </c>
      <c r="N1422" t="s">
        <v>28</v>
      </c>
      <c r="O1422" t="s">
        <v>29</v>
      </c>
      <c r="P1422" t="s">
        <v>30</v>
      </c>
      <c r="Q1422" t="s">
        <v>21</v>
      </c>
    </row>
    <row r="1423" spans="1:17">
      <c r="A1423" t="s">
        <v>234</v>
      </c>
      <c r="B1423" t="s">
        <v>87</v>
      </c>
      <c r="C1423" t="s">
        <v>19</v>
      </c>
      <c r="D1423" t="s">
        <v>33</v>
      </c>
      <c r="E1423" t="s">
        <v>21</v>
      </c>
      <c r="F1423" t="s">
        <v>1257</v>
      </c>
      <c r="G1423" t="s">
        <v>35</v>
      </c>
      <c r="H1423" t="s">
        <v>21</v>
      </c>
      <c r="I1423" t="s">
        <v>23</v>
      </c>
      <c r="J1423" t="s">
        <v>99</v>
      </c>
      <c r="K1423" t="s">
        <v>100</v>
      </c>
      <c r="L1423" t="s">
        <v>26</v>
      </c>
      <c r="M1423" t="s">
        <v>27</v>
      </c>
      <c r="N1423" t="s">
        <v>867</v>
      </c>
      <c r="O1423" t="s">
        <v>63</v>
      </c>
      <c r="P1423" t="s">
        <v>196</v>
      </c>
      <c r="Q1423" t="s">
        <v>21</v>
      </c>
    </row>
    <row r="1424" spans="1:17">
      <c r="A1424" t="s">
        <v>26</v>
      </c>
      <c r="B1424" t="s">
        <v>144</v>
      </c>
      <c r="C1424" t="s">
        <v>19</v>
      </c>
      <c r="D1424" t="s">
        <v>33</v>
      </c>
      <c r="E1424" t="s">
        <v>21</v>
      </c>
      <c r="F1424" t="s">
        <v>1354</v>
      </c>
      <c r="G1424" t="s">
        <v>21</v>
      </c>
      <c r="H1424" t="s">
        <v>21</v>
      </c>
      <c r="I1424" t="s">
        <v>146</v>
      </c>
      <c r="J1424" t="s">
        <v>243</v>
      </c>
      <c r="K1424" t="s">
        <v>119</v>
      </c>
      <c r="L1424" t="s">
        <v>75</v>
      </c>
      <c r="M1424" t="s">
        <v>57</v>
      </c>
      <c r="N1424" t="s">
        <v>28</v>
      </c>
      <c r="O1424" t="s">
        <v>29</v>
      </c>
      <c r="P1424" t="s">
        <v>30</v>
      </c>
      <c r="Q1424" t="s">
        <v>21</v>
      </c>
    </row>
    <row r="1425" spans="1:17">
      <c r="A1425" t="s">
        <v>230</v>
      </c>
      <c r="B1425" t="s">
        <v>87</v>
      </c>
      <c r="C1425" t="s">
        <v>122</v>
      </c>
      <c r="D1425" t="s">
        <v>33</v>
      </c>
      <c r="E1425" t="s">
        <v>21</v>
      </c>
      <c r="F1425" t="s">
        <v>1355</v>
      </c>
      <c r="G1425" t="s">
        <v>35</v>
      </c>
      <c r="H1425" t="s">
        <v>21</v>
      </c>
      <c r="I1425" t="s">
        <v>30</v>
      </c>
      <c r="J1425" t="s">
        <v>24</v>
      </c>
      <c r="K1425" t="s">
        <v>37</v>
      </c>
      <c r="L1425" t="s">
        <v>320</v>
      </c>
      <c r="M1425" t="s">
        <v>27</v>
      </c>
      <c r="N1425" t="s">
        <v>28</v>
      </c>
      <c r="O1425" t="s">
        <v>29</v>
      </c>
      <c r="P1425" t="s">
        <v>30</v>
      </c>
      <c r="Q1425" t="s">
        <v>21</v>
      </c>
    </row>
    <row r="1426" spans="1:17">
      <c r="A1426" t="s">
        <v>159</v>
      </c>
      <c r="B1426" t="s">
        <v>94</v>
      </c>
      <c r="C1426" t="s">
        <v>44</v>
      </c>
      <c r="D1426" t="s">
        <v>45</v>
      </c>
      <c r="E1426" t="s">
        <v>21</v>
      </c>
      <c r="F1426" t="s">
        <v>29</v>
      </c>
      <c r="G1426" t="s">
        <v>21</v>
      </c>
      <c r="H1426" t="s">
        <v>21</v>
      </c>
      <c r="I1426" t="s">
        <v>23</v>
      </c>
      <c r="J1426" t="s">
        <v>74</v>
      </c>
      <c r="K1426" t="s">
        <v>92</v>
      </c>
      <c r="L1426" t="s">
        <v>178</v>
      </c>
      <c r="M1426" t="s">
        <v>57</v>
      </c>
      <c r="N1426" t="s">
        <v>52</v>
      </c>
      <c r="O1426" t="s">
        <v>74</v>
      </c>
      <c r="P1426" t="s">
        <v>70</v>
      </c>
      <c r="Q1426" t="s">
        <v>21</v>
      </c>
    </row>
    <row r="1427" spans="1:17">
      <c r="A1427" t="s">
        <v>65</v>
      </c>
      <c r="B1427" t="s">
        <v>43</v>
      </c>
      <c r="C1427" t="s">
        <v>19</v>
      </c>
      <c r="D1427" t="s">
        <v>45</v>
      </c>
      <c r="E1427" t="s">
        <v>21</v>
      </c>
      <c r="F1427" t="s">
        <v>1356</v>
      </c>
      <c r="G1427" t="s">
        <v>21</v>
      </c>
      <c r="H1427" t="s">
        <v>21</v>
      </c>
      <c r="I1427" t="s">
        <v>23</v>
      </c>
      <c r="J1427" t="s">
        <v>57</v>
      </c>
      <c r="K1427" t="s">
        <v>92</v>
      </c>
      <c r="L1427" t="s">
        <v>571</v>
      </c>
      <c r="M1427" t="s">
        <v>52</v>
      </c>
      <c r="N1427" t="s">
        <v>170</v>
      </c>
      <c r="O1427" t="s">
        <v>63</v>
      </c>
      <c r="P1427" t="s">
        <v>196</v>
      </c>
      <c r="Q1427" t="s">
        <v>35</v>
      </c>
    </row>
    <row r="1428" spans="1:17">
      <c r="A1428" t="s">
        <v>121</v>
      </c>
      <c r="B1428" t="s">
        <v>77</v>
      </c>
      <c r="C1428" t="s">
        <v>19</v>
      </c>
      <c r="D1428" t="s">
        <v>33</v>
      </c>
      <c r="E1428" t="s">
        <v>21</v>
      </c>
      <c r="F1428" t="s">
        <v>571</v>
      </c>
      <c r="G1428" t="s">
        <v>21</v>
      </c>
      <c r="H1428" t="s">
        <v>35</v>
      </c>
      <c r="I1428" t="s">
        <v>23</v>
      </c>
      <c r="J1428" t="s">
        <v>205</v>
      </c>
      <c r="K1428" t="s">
        <v>37</v>
      </c>
      <c r="L1428" t="s">
        <v>79</v>
      </c>
      <c r="M1428" t="s">
        <v>36</v>
      </c>
      <c r="N1428" t="s">
        <v>1183</v>
      </c>
      <c r="O1428" t="s">
        <v>27</v>
      </c>
      <c r="P1428" t="s">
        <v>70</v>
      </c>
      <c r="Q1428" t="s">
        <v>21</v>
      </c>
    </row>
    <row r="1429" spans="1:17">
      <c r="A1429" t="s">
        <v>162</v>
      </c>
      <c r="B1429" t="s">
        <v>66</v>
      </c>
      <c r="C1429" t="s">
        <v>19</v>
      </c>
      <c r="D1429" t="s">
        <v>33</v>
      </c>
      <c r="E1429" t="s">
        <v>21</v>
      </c>
      <c r="F1429" t="s">
        <v>648</v>
      </c>
      <c r="G1429" t="s">
        <v>35</v>
      </c>
      <c r="H1429" t="s">
        <v>35</v>
      </c>
      <c r="I1429" t="s">
        <v>30</v>
      </c>
      <c r="J1429" t="s">
        <v>91</v>
      </c>
      <c r="K1429" t="s">
        <v>37</v>
      </c>
      <c r="L1429" t="s">
        <v>64</v>
      </c>
      <c r="M1429" t="s">
        <v>52</v>
      </c>
      <c r="N1429" t="s">
        <v>28</v>
      </c>
      <c r="O1429" t="s">
        <v>29</v>
      </c>
      <c r="P1429" t="s">
        <v>30</v>
      </c>
      <c r="Q1429" t="s">
        <v>21</v>
      </c>
    </row>
    <row r="1430" spans="1:17">
      <c r="A1430" t="s">
        <v>126</v>
      </c>
      <c r="B1430" t="s">
        <v>32</v>
      </c>
      <c r="C1430" t="s">
        <v>19</v>
      </c>
      <c r="D1430" t="s">
        <v>33</v>
      </c>
      <c r="E1430" t="s">
        <v>21</v>
      </c>
      <c r="F1430" t="s">
        <v>1164</v>
      </c>
      <c r="G1430" t="s">
        <v>35</v>
      </c>
      <c r="H1430" t="s">
        <v>21</v>
      </c>
      <c r="I1430" t="s">
        <v>23</v>
      </c>
      <c r="J1430" t="s">
        <v>36</v>
      </c>
      <c r="K1430" t="s">
        <v>37</v>
      </c>
      <c r="L1430" t="s">
        <v>468</v>
      </c>
      <c r="M1430" t="s">
        <v>52</v>
      </c>
      <c r="N1430" t="s">
        <v>28</v>
      </c>
      <c r="O1430" t="s">
        <v>29</v>
      </c>
      <c r="P1430" t="s">
        <v>30</v>
      </c>
      <c r="Q1430" t="s">
        <v>21</v>
      </c>
    </row>
    <row r="1431" spans="1:17">
      <c r="A1431" t="s">
        <v>80</v>
      </c>
      <c r="B1431" t="s">
        <v>56</v>
      </c>
      <c r="C1431" t="s">
        <v>19</v>
      </c>
      <c r="D1431" t="s">
        <v>20</v>
      </c>
      <c r="E1431" t="s">
        <v>21</v>
      </c>
      <c r="F1431" t="s">
        <v>1357</v>
      </c>
      <c r="G1431" t="s">
        <v>35</v>
      </c>
      <c r="H1431" t="s">
        <v>21</v>
      </c>
      <c r="I1431" t="s">
        <v>30</v>
      </c>
      <c r="J1431" t="s">
        <v>63</v>
      </c>
      <c r="K1431" t="s">
        <v>53</v>
      </c>
      <c r="L1431" t="s">
        <v>312</v>
      </c>
      <c r="M1431" t="s">
        <v>40</v>
      </c>
      <c r="N1431" t="s">
        <v>28</v>
      </c>
      <c r="O1431" t="s">
        <v>29</v>
      </c>
      <c r="P1431" t="s">
        <v>30</v>
      </c>
      <c r="Q1431" t="s">
        <v>21</v>
      </c>
    </row>
    <row r="1432" spans="1:17">
      <c r="A1432" t="s">
        <v>186</v>
      </c>
      <c r="B1432" t="s">
        <v>56</v>
      </c>
      <c r="C1432" t="s">
        <v>19</v>
      </c>
      <c r="D1432" t="s">
        <v>33</v>
      </c>
      <c r="E1432" t="s">
        <v>21</v>
      </c>
      <c r="F1432" t="s">
        <v>1358</v>
      </c>
      <c r="G1432" t="s">
        <v>35</v>
      </c>
      <c r="H1432" t="s">
        <v>21</v>
      </c>
      <c r="I1432" t="s">
        <v>30</v>
      </c>
      <c r="J1432" t="s">
        <v>134</v>
      </c>
      <c r="K1432" t="s">
        <v>37</v>
      </c>
      <c r="L1432" t="s">
        <v>864</v>
      </c>
      <c r="M1432" t="s">
        <v>27</v>
      </c>
      <c r="N1432" t="s">
        <v>28</v>
      </c>
      <c r="O1432" t="s">
        <v>29</v>
      </c>
      <c r="P1432" t="s">
        <v>30</v>
      </c>
      <c r="Q1432" t="s">
        <v>21</v>
      </c>
    </row>
    <row r="1433" spans="1:17">
      <c r="A1433" t="s">
        <v>55</v>
      </c>
      <c r="B1433" t="s">
        <v>144</v>
      </c>
      <c r="C1433" t="s">
        <v>44</v>
      </c>
      <c r="D1433" t="s">
        <v>33</v>
      </c>
      <c r="E1433" t="s">
        <v>21</v>
      </c>
      <c r="F1433" t="s">
        <v>450</v>
      </c>
      <c r="G1433" t="s">
        <v>35</v>
      </c>
      <c r="H1433" t="s">
        <v>21</v>
      </c>
      <c r="I1433" t="s">
        <v>30</v>
      </c>
      <c r="J1433" t="s">
        <v>108</v>
      </c>
      <c r="K1433" t="s">
        <v>37</v>
      </c>
      <c r="L1433" t="s">
        <v>1359</v>
      </c>
      <c r="M1433" t="s">
        <v>57</v>
      </c>
      <c r="N1433" t="s">
        <v>28</v>
      </c>
      <c r="O1433" t="s">
        <v>29</v>
      </c>
      <c r="P1433" t="s">
        <v>30</v>
      </c>
      <c r="Q1433" t="s">
        <v>35</v>
      </c>
    </row>
    <row r="1434" spans="1:17">
      <c r="A1434" t="s">
        <v>42</v>
      </c>
      <c r="B1434" t="s">
        <v>30</v>
      </c>
      <c r="C1434" t="s">
        <v>19</v>
      </c>
      <c r="D1434" t="s">
        <v>20</v>
      </c>
      <c r="E1434" t="s">
        <v>21</v>
      </c>
      <c r="F1434" t="s">
        <v>182</v>
      </c>
      <c r="G1434" t="s">
        <v>21</v>
      </c>
      <c r="H1434" t="s">
        <v>21</v>
      </c>
      <c r="I1434" t="s">
        <v>23</v>
      </c>
      <c r="J1434" t="s">
        <v>99</v>
      </c>
      <c r="K1434" t="s">
        <v>92</v>
      </c>
      <c r="L1434" t="s">
        <v>76</v>
      </c>
      <c r="M1434" t="s">
        <v>63</v>
      </c>
      <c r="N1434" t="s">
        <v>28</v>
      </c>
      <c r="O1434" t="s">
        <v>29</v>
      </c>
      <c r="P1434" t="s">
        <v>30</v>
      </c>
      <c r="Q1434" t="s">
        <v>21</v>
      </c>
    </row>
    <row r="1435" spans="1:17">
      <c r="A1435" t="s">
        <v>31</v>
      </c>
      <c r="B1435" t="s">
        <v>56</v>
      </c>
      <c r="C1435" t="s">
        <v>44</v>
      </c>
      <c r="D1435" t="s">
        <v>33</v>
      </c>
      <c r="E1435" t="s">
        <v>21</v>
      </c>
      <c r="F1435" t="s">
        <v>1360</v>
      </c>
      <c r="G1435" t="s">
        <v>35</v>
      </c>
      <c r="H1435" t="s">
        <v>21</v>
      </c>
      <c r="I1435" t="s">
        <v>30</v>
      </c>
      <c r="J1435" t="s">
        <v>85</v>
      </c>
      <c r="K1435" t="s">
        <v>53</v>
      </c>
      <c r="L1435" t="s">
        <v>108</v>
      </c>
      <c r="M1435" t="s">
        <v>114</v>
      </c>
      <c r="N1435" t="s">
        <v>28</v>
      </c>
      <c r="O1435" t="s">
        <v>29</v>
      </c>
      <c r="P1435" t="s">
        <v>30</v>
      </c>
      <c r="Q1435" t="s">
        <v>21</v>
      </c>
    </row>
    <row r="1436" spans="1:17">
      <c r="A1436" t="s">
        <v>186</v>
      </c>
      <c r="B1436" t="s">
        <v>87</v>
      </c>
      <c r="C1436" t="s">
        <v>44</v>
      </c>
      <c r="D1436" t="s">
        <v>33</v>
      </c>
      <c r="E1436" t="s">
        <v>21</v>
      </c>
      <c r="F1436" t="s">
        <v>1361</v>
      </c>
      <c r="G1436" t="s">
        <v>35</v>
      </c>
      <c r="H1436" t="s">
        <v>21</v>
      </c>
      <c r="I1436" t="s">
        <v>23</v>
      </c>
      <c r="J1436" t="s">
        <v>82</v>
      </c>
      <c r="K1436" t="s">
        <v>48</v>
      </c>
      <c r="L1436" t="s">
        <v>1362</v>
      </c>
      <c r="M1436" t="s">
        <v>63</v>
      </c>
      <c r="N1436" t="s">
        <v>28</v>
      </c>
      <c r="O1436" t="s">
        <v>29</v>
      </c>
      <c r="P1436" t="s">
        <v>30</v>
      </c>
      <c r="Q1436" t="s">
        <v>21</v>
      </c>
    </row>
    <row r="1437" spans="1:17">
      <c r="A1437" t="s">
        <v>517</v>
      </c>
      <c r="B1437" t="s">
        <v>144</v>
      </c>
      <c r="C1437" t="s">
        <v>19</v>
      </c>
      <c r="D1437" t="s">
        <v>33</v>
      </c>
      <c r="E1437" t="s">
        <v>21</v>
      </c>
      <c r="F1437" t="s">
        <v>1363</v>
      </c>
      <c r="G1437" t="s">
        <v>21</v>
      </c>
      <c r="H1437" t="s">
        <v>21</v>
      </c>
      <c r="I1437" t="s">
        <v>146</v>
      </c>
      <c r="J1437" t="s">
        <v>99</v>
      </c>
      <c r="K1437" t="s">
        <v>119</v>
      </c>
      <c r="L1437" t="s">
        <v>424</v>
      </c>
      <c r="M1437" t="s">
        <v>52</v>
      </c>
      <c r="N1437" t="s">
        <v>28</v>
      </c>
      <c r="O1437" t="s">
        <v>29</v>
      </c>
      <c r="P1437" t="s">
        <v>30</v>
      </c>
      <c r="Q1437" t="s">
        <v>35</v>
      </c>
    </row>
    <row r="1438" spans="1:17">
      <c r="A1438" t="s">
        <v>186</v>
      </c>
      <c r="B1438" t="s">
        <v>77</v>
      </c>
      <c r="C1438" t="s">
        <v>19</v>
      </c>
      <c r="D1438" t="s">
        <v>45</v>
      </c>
      <c r="E1438" t="s">
        <v>21</v>
      </c>
      <c r="F1438" t="s">
        <v>1364</v>
      </c>
      <c r="G1438" t="s">
        <v>35</v>
      </c>
      <c r="H1438" t="s">
        <v>21</v>
      </c>
      <c r="I1438" t="s">
        <v>23</v>
      </c>
      <c r="J1438" t="s">
        <v>47</v>
      </c>
      <c r="K1438" t="s">
        <v>119</v>
      </c>
      <c r="L1438" t="s">
        <v>299</v>
      </c>
      <c r="M1438" t="s">
        <v>27</v>
      </c>
      <c r="N1438" t="s">
        <v>28</v>
      </c>
      <c r="O1438" t="s">
        <v>29</v>
      </c>
      <c r="P1438" t="s">
        <v>30</v>
      </c>
      <c r="Q1438" t="s">
        <v>21</v>
      </c>
    </row>
    <row r="1439" spans="1:17">
      <c r="A1439" t="s">
        <v>340</v>
      </c>
      <c r="B1439" t="s">
        <v>144</v>
      </c>
      <c r="C1439" t="s">
        <v>19</v>
      </c>
      <c r="D1439" t="s">
        <v>45</v>
      </c>
      <c r="E1439" t="s">
        <v>21</v>
      </c>
      <c r="F1439" t="s">
        <v>29</v>
      </c>
      <c r="G1439" t="s">
        <v>21</v>
      </c>
      <c r="H1439" t="s">
        <v>21</v>
      </c>
      <c r="I1439" t="s">
        <v>23</v>
      </c>
      <c r="J1439" t="s">
        <v>47</v>
      </c>
      <c r="K1439" t="s">
        <v>25</v>
      </c>
      <c r="L1439" t="s">
        <v>1365</v>
      </c>
      <c r="M1439" t="s">
        <v>27</v>
      </c>
      <c r="N1439" t="s">
        <v>259</v>
      </c>
      <c r="O1439" t="s">
        <v>27</v>
      </c>
      <c r="P1439" t="s">
        <v>196</v>
      </c>
      <c r="Q1439" t="s">
        <v>35</v>
      </c>
    </row>
    <row r="1440" spans="1:17">
      <c r="A1440" t="s">
        <v>79</v>
      </c>
      <c r="B1440" t="s">
        <v>144</v>
      </c>
      <c r="C1440" t="s">
        <v>19</v>
      </c>
      <c r="D1440" t="s">
        <v>20</v>
      </c>
      <c r="E1440" t="s">
        <v>21</v>
      </c>
      <c r="F1440" t="s">
        <v>1366</v>
      </c>
      <c r="G1440" t="s">
        <v>21</v>
      </c>
      <c r="H1440" t="s">
        <v>35</v>
      </c>
      <c r="I1440" t="s">
        <v>146</v>
      </c>
      <c r="J1440" t="s">
        <v>17</v>
      </c>
      <c r="K1440" t="s">
        <v>119</v>
      </c>
      <c r="L1440" t="s">
        <v>167</v>
      </c>
      <c r="M1440" t="s">
        <v>57</v>
      </c>
      <c r="N1440" t="s">
        <v>28</v>
      </c>
      <c r="O1440" t="s">
        <v>29</v>
      </c>
      <c r="P1440" t="s">
        <v>30</v>
      </c>
      <c r="Q1440" t="s">
        <v>21</v>
      </c>
    </row>
    <row r="1441" spans="1:17">
      <c r="A1441" t="s">
        <v>17</v>
      </c>
      <c r="B1441" t="s">
        <v>56</v>
      </c>
      <c r="C1441" t="s">
        <v>19</v>
      </c>
      <c r="D1441" t="s">
        <v>33</v>
      </c>
      <c r="E1441" t="s">
        <v>21</v>
      </c>
      <c r="F1441" t="s">
        <v>370</v>
      </c>
      <c r="G1441" t="s">
        <v>35</v>
      </c>
      <c r="H1441" t="s">
        <v>35</v>
      </c>
      <c r="I1441" t="s">
        <v>30</v>
      </c>
      <c r="J1441" t="s">
        <v>108</v>
      </c>
      <c r="K1441" t="s">
        <v>37</v>
      </c>
      <c r="L1441" t="s">
        <v>674</v>
      </c>
      <c r="M1441" t="s">
        <v>27</v>
      </c>
      <c r="N1441" t="s">
        <v>28</v>
      </c>
      <c r="O1441" t="s">
        <v>29</v>
      </c>
      <c r="P1441" t="s">
        <v>30</v>
      </c>
      <c r="Q1441" t="s">
        <v>21</v>
      </c>
    </row>
    <row r="1442" spans="1:17">
      <c r="A1442" t="s">
        <v>106</v>
      </c>
      <c r="B1442" t="s">
        <v>135</v>
      </c>
      <c r="C1442" t="s">
        <v>122</v>
      </c>
      <c r="D1442" t="s">
        <v>20</v>
      </c>
      <c r="E1442" t="s">
        <v>35</v>
      </c>
      <c r="F1442" t="s">
        <v>1367</v>
      </c>
      <c r="G1442" t="s">
        <v>21</v>
      </c>
      <c r="H1442" t="s">
        <v>21</v>
      </c>
      <c r="I1442" t="s">
        <v>30</v>
      </c>
      <c r="J1442" t="s">
        <v>57</v>
      </c>
      <c r="K1442" t="s">
        <v>53</v>
      </c>
      <c r="L1442" t="s">
        <v>1368</v>
      </c>
      <c r="M1442" t="s">
        <v>27</v>
      </c>
      <c r="N1442" t="s">
        <v>28</v>
      </c>
      <c r="O1442" t="s">
        <v>29</v>
      </c>
      <c r="P1442" t="s">
        <v>30</v>
      </c>
      <c r="Q1442" t="s">
        <v>35</v>
      </c>
    </row>
    <row r="1443" spans="1:17">
      <c r="A1443" t="s">
        <v>162</v>
      </c>
      <c r="B1443" t="s">
        <v>30</v>
      </c>
      <c r="C1443" t="s">
        <v>19</v>
      </c>
      <c r="D1443" t="s">
        <v>2553</v>
      </c>
      <c r="E1443" t="s">
        <v>21</v>
      </c>
      <c r="F1443" t="s">
        <v>424</v>
      </c>
      <c r="G1443" t="s">
        <v>21</v>
      </c>
      <c r="H1443" t="s">
        <v>21</v>
      </c>
      <c r="I1443" t="s">
        <v>23</v>
      </c>
      <c r="J1443" t="s">
        <v>68</v>
      </c>
      <c r="K1443" t="s">
        <v>92</v>
      </c>
      <c r="L1443" t="s">
        <v>1369</v>
      </c>
      <c r="M1443" t="s">
        <v>63</v>
      </c>
      <c r="N1443" t="s">
        <v>28</v>
      </c>
      <c r="O1443" t="s">
        <v>29</v>
      </c>
      <c r="P1443" t="s">
        <v>30</v>
      </c>
      <c r="Q1443" t="s">
        <v>21</v>
      </c>
    </row>
    <row r="1444" spans="1:17">
      <c r="A1444" t="s">
        <v>786</v>
      </c>
      <c r="B1444" t="s">
        <v>144</v>
      </c>
      <c r="C1444" t="s">
        <v>19</v>
      </c>
      <c r="D1444" t="s">
        <v>20</v>
      </c>
      <c r="E1444" t="s">
        <v>21</v>
      </c>
      <c r="F1444" t="s">
        <v>1370</v>
      </c>
      <c r="G1444" t="s">
        <v>21</v>
      </c>
      <c r="H1444" t="s">
        <v>21</v>
      </c>
      <c r="I1444" t="s">
        <v>23</v>
      </c>
      <c r="J1444" t="s">
        <v>85</v>
      </c>
      <c r="K1444" t="s">
        <v>119</v>
      </c>
      <c r="L1444" t="s">
        <v>384</v>
      </c>
      <c r="M1444" t="s">
        <v>52</v>
      </c>
      <c r="N1444" t="s">
        <v>358</v>
      </c>
      <c r="O1444" t="s">
        <v>52</v>
      </c>
      <c r="P1444" t="s">
        <v>196</v>
      </c>
      <c r="Q1444" t="s">
        <v>21</v>
      </c>
    </row>
    <row r="1445" spans="1:17">
      <c r="A1445" t="s">
        <v>71</v>
      </c>
      <c r="B1445" t="s">
        <v>72</v>
      </c>
      <c r="C1445" t="s">
        <v>44</v>
      </c>
      <c r="D1445" t="s">
        <v>33</v>
      </c>
      <c r="E1445" t="s">
        <v>21</v>
      </c>
      <c r="F1445" t="s">
        <v>366</v>
      </c>
      <c r="G1445" t="s">
        <v>35</v>
      </c>
      <c r="H1445" t="s">
        <v>21</v>
      </c>
      <c r="I1445" t="s">
        <v>23</v>
      </c>
      <c r="J1445" t="s">
        <v>68</v>
      </c>
      <c r="K1445" t="s">
        <v>92</v>
      </c>
      <c r="L1445" t="s">
        <v>208</v>
      </c>
      <c r="M1445" t="s">
        <v>63</v>
      </c>
      <c r="N1445" t="s">
        <v>28</v>
      </c>
      <c r="O1445" t="s">
        <v>29</v>
      </c>
      <c r="P1445" t="s">
        <v>30</v>
      </c>
      <c r="Q1445" t="s">
        <v>21</v>
      </c>
    </row>
    <row r="1446" spans="1:17">
      <c r="A1446" t="s">
        <v>79</v>
      </c>
      <c r="B1446" t="s">
        <v>72</v>
      </c>
      <c r="C1446" t="s">
        <v>122</v>
      </c>
      <c r="D1446" t="s">
        <v>20</v>
      </c>
      <c r="E1446" t="s">
        <v>21</v>
      </c>
      <c r="F1446" t="s">
        <v>91</v>
      </c>
      <c r="G1446" t="s">
        <v>35</v>
      </c>
      <c r="H1446" t="s">
        <v>21</v>
      </c>
      <c r="I1446" t="s">
        <v>23</v>
      </c>
      <c r="J1446" t="s">
        <v>219</v>
      </c>
      <c r="K1446" t="s">
        <v>37</v>
      </c>
      <c r="L1446" t="s">
        <v>223</v>
      </c>
      <c r="M1446" t="s">
        <v>63</v>
      </c>
      <c r="N1446" t="s">
        <v>1327</v>
      </c>
      <c r="O1446" t="s">
        <v>63</v>
      </c>
      <c r="P1446" t="s">
        <v>41</v>
      </c>
      <c r="Q1446" t="s">
        <v>21</v>
      </c>
    </row>
    <row r="1447" spans="1:17">
      <c r="A1447" t="s">
        <v>159</v>
      </c>
      <c r="B1447" t="s">
        <v>66</v>
      </c>
      <c r="C1447" t="s">
        <v>19</v>
      </c>
      <c r="D1447" t="s">
        <v>33</v>
      </c>
      <c r="E1447" t="s">
        <v>21</v>
      </c>
      <c r="F1447" t="s">
        <v>1307</v>
      </c>
      <c r="G1447" t="s">
        <v>35</v>
      </c>
      <c r="H1447" t="s">
        <v>21</v>
      </c>
      <c r="I1447" t="s">
        <v>23</v>
      </c>
      <c r="J1447" t="s">
        <v>36</v>
      </c>
      <c r="K1447" t="s">
        <v>119</v>
      </c>
      <c r="L1447" t="s">
        <v>1286</v>
      </c>
      <c r="M1447" t="s">
        <v>63</v>
      </c>
      <c r="N1447" t="s">
        <v>28</v>
      </c>
      <c r="O1447" t="s">
        <v>29</v>
      </c>
      <c r="P1447" t="s">
        <v>30</v>
      </c>
      <c r="Q1447" t="s">
        <v>21</v>
      </c>
    </row>
    <row r="1448" spans="1:17">
      <c r="A1448" t="s">
        <v>159</v>
      </c>
      <c r="B1448" t="s">
        <v>72</v>
      </c>
      <c r="C1448" t="s">
        <v>44</v>
      </c>
      <c r="D1448" t="s">
        <v>45</v>
      </c>
      <c r="E1448" t="s">
        <v>21</v>
      </c>
      <c r="F1448" t="s">
        <v>1371</v>
      </c>
      <c r="G1448" t="s">
        <v>35</v>
      </c>
      <c r="H1448" t="s">
        <v>21</v>
      </c>
      <c r="I1448" t="s">
        <v>30</v>
      </c>
      <c r="J1448" t="s">
        <v>152</v>
      </c>
      <c r="K1448" t="s">
        <v>37</v>
      </c>
      <c r="L1448" t="s">
        <v>1130</v>
      </c>
      <c r="M1448" t="s">
        <v>63</v>
      </c>
      <c r="N1448" t="s">
        <v>28</v>
      </c>
      <c r="O1448" t="s">
        <v>29</v>
      </c>
      <c r="P1448" t="s">
        <v>30</v>
      </c>
      <c r="Q1448" t="s">
        <v>35</v>
      </c>
    </row>
    <row r="1449" spans="1:17">
      <c r="A1449" t="s">
        <v>197</v>
      </c>
      <c r="B1449" t="s">
        <v>87</v>
      </c>
      <c r="C1449" t="s">
        <v>19</v>
      </c>
      <c r="D1449" t="s">
        <v>33</v>
      </c>
      <c r="E1449" t="s">
        <v>21</v>
      </c>
      <c r="F1449" t="s">
        <v>1372</v>
      </c>
      <c r="G1449" t="s">
        <v>35</v>
      </c>
      <c r="H1449" t="s">
        <v>21</v>
      </c>
      <c r="I1449" t="s">
        <v>23</v>
      </c>
      <c r="J1449" t="s">
        <v>85</v>
      </c>
      <c r="K1449" t="s">
        <v>92</v>
      </c>
      <c r="L1449" t="s">
        <v>421</v>
      </c>
      <c r="M1449" t="s">
        <v>243</v>
      </c>
      <c r="N1449" t="s">
        <v>28</v>
      </c>
      <c r="O1449" t="s">
        <v>29</v>
      </c>
      <c r="P1449" t="s">
        <v>30</v>
      </c>
      <c r="Q1449" t="s">
        <v>21</v>
      </c>
    </row>
    <row r="1450" spans="1:17">
      <c r="A1450" t="s">
        <v>159</v>
      </c>
      <c r="B1450" t="s">
        <v>56</v>
      </c>
      <c r="C1450" t="s">
        <v>19</v>
      </c>
      <c r="D1450" t="s">
        <v>33</v>
      </c>
      <c r="E1450" t="s">
        <v>21</v>
      </c>
      <c r="F1450" t="s">
        <v>178</v>
      </c>
      <c r="G1450" t="s">
        <v>35</v>
      </c>
      <c r="H1450" t="s">
        <v>21</v>
      </c>
      <c r="I1450" t="s">
        <v>30</v>
      </c>
      <c r="J1450" t="s">
        <v>24</v>
      </c>
      <c r="K1450" t="s">
        <v>37</v>
      </c>
      <c r="L1450" t="s">
        <v>768</v>
      </c>
      <c r="M1450" t="s">
        <v>40</v>
      </c>
      <c r="N1450" t="s">
        <v>28</v>
      </c>
      <c r="O1450" t="s">
        <v>29</v>
      </c>
      <c r="P1450" t="s">
        <v>30</v>
      </c>
      <c r="Q1450" t="s">
        <v>21</v>
      </c>
    </row>
    <row r="1451" spans="1:17">
      <c r="A1451" t="s">
        <v>97</v>
      </c>
      <c r="B1451" t="s">
        <v>43</v>
      </c>
      <c r="C1451" t="s">
        <v>19</v>
      </c>
      <c r="D1451" t="s">
        <v>45</v>
      </c>
      <c r="E1451" t="s">
        <v>21</v>
      </c>
      <c r="F1451" t="s">
        <v>1373</v>
      </c>
      <c r="G1451" t="s">
        <v>35</v>
      </c>
      <c r="H1451" t="s">
        <v>35</v>
      </c>
      <c r="I1451" t="s">
        <v>23</v>
      </c>
      <c r="J1451" t="s">
        <v>336</v>
      </c>
      <c r="K1451" t="s">
        <v>119</v>
      </c>
      <c r="L1451" t="s">
        <v>1374</v>
      </c>
      <c r="M1451" t="s">
        <v>63</v>
      </c>
      <c r="N1451" t="s">
        <v>28</v>
      </c>
      <c r="O1451" t="s">
        <v>29</v>
      </c>
      <c r="P1451" t="s">
        <v>30</v>
      </c>
      <c r="Q1451" t="s">
        <v>35</v>
      </c>
    </row>
    <row r="1452" spans="1:17">
      <c r="A1452" t="s">
        <v>162</v>
      </c>
      <c r="B1452" t="s">
        <v>66</v>
      </c>
      <c r="C1452" t="s">
        <v>19</v>
      </c>
      <c r="D1452" t="s">
        <v>33</v>
      </c>
      <c r="E1452" t="s">
        <v>21</v>
      </c>
      <c r="F1452" t="s">
        <v>1375</v>
      </c>
      <c r="G1452" t="s">
        <v>21</v>
      </c>
      <c r="H1452" t="s">
        <v>21</v>
      </c>
      <c r="I1452" t="s">
        <v>23</v>
      </c>
      <c r="J1452" t="s">
        <v>130</v>
      </c>
      <c r="K1452" t="s">
        <v>92</v>
      </c>
      <c r="L1452" t="s">
        <v>350</v>
      </c>
      <c r="M1452" t="s">
        <v>63</v>
      </c>
      <c r="N1452" t="s">
        <v>28</v>
      </c>
      <c r="O1452" t="s">
        <v>29</v>
      </c>
      <c r="P1452" t="s">
        <v>30</v>
      </c>
      <c r="Q1452" t="s">
        <v>21</v>
      </c>
    </row>
    <row r="1453" spans="1:17">
      <c r="A1453" t="s">
        <v>99</v>
      </c>
      <c r="B1453" t="s">
        <v>32</v>
      </c>
      <c r="C1453" t="s">
        <v>19</v>
      </c>
      <c r="D1453" t="s">
        <v>33</v>
      </c>
      <c r="E1453" t="s">
        <v>21</v>
      </c>
      <c r="F1453" t="s">
        <v>1376</v>
      </c>
      <c r="G1453" t="s">
        <v>21</v>
      </c>
      <c r="H1453" t="s">
        <v>21</v>
      </c>
      <c r="I1453" t="s">
        <v>23</v>
      </c>
      <c r="J1453" t="s">
        <v>234</v>
      </c>
      <c r="K1453" t="s">
        <v>37</v>
      </c>
      <c r="L1453" t="s">
        <v>664</v>
      </c>
      <c r="M1453" t="s">
        <v>52</v>
      </c>
      <c r="N1453" t="s">
        <v>28</v>
      </c>
      <c r="O1453" t="s">
        <v>29</v>
      </c>
      <c r="P1453" t="s">
        <v>30</v>
      </c>
      <c r="Q1453" t="s">
        <v>21</v>
      </c>
    </row>
    <row r="1454" spans="1:17">
      <c r="A1454" t="s">
        <v>140</v>
      </c>
      <c r="B1454" t="s">
        <v>72</v>
      </c>
      <c r="C1454" t="s">
        <v>19</v>
      </c>
      <c r="D1454" t="s">
        <v>33</v>
      </c>
      <c r="E1454" t="s">
        <v>21</v>
      </c>
      <c r="F1454" t="s">
        <v>1377</v>
      </c>
      <c r="G1454" t="s">
        <v>35</v>
      </c>
      <c r="H1454" t="s">
        <v>21</v>
      </c>
      <c r="I1454" t="s">
        <v>23</v>
      </c>
      <c r="J1454" t="s">
        <v>99</v>
      </c>
      <c r="K1454" t="s">
        <v>100</v>
      </c>
      <c r="L1454" t="s">
        <v>750</v>
      </c>
      <c r="M1454" t="s">
        <v>27</v>
      </c>
      <c r="N1454" t="s">
        <v>28</v>
      </c>
      <c r="O1454" t="s">
        <v>29</v>
      </c>
      <c r="P1454" t="s">
        <v>30</v>
      </c>
      <c r="Q1454" t="s">
        <v>21</v>
      </c>
    </row>
    <row r="1455" spans="1:17">
      <c r="A1455" t="s">
        <v>17</v>
      </c>
      <c r="B1455" t="s">
        <v>87</v>
      </c>
      <c r="C1455" t="s">
        <v>19</v>
      </c>
      <c r="D1455" t="s">
        <v>33</v>
      </c>
      <c r="E1455" t="s">
        <v>21</v>
      </c>
      <c r="F1455" t="s">
        <v>822</v>
      </c>
      <c r="G1455" t="s">
        <v>35</v>
      </c>
      <c r="H1455" t="s">
        <v>21</v>
      </c>
      <c r="I1455" t="s">
        <v>23</v>
      </c>
      <c r="J1455" t="s">
        <v>219</v>
      </c>
      <c r="K1455" t="s">
        <v>37</v>
      </c>
      <c r="L1455" t="s">
        <v>685</v>
      </c>
      <c r="M1455" t="s">
        <v>27</v>
      </c>
      <c r="N1455" t="s">
        <v>28</v>
      </c>
      <c r="O1455" t="s">
        <v>29</v>
      </c>
      <c r="P1455" t="s">
        <v>30</v>
      </c>
      <c r="Q1455" t="s">
        <v>21</v>
      </c>
    </row>
    <row r="1456" spans="1:17">
      <c r="A1456" t="s">
        <v>197</v>
      </c>
      <c r="B1456" t="s">
        <v>32</v>
      </c>
      <c r="C1456" t="s">
        <v>44</v>
      </c>
      <c r="D1456" t="s">
        <v>20</v>
      </c>
      <c r="E1456" t="s">
        <v>21</v>
      </c>
      <c r="F1456" t="s">
        <v>1378</v>
      </c>
      <c r="G1456" t="s">
        <v>35</v>
      </c>
      <c r="H1456" t="s">
        <v>21</v>
      </c>
      <c r="I1456" t="s">
        <v>30</v>
      </c>
      <c r="J1456" t="s">
        <v>52</v>
      </c>
      <c r="K1456" t="s">
        <v>53</v>
      </c>
      <c r="L1456" t="s">
        <v>959</v>
      </c>
      <c r="M1456" t="s">
        <v>74</v>
      </c>
      <c r="N1456" t="s">
        <v>28</v>
      </c>
      <c r="O1456" t="s">
        <v>29</v>
      </c>
      <c r="P1456" t="s">
        <v>30</v>
      </c>
      <c r="Q1456" t="s">
        <v>35</v>
      </c>
    </row>
    <row r="1457" spans="1:17">
      <c r="A1457" t="s">
        <v>71</v>
      </c>
      <c r="B1457" t="s">
        <v>72</v>
      </c>
      <c r="C1457" t="s">
        <v>19</v>
      </c>
      <c r="D1457" t="s">
        <v>45</v>
      </c>
      <c r="E1457" t="s">
        <v>21</v>
      </c>
      <c r="F1457" t="s">
        <v>68</v>
      </c>
      <c r="G1457" t="s">
        <v>21</v>
      </c>
      <c r="H1457" t="s">
        <v>21</v>
      </c>
      <c r="I1457" t="s">
        <v>23</v>
      </c>
      <c r="J1457" t="s">
        <v>234</v>
      </c>
      <c r="K1457" t="s">
        <v>100</v>
      </c>
      <c r="L1457" t="s">
        <v>112</v>
      </c>
      <c r="M1457" t="s">
        <v>63</v>
      </c>
      <c r="N1457" t="s">
        <v>28</v>
      </c>
      <c r="O1457" t="s">
        <v>29</v>
      </c>
      <c r="P1457" t="s">
        <v>30</v>
      </c>
      <c r="Q1457" t="s">
        <v>21</v>
      </c>
    </row>
    <row r="1458" spans="1:17">
      <c r="A1458" t="s">
        <v>65</v>
      </c>
      <c r="B1458" t="s">
        <v>87</v>
      </c>
      <c r="C1458" t="s">
        <v>19</v>
      </c>
      <c r="D1458" t="s">
        <v>33</v>
      </c>
      <c r="E1458" t="s">
        <v>21</v>
      </c>
      <c r="F1458" t="s">
        <v>1379</v>
      </c>
      <c r="G1458" t="s">
        <v>35</v>
      </c>
      <c r="H1458" t="s">
        <v>35</v>
      </c>
      <c r="I1458" t="s">
        <v>30</v>
      </c>
      <c r="J1458" t="s">
        <v>91</v>
      </c>
      <c r="K1458" t="s">
        <v>37</v>
      </c>
      <c r="L1458" t="s">
        <v>129</v>
      </c>
      <c r="M1458" t="s">
        <v>27</v>
      </c>
      <c r="N1458" t="s">
        <v>28</v>
      </c>
      <c r="O1458" t="s">
        <v>29</v>
      </c>
      <c r="P1458" t="s">
        <v>30</v>
      </c>
      <c r="Q1458" t="s">
        <v>21</v>
      </c>
    </row>
    <row r="1459" spans="1:17">
      <c r="A1459" t="s">
        <v>31</v>
      </c>
      <c r="B1459" t="s">
        <v>43</v>
      </c>
      <c r="C1459" t="s">
        <v>19</v>
      </c>
      <c r="D1459" t="s">
        <v>45</v>
      </c>
      <c r="E1459" t="s">
        <v>21</v>
      </c>
      <c r="F1459" t="s">
        <v>784</v>
      </c>
      <c r="G1459" t="s">
        <v>21</v>
      </c>
      <c r="H1459" t="s">
        <v>21</v>
      </c>
      <c r="I1459" t="s">
        <v>23</v>
      </c>
      <c r="J1459" t="s">
        <v>24</v>
      </c>
      <c r="K1459" t="s">
        <v>124</v>
      </c>
      <c r="L1459" t="s">
        <v>451</v>
      </c>
      <c r="M1459" t="s">
        <v>27</v>
      </c>
      <c r="N1459" t="s">
        <v>139</v>
      </c>
      <c r="O1459" t="s">
        <v>52</v>
      </c>
      <c r="P1459" t="s">
        <v>41</v>
      </c>
      <c r="Q1459" t="s">
        <v>21</v>
      </c>
    </row>
    <row r="1460" spans="1:17">
      <c r="A1460" t="s">
        <v>65</v>
      </c>
      <c r="B1460" t="s">
        <v>43</v>
      </c>
      <c r="C1460" t="s">
        <v>19</v>
      </c>
      <c r="D1460" t="s">
        <v>45</v>
      </c>
      <c r="E1460" t="s">
        <v>21</v>
      </c>
      <c r="F1460" t="s">
        <v>1380</v>
      </c>
      <c r="G1460" t="s">
        <v>35</v>
      </c>
      <c r="H1460" t="s">
        <v>21</v>
      </c>
      <c r="I1460" t="s">
        <v>23</v>
      </c>
      <c r="J1460" t="s">
        <v>130</v>
      </c>
      <c r="K1460" t="s">
        <v>92</v>
      </c>
      <c r="L1460" t="s">
        <v>67</v>
      </c>
      <c r="M1460" t="s">
        <v>27</v>
      </c>
      <c r="N1460" t="s">
        <v>28</v>
      </c>
      <c r="O1460" t="s">
        <v>29</v>
      </c>
      <c r="P1460" t="s">
        <v>30</v>
      </c>
      <c r="Q1460" t="s">
        <v>35</v>
      </c>
    </row>
    <row r="1461" spans="1:17">
      <c r="A1461" t="s">
        <v>97</v>
      </c>
      <c r="B1461" t="s">
        <v>72</v>
      </c>
      <c r="C1461" t="s">
        <v>44</v>
      </c>
      <c r="D1461" t="s">
        <v>33</v>
      </c>
      <c r="E1461" t="s">
        <v>21</v>
      </c>
      <c r="F1461" t="s">
        <v>1297</v>
      </c>
      <c r="G1461" t="s">
        <v>21</v>
      </c>
      <c r="H1461" t="s">
        <v>21</v>
      </c>
      <c r="I1461" t="s">
        <v>23</v>
      </c>
      <c r="J1461" t="s">
        <v>36</v>
      </c>
      <c r="K1461" t="s">
        <v>92</v>
      </c>
      <c r="L1461" t="s">
        <v>1381</v>
      </c>
      <c r="M1461" t="s">
        <v>63</v>
      </c>
      <c r="N1461" t="s">
        <v>28</v>
      </c>
      <c r="O1461" t="s">
        <v>29</v>
      </c>
      <c r="P1461" t="s">
        <v>30</v>
      </c>
      <c r="Q1461" t="s">
        <v>21</v>
      </c>
    </row>
    <row r="1462" spans="1:17">
      <c r="A1462" t="s">
        <v>65</v>
      </c>
      <c r="B1462" t="s">
        <v>72</v>
      </c>
      <c r="C1462" t="s">
        <v>19</v>
      </c>
      <c r="D1462" t="s">
        <v>2553</v>
      </c>
      <c r="E1462" t="s">
        <v>21</v>
      </c>
      <c r="F1462" t="s">
        <v>1134</v>
      </c>
      <c r="G1462" t="s">
        <v>21</v>
      </c>
      <c r="H1462" t="s">
        <v>21</v>
      </c>
      <c r="I1462" t="s">
        <v>23</v>
      </c>
      <c r="J1462" t="s">
        <v>36</v>
      </c>
      <c r="K1462" t="s">
        <v>119</v>
      </c>
      <c r="L1462" t="s">
        <v>183</v>
      </c>
      <c r="M1462" t="s">
        <v>52</v>
      </c>
      <c r="N1462" t="s">
        <v>28</v>
      </c>
      <c r="O1462" t="s">
        <v>29</v>
      </c>
      <c r="P1462" t="s">
        <v>30</v>
      </c>
      <c r="Q1462" t="s">
        <v>21</v>
      </c>
    </row>
    <row r="1463" spans="1:17">
      <c r="A1463" t="s">
        <v>121</v>
      </c>
      <c r="B1463" t="s">
        <v>72</v>
      </c>
      <c r="C1463" t="s">
        <v>44</v>
      </c>
      <c r="D1463" t="s">
        <v>45</v>
      </c>
      <c r="E1463" t="s">
        <v>21</v>
      </c>
      <c r="F1463" t="s">
        <v>29</v>
      </c>
      <c r="G1463" t="s">
        <v>35</v>
      </c>
      <c r="H1463" t="s">
        <v>21</v>
      </c>
      <c r="I1463" t="s">
        <v>23</v>
      </c>
      <c r="J1463" t="s">
        <v>27</v>
      </c>
      <c r="K1463" t="s">
        <v>53</v>
      </c>
      <c r="L1463" t="s">
        <v>351</v>
      </c>
      <c r="M1463" t="s">
        <v>27</v>
      </c>
      <c r="N1463" t="s">
        <v>28</v>
      </c>
      <c r="O1463" t="s">
        <v>29</v>
      </c>
      <c r="P1463" t="s">
        <v>30</v>
      </c>
      <c r="Q1463" t="s">
        <v>21</v>
      </c>
    </row>
    <row r="1464" spans="1:17">
      <c r="A1464" t="s">
        <v>31</v>
      </c>
      <c r="B1464" t="s">
        <v>30</v>
      </c>
      <c r="C1464" t="s">
        <v>19</v>
      </c>
      <c r="D1464" t="s">
        <v>33</v>
      </c>
      <c r="E1464" t="s">
        <v>21</v>
      </c>
      <c r="F1464" t="s">
        <v>1382</v>
      </c>
      <c r="G1464" t="s">
        <v>21</v>
      </c>
      <c r="H1464" t="s">
        <v>21</v>
      </c>
      <c r="I1464" t="s">
        <v>23</v>
      </c>
      <c r="J1464" t="s">
        <v>74</v>
      </c>
      <c r="K1464" t="s">
        <v>92</v>
      </c>
      <c r="L1464" t="s">
        <v>184</v>
      </c>
      <c r="M1464" t="s">
        <v>52</v>
      </c>
      <c r="N1464" t="s">
        <v>28</v>
      </c>
      <c r="O1464" t="s">
        <v>29</v>
      </c>
      <c r="P1464" t="s">
        <v>30</v>
      </c>
      <c r="Q1464" t="s">
        <v>21</v>
      </c>
    </row>
    <row r="1465" spans="1:17">
      <c r="A1465" t="s">
        <v>103</v>
      </c>
      <c r="B1465" t="s">
        <v>72</v>
      </c>
      <c r="C1465" t="s">
        <v>19</v>
      </c>
      <c r="D1465" t="s">
        <v>33</v>
      </c>
      <c r="E1465" t="s">
        <v>21</v>
      </c>
      <c r="F1465" t="s">
        <v>132</v>
      </c>
      <c r="G1465" t="s">
        <v>35</v>
      </c>
      <c r="H1465" t="s">
        <v>21</v>
      </c>
      <c r="I1465" t="s">
        <v>30</v>
      </c>
      <c r="J1465" t="s">
        <v>91</v>
      </c>
      <c r="K1465" t="s">
        <v>37</v>
      </c>
      <c r="L1465" t="s">
        <v>227</v>
      </c>
      <c r="M1465" t="s">
        <v>63</v>
      </c>
      <c r="N1465" t="s">
        <v>28</v>
      </c>
      <c r="O1465" t="s">
        <v>29</v>
      </c>
      <c r="P1465" t="s">
        <v>30</v>
      </c>
      <c r="Q1465" t="s">
        <v>21</v>
      </c>
    </row>
    <row r="1466" spans="1:17">
      <c r="A1466" t="s">
        <v>97</v>
      </c>
      <c r="B1466" t="s">
        <v>56</v>
      </c>
      <c r="C1466" t="s">
        <v>19</v>
      </c>
      <c r="D1466" t="s">
        <v>33</v>
      </c>
      <c r="E1466" t="s">
        <v>21</v>
      </c>
      <c r="F1466" t="s">
        <v>1383</v>
      </c>
      <c r="G1466" t="s">
        <v>21</v>
      </c>
      <c r="H1466" t="s">
        <v>35</v>
      </c>
      <c r="I1466" t="s">
        <v>23</v>
      </c>
      <c r="J1466" t="s">
        <v>57</v>
      </c>
      <c r="K1466" t="s">
        <v>53</v>
      </c>
      <c r="L1466" t="s">
        <v>399</v>
      </c>
      <c r="M1466" t="s">
        <v>63</v>
      </c>
      <c r="N1466" t="s">
        <v>28</v>
      </c>
      <c r="O1466" t="s">
        <v>29</v>
      </c>
      <c r="P1466" t="s">
        <v>30</v>
      </c>
      <c r="Q1466" t="s">
        <v>35</v>
      </c>
    </row>
    <row r="1467" spans="1:17">
      <c r="A1467" t="s">
        <v>71</v>
      </c>
      <c r="B1467" t="s">
        <v>32</v>
      </c>
      <c r="C1467" t="s">
        <v>19</v>
      </c>
      <c r="D1467" t="s">
        <v>33</v>
      </c>
      <c r="E1467" t="s">
        <v>21</v>
      </c>
      <c r="F1467" t="s">
        <v>473</v>
      </c>
      <c r="G1467" t="s">
        <v>35</v>
      </c>
      <c r="H1467" t="s">
        <v>21</v>
      </c>
      <c r="I1467" t="s">
        <v>23</v>
      </c>
      <c r="J1467" t="s">
        <v>97</v>
      </c>
      <c r="K1467" t="s">
        <v>119</v>
      </c>
      <c r="L1467" t="s">
        <v>158</v>
      </c>
      <c r="M1467" t="s">
        <v>57</v>
      </c>
      <c r="N1467" t="s">
        <v>28</v>
      </c>
      <c r="O1467" t="s">
        <v>29</v>
      </c>
      <c r="P1467" t="s">
        <v>30</v>
      </c>
      <c r="Q1467" t="s">
        <v>21</v>
      </c>
    </row>
    <row r="1468" spans="1:17">
      <c r="A1468" t="s">
        <v>31</v>
      </c>
      <c r="B1468" t="s">
        <v>87</v>
      </c>
      <c r="C1468" t="s">
        <v>19</v>
      </c>
      <c r="D1468" t="s">
        <v>45</v>
      </c>
      <c r="E1468" t="s">
        <v>21</v>
      </c>
      <c r="F1468" t="s">
        <v>322</v>
      </c>
      <c r="G1468" t="s">
        <v>21</v>
      </c>
      <c r="H1468" t="s">
        <v>35</v>
      </c>
      <c r="I1468" t="s">
        <v>23</v>
      </c>
      <c r="J1468" t="s">
        <v>40</v>
      </c>
      <c r="K1468" t="s">
        <v>37</v>
      </c>
      <c r="L1468" t="s">
        <v>340</v>
      </c>
      <c r="M1468" t="s">
        <v>63</v>
      </c>
      <c r="N1468" t="s">
        <v>28</v>
      </c>
      <c r="O1468" t="s">
        <v>29</v>
      </c>
      <c r="P1468" t="s">
        <v>30</v>
      </c>
      <c r="Q1468" t="s">
        <v>21</v>
      </c>
    </row>
    <row r="1469" spans="1:17">
      <c r="A1469" t="s">
        <v>151</v>
      </c>
      <c r="B1469" t="s">
        <v>32</v>
      </c>
      <c r="C1469" t="s">
        <v>122</v>
      </c>
      <c r="D1469" t="s">
        <v>33</v>
      </c>
      <c r="E1469" t="s">
        <v>21</v>
      </c>
      <c r="F1469" t="s">
        <v>29</v>
      </c>
      <c r="G1469" t="s">
        <v>21</v>
      </c>
      <c r="H1469" t="s">
        <v>21</v>
      </c>
      <c r="I1469" t="s">
        <v>23</v>
      </c>
      <c r="J1469" t="s">
        <v>130</v>
      </c>
      <c r="K1469" t="s">
        <v>387</v>
      </c>
      <c r="L1469" t="s">
        <v>382</v>
      </c>
      <c r="M1469" t="s">
        <v>63</v>
      </c>
      <c r="N1469" t="s">
        <v>28</v>
      </c>
      <c r="O1469" t="s">
        <v>29</v>
      </c>
      <c r="P1469" t="s">
        <v>30</v>
      </c>
      <c r="Q1469" t="s">
        <v>35</v>
      </c>
    </row>
    <row r="1470" spans="1:17">
      <c r="A1470" t="s">
        <v>121</v>
      </c>
      <c r="B1470" t="s">
        <v>43</v>
      </c>
      <c r="C1470" t="s">
        <v>19</v>
      </c>
      <c r="D1470" t="s">
        <v>45</v>
      </c>
      <c r="E1470" t="s">
        <v>21</v>
      </c>
      <c r="F1470" t="s">
        <v>29</v>
      </c>
      <c r="G1470" t="s">
        <v>35</v>
      </c>
      <c r="H1470" t="s">
        <v>21</v>
      </c>
      <c r="I1470" t="s">
        <v>23</v>
      </c>
      <c r="J1470" t="s">
        <v>91</v>
      </c>
      <c r="K1470" t="s">
        <v>37</v>
      </c>
      <c r="L1470" t="s">
        <v>1384</v>
      </c>
      <c r="M1470" t="s">
        <v>57</v>
      </c>
      <c r="N1470" t="s">
        <v>663</v>
      </c>
      <c r="O1470" t="s">
        <v>63</v>
      </c>
      <c r="P1470" t="s">
        <v>41</v>
      </c>
      <c r="Q1470" t="s">
        <v>21</v>
      </c>
    </row>
    <row r="1471" spans="1:17">
      <c r="A1471" t="s">
        <v>55</v>
      </c>
      <c r="B1471" t="s">
        <v>72</v>
      </c>
      <c r="C1471" t="s">
        <v>19</v>
      </c>
      <c r="D1471" t="s">
        <v>33</v>
      </c>
      <c r="E1471" t="s">
        <v>21</v>
      </c>
      <c r="F1471" t="s">
        <v>300</v>
      </c>
      <c r="G1471" t="s">
        <v>21</v>
      </c>
      <c r="H1471" t="s">
        <v>21</v>
      </c>
      <c r="I1471" t="s">
        <v>23</v>
      </c>
      <c r="J1471" t="s">
        <v>205</v>
      </c>
      <c r="K1471" t="s">
        <v>53</v>
      </c>
      <c r="L1471" t="s">
        <v>222</v>
      </c>
      <c r="M1471" t="s">
        <v>27</v>
      </c>
      <c r="N1471" t="s">
        <v>101</v>
      </c>
      <c r="O1471" t="s">
        <v>27</v>
      </c>
      <c r="P1471" t="s">
        <v>196</v>
      </c>
      <c r="Q1471" t="s">
        <v>35</v>
      </c>
    </row>
    <row r="1472" spans="1:17">
      <c r="A1472" t="s">
        <v>140</v>
      </c>
      <c r="B1472" t="s">
        <v>56</v>
      </c>
      <c r="C1472" t="s">
        <v>19</v>
      </c>
      <c r="D1472" t="s">
        <v>20</v>
      </c>
      <c r="E1472" t="s">
        <v>21</v>
      </c>
      <c r="F1472" t="s">
        <v>1385</v>
      </c>
      <c r="G1472" t="s">
        <v>21</v>
      </c>
      <c r="H1472" t="s">
        <v>21</v>
      </c>
      <c r="I1472" t="s">
        <v>23</v>
      </c>
      <c r="J1472" t="s">
        <v>24</v>
      </c>
      <c r="K1472" t="s">
        <v>124</v>
      </c>
      <c r="L1472" t="s">
        <v>285</v>
      </c>
      <c r="M1472" t="s">
        <v>27</v>
      </c>
      <c r="N1472" t="s">
        <v>28</v>
      </c>
      <c r="O1472" t="s">
        <v>29</v>
      </c>
      <c r="P1472" t="s">
        <v>30</v>
      </c>
      <c r="Q1472" t="s">
        <v>21</v>
      </c>
    </row>
    <row r="1473" spans="1:17">
      <c r="A1473" t="s">
        <v>121</v>
      </c>
      <c r="B1473" t="s">
        <v>72</v>
      </c>
      <c r="C1473" t="s">
        <v>44</v>
      </c>
      <c r="D1473" t="s">
        <v>45</v>
      </c>
      <c r="E1473" t="s">
        <v>21</v>
      </c>
      <c r="F1473" t="s">
        <v>660</v>
      </c>
      <c r="G1473" t="s">
        <v>35</v>
      </c>
      <c r="H1473" t="s">
        <v>21</v>
      </c>
      <c r="I1473" t="s">
        <v>23</v>
      </c>
      <c r="J1473" t="s">
        <v>68</v>
      </c>
      <c r="K1473" t="s">
        <v>37</v>
      </c>
      <c r="L1473" t="s">
        <v>612</v>
      </c>
      <c r="M1473" t="s">
        <v>27</v>
      </c>
      <c r="N1473" t="s">
        <v>339</v>
      </c>
      <c r="O1473" t="s">
        <v>130</v>
      </c>
      <c r="P1473" t="s">
        <v>70</v>
      </c>
      <c r="Q1473" t="s">
        <v>21</v>
      </c>
    </row>
    <row r="1474" spans="1:17">
      <c r="A1474" t="s">
        <v>209</v>
      </c>
      <c r="B1474" t="s">
        <v>32</v>
      </c>
      <c r="C1474" t="s">
        <v>19</v>
      </c>
      <c r="D1474" t="s">
        <v>33</v>
      </c>
      <c r="E1474" t="s">
        <v>21</v>
      </c>
      <c r="F1474" t="s">
        <v>961</v>
      </c>
      <c r="G1474" t="s">
        <v>35</v>
      </c>
      <c r="H1474" t="s">
        <v>21</v>
      </c>
      <c r="I1474" t="s">
        <v>146</v>
      </c>
      <c r="J1474" t="s">
        <v>85</v>
      </c>
      <c r="K1474" t="s">
        <v>48</v>
      </c>
      <c r="L1474" t="s">
        <v>542</v>
      </c>
      <c r="M1474" t="s">
        <v>40</v>
      </c>
      <c r="N1474" t="s">
        <v>28</v>
      </c>
      <c r="O1474" t="s">
        <v>29</v>
      </c>
      <c r="P1474" t="s">
        <v>30</v>
      </c>
      <c r="Q1474" t="s">
        <v>21</v>
      </c>
    </row>
    <row r="1475" spans="1:17">
      <c r="A1475" t="s">
        <v>151</v>
      </c>
      <c r="B1475" t="s">
        <v>56</v>
      </c>
      <c r="C1475" t="s">
        <v>19</v>
      </c>
      <c r="D1475" t="s">
        <v>33</v>
      </c>
      <c r="E1475" t="s">
        <v>21</v>
      </c>
      <c r="F1475" t="s">
        <v>542</v>
      </c>
      <c r="G1475" t="s">
        <v>35</v>
      </c>
      <c r="H1475" t="s">
        <v>21</v>
      </c>
      <c r="I1475" t="s">
        <v>30</v>
      </c>
      <c r="J1475" t="s">
        <v>57</v>
      </c>
      <c r="K1475" t="s">
        <v>37</v>
      </c>
      <c r="L1475" t="s">
        <v>1386</v>
      </c>
      <c r="M1475" t="s">
        <v>63</v>
      </c>
      <c r="N1475" t="s">
        <v>28</v>
      </c>
      <c r="O1475" t="s">
        <v>29</v>
      </c>
      <c r="P1475" t="s">
        <v>30</v>
      </c>
      <c r="Q1475" t="s">
        <v>21</v>
      </c>
    </row>
    <row r="1476" spans="1:17">
      <c r="A1476" t="s">
        <v>128</v>
      </c>
      <c r="B1476" t="s">
        <v>87</v>
      </c>
      <c r="C1476" t="s">
        <v>122</v>
      </c>
      <c r="D1476" t="s">
        <v>33</v>
      </c>
      <c r="E1476" t="s">
        <v>21</v>
      </c>
      <c r="F1476" t="s">
        <v>441</v>
      </c>
      <c r="G1476" t="s">
        <v>21</v>
      </c>
      <c r="H1476" t="s">
        <v>21</v>
      </c>
      <c r="I1476" t="s">
        <v>23</v>
      </c>
      <c r="J1476" t="s">
        <v>243</v>
      </c>
      <c r="K1476" t="s">
        <v>61</v>
      </c>
      <c r="L1476" t="s">
        <v>117</v>
      </c>
      <c r="M1476" t="s">
        <v>52</v>
      </c>
      <c r="N1476" t="s">
        <v>28</v>
      </c>
      <c r="O1476" t="s">
        <v>29</v>
      </c>
      <c r="P1476" t="s">
        <v>30</v>
      </c>
      <c r="Q1476" t="s">
        <v>21</v>
      </c>
    </row>
    <row r="1477" spans="1:17">
      <c r="A1477" t="s">
        <v>79</v>
      </c>
      <c r="B1477" t="s">
        <v>43</v>
      </c>
      <c r="C1477" t="s">
        <v>19</v>
      </c>
      <c r="D1477" t="s">
        <v>45</v>
      </c>
      <c r="E1477" t="s">
        <v>21</v>
      </c>
      <c r="F1477" t="s">
        <v>1387</v>
      </c>
      <c r="G1477" t="s">
        <v>21</v>
      </c>
      <c r="H1477" t="s">
        <v>21</v>
      </c>
      <c r="I1477" t="s">
        <v>30</v>
      </c>
      <c r="J1477" t="s">
        <v>123</v>
      </c>
      <c r="K1477" t="s">
        <v>53</v>
      </c>
      <c r="L1477" t="s">
        <v>134</v>
      </c>
      <c r="M1477" t="s">
        <v>27</v>
      </c>
      <c r="N1477" t="s">
        <v>28</v>
      </c>
      <c r="O1477" t="s">
        <v>29</v>
      </c>
      <c r="P1477" t="s">
        <v>30</v>
      </c>
      <c r="Q1477" t="s">
        <v>21</v>
      </c>
    </row>
    <row r="1478" spans="1:17">
      <c r="A1478" t="s">
        <v>99</v>
      </c>
      <c r="B1478" t="s">
        <v>56</v>
      </c>
      <c r="C1478" t="s">
        <v>44</v>
      </c>
      <c r="D1478" t="s">
        <v>33</v>
      </c>
      <c r="E1478" t="s">
        <v>21</v>
      </c>
      <c r="F1478" t="s">
        <v>243</v>
      </c>
      <c r="G1478" t="s">
        <v>35</v>
      </c>
      <c r="H1478" t="s">
        <v>21</v>
      </c>
      <c r="I1478" t="s">
        <v>23</v>
      </c>
      <c r="J1478" t="s">
        <v>36</v>
      </c>
      <c r="K1478" t="s">
        <v>37</v>
      </c>
      <c r="L1478" t="s">
        <v>511</v>
      </c>
      <c r="M1478" t="s">
        <v>52</v>
      </c>
      <c r="N1478" t="s">
        <v>28</v>
      </c>
      <c r="O1478" t="s">
        <v>29</v>
      </c>
      <c r="P1478" t="s">
        <v>30</v>
      </c>
      <c r="Q1478" t="s">
        <v>21</v>
      </c>
    </row>
    <row r="1479" spans="1:17">
      <c r="A1479" t="s">
        <v>97</v>
      </c>
      <c r="B1479" t="s">
        <v>32</v>
      </c>
      <c r="C1479" t="s">
        <v>19</v>
      </c>
      <c r="D1479" t="s">
        <v>33</v>
      </c>
      <c r="E1479" t="s">
        <v>21</v>
      </c>
      <c r="F1479" t="s">
        <v>350</v>
      </c>
      <c r="G1479" t="s">
        <v>35</v>
      </c>
      <c r="H1479" t="s">
        <v>21</v>
      </c>
      <c r="I1479" t="s">
        <v>30</v>
      </c>
      <c r="J1479" t="s">
        <v>152</v>
      </c>
      <c r="K1479" t="s">
        <v>37</v>
      </c>
      <c r="L1479" t="s">
        <v>208</v>
      </c>
      <c r="M1479" t="s">
        <v>27</v>
      </c>
      <c r="N1479" t="s">
        <v>28</v>
      </c>
      <c r="O1479" t="s">
        <v>29</v>
      </c>
      <c r="P1479" t="s">
        <v>30</v>
      </c>
      <c r="Q1479" t="s">
        <v>21</v>
      </c>
    </row>
    <row r="1480" spans="1:17">
      <c r="A1480" t="s">
        <v>42</v>
      </c>
      <c r="B1480" t="s">
        <v>72</v>
      </c>
      <c r="C1480" t="s">
        <v>44</v>
      </c>
      <c r="D1480" t="s">
        <v>45</v>
      </c>
      <c r="E1480" t="s">
        <v>21</v>
      </c>
      <c r="F1480" t="s">
        <v>1388</v>
      </c>
      <c r="G1480" t="s">
        <v>35</v>
      </c>
      <c r="H1480" t="s">
        <v>21</v>
      </c>
      <c r="I1480" t="s">
        <v>23</v>
      </c>
      <c r="J1480" t="s">
        <v>234</v>
      </c>
      <c r="K1480" t="s">
        <v>578</v>
      </c>
      <c r="L1480" t="s">
        <v>288</v>
      </c>
      <c r="M1480" t="s">
        <v>27</v>
      </c>
      <c r="N1480" t="s">
        <v>868</v>
      </c>
      <c r="O1480" t="s">
        <v>52</v>
      </c>
      <c r="P1480" t="s">
        <v>41</v>
      </c>
      <c r="Q1480" t="s">
        <v>21</v>
      </c>
    </row>
    <row r="1481" spans="1:17">
      <c r="A1481" t="s">
        <v>97</v>
      </c>
      <c r="B1481" t="s">
        <v>56</v>
      </c>
      <c r="C1481" t="s">
        <v>19</v>
      </c>
      <c r="D1481" t="s">
        <v>20</v>
      </c>
      <c r="E1481" t="s">
        <v>21</v>
      </c>
      <c r="F1481" t="s">
        <v>610</v>
      </c>
      <c r="G1481" t="s">
        <v>21</v>
      </c>
      <c r="H1481" t="s">
        <v>21</v>
      </c>
      <c r="I1481" t="s">
        <v>23</v>
      </c>
      <c r="J1481" t="s">
        <v>17</v>
      </c>
      <c r="K1481" t="s">
        <v>387</v>
      </c>
      <c r="L1481" t="s">
        <v>440</v>
      </c>
      <c r="M1481" t="s">
        <v>27</v>
      </c>
      <c r="N1481" t="s">
        <v>28</v>
      </c>
      <c r="O1481" t="s">
        <v>29</v>
      </c>
      <c r="P1481" t="s">
        <v>30</v>
      </c>
      <c r="Q1481" t="s">
        <v>21</v>
      </c>
    </row>
    <row r="1482" spans="1:17">
      <c r="A1482" t="s">
        <v>42</v>
      </c>
      <c r="B1482" t="s">
        <v>66</v>
      </c>
      <c r="C1482" t="s">
        <v>19</v>
      </c>
      <c r="D1482" t="s">
        <v>45</v>
      </c>
      <c r="E1482" t="s">
        <v>21</v>
      </c>
      <c r="F1482" t="s">
        <v>1389</v>
      </c>
      <c r="G1482" t="s">
        <v>21</v>
      </c>
      <c r="H1482" t="s">
        <v>21</v>
      </c>
      <c r="I1482" t="s">
        <v>23</v>
      </c>
      <c r="J1482" t="s">
        <v>24</v>
      </c>
      <c r="K1482" t="s">
        <v>124</v>
      </c>
      <c r="L1482" t="s">
        <v>127</v>
      </c>
      <c r="M1482" t="s">
        <v>63</v>
      </c>
      <c r="N1482" t="s">
        <v>28</v>
      </c>
      <c r="O1482" t="s">
        <v>29</v>
      </c>
      <c r="P1482" t="s">
        <v>30</v>
      </c>
      <c r="Q1482" t="s">
        <v>21</v>
      </c>
    </row>
    <row r="1483" spans="1:17">
      <c r="A1483" t="s">
        <v>103</v>
      </c>
      <c r="B1483" t="s">
        <v>43</v>
      </c>
      <c r="C1483" t="s">
        <v>44</v>
      </c>
      <c r="D1483" t="s">
        <v>33</v>
      </c>
      <c r="E1483" t="s">
        <v>21</v>
      </c>
      <c r="F1483" t="s">
        <v>793</v>
      </c>
      <c r="G1483" t="s">
        <v>35</v>
      </c>
      <c r="H1483" t="s">
        <v>21</v>
      </c>
      <c r="I1483" t="s">
        <v>30</v>
      </c>
      <c r="J1483" t="s">
        <v>47</v>
      </c>
      <c r="K1483" t="s">
        <v>37</v>
      </c>
      <c r="L1483" t="s">
        <v>351</v>
      </c>
      <c r="M1483" t="s">
        <v>36</v>
      </c>
      <c r="N1483" t="s">
        <v>28</v>
      </c>
      <c r="O1483" t="s">
        <v>29</v>
      </c>
      <c r="P1483" t="s">
        <v>30</v>
      </c>
      <c r="Q1483" t="s">
        <v>21</v>
      </c>
    </row>
    <row r="1484" spans="1:17">
      <c r="A1484" t="s">
        <v>71</v>
      </c>
      <c r="B1484" t="s">
        <v>56</v>
      </c>
      <c r="C1484" t="s">
        <v>19</v>
      </c>
      <c r="D1484" t="s">
        <v>33</v>
      </c>
      <c r="E1484" t="s">
        <v>21</v>
      </c>
      <c r="F1484" t="s">
        <v>29</v>
      </c>
      <c r="G1484" t="s">
        <v>35</v>
      </c>
      <c r="H1484" t="s">
        <v>21</v>
      </c>
      <c r="I1484" t="s">
        <v>23</v>
      </c>
      <c r="J1484" t="s">
        <v>118</v>
      </c>
      <c r="K1484" t="s">
        <v>37</v>
      </c>
      <c r="L1484" t="s">
        <v>95</v>
      </c>
      <c r="M1484" t="s">
        <v>27</v>
      </c>
      <c r="N1484" t="s">
        <v>118</v>
      </c>
      <c r="O1484" t="s">
        <v>63</v>
      </c>
      <c r="P1484" t="s">
        <v>41</v>
      </c>
      <c r="Q1484" t="s">
        <v>21</v>
      </c>
    </row>
    <row r="1485" spans="1:17">
      <c r="A1485" t="s">
        <v>80</v>
      </c>
      <c r="B1485" t="s">
        <v>72</v>
      </c>
      <c r="C1485" t="s">
        <v>44</v>
      </c>
      <c r="D1485" t="s">
        <v>45</v>
      </c>
      <c r="E1485" t="s">
        <v>21</v>
      </c>
      <c r="F1485" t="s">
        <v>1390</v>
      </c>
      <c r="G1485" t="s">
        <v>35</v>
      </c>
      <c r="H1485" t="s">
        <v>21</v>
      </c>
      <c r="I1485" t="s">
        <v>30</v>
      </c>
      <c r="J1485" t="s">
        <v>52</v>
      </c>
      <c r="K1485" t="s">
        <v>53</v>
      </c>
      <c r="L1485" t="s">
        <v>239</v>
      </c>
      <c r="M1485" t="s">
        <v>118</v>
      </c>
      <c r="N1485" t="s">
        <v>28</v>
      </c>
      <c r="O1485" t="s">
        <v>29</v>
      </c>
      <c r="P1485" t="s">
        <v>30</v>
      </c>
      <c r="Q1485" t="s">
        <v>21</v>
      </c>
    </row>
    <row r="1486" spans="1:17">
      <c r="A1486" t="s">
        <v>128</v>
      </c>
      <c r="B1486" t="s">
        <v>77</v>
      </c>
      <c r="C1486" t="s">
        <v>19</v>
      </c>
      <c r="D1486" t="s">
        <v>20</v>
      </c>
      <c r="E1486" t="s">
        <v>21</v>
      </c>
      <c r="F1486" t="s">
        <v>564</v>
      </c>
      <c r="G1486" t="s">
        <v>35</v>
      </c>
      <c r="H1486" t="s">
        <v>35</v>
      </c>
      <c r="I1486" t="s">
        <v>30</v>
      </c>
      <c r="J1486" t="s">
        <v>205</v>
      </c>
      <c r="K1486" t="s">
        <v>37</v>
      </c>
      <c r="L1486" t="s">
        <v>255</v>
      </c>
      <c r="M1486" t="s">
        <v>27</v>
      </c>
      <c r="N1486" t="s">
        <v>28</v>
      </c>
      <c r="O1486" t="s">
        <v>29</v>
      </c>
      <c r="P1486" t="s">
        <v>30</v>
      </c>
      <c r="Q1486" t="s">
        <v>21</v>
      </c>
    </row>
    <row r="1487" spans="1:17">
      <c r="A1487" t="s">
        <v>99</v>
      </c>
      <c r="B1487" t="s">
        <v>72</v>
      </c>
      <c r="C1487" t="s">
        <v>44</v>
      </c>
      <c r="D1487" t="s">
        <v>33</v>
      </c>
      <c r="E1487" t="s">
        <v>21</v>
      </c>
      <c r="F1487" t="s">
        <v>89</v>
      </c>
      <c r="G1487" t="s">
        <v>21</v>
      </c>
      <c r="H1487" t="s">
        <v>21</v>
      </c>
      <c r="I1487" t="s">
        <v>23</v>
      </c>
      <c r="J1487" t="s">
        <v>130</v>
      </c>
      <c r="K1487" t="s">
        <v>61</v>
      </c>
      <c r="L1487" t="s">
        <v>93</v>
      </c>
      <c r="M1487" t="s">
        <v>63</v>
      </c>
      <c r="N1487" t="s">
        <v>377</v>
      </c>
      <c r="O1487" t="s">
        <v>40</v>
      </c>
      <c r="P1487" t="s">
        <v>196</v>
      </c>
      <c r="Q1487" t="s">
        <v>35</v>
      </c>
    </row>
    <row r="1488" spans="1:17">
      <c r="A1488" t="s">
        <v>103</v>
      </c>
      <c r="B1488" t="s">
        <v>72</v>
      </c>
      <c r="C1488" t="s">
        <v>19</v>
      </c>
      <c r="D1488" t="s">
        <v>33</v>
      </c>
      <c r="E1488" t="s">
        <v>21</v>
      </c>
      <c r="F1488" t="s">
        <v>419</v>
      </c>
      <c r="G1488" t="s">
        <v>35</v>
      </c>
      <c r="H1488" t="s">
        <v>21</v>
      </c>
      <c r="I1488" t="s">
        <v>30</v>
      </c>
      <c r="J1488" t="s">
        <v>68</v>
      </c>
      <c r="K1488" t="s">
        <v>37</v>
      </c>
      <c r="L1488" t="s">
        <v>265</v>
      </c>
      <c r="M1488" t="s">
        <v>63</v>
      </c>
      <c r="N1488" t="s">
        <v>28</v>
      </c>
      <c r="O1488" t="s">
        <v>29</v>
      </c>
      <c r="P1488" t="s">
        <v>30</v>
      </c>
      <c r="Q1488" t="s">
        <v>21</v>
      </c>
    </row>
    <row r="1489" spans="1:17">
      <c r="A1489" t="s">
        <v>31</v>
      </c>
      <c r="B1489" t="s">
        <v>77</v>
      </c>
      <c r="C1489" t="s">
        <v>19</v>
      </c>
      <c r="D1489" t="s">
        <v>20</v>
      </c>
      <c r="E1489" t="s">
        <v>21</v>
      </c>
      <c r="F1489" t="s">
        <v>212</v>
      </c>
      <c r="G1489" t="s">
        <v>35</v>
      </c>
      <c r="H1489" t="s">
        <v>21</v>
      </c>
      <c r="I1489" t="s">
        <v>23</v>
      </c>
      <c r="J1489" t="s">
        <v>123</v>
      </c>
      <c r="K1489" t="s">
        <v>124</v>
      </c>
      <c r="L1489" t="s">
        <v>221</v>
      </c>
      <c r="M1489" t="s">
        <v>63</v>
      </c>
      <c r="N1489" t="s">
        <v>28</v>
      </c>
      <c r="O1489" t="s">
        <v>29</v>
      </c>
      <c r="P1489" t="s">
        <v>30</v>
      </c>
      <c r="Q1489" t="s">
        <v>21</v>
      </c>
    </row>
    <row r="1490" spans="1:17">
      <c r="A1490" t="s">
        <v>323</v>
      </c>
      <c r="B1490" t="s">
        <v>43</v>
      </c>
      <c r="C1490" t="s">
        <v>19</v>
      </c>
      <c r="D1490" t="s">
        <v>45</v>
      </c>
      <c r="E1490" t="s">
        <v>21</v>
      </c>
      <c r="F1490" t="s">
        <v>1391</v>
      </c>
      <c r="G1490" t="s">
        <v>21</v>
      </c>
      <c r="H1490" t="s">
        <v>21</v>
      </c>
      <c r="I1490" t="s">
        <v>23</v>
      </c>
      <c r="J1490" t="s">
        <v>99</v>
      </c>
      <c r="K1490" t="s">
        <v>92</v>
      </c>
      <c r="L1490" t="s">
        <v>336</v>
      </c>
      <c r="M1490" t="s">
        <v>91</v>
      </c>
      <c r="N1490" t="s">
        <v>28</v>
      </c>
      <c r="O1490" t="s">
        <v>29</v>
      </c>
      <c r="P1490" t="s">
        <v>30</v>
      </c>
      <c r="Q1490" t="s">
        <v>21</v>
      </c>
    </row>
    <row r="1491" spans="1:17">
      <c r="A1491" t="s">
        <v>108</v>
      </c>
      <c r="B1491" t="s">
        <v>30</v>
      </c>
      <c r="C1491" t="s">
        <v>44</v>
      </c>
      <c r="D1491" t="s">
        <v>45</v>
      </c>
      <c r="E1491" t="s">
        <v>21</v>
      </c>
      <c r="F1491" t="s">
        <v>1392</v>
      </c>
      <c r="G1491" t="s">
        <v>21</v>
      </c>
      <c r="H1491" t="s">
        <v>21</v>
      </c>
      <c r="I1491" t="s">
        <v>146</v>
      </c>
      <c r="J1491" t="s">
        <v>234</v>
      </c>
      <c r="K1491" t="s">
        <v>100</v>
      </c>
      <c r="L1491" t="s">
        <v>73</v>
      </c>
      <c r="M1491" t="s">
        <v>40</v>
      </c>
      <c r="N1491" t="s">
        <v>28</v>
      </c>
      <c r="O1491" t="s">
        <v>29</v>
      </c>
      <c r="P1491" t="s">
        <v>30</v>
      </c>
      <c r="Q1491" t="s">
        <v>21</v>
      </c>
    </row>
    <row r="1492" spans="1:17">
      <c r="A1492" t="s">
        <v>134</v>
      </c>
      <c r="B1492" t="s">
        <v>87</v>
      </c>
      <c r="C1492" t="s">
        <v>44</v>
      </c>
      <c r="D1492" t="s">
        <v>33</v>
      </c>
      <c r="E1492" t="s">
        <v>21</v>
      </c>
      <c r="F1492" t="s">
        <v>1393</v>
      </c>
      <c r="G1492" t="s">
        <v>21</v>
      </c>
      <c r="H1492" t="s">
        <v>21</v>
      </c>
      <c r="I1492" t="s">
        <v>23</v>
      </c>
      <c r="J1492" t="s">
        <v>17</v>
      </c>
      <c r="K1492" t="s">
        <v>119</v>
      </c>
      <c r="L1492" t="s">
        <v>376</v>
      </c>
      <c r="M1492" t="s">
        <v>52</v>
      </c>
      <c r="N1492" t="s">
        <v>28</v>
      </c>
      <c r="O1492" t="s">
        <v>29</v>
      </c>
      <c r="P1492" t="s">
        <v>30</v>
      </c>
      <c r="Q1492" t="s">
        <v>21</v>
      </c>
    </row>
    <row r="1493" spans="1:17">
      <c r="A1493" t="s">
        <v>76</v>
      </c>
      <c r="B1493" t="s">
        <v>72</v>
      </c>
      <c r="C1493" t="s">
        <v>19</v>
      </c>
      <c r="D1493" t="s">
        <v>33</v>
      </c>
      <c r="E1493" t="s">
        <v>21</v>
      </c>
      <c r="F1493" t="s">
        <v>450</v>
      </c>
      <c r="G1493" t="s">
        <v>35</v>
      </c>
      <c r="H1493" t="s">
        <v>21</v>
      </c>
      <c r="I1493" t="s">
        <v>23</v>
      </c>
      <c r="J1493" t="s">
        <v>243</v>
      </c>
      <c r="K1493" t="s">
        <v>119</v>
      </c>
      <c r="L1493" t="s">
        <v>818</v>
      </c>
      <c r="M1493" t="s">
        <v>27</v>
      </c>
      <c r="N1493" t="s">
        <v>28</v>
      </c>
      <c r="O1493" t="s">
        <v>29</v>
      </c>
      <c r="P1493" t="s">
        <v>30</v>
      </c>
      <c r="Q1493" t="s">
        <v>21</v>
      </c>
    </row>
    <row r="1494" spans="1:17">
      <c r="A1494" t="s">
        <v>186</v>
      </c>
      <c r="B1494" t="s">
        <v>72</v>
      </c>
      <c r="C1494" t="s">
        <v>19</v>
      </c>
      <c r="D1494" t="s">
        <v>45</v>
      </c>
      <c r="E1494" t="s">
        <v>21</v>
      </c>
      <c r="F1494" t="s">
        <v>1394</v>
      </c>
      <c r="G1494" t="s">
        <v>35</v>
      </c>
      <c r="H1494" t="s">
        <v>21</v>
      </c>
      <c r="I1494" t="s">
        <v>23</v>
      </c>
      <c r="J1494" t="s">
        <v>152</v>
      </c>
      <c r="K1494" t="s">
        <v>92</v>
      </c>
      <c r="L1494" t="s">
        <v>130</v>
      </c>
      <c r="M1494" t="s">
        <v>152</v>
      </c>
      <c r="N1494" t="s">
        <v>28</v>
      </c>
      <c r="O1494" t="s">
        <v>29</v>
      </c>
      <c r="P1494" t="s">
        <v>30</v>
      </c>
      <c r="Q1494" t="s">
        <v>21</v>
      </c>
    </row>
    <row r="1495" spans="1:17">
      <c r="A1495" t="s">
        <v>71</v>
      </c>
      <c r="B1495" t="s">
        <v>72</v>
      </c>
      <c r="C1495" t="s">
        <v>44</v>
      </c>
      <c r="D1495" t="s">
        <v>45</v>
      </c>
      <c r="E1495" t="s">
        <v>21</v>
      </c>
      <c r="F1495" t="s">
        <v>924</v>
      </c>
      <c r="G1495" t="s">
        <v>21</v>
      </c>
      <c r="H1495" t="s">
        <v>35</v>
      </c>
      <c r="I1495" t="s">
        <v>23</v>
      </c>
      <c r="J1495" t="s">
        <v>114</v>
      </c>
      <c r="K1495" t="s">
        <v>92</v>
      </c>
      <c r="L1495" t="s">
        <v>103</v>
      </c>
      <c r="M1495" t="s">
        <v>205</v>
      </c>
      <c r="N1495" t="s">
        <v>28</v>
      </c>
      <c r="O1495" t="s">
        <v>29</v>
      </c>
      <c r="P1495" t="s">
        <v>30</v>
      </c>
      <c r="Q1495" t="s">
        <v>21</v>
      </c>
    </row>
    <row r="1496" spans="1:17">
      <c r="A1496" t="s">
        <v>108</v>
      </c>
      <c r="B1496" t="s">
        <v>32</v>
      </c>
      <c r="C1496" t="s">
        <v>44</v>
      </c>
      <c r="D1496" t="s">
        <v>33</v>
      </c>
      <c r="E1496" t="s">
        <v>21</v>
      </c>
      <c r="F1496" t="s">
        <v>1395</v>
      </c>
      <c r="G1496" t="s">
        <v>21</v>
      </c>
      <c r="H1496" t="s">
        <v>21</v>
      </c>
      <c r="I1496" t="s">
        <v>23</v>
      </c>
      <c r="J1496" t="s">
        <v>123</v>
      </c>
      <c r="K1496" t="s">
        <v>119</v>
      </c>
      <c r="L1496" t="s">
        <v>312</v>
      </c>
      <c r="M1496" t="s">
        <v>27</v>
      </c>
      <c r="N1496" t="s">
        <v>28</v>
      </c>
      <c r="O1496" t="s">
        <v>29</v>
      </c>
      <c r="P1496" t="s">
        <v>30</v>
      </c>
      <c r="Q1496" t="s">
        <v>21</v>
      </c>
    </row>
    <row r="1497" spans="1:17">
      <c r="A1497" t="s">
        <v>97</v>
      </c>
      <c r="B1497" t="s">
        <v>56</v>
      </c>
      <c r="C1497" t="s">
        <v>19</v>
      </c>
      <c r="D1497" t="s">
        <v>33</v>
      </c>
      <c r="E1497" t="s">
        <v>21</v>
      </c>
      <c r="F1497" t="s">
        <v>26</v>
      </c>
      <c r="G1497" t="s">
        <v>35</v>
      </c>
      <c r="H1497" t="s">
        <v>35</v>
      </c>
      <c r="I1497" t="s">
        <v>23</v>
      </c>
      <c r="J1497" t="s">
        <v>60</v>
      </c>
      <c r="K1497" t="s">
        <v>119</v>
      </c>
      <c r="L1497" t="s">
        <v>1396</v>
      </c>
      <c r="M1497" t="s">
        <v>36</v>
      </c>
      <c r="N1497" t="s">
        <v>28</v>
      </c>
      <c r="O1497" t="s">
        <v>29</v>
      </c>
      <c r="P1497" t="s">
        <v>30</v>
      </c>
      <c r="Q1497" t="s">
        <v>21</v>
      </c>
    </row>
    <row r="1498" spans="1:17">
      <c r="A1498" t="s">
        <v>128</v>
      </c>
      <c r="B1498" t="s">
        <v>18</v>
      </c>
      <c r="C1498" t="s">
        <v>44</v>
      </c>
      <c r="D1498" t="s">
        <v>33</v>
      </c>
      <c r="E1498" t="s">
        <v>21</v>
      </c>
      <c r="F1498" t="s">
        <v>1397</v>
      </c>
      <c r="G1498" t="s">
        <v>21</v>
      </c>
      <c r="H1498" t="s">
        <v>21</v>
      </c>
      <c r="I1498" t="s">
        <v>23</v>
      </c>
      <c r="J1498" t="s">
        <v>234</v>
      </c>
      <c r="K1498" t="s">
        <v>100</v>
      </c>
      <c r="L1498" t="s">
        <v>1019</v>
      </c>
      <c r="M1498" t="s">
        <v>27</v>
      </c>
      <c r="N1498" t="s">
        <v>28</v>
      </c>
      <c r="O1498" t="s">
        <v>29</v>
      </c>
      <c r="P1498" t="s">
        <v>30</v>
      </c>
      <c r="Q1498" t="s">
        <v>21</v>
      </c>
    </row>
    <row r="1499" spans="1:17">
      <c r="A1499" t="s">
        <v>140</v>
      </c>
      <c r="B1499" t="s">
        <v>144</v>
      </c>
      <c r="C1499" t="s">
        <v>19</v>
      </c>
      <c r="D1499" t="s">
        <v>45</v>
      </c>
      <c r="E1499" t="s">
        <v>21</v>
      </c>
      <c r="F1499" t="s">
        <v>522</v>
      </c>
      <c r="G1499" t="s">
        <v>21</v>
      </c>
      <c r="H1499" t="s">
        <v>35</v>
      </c>
      <c r="I1499" t="s">
        <v>23</v>
      </c>
      <c r="J1499" t="s">
        <v>219</v>
      </c>
      <c r="K1499" t="s">
        <v>119</v>
      </c>
      <c r="L1499" t="s">
        <v>449</v>
      </c>
      <c r="M1499" t="s">
        <v>27</v>
      </c>
      <c r="N1499" t="s">
        <v>28</v>
      </c>
      <c r="O1499" t="s">
        <v>29</v>
      </c>
      <c r="P1499" t="s">
        <v>30</v>
      </c>
      <c r="Q1499" t="s">
        <v>21</v>
      </c>
    </row>
    <row r="1500" spans="1:17">
      <c r="A1500" t="s">
        <v>230</v>
      </c>
      <c r="B1500" t="s">
        <v>56</v>
      </c>
      <c r="C1500" t="s">
        <v>122</v>
      </c>
      <c r="D1500" t="s">
        <v>20</v>
      </c>
      <c r="E1500" t="s">
        <v>21</v>
      </c>
      <c r="F1500" t="s">
        <v>1398</v>
      </c>
      <c r="G1500" t="s">
        <v>21</v>
      </c>
      <c r="H1500" t="s">
        <v>21</v>
      </c>
      <c r="I1500" t="s">
        <v>146</v>
      </c>
      <c r="J1500" t="s">
        <v>17</v>
      </c>
      <c r="K1500" t="s">
        <v>119</v>
      </c>
      <c r="L1500" t="s">
        <v>76</v>
      </c>
      <c r="M1500" t="s">
        <v>63</v>
      </c>
      <c r="N1500" t="s">
        <v>28</v>
      </c>
      <c r="O1500" t="s">
        <v>29</v>
      </c>
      <c r="P1500" t="s">
        <v>30</v>
      </c>
      <c r="Q1500" t="s">
        <v>21</v>
      </c>
    </row>
    <row r="1501" spans="1:17">
      <c r="A1501" t="s">
        <v>202</v>
      </c>
      <c r="B1501" t="s">
        <v>43</v>
      </c>
      <c r="C1501" t="s">
        <v>19</v>
      </c>
      <c r="D1501" t="s">
        <v>45</v>
      </c>
      <c r="E1501" t="s">
        <v>21</v>
      </c>
      <c r="F1501" t="s">
        <v>1399</v>
      </c>
      <c r="G1501" t="s">
        <v>21</v>
      </c>
      <c r="H1501" t="s">
        <v>35</v>
      </c>
      <c r="I1501" t="s">
        <v>30</v>
      </c>
      <c r="J1501" t="s">
        <v>114</v>
      </c>
      <c r="K1501" t="s">
        <v>53</v>
      </c>
      <c r="L1501" t="s">
        <v>421</v>
      </c>
      <c r="M1501" t="s">
        <v>27</v>
      </c>
      <c r="N1501" t="s">
        <v>28</v>
      </c>
      <c r="O1501" t="s">
        <v>29</v>
      </c>
      <c r="P1501" t="s">
        <v>30</v>
      </c>
      <c r="Q1501" t="s">
        <v>21</v>
      </c>
    </row>
    <row r="1502" spans="1:17">
      <c r="A1502" t="s">
        <v>17</v>
      </c>
      <c r="B1502" t="s">
        <v>32</v>
      </c>
      <c r="C1502" t="s">
        <v>19</v>
      </c>
      <c r="D1502" t="s">
        <v>33</v>
      </c>
      <c r="E1502" t="s">
        <v>21</v>
      </c>
      <c r="F1502" t="s">
        <v>1400</v>
      </c>
      <c r="G1502" t="s">
        <v>35</v>
      </c>
      <c r="H1502" t="s">
        <v>21</v>
      </c>
      <c r="I1502" t="s">
        <v>23</v>
      </c>
      <c r="J1502" t="s">
        <v>57</v>
      </c>
      <c r="K1502" t="s">
        <v>61</v>
      </c>
      <c r="L1502" t="s">
        <v>793</v>
      </c>
      <c r="M1502" t="s">
        <v>40</v>
      </c>
      <c r="N1502" t="s">
        <v>28</v>
      </c>
      <c r="O1502" t="s">
        <v>29</v>
      </c>
      <c r="P1502" t="s">
        <v>30</v>
      </c>
      <c r="Q1502" t="s">
        <v>21</v>
      </c>
    </row>
    <row r="1503" spans="1:17">
      <c r="A1503" t="s">
        <v>323</v>
      </c>
      <c r="B1503" t="s">
        <v>72</v>
      </c>
      <c r="C1503" t="s">
        <v>19</v>
      </c>
      <c r="D1503" t="s">
        <v>33</v>
      </c>
      <c r="E1503" t="s">
        <v>21</v>
      </c>
      <c r="F1503" t="s">
        <v>79</v>
      </c>
      <c r="G1503" t="s">
        <v>21</v>
      </c>
      <c r="H1503" t="s">
        <v>21</v>
      </c>
      <c r="I1503" t="s">
        <v>30</v>
      </c>
      <c r="J1503" t="s">
        <v>234</v>
      </c>
      <c r="K1503" t="s">
        <v>37</v>
      </c>
      <c r="L1503" t="s">
        <v>1401</v>
      </c>
      <c r="M1503" t="s">
        <v>27</v>
      </c>
      <c r="N1503" t="s">
        <v>28</v>
      </c>
      <c r="O1503" t="s">
        <v>29</v>
      </c>
      <c r="P1503" t="s">
        <v>30</v>
      </c>
      <c r="Q1503" t="s">
        <v>35</v>
      </c>
    </row>
    <row r="1504" spans="1:17">
      <c r="A1504" t="s">
        <v>162</v>
      </c>
      <c r="B1504" t="s">
        <v>87</v>
      </c>
      <c r="C1504" t="s">
        <v>19</v>
      </c>
      <c r="D1504" t="s">
        <v>33</v>
      </c>
      <c r="E1504" t="s">
        <v>21</v>
      </c>
      <c r="F1504" t="s">
        <v>1402</v>
      </c>
      <c r="G1504" t="s">
        <v>21</v>
      </c>
      <c r="H1504" t="s">
        <v>21</v>
      </c>
      <c r="I1504" t="s">
        <v>23</v>
      </c>
      <c r="J1504" t="s">
        <v>114</v>
      </c>
      <c r="K1504" t="s">
        <v>92</v>
      </c>
      <c r="L1504" t="s">
        <v>38</v>
      </c>
      <c r="M1504" t="s">
        <v>52</v>
      </c>
      <c r="N1504" t="s">
        <v>28</v>
      </c>
      <c r="O1504" t="s">
        <v>29</v>
      </c>
      <c r="P1504" t="s">
        <v>30</v>
      </c>
      <c r="Q1504" t="s">
        <v>21</v>
      </c>
    </row>
    <row r="1505" spans="1:17">
      <c r="A1505" t="s">
        <v>106</v>
      </c>
      <c r="B1505" t="s">
        <v>144</v>
      </c>
      <c r="C1505" t="s">
        <v>19</v>
      </c>
      <c r="D1505" t="s">
        <v>33</v>
      </c>
      <c r="E1505" t="s">
        <v>21</v>
      </c>
      <c r="F1505" t="s">
        <v>1403</v>
      </c>
      <c r="G1505" t="s">
        <v>35</v>
      </c>
      <c r="H1505" t="s">
        <v>35</v>
      </c>
      <c r="I1505" t="s">
        <v>23</v>
      </c>
      <c r="J1505" t="s">
        <v>130</v>
      </c>
      <c r="K1505" t="s">
        <v>92</v>
      </c>
      <c r="L1505" t="s">
        <v>943</v>
      </c>
      <c r="M1505" t="s">
        <v>63</v>
      </c>
      <c r="N1505" t="s">
        <v>28</v>
      </c>
      <c r="O1505" t="s">
        <v>29</v>
      </c>
      <c r="P1505" t="s">
        <v>30</v>
      </c>
      <c r="Q1505" t="s">
        <v>21</v>
      </c>
    </row>
    <row r="1506" spans="1:17">
      <c r="A1506" t="s">
        <v>524</v>
      </c>
      <c r="B1506" t="s">
        <v>87</v>
      </c>
      <c r="C1506" t="s">
        <v>122</v>
      </c>
      <c r="D1506" t="s">
        <v>33</v>
      </c>
      <c r="E1506" t="s">
        <v>21</v>
      </c>
      <c r="F1506" t="s">
        <v>867</v>
      </c>
      <c r="G1506" t="s">
        <v>21</v>
      </c>
      <c r="H1506" t="s">
        <v>21</v>
      </c>
      <c r="I1506" t="s">
        <v>23</v>
      </c>
      <c r="J1506" t="s">
        <v>234</v>
      </c>
      <c r="K1506" t="s">
        <v>92</v>
      </c>
      <c r="L1506" t="s">
        <v>1404</v>
      </c>
      <c r="M1506" t="s">
        <v>40</v>
      </c>
      <c r="N1506" t="s">
        <v>28</v>
      </c>
      <c r="O1506" t="s">
        <v>29</v>
      </c>
      <c r="P1506" t="s">
        <v>30</v>
      </c>
      <c r="Q1506" t="s">
        <v>35</v>
      </c>
    </row>
    <row r="1507" spans="1:17">
      <c r="A1507" t="s">
        <v>17</v>
      </c>
      <c r="B1507" t="s">
        <v>87</v>
      </c>
      <c r="C1507" t="s">
        <v>19</v>
      </c>
      <c r="D1507" t="s">
        <v>33</v>
      </c>
      <c r="E1507" t="s">
        <v>21</v>
      </c>
      <c r="F1507" t="s">
        <v>473</v>
      </c>
      <c r="G1507" t="s">
        <v>21</v>
      </c>
      <c r="H1507" t="s">
        <v>21</v>
      </c>
      <c r="I1507" t="s">
        <v>146</v>
      </c>
      <c r="J1507" t="s">
        <v>47</v>
      </c>
      <c r="K1507" t="s">
        <v>53</v>
      </c>
      <c r="L1507" t="s">
        <v>342</v>
      </c>
      <c r="M1507" t="s">
        <v>63</v>
      </c>
      <c r="N1507" t="s">
        <v>28</v>
      </c>
      <c r="O1507" t="s">
        <v>29</v>
      </c>
      <c r="P1507" t="s">
        <v>30</v>
      </c>
      <c r="Q1507" t="s">
        <v>21</v>
      </c>
    </row>
    <row r="1508" spans="1:17">
      <c r="A1508" t="s">
        <v>65</v>
      </c>
      <c r="B1508" t="s">
        <v>77</v>
      </c>
      <c r="C1508" t="s">
        <v>44</v>
      </c>
      <c r="D1508" t="s">
        <v>33</v>
      </c>
      <c r="E1508" t="s">
        <v>21</v>
      </c>
      <c r="F1508" t="s">
        <v>1209</v>
      </c>
      <c r="G1508" t="s">
        <v>21</v>
      </c>
      <c r="H1508" t="s">
        <v>21</v>
      </c>
      <c r="I1508" t="s">
        <v>23</v>
      </c>
      <c r="J1508" t="s">
        <v>114</v>
      </c>
      <c r="K1508" t="s">
        <v>119</v>
      </c>
      <c r="L1508" t="s">
        <v>62</v>
      </c>
      <c r="M1508" t="s">
        <v>52</v>
      </c>
      <c r="N1508" t="s">
        <v>28</v>
      </c>
      <c r="O1508" t="s">
        <v>29</v>
      </c>
      <c r="P1508" t="s">
        <v>30</v>
      </c>
      <c r="Q1508" t="s">
        <v>21</v>
      </c>
    </row>
    <row r="1509" spans="1:17">
      <c r="A1509" t="s">
        <v>103</v>
      </c>
      <c r="B1509" t="s">
        <v>43</v>
      </c>
      <c r="C1509" t="s">
        <v>19</v>
      </c>
      <c r="D1509" t="s">
        <v>45</v>
      </c>
      <c r="E1509" t="s">
        <v>21</v>
      </c>
      <c r="F1509" t="s">
        <v>1405</v>
      </c>
      <c r="G1509" t="s">
        <v>21</v>
      </c>
      <c r="H1509" t="s">
        <v>35</v>
      </c>
      <c r="I1509" t="s">
        <v>146</v>
      </c>
      <c r="J1509" t="s">
        <v>114</v>
      </c>
      <c r="K1509" t="s">
        <v>119</v>
      </c>
      <c r="L1509" t="s">
        <v>1406</v>
      </c>
      <c r="M1509" t="s">
        <v>27</v>
      </c>
      <c r="N1509" t="s">
        <v>28</v>
      </c>
      <c r="O1509" t="s">
        <v>29</v>
      </c>
      <c r="P1509" t="s">
        <v>30</v>
      </c>
      <c r="Q1509" t="s">
        <v>21</v>
      </c>
    </row>
    <row r="1510" spans="1:17">
      <c r="A1510" t="s">
        <v>110</v>
      </c>
      <c r="B1510" t="s">
        <v>72</v>
      </c>
      <c r="C1510" t="s">
        <v>44</v>
      </c>
      <c r="D1510" t="s">
        <v>33</v>
      </c>
      <c r="E1510" t="s">
        <v>35</v>
      </c>
      <c r="F1510" t="s">
        <v>496</v>
      </c>
      <c r="G1510" t="s">
        <v>21</v>
      </c>
      <c r="H1510" t="s">
        <v>21</v>
      </c>
      <c r="I1510" t="s">
        <v>30</v>
      </c>
      <c r="J1510" t="s">
        <v>243</v>
      </c>
      <c r="K1510" t="s">
        <v>53</v>
      </c>
      <c r="L1510" t="s">
        <v>229</v>
      </c>
      <c r="M1510" t="s">
        <v>63</v>
      </c>
      <c r="N1510" t="s">
        <v>28</v>
      </c>
      <c r="O1510" t="s">
        <v>29</v>
      </c>
      <c r="P1510" t="s">
        <v>30</v>
      </c>
      <c r="Q1510" t="s">
        <v>21</v>
      </c>
    </row>
    <row r="1511" spans="1:17">
      <c r="A1511" t="s">
        <v>126</v>
      </c>
      <c r="B1511" t="s">
        <v>87</v>
      </c>
      <c r="C1511" t="s">
        <v>122</v>
      </c>
      <c r="D1511" t="s">
        <v>33</v>
      </c>
      <c r="E1511" t="s">
        <v>21</v>
      </c>
      <c r="F1511" t="s">
        <v>1210</v>
      </c>
      <c r="G1511" t="s">
        <v>21</v>
      </c>
      <c r="H1511" t="s">
        <v>21</v>
      </c>
      <c r="I1511" t="s">
        <v>23</v>
      </c>
      <c r="J1511" t="s">
        <v>17</v>
      </c>
      <c r="K1511" t="s">
        <v>100</v>
      </c>
      <c r="L1511" t="s">
        <v>1407</v>
      </c>
      <c r="M1511" t="s">
        <v>27</v>
      </c>
      <c r="N1511" t="s">
        <v>28</v>
      </c>
      <c r="O1511" t="s">
        <v>29</v>
      </c>
      <c r="P1511" t="s">
        <v>30</v>
      </c>
      <c r="Q1511" t="s">
        <v>35</v>
      </c>
    </row>
    <row r="1512" spans="1:17">
      <c r="A1512" t="s">
        <v>197</v>
      </c>
      <c r="B1512" t="s">
        <v>72</v>
      </c>
      <c r="C1512" t="s">
        <v>19</v>
      </c>
      <c r="D1512" t="s">
        <v>33</v>
      </c>
      <c r="E1512" t="s">
        <v>21</v>
      </c>
      <c r="F1512" t="s">
        <v>1408</v>
      </c>
      <c r="G1512" t="s">
        <v>35</v>
      </c>
      <c r="H1512" t="s">
        <v>21</v>
      </c>
      <c r="I1512" t="s">
        <v>23</v>
      </c>
      <c r="J1512" t="s">
        <v>82</v>
      </c>
      <c r="K1512" t="s">
        <v>124</v>
      </c>
      <c r="L1512" t="s">
        <v>303</v>
      </c>
      <c r="M1512" t="s">
        <v>27</v>
      </c>
      <c r="N1512" t="s">
        <v>961</v>
      </c>
      <c r="O1512" t="s">
        <v>27</v>
      </c>
      <c r="P1512" t="s">
        <v>41</v>
      </c>
      <c r="Q1512" t="s">
        <v>21</v>
      </c>
    </row>
    <row r="1513" spans="1:17">
      <c r="A1513" t="s">
        <v>186</v>
      </c>
      <c r="B1513" t="s">
        <v>18</v>
      </c>
      <c r="C1513" t="s">
        <v>44</v>
      </c>
      <c r="D1513" t="s">
        <v>33</v>
      </c>
      <c r="E1513" t="s">
        <v>21</v>
      </c>
      <c r="F1513" t="s">
        <v>29</v>
      </c>
      <c r="G1513" t="s">
        <v>21</v>
      </c>
      <c r="H1513" t="s">
        <v>21</v>
      </c>
      <c r="I1513" t="s">
        <v>23</v>
      </c>
      <c r="J1513" t="s">
        <v>82</v>
      </c>
      <c r="K1513" t="s">
        <v>124</v>
      </c>
      <c r="L1513" t="s">
        <v>221</v>
      </c>
      <c r="M1513" t="s">
        <v>63</v>
      </c>
      <c r="N1513" t="s">
        <v>28</v>
      </c>
      <c r="O1513" t="s">
        <v>29</v>
      </c>
      <c r="P1513" t="s">
        <v>30</v>
      </c>
      <c r="Q1513" t="s">
        <v>21</v>
      </c>
    </row>
    <row r="1514" spans="1:17">
      <c r="A1514" t="s">
        <v>108</v>
      </c>
      <c r="B1514" t="s">
        <v>87</v>
      </c>
      <c r="C1514" t="s">
        <v>44</v>
      </c>
      <c r="D1514" t="s">
        <v>33</v>
      </c>
      <c r="E1514" t="s">
        <v>21</v>
      </c>
      <c r="F1514" t="s">
        <v>1409</v>
      </c>
      <c r="G1514" t="s">
        <v>21</v>
      </c>
      <c r="H1514" t="s">
        <v>21</v>
      </c>
      <c r="I1514" t="s">
        <v>23</v>
      </c>
      <c r="J1514" t="s">
        <v>36</v>
      </c>
      <c r="K1514" t="s">
        <v>119</v>
      </c>
      <c r="L1514" t="s">
        <v>409</v>
      </c>
      <c r="M1514" t="s">
        <v>57</v>
      </c>
      <c r="N1514" t="s">
        <v>28</v>
      </c>
      <c r="O1514" t="s">
        <v>29</v>
      </c>
      <c r="P1514" t="s">
        <v>30</v>
      </c>
      <c r="Q1514" t="s">
        <v>21</v>
      </c>
    </row>
    <row r="1515" spans="1:17">
      <c r="A1515" t="s">
        <v>17</v>
      </c>
      <c r="B1515" t="s">
        <v>56</v>
      </c>
      <c r="C1515" t="s">
        <v>19</v>
      </c>
      <c r="D1515" t="s">
        <v>33</v>
      </c>
      <c r="E1515" t="s">
        <v>21</v>
      </c>
      <c r="F1515" t="s">
        <v>1410</v>
      </c>
      <c r="G1515" t="s">
        <v>35</v>
      </c>
      <c r="H1515" t="s">
        <v>21</v>
      </c>
      <c r="I1515" t="s">
        <v>23</v>
      </c>
      <c r="J1515" t="s">
        <v>205</v>
      </c>
      <c r="K1515" t="s">
        <v>37</v>
      </c>
      <c r="L1515" t="s">
        <v>486</v>
      </c>
      <c r="M1515" t="s">
        <v>57</v>
      </c>
      <c r="N1515" t="s">
        <v>28</v>
      </c>
      <c r="O1515" t="s">
        <v>29</v>
      </c>
      <c r="P1515" t="s">
        <v>30</v>
      </c>
      <c r="Q1515" t="s">
        <v>21</v>
      </c>
    </row>
    <row r="1516" spans="1:17">
      <c r="A1516" t="s">
        <v>159</v>
      </c>
      <c r="B1516" t="s">
        <v>72</v>
      </c>
      <c r="C1516" t="s">
        <v>19</v>
      </c>
      <c r="D1516" t="s">
        <v>33</v>
      </c>
      <c r="E1516" t="s">
        <v>21</v>
      </c>
      <c r="F1516" t="s">
        <v>558</v>
      </c>
      <c r="G1516" t="s">
        <v>35</v>
      </c>
      <c r="H1516" t="s">
        <v>35</v>
      </c>
      <c r="I1516" t="s">
        <v>23</v>
      </c>
      <c r="J1516" t="s">
        <v>219</v>
      </c>
      <c r="K1516" t="s">
        <v>92</v>
      </c>
      <c r="L1516" t="s">
        <v>26</v>
      </c>
      <c r="M1516" t="s">
        <v>52</v>
      </c>
      <c r="N1516" t="s">
        <v>28</v>
      </c>
      <c r="O1516" t="s">
        <v>29</v>
      </c>
      <c r="P1516" t="s">
        <v>30</v>
      </c>
      <c r="Q1516" t="s">
        <v>21</v>
      </c>
    </row>
    <row r="1517" spans="1:17">
      <c r="A1517" t="s">
        <v>323</v>
      </c>
      <c r="B1517" t="s">
        <v>135</v>
      </c>
      <c r="C1517" t="s">
        <v>19</v>
      </c>
      <c r="D1517" t="s">
        <v>20</v>
      </c>
      <c r="E1517" t="s">
        <v>21</v>
      </c>
      <c r="F1517" t="s">
        <v>24</v>
      </c>
      <c r="G1517" t="s">
        <v>35</v>
      </c>
      <c r="H1517" t="s">
        <v>21</v>
      </c>
      <c r="I1517" t="s">
        <v>146</v>
      </c>
      <c r="J1517" t="s">
        <v>152</v>
      </c>
      <c r="K1517" t="s">
        <v>119</v>
      </c>
      <c r="L1517" t="s">
        <v>157</v>
      </c>
      <c r="M1517" t="s">
        <v>27</v>
      </c>
      <c r="N1517" t="s">
        <v>28</v>
      </c>
      <c r="O1517" t="s">
        <v>29</v>
      </c>
      <c r="P1517" t="s">
        <v>30</v>
      </c>
      <c r="Q1517" t="s">
        <v>21</v>
      </c>
    </row>
    <row r="1518" spans="1:17">
      <c r="A1518" t="s">
        <v>99</v>
      </c>
      <c r="B1518" t="s">
        <v>66</v>
      </c>
      <c r="C1518" t="s">
        <v>19</v>
      </c>
      <c r="D1518" t="s">
        <v>45</v>
      </c>
      <c r="E1518" t="s">
        <v>21</v>
      </c>
      <c r="F1518" t="s">
        <v>462</v>
      </c>
      <c r="G1518" t="s">
        <v>35</v>
      </c>
      <c r="H1518" t="s">
        <v>21</v>
      </c>
      <c r="I1518" t="s">
        <v>23</v>
      </c>
      <c r="J1518" t="s">
        <v>123</v>
      </c>
      <c r="K1518" t="s">
        <v>119</v>
      </c>
      <c r="L1518" t="s">
        <v>786</v>
      </c>
      <c r="M1518" t="s">
        <v>40</v>
      </c>
      <c r="N1518" t="s">
        <v>28</v>
      </c>
      <c r="O1518" t="s">
        <v>29</v>
      </c>
      <c r="P1518" t="s">
        <v>30</v>
      </c>
      <c r="Q1518" t="s">
        <v>21</v>
      </c>
    </row>
    <row r="1519" spans="1:17">
      <c r="A1519" t="s">
        <v>151</v>
      </c>
      <c r="B1519" t="s">
        <v>30</v>
      </c>
      <c r="C1519" t="s">
        <v>19</v>
      </c>
      <c r="D1519" t="s">
        <v>2553</v>
      </c>
      <c r="E1519" t="s">
        <v>21</v>
      </c>
      <c r="F1519" t="s">
        <v>91</v>
      </c>
      <c r="G1519" t="s">
        <v>21</v>
      </c>
      <c r="H1519" t="s">
        <v>21</v>
      </c>
      <c r="I1519" t="s">
        <v>146</v>
      </c>
      <c r="J1519" t="s">
        <v>234</v>
      </c>
      <c r="K1519" t="s">
        <v>100</v>
      </c>
      <c r="L1519" t="s">
        <v>322</v>
      </c>
      <c r="M1519" t="s">
        <v>27</v>
      </c>
      <c r="N1519" t="s">
        <v>28</v>
      </c>
      <c r="O1519" t="s">
        <v>29</v>
      </c>
      <c r="P1519" t="s">
        <v>30</v>
      </c>
      <c r="Q1519" t="s">
        <v>21</v>
      </c>
    </row>
    <row r="1520" spans="1:17">
      <c r="A1520" t="s">
        <v>159</v>
      </c>
      <c r="B1520" t="s">
        <v>72</v>
      </c>
      <c r="C1520" t="s">
        <v>19</v>
      </c>
      <c r="D1520" t="s">
        <v>33</v>
      </c>
      <c r="E1520" t="s">
        <v>21</v>
      </c>
      <c r="F1520" t="s">
        <v>1170</v>
      </c>
      <c r="G1520" t="s">
        <v>21</v>
      </c>
      <c r="H1520" t="s">
        <v>21</v>
      </c>
      <c r="I1520" t="s">
        <v>23</v>
      </c>
      <c r="J1520" t="s">
        <v>85</v>
      </c>
      <c r="K1520" t="s">
        <v>48</v>
      </c>
      <c r="L1520" t="s">
        <v>259</v>
      </c>
      <c r="M1520" t="s">
        <v>27</v>
      </c>
      <c r="N1520" t="s">
        <v>713</v>
      </c>
      <c r="O1520" t="s">
        <v>40</v>
      </c>
      <c r="P1520" t="s">
        <v>41</v>
      </c>
      <c r="Q1520" t="s">
        <v>21</v>
      </c>
    </row>
    <row r="1521" spans="1:17">
      <c r="A1521" t="s">
        <v>162</v>
      </c>
      <c r="B1521" t="s">
        <v>18</v>
      </c>
      <c r="C1521" t="s">
        <v>19</v>
      </c>
      <c r="D1521" t="s">
        <v>33</v>
      </c>
      <c r="E1521" t="s">
        <v>21</v>
      </c>
      <c r="F1521" t="s">
        <v>347</v>
      </c>
      <c r="G1521" t="s">
        <v>35</v>
      </c>
      <c r="H1521" t="s">
        <v>21</v>
      </c>
      <c r="I1521" t="s">
        <v>30</v>
      </c>
      <c r="J1521" t="s">
        <v>68</v>
      </c>
      <c r="K1521" t="s">
        <v>37</v>
      </c>
      <c r="L1521" t="s">
        <v>1038</v>
      </c>
      <c r="M1521" t="s">
        <v>27</v>
      </c>
      <c r="N1521" t="s">
        <v>28</v>
      </c>
      <c r="O1521" t="s">
        <v>29</v>
      </c>
      <c r="P1521" t="s">
        <v>30</v>
      </c>
      <c r="Q1521" t="s">
        <v>21</v>
      </c>
    </row>
    <row r="1522" spans="1:17">
      <c r="A1522" t="s">
        <v>42</v>
      </c>
      <c r="B1522" t="s">
        <v>43</v>
      </c>
      <c r="C1522" t="s">
        <v>19</v>
      </c>
      <c r="D1522" t="s">
        <v>45</v>
      </c>
      <c r="E1522" t="s">
        <v>21</v>
      </c>
      <c r="F1522" t="s">
        <v>132</v>
      </c>
      <c r="G1522" t="s">
        <v>21</v>
      </c>
      <c r="H1522" t="s">
        <v>21</v>
      </c>
      <c r="I1522" t="s">
        <v>23</v>
      </c>
      <c r="J1522" t="s">
        <v>40</v>
      </c>
      <c r="K1522" t="s">
        <v>37</v>
      </c>
      <c r="L1522" t="s">
        <v>444</v>
      </c>
      <c r="M1522" t="s">
        <v>63</v>
      </c>
      <c r="N1522" t="s">
        <v>425</v>
      </c>
      <c r="O1522" t="s">
        <v>27</v>
      </c>
      <c r="P1522" t="s">
        <v>70</v>
      </c>
      <c r="Q1522" t="s">
        <v>21</v>
      </c>
    </row>
    <row r="1523" spans="1:17">
      <c r="A1523" t="s">
        <v>121</v>
      </c>
      <c r="B1523" t="s">
        <v>56</v>
      </c>
      <c r="C1523" t="s">
        <v>19</v>
      </c>
      <c r="D1523" t="s">
        <v>33</v>
      </c>
      <c r="E1523" t="s">
        <v>21</v>
      </c>
      <c r="F1523" t="s">
        <v>954</v>
      </c>
      <c r="G1523" t="s">
        <v>35</v>
      </c>
      <c r="H1523" t="s">
        <v>21</v>
      </c>
      <c r="I1523" t="s">
        <v>23</v>
      </c>
      <c r="J1523" t="s">
        <v>91</v>
      </c>
      <c r="K1523" t="s">
        <v>48</v>
      </c>
      <c r="L1523" t="s">
        <v>312</v>
      </c>
      <c r="M1523" t="s">
        <v>52</v>
      </c>
      <c r="N1523" t="s">
        <v>679</v>
      </c>
      <c r="O1523" t="s">
        <v>27</v>
      </c>
      <c r="P1523" t="s">
        <v>41</v>
      </c>
      <c r="Q1523" t="s">
        <v>21</v>
      </c>
    </row>
    <row r="1524" spans="1:17">
      <c r="A1524" t="s">
        <v>71</v>
      </c>
      <c r="B1524" t="s">
        <v>77</v>
      </c>
      <c r="C1524" t="s">
        <v>19</v>
      </c>
      <c r="D1524" t="s">
        <v>20</v>
      </c>
      <c r="E1524" t="s">
        <v>21</v>
      </c>
      <c r="F1524" t="s">
        <v>766</v>
      </c>
      <c r="G1524" t="s">
        <v>35</v>
      </c>
      <c r="H1524" t="s">
        <v>35</v>
      </c>
      <c r="I1524" t="s">
        <v>23</v>
      </c>
      <c r="J1524" t="s">
        <v>24</v>
      </c>
      <c r="K1524" t="s">
        <v>124</v>
      </c>
      <c r="L1524" t="s">
        <v>227</v>
      </c>
      <c r="M1524" t="s">
        <v>27</v>
      </c>
      <c r="N1524" t="s">
        <v>28</v>
      </c>
      <c r="O1524" t="s">
        <v>29</v>
      </c>
      <c r="P1524" t="s">
        <v>30</v>
      </c>
      <c r="Q1524" t="s">
        <v>21</v>
      </c>
    </row>
    <row r="1525" spans="1:17">
      <c r="A1525" t="s">
        <v>186</v>
      </c>
      <c r="B1525" t="s">
        <v>72</v>
      </c>
      <c r="C1525" t="s">
        <v>44</v>
      </c>
      <c r="D1525" t="s">
        <v>33</v>
      </c>
      <c r="E1525" t="s">
        <v>21</v>
      </c>
      <c r="F1525" t="s">
        <v>1411</v>
      </c>
      <c r="G1525" t="s">
        <v>35</v>
      </c>
      <c r="H1525" t="s">
        <v>21</v>
      </c>
      <c r="I1525" t="s">
        <v>23</v>
      </c>
      <c r="J1525" t="s">
        <v>134</v>
      </c>
      <c r="K1525" t="s">
        <v>37</v>
      </c>
      <c r="L1525" t="s">
        <v>76</v>
      </c>
      <c r="M1525" t="s">
        <v>27</v>
      </c>
      <c r="N1525" t="s">
        <v>28</v>
      </c>
      <c r="O1525" t="s">
        <v>29</v>
      </c>
      <c r="P1525" t="s">
        <v>30</v>
      </c>
      <c r="Q1525" t="s">
        <v>21</v>
      </c>
    </row>
    <row r="1526" spans="1:17">
      <c r="A1526" t="s">
        <v>126</v>
      </c>
      <c r="B1526" t="s">
        <v>56</v>
      </c>
      <c r="C1526" t="s">
        <v>19</v>
      </c>
      <c r="D1526" t="s">
        <v>20</v>
      </c>
      <c r="E1526" t="s">
        <v>21</v>
      </c>
      <c r="F1526" t="s">
        <v>785</v>
      </c>
      <c r="G1526" t="s">
        <v>35</v>
      </c>
      <c r="H1526" t="s">
        <v>35</v>
      </c>
      <c r="I1526" t="s">
        <v>23</v>
      </c>
      <c r="J1526" t="s">
        <v>24</v>
      </c>
      <c r="K1526" t="s">
        <v>124</v>
      </c>
      <c r="L1526" t="s">
        <v>1386</v>
      </c>
      <c r="M1526" t="s">
        <v>63</v>
      </c>
      <c r="N1526" t="s">
        <v>818</v>
      </c>
      <c r="O1526" t="s">
        <v>130</v>
      </c>
      <c r="P1526" t="s">
        <v>70</v>
      </c>
      <c r="Q1526" t="s">
        <v>21</v>
      </c>
    </row>
    <row r="1527" spans="1:17">
      <c r="A1527" t="s">
        <v>42</v>
      </c>
      <c r="B1527" t="s">
        <v>56</v>
      </c>
      <c r="C1527" t="s">
        <v>44</v>
      </c>
      <c r="D1527" t="s">
        <v>2553</v>
      </c>
      <c r="E1527" t="s">
        <v>21</v>
      </c>
      <c r="F1527" t="s">
        <v>1412</v>
      </c>
      <c r="G1527" t="s">
        <v>35</v>
      </c>
      <c r="H1527" t="s">
        <v>21</v>
      </c>
      <c r="I1527" t="s">
        <v>30</v>
      </c>
      <c r="J1527" t="s">
        <v>74</v>
      </c>
      <c r="K1527" t="s">
        <v>53</v>
      </c>
      <c r="L1527" t="s">
        <v>475</v>
      </c>
      <c r="M1527" t="s">
        <v>52</v>
      </c>
      <c r="N1527" t="s">
        <v>28</v>
      </c>
      <c r="O1527" t="s">
        <v>29</v>
      </c>
      <c r="P1527" t="s">
        <v>30</v>
      </c>
      <c r="Q1527" t="s">
        <v>21</v>
      </c>
    </row>
    <row r="1528" spans="1:17">
      <c r="A1528" t="s">
        <v>259</v>
      </c>
      <c r="B1528" t="s">
        <v>87</v>
      </c>
      <c r="C1528" t="s">
        <v>19</v>
      </c>
      <c r="D1528" t="s">
        <v>33</v>
      </c>
      <c r="E1528" t="s">
        <v>21</v>
      </c>
      <c r="F1528" t="s">
        <v>1413</v>
      </c>
      <c r="G1528" t="s">
        <v>21</v>
      </c>
      <c r="H1528" t="s">
        <v>21</v>
      </c>
      <c r="I1528" t="s">
        <v>23</v>
      </c>
      <c r="J1528" t="s">
        <v>74</v>
      </c>
      <c r="K1528" t="s">
        <v>92</v>
      </c>
      <c r="L1528" t="s">
        <v>253</v>
      </c>
      <c r="M1528" t="s">
        <v>219</v>
      </c>
      <c r="N1528" t="s">
        <v>28</v>
      </c>
      <c r="O1528" t="s">
        <v>29</v>
      </c>
      <c r="P1528" t="s">
        <v>30</v>
      </c>
      <c r="Q1528" t="s">
        <v>21</v>
      </c>
    </row>
    <row r="1529" spans="1:17">
      <c r="A1529" t="s">
        <v>79</v>
      </c>
      <c r="B1529" t="s">
        <v>72</v>
      </c>
      <c r="C1529" t="s">
        <v>122</v>
      </c>
      <c r="D1529" t="s">
        <v>33</v>
      </c>
      <c r="E1529" t="s">
        <v>21</v>
      </c>
      <c r="F1529" t="s">
        <v>221</v>
      </c>
      <c r="G1529" t="s">
        <v>35</v>
      </c>
      <c r="H1529" t="s">
        <v>21</v>
      </c>
      <c r="I1529" t="s">
        <v>30</v>
      </c>
      <c r="J1529" t="s">
        <v>57</v>
      </c>
      <c r="K1529" t="s">
        <v>37</v>
      </c>
      <c r="L1529" t="s">
        <v>462</v>
      </c>
      <c r="M1529" t="s">
        <v>27</v>
      </c>
      <c r="N1529" t="s">
        <v>28</v>
      </c>
      <c r="O1529" t="s">
        <v>29</v>
      </c>
      <c r="P1529" t="s">
        <v>30</v>
      </c>
      <c r="Q1529" t="s">
        <v>21</v>
      </c>
    </row>
    <row r="1530" spans="1:17">
      <c r="A1530" t="s">
        <v>97</v>
      </c>
      <c r="B1530" t="s">
        <v>56</v>
      </c>
      <c r="C1530" t="s">
        <v>44</v>
      </c>
      <c r="D1530" t="s">
        <v>33</v>
      </c>
      <c r="E1530" t="s">
        <v>21</v>
      </c>
      <c r="F1530" t="s">
        <v>47</v>
      </c>
      <c r="G1530" t="s">
        <v>21</v>
      </c>
      <c r="H1530" t="s">
        <v>21</v>
      </c>
      <c r="I1530" t="s">
        <v>23</v>
      </c>
      <c r="J1530" t="s">
        <v>118</v>
      </c>
      <c r="K1530" t="s">
        <v>119</v>
      </c>
      <c r="L1530" t="s">
        <v>691</v>
      </c>
      <c r="M1530" t="s">
        <v>27</v>
      </c>
      <c r="N1530" t="s">
        <v>28</v>
      </c>
      <c r="O1530" t="s">
        <v>29</v>
      </c>
      <c r="P1530" t="s">
        <v>30</v>
      </c>
      <c r="Q1530" t="s">
        <v>21</v>
      </c>
    </row>
    <row r="1531" spans="1:17">
      <c r="A1531" t="s">
        <v>99</v>
      </c>
      <c r="B1531" t="s">
        <v>43</v>
      </c>
      <c r="C1531" t="s">
        <v>44</v>
      </c>
      <c r="D1531" t="s">
        <v>33</v>
      </c>
      <c r="E1531" t="s">
        <v>21</v>
      </c>
      <c r="F1531" t="s">
        <v>1414</v>
      </c>
      <c r="G1531" t="s">
        <v>21</v>
      </c>
      <c r="H1531" t="s">
        <v>21</v>
      </c>
      <c r="I1531" t="s">
        <v>23</v>
      </c>
      <c r="J1531" t="s">
        <v>118</v>
      </c>
      <c r="K1531" t="s">
        <v>25</v>
      </c>
      <c r="L1531" t="s">
        <v>375</v>
      </c>
      <c r="M1531" t="s">
        <v>27</v>
      </c>
      <c r="N1531" t="s">
        <v>28</v>
      </c>
      <c r="O1531" t="s">
        <v>29</v>
      </c>
      <c r="P1531" t="s">
        <v>30</v>
      </c>
      <c r="Q1531" t="s">
        <v>21</v>
      </c>
    </row>
    <row r="1532" spans="1:17">
      <c r="A1532" t="s">
        <v>76</v>
      </c>
      <c r="B1532" t="s">
        <v>32</v>
      </c>
      <c r="C1532" t="s">
        <v>19</v>
      </c>
      <c r="D1532" t="s">
        <v>33</v>
      </c>
      <c r="E1532" t="s">
        <v>21</v>
      </c>
      <c r="F1532" t="s">
        <v>1415</v>
      </c>
      <c r="G1532" t="s">
        <v>35</v>
      </c>
      <c r="H1532" t="s">
        <v>21</v>
      </c>
      <c r="I1532" t="s">
        <v>146</v>
      </c>
      <c r="J1532" t="s">
        <v>85</v>
      </c>
      <c r="K1532" t="s">
        <v>124</v>
      </c>
      <c r="L1532" t="s">
        <v>332</v>
      </c>
      <c r="M1532" t="s">
        <v>63</v>
      </c>
      <c r="N1532" t="s">
        <v>28</v>
      </c>
      <c r="O1532" t="s">
        <v>29</v>
      </c>
      <c r="P1532" t="s">
        <v>30</v>
      </c>
      <c r="Q1532" t="s">
        <v>21</v>
      </c>
    </row>
    <row r="1533" spans="1:17">
      <c r="A1533" t="s">
        <v>323</v>
      </c>
      <c r="B1533" t="s">
        <v>56</v>
      </c>
      <c r="C1533" t="s">
        <v>19</v>
      </c>
      <c r="D1533" t="s">
        <v>20</v>
      </c>
      <c r="E1533" t="s">
        <v>21</v>
      </c>
      <c r="F1533" t="s">
        <v>1416</v>
      </c>
      <c r="G1533" t="s">
        <v>35</v>
      </c>
      <c r="H1533" t="s">
        <v>21</v>
      </c>
      <c r="I1533" t="s">
        <v>23</v>
      </c>
      <c r="J1533" t="s">
        <v>82</v>
      </c>
      <c r="K1533" t="s">
        <v>124</v>
      </c>
      <c r="L1533" t="s">
        <v>647</v>
      </c>
      <c r="M1533" t="s">
        <v>27</v>
      </c>
      <c r="N1533" t="s">
        <v>28</v>
      </c>
      <c r="O1533" t="s">
        <v>29</v>
      </c>
      <c r="P1533" t="s">
        <v>30</v>
      </c>
      <c r="Q1533" t="s">
        <v>21</v>
      </c>
    </row>
    <row r="1534" spans="1:17">
      <c r="A1534" t="s">
        <v>31</v>
      </c>
      <c r="B1534" t="s">
        <v>72</v>
      </c>
      <c r="C1534" t="s">
        <v>19</v>
      </c>
      <c r="D1534" t="s">
        <v>33</v>
      </c>
      <c r="E1534" t="s">
        <v>21</v>
      </c>
      <c r="F1534" t="s">
        <v>872</v>
      </c>
      <c r="G1534" t="s">
        <v>21</v>
      </c>
      <c r="H1534" t="s">
        <v>21</v>
      </c>
      <c r="I1534" t="s">
        <v>23</v>
      </c>
      <c r="J1534" t="s">
        <v>40</v>
      </c>
      <c r="K1534" t="s">
        <v>37</v>
      </c>
      <c r="L1534" t="s">
        <v>773</v>
      </c>
      <c r="M1534" t="s">
        <v>27</v>
      </c>
      <c r="N1534" t="s">
        <v>28</v>
      </c>
      <c r="O1534" t="s">
        <v>29</v>
      </c>
      <c r="P1534" t="s">
        <v>30</v>
      </c>
      <c r="Q1534" t="s">
        <v>35</v>
      </c>
    </row>
    <row r="1535" spans="1:17">
      <c r="A1535" t="s">
        <v>159</v>
      </c>
      <c r="B1535" t="s">
        <v>56</v>
      </c>
      <c r="C1535" t="s">
        <v>44</v>
      </c>
      <c r="D1535" t="s">
        <v>33</v>
      </c>
      <c r="E1535" t="s">
        <v>21</v>
      </c>
      <c r="F1535" t="s">
        <v>1417</v>
      </c>
      <c r="G1535" t="s">
        <v>35</v>
      </c>
      <c r="H1535" t="s">
        <v>21</v>
      </c>
      <c r="I1535" t="s">
        <v>30</v>
      </c>
      <c r="J1535" t="s">
        <v>152</v>
      </c>
      <c r="K1535" t="s">
        <v>37</v>
      </c>
      <c r="L1535" t="s">
        <v>1255</v>
      </c>
      <c r="M1535" t="s">
        <v>63</v>
      </c>
      <c r="N1535" t="s">
        <v>28</v>
      </c>
      <c r="O1535" t="s">
        <v>29</v>
      </c>
      <c r="P1535" t="s">
        <v>30</v>
      </c>
      <c r="Q1535" t="s">
        <v>21</v>
      </c>
    </row>
    <row r="1536" spans="1:17">
      <c r="A1536" t="s">
        <v>216</v>
      </c>
      <c r="B1536" t="s">
        <v>43</v>
      </c>
      <c r="C1536" t="s">
        <v>122</v>
      </c>
      <c r="D1536" t="s">
        <v>45</v>
      </c>
      <c r="E1536" t="s">
        <v>21</v>
      </c>
      <c r="F1536" t="s">
        <v>1418</v>
      </c>
      <c r="G1536" t="s">
        <v>35</v>
      </c>
      <c r="H1536" t="s">
        <v>35</v>
      </c>
      <c r="I1536" t="s">
        <v>146</v>
      </c>
      <c r="J1536" t="s">
        <v>123</v>
      </c>
      <c r="K1536" t="s">
        <v>124</v>
      </c>
      <c r="L1536" t="s">
        <v>827</v>
      </c>
      <c r="M1536" t="s">
        <v>27</v>
      </c>
      <c r="N1536" t="s">
        <v>28</v>
      </c>
      <c r="O1536" t="s">
        <v>29</v>
      </c>
      <c r="P1536" t="s">
        <v>30</v>
      </c>
      <c r="Q1536" t="s">
        <v>35</v>
      </c>
    </row>
    <row r="1537" spans="1:17">
      <c r="A1537" t="s">
        <v>110</v>
      </c>
      <c r="B1537" t="s">
        <v>32</v>
      </c>
      <c r="C1537" t="s">
        <v>19</v>
      </c>
      <c r="D1537" t="s">
        <v>33</v>
      </c>
      <c r="E1537" t="s">
        <v>21</v>
      </c>
      <c r="F1537" t="s">
        <v>1419</v>
      </c>
      <c r="G1537" t="s">
        <v>35</v>
      </c>
      <c r="H1537" t="s">
        <v>21</v>
      </c>
      <c r="I1537" t="s">
        <v>23</v>
      </c>
      <c r="J1537" t="s">
        <v>219</v>
      </c>
      <c r="K1537" t="s">
        <v>37</v>
      </c>
      <c r="L1537" t="s">
        <v>139</v>
      </c>
      <c r="M1537" t="s">
        <v>63</v>
      </c>
      <c r="N1537" t="s">
        <v>137</v>
      </c>
      <c r="O1537" t="s">
        <v>63</v>
      </c>
      <c r="P1537" t="s">
        <v>41</v>
      </c>
      <c r="Q1537" t="s">
        <v>21</v>
      </c>
    </row>
    <row r="1538" spans="1:17">
      <c r="A1538" t="s">
        <v>159</v>
      </c>
      <c r="B1538" t="s">
        <v>72</v>
      </c>
      <c r="C1538" t="s">
        <v>44</v>
      </c>
      <c r="D1538" t="s">
        <v>33</v>
      </c>
      <c r="E1538" t="s">
        <v>21</v>
      </c>
      <c r="F1538" t="s">
        <v>1420</v>
      </c>
      <c r="G1538" t="s">
        <v>21</v>
      </c>
      <c r="H1538" t="s">
        <v>21</v>
      </c>
      <c r="I1538" t="s">
        <v>23</v>
      </c>
      <c r="J1538" t="s">
        <v>114</v>
      </c>
      <c r="K1538" t="s">
        <v>37</v>
      </c>
      <c r="L1538" t="s">
        <v>692</v>
      </c>
      <c r="M1538" t="s">
        <v>27</v>
      </c>
      <c r="N1538" t="s">
        <v>28</v>
      </c>
      <c r="O1538" t="s">
        <v>29</v>
      </c>
      <c r="P1538" t="s">
        <v>30</v>
      </c>
      <c r="Q1538" t="s">
        <v>21</v>
      </c>
    </row>
    <row r="1539" spans="1:17">
      <c r="A1539" t="s">
        <v>80</v>
      </c>
      <c r="B1539" t="s">
        <v>43</v>
      </c>
      <c r="C1539" t="s">
        <v>19</v>
      </c>
      <c r="D1539" t="s">
        <v>45</v>
      </c>
      <c r="E1539" t="s">
        <v>21</v>
      </c>
      <c r="F1539" t="s">
        <v>479</v>
      </c>
      <c r="G1539" t="s">
        <v>35</v>
      </c>
      <c r="H1539" t="s">
        <v>21</v>
      </c>
      <c r="I1539" t="s">
        <v>23</v>
      </c>
      <c r="J1539" t="s">
        <v>74</v>
      </c>
      <c r="K1539" t="s">
        <v>92</v>
      </c>
      <c r="L1539" t="s">
        <v>157</v>
      </c>
      <c r="M1539" t="s">
        <v>52</v>
      </c>
      <c r="N1539" t="s">
        <v>28</v>
      </c>
      <c r="O1539" t="s">
        <v>29</v>
      </c>
      <c r="P1539" t="s">
        <v>30</v>
      </c>
      <c r="Q1539" t="s">
        <v>21</v>
      </c>
    </row>
    <row r="1540" spans="1:17">
      <c r="A1540" t="s">
        <v>202</v>
      </c>
      <c r="B1540" t="s">
        <v>56</v>
      </c>
      <c r="C1540" t="s">
        <v>122</v>
      </c>
      <c r="D1540" t="s">
        <v>33</v>
      </c>
      <c r="E1540" t="s">
        <v>21</v>
      </c>
      <c r="F1540" t="s">
        <v>231</v>
      </c>
      <c r="G1540" t="s">
        <v>35</v>
      </c>
      <c r="H1540" t="s">
        <v>21</v>
      </c>
      <c r="I1540" t="s">
        <v>146</v>
      </c>
      <c r="J1540" t="s">
        <v>24</v>
      </c>
      <c r="K1540" t="s">
        <v>124</v>
      </c>
      <c r="L1540" t="s">
        <v>491</v>
      </c>
      <c r="M1540" t="s">
        <v>27</v>
      </c>
      <c r="N1540" t="s">
        <v>685</v>
      </c>
      <c r="O1540" t="s">
        <v>40</v>
      </c>
      <c r="P1540" t="s">
        <v>70</v>
      </c>
      <c r="Q1540" t="s">
        <v>21</v>
      </c>
    </row>
    <row r="1541" spans="1:17">
      <c r="A1541" t="s">
        <v>186</v>
      </c>
      <c r="B1541" t="s">
        <v>56</v>
      </c>
      <c r="C1541" t="s">
        <v>19</v>
      </c>
      <c r="D1541" t="s">
        <v>33</v>
      </c>
      <c r="E1541" t="s">
        <v>21</v>
      </c>
      <c r="F1541" t="s">
        <v>664</v>
      </c>
      <c r="G1541" t="s">
        <v>35</v>
      </c>
      <c r="H1541" t="s">
        <v>21</v>
      </c>
      <c r="I1541" t="s">
        <v>23</v>
      </c>
      <c r="J1541" t="s">
        <v>85</v>
      </c>
      <c r="K1541" t="s">
        <v>48</v>
      </c>
      <c r="L1541" t="s">
        <v>349</v>
      </c>
      <c r="M1541" t="s">
        <v>52</v>
      </c>
      <c r="N1541" t="s">
        <v>28</v>
      </c>
      <c r="O1541" t="s">
        <v>29</v>
      </c>
      <c r="P1541" t="s">
        <v>30</v>
      </c>
      <c r="Q1541" t="s">
        <v>21</v>
      </c>
    </row>
    <row r="1542" spans="1:17">
      <c r="A1542" t="s">
        <v>97</v>
      </c>
      <c r="B1542" t="s">
        <v>87</v>
      </c>
      <c r="C1542" t="s">
        <v>122</v>
      </c>
      <c r="D1542" t="s">
        <v>33</v>
      </c>
      <c r="E1542" t="s">
        <v>21</v>
      </c>
      <c r="F1542" t="s">
        <v>1421</v>
      </c>
      <c r="G1542" t="s">
        <v>21</v>
      </c>
      <c r="H1542" t="s">
        <v>21</v>
      </c>
      <c r="I1542" t="s">
        <v>23</v>
      </c>
      <c r="J1542" t="s">
        <v>47</v>
      </c>
      <c r="K1542" t="s">
        <v>119</v>
      </c>
      <c r="L1542" t="s">
        <v>804</v>
      </c>
      <c r="M1542" t="s">
        <v>27</v>
      </c>
      <c r="N1542" t="s">
        <v>28</v>
      </c>
      <c r="O1542" t="s">
        <v>29</v>
      </c>
      <c r="P1542" t="s">
        <v>30</v>
      </c>
      <c r="Q1542" t="s">
        <v>21</v>
      </c>
    </row>
    <row r="1543" spans="1:17">
      <c r="A1543" t="s">
        <v>80</v>
      </c>
      <c r="B1543" t="s">
        <v>66</v>
      </c>
      <c r="C1543" t="s">
        <v>19</v>
      </c>
      <c r="D1543" t="s">
        <v>33</v>
      </c>
      <c r="E1543" t="s">
        <v>21</v>
      </c>
      <c r="F1543" t="s">
        <v>1422</v>
      </c>
      <c r="G1543" t="s">
        <v>35</v>
      </c>
      <c r="H1543" t="s">
        <v>21</v>
      </c>
      <c r="I1543" t="s">
        <v>23</v>
      </c>
      <c r="J1543" t="s">
        <v>82</v>
      </c>
      <c r="K1543" t="s">
        <v>124</v>
      </c>
      <c r="L1543" t="s">
        <v>297</v>
      </c>
      <c r="M1543" t="s">
        <v>27</v>
      </c>
      <c r="N1543" t="s">
        <v>626</v>
      </c>
      <c r="O1543" t="s">
        <v>27</v>
      </c>
      <c r="P1543" t="s">
        <v>41</v>
      </c>
      <c r="Q1543" t="s">
        <v>21</v>
      </c>
    </row>
    <row r="1544" spans="1:17">
      <c r="A1544" t="s">
        <v>162</v>
      </c>
      <c r="B1544" t="s">
        <v>77</v>
      </c>
      <c r="C1544" t="s">
        <v>19</v>
      </c>
      <c r="D1544" t="s">
        <v>33</v>
      </c>
      <c r="E1544" t="s">
        <v>21</v>
      </c>
      <c r="F1544" t="s">
        <v>86</v>
      </c>
      <c r="G1544" t="s">
        <v>21</v>
      </c>
      <c r="H1544" t="s">
        <v>21</v>
      </c>
      <c r="I1544" t="s">
        <v>23</v>
      </c>
      <c r="J1544" t="s">
        <v>60</v>
      </c>
      <c r="K1544" t="s">
        <v>119</v>
      </c>
      <c r="L1544" t="s">
        <v>310</v>
      </c>
      <c r="M1544" t="s">
        <v>27</v>
      </c>
      <c r="N1544" t="s">
        <v>28</v>
      </c>
      <c r="O1544" t="s">
        <v>29</v>
      </c>
      <c r="P1544" t="s">
        <v>30</v>
      </c>
      <c r="Q1544" t="s">
        <v>21</v>
      </c>
    </row>
    <row r="1545" spans="1:17">
      <c r="A1545" t="s">
        <v>169</v>
      </c>
      <c r="B1545" t="s">
        <v>94</v>
      </c>
      <c r="C1545" t="s">
        <v>44</v>
      </c>
      <c r="D1545" t="s">
        <v>2553</v>
      </c>
      <c r="E1545" t="s">
        <v>21</v>
      </c>
      <c r="F1545" t="s">
        <v>524</v>
      </c>
      <c r="G1545" t="s">
        <v>21</v>
      </c>
      <c r="H1545" t="s">
        <v>21</v>
      </c>
      <c r="I1545" t="s">
        <v>23</v>
      </c>
      <c r="J1545" t="s">
        <v>52</v>
      </c>
      <c r="K1545" t="s">
        <v>119</v>
      </c>
      <c r="L1545" t="s">
        <v>322</v>
      </c>
      <c r="M1545" t="s">
        <v>52</v>
      </c>
      <c r="N1545" t="s">
        <v>28</v>
      </c>
      <c r="O1545" t="s">
        <v>29</v>
      </c>
      <c r="P1545" t="s">
        <v>30</v>
      </c>
      <c r="Q1545" t="s">
        <v>21</v>
      </c>
    </row>
    <row r="1546" spans="1:17">
      <c r="A1546" t="s">
        <v>42</v>
      </c>
      <c r="B1546" t="s">
        <v>43</v>
      </c>
      <c r="C1546" t="s">
        <v>19</v>
      </c>
      <c r="D1546" t="s">
        <v>45</v>
      </c>
      <c r="E1546" t="s">
        <v>21</v>
      </c>
      <c r="F1546" t="s">
        <v>1423</v>
      </c>
      <c r="G1546" t="s">
        <v>21</v>
      </c>
      <c r="H1546" t="s">
        <v>35</v>
      </c>
      <c r="I1546" t="s">
        <v>23</v>
      </c>
      <c r="J1546" t="s">
        <v>99</v>
      </c>
      <c r="K1546" t="s">
        <v>100</v>
      </c>
      <c r="L1546" t="s">
        <v>685</v>
      </c>
      <c r="M1546" t="s">
        <v>63</v>
      </c>
      <c r="N1546" t="s">
        <v>28</v>
      </c>
      <c r="O1546" t="s">
        <v>29</v>
      </c>
      <c r="P1546" t="s">
        <v>30</v>
      </c>
      <c r="Q1546" t="s">
        <v>21</v>
      </c>
    </row>
    <row r="1547" spans="1:17">
      <c r="A1547" t="s">
        <v>106</v>
      </c>
      <c r="B1547" t="s">
        <v>87</v>
      </c>
      <c r="C1547" t="s">
        <v>19</v>
      </c>
      <c r="D1547" t="s">
        <v>33</v>
      </c>
      <c r="E1547" t="s">
        <v>21</v>
      </c>
      <c r="F1547" t="s">
        <v>29</v>
      </c>
      <c r="G1547" t="s">
        <v>35</v>
      </c>
      <c r="H1547" t="s">
        <v>21</v>
      </c>
      <c r="I1547" t="s">
        <v>146</v>
      </c>
      <c r="J1547" t="s">
        <v>24</v>
      </c>
      <c r="K1547" t="s">
        <v>124</v>
      </c>
      <c r="L1547" t="s">
        <v>244</v>
      </c>
      <c r="M1547" t="s">
        <v>63</v>
      </c>
      <c r="N1547" t="s">
        <v>28</v>
      </c>
      <c r="O1547" t="s">
        <v>29</v>
      </c>
      <c r="P1547" t="s">
        <v>30</v>
      </c>
      <c r="Q1547" t="s">
        <v>21</v>
      </c>
    </row>
    <row r="1548" spans="1:17">
      <c r="A1548" t="s">
        <v>151</v>
      </c>
      <c r="B1548" t="s">
        <v>56</v>
      </c>
      <c r="C1548" t="s">
        <v>19</v>
      </c>
      <c r="D1548" t="s">
        <v>33</v>
      </c>
      <c r="E1548" t="s">
        <v>21</v>
      </c>
      <c r="F1548" t="s">
        <v>29</v>
      </c>
      <c r="G1548" t="s">
        <v>21</v>
      </c>
      <c r="H1548" t="s">
        <v>21</v>
      </c>
      <c r="I1548" t="s">
        <v>146</v>
      </c>
      <c r="J1548" t="s">
        <v>97</v>
      </c>
      <c r="K1548" t="s">
        <v>119</v>
      </c>
      <c r="L1548" t="s">
        <v>65</v>
      </c>
      <c r="M1548" t="s">
        <v>40</v>
      </c>
      <c r="N1548" t="s">
        <v>28</v>
      </c>
      <c r="O1548" t="s">
        <v>29</v>
      </c>
      <c r="P1548" t="s">
        <v>30</v>
      </c>
      <c r="Q1548" t="s">
        <v>21</v>
      </c>
    </row>
    <row r="1549" spans="1:17">
      <c r="A1549" t="s">
        <v>216</v>
      </c>
      <c r="B1549" t="s">
        <v>77</v>
      </c>
      <c r="C1549" t="s">
        <v>19</v>
      </c>
      <c r="D1549" t="s">
        <v>45</v>
      </c>
      <c r="E1549" t="s">
        <v>21</v>
      </c>
      <c r="F1549" t="s">
        <v>1424</v>
      </c>
      <c r="G1549" t="s">
        <v>21</v>
      </c>
      <c r="H1549" t="s">
        <v>35</v>
      </c>
      <c r="I1549" t="s">
        <v>23</v>
      </c>
      <c r="J1549" t="s">
        <v>57</v>
      </c>
      <c r="K1549" t="s">
        <v>61</v>
      </c>
      <c r="L1549" t="s">
        <v>346</v>
      </c>
      <c r="M1549" t="s">
        <v>118</v>
      </c>
      <c r="N1549" t="s">
        <v>256</v>
      </c>
      <c r="O1549" t="s">
        <v>52</v>
      </c>
      <c r="P1549" t="s">
        <v>41</v>
      </c>
      <c r="Q1549" t="s">
        <v>21</v>
      </c>
    </row>
    <row r="1550" spans="1:17">
      <c r="A1550" t="s">
        <v>159</v>
      </c>
      <c r="B1550" t="s">
        <v>32</v>
      </c>
      <c r="C1550" t="s">
        <v>44</v>
      </c>
      <c r="D1550" t="s">
        <v>2553</v>
      </c>
      <c r="E1550" t="s">
        <v>21</v>
      </c>
      <c r="F1550" t="s">
        <v>1425</v>
      </c>
      <c r="G1550" t="s">
        <v>35</v>
      </c>
      <c r="H1550" t="s">
        <v>21</v>
      </c>
      <c r="I1550" t="s">
        <v>23</v>
      </c>
      <c r="J1550" t="s">
        <v>68</v>
      </c>
      <c r="K1550" t="s">
        <v>37</v>
      </c>
      <c r="L1550" t="s">
        <v>1345</v>
      </c>
      <c r="M1550" t="s">
        <v>27</v>
      </c>
      <c r="N1550" t="s">
        <v>658</v>
      </c>
      <c r="O1550" t="s">
        <v>91</v>
      </c>
      <c r="P1550" t="s">
        <v>41</v>
      </c>
      <c r="Q1550" t="s">
        <v>21</v>
      </c>
    </row>
    <row r="1551" spans="1:17">
      <c r="A1551" t="s">
        <v>76</v>
      </c>
      <c r="B1551" t="s">
        <v>66</v>
      </c>
      <c r="C1551" t="s">
        <v>19</v>
      </c>
      <c r="D1551" t="s">
        <v>33</v>
      </c>
      <c r="E1551" t="s">
        <v>21</v>
      </c>
      <c r="F1551" t="s">
        <v>234</v>
      </c>
      <c r="G1551" t="s">
        <v>35</v>
      </c>
      <c r="H1551" t="s">
        <v>21</v>
      </c>
      <c r="I1551" t="s">
        <v>23</v>
      </c>
      <c r="J1551" t="s">
        <v>36</v>
      </c>
      <c r="K1551" t="s">
        <v>37</v>
      </c>
      <c r="L1551" t="s">
        <v>162</v>
      </c>
      <c r="M1551" t="s">
        <v>27</v>
      </c>
      <c r="N1551" t="s">
        <v>28</v>
      </c>
      <c r="O1551" t="s">
        <v>29</v>
      </c>
      <c r="P1551" t="s">
        <v>30</v>
      </c>
      <c r="Q1551" t="s">
        <v>21</v>
      </c>
    </row>
    <row r="1552" spans="1:17">
      <c r="A1552" t="s">
        <v>103</v>
      </c>
      <c r="B1552" t="s">
        <v>56</v>
      </c>
      <c r="C1552" t="s">
        <v>19</v>
      </c>
      <c r="D1552" t="s">
        <v>33</v>
      </c>
      <c r="E1552" t="s">
        <v>21</v>
      </c>
      <c r="F1552" t="s">
        <v>955</v>
      </c>
      <c r="G1552" t="s">
        <v>35</v>
      </c>
      <c r="H1552" t="s">
        <v>21</v>
      </c>
      <c r="I1552" t="s">
        <v>23</v>
      </c>
      <c r="J1552" t="s">
        <v>74</v>
      </c>
      <c r="K1552" t="s">
        <v>37</v>
      </c>
      <c r="L1552" t="s">
        <v>489</v>
      </c>
      <c r="M1552" t="s">
        <v>27</v>
      </c>
      <c r="N1552" t="s">
        <v>28</v>
      </c>
      <c r="O1552" t="s">
        <v>29</v>
      </c>
      <c r="P1552" t="s">
        <v>30</v>
      </c>
      <c r="Q1552" t="s">
        <v>21</v>
      </c>
    </row>
    <row r="1553" spans="1:17">
      <c r="A1553" t="s">
        <v>31</v>
      </c>
      <c r="B1553" t="s">
        <v>56</v>
      </c>
      <c r="C1553" t="s">
        <v>19</v>
      </c>
      <c r="D1553" t="s">
        <v>20</v>
      </c>
      <c r="E1553" t="s">
        <v>21</v>
      </c>
      <c r="F1553" t="s">
        <v>617</v>
      </c>
      <c r="G1553" t="s">
        <v>35</v>
      </c>
      <c r="H1553" t="s">
        <v>35</v>
      </c>
      <c r="I1553" t="s">
        <v>23</v>
      </c>
      <c r="J1553" t="s">
        <v>219</v>
      </c>
      <c r="K1553" t="s">
        <v>37</v>
      </c>
      <c r="L1553" t="s">
        <v>394</v>
      </c>
      <c r="M1553" t="s">
        <v>52</v>
      </c>
      <c r="N1553" t="s">
        <v>28</v>
      </c>
      <c r="O1553" t="s">
        <v>29</v>
      </c>
      <c r="P1553" t="s">
        <v>30</v>
      </c>
      <c r="Q1553" t="s">
        <v>21</v>
      </c>
    </row>
    <row r="1554" spans="1:17">
      <c r="A1554" t="s">
        <v>31</v>
      </c>
      <c r="B1554" t="s">
        <v>43</v>
      </c>
      <c r="C1554" t="s">
        <v>44</v>
      </c>
      <c r="D1554" t="s">
        <v>45</v>
      </c>
      <c r="E1554" t="s">
        <v>21</v>
      </c>
      <c r="F1554" t="s">
        <v>1426</v>
      </c>
      <c r="G1554" t="s">
        <v>21</v>
      </c>
      <c r="H1554" t="s">
        <v>21</v>
      </c>
      <c r="I1554" t="s">
        <v>23</v>
      </c>
      <c r="J1554" t="s">
        <v>24</v>
      </c>
      <c r="K1554" t="s">
        <v>124</v>
      </c>
      <c r="L1554" t="s">
        <v>1427</v>
      </c>
      <c r="M1554" t="s">
        <v>27</v>
      </c>
      <c r="N1554" t="s">
        <v>28</v>
      </c>
      <c r="O1554" t="s">
        <v>29</v>
      </c>
      <c r="P1554" t="s">
        <v>30</v>
      </c>
      <c r="Q1554" t="s">
        <v>21</v>
      </c>
    </row>
    <row r="1555" spans="1:17">
      <c r="A1555" t="s">
        <v>186</v>
      </c>
      <c r="B1555" t="s">
        <v>56</v>
      </c>
      <c r="C1555" t="s">
        <v>19</v>
      </c>
      <c r="D1555" t="s">
        <v>33</v>
      </c>
      <c r="E1555" t="s">
        <v>21</v>
      </c>
      <c r="F1555" t="s">
        <v>1428</v>
      </c>
      <c r="G1555" t="s">
        <v>35</v>
      </c>
      <c r="H1555" t="s">
        <v>21</v>
      </c>
      <c r="I1555" t="s">
        <v>23</v>
      </c>
      <c r="J1555" t="s">
        <v>336</v>
      </c>
      <c r="K1555" t="s">
        <v>119</v>
      </c>
      <c r="L1555" t="s">
        <v>1429</v>
      </c>
      <c r="M1555" t="s">
        <v>118</v>
      </c>
      <c r="N1555" t="s">
        <v>28</v>
      </c>
      <c r="O1555" t="s">
        <v>29</v>
      </c>
      <c r="P1555" t="s">
        <v>30</v>
      </c>
      <c r="Q1555" t="s">
        <v>21</v>
      </c>
    </row>
    <row r="1556" spans="1:17">
      <c r="A1556" t="s">
        <v>65</v>
      </c>
      <c r="B1556" t="s">
        <v>32</v>
      </c>
      <c r="C1556" t="s">
        <v>19</v>
      </c>
      <c r="D1556" t="s">
        <v>33</v>
      </c>
      <c r="E1556" t="s">
        <v>21</v>
      </c>
      <c r="F1556" t="s">
        <v>638</v>
      </c>
      <c r="G1556" t="s">
        <v>35</v>
      </c>
      <c r="H1556" t="s">
        <v>21</v>
      </c>
      <c r="I1556" t="s">
        <v>30</v>
      </c>
      <c r="J1556" t="s">
        <v>74</v>
      </c>
      <c r="K1556" t="s">
        <v>53</v>
      </c>
      <c r="L1556" t="s">
        <v>212</v>
      </c>
      <c r="M1556" t="s">
        <v>40</v>
      </c>
      <c r="N1556" t="s">
        <v>28</v>
      </c>
      <c r="O1556" t="s">
        <v>29</v>
      </c>
      <c r="P1556" t="s">
        <v>30</v>
      </c>
      <c r="Q1556" t="s">
        <v>21</v>
      </c>
    </row>
    <row r="1557" spans="1:17">
      <c r="A1557" t="s">
        <v>186</v>
      </c>
      <c r="B1557" t="s">
        <v>77</v>
      </c>
      <c r="C1557" t="s">
        <v>19</v>
      </c>
      <c r="D1557" t="s">
        <v>45</v>
      </c>
      <c r="E1557" t="s">
        <v>21</v>
      </c>
      <c r="F1557" t="s">
        <v>245</v>
      </c>
      <c r="G1557" t="s">
        <v>35</v>
      </c>
      <c r="H1557" t="s">
        <v>35</v>
      </c>
      <c r="I1557" t="s">
        <v>23</v>
      </c>
      <c r="J1557" t="s">
        <v>219</v>
      </c>
      <c r="K1557" t="s">
        <v>119</v>
      </c>
      <c r="L1557" t="s">
        <v>239</v>
      </c>
      <c r="M1557" t="s">
        <v>27</v>
      </c>
      <c r="N1557" t="s">
        <v>28</v>
      </c>
      <c r="O1557" t="s">
        <v>29</v>
      </c>
      <c r="P1557" t="s">
        <v>30</v>
      </c>
      <c r="Q1557" t="s">
        <v>21</v>
      </c>
    </row>
    <row r="1558" spans="1:17">
      <c r="A1558" t="s">
        <v>140</v>
      </c>
      <c r="B1558" t="s">
        <v>43</v>
      </c>
      <c r="C1558" t="s">
        <v>19</v>
      </c>
      <c r="D1558" t="s">
        <v>20</v>
      </c>
      <c r="E1558" t="s">
        <v>21</v>
      </c>
      <c r="F1558" t="s">
        <v>168</v>
      </c>
      <c r="G1558" t="s">
        <v>21</v>
      </c>
      <c r="H1558" t="s">
        <v>35</v>
      </c>
      <c r="I1558" t="s">
        <v>30</v>
      </c>
      <c r="J1558" t="s">
        <v>243</v>
      </c>
      <c r="K1558" t="s">
        <v>53</v>
      </c>
      <c r="L1558" t="s">
        <v>818</v>
      </c>
      <c r="M1558" t="s">
        <v>52</v>
      </c>
      <c r="N1558" t="s">
        <v>28</v>
      </c>
      <c r="O1558" t="s">
        <v>29</v>
      </c>
      <c r="P1558" t="s">
        <v>30</v>
      </c>
      <c r="Q1558" t="s">
        <v>21</v>
      </c>
    </row>
    <row r="1559" spans="1:17">
      <c r="A1559" t="s">
        <v>234</v>
      </c>
      <c r="B1559" t="s">
        <v>94</v>
      </c>
      <c r="C1559" t="s">
        <v>44</v>
      </c>
      <c r="D1559" t="s">
        <v>45</v>
      </c>
      <c r="E1559" t="s">
        <v>21</v>
      </c>
      <c r="F1559" t="s">
        <v>1430</v>
      </c>
      <c r="G1559" t="s">
        <v>21</v>
      </c>
      <c r="H1559" t="s">
        <v>21</v>
      </c>
      <c r="I1559" t="s">
        <v>23</v>
      </c>
      <c r="J1559" t="s">
        <v>205</v>
      </c>
      <c r="K1559" t="s">
        <v>61</v>
      </c>
      <c r="L1559" t="s">
        <v>1431</v>
      </c>
      <c r="M1559" t="s">
        <v>40</v>
      </c>
      <c r="N1559" t="s">
        <v>28</v>
      </c>
      <c r="O1559" t="s">
        <v>29</v>
      </c>
      <c r="P1559" t="s">
        <v>30</v>
      </c>
      <c r="Q1559" t="s">
        <v>35</v>
      </c>
    </row>
    <row r="1560" spans="1:17">
      <c r="A1560" t="s">
        <v>99</v>
      </c>
      <c r="B1560" t="s">
        <v>87</v>
      </c>
      <c r="C1560" t="s">
        <v>44</v>
      </c>
      <c r="D1560" t="s">
        <v>33</v>
      </c>
      <c r="E1560" t="s">
        <v>21</v>
      </c>
      <c r="F1560" t="s">
        <v>1432</v>
      </c>
      <c r="G1560" t="s">
        <v>35</v>
      </c>
      <c r="H1560" t="s">
        <v>21</v>
      </c>
      <c r="I1560" t="s">
        <v>23</v>
      </c>
      <c r="J1560" t="s">
        <v>82</v>
      </c>
      <c r="K1560" t="s">
        <v>48</v>
      </c>
      <c r="L1560" t="s">
        <v>432</v>
      </c>
      <c r="M1560" t="s">
        <v>63</v>
      </c>
      <c r="N1560" t="s">
        <v>28</v>
      </c>
      <c r="O1560" t="s">
        <v>29</v>
      </c>
      <c r="P1560" t="s">
        <v>30</v>
      </c>
      <c r="Q1560" t="s">
        <v>21</v>
      </c>
    </row>
    <row r="1561" spans="1:17">
      <c r="A1561" t="s">
        <v>97</v>
      </c>
      <c r="B1561" t="s">
        <v>87</v>
      </c>
      <c r="C1561" t="s">
        <v>44</v>
      </c>
      <c r="D1561" t="s">
        <v>33</v>
      </c>
      <c r="E1561" t="s">
        <v>21</v>
      </c>
      <c r="F1561" t="s">
        <v>486</v>
      </c>
      <c r="G1561" t="s">
        <v>35</v>
      </c>
      <c r="H1561" t="s">
        <v>21</v>
      </c>
      <c r="I1561" t="s">
        <v>30</v>
      </c>
      <c r="J1561" t="s">
        <v>40</v>
      </c>
      <c r="K1561" t="s">
        <v>119</v>
      </c>
      <c r="L1561" t="s">
        <v>80</v>
      </c>
      <c r="M1561" t="s">
        <v>36</v>
      </c>
      <c r="N1561" t="s">
        <v>28</v>
      </c>
      <c r="O1561" t="s">
        <v>29</v>
      </c>
      <c r="P1561" t="s">
        <v>30</v>
      </c>
      <c r="Q1561" t="s">
        <v>21</v>
      </c>
    </row>
    <row r="1562" spans="1:17">
      <c r="A1562" t="s">
        <v>180</v>
      </c>
      <c r="B1562" t="s">
        <v>43</v>
      </c>
      <c r="C1562" t="s">
        <v>19</v>
      </c>
      <c r="D1562" t="s">
        <v>45</v>
      </c>
      <c r="E1562" t="s">
        <v>21</v>
      </c>
      <c r="F1562" t="s">
        <v>1433</v>
      </c>
      <c r="G1562" t="s">
        <v>35</v>
      </c>
      <c r="H1562" t="s">
        <v>21</v>
      </c>
      <c r="I1562" t="s">
        <v>23</v>
      </c>
      <c r="J1562" t="s">
        <v>169</v>
      </c>
      <c r="K1562" t="s">
        <v>92</v>
      </c>
      <c r="L1562" t="s">
        <v>713</v>
      </c>
      <c r="M1562" t="s">
        <v>57</v>
      </c>
      <c r="N1562" t="s">
        <v>28</v>
      </c>
      <c r="O1562" t="s">
        <v>29</v>
      </c>
      <c r="P1562" t="s">
        <v>30</v>
      </c>
      <c r="Q1562" t="s">
        <v>21</v>
      </c>
    </row>
    <row r="1563" spans="1:17">
      <c r="A1563" t="s">
        <v>216</v>
      </c>
      <c r="B1563" t="s">
        <v>32</v>
      </c>
      <c r="C1563" t="s">
        <v>19</v>
      </c>
      <c r="D1563" t="s">
        <v>2553</v>
      </c>
      <c r="E1563" t="s">
        <v>21</v>
      </c>
      <c r="F1563" t="s">
        <v>318</v>
      </c>
      <c r="G1563" t="s">
        <v>21</v>
      </c>
      <c r="H1563" t="s">
        <v>35</v>
      </c>
      <c r="I1563" t="s">
        <v>23</v>
      </c>
      <c r="J1563" t="s">
        <v>24</v>
      </c>
      <c r="K1563" t="s">
        <v>124</v>
      </c>
      <c r="L1563" t="s">
        <v>153</v>
      </c>
      <c r="M1563" t="s">
        <v>27</v>
      </c>
      <c r="N1563" t="s">
        <v>113</v>
      </c>
      <c r="O1563" t="s">
        <v>27</v>
      </c>
      <c r="P1563" t="s">
        <v>196</v>
      </c>
      <c r="Q1563" t="s">
        <v>21</v>
      </c>
    </row>
    <row r="1564" spans="1:17">
      <c r="A1564" t="s">
        <v>80</v>
      </c>
      <c r="B1564" t="s">
        <v>56</v>
      </c>
      <c r="C1564" t="s">
        <v>19</v>
      </c>
      <c r="D1564" t="s">
        <v>20</v>
      </c>
      <c r="E1564" t="s">
        <v>21</v>
      </c>
      <c r="F1564" t="s">
        <v>1434</v>
      </c>
      <c r="G1564" t="s">
        <v>35</v>
      </c>
      <c r="H1564" t="s">
        <v>21</v>
      </c>
      <c r="I1564" t="s">
        <v>30</v>
      </c>
      <c r="J1564" t="s">
        <v>205</v>
      </c>
      <c r="K1564" t="s">
        <v>37</v>
      </c>
      <c r="L1564" t="s">
        <v>641</v>
      </c>
      <c r="M1564" t="s">
        <v>219</v>
      </c>
      <c r="N1564" t="s">
        <v>28</v>
      </c>
      <c r="O1564" t="s">
        <v>29</v>
      </c>
      <c r="P1564" t="s">
        <v>30</v>
      </c>
      <c r="Q1564" t="s">
        <v>21</v>
      </c>
    </row>
    <row r="1565" spans="1:17">
      <c r="A1565" t="s">
        <v>140</v>
      </c>
      <c r="B1565" t="s">
        <v>77</v>
      </c>
      <c r="C1565" t="s">
        <v>19</v>
      </c>
      <c r="D1565" t="s">
        <v>33</v>
      </c>
      <c r="E1565" t="s">
        <v>21</v>
      </c>
      <c r="F1565" t="s">
        <v>191</v>
      </c>
      <c r="G1565" t="s">
        <v>21</v>
      </c>
      <c r="H1565" t="s">
        <v>21</v>
      </c>
      <c r="I1565" t="s">
        <v>23</v>
      </c>
      <c r="J1565" t="s">
        <v>68</v>
      </c>
      <c r="K1565" t="s">
        <v>119</v>
      </c>
      <c r="L1565" t="s">
        <v>276</v>
      </c>
      <c r="M1565" t="s">
        <v>91</v>
      </c>
      <c r="N1565" t="s">
        <v>28</v>
      </c>
      <c r="O1565" t="s">
        <v>29</v>
      </c>
      <c r="P1565" t="s">
        <v>30</v>
      </c>
      <c r="Q1565" t="s">
        <v>21</v>
      </c>
    </row>
    <row r="1566" spans="1:17">
      <c r="A1566" t="s">
        <v>234</v>
      </c>
      <c r="B1566" t="s">
        <v>56</v>
      </c>
      <c r="C1566" t="s">
        <v>122</v>
      </c>
      <c r="D1566" t="s">
        <v>2553</v>
      </c>
      <c r="E1566" t="s">
        <v>21</v>
      </c>
      <c r="F1566" t="s">
        <v>178</v>
      </c>
      <c r="G1566" t="s">
        <v>35</v>
      </c>
      <c r="H1566" t="s">
        <v>21</v>
      </c>
      <c r="I1566" t="s">
        <v>30</v>
      </c>
      <c r="J1566" t="s">
        <v>234</v>
      </c>
      <c r="K1566" t="s">
        <v>37</v>
      </c>
      <c r="L1566" t="s">
        <v>430</v>
      </c>
      <c r="M1566" t="s">
        <v>40</v>
      </c>
      <c r="N1566" t="s">
        <v>28</v>
      </c>
      <c r="O1566" t="s">
        <v>29</v>
      </c>
      <c r="P1566" t="s">
        <v>30</v>
      </c>
      <c r="Q1566" t="s">
        <v>21</v>
      </c>
    </row>
    <row r="1567" spans="1:17">
      <c r="A1567" t="s">
        <v>197</v>
      </c>
      <c r="B1567" t="s">
        <v>18</v>
      </c>
      <c r="C1567" t="s">
        <v>122</v>
      </c>
      <c r="D1567" t="s">
        <v>33</v>
      </c>
      <c r="E1567" t="s">
        <v>21</v>
      </c>
      <c r="F1567" t="s">
        <v>1435</v>
      </c>
      <c r="G1567" t="s">
        <v>35</v>
      </c>
      <c r="H1567" t="s">
        <v>35</v>
      </c>
      <c r="I1567" t="s">
        <v>23</v>
      </c>
      <c r="J1567" t="s">
        <v>123</v>
      </c>
      <c r="K1567" t="s">
        <v>124</v>
      </c>
      <c r="L1567" t="s">
        <v>683</v>
      </c>
      <c r="M1567" t="s">
        <v>27</v>
      </c>
      <c r="N1567" t="s">
        <v>28</v>
      </c>
      <c r="O1567" t="s">
        <v>29</v>
      </c>
      <c r="P1567" t="s">
        <v>30</v>
      </c>
      <c r="Q1567" t="s">
        <v>21</v>
      </c>
    </row>
    <row r="1568" spans="1:17">
      <c r="A1568" t="s">
        <v>197</v>
      </c>
      <c r="B1568" t="s">
        <v>77</v>
      </c>
      <c r="C1568" t="s">
        <v>19</v>
      </c>
      <c r="D1568" t="s">
        <v>20</v>
      </c>
      <c r="E1568" t="s">
        <v>21</v>
      </c>
      <c r="F1568" t="s">
        <v>1436</v>
      </c>
      <c r="G1568" t="s">
        <v>35</v>
      </c>
      <c r="H1568" t="s">
        <v>21</v>
      </c>
      <c r="I1568" t="s">
        <v>30</v>
      </c>
      <c r="J1568" t="s">
        <v>68</v>
      </c>
      <c r="K1568" t="s">
        <v>37</v>
      </c>
      <c r="L1568" t="s">
        <v>529</v>
      </c>
      <c r="M1568" t="s">
        <v>27</v>
      </c>
      <c r="N1568" t="s">
        <v>28</v>
      </c>
      <c r="O1568" t="s">
        <v>29</v>
      </c>
      <c r="P1568" t="s">
        <v>30</v>
      </c>
      <c r="Q1568" t="s">
        <v>21</v>
      </c>
    </row>
    <row r="1569" spans="1:17">
      <c r="A1569" t="s">
        <v>230</v>
      </c>
      <c r="B1569" t="s">
        <v>43</v>
      </c>
      <c r="C1569" t="s">
        <v>19</v>
      </c>
      <c r="D1569" t="s">
        <v>45</v>
      </c>
      <c r="E1569" t="s">
        <v>21</v>
      </c>
      <c r="F1569" t="s">
        <v>1437</v>
      </c>
      <c r="G1569" t="s">
        <v>35</v>
      </c>
      <c r="H1569" t="s">
        <v>21</v>
      </c>
      <c r="I1569" t="s">
        <v>23</v>
      </c>
      <c r="J1569" t="s">
        <v>123</v>
      </c>
      <c r="K1569" t="s">
        <v>124</v>
      </c>
      <c r="L1569" t="s">
        <v>1438</v>
      </c>
      <c r="M1569" t="s">
        <v>40</v>
      </c>
      <c r="N1569" t="s">
        <v>28</v>
      </c>
      <c r="O1569" t="s">
        <v>29</v>
      </c>
      <c r="P1569" t="s">
        <v>30</v>
      </c>
      <c r="Q1569" t="s">
        <v>21</v>
      </c>
    </row>
    <row r="1570" spans="1:17">
      <c r="A1570" t="s">
        <v>126</v>
      </c>
      <c r="B1570" t="s">
        <v>72</v>
      </c>
      <c r="C1570" t="s">
        <v>44</v>
      </c>
      <c r="D1570" t="s">
        <v>33</v>
      </c>
      <c r="E1570" t="s">
        <v>21</v>
      </c>
      <c r="F1570" t="s">
        <v>29</v>
      </c>
      <c r="G1570" t="s">
        <v>35</v>
      </c>
      <c r="H1570" t="s">
        <v>21</v>
      </c>
      <c r="I1570" t="s">
        <v>30</v>
      </c>
      <c r="J1570" t="s">
        <v>118</v>
      </c>
      <c r="K1570" t="s">
        <v>37</v>
      </c>
      <c r="L1570" t="s">
        <v>630</v>
      </c>
      <c r="M1570" t="s">
        <v>40</v>
      </c>
      <c r="N1570" t="s">
        <v>28</v>
      </c>
      <c r="O1570" t="s">
        <v>29</v>
      </c>
      <c r="P1570" t="s">
        <v>30</v>
      </c>
      <c r="Q1570" t="s">
        <v>21</v>
      </c>
    </row>
    <row r="1571" spans="1:17">
      <c r="A1571" t="s">
        <v>80</v>
      </c>
      <c r="B1571" t="s">
        <v>30</v>
      </c>
      <c r="C1571" t="s">
        <v>44</v>
      </c>
      <c r="D1571" t="s">
        <v>2553</v>
      </c>
      <c r="E1571" t="s">
        <v>21</v>
      </c>
      <c r="F1571" t="s">
        <v>194</v>
      </c>
      <c r="G1571" t="s">
        <v>21</v>
      </c>
      <c r="H1571" t="s">
        <v>21</v>
      </c>
      <c r="I1571" t="s">
        <v>146</v>
      </c>
      <c r="J1571" t="s">
        <v>234</v>
      </c>
      <c r="K1571" t="s">
        <v>100</v>
      </c>
      <c r="L1571" t="s">
        <v>76</v>
      </c>
      <c r="M1571" t="s">
        <v>27</v>
      </c>
      <c r="N1571" t="s">
        <v>28</v>
      </c>
      <c r="O1571" t="s">
        <v>29</v>
      </c>
      <c r="P1571" t="s">
        <v>30</v>
      </c>
      <c r="Q1571" t="s">
        <v>21</v>
      </c>
    </row>
    <row r="1572" spans="1:17">
      <c r="A1572" t="s">
        <v>186</v>
      </c>
      <c r="B1572" t="s">
        <v>43</v>
      </c>
      <c r="C1572" t="s">
        <v>19</v>
      </c>
      <c r="D1572" t="s">
        <v>45</v>
      </c>
      <c r="E1572" t="s">
        <v>21</v>
      </c>
      <c r="F1572" t="s">
        <v>64</v>
      </c>
      <c r="G1572" t="s">
        <v>21</v>
      </c>
      <c r="H1572" t="s">
        <v>21</v>
      </c>
      <c r="I1572" t="s">
        <v>23</v>
      </c>
      <c r="J1572" t="s">
        <v>123</v>
      </c>
      <c r="K1572" t="s">
        <v>92</v>
      </c>
      <c r="L1572" t="s">
        <v>192</v>
      </c>
      <c r="M1572" t="s">
        <v>40</v>
      </c>
      <c r="N1572" t="s">
        <v>28</v>
      </c>
      <c r="O1572" t="s">
        <v>29</v>
      </c>
      <c r="P1572" t="s">
        <v>30</v>
      </c>
      <c r="Q1572" t="s">
        <v>21</v>
      </c>
    </row>
    <row r="1573" spans="1:17">
      <c r="A1573" t="s">
        <v>65</v>
      </c>
      <c r="B1573" t="s">
        <v>56</v>
      </c>
      <c r="C1573" t="s">
        <v>19</v>
      </c>
      <c r="D1573" t="s">
        <v>20</v>
      </c>
      <c r="E1573" t="s">
        <v>21</v>
      </c>
      <c r="F1573" t="s">
        <v>162</v>
      </c>
      <c r="G1573" t="s">
        <v>35</v>
      </c>
      <c r="H1573" t="s">
        <v>21</v>
      </c>
      <c r="I1573" t="s">
        <v>23</v>
      </c>
      <c r="J1573" t="s">
        <v>205</v>
      </c>
      <c r="K1573" t="s">
        <v>37</v>
      </c>
      <c r="L1573" t="s">
        <v>874</v>
      </c>
      <c r="M1573" t="s">
        <v>63</v>
      </c>
      <c r="N1573" t="s">
        <v>182</v>
      </c>
      <c r="O1573" t="s">
        <v>57</v>
      </c>
      <c r="P1573" t="s">
        <v>70</v>
      </c>
      <c r="Q1573" t="s">
        <v>21</v>
      </c>
    </row>
    <row r="1574" spans="1:17">
      <c r="A1574" t="s">
        <v>110</v>
      </c>
      <c r="B1574" t="s">
        <v>56</v>
      </c>
      <c r="C1574" t="s">
        <v>19</v>
      </c>
      <c r="D1574" t="s">
        <v>33</v>
      </c>
      <c r="E1574" t="s">
        <v>21</v>
      </c>
      <c r="F1574" t="s">
        <v>1439</v>
      </c>
      <c r="G1574" t="s">
        <v>35</v>
      </c>
      <c r="H1574" t="s">
        <v>21</v>
      </c>
      <c r="I1574" t="s">
        <v>23</v>
      </c>
      <c r="J1574" t="s">
        <v>349</v>
      </c>
      <c r="K1574" t="s">
        <v>119</v>
      </c>
      <c r="L1574" t="s">
        <v>573</v>
      </c>
      <c r="M1574" t="s">
        <v>27</v>
      </c>
      <c r="N1574" t="s">
        <v>28</v>
      </c>
      <c r="O1574" t="s">
        <v>29</v>
      </c>
      <c r="P1574" t="s">
        <v>30</v>
      </c>
      <c r="Q1574" t="s">
        <v>21</v>
      </c>
    </row>
    <row r="1575" spans="1:17">
      <c r="A1575" t="s">
        <v>202</v>
      </c>
      <c r="B1575" t="s">
        <v>56</v>
      </c>
      <c r="C1575" t="s">
        <v>19</v>
      </c>
      <c r="D1575" t="s">
        <v>33</v>
      </c>
      <c r="E1575" t="s">
        <v>21</v>
      </c>
      <c r="F1575" t="s">
        <v>277</v>
      </c>
      <c r="G1575" t="s">
        <v>35</v>
      </c>
      <c r="H1575" t="s">
        <v>21</v>
      </c>
      <c r="I1575" t="s">
        <v>146</v>
      </c>
      <c r="J1575" t="s">
        <v>36</v>
      </c>
      <c r="K1575" t="s">
        <v>37</v>
      </c>
      <c r="L1575" t="s">
        <v>152</v>
      </c>
      <c r="M1575" t="s">
        <v>27</v>
      </c>
      <c r="N1575" t="s">
        <v>28</v>
      </c>
      <c r="O1575" t="s">
        <v>29</v>
      </c>
      <c r="P1575" t="s">
        <v>30</v>
      </c>
      <c r="Q1575" t="s">
        <v>21</v>
      </c>
    </row>
    <row r="1576" spans="1:17">
      <c r="A1576" t="s">
        <v>126</v>
      </c>
      <c r="B1576" t="s">
        <v>43</v>
      </c>
      <c r="C1576" t="s">
        <v>122</v>
      </c>
      <c r="D1576" t="s">
        <v>2553</v>
      </c>
      <c r="E1576" t="s">
        <v>21</v>
      </c>
      <c r="F1576" t="s">
        <v>1440</v>
      </c>
      <c r="G1576" t="s">
        <v>21</v>
      </c>
      <c r="H1576" t="s">
        <v>21</v>
      </c>
      <c r="I1576" t="s">
        <v>23</v>
      </c>
      <c r="J1576" t="s">
        <v>47</v>
      </c>
      <c r="K1576" t="s">
        <v>61</v>
      </c>
      <c r="L1576" t="s">
        <v>527</v>
      </c>
      <c r="M1576" t="s">
        <v>63</v>
      </c>
      <c r="N1576" t="s">
        <v>28</v>
      </c>
      <c r="O1576" t="s">
        <v>29</v>
      </c>
      <c r="P1576" t="s">
        <v>30</v>
      </c>
      <c r="Q1576" t="s">
        <v>35</v>
      </c>
    </row>
    <row r="1577" spans="1:17">
      <c r="A1577" t="s">
        <v>186</v>
      </c>
      <c r="B1577" t="s">
        <v>56</v>
      </c>
      <c r="C1577" t="s">
        <v>44</v>
      </c>
      <c r="D1577" t="s">
        <v>20</v>
      </c>
      <c r="E1577" t="s">
        <v>21</v>
      </c>
      <c r="F1577" t="s">
        <v>981</v>
      </c>
      <c r="G1577" t="s">
        <v>35</v>
      </c>
      <c r="H1577" t="s">
        <v>21</v>
      </c>
      <c r="I1577" t="s">
        <v>23</v>
      </c>
      <c r="J1577" t="s">
        <v>123</v>
      </c>
      <c r="K1577" t="s">
        <v>37</v>
      </c>
      <c r="L1577" t="s">
        <v>1441</v>
      </c>
      <c r="M1577" t="s">
        <v>27</v>
      </c>
      <c r="N1577" t="s">
        <v>1009</v>
      </c>
      <c r="O1577" t="s">
        <v>63</v>
      </c>
      <c r="P1577" t="s">
        <v>70</v>
      </c>
      <c r="Q1577" t="s">
        <v>21</v>
      </c>
    </row>
    <row r="1578" spans="1:17">
      <c r="A1578" t="s">
        <v>209</v>
      </c>
      <c r="B1578" t="s">
        <v>43</v>
      </c>
      <c r="C1578" t="s">
        <v>19</v>
      </c>
      <c r="D1578" t="s">
        <v>33</v>
      </c>
      <c r="E1578" t="s">
        <v>21</v>
      </c>
      <c r="F1578" t="s">
        <v>708</v>
      </c>
      <c r="G1578" t="s">
        <v>35</v>
      </c>
      <c r="H1578" t="s">
        <v>21</v>
      </c>
      <c r="I1578" t="s">
        <v>23</v>
      </c>
      <c r="J1578" t="s">
        <v>47</v>
      </c>
      <c r="K1578" t="s">
        <v>48</v>
      </c>
      <c r="L1578" t="s">
        <v>1402</v>
      </c>
      <c r="M1578" t="s">
        <v>27</v>
      </c>
      <c r="N1578" t="s">
        <v>28</v>
      </c>
      <c r="O1578" t="s">
        <v>29</v>
      </c>
      <c r="P1578" t="s">
        <v>30</v>
      </c>
      <c r="Q1578" t="s">
        <v>21</v>
      </c>
    </row>
    <row r="1579" spans="1:17">
      <c r="A1579" t="s">
        <v>524</v>
      </c>
      <c r="B1579" t="s">
        <v>87</v>
      </c>
      <c r="C1579" t="s">
        <v>19</v>
      </c>
      <c r="D1579" t="s">
        <v>33</v>
      </c>
      <c r="E1579" t="s">
        <v>21</v>
      </c>
      <c r="F1579" t="s">
        <v>750</v>
      </c>
      <c r="G1579" t="s">
        <v>35</v>
      </c>
      <c r="H1579" t="s">
        <v>35</v>
      </c>
      <c r="I1579" t="s">
        <v>23</v>
      </c>
      <c r="J1579" t="s">
        <v>68</v>
      </c>
      <c r="K1579" t="s">
        <v>119</v>
      </c>
      <c r="L1579" t="s">
        <v>340</v>
      </c>
      <c r="M1579" t="s">
        <v>63</v>
      </c>
      <c r="N1579" t="s">
        <v>28</v>
      </c>
      <c r="O1579" t="s">
        <v>29</v>
      </c>
      <c r="P1579" t="s">
        <v>30</v>
      </c>
      <c r="Q1579" t="s">
        <v>21</v>
      </c>
    </row>
    <row r="1580" spans="1:17">
      <c r="A1580" t="s">
        <v>103</v>
      </c>
      <c r="B1580" t="s">
        <v>43</v>
      </c>
      <c r="C1580" t="s">
        <v>19</v>
      </c>
      <c r="D1580" t="s">
        <v>45</v>
      </c>
      <c r="E1580" t="s">
        <v>21</v>
      </c>
      <c r="F1580" t="s">
        <v>1442</v>
      </c>
      <c r="G1580" t="s">
        <v>35</v>
      </c>
      <c r="H1580" t="s">
        <v>21</v>
      </c>
      <c r="I1580" t="s">
        <v>30</v>
      </c>
      <c r="J1580" t="s">
        <v>130</v>
      </c>
      <c r="K1580" t="s">
        <v>53</v>
      </c>
      <c r="L1580" t="s">
        <v>786</v>
      </c>
      <c r="M1580" t="s">
        <v>27</v>
      </c>
      <c r="N1580" t="s">
        <v>28</v>
      </c>
      <c r="O1580" t="s">
        <v>29</v>
      </c>
      <c r="P1580" t="s">
        <v>30</v>
      </c>
      <c r="Q1580" t="s">
        <v>21</v>
      </c>
    </row>
    <row r="1581" spans="1:17">
      <c r="A1581" t="s">
        <v>110</v>
      </c>
      <c r="B1581" t="s">
        <v>43</v>
      </c>
      <c r="C1581" t="s">
        <v>19</v>
      </c>
      <c r="D1581" t="s">
        <v>45</v>
      </c>
      <c r="E1581" t="s">
        <v>21</v>
      </c>
      <c r="F1581" t="s">
        <v>1443</v>
      </c>
      <c r="G1581" t="s">
        <v>21</v>
      </c>
      <c r="H1581" t="s">
        <v>21</v>
      </c>
      <c r="I1581" t="s">
        <v>23</v>
      </c>
      <c r="J1581" t="s">
        <v>123</v>
      </c>
      <c r="K1581" t="s">
        <v>100</v>
      </c>
      <c r="L1581" t="s">
        <v>1444</v>
      </c>
      <c r="M1581" t="s">
        <v>63</v>
      </c>
      <c r="N1581" t="s">
        <v>435</v>
      </c>
      <c r="O1581" t="s">
        <v>52</v>
      </c>
      <c r="P1581" t="s">
        <v>41</v>
      </c>
      <c r="Q1581" t="s">
        <v>21</v>
      </c>
    </row>
    <row r="1582" spans="1:17">
      <c r="A1582" t="s">
        <v>121</v>
      </c>
      <c r="B1582" t="s">
        <v>56</v>
      </c>
      <c r="C1582" t="s">
        <v>19</v>
      </c>
      <c r="D1582" t="s">
        <v>20</v>
      </c>
      <c r="E1582" t="s">
        <v>21</v>
      </c>
      <c r="F1582" t="s">
        <v>29</v>
      </c>
      <c r="G1582" t="s">
        <v>35</v>
      </c>
      <c r="H1582" t="s">
        <v>21</v>
      </c>
      <c r="I1582" t="s">
        <v>30</v>
      </c>
      <c r="J1582" t="s">
        <v>52</v>
      </c>
      <c r="K1582" t="s">
        <v>53</v>
      </c>
      <c r="L1582" t="s">
        <v>361</v>
      </c>
      <c r="M1582" t="s">
        <v>63</v>
      </c>
      <c r="N1582" t="s">
        <v>28</v>
      </c>
      <c r="O1582" t="s">
        <v>29</v>
      </c>
      <c r="P1582" t="s">
        <v>30</v>
      </c>
      <c r="Q1582" t="s">
        <v>21</v>
      </c>
    </row>
    <row r="1583" spans="1:17">
      <c r="A1583" t="s">
        <v>99</v>
      </c>
      <c r="B1583" t="s">
        <v>72</v>
      </c>
      <c r="C1583" t="s">
        <v>44</v>
      </c>
      <c r="D1583" t="s">
        <v>45</v>
      </c>
      <c r="E1583" t="s">
        <v>21</v>
      </c>
      <c r="F1583" t="s">
        <v>267</v>
      </c>
      <c r="G1583" t="s">
        <v>35</v>
      </c>
      <c r="H1583" t="s">
        <v>21</v>
      </c>
      <c r="I1583" t="s">
        <v>23</v>
      </c>
      <c r="J1583" t="s">
        <v>82</v>
      </c>
      <c r="K1583" t="s">
        <v>119</v>
      </c>
      <c r="L1583" t="s">
        <v>147</v>
      </c>
      <c r="M1583" t="s">
        <v>27</v>
      </c>
      <c r="N1583" t="s">
        <v>28</v>
      </c>
      <c r="O1583" t="s">
        <v>29</v>
      </c>
      <c r="P1583" t="s">
        <v>30</v>
      </c>
      <c r="Q1583" t="s">
        <v>21</v>
      </c>
    </row>
    <row r="1584" spans="1:17">
      <c r="A1584" t="s">
        <v>323</v>
      </c>
      <c r="B1584" t="s">
        <v>56</v>
      </c>
      <c r="C1584" t="s">
        <v>19</v>
      </c>
      <c r="D1584" t="s">
        <v>20</v>
      </c>
      <c r="E1584" t="s">
        <v>21</v>
      </c>
      <c r="F1584" t="s">
        <v>1445</v>
      </c>
      <c r="G1584" t="s">
        <v>35</v>
      </c>
      <c r="H1584" t="s">
        <v>21</v>
      </c>
      <c r="I1584" t="s">
        <v>146</v>
      </c>
      <c r="J1584" t="s">
        <v>85</v>
      </c>
      <c r="K1584" t="s">
        <v>124</v>
      </c>
      <c r="L1584" t="s">
        <v>683</v>
      </c>
      <c r="M1584" t="s">
        <v>27</v>
      </c>
      <c r="N1584" t="s">
        <v>558</v>
      </c>
      <c r="O1584" t="s">
        <v>27</v>
      </c>
      <c r="P1584" t="s">
        <v>70</v>
      </c>
      <c r="Q1584" t="s">
        <v>21</v>
      </c>
    </row>
    <row r="1585" spans="1:17">
      <c r="A1585" t="s">
        <v>134</v>
      </c>
      <c r="B1585" t="s">
        <v>56</v>
      </c>
      <c r="C1585" t="s">
        <v>19</v>
      </c>
      <c r="D1585" t="s">
        <v>33</v>
      </c>
      <c r="E1585" t="s">
        <v>21</v>
      </c>
      <c r="F1585" t="s">
        <v>485</v>
      </c>
      <c r="G1585" t="s">
        <v>35</v>
      </c>
      <c r="H1585" t="s">
        <v>21</v>
      </c>
      <c r="I1585" t="s">
        <v>30</v>
      </c>
      <c r="J1585" t="s">
        <v>24</v>
      </c>
      <c r="K1585" t="s">
        <v>37</v>
      </c>
      <c r="L1585" t="s">
        <v>209</v>
      </c>
      <c r="M1585" t="s">
        <v>63</v>
      </c>
      <c r="N1585" t="s">
        <v>28</v>
      </c>
      <c r="O1585" t="s">
        <v>29</v>
      </c>
      <c r="P1585" t="s">
        <v>30</v>
      </c>
      <c r="Q1585" t="s">
        <v>21</v>
      </c>
    </row>
    <row r="1586" spans="1:17">
      <c r="A1586" t="s">
        <v>17</v>
      </c>
      <c r="B1586" t="s">
        <v>32</v>
      </c>
      <c r="C1586" t="s">
        <v>44</v>
      </c>
      <c r="D1586" t="s">
        <v>45</v>
      </c>
      <c r="E1586" t="s">
        <v>21</v>
      </c>
      <c r="F1586" t="s">
        <v>1446</v>
      </c>
      <c r="G1586" t="s">
        <v>35</v>
      </c>
      <c r="H1586" t="s">
        <v>21</v>
      </c>
      <c r="I1586" t="s">
        <v>30</v>
      </c>
      <c r="J1586" t="s">
        <v>99</v>
      </c>
      <c r="K1586" t="s">
        <v>37</v>
      </c>
      <c r="L1586" t="s">
        <v>586</v>
      </c>
      <c r="M1586" t="s">
        <v>40</v>
      </c>
      <c r="N1586" t="s">
        <v>28</v>
      </c>
      <c r="O1586" t="s">
        <v>29</v>
      </c>
      <c r="P1586" t="s">
        <v>30</v>
      </c>
      <c r="Q1586" t="s">
        <v>21</v>
      </c>
    </row>
    <row r="1587" spans="1:17">
      <c r="A1587" t="s">
        <v>126</v>
      </c>
      <c r="B1587" t="s">
        <v>56</v>
      </c>
      <c r="C1587" t="s">
        <v>19</v>
      </c>
      <c r="D1587" t="s">
        <v>33</v>
      </c>
      <c r="E1587" t="s">
        <v>21</v>
      </c>
      <c r="F1587" t="s">
        <v>1447</v>
      </c>
      <c r="G1587" t="s">
        <v>35</v>
      </c>
      <c r="H1587" t="s">
        <v>21</v>
      </c>
      <c r="I1587" t="s">
        <v>23</v>
      </c>
      <c r="J1587" t="s">
        <v>82</v>
      </c>
      <c r="K1587" t="s">
        <v>119</v>
      </c>
      <c r="L1587" t="s">
        <v>710</v>
      </c>
      <c r="M1587" t="s">
        <v>63</v>
      </c>
      <c r="N1587" t="s">
        <v>28</v>
      </c>
      <c r="O1587" t="s">
        <v>29</v>
      </c>
      <c r="P1587" t="s">
        <v>30</v>
      </c>
      <c r="Q1587" t="s">
        <v>21</v>
      </c>
    </row>
    <row r="1588" spans="1:17">
      <c r="A1588" t="s">
        <v>126</v>
      </c>
      <c r="B1588" t="s">
        <v>43</v>
      </c>
      <c r="C1588" t="s">
        <v>44</v>
      </c>
      <c r="D1588" t="s">
        <v>45</v>
      </c>
      <c r="E1588" t="s">
        <v>21</v>
      </c>
      <c r="F1588" t="s">
        <v>926</v>
      </c>
      <c r="G1588" t="s">
        <v>21</v>
      </c>
      <c r="H1588" t="s">
        <v>21</v>
      </c>
      <c r="I1588" t="s">
        <v>23</v>
      </c>
      <c r="J1588" t="s">
        <v>118</v>
      </c>
      <c r="K1588" t="s">
        <v>92</v>
      </c>
      <c r="L1588" t="s">
        <v>517</v>
      </c>
      <c r="M1588" t="s">
        <v>63</v>
      </c>
      <c r="N1588" t="s">
        <v>28</v>
      </c>
      <c r="O1588" t="s">
        <v>29</v>
      </c>
      <c r="P1588" t="s">
        <v>30</v>
      </c>
      <c r="Q1588" t="s">
        <v>21</v>
      </c>
    </row>
    <row r="1589" spans="1:17">
      <c r="A1589" t="s">
        <v>97</v>
      </c>
      <c r="B1589" t="s">
        <v>87</v>
      </c>
      <c r="C1589" t="s">
        <v>44</v>
      </c>
      <c r="D1589" t="s">
        <v>33</v>
      </c>
      <c r="E1589" t="s">
        <v>21</v>
      </c>
      <c r="F1589" t="s">
        <v>1448</v>
      </c>
      <c r="G1589" t="s">
        <v>35</v>
      </c>
      <c r="H1589" t="s">
        <v>21</v>
      </c>
      <c r="I1589" t="s">
        <v>30</v>
      </c>
      <c r="J1589" t="s">
        <v>234</v>
      </c>
      <c r="K1589" t="s">
        <v>37</v>
      </c>
      <c r="L1589" t="s">
        <v>312</v>
      </c>
      <c r="M1589" t="s">
        <v>57</v>
      </c>
      <c r="N1589" t="s">
        <v>28</v>
      </c>
      <c r="O1589" t="s">
        <v>29</v>
      </c>
      <c r="P1589" t="s">
        <v>30</v>
      </c>
      <c r="Q1589" t="s">
        <v>21</v>
      </c>
    </row>
    <row r="1590" spans="1:17">
      <c r="A1590" t="s">
        <v>110</v>
      </c>
      <c r="B1590" t="s">
        <v>43</v>
      </c>
      <c r="C1590" t="s">
        <v>44</v>
      </c>
      <c r="D1590" t="s">
        <v>45</v>
      </c>
      <c r="E1590" t="s">
        <v>21</v>
      </c>
      <c r="F1590" t="s">
        <v>1449</v>
      </c>
      <c r="G1590" t="s">
        <v>35</v>
      </c>
      <c r="H1590" t="s">
        <v>21</v>
      </c>
      <c r="I1590" t="s">
        <v>23</v>
      </c>
      <c r="J1590" t="s">
        <v>118</v>
      </c>
      <c r="K1590" t="s">
        <v>37</v>
      </c>
      <c r="L1590" t="s">
        <v>340</v>
      </c>
      <c r="M1590" t="s">
        <v>27</v>
      </c>
      <c r="N1590" t="s">
        <v>28</v>
      </c>
      <c r="O1590" t="s">
        <v>29</v>
      </c>
      <c r="P1590" t="s">
        <v>30</v>
      </c>
      <c r="Q1590" t="s">
        <v>21</v>
      </c>
    </row>
    <row r="1591" spans="1:17">
      <c r="A1591" t="s">
        <v>134</v>
      </c>
      <c r="B1591" t="s">
        <v>56</v>
      </c>
      <c r="C1591" t="s">
        <v>19</v>
      </c>
      <c r="D1591" t="s">
        <v>33</v>
      </c>
      <c r="E1591" t="s">
        <v>21</v>
      </c>
      <c r="F1591" t="s">
        <v>617</v>
      </c>
      <c r="G1591" t="s">
        <v>35</v>
      </c>
      <c r="H1591" t="s">
        <v>21</v>
      </c>
      <c r="I1591" t="s">
        <v>30</v>
      </c>
      <c r="J1591" t="s">
        <v>134</v>
      </c>
      <c r="K1591" t="s">
        <v>37</v>
      </c>
      <c r="L1591" t="s">
        <v>47</v>
      </c>
      <c r="M1591" t="s">
        <v>36</v>
      </c>
      <c r="N1591" t="s">
        <v>28</v>
      </c>
      <c r="O1591" t="s">
        <v>29</v>
      </c>
      <c r="P1591" t="s">
        <v>30</v>
      </c>
      <c r="Q1591" t="s">
        <v>21</v>
      </c>
    </row>
    <row r="1592" spans="1:17">
      <c r="A1592" t="s">
        <v>216</v>
      </c>
      <c r="B1592" t="s">
        <v>56</v>
      </c>
      <c r="C1592" t="s">
        <v>19</v>
      </c>
      <c r="D1592" t="s">
        <v>2553</v>
      </c>
      <c r="E1592" t="s">
        <v>21</v>
      </c>
      <c r="F1592" t="s">
        <v>768</v>
      </c>
      <c r="G1592" t="s">
        <v>21</v>
      </c>
      <c r="H1592" t="s">
        <v>21</v>
      </c>
      <c r="I1592" t="s">
        <v>23</v>
      </c>
      <c r="J1592" t="s">
        <v>40</v>
      </c>
      <c r="K1592" t="s">
        <v>92</v>
      </c>
      <c r="L1592" t="s">
        <v>1289</v>
      </c>
      <c r="M1592" t="s">
        <v>63</v>
      </c>
      <c r="N1592" t="s">
        <v>28</v>
      </c>
      <c r="O1592" t="s">
        <v>29</v>
      </c>
      <c r="P1592" t="s">
        <v>30</v>
      </c>
      <c r="Q1592" t="s">
        <v>21</v>
      </c>
    </row>
    <row r="1593" spans="1:17">
      <c r="A1593" t="s">
        <v>542</v>
      </c>
      <c r="B1593" t="s">
        <v>144</v>
      </c>
      <c r="C1593" t="s">
        <v>19</v>
      </c>
      <c r="D1593" t="s">
        <v>33</v>
      </c>
      <c r="E1593" t="s">
        <v>21</v>
      </c>
      <c r="F1593" t="s">
        <v>1450</v>
      </c>
      <c r="G1593" t="s">
        <v>21</v>
      </c>
      <c r="H1593" t="s">
        <v>21</v>
      </c>
      <c r="I1593" t="s">
        <v>23</v>
      </c>
      <c r="J1593" t="s">
        <v>134</v>
      </c>
      <c r="K1593" t="s">
        <v>48</v>
      </c>
      <c r="L1593" t="s">
        <v>133</v>
      </c>
      <c r="M1593" t="s">
        <v>63</v>
      </c>
      <c r="N1593" t="s">
        <v>139</v>
      </c>
      <c r="O1593" t="s">
        <v>27</v>
      </c>
      <c r="P1593" t="s">
        <v>41</v>
      </c>
      <c r="Q1593" t="s">
        <v>21</v>
      </c>
    </row>
    <row r="1594" spans="1:17">
      <c r="A1594" t="s">
        <v>99</v>
      </c>
      <c r="B1594" t="s">
        <v>66</v>
      </c>
      <c r="C1594" t="s">
        <v>44</v>
      </c>
      <c r="D1594" t="s">
        <v>33</v>
      </c>
      <c r="E1594" t="s">
        <v>21</v>
      </c>
      <c r="F1594" t="s">
        <v>1451</v>
      </c>
      <c r="G1594" t="s">
        <v>35</v>
      </c>
      <c r="H1594" t="s">
        <v>35</v>
      </c>
      <c r="I1594" t="s">
        <v>30</v>
      </c>
      <c r="J1594" t="s">
        <v>234</v>
      </c>
      <c r="K1594" t="s">
        <v>37</v>
      </c>
      <c r="L1594" t="s">
        <v>1421</v>
      </c>
      <c r="M1594" t="s">
        <v>27</v>
      </c>
      <c r="N1594" t="s">
        <v>28</v>
      </c>
      <c r="O1594" t="s">
        <v>29</v>
      </c>
      <c r="P1594" t="s">
        <v>30</v>
      </c>
      <c r="Q1594" t="s">
        <v>21</v>
      </c>
    </row>
    <row r="1595" spans="1:17">
      <c r="A1595" t="s">
        <v>202</v>
      </c>
      <c r="B1595" t="s">
        <v>32</v>
      </c>
      <c r="C1595" t="s">
        <v>19</v>
      </c>
      <c r="D1595" t="s">
        <v>33</v>
      </c>
      <c r="E1595" t="s">
        <v>21</v>
      </c>
      <c r="F1595" t="s">
        <v>1452</v>
      </c>
      <c r="G1595" t="s">
        <v>35</v>
      </c>
      <c r="H1595" t="s">
        <v>21</v>
      </c>
      <c r="I1595" t="s">
        <v>23</v>
      </c>
      <c r="J1595" t="s">
        <v>243</v>
      </c>
      <c r="K1595" t="s">
        <v>119</v>
      </c>
      <c r="L1595" t="s">
        <v>49</v>
      </c>
      <c r="M1595" t="s">
        <v>27</v>
      </c>
      <c r="N1595" t="s">
        <v>28</v>
      </c>
      <c r="O1595" t="s">
        <v>29</v>
      </c>
      <c r="P1595" t="s">
        <v>30</v>
      </c>
      <c r="Q1595" t="s">
        <v>21</v>
      </c>
    </row>
    <row r="1596" spans="1:17">
      <c r="A1596" t="s">
        <v>259</v>
      </c>
      <c r="B1596" t="s">
        <v>18</v>
      </c>
      <c r="C1596" t="s">
        <v>122</v>
      </c>
      <c r="D1596" t="s">
        <v>33</v>
      </c>
      <c r="E1596" t="s">
        <v>21</v>
      </c>
      <c r="F1596" t="s">
        <v>910</v>
      </c>
      <c r="G1596" t="s">
        <v>35</v>
      </c>
      <c r="H1596" t="s">
        <v>21</v>
      </c>
      <c r="I1596" t="s">
        <v>23</v>
      </c>
      <c r="J1596" t="s">
        <v>40</v>
      </c>
      <c r="K1596" t="s">
        <v>61</v>
      </c>
      <c r="L1596" t="s">
        <v>382</v>
      </c>
      <c r="M1596" t="s">
        <v>27</v>
      </c>
      <c r="N1596" t="s">
        <v>28</v>
      </c>
      <c r="O1596" t="s">
        <v>29</v>
      </c>
      <c r="P1596" t="s">
        <v>30</v>
      </c>
      <c r="Q1596" t="s">
        <v>21</v>
      </c>
    </row>
    <row r="1597" spans="1:17">
      <c r="A1597" t="s">
        <v>159</v>
      </c>
      <c r="B1597" t="s">
        <v>72</v>
      </c>
      <c r="C1597" t="s">
        <v>44</v>
      </c>
      <c r="D1597" t="s">
        <v>33</v>
      </c>
      <c r="E1597" t="s">
        <v>21</v>
      </c>
      <c r="F1597" t="s">
        <v>99</v>
      </c>
      <c r="G1597" t="s">
        <v>21</v>
      </c>
      <c r="H1597" t="s">
        <v>21</v>
      </c>
      <c r="I1597" t="s">
        <v>23</v>
      </c>
      <c r="J1597" t="s">
        <v>24</v>
      </c>
      <c r="K1597" t="s">
        <v>92</v>
      </c>
      <c r="L1597" t="s">
        <v>692</v>
      </c>
      <c r="M1597" t="s">
        <v>63</v>
      </c>
      <c r="N1597" t="s">
        <v>28</v>
      </c>
      <c r="O1597" t="s">
        <v>29</v>
      </c>
      <c r="P1597" t="s">
        <v>30</v>
      </c>
      <c r="Q1597" t="s">
        <v>21</v>
      </c>
    </row>
    <row r="1598" spans="1:17">
      <c r="A1598" t="s">
        <v>159</v>
      </c>
      <c r="B1598" t="s">
        <v>72</v>
      </c>
      <c r="C1598" t="s">
        <v>19</v>
      </c>
      <c r="D1598" t="s">
        <v>33</v>
      </c>
      <c r="E1598" t="s">
        <v>21</v>
      </c>
      <c r="F1598" t="s">
        <v>376</v>
      </c>
      <c r="G1598" t="s">
        <v>21</v>
      </c>
      <c r="H1598" t="s">
        <v>35</v>
      </c>
      <c r="I1598" t="s">
        <v>23</v>
      </c>
      <c r="J1598" t="s">
        <v>99</v>
      </c>
      <c r="K1598" t="s">
        <v>119</v>
      </c>
      <c r="L1598" t="s">
        <v>431</v>
      </c>
      <c r="M1598" t="s">
        <v>52</v>
      </c>
      <c r="N1598" t="s">
        <v>28</v>
      </c>
      <c r="O1598" t="s">
        <v>29</v>
      </c>
      <c r="P1598" t="s">
        <v>30</v>
      </c>
      <c r="Q1598" t="s">
        <v>21</v>
      </c>
    </row>
    <row r="1599" spans="1:17">
      <c r="A1599" t="s">
        <v>186</v>
      </c>
      <c r="B1599" t="s">
        <v>66</v>
      </c>
      <c r="C1599" t="s">
        <v>44</v>
      </c>
      <c r="D1599" t="s">
        <v>45</v>
      </c>
      <c r="E1599" t="s">
        <v>21</v>
      </c>
      <c r="F1599" t="s">
        <v>678</v>
      </c>
      <c r="G1599" t="s">
        <v>35</v>
      </c>
      <c r="H1599" t="s">
        <v>21</v>
      </c>
      <c r="I1599" t="s">
        <v>23</v>
      </c>
      <c r="J1599" t="s">
        <v>82</v>
      </c>
      <c r="K1599" t="s">
        <v>124</v>
      </c>
      <c r="L1599" t="s">
        <v>188</v>
      </c>
      <c r="M1599" t="s">
        <v>63</v>
      </c>
      <c r="N1599" t="s">
        <v>28</v>
      </c>
      <c r="O1599" t="s">
        <v>29</v>
      </c>
      <c r="P1599" t="s">
        <v>30</v>
      </c>
      <c r="Q1599" t="s">
        <v>21</v>
      </c>
    </row>
    <row r="1600" spans="1:17">
      <c r="A1600" t="s">
        <v>209</v>
      </c>
      <c r="B1600" t="s">
        <v>32</v>
      </c>
      <c r="C1600" t="s">
        <v>44</v>
      </c>
      <c r="D1600" t="s">
        <v>20</v>
      </c>
      <c r="E1600" t="s">
        <v>21</v>
      </c>
      <c r="F1600" t="s">
        <v>1311</v>
      </c>
      <c r="G1600" t="s">
        <v>35</v>
      </c>
      <c r="H1600" t="s">
        <v>21</v>
      </c>
      <c r="I1600" t="s">
        <v>23</v>
      </c>
      <c r="J1600" t="s">
        <v>130</v>
      </c>
      <c r="K1600" t="s">
        <v>37</v>
      </c>
      <c r="L1600" t="s">
        <v>82</v>
      </c>
      <c r="M1600" t="s">
        <v>118</v>
      </c>
      <c r="N1600" t="s">
        <v>28</v>
      </c>
      <c r="O1600" t="s">
        <v>29</v>
      </c>
      <c r="P1600" t="s">
        <v>30</v>
      </c>
      <c r="Q1600" t="s">
        <v>21</v>
      </c>
    </row>
    <row r="1601" spans="1:17">
      <c r="A1601" t="s">
        <v>114</v>
      </c>
      <c r="B1601" t="s">
        <v>94</v>
      </c>
      <c r="C1601" t="s">
        <v>19</v>
      </c>
      <c r="D1601" t="s">
        <v>45</v>
      </c>
      <c r="E1601" t="s">
        <v>21</v>
      </c>
      <c r="F1601" t="s">
        <v>29</v>
      </c>
      <c r="G1601" t="s">
        <v>35</v>
      </c>
      <c r="H1601" t="s">
        <v>21</v>
      </c>
      <c r="I1601" t="s">
        <v>23</v>
      </c>
      <c r="J1601" t="s">
        <v>243</v>
      </c>
      <c r="K1601" t="s">
        <v>119</v>
      </c>
      <c r="L1601" t="s">
        <v>782</v>
      </c>
      <c r="M1601" t="s">
        <v>27</v>
      </c>
      <c r="N1601" t="s">
        <v>28</v>
      </c>
      <c r="O1601" t="s">
        <v>29</v>
      </c>
      <c r="P1601" t="s">
        <v>30</v>
      </c>
      <c r="Q1601" t="s">
        <v>21</v>
      </c>
    </row>
    <row r="1602" spans="1:17">
      <c r="A1602" t="s">
        <v>159</v>
      </c>
      <c r="B1602" t="s">
        <v>43</v>
      </c>
      <c r="C1602" t="s">
        <v>19</v>
      </c>
      <c r="D1602" t="s">
        <v>33</v>
      </c>
      <c r="E1602" t="s">
        <v>21</v>
      </c>
      <c r="F1602" t="s">
        <v>1453</v>
      </c>
      <c r="G1602" t="s">
        <v>35</v>
      </c>
      <c r="H1602" t="s">
        <v>35</v>
      </c>
      <c r="I1602" t="s">
        <v>23</v>
      </c>
      <c r="J1602" t="s">
        <v>123</v>
      </c>
      <c r="K1602" t="s">
        <v>124</v>
      </c>
      <c r="L1602" t="s">
        <v>1454</v>
      </c>
      <c r="M1602" t="s">
        <v>63</v>
      </c>
      <c r="N1602" t="s">
        <v>194</v>
      </c>
      <c r="O1602" t="s">
        <v>63</v>
      </c>
      <c r="P1602" t="s">
        <v>41</v>
      </c>
      <c r="Q1602" t="s">
        <v>21</v>
      </c>
    </row>
    <row r="1603" spans="1:17">
      <c r="A1603" t="s">
        <v>159</v>
      </c>
      <c r="B1603" t="s">
        <v>56</v>
      </c>
      <c r="C1603" t="s">
        <v>19</v>
      </c>
      <c r="D1603" t="s">
        <v>20</v>
      </c>
      <c r="E1603" t="s">
        <v>21</v>
      </c>
      <c r="F1603" t="s">
        <v>1212</v>
      </c>
      <c r="G1603" t="s">
        <v>35</v>
      </c>
      <c r="H1603" t="s">
        <v>21</v>
      </c>
      <c r="I1603" t="s">
        <v>23</v>
      </c>
      <c r="J1603" t="s">
        <v>52</v>
      </c>
      <c r="K1603" t="s">
        <v>61</v>
      </c>
      <c r="L1603" t="s">
        <v>582</v>
      </c>
      <c r="M1603" t="s">
        <v>27</v>
      </c>
      <c r="N1603" t="s">
        <v>28</v>
      </c>
      <c r="O1603" t="s">
        <v>29</v>
      </c>
      <c r="P1603" t="s">
        <v>30</v>
      </c>
      <c r="Q1603" t="s">
        <v>21</v>
      </c>
    </row>
    <row r="1604" spans="1:17">
      <c r="A1604" t="s">
        <v>524</v>
      </c>
      <c r="B1604" t="s">
        <v>87</v>
      </c>
      <c r="C1604" t="s">
        <v>122</v>
      </c>
      <c r="D1604" t="s">
        <v>33</v>
      </c>
      <c r="E1604" t="s">
        <v>21</v>
      </c>
      <c r="F1604" t="s">
        <v>576</v>
      </c>
      <c r="G1604" t="s">
        <v>35</v>
      </c>
      <c r="H1604" t="s">
        <v>21</v>
      </c>
      <c r="I1604" t="s">
        <v>30</v>
      </c>
      <c r="J1604" t="s">
        <v>243</v>
      </c>
      <c r="K1604" t="s">
        <v>37</v>
      </c>
      <c r="L1604" t="s">
        <v>231</v>
      </c>
      <c r="M1604" t="s">
        <v>40</v>
      </c>
      <c r="N1604" t="s">
        <v>28</v>
      </c>
      <c r="O1604" t="s">
        <v>29</v>
      </c>
      <c r="P1604" t="s">
        <v>30</v>
      </c>
      <c r="Q1604" t="s">
        <v>21</v>
      </c>
    </row>
    <row r="1605" spans="1:17">
      <c r="A1605" t="s">
        <v>159</v>
      </c>
      <c r="B1605" t="s">
        <v>72</v>
      </c>
      <c r="C1605" t="s">
        <v>19</v>
      </c>
      <c r="D1605" t="s">
        <v>2553</v>
      </c>
      <c r="E1605" t="s">
        <v>21</v>
      </c>
      <c r="F1605" t="s">
        <v>1455</v>
      </c>
      <c r="G1605" t="s">
        <v>21</v>
      </c>
      <c r="H1605" t="s">
        <v>21</v>
      </c>
      <c r="I1605" t="s">
        <v>23</v>
      </c>
      <c r="J1605" t="s">
        <v>97</v>
      </c>
      <c r="K1605" t="s">
        <v>578</v>
      </c>
      <c r="L1605" t="s">
        <v>1456</v>
      </c>
      <c r="M1605" t="s">
        <v>52</v>
      </c>
      <c r="N1605" t="s">
        <v>444</v>
      </c>
      <c r="O1605" t="s">
        <v>63</v>
      </c>
      <c r="P1605" t="s">
        <v>196</v>
      </c>
      <c r="Q1605" t="s">
        <v>21</v>
      </c>
    </row>
    <row r="1606" spans="1:17">
      <c r="A1606" t="s">
        <v>162</v>
      </c>
      <c r="B1606" t="s">
        <v>43</v>
      </c>
      <c r="C1606" t="s">
        <v>44</v>
      </c>
      <c r="D1606" t="s">
        <v>45</v>
      </c>
      <c r="E1606" t="s">
        <v>21</v>
      </c>
      <c r="F1606" t="s">
        <v>75</v>
      </c>
      <c r="G1606" t="s">
        <v>35</v>
      </c>
      <c r="H1606" t="s">
        <v>21</v>
      </c>
      <c r="I1606" t="s">
        <v>23</v>
      </c>
      <c r="J1606" t="s">
        <v>219</v>
      </c>
      <c r="K1606" t="s">
        <v>119</v>
      </c>
      <c r="L1606" t="s">
        <v>170</v>
      </c>
      <c r="M1606" t="s">
        <v>52</v>
      </c>
      <c r="N1606" t="s">
        <v>28</v>
      </c>
      <c r="O1606" t="s">
        <v>29</v>
      </c>
      <c r="P1606" t="s">
        <v>30</v>
      </c>
      <c r="Q1606" t="s">
        <v>35</v>
      </c>
    </row>
    <row r="1607" spans="1:17">
      <c r="A1607" t="s">
        <v>151</v>
      </c>
      <c r="B1607" t="s">
        <v>32</v>
      </c>
      <c r="C1607" t="s">
        <v>19</v>
      </c>
      <c r="D1607" t="s">
        <v>33</v>
      </c>
      <c r="E1607" t="s">
        <v>21</v>
      </c>
      <c r="F1607" t="s">
        <v>1457</v>
      </c>
      <c r="G1607" t="s">
        <v>35</v>
      </c>
      <c r="H1607" t="s">
        <v>35</v>
      </c>
      <c r="I1607" t="s">
        <v>23</v>
      </c>
      <c r="J1607" t="s">
        <v>47</v>
      </c>
      <c r="K1607" t="s">
        <v>48</v>
      </c>
      <c r="L1607" t="s">
        <v>486</v>
      </c>
      <c r="M1607" t="s">
        <v>63</v>
      </c>
      <c r="N1607" t="s">
        <v>28</v>
      </c>
      <c r="O1607" t="s">
        <v>29</v>
      </c>
      <c r="P1607" t="s">
        <v>30</v>
      </c>
      <c r="Q1607" t="s">
        <v>21</v>
      </c>
    </row>
    <row r="1608" spans="1:17">
      <c r="A1608" t="s">
        <v>76</v>
      </c>
      <c r="B1608" t="s">
        <v>56</v>
      </c>
      <c r="C1608" t="s">
        <v>44</v>
      </c>
      <c r="D1608" t="s">
        <v>2553</v>
      </c>
      <c r="E1608" t="s">
        <v>21</v>
      </c>
      <c r="F1608" t="s">
        <v>1458</v>
      </c>
      <c r="G1608" t="s">
        <v>21</v>
      </c>
      <c r="H1608" t="s">
        <v>21</v>
      </c>
      <c r="I1608" t="s">
        <v>30</v>
      </c>
      <c r="J1608" t="s">
        <v>85</v>
      </c>
      <c r="K1608" t="s">
        <v>53</v>
      </c>
      <c r="L1608" t="s">
        <v>17</v>
      </c>
      <c r="M1608" t="s">
        <v>74</v>
      </c>
      <c r="N1608" t="s">
        <v>28</v>
      </c>
      <c r="O1608" t="s">
        <v>29</v>
      </c>
      <c r="P1608" t="s">
        <v>30</v>
      </c>
      <c r="Q1608" t="s">
        <v>21</v>
      </c>
    </row>
    <row r="1609" spans="1:17">
      <c r="A1609" t="s">
        <v>524</v>
      </c>
      <c r="B1609" t="s">
        <v>43</v>
      </c>
      <c r="C1609" t="s">
        <v>122</v>
      </c>
      <c r="D1609" t="s">
        <v>45</v>
      </c>
      <c r="E1609" t="s">
        <v>21</v>
      </c>
      <c r="F1609" t="s">
        <v>1459</v>
      </c>
      <c r="G1609" t="s">
        <v>21</v>
      </c>
      <c r="H1609" t="s">
        <v>35</v>
      </c>
      <c r="I1609" t="s">
        <v>23</v>
      </c>
      <c r="J1609" t="s">
        <v>205</v>
      </c>
      <c r="K1609" t="s">
        <v>119</v>
      </c>
      <c r="L1609" t="s">
        <v>212</v>
      </c>
      <c r="M1609" t="s">
        <v>63</v>
      </c>
      <c r="N1609" t="s">
        <v>28</v>
      </c>
      <c r="O1609" t="s">
        <v>29</v>
      </c>
      <c r="P1609" t="s">
        <v>30</v>
      </c>
      <c r="Q1609" t="s">
        <v>21</v>
      </c>
    </row>
    <row r="1610" spans="1:17">
      <c r="A1610" t="s">
        <v>42</v>
      </c>
      <c r="B1610" t="s">
        <v>56</v>
      </c>
      <c r="C1610" t="s">
        <v>19</v>
      </c>
      <c r="D1610" t="s">
        <v>20</v>
      </c>
      <c r="E1610" t="s">
        <v>21</v>
      </c>
      <c r="F1610" t="s">
        <v>36</v>
      </c>
      <c r="G1610" t="s">
        <v>35</v>
      </c>
      <c r="H1610" t="s">
        <v>21</v>
      </c>
      <c r="I1610" t="s">
        <v>30</v>
      </c>
      <c r="J1610" t="s">
        <v>91</v>
      </c>
      <c r="K1610" t="s">
        <v>37</v>
      </c>
      <c r="L1610" t="s">
        <v>1460</v>
      </c>
      <c r="M1610" t="s">
        <v>40</v>
      </c>
      <c r="N1610" t="s">
        <v>28</v>
      </c>
      <c r="O1610" t="s">
        <v>29</v>
      </c>
      <c r="P1610" t="s">
        <v>30</v>
      </c>
      <c r="Q1610" t="s">
        <v>21</v>
      </c>
    </row>
    <row r="1611" spans="1:17">
      <c r="A1611" t="s">
        <v>31</v>
      </c>
      <c r="B1611" t="s">
        <v>43</v>
      </c>
      <c r="C1611" t="s">
        <v>44</v>
      </c>
      <c r="D1611" t="s">
        <v>33</v>
      </c>
      <c r="E1611" t="s">
        <v>21</v>
      </c>
      <c r="F1611" t="s">
        <v>1461</v>
      </c>
      <c r="G1611" t="s">
        <v>21</v>
      </c>
      <c r="H1611" t="s">
        <v>21</v>
      </c>
      <c r="I1611" t="s">
        <v>23</v>
      </c>
      <c r="J1611" t="s">
        <v>24</v>
      </c>
      <c r="K1611" t="s">
        <v>124</v>
      </c>
      <c r="L1611" t="s">
        <v>936</v>
      </c>
      <c r="M1611" t="s">
        <v>52</v>
      </c>
      <c r="N1611" t="s">
        <v>28</v>
      </c>
      <c r="O1611" t="s">
        <v>29</v>
      </c>
      <c r="P1611" t="s">
        <v>30</v>
      </c>
      <c r="Q1611" t="s">
        <v>21</v>
      </c>
    </row>
    <row r="1612" spans="1:17">
      <c r="A1612" t="s">
        <v>162</v>
      </c>
      <c r="B1612" t="s">
        <v>56</v>
      </c>
      <c r="C1612" t="s">
        <v>19</v>
      </c>
      <c r="D1612" t="s">
        <v>20</v>
      </c>
      <c r="E1612" t="s">
        <v>21</v>
      </c>
      <c r="F1612" t="s">
        <v>1462</v>
      </c>
      <c r="G1612" t="s">
        <v>35</v>
      </c>
      <c r="H1612" t="s">
        <v>21</v>
      </c>
      <c r="I1612" t="s">
        <v>23</v>
      </c>
      <c r="J1612" t="s">
        <v>47</v>
      </c>
      <c r="K1612" t="s">
        <v>48</v>
      </c>
      <c r="L1612" t="s">
        <v>420</v>
      </c>
      <c r="M1612" t="s">
        <v>57</v>
      </c>
      <c r="N1612" t="s">
        <v>28</v>
      </c>
      <c r="O1612" t="s">
        <v>29</v>
      </c>
      <c r="P1612" t="s">
        <v>30</v>
      </c>
      <c r="Q1612" t="s">
        <v>21</v>
      </c>
    </row>
    <row r="1613" spans="1:17">
      <c r="A1613" t="s">
        <v>323</v>
      </c>
      <c r="B1613" t="s">
        <v>43</v>
      </c>
      <c r="C1613" t="s">
        <v>122</v>
      </c>
      <c r="D1613" t="s">
        <v>45</v>
      </c>
      <c r="E1613" t="s">
        <v>21</v>
      </c>
      <c r="F1613" t="s">
        <v>1463</v>
      </c>
      <c r="G1613" t="s">
        <v>21</v>
      </c>
      <c r="H1613" t="s">
        <v>21</v>
      </c>
      <c r="I1613" t="s">
        <v>23</v>
      </c>
      <c r="J1613" t="s">
        <v>36</v>
      </c>
      <c r="K1613" t="s">
        <v>92</v>
      </c>
      <c r="L1613" t="s">
        <v>1012</v>
      </c>
      <c r="M1613" t="s">
        <v>52</v>
      </c>
      <c r="N1613" t="s">
        <v>28</v>
      </c>
      <c r="O1613" t="s">
        <v>29</v>
      </c>
      <c r="P1613" t="s">
        <v>30</v>
      </c>
      <c r="Q1613" t="s">
        <v>35</v>
      </c>
    </row>
    <row r="1614" spans="1:17">
      <c r="A1614" t="s">
        <v>99</v>
      </c>
      <c r="B1614" t="s">
        <v>43</v>
      </c>
      <c r="C1614" t="s">
        <v>122</v>
      </c>
      <c r="D1614" t="s">
        <v>45</v>
      </c>
      <c r="E1614" t="s">
        <v>21</v>
      </c>
      <c r="F1614" t="s">
        <v>222</v>
      </c>
      <c r="G1614" t="s">
        <v>35</v>
      </c>
      <c r="H1614" t="s">
        <v>35</v>
      </c>
      <c r="I1614" t="s">
        <v>30</v>
      </c>
      <c r="J1614" t="s">
        <v>234</v>
      </c>
      <c r="K1614" t="s">
        <v>37</v>
      </c>
      <c r="L1614" t="s">
        <v>1464</v>
      </c>
      <c r="M1614" t="s">
        <v>40</v>
      </c>
      <c r="N1614" t="s">
        <v>28</v>
      </c>
      <c r="O1614" t="s">
        <v>29</v>
      </c>
      <c r="P1614" t="s">
        <v>30</v>
      </c>
      <c r="Q1614" t="s">
        <v>21</v>
      </c>
    </row>
    <row r="1615" spans="1:17">
      <c r="A1615" t="s">
        <v>310</v>
      </c>
      <c r="B1615" t="s">
        <v>66</v>
      </c>
      <c r="C1615" t="s">
        <v>19</v>
      </c>
      <c r="D1615" t="s">
        <v>20</v>
      </c>
      <c r="E1615" t="s">
        <v>21</v>
      </c>
      <c r="F1615" t="s">
        <v>992</v>
      </c>
      <c r="G1615" t="s">
        <v>35</v>
      </c>
      <c r="H1615" t="s">
        <v>21</v>
      </c>
      <c r="I1615" t="s">
        <v>30</v>
      </c>
      <c r="J1615" t="s">
        <v>82</v>
      </c>
      <c r="K1615" t="s">
        <v>53</v>
      </c>
      <c r="L1615" t="s">
        <v>47</v>
      </c>
      <c r="M1615" t="s">
        <v>52</v>
      </c>
      <c r="N1615" t="s">
        <v>28</v>
      </c>
      <c r="O1615" t="s">
        <v>29</v>
      </c>
      <c r="P1615" t="s">
        <v>30</v>
      </c>
      <c r="Q1615" t="s">
        <v>21</v>
      </c>
    </row>
    <row r="1616" spans="1:17">
      <c r="A1616" t="s">
        <v>103</v>
      </c>
      <c r="B1616" t="s">
        <v>87</v>
      </c>
      <c r="C1616" t="s">
        <v>44</v>
      </c>
      <c r="D1616" t="s">
        <v>33</v>
      </c>
      <c r="E1616" t="s">
        <v>21</v>
      </c>
      <c r="F1616" t="s">
        <v>1465</v>
      </c>
      <c r="G1616" t="s">
        <v>35</v>
      </c>
      <c r="H1616" t="s">
        <v>21</v>
      </c>
      <c r="I1616" t="s">
        <v>30</v>
      </c>
      <c r="J1616" t="s">
        <v>63</v>
      </c>
      <c r="K1616" t="s">
        <v>53</v>
      </c>
      <c r="L1616" t="s">
        <v>297</v>
      </c>
      <c r="M1616" t="s">
        <v>27</v>
      </c>
      <c r="N1616" t="s">
        <v>28</v>
      </c>
      <c r="O1616" t="s">
        <v>29</v>
      </c>
      <c r="P1616" t="s">
        <v>30</v>
      </c>
      <c r="Q1616" t="s">
        <v>21</v>
      </c>
    </row>
    <row r="1617" spans="1:17">
      <c r="A1617" t="s">
        <v>186</v>
      </c>
      <c r="B1617" t="s">
        <v>43</v>
      </c>
      <c r="C1617" t="s">
        <v>19</v>
      </c>
      <c r="D1617" t="s">
        <v>45</v>
      </c>
      <c r="E1617" t="s">
        <v>21</v>
      </c>
      <c r="F1617" t="s">
        <v>1414</v>
      </c>
      <c r="G1617" t="s">
        <v>35</v>
      </c>
      <c r="H1617" t="s">
        <v>21</v>
      </c>
      <c r="I1617" t="s">
        <v>23</v>
      </c>
      <c r="J1617" t="s">
        <v>123</v>
      </c>
      <c r="K1617" t="s">
        <v>124</v>
      </c>
      <c r="L1617" t="s">
        <v>527</v>
      </c>
      <c r="M1617" t="s">
        <v>27</v>
      </c>
      <c r="N1617" t="s">
        <v>28</v>
      </c>
      <c r="O1617" t="s">
        <v>29</v>
      </c>
      <c r="P1617" t="s">
        <v>30</v>
      </c>
      <c r="Q1617" t="s">
        <v>21</v>
      </c>
    </row>
    <row r="1618" spans="1:17">
      <c r="A1618" t="s">
        <v>259</v>
      </c>
      <c r="B1618" t="s">
        <v>144</v>
      </c>
      <c r="C1618" t="s">
        <v>19</v>
      </c>
      <c r="D1618" t="s">
        <v>20</v>
      </c>
      <c r="E1618" t="s">
        <v>21</v>
      </c>
      <c r="F1618" t="s">
        <v>351</v>
      </c>
      <c r="G1618" t="s">
        <v>21</v>
      </c>
      <c r="H1618" t="s">
        <v>21</v>
      </c>
      <c r="I1618" t="s">
        <v>23</v>
      </c>
      <c r="J1618" t="s">
        <v>349</v>
      </c>
      <c r="K1618" t="s">
        <v>119</v>
      </c>
      <c r="L1618" t="s">
        <v>519</v>
      </c>
      <c r="M1618" t="s">
        <v>52</v>
      </c>
      <c r="N1618" t="s">
        <v>28</v>
      </c>
      <c r="O1618" t="s">
        <v>29</v>
      </c>
      <c r="P1618" t="s">
        <v>30</v>
      </c>
      <c r="Q1618" t="s">
        <v>21</v>
      </c>
    </row>
    <row r="1619" spans="1:17">
      <c r="A1619" t="s">
        <v>80</v>
      </c>
      <c r="B1619" t="s">
        <v>43</v>
      </c>
      <c r="C1619" t="s">
        <v>19</v>
      </c>
      <c r="D1619" t="s">
        <v>45</v>
      </c>
      <c r="E1619" t="s">
        <v>21</v>
      </c>
      <c r="F1619" t="s">
        <v>1466</v>
      </c>
      <c r="G1619" t="s">
        <v>21</v>
      </c>
      <c r="H1619" t="s">
        <v>21</v>
      </c>
      <c r="I1619" t="s">
        <v>23</v>
      </c>
      <c r="J1619" t="s">
        <v>108</v>
      </c>
      <c r="K1619" t="s">
        <v>37</v>
      </c>
      <c r="L1619" t="s">
        <v>127</v>
      </c>
      <c r="M1619" t="s">
        <v>63</v>
      </c>
      <c r="N1619" t="s">
        <v>28</v>
      </c>
      <c r="O1619" t="s">
        <v>29</v>
      </c>
      <c r="P1619" t="s">
        <v>30</v>
      </c>
      <c r="Q1619" t="s">
        <v>21</v>
      </c>
    </row>
    <row r="1620" spans="1:17">
      <c r="A1620" t="s">
        <v>202</v>
      </c>
      <c r="B1620" t="s">
        <v>56</v>
      </c>
      <c r="C1620" t="s">
        <v>19</v>
      </c>
      <c r="D1620" t="s">
        <v>20</v>
      </c>
      <c r="E1620" t="s">
        <v>21</v>
      </c>
      <c r="F1620" t="s">
        <v>1467</v>
      </c>
      <c r="G1620" t="s">
        <v>35</v>
      </c>
      <c r="H1620" t="s">
        <v>21</v>
      </c>
      <c r="I1620" t="s">
        <v>23</v>
      </c>
      <c r="J1620" t="s">
        <v>123</v>
      </c>
      <c r="K1620" t="s">
        <v>92</v>
      </c>
      <c r="L1620" t="s">
        <v>449</v>
      </c>
      <c r="M1620" t="s">
        <v>74</v>
      </c>
      <c r="N1620" t="s">
        <v>28</v>
      </c>
      <c r="O1620" t="s">
        <v>29</v>
      </c>
      <c r="P1620" t="s">
        <v>30</v>
      </c>
      <c r="Q1620" t="s">
        <v>21</v>
      </c>
    </row>
    <row r="1621" spans="1:17">
      <c r="A1621" t="s">
        <v>31</v>
      </c>
      <c r="B1621" t="s">
        <v>56</v>
      </c>
      <c r="C1621" t="s">
        <v>19</v>
      </c>
      <c r="D1621" t="s">
        <v>33</v>
      </c>
      <c r="E1621" t="s">
        <v>21</v>
      </c>
      <c r="F1621" t="s">
        <v>554</v>
      </c>
      <c r="G1621" t="s">
        <v>35</v>
      </c>
      <c r="H1621" t="s">
        <v>21</v>
      </c>
      <c r="I1621" t="s">
        <v>23</v>
      </c>
      <c r="J1621" t="s">
        <v>97</v>
      </c>
      <c r="K1621" t="s">
        <v>119</v>
      </c>
      <c r="L1621" t="s">
        <v>192</v>
      </c>
      <c r="M1621" t="s">
        <v>40</v>
      </c>
      <c r="N1621" t="s">
        <v>28</v>
      </c>
      <c r="O1621" t="s">
        <v>29</v>
      </c>
      <c r="P1621" t="s">
        <v>30</v>
      </c>
      <c r="Q1621" t="s">
        <v>21</v>
      </c>
    </row>
    <row r="1622" spans="1:17">
      <c r="A1622" t="s">
        <v>110</v>
      </c>
      <c r="B1622" t="s">
        <v>56</v>
      </c>
      <c r="C1622" t="s">
        <v>19</v>
      </c>
      <c r="D1622" t="s">
        <v>20</v>
      </c>
      <c r="E1622" t="s">
        <v>21</v>
      </c>
      <c r="F1622" t="s">
        <v>1468</v>
      </c>
      <c r="G1622" t="s">
        <v>35</v>
      </c>
      <c r="H1622" t="s">
        <v>21</v>
      </c>
      <c r="I1622" t="s">
        <v>23</v>
      </c>
      <c r="J1622" t="s">
        <v>68</v>
      </c>
      <c r="K1622" t="s">
        <v>119</v>
      </c>
      <c r="L1622" t="s">
        <v>249</v>
      </c>
      <c r="M1622" t="s">
        <v>63</v>
      </c>
      <c r="N1622" t="s">
        <v>28</v>
      </c>
      <c r="O1622" t="s">
        <v>29</v>
      </c>
      <c r="P1622" t="s">
        <v>30</v>
      </c>
      <c r="Q1622" t="s">
        <v>21</v>
      </c>
    </row>
    <row r="1623" spans="1:17">
      <c r="A1623" t="s">
        <v>140</v>
      </c>
      <c r="B1623" t="s">
        <v>66</v>
      </c>
      <c r="C1623" t="s">
        <v>19</v>
      </c>
      <c r="D1623" t="s">
        <v>33</v>
      </c>
      <c r="E1623" t="s">
        <v>21</v>
      </c>
      <c r="F1623" t="s">
        <v>231</v>
      </c>
      <c r="G1623" t="s">
        <v>35</v>
      </c>
      <c r="H1623" t="s">
        <v>21</v>
      </c>
      <c r="I1623" t="s">
        <v>146</v>
      </c>
      <c r="J1623" t="s">
        <v>68</v>
      </c>
      <c r="K1623" t="s">
        <v>37</v>
      </c>
      <c r="L1623" t="s">
        <v>243</v>
      </c>
      <c r="M1623" t="s">
        <v>57</v>
      </c>
      <c r="N1623" t="s">
        <v>248</v>
      </c>
      <c r="O1623" t="s">
        <v>130</v>
      </c>
      <c r="P1623" t="s">
        <v>70</v>
      </c>
      <c r="Q1623" t="s">
        <v>21</v>
      </c>
    </row>
    <row r="1624" spans="1:17">
      <c r="A1624" t="s">
        <v>197</v>
      </c>
      <c r="B1624" t="s">
        <v>56</v>
      </c>
      <c r="C1624" t="s">
        <v>44</v>
      </c>
      <c r="D1624" t="s">
        <v>20</v>
      </c>
      <c r="E1624" t="s">
        <v>35</v>
      </c>
      <c r="F1624" t="s">
        <v>1469</v>
      </c>
      <c r="G1624" t="s">
        <v>21</v>
      </c>
      <c r="H1624" t="s">
        <v>35</v>
      </c>
      <c r="I1624" t="s">
        <v>23</v>
      </c>
      <c r="J1624" t="s">
        <v>205</v>
      </c>
      <c r="K1624" t="s">
        <v>119</v>
      </c>
      <c r="L1624" t="s">
        <v>487</v>
      </c>
      <c r="M1624" t="s">
        <v>40</v>
      </c>
      <c r="N1624" t="s">
        <v>28</v>
      </c>
      <c r="O1624" t="s">
        <v>29</v>
      </c>
      <c r="P1624" t="s">
        <v>30</v>
      </c>
      <c r="Q1624" t="s">
        <v>21</v>
      </c>
    </row>
    <row r="1625" spans="1:17">
      <c r="A1625" t="s">
        <v>524</v>
      </c>
      <c r="B1625" t="s">
        <v>56</v>
      </c>
      <c r="C1625" t="s">
        <v>19</v>
      </c>
      <c r="D1625" t="s">
        <v>20</v>
      </c>
      <c r="E1625" t="s">
        <v>21</v>
      </c>
      <c r="F1625" t="s">
        <v>1470</v>
      </c>
      <c r="G1625" t="s">
        <v>21</v>
      </c>
      <c r="H1625" t="s">
        <v>35</v>
      </c>
      <c r="I1625" t="s">
        <v>23</v>
      </c>
      <c r="J1625" t="s">
        <v>152</v>
      </c>
      <c r="K1625" t="s">
        <v>124</v>
      </c>
      <c r="L1625" t="s">
        <v>133</v>
      </c>
      <c r="M1625" t="s">
        <v>63</v>
      </c>
      <c r="N1625" t="s">
        <v>28</v>
      </c>
      <c r="O1625" t="s">
        <v>29</v>
      </c>
      <c r="P1625" t="s">
        <v>30</v>
      </c>
      <c r="Q1625" t="s">
        <v>21</v>
      </c>
    </row>
    <row r="1626" spans="1:17">
      <c r="A1626" t="s">
        <v>310</v>
      </c>
      <c r="B1626" t="s">
        <v>72</v>
      </c>
      <c r="C1626" t="s">
        <v>19</v>
      </c>
      <c r="D1626" t="s">
        <v>33</v>
      </c>
      <c r="E1626" t="s">
        <v>21</v>
      </c>
      <c r="F1626" t="s">
        <v>961</v>
      </c>
      <c r="G1626" t="s">
        <v>21</v>
      </c>
      <c r="H1626" t="s">
        <v>21</v>
      </c>
      <c r="I1626" t="s">
        <v>30</v>
      </c>
      <c r="J1626" t="s">
        <v>47</v>
      </c>
      <c r="K1626" t="s">
        <v>53</v>
      </c>
      <c r="L1626" t="s">
        <v>1471</v>
      </c>
      <c r="M1626" t="s">
        <v>52</v>
      </c>
      <c r="N1626" t="s">
        <v>28</v>
      </c>
      <c r="O1626" t="s">
        <v>29</v>
      </c>
      <c r="P1626" t="s">
        <v>30</v>
      </c>
      <c r="Q1626" t="s">
        <v>21</v>
      </c>
    </row>
    <row r="1627" spans="1:17">
      <c r="A1627" t="s">
        <v>65</v>
      </c>
      <c r="B1627" t="s">
        <v>32</v>
      </c>
      <c r="C1627" t="s">
        <v>19</v>
      </c>
      <c r="D1627" t="s">
        <v>33</v>
      </c>
      <c r="E1627" t="s">
        <v>21</v>
      </c>
      <c r="F1627" t="s">
        <v>1472</v>
      </c>
      <c r="G1627" t="s">
        <v>35</v>
      </c>
      <c r="H1627" t="s">
        <v>21</v>
      </c>
      <c r="I1627" t="s">
        <v>23</v>
      </c>
      <c r="J1627" t="s">
        <v>118</v>
      </c>
      <c r="K1627" t="s">
        <v>48</v>
      </c>
      <c r="L1627" t="s">
        <v>205</v>
      </c>
      <c r="M1627" t="s">
        <v>27</v>
      </c>
      <c r="N1627" t="s">
        <v>1154</v>
      </c>
      <c r="O1627" t="s">
        <v>27</v>
      </c>
      <c r="P1627" t="s">
        <v>41</v>
      </c>
      <c r="Q1627" t="s">
        <v>21</v>
      </c>
    </row>
    <row r="1628" spans="1:17">
      <c r="A1628" t="s">
        <v>140</v>
      </c>
      <c r="B1628" t="s">
        <v>72</v>
      </c>
      <c r="C1628" t="s">
        <v>19</v>
      </c>
      <c r="D1628" t="s">
        <v>33</v>
      </c>
      <c r="E1628" t="s">
        <v>21</v>
      </c>
      <c r="F1628" t="s">
        <v>29</v>
      </c>
      <c r="G1628" t="s">
        <v>35</v>
      </c>
      <c r="H1628" t="s">
        <v>21</v>
      </c>
      <c r="I1628" t="s">
        <v>30</v>
      </c>
      <c r="J1628" t="s">
        <v>17</v>
      </c>
      <c r="K1628" t="s">
        <v>37</v>
      </c>
      <c r="L1628" t="s">
        <v>147</v>
      </c>
      <c r="M1628" t="s">
        <v>63</v>
      </c>
      <c r="N1628" t="s">
        <v>28</v>
      </c>
      <c r="O1628" t="s">
        <v>29</v>
      </c>
      <c r="P1628" t="s">
        <v>30</v>
      </c>
      <c r="Q1628" t="s">
        <v>21</v>
      </c>
    </row>
    <row r="1629" spans="1:17">
      <c r="A1629" t="s">
        <v>97</v>
      </c>
      <c r="B1629" t="s">
        <v>56</v>
      </c>
      <c r="C1629" t="s">
        <v>19</v>
      </c>
      <c r="D1629" t="s">
        <v>33</v>
      </c>
      <c r="E1629" t="s">
        <v>21</v>
      </c>
      <c r="F1629" t="s">
        <v>156</v>
      </c>
      <c r="G1629" t="s">
        <v>35</v>
      </c>
      <c r="H1629" t="s">
        <v>21</v>
      </c>
      <c r="I1629" t="s">
        <v>30</v>
      </c>
      <c r="J1629" t="s">
        <v>85</v>
      </c>
      <c r="K1629" t="s">
        <v>37</v>
      </c>
      <c r="L1629" t="s">
        <v>134</v>
      </c>
      <c r="M1629" t="s">
        <v>63</v>
      </c>
      <c r="N1629" t="s">
        <v>28</v>
      </c>
      <c r="O1629" t="s">
        <v>29</v>
      </c>
      <c r="P1629" t="s">
        <v>30</v>
      </c>
      <c r="Q1629" t="s">
        <v>21</v>
      </c>
    </row>
    <row r="1630" spans="1:17">
      <c r="A1630" t="s">
        <v>121</v>
      </c>
      <c r="B1630" t="s">
        <v>72</v>
      </c>
      <c r="C1630" t="s">
        <v>19</v>
      </c>
      <c r="D1630" t="s">
        <v>33</v>
      </c>
      <c r="E1630" t="s">
        <v>21</v>
      </c>
      <c r="F1630" t="s">
        <v>1473</v>
      </c>
      <c r="G1630" t="s">
        <v>35</v>
      </c>
      <c r="H1630" t="s">
        <v>35</v>
      </c>
      <c r="I1630" t="s">
        <v>23</v>
      </c>
      <c r="J1630" t="s">
        <v>82</v>
      </c>
      <c r="K1630" t="s">
        <v>124</v>
      </c>
      <c r="L1630" t="s">
        <v>265</v>
      </c>
      <c r="M1630" t="s">
        <v>63</v>
      </c>
      <c r="N1630" t="s">
        <v>502</v>
      </c>
      <c r="O1630" t="s">
        <v>27</v>
      </c>
      <c r="P1630" t="s">
        <v>41</v>
      </c>
      <c r="Q1630" t="s">
        <v>21</v>
      </c>
    </row>
    <row r="1631" spans="1:17">
      <c r="A1631" t="s">
        <v>126</v>
      </c>
      <c r="B1631" t="s">
        <v>56</v>
      </c>
      <c r="C1631" t="s">
        <v>19</v>
      </c>
      <c r="D1631" t="s">
        <v>33</v>
      </c>
      <c r="E1631" t="s">
        <v>21</v>
      </c>
      <c r="F1631" t="s">
        <v>237</v>
      </c>
      <c r="G1631" t="s">
        <v>35</v>
      </c>
      <c r="H1631" t="s">
        <v>21</v>
      </c>
      <c r="I1631" t="s">
        <v>30</v>
      </c>
      <c r="J1631" t="s">
        <v>99</v>
      </c>
      <c r="K1631" t="s">
        <v>37</v>
      </c>
      <c r="L1631" t="s">
        <v>420</v>
      </c>
      <c r="M1631" t="s">
        <v>27</v>
      </c>
      <c r="N1631" t="s">
        <v>28</v>
      </c>
      <c r="O1631" t="s">
        <v>29</v>
      </c>
      <c r="P1631" t="s">
        <v>30</v>
      </c>
      <c r="Q1631" t="s">
        <v>21</v>
      </c>
    </row>
    <row r="1632" spans="1:17">
      <c r="A1632" t="s">
        <v>159</v>
      </c>
      <c r="B1632" t="s">
        <v>43</v>
      </c>
      <c r="C1632" t="s">
        <v>122</v>
      </c>
      <c r="D1632" t="s">
        <v>45</v>
      </c>
      <c r="E1632" t="s">
        <v>21</v>
      </c>
      <c r="F1632" t="s">
        <v>27</v>
      </c>
      <c r="G1632" t="s">
        <v>35</v>
      </c>
      <c r="H1632" t="s">
        <v>21</v>
      </c>
      <c r="I1632" t="s">
        <v>30</v>
      </c>
      <c r="J1632" t="s">
        <v>219</v>
      </c>
      <c r="K1632" t="s">
        <v>37</v>
      </c>
      <c r="L1632" t="s">
        <v>1474</v>
      </c>
      <c r="M1632" t="s">
        <v>40</v>
      </c>
      <c r="N1632" t="s">
        <v>28</v>
      </c>
      <c r="O1632" t="s">
        <v>29</v>
      </c>
      <c r="P1632" t="s">
        <v>30</v>
      </c>
      <c r="Q1632" t="s">
        <v>21</v>
      </c>
    </row>
    <row r="1633" spans="1:17">
      <c r="A1633" t="s">
        <v>71</v>
      </c>
      <c r="B1633" t="s">
        <v>56</v>
      </c>
      <c r="C1633" t="s">
        <v>19</v>
      </c>
      <c r="D1633" t="s">
        <v>33</v>
      </c>
      <c r="E1633" t="s">
        <v>21</v>
      </c>
      <c r="F1633" t="s">
        <v>219</v>
      </c>
      <c r="G1633" t="s">
        <v>21</v>
      </c>
      <c r="H1633" t="s">
        <v>21</v>
      </c>
      <c r="I1633" t="s">
        <v>23</v>
      </c>
      <c r="J1633" t="s">
        <v>17</v>
      </c>
      <c r="K1633" t="s">
        <v>119</v>
      </c>
      <c r="L1633" t="s">
        <v>425</v>
      </c>
      <c r="M1633" t="s">
        <v>52</v>
      </c>
      <c r="N1633" t="s">
        <v>28</v>
      </c>
      <c r="O1633" t="s">
        <v>29</v>
      </c>
      <c r="P1633" t="s">
        <v>30</v>
      </c>
      <c r="Q1633" t="s">
        <v>21</v>
      </c>
    </row>
    <row r="1634" spans="1:17">
      <c r="A1634" t="s">
        <v>76</v>
      </c>
      <c r="B1634" t="s">
        <v>72</v>
      </c>
      <c r="C1634" t="s">
        <v>19</v>
      </c>
      <c r="D1634" t="s">
        <v>33</v>
      </c>
      <c r="E1634" t="s">
        <v>21</v>
      </c>
      <c r="F1634" t="s">
        <v>140</v>
      </c>
      <c r="G1634" t="s">
        <v>35</v>
      </c>
      <c r="H1634" t="s">
        <v>21</v>
      </c>
      <c r="I1634" t="s">
        <v>23</v>
      </c>
      <c r="J1634" t="s">
        <v>74</v>
      </c>
      <c r="K1634" t="s">
        <v>92</v>
      </c>
      <c r="L1634" t="s">
        <v>49</v>
      </c>
      <c r="M1634" t="s">
        <v>40</v>
      </c>
      <c r="N1634" t="s">
        <v>28</v>
      </c>
      <c r="O1634" t="s">
        <v>29</v>
      </c>
      <c r="P1634" t="s">
        <v>30</v>
      </c>
      <c r="Q1634" t="s">
        <v>21</v>
      </c>
    </row>
    <row r="1635" spans="1:17">
      <c r="A1635" t="s">
        <v>55</v>
      </c>
      <c r="B1635" t="s">
        <v>56</v>
      </c>
      <c r="C1635" t="s">
        <v>19</v>
      </c>
      <c r="D1635" t="s">
        <v>20</v>
      </c>
      <c r="E1635" t="s">
        <v>21</v>
      </c>
      <c r="F1635" t="s">
        <v>514</v>
      </c>
      <c r="G1635" t="s">
        <v>21</v>
      </c>
      <c r="H1635" t="s">
        <v>21</v>
      </c>
      <c r="I1635" t="s">
        <v>23</v>
      </c>
      <c r="J1635" t="s">
        <v>234</v>
      </c>
      <c r="K1635" t="s">
        <v>100</v>
      </c>
      <c r="L1635" t="s">
        <v>203</v>
      </c>
      <c r="M1635" t="s">
        <v>27</v>
      </c>
      <c r="N1635" t="s">
        <v>244</v>
      </c>
      <c r="O1635" t="s">
        <v>74</v>
      </c>
      <c r="P1635" t="s">
        <v>41</v>
      </c>
      <c r="Q1635" t="s">
        <v>21</v>
      </c>
    </row>
    <row r="1636" spans="1:17">
      <c r="A1636" t="s">
        <v>126</v>
      </c>
      <c r="B1636" t="s">
        <v>18</v>
      </c>
      <c r="C1636" t="s">
        <v>122</v>
      </c>
      <c r="D1636" t="s">
        <v>33</v>
      </c>
      <c r="E1636" t="s">
        <v>21</v>
      </c>
      <c r="F1636" t="s">
        <v>541</v>
      </c>
      <c r="G1636" t="s">
        <v>21</v>
      </c>
      <c r="H1636" t="s">
        <v>21</v>
      </c>
      <c r="I1636" t="s">
        <v>23</v>
      </c>
      <c r="J1636" t="s">
        <v>234</v>
      </c>
      <c r="K1636" t="s">
        <v>100</v>
      </c>
      <c r="L1636" t="s">
        <v>170</v>
      </c>
      <c r="M1636" t="s">
        <v>27</v>
      </c>
      <c r="N1636" t="s">
        <v>137</v>
      </c>
      <c r="O1636" t="s">
        <v>52</v>
      </c>
      <c r="P1636" t="s">
        <v>41</v>
      </c>
      <c r="Q1636" t="s">
        <v>21</v>
      </c>
    </row>
    <row r="1637" spans="1:17">
      <c r="A1637" t="s">
        <v>31</v>
      </c>
      <c r="B1637" t="s">
        <v>56</v>
      </c>
      <c r="C1637" t="s">
        <v>19</v>
      </c>
      <c r="D1637" t="s">
        <v>33</v>
      </c>
      <c r="E1637" t="s">
        <v>21</v>
      </c>
      <c r="F1637" t="s">
        <v>551</v>
      </c>
      <c r="G1637" t="s">
        <v>35</v>
      </c>
      <c r="H1637" t="s">
        <v>21</v>
      </c>
      <c r="I1637" t="s">
        <v>23</v>
      </c>
      <c r="J1637" t="s">
        <v>68</v>
      </c>
      <c r="K1637" t="s">
        <v>37</v>
      </c>
      <c r="L1637" t="s">
        <v>665</v>
      </c>
      <c r="M1637" t="s">
        <v>63</v>
      </c>
      <c r="N1637" t="s">
        <v>743</v>
      </c>
      <c r="O1637" t="s">
        <v>27</v>
      </c>
      <c r="P1637" t="s">
        <v>41</v>
      </c>
      <c r="Q1637" t="s">
        <v>21</v>
      </c>
    </row>
    <row r="1638" spans="1:17">
      <c r="A1638" t="s">
        <v>151</v>
      </c>
      <c r="B1638" t="s">
        <v>144</v>
      </c>
      <c r="C1638" t="s">
        <v>19</v>
      </c>
      <c r="D1638" t="s">
        <v>33</v>
      </c>
      <c r="E1638" t="s">
        <v>21</v>
      </c>
      <c r="F1638" t="s">
        <v>1475</v>
      </c>
      <c r="G1638" t="s">
        <v>21</v>
      </c>
      <c r="H1638" t="s">
        <v>21</v>
      </c>
      <c r="I1638" t="s">
        <v>23</v>
      </c>
      <c r="J1638" t="s">
        <v>74</v>
      </c>
      <c r="K1638" t="s">
        <v>37</v>
      </c>
      <c r="L1638" t="s">
        <v>131</v>
      </c>
      <c r="M1638" t="s">
        <v>27</v>
      </c>
      <c r="N1638" t="s">
        <v>252</v>
      </c>
      <c r="O1638" t="s">
        <v>63</v>
      </c>
      <c r="P1638" t="s">
        <v>41</v>
      </c>
      <c r="Q1638" t="s">
        <v>21</v>
      </c>
    </row>
    <row r="1639" spans="1:17">
      <c r="A1639" t="s">
        <v>80</v>
      </c>
      <c r="B1639" t="s">
        <v>56</v>
      </c>
      <c r="C1639" t="s">
        <v>19</v>
      </c>
      <c r="D1639" t="s">
        <v>20</v>
      </c>
      <c r="E1639" t="s">
        <v>21</v>
      </c>
      <c r="F1639" t="s">
        <v>1476</v>
      </c>
      <c r="G1639" t="s">
        <v>35</v>
      </c>
      <c r="H1639" t="s">
        <v>21</v>
      </c>
      <c r="I1639" t="s">
        <v>30</v>
      </c>
      <c r="J1639" t="s">
        <v>74</v>
      </c>
      <c r="K1639" t="s">
        <v>37</v>
      </c>
      <c r="L1639" t="s">
        <v>642</v>
      </c>
      <c r="M1639" t="s">
        <v>52</v>
      </c>
      <c r="N1639" t="s">
        <v>28</v>
      </c>
      <c r="O1639" t="s">
        <v>29</v>
      </c>
      <c r="P1639" t="s">
        <v>30</v>
      </c>
      <c r="Q1639" t="s">
        <v>21</v>
      </c>
    </row>
    <row r="1640" spans="1:17">
      <c r="A1640" t="s">
        <v>71</v>
      </c>
      <c r="B1640" t="s">
        <v>66</v>
      </c>
      <c r="C1640" t="s">
        <v>44</v>
      </c>
      <c r="D1640" t="s">
        <v>45</v>
      </c>
      <c r="E1640" t="s">
        <v>21</v>
      </c>
      <c r="F1640" t="s">
        <v>845</v>
      </c>
      <c r="G1640" t="s">
        <v>21</v>
      </c>
      <c r="H1640" t="s">
        <v>21</v>
      </c>
      <c r="I1640" t="s">
        <v>30</v>
      </c>
      <c r="J1640" t="s">
        <v>123</v>
      </c>
      <c r="K1640" t="s">
        <v>53</v>
      </c>
      <c r="L1640" t="s">
        <v>1477</v>
      </c>
      <c r="M1640" t="s">
        <v>27</v>
      </c>
      <c r="N1640" t="s">
        <v>28</v>
      </c>
      <c r="O1640" t="s">
        <v>29</v>
      </c>
      <c r="P1640" t="s">
        <v>30</v>
      </c>
      <c r="Q1640" t="s">
        <v>35</v>
      </c>
    </row>
    <row r="1641" spans="1:17">
      <c r="A1641" t="s">
        <v>108</v>
      </c>
      <c r="B1641" t="s">
        <v>77</v>
      </c>
      <c r="C1641" t="s">
        <v>44</v>
      </c>
      <c r="D1641" t="s">
        <v>33</v>
      </c>
      <c r="E1641" t="s">
        <v>21</v>
      </c>
      <c r="F1641" t="s">
        <v>1294</v>
      </c>
      <c r="G1641" t="s">
        <v>35</v>
      </c>
      <c r="H1641" t="s">
        <v>35</v>
      </c>
      <c r="I1641" t="s">
        <v>23</v>
      </c>
      <c r="J1641" t="s">
        <v>57</v>
      </c>
      <c r="K1641" t="s">
        <v>37</v>
      </c>
      <c r="L1641" t="s">
        <v>86</v>
      </c>
      <c r="M1641" t="s">
        <v>27</v>
      </c>
      <c r="N1641" t="s">
        <v>28</v>
      </c>
      <c r="O1641" t="s">
        <v>29</v>
      </c>
      <c r="P1641" t="s">
        <v>30</v>
      </c>
      <c r="Q1641" t="s">
        <v>21</v>
      </c>
    </row>
    <row r="1642" spans="1:17">
      <c r="A1642" t="s">
        <v>71</v>
      </c>
      <c r="B1642" t="s">
        <v>43</v>
      </c>
      <c r="C1642" t="s">
        <v>19</v>
      </c>
      <c r="D1642" t="s">
        <v>45</v>
      </c>
      <c r="E1642" t="s">
        <v>21</v>
      </c>
      <c r="F1642" t="s">
        <v>130</v>
      </c>
      <c r="G1642" t="s">
        <v>35</v>
      </c>
      <c r="H1642" t="s">
        <v>21</v>
      </c>
      <c r="I1642" t="s">
        <v>30</v>
      </c>
      <c r="J1642" t="s">
        <v>60</v>
      </c>
      <c r="K1642" t="s">
        <v>37</v>
      </c>
      <c r="L1642" t="s">
        <v>237</v>
      </c>
      <c r="M1642" t="s">
        <v>27</v>
      </c>
      <c r="N1642" t="s">
        <v>28</v>
      </c>
      <c r="O1642" t="s">
        <v>29</v>
      </c>
      <c r="P1642" t="s">
        <v>30</v>
      </c>
      <c r="Q1642" t="s">
        <v>21</v>
      </c>
    </row>
    <row r="1643" spans="1:17">
      <c r="A1643" t="s">
        <v>108</v>
      </c>
      <c r="B1643" t="s">
        <v>56</v>
      </c>
      <c r="C1643" t="s">
        <v>44</v>
      </c>
      <c r="D1643" t="s">
        <v>33</v>
      </c>
      <c r="E1643" t="s">
        <v>21</v>
      </c>
      <c r="F1643" t="s">
        <v>60</v>
      </c>
      <c r="G1643" t="s">
        <v>21</v>
      </c>
      <c r="H1643" t="s">
        <v>21</v>
      </c>
      <c r="I1643" t="s">
        <v>23</v>
      </c>
      <c r="J1643" t="s">
        <v>134</v>
      </c>
      <c r="K1643" t="s">
        <v>61</v>
      </c>
      <c r="L1643" t="s">
        <v>857</v>
      </c>
      <c r="M1643" t="s">
        <v>63</v>
      </c>
      <c r="N1643" t="s">
        <v>28</v>
      </c>
      <c r="O1643" t="s">
        <v>29</v>
      </c>
      <c r="P1643" t="s">
        <v>30</v>
      </c>
      <c r="Q1643" t="s">
        <v>21</v>
      </c>
    </row>
    <row r="1644" spans="1:17">
      <c r="A1644" t="s">
        <v>31</v>
      </c>
      <c r="B1644" t="s">
        <v>87</v>
      </c>
      <c r="C1644" t="s">
        <v>19</v>
      </c>
      <c r="D1644" t="s">
        <v>33</v>
      </c>
      <c r="E1644" t="s">
        <v>21</v>
      </c>
      <c r="F1644" t="s">
        <v>550</v>
      </c>
      <c r="G1644" t="s">
        <v>35</v>
      </c>
      <c r="H1644" t="s">
        <v>21</v>
      </c>
      <c r="I1644" t="s">
        <v>23</v>
      </c>
      <c r="J1644" t="s">
        <v>24</v>
      </c>
      <c r="K1644" t="s">
        <v>124</v>
      </c>
      <c r="L1644" t="s">
        <v>683</v>
      </c>
      <c r="M1644" t="s">
        <v>63</v>
      </c>
      <c r="N1644" t="s">
        <v>28</v>
      </c>
      <c r="O1644" t="s">
        <v>29</v>
      </c>
      <c r="P1644" t="s">
        <v>30</v>
      </c>
      <c r="Q1644" t="s">
        <v>21</v>
      </c>
    </row>
    <row r="1645" spans="1:17">
      <c r="A1645" t="s">
        <v>99</v>
      </c>
      <c r="B1645" t="s">
        <v>32</v>
      </c>
      <c r="C1645" t="s">
        <v>122</v>
      </c>
      <c r="D1645" t="s">
        <v>33</v>
      </c>
      <c r="E1645" t="s">
        <v>21</v>
      </c>
      <c r="F1645" t="s">
        <v>50</v>
      </c>
      <c r="G1645" t="s">
        <v>35</v>
      </c>
      <c r="H1645" t="s">
        <v>21</v>
      </c>
      <c r="I1645" t="s">
        <v>30</v>
      </c>
      <c r="J1645" t="s">
        <v>130</v>
      </c>
      <c r="K1645" t="s">
        <v>37</v>
      </c>
      <c r="L1645" t="s">
        <v>425</v>
      </c>
      <c r="M1645" t="s">
        <v>63</v>
      </c>
      <c r="N1645" t="s">
        <v>28</v>
      </c>
      <c r="O1645" t="s">
        <v>29</v>
      </c>
      <c r="P1645" t="s">
        <v>30</v>
      </c>
      <c r="Q1645" t="s">
        <v>21</v>
      </c>
    </row>
    <row r="1646" spans="1:17">
      <c r="A1646" t="s">
        <v>31</v>
      </c>
      <c r="B1646" t="s">
        <v>43</v>
      </c>
      <c r="C1646" t="s">
        <v>122</v>
      </c>
      <c r="D1646" t="s">
        <v>45</v>
      </c>
      <c r="E1646" t="s">
        <v>21</v>
      </c>
      <c r="F1646" t="s">
        <v>29</v>
      </c>
      <c r="G1646" t="s">
        <v>21</v>
      </c>
      <c r="H1646" t="s">
        <v>21</v>
      </c>
      <c r="I1646" t="s">
        <v>23</v>
      </c>
      <c r="J1646" t="s">
        <v>91</v>
      </c>
      <c r="K1646" t="s">
        <v>92</v>
      </c>
      <c r="L1646" t="s">
        <v>451</v>
      </c>
      <c r="M1646" t="s">
        <v>63</v>
      </c>
      <c r="N1646" t="s">
        <v>28</v>
      </c>
      <c r="O1646" t="s">
        <v>29</v>
      </c>
      <c r="P1646" t="s">
        <v>30</v>
      </c>
      <c r="Q1646" t="s">
        <v>21</v>
      </c>
    </row>
    <row r="1647" spans="1:17">
      <c r="A1647" t="s">
        <v>76</v>
      </c>
      <c r="B1647" t="s">
        <v>77</v>
      </c>
      <c r="C1647" t="s">
        <v>19</v>
      </c>
      <c r="D1647" t="s">
        <v>33</v>
      </c>
      <c r="E1647" t="s">
        <v>21</v>
      </c>
      <c r="F1647" t="s">
        <v>550</v>
      </c>
      <c r="G1647" t="s">
        <v>21</v>
      </c>
      <c r="H1647" t="s">
        <v>21</v>
      </c>
      <c r="I1647" t="s">
        <v>23</v>
      </c>
      <c r="J1647" t="s">
        <v>24</v>
      </c>
      <c r="K1647" t="s">
        <v>124</v>
      </c>
      <c r="L1647" t="s">
        <v>375</v>
      </c>
      <c r="M1647" t="s">
        <v>63</v>
      </c>
      <c r="N1647" t="s">
        <v>28</v>
      </c>
      <c r="O1647" t="s">
        <v>29</v>
      </c>
      <c r="P1647" t="s">
        <v>30</v>
      </c>
      <c r="Q1647" t="s">
        <v>21</v>
      </c>
    </row>
    <row r="1648" spans="1:17">
      <c r="A1648" t="s">
        <v>121</v>
      </c>
      <c r="B1648" t="s">
        <v>72</v>
      </c>
      <c r="C1648" t="s">
        <v>44</v>
      </c>
      <c r="D1648" t="s">
        <v>45</v>
      </c>
      <c r="E1648" t="s">
        <v>21</v>
      </c>
      <c r="F1648" t="s">
        <v>1478</v>
      </c>
      <c r="G1648" t="s">
        <v>35</v>
      </c>
      <c r="H1648" t="s">
        <v>21</v>
      </c>
      <c r="I1648" t="s">
        <v>23</v>
      </c>
      <c r="J1648" t="s">
        <v>82</v>
      </c>
      <c r="K1648" t="s">
        <v>48</v>
      </c>
      <c r="L1648" t="s">
        <v>468</v>
      </c>
      <c r="M1648" t="s">
        <v>27</v>
      </c>
      <c r="N1648" t="s">
        <v>28</v>
      </c>
      <c r="O1648" t="s">
        <v>29</v>
      </c>
      <c r="P1648" t="s">
        <v>30</v>
      </c>
      <c r="Q1648" t="s">
        <v>21</v>
      </c>
    </row>
    <row r="1649" spans="1:17">
      <c r="A1649" t="s">
        <v>17</v>
      </c>
      <c r="B1649" t="s">
        <v>43</v>
      </c>
      <c r="C1649" t="s">
        <v>19</v>
      </c>
      <c r="D1649" t="s">
        <v>45</v>
      </c>
      <c r="E1649" t="s">
        <v>21</v>
      </c>
      <c r="F1649" t="s">
        <v>29</v>
      </c>
      <c r="G1649" t="s">
        <v>35</v>
      </c>
      <c r="H1649" t="s">
        <v>21</v>
      </c>
      <c r="I1649" t="s">
        <v>23</v>
      </c>
      <c r="J1649" t="s">
        <v>243</v>
      </c>
      <c r="K1649" t="s">
        <v>119</v>
      </c>
      <c r="L1649" t="s">
        <v>685</v>
      </c>
      <c r="M1649" t="s">
        <v>27</v>
      </c>
      <c r="N1649" t="s">
        <v>28</v>
      </c>
      <c r="O1649" t="s">
        <v>29</v>
      </c>
      <c r="P1649" t="s">
        <v>30</v>
      </c>
      <c r="Q1649" t="s">
        <v>21</v>
      </c>
    </row>
    <row r="1650" spans="1:17">
      <c r="A1650" t="s">
        <v>310</v>
      </c>
      <c r="B1650" t="s">
        <v>18</v>
      </c>
      <c r="C1650" t="s">
        <v>19</v>
      </c>
      <c r="D1650" t="s">
        <v>45</v>
      </c>
      <c r="E1650" t="s">
        <v>21</v>
      </c>
      <c r="F1650" t="s">
        <v>660</v>
      </c>
      <c r="G1650" t="s">
        <v>21</v>
      </c>
      <c r="H1650" t="s">
        <v>21</v>
      </c>
      <c r="I1650" t="s">
        <v>146</v>
      </c>
      <c r="J1650" t="s">
        <v>234</v>
      </c>
      <c r="K1650" t="s">
        <v>100</v>
      </c>
      <c r="L1650" t="s">
        <v>121</v>
      </c>
      <c r="M1650" t="s">
        <v>27</v>
      </c>
      <c r="N1650" t="s">
        <v>28</v>
      </c>
      <c r="O1650" t="s">
        <v>29</v>
      </c>
      <c r="P1650" t="s">
        <v>30</v>
      </c>
      <c r="Q1650" t="s">
        <v>21</v>
      </c>
    </row>
    <row r="1651" spans="1:17">
      <c r="A1651" t="s">
        <v>110</v>
      </c>
      <c r="B1651" t="s">
        <v>32</v>
      </c>
      <c r="C1651" t="s">
        <v>44</v>
      </c>
      <c r="D1651" t="s">
        <v>33</v>
      </c>
      <c r="E1651" t="s">
        <v>21</v>
      </c>
      <c r="F1651" t="s">
        <v>1479</v>
      </c>
      <c r="G1651" t="s">
        <v>21</v>
      </c>
      <c r="H1651" t="s">
        <v>21</v>
      </c>
      <c r="I1651" t="s">
        <v>23</v>
      </c>
      <c r="J1651" t="s">
        <v>68</v>
      </c>
      <c r="K1651" t="s">
        <v>37</v>
      </c>
      <c r="L1651" t="s">
        <v>241</v>
      </c>
      <c r="M1651" t="s">
        <v>52</v>
      </c>
      <c r="N1651" t="s">
        <v>28</v>
      </c>
      <c r="O1651" t="s">
        <v>29</v>
      </c>
      <c r="P1651" t="s">
        <v>30</v>
      </c>
      <c r="Q1651" t="s">
        <v>21</v>
      </c>
    </row>
    <row r="1652" spans="1:17">
      <c r="A1652" t="s">
        <v>65</v>
      </c>
      <c r="B1652" t="s">
        <v>87</v>
      </c>
      <c r="C1652" t="s">
        <v>122</v>
      </c>
      <c r="D1652" t="s">
        <v>33</v>
      </c>
      <c r="E1652" t="s">
        <v>21</v>
      </c>
      <c r="F1652" t="s">
        <v>605</v>
      </c>
      <c r="G1652" t="s">
        <v>35</v>
      </c>
      <c r="H1652" t="s">
        <v>21</v>
      </c>
      <c r="I1652" t="s">
        <v>23</v>
      </c>
      <c r="J1652" t="s">
        <v>118</v>
      </c>
      <c r="K1652" t="s">
        <v>48</v>
      </c>
      <c r="L1652" t="s">
        <v>583</v>
      </c>
      <c r="M1652" t="s">
        <v>52</v>
      </c>
      <c r="N1652" t="s">
        <v>83</v>
      </c>
      <c r="O1652" t="s">
        <v>27</v>
      </c>
      <c r="P1652" t="s">
        <v>41</v>
      </c>
      <c r="Q1652" t="s">
        <v>21</v>
      </c>
    </row>
    <row r="1653" spans="1:17">
      <c r="A1653" t="s">
        <v>197</v>
      </c>
      <c r="B1653" t="s">
        <v>56</v>
      </c>
      <c r="C1653" t="s">
        <v>19</v>
      </c>
      <c r="D1653" t="s">
        <v>20</v>
      </c>
      <c r="E1653" t="s">
        <v>21</v>
      </c>
      <c r="F1653" t="s">
        <v>1084</v>
      </c>
      <c r="G1653" t="s">
        <v>35</v>
      </c>
      <c r="H1653" t="s">
        <v>21</v>
      </c>
      <c r="I1653" t="s">
        <v>23</v>
      </c>
      <c r="J1653" t="s">
        <v>234</v>
      </c>
      <c r="K1653" t="s">
        <v>92</v>
      </c>
      <c r="L1653" t="s">
        <v>105</v>
      </c>
      <c r="M1653" t="s">
        <v>82</v>
      </c>
      <c r="N1653" t="s">
        <v>28</v>
      </c>
      <c r="O1653" t="s">
        <v>29</v>
      </c>
      <c r="P1653" t="s">
        <v>30</v>
      </c>
      <c r="Q1653" t="s">
        <v>21</v>
      </c>
    </row>
    <row r="1654" spans="1:17">
      <c r="A1654" t="s">
        <v>60</v>
      </c>
      <c r="B1654" t="s">
        <v>72</v>
      </c>
      <c r="C1654" t="s">
        <v>44</v>
      </c>
      <c r="D1654" t="s">
        <v>33</v>
      </c>
      <c r="E1654" t="s">
        <v>21</v>
      </c>
      <c r="F1654" t="s">
        <v>1480</v>
      </c>
      <c r="G1654" t="s">
        <v>35</v>
      </c>
      <c r="H1654" t="s">
        <v>21</v>
      </c>
      <c r="I1654" t="s">
        <v>30</v>
      </c>
      <c r="J1654" t="s">
        <v>40</v>
      </c>
      <c r="K1654" t="s">
        <v>53</v>
      </c>
      <c r="L1654" t="s">
        <v>312</v>
      </c>
      <c r="M1654" t="s">
        <v>63</v>
      </c>
      <c r="N1654" t="s">
        <v>28</v>
      </c>
      <c r="O1654" t="s">
        <v>29</v>
      </c>
      <c r="P1654" t="s">
        <v>30</v>
      </c>
      <c r="Q1654" t="s">
        <v>21</v>
      </c>
    </row>
    <row r="1655" spans="1:17">
      <c r="A1655" t="s">
        <v>151</v>
      </c>
      <c r="B1655" t="s">
        <v>56</v>
      </c>
      <c r="C1655" t="s">
        <v>19</v>
      </c>
      <c r="D1655" t="s">
        <v>20</v>
      </c>
      <c r="E1655" t="s">
        <v>21</v>
      </c>
      <c r="F1655" t="s">
        <v>888</v>
      </c>
      <c r="G1655" t="s">
        <v>21</v>
      </c>
      <c r="H1655" t="s">
        <v>21</v>
      </c>
      <c r="I1655" t="s">
        <v>23</v>
      </c>
      <c r="J1655" t="s">
        <v>234</v>
      </c>
      <c r="K1655" t="s">
        <v>119</v>
      </c>
      <c r="L1655" t="s">
        <v>253</v>
      </c>
      <c r="M1655" t="s">
        <v>52</v>
      </c>
      <c r="N1655" t="s">
        <v>194</v>
      </c>
      <c r="O1655" t="s">
        <v>27</v>
      </c>
      <c r="P1655" t="s">
        <v>196</v>
      </c>
      <c r="Q1655" t="s">
        <v>35</v>
      </c>
    </row>
    <row r="1656" spans="1:17">
      <c r="A1656" t="s">
        <v>128</v>
      </c>
      <c r="B1656" t="s">
        <v>56</v>
      </c>
      <c r="C1656" t="s">
        <v>19</v>
      </c>
      <c r="D1656" t="s">
        <v>20</v>
      </c>
      <c r="E1656" t="s">
        <v>21</v>
      </c>
      <c r="F1656" t="s">
        <v>1481</v>
      </c>
      <c r="G1656" t="s">
        <v>35</v>
      </c>
      <c r="H1656" t="s">
        <v>21</v>
      </c>
      <c r="I1656" t="s">
        <v>30</v>
      </c>
      <c r="J1656" t="s">
        <v>85</v>
      </c>
      <c r="K1656" t="s">
        <v>53</v>
      </c>
      <c r="L1656" t="s">
        <v>169</v>
      </c>
      <c r="M1656" t="s">
        <v>52</v>
      </c>
      <c r="N1656" t="s">
        <v>28</v>
      </c>
      <c r="O1656" t="s">
        <v>29</v>
      </c>
      <c r="P1656" t="s">
        <v>30</v>
      </c>
      <c r="Q1656" t="s">
        <v>21</v>
      </c>
    </row>
    <row r="1657" spans="1:17">
      <c r="A1657" t="s">
        <v>159</v>
      </c>
      <c r="B1657" t="s">
        <v>72</v>
      </c>
      <c r="C1657" t="s">
        <v>44</v>
      </c>
      <c r="D1657" t="s">
        <v>33</v>
      </c>
      <c r="E1657" t="s">
        <v>21</v>
      </c>
      <c r="F1657" t="s">
        <v>293</v>
      </c>
      <c r="G1657" t="s">
        <v>21</v>
      </c>
      <c r="H1657" t="s">
        <v>21</v>
      </c>
      <c r="I1657" t="s">
        <v>23</v>
      </c>
      <c r="J1657" t="s">
        <v>91</v>
      </c>
      <c r="K1657" t="s">
        <v>92</v>
      </c>
      <c r="L1657" t="s">
        <v>371</v>
      </c>
      <c r="M1657" t="s">
        <v>63</v>
      </c>
      <c r="N1657" t="s">
        <v>28</v>
      </c>
      <c r="O1657" t="s">
        <v>29</v>
      </c>
      <c r="P1657" t="s">
        <v>30</v>
      </c>
      <c r="Q1657" t="s">
        <v>21</v>
      </c>
    </row>
    <row r="1658" spans="1:17">
      <c r="A1658" t="s">
        <v>159</v>
      </c>
      <c r="B1658" t="s">
        <v>43</v>
      </c>
      <c r="C1658" t="s">
        <v>19</v>
      </c>
      <c r="D1658" t="s">
        <v>45</v>
      </c>
      <c r="E1658" t="s">
        <v>21</v>
      </c>
      <c r="F1658" t="s">
        <v>351</v>
      </c>
      <c r="G1658" t="s">
        <v>35</v>
      </c>
      <c r="H1658" t="s">
        <v>21</v>
      </c>
      <c r="I1658" t="s">
        <v>23</v>
      </c>
      <c r="J1658" t="s">
        <v>152</v>
      </c>
      <c r="K1658" t="s">
        <v>119</v>
      </c>
      <c r="L1658" t="s">
        <v>78</v>
      </c>
      <c r="M1658" t="s">
        <v>219</v>
      </c>
      <c r="N1658" t="s">
        <v>28</v>
      </c>
      <c r="O1658" t="s">
        <v>29</v>
      </c>
      <c r="P1658" t="s">
        <v>30</v>
      </c>
      <c r="Q1658" t="s">
        <v>21</v>
      </c>
    </row>
    <row r="1659" spans="1:17">
      <c r="A1659" t="s">
        <v>121</v>
      </c>
      <c r="B1659" t="s">
        <v>87</v>
      </c>
      <c r="C1659" t="s">
        <v>19</v>
      </c>
      <c r="D1659" t="s">
        <v>45</v>
      </c>
      <c r="E1659" t="s">
        <v>21</v>
      </c>
      <c r="F1659" t="s">
        <v>1482</v>
      </c>
      <c r="G1659" t="s">
        <v>35</v>
      </c>
      <c r="H1659" t="s">
        <v>35</v>
      </c>
      <c r="I1659" t="s">
        <v>23</v>
      </c>
      <c r="J1659" t="s">
        <v>97</v>
      </c>
      <c r="K1659" t="s">
        <v>119</v>
      </c>
      <c r="L1659" t="s">
        <v>1353</v>
      </c>
      <c r="M1659" t="s">
        <v>63</v>
      </c>
      <c r="N1659" t="s">
        <v>28</v>
      </c>
      <c r="O1659" t="s">
        <v>29</v>
      </c>
      <c r="P1659" t="s">
        <v>30</v>
      </c>
      <c r="Q1659" t="s">
        <v>21</v>
      </c>
    </row>
    <row r="1660" spans="1:17">
      <c r="A1660" t="s">
        <v>524</v>
      </c>
      <c r="B1660" t="s">
        <v>56</v>
      </c>
      <c r="C1660" t="s">
        <v>19</v>
      </c>
      <c r="D1660" t="s">
        <v>20</v>
      </c>
      <c r="E1660" t="s">
        <v>21</v>
      </c>
      <c r="F1660" t="s">
        <v>1321</v>
      </c>
      <c r="G1660" t="s">
        <v>35</v>
      </c>
      <c r="H1660" t="s">
        <v>21</v>
      </c>
      <c r="I1660" t="s">
        <v>23</v>
      </c>
      <c r="J1660" t="s">
        <v>40</v>
      </c>
      <c r="K1660" t="s">
        <v>61</v>
      </c>
      <c r="L1660" t="s">
        <v>73</v>
      </c>
      <c r="M1660" t="s">
        <v>63</v>
      </c>
      <c r="N1660" t="s">
        <v>88</v>
      </c>
      <c r="O1660" t="s">
        <v>40</v>
      </c>
      <c r="P1660" t="s">
        <v>70</v>
      </c>
      <c r="Q1660" t="s">
        <v>21</v>
      </c>
    </row>
    <row r="1661" spans="1:17">
      <c r="A1661" t="s">
        <v>186</v>
      </c>
      <c r="B1661" t="s">
        <v>32</v>
      </c>
      <c r="C1661" t="s">
        <v>44</v>
      </c>
      <c r="D1661" t="s">
        <v>33</v>
      </c>
      <c r="E1661" t="s">
        <v>21</v>
      </c>
      <c r="F1661" t="s">
        <v>376</v>
      </c>
      <c r="G1661" t="s">
        <v>35</v>
      </c>
      <c r="H1661" t="s">
        <v>21</v>
      </c>
      <c r="I1661" t="s">
        <v>30</v>
      </c>
      <c r="J1661" t="s">
        <v>60</v>
      </c>
      <c r="K1661" t="s">
        <v>37</v>
      </c>
      <c r="L1661" t="s">
        <v>1009</v>
      </c>
      <c r="M1661" t="s">
        <v>27</v>
      </c>
      <c r="N1661" t="s">
        <v>28</v>
      </c>
      <c r="O1661" t="s">
        <v>29</v>
      </c>
      <c r="P1661" t="s">
        <v>30</v>
      </c>
      <c r="Q1661" t="s">
        <v>21</v>
      </c>
    </row>
    <row r="1662" spans="1:17">
      <c r="A1662" t="s">
        <v>180</v>
      </c>
      <c r="B1662" t="s">
        <v>32</v>
      </c>
      <c r="C1662" t="s">
        <v>19</v>
      </c>
      <c r="D1662" t="s">
        <v>33</v>
      </c>
      <c r="E1662" t="s">
        <v>21</v>
      </c>
      <c r="F1662" t="s">
        <v>639</v>
      </c>
      <c r="G1662" t="s">
        <v>35</v>
      </c>
      <c r="H1662" t="s">
        <v>21</v>
      </c>
      <c r="I1662" t="s">
        <v>30</v>
      </c>
      <c r="J1662" t="s">
        <v>205</v>
      </c>
      <c r="K1662" t="s">
        <v>37</v>
      </c>
      <c r="L1662" t="s">
        <v>136</v>
      </c>
      <c r="M1662" t="s">
        <v>130</v>
      </c>
      <c r="N1662" t="s">
        <v>28</v>
      </c>
      <c r="O1662" t="s">
        <v>29</v>
      </c>
      <c r="P1662" t="s">
        <v>30</v>
      </c>
      <c r="Q1662" t="s">
        <v>21</v>
      </c>
    </row>
    <row r="1663" spans="1:17">
      <c r="A1663" t="s">
        <v>197</v>
      </c>
      <c r="B1663" t="s">
        <v>87</v>
      </c>
      <c r="C1663" t="s">
        <v>44</v>
      </c>
      <c r="D1663" t="s">
        <v>33</v>
      </c>
      <c r="E1663" t="s">
        <v>21</v>
      </c>
      <c r="F1663" t="s">
        <v>1240</v>
      </c>
      <c r="G1663" t="s">
        <v>35</v>
      </c>
      <c r="H1663" t="s">
        <v>21</v>
      </c>
      <c r="I1663" t="s">
        <v>23</v>
      </c>
      <c r="J1663" t="s">
        <v>57</v>
      </c>
      <c r="K1663" t="s">
        <v>37</v>
      </c>
      <c r="L1663" t="s">
        <v>142</v>
      </c>
      <c r="M1663" t="s">
        <v>27</v>
      </c>
      <c r="N1663" t="s">
        <v>28</v>
      </c>
      <c r="O1663" t="s">
        <v>29</v>
      </c>
      <c r="P1663" t="s">
        <v>30</v>
      </c>
      <c r="Q1663" t="s">
        <v>21</v>
      </c>
    </row>
    <row r="1664" spans="1:17">
      <c r="A1664" t="s">
        <v>202</v>
      </c>
      <c r="B1664" t="s">
        <v>56</v>
      </c>
      <c r="C1664" t="s">
        <v>19</v>
      </c>
      <c r="D1664" t="s">
        <v>20</v>
      </c>
      <c r="E1664" t="s">
        <v>21</v>
      </c>
      <c r="F1664" t="s">
        <v>1483</v>
      </c>
      <c r="G1664" t="s">
        <v>35</v>
      </c>
      <c r="H1664" t="s">
        <v>21</v>
      </c>
      <c r="I1664" t="s">
        <v>30</v>
      </c>
      <c r="J1664" t="s">
        <v>219</v>
      </c>
      <c r="K1664" t="s">
        <v>37</v>
      </c>
      <c r="L1664" t="s">
        <v>399</v>
      </c>
      <c r="M1664" t="s">
        <v>63</v>
      </c>
      <c r="N1664" t="s">
        <v>28</v>
      </c>
      <c r="O1664" t="s">
        <v>29</v>
      </c>
      <c r="P1664" t="s">
        <v>30</v>
      </c>
      <c r="Q1664" t="s">
        <v>21</v>
      </c>
    </row>
    <row r="1665" spans="1:17">
      <c r="A1665" t="s">
        <v>180</v>
      </c>
      <c r="B1665" t="s">
        <v>56</v>
      </c>
      <c r="C1665" t="s">
        <v>122</v>
      </c>
      <c r="D1665" t="s">
        <v>20</v>
      </c>
      <c r="E1665" t="s">
        <v>21</v>
      </c>
      <c r="F1665" t="s">
        <v>1484</v>
      </c>
      <c r="G1665" t="s">
        <v>35</v>
      </c>
      <c r="H1665" t="s">
        <v>21</v>
      </c>
      <c r="I1665" t="s">
        <v>30</v>
      </c>
      <c r="J1665" t="s">
        <v>205</v>
      </c>
      <c r="K1665" t="s">
        <v>37</v>
      </c>
      <c r="L1665" t="s">
        <v>668</v>
      </c>
      <c r="M1665" t="s">
        <v>27</v>
      </c>
      <c r="N1665" t="s">
        <v>28</v>
      </c>
      <c r="O1665" t="s">
        <v>29</v>
      </c>
      <c r="P1665" t="s">
        <v>30</v>
      </c>
      <c r="Q1665" t="s">
        <v>35</v>
      </c>
    </row>
    <row r="1666" spans="1:17">
      <c r="A1666" t="s">
        <v>110</v>
      </c>
      <c r="B1666" t="s">
        <v>56</v>
      </c>
      <c r="C1666" t="s">
        <v>19</v>
      </c>
      <c r="D1666" t="s">
        <v>33</v>
      </c>
      <c r="E1666" t="s">
        <v>21</v>
      </c>
      <c r="F1666" t="s">
        <v>117</v>
      </c>
      <c r="G1666" t="s">
        <v>21</v>
      </c>
      <c r="H1666" t="s">
        <v>21</v>
      </c>
      <c r="I1666" t="s">
        <v>30</v>
      </c>
      <c r="J1666" t="s">
        <v>108</v>
      </c>
      <c r="K1666" t="s">
        <v>37</v>
      </c>
      <c r="L1666" t="s">
        <v>764</v>
      </c>
      <c r="M1666" t="s">
        <v>63</v>
      </c>
      <c r="N1666" t="s">
        <v>28</v>
      </c>
      <c r="O1666" t="s">
        <v>29</v>
      </c>
      <c r="P1666" t="s">
        <v>30</v>
      </c>
      <c r="Q1666" t="s">
        <v>21</v>
      </c>
    </row>
    <row r="1667" spans="1:17">
      <c r="A1667" t="s">
        <v>230</v>
      </c>
      <c r="B1667" t="s">
        <v>56</v>
      </c>
      <c r="C1667" t="s">
        <v>19</v>
      </c>
      <c r="D1667" t="s">
        <v>33</v>
      </c>
      <c r="E1667" t="s">
        <v>21</v>
      </c>
      <c r="F1667" t="s">
        <v>1485</v>
      </c>
      <c r="G1667" t="s">
        <v>35</v>
      </c>
      <c r="H1667" t="s">
        <v>21</v>
      </c>
      <c r="I1667" t="s">
        <v>30</v>
      </c>
      <c r="J1667" t="s">
        <v>99</v>
      </c>
      <c r="K1667" t="s">
        <v>37</v>
      </c>
      <c r="L1667" t="s">
        <v>693</v>
      </c>
      <c r="M1667" t="s">
        <v>27</v>
      </c>
      <c r="N1667" t="s">
        <v>28</v>
      </c>
      <c r="O1667" t="s">
        <v>29</v>
      </c>
      <c r="P1667" t="s">
        <v>30</v>
      </c>
      <c r="Q1667" t="s">
        <v>21</v>
      </c>
    </row>
    <row r="1668" spans="1:17">
      <c r="A1668" t="s">
        <v>159</v>
      </c>
      <c r="B1668" t="s">
        <v>43</v>
      </c>
      <c r="C1668" t="s">
        <v>19</v>
      </c>
      <c r="D1668" t="s">
        <v>45</v>
      </c>
      <c r="E1668" t="s">
        <v>21</v>
      </c>
      <c r="F1668" t="s">
        <v>1486</v>
      </c>
      <c r="G1668" t="s">
        <v>35</v>
      </c>
      <c r="H1668" t="s">
        <v>21</v>
      </c>
      <c r="I1668" t="s">
        <v>23</v>
      </c>
      <c r="J1668" t="s">
        <v>57</v>
      </c>
      <c r="K1668" t="s">
        <v>37</v>
      </c>
      <c r="L1668" t="s">
        <v>211</v>
      </c>
      <c r="M1668" t="s">
        <v>63</v>
      </c>
      <c r="N1668" t="s">
        <v>804</v>
      </c>
      <c r="O1668" t="s">
        <v>63</v>
      </c>
      <c r="P1668" t="s">
        <v>41</v>
      </c>
      <c r="Q1668" t="s">
        <v>21</v>
      </c>
    </row>
    <row r="1669" spans="1:17">
      <c r="A1669" t="s">
        <v>31</v>
      </c>
      <c r="B1669" t="s">
        <v>56</v>
      </c>
      <c r="C1669" t="s">
        <v>19</v>
      </c>
      <c r="D1669" t="s">
        <v>33</v>
      </c>
      <c r="E1669" t="s">
        <v>21</v>
      </c>
      <c r="F1669" t="s">
        <v>1291</v>
      </c>
      <c r="G1669" t="s">
        <v>35</v>
      </c>
      <c r="H1669" t="s">
        <v>35</v>
      </c>
      <c r="I1669" t="s">
        <v>30</v>
      </c>
      <c r="J1669" t="s">
        <v>60</v>
      </c>
      <c r="K1669" t="s">
        <v>37</v>
      </c>
      <c r="L1669" t="s">
        <v>99</v>
      </c>
      <c r="M1669" t="s">
        <v>52</v>
      </c>
      <c r="N1669" t="s">
        <v>28</v>
      </c>
      <c r="O1669" t="s">
        <v>29</v>
      </c>
      <c r="P1669" t="s">
        <v>30</v>
      </c>
      <c r="Q1669" t="s">
        <v>21</v>
      </c>
    </row>
    <row r="1670" spans="1:17">
      <c r="A1670" t="s">
        <v>234</v>
      </c>
      <c r="B1670" t="s">
        <v>18</v>
      </c>
      <c r="C1670" t="s">
        <v>19</v>
      </c>
      <c r="D1670" t="s">
        <v>33</v>
      </c>
      <c r="E1670" t="s">
        <v>21</v>
      </c>
      <c r="F1670" t="s">
        <v>1487</v>
      </c>
      <c r="G1670" t="s">
        <v>35</v>
      </c>
      <c r="H1670" t="s">
        <v>21</v>
      </c>
      <c r="I1670" t="s">
        <v>30</v>
      </c>
      <c r="J1670" t="s">
        <v>40</v>
      </c>
      <c r="K1670" t="s">
        <v>53</v>
      </c>
      <c r="L1670" t="s">
        <v>482</v>
      </c>
      <c r="M1670" t="s">
        <v>63</v>
      </c>
      <c r="N1670" t="s">
        <v>28</v>
      </c>
      <c r="O1670" t="s">
        <v>29</v>
      </c>
      <c r="P1670" t="s">
        <v>30</v>
      </c>
      <c r="Q1670" t="s">
        <v>21</v>
      </c>
    </row>
    <row r="1671" spans="1:17">
      <c r="A1671" t="s">
        <v>700</v>
      </c>
      <c r="B1671" t="s">
        <v>43</v>
      </c>
      <c r="C1671" t="s">
        <v>19</v>
      </c>
      <c r="D1671" t="s">
        <v>45</v>
      </c>
      <c r="E1671" t="s">
        <v>21</v>
      </c>
      <c r="F1671" t="s">
        <v>825</v>
      </c>
      <c r="G1671" t="s">
        <v>35</v>
      </c>
      <c r="H1671" t="s">
        <v>21</v>
      </c>
      <c r="I1671" t="s">
        <v>23</v>
      </c>
      <c r="J1671" t="s">
        <v>60</v>
      </c>
      <c r="K1671" t="s">
        <v>53</v>
      </c>
      <c r="L1671" t="s">
        <v>1488</v>
      </c>
      <c r="M1671" t="s">
        <v>63</v>
      </c>
      <c r="N1671" t="s">
        <v>28</v>
      </c>
      <c r="O1671" t="s">
        <v>29</v>
      </c>
      <c r="P1671" t="s">
        <v>30</v>
      </c>
      <c r="Q1671" t="s">
        <v>21</v>
      </c>
    </row>
    <row r="1672" spans="1:17">
      <c r="A1672" t="s">
        <v>97</v>
      </c>
      <c r="B1672" t="s">
        <v>32</v>
      </c>
      <c r="C1672" t="s">
        <v>44</v>
      </c>
      <c r="D1672" t="s">
        <v>33</v>
      </c>
      <c r="E1672" t="s">
        <v>21</v>
      </c>
      <c r="F1672" t="s">
        <v>29</v>
      </c>
      <c r="G1672" t="s">
        <v>35</v>
      </c>
      <c r="H1672" t="s">
        <v>21</v>
      </c>
      <c r="I1672" t="s">
        <v>30</v>
      </c>
      <c r="J1672" t="s">
        <v>234</v>
      </c>
      <c r="K1672" t="s">
        <v>37</v>
      </c>
      <c r="L1672" t="s">
        <v>283</v>
      </c>
      <c r="M1672" t="s">
        <v>63</v>
      </c>
      <c r="N1672" t="s">
        <v>28</v>
      </c>
      <c r="O1672" t="s">
        <v>29</v>
      </c>
      <c r="P1672" t="s">
        <v>30</v>
      </c>
      <c r="Q1672" t="s">
        <v>21</v>
      </c>
    </row>
    <row r="1673" spans="1:17">
      <c r="A1673" t="s">
        <v>42</v>
      </c>
      <c r="B1673" t="s">
        <v>56</v>
      </c>
      <c r="C1673" t="s">
        <v>19</v>
      </c>
      <c r="D1673" t="s">
        <v>20</v>
      </c>
      <c r="E1673" t="s">
        <v>21</v>
      </c>
      <c r="F1673" t="s">
        <v>501</v>
      </c>
      <c r="G1673" t="s">
        <v>35</v>
      </c>
      <c r="H1673" t="s">
        <v>21</v>
      </c>
      <c r="I1673" t="s">
        <v>30</v>
      </c>
      <c r="J1673" t="s">
        <v>118</v>
      </c>
      <c r="K1673" t="s">
        <v>37</v>
      </c>
      <c r="L1673" t="s">
        <v>980</v>
      </c>
      <c r="M1673" t="s">
        <v>27</v>
      </c>
      <c r="N1673" t="s">
        <v>28</v>
      </c>
      <c r="O1673" t="s">
        <v>29</v>
      </c>
      <c r="P1673" t="s">
        <v>30</v>
      </c>
      <c r="Q1673" t="s">
        <v>21</v>
      </c>
    </row>
    <row r="1674" spans="1:17">
      <c r="A1674" t="s">
        <v>524</v>
      </c>
      <c r="B1674" t="s">
        <v>32</v>
      </c>
      <c r="C1674" t="s">
        <v>44</v>
      </c>
      <c r="D1674" t="s">
        <v>2553</v>
      </c>
      <c r="E1674" t="s">
        <v>21</v>
      </c>
      <c r="F1674" t="s">
        <v>1288</v>
      </c>
      <c r="G1674" t="s">
        <v>21</v>
      </c>
      <c r="H1674" t="s">
        <v>21</v>
      </c>
      <c r="I1674" t="s">
        <v>23</v>
      </c>
      <c r="J1674" t="s">
        <v>24</v>
      </c>
      <c r="K1674" t="s">
        <v>25</v>
      </c>
      <c r="L1674" t="s">
        <v>910</v>
      </c>
      <c r="M1674" t="s">
        <v>63</v>
      </c>
      <c r="N1674" t="s">
        <v>28</v>
      </c>
      <c r="O1674" t="s">
        <v>29</v>
      </c>
      <c r="P1674" t="s">
        <v>30</v>
      </c>
      <c r="Q1674" t="s">
        <v>35</v>
      </c>
    </row>
    <row r="1675" spans="1:17">
      <c r="A1675" t="s">
        <v>65</v>
      </c>
      <c r="B1675" t="s">
        <v>87</v>
      </c>
      <c r="C1675" t="s">
        <v>44</v>
      </c>
      <c r="D1675" t="s">
        <v>33</v>
      </c>
      <c r="E1675" t="s">
        <v>21</v>
      </c>
      <c r="F1675" t="s">
        <v>880</v>
      </c>
      <c r="G1675" t="s">
        <v>21</v>
      </c>
      <c r="H1675" t="s">
        <v>21</v>
      </c>
      <c r="I1675" t="s">
        <v>146</v>
      </c>
      <c r="J1675" t="s">
        <v>336</v>
      </c>
      <c r="K1675" t="s">
        <v>119</v>
      </c>
      <c r="L1675" t="s">
        <v>147</v>
      </c>
      <c r="M1675" t="s">
        <v>63</v>
      </c>
      <c r="N1675" t="s">
        <v>28</v>
      </c>
      <c r="O1675" t="s">
        <v>29</v>
      </c>
      <c r="P1675" t="s">
        <v>30</v>
      </c>
      <c r="Q1675" t="s">
        <v>21</v>
      </c>
    </row>
    <row r="1676" spans="1:17">
      <c r="A1676" t="s">
        <v>159</v>
      </c>
      <c r="B1676" t="s">
        <v>72</v>
      </c>
      <c r="C1676" t="s">
        <v>44</v>
      </c>
      <c r="D1676" t="s">
        <v>45</v>
      </c>
      <c r="E1676" t="s">
        <v>21</v>
      </c>
      <c r="F1676" t="s">
        <v>1489</v>
      </c>
      <c r="G1676" t="s">
        <v>21</v>
      </c>
      <c r="H1676" t="s">
        <v>35</v>
      </c>
      <c r="I1676" t="s">
        <v>23</v>
      </c>
      <c r="J1676" t="s">
        <v>99</v>
      </c>
      <c r="K1676" t="s">
        <v>100</v>
      </c>
      <c r="L1676" t="s">
        <v>1490</v>
      </c>
      <c r="M1676" t="s">
        <v>27</v>
      </c>
      <c r="N1676" t="s">
        <v>28</v>
      </c>
      <c r="O1676" t="s">
        <v>29</v>
      </c>
      <c r="P1676" t="s">
        <v>30</v>
      </c>
      <c r="Q1676" t="s">
        <v>21</v>
      </c>
    </row>
    <row r="1677" spans="1:17">
      <c r="A1677" t="s">
        <v>186</v>
      </c>
      <c r="B1677" t="s">
        <v>56</v>
      </c>
      <c r="C1677" t="s">
        <v>19</v>
      </c>
      <c r="D1677" t="s">
        <v>20</v>
      </c>
      <c r="E1677" t="s">
        <v>21</v>
      </c>
      <c r="F1677" t="s">
        <v>1491</v>
      </c>
      <c r="G1677" t="s">
        <v>35</v>
      </c>
      <c r="H1677" t="s">
        <v>21</v>
      </c>
      <c r="I1677" t="s">
        <v>30</v>
      </c>
      <c r="J1677" t="s">
        <v>97</v>
      </c>
      <c r="K1677" t="s">
        <v>387</v>
      </c>
      <c r="L1677" t="s">
        <v>17</v>
      </c>
      <c r="M1677" t="s">
        <v>27</v>
      </c>
      <c r="N1677" t="s">
        <v>28</v>
      </c>
      <c r="O1677" t="s">
        <v>29</v>
      </c>
      <c r="P1677" t="s">
        <v>30</v>
      </c>
      <c r="Q1677" t="s">
        <v>21</v>
      </c>
    </row>
    <row r="1678" spans="1:17">
      <c r="A1678" t="s">
        <v>103</v>
      </c>
      <c r="B1678" t="s">
        <v>87</v>
      </c>
      <c r="C1678" t="s">
        <v>19</v>
      </c>
      <c r="D1678" t="s">
        <v>33</v>
      </c>
      <c r="E1678" t="s">
        <v>21</v>
      </c>
      <c r="F1678" t="s">
        <v>343</v>
      </c>
      <c r="G1678" t="s">
        <v>35</v>
      </c>
      <c r="H1678" t="s">
        <v>21</v>
      </c>
      <c r="I1678" t="s">
        <v>23</v>
      </c>
      <c r="J1678" t="s">
        <v>118</v>
      </c>
      <c r="K1678" t="s">
        <v>37</v>
      </c>
      <c r="L1678" t="s">
        <v>554</v>
      </c>
      <c r="M1678" t="s">
        <v>63</v>
      </c>
      <c r="N1678" t="s">
        <v>137</v>
      </c>
      <c r="O1678" t="s">
        <v>27</v>
      </c>
      <c r="P1678" t="s">
        <v>41</v>
      </c>
      <c r="Q1678" t="s">
        <v>21</v>
      </c>
    </row>
    <row r="1679" spans="1:17">
      <c r="A1679" t="s">
        <v>31</v>
      </c>
      <c r="B1679" t="s">
        <v>66</v>
      </c>
      <c r="C1679" t="s">
        <v>19</v>
      </c>
      <c r="D1679" t="s">
        <v>45</v>
      </c>
      <c r="E1679" t="s">
        <v>21</v>
      </c>
      <c r="F1679" t="s">
        <v>1241</v>
      </c>
      <c r="G1679" t="s">
        <v>21</v>
      </c>
      <c r="H1679" t="s">
        <v>21</v>
      </c>
      <c r="I1679" t="s">
        <v>23</v>
      </c>
      <c r="J1679" t="s">
        <v>40</v>
      </c>
      <c r="K1679" t="s">
        <v>37</v>
      </c>
      <c r="L1679" t="s">
        <v>147</v>
      </c>
      <c r="M1679" t="s">
        <v>63</v>
      </c>
      <c r="N1679" t="s">
        <v>28</v>
      </c>
      <c r="O1679" t="s">
        <v>29</v>
      </c>
      <c r="P1679" t="s">
        <v>30</v>
      </c>
      <c r="Q1679" t="s">
        <v>21</v>
      </c>
    </row>
    <row r="1680" spans="1:17">
      <c r="A1680" t="s">
        <v>71</v>
      </c>
      <c r="B1680" t="s">
        <v>56</v>
      </c>
      <c r="C1680" t="s">
        <v>19</v>
      </c>
      <c r="D1680" t="s">
        <v>33</v>
      </c>
      <c r="E1680" t="s">
        <v>21</v>
      </c>
      <c r="F1680" t="s">
        <v>1492</v>
      </c>
      <c r="G1680" t="s">
        <v>35</v>
      </c>
      <c r="H1680" t="s">
        <v>21</v>
      </c>
      <c r="I1680" t="s">
        <v>23</v>
      </c>
      <c r="J1680" t="s">
        <v>219</v>
      </c>
      <c r="K1680" t="s">
        <v>37</v>
      </c>
      <c r="L1680" t="s">
        <v>260</v>
      </c>
      <c r="M1680" t="s">
        <v>27</v>
      </c>
      <c r="N1680" t="s">
        <v>28</v>
      </c>
      <c r="O1680" t="s">
        <v>29</v>
      </c>
      <c r="P1680" t="s">
        <v>30</v>
      </c>
      <c r="Q1680" t="s">
        <v>21</v>
      </c>
    </row>
    <row r="1681" spans="1:17">
      <c r="A1681" t="s">
        <v>121</v>
      </c>
      <c r="B1681" t="s">
        <v>66</v>
      </c>
      <c r="C1681" t="s">
        <v>19</v>
      </c>
      <c r="D1681" t="s">
        <v>33</v>
      </c>
      <c r="E1681" t="s">
        <v>21</v>
      </c>
      <c r="F1681" t="s">
        <v>272</v>
      </c>
      <c r="G1681" t="s">
        <v>35</v>
      </c>
      <c r="H1681" t="s">
        <v>21</v>
      </c>
      <c r="I1681" t="s">
        <v>30</v>
      </c>
      <c r="J1681" t="s">
        <v>234</v>
      </c>
      <c r="K1681" t="s">
        <v>37</v>
      </c>
      <c r="L1681" t="s">
        <v>749</v>
      </c>
      <c r="M1681" t="s">
        <v>57</v>
      </c>
      <c r="N1681" t="s">
        <v>28</v>
      </c>
      <c r="O1681" t="s">
        <v>29</v>
      </c>
      <c r="P1681" t="s">
        <v>30</v>
      </c>
      <c r="Q1681" t="s">
        <v>21</v>
      </c>
    </row>
    <row r="1682" spans="1:17">
      <c r="A1682" t="s">
        <v>159</v>
      </c>
      <c r="B1682" t="s">
        <v>72</v>
      </c>
      <c r="C1682" t="s">
        <v>44</v>
      </c>
      <c r="D1682" t="s">
        <v>33</v>
      </c>
      <c r="E1682" t="s">
        <v>21</v>
      </c>
      <c r="F1682" t="s">
        <v>29</v>
      </c>
      <c r="G1682" t="s">
        <v>21</v>
      </c>
      <c r="H1682" t="s">
        <v>21</v>
      </c>
      <c r="I1682" t="s">
        <v>23</v>
      </c>
      <c r="J1682" t="s">
        <v>123</v>
      </c>
      <c r="K1682" t="s">
        <v>92</v>
      </c>
      <c r="L1682" t="s">
        <v>1140</v>
      </c>
      <c r="M1682" t="s">
        <v>40</v>
      </c>
      <c r="N1682" t="s">
        <v>28</v>
      </c>
      <c r="O1682" t="s">
        <v>29</v>
      </c>
      <c r="P1682" t="s">
        <v>30</v>
      </c>
      <c r="Q1682" t="s">
        <v>35</v>
      </c>
    </row>
    <row r="1683" spans="1:17">
      <c r="A1683" t="s">
        <v>297</v>
      </c>
      <c r="B1683" t="s">
        <v>30</v>
      </c>
      <c r="C1683" t="s">
        <v>19</v>
      </c>
      <c r="D1683" t="s">
        <v>2553</v>
      </c>
      <c r="E1683" t="s">
        <v>21</v>
      </c>
      <c r="F1683" t="s">
        <v>1149</v>
      </c>
      <c r="G1683" t="s">
        <v>21</v>
      </c>
      <c r="H1683" t="s">
        <v>21</v>
      </c>
      <c r="I1683" t="s">
        <v>23</v>
      </c>
      <c r="J1683" t="s">
        <v>130</v>
      </c>
      <c r="K1683" t="s">
        <v>100</v>
      </c>
      <c r="L1683" t="s">
        <v>148</v>
      </c>
      <c r="M1683" t="s">
        <v>27</v>
      </c>
      <c r="N1683" t="s">
        <v>28</v>
      </c>
      <c r="O1683" t="s">
        <v>29</v>
      </c>
      <c r="P1683" t="s">
        <v>30</v>
      </c>
      <c r="Q1683" t="s">
        <v>21</v>
      </c>
    </row>
    <row r="1684" spans="1:17">
      <c r="A1684" t="s">
        <v>186</v>
      </c>
      <c r="B1684" t="s">
        <v>18</v>
      </c>
      <c r="C1684" t="s">
        <v>44</v>
      </c>
      <c r="D1684" t="s">
        <v>45</v>
      </c>
      <c r="E1684" t="s">
        <v>21</v>
      </c>
      <c r="F1684" t="s">
        <v>222</v>
      </c>
      <c r="G1684" t="s">
        <v>21</v>
      </c>
      <c r="H1684" t="s">
        <v>21</v>
      </c>
      <c r="I1684" t="s">
        <v>23</v>
      </c>
      <c r="J1684" t="s">
        <v>130</v>
      </c>
      <c r="K1684" t="s">
        <v>92</v>
      </c>
      <c r="L1684" t="s">
        <v>463</v>
      </c>
      <c r="M1684" t="s">
        <v>27</v>
      </c>
      <c r="N1684" t="s">
        <v>28</v>
      </c>
      <c r="O1684" t="s">
        <v>29</v>
      </c>
      <c r="P1684" t="s">
        <v>30</v>
      </c>
      <c r="Q1684" t="s">
        <v>21</v>
      </c>
    </row>
    <row r="1685" spans="1:17">
      <c r="A1685" t="s">
        <v>186</v>
      </c>
      <c r="B1685" t="s">
        <v>87</v>
      </c>
      <c r="C1685" t="s">
        <v>44</v>
      </c>
      <c r="D1685" t="s">
        <v>20</v>
      </c>
      <c r="E1685" t="s">
        <v>21</v>
      </c>
      <c r="F1685" t="s">
        <v>29</v>
      </c>
      <c r="G1685" t="s">
        <v>35</v>
      </c>
      <c r="H1685" t="s">
        <v>35</v>
      </c>
      <c r="I1685" t="s">
        <v>23</v>
      </c>
      <c r="J1685" t="s">
        <v>74</v>
      </c>
      <c r="K1685" t="s">
        <v>37</v>
      </c>
      <c r="L1685" t="s">
        <v>403</v>
      </c>
      <c r="M1685" t="s">
        <v>40</v>
      </c>
      <c r="N1685" t="s">
        <v>28</v>
      </c>
      <c r="O1685" t="s">
        <v>29</v>
      </c>
      <c r="P1685" t="s">
        <v>30</v>
      </c>
      <c r="Q1685" t="s">
        <v>21</v>
      </c>
    </row>
    <row r="1686" spans="1:17">
      <c r="A1686" t="s">
        <v>126</v>
      </c>
      <c r="B1686" t="s">
        <v>56</v>
      </c>
      <c r="C1686" t="s">
        <v>44</v>
      </c>
      <c r="D1686" t="s">
        <v>20</v>
      </c>
      <c r="E1686" t="s">
        <v>21</v>
      </c>
      <c r="F1686" t="s">
        <v>673</v>
      </c>
      <c r="G1686" t="s">
        <v>35</v>
      </c>
      <c r="H1686" t="s">
        <v>35</v>
      </c>
      <c r="I1686" t="s">
        <v>23</v>
      </c>
      <c r="J1686" t="s">
        <v>219</v>
      </c>
      <c r="K1686" t="s">
        <v>119</v>
      </c>
      <c r="L1686" t="s">
        <v>456</v>
      </c>
      <c r="M1686" t="s">
        <v>27</v>
      </c>
      <c r="N1686" t="s">
        <v>28</v>
      </c>
      <c r="O1686" t="s">
        <v>29</v>
      </c>
      <c r="P1686" t="s">
        <v>30</v>
      </c>
      <c r="Q1686" t="s">
        <v>21</v>
      </c>
    </row>
    <row r="1687" spans="1:17">
      <c r="A1687" t="s">
        <v>97</v>
      </c>
      <c r="B1687" t="s">
        <v>32</v>
      </c>
      <c r="C1687" t="s">
        <v>19</v>
      </c>
      <c r="D1687" t="s">
        <v>33</v>
      </c>
      <c r="E1687" t="s">
        <v>21</v>
      </c>
      <c r="F1687" t="s">
        <v>1493</v>
      </c>
      <c r="G1687" t="s">
        <v>35</v>
      </c>
      <c r="H1687" t="s">
        <v>35</v>
      </c>
      <c r="I1687" t="s">
        <v>23</v>
      </c>
      <c r="J1687" t="s">
        <v>74</v>
      </c>
      <c r="K1687" t="s">
        <v>48</v>
      </c>
      <c r="L1687" t="s">
        <v>505</v>
      </c>
      <c r="M1687" t="s">
        <v>27</v>
      </c>
      <c r="N1687" t="s">
        <v>28</v>
      </c>
      <c r="O1687" t="s">
        <v>29</v>
      </c>
      <c r="P1687" t="s">
        <v>30</v>
      </c>
      <c r="Q1687" t="s">
        <v>21</v>
      </c>
    </row>
    <row r="1688" spans="1:17">
      <c r="A1688" t="s">
        <v>524</v>
      </c>
      <c r="B1688" t="s">
        <v>72</v>
      </c>
      <c r="C1688" t="s">
        <v>19</v>
      </c>
      <c r="D1688" t="s">
        <v>33</v>
      </c>
      <c r="E1688" t="s">
        <v>21</v>
      </c>
      <c r="F1688" t="s">
        <v>641</v>
      </c>
      <c r="G1688" t="s">
        <v>35</v>
      </c>
      <c r="H1688" t="s">
        <v>21</v>
      </c>
      <c r="I1688" t="s">
        <v>30</v>
      </c>
      <c r="J1688" t="s">
        <v>85</v>
      </c>
      <c r="K1688" t="s">
        <v>53</v>
      </c>
      <c r="L1688" t="s">
        <v>101</v>
      </c>
      <c r="M1688" t="s">
        <v>52</v>
      </c>
      <c r="N1688" t="s">
        <v>28</v>
      </c>
      <c r="O1688" t="s">
        <v>29</v>
      </c>
      <c r="P1688" t="s">
        <v>30</v>
      </c>
      <c r="Q1688" t="s">
        <v>21</v>
      </c>
    </row>
    <row r="1689" spans="1:17">
      <c r="A1689" t="s">
        <v>128</v>
      </c>
      <c r="B1689" t="s">
        <v>72</v>
      </c>
      <c r="C1689" t="s">
        <v>122</v>
      </c>
      <c r="D1689" t="s">
        <v>33</v>
      </c>
      <c r="E1689" t="s">
        <v>21</v>
      </c>
      <c r="F1689" t="s">
        <v>1494</v>
      </c>
      <c r="G1689" t="s">
        <v>35</v>
      </c>
      <c r="H1689" t="s">
        <v>21</v>
      </c>
      <c r="I1689" t="s">
        <v>30</v>
      </c>
      <c r="J1689" t="s">
        <v>205</v>
      </c>
      <c r="K1689" t="s">
        <v>37</v>
      </c>
      <c r="L1689" t="s">
        <v>712</v>
      </c>
      <c r="M1689" t="s">
        <v>40</v>
      </c>
      <c r="N1689" t="s">
        <v>28</v>
      </c>
      <c r="O1689" t="s">
        <v>29</v>
      </c>
      <c r="P1689" t="s">
        <v>30</v>
      </c>
      <c r="Q1689" t="s">
        <v>21</v>
      </c>
    </row>
    <row r="1690" spans="1:17">
      <c r="A1690" t="s">
        <v>121</v>
      </c>
      <c r="B1690" t="s">
        <v>135</v>
      </c>
      <c r="C1690" t="s">
        <v>19</v>
      </c>
      <c r="D1690" t="s">
        <v>33</v>
      </c>
      <c r="E1690" t="s">
        <v>21</v>
      </c>
      <c r="F1690" t="s">
        <v>1495</v>
      </c>
      <c r="G1690" t="s">
        <v>35</v>
      </c>
      <c r="H1690" t="s">
        <v>21</v>
      </c>
      <c r="I1690" t="s">
        <v>23</v>
      </c>
      <c r="J1690" t="s">
        <v>234</v>
      </c>
      <c r="K1690" t="s">
        <v>119</v>
      </c>
      <c r="L1690" t="s">
        <v>990</v>
      </c>
      <c r="M1690" t="s">
        <v>63</v>
      </c>
      <c r="N1690" t="s">
        <v>28</v>
      </c>
      <c r="O1690" t="s">
        <v>29</v>
      </c>
      <c r="P1690" t="s">
        <v>30</v>
      </c>
      <c r="Q1690" t="s">
        <v>21</v>
      </c>
    </row>
    <row r="1691" spans="1:17">
      <c r="A1691" t="s">
        <v>234</v>
      </c>
      <c r="B1691" t="s">
        <v>43</v>
      </c>
      <c r="C1691" t="s">
        <v>44</v>
      </c>
      <c r="D1691" t="s">
        <v>45</v>
      </c>
      <c r="E1691" t="s">
        <v>21</v>
      </c>
      <c r="F1691" t="s">
        <v>1496</v>
      </c>
      <c r="G1691" t="s">
        <v>35</v>
      </c>
      <c r="H1691" t="s">
        <v>21</v>
      </c>
      <c r="I1691" t="s">
        <v>30</v>
      </c>
      <c r="J1691" t="s">
        <v>24</v>
      </c>
      <c r="K1691" t="s">
        <v>37</v>
      </c>
      <c r="L1691" t="s">
        <v>118</v>
      </c>
      <c r="M1691" t="s">
        <v>27</v>
      </c>
      <c r="N1691" t="s">
        <v>28</v>
      </c>
      <c r="O1691" t="s">
        <v>29</v>
      </c>
      <c r="P1691" t="s">
        <v>30</v>
      </c>
      <c r="Q1691" t="s">
        <v>21</v>
      </c>
    </row>
    <row r="1692" spans="1:17">
      <c r="A1692" t="s">
        <v>323</v>
      </c>
      <c r="B1692" t="s">
        <v>87</v>
      </c>
      <c r="C1692" t="s">
        <v>44</v>
      </c>
      <c r="D1692" t="s">
        <v>33</v>
      </c>
      <c r="E1692" t="s">
        <v>21</v>
      </c>
      <c r="F1692" t="s">
        <v>1144</v>
      </c>
      <c r="G1692" t="s">
        <v>35</v>
      </c>
      <c r="H1692" t="s">
        <v>21</v>
      </c>
      <c r="I1692" t="s">
        <v>30</v>
      </c>
      <c r="J1692" t="s">
        <v>91</v>
      </c>
      <c r="K1692" t="s">
        <v>37</v>
      </c>
      <c r="L1692" t="s">
        <v>750</v>
      </c>
      <c r="M1692" t="s">
        <v>63</v>
      </c>
      <c r="N1692" t="s">
        <v>28</v>
      </c>
      <c r="O1692" t="s">
        <v>29</v>
      </c>
      <c r="P1692" t="s">
        <v>30</v>
      </c>
      <c r="Q1692" t="s">
        <v>21</v>
      </c>
    </row>
    <row r="1693" spans="1:17">
      <c r="A1693" t="s">
        <v>230</v>
      </c>
      <c r="B1693" t="s">
        <v>56</v>
      </c>
      <c r="C1693" t="s">
        <v>122</v>
      </c>
      <c r="D1693" t="s">
        <v>20</v>
      </c>
      <c r="E1693" t="s">
        <v>21</v>
      </c>
      <c r="F1693" t="s">
        <v>1364</v>
      </c>
      <c r="G1693" t="s">
        <v>21</v>
      </c>
      <c r="H1693" t="s">
        <v>35</v>
      </c>
      <c r="I1693" t="s">
        <v>30</v>
      </c>
      <c r="J1693" t="s">
        <v>63</v>
      </c>
      <c r="K1693" t="s">
        <v>119</v>
      </c>
      <c r="L1693" t="s">
        <v>38</v>
      </c>
      <c r="M1693" t="s">
        <v>63</v>
      </c>
      <c r="N1693" t="s">
        <v>28</v>
      </c>
      <c r="O1693" t="s">
        <v>29</v>
      </c>
      <c r="P1693" t="s">
        <v>30</v>
      </c>
      <c r="Q1693" t="s">
        <v>21</v>
      </c>
    </row>
    <row r="1694" spans="1:17">
      <c r="A1694" t="s">
        <v>126</v>
      </c>
      <c r="B1694" t="s">
        <v>43</v>
      </c>
      <c r="C1694" t="s">
        <v>122</v>
      </c>
      <c r="D1694" t="s">
        <v>45</v>
      </c>
      <c r="E1694" t="s">
        <v>21</v>
      </c>
      <c r="F1694" t="s">
        <v>29</v>
      </c>
      <c r="G1694" t="s">
        <v>21</v>
      </c>
      <c r="H1694" t="s">
        <v>21</v>
      </c>
      <c r="I1694" t="s">
        <v>30</v>
      </c>
      <c r="J1694" t="s">
        <v>85</v>
      </c>
      <c r="K1694" t="s">
        <v>53</v>
      </c>
      <c r="L1694" t="s">
        <v>346</v>
      </c>
      <c r="M1694" t="s">
        <v>63</v>
      </c>
      <c r="N1694" t="s">
        <v>28</v>
      </c>
      <c r="O1694" t="s">
        <v>29</v>
      </c>
      <c r="P1694" t="s">
        <v>30</v>
      </c>
      <c r="Q1694" t="s">
        <v>21</v>
      </c>
    </row>
    <row r="1695" spans="1:17">
      <c r="A1695" t="s">
        <v>110</v>
      </c>
      <c r="B1695" t="s">
        <v>72</v>
      </c>
      <c r="C1695" t="s">
        <v>44</v>
      </c>
      <c r="D1695" t="s">
        <v>33</v>
      </c>
      <c r="E1695" t="s">
        <v>21</v>
      </c>
      <c r="F1695" t="s">
        <v>1497</v>
      </c>
      <c r="G1695" t="s">
        <v>21</v>
      </c>
      <c r="H1695" t="s">
        <v>21</v>
      </c>
      <c r="I1695" t="s">
        <v>23</v>
      </c>
      <c r="J1695" t="s">
        <v>47</v>
      </c>
      <c r="K1695" t="s">
        <v>61</v>
      </c>
      <c r="L1695" t="s">
        <v>470</v>
      </c>
      <c r="M1695" t="s">
        <v>52</v>
      </c>
      <c r="N1695" t="s">
        <v>28</v>
      </c>
      <c r="O1695" t="s">
        <v>29</v>
      </c>
      <c r="P1695" t="s">
        <v>30</v>
      </c>
      <c r="Q1695" t="s">
        <v>35</v>
      </c>
    </row>
    <row r="1696" spans="1:17">
      <c r="A1696" t="s">
        <v>310</v>
      </c>
      <c r="B1696" t="s">
        <v>18</v>
      </c>
      <c r="C1696" t="s">
        <v>19</v>
      </c>
      <c r="D1696" t="s">
        <v>45</v>
      </c>
      <c r="E1696" t="s">
        <v>21</v>
      </c>
      <c r="F1696" t="s">
        <v>1498</v>
      </c>
      <c r="G1696" t="s">
        <v>35</v>
      </c>
      <c r="H1696" t="s">
        <v>21</v>
      </c>
      <c r="I1696" t="s">
        <v>23</v>
      </c>
      <c r="J1696" t="s">
        <v>57</v>
      </c>
      <c r="K1696" t="s">
        <v>61</v>
      </c>
      <c r="L1696" t="s">
        <v>24</v>
      </c>
      <c r="M1696" t="s">
        <v>219</v>
      </c>
      <c r="N1696" t="s">
        <v>28</v>
      </c>
      <c r="O1696" t="s">
        <v>29</v>
      </c>
      <c r="P1696" t="s">
        <v>30</v>
      </c>
      <c r="Q1696" t="s">
        <v>21</v>
      </c>
    </row>
    <row r="1697" spans="1:17">
      <c r="A1697" t="s">
        <v>80</v>
      </c>
      <c r="B1697" t="s">
        <v>87</v>
      </c>
      <c r="C1697" t="s">
        <v>19</v>
      </c>
      <c r="D1697" t="s">
        <v>33</v>
      </c>
      <c r="E1697" t="s">
        <v>21</v>
      </c>
      <c r="F1697" t="s">
        <v>117</v>
      </c>
      <c r="G1697" t="s">
        <v>21</v>
      </c>
      <c r="H1697" t="s">
        <v>21</v>
      </c>
      <c r="I1697" t="s">
        <v>23</v>
      </c>
      <c r="J1697" t="s">
        <v>24</v>
      </c>
      <c r="K1697" t="s">
        <v>92</v>
      </c>
      <c r="L1697" t="s">
        <v>299</v>
      </c>
      <c r="M1697" t="s">
        <v>27</v>
      </c>
      <c r="N1697" t="s">
        <v>376</v>
      </c>
      <c r="O1697" t="s">
        <v>52</v>
      </c>
      <c r="P1697" t="s">
        <v>196</v>
      </c>
      <c r="Q1697" t="s">
        <v>35</v>
      </c>
    </row>
    <row r="1698" spans="1:17">
      <c r="A1698" t="s">
        <v>65</v>
      </c>
      <c r="B1698" t="s">
        <v>43</v>
      </c>
      <c r="C1698" t="s">
        <v>44</v>
      </c>
      <c r="D1698" t="s">
        <v>45</v>
      </c>
      <c r="E1698" t="s">
        <v>21</v>
      </c>
      <c r="F1698" t="s">
        <v>521</v>
      </c>
      <c r="G1698" t="s">
        <v>35</v>
      </c>
      <c r="H1698" t="s">
        <v>21</v>
      </c>
      <c r="I1698" t="s">
        <v>23</v>
      </c>
      <c r="J1698" t="s">
        <v>118</v>
      </c>
      <c r="K1698" t="s">
        <v>37</v>
      </c>
      <c r="L1698" t="s">
        <v>162</v>
      </c>
      <c r="M1698" t="s">
        <v>27</v>
      </c>
      <c r="N1698" t="s">
        <v>28</v>
      </c>
      <c r="O1698" t="s">
        <v>29</v>
      </c>
      <c r="P1698" t="s">
        <v>30</v>
      </c>
      <c r="Q1698" t="s">
        <v>21</v>
      </c>
    </row>
    <row r="1699" spans="1:17">
      <c r="A1699" t="s">
        <v>186</v>
      </c>
      <c r="B1699" t="s">
        <v>56</v>
      </c>
      <c r="C1699" t="s">
        <v>19</v>
      </c>
      <c r="D1699" t="s">
        <v>33</v>
      </c>
      <c r="E1699" t="s">
        <v>21</v>
      </c>
      <c r="F1699" t="s">
        <v>118</v>
      </c>
      <c r="G1699" t="s">
        <v>35</v>
      </c>
      <c r="H1699" t="s">
        <v>35</v>
      </c>
      <c r="I1699" t="s">
        <v>23</v>
      </c>
      <c r="J1699" t="s">
        <v>63</v>
      </c>
      <c r="K1699" t="s">
        <v>61</v>
      </c>
      <c r="L1699" t="s">
        <v>157</v>
      </c>
      <c r="M1699" t="s">
        <v>63</v>
      </c>
      <c r="N1699" t="s">
        <v>737</v>
      </c>
      <c r="O1699" t="s">
        <v>63</v>
      </c>
      <c r="P1699" t="s">
        <v>70</v>
      </c>
      <c r="Q1699" t="s">
        <v>21</v>
      </c>
    </row>
    <row r="1700" spans="1:17">
      <c r="A1700" t="s">
        <v>97</v>
      </c>
      <c r="B1700" t="s">
        <v>43</v>
      </c>
      <c r="C1700" t="s">
        <v>44</v>
      </c>
      <c r="D1700" t="s">
        <v>45</v>
      </c>
      <c r="E1700" t="s">
        <v>21</v>
      </c>
      <c r="F1700" t="s">
        <v>1499</v>
      </c>
      <c r="G1700" t="s">
        <v>21</v>
      </c>
      <c r="H1700" t="s">
        <v>21</v>
      </c>
      <c r="I1700" t="s">
        <v>23</v>
      </c>
      <c r="J1700" t="s">
        <v>63</v>
      </c>
      <c r="K1700" t="s">
        <v>61</v>
      </c>
      <c r="L1700" t="s">
        <v>309</v>
      </c>
      <c r="M1700" t="s">
        <v>27</v>
      </c>
      <c r="N1700" t="s">
        <v>786</v>
      </c>
      <c r="O1700" t="s">
        <v>27</v>
      </c>
      <c r="P1700" t="s">
        <v>41</v>
      </c>
      <c r="Q1700" t="s">
        <v>35</v>
      </c>
    </row>
    <row r="1701" spans="1:17">
      <c r="A1701" t="s">
        <v>162</v>
      </c>
      <c r="B1701" t="s">
        <v>72</v>
      </c>
      <c r="C1701" t="s">
        <v>19</v>
      </c>
      <c r="D1701" t="s">
        <v>2553</v>
      </c>
      <c r="E1701" t="s">
        <v>21</v>
      </c>
      <c r="F1701" t="s">
        <v>223</v>
      </c>
      <c r="G1701" t="s">
        <v>35</v>
      </c>
      <c r="H1701" t="s">
        <v>21</v>
      </c>
      <c r="I1701" t="s">
        <v>23</v>
      </c>
      <c r="J1701" t="s">
        <v>123</v>
      </c>
      <c r="K1701" t="s">
        <v>124</v>
      </c>
      <c r="L1701" t="s">
        <v>76</v>
      </c>
      <c r="M1701" t="s">
        <v>63</v>
      </c>
      <c r="N1701" t="s">
        <v>28</v>
      </c>
      <c r="O1701" t="s">
        <v>29</v>
      </c>
      <c r="P1701" t="s">
        <v>30</v>
      </c>
      <c r="Q1701" t="s">
        <v>21</v>
      </c>
    </row>
    <row r="1702" spans="1:17">
      <c r="A1702" t="s">
        <v>216</v>
      </c>
      <c r="B1702" t="s">
        <v>43</v>
      </c>
      <c r="C1702" t="s">
        <v>19</v>
      </c>
      <c r="D1702" t="s">
        <v>45</v>
      </c>
      <c r="E1702" t="s">
        <v>21</v>
      </c>
      <c r="F1702" t="s">
        <v>1500</v>
      </c>
      <c r="G1702" t="s">
        <v>35</v>
      </c>
      <c r="H1702" t="s">
        <v>21</v>
      </c>
      <c r="I1702" t="s">
        <v>23</v>
      </c>
      <c r="J1702" t="s">
        <v>85</v>
      </c>
      <c r="K1702" t="s">
        <v>124</v>
      </c>
      <c r="L1702" t="s">
        <v>320</v>
      </c>
      <c r="M1702" t="s">
        <v>27</v>
      </c>
      <c r="N1702" t="s">
        <v>28</v>
      </c>
      <c r="O1702" t="s">
        <v>29</v>
      </c>
      <c r="P1702" t="s">
        <v>30</v>
      </c>
      <c r="Q1702" t="s">
        <v>21</v>
      </c>
    </row>
    <row r="1703" spans="1:17">
      <c r="A1703" t="s">
        <v>99</v>
      </c>
      <c r="B1703" t="s">
        <v>18</v>
      </c>
      <c r="C1703" t="s">
        <v>44</v>
      </c>
      <c r="D1703" t="s">
        <v>33</v>
      </c>
      <c r="E1703" t="s">
        <v>21</v>
      </c>
      <c r="F1703" t="s">
        <v>1454</v>
      </c>
      <c r="G1703" t="s">
        <v>21</v>
      </c>
      <c r="H1703" t="s">
        <v>21</v>
      </c>
      <c r="I1703" t="s">
        <v>146</v>
      </c>
      <c r="J1703" t="s">
        <v>17</v>
      </c>
      <c r="K1703" t="s">
        <v>48</v>
      </c>
      <c r="L1703" t="s">
        <v>440</v>
      </c>
      <c r="M1703" t="s">
        <v>27</v>
      </c>
      <c r="N1703" t="s">
        <v>28</v>
      </c>
      <c r="O1703" t="s">
        <v>29</v>
      </c>
      <c r="P1703" t="s">
        <v>30</v>
      </c>
      <c r="Q1703" t="s">
        <v>21</v>
      </c>
    </row>
    <row r="1704" spans="1:17">
      <c r="A1704" t="s">
        <v>230</v>
      </c>
      <c r="B1704" t="s">
        <v>144</v>
      </c>
      <c r="C1704" t="s">
        <v>122</v>
      </c>
      <c r="D1704" t="s">
        <v>33</v>
      </c>
      <c r="E1704" t="s">
        <v>21</v>
      </c>
      <c r="F1704" t="s">
        <v>713</v>
      </c>
      <c r="G1704" t="s">
        <v>35</v>
      </c>
      <c r="H1704" t="s">
        <v>21</v>
      </c>
      <c r="I1704" t="s">
        <v>30</v>
      </c>
      <c r="J1704" t="s">
        <v>17</v>
      </c>
      <c r="K1704" t="s">
        <v>37</v>
      </c>
      <c r="L1704" t="s">
        <v>167</v>
      </c>
      <c r="M1704" t="s">
        <v>63</v>
      </c>
      <c r="N1704" t="s">
        <v>28</v>
      </c>
      <c r="O1704" t="s">
        <v>29</v>
      </c>
      <c r="P1704" t="s">
        <v>30</v>
      </c>
      <c r="Q1704" t="s">
        <v>21</v>
      </c>
    </row>
    <row r="1705" spans="1:17">
      <c r="A1705" t="s">
        <v>103</v>
      </c>
      <c r="B1705" t="s">
        <v>18</v>
      </c>
      <c r="C1705" t="s">
        <v>122</v>
      </c>
      <c r="D1705" t="s">
        <v>33</v>
      </c>
      <c r="E1705" t="s">
        <v>21</v>
      </c>
      <c r="F1705" t="s">
        <v>1341</v>
      </c>
      <c r="G1705" t="s">
        <v>35</v>
      </c>
      <c r="H1705" t="s">
        <v>21</v>
      </c>
      <c r="I1705" t="s">
        <v>23</v>
      </c>
      <c r="J1705" t="s">
        <v>63</v>
      </c>
      <c r="K1705" t="s">
        <v>61</v>
      </c>
      <c r="L1705" t="s">
        <v>227</v>
      </c>
      <c r="M1705" t="s">
        <v>27</v>
      </c>
      <c r="N1705" t="s">
        <v>333</v>
      </c>
      <c r="O1705" t="s">
        <v>118</v>
      </c>
      <c r="P1705" t="s">
        <v>41</v>
      </c>
      <c r="Q1705" t="s">
        <v>21</v>
      </c>
    </row>
    <row r="1706" spans="1:17">
      <c r="A1706" t="s">
        <v>42</v>
      </c>
      <c r="B1706" t="s">
        <v>43</v>
      </c>
      <c r="C1706" t="s">
        <v>44</v>
      </c>
      <c r="D1706" t="s">
        <v>45</v>
      </c>
      <c r="E1706" t="s">
        <v>21</v>
      </c>
      <c r="F1706" t="s">
        <v>1501</v>
      </c>
      <c r="G1706" t="s">
        <v>35</v>
      </c>
      <c r="H1706" t="s">
        <v>21</v>
      </c>
      <c r="I1706" t="s">
        <v>23</v>
      </c>
      <c r="J1706" t="s">
        <v>169</v>
      </c>
      <c r="K1706" t="s">
        <v>387</v>
      </c>
      <c r="L1706" t="s">
        <v>412</v>
      </c>
      <c r="M1706" t="s">
        <v>27</v>
      </c>
      <c r="N1706" t="s">
        <v>28</v>
      </c>
      <c r="O1706" t="s">
        <v>29</v>
      </c>
      <c r="P1706" t="s">
        <v>30</v>
      </c>
      <c r="Q1706" t="s">
        <v>35</v>
      </c>
    </row>
    <row r="1707" spans="1:17">
      <c r="A1707" t="s">
        <v>114</v>
      </c>
      <c r="B1707" t="s">
        <v>94</v>
      </c>
      <c r="C1707" t="s">
        <v>44</v>
      </c>
      <c r="D1707" t="s">
        <v>33</v>
      </c>
      <c r="E1707" t="s">
        <v>21</v>
      </c>
      <c r="F1707" t="s">
        <v>933</v>
      </c>
      <c r="G1707" t="s">
        <v>21</v>
      </c>
      <c r="H1707" t="s">
        <v>21</v>
      </c>
      <c r="I1707" t="s">
        <v>23</v>
      </c>
      <c r="J1707" t="s">
        <v>134</v>
      </c>
      <c r="K1707" t="s">
        <v>37</v>
      </c>
      <c r="L1707" t="s">
        <v>58</v>
      </c>
      <c r="M1707" t="s">
        <v>63</v>
      </c>
      <c r="N1707" t="s">
        <v>28</v>
      </c>
      <c r="O1707" t="s">
        <v>29</v>
      </c>
      <c r="P1707" t="s">
        <v>30</v>
      </c>
      <c r="Q1707" t="s">
        <v>35</v>
      </c>
    </row>
    <row r="1708" spans="1:17">
      <c r="A1708" t="s">
        <v>159</v>
      </c>
      <c r="B1708" t="s">
        <v>56</v>
      </c>
      <c r="C1708" t="s">
        <v>44</v>
      </c>
      <c r="D1708" t="s">
        <v>33</v>
      </c>
      <c r="E1708" t="s">
        <v>21</v>
      </c>
      <c r="F1708" t="s">
        <v>712</v>
      </c>
      <c r="G1708" t="s">
        <v>35</v>
      </c>
      <c r="H1708" t="s">
        <v>21</v>
      </c>
      <c r="I1708" t="s">
        <v>23</v>
      </c>
      <c r="J1708" t="s">
        <v>82</v>
      </c>
      <c r="K1708" t="s">
        <v>119</v>
      </c>
      <c r="L1708" t="s">
        <v>1502</v>
      </c>
      <c r="M1708" t="s">
        <v>27</v>
      </c>
      <c r="N1708" t="s">
        <v>28</v>
      </c>
      <c r="O1708" t="s">
        <v>29</v>
      </c>
      <c r="P1708" t="s">
        <v>30</v>
      </c>
      <c r="Q1708" t="s">
        <v>35</v>
      </c>
    </row>
    <row r="1709" spans="1:17">
      <c r="A1709" t="s">
        <v>17</v>
      </c>
      <c r="B1709" t="s">
        <v>66</v>
      </c>
      <c r="C1709" t="s">
        <v>19</v>
      </c>
      <c r="D1709" t="s">
        <v>33</v>
      </c>
      <c r="E1709" t="s">
        <v>21</v>
      </c>
      <c r="F1709" t="s">
        <v>463</v>
      </c>
      <c r="G1709" t="s">
        <v>21</v>
      </c>
      <c r="H1709" t="s">
        <v>35</v>
      </c>
      <c r="I1709" t="s">
        <v>30</v>
      </c>
      <c r="J1709" t="s">
        <v>82</v>
      </c>
      <c r="K1709" t="s">
        <v>119</v>
      </c>
      <c r="L1709" t="s">
        <v>700</v>
      </c>
      <c r="M1709" t="s">
        <v>27</v>
      </c>
      <c r="N1709" t="s">
        <v>346</v>
      </c>
      <c r="O1709" t="s">
        <v>57</v>
      </c>
      <c r="P1709" t="s">
        <v>70</v>
      </c>
      <c r="Q1709" t="s">
        <v>21</v>
      </c>
    </row>
    <row r="1710" spans="1:17">
      <c r="A1710" t="s">
        <v>121</v>
      </c>
      <c r="B1710" t="s">
        <v>43</v>
      </c>
      <c r="C1710" t="s">
        <v>19</v>
      </c>
      <c r="D1710" t="s">
        <v>45</v>
      </c>
      <c r="E1710" t="s">
        <v>21</v>
      </c>
      <c r="F1710" t="s">
        <v>314</v>
      </c>
      <c r="G1710" t="s">
        <v>35</v>
      </c>
      <c r="H1710" t="s">
        <v>21</v>
      </c>
      <c r="I1710" t="s">
        <v>23</v>
      </c>
      <c r="J1710" t="s">
        <v>118</v>
      </c>
      <c r="K1710" t="s">
        <v>119</v>
      </c>
      <c r="L1710" t="s">
        <v>256</v>
      </c>
      <c r="M1710" t="s">
        <v>52</v>
      </c>
      <c r="N1710" t="s">
        <v>28</v>
      </c>
      <c r="O1710" t="s">
        <v>29</v>
      </c>
      <c r="P1710" t="s">
        <v>30</v>
      </c>
      <c r="Q1710" t="s">
        <v>21</v>
      </c>
    </row>
    <row r="1711" spans="1:17">
      <c r="A1711" t="s">
        <v>323</v>
      </c>
      <c r="B1711" t="s">
        <v>87</v>
      </c>
      <c r="C1711" t="s">
        <v>19</v>
      </c>
      <c r="D1711" t="s">
        <v>33</v>
      </c>
      <c r="E1711" t="s">
        <v>21</v>
      </c>
      <c r="F1711" t="s">
        <v>542</v>
      </c>
      <c r="G1711" t="s">
        <v>35</v>
      </c>
      <c r="H1711" t="s">
        <v>21</v>
      </c>
      <c r="I1711" t="s">
        <v>23</v>
      </c>
      <c r="J1711" t="s">
        <v>108</v>
      </c>
      <c r="K1711" t="s">
        <v>387</v>
      </c>
      <c r="L1711" t="s">
        <v>168</v>
      </c>
      <c r="M1711" t="s">
        <v>63</v>
      </c>
      <c r="N1711" t="s">
        <v>28</v>
      </c>
      <c r="O1711" t="s">
        <v>29</v>
      </c>
      <c r="P1711" t="s">
        <v>30</v>
      </c>
      <c r="Q1711" t="s">
        <v>35</v>
      </c>
    </row>
    <row r="1712" spans="1:17">
      <c r="A1712" t="s">
        <v>80</v>
      </c>
      <c r="B1712" t="s">
        <v>18</v>
      </c>
      <c r="C1712" t="s">
        <v>19</v>
      </c>
      <c r="D1712" t="s">
        <v>20</v>
      </c>
      <c r="E1712" t="s">
        <v>21</v>
      </c>
      <c r="F1712" t="s">
        <v>1503</v>
      </c>
      <c r="G1712" t="s">
        <v>35</v>
      </c>
      <c r="H1712" t="s">
        <v>35</v>
      </c>
      <c r="I1712" t="s">
        <v>30</v>
      </c>
      <c r="J1712" t="s">
        <v>205</v>
      </c>
      <c r="K1712" t="s">
        <v>37</v>
      </c>
      <c r="L1712" t="s">
        <v>102</v>
      </c>
      <c r="M1712" t="s">
        <v>63</v>
      </c>
      <c r="N1712" t="s">
        <v>28</v>
      </c>
      <c r="O1712" t="s">
        <v>29</v>
      </c>
      <c r="P1712" t="s">
        <v>30</v>
      </c>
      <c r="Q1712" t="s">
        <v>21</v>
      </c>
    </row>
    <row r="1713" spans="1:17">
      <c r="A1713" t="s">
        <v>159</v>
      </c>
      <c r="B1713" t="s">
        <v>72</v>
      </c>
      <c r="C1713" t="s">
        <v>44</v>
      </c>
      <c r="D1713" t="s">
        <v>45</v>
      </c>
      <c r="E1713" t="s">
        <v>21</v>
      </c>
      <c r="F1713" t="s">
        <v>1504</v>
      </c>
      <c r="G1713" t="s">
        <v>21</v>
      </c>
      <c r="H1713" t="s">
        <v>21</v>
      </c>
      <c r="I1713" t="s">
        <v>23</v>
      </c>
      <c r="J1713" t="s">
        <v>85</v>
      </c>
      <c r="K1713" t="s">
        <v>124</v>
      </c>
      <c r="L1713" t="s">
        <v>164</v>
      </c>
      <c r="M1713" t="s">
        <v>63</v>
      </c>
      <c r="N1713" t="s">
        <v>28</v>
      </c>
      <c r="O1713" t="s">
        <v>29</v>
      </c>
      <c r="P1713" t="s">
        <v>30</v>
      </c>
      <c r="Q1713" t="s">
        <v>21</v>
      </c>
    </row>
    <row r="1714" spans="1:17">
      <c r="A1714" t="s">
        <v>99</v>
      </c>
      <c r="B1714" t="s">
        <v>56</v>
      </c>
      <c r="C1714" t="s">
        <v>44</v>
      </c>
      <c r="D1714" t="s">
        <v>33</v>
      </c>
      <c r="E1714" t="s">
        <v>21</v>
      </c>
      <c r="F1714" t="s">
        <v>1002</v>
      </c>
      <c r="G1714" t="s">
        <v>35</v>
      </c>
      <c r="H1714" t="s">
        <v>21</v>
      </c>
      <c r="I1714" t="s">
        <v>23</v>
      </c>
      <c r="J1714" t="s">
        <v>36</v>
      </c>
      <c r="K1714" t="s">
        <v>37</v>
      </c>
      <c r="L1714" t="s">
        <v>417</v>
      </c>
      <c r="M1714" t="s">
        <v>52</v>
      </c>
      <c r="N1714" t="s">
        <v>28</v>
      </c>
      <c r="O1714" t="s">
        <v>29</v>
      </c>
      <c r="P1714" t="s">
        <v>30</v>
      </c>
      <c r="Q1714" t="s">
        <v>21</v>
      </c>
    </row>
    <row r="1715" spans="1:17">
      <c r="A1715" t="s">
        <v>106</v>
      </c>
      <c r="B1715" t="s">
        <v>56</v>
      </c>
      <c r="C1715" t="s">
        <v>19</v>
      </c>
      <c r="D1715" t="s">
        <v>33</v>
      </c>
      <c r="E1715" t="s">
        <v>21</v>
      </c>
      <c r="F1715" t="s">
        <v>1505</v>
      </c>
      <c r="G1715" t="s">
        <v>21</v>
      </c>
      <c r="H1715" t="s">
        <v>35</v>
      </c>
      <c r="I1715" t="s">
        <v>23</v>
      </c>
      <c r="J1715" t="s">
        <v>17</v>
      </c>
      <c r="K1715" t="s">
        <v>100</v>
      </c>
      <c r="L1715" t="s">
        <v>375</v>
      </c>
      <c r="M1715" t="s">
        <v>63</v>
      </c>
      <c r="N1715" t="s">
        <v>874</v>
      </c>
      <c r="O1715" t="s">
        <v>27</v>
      </c>
      <c r="P1715" t="s">
        <v>41</v>
      </c>
      <c r="Q1715" t="s">
        <v>21</v>
      </c>
    </row>
    <row r="1716" spans="1:17">
      <c r="A1716" t="s">
        <v>79</v>
      </c>
      <c r="B1716" t="s">
        <v>72</v>
      </c>
      <c r="C1716" t="s">
        <v>19</v>
      </c>
      <c r="D1716" t="s">
        <v>20</v>
      </c>
      <c r="E1716" t="s">
        <v>21</v>
      </c>
      <c r="F1716" t="s">
        <v>29</v>
      </c>
      <c r="G1716" t="s">
        <v>21</v>
      </c>
      <c r="H1716" t="s">
        <v>21</v>
      </c>
      <c r="I1716" t="s">
        <v>30</v>
      </c>
      <c r="J1716" t="s">
        <v>57</v>
      </c>
      <c r="K1716" t="s">
        <v>53</v>
      </c>
      <c r="L1716" t="s">
        <v>310</v>
      </c>
      <c r="M1716" t="s">
        <v>219</v>
      </c>
      <c r="N1716" t="s">
        <v>28</v>
      </c>
      <c r="O1716" t="s">
        <v>29</v>
      </c>
      <c r="P1716" t="s">
        <v>30</v>
      </c>
      <c r="Q1716" t="s">
        <v>21</v>
      </c>
    </row>
    <row r="1717" spans="1:17">
      <c r="A1717" t="s">
        <v>121</v>
      </c>
      <c r="B1717" t="s">
        <v>87</v>
      </c>
      <c r="C1717" t="s">
        <v>19</v>
      </c>
      <c r="D1717" t="s">
        <v>33</v>
      </c>
      <c r="E1717" t="s">
        <v>21</v>
      </c>
      <c r="F1717" t="s">
        <v>1506</v>
      </c>
      <c r="G1717" t="s">
        <v>35</v>
      </c>
      <c r="H1717" t="s">
        <v>21</v>
      </c>
      <c r="I1717" t="s">
        <v>30</v>
      </c>
      <c r="J1717" t="s">
        <v>152</v>
      </c>
      <c r="K1717" t="s">
        <v>37</v>
      </c>
      <c r="L1717" t="s">
        <v>1324</v>
      </c>
      <c r="M1717" t="s">
        <v>63</v>
      </c>
      <c r="N1717" t="s">
        <v>28</v>
      </c>
      <c r="O1717" t="s">
        <v>29</v>
      </c>
      <c r="P1717" t="s">
        <v>30</v>
      </c>
      <c r="Q1717" t="s">
        <v>21</v>
      </c>
    </row>
    <row r="1718" spans="1:17">
      <c r="A1718" t="s">
        <v>230</v>
      </c>
      <c r="B1718" t="s">
        <v>72</v>
      </c>
      <c r="C1718" t="s">
        <v>19</v>
      </c>
      <c r="D1718" t="s">
        <v>20</v>
      </c>
      <c r="E1718" t="s">
        <v>21</v>
      </c>
      <c r="F1718" t="s">
        <v>884</v>
      </c>
      <c r="G1718" t="s">
        <v>21</v>
      </c>
      <c r="H1718" t="s">
        <v>21</v>
      </c>
      <c r="I1718" t="s">
        <v>30</v>
      </c>
      <c r="J1718" t="s">
        <v>85</v>
      </c>
      <c r="K1718" t="s">
        <v>53</v>
      </c>
      <c r="L1718" t="s">
        <v>130</v>
      </c>
      <c r="M1718" t="s">
        <v>57</v>
      </c>
      <c r="N1718" t="s">
        <v>28</v>
      </c>
      <c r="O1718" t="s">
        <v>29</v>
      </c>
      <c r="P1718" t="s">
        <v>30</v>
      </c>
      <c r="Q1718" t="s">
        <v>21</v>
      </c>
    </row>
    <row r="1719" spans="1:17">
      <c r="A1719" t="s">
        <v>42</v>
      </c>
      <c r="B1719" t="s">
        <v>87</v>
      </c>
      <c r="C1719" t="s">
        <v>44</v>
      </c>
      <c r="D1719" t="s">
        <v>45</v>
      </c>
      <c r="E1719" t="s">
        <v>21</v>
      </c>
      <c r="F1719" t="s">
        <v>465</v>
      </c>
      <c r="G1719" t="s">
        <v>21</v>
      </c>
      <c r="H1719" t="s">
        <v>35</v>
      </c>
      <c r="I1719" t="s">
        <v>23</v>
      </c>
      <c r="J1719" t="s">
        <v>17</v>
      </c>
      <c r="K1719" t="s">
        <v>48</v>
      </c>
      <c r="L1719" t="s">
        <v>143</v>
      </c>
      <c r="M1719" t="s">
        <v>27</v>
      </c>
      <c r="N1719" t="s">
        <v>28</v>
      </c>
      <c r="O1719" t="s">
        <v>29</v>
      </c>
      <c r="P1719" t="s">
        <v>30</v>
      </c>
      <c r="Q1719" t="s">
        <v>21</v>
      </c>
    </row>
    <row r="1720" spans="1:17">
      <c r="A1720" t="s">
        <v>110</v>
      </c>
      <c r="B1720" t="s">
        <v>56</v>
      </c>
      <c r="C1720" t="s">
        <v>19</v>
      </c>
      <c r="D1720" t="s">
        <v>20</v>
      </c>
      <c r="E1720" t="s">
        <v>21</v>
      </c>
      <c r="F1720" t="s">
        <v>1507</v>
      </c>
      <c r="G1720" t="s">
        <v>21</v>
      </c>
      <c r="H1720" t="s">
        <v>21</v>
      </c>
      <c r="I1720" t="s">
        <v>30</v>
      </c>
      <c r="J1720" t="s">
        <v>123</v>
      </c>
      <c r="K1720" t="s">
        <v>53</v>
      </c>
      <c r="L1720" t="s">
        <v>281</v>
      </c>
      <c r="M1720" t="s">
        <v>118</v>
      </c>
      <c r="N1720" t="s">
        <v>28</v>
      </c>
      <c r="O1720" t="s">
        <v>29</v>
      </c>
      <c r="P1720" t="s">
        <v>30</v>
      </c>
      <c r="Q1720" t="s">
        <v>21</v>
      </c>
    </row>
    <row r="1721" spans="1:17">
      <c r="A1721" t="s">
        <v>209</v>
      </c>
      <c r="B1721" t="s">
        <v>43</v>
      </c>
      <c r="C1721" t="s">
        <v>19</v>
      </c>
      <c r="D1721" t="s">
        <v>33</v>
      </c>
      <c r="E1721" t="s">
        <v>21</v>
      </c>
      <c r="F1721" t="s">
        <v>1214</v>
      </c>
      <c r="G1721" t="s">
        <v>35</v>
      </c>
      <c r="H1721" t="s">
        <v>21</v>
      </c>
      <c r="I1721" t="s">
        <v>23</v>
      </c>
      <c r="J1721" t="s">
        <v>219</v>
      </c>
      <c r="K1721" t="s">
        <v>48</v>
      </c>
      <c r="L1721" t="s">
        <v>1508</v>
      </c>
      <c r="M1721" t="s">
        <v>52</v>
      </c>
      <c r="N1721" t="s">
        <v>62</v>
      </c>
      <c r="O1721" t="s">
        <v>118</v>
      </c>
      <c r="P1721" t="s">
        <v>41</v>
      </c>
      <c r="Q1721" t="s">
        <v>35</v>
      </c>
    </row>
    <row r="1722" spans="1:17">
      <c r="A1722" t="s">
        <v>17</v>
      </c>
      <c r="B1722" t="s">
        <v>56</v>
      </c>
      <c r="C1722" t="s">
        <v>44</v>
      </c>
      <c r="D1722" t="s">
        <v>33</v>
      </c>
      <c r="E1722" t="s">
        <v>35</v>
      </c>
      <c r="F1722" t="s">
        <v>40</v>
      </c>
      <c r="G1722" t="s">
        <v>35</v>
      </c>
      <c r="H1722" t="s">
        <v>21</v>
      </c>
      <c r="I1722" t="s">
        <v>30</v>
      </c>
      <c r="J1722" t="s">
        <v>60</v>
      </c>
      <c r="K1722" t="s">
        <v>37</v>
      </c>
      <c r="L1722" t="s">
        <v>376</v>
      </c>
      <c r="M1722" t="s">
        <v>52</v>
      </c>
      <c r="N1722" t="s">
        <v>28</v>
      </c>
      <c r="O1722" t="s">
        <v>29</v>
      </c>
      <c r="P1722" t="s">
        <v>30</v>
      </c>
      <c r="Q1722" t="s">
        <v>21</v>
      </c>
    </row>
    <row r="1723" spans="1:17">
      <c r="A1723" t="s">
        <v>259</v>
      </c>
      <c r="B1723" t="s">
        <v>144</v>
      </c>
      <c r="C1723" t="s">
        <v>19</v>
      </c>
      <c r="D1723" t="s">
        <v>33</v>
      </c>
      <c r="E1723" t="s">
        <v>21</v>
      </c>
      <c r="F1723" t="s">
        <v>511</v>
      </c>
      <c r="G1723" t="s">
        <v>21</v>
      </c>
      <c r="H1723" t="s">
        <v>21</v>
      </c>
      <c r="I1723" t="s">
        <v>23</v>
      </c>
      <c r="J1723" t="s">
        <v>123</v>
      </c>
      <c r="K1723" t="s">
        <v>92</v>
      </c>
      <c r="L1723" t="s">
        <v>628</v>
      </c>
      <c r="M1723" t="s">
        <v>40</v>
      </c>
      <c r="N1723" t="s">
        <v>28</v>
      </c>
      <c r="O1723" t="s">
        <v>29</v>
      </c>
      <c r="P1723" t="s">
        <v>30</v>
      </c>
      <c r="Q1723" t="s">
        <v>21</v>
      </c>
    </row>
    <row r="1724" spans="1:17">
      <c r="A1724" t="s">
        <v>106</v>
      </c>
      <c r="B1724" t="s">
        <v>43</v>
      </c>
      <c r="C1724" t="s">
        <v>19</v>
      </c>
      <c r="D1724" t="s">
        <v>33</v>
      </c>
      <c r="E1724" t="s">
        <v>21</v>
      </c>
      <c r="F1724" t="s">
        <v>766</v>
      </c>
      <c r="G1724" t="s">
        <v>35</v>
      </c>
      <c r="H1724" t="s">
        <v>21</v>
      </c>
      <c r="I1724" t="s">
        <v>23</v>
      </c>
      <c r="J1724" t="s">
        <v>24</v>
      </c>
      <c r="K1724" t="s">
        <v>124</v>
      </c>
      <c r="L1724" t="s">
        <v>1126</v>
      </c>
      <c r="M1724" t="s">
        <v>27</v>
      </c>
      <c r="N1724" t="s">
        <v>28</v>
      </c>
      <c r="O1724" t="s">
        <v>29</v>
      </c>
      <c r="P1724" t="s">
        <v>30</v>
      </c>
      <c r="Q1724" t="s">
        <v>21</v>
      </c>
    </row>
    <row r="1725" spans="1:17">
      <c r="A1725" t="s">
        <v>197</v>
      </c>
      <c r="B1725" t="s">
        <v>56</v>
      </c>
      <c r="C1725" t="s">
        <v>19</v>
      </c>
      <c r="D1725" t="s">
        <v>20</v>
      </c>
      <c r="E1725" t="s">
        <v>21</v>
      </c>
      <c r="F1725" t="s">
        <v>170</v>
      </c>
      <c r="G1725" t="s">
        <v>35</v>
      </c>
      <c r="H1725" t="s">
        <v>21</v>
      </c>
      <c r="I1725" t="s">
        <v>30</v>
      </c>
      <c r="J1725" t="s">
        <v>118</v>
      </c>
      <c r="K1725" t="s">
        <v>37</v>
      </c>
      <c r="L1725" t="s">
        <v>1509</v>
      </c>
      <c r="M1725" t="s">
        <v>52</v>
      </c>
      <c r="N1725" t="s">
        <v>28</v>
      </c>
      <c r="O1725" t="s">
        <v>29</v>
      </c>
      <c r="P1725" t="s">
        <v>30</v>
      </c>
      <c r="Q1725" t="s">
        <v>21</v>
      </c>
    </row>
    <row r="1726" spans="1:17">
      <c r="A1726" t="s">
        <v>121</v>
      </c>
      <c r="B1726" t="s">
        <v>72</v>
      </c>
      <c r="C1726" t="s">
        <v>122</v>
      </c>
      <c r="D1726" t="s">
        <v>33</v>
      </c>
      <c r="E1726" t="s">
        <v>21</v>
      </c>
      <c r="F1726" t="s">
        <v>489</v>
      </c>
      <c r="G1726" t="s">
        <v>21</v>
      </c>
      <c r="H1726" t="s">
        <v>21</v>
      </c>
      <c r="I1726" t="s">
        <v>23</v>
      </c>
      <c r="J1726" t="s">
        <v>36</v>
      </c>
      <c r="K1726" t="s">
        <v>92</v>
      </c>
      <c r="L1726" t="s">
        <v>221</v>
      </c>
      <c r="M1726" t="s">
        <v>74</v>
      </c>
      <c r="N1726" t="s">
        <v>28</v>
      </c>
      <c r="O1726" t="s">
        <v>29</v>
      </c>
      <c r="P1726" t="s">
        <v>30</v>
      </c>
      <c r="Q1726" t="s">
        <v>21</v>
      </c>
    </row>
    <row r="1727" spans="1:17">
      <c r="A1727" t="s">
        <v>85</v>
      </c>
      <c r="B1727" t="s">
        <v>94</v>
      </c>
      <c r="C1727" t="s">
        <v>44</v>
      </c>
      <c r="D1727" t="s">
        <v>33</v>
      </c>
      <c r="E1727" t="s">
        <v>21</v>
      </c>
      <c r="F1727" t="s">
        <v>1510</v>
      </c>
      <c r="G1727" t="s">
        <v>21</v>
      </c>
      <c r="H1727" t="s">
        <v>21</v>
      </c>
      <c r="I1727" t="s">
        <v>23</v>
      </c>
      <c r="J1727" t="s">
        <v>130</v>
      </c>
      <c r="K1727" t="s">
        <v>61</v>
      </c>
      <c r="L1727" t="s">
        <v>1127</v>
      </c>
      <c r="M1727" t="s">
        <v>27</v>
      </c>
      <c r="N1727" t="s">
        <v>28</v>
      </c>
      <c r="O1727" t="s">
        <v>29</v>
      </c>
      <c r="P1727" t="s">
        <v>30</v>
      </c>
      <c r="Q1727" t="s">
        <v>21</v>
      </c>
    </row>
    <row r="1728" spans="1:17">
      <c r="A1728" t="s">
        <v>55</v>
      </c>
      <c r="B1728" t="s">
        <v>144</v>
      </c>
      <c r="C1728" t="s">
        <v>19</v>
      </c>
      <c r="D1728" t="s">
        <v>20</v>
      </c>
      <c r="E1728" t="s">
        <v>21</v>
      </c>
      <c r="F1728" t="s">
        <v>1511</v>
      </c>
      <c r="G1728" t="s">
        <v>35</v>
      </c>
      <c r="H1728" t="s">
        <v>21</v>
      </c>
      <c r="I1728" t="s">
        <v>23</v>
      </c>
      <c r="J1728" t="s">
        <v>108</v>
      </c>
      <c r="K1728" t="s">
        <v>92</v>
      </c>
      <c r="L1728" t="s">
        <v>376</v>
      </c>
      <c r="M1728" t="s">
        <v>40</v>
      </c>
      <c r="N1728" t="s">
        <v>28</v>
      </c>
      <c r="O1728" t="s">
        <v>29</v>
      </c>
      <c r="P1728" t="s">
        <v>30</v>
      </c>
      <c r="Q1728" t="s">
        <v>21</v>
      </c>
    </row>
    <row r="1729" spans="1:17">
      <c r="A1729" t="s">
        <v>186</v>
      </c>
      <c r="B1729" t="s">
        <v>72</v>
      </c>
      <c r="C1729" t="s">
        <v>19</v>
      </c>
      <c r="D1729" t="s">
        <v>45</v>
      </c>
      <c r="E1729" t="s">
        <v>21</v>
      </c>
      <c r="F1729" t="s">
        <v>522</v>
      </c>
      <c r="G1729" t="s">
        <v>21</v>
      </c>
      <c r="H1729" t="s">
        <v>21</v>
      </c>
      <c r="I1729" t="s">
        <v>23</v>
      </c>
      <c r="J1729" t="s">
        <v>85</v>
      </c>
      <c r="K1729" t="s">
        <v>92</v>
      </c>
      <c r="L1729" t="s">
        <v>167</v>
      </c>
      <c r="M1729" t="s">
        <v>52</v>
      </c>
      <c r="N1729" t="s">
        <v>28</v>
      </c>
      <c r="O1729" t="s">
        <v>29</v>
      </c>
      <c r="P1729" t="s">
        <v>30</v>
      </c>
      <c r="Q1729" t="s">
        <v>35</v>
      </c>
    </row>
    <row r="1730" spans="1:17">
      <c r="A1730" t="s">
        <v>65</v>
      </c>
      <c r="B1730" t="s">
        <v>56</v>
      </c>
      <c r="C1730" t="s">
        <v>19</v>
      </c>
      <c r="D1730" t="s">
        <v>2553</v>
      </c>
      <c r="E1730" t="s">
        <v>21</v>
      </c>
      <c r="F1730" t="s">
        <v>74</v>
      </c>
      <c r="G1730" t="s">
        <v>21</v>
      </c>
      <c r="H1730" t="s">
        <v>21</v>
      </c>
      <c r="I1730" t="s">
        <v>30</v>
      </c>
      <c r="J1730" t="s">
        <v>85</v>
      </c>
      <c r="K1730" t="s">
        <v>53</v>
      </c>
      <c r="L1730" t="s">
        <v>76</v>
      </c>
      <c r="M1730" t="s">
        <v>118</v>
      </c>
      <c r="N1730" t="s">
        <v>28</v>
      </c>
      <c r="O1730" t="s">
        <v>29</v>
      </c>
      <c r="P1730" t="s">
        <v>30</v>
      </c>
      <c r="Q1730" t="s">
        <v>21</v>
      </c>
    </row>
    <row r="1731" spans="1:17">
      <c r="A1731" t="s">
        <v>151</v>
      </c>
      <c r="B1731" t="s">
        <v>87</v>
      </c>
      <c r="C1731" t="s">
        <v>44</v>
      </c>
      <c r="D1731" t="s">
        <v>33</v>
      </c>
      <c r="E1731" t="s">
        <v>21</v>
      </c>
      <c r="F1731" t="s">
        <v>1512</v>
      </c>
      <c r="G1731" t="s">
        <v>35</v>
      </c>
      <c r="H1731" t="s">
        <v>21</v>
      </c>
      <c r="I1731" t="s">
        <v>23</v>
      </c>
      <c r="J1731" t="s">
        <v>63</v>
      </c>
      <c r="K1731" t="s">
        <v>92</v>
      </c>
      <c r="L1731" t="s">
        <v>313</v>
      </c>
      <c r="M1731" t="s">
        <v>27</v>
      </c>
      <c r="N1731" t="s">
        <v>502</v>
      </c>
      <c r="O1731" t="s">
        <v>63</v>
      </c>
      <c r="P1731" t="s">
        <v>41</v>
      </c>
      <c r="Q1731" t="s">
        <v>35</v>
      </c>
    </row>
    <row r="1732" spans="1:17">
      <c r="A1732" t="s">
        <v>230</v>
      </c>
      <c r="B1732" t="s">
        <v>43</v>
      </c>
      <c r="C1732" t="s">
        <v>19</v>
      </c>
      <c r="D1732" t="s">
        <v>45</v>
      </c>
      <c r="E1732" t="s">
        <v>21</v>
      </c>
      <c r="F1732" t="s">
        <v>238</v>
      </c>
      <c r="G1732" t="s">
        <v>35</v>
      </c>
      <c r="H1732" t="s">
        <v>21</v>
      </c>
      <c r="I1732" t="s">
        <v>23</v>
      </c>
      <c r="J1732" t="s">
        <v>57</v>
      </c>
      <c r="K1732" t="s">
        <v>37</v>
      </c>
      <c r="L1732" t="s">
        <v>527</v>
      </c>
      <c r="M1732" t="s">
        <v>27</v>
      </c>
      <c r="N1732" t="s">
        <v>28</v>
      </c>
      <c r="O1732" t="s">
        <v>29</v>
      </c>
      <c r="P1732" t="s">
        <v>30</v>
      </c>
      <c r="Q1732" t="s">
        <v>21</v>
      </c>
    </row>
    <row r="1733" spans="1:17">
      <c r="A1733" t="s">
        <v>310</v>
      </c>
      <c r="B1733" t="s">
        <v>144</v>
      </c>
      <c r="C1733" t="s">
        <v>19</v>
      </c>
      <c r="D1733" t="s">
        <v>33</v>
      </c>
      <c r="E1733" t="s">
        <v>21</v>
      </c>
      <c r="F1733" t="s">
        <v>1396</v>
      </c>
      <c r="G1733" t="s">
        <v>21</v>
      </c>
      <c r="H1733" t="s">
        <v>21</v>
      </c>
      <c r="I1733" t="s">
        <v>23</v>
      </c>
      <c r="J1733" t="s">
        <v>108</v>
      </c>
      <c r="K1733" t="s">
        <v>92</v>
      </c>
      <c r="L1733" t="s">
        <v>425</v>
      </c>
      <c r="M1733" t="s">
        <v>40</v>
      </c>
      <c r="N1733" t="s">
        <v>28</v>
      </c>
      <c r="O1733" t="s">
        <v>29</v>
      </c>
      <c r="P1733" t="s">
        <v>30</v>
      </c>
      <c r="Q1733" t="s">
        <v>21</v>
      </c>
    </row>
    <row r="1734" spans="1:17">
      <c r="A1734" t="s">
        <v>209</v>
      </c>
      <c r="B1734" t="s">
        <v>43</v>
      </c>
      <c r="C1734" t="s">
        <v>19</v>
      </c>
      <c r="D1734" t="s">
        <v>20</v>
      </c>
      <c r="E1734" t="s">
        <v>21</v>
      </c>
      <c r="F1734" t="s">
        <v>1513</v>
      </c>
      <c r="G1734" t="s">
        <v>35</v>
      </c>
      <c r="H1734" t="s">
        <v>21</v>
      </c>
      <c r="I1734" t="s">
        <v>30</v>
      </c>
      <c r="J1734" t="s">
        <v>99</v>
      </c>
      <c r="K1734" t="s">
        <v>37</v>
      </c>
      <c r="L1734" t="s">
        <v>1307</v>
      </c>
      <c r="M1734" t="s">
        <v>63</v>
      </c>
      <c r="N1734" t="s">
        <v>28</v>
      </c>
      <c r="O1734" t="s">
        <v>29</v>
      </c>
      <c r="P1734" t="s">
        <v>30</v>
      </c>
      <c r="Q1734" t="s">
        <v>21</v>
      </c>
    </row>
    <row r="1735" spans="1:17">
      <c r="A1735" t="s">
        <v>106</v>
      </c>
      <c r="B1735" t="s">
        <v>43</v>
      </c>
      <c r="C1735" t="s">
        <v>19</v>
      </c>
      <c r="D1735" t="s">
        <v>45</v>
      </c>
      <c r="E1735" t="s">
        <v>21</v>
      </c>
      <c r="F1735" t="s">
        <v>1514</v>
      </c>
      <c r="G1735" t="s">
        <v>35</v>
      </c>
      <c r="H1735" t="s">
        <v>21</v>
      </c>
      <c r="I1735" t="s">
        <v>23</v>
      </c>
      <c r="J1735" t="s">
        <v>57</v>
      </c>
      <c r="K1735" t="s">
        <v>61</v>
      </c>
      <c r="L1735" t="s">
        <v>432</v>
      </c>
      <c r="M1735" t="s">
        <v>27</v>
      </c>
      <c r="N1735" t="s">
        <v>28</v>
      </c>
      <c r="O1735" t="s">
        <v>29</v>
      </c>
      <c r="P1735" t="s">
        <v>30</v>
      </c>
      <c r="Q1735" t="s">
        <v>21</v>
      </c>
    </row>
    <row r="1736" spans="1:17">
      <c r="A1736" t="s">
        <v>230</v>
      </c>
      <c r="B1736" t="s">
        <v>56</v>
      </c>
      <c r="C1736" t="s">
        <v>19</v>
      </c>
      <c r="D1736" t="s">
        <v>20</v>
      </c>
      <c r="E1736" t="s">
        <v>21</v>
      </c>
      <c r="F1736" t="s">
        <v>187</v>
      </c>
      <c r="G1736" t="s">
        <v>21</v>
      </c>
      <c r="H1736" t="s">
        <v>21</v>
      </c>
      <c r="I1736" t="s">
        <v>23</v>
      </c>
      <c r="J1736" t="s">
        <v>219</v>
      </c>
      <c r="K1736" t="s">
        <v>92</v>
      </c>
      <c r="L1736" t="s">
        <v>212</v>
      </c>
      <c r="M1736" t="s">
        <v>63</v>
      </c>
      <c r="N1736" t="s">
        <v>28</v>
      </c>
      <c r="O1736" t="s">
        <v>29</v>
      </c>
      <c r="P1736" t="s">
        <v>30</v>
      </c>
      <c r="Q1736" t="s">
        <v>21</v>
      </c>
    </row>
    <row r="1737" spans="1:17">
      <c r="A1737" t="s">
        <v>42</v>
      </c>
      <c r="B1737" t="s">
        <v>56</v>
      </c>
      <c r="C1737" t="s">
        <v>19</v>
      </c>
      <c r="D1737" t="s">
        <v>33</v>
      </c>
      <c r="E1737" t="s">
        <v>21</v>
      </c>
      <c r="F1737" t="s">
        <v>1189</v>
      </c>
      <c r="G1737" t="s">
        <v>35</v>
      </c>
      <c r="H1737" t="s">
        <v>21</v>
      </c>
      <c r="I1737" t="s">
        <v>23</v>
      </c>
      <c r="J1737" t="s">
        <v>85</v>
      </c>
      <c r="K1737" t="s">
        <v>48</v>
      </c>
      <c r="L1737" t="s">
        <v>130</v>
      </c>
      <c r="M1737" t="s">
        <v>74</v>
      </c>
      <c r="N1737" t="s">
        <v>28</v>
      </c>
      <c r="O1737" t="s">
        <v>29</v>
      </c>
      <c r="P1737" t="s">
        <v>30</v>
      </c>
      <c r="Q1737" t="s">
        <v>21</v>
      </c>
    </row>
    <row r="1738" spans="1:17">
      <c r="A1738" t="s">
        <v>103</v>
      </c>
      <c r="B1738" t="s">
        <v>87</v>
      </c>
      <c r="C1738" t="s">
        <v>44</v>
      </c>
      <c r="D1738" t="s">
        <v>33</v>
      </c>
      <c r="E1738" t="s">
        <v>21</v>
      </c>
      <c r="F1738" t="s">
        <v>926</v>
      </c>
      <c r="G1738" t="s">
        <v>35</v>
      </c>
      <c r="H1738" t="s">
        <v>21</v>
      </c>
      <c r="I1738" t="s">
        <v>23</v>
      </c>
      <c r="J1738" t="s">
        <v>36</v>
      </c>
      <c r="K1738" t="s">
        <v>92</v>
      </c>
      <c r="L1738" t="s">
        <v>78</v>
      </c>
      <c r="M1738" t="s">
        <v>27</v>
      </c>
      <c r="N1738" t="s">
        <v>1077</v>
      </c>
      <c r="O1738" t="s">
        <v>27</v>
      </c>
      <c r="P1738" t="s">
        <v>196</v>
      </c>
      <c r="Q1738" t="s">
        <v>35</v>
      </c>
    </row>
    <row r="1739" spans="1:17">
      <c r="A1739" t="s">
        <v>55</v>
      </c>
      <c r="B1739" t="s">
        <v>135</v>
      </c>
      <c r="C1739" t="s">
        <v>19</v>
      </c>
      <c r="D1739" t="s">
        <v>33</v>
      </c>
      <c r="E1739" t="s">
        <v>21</v>
      </c>
      <c r="F1739" t="s">
        <v>295</v>
      </c>
      <c r="G1739" t="s">
        <v>21</v>
      </c>
      <c r="H1739" t="s">
        <v>21</v>
      </c>
      <c r="I1739" t="s">
        <v>30</v>
      </c>
      <c r="J1739" t="s">
        <v>243</v>
      </c>
      <c r="K1739" t="s">
        <v>53</v>
      </c>
      <c r="L1739" t="s">
        <v>121</v>
      </c>
      <c r="M1739" t="s">
        <v>27</v>
      </c>
      <c r="N1739" t="s">
        <v>28</v>
      </c>
      <c r="O1739" t="s">
        <v>29</v>
      </c>
      <c r="P1739" t="s">
        <v>30</v>
      </c>
      <c r="Q1739" t="s">
        <v>21</v>
      </c>
    </row>
    <row r="1740" spans="1:17">
      <c r="A1740" t="s">
        <v>128</v>
      </c>
      <c r="B1740" t="s">
        <v>43</v>
      </c>
      <c r="C1740" t="s">
        <v>122</v>
      </c>
      <c r="D1740" t="s">
        <v>45</v>
      </c>
      <c r="E1740" t="s">
        <v>21</v>
      </c>
      <c r="F1740" t="s">
        <v>1515</v>
      </c>
      <c r="G1740" t="s">
        <v>21</v>
      </c>
      <c r="H1740" t="s">
        <v>35</v>
      </c>
      <c r="I1740" t="s">
        <v>23</v>
      </c>
      <c r="J1740" t="s">
        <v>152</v>
      </c>
      <c r="K1740" t="s">
        <v>124</v>
      </c>
      <c r="L1740" t="s">
        <v>776</v>
      </c>
      <c r="M1740" t="s">
        <v>27</v>
      </c>
      <c r="N1740" t="s">
        <v>28</v>
      </c>
      <c r="O1740" t="s">
        <v>29</v>
      </c>
      <c r="P1740" t="s">
        <v>30</v>
      </c>
      <c r="Q1740" t="s">
        <v>21</v>
      </c>
    </row>
    <row r="1741" spans="1:17">
      <c r="A1741" t="s">
        <v>162</v>
      </c>
      <c r="B1741" t="s">
        <v>135</v>
      </c>
      <c r="C1741" t="s">
        <v>19</v>
      </c>
      <c r="D1741" t="s">
        <v>20</v>
      </c>
      <c r="E1741" t="s">
        <v>21</v>
      </c>
      <c r="F1741" t="s">
        <v>715</v>
      </c>
      <c r="G1741" t="s">
        <v>21</v>
      </c>
      <c r="H1741" t="s">
        <v>21</v>
      </c>
      <c r="I1741" t="s">
        <v>146</v>
      </c>
      <c r="J1741" t="s">
        <v>118</v>
      </c>
      <c r="K1741" t="s">
        <v>119</v>
      </c>
      <c r="L1741" t="s">
        <v>253</v>
      </c>
      <c r="M1741" t="s">
        <v>27</v>
      </c>
      <c r="N1741" t="s">
        <v>28</v>
      </c>
      <c r="O1741" t="s">
        <v>29</v>
      </c>
      <c r="P1741" t="s">
        <v>30</v>
      </c>
      <c r="Q1741" t="s">
        <v>35</v>
      </c>
    </row>
    <row r="1742" spans="1:17">
      <c r="A1742" t="s">
        <v>42</v>
      </c>
      <c r="B1742" t="s">
        <v>87</v>
      </c>
      <c r="C1742" t="s">
        <v>19</v>
      </c>
      <c r="D1742" t="s">
        <v>45</v>
      </c>
      <c r="E1742" t="s">
        <v>21</v>
      </c>
      <c r="F1742" t="s">
        <v>29</v>
      </c>
      <c r="G1742" t="s">
        <v>35</v>
      </c>
      <c r="H1742" t="s">
        <v>21</v>
      </c>
      <c r="I1742" t="s">
        <v>23</v>
      </c>
      <c r="J1742" t="s">
        <v>234</v>
      </c>
      <c r="K1742" t="s">
        <v>119</v>
      </c>
      <c r="L1742" t="s">
        <v>75</v>
      </c>
      <c r="M1742" t="s">
        <v>118</v>
      </c>
      <c r="N1742" t="s">
        <v>28</v>
      </c>
      <c r="O1742" t="s">
        <v>29</v>
      </c>
      <c r="P1742" t="s">
        <v>30</v>
      </c>
      <c r="Q1742" t="s">
        <v>21</v>
      </c>
    </row>
    <row r="1743" spans="1:17">
      <c r="A1743" t="s">
        <v>76</v>
      </c>
      <c r="B1743" t="s">
        <v>43</v>
      </c>
      <c r="C1743" t="s">
        <v>19</v>
      </c>
      <c r="D1743" t="s">
        <v>45</v>
      </c>
      <c r="E1743" t="s">
        <v>21</v>
      </c>
      <c r="F1743" t="s">
        <v>230</v>
      </c>
      <c r="G1743" t="s">
        <v>21</v>
      </c>
      <c r="H1743" t="s">
        <v>21</v>
      </c>
      <c r="I1743" t="s">
        <v>23</v>
      </c>
      <c r="J1743" t="s">
        <v>114</v>
      </c>
      <c r="K1743" t="s">
        <v>92</v>
      </c>
      <c r="L1743" t="s">
        <v>127</v>
      </c>
      <c r="M1743" t="s">
        <v>219</v>
      </c>
      <c r="N1743" t="s">
        <v>28</v>
      </c>
      <c r="O1743" t="s">
        <v>29</v>
      </c>
      <c r="P1743" t="s">
        <v>30</v>
      </c>
      <c r="Q1743" t="s">
        <v>21</v>
      </c>
    </row>
    <row r="1744" spans="1:17">
      <c r="A1744" t="s">
        <v>140</v>
      </c>
      <c r="B1744" t="s">
        <v>144</v>
      </c>
      <c r="C1744" t="s">
        <v>19</v>
      </c>
      <c r="D1744" t="s">
        <v>20</v>
      </c>
      <c r="E1744" t="s">
        <v>21</v>
      </c>
      <c r="F1744" t="s">
        <v>166</v>
      </c>
      <c r="G1744" t="s">
        <v>21</v>
      </c>
      <c r="H1744" t="s">
        <v>21</v>
      </c>
      <c r="I1744" t="s">
        <v>23</v>
      </c>
      <c r="J1744" t="s">
        <v>219</v>
      </c>
      <c r="K1744" t="s">
        <v>119</v>
      </c>
      <c r="L1744" t="s">
        <v>473</v>
      </c>
      <c r="M1744" t="s">
        <v>27</v>
      </c>
      <c r="N1744" t="s">
        <v>28</v>
      </c>
      <c r="O1744" t="s">
        <v>29</v>
      </c>
      <c r="P1744" t="s">
        <v>30</v>
      </c>
      <c r="Q1744" t="s">
        <v>21</v>
      </c>
    </row>
    <row r="1745" spans="1:17">
      <c r="A1745" t="s">
        <v>230</v>
      </c>
      <c r="B1745" t="s">
        <v>66</v>
      </c>
      <c r="C1745" t="s">
        <v>19</v>
      </c>
      <c r="D1745" t="s">
        <v>33</v>
      </c>
      <c r="E1745" t="s">
        <v>35</v>
      </c>
      <c r="F1745" t="s">
        <v>186</v>
      </c>
      <c r="G1745" t="s">
        <v>21</v>
      </c>
      <c r="H1745" t="s">
        <v>35</v>
      </c>
      <c r="I1745" t="s">
        <v>23</v>
      </c>
      <c r="J1745" t="s">
        <v>118</v>
      </c>
      <c r="K1745" t="s">
        <v>119</v>
      </c>
      <c r="L1745" t="s">
        <v>689</v>
      </c>
      <c r="M1745" t="s">
        <v>27</v>
      </c>
      <c r="N1745" t="s">
        <v>28</v>
      </c>
      <c r="O1745" t="s">
        <v>29</v>
      </c>
      <c r="P1745" t="s">
        <v>30</v>
      </c>
      <c r="Q1745" t="s">
        <v>21</v>
      </c>
    </row>
    <row r="1746" spans="1:17">
      <c r="A1746" t="s">
        <v>108</v>
      </c>
      <c r="B1746" t="s">
        <v>32</v>
      </c>
      <c r="C1746" t="s">
        <v>44</v>
      </c>
      <c r="D1746" t="s">
        <v>33</v>
      </c>
      <c r="E1746" t="s">
        <v>21</v>
      </c>
      <c r="F1746" t="s">
        <v>706</v>
      </c>
      <c r="G1746" t="s">
        <v>21</v>
      </c>
      <c r="H1746" t="s">
        <v>21</v>
      </c>
      <c r="I1746" t="s">
        <v>23</v>
      </c>
      <c r="J1746" t="s">
        <v>74</v>
      </c>
      <c r="K1746" t="s">
        <v>61</v>
      </c>
      <c r="L1746" t="s">
        <v>178</v>
      </c>
      <c r="M1746" t="s">
        <v>52</v>
      </c>
      <c r="N1746" t="s">
        <v>28</v>
      </c>
      <c r="O1746" t="s">
        <v>29</v>
      </c>
      <c r="P1746" t="s">
        <v>30</v>
      </c>
      <c r="Q1746" t="s">
        <v>21</v>
      </c>
    </row>
    <row r="1747" spans="1:17">
      <c r="A1747" t="s">
        <v>79</v>
      </c>
      <c r="B1747" t="s">
        <v>56</v>
      </c>
      <c r="C1747" t="s">
        <v>19</v>
      </c>
      <c r="D1747" t="s">
        <v>20</v>
      </c>
      <c r="E1747" t="s">
        <v>21</v>
      </c>
      <c r="F1747" t="s">
        <v>748</v>
      </c>
      <c r="G1747" t="s">
        <v>21</v>
      </c>
      <c r="H1747" t="s">
        <v>35</v>
      </c>
      <c r="I1747" t="s">
        <v>23</v>
      </c>
      <c r="J1747" t="s">
        <v>118</v>
      </c>
      <c r="K1747" t="s">
        <v>119</v>
      </c>
      <c r="L1747" t="s">
        <v>96</v>
      </c>
      <c r="M1747" t="s">
        <v>130</v>
      </c>
      <c r="N1747" t="s">
        <v>28</v>
      </c>
      <c r="O1747" t="s">
        <v>29</v>
      </c>
      <c r="P1747" t="s">
        <v>30</v>
      </c>
      <c r="Q1747" t="s">
        <v>21</v>
      </c>
    </row>
    <row r="1748" spans="1:17">
      <c r="A1748" t="s">
        <v>230</v>
      </c>
      <c r="B1748" t="s">
        <v>43</v>
      </c>
      <c r="C1748" t="s">
        <v>44</v>
      </c>
      <c r="D1748" t="s">
        <v>45</v>
      </c>
      <c r="E1748" t="s">
        <v>21</v>
      </c>
      <c r="F1748" t="s">
        <v>1516</v>
      </c>
      <c r="G1748" t="s">
        <v>21</v>
      </c>
      <c r="H1748" t="s">
        <v>21</v>
      </c>
      <c r="I1748" t="s">
        <v>23</v>
      </c>
      <c r="J1748" t="s">
        <v>82</v>
      </c>
      <c r="K1748" t="s">
        <v>124</v>
      </c>
      <c r="L1748" t="s">
        <v>64</v>
      </c>
      <c r="M1748" t="s">
        <v>63</v>
      </c>
      <c r="N1748" t="s">
        <v>28</v>
      </c>
      <c r="O1748" t="s">
        <v>29</v>
      </c>
      <c r="P1748" t="s">
        <v>30</v>
      </c>
      <c r="Q1748" t="s">
        <v>21</v>
      </c>
    </row>
    <row r="1749" spans="1:17">
      <c r="A1749" t="s">
        <v>121</v>
      </c>
      <c r="B1749" t="s">
        <v>43</v>
      </c>
      <c r="C1749" t="s">
        <v>19</v>
      </c>
      <c r="D1749" t="s">
        <v>45</v>
      </c>
      <c r="E1749" t="s">
        <v>21</v>
      </c>
      <c r="F1749" t="s">
        <v>1517</v>
      </c>
      <c r="G1749" t="s">
        <v>35</v>
      </c>
      <c r="H1749" t="s">
        <v>21</v>
      </c>
      <c r="I1749" t="s">
        <v>30</v>
      </c>
      <c r="J1749" t="s">
        <v>47</v>
      </c>
      <c r="K1749" t="s">
        <v>53</v>
      </c>
      <c r="L1749" t="s">
        <v>499</v>
      </c>
      <c r="M1749" t="s">
        <v>130</v>
      </c>
      <c r="N1749" t="s">
        <v>28</v>
      </c>
      <c r="O1749" t="s">
        <v>29</v>
      </c>
      <c r="P1749" t="s">
        <v>30</v>
      </c>
      <c r="Q1749" t="s">
        <v>21</v>
      </c>
    </row>
    <row r="1750" spans="1:17">
      <c r="A1750" t="s">
        <v>162</v>
      </c>
      <c r="B1750" t="s">
        <v>87</v>
      </c>
      <c r="C1750" t="s">
        <v>19</v>
      </c>
      <c r="D1750" t="s">
        <v>33</v>
      </c>
      <c r="E1750" t="s">
        <v>21</v>
      </c>
      <c r="F1750" t="s">
        <v>522</v>
      </c>
      <c r="G1750" t="s">
        <v>35</v>
      </c>
      <c r="H1750" t="s">
        <v>21</v>
      </c>
      <c r="I1750" t="s">
        <v>23</v>
      </c>
      <c r="J1750" t="s">
        <v>91</v>
      </c>
      <c r="K1750" t="s">
        <v>48</v>
      </c>
      <c r="L1750" t="s">
        <v>229</v>
      </c>
      <c r="M1750" t="s">
        <v>27</v>
      </c>
      <c r="N1750" t="s">
        <v>139</v>
      </c>
      <c r="O1750" t="s">
        <v>63</v>
      </c>
      <c r="P1750" t="s">
        <v>41</v>
      </c>
      <c r="Q1750" t="s">
        <v>35</v>
      </c>
    </row>
    <row r="1751" spans="1:17">
      <c r="A1751" t="s">
        <v>103</v>
      </c>
      <c r="B1751" t="s">
        <v>72</v>
      </c>
      <c r="C1751" t="s">
        <v>44</v>
      </c>
      <c r="D1751" t="s">
        <v>45</v>
      </c>
      <c r="E1751" t="s">
        <v>21</v>
      </c>
      <c r="F1751" t="s">
        <v>1518</v>
      </c>
      <c r="G1751" t="s">
        <v>35</v>
      </c>
      <c r="H1751" t="s">
        <v>21</v>
      </c>
      <c r="I1751" t="s">
        <v>23</v>
      </c>
      <c r="J1751" t="s">
        <v>85</v>
      </c>
      <c r="K1751" t="s">
        <v>48</v>
      </c>
      <c r="L1751" t="s">
        <v>121</v>
      </c>
      <c r="M1751" t="s">
        <v>27</v>
      </c>
      <c r="N1751" t="s">
        <v>395</v>
      </c>
      <c r="O1751" t="s">
        <v>27</v>
      </c>
      <c r="P1751" t="s">
        <v>70</v>
      </c>
      <c r="Q1751" t="s">
        <v>21</v>
      </c>
    </row>
    <row r="1752" spans="1:17">
      <c r="A1752" t="s">
        <v>524</v>
      </c>
      <c r="B1752" t="s">
        <v>135</v>
      </c>
      <c r="C1752" t="s">
        <v>44</v>
      </c>
      <c r="D1752" t="s">
        <v>45</v>
      </c>
      <c r="E1752" t="s">
        <v>21</v>
      </c>
      <c r="F1752" t="s">
        <v>1519</v>
      </c>
      <c r="G1752" t="s">
        <v>21</v>
      </c>
      <c r="H1752" t="s">
        <v>21</v>
      </c>
      <c r="I1752" t="s">
        <v>146</v>
      </c>
      <c r="J1752" t="s">
        <v>74</v>
      </c>
      <c r="K1752" t="s">
        <v>25</v>
      </c>
      <c r="L1752" t="s">
        <v>1251</v>
      </c>
      <c r="M1752" t="s">
        <v>27</v>
      </c>
      <c r="N1752" t="s">
        <v>191</v>
      </c>
      <c r="O1752" t="s">
        <v>52</v>
      </c>
      <c r="P1752" t="s">
        <v>41</v>
      </c>
      <c r="Q1752" t="s">
        <v>21</v>
      </c>
    </row>
    <row r="1753" spans="1:17">
      <c r="A1753" t="s">
        <v>209</v>
      </c>
      <c r="B1753" t="s">
        <v>43</v>
      </c>
      <c r="C1753" t="s">
        <v>122</v>
      </c>
      <c r="D1753" t="s">
        <v>33</v>
      </c>
      <c r="E1753" t="s">
        <v>21</v>
      </c>
      <c r="F1753" t="s">
        <v>1520</v>
      </c>
      <c r="G1753" t="s">
        <v>35</v>
      </c>
      <c r="H1753" t="s">
        <v>21</v>
      </c>
      <c r="I1753" t="s">
        <v>30</v>
      </c>
      <c r="J1753" t="s">
        <v>99</v>
      </c>
      <c r="K1753" t="s">
        <v>37</v>
      </c>
      <c r="L1753" t="s">
        <v>376</v>
      </c>
      <c r="M1753" t="s">
        <v>27</v>
      </c>
      <c r="N1753" t="s">
        <v>28</v>
      </c>
      <c r="O1753" t="s">
        <v>29</v>
      </c>
      <c r="P1753" t="s">
        <v>30</v>
      </c>
      <c r="Q1753" t="s">
        <v>21</v>
      </c>
    </row>
    <row r="1754" spans="1:17">
      <c r="A1754" t="s">
        <v>524</v>
      </c>
      <c r="B1754" t="s">
        <v>32</v>
      </c>
      <c r="C1754" t="s">
        <v>19</v>
      </c>
      <c r="D1754" t="s">
        <v>45</v>
      </c>
      <c r="E1754" t="s">
        <v>21</v>
      </c>
      <c r="F1754" t="s">
        <v>1412</v>
      </c>
      <c r="G1754" t="s">
        <v>21</v>
      </c>
      <c r="H1754" t="s">
        <v>21</v>
      </c>
      <c r="I1754" t="s">
        <v>23</v>
      </c>
      <c r="J1754" t="s">
        <v>169</v>
      </c>
      <c r="K1754" t="s">
        <v>92</v>
      </c>
      <c r="L1754" t="s">
        <v>373</v>
      </c>
      <c r="M1754" t="s">
        <v>243</v>
      </c>
      <c r="N1754" t="s">
        <v>28</v>
      </c>
      <c r="O1754" t="s">
        <v>29</v>
      </c>
      <c r="P1754" t="s">
        <v>30</v>
      </c>
      <c r="Q1754" t="s">
        <v>21</v>
      </c>
    </row>
    <row r="1755" spans="1:17">
      <c r="A1755" t="s">
        <v>106</v>
      </c>
      <c r="B1755" t="s">
        <v>32</v>
      </c>
      <c r="C1755" t="s">
        <v>19</v>
      </c>
      <c r="D1755" t="s">
        <v>33</v>
      </c>
      <c r="E1755" t="s">
        <v>21</v>
      </c>
      <c r="F1755" t="s">
        <v>320</v>
      </c>
      <c r="G1755" t="s">
        <v>21</v>
      </c>
      <c r="H1755" t="s">
        <v>21</v>
      </c>
      <c r="I1755" t="s">
        <v>23</v>
      </c>
      <c r="J1755" t="s">
        <v>108</v>
      </c>
      <c r="K1755" t="s">
        <v>92</v>
      </c>
      <c r="L1755" t="s">
        <v>134</v>
      </c>
      <c r="M1755" t="s">
        <v>36</v>
      </c>
      <c r="N1755" t="s">
        <v>28</v>
      </c>
      <c r="O1755" t="s">
        <v>29</v>
      </c>
      <c r="P1755" t="s">
        <v>30</v>
      </c>
      <c r="Q1755" t="s">
        <v>21</v>
      </c>
    </row>
    <row r="1756" spans="1:17">
      <c r="A1756" t="s">
        <v>99</v>
      </c>
      <c r="B1756" t="s">
        <v>43</v>
      </c>
      <c r="C1756" t="s">
        <v>44</v>
      </c>
      <c r="D1756" t="s">
        <v>45</v>
      </c>
      <c r="E1756" t="s">
        <v>21</v>
      </c>
      <c r="F1756" t="s">
        <v>1521</v>
      </c>
      <c r="G1756" t="s">
        <v>21</v>
      </c>
      <c r="H1756" t="s">
        <v>21</v>
      </c>
      <c r="I1756" t="s">
        <v>23</v>
      </c>
      <c r="J1756" t="s">
        <v>134</v>
      </c>
      <c r="K1756" t="s">
        <v>48</v>
      </c>
      <c r="L1756" t="s">
        <v>93</v>
      </c>
      <c r="M1756" t="s">
        <v>63</v>
      </c>
      <c r="N1756" t="s">
        <v>990</v>
      </c>
      <c r="O1756" t="s">
        <v>63</v>
      </c>
      <c r="P1756" t="s">
        <v>196</v>
      </c>
      <c r="Q1756" t="s">
        <v>35</v>
      </c>
    </row>
    <row r="1757" spans="1:17">
      <c r="A1757" t="s">
        <v>121</v>
      </c>
      <c r="B1757" t="s">
        <v>72</v>
      </c>
      <c r="C1757" t="s">
        <v>19</v>
      </c>
      <c r="D1757" t="s">
        <v>33</v>
      </c>
      <c r="E1757" t="s">
        <v>21</v>
      </c>
      <c r="F1757" t="s">
        <v>58</v>
      </c>
      <c r="G1757" t="s">
        <v>35</v>
      </c>
      <c r="H1757" t="s">
        <v>21</v>
      </c>
      <c r="I1757" t="s">
        <v>30</v>
      </c>
      <c r="J1757" t="s">
        <v>17</v>
      </c>
      <c r="K1757" t="s">
        <v>37</v>
      </c>
      <c r="L1757" t="s">
        <v>1522</v>
      </c>
      <c r="M1757" t="s">
        <v>52</v>
      </c>
      <c r="N1757" t="s">
        <v>28</v>
      </c>
      <c r="O1757" t="s">
        <v>29</v>
      </c>
      <c r="P1757" t="s">
        <v>30</v>
      </c>
      <c r="Q1757" t="s">
        <v>35</v>
      </c>
    </row>
    <row r="1758" spans="1:17">
      <c r="A1758" t="s">
        <v>159</v>
      </c>
      <c r="B1758" t="s">
        <v>43</v>
      </c>
      <c r="C1758" t="s">
        <v>19</v>
      </c>
      <c r="D1758" t="s">
        <v>45</v>
      </c>
      <c r="E1758" t="s">
        <v>21</v>
      </c>
      <c r="F1758" t="s">
        <v>331</v>
      </c>
      <c r="G1758" t="s">
        <v>35</v>
      </c>
      <c r="H1758" t="s">
        <v>21</v>
      </c>
      <c r="I1758" t="s">
        <v>23</v>
      </c>
      <c r="J1758" t="s">
        <v>134</v>
      </c>
      <c r="K1758" t="s">
        <v>92</v>
      </c>
      <c r="L1758" t="s">
        <v>683</v>
      </c>
      <c r="M1758" t="s">
        <v>40</v>
      </c>
      <c r="N1758" t="s">
        <v>28</v>
      </c>
      <c r="O1758" t="s">
        <v>29</v>
      </c>
      <c r="P1758" t="s">
        <v>30</v>
      </c>
      <c r="Q1758" t="s">
        <v>21</v>
      </c>
    </row>
    <row r="1759" spans="1:17">
      <c r="A1759" t="s">
        <v>126</v>
      </c>
      <c r="B1759" t="s">
        <v>87</v>
      </c>
      <c r="C1759" t="s">
        <v>44</v>
      </c>
      <c r="D1759" t="s">
        <v>33</v>
      </c>
      <c r="E1759" t="s">
        <v>21</v>
      </c>
      <c r="F1759" t="s">
        <v>306</v>
      </c>
      <c r="G1759" t="s">
        <v>35</v>
      </c>
      <c r="H1759" t="s">
        <v>21</v>
      </c>
      <c r="I1759" t="s">
        <v>30</v>
      </c>
      <c r="J1759" t="s">
        <v>68</v>
      </c>
      <c r="K1759" t="s">
        <v>37</v>
      </c>
      <c r="L1759" t="s">
        <v>323</v>
      </c>
      <c r="M1759" t="s">
        <v>57</v>
      </c>
      <c r="N1759" t="s">
        <v>28</v>
      </c>
      <c r="O1759" t="s">
        <v>29</v>
      </c>
      <c r="P1759" t="s">
        <v>30</v>
      </c>
      <c r="Q1759" t="s">
        <v>21</v>
      </c>
    </row>
    <row r="1760" spans="1:17">
      <c r="A1760" t="s">
        <v>17</v>
      </c>
      <c r="B1760" t="s">
        <v>56</v>
      </c>
      <c r="C1760" t="s">
        <v>19</v>
      </c>
      <c r="D1760" t="s">
        <v>20</v>
      </c>
      <c r="E1760" t="s">
        <v>21</v>
      </c>
      <c r="F1760" t="s">
        <v>1523</v>
      </c>
      <c r="G1760" t="s">
        <v>21</v>
      </c>
      <c r="H1760" t="s">
        <v>21</v>
      </c>
      <c r="I1760" t="s">
        <v>23</v>
      </c>
      <c r="J1760" t="s">
        <v>349</v>
      </c>
      <c r="K1760" t="s">
        <v>119</v>
      </c>
      <c r="L1760" t="s">
        <v>1032</v>
      </c>
      <c r="M1760" t="s">
        <v>74</v>
      </c>
      <c r="N1760" t="s">
        <v>28</v>
      </c>
      <c r="O1760" t="s">
        <v>29</v>
      </c>
      <c r="P1760" t="s">
        <v>30</v>
      </c>
      <c r="Q1760" t="s">
        <v>21</v>
      </c>
    </row>
    <row r="1761" spans="1:17">
      <c r="A1761" t="s">
        <v>134</v>
      </c>
      <c r="B1761" t="s">
        <v>87</v>
      </c>
      <c r="C1761" t="s">
        <v>44</v>
      </c>
      <c r="D1761" t="s">
        <v>45</v>
      </c>
      <c r="E1761" t="s">
        <v>21</v>
      </c>
      <c r="F1761" t="s">
        <v>1451</v>
      </c>
      <c r="G1761" t="s">
        <v>35</v>
      </c>
      <c r="H1761" t="s">
        <v>21</v>
      </c>
      <c r="I1761" t="s">
        <v>30</v>
      </c>
      <c r="J1761" t="s">
        <v>99</v>
      </c>
      <c r="K1761" t="s">
        <v>37</v>
      </c>
      <c r="L1761" t="s">
        <v>98</v>
      </c>
      <c r="M1761" t="s">
        <v>57</v>
      </c>
      <c r="N1761" t="s">
        <v>28</v>
      </c>
      <c r="O1761" t="s">
        <v>29</v>
      </c>
      <c r="P1761" t="s">
        <v>30</v>
      </c>
      <c r="Q1761" t="s">
        <v>21</v>
      </c>
    </row>
    <row r="1762" spans="1:17">
      <c r="A1762" t="s">
        <v>42</v>
      </c>
      <c r="B1762" t="s">
        <v>72</v>
      </c>
      <c r="C1762" t="s">
        <v>19</v>
      </c>
      <c r="D1762" t="s">
        <v>33</v>
      </c>
      <c r="E1762" t="s">
        <v>21</v>
      </c>
      <c r="F1762" t="s">
        <v>29</v>
      </c>
      <c r="G1762" t="s">
        <v>35</v>
      </c>
      <c r="H1762" t="s">
        <v>21</v>
      </c>
      <c r="I1762" t="s">
        <v>23</v>
      </c>
      <c r="J1762" t="s">
        <v>243</v>
      </c>
      <c r="K1762" t="s">
        <v>124</v>
      </c>
      <c r="L1762" t="s">
        <v>298</v>
      </c>
      <c r="M1762" t="s">
        <v>27</v>
      </c>
      <c r="N1762" t="s">
        <v>125</v>
      </c>
      <c r="O1762" t="s">
        <v>57</v>
      </c>
      <c r="P1762" t="s">
        <v>196</v>
      </c>
      <c r="Q1762" t="s">
        <v>35</v>
      </c>
    </row>
    <row r="1763" spans="1:17">
      <c r="A1763" t="s">
        <v>42</v>
      </c>
      <c r="B1763" t="s">
        <v>72</v>
      </c>
      <c r="C1763" t="s">
        <v>19</v>
      </c>
      <c r="D1763" t="s">
        <v>33</v>
      </c>
      <c r="E1763" t="s">
        <v>21</v>
      </c>
      <c r="F1763" t="s">
        <v>833</v>
      </c>
      <c r="G1763" t="s">
        <v>35</v>
      </c>
      <c r="H1763" t="s">
        <v>35</v>
      </c>
      <c r="I1763" t="s">
        <v>30</v>
      </c>
      <c r="J1763" t="s">
        <v>27</v>
      </c>
      <c r="K1763" t="s">
        <v>119</v>
      </c>
      <c r="L1763" t="s">
        <v>1032</v>
      </c>
      <c r="M1763" t="s">
        <v>52</v>
      </c>
      <c r="N1763" t="s">
        <v>28</v>
      </c>
      <c r="O1763" t="s">
        <v>29</v>
      </c>
      <c r="P1763" t="s">
        <v>30</v>
      </c>
      <c r="Q1763" t="s">
        <v>21</v>
      </c>
    </row>
    <row r="1764" spans="1:17">
      <c r="A1764" t="s">
        <v>42</v>
      </c>
      <c r="B1764" t="s">
        <v>66</v>
      </c>
      <c r="C1764" t="s">
        <v>44</v>
      </c>
      <c r="D1764" t="s">
        <v>45</v>
      </c>
      <c r="E1764" t="s">
        <v>21</v>
      </c>
      <c r="F1764" t="s">
        <v>128</v>
      </c>
      <c r="G1764" t="s">
        <v>21</v>
      </c>
      <c r="H1764" t="s">
        <v>21</v>
      </c>
      <c r="I1764" t="s">
        <v>23</v>
      </c>
      <c r="J1764" t="s">
        <v>118</v>
      </c>
      <c r="K1764" t="s">
        <v>337</v>
      </c>
      <c r="L1764" t="s">
        <v>390</v>
      </c>
      <c r="M1764" t="s">
        <v>63</v>
      </c>
      <c r="N1764" t="s">
        <v>125</v>
      </c>
      <c r="O1764" t="s">
        <v>63</v>
      </c>
      <c r="P1764" t="s">
        <v>70</v>
      </c>
      <c r="Q1764" t="s">
        <v>21</v>
      </c>
    </row>
    <row r="1765" spans="1:17">
      <c r="A1765" t="s">
        <v>79</v>
      </c>
      <c r="B1765" t="s">
        <v>56</v>
      </c>
      <c r="C1765" t="s">
        <v>19</v>
      </c>
      <c r="D1765" t="s">
        <v>33</v>
      </c>
      <c r="E1765" t="s">
        <v>21</v>
      </c>
      <c r="F1765" t="s">
        <v>1524</v>
      </c>
      <c r="G1765" t="s">
        <v>21</v>
      </c>
      <c r="H1765" t="s">
        <v>21</v>
      </c>
      <c r="I1765" t="s">
        <v>23</v>
      </c>
      <c r="J1765" t="s">
        <v>152</v>
      </c>
      <c r="K1765" t="s">
        <v>92</v>
      </c>
      <c r="L1765" t="s">
        <v>819</v>
      </c>
      <c r="M1765" t="s">
        <v>349</v>
      </c>
      <c r="N1765" t="s">
        <v>28</v>
      </c>
      <c r="O1765" t="s">
        <v>29</v>
      </c>
      <c r="P1765" t="s">
        <v>30</v>
      </c>
      <c r="Q1765" t="s">
        <v>35</v>
      </c>
    </row>
    <row r="1766" spans="1:17">
      <c r="A1766" t="s">
        <v>99</v>
      </c>
      <c r="B1766" t="s">
        <v>87</v>
      </c>
      <c r="C1766" t="s">
        <v>44</v>
      </c>
      <c r="D1766" t="s">
        <v>33</v>
      </c>
      <c r="E1766" t="s">
        <v>21</v>
      </c>
      <c r="F1766" t="s">
        <v>1525</v>
      </c>
      <c r="G1766" t="s">
        <v>21</v>
      </c>
      <c r="H1766" t="s">
        <v>21</v>
      </c>
      <c r="I1766" t="s">
        <v>23</v>
      </c>
      <c r="J1766" t="s">
        <v>219</v>
      </c>
      <c r="K1766" t="s">
        <v>119</v>
      </c>
      <c r="L1766" t="s">
        <v>661</v>
      </c>
      <c r="M1766" t="s">
        <v>27</v>
      </c>
      <c r="N1766" t="s">
        <v>252</v>
      </c>
      <c r="O1766" t="s">
        <v>63</v>
      </c>
      <c r="P1766" t="s">
        <v>41</v>
      </c>
      <c r="Q1766" t="s">
        <v>21</v>
      </c>
    </row>
    <row r="1767" spans="1:17">
      <c r="A1767" t="s">
        <v>159</v>
      </c>
      <c r="B1767" t="s">
        <v>56</v>
      </c>
      <c r="C1767" t="s">
        <v>44</v>
      </c>
      <c r="D1767" t="s">
        <v>33</v>
      </c>
      <c r="E1767" t="s">
        <v>21</v>
      </c>
      <c r="F1767" t="s">
        <v>63</v>
      </c>
      <c r="G1767" t="s">
        <v>21</v>
      </c>
      <c r="H1767" t="s">
        <v>21</v>
      </c>
      <c r="I1767" t="s">
        <v>30</v>
      </c>
      <c r="J1767" t="s">
        <v>243</v>
      </c>
      <c r="K1767" t="s">
        <v>37</v>
      </c>
      <c r="L1767" t="s">
        <v>486</v>
      </c>
      <c r="M1767" t="s">
        <v>63</v>
      </c>
      <c r="N1767" t="s">
        <v>28</v>
      </c>
      <c r="O1767" t="s">
        <v>29</v>
      </c>
      <c r="P1767" t="s">
        <v>30</v>
      </c>
      <c r="Q1767" t="s">
        <v>21</v>
      </c>
    </row>
    <row r="1768" spans="1:17">
      <c r="A1768" t="s">
        <v>197</v>
      </c>
      <c r="B1768" t="s">
        <v>72</v>
      </c>
      <c r="C1768" t="s">
        <v>19</v>
      </c>
      <c r="D1768" t="s">
        <v>33</v>
      </c>
      <c r="E1768" t="s">
        <v>21</v>
      </c>
      <c r="F1768" t="s">
        <v>1408</v>
      </c>
      <c r="G1768" t="s">
        <v>35</v>
      </c>
      <c r="H1768" t="s">
        <v>21</v>
      </c>
      <c r="I1768" t="s">
        <v>23</v>
      </c>
      <c r="J1768" t="s">
        <v>336</v>
      </c>
      <c r="K1768" t="s">
        <v>119</v>
      </c>
      <c r="L1768" t="s">
        <v>1303</v>
      </c>
      <c r="M1768" t="s">
        <v>27</v>
      </c>
      <c r="N1768" t="s">
        <v>28</v>
      </c>
      <c r="O1768" t="s">
        <v>29</v>
      </c>
      <c r="P1768" t="s">
        <v>30</v>
      </c>
      <c r="Q1768" t="s">
        <v>21</v>
      </c>
    </row>
    <row r="1769" spans="1:17">
      <c r="A1769" t="s">
        <v>230</v>
      </c>
      <c r="B1769" t="s">
        <v>43</v>
      </c>
      <c r="C1769" t="s">
        <v>44</v>
      </c>
      <c r="D1769" t="s">
        <v>45</v>
      </c>
      <c r="E1769" t="s">
        <v>21</v>
      </c>
      <c r="F1769" t="s">
        <v>250</v>
      </c>
      <c r="G1769" t="s">
        <v>35</v>
      </c>
      <c r="H1769" t="s">
        <v>21</v>
      </c>
      <c r="I1769" t="s">
        <v>23</v>
      </c>
      <c r="J1769" t="s">
        <v>205</v>
      </c>
      <c r="K1769" t="s">
        <v>37</v>
      </c>
      <c r="L1769" t="s">
        <v>222</v>
      </c>
      <c r="M1769" t="s">
        <v>40</v>
      </c>
      <c r="N1769" t="s">
        <v>496</v>
      </c>
      <c r="O1769" t="s">
        <v>27</v>
      </c>
      <c r="P1769" t="s">
        <v>41</v>
      </c>
      <c r="Q1769" t="s">
        <v>35</v>
      </c>
    </row>
    <row r="1770" spans="1:17">
      <c r="A1770" t="s">
        <v>97</v>
      </c>
      <c r="B1770" t="s">
        <v>72</v>
      </c>
      <c r="C1770" t="s">
        <v>44</v>
      </c>
      <c r="D1770" t="s">
        <v>33</v>
      </c>
      <c r="E1770" t="s">
        <v>21</v>
      </c>
      <c r="F1770" t="s">
        <v>1526</v>
      </c>
      <c r="G1770" t="s">
        <v>35</v>
      </c>
      <c r="H1770" t="s">
        <v>21</v>
      </c>
      <c r="I1770" t="s">
        <v>30</v>
      </c>
      <c r="J1770" t="s">
        <v>130</v>
      </c>
      <c r="K1770" t="s">
        <v>53</v>
      </c>
      <c r="L1770" t="s">
        <v>132</v>
      </c>
      <c r="M1770" t="s">
        <v>219</v>
      </c>
      <c r="N1770" t="s">
        <v>28</v>
      </c>
      <c r="O1770" t="s">
        <v>29</v>
      </c>
      <c r="P1770" t="s">
        <v>30</v>
      </c>
      <c r="Q1770" t="s">
        <v>21</v>
      </c>
    </row>
    <row r="1771" spans="1:17">
      <c r="A1771" t="s">
        <v>202</v>
      </c>
      <c r="B1771" t="s">
        <v>66</v>
      </c>
      <c r="C1771" t="s">
        <v>19</v>
      </c>
      <c r="D1771" t="s">
        <v>2553</v>
      </c>
      <c r="E1771" t="s">
        <v>21</v>
      </c>
      <c r="F1771" t="s">
        <v>844</v>
      </c>
      <c r="G1771" t="s">
        <v>35</v>
      </c>
      <c r="H1771" t="s">
        <v>21</v>
      </c>
      <c r="I1771" t="s">
        <v>30</v>
      </c>
      <c r="J1771" t="s">
        <v>74</v>
      </c>
      <c r="K1771" t="s">
        <v>37</v>
      </c>
      <c r="L1771" t="s">
        <v>178</v>
      </c>
      <c r="M1771" t="s">
        <v>27</v>
      </c>
      <c r="N1771" t="s">
        <v>28</v>
      </c>
      <c r="O1771" t="s">
        <v>29</v>
      </c>
      <c r="P1771" t="s">
        <v>30</v>
      </c>
      <c r="Q1771" t="s">
        <v>21</v>
      </c>
    </row>
    <row r="1772" spans="1:17">
      <c r="A1772" t="s">
        <v>121</v>
      </c>
      <c r="B1772" t="s">
        <v>56</v>
      </c>
      <c r="C1772" t="s">
        <v>44</v>
      </c>
      <c r="D1772" t="s">
        <v>33</v>
      </c>
      <c r="E1772" t="s">
        <v>21</v>
      </c>
      <c r="F1772" t="s">
        <v>28</v>
      </c>
      <c r="G1772" t="s">
        <v>35</v>
      </c>
      <c r="H1772" t="s">
        <v>21</v>
      </c>
      <c r="I1772" t="s">
        <v>30</v>
      </c>
      <c r="J1772" t="s">
        <v>118</v>
      </c>
      <c r="K1772" t="s">
        <v>37</v>
      </c>
      <c r="L1772" t="s">
        <v>665</v>
      </c>
      <c r="M1772" t="s">
        <v>27</v>
      </c>
      <c r="N1772" t="s">
        <v>28</v>
      </c>
      <c r="O1772" t="s">
        <v>29</v>
      </c>
      <c r="P1772" t="s">
        <v>30</v>
      </c>
      <c r="Q1772" t="s">
        <v>21</v>
      </c>
    </row>
    <row r="1773" spans="1:17">
      <c r="A1773" t="s">
        <v>110</v>
      </c>
      <c r="B1773" t="s">
        <v>43</v>
      </c>
      <c r="C1773" t="s">
        <v>19</v>
      </c>
      <c r="D1773" t="s">
        <v>45</v>
      </c>
      <c r="E1773" t="s">
        <v>21</v>
      </c>
      <c r="F1773" t="s">
        <v>401</v>
      </c>
      <c r="G1773" t="s">
        <v>35</v>
      </c>
      <c r="H1773" t="s">
        <v>21</v>
      </c>
      <c r="I1773" t="s">
        <v>23</v>
      </c>
      <c r="J1773" t="s">
        <v>169</v>
      </c>
      <c r="K1773" t="s">
        <v>119</v>
      </c>
      <c r="L1773" t="s">
        <v>748</v>
      </c>
      <c r="M1773" t="s">
        <v>27</v>
      </c>
      <c r="N1773" t="s">
        <v>28</v>
      </c>
      <c r="O1773" t="s">
        <v>29</v>
      </c>
      <c r="P1773" t="s">
        <v>30</v>
      </c>
      <c r="Q1773" t="s">
        <v>21</v>
      </c>
    </row>
    <row r="1774" spans="1:17">
      <c r="A1774" t="s">
        <v>42</v>
      </c>
      <c r="B1774" t="s">
        <v>43</v>
      </c>
      <c r="C1774" t="s">
        <v>19</v>
      </c>
      <c r="D1774" t="s">
        <v>45</v>
      </c>
      <c r="E1774" t="s">
        <v>21</v>
      </c>
      <c r="F1774" t="s">
        <v>1527</v>
      </c>
      <c r="G1774" t="s">
        <v>35</v>
      </c>
      <c r="H1774" t="s">
        <v>21</v>
      </c>
      <c r="I1774" t="s">
        <v>30</v>
      </c>
      <c r="J1774" t="s">
        <v>24</v>
      </c>
      <c r="K1774" t="s">
        <v>37</v>
      </c>
      <c r="L1774" t="s">
        <v>461</v>
      </c>
      <c r="M1774" t="s">
        <v>63</v>
      </c>
      <c r="N1774" t="s">
        <v>28</v>
      </c>
      <c r="O1774" t="s">
        <v>29</v>
      </c>
      <c r="P1774" t="s">
        <v>30</v>
      </c>
      <c r="Q1774" t="s">
        <v>21</v>
      </c>
    </row>
    <row r="1775" spans="1:17">
      <c r="A1775" t="s">
        <v>110</v>
      </c>
      <c r="B1775" t="s">
        <v>18</v>
      </c>
      <c r="C1775" t="s">
        <v>19</v>
      </c>
      <c r="D1775" t="s">
        <v>2553</v>
      </c>
      <c r="E1775" t="s">
        <v>21</v>
      </c>
      <c r="F1775" t="s">
        <v>1528</v>
      </c>
      <c r="G1775" t="s">
        <v>21</v>
      </c>
      <c r="H1775" t="s">
        <v>21</v>
      </c>
      <c r="I1775" t="s">
        <v>23</v>
      </c>
      <c r="J1775" t="s">
        <v>40</v>
      </c>
      <c r="K1775" t="s">
        <v>337</v>
      </c>
      <c r="L1775" t="s">
        <v>698</v>
      </c>
      <c r="M1775" t="s">
        <v>27</v>
      </c>
      <c r="N1775" t="s">
        <v>28</v>
      </c>
      <c r="O1775" t="s">
        <v>29</v>
      </c>
      <c r="P1775" t="s">
        <v>30</v>
      </c>
      <c r="Q1775" t="s">
        <v>21</v>
      </c>
    </row>
    <row r="1776" spans="1:17">
      <c r="A1776" t="s">
        <v>234</v>
      </c>
      <c r="B1776" t="s">
        <v>43</v>
      </c>
      <c r="C1776" t="s">
        <v>44</v>
      </c>
      <c r="D1776" t="s">
        <v>45</v>
      </c>
      <c r="E1776" t="s">
        <v>21</v>
      </c>
      <c r="F1776" t="s">
        <v>1313</v>
      </c>
      <c r="G1776" t="s">
        <v>21</v>
      </c>
      <c r="H1776" t="s">
        <v>21</v>
      </c>
      <c r="I1776" t="s">
        <v>23</v>
      </c>
      <c r="J1776" t="s">
        <v>243</v>
      </c>
      <c r="K1776" t="s">
        <v>48</v>
      </c>
      <c r="L1776" t="s">
        <v>133</v>
      </c>
      <c r="M1776" t="s">
        <v>74</v>
      </c>
      <c r="N1776" t="s">
        <v>28</v>
      </c>
      <c r="O1776" t="s">
        <v>29</v>
      </c>
      <c r="P1776" t="s">
        <v>30</v>
      </c>
      <c r="Q1776" t="s">
        <v>21</v>
      </c>
    </row>
    <row r="1777" spans="1:17">
      <c r="A1777" t="s">
        <v>121</v>
      </c>
      <c r="B1777" t="s">
        <v>43</v>
      </c>
      <c r="C1777" t="s">
        <v>19</v>
      </c>
      <c r="D1777" t="s">
        <v>45</v>
      </c>
      <c r="E1777" t="s">
        <v>21</v>
      </c>
      <c r="F1777" t="s">
        <v>1529</v>
      </c>
      <c r="G1777" t="s">
        <v>21</v>
      </c>
      <c r="H1777" t="s">
        <v>21</v>
      </c>
      <c r="I1777" t="s">
        <v>30</v>
      </c>
      <c r="J1777" t="s">
        <v>47</v>
      </c>
      <c r="K1777" t="s">
        <v>53</v>
      </c>
      <c r="L1777" t="s">
        <v>424</v>
      </c>
      <c r="M1777" t="s">
        <v>74</v>
      </c>
      <c r="N1777" t="s">
        <v>28</v>
      </c>
      <c r="O1777" t="s">
        <v>29</v>
      </c>
      <c r="P1777" t="s">
        <v>30</v>
      </c>
      <c r="Q1777" t="s">
        <v>21</v>
      </c>
    </row>
    <row r="1778" spans="1:17">
      <c r="A1778" t="s">
        <v>80</v>
      </c>
      <c r="B1778" t="s">
        <v>43</v>
      </c>
      <c r="C1778" t="s">
        <v>19</v>
      </c>
      <c r="D1778" t="s">
        <v>33</v>
      </c>
      <c r="E1778" t="s">
        <v>21</v>
      </c>
      <c r="F1778" t="s">
        <v>1530</v>
      </c>
      <c r="G1778" t="s">
        <v>21</v>
      </c>
      <c r="H1778" t="s">
        <v>21</v>
      </c>
      <c r="I1778" t="s">
        <v>23</v>
      </c>
      <c r="J1778" t="s">
        <v>134</v>
      </c>
      <c r="K1778" t="s">
        <v>92</v>
      </c>
      <c r="L1778" t="s">
        <v>68</v>
      </c>
      <c r="M1778" t="s">
        <v>68</v>
      </c>
      <c r="N1778" t="s">
        <v>28</v>
      </c>
      <c r="O1778" t="s">
        <v>29</v>
      </c>
      <c r="P1778" t="s">
        <v>30</v>
      </c>
      <c r="Q1778" t="s">
        <v>21</v>
      </c>
    </row>
    <row r="1779" spans="1:17">
      <c r="A1779" t="s">
        <v>80</v>
      </c>
      <c r="B1779" t="s">
        <v>43</v>
      </c>
      <c r="C1779" t="s">
        <v>19</v>
      </c>
      <c r="D1779" t="s">
        <v>2553</v>
      </c>
      <c r="E1779" t="s">
        <v>21</v>
      </c>
      <c r="F1779" t="s">
        <v>1531</v>
      </c>
      <c r="G1779" t="s">
        <v>35</v>
      </c>
      <c r="H1779" t="s">
        <v>21</v>
      </c>
      <c r="I1779" t="s">
        <v>30</v>
      </c>
      <c r="J1779" t="s">
        <v>99</v>
      </c>
      <c r="K1779" t="s">
        <v>37</v>
      </c>
      <c r="L1779" t="s">
        <v>79</v>
      </c>
      <c r="M1779" t="s">
        <v>52</v>
      </c>
      <c r="N1779" t="s">
        <v>28</v>
      </c>
      <c r="O1779" t="s">
        <v>29</v>
      </c>
      <c r="P1779" t="s">
        <v>30</v>
      </c>
      <c r="Q1779" t="s">
        <v>21</v>
      </c>
    </row>
    <row r="1780" spans="1:17">
      <c r="A1780" t="s">
        <v>106</v>
      </c>
      <c r="B1780" t="s">
        <v>43</v>
      </c>
      <c r="C1780" t="s">
        <v>19</v>
      </c>
      <c r="D1780" t="s">
        <v>45</v>
      </c>
      <c r="E1780" t="s">
        <v>21</v>
      </c>
      <c r="F1780" t="s">
        <v>1532</v>
      </c>
      <c r="G1780" t="s">
        <v>21</v>
      </c>
      <c r="H1780" t="s">
        <v>21</v>
      </c>
      <c r="I1780" t="s">
        <v>23</v>
      </c>
      <c r="J1780" t="s">
        <v>123</v>
      </c>
      <c r="K1780" t="s">
        <v>124</v>
      </c>
      <c r="L1780" t="s">
        <v>1132</v>
      </c>
      <c r="M1780" t="s">
        <v>27</v>
      </c>
      <c r="N1780" t="s">
        <v>28</v>
      </c>
      <c r="O1780" t="s">
        <v>29</v>
      </c>
      <c r="P1780" t="s">
        <v>30</v>
      </c>
      <c r="Q1780" t="s">
        <v>21</v>
      </c>
    </row>
    <row r="1781" spans="1:17">
      <c r="A1781" t="s">
        <v>159</v>
      </c>
      <c r="B1781" t="s">
        <v>72</v>
      </c>
      <c r="C1781" t="s">
        <v>44</v>
      </c>
      <c r="D1781" t="s">
        <v>45</v>
      </c>
      <c r="E1781" t="s">
        <v>21</v>
      </c>
      <c r="F1781" t="s">
        <v>1533</v>
      </c>
      <c r="G1781" t="s">
        <v>35</v>
      </c>
      <c r="H1781" t="s">
        <v>21</v>
      </c>
      <c r="I1781" t="s">
        <v>23</v>
      </c>
      <c r="J1781" t="s">
        <v>68</v>
      </c>
      <c r="K1781" t="s">
        <v>37</v>
      </c>
      <c r="L1781" t="s">
        <v>1372</v>
      </c>
      <c r="M1781" t="s">
        <v>27</v>
      </c>
      <c r="N1781" t="s">
        <v>818</v>
      </c>
      <c r="O1781" t="s">
        <v>52</v>
      </c>
      <c r="P1781" t="s">
        <v>196</v>
      </c>
      <c r="Q1781" t="s">
        <v>21</v>
      </c>
    </row>
    <row r="1782" spans="1:17">
      <c r="A1782" t="s">
        <v>310</v>
      </c>
      <c r="B1782" t="s">
        <v>43</v>
      </c>
      <c r="C1782" t="s">
        <v>122</v>
      </c>
      <c r="D1782" t="s">
        <v>45</v>
      </c>
      <c r="E1782" t="s">
        <v>21</v>
      </c>
      <c r="F1782" t="s">
        <v>1534</v>
      </c>
      <c r="G1782" t="s">
        <v>21</v>
      </c>
      <c r="H1782" t="s">
        <v>21</v>
      </c>
      <c r="I1782" t="s">
        <v>30</v>
      </c>
      <c r="J1782" t="s">
        <v>205</v>
      </c>
      <c r="K1782" t="s">
        <v>37</v>
      </c>
      <c r="L1782" t="s">
        <v>288</v>
      </c>
      <c r="M1782" t="s">
        <v>63</v>
      </c>
      <c r="N1782" t="s">
        <v>28</v>
      </c>
      <c r="O1782" t="s">
        <v>29</v>
      </c>
      <c r="P1782" t="s">
        <v>30</v>
      </c>
      <c r="Q1782" t="s">
        <v>21</v>
      </c>
    </row>
    <row r="1783" spans="1:17">
      <c r="A1783" t="s">
        <v>524</v>
      </c>
      <c r="B1783" t="s">
        <v>43</v>
      </c>
      <c r="C1783" t="s">
        <v>19</v>
      </c>
      <c r="D1783" t="s">
        <v>45</v>
      </c>
      <c r="E1783" t="s">
        <v>21</v>
      </c>
      <c r="F1783" t="s">
        <v>1170</v>
      </c>
      <c r="G1783" t="s">
        <v>21</v>
      </c>
      <c r="H1783" t="s">
        <v>21</v>
      </c>
      <c r="I1783" t="s">
        <v>23</v>
      </c>
      <c r="J1783" t="s">
        <v>169</v>
      </c>
      <c r="K1783" t="s">
        <v>92</v>
      </c>
      <c r="L1783" t="s">
        <v>948</v>
      </c>
      <c r="M1783" t="s">
        <v>118</v>
      </c>
      <c r="N1783" t="s">
        <v>28</v>
      </c>
      <c r="O1783" t="s">
        <v>29</v>
      </c>
      <c r="P1783" t="s">
        <v>30</v>
      </c>
      <c r="Q1783" t="s">
        <v>21</v>
      </c>
    </row>
    <row r="1784" spans="1:17">
      <c r="A1784" t="s">
        <v>97</v>
      </c>
      <c r="B1784" t="s">
        <v>56</v>
      </c>
      <c r="C1784" t="s">
        <v>44</v>
      </c>
      <c r="D1784" t="s">
        <v>33</v>
      </c>
      <c r="E1784" t="s">
        <v>21</v>
      </c>
      <c r="F1784" t="s">
        <v>1535</v>
      </c>
      <c r="G1784" t="s">
        <v>35</v>
      </c>
      <c r="H1784" t="s">
        <v>21</v>
      </c>
      <c r="I1784" t="s">
        <v>30</v>
      </c>
      <c r="J1784" t="s">
        <v>17</v>
      </c>
      <c r="K1784" t="s">
        <v>37</v>
      </c>
      <c r="L1784" t="s">
        <v>700</v>
      </c>
      <c r="M1784" t="s">
        <v>63</v>
      </c>
      <c r="N1784" t="s">
        <v>28</v>
      </c>
      <c r="O1784" t="s">
        <v>29</v>
      </c>
      <c r="P1784" t="s">
        <v>30</v>
      </c>
      <c r="Q1784" t="s">
        <v>21</v>
      </c>
    </row>
    <row r="1785" spans="1:17">
      <c r="A1785" t="s">
        <v>121</v>
      </c>
      <c r="B1785" t="s">
        <v>43</v>
      </c>
      <c r="C1785" t="s">
        <v>19</v>
      </c>
      <c r="D1785" t="s">
        <v>45</v>
      </c>
      <c r="E1785" t="s">
        <v>21</v>
      </c>
      <c r="F1785" t="s">
        <v>29</v>
      </c>
      <c r="G1785" t="s">
        <v>35</v>
      </c>
      <c r="H1785" t="s">
        <v>21</v>
      </c>
      <c r="I1785" t="s">
        <v>30</v>
      </c>
      <c r="J1785" t="s">
        <v>85</v>
      </c>
      <c r="K1785" t="s">
        <v>37</v>
      </c>
      <c r="L1785" t="s">
        <v>474</v>
      </c>
      <c r="M1785" t="s">
        <v>27</v>
      </c>
      <c r="N1785" t="s">
        <v>28</v>
      </c>
      <c r="O1785" t="s">
        <v>29</v>
      </c>
      <c r="P1785" t="s">
        <v>30</v>
      </c>
      <c r="Q1785" t="s">
        <v>21</v>
      </c>
    </row>
    <row r="1786" spans="1:17">
      <c r="A1786" t="s">
        <v>202</v>
      </c>
      <c r="B1786" t="s">
        <v>56</v>
      </c>
      <c r="C1786" t="s">
        <v>19</v>
      </c>
      <c r="D1786" t="s">
        <v>33</v>
      </c>
      <c r="E1786" t="s">
        <v>21</v>
      </c>
      <c r="F1786" t="s">
        <v>907</v>
      </c>
      <c r="G1786" t="s">
        <v>35</v>
      </c>
      <c r="H1786" t="s">
        <v>21</v>
      </c>
      <c r="I1786" t="s">
        <v>30</v>
      </c>
      <c r="J1786" t="s">
        <v>68</v>
      </c>
      <c r="K1786" t="s">
        <v>37</v>
      </c>
      <c r="L1786" t="s">
        <v>24</v>
      </c>
      <c r="M1786" t="s">
        <v>68</v>
      </c>
      <c r="N1786" t="s">
        <v>28</v>
      </c>
      <c r="O1786" t="s">
        <v>29</v>
      </c>
      <c r="P1786" t="s">
        <v>30</v>
      </c>
      <c r="Q1786" t="s">
        <v>21</v>
      </c>
    </row>
    <row r="1787" spans="1:17">
      <c r="A1787" t="s">
        <v>159</v>
      </c>
      <c r="B1787" t="s">
        <v>56</v>
      </c>
      <c r="C1787" t="s">
        <v>19</v>
      </c>
      <c r="D1787" t="s">
        <v>33</v>
      </c>
      <c r="E1787" t="s">
        <v>21</v>
      </c>
      <c r="F1787" t="s">
        <v>1149</v>
      </c>
      <c r="G1787" t="s">
        <v>21</v>
      </c>
      <c r="H1787" t="s">
        <v>21</v>
      </c>
      <c r="I1787" t="s">
        <v>23</v>
      </c>
      <c r="J1787" t="s">
        <v>74</v>
      </c>
      <c r="K1787" t="s">
        <v>61</v>
      </c>
      <c r="L1787" t="s">
        <v>399</v>
      </c>
      <c r="M1787" t="s">
        <v>63</v>
      </c>
      <c r="N1787" t="s">
        <v>28</v>
      </c>
      <c r="O1787" t="s">
        <v>29</v>
      </c>
      <c r="P1787" t="s">
        <v>30</v>
      </c>
      <c r="Q1787" t="s">
        <v>21</v>
      </c>
    </row>
    <row r="1788" spans="1:17">
      <c r="A1788" t="s">
        <v>110</v>
      </c>
      <c r="B1788" t="s">
        <v>32</v>
      </c>
      <c r="C1788" t="s">
        <v>44</v>
      </c>
      <c r="D1788" t="s">
        <v>33</v>
      </c>
      <c r="E1788" t="s">
        <v>21</v>
      </c>
      <c r="F1788" t="s">
        <v>1536</v>
      </c>
      <c r="G1788" t="s">
        <v>35</v>
      </c>
      <c r="H1788" t="s">
        <v>21</v>
      </c>
      <c r="I1788" t="s">
        <v>23</v>
      </c>
      <c r="J1788" t="s">
        <v>205</v>
      </c>
      <c r="K1788" t="s">
        <v>37</v>
      </c>
      <c r="L1788" t="s">
        <v>366</v>
      </c>
      <c r="M1788" t="s">
        <v>27</v>
      </c>
      <c r="N1788" t="s">
        <v>364</v>
      </c>
      <c r="O1788" t="s">
        <v>63</v>
      </c>
      <c r="P1788" t="s">
        <v>41</v>
      </c>
      <c r="Q1788" t="s">
        <v>21</v>
      </c>
    </row>
    <row r="1789" spans="1:17">
      <c r="A1789" t="s">
        <v>71</v>
      </c>
      <c r="B1789" t="s">
        <v>43</v>
      </c>
      <c r="C1789" t="s">
        <v>19</v>
      </c>
      <c r="D1789" t="s">
        <v>45</v>
      </c>
      <c r="E1789" t="s">
        <v>21</v>
      </c>
      <c r="F1789" t="s">
        <v>29</v>
      </c>
      <c r="G1789" t="s">
        <v>35</v>
      </c>
      <c r="H1789" t="s">
        <v>21</v>
      </c>
      <c r="I1789" t="s">
        <v>30</v>
      </c>
      <c r="J1789" t="s">
        <v>63</v>
      </c>
      <c r="K1789" t="s">
        <v>53</v>
      </c>
      <c r="L1789" t="s">
        <v>323</v>
      </c>
      <c r="M1789" t="s">
        <v>63</v>
      </c>
      <c r="N1789" t="s">
        <v>28</v>
      </c>
      <c r="O1789" t="s">
        <v>29</v>
      </c>
      <c r="P1789" t="s">
        <v>30</v>
      </c>
      <c r="Q1789" t="s">
        <v>21</v>
      </c>
    </row>
    <row r="1790" spans="1:17">
      <c r="A1790" t="s">
        <v>103</v>
      </c>
      <c r="B1790" t="s">
        <v>32</v>
      </c>
      <c r="C1790" t="s">
        <v>19</v>
      </c>
      <c r="D1790" t="s">
        <v>33</v>
      </c>
      <c r="E1790" t="s">
        <v>21</v>
      </c>
      <c r="F1790" t="s">
        <v>89</v>
      </c>
      <c r="G1790" t="s">
        <v>35</v>
      </c>
      <c r="H1790" t="s">
        <v>21</v>
      </c>
      <c r="I1790" t="s">
        <v>30</v>
      </c>
      <c r="J1790" t="s">
        <v>40</v>
      </c>
      <c r="K1790" t="s">
        <v>53</v>
      </c>
      <c r="L1790" t="s">
        <v>430</v>
      </c>
      <c r="M1790" t="s">
        <v>27</v>
      </c>
      <c r="N1790" t="s">
        <v>28</v>
      </c>
      <c r="O1790" t="s">
        <v>29</v>
      </c>
      <c r="P1790" t="s">
        <v>30</v>
      </c>
      <c r="Q1790" t="s">
        <v>21</v>
      </c>
    </row>
    <row r="1791" spans="1:17">
      <c r="A1791" t="s">
        <v>76</v>
      </c>
      <c r="B1791" t="s">
        <v>56</v>
      </c>
      <c r="C1791" t="s">
        <v>19</v>
      </c>
      <c r="D1791" t="s">
        <v>33</v>
      </c>
      <c r="E1791" t="s">
        <v>21</v>
      </c>
      <c r="F1791" t="s">
        <v>565</v>
      </c>
      <c r="G1791" t="s">
        <v>35</v>
      </c>
      <c r="H1791" t="s">
        <v>21</v>
      </c>
      <c r="I1791" t="s">
        <v>30</v>
      </c>
      <c r="J1791" t="s">
        <v>91</v>
      </c>
      <c r="K1791" t="s">
        <v>37</v>
      </c>
      <c r="L1791" t="s">
        <v>342</v>
      </c>
      <c r="M1791" t="s">
        <v>27</v>
      </c>
      <c r="N1791" t="s">
        <v>28</v>
      </c>
      <c r="O1791" t="s">
        <v>29</v>
      </c>
      <c r="P1791" t="s">
        <v>30</v>
      </c>
      <c r="Q1791" t="s">
        <v>21</v>
      </c>
    </row>
    <row r="1792" spans="1:17">
      <c r="A1792" t="s">
        <v>197</v>
      </c>
      <c r="B1792" t="s">
        <v>72</v>
      </c>
      <c r="C1792" t="s">
        <v>19</v>
      </c>
      <c r="D1792" t="s">
        <v>33</v>
      </c>
      <c r="E1792" t="s">
        <v>21</v>
      </c>
      <c r="F1792" t="s">
        <v>1537</v>
      </c>
      <c r="G1792" t="s">
        <v>35</v>
      </c>
      <c r="H1792" t="s">
        <v>21</v>
      </c>
      <c r="I1792" t="s">
        <v>23</v>
      </c>
      <c r="J1792" t="s">
        <v>219</v>
      </c>
      <c r="K1792" t="s">
        <v>119</v>
      </c>
      <c r="L1792" t="s">
        <v>1093</v>
      </c>
      <c r="M1792" t="s">
        <v>27</v>
      </c>
      <c r="N1792" t="s">
        <v>28</v>
      </c>
      <c r="O1792" t="s">
        <v>29</v>
      </c>
      <c r="P1792" t="s">
        <v>30</v>
      </c>
      <c r="Q1792" t="s">
        <v>21</v>
      </c>
    </row>
    <row r="1793" spans="1:17">
      <c r="A1793" t="s">
        <v>97</v>
      </c>
      <c r="B1793" t="s">
        <v>87</v>
      </c>
      <c r="C1793" t="s">
        <v>19</v>
      </c>
      <c r="D1793" t="s">
        <v>33</v>
      </c>
      <c r="E1793" t="s">
        <v>21</v>
      </c>
      <c r="F1793" t="s">
        <v>29</v>
      </c>
      <c r="G1793" t="s">
        <v>35</v>
      </c>
      <c r="H1793" t="s">
        <v>21</v>
      </c>
      <c r="I1793" t="s">
        <v>30</v>
      </c>
      <c r="J1793" t="s">
        <v>68</v>
      </c>
      <c r="K1793" t="s">
        <v>37</v>
      </c>
      <c r="L1793" t="s">
        <v>103</v>
      </c>
      <c r="M1793" t="s">
        <v>63</v>
      </c>
      <c r="N1793" t="s">
        <v>28</v>
      </c>
      <c r="O1793" t="s">
        <v>29</v>
      </c>
      <c r="P1793" t="s">
        <v>30</v>
      </c>
      <c r="Q1793" t="s">
        <v>21</v>
      </c>
    </row>
    <row r="1794" spans="1:17">
      <c r="A1794" t="s">
        <v>216</v>
      </c>
      <c r="B1794" t="s">
        <v>32</v>
      </c>
      <c r="C1794" t="s">
        <v>19</v>
      </c>
      <c r="D1794" t="s">
        <v>20</v>
      </c>
      <c r="E1794" t="s">
        <v>21</v>
      </c>
      <c r="F1794" t="s">
        <v>219</v>
      </c>
      <c r="G1794" t="s">
        <v>35</v>
      </c>
      <c r="H1794" t="s">
        <v>21</v>
      </c>
      <c r="I1794" t="s">
        <v>23</v>
      </c>
      <c r="J1794" t="s">
        <v>68</v>
      </c>
      <c r="K1794" t="s">
        <v>37</v>
      </c>
      <c r="L1794" t="s">
        <v>990</v>
      </c>
      <c r="M1794" t="s">
        <v>27</v>
      </c>
      <c r="N1794" t="s">
        <v>28</v>
      </c>
      <c r="O1794" t="s">
        <v>29</v>
      </c>
      <c r="P1794" t="s">
        <v>30</v>
      </c>
      <c r="Q1794" t="s">
        <v>21</v>
      </c>
    </row>
    <row r="1795" spans="1:17">
      <c r="A1795" t="s">
        <v>71</v>
      </c>
      <c r="B1795" t="s">
        <v>87</v>
      </c>
      <c r="C1795" t="s">
        <v>122</v>
      </c>
      <c r="D1795" t="s">
        <v>33</v>
      </c>
      <c r="E1795" t="s">
        <v>21</v>
      </c>
      <c r="F1795" t="s">
        <v>1474</v>
      </c>
      <c r="G1795" t="s">
        <v>35</v>
      </c>
      <c r="H1795" t="s">
        <v>35</v>
      </c>
      <c r="I1795" t="s">
        <v>23</v>
      </c>
      <c r="J1795" t="s">
        <v>68</v>
      </c>
      <c r="K1795" t="s">
        <v>92</v>
      </c>
      <c r="L1795" t="s">
        <v>872</v>
      </c>
      <c r="M1795" t="s">
        <v>63</v>
      </c>
      <c r="N1795" t="s">
        <v>28</v>
      </c>
      <c r="O1795" t="s">
        <v>29</v>
      </c>
      <c r="P1795" t="s">
        <v>30</v>
      </c>
      <c r="Q1795" t="s">
        <v>21</v>
      </c>
    </row>
    <row r="1796" spans="1:17">
      <c r="A1796" t="s">
        <v>106</v>
      </c>
      <c r="B1796" t="s">
        <v>87</v>
      </c>
      <c r="C1796" t="s">
        <v>122</v>
      </c>
      <c r="D1796" t="s">
        <v>33</v>
      </c>
      <c r="E1796" t="s">
        <v>35</v>
      </c>
      <c r="F1796" t="s">
        <v>1538</v>
      </c>
      <c r="G1796" t="s">
        <v>35</v>
      </c>
      <c r="H1796" t="s">
        <v>35</v>
      </c>
      <c r="I1796" t="s">
        <v>30</v>
      </c>
      <c r="J1796" t="s">
        <v>243</v>
      </c>
      <c r="K1796" t="s">
        <v>37</v>
      </c>
      <c r="L1796" t="s">
        <v>49</v>
      </c>
      <c r="M1796" t="s">
        <v>63</v>
      </c>
      <c r="N1796" t="s">
        <v>28</v>
      </c>
      <c r="O1796" t="s">
        <v>29</v>
      </c>
      <c r="P1796" t="s">
        <v>30</v>
      </c>
      <c r="Q1796" t="s">
        <v>21</v>
      </c>
    </row>
    <row r="1797" spans="1:17">
      <c r="A1797" t="s">
        <v>42</v>
      </c>
      <c r="B1797" t="s">
        <v>87</v>
      </c>
      <c r="C1797" t="s">
        <v>44</v>
      </c>
      <c r="D1797" t="s">
        <v>33</v>
      </c>
      <c r="E1797" t="s">
        <v>21</v>
      </c>
      <c r="F1797" t="s">
        <v>1539</v>
      </c>
      <c r="G1797" t="s">
        <v>21</v>
      </c>
      <c r="H1797" t="s">
        <v>21</v>
      </c>
      <c r="I1797" t="s">
        <v>30</v>
      </c>
      <c r="J1797" t="s">
        <v>85</v>
      </c>
      <c r="K1797" t="s">
        <v>53</v>
      </c>
      <c r="L1797" t="s">
        <v>169</v>
      </c>
      <c r="M1797" t="s">
        <v>130</v>
      </c>
      <c r="N1797" t="s">
        <v>28</v>
      </c>
      <c r="O1797" t="s">
        <v>29</v>
      </c>
      <c r="P1797" t="s">
        <v>30</v>
      </c>
      <c r="Q1797" t="s">
        <v>21</v>
      </c>
    </row>
    <row r="1798" spans="1:17">
      <c r="A1798" t="s">
        <v>186</v>
      </c>
      <c r="B1798" t="s">
        <v>43</v>
      </c>
      <c r="C1798" t="s">
        <v>19</v>
      </c>
      <c r="D1798" t="s">
        <v>33</v>
      </c>
      <c r="E1798" t="s">
        <v>21</v>
      </c>
      <c r="F1798" t="s">
        <v>205</v>
      </c>
      <c r="G1798" t="s">
        <v>21</v>
      </c>
      <c r="H1798" t="s">
        <v>21</v>
      </c>
      <c r="I1798" t="s">
        <v>23</v>
      </c>
      <c r="J1798" t="s">
        <v>114</v>
      </c>
      <c r="K1798" t="s">
        <v>92</v>
      </c>
      <c r="L1798" t="s">
        <v>838</v>
      </c>
      <c r="M1798" t="s">
        <v>118</v>
      </c>
      <c r="N1798" t="s">
        <v>28</v>
      </c>
      <c r="O1798" t="s">
        <v>29</v>
      </c>
      <c r="P1798" t="s">
        <v>30</v>
      </c>
      <c r="Q1798" t="s">
        <v>21</v>
      </c>
    </row>
    <row r="1799" spans="1:17">
      <c r="A1799" t="s">
        <v>97</v>
      </c>
      <c r="B1799" t="s">
        <v>72</v>
      </c>
      <c r="C1799" t="s">
        <v>44</v>
      </c>
      <c r="D1799" t="s">
        <v>33</v>
      </c>
      <c r="E1799" t="s">
        <v>21</v>
      </c>
      <c r="F1799" t="s">
        <v>133</v>
      </c>
      <c r="G1799" t="s">
        <v>21</v>
      </c>
      <c r="H1799" t="s">
        <v>21</v>
      </c>
      <c r="I1799" t="s">
        <v>23</v>
      </c>
      <c r="J1799" t="s">
        <v>169</v>
      </c>
      <c r="K1799" t="s">
        <v>92</v>
      </c>
      <c r="L1799" t="s">
        <v>167</v>
      </c>
      <c r="M1799" t="s">
        <v>63</v>
      </c>
      <c r="N1799" t="s">
        <v>28</v>
      </c>
      <c r="O1799" t="s">
        <v>29</v>
      </c>
      <c r="P1799" t="s">
        <v>30</v>
      </c>
      <c r="Q1799" t="s">
        <v>21</v>
      </c>
    </row>
    <row r="1800" spans="1:17">
      <c r="A1800" t="s">
        <v>121</v>
      </c>
      <c r="B1800" t="s">
        <v>72</v>
      </c>
      <c r="C1800" t="s">
        <v>19</v>
      </c>
      <c r="D1800" t="s">
        <v>45</v>
      </c>
      <c r="E1800" t="s">
        <v>21</v>
      </c>
      <c r="F1800" t="s">
        <v>197</v>
      </c>
      <c r="G1800" t="s">
        <v>21</v>
      </c>
      <c r="H1800" t="s">
        <v>21</v>
      </c>
      <c r="I1800" t="s">
        <v>23</v>
      </c>
      <c r="J1800" t="s">
        <v>169</v>
      </c>
      <c r="K1800" t="s">
        <v>119</v>
      </c>
      <c r="L1800" t="s">
        <v>133</v>
      </c>
      <c r="M1800" t="s">
        <v>40</v>
      </c>
      <c r="N1800" t="s">
        <v>28</v>
      </c>
      <c r="O1800" t="s">
        <v>29</v>
      </c>
      <c r="P1800" t="s">
        <v>30</v>
      </c>
      <c r="Q1800" t="s">
        <v>21</v>
      </c>
    </row>
    <row r="1801" spans="1:17">
      <c r="A1801" t="s">
        <v>76</v>
      </c>
      <c r="B1801" t="s">
        <v>72</v>
      </c>
      <c r="C1801" t="s">
        <v>19</v>
      </c>
      <c r="D1801" t="s">
        <v>45</v>
      </c>
      <c r="E1801" t="s">
        <v>21</v>
      </c>
      <c r="F1801" t="s">
        <v>91</v>
      </c>
      <c r="G1801" t="s">
        <v>21</v>
      </c>
      <c r="H1801" t="s">
        <v>21</v>
      </c>
      <c r="I1801" t="s">
        <v>30</v>
      </c>
      <c r="J1801" t="s">
        <v>57</v>
      </c>
      <c r="K1801" t="s">
        <v>53</v>
      </c>
      <c r="L1801" t="s">
        <v>105</v>
      </c>
      <c r="M1801" t="s">
        <v>63</v>
      </c>
      <c r="N1801" t="s">
        <v>28</v>
      </c>
      <c r="O1801" t="s">
        <v>29</v>
      </c>
      <c r="P1801" t="s">
        <v>30</v>
      </c>
      <c r="Q1801" t="s">
        <v>21</v>
      </c>
    </row>
    <row r="1802" spans="1:17">
      <c r="A1802" t="s">
        <v>128</v>
      </c>
      <c r="B1802" t="s">
        <v>77</v>
      </c>
      <c r="C1802" t="s">
        <v>19</v>
      </c>
      <c r="D1802" t="s">
        <v>45</v>
      </c>
      <c r="E1802" t="s">
        <v>21</v>
      </c>
      <c r="F1802" t="s">
        <v>29</v>
      </c>
      <c r="G1802" t="s">
        <v>35</v>
      </c>
      <c r="H1802" t="s">
        <v>21</v>
      </c>
      <c r="I1802" t="s">
        <v>30</v>
      </c>
      <c r="J1802" t="s">
        <v>243</v>
      </c>
      <c r="K1802" t="s">
        <v>119</v>
      </c>
      <c r="L1802" t="s">
        <v>1149</v>
      </c>
      <c r="M1802" t="s">
        <v>27</v>
      </c>
      <c r="N1802" t="s">
        <v>28</v>
      </c>
      <c r="O1802" t="s">
        <v>29</v>
      </c>
      <c r="P1802" t="s">
        <v>30</v>
      </c>
      <c r="Q1802" t="s">
        <v>21</v>
      </c>
    </row>
    <row r="1803" spans="1:17">
      <c r="A1803" t="s">
        <v>162</v>
      </c>
      <c r="B1803" t="s">
        <v>56</v>
      </c>
      <c r="C1803" t="s">
        <v>19</v>
      </c>
      <c r="D1803" t="s">
        <v>33</v>
      </c>
      <c r="E1803" t="s">
        <v>21</v>
      </c>
      <c r="F1803" t="s">
        <v>217</v>
      </c>
      <c r="G1803" t="s">
        <v>35</v>
      </c>
      <c r="H1803" t="s">
        <v>21</v>
      </c>
      <c r="I1803" t="s">
        <v>30</v>
      </c>
      <c r="J1803" t="s">
        <v>234</v>
      </c>
      <c r="K1803" t="s">
        <v>37</v>
      </c>
      <c r="L1803" t="s">
        <v>183</v>
      </c>
      <c r="M1803" t="s">
        <v>27</v>
      </c>
      <c r="N1803" t="s">
        <v>28</v>
      </c>
      <c r="O1803" t="s">
        <v>29</v>
      </c>
      <c r="P1803" t="s">
        <v>30</v>
      </c>
      <c r="Q1803" t="s">
        <v>21</v>
      </c>
    </row>
    <row r="1804" spans="1:17">
      <c r="A1804" t="s">
        <v>17</v>
      </c>
      <c r="B1804" t="s">
        <v>32</v>
      </c>
      <c r="C1804" t="s">
        <v>44</v>
      </c>
      <c r="D1804" t="s">
        <v>33</v>
      </c>
      <c r="E1804" t="s">
        <v>21</v>
      </c>
      <c r="F1804" t="s">
        <v>441</v>
      </c>
      <c r="G1804" t="s">
        <v>35</v>
      </c>
      <c r="H1804" t="s">
        <v>21</v>
      </c>
      <c r="I1804" t="s">
        <v>30</v>
      </c>
      <c r="J1804" t="s">
        <v>85</v>
      </c>
      <c r="K1804" t="s">
        <v>37</v>
      </c>
      <c r="L1804" t="s">
        <v>893</v>
      </c>
      <c r="M1804" t="s">
        <v>52</v>
      </c>
      <c r="N1804" t="s">
        <v>28</v>
      </c>
      <c r="O1804" t="s">
        <v>29</v>
      </c>
      <c r="P1804" t="s">
        <v>30</v>
      </c>
      <c r="Q1804" t="s">
        <v>21</v>
      </c>
    </row>
    <row r="1805" spans="1:17">
      <c r="A1805" t="s">
        <v>97</v>
      </c>
      <c r="B1805" t="s">
        <v>32</v>
      </c>
      <c r="C1805" t="s">
        <v>44</v>
      </c>
      <c r="D1805" t="s">
        <v>33</v>
      </c>
      <c r="E1805" t="s">
        <v>21</v>
      </c>
      <c r="F1805" t="s">
        <v>1540</v>
      </c>
      <c r="G1805" t="s">
        <v>35</v>
      </c>
      <c r="H1805" t="s">
        <v>21</v>
      </c>
      <c r="I1805" t="s">
        <v>146</v>
      </c>
      <c r="J1805" t="s">
        <v>85</v>
      </c>
      <c r="K1805" t="s">
        <v>124</v>
      </c>
      <c r="L1805" t="s">
        <v>140</v>
      </c>
      <c r="M1805" t="s">
        <v>63</v>
      </c>
      <c r="N1805" t="s">
        <v>28</v>
      </c>
      <c r="O1805" t="s">
        <v>29</v>
      </c>
      <c r="P1805" t="s">
        <v>30</v>
      </c>
      <c r="Q1805" t="s">
        <v>21</v>
      </c>
    </row>
    <row r="1806" spans="1:17">
      <c r="A1806" t="s">
        <v>186</v>
      </c>
      <c r="B1806" t="s">
        <v>43</v>
      </c>
      <c r="C1806" t="s">
        <v>19</v>
      </c>
      <c r="D1806" t="s">
        <v>33</v>
      </c>
      <c r="E1806" t="s">
        <v>21</v>
      </c>
      <c r="F1806" t="s">
        <v>1541</v>
      </c>
      <c r="G1806" t="s">
        <v>35</v>
      </c>
      <c r="H1806" t="s">
        <v>21</v>
      </c>
      <c r="I1806" t="s">
        <v>23</v>
      </c>
      <c r="J1806" t="s">
        <v>169</v>
      </c>
      <c r="K1806" t="s">
        <v>92</v>
      </c>
      <c r="L1806" t="s">
        <v>766</v>
      </c>
      <c r="M1806" t="s">
        <v>74</v>
      </c>
      <c r="N1806" t="s">
        <v>28</v>
      </c>
      <c r="O1806" t="s">
        <v>29</v>
      </c>
      <c r="P1806" t="s">
        <v>30</v>
      </c>
      <c r="Q1806" t="s">
        <v>21</v>
      </c>
    </row>
    <row r="1807" spans="1:17">
      <c r="A1807" t="s">
        <v>542</v>
      </c>
      <c r="B1807" t="s">
        <v>144</v>
      </c>
      <c r="C1807" t="s">
        <v>19</v>
      </c>
      <c r="D1807" t="s">
        <v>45</v>
      </c>
      <c r="E1807" t="s">
        <v>21</v>
      </c>
      <c r="F1807" t="s">
        <v>1542</v>
      </c>
      <c r="G1807" t="s">
        <v>21</v>
      </c>
      <c r="H1807" t="s">
        <v>21</v>
      </c>
      <c r="I1807" t="s">
        <v>23</v>
      </c>
      <c r="J1807" t="s">
        <v>57</v>
      </c>
      <c r="K1807" t="s">
        <v>48</v>
      </c>
      <c r="L1807" t="s">
        <v>403</v>
      </c>
      <c r="M1807" t="s">
        <v>52</v>
      </c>
      <c r="N1807" t="s">
        <v>458</v>
      </c>
      <c r="O1807" t="s">
        <v>27</v>
      </c>
      <c r="P1807" t="s">
        <v>41</v>
      </c>
      <c r="Q1807" t="s">
        <v>21</v>
      </c>
    </row>
    <row r="1808" spans="1:17">
      <c r="A1808" t="s">
        <v>197</v>
      </c>
      <c r="B1808" t="s">
        <v>43</v>
      </c>
      <c r="C1808" t="s">
        <v>19</v>
      </c>
      <c r="D1808" t="s">
        <v>45</v>
      </c>
      <c r="E1808" t="s">
        <v>21</v>
      </c>
      <c r="F1808" t="s">
        <v>1543</v>
      </c>
      <c r="G1808" t="s">
        <v>21</v>
      </c>
      <c r="H1808" t="s">
        <v>21</v>
      </c>
      <c r="I1808" t="s">
        <v>30</v>
      </c>
      <c r="J1808" t="s">
        <v>130</v>
      </c>
      <c r="K1808" t="s">
        <v>53</v>
      </c>
      <c r="L1808" t="s">
        <v>65</v>
      </c>
      <c r="M1808" t="s">
        <v>52</v>
      </c>
      <c r="N1808" t="s">
        <v>28</v>
      </c>
      <c r="O1808" t="s">
        <v>29</v>
      </c>
      <c r="P1808" t="s">
        <v>30</v>
      </c>
      <c r="Q1808" t="s">
        <v>21</v>
      </c>
    </row>
    <row r="1809" spans="1:17">
      <c r="A1809" t="s">
        <v>97</v>
      </c>
      <c r="B1809" t="s">
        <v>43</v>
      </c>
      <c r="C1809" t="s">
        <v>19</v>
      </c>
      <c r="D1809" t="s">
        <v>45</v>
      </c>
      <c r="E1809" t="s">
        <v>21</v>
      </c>
      <c r="F1809" t="s">
        <v>1544</v>
      </c>
      <c r="G1809" t="s">
        <v>21</v>
      </c>
      <c r="H1809" t="s">
        <v>21</v>
      </c>
      <c r="I1809" t="s">
        <v>23</v>
      </c>
      <c r="J1809" t="s">
        <v>85</v>
      </c>
      <c r="K1809" t="s">
        <v>124</v>
      </c>
      <c r="L1809" t="s">
        <v>663</v>
      </c>
      <c r="M1809" t="s">
        <v>63</v>
      </c>
      <c r="N1809" t="s">
        <v>28</v>
      </c>
      <c r="O1809" t="s">
        <v>29</v>
      </c>
      <c r="P1809" t="s">
        <v>30</v>
      </c>
      <c r="Q1809" t="s">
        <v>21</v>
      </c>
    </row>
    <row r="1810" spans="1:17">
      <c r="A1810" t="s">
        <v>79</v>
      </c>
      <c r="B1810" t="s">
        <v>87</v>
      </c>
      <c r="C1810" t="s">
        <v>19</v>
      </c>
      <c r="D1810" t="s">
        <v>33</v>
      </c>
      <c r="E1810" t="s">
        <v>21</v>
      </c>
      <c r="F1810" t="s">
        <v>1126</v>
      </c>
      <c r="G1810" t="s">
        <v>21</v>
      </c>
      <c r="H1810" t="s">
        <v>21</v>
      </c>
      <c r="I1810" t="s">
        <v>23</v>
      </c>
      <c r="J1810" t="s">
        <v>68</v>
      </c>
      <c r="K1810" t="s">
        <v>119</v>
      </c>
      <c r="L1810" t="s">
        <v>1414</v>
      </c>
      <c r="M1810" t="s">
        <v>52</v>
      </c>
      <c r="N1810" t="s">
        <v>28</v>
      </c>
      <c r="O1810" t="s">
        <v>29</v>
      </c>
      <c r="P1810" t="s">
        <v>30</v>
      </c>
      <c r="Q1810" t="s">
        <v>21</v>
      </c>
    </row>
    <row r="1811" spans="1:17">
      <c r="A1811" t="s">
        <v>103</v>
      </c>
      <c r="B1811" t="s">
        <v>32</v>
      </c>
      <c r="C1811" t="s">
        <v>19</v>
      </c>
      <c r="D1811" t="s">
        <v>2553</v>
      </c>
      <c r="E1811" t="s">
        <v>21</v>
      </c>
      <c r="F1811" t="s">
        <v>1545</v>
      </c>
      <c r="G1811" t="s">
        <v>35</v>
      </c>
      <c r="H1811" t="s">
        <v>21</v>
      </c>
      <c r="I1811" t="s">
        <v>30</v>
      </c>
      <c r="J1811" t="s">
        <v>47</v>
      </c>
      <c r="K1811" t="s">
        <v>53</v>
      </c>
      <c r="L1811" t="s">
        <v>576</v>
      </c>
      <c r="M1811" t="s">
        <v>52</v>
      </c>
      <c r="N1811" t="s">
        <v>28</v>
      </c>
      <c r="O1811" t="s">
        <v>29</v>
      </c>
      <c r="P1811" t="s">
        <v>30</v>
      </c>
      <c r="Q1811" t="s">
        <v>21</v>
      </c>
    </row>
    <row r="1812" spans="1:17">
      <c r="A1812" t="s">
        <v>234</v>
      </c>
      <c r="B1812" t="s">
        <v>56</v>
      </c>
      <c r="C1812" t="s">
        <v>19</v>
      </c>
      <c r="D1812" t="s">
        <v>33</v>
      </c>
      <c r="E1812" t="s">
        <v>21</v>
      </c>
      <c r="F1812" t="s">
        <v>442</v>
      </c>
      <c r="G1812" t="s">
        <v>35</v>
      </c>
      <c r="H1812" t="s">
        <v>21</v>
      </c>
      <c r="I1812" t="s">
        <v>23</v>
      </c>
      <c r="J1812" t="s">
        <v>68</v>
      </c>
      <c r="K1812" t="s">
        <v>37</v>
      </c>
      <c r="L1812" t="s">
        <v>349</v>
      </c>
      <c r="M1812" t="s">
        <v>243</v>
      </c>
      <c r="N1812" t="s">
        <v>246</v>
      </c>
      <c r="O1812" t="s">
        <v>27</v>
      </c>
      <c r="P1812" t="s">
        <v>41</v>
      </c>
      <c r="Q1812" t="s">
        <v>21</v>
      </c>
    </row>
    <row r="1813" spans="1:17">
      <c r="A1813" t="s">
        <v>128</v>
      </c>
      <c r="B1813" t="s">
        <v>87</v>
      </c>
      <c r="C1813" t="s">
        <v>44</v>
      </c>
      <c r="D1813" t="s">
        <v>33</v>
      </c>
      <c r="E1813" t="s">
        <v>21</v>
      </c>
      <c r="F1813" t="s">
        <v>1546</v>
      </c>
      <c r="G1813" t="s">
        <v>35</v>
      </c>
      <c r="H1813" t="s">
        <v>21</v>
      </c>
      <c r="I1813" t="s">
        <v>23</v>
      </c>
      <c r="J1813" t="s">
        <v>349</v>
      </c>
      <c r="K1813" t="s">
        <v>119</v>
      </c>
      <c r="L1813" t="s">
        <v>707</v>
      </c>
      <c r="M1813" t="s">
        <v>27</v>
      </c>
      <c r="N1813" t="s">
        <v>28</v>
      </c>
      <c r="O1813" t="s">
        <v>29</v>
      </c>
      <c r="P1813" t="s">
        <v>30</v>
      </c>
      <c r="Q1813" t="s">
        <v>21</v>
      </c>
    </row>
    <row r="1814" spans="1:17">
      <c r="A1814" t="s">
        <v>162</v>
      </c>
      <c r="B1814" t="s">
        <v>32</v>
      </c>
      <c r="C1814" t="s">
        <v>122</v>
      </c>
      <c r="D1814" t="s">
        <v>33</v>
      </c>
      <c r="E1814" t="s">
        <v>21</v>
      </c>
      <c r="F1814" t="s">
        <v>919</v>
      </c>
      <c r="G1814" t="s">
        <v>21</v>
      </c>
      <c r="H1814" t="s">
        <v>21</v>
      </c>
      <c r="I1814" t="s">
        <v>30</v>
      </c>
      <c r="J1814" t="s">
        <v>47</v>
      </c>
      <c r="K1814" t="s">
        <v>53</v>
      </c>
      <c r="L1814" t="s">
        <v>159</v>
      </c>
      <c r="M1814" t="s">
        <v>52</v>
      </c>
      <c r="N1814" t="s">
        <v>28</v>
      </c>
      <c r="O1814" t="s">
        <v>29</v>
      </c>
      <c r="P1814" t="s">
        <v>30</v>
      </c>
      <c r="Q1814" t="s">
        <v>21</v>
      </c>
    </row>
    <row r="1815" spans="1:17">
      <c r="A1815" t="s">
        <v>323</v>
      </c>
      <c r="B1815" t="s">
        <v>43</v>
      </c>
      <c r="C1815" t="s">
        <v>19</v>
      </c>
      <c r="D1815" t="s">
        <v>45</v>
      </c>
      <c r="E1815" t="s">
        <v>21</v>
      </c>
      <c r="F1815" t="s">
        <v>1547</v>
      </c>
      <c r="G1815" t="s">
        <v>35</v>
      </c>
      <c r="H1815" t="s">
        <v>21</v>
      </c>
      <c r="I1815" t="s">
        <v>23</v>
      </c>
      <c r="J1815" t="s">
        <v>82</v>
      </c>
      <c r="K1815" t="s">
        <v>124</v>
      </c>
      <c r="L1815" t="s">
        <v>372</v>
      </c>
      <c r="M1815" t="s">
        <v>52</v>
      </c>
      <c r="N1815" t="s">
        <v>28</v>
      </c>
      <c r="O1815" t="s">
        <v>29</v>
      </c>
      <c r="P1815" t="s">
        <v>30</v>
      </c>
      <c r="Q1815" t="s">
        <v>21</v>
      </c>
    </row>
    <row r="1816" spans="1:17">
      <c r="A1816" t="s">
        <v>186</v>
      </c>
      <c r="B1816" t="s">
        <v>43</v>
      </c>
      <c r="C1816" t="s">
        <v>19</v>
      </c>
      <c r="D1816" t="s">
        <v>45</v>
      </c>
      <c r="E1816" t="s">
        <v>21</v>
      </c>
      <c r="F1816" t="s">
        <v>502</v>
      </c>
      <c r="G1816" t="s">
        <v>21</v>
      </c>
      <c r="H1816" t="s">
        <v>21</v>
      </c>
      <c r="I1816" t="s">
        <v>23</v>
      </c>
      <c r="J1816" t="s">
        <v>47</v>
      </c>
      <c r="K1816" t="s">
        <v>53</v>
      </c>
      <c r="L1816" t="s">
        <v>585</v>
      </c>
      <c r="M1816" t="s">
        <v>52</v>
      </c>
      <c r="N1816" t="s">
        <v>28</v>
      </c>
      <c r="O1816" t="s">
        <v>29</v>
      </c>
      <c r="P1816" t="s">
        <v>30</v>
      </c>
      <c r="Q1816" t="s">
        <v>21</v>
      </c>
    </row>
    <row r="1817" spans="1:17">
      <c r="A1817" t="s">
        <v>310</v>
      </c>
      <c r="B1817" t="s">
        <v>72</v>
      </c>
      <c r="C1817" t="s">
        <v>19</v>
      </c>
      <c r="D1817" t="s">
        <v>33</v>
      </c>
      <c r="E1817" t="s">
        <v>21</v>
      </c>
      <c r="F1817" t="s">
        <v>818</v>
      </c>
      <c r="G1817" t="s">
        <v>21</v>
      </c>
      <c r="H1817" t="s">
        <v>21</v>
      </c>
      <c r="I1817" t="s">
        <v>23</v>
      </c>
      <c r="J1817" t="s">
        <v>130</v>
      </c>
      <c r="K1817" t="s">
        <v>92</v>
      </c>
      <c r="L1817" t="s">
        <v>195</v>
      </c>
      <c r="M1817" t="s">
        <v>40</v>
      </c>
      <c r="N1817" t="s">
        <v>28</v>
      </c>
      <c r="O1817" t="s">
        <v>29</v>
      </c>
      <c r="P1817" t="s">
        <v>30</v>
      </c>
      <c r="Q1817" t="s">
        <v>21</v>
      </c>
    </row>
    <row r="1818" spans="1:17">
      <c r="A1818" t="s">
        <v>180</v>
      </c>
      <c r="B1818" t="s">
        <v>32</v>
      </c>
      <c r="C1818" t="s">
        <v>19</v>
      </c>
      <c r="D1818" t="s">
        <v>33</v>
      </c>
      <c r="E1818" t="s">
        <v>21</v>
      </c>
      <c r="F1818" t="s">
        <v>1025</v>
      </c>
      <c r="G1818" t="s">
        <v>21</v>
      </c>
      <c r="H1818" t="s">
        <v>35</v>
      </c>
      <c r="I1818" t="s">
        <v>23</v>
      </c>
      <c r="J1818" t="s">
        <v>114</v>
      </c>
      <c r="K1818" t="s">
        <v>92</v>
      </c>
      <c r="L1818" t="s">
        <v>339</v>
      </c>
      <c r="M1818" t="s">
        <v>130</v>
      </c>
      <c r="N1818" t="s">
        <v>28</v>
      </c>
      <c r="O1818" t="s">
        <v>29</v>
      </c>
      <c r="P1818" t="s">
        <v>30</v>
      </c>
      <c r="Q1818" t="s">
        <v>21</v>
      </c>
    </row>
    <row r="1819" spans="1:17">
      <c r="A1819" t="s">
        <v>108</v>
      </c>
      <c r="B1819" t="s">
        <v>56</v>
      </c>
      <c r="C1819" t="s">
        <v>19</v>
      </c>
      <c r="D1819" t="s">
        <v>33</v>
      </c>
      <c r="E1819" t="s">
        <v>21</v>
      </c>
      <c r="F1819" t="s">
        <v>1418</v>
      </c>
      <c r="G1819" t="s">
        <v>35</v>
      </c>
      <c r="H1819" t="s">
        <v>21</v>
      </c>
      <c r="I1819" t="s">
        <v>23</v>
      </c>
      <c r="J1819" t="s">
        <v>47</v>
      </c>
      <c r="K1819" t="s">
        <v>48</v>
      </c>
      <c r="L1819" t="s">
        <v>237</v>
      </c>
      <c r="M1819" t="s">
        <v>27</v>
      </c>
      <c r="N1819" t="s">
        <v>223</v>
      </c>
      <c r="O1819" t="s">
        <v>27</v>
      </c>
      <c r="P1819" t="s">
        <v>70</v>
      </c>
      <c r="Q1819" t="s">
        <v>21</v>
      </c>
    </row>
    <row r="1820" spans="1:17">
      <c r="A1820" t="s">
        <v>209</v>
      </c>
      <c r="B1820" t="s">
        <v>72</v>
      </c>
      <c r="C1820" t="s">
        <v>19</v>
      </c>
      <c r="D1820" t="s">
        <v>33</v>
      </c>
      <c r="E1820" t="s">
        <v>21</v>
      </c>
      <c r="F1820" t="s">
        <v>893</v>
      </c>
      <c r="G1820" t="s">
        <v>35</v>
      </c>
      <c r="H1820" t="s">
        <v>21</v>
      </c>
      <c r="I1820" t="s">
        <v>23</v>
      </c>
      <c r="J1820" t="s">
        <v>234</v>
      </c>
      <c r="K1820" t="s">
        <v>100</v>
      </c>
      <c r="L1820" t="s">
        <v>1019</v>
      </c>
      <c r="M1820" t="s">
        <v>63</v>
      </c>
      <c r="N1820" t="s">
        <v>28</v>
      </c>
      <c r="O1820" t="s">
        <v>29</v>
      </c>
      <c r="P1820" t="s">
        <v>30</v>
      </c>
      <c r="Q1820" t="s">
        <v>21</v>
      </c>
    </row>
    <row r="1821" spans="1:17">
      <c r="A1821" t="s">
        <v>31</v>
      </c>
      <c r="B1821" t="s">
        <v>72</v>
      </c>
      <c r="C1821" t="s">
        <v>122</v>
      </c>
      <c r="D1821" t="s">
        <v>33</v>
      </c>
      <c r="E1821" t="s">
        <v>35</v>
      </c>
      <c r="F1821" t="s">
        <v>349</v>
      </c>
      <c r="G1821" t="s">
        <v>35</v>
      </c>
      <c r="H1821" t="s">
        <v>35</v>
      </c>
      <c r="I1821" t="s">
        <v>23</v>
      </c>
      <c r="J1821" t="s">
        <v>123</v>
      </c>
      <c r="K1821" t="s">
        <v>124</v>
      </c>
      <c r="L1821" t="s">
        <v>558</v>
      </c>
      <c r="M1821" t="s">
        <v>57</v>
      </c>
      <c r="N1821" t="s">
        <v>28</v>
      </c>
      <c r="O1821" t="s">
        <v>29</v>
      </c>
      <c r="P1821" t="s">
        <v>30</v>
      </c>
      <c r="Q1821" t="s">
        <v>21</v>
      </c>
    </row>
    <row r="1822" spans="1:17">
      <c r="A1822" t="s">
        <v>323</v>
      </c>
      <c r="B1822" t="s">
        <v>87</v>
      </c>
      <c r="C1822" t="s">
        <v>19</v>
      </c>
      <c r="D1822" t="s">
        <v>33</v>
      </c>
      <c r="E1822" t="s">
        <v>21</v>
      </c>
      <c r="F1822" t="s">
        <v>1548</v>
      </c>
      <c r="G1822" t="s">
        <v>35</v>
      </c>
      <c r="H1822" t="s">
        <v>21</v>
      </c>
      <c r="I1822" t="s">
        <v>23</v>
      </c>
      <c r="J1822" t="s">
        <v>82</v>
      </c>
      <c r="K1822" t="s">
        <v>124</v>
      </c>
      <c r="L1822" t="s">
        <v>517</v>
      </c>
      <c r="M1822" t="s">
        <v>52</v>
      </c>
      <c r="N1822" t="s">
        <v>166</v>
      </c>
      <c r="O1822" t="s">
        <v>57</v>
      </c>
      <c r="P1822" t="s">
        <v>70</v>
      </c>
      <c r="Q1822" t="s">
        <v>21</v>
      </c>
    </row>
    <row r="1823" spans="1:17">
      <c r="A1823" t="s">
        <v>230</v>
      </c>
      <c r="B1823" t="s">
        <v>135</v>
      </c>
      <c r="C1823" t="s">
        <v>19</v>
      </c>
      <c r="D1823" t="s">
        <v>2553</v>
      </c>
      <c r="E1823" t="s">
        <v>21</v>
      </c>
      <c r="F1823" t="s">
        <v>1549</v>
      </c>
      <c r="G1823" t="s">
        <v>21</v>
      </c>
      <c r="H1823" t="s">
        <v>35</v>
      </c>
      <c r="I1823" t="s">
        <v>23</v>
      </c>
      <c r="J1823" t="s">
        <v>40</v>
      </c>
      <c r="K1823" t="s">
        <v>92</v>
      </c>
      <c r="L1823" t="s">
        <v>399</v>
      </c>
      <c r="M1823" t="s">
        <v>63</v>
      </c>
      <c r="N1823" t="s">
        <v>28</v>
      </c>
      <c r="O1823" t="s">
        <v>29</v>
      </c>
      <c r="P1823" t="s">
        <v>30</v>
      </c>
      <c r="Q1823" t="s">
        <v>21</v>
      </c>
    </row>
    <row r="1824" spans="1:17">
      <c r="A1824" t="s">
        <v>97</v>
      </c>
      <c r="B1824" t="s">
        <v>43</v>
      </c>
      <c r="C1824" t="s">
        <v>19</v>
      </c>
      <c r="D1824" t="s">
        <v>45</v>
      </c>
      <c r="E1824" t="s">
        <v>21</v>
      </c>
      <c r="F1824" t="s">
        <v>692</v>
      </c>
      <c r="G1824" t="s">
        <v>21</v>
      </c>
      <c r="H1824" t="s">
        <v>21</v>
      </c>
      <c r="I1824" t="s">
        <v>23</v>
      </c>
      <c r="J1824" t="s">
        <v>91</v>
      </c>
      <c r="K1824" t="s">
        <v>92</v>
      </c>
      <c r="L1824" t="s">
        <v>261</v>
      </c>
      <c r="M1824" t="s">
        <v>118</v>
      </c>
      <c r="N1824" t="s">
        <v>28</v>
      </c>
      <c r="O1824" t="s">
        <v>29</v>
      </c>
      <c r="P1824" t="s">
        <v>30</v>
      </c>
      <c r="Q1824" t="s">
        <v>35</v>
      </c>
    </row>
    <row r="1825" spans="1:17">
      <c r="A1825" t="s">
        <v>42</v>
      </c>
      <c r="B1825" t="s">
        <v>72</v>
      </c>
      <c r="C1825" t="s">
        <v>122</v>
      </c>
      <c r="D1825" t="s">
        <v>33</v>
      </c>
      <c r="E1825" t="s">
        <v>21</v>
      </c>
      <c r="F1825" t="s">
        <v>290</v>
      </c>
      <c r="G1825" t="s">
        <v>35</v>
      </c>
      <c r="H1825" t="s">
        <v>35</v>
      </c>
      <c r="I1825" t="s">
        <v>30</v>
      </c>
      <c r="J1825" t="s">
        <v>134</v>
      </c>
      <c r="K1825" t="s">
        <v>37</v>
      </c>
      <c r="L1825" t="s">
        <v>1550</v>
      </c>
      <c r="M1825" t="s">
        <v>40</v>
      </c>
      <c r="N1825" t="s">
        <v>28</v>
      </c>
      <c r="O1825" t="s">
        <v>29</v>
      </c>
      <c r="P1825" t="s">
        <v>30</v>
      </c>
      <c r="Q1825" t="s">
        <v>21</v>
      </c>
    </row>
    <row r="1826" spans="1:17">
      <c r="A1826" t="s">
        <v>110</v>
      </c>
      <c r="B1826" t="s">
        <v>87</v>
      </c>
      <c r="C1826" t="s">
        <v>44</v>
      </c>
      <c r="D1826" t="s">
        <v>33</v>
      </c>
      <c r="E1826" t="s">
        <v>21</v>
      </c>
      <c r="F1826" t="s">
        <v>1313</v>
      </c>
      <c r="G1826" t="s">
        <v>21</v>
      </c>
      <c r="H1826" t="s">
        <v>21</v>
      </c>
      <c r="I1826" t="s">
        <v>23</v>
      </c>
      <c r="J1826" t="s">
        <v>85</v>
      </c>
      <c r="K1826" t="s">
        <v>92</v>
      </c>
      <c r="L1826" t="s">
        <v>421</v>
      </c>
      <c r="M1826" t="s">
        <v>27</v>
      </c>
      <c r="N1826" t="s">
        <v>28</v>
      </c>
      <c r="O1826" t="s">
        <v>29</v>
      </c>
      <c r="P1826" t="s">
        <v>30</v>
      </c>
      <c r="Q1826" t="s">
        <v>21</v>
      </c>
    </row>
    <row r="1827" spans="1:17">
      <c r="A1827" t="s">
        <v>259</v>
      </c>
      <c r="B1827" t="s">
        <v>77</v>
      </c>
      <c r="C1827" t="s">
        <v>19</v>
      </c>
      <c r="D1827" t="s">
        <v>20</v>
      </c>
      <c r="E1827" t="s">
        <v>21</v>
      </c>
      <c r="F1827" t="s">
        <v>29</v>
      </c>
      <c r="G1827" t="s">
        <v>21</v>
      </c>
      <c r="H1827" t="s">
        <v>21</v>
      </c>
      <c r="I1827" t="s">
        <v>146</v>
      </c>
      <c r="J1827" t="s">
        <v>60</v>
      </c>
      <c r="K1827" t="s">
        <v>119</v>
      </c>
      <c r="L1827" t="s">
        <v>103</v>
      </c>
      <c r="M1827" t="s">
        <v>27</v>
      </c>
      <c r="N1827" t="s">
        <v>28</v>
      </c>
      <c r="O1827" t="s">
        <v>29</v>
      </c>
      <c r="P1827" t="s">
        <v>30</v>
      </c>
      <c r="Q1827" t="s">
        <v>21</v>
      </c>
    </row>
    <row r="1828" spans="1:17">
      <c r="A1828" t="s">
        <v>103</v>
      </c>
      <c r="B1828" t="s">
        <v>72</v>
      </c>
      <c r="C1828" t="s">
        <v>19</v>
      </c>
      <c r="D1828" t="s">
        <v>33</v>
      </c>
      <c r="E1828" t="s">
        <v>21</v>
      </c>
      <c r="F1828" t="s">
        <v>1551</v>
      </c>
      <c r="G1828" t="s">
        <v>21</v>
      </c>
      <c r="H1828" t="s">
        <v>21</v>
      </c>
      <c r="I1828" t="s">
        <v>23</v>
      </c>
      <c r="J1828" t="s">
        <v>57</v>
      </c>
      <c r="K1828" t="s">
        <v>53</v>
      </c>
      <c r="L1828" t="s">
        <v>262</v>
      </c>
      <c r="M1828" t="s">
        <v>63</v>
      </c>
      <c r="N1828" t="s">
        <v>28</v>
      </c>
      <c r="O1828" t="s">
        <v>29</v>
      </c>
      <c r="P1828" t="s">
        <v>30</v>
      </c>
      <c r="Q1828" t="s">
        <v>21</v>
      </c>
    </row>
    <row r="1829" spans="1:17">
      <c r="A1829" t="s">
        <v>202</v>
      </c>
      <c r="B1829" t="s">
        <v>43</v>
      </c>
      <c r="C1829" t="s">
        <v>19</v>
      </c>
      <c r="D1829" t="s">
        <v>45</v>
      </c>
      <c r="E1829" t="s">
        <v>21</v>
      </c>
      <c r="F1829" t="s">
        <v>1552</v>
      </c>
      <c r="G1829" t="s">
        <v>35</v>
      </c>
      <c r="H1829" t="s">
        <v>21</v>
      </c>
      <c r="I1829" t="s">
        <v>23</v>
      </c>
      <c r="J1829" t="s">
        <v>152</v>
      </c>
      <c r="K1829" t="s">
        <v>124</v>
      </c>
      <c r="L1829" t="s">
        <v>980</v>
      </c>
      <c r="M1829" t="s">
        <v>63</v>
      </c>
      <c r="N1829" t="s">
        <v>89</v>
      </c>
      <c r="O1829" t="s">
        <v>52</v>
      </c>
      <c r="P1829" t="s">
        <v>41</v>
      </c>
      <c r="Q1829" t="s">
        <v>21</v>
      </c>
    </row>
    <row r="1830" spans="1:17">
      <c r="A1830" t="s">
        <v>186</v>
      </c>
      <c r="B1830" t="s">
        <v>77</v>
      </c>
      <c r="C1830" t="s">
        <v>19</v>
      </c>
      <c r="D1830" t="s">
        <v>33</v>
      </c>
      <c r="E1830" t="s">
        <v>21</v>
      </c>
      <c r="F1830" t="s">
        <v>623</v>
      </c>
      <c r="G1830" t="s">
        <v>35</v>
      </c>
      <c r="H1830" t="s">
        <v>35</v>
      </c>
      <c r="I1830" t="s">
        <v>23</v>
      </c>
      <c r="J1830" t="s">
        <v>234</v>
      </c>
      <c r="K1830" t="s">
        <v>92</v>
      </c>
      <c r="L1830" t="s">
        <v>288</v>
      </c>
      <c r="M1830" t="s">
        <v>219</v>
      </c>
      <c r="N1830" t="s">
        <v>28</v>
      </c>
      <c r="O1830" t="s">
        <v>29</v>
      </c>
      <c r="P1830" t="s">
        <v>30</v>
      </c>
      <c r="Q1830" t="s">
        <v>21</v>
      </c>
    </row>
    <row r="1831" spans="1:17">
      <c r="A1831" t="s">
        <v>159</v>
      </c>
      <c r="B1831" t="s">
        <v>72</v>
      </c>
      <c r="C1831" t="s">
        <v>19</v>
      </c>
      <c r="D1831" t="s">
        <v>33</v>
      </c>
      <c r="E1831" t="s">
        <v>21</v>
      </c>
      <c r="F1831" t="s">
        <v>394</v>
      </c>
      <c r="G1831" t="s">
        <v>35</v>
      </c>
      <c r="H1831" t="s">
        <v>21</v>
      </c>
      <c r="I1831" t="s">
        <v>30</v>
      </c>
      <c r="J1831" t="s">
        <v>40</v>
      </c>
      <c r="K1831" t="s">
        <v>53</v>
      </c>
      <c r="L1831" t="s">
        <v>1038</v>
      </c>
      <c r="M1831" t="s">
        <v>52</v>
      </c>
      <c r="N1831" t="s">
        <v>28</v>
      </c>
      <c r="O1831" t="s">
        <v>29</v>
      </c>
      <c r="P1831" t="s">
        <v>30</v>
      </c>
      <c r="Q1831" t="s">
        <v>21</v>
      </c>
    </row>
    <row r="1832" spans="1:17">
      <c r="A1832" t="s">
        <v>65</v>
      </c>
      <c r="B1832" t="s">
        <v>32</v>
      </c>
      <c r="C1832" t="s">
        <v>44</v>
      </c>
      <c r="D1832" t="s">
        <v>33</v>
      </c>
      <c r="E1832" t="s">
        <v>21</v>
      </c>
      <c r="F1832" t="s">
        <v>1553</v>
      </c>
      <c r="G1832" t="s">
        <v>35</v>
      </c>
      <c r="H1832" t="s">
        <v>21</v>
      </c>
      <c r="I1832" t="s">
        <v>23</v>
      </c>
      <c r="J1832" t="s">
        <v>52</v>
      </c>
      <c r="K1832" t="s">
        <v>61</v>
      </c>
      <c r="L1832" t="s">
        <v>283</v>
      </c>
      <c r="M1832" t="s">
        <v>63</v>
      </c>
      <c r="N1832" t="s">
        <v>300</v>
      </c>
      <c r="O1832" t="s">
        <v>27</v>
      </c>
      <c r="P1832" t="s">
        <v>41</v>
      </c>
      <c r="Q1832" t="s">
        <v>21</v>
      </c>
    </row>
    <row r="1833" spans="1:17">
      <c r="A1833" t="s">
        <v>159</v>
      </c>
      <c r="B1833" t="s">
        <v>87</v>
      </c>
      <c r="C1833" t="s">
        <v>44</v>
      </c>
      <c r="D1833" t="s">
        <v>45</v>
      </c>
      <c r="E1833" t="s">
        <v>21</v>
      </c>
      <c r="F1833" t="s">
        <v>1554</v>
      </c>
      <c r="G1833" t="s">
        <v>21</v>
      </c>
      <c r="H1833" t="s">
        <v>35</v>
      </c>
      <c r="I1833" t="s">
        <v>30</v>
      </c>
      <c r="J1833" t="s">
        <v>40</v>
      </c>
      <c r="K1833" t="s">
        <v>119</v>
      </c>
      <c r="L1833" t="s">
        <v>793</v>
      </c>
      <c r="M1833" t="s">
        <v>27</v>
      </c>
      <c r="N1833" t="s">
        <v>28</v>
      </c>
      <c r="O1833" t="s">
        <v>29</v>
      </c>
      <c r="P1833" t="s">
        <v>30</v>
      </c>
      <c r="Q1833" t="s">
        <v>21</v>
      </c>
    </row>
    <row r="1834" spans="1:17">
      <c r="A1834" t="s">
        <v>103</v>
      </c>
      <c r="B1834" t="s">
        <v>32</v>
      </c>
      <c r="C1834" t="s">
        <v>122</v>
      </c>
      <c r="D1834" t="s">
        <v>33</v>
      </c>
      <c r="E1834" t="s">
        <v>21</v>
      </c>
      <c r="F1834" t="s">
        <v>1555</v>
      </c>
      <c r="G1834" t="s">
        <v>21</v>
      </c>
      <c r="H1834" t="s">
        <v>35</v>
      </c>
      <c r="I1834" t="s">
        <v>23</v>
      </c>
      <c r="J1834" t="s">
        <v>60</v>
      </c>
      <c r="K1834" t="s">
        <v>119</v>
      </c>
      <c r="L1834" t="s">
        <v>458</v>
      </c>
      <c r="M1834" t="s">
        <v>27</v>
      </c>
      <c r="N1834" t="s">
        <v>28</v>
      </c>
      <c r="O1834" t="s">
        <v>29</v>
      </c>
      <c r="P1834" t="s">
        <v>30</v>
      </c>
      <c r="Q1834" t="s">
        <v>21</v>
      </c>
    </row>
    <row r="1835" spans="1:17">
      <c r="A1835" t="s">
        <v>110</v>
      </c>
      <c r="B1835" t="s">
        <v>56</v>
      </c>
      <c r="C1835" t="s">
        <v>19</v>
      </c>
      <c r="D1835" t="s">
        <v>20</v>
      </c>
      <c r="E1835" t="s">
        <v>21</v>
      </c>
      <c r="F1835" t="s">
        <v>29</v>
      </c>
      <c r="G1835" t="s">
        <v>35</v>
      </c>
      <c r="H1835" t="s">
        <v>21</v>
      </c>
      <c r="I1835" t="s">
        <v>23</v>
      </c>
      <c r="J1835" t="s">
        <v>74</v>
      </c>
      <c r="K1835" t="s">
        <v>37</v>
      </c>
      <c r="L1835" t="s">
        <v>58</v>
      </c>
      <c r="M1835" t="s">
        <v>27</v>
      </c>
      <c r="N1835" t="s">
        <v>175</v>
      </c>
      <c r="O1835" t="s">
        <v>52</v>
      </c>
      <c r="P1835" t="s">
        <v>70</v>
      </c>
      <c r="Q1835" t="s">
        <v>21</v>
      </c>
    </row>
    <row r="1836" spans="1:17">
      <c r="A1836" t="s">
        <v>79</v>
      </c>
      <c r="B1836" t="s">
        <v>43</v>
      </c>
      <c r="C1836" t="s">
        <v>19</v>
      </c>
      <c r="D1836" t="s">
        <v>45</v>
      </c>
      <c r="E1836" t="s">
        <v>21</v>
      </c>
      <c r="F1836" t="s">
        <v>29</v>
      </c>
      <c r="G1836" t="s">
        <v>35</v>
      </c>
      <c r="H1836" t="s">
        <v>21</v>
      </c>
      <c r="I1836" t="s">
        <v>23</v>
      </c>
      <c r="J1836" t="s">
        <v>152</v>
      </c>
      <c r="K1836" t="s">
        <v>124</v>
      </c>
      <c r="L1836" t="s">
        <v>143</v>
      </c>
      <c r="M1836" t="s">
        <v>27</v>
      </c>
      <c r="N1836" t="s">
        <v>28</v>
      </c>
      <c r="O1836" t="s">
        <v>29</v>
      </c>
      <c r="P1836" t="s">
        <v>30</v>
      </c>
      <c r="Q1836" t="s">
        <v>21</v>
      </c>
    </row>
    <row r="1837" spans="1:17">
      <c r="A1837" t="s">
        <v>323</v>
      </c>
      <c r="B1837" t="s">
        <v>43</v>
      </c>
      <c r="C1837" t="s">
        <v>19</v>
      </c>
      <c r="D1837" t="s">
        <v>45</v>
      </c>
      <c r="E1837" t="s">
        <v>21</v>
      </c>
      <c r="F1837" t="s">
        <v>1556</v>
      </c>
      <c r="G1837" t="s">
        <v>21</v>
      </c>
      <c r="H1837" t="s">
        <v>21</v>
      </c>
      <c r="I1837" t="s">
        <v>23</v>
      </c>
      <c r="J1837" t="s">
        <v>234</v>
      </c>
      <c r="K1837" t="s">
        <v>92</v>
      </c>
      <c r="L1837" t="s">
        <v>184</v>
      </c>
      <c r="M1837" t="s">
        <v>63</v>
      </c>
      <c r="N1837" t="s">
        <v>28</v>
      </c>
      <c r="O1837" t="s">
        <v>29</v>
      </c>
      <c r="P1837" t="s">
        <v>30</v>
      </c>
      <c r="Q1837" t="s">
        <v>21</v>
      </c>
    </row>
    <row r="1838" spans="1:17">
      <c r="A1838" t="s">
        <v>97</v>
      </c>
      <c r="B1838" t="s">
        <v>56</v>
      </c>
      <c r="C1838" t="s">
        <v>44</v>
      </c>
      <c r="D1838" t="s">
        <v>20</v>
      </c>
      <c r="E1838" t="s">
        <v>21</v>
      </c>
      <c r="F1838" t="s">
        <v>308</v>
      </c>
      <c r="G1838" t="s">
        <v>35</v>
      </c>
      <c r="H1838" t="s">
        <v>21</v>
      </c>
      <c r="I1838" t="s">
        <v>23</v>
      </c>
      <c r="J1838" t="s">
        <v>85</v>
      </c>
      <c r="K1838" t="s">
        <v>48</v>
      </c>
      <c r="L1838" t="s">
        <v>68</v>
      </c>
      <c r="M1838" t="s">
        <v>27</v>
      </c>
      <c r="N1838" t="s">
        <v>28</v>
      </c>
      <c r="O1838" t="s">
        <v>29</v>
      </c>
      <c r="P1838" t="s">
        <v>30</v>
      </c>
      <c r="Q1838" t="s">
        <v>21</v>
      </c>
    </row>
    <row r="1839" spans="1:17">
      <c r="A1839" t="s">
        <v>71</v>
      </c>
      <c r="B1839" t="s">
        <v>72</v>
      </c>
      <c r="C1839" t="s">
        <v>122</v>
      </c>
      <c r="D1839" t="s">
        <v>45</v>
      </c>
      <c r="E1839" t="s">
        <v>35</v>
      </c>
      <c r="F1839" t="s">
        <v>52</v>
      </c>
      <c r="G1839" t="s">
        <v>21</v>
      </c>
      <c r="H1839" t="s">
        <v>21</v>
      </c>
      <c r="I1839" t="s">
        <v>23</v>
      </c>
      <c r="J1839" t="s">
        <v>74</v>
      </c>
      <c r="K1839" t="s">
        <v>37</v>
      </c>
      <c r="L1839" t="s">
        <v>1557</v>
      </c>
      <c r="M1839" t="s">
        <v>27</v>
      </c>
      <c r="N1839" t="s">
        <v>28</v>
      </c>
      <c r="O1839" t="s">
        <v>29</v>
      </c>
      <c r="P1839" t="s">
        <v>30</v>
      </c>
      <c r="Q1839" t="s">
        <v>35</v>
      </c>
    </row>
    <row r="1840" spans="1:17">
      <c r="A1840" t="s">
        <v>42</v>
      </c>
      <c r="B1840" t="s">
        <v>43</v>
      </c>
      <c r="C1840" t="s">
        <v>19</v>
      </c>
      <c r="D1840" t="s">
        <v>33</v>
      </c>
      <c r="E1840" t="s">
        <v>21</v>
      </c>
      <c r="F1840" t="s">
        <v>1010</v>
      </c>
      <c r="G1840" t="s">
        <v>35</v>
      </c>
      <c r="H1840" t="s">
        <v>21</v>
      </c>
      <c r="I1840" t="s">
        <v>30</v>
      </c>
      <c r="J1840" t="s">
        <v>60</v>
      </c>
      <c r="K1840" t="s">
        <v>37</v>
      </c>
      <c r="L1840" t="s">
        <v>202</v>
      </c>
      <c r="M1840" t="s">
        <v>52</v>
      </c>
      <c r="N1840" t="s">
        <v>28</v>
      </c>
      <c r="O1840" t="s">
        <v>29</v>
      </c>
      <c r="P1840" t="s">
        <v>30</v>
      </c>
      <c r="Q1840" t="s">
        <v>21</v>
      </c>
    </row>
    <row r="1841" spans="1:17">
      <c r="A1841" t="s">
        <v>159</v>
      </c>
      <c r="B1841" t="s">
        <v>56</v>
      </c>
      <c r="C1841" t="s">
        <v>19</v>
      </c>
      <c r="D1841" t="s">
        <v>20</v>
      </c>
      <c r="E1841" t="s">
        <v>21</v>
      </c>
      <c r="F1841" t="s">
        <v>363</v>
      </c>
      <c r="G1841" t="s">
        <v>21</v>
      </c>
      <c r="H1841" t="s">
        <v>21</v>
      </c>
      <c r="I1841" t="s">
        <v>23</v>
      </c>
      <c r="J1841" t="s">
        <v>60</v>
      </c>
      <c r="K1841" t="s">
        <v>119</v>
      </c>
      <c r="L1841" t="s">
        <v>528</v>
      </c>
      <c r="M1841" t="s">
        <v>27</v>
      </c>
      <c r="N1841" t="s">
        <v>28</v>
      </c>
      <c r="O1841" t="s">
        <v>29</v>
      </c>
      <c r="P1841" t="s">
        <v>30</v>
      </c>
      <c r="Q1841" t="s">
        <v>21</v>
      </c>
    </row>
    <row r="1842" spans="1:17">
      <c r="A1842" t="s">
        <v>128</v>
      </c>
      <c r="B1842" t="s">
        <v>72</v>
      </c>
      <c r="C1842" t="s">
        <v>122</v>
      </c>
      <c r="D1842" t="s">
        <v>33</v>
      </c>
      <c r="E1842" t="s">
        <v>21</v>
      </c>
      <c r="F1842" t="s">
        <v>1154</v>
      </c>
      <c r="G1842" t="s">
        <v>35</v>
      </c>
      <c r="H1842" t="s">
        <v>21</v>
      </c>
      <c r="I1842" t="s">
        <v>23</v>
      </c>
      <c r="J1842" t="s">
        <v>152</v>
      </c>
      <c r="K1842" t="s">
        <v>119</v>
      </c>
      <c r="L1842" t="s">
        <v>980</v>
      </c>
      <c r="M1842" t="s">
        <v>52</v>
      </c>
      <c r="N1842" t="s">
        <v>28</v>
      </c>
      <c r="O1842" t="s">
        <v>29</v>
      </c>
      <c r="P1842" t="s">
        <v>30</v>
      </c>
      <c r="Q1842" t="s">
        <v>21</v>
      </c>
    </row>
    <row r="1843" spans="1:17">
      <c r="A1843" t="s">
        <v>76</v>
      </c>
      <c r="B1843" t="s">
        <v>72</v>
      </c>
      <c r="C1843" t="s">
        <v>44</v>
      </c>
      <c r="D1843" t="s">
        <v>33</v>
      </c>
      <c r="E1843" t="s">
        <v>21</v>
      </c>
      <c r="F1843" t="s">
        <v>1558</v>
      </c>
      <c r="G1843" t="s">
        <v>35</v>
      </c>
      <c r="H1843" t="s">
        <v>21</v>
      </c>
      <c r="I1843" t="s">
        <v>30</v>
      </c>
      <c r="J1843" t="s">
        <v>63</v>
      </c>
      <c r="K1843" t="s">
        <v>53</v>
      </c>
      <c r="L1843" t="s">
        <v>314</v>
      </c>
      <c r="M1843" t="s">
        <v>63</v>
      </c>
      <c r="N1843" t="s">
        <v>28</v>
      </c>
      <c r="O1843" t="s">
        <v>29</v>
      </c>
      <c r="P1843" t="s">
        <v>30</v>
      </c>
      <c r="Q1843" t="s">
        <v>21</v>
      </c>
    </row>
    <row r="1844" spans="1:17">
      <c r="A1844" t="s">
        <v>55</v>
      </c>
      <c r="B1844" t="s">
        <v>144</v>
      </c>
      <c r="C1844" t="s">
        <v>122</v>
      </c>
      <c r="D1844" t="s">
        <v>20</v>
      </c>
      <c r="E1844" t="s">
        <v>21</v>
      </c>
      <c r="F1844" t="s">
        <v>1559</v>
      </c>
      <c r="G1844" t="s">
        <v>21</v>
      </c>
      <c r="H1844" t="s">
        <v>21</v>
      </c>
      <c r="I1844" t="s">
        <v>23</v>
      </c>
      <c r="J1844" t="s">
        <v>57</v>
      </c>
      <c r="K1844" t="s">
        <v>61</v>
      </c>
      <c r="L1844" t="s">
        <v>166</v>
      </c>
      <c r="M1844" t="s">
        <v>27</v>
      </c>
      <c r="N1844" t="s">
        <v>28</v>
      </c>
      <c r="O1844" t="s">
        <v>29</v>
      </c>
      <c r="P1844" t="s">
        <v>30</v>
      </c>
      <c r="Q1844" t="s">
        <v>21</v>
      </c>
    </row>
    <row r="1845" spans="1:17">
      <c r="A1845" t="s">
        <v>71</v>
      </c>
      <c r="B1845" t="s">
        <v>32</v>
      </c>
      <c r="C1845" t="s">
        <v>19</v>
      </c>
      <c r="D1845" t="s">
        <v>33</v>
      </c>
      <c r="E1845" t="s">
        <v>21</v>
      </c>
      <c r="F1845" t="s">
        <v>142</v>
      </c>
      <c r="G1845" t="s">
        <v>35</v>
      </c>
      <c r="H1845" t="s">
        <v>21</v>
      </c>
      <c r="I1845" t="s">
        <v>23</v>
      </c>
      <c r="J1845" t="s">
        <v>82</v>
      </c>
      <c r="K1845" t="s">
        <v>48</v>
      </c>
      <c r="L1845" t="s">
        <v>583</v>
      </c>
      <c r="M1845" t="s">
        <v>63</v>
      </c>
      <c r="N1845" t="s">
        <v>28</v>
      </c>
      <c r="O1845" t="s">
        <v>29</v>
      </c>
      <c r="P1845" t="s">
        <v>30</v>
      </c>
      <c r="Q1845" t="s">
        <v>21</v>
      </c>
    </row>
    <row r="1846" spans="1:17">
      <c r="A1846" t="s">
        <v>216</v>
      </c>
      <c r="B1846" t="s">
        <v>43</v>
      </c>
      <c r="C1846" t="s">
        <v>19</v>
      </c>
      <c r="D1846" t="s">
        <v>45</v>
      </c>
      <c r="E1846" t="s">
        <v>21</v>
      </c>
      <c r="F1846" t="s">
        <v>1560</v>
      </c>
      <c r="G1846" t="s">
        <v>21</v>
      </c>
      <c r="H1846" t="s">
        <v>21</v>
      </c>
      <c r="I1846" t="s">
        <v>23</v>
      </c>
      <c r="J1846" t="s">
        <v>57</v>
      </c>
      <c r="K1846" t="s">
        <v>53</v>
      </c>
      <c r="L1846" t="s">
        <v>315</v>
      </c>
      <c r="M1846" t="s">
        <v>27</v>
      </c>
      <c r="N1846" t="s">
        <v>28</v>
      </c>
      <c r="O1846" t="s">
        <v>29</v>
      </c>
      <c r="P1846" t="s">
        <v>30</v>
      </c>
      <c r="Q1846" t="s">
        <v>35</v>
      </c>
    </row>
    <row r="1847" spans="1:17">
      <c r="A1847" t="s">
        <v>108</v>
      </c>
      <c r="B1847" t="s">
        <v>32</v>
      </c>
      <c r="C1847" t="s">
        <v>44</v>
      </c>
      <c r="D1847" t="s">
        <v>33</v>
      </c>
      <c r="E1847" t="s">
        <v>21</v>
      </c>
      <c r="F1847" t="s">
        <v>96</v>
      </c>
      <c r="G1847" t="s">
        <v>35</v>
      </c>
      <c r="H1847" t="s">
        <v>35</v>
      </c>
      <c r="I1847" t="s">
        <v>23</v>
      </c>
      <c r="J1847" t="s">
        <v>123</v>
      </c>
      <c r="K1847" t="s">
        <v>37</v>
      </c>
      <c r="L1847" t="s">
        <v>89</v>
      </c>
      <c r="M1847" t="s">
        <v>27</v>
      </c>
      <c r="N1847" t="s">
        <v>28</v>
      </c>
      <c r="O1847" t="s">
        <v>29</v>
      </c>
      <c r="P1847" t="s">
        <v>30</v>
      </c>
      <c r="Q1847" t="s">
        <v>21</v>
      </c>
    </row>
    <row r="1848" spans="1:17">
      <c r="A1848" t="s">
        <v>230</v>
      </c>
      <c r="B1848" t="s">
        <v>66</v>
      </c>
      <c r="C1848" t="s">
        <v>19</v>
      </c>
      <c r="D1848" t="s">
        <v>33</v>
      </c>
      <c r="E1848" t="s">
        <v>21</v>
      </c>
      <c r="F1848" t="s">
        <v>440</v>
      </c>
      <c r="G1848" t="s">
        <v>35</v>
      </c>
      <c r="H1848" t="s">
        <v>21</v>
      </c>
      <c r="I1848" t="s">
        <v>23</v>
      </c>
      <c r="J1848" t="s">
        <v>60</v>
      </c>
      <c r="K1848" t="s">
        <v>119</v>
      </c>
      <c r="L1848" t="s">
        <v>1561</v>
      </c>
      <c r="M1848" t="s">
        <v>40</v>
      </c>
      <c r="N1848" t="s">
        <v>28</v>
      </c>
      <c r="O1848" t="s">
        <v>29</v>
      </c>
      <c r="P1848" t="s">
        <v>30</v>
      </c>
      <c r="Q1848" t="s">
        <v>35</v>
      </c>
    </row>
    <row r="1849" spans="1:17">
      <c r="A1849" t="s">
        <v>31</v>
      </c>
      <c r="B1849" t="s">
        <v>72</v>
      </c>
      <c r="C1849" t="s">
        <v>44</v>
      </c>
      <c r="D1849" t="s">
        <v>33</v>
      </c>
      <c r="E1849" t="s">
        <v>21</v>
      </c>
      <c r="F1849" t="s">
        <v>285</v>
      </c>
      <c r="G1849" t="s">
        <v>21</v>
      </c>
      <c r="H1849" t="s">
        <v>21</v>
      </c>
      <c r="I1849" t="s">
        <v>23</v>
      </c>
      <c r="J1849" t="s">
        <v>114</v>
      </c>
      <c r="K1849" t="s">
        <v>92</v>
      </c>
      <c r="L1849" t="s">
        <v>665</v>
      </c>
      <c r="M1849" t="s">
        <v>74</v>
      </c>
      <c r="N1849" t="s">
        <v>28</v>
      </c>
      <c r="O1849" t="s">
        <v>29</v>
      </c>
      <c r="P1849" t="s">
        <v>30</v>
      </c>
      <c r="Q1849" t="s">
        <v>21</v>
      </c>
    </row>
    <row r="1850" spans="1:17">
      <c r="A1850" t="s">
        <v>121</v>
      </c>
      <c r="B1850" t="s">
        <v>56</v>
      </c>
      <c r="C1850" t="s">
        <v>19</v>
      </c>
      <c r="D1850" t="s">
        <v>20</v>
      </c>
      <c r="E1850" t="s">
        <v>21</v>
      </c>
      <c r="F1850" t="s">
        <v>1562</v>
      </c>
      <c r="G1850" t="s">
        <v>35</v>
      </c>
      <c r="H1850" t="s">
        <v>21</v>
      </c>
      <c r="I1850" t="s">
        <v>23</v>
      </c>
      <c r="J1850" t="s">
        <v>24</v>
      </c>
      <c r="K1850" t="s">
        <v>124</v>
      </c>
      <c r="L1850" t="s">
        <v>676</v>
      </c>
      <c r="M1850" t="s">
        <v>27</v>
      </c>
      <c r="N1850" t="s">
        <v>377</v>
      </c>
      <c r="O1850" t="s">
        <v>27</v>
      </c>
      <c r="P1850" t="s">
        <v>41</v>
      </c>
      <c r="Q1850" t="s">
        <v>21</v>
      </c>
    </row>
    <row r="1851" spans="1:17">
      <c r="A1851" t="s">
        <v>180</v>
      </c>
      <c r="B1851" t="s">
        <v>77</v>
      </c>
      <c r="C1851" t="s">
        <v>19</v>
      </c>
      <c r="D1851" t="s">
        <v>45</v>
      </c>
      <c r="E1851" t="s">
        <v>21</v>
      </c>
      <c r="F1851" t="s">
        <v>29</v>
      </c>
      <c r="G1851" t="s">
        <v>21</v>
      </c>
      <c r="H1851" t="s">
        <v>21</v>
      </c>
      <c r="I1851" t="s">
        <v>30</v>
      </c>
      <c r="J1851" t="s">
        <v>24</v>
      </c>
      <c r="K1851" t="s">
        <v>53</v>
      </c>
      <c r="L1851" t="s">
        <v>980</v>
      </c>
      <c r="M1851" t="s">
        <v>52</v>
      </c>
      <c r="N1851" t="s">
        <v>28</v>
      </c>
      <c r="O1851" t="s">
        <v>29</v>
      </c>
      <c r="P1851" t="s">
        <v>30</v>
      </c>
      <c r="Q1851" t="s">
        <v>21</v>
      </c>
    </row>
    <row r="1852" spans="1:17">
      <c r="A1852" t="s">
        <v>216</v>
      </c>
      <c r="B1852" t="s">
        <v>43</v>
      </c>
      <c r="C1852" t="s">
        <v>122</v>
      </c>
      <c r="D1852" t="s">
        <v>45</v>
      </c>
      <c r="E1852" t="s">
        <v>21</v>
      </c>
      <c r="F1852" t="s">
        <v>1563</v>
      </c>
      <c r="G1852" t="s">
        <v>35</v>
      </c>
      <c r="H1852" t="s">
        <v>21</v>
      </c>
      <c r="I1852" t="s">
        <v>23</v>
      </c>
      <c r="J1852" t="s">
        <v>152</v>
      </c>
      <c r="K1852" t="s">
        <v>119</v>
      </c>
      <c r="L1852" t="s">
        <v>361</v>
      </c>
      <c r="M1852" t="s">
        <v>349</v>
      </c>
      <c r="N1852" t="s">
        <v>28</v>
      </c>
      <c r="O1852" t="s">
        <v>29</v>
      </c>
      <c r="P1852" t="s">
        <v>30</v>
      </c>
      <c r="Q1852" t="s">
        <v>21</v>
      </c>
    </row>
    <row r="1853" spans="1:17">
      <c r="A1853" t="s">
        <v>31</v>
      </c>
      <c r="B1853" t="s">
        <v>56</v>
      </c>
      <c r="C1853" t="s">
        <v>19</v>
      </c>
      <c r="D1853" t="s">
        <v>20</v>
      </c>
      <c r="E1853" t="s">
        <v>21</v>
      </c>
      <c r="F1853" t="s">
        <v>374</v>
      </c>
      <c r="G1853" t="s">
        <v>35</v>
      </c>
      <c r="H1853" t="s">
        <v>21</v>
      </c>
      <c r="I1853" t="s">
        <v>23</v>
      </c>
      <c r="J1853" t="s">
        <v>91</v>
      </c>
      <c r="K1853" t="s">
        <v>37</v>
      </c>
      <c r="L1853" t="s">
        <v>312</v>
      </c>
      <c r="M1853" t="s">
        <v>63</v>
      </c>
      <c r="N1853" t="s">
        <v>28</v>
      </c>
      <c r="O1853" t="s">
        <v>29</v>
      </c>
      <c r="P1853" t="s">
        <v>30</v>
      </c>
      <c r="Q1853" t="s">
        <v>21</v>
      </c>
    </row>
    <row r="1854" spans="1:17">
      <c r="A1854" t="s">
        <v>202</v>
      </c>
      <c r="B1854" t="s">
        <v>72</v>
      </c>
      <c r="C1854" t="s">
        <v>19</v>
      </c>
      <c r="D1854" t="s">
        <v>33</v>
      </c>
      <c r="E1854" t="s">
        <v>21</v>
      </c>
      <c r="F1854" t="s">
        <v>1482</v>
      </c>
      <c r="G1854" t="s">
        <v>35</v>
      </c>
      <c r="H1854" t="s">
        <v>21</v>
      </c>
      <c r="I1854" t="s">
        <v>30</v>
      </c>
      <c r="J1854" t="s">
        <v>63</v>
      </c>
      <c r="K1854" t="s">
        <v>53</v>
      </c>
      <c r="L1854" t="s">
        <v>425</v>
      </c>
      <c r="M1854" t="s">
        <v>27</v>
      </c>
      <c r="N1854" t="s">
        <v>28</v>
      </c>
      <c r="O1854" t="s">
        <v>29</v>
      </c>
      <c r="P1854" t="s">
        <v>30</v>
      </c>
      <c r="Q1854" t="s">
        <v>21</v>
      </c>
    </row>
    <row r="1855" spans="1:17">
      <c r="A1855" t="s">
        <v>71</v>
      </c>
      <c r="B1855" t="s">
        <v>56</v>
      </c>
      <c r="C1855" t="s">
        <v>44</v>
      </c>
      <c r="D1855" t="s">
        <v>33</v>
      </c>
      <c r="E1855" t="s">
        <v>21</v>
      </c>
      <c r="F1855" t="s">
        <v>1564</v>
      </c>
      <c r="G1855" t="s">
        <v>35</v>
      </c>
      <c r="H1855" t="s">
        <v>35</v>
      </c>
      <c r="I1855" t="s">
        <v>30</v>
      </c>
      <c r="J1855" t="s">
        <v>63</v>
      </c>
      <c r="K1855" t="s">
        <v>53</v>
      </c>
      <c r="L1855" t="s">
        <v>152</v>
      </c>
      <c r="M1855" t="s">
        <v>27</v>
      </c>
      <c r="N1855" t="s">
        <v>28</v>
      </c>
      <c r="O1855" t="s">
        <v>29</v>
      </c>
      <c r="P1855" t="s">
        <v>30</v>
      </c>
      <c r="Q1855" t="s">
        <v>21</v>
      </c>
    </row>
    <row r="1856" spans="1:17">
      <c r="A1856" t="s">
        <v>186</v>
      </c>
      <c r="B1856" t="s">
        <v>43</v>
      </c>
      <c r="C1856" t="s">
        <v>44</v>
      </c>
      <c r="D1856" t="s">
        <v>45</v>
      </c>
      <c r="E1856" t="s">
        <v>21</v>
      </c>
      <c r="F1856" t="s">
        <v>1565</v>
      </c>
      <c r="G1856" t="s">
        <v>21</v>
      </c>
      <c r="H1856" t="s">
        <v>21</v>
      </c>
      <c r="I1856" t="s">
        <v>23</v>
      </c>
      <c r="J1856" t="s">
        <v>68</v>
      </c>
      <c r="K1856" t="s">
        <v>48</v>
      </c>
      <c r="L1856" t="s">
        <v>466</v>
      </c>
      <c r="M1856" t="s">
        <v>27</v>
      </c>
      <c r="N1856" t="s">
        <v>28</v>
      </c>
      <c r="O1856" t="s">
        <v>29</v>
      </c>
      <c r="P1856" t="s">
        <v>30</v>
      </c>
      <c r="Q1856" t="s">
        <v>35</v>
      </c>
    </row>
    <row r="1857" spans="1:17">
      <c r="A1857" t="s">
        <v>76</v>
      </c>
      <c r="B1857" t="s">
        <v>72</v>
      </c>
      <c r="C1857" t="s">
        <v>44</v>
      </c>
      <c r="D1857" t="s">
        <v>33</v>
      </c>
      <c r="E1857" t="s">
        <v>21</v>
      </c>
      <c r="F1857" t="s">
        <v>1208</v>
      </c>
      <c r="G1857" t="s">
        <v>21</v>
      </c>
      <c r="H1857" t="s">
        <v>21</v>
      </c>
      <c r="I1857" t="s">
        <v>23</v>
      </c>
      <c r="J1857" t="s">
        <v>57</v>
      </c>
      <c r="K1857" t="s">
        <v>61</v>
      </c>
      <c r="L1857" t="s">
        <v>1566</v>
      </c>
      <c r="M1857" t="s">
        <v>27</v>
      </c>
      <c r="N1857" t="s">
        <v>28</v>
      </c>
      <c r="O1857" t="s">
        <v>29</v>
      </c>
      <c r="P1857" t="s">
        <v>30</v>
      </c>
      <c r="Q1857" t="s">
        <v>21</v>
      </c>
    </row>
    <row r="1858" spans="1:17">
      <c r="A1858" t="s">
        <v>209</v>
      </c>
      <c r="B1858" t="s">
        <v>43</v>
      </c>
      <c r="C1858" t="s">
        <v>122</v>
      </c>
      <c r="D1858" t="s">
        <v>45</v>
      </c>
      <c r="E1858" t="s">
        <v>21</v>
      </c>
      <c r="F1858" t="s">
        <v>1251</v>
      </c>
      <c r="G1858" t="s">
        <v>35</v>
      </c>
      <c r="H1858" t="s">
        <v>21</v>
      </c>
      <c r="I1858" t="s">
        <v>23</v>
      </c>
      <c r="J1858" t="s">
        <v>68</v>
      </c>
      <c r="K1858" t="s">
        <v>37</v>
      </c>
      <c r="L1858" t="s">
        <v>665</v>
      </c>
      <c r="M1858" t="s">
        <v>27</v>
      </c>
      <c r="N1858" t="s">
        <v>175</v>
      </c>
      <c r="O1858" t="s">
        <v>63</v>
      </c>
      <c r="P1858" t="s">
        <v>70</v>
      </c>
      <c r="Q1858" t="s">
        <v>21</v>
      </c>
    </row>
    <row r="1859" spans="1:17">
      <c r="A1859" t="s">
        <v>121</v>
      </c>
      <c r="B1859" t="s">
        <v>32</v>
      </c>
      <c r="C1859" t="s">
        <v>19</v>
      </c>
      <c r="D1859" t="s">
        <v>33</v>
      </c>
      <c r="E1859" t="s">
        <v>21</v>
      </c>
      <c r="F1859" t="s">
        <v>1550</v>
      </c>
      <c r="G1859" t="s">
        <v>35</v>
      </c>
      <c r="H1859" t="s">
        <v>21</v>
      </c>
      <c r="I1859" t="s">
        <v>30</v>
      </c>
      <c r="J1859" t="s">
        <v>85</v>
      </c>
      <c r="K1859" t="s">
        <v>37</v>
      </c>
      <c r="L1859" t="s">
        <v>1256</v>
      </c>
      <c r="M1859" t="s">
        <v>27</v>
      </c>
      <c r="N1859" t="s">
        <v>28</v>
      </c>
      <c r="O1859" t="s">
        <v>29</v>
      </c>
      <c r="P1859" t="s">
        <v>30</v>
      </c>
      <c r="Q1859" t="s">
        <v>21</v>
      </c>
    </row>
    <row r="1860" spans="1:17">
      <c r="A1860" t="s">
        <v>186</v>
      </c>
      <c r="B1860" t="s">
        <v>56</v>
      </c>
      <c r="C1860" t="s">
        <v>19</v>
      </c>
      <c r="D1860" t="s">
        <v>33</v>
      </c>
      <c r="E1860" t="s">
        <v>21</v>
      </c>
      <c r="F1860" t="s">
        <v>1567</v>
      </c>
      <c r="G1860" t="s">
        <v>35</v>
      </c>
      <c r="H1860" t="s">
        <v>21</v>
      </c>
      <c r="I1860" t="s">
        <v>30</v>
      </c>
      <c r="J1860" t="s">
        <v>152</v>
      </c>
      <c r="K1860" t="s">
        <v>37</v>
      </c>
      <c r="L1860" t="s">
        <v>188</v>
      </c>
      <c r="M1860" t="s">
        <v>27</v>
      </c>
      <c r="N1860" t="s">
        <v>28</v>
      </c>
      <c r="O1860" t="s">
        <v>29</v>
      </c>
      <c r="P1860" t="s">
        <v>30</v>
      </c>
      <c r="Q1860" t="s">
        <v>21</v>
      </c>
    </row>
    <row r="1861" spans="1:17">
      <c r="A1861" t="s">
        <v>159</v>
      </c>
      <c r="B1861" t="s">
        <v>56</v>
      </c>
      <c r="C1861" t="s">
        <v>19</v>
      </c>
      <c r="D1861" t="s">
        <v>33</v>
      </c>
      <c r="E1861" t="s">
        <v>21</v>
      </c>
      <c r="F1861" t="s">
        <v>29</v>
      </c>
      <c r="G1861" t="s">
        <v>35</v>
      </c>
      <c r="H1861" t="s">
        <v>21</v>
      </c>
      <c r="I1861" t="s">
        <v>23</v>
      </c>
      <c r="J1861" t="s">
        <v>219</v>
      </c>
      <c r="K1861" t="s">
        <v>37</v>
      </c>
      <c r="L1861" t="s">
        <v>382</v>
      </c>
      <c r="M1861" t="s">
        <v>63</v>
      </c>
      <c r="N1861" t="s">
        <v>28</v>
      </c>
      <c r="O1861" t="s">
        <v>29</v>
      </c>
      <c r="P1861" t="s">
        <v>30</v>
      </c>
      <c r="Q1861" t="s">
        <v>21</v>
      </c>
    </row>
    <row r="1862" spans="1:17">
      <c r="A1862" t="s">
        <v>209</v>
      </c>
      <c r="B1862" t="s">
        <v>43</v>
      </c>
      <c r="C1862" t="s">
        <v>19</v>
      </c>
      <c r="D1862" t="s">
        <v>33</v>
      </c>
      <c r="E1862" t="s">
        <v>21</v>
      </c>
      <c r="F1862" t="s">
        <v>707</v>
      </c>
      <c r="G1862" t="s">
        <v>35</v>
      </c>
      <c r="H1862" t="s">
        <v>21</v>
      </c>
      <c r="I1862" t="s">
        <v>30</v>
      </c>
      <c r="J1862" t="s">
        <v>234</v>
      </c>
      <c r="K1862" t="s">
        <v>37</v>
      </c>
      <c r="L1862" t="s">
        <v>246</v>
      </c>
      <c r="M1862" t="s">
        <v>27</v>
      </c>
      <c r="N1862" t="s">
        <v>28</v>
      </c>
      <c r="O1862" t="s">
        <v>29</v>
      </c>
      <c r="P1862" t="s">
        <v>30</v>
      </c>
      <c r="Q1862" t="s">
        <v>21</v>
      </c>
    </row>
    <row r="1863" spans="1:17">
      <c r="A1863" t="s">
        <v>234</v>
      </c>
      <c r="B1863" t="s">
        <v>32</v>
      </c>
      <c r="C1863" t="s">
        <v>44</v>
      </c>
      <c r="D1863" t="s">
        <v>33</v>
      </c>
      <c r="E1863" t="s">
        <v>21</v>
      </c>
      <c r="F1863" t="s">
        <v>906</v>
      </c>
      <c r="G1863" t="s">
        <v>35</v>
      </c>
      <c r="H1863" t="s">
        <v>21</v>
      </c>
      <c r="I1863" t="s">
        <v>23</v>
      </c>
      <c r="J1863" t="s">
        <v>123</v>
      </c>
      <c r="K1863" t="s">
        <v>37</v>
      </c>
      <c r="L1863" t="s">
        <v>1032</v>
      </c>
      <c r="M1863" t="s">
        <v>27</v>
      </c>
      <c r="N1863" t="s">
        <v>28</v>
      </c>
      <c r="O1863" t="s">
        <v>29</v>
      </c>
      <c r="P1863" t="s">
        <v>30</v>
      </c>
      <c r="Q1863" t="s">
        <v>21</v>
      </c>
    </row>
    <row r="1864" spans="1:17">
      <c r="A1864" t="s">
        <v>524</v>
      </c>
      <c r="B1864" t="s">
        <v>56</v>
      </c>
      <c r="C1864" t="s">
        <v>19</v>
      </c>
      <c r="D1864" t="s">
        <v>33</v>
      </c>
      <c r="E1864" t="s">
        <v>21</v>
      </c>
      <c r="F1864" t="s">
        <v>1568</v>
      </c>
      <c r="G1864" t="s">
        <v>35</v>
      </c>
      <c r="H1864" t="s">
        <v>21</v>
      </c>
      <c r="I1864" t="s">
        <v>23</v>
      </c>
      <c r="J1864" t="s">
        <v>17</v>
      </c>
      <c r="K1864" t="s">
        <v>48</v>
      </c>
      <c r="L1864" t="s">
        <v>245</v>
      </c>
      <c r="M1864" t="s">
        <v>27</v>
      </c>
      <c r="N1864" t="s">
        <v>137</v>
      </c>
      <c r="O1864" t="s">
        <v>27</v>
      </c>
      <c r="P1864" t="s">
        <v>196</v>
      </c>
      <c r="Q1864" t="s">
        <v>35</v>
      </c>
    </row>
    <row r="1865" spans="1:17">
      <c r="A1865" t="s">
        <v>159</v>
      </c>
      <c r="B1865" t="s">
        <v>87</v>
      </c>
      <c r="C1865" t="s">
        <v>44</v>
      </c>
      <c r="D1865" t="s">
        <v>33</v>
      </c>
      <c r="E1865" t="s">
        <v>21</v>
      </c>
      <c r="F1865" t="s">
        <v>197</v>
      </c>
      <c r="G1865" t="s">
        <v>35</v>
      </c>
      <c r="H1865" t="s">
        <v>35</v>
      </c>
      <c r="I1865" t="s">
        <v>23</v>
      </c>
      <c r="J1865" t="s">
        <v>68</v>
      </c>
      <c r="K1865" t="s">
        <v>37</v>
      </c>
      <c r="L1865" t="s">
        <v>953</v>
      </c>
      <c r="M1865" t="s">
        <v>52</v>
      </c>
      <c r="N1865" t="s">
        <v>246</v>
      </c>
      <c r="O1865" t="s">
        <v>118</v>
      </c>
      <c r="P1865" t="s">
        <v>70</v>
      </c>
      <c r="Q1865" t="s">
        <v>21</v>
      </c>
    </row>
    <row r="1866" spans="1:17">
      <c r="A1866" t="s">
        <v>159</v>
      </c>
      <c r="B1866" t="s">
        <v>87</v>
      </c>
      <c r="C1866" t="s">
        <v>19</v>
      </c>
      <c r="D1866" t="s">
        <v>33</v>
      </c>
      <c r="E1866" t="s">
        <v>21</v>
      </c>
      <c r="F1866" t="s">
        <v>1509</v>
      </c>
      <c r="G1866" t="s">
        <v>35</v>
      </c>
      <c r="H1866" t="s">
        <v>21</v>
      </c>
      <c r="I1866" t="s">
        <v>23</v>
      </c>
      <c r="J1866" t="s">
        <v>82</v>
      </c>
      <c r="K1866" t="s">
        <v>48</v>
      </c>
      <c r="L1866" t="s">
        <v>819</v>
      </c>
      <c r="M1866" t="s">
        <v>40</v>
      </c>
      <c r="N1866" t="s">
        <v>28</v>
      </c>
      <c r="O1866" t="s">
        <v>29</v>
      </c>
      <c r="P1866" t="s">
        <v>30</v>
      </c>
      <c r="Q1866" t="s">
        <v>21</v>
      </c>
    </row>
    <row r="1867" spans="1:17">
      <c r="A1867" t="s">
        <v>121</v>
      </c>
      <c r="B1867" t="s">
        <v>43</v>
      </c>
      <c r="C1867" t="s">
        <v>19</v>
      </c>
      <c r="D1867" t="s">
        <v>45</v>
      </c>
      <c r="E1867" t="s">
        <v>21</v>
      </c>
      <c r="F1867" t="s">
        <v>680</v>
      </c>
      <c r="G1867" t="s">
        <v>21</v>
      </c>
      <c r="H1867" t="s">
        <v>21</v>
      </c>
      <c r="I1867" t="s">
        <v>23</v>
      </c>
      <c r="J1867" t="s">
        <v>57</v>
      </c>
      <c r="K1867" t="s">
        <v>92</v>
      </c>
      <c r="L1867" t="s">
        <v>461</v>
      </c>
      <c r="M1867" t="s">
        <v>63</v>
      </c>
      <c r="N1867" t="s">
        <v>28</v>
      </c>
      <c r="O1867" t="s">
        <v>29</v>
      </c>
      <c r="P1867" t="s">
        <v>30</v>
      </c>
      <c r="Q1867" t="s">
        <v>21</v>
      </c>
    </row>
    <row r="1868" spans="1:17">
      <c r="A1868" t="s">
        <v>356</v>
      </c>
      <c r="B1868" t="s">
        <v>144</v>
      </c>
      <c r="C1868" t="s">
        <v>19</v>
      </c>
      <c r="D1868" t="s">
        <v>33</v>
      </c>
      <c r="E1868" t="s">
        <v>21</v>
      </c>
      <c r="F1868" t="s">
        <v>1569</v>
      </c>
      <c r="G1868" t="s">
        <v>21</v>
      </c>
      <c r="H1868" t="s">
        <v>21</v>
      </c>
      <c r="I1868" t="s">
        <v>146</v>
      </c>
      <c r="J1868" t="s">
        <v>123</v>
      </c>
      <c r="K1868" t="s">
        <v>387</v>
      </c>
      <c r="L1868" t="s">
        <v>281</v>
      </c>
      <c r="M1868" t="s">
        <v>52</v>
      </c>
      <c r="N1868" t="s">
        <v>178</v>
      </c>
      <c r="O1868" t="s">
        <v>27</v>
      </c>
      <c r="P1868" t="s">
        <v>70</v>
      </c>
      <c r="Q1868" t="s">
        <v>21</v>
      </c>
    </row>
    <row r="1869" spans="1:17">
      <c r="A1869" t="s">
        <v>524</v>
      </c>
      <c r="B1869" t="s">
        <v>72</v>
      </c>
      <c r="C1869" t="s">
        <v>19</v>
      </c>
      <c r="D1869" t="s">
        <v>33</v>
      </c>
      <c r="E1869" t="s">
        <v>21</v>
      </c>
      <c r="F1869" t="s">
        <v>297</v>
      </c>
      <c r="G1869" t="s">
        <v>21</v>
      </c>
      <c r="H1869" t="s">
        <v>21</v>
      </c>
      <c r="I1869" t="s">
        <v>23</v>
      </c>
      <c r="J1869" t="s">
        <v>234</v>
      </c>
      <c r="K1869" t="s">
        <v>92</v>
      </c>
      <c r="L1869" t="s">
        <v>712</v>
      </c>
      <c r="M1869" t="s">
        <v>219</v>
      </c>
      <c r="N1869" t="s">
        <v>28</v>
      </c>
      <c r="O1869" t="s">
        <v>29</v>
      </c>
      <c r="P1869" t="s">
        <v>30</v>
      </c>
      <c r="Q1869" t="s">
        <v>21</v>
      </c>
    </row>
    <row r="1870" spans="1:17">
      <c r="A1870" t="s">
        <v>126</v>
      </c>
      <c r="B1870" t="s">
        <v>43</v>
      </c>
      <c r="C1870" t="s">
        <v>19</v>
      </c>
      <c r="D1870" t="s">
        <v>20</v>
      </c>
      <c r="E1870" t="s">
        <v>21</v>
      </c>
      <c r="F1870" t="s">
        <v>1570</v>
      </c>
      <c r="G1870" t="s">
        <v>35</v>
      </c>
      <c r="H1870" t="s">
        <v>35</v>
      </c>
      <c r="I1870" t="s">
        <v>23</v>
      </c>
      <c r="J1870" t="s">
        <v>74</v>
      </c>
      <c r="K1870" t="s">
        <v>37</v>
      </c>
      <c r="L1870" t="s">
        <v>211</v>
      </c>
      <c r="M1870" t="s">
        <v>27</v>
      </c>
      <c r="N1870" t="s">
        <v>713</v>
      </c>
      <c r="O1870" t="s">
        <v>63</v>
      </c>
      <c r="P1870" t="s">
        <v>41</v>
      </c>
      <c r="Q1870" t="s">
        <v>21</v>
      </c>
    </row>
    <row r="1871" spans="1:17">
      <c r="A1871" t="s">
        <v>128</v>
      </c>
      <c r="B1871" t="s">
        <v>43</v>
      </c>
      <c r="C1871" t="s">
        <v>19</v>
      </c>
      <c r="D1871" t="s">
        <v>45</v>
      </c>
      <c r="E1871" t="s">
        <v>21</v>
      </c>
      <c r="F1871" t="s">
        <v>1333</v>
      </c>
      <c r="G1871" t="s">
        <v>21</v>
      </c>
      <c r="H1871" t="s">
        <v>35</v>
      </c>
      <c r="I1871" t="s">
        <v>23</v>
      </c>
      <c r="J1871" t="s">
        <v>243</v>
      </c>
      <c r="K1871" t="s">
        <v>119</v>
      </c>
      <c r="L1871" t="s">
        <v>1208</v>
      </c>
      <c r="M1871" t="s">
        <v>27</v>
      </c>
      <c r="N1871" t="s">
        <v>28</v>
      </c>
      <c r="O1871" t="s">
        <v>29</v>
      </c>
      <c r="P1871" t="s">
        <v>30</v>
      </c>
      <c r="Q1871" t="s">
        <v>21</v>
      </c>
    </row>
    <row r="1872" spans="1:17">
      <c r="A1872" t="s">
        <v>114</v>
      </c>
      <c r="B1872" t="s">
        <v>94</v>
      </c>
      <c r="C1872" t="s">
        <v>44</v>
      </c>
      <c r="D1872" t="s">
        <v>2553</v>
      </c>
      <c r="E1872" t="s">
        <v>21</v>
      </c>
      <c r="F1872" t="s">
        <v>1571</v>
      </c>
      <c r="G1872" t="s">
        <v>21</v>
      </c>
      <c r="H1872" t="s">
        <v>21</v>
      </c>
      <c r="I1872" t="s">
        <v>23</v>
      </c>
      <c r="J1872" t="s">
        <v>60</v>
      </c>
      <c r="K1872" t="s">
        <v>578</v>
      </c>
      <c r="L1872" t="s">
        <v>366</v>
      </c>
      <c r="M1872" t="s">
        <v>63</v>
      </c>
      <c r="N1872" t="s">
        <v>461</v>
      </c>
      <c r="O1872" t="s">
        <v>63</v>
      </c>
      <c r="P1872" t="s">
        <v>70</v>
      </c>
      <c r="Q1872" t="s">
        <v>21</v>
      </c>
    </row>
    <row r="1873" spans="1:17">
      <c r="A1873" t="s">
        <v>186</v>
      </c>
      <c r="B1873" t="s">
        <v>32</v>
      </c>
      <c r="C1873" t="s">
        <v>122</v>
      </c>
      <c r="D1873" t="s">
        <v>33</v>
      </c>
      <c r="E1873" t="s">
        <v>21</v>
      </c>
      <c r="F1873" t="s">
        <v>739</v>
      </c>
      <c r="G1873" t="s">
        <v>35</v>
      </c>
      <c r="H1873" t="s">
        <v>21</v>
      </c>
      <c r="I1873" t="s">
        <v>23</v>
      </c>
      <c r="J1873" t="s">
        <v>74</v>
      </c>
      <c r="K1873" t="s">
        <v>37</v>
      </c>
      <c r="L1873" t="s">
        <v>101</v>
      </c>
      <c r="M1873" t="s">
        <v>27</v>
      </c>
      <c r="N1873" t="s">
        <v>246</v>
      </c>
      <c r="O1873" t="s">
        <v>27</v>
      </c>
      <c r="P1873" t="s">
        <v>41</v>
      </c>
      <c r="Q1873" t="s">
        <v>21</v>
      </c>
    </row>
    <row r="1874" spans="1:17">
      <c r="A1874" t="s">
        <v>186</v>
      </c>
      <c r="B1874" t="s">
        <v>87</v>
      </c>
      <c r="C1874" t="s">
        <v>19</v>
      </c>
      <c r="D1874" t="s">
        <v>33</v>
      </c>
      <c r="E1874" t="s">
        <v>21</v>
      </c>
      <c r="F1874" t="s">
        <v>142</v>
      </c>
      <c r="G1874" t="s">
        <v>21</v>
      </c>
      <c r="H1874" t="s">
        <v>21</v>
      </c>
      <c r="I1874" t="s">
        <v>23</v>
      </c>
      <c r="J1874" t="s">
        <v>219</v>
      </c>
      <c r="K1874" t="s">
        <v>25</v>
      </c>
      <c r="L1874" t="s">
        <v>1572</v>
      </c>
      <c r="M1874" t="s">
        <v>63</v>
      </c>
      <c r="N1874" t="s">
        <v>28</v>
      </c>
      <c r="O1874" t="s">
        <v>29</v>
      </c>
      <c r="P1874" t="s">
        <v>30</v>
      </c>
      <c r="Q1874" t="s">
        <v>35</v>
      </c>
    </row>
    <row r="1875" spans="1:17">
      <c r="A1875" t="s">
        <v>151</v>
      </c>
      <c r="B1875" t="s">
        <v>56</v>
      </c>
      <c r="C1875" t="s">
        <v>19</v>
      </c>
      <c r="D1875" t="s">
        <v>20</v>
      </c>
      <c r="E1875" t="s">
        <v>21</v>
      </c>
      <c r="F1875" t="s">
        <v>1564</v>
      </c>
      <c r="G1875" t="s">
        <v>21</v>
      </c>
      <c r="H1875" t="s">
        <v>21</v>
      </c>
      <c r="I1875" t="s">
        <v>23</v>
      </c>
      <c r="J1875" t="s">
        <v>205</v>
      </c>
      <c r="K1875" t="s">
        <v>119</v>
      </c>
      <c r="L1875" t="s">
        <v>689</v>
      </c>
      <c r="M1875" t="s">
        <v>52</v>
      </c>
      <c r="N1875" t="s">
        <v>28</v>
      </c>
      <c r="O1875" t="s">
        <v>29</v>
      </c>
      <c r="P1875" t="s">
        <v>30</v>
      </c>
      <c r="Q1875" t="s">
        <v>21</v>
      </c>
    </row>
    <row r="1876" spans="1:17">
      <c r="A1876" t="s">
        <v>126</v>
      </c>
      <c r="B1876" t="s">
        <v>56</v>
      </c>
      <c r="C1876" t="s">
        <v>19</v>
      </c>
      <c r="D1876" t="s">
        <v>2553</v>
      </c>
      <c r="E1876" t="s">
        <v>21</v>
      </c>
      <c r="F1876" t="s">
        <v>1573</v>
      </c>
      <c r="G1876" t="s">
        <v>35</v>
      </c>
      <c r="H1876" t="s">
        <v>21</v>
      </c>
      <c r="I1876" t="s">
        <v>23</v>
      </c>
      <c r="J1876" t="s">
        <v>17</v>
      </c>
      <c r="K1876" t="s">
        <v>119</v>
      </c>
      <c r="L1876" t="s">
        <v>113</v>
      </c>
      <c r="M1876" t="s">
        <v>57</v>
      </c>
      <c r="N1876" t="s">
        <v>28</v>
      </c>
      <c r="O1876" t="s">
        <v>29</v>
      </c>
      <c r="P1876" t="s">
        <v>30</v>
      </c>
      <c r="Q1876" t="s">
        <v>21</v>
      </c>
    </row>
    <row r="1877" spans="1:17">
      <c r="A1877" t="s">
        <v>17</v>
      </c>
      <c r="B1877" t="s">
        <v>56</v>
      </c>
      <c r="C1877" t="s">
        <v>44</v>
      </c>
      <c r="D1877" t="s">
        <v>33</v>
      </c>
      <c r="E1877" t="s">
        <v>21</v>
      </c>
      <c r="F1877" t="s">
        <v>502</v>
      </c>
      <c r="G1877" t="s">
        <v>21</v>
      </c>
      <c r="H1877" t="s">
        <v>21</v>
      </c>
      <c r="I1877" t="s">
        <v>23</v>
      </c>
      <c r="J1877" t="s">
        <v>68</v>
      </c>
      <c r="K1877" t="s">
        <v>119</v>
      </c>
      <c r="L1877" t="s">
        <v>231</v>
      </c>
      <c r="M1877" t="s">
        <v>27</v>
      </c>
      <c r="N1877" t="s">
        <v>377</v>
      </c>
      <c r="O1877" t="s">
        <v>63</v>
      </c>
      <c r="P1877" t="s">
        <v>41</v>
      </c>
      <c r="Q1877" t="s">
        <v>21</v>
      </c>
    </row>
    <row r="1878" spans="1:17">
      <c r="A1878" t="s">
        <v>134</v>
      </c>
      <c r="B1878" t="s">
        <v>56</v>
      </c>
      <c r="C1878" t="s">
        <v>44</v>
      </c>
      <c r="D1878" t="s">
        <v>20</v>
      </c>
      <c r="E1878" t="s">
        <v>21</v>
      </c>
      <c r="F1878" t="s">
        <v>1574</v>
      </c>
      <c r="G1878" t="s">
        <v>35</v>
      </c>
      <c r="H1878" t="s">
        <v>21</v>
      </c>
      <c r="I1878" t="s">
        <v>23</v>
      </c>
      <c r="J1878" t="s">
        <v>123</v>
      </c>
      <c r="K1878" t="s">
        <v>37</v>
      </c>
      <c r="L1878" t="s">
        <v>1575</v>
      </c>
      <c r="M1878" t="s">
        <v>63</v>
      </c>
      <c r="N1878" t="s">
        <v>28</v>
      </c>
      <c r="O1878" t="s">
        <v>29</v>
      </c>
      <c r="P1878" t="s">
        <v>30</v>
      </c>
      <c r="Q1878" t="s">
        <v>35</v>
      </c>
    </row>
    <row r="1879" spans="1:17">
      <c r="A1879" t="s">
        <v>103</v>
      </c>
      <c r="B1879" t="s">
        <v>32</v>
      </c>
      <c r="C1879" t="s">
        <v>19</v>
      </c>
      <c r="D1879" t="s">
        <v>33</v>
      </c>
      <c r="E1879" t="s">
        <v>21</v>
      </c>
      <c r="F1879" t="s">
        <v>1576</v>
      </c>
      <c r="G1879" t="s">
        <v>35</v>
      </c>
      <c r="H1879" t="s">
        <v>21</v>
      </c>
      <c r="I1879" t="s">
        <v>30</v>
      </c>
      <c r="J1879" t="s">
        <v>205</v>
      </c>
      <c r="K1879" t="s">
        <v>37</v>
      </c>
      <c r="L1879" t="s">
        <v>1577</v>
      </c>
      <c r="M1879" t="s">
        <v>27</v>
      </c>
      <c r="N1879" t="s">
        <v>28</v>
      </c>
      <c r="O1879" t="s">
        <v>29</v>
      </c>
      <c r="P1879" t="s">
        <v>30</v>
      </c>
      <c r="Q1879" t="s">
        <v>21</v>
      </c>
    </row>
    <row r="1880" spans="1:17">
      <c r="A1880" t="s">
        <v>186</v>
      </c>
      <c r="B1880" t="s">
        <v>72</v>
      </c>
      <c r="C1880" t="s">
        <v>44</v>
      </c>
      <c r="D1880" t="s">
        <v>33</v>
      </c>
      <c r="E1880" t="s">
        <v>21</v>
      </c>
      <c r="F1880" t="s">
        <v>1578</v>
      </c>
      <c r="G1880" t="s">
        <v>35</v>
      </c>
      <c r="H1880" t="s">
        <v>35</v>
      </c>
      <c r="I1880" t="s">
        <v>30</v>
      </c>
      <c r="J1880" t="s">
        <v>234</v>
      </c>
      <c r="K1880" t="s">
        <v>37</v>
      </c>
      <c r="L1880" t="s">
        <v>49</v>
      </c>
      <c r="M1880" t="s">
        <v>74</v>
      </c>
      <c r="N1880" t="s">
        <v>28</v>
      </c>
      <c r="O1880" t="s">
        <v>29</v>
      </c>
      <c r="P1880" t="s">
        <v>30</v>
      </c>
      <c r="Q1880" t="s">
        <v>21</v>
      </c>
    </row>
    <row r="1881" spans="1:17">
      <c r="A1881" t="s">
        <v>186</v>
      </c>
      <c r="B1881" t="s">
        <v>32</v>
      </c>
      <c r="C1881" t="s">
        <v>19</v>
      </c>
      <c r="D1881" t="s">
        <v>33</v>
      </c>
      <c r="E1881" t="s">
        <v>21</v>
      </c>
      <c r="F1881" t="s">
        <v>1579</v>
      </c>
      <c r="G1881" t="s">
        <v>21</v>
      </c>
      <c r="H1881" t="s">
        <v>21</v>
      </c>
      <c r="I1881" t="s">
        <v>30</v>
      </c>
      <c r="J1881" t="s">
        <v>219</v>
      </c>
      <c r="K1881" t="s">
        <v>37</v>
      </c>
      <c r="L1881" t="s">
        <v>150</v>
      </c>
      <c r="M1881" t="s">
        <v>27</v>
      </c>
      <c r="N1881" t="s">
        <v>28</v>
      </c>
      <c r="O1881" t="s">
        <v>29</v>
      </c>
      <c r="P1881" t="s">
        <v>30</v>
      </c>
      <c r="Q1881" t="s">
        <v>21</v>
      </c>
    </row>
    <row r="1882" spans="1:17">
      <c r="A1882" t="s">
        <v>103</v>
      </c>
      <c r="B1882" t="s">
        <v>43</v>
      </c>
      <c r="C1882" t="s">
        <v>19</v>
      </c>
      <c r="D1882" t="s">
        <v>45</v>
      </c>
      <c r="E1882" t="s">
        <v>21</v>
      </c>
      <c r="F1882" t="s">
        <v>1580</v>
      </c>
      <c r="G1882" t="s">
        <v>21</v>
      </c>
      <c r="H1882" t="s">
        <v>35</v>
      </c>
      <c r="I1882" t="s">
        <v>23</v>
      </c>
      <c r="J1882" t="s">
        <v>99</v>
      </c>
      <c r="K1882" t="s">
        <v>119</v>
      </c>
      <c r="L1882" t="s">
        <v>663</v>
      </c>
      <c r="M1882" t="s">
        <v>63</v>
      </c>
      <c r="N1882" t="s">
        <v>28</v>
      </c>
      <c r="O1882" t="s">
        <v>29</v>
      </c>
      <c r="P1882" t="s">
        <v>30</v>
      </c>
      <c r="Q1882" t="s">
        <v>21</v>
      </c>
    </row>
    <row r="1883" spans="1:17">
      <c r="A1883" t="s">
        <v>65</v>
      </c>
      <c r="B1883" t="s">
        <v>43</v>
      </c>
      <c r="C1883" t="s">
        <v>19</v>
      </c>
      <c r="D1883" t="s">
        <v>45</v>
      </c>
      <c r="E1883" t="s">
        <v>21</v>
      </c>
      <c r="F1883" t="s">
        <v>1581</v>
      </c>
      <c r="G1883" t="s">
        <v>35</v>
      </c>
      <c r="H1883" t="s">
        <v>21</v>
      </c>
      <c r="I1883" t="s">
        <v>30</v>
      </c>
      <c r="J1883" t="s">
        <v>52</v>
      </c>
      <c r="K1883" t="s">
        <v>53</v>
      </c>
      <c r="L1883" t="s">
        <v>351</v>
      </c>
      <c r="M1883" t="s">
        <v>63</v>
      </c>
      <c r="N1883" t="s">
        <v>28</v>
      </c>
      <c r="O1883" t="s">
        <v>29</v>
      </c>
      <c r="P1883" t="s">
        <v>30</v>
      </c>
      <c r="Q1883" t="s">
        <v>21</v>
      </c>
    </row>
    <row r="1884" spans="1:17">
      <c r="A1884" t="s">
        <v>186</v>
      </c>
      <c r="B1884" t="s">
        <v>72</v>
      </c>
      <c r="C1884" t="s">
        <v>44</v>
      </c>
      <c r="D1884" t="s">
        <v>33</v>
      </c>
      <c r="E1884" t="s">
        <v>21</v>
      </c>
      <c r="F1884" t="s">
        <v>1582</v>
      </c>
      <c r="G1884" t="s">
        <v>35</v>
      </c>
      <c r="H1884" t="s">
        <v>21</v>
      </c>
      <c r="I1884" t="s">
        <v>23</v>
      </c>
      <c r="J1884" t="s">
        <v>74</v>
      </c>
      <c r="K1884" t="s">
        <v>37</v>
      </c>
      <c r="L1884" t="s">
        <v>544</v>
      </c>
      <c r="M1884" t="s">
        <v>63</v>
      </c>
      <c r="N1884" t="s">
        <v>295</v>
      </c>
      <c r="O1884" t="s">
        <v>63</v>
      </c>
      <c r="P1884" t="s">
        <v>41</v>
      </c>
      <c r="Q1884" t="s">
        <v>21</v>
      </c>
    </row>
    <row r="1885" spans="1:17">
      <c r="A1885" t="s">
        <v>159</v>
      </c>
      <c r="B1885" t="s">
        <v>56</v>
      </c>
      <c r="C1885" t="s">
        <v>44</v>
      </c>
      <c r="D1885" t="s">
        <v>33</v>
      </c>
      <c r="E1885" t="s">
        <v>21</v>
      </c>
      <c r="F1885" t="s">
        <v>391</v>
      </c>
      <c r="G1885" t="s">
        <v>35</v>
      </c>
      <c r="H1885" t="s">
        <v>21</v>
      </c>
      <c r="I1885" t="s">
        <v>23</v>
      </c>
      <c r="J1885" t="s">
        <v>123</v>
      </c>
      <c r="K1885" t="s">
        <v>37</v>
      </c>
      <c r="L1885" t="s">
        <v>874</v>
      </c>
      <c r="M1885" t="s">
        <v>63</v>
      </c>
      <c r="N1885" t="s">
        <v>28</v>
      </c>
      <c r="O1885" t="s">
        <v>29</v>
      </c>
      <c r="P1885" t="s">
        <v>30</v>
      </c>
      <c r="Q1885" t="s">
        <v>21</v>
      </c>
    </row>
    <row r="1886" spans="1:17">
      <c r="A1886" t="s">
        <v>71</v>
      </c>
      <c r="B1886" t="s">
        <v>72</v>
      </c>
      <c r="C1886" t="s">
        <v>19</v>
      </c>
      <c r="D1886" t="s">
        <v>33</v>
      </c>
      <c r="E1886" t="s">
        <v>21</v>
      </c>
      <c r="F1886" t="s">
        <v>1583</v>
      </c>
      <c r="G1886" t="s">
        <v>35</v>
      </c>
      <c r="H1886" t="s">
        <v>21</v>
      </c>
      <c r="I1886" t="s">
        <v>23</v>
      </c>
      <c r="J1886" t="s">
        <v>17</v>
      </c>
      <c r="K1886" t="s">
        <v>100</v>
      </c>
      <c r="L1886" t="s">
        <v>486</v>
      </c>
      <c r="M1886" t="s">
        <v>57</v>
      </c>
      <c r="N1886" t="s">
        <v>1340</v>
      </c>
      <c r="O1886" t="s">
        <v>63</v>
      </c>
      <c r="P1886" t="s">
        <v>41</v>
      </c>
      <c r="Q1886" t="s">
        <v>21</v>
      </c>
    </row>
    <row r="1887" spans="1:17">
      <c r="A1887" t="s">
        <v>65</v>
      </c>
      <c r="B1887" t="s">
        <v>72</v>
      </c>
      <c r="C1887" t="s">
        <v>19</v>
      </c>
      <c r="D1887" t="s">
        <v>45</v>
      </c>
      <c r="E1887" t="s">
        <v>21</v>
      </c>
      <c r="F1887" t="s">
        <v>259</v>
      </c>
      <c r="G1887" t="s">
        <v>21</v>
      </c>
      <c r="H1887" t="s">
        <v>21</v>
      </c>
      <c r="I1887" t="s">
        <v>23</v>
      </c>
      <c r="J1887" t="s">
        <v>24</v>
      </c>
      <c r="K1887" t="s">
        <v>92</v>
      </c>
      <c r="L1887" t="s">
        <v>499</v>
      </c>
      <c r="M1887" t="s">
        <v>63</v>
      </c>
      <c r="N1887" t="s">
        <v>28</v>
      </c>
      <c r="O1887" t="s">
        <v>29</v>
      </c>
      <c r="P1887" t="s">
        <v>30</v>
      </c>
      <c r="Q1887" t="s">
        <v>21</v>
      </c>
    </row>
    <row r="1888" spans="1:17">
      <c r="A1888" t="s">
        <v>71</v>
      </c>
      <c r="B1888" t="s">
        <v>72</v>
      </c>
      <c r="C1888" t="s">
        <v>122</v>
      </c>
      <c r="D1888" t="s">
        <v>33</v>
      </c>
      <c r="E1888" t="s">
        <v>21</v>
      </c>
      <c r="F1888" t="s">
        <v>507</v>
      </c>
      <c r="G1888" t="s">
        <v>35</v>
      </c>
      <c r="H1888" t="s">
        <v>21</v>
      </c>
      <c r="I1888" t="s">
        <v>23</v>
      </c>
      <c r="J1888" t="s">
        <v>349</v>
      </c>
      <c r="K1888" t="s">
        <v>61</v>
      </c>
      <c r="L1888" t="s">
        <v>760</v>
      </c>
      <c r="M1888" t="s">
        <v>63</v>
      </c>
      <c r="N1888" t="s">
        <v>502</v>
      </c>
      <c r="O1888" t="s">
        <v>57</v>
      </c>
      <c r="P1888" t="s">
        <v>41</v>
      </c>
      <c r="Q1888" t="s">
        <v>35</v>
      </c>
    </row>
    <row r="1889" spans="1:17">
      <c r="A1889" t="s">
        <v>31</v>
      </c>
      <c r="B1889" t="s">
        <v>43</v>
      </c>
      <c r="C1889" t="s">
        <v>19</v>
      </c>
      <c r="D1889" t="s">
        <v>2553</v>
      </c>
      <c r="E1889" t="s">
        <v>21</v>
      </c>
      <c r="F1889" t="s">
        <v>1584</v>
      </c>
      <c r="G1889" t="s">
        <v>35</v>
      </c>
      <c r="H1889" t="s">
        <v>21</v>
      </c>
      <c r="I1889" t="s">
        <v>30</v>
      </c>
      <c r="J1889" t="s">
        <v>60</v>
      </c>
      <c r="K1889" t="s">
        <v>37</v>
      </c>
      <c r="L1889" t="s">
        <v>222</v>
      </c>
      <c r="M1889" t="s">
        <v>27</v>
      </c>
      <c r="N1889" t="s">
        <v>28</v>
      </c>
      <c r="O1889" t="s">
        <v>29</v>
      </c>
      <c r="P1889" t="s">
        <v>30</v>
      </c>
      <c r="Q1889" t="s">
        <v>21</v>
      </c>
    </row>
    <row r="1890" spans="1:17">
      <c r="A1890" t="s">
        <v>186</v>
      </c>
      <c r="B1890" t="s">
        <v>56</v>
      </c>
      <c r="C1890" t="s">
        <v>44</v>
      </c>
      <c r="D1890" t="s">
        <v>33</v>
      </c>
      <c r="E1890" t="s">
        <v>21</v>
      </c>
      <c r="F1890" t="s">
        <v>1585</v>
      </c>
      <c r="G1890" t="s">
        <v>35</v>
      </c>
      <c r="H1890" t="s">
        <v>21</v>
      </c>
      <c r="I1890" t="s">
        <v>23</v>
      </c>
      <c r="J1890" t="s">
        <v>118</v>
      </c>
      <c r="K1890" t="s">
        <v>119</v>
      </c>
      <c r="L1890" t="s">
        <v>86</v>
      </c>
      <c r="M1890" t="s">
        <v>57</v>
      </c>
      <c r="N1890" t="s">
        <v>28</v>
      </c>
      <c r="O1890" t="s">
        <v>29</v>
      </c>
      <c r="P1890" t="s">
        <v>30</v>
      </c>
      <c r="Q1890" t="s">
        <v>21</v>
      </c>
    </row>
    <row r="1891" spans="1:17">
      <c r="A1891" t="s">
        <v>126</v>
      </c>
      <c r="B1891" t="s">
        <v>43</v>
      </c>
      <c r="C1891" t="s">
        <v>19</v>
      </c>
      <c r="D1891" t="s">
        <v>45</v>
      </c>
      <c r="E1891" t="s">
        <v>21</v>
      </c>
      <c r="F1891" t="s">
        <v>1586</v>
      </c>
      <c r="G1891" t="s">
        <v>21</v>
      </c>
      <c r="H1891" t="s">
        <v>21</v>
      </c>
      <c r="I1891" t="s">
        <v>146</v>
      </c>
      <c r="J1891" t="s">
        <v>219</v>
      </c>
      <c r="K1891" t="s">
        <v>337</v>
      </c>
      <c r="L1891" t="s">
        <v>1294</v>
      </c>
      <c r="M1891" t="s">
        <v>63</v>
      </c>
      <c r="N1891" t="s">
        <v>28</v>
      </c>
      <c r="O1891" t="s">
        <v>29</v>
      </c>
      <c r="P1891" t="s">
        <v>30</v>
      </c>
      <c r="Q1891" t="s">
        <v>35</v>
      </c>
    </row>
    <row r="1892" spans="1:17">
      <c r="A1892" t="s">
        <v>323</v>
      </c>
      <c r="B1892" t="s">
        <v>72</v>
      </c>
      <c r="C1892" t="s">
        <v>19</v>
      </c>
      <c r="D1892" t="s">
        <v>33</v>
      </c>
      <c r="E1892" t="s">
        <v>21</v>
      </c>
      <c r="F1892" t="s">
        <v>386</v>
      </c>
      <c r="G1892" t="s">
        <v>35</v>
      </c>
      <c r="H1892" t="s">
        <v>21</v>
      </c>
      <c r="I1892" t="s">
        <v>23</v>
      </c>
      <c r="J1892" t="s">
        <v>97</v>
      </c>
      <c r="K1892" t="s">
        <v>119</v>
      </c>
      <c r="L1892" t="s">
        <v>110</v>
      </c>
      <c r="M1892" t="s">
        <v>349</v>
      </c>
      <c r="N1892" t="s">
        <v>28</v>
      </c>
      <c r="O1892" t="s">
        <v>29</v>
      </c>
      <c r="P1892" t="s">
        <v>30</v>
      </c>
      <c r="Q1892" t="s">
        <v>21</v>
      </c>
    </row>
    <row r="1893" spans="1:17">
      <c r="A1893" t="s">
        <v>159</v>
      </c>
      <c r="B1893" t="s">
        <v>43</v>
      </c>
      <c r="C1893" t="s">
        <v>44</v>
      </c>
      <c r="D1893" t="s">
        <v>45</v>
      </c>
      <c r="E1893" t="s">
        <v>21</v>
      </c>
      <c r="F1893" t="s">
        <v>1587</v>
      </c>
      <c r="G1893" t="s">
        <v>35</v>
      </c>
      <c r="H1893" t="s">
        <v>35</v>
      </c>
      <c r="I1893" t="s">
        <v>23</v>
      </c>
      <c r="J1893" t="s">
        <v>85</v>
      </c>
      <c r="K1893" t="s">
        <v>48</v>
      </c>
      <c r="L1893" t="s">
        <v>120</v>
      </c>
      <c r="M1893" t="s">
        <v>63</v>
      </c>
      <c r="N1893" t="s">
        <v>28</v>
      </c>
      <c r="O1893" t="s">
        <v>29</v>
      </c>
      <c r="P1893" t="s">
        <v>30</v>
      </c>
      <c r="Q1893" t="s">
        <v>21</v>
      </c>
    </row>
    <row r="1894" spans="1:17">
      <c r="A1894" t="s">
        <v>108</v>
      </c>
      <c r="B1894" t="s">
        <v>32</v>
      </c>
      <c r="C1894" t="s">
        <v>19</v>
      </c>
      <c r="D1894" t="s">
        <v>33</v>
      </c>
      <c r="E1894" t="s">
        <v>21</v>
      </c>
      <c r="F1894" t="s">
        <v>926</v>
      </c>
      <c r="G1894" t="s">
        <v>21</v>
      </c>
      <c r="H1894" t="s">
        <v>21</v>
      </c>
      <c r="I1894" t="s">
        <v>23</v>
      </c>
      <c r="J1894" t="s">
        <v>47</v>
      </c>
      <c r="K1894" t="s">
        <v>119</v>
      </c>
      <c r="L1894" t="s">
        <v>79</v>
      </c>
      <c r="M1894" t="s">
        <v>63</v>
      </c>
      <c r="N1894" t="s">
        <v>28</v>
      </c>
      <c r="O1894" t="s">
        <v>29</v>
      </c>
      <c r="P1894" t="s">
        <v>30</v>
      </c>
      <c r="Q1894" t="s">
        <v>21</v>
      </c>
    </row>
    <row r="1895" spans="1:17">
      <c r="A1895" t="s">
        <v>42</v>
      </c>
      <c r="B1895" t="s">
        <v>72</v>
      </c>
      <c r="C1895" t="s">
        <v>122</v>
      </c>
      <c r="D1895" t="s">
        <v>33</v>
      </c>
      <c r="E1895" t="s">
        <v>21</v>
      </c>
      <c r="F1895" t="s">
        <v>322</v>
      </c>
      <c r="G1895" t="s">
        <v>35</v>
      </c>
      <c r="H1895" t="s">
        <v>21</v>
      </c>
      <c r="I1895" t="s">
        <v>30</v>
      </c>
      <c r="J1895" t="s">
        <v>219</v>
      </c>
      <c r="K1895" t="s">
        <v>37</v>
      </c>
      <c r="L1895" t="s">
        <v>1077</v>
      </c>
      <c r="M1895" t="s">
        <v>52</v>
      </c>
      <c r="N1895" t="s">
        <v>28</v>
      </c>
      <c r="O1895" t="s">
        <v>29</v>
      </c>
      <c r="P1895" t="s">
        <v>30</v>
      </c>
      <c r="Q1895" t="s">
        <v>21</v>
      </c>
    </row>
    <row r="1896" spans="1:17">
      <c r="A1896" t="s">
        <v>151</v>
      </c>
      <c r="B1896" t="s">
        <v>72</v>
      </c>
      <c r="C1896" t="s">
        <v>19</v>
      </c>
      <c r="D1896" t="s">
        <v>2553</v>
      </c>
      <c r="E1896" t="s">
        <v>21</v>
      </c>
      <c r="F1896" t="s">
        <v>693</v>
      </c>
      <c r="G1896" t="s">
        <v>21</v>
      </c>
      <c r="H1896" t="s">
        <v>21</v>
      </c>
      <c r="I1896" t="s">
        <v>30</v>
      </c>
      <c r="J1896" t="s">
        <v>82</v>
      </c>
      <c r="K1896" t="s">
        <v>53</v>
      </c>
      <c r="L1896" t="s">
        <v>444</v>
      </c>
      <c r="M1896" t="s">
        <v>74</v>
      </c>
      <c r="N1896" t="s">
        <v>28</v>
      </c>
      <c r="O1896" t="s">
        <v>29</v>
      </c>
      <c r="P1896" t="s">
        <v>30</v>
      </c>
      <c r="Q1896" t="s">
        <v>21</v>
      </c>
    </row>
    <row r="1897" spans="1:17">
      <c r="A1897" t="s">
        <v>99</v>
      </c>
      <c r="B1897" t="s">
        <v>32</v>
      </c>
      <c r="C1897" t="s">
        <v>44</v>
      </c>
      <c r="D1897" t="s">
        <v>33</v>
      </c>
      <c r="E1897" t="s">
        <v>21</v>
      </c>
      <c r="F1897" t="s">
        <v>793</v>
      </c>
      <c r="G1897" t="s">
        <v>21</v>
      </c>
      <c r="H1897" t="s">
        <v>21</v>
      </c>
      <c r="I1897" t="s">
        <v>23</v>
      </c>
      <c r="J1897" t="s">
        <v>17</v>
      </c>
      <c r="K1897" t="s">
        <v>100</v>
      </c>
      <c r="L1897" t="s">
        <v>679</v>
      </c>
      <c r="M1897" t="s">
        <v>40</v>
      </c>
      <c r="N1897" t="s">
        <v>28</v>
      </c>
      <c r="O1897" t="s">
        <v>29</v>
      </c>
      <c r="P1897" t="s">
        <v>30</v>
      </c>
      <c r="Q1897" t="s">
        <v>21</v>
      </c>
    </row>
    <row r="1898" spans="1:17">
      <c r="A1898" t="s">
        <v>42</v>
      </c>
      <c r="B1898" t="s">
        <v>43</v>
      </c>
      <c r="C1898" t="s">
        <v>44</v>
      </c>
      <c r="D1898" t="s">
        <v>45</v>
      </c>
      <c r="E1898" t="s">
        <v>21</v>
      </c>
      <c r="F1898" t="s">
        <v>29</v>
      </c>
      <c r="G1898" t="s">
        <v>21</v>
      </c>
      <c r="H1898" t="s">
        <v>21</v>
      </c>
      <c r="I1898" t="s">
        <v>23</v>
      </c>
      <c r="J1898" t="s">
        <v>99</v>
      </c>
      <c r="K1898" t="s">
        <v>92</v>
      </c>
      <c r="L1898" t="s">
        <v>1482</v>
      </c>
      <c r="M1898" t="s">
        <v>74</v>
      </c>
      <c r="N1898" t="s">
        <v>28</v>
      </c>
      <c r="O1898" t="s">
        <v>29</v>
      </c>
      <c r="P1898" t="s">
        <v>30</v>
      </c>
      <c r="Q1898" t="s">
        <v>21</v>
      </c>
    </row>
    <row r="1899" spans="1:17">
      <c r="A1899" t="s">
        <v>162</v>
      </c>
      <c r="B1899" t="s">
        <v>43</v>
      </c>
      <c r="C1899" t="s">
        <v>19</v>
      </c>
      <c r="D1899" t="s">
        <v>45</v>
      </c>
      <c r="E1899" t="s">
        <v>21</v>
      </c>
      <c r="F1899" t="s">
        <v>252</v>
      </c>
      <c r="G1899" t="s">
        <v>21</v>
      </c>
      <c r="H1899" t="s">
        <v>21</v>
      </c>
      <c r="I1899" t="s">
        <v>23</v>
      </c>
      <c r="J1899" t="s">
        <v>99</v>
      </c>
      <c r="K1899" t="s">
        <v>100</v>
      </c>
      <c r="L1899" t="s">
        <v>281</v>
      </c>
      <c r="M1899" t="s">
        <v>27</v>
      </c>
      <c r="N1899" t="s">
        <v>28</v>
      </c>
      <c r="O1899" t="s">
        <v>29</v>
      </c>
      <c r="P1899" t="s">
        <v>30</v>
      </c>
      <c r="Q1899" t="s">
        <v>21</v>
      </c>
    </row>
    <row r="1900" spans="1:17">
      <c r="A1900" t="s">
        <v>310</v>
      </c>
      <c r="B1900" t="s">
        <v>43</v>
      </c>
      <c r="C1900" t="s">
        <v>19</v>
      </c>
      <c r="D1900" t="s">
        <v>45</v>
      </c>
      <c r="E1900" t="s">
        <v>21</v>
      </c>
      <c r="F1900" t="s">
        <v>1588</v>
      </c>
      <c r="G1900" t="s">
        <v>21</v>
      </c>
      <c r="H1900" t="s">
        <v>21</v>
      </c>
      <c r="I1900" t="s">
        <v>23</v>
      </c>
      <c r="J1900" t="s">
        <v>24</v>
      </c>
      <c r="K1900" t="s">
        <v>92</v>
      </c>
      <c r="L1900" t="s">
        <v>310</v>
      </c>
      <c r="M1900" t="s">
        <v>63</v>
      </c>
      <c r="N1900" t="s">
        <v>28</v>
      </c>
      <c r="O1900" t="s">
        <v>29</v>
      </c>
      <c r="P1900" t="s">
        <v>30</v>
      </c>
      <c r="Q1900" t="s">
        <v>21</v>
      </c>
    </row>
    <row r="1901" spans="1:17">
      <c r="A1901" t="s">
        <v>103</v>
      </c>
      <c r="B1901" t="s">
        <v>43</v>
      </c>
      <c r="C1901" t="s">
        <v>44</v>
      </c>
      <c r="D1901" t="s">
        <v>45</v>
      </c>
      <c r="E1901" t="s">
        <v>21</v>
      </c>
      <c r="F1901" t="s">
        <v>1589</v>
      </c>
      <c r="G1901" t="s">
        <v>21</v>
      </c>
      <c r="H1901" t="s">
        <v>21</v>
      </c>
      <c r="I1901" t="s">
        <v>23</v>
      </c>
      <c r="J1901" t="s">
        <v>99</v>
      </c>
      <c r="K1901" t="s">
        <v>100</v>
      </c>
      <c r="L1901" t="s">
        <v>1590</v>
      </c>
      <c r="M1901" t="s">
        <v>27</v>
      </c>
      <c r="N1901" t="s">
        <v>28</v>
      </c>
      <c r="O1901" t="s">
        <v>29</v>
      </c>
      <c r="P1901" t="s">
        <v>30</v>
      </c>
      <c r="Q1901" t="s">
        <v>35</v>
      </c>
    </row>
    <row r="1902" spans="1:17">
      <c r="A1902" t="s">
        <v>24</v>
      </c>
      <c r="B1902" t="s">
        <v>94</v>
      </c>
      <c r="C1902" t="s">
        <v>44</v>
      </c>
      <c r="D1902" t="s">
        <v>2553</v>
      </c>
      <c r="E1902" t="s">
        <v>21</v>
      </c>
      <c r="F1902" t="s">
        <v>29</v>
      </c>
      <c r="G1902" t="s">
        <v>21</v>
      </c>
      <c r="H1902" t="s">
        <v>21</v>
      </c>
      <c r="I1902" t="s">
        <v>23</v>
      </c>
      <c r="J1902" t="s">
        <v>36</v>
      </c>
      <c r="K1902" t="s">
        <v>61</v>
      </c>
      <c r="L1902" t="s">
        <v>463</v>
      </c>
      <c r="M1902" t="s">
        <v>52</v>
      </c>
      <c r="N1902" t="s">
        <v>28</v>
      </c>
      <c r="O1902" t="s">
        <v>29</v>
      </c>
      <c r="P1902" t="s">
        <v>30</v>
      </c>
      <c r="Q1902" t="s">
        <v>21</v>
      </c>
    </row>
    <row r="1903" spans="1:17">
      <c r="A1903" t="s">
        <v>17</v>
      </c>
      <c r="B1903" t="s">
        <v>94</v>
      </c>
      <c r="C1903" t="s">
        <v>44</v>
      </c>
      <c r="D1903" t="s">
        <v>45</v>
      </c>
      <c r="E1903" t="s">
        <v>21</v>
      </c>
      <c r="F1903" t="s">
        <v>186</v>
      </c>
      <c r="G1903" t="s">
        <v>35</v>
      </c>
      <c r="H1903" t="s">
        <v>21</v>
      </c>
      <c r="I1903" t="s">
        <v>30</v>
      </c>
      <c r="J1903" t="s">
        <v>74</v>
      </c>
      <c r="K1903" t="s">
        <v>37</v>
      </c>
      <c r="L1903" t="s">
        <v>371</v>
      </c>
      <c r="M1903" t="s">
        <v>27</v>
      </c>
      <c r="N1903" t="s">
        <v>28</v>
      </c>
      <c r="O1903" t="s">
        <v>29</v>
      </c>
      <c r="P1903" t="s">
        <v>30</v>
      </c>
      <c r="Q1903" t="s">
        <v>21</v>
      </c>
    </row>
    <row r="1904" spans="1:17">
      <c r="A1904" t="s">
        <v>186</v>
      </c>
      <c r="B1904" t="s">
        <v>72</v>
      </c>
      <c r="C1904" t="s">
        <v>44</v>
      </c>
      <c r="D1904" t="s">
        <v>33</v>
      </c>
      <c r="E1904" t="s">
        <v>21</v>
      </c>
      <c r="F1904" t="s">
        <v>603</v>
      </c>
      <c r="G1904" t="s">
        <v>21</v>
      </c>
      <c r="H1904" t="s">
        <v>35</v>
      </c>
      <c r="I1904" t="s">
        <v>23</v>
      </c>
      <c r="J1904" t="s">
        <v>114</v>
      </c>
      <c r="K1904" t="s">
        <v>119</v>
      </c>
      <c r="L1904" t="s">
        <v>109</v>
      </c>
      <c r="M1904" t="s">
        <v>57</v>
      </c>
      <c r="N1904" t="s">
        <v>28</v>
      </c>
      <c r="O1904" t="s">
        <v>29</v>
      </c>
      <c r="P1904" t="s">
        <v>30</v>
      </c>
      <c r="Q1904" t="s">
        <v>21</v>
      </c>
    </row>
    <row r="1905" spans="1:17">
      <c r="A1905" t="s">
        <v>259</v>
      </c>
      <c r="B1905" t="s">
        <v>144</v>
      </c>
      <c r="C1905" t="s">
        <v>19</v>
      </c>
      <c r="D1905" t="s">
        <v>33</v>
      </c>
      <c r="E1905" t="s">
        <v>21</v>
      </c>
      <c r="F1905" t="s">
        <v>522</v>
      </c>
      <c r="G1905" t="s">
        <v>21</v>
      </c>
      <c r="H1905" t="s">
        <v>21</v>
      </c>
      <c r="I1905" t="s">
        <v>23</v>
      </c>
      <c r="J1905" t="s">
        <v>118</v>
      </c>
      <c r="K1905" t="s">
        <v>25</v>
      </c>
      <c r="L1905" t="s">
        <v>1578</v>
      </c>
      <c r="M1905" t="s">
        <v>27</v>
      </c>
      <c r="N1905" t="s">
        <v>28</v>
      </c>
      <c r="O1905" t="s">
        <v>29</v>
      </c>
      <c r="P1905" t="s">
        <v>30</v>
      </c>
      <c r="Q1905" t="s">
        <v>21</v>
      </c>
    </row>
    <row r="1906" spans="1:17">
      <c r="A1906" t="s">
        <v>234</v>
      </c>
      <c r="B1906" t="s">
        <v>94</v>
      </c>
      <c r="C1906" t="s">
        <v>44</v>
      </c>
      <c r="D1906" t="s">
        <v>45</v>
      </c>
      <c r="E1906" t="s">
        <v>21</v>
      </c>
      <c r="F1906" t="s">
        <v>29</v>
      </c>
      <c r="G1906" t="s">
        <v>21</v>
      </c>
      <c r="H1906" t="s">
        <v>21</v>
      </c>
      <c r="I1906" t="s">
        <v>23</v>
      </c>
      <c r="J1906" t="s">
        <v>234</v>
      </c>
      <c r="K1906" t="s">
        <v>337</v>
      </c>
      <c r="L1906" t="s">
        <v>1591</v>
      </c>
      <c r="M1906" t="s">
        <v>63</v>
      </c>
      <c r="N1906" t="s">
        <v>148</v>
      </c>
      <c r="O1906" t="s">
        <v>118</v>
      </c>
      <c r="P1906" t="s">
        <v>70</v>
      </c>
      <c r="Q1906" t="s">
        <v>35</v>
      </c>
    </row>
    <row r="1907" spans="1:17">
      <c r="A1907" t="s">
        <v>323</v>
      </c>
      <c r="B1907" t="s">
        <v>43</v>
      </c>
      <c r="C1907" t="s">
        <v>19</v>
      </c>
      <c r="D1907" t="s">
        <v>45</v>
      </c>
      <c r="E1907" t="s">
        <v>21</v>
      </c>
      <c r="F1907" t="s">
        <v>86</v>
      </c>
      <c r="G1907" t="s">
        <v>35</v>
      </c>
      <c r="H1907" t="s">
        <v>21</v>
      </c>
      <c r="I1907" t="s">
        <v>23</v>
      </c>
      <c r="J1907" t="s">
        <v>123</v>
      </c>
      <c r="K1907" t="s">
        <v>387</v>
      </c>
      <c r="L1907" t="s">
        <v>1592</v>
      </c>
      <c r="M1907" t="s">
        <v>63</v>
      </c>
      <c r="N1907" t="s">
        <v>838</v>
      </c>
      <c r="O1907" t="s">
        <v>40</v>
      </c>
      <c r="P1907" t="s">
        <v>196</v>
      </c>
      <c r="Q1907" t="s">
        <v>35</v>
      </c>
    </row>
    <row r="1908" spans="1:17">
      <c r="A1908" t="s">
        <v>162</v>
      </c>
      <c r="B1908" t="s">
        <v>56</v>
      </c>
      <c r="C1908" t="s">
        <v>122</v>
      </c>
      <c r="D1908" t="s">
        <v>20</v>
      </c>
      <c r="E1908" t="s">
        <v>21</v>
      </c>
      <c r="F1908" t="s">
        <v>205</v>
      </c>
      <c r="G1908" t="s">
        <v>35</v>
      </c>
      <c r="H1908" t="s">
        <v>21</v>
      </c>
      <c r="I1908" t="s">
        <v>30</v>
      </c>
      <c r="J1908" t="s">
        <v>108</v>
      </c>
      <c r="K1908" t="s">
        <v>37</v>
      </c>
      <c r="L1908" t="s">
        <v>1593</v>
      </c>
      <c r="M1908" t="s">
        <v>118</v>
      </c>
      <c r="N1908" t="s">
        <v>28</v>
      </c>
      <c r="O1908" t="s">
        <v>29</v>
      </c>
      <c r="P1908" t="s">
        <v>30</v>
      </c>
      <c r="Q1908" t="s">
        <v>21</v>
      </c>
    </row>
    <row r="1909" spans="1:17">
      <c r="A1909" t="s">
        <v>55</v>
      </c>
      <c r="B1909" t="s">
        <v>43</v>
      </c>
      <c r="C1909" t="s">
        <v>122</v>
      </c>
      <c r="D1909" t="s">
        <v>45</v>
      </c>
      <c r="E1909" t="s">
        <v>21</v>
      </c>
      <c r="F1909" t="s">
        <v>1594</v>
      </c>
      <c r="G1909" t="s">
        <v>35</v>
      </c>
      <c r="H1909" t="s">
        <v>21</v>
      </c>
      <c r="I1909" t="s">
        <v>23</v>
      </c>
      <c r="J1909" t="s">
        <v>152</v>
      </c>
      <c r="K1909" t="s">
        <v>124</v>
      </c>
      <c r="L1909" t="s">
        <v>421</v>
      </c>
      <c r="M1909" t="s">
        <v>27</v>
      </c>
      <c r="N1909" t="s">
        <v>28</v>
      </c>
      <c r="O1909" t="s">
        <v>29</v>
      </c>
      <c r="P1909" t="s">
        <v>30</v>
      </c>
      <c r="Q1909" t="s">
        <v>21</v>
      </c>
    </row>
    <row r="1910" spans="1:17">
      <c r="A1910" t="s">
        <v>128</v>
      </c>
      <c r="B1910" t="s">
        <v>72</v>
      </c>
      <c r="C1910" t="s">
        <v>44</v>
      </c>
      <c r="D1910" t="s">
        <v>33</v>
      </c>
      <c r="E1910" t="s">
        <v>21</v>
      </c>
      <c r="F1910" t="s">
        <v>1595</v>
      </c>
      <c r="G1910" t="s">
        <v>35</v>
      </c>
      <c r="H1910" t="s">
        <v>35</v>
      </c>
      <c r="I1910" t="s">
        <v>30</v>
      </c>
      <c r="J1910" t="s">
        <v>68</v>
      </c>
      <c r="K1910" t="s">
        <v>37</v>
      </c>
      <c r="L1910" t="s">
        <v>926</v>
      </c>
      <c r="M1910" t="s">
        <v>52</v>
      </c>
      <c r="N1910" t="s">
        <v>28</v>
      </c>
      <c r="O1910" t="s">
        <v>29</v>
      </c>
      <c r="P1910" t="s">
        <v>30</v>
      </c>
      <c r="Q1910" t="s">
        <v>21</v>
      </c>
    </row>
    <row r="1911" spans="1:17">
      <c r="A1911" t="s">
        <v>31</v>
      </c>
      <c r="B1911" t="s">
        <v>72</v>
      </c>
      <c r="C1911" t="s">
        <v>19</v>
      </c>
      <c r="D1911" t="s">
        <v>45</v>
      </c>
      <c r="E1911" t="s">
        <v>21</v>
      </c>
      <c r="F1911" t="s">
        <v>421</v>
      </c>
      <c r="G1911" t="s">
        <v>21</v>
      </c>
      <c r="H1911" t="s">
        <v>21</v>
      </c>
      <c r="I1911" t="s">
        <v>23</v>
      </c>
      <c r="J1911" t="s">
        <v>152</v>
      </c>
      <c r="K1911" t="s">
        <v>119</v>
      </c>
      <c r="L1911" t="s">
        <v>191</v>
      </c>
      <c r="M1911" t="s">
        <v>40</v>
      </c>
      <c r="N1911" t="s">
        <v>28</v>
      </c>
      <c r="O1911" t="s">
        <v>29</v>
      </c>
      <c r="P1911" t="s">
        <v>30</v>
      </c>
      <c r="Q1911" t="s">
        <v>21</v>
      </c>
    </row>
    <row r="1912" spans="1:17">
      <c r="A1912" t="s">
        <v>216</v>
      </c>
      <c r="B1912" t="s">
        <v>144</v>
      </c>
      <c r="C1912" t="s">
        <v>19</v>
      </c>
      <c r="D1912" t="s">
        <v>33</v>
      </c>
      <c r="E1912" t="s">
        <v>21</v>
      </c>
      <c r="F1912" t="s">
        <v>1596</v>
      </c>
      <c r="G1912" t="s">
        <v>35</v>
      </c>
      <c r="H1912" t="s">
        <v>21</v>
      </c>
      <c r="I1912" t="s">
        <v>23</v>
      </c>
      <c r="J1912" t="s">
        <v>68</v>
      </c>
      <c r="K1912" t="s">
        <v>37</v>
      </c>
      <c r="L1912" t="s">
        <v>235</v>
      </c>
      <c r="M1912" t="s">
        <v>27</v>
      </c>
      <c r="N1912" t="s">
        <v>260</v>
      </c>
      <c r="O1912" t="s">
        <v>118</v>
      </c>
      <c r="P1912" t="s">
        <v>41</v>
      </c>
      <c r="Q1912" t="s">
        <v>21</v>
      </c>
    </row>
    <row r="1913" spans="1:17">
      <c r="A1913" t="s">
        <v>134</v>
      </c>
      <c r="B1913" t="s">
        <v>56</v>
      </c>
      <c r="C1913" t="s">
        <v>19</v>
      </c>
      <c r="D1913" t="s">
        <v>33</v>
      </c>
      <c r="E1913" t="s">
        <v>21</v>
      </c>
      <c r="F1913" t="s">
        <v>435</v>
      </c>
      <c r="G1913" t="s">
        <v>35</v>
      </c>
      <c r="H1913" t="s">
        <v>21</v>
      </c>
      <c r="I1913" t="s">
        <v>30</v>
      </c>
      <c r="J1913" t="s">
        <v>40</v>
      </c>
      <c r="K1913" t="s">
        <v>119</v>
      </c>
      <c r="L1913" t="s">
        <v>323</v>
      </c>
      <c r="M1913" t="s">
        <v>52</v>
      </c>
      <c r="N1913" t="s">
        <v>28</v>
      </c>
      <c r="O1913" t="s">
        <v>29</v>
      </c>
      <c r="P1913" t="s">
        <v>30</v>
      </c>
      <c r="Q1913" t="s">
        <v>21</v>
      </c>
    </row>
    <row r="1914" spans="1:17">
      <c r="A1914" t="s">
        <v>216</v>
      </c>
      <c r="B1914" t="s">
        <v>56</v>
      </c>
      <c r="C1914" t="s">
        <v>19</v>
      </c>
      <c r="D1914" t="s">
        <v>33</v>
      </c>
      <c r="E1914" t="s">
        <v>21</v>
      </c>
      <c r="F1914" t="s">
        <v>29</v>
      </c>
      <c r="G1914" t="s">
        <v>21</v>
      </c>
      <c r="H1914" t="s">
        <v>21</v>
      </c>
      <c r="I1914" t="s">
        <v>146</v>
      </c>
      <c r="J1914" t="s">
        <v>47</v>
      </c>
      <c r="K1914" t="s">
        <v>48</v>
      </c>
      <c r="L1914" t="s">
        <v>1597</v>
      </c>
      <c r="M1914" t="s">
        <v>27</v>
      </c>
      <c r="N1914" t="s">
        <v>166</v>
      </c>
      <c r="O1914" t="s">
        <v>27</v>
      </c>
      <c r="P1914" t="s">
        <v>41</v>
      </c>
      <c r="Q1914" t="s">
        <v>21</v>
      </c>
    </row>
    <row r="1915" spans="1:17">
      <c r="A1915" t="s">
        <v>209</v>
      </c>
      <c r="B1915" t="s">
        <v>135</v>
      </c>
      <c r="C1915" t="s">
        <v>19</v>
      </c>
      <c r="D1915" t="s">
        <v>20</v>
      </c>
      <c r="E1915" t="s">
        <v>21</v>
      </c>
      <c r="F1915" t="s">
        <v>1598</v>
      </c>
      <c r="G1915" t="s">
        <v>21</v>
      </c>
      <c r="H1915" t="s">
        <v>21</v>
      </c>
      <c r="I1915" t="s">
        <v>23</v>
      </c>
      <c r="J1915" t="s">
        <v>152</v>
      </c>
      <c r="K1915" t="s">
        <v>124</v>
      </c>
      <c r="L1915" t="s">
        <v>177</v>
      </c>
      <c r="M1915" t="s">
        <v>63</v>
      </c>
      <c r="N1915" t="s">
        <v>28</v>
      </c>
      <c r="O1915" t="s">
        <v>29</v>
      </c>
      <c r="P1915" t="s">
        <v>30</v>
      </c>
      <c r="Q1915" t="s">
        <v>35</v>
      </c>
    </row>
    <row r="1916" spans="1:17">
      <c r="A1916" t="s">
        <v>17</v>
      </c>
      <c r="B1916" t="s">
        <v>32</v>
      </c>
      <c r="C1916" t="s">
        <v>44</v>
      </c>
      <c r="D1916" t="s">
        <v>45</v>
      </c>
      <c r="E1916" t="s">
        <v>21</v>
      </c>
      <c r="F1916" t="s">
        <v>1599</v>
      </c>
      <c r="G1916" t="s">
        <v>21</v>
      </c>
      <c r="H1916" t="s">
        <v>35</v>
      </c>
      <c r="I1916" t="s">
        <v>23</v>
      </c>
      <c r="J1916" t="s">
        <v>152</v>
      </c>
      <c r="K1916" t="s">
        <v>92</v>
      </c>
      <c r="L1916" t="s">
        <v>1600</v>
      </c>
      <c r="M1916" t="s">
        <v>63</v>
      </c>
      <c r="N1916" t="s">
        <v>28</v>
      </c>
      <c r="O1916" t="s">
        <v>29</v>
      </c>
      <c r="P1916" t="s">
        <v>30</v>
      </c>
      <c r="Q1916" t="s">
        <v>35</v>
      </c>
    </row>
    <row r="1917" spans="1:17">
      <c r="A1917" t="s">
        <v>99</v>
      </c>
      <c r="B1917" t="s">
        <v>43</v>
      </c>
      <c r="C1917" t="s">
        <v>44</v>
      </c>
      <c r="D1917" t="s">
        <v>45</v>
      </c>
      <c r="E1917" t="s">
        <v>21</v>
      </c>
      <c r="F1917" t="s">
        <v>1601</v>
      </c>
      <c r="G1917" t="s">
        <v>21</v>
      </c>
      <c r="H1917" t="s">
        <v>21</v>
      </c>
      <c r="I1917" t="s">
        <v>23</v>
      </c>
      <c r="J1917" t="s">
        <v>130</v>
      </c>
      <c r="K1917" t="s">
        <v>124</v>
      </c>
      <c r="L1917" t="s">
        <v>58</v>
      </c>
      <c r="M1917" t="s">
        <v>27</v>
      </c>
      <c r="N1917" t="s">
        <v>195</v>
      </c>
      <c r="O1917" t="s">
        <v>27</v>
      </c>
      <c r="P1917" t="s">
        <v>70</v>
      </c>
      <c r="Q1917" t="s">
        <v>35</v>
      </c>
    </row>
    <row r="1918" spans="1:17">
      <c r="A1918" t="s">
        <v>230</v>
      </c>
      <c r="B1918" t="s">
        <v>77</v>
      </c>
      <c r="C1918" t="s">
        <v>19</v>
      </c>
      <c r="D1918" t="s">
        <v>45</v>
      </c>
      <c r="E1918" t="s">
        <v>21</v>
      </c>
      <c r="F1918" t="s">
        <v>1602</v>
      </c>
      <c r="G1918" t="s">
        <v>35</v>
      </c>
      <c r="H1918" t="s">
        <v>21</v>
      </c>
      <c r="I1918" t="s">
        <v>23</v>
      </c>
      <c r="J1918" t="s">
        <v>57</v>
      </c>
      <c r="K1918" t="s">
        <v>37</v>
      </c>
      <c r="L1918" t="s">
        <v>343</v>
      </c>
      <c r="M1918" t="s">
        <v>27</v>
      </c>
      <c r="N1918" t="s">
        <v>28</v>
      </c>
      <c r="O1918" t="s">
        <v>29</v>
      </c>
      <c r="P1918" t="s">
        <v>30</v>
      </c>
      <c r="Q1918" t="s">
        <v>21</v>
      </c>
    </row>
    <row r="1919" spans="1:17">
      <c r="A1919" t="s">
        <v>151</v>
      </c>
      <c r="B1919" t="s">
        <v>18</v>
      </c>
      <c r="C1919" t="s">
        <v>19</v>
      </c>
      <c r="D1919" t="s">
        <v>20</v>
      </c>
      <c r="E1919" t="s">
        <v>21</v>
      </c>
      <c r="F1919" t="s">
        <v>1603</v>
      </c>
      <c r="G1919" t="s">
        <v>35</v>
      </c>
      <c r="H1919" t="s">
        <v>21</v>
      </c>
      <c r="I1919" t="s">
        <v>23</v>
      </c>
      <c r="J1919" t="s">
        <v>52</v>
      </c>
      <c r="K1919" t="s">
        <v>578</v>
      </c>
      <c r="L1919" t="s">
        <v>835</v>
      </c>
      <c r="M1919" t="s">
        <v>27</v>
      </c>
      <c r="N1919" t="s">
        <v>28</v>
      </c>
      <c r="O1919" t="s">
        <v>29</v>
      </c>
      <c r="P1919" t="s">
        <v>30</v>
      </c>
      <c r="Q1919" t="s">
        <v>35</v>
      </c>
    </row>
    <row r="1920" spans="1:17">
      <c r="A1920" t="s">
        <v>80</v>
      </c>
      <c r="B1920" t="s">
        <v>56</v>
      </c>
      <c r="C1920" t="s">
        <v>19</v>
      </c>
      <c r="D1920" t="s">
        <v>33</v>
      </c>
      <c r="E1920" t="s">
        <v>21</v>
      </c>
      <c r="F1920" t="s">
        <v>1604</v>
      </c>
      <c r="G1920" t="s">
        <v>35</v>
      </c>
      <c r="H1920" t="s">
        <v>21</v>
      </c>
      <c r="I1920" t="s">
        <v>23</v>
      </c>
      <c r="J1920" t="s">
        <v>17</v>
      </c>
      <c r="K1920" t="s">
        <v>119</v>
      </c>
      <c r="L1920" t="s">
        <v>395</v>
      </c>
      <c r="M1920" t="s">
        <v>74</v>
      </c>
      <c r="N1920" t="s">
        <v>28</v>
      </c>
      <c r="O1920" t="s">
        <v>29</v>
      </c>
      <c r="P1920" t="s">
        <v>30</v>
      </c>
      <c r="Q1920" t="s">
        <v>21</v>
      </c>
    </row>
    <row r="1921" spans="1:17">
      <c r="A1921" t="s">
        <v>186</v>
      </c>
      <c r="B1921" t="s">
        <v>87</v>
      </c>
      <c r="C1921" t="s">
        <v>19</v>
      </c>
      <c r="D1921" t="s">
        <v>45</v>
      </c>
      <c r="E1921" t="s">
        <v>21</v>
      </c>
      <c r="F1921" t="s">
        <v>1605</v>
      </c>
      <c r="G1921" t="s">
        <v>35</v>
      </c>
      <c r="H1921" t="s">
        <v>35</v>
      </c>
      <c r="I1921" t="s">
        <v>23</v>
      </c>
      <c r="J1921" t="s">
        <v>114</v>
      </c>
      <c r="K1921" t="s">
        <v>337</v>
      </c>
      <c r="L1921" t="s">
        <v>153</v>
      </c>
      <c r="M1921" t="s">
        <v>27</v>
      </c>
      <c r="N1921" t="s">
        <v>28</v>
      </c>
      <c r="O1921" t="s">
        <v>29</v>
      </c>
      <c r="P1921" t="s">
        <v>30</v>
      </c>
      <c r="Q1921" t="s">
        <v>21</v>
      </c>
    </row>
    <row r="1922" spans="1:17">
      <c r="A1922" t="s">
        <v>103</v>
      </c>
      <c r="B1922" t="s">
        <v>77</v>
      </c>
      <c r="C1922" t="s">
        <v>19</v>
      </c>
      <c r="D1922" t="s">
        <v>45</v>
      </c>
      <c r="E1922" t="s">
        <v>21</v>
      </c>
      <c r="F1922" t="s">
        <v>1606</v>
      </c>
      <c r="G1922" t="s">
        <v>35</v>
      </c>
      <c r="H1922" t="s">
        <v>21</v>
      </c>
      <c r="I1922" t="s">
        <v>23</v>
      </c>
      <c r="J1922" t="s">
        <v>130</v>
      </c>
      <c r="K1922" t="s">
        <v>37</v>
      </c>
      <c r="L1922" t="s">
        <v>346</v>
      </c>
      <c r="M1922" t="s">
        <v>27</v>
      </c>
      <c r="N1922" t="s">
        <v>28</v>
      </c>
      <c r="O1922" t="s">
        <v>29</v>
      </c>
      <c r="P1922" t="s">
        <v>30</v>
      </c>
      <c r="Q1922" t="s">
        <v>21</v>
      </c>
    </row>
    <row r="1923" spans="1:17">
      <c r="A1923" t="s">
        <v>80</v>
      </c>
      <c r="B1923" t="s">
        <v>72</v>
      </c>
      <c r="C1923" t="s">
        <v>19</v>
      </c>
      <c r="D1923" t="s">
        <v>33</v>
      </c>
      <c r="E1923" t="s">
        <v>21</v>
      </c>
      <c r="F1923" t="s">
        <v>1550</v>
      </c>
      <c r="G1923" t="s">
        <v>35</v>
      </c>
      <c r="H1923" t="s">
        <v>21</v>
      </c>
      <c r="I1923" t="s">
        <v>30</v>
      </c>
      <c r="J1923" t="s">
        <v>57</v>
      </c>
      <c r="K1923" t="s">
        <v>37</v>
      </c>
      <c r="L1923" t="s">
        <v>708</v>
      </c>
      <c r="M1923" t="s">
        <v>27</v>
      </c>
      <c r="N1923" t="s">
        <v>28</v>
      </c>
      <c r="O1923" t="s">
        <v>29</v>
      </c>
      <c r="P1923" t="s">
        <v>30</v>
      </c>
      <c r="Q1923" t="s">
        <v>21</v>
      </c>
    </row>
    <row r="1924" spans="1:17">
      <c r="A1924" t="s">
        <v>31</v>
      </c>
      <c r="B1924" t="s">
        <v>87</v>
      </c>
      <c r="C1924" t="s">
        <v>44</v>
      </c>
      <c r="D1924" t="s">
        <v>33</v>
      </c>
      <c r="E1924" t="s">
        <v>21</v>
      </c>
      <c r="F1924" t="s">
        <v>1607</v>
      </c>
      <c r="G1924" t="s">
        <v>35</v>
      </c>
      <c r="H1924" t="s">
        <v>35</v>
      </c>
      <c r="I1924" t="s">
        <v>23</v>
      </c>
      <c r="J1924" t="s">
        <v>114</v>
      </c>
      <c r="K1924" t="s">
        <v>119</v>
      </c>
      <c r="L1924" t="s">
        <v>838</v>
      </c>
      <c r="M1924" t="s">
        <v>27</v>
      </c>
      <c r="N1924" t="s">
        <v>28</v>
      </c>
      <c r="O1924" t="s">
        <v>29</v>
      </c>
      <c r="P1924" t="s">
        <v>30</v>
      </c>
      <c r="Q1924" t="s">
        <v>21</v>
      </c>
    </row>
    <row r="1925" spans="1:17">
      <c r="A1925" t="s">
        <v>700</v>
      </c>
      <c r="B1925" t="s">
        <v>144</v>
      </c>
      <c r="C1925" t="s">
        <v>19</v>
      </c>
      <c r="D1925" t="s">
        <v>33</v>
      </c>
      <c r="E1925" t="s">
        <v>21</v>
      </c>
      <c r="F1925" t="s">
        <v>1608</v>
      </c>
      <c r="G1925" t="s">
        <v>21</v>
      </c>
      <c r="H1925" t="s">
        <v>21</v>
      </c>
      <c r="I1925" t="s">
        <v>23</v>
      </c>
      <c r="J1925" t="s">
        <v>91</v>
      </c>
      <c r="K1925" t="s">
        <v>92</v>
      </c>
      <c r="L1925" t="s">
        <v>665</v>
      </c>
      <c r="M1925" t="s">
        <v>52</v>
      </c>
      <c r="N1925" t="s">
        <v>28</v>
      </c>
      <c r="O1925" t="s">
        <v>29</v>
      </c>
      <c r="P1925" t="s">
        <v>30</v>
      </c>
      <c r="Q1925" t="s">
        <v>21</v>
      </c>
    </row>
    <row r="1926" spans="1:17">
      <c r="A1926" t="s">
        <v>128</v>
      </c>
      <c r="B1926" t="s">
        <v>72</v>
      </c>
      <c r="C1926" t="s">
        <v>122</v>
      </c>
      <c r="D1926" t="s">
        <v>33</v>
      </c>
      <c r="E1926" t="s">
        <v>21</v>
      </c>
      <c r="F1926" t="s">
        <v>1609</v>
      </c>
      <c r="G1926" t="s">
        <v>35</v>
      </c>
      <c r="H1926" t="s">
        <v>21</v>
      </c>
      <c r="I1926" t="s">
        <v>30</v>
      </c>
      <c r="J1926" t="s">
        <v>118</v>
      </c>
      <c r="K1926" t="s">
        <v>37</v>
      </c>
      <c r="L1926" t="s">
        <v>157</v>
      </c>
      <c r="M1926" t="s">
        <v>27</v>
      </c>
      <c r="N1926" t="s">
        <v>28</v>
      </c>
      <c r="O1926" t="s">
        <v>29</v>
      </c>
      <c r="P1926" t="s">
        <v>30</v>
      </c>
      <c r="Q1926" t="s">
        <v>21</v>
      </c>
    </row>
    <row r="1927" spans="1:17">
      <c r="A1927" t="s">
        <v>31</v>
      </c>
      <c r="B1927" t="s">
        <v>32</v>
      </c>
      <c r="C1927" t="s">
        <v>19</v>
      </c>
      <c r="D1927" t="s">
        <v>33</v>
      </c>
      <c r="E1927" t="s">
        <v>21</v>
      </c>
      <c r="F1927" t="s">
        <v>29</v>
      </c>
      <c r="G1927" t="s">
        <v>35</v>
      </c>
      <c r="H1927" t="s">
        <v>21</v>
      </c>
      <c r="I1927" t="s">
        <v>146</v>
      </c>
      <c r="J1927" t="s">
        <v>169</v>
      </c>
      <c r="K1927" t="s">
        <v>119</v>
      </c>
      <c r="L1927" t="s">
        <v>128</v>
      </c>
      <c r="M1927" t="s">
        <v>219</v>
      </c>
      <c r="N1927" t="s">
        <v>28</v>
      </c>
      <c r="O1927" t="s">
        <v>29</v>
      </c>
      <c r="P1927" t="s">
        <v>30</v>
      </c>
      <c r="Q1927" t="s">
        <v>21</v>
      </c>
    </row>
    <row r="1928" spans="1:17">
      <c r="A1928" t="s">
        <v>97</v>
      </c>
      <c r="B1928" t="s">
        <v>72</v>
      </c>
      <c r="C1928" t="s">
        <v>44</v>
      </c>
      <c r="D1928" t="s">
        <v>33</v>
      </c>
      <c r="E1928" t="s">
        <v>21</v>
      </c>
      <c r="F1928" t="s">
        <v>279</v>
      </c>
      <c r="G1928" t="s">
        <v>21</v>
      </c>
      <c r="H1928" t="s">
        <v>21</v>
      </c>
      <c r="I1928" t="s">
        <v>23</v>
      </c>
      <c r="J1928" t="s">
        <v>91</v>
      </c>
      <c r="K1928" t="s">
        <v>92</v>
      </c>
      <c r="L1928" t="s">
        <v>764</v>
      </c>
      <c r="M1928" t="s">
        <v>63</v>
      </c>
      <c r="N1928" t="s">
        <v>28</v>
      </c>
      <c r="O1928" t="s">
        <v>29</v>
      </c>
      <c r="P1928" t="s">
        <v>30</v>
      </c>
      <c r="Q1928" t="s">
        <v>21</v>
      </c>
    </row>
    <row r="1929" spans="1:17">
      <c r="A1929" t="s">
        <v>351</v>
      </c>
      <c r="B1929" t="s">
        <v>144</v>
      </c>
      <c r="C1929" t="s">
        <v>19</v>
      </c>
      <c r="D1929" t="s">
        <v>20</v>
      </c>
      <c r="E1929" t="s">
        <v>21</v>
      </c>
      <c r="F1929" t="s">
        <v>1610</v>
      </c>
      <c r="G1929" t="s">
        <v>21</v>
      </c>
      <c r="H1929" t="s">
        <v>21</v>
      </c>
      <c r="I1929" t="s">
        <v>23</v>
      </c>
      <c r="J1929" t="s">
        <v>47</v>
      </c>
      <c r="K1929" t="s">
        <v>61</v>
      </c>
      <c r="L1929" t="s">
        <v>132</v>
      </c>
      <c r="M1929" t="s">
        <v>57</v>
      </c>
      <c r="N1929" t="s">
        <v>28</v>
      </c>
      <c r="O1929" t="s">
        <v>29</v>
      </c>
      <c r="P1929" t="s">
        <v>30</v>
      </c>
      <c r="Q1929" t="s">
        <v>35</v>
      </c>
    </row>
    <row r="1930" spans="1:17">
      <c r="A1930" t="s">
        <v>169</v>
      </c>
      <c r="B1930" t="s">
        <v>94</v>
      </c>
      <c r="C1930" t="s">
        <v>44</v>
      </c>
      <c r="D1930" t="s">
        <v>20</v>
      </c>
      <c r="E1930" t="s">
        <v>21</v>
      </c>
      <c r="F1930" t="s">
        <v>1611</v>
      </c>
      <c r="G1930" t="s">
        <v>21</v>
      </c>
      <c r="H1930" t="s">
        <v>21</v>
      </c>
      <c r="I1930" t="s">
        <v>23</v>
      </c>
      <c r="J1930" t="s">
        <v>85</v>
      </c>
      <c r="K1930" t="s">
        <v>25</v>
      </c>
      <c r="L1930" t="s">
        <v>647</v>
      </c>
      <c r="M1930" t="s">
        <v>27</v>
      </c>
      <c r="N1930" t="s">
        <v>377</v>
      </c>
      <c r="O1930" t="s">
        <v>52</v>
      </c>
      <c r="P1930" t="s">
        <v>41</v>
      </c>
      <c r="Q1930" t="s">
        <v>35</v>
      </c>
    </row>
    <row r="1931" spans="1:17">
      <c r="A1931" t="s">
        <v>323</v>
      </c>
      <c r="B1931" t="s">
        <v>18</v>
      </c>
      <c r="C1931" t="s">
        <v>44</v>
      </c>
      <c r="D1931" t="s">
        <v>45</v>
      </c>
      <c r="E1931" t="s">
        <v>21</v>
      </c>
      <c r="F1931" t="s">
        <v>896</v>
      </c>
      <c r="G1931" t="s">
        <v>21</v>
      </c>
      <c r="H1931" t="s">
        <v>21</v>
      </c>
      <c r="I1931" t="s">
        <v>23</v>
      </c>
      <c r="J1931" t="s">
        <v>40</v>
      </c>
      <c r="K1931" t="s">
        <v>61</v>
      </c>
      <c r="L1931" t="s">
        <v>262</v>
      </c>
      <c r="M1931" t="s">
        <v>27</v>
      </c>
      <c r="N1931" t="s">
        <v>28</v>
      </c>
      <c r="O1931" t="s">
        <v>29</v>
      </c>
      <c r="P1931" t="s">
        <v>30</v>
      </c>
      <c r="Q1931" t="s">
        <v>21</v>
      </c>
    </row>
    <row r="1932" spans="1:17">
      <c r="A1932" t="s">
        <v>159</v>
      </c>
      <c r="B1932" t="s">
        <v>32</v>
      </c>
      <c r="C1932" t="s">
        <v>19</v>
      </c>
      <c r="D1932" t="s">
        <v>33</v>
      </c>
      <c r="E1932" t="s">
        <v>21</v>
      </c>
      <c r="F1932" t="s">
        <v>1019</v>
      </c>
      <c r="G1932" t="s">
        <v>35</v>
      </c>
      <c r="H1932" t="s">
        <v>35</v>
      </c>
      <c r="I1932" t="s">
        <v>30</v>
      </c>
      <c r="J1932" t="s">
        <v>152</v>
      </c>
      <c r="K1932" t="s">
        <v>37</v>
      </c>
      <c r="L1932" t="s">
        <v>356</v>
      </c>
      <c r="M1932" t="s">
        <v>63</v>
      </c>
      <c r="N1932" t="s">
        <v>28</v>
      </c>
      <c r="O1932" t="s">
        <v>29</v>
      </c>
      <c r="P1932" t="s">
        <v>30</v>
      </c>
      <c r="Q1932" t="s">
        <v>21</v>
      </c>
    </row>
    <row r="1933" spans="1:17">
      <c r="A1933" t="s">
        <v>197</v>
      </c>
      <c r="B1933" t="s">
        <v>56</v>
      </c>
      <c r="C1933" t="s">
        <v>19</v>
      </c>
      <c r="D1933" t="s">
        <v>33</v>
      </c>
      <c r="E1933" t="s">
        <v>21</v>
      </c>
      <c r="F1933" t="s">
        <v>1612</v>
      </c>
      <c r="G1933" t="s">
        <v>21</v>
      </c>
      <c r="H1933" t="s">
        <v>35</v>
      </c>
      <c r="I1933" t="s">
        <v>23</v>
      </c>
      <c r="J1933" t="s">
        <v>243</v>
      </c>
      <c r="K1933" t="s">
        <v>61</v>
      </c>
      <c r="L1933" t="s">
        <v>197</v>
      </c>
      <c r="M1933" t="s">
        <v>63</v>
      </c>
      <c r="N1933" t="s">
        <v>28</v>
      </c>
      <c r="O1933" t="s">
        <v>29</v>
      </c>
      <c r="P1933" t="s">
        <v>30</v>
      </c>
      <c r="Q1933" t="s">
        <v>21</v>
      </c>
    </row>
    <row r="1934" spans="1:17">
      <c r="A1934" t="s">
        <v>159</v>
      </c>
      <c r="B1934" t="s">
        <v>43</v>
      </c>
      <c r="C1934" t="s">
        <v>19</v>
      </c>
      <c r="D1934" t="s">
        <v>33</v>
      </c>
      <c r="E1934" t="s">
        <v>21</v>
      </c>
      <c r="F1934" t="s">
        <v>804</v>
      </c>
      <c r="G1934" t="s">
        <v>35</v>
      </c>
      <c r="H1934" t="s">
        <v>21</v>
      </c>
      <c r="I1934" t="s">
        <v>30</v>
      </c>
      <c r="J1934" t="s">
        <v>234</v>
      </c>
      <c r="K1934" t="s">
        <v>37</v>
      </c>
      <c r="L1934" t="s">
        <v>749</v>
      </c>
      <c r="M1934" t="s">
        <v>63</v>
      </c>
      <c r="N1934" t="s">
        <v>28</v>
      </c>
      <c r="O1934" t="s">
        <v>29</v>
      </c>
      <c r="P1934" t="s">
        <v>30</v>
      </c>
      <c r="Q1934" t="s">
        <v>21</v>
      </c>
    </row>
    <row r="1935" spans="1:17">
      <c r="A1935" t="s">
        <v>162</v>
      </c>
      <c r="B1935" t="s">
        <v>56</v>
      </c>
      <c r="C1935" t="s">
        <v>19</v>
      </c>
      <c r="D1935" t="s">
        <v>20</v>
      </c>
      <c r="E1935" t="s">
        <v>21</v>
      </c>
      <c r="F1935" t="s">
        <v>1613</v>
      </c>
      <c r="G1935" t="s">
        <v>35</v>
      </c>
      <c r="H1935" t="s">
        <v>35</v>
      </c>
      <c r="I1935" t="s">
        <v>146</v>
      </c>
      <c r="J1935" t="s">
        <v>243</v>
      </c>
      <c r="K1935" t="s">
        <v>61</v>
      </c>
      <c r="L1935" t="s">
        <v>113</v>
      </c>
      <c r="M1935" t="s">
        <v>52</v>
      </c>
      <c r="N1935" t="s">
        <v>78</v>
      </c>
      <c r="O1935" t="s">
        <v>27</v>
      </c>
      <c r="P1935" t="s">
        <v>41</v>
      </c>
      <c r="Q1935" t="s">
        <v>21</v>
      </c>
    </row>
    <row r="1936" spans="1:17">
      <c r="A1936" t="s">
        <v>108</v>
      </c>
      <c r="B1936" t="s">
        <v>72</v>
      </c>
      <c r="C1936" t="s">
        <v>44</v>
      </c>
      <c r="D1936" t="s">
        <v>33</v>
      </c>
      <c r="E1936" t="s">
        <v>21</v>
      </c>
      <c r="F1936" t="s">
        <v>353</v>
      </c>
      <c r="G1936" t="s">
        <v>35</v>
      </c>
      <c r="H1936" t="s">
        <v>21</v>
      </c>
      <c r="I1936" t="s">
        <v>23</v>
      </c>
      <c r="J1936" t="s">
        <v>17</v>
      </c>
      <c r="K1936" t="s">
        <v>119</v>
      </c>
      <c r="L1936" t="s">
        <v>605</v>
      </c>
      <c r="M1936" t="s">
        <v>40</v>
      </c>
      <c r="N1936" t="s">
        <v>28</v>
      </c>
      <c r="O1936" t="s">
        <v>29</v>
      </c>
      <c r="P1936" t="s">
        <v>30</v>
      </c>
      <c r="Q1936" t="s">
        <v>35</v>
      </c>
    </row>
    <row r="1937" spans="1:17">
      <c r="A1937" t="s">
        <v>323</v>
      </c>
      <c r="B1937" t="s">
        <v>77</v>
      </c>
      <c r="C1937" t="s">
        <v>19</v>
      </c>
      <c r="D1937" t="s">
        <v>33</v>
      </c>
      <c r="E1937" t="s">
        <v>21</v>
      </c>
      <c r="F1937" t="s">
        <v>759</v>
      </c>
      <c r="G1937" t="s">
        <v>21</v>
      </c>
      <c r="H1937" t="s">
        <v>21</v>
      </c>
      <c r="I1937" t="s">
        <v>30</v>
      </c>
      <c r="J1937" t="s">
        <v>47</v>
      </c>
      <c r="K1937" t="s">
        <v>53</v>
      </c>
      <c r="L1937" t="s">
        <v>411</v>
      </c>
      <c r="M1937" t="s">
        <v>52</v>
      </c>
      <c r="N1937" t="s">
        <v>28</v>
      </c>
      <c r="O1937" t="s">
        <v>29</v>
      </c>
      <c r="P1937" t="s">
        <v>30</v>
      </c>
      <c r="Q1937" t="s">
        <v>21</v>
      </c>
    </row>
    <row r="1938" spans="1:17">
      <c r="A1938" t="s">
        <v>110</v>
      </c>
      <c r="B1938" t="s">
        <v>43</v>
      </c>
      <c r="C1938" t="s">
        <v>44</v>
      </c>
      <c r="D1938" t="s">
        <v>45</v>
      </c>
      <c r="E1938" t="s">
        <v>21</v>
      </c>
      <c r="F1938" t="s">
        <v>1614</v>
      </c>
      <c r="G1938" t="s">
        <v>21</v>
      </c>
      <c r="H1938" t="s">
        <v>21</v>
      </c>
      <c r="I1938" t="s">
        <v>23</v>
      </c>
      <c r="J1938" t="s">
        <v>234</v>
      </c>
      <c r="K1938" t="s">
        <v>100</v>
      </c>
      <c r="L1938" t="s">
        <v>287</v>
      </c>
      <c r="M1938" t="s">
        <v>27</v>
      </c>
      <c r="N1938" t="s">
        <v>28</v>
      </c>
      <c r="O1938" t="s">
        <v>29</v>
      </c>
      <c r="P1938" t="s">
        <v>30</v>
      </c>
      <c r="Q1938" t="s">
        <v>21</v>
      </c>
    </row>
    <row r="1939" spans="1:17">
      <c r="A1939" t="s">
        <v>17</v>
      </c>
      <c r="B1939" t="s">
        <v>18</v>
      </c>
      <c r="C1939" t="s">
        <v>44</v>
      </c>
      <c r="D1939" t="s">
        <v>33</v>
      </c>
      <c r="E1939" t="s">
        <v>35</v>
      </c>
      <c r="F1939" t="s">
        <v>1615</v>
      </c>
      <c r="G1939" t="s">
        <v>35</v>
      </c>
      <c r="H1939" t="s">
        <v>21</v>
      </c>
      <c r="I1939" t="s">
        <v>30</v>
      </c>
      <c r="J1939" t="s">
        <v>234</v>
      </c>
      <c r="K1939" t="s">
        <v>37</v>
      </c>
      <c r="L1939" t="s">
        <v>252</v>
      </c>
      <c r="M1939" t="s">
        <v>27</v>
      </c>
      <c r="N1939" t="s">
        <v>28</v>
      </c>
      <c r="O1939" t="s">
        <v>29</v>
      </c>
      <c r="P1939" t="s">
        <v>30</v>
      </c>
      <c r="Q1939" t="s">
        <v>21</v>
      </c>
    </row>
    <row r="1940" spans="1:17">
      <c r="A1940" t="s">
        <v>128</v>
      </c>
      <c r="B1940" t="s">
        <v>66</v>
      </c>
      <c r="C1940" t="s">
        <v>122</v>
      </c>
      <c r="D1940" t="s">
        <v>33</v>
      </c>
      <c r="E1940" t="s">
        <v>21</v>
      </c>
      <c r="F1940" t="s">
        <v>382</v>
      </c>
      <c r="G1940" t="s">
        <v>35</v>
      </c>
      <c r="H1940" t="s">
        <v>35</v>
      </c>
      <c r="I1940" t="s">
        <v>30</v>
      </c>
      <c r="J1940" t="s">
        <v>68</v>
      </c>
      <c r="K1940" t="s">
        <v>37</v>
      </c>
      <c r="L1940" t="s">
        <v>691</v>
      </c>
      <c r="M1940" t="s">
        <v>63</v>
      </c>
      <c r="N1940" t="s">
        <v>28</v>
      </c>
      <c r="O1940" t="s">
        <v>29</v>
      </c>
      <c r="P1940" t="s">
        <v>30</v>
      </c>
      <c r="Q1940" t="s">
        <v>21</v>
      </c>
    </row>
    <row r="1941" spans="1:17">
      <c r="A1941" t="s">
        <v>197</v>
      </c>
      <c r="B1941" t="s">
        <v>72</v>
      </c>
      <c r="C1941" t="s">
        <v>19</v>
      </c>
      <c r="D1941" t="s">
        <v>33</v>
      </c>
      <c r="E1941" t="s">
        <v>21</v>
      </c>
      <c r="F1941" t="s">
        <v>754</v>
      </c>
      <c r="G1941" t="s">
        <v>35</v>
      </c>
      <c r="H1941" t="s">
        <v>21</v>
      </c>
      <c r="I1941" t="s">
        <v>23</v>
      </c>
      <c r="J1941" t="s">
        <v>17</v>
      </c>
      <c r="K1941" t="s">
        <v>53</v>
      </c>
      <c r="L1941" t="s">
        <v>363</v>
      </c>
      <c r="M1941" t="s">
        <v>27</v>
      </c>
      <c r="N1941" t="s">
        <v>28</v>
      </c>
      <c r="O1941" t="s">
        <v>29</v>
      </c>
      <c r="P1941" t="s">
        <v>30</v>
      </c>
      <c r="Q1941" t="s">
        <v>21</v>
      </c>
    </row>
    <row r="1942" spans="1:17">
      <c r="A1942" t="s">
        <v>108</v>
      </c>
      <c r="B1942" t="s">
        <v>94</v>
      </c>
      <c r="C1942" t="s">
        <v>44</v>
      </c>
      <c r="D1942" t="s">
        <v>33</v>
      </c>
      <c r="E1942" t="s">
        <v>21</v>
      </c>
      <c r="F1942" t="s">
        <v>369</v>
      </c>
      <c r="G1942" t="s">
        <v>21</v>
      </c>
      <c r="H1942" t="s">
        <v>21</v>
      </c>
      <c r="I1942" t="s">
        <v>23</v>
      </c>
      <c r="J1942" t="s">
        <v>108</v>
      </c>
      <c r="K1942" t="s">
        <v>387</v>
      </c>
      <c r="L1942" t="s">
        <v>753</v>
      </c>
      <c r="M1942" t="s">
        <v>27</v>
      </c>
      <c r="N1942" t="s">
        <v>28</v>
      </c>
      <c r="O1942" t="s">
        <v>29</v>
      </c>
      <c r="P1942" t="s">
        <v>30</v>
      </c>
      <c r="Q1942" t="s">
        <v>35</v>
      </c>
    </row>
    <row r="1943" spans="1:17">
      <c r="A1943" t="s">
        <v>79</v>
      </c>
      <c r="B1943" t="s">
        <v>135</v>
      </c>
      <c r="C1943" t="s">
        <v>19</v>
      </c>
      <c r="D1943" t="s">
        <v>20</v>
      </c>
      <c r="E1943" t="s">
        <v>21</v>
      </c>
      <c r="F1943" t="s">
        <v>29</v>
      </c>
      <c r="G1943" t="s">
        <v>21</v>
      </c>
      <c r="H1943" t="s">
        <v>21</v>
      </c>
      <c r="I1943" t="s">
        <v>30</v>
      </c>
      <c r="J1943" t="s">
        <v>243</v>
      </c>
      <c r="K1943" t="s">
        <v>53</v>
      </c>
      <c r="L1943" t="s">
        <v>1038</v>
      </c>
      <c r="M1943" t="s">
        <v>63</v>
      </c>
      <c r="N1943" t="s">
        <v>28</v>
      </c>
      <c r="O1943" t="s">
        <v>29</v>
      </c>
      <c r="P1943" t="s">
        <v>30</v>
      </c>
      <c r="Q1943" t="s">
        <v>21</v>
      </c>
    </row>
    <row r="1944" spans="1:17">
      <c r="A1944" t="s">
        <v>700</v>
      </c>
      <c r="B1944" t="s">
        <v>43</v>
      </c>
      <c r="C1944" t="s">
        <v>19</v>
      </c>
      <c r="D1944" t="s">
        <v>45</v>
      </c>
      <c r="E1944" t="s">
        <v>21</v>
      </c>
      <c r="F1944" t="s">
        <v>1616</v>
      </c>
      <c r="G1944" t="s">
        <v>21</v>
      </c>
      <c r="H1944" t="s">
        <v>21</v>
      </c>
      <c r="I1944" t="s">
        <v>23</v>
      </c>
      <c r="J1944" t="s">
        <v>118</v>
      </c>
      <c r="K1944" t="s">
        <v>119</v>
      </c>
      <c r="L1944" t="s">
        <v>748</v>
      </c>
      <c r="M1944" t="s">
        <v>27</v>
      </c>
      <c r="N1944" t="s">
        <v>28</v>
      </c>
      <c r="O1944" t="s">
        <v>29</v>
      </c>
      <c r="P1944" t="s">
        <v>30</v>
      </c>
      <c r="Q1944" t="s">
        <v>21</v>
      </c>
    </row>
    <row r="1945" spans="1:17">
      <c r="A1945" t="s">
        <v>103</v>
      </c>
      <c r="B1945" t="s">
        <v>87</v>
      </c>
      <c r="C1945" t="s">
        <v>122</v>
      </c>
      <c r="D1945" t="s">
        <v>33</v>
      </c>
      <c r="E1945" t="s">
        <v>21</v>
      </c>
      <c r="F1945" t="s">
        <v>651</v>
      </c>
      <c r="G1945" t="s">
        <v>21</v>
      </c>
      <c r="H1945" t="s">
        <v>21</v>
      </c>
      <c r="I1945" t="s">
        <v>30</v>
      </c>
      <c r="J1945" t="s">
        <v>118</v>
      </c>
      <c r="K1945" t="s">
        <v>100</v>
      </c>
      <c r="L1945" t="s">
        <v>64</v>
      </c>
      <c r="M1945" t="s">
        <v>27</v>
      </c>
      <c r="N1945" t="s">
        <v>28</v>
      </c>
      <c r="O1945" t="s">
        <v>29</v>
      </c>
      <c r="P1945" t="s">
        <v>30</v>
      </c>
      <c r="Q1945" t="s">
        <v>21</v>
      </c>
    </row>
    <row r="1946" spans="1:17">
      <c r="A1946" t="s">
        <v>209</v>
      </c>
      <c r="B1946" t="s">
        <v>56</v>
      </c>
      <c r="C1946" t="s">
        <v>19</v>
      </c>
      <c r="D1946" t="s">
        <v>33</v>
      </c>
      <c r="E1946" t="s">
        <v>21</v>
      </c>
      <c r="F1946" t="s">
        <v>364</v>
      </c>
      <c r="G1946" t="s">
        <v>35</v>
      </c>
      <c r="H1946" t="s">
        <v>21</v>
      </c>
      <c r="I1946" t="s">
        <v>23</v>
      </c>
      <c r="J1946" t="s">
        <v>68</v>
      </c>
      <c r="K1946" t="s">
        <v>37</v>
      </c>
      <c r="L1946" t="s">
        <v>336</v>
      </c>
      <c r="M1946" t="s">
        <v>74</v>
      </c>
      <c r="N1946" t="s">
        <v>28</v>
      </c>
      <c r="O1946" t="s">
        <v>29</v>
      </c>
      <c r="P1946" t="s">
        <v>30</v>
      </c>
      <c r="Q1946" t="s">
        <v>21</v>
      </c>
    </row>
    <row r="1947" spans="1:17">
      <c r="A1947" t="s">
        <v>31</v>
      </c>
      <c r="B1947" t="s">
        <v>56</v>
      </c>
      <c r="C1947" t="s">
        <v>44</v>
      </c>
      <c r="D1947" t="s">
        <v>33</v>
      </c>
      <c r="E1947" t="s">
        <v>21</v>
      </c>
      <c r="F1947" t="s">
        <v>1617</v>
      </c>
      <c r="G1947" t="s">
        <v>35</v>
      </c>
      <c r="H1947" t="s">
        <v>21</v>
      </c>
      <c r="I1947" t="s">
        <v>23</v>
      </c>
      <c r="J1947" t="s">
        <v>85</v>
      </c>
      <c r="K1947" t="s">
        <v>124</v>
      </c>
      <c r="L1947" t="s">
        <v>1173</v>
      </c>
      <c r="M1947" t="s">
        <v>52</v>
      </c>
      <c r="N1947" t="s">
        <v>28</v>
      </c>
      <c r="O1947" t="s">
        <v>29</v>
      </c>
      <c r="P1947" t="s">
        <v>30</v>
      </c>
      <c r="Q1947" t="s">
        <v>21</v>
      </c>
    </row>
    <row r="1948" spans="1:17">
      <c r="A1948" t="s">
        <v>126</v>
      </c>
      <c r="B1948" t="s">
        <v>32</v>
      </c>
      <c r="C1948" t="s">
        <v>122</v>
      </c>
      <c r="D1948" t="s">
        <v>33</v>
      </c>
      <c r="E1948" t="s">
        <v>21</v>
      </c>
      <c r="F1948" t="s">
        <v>1038</v>
      </c>
      <c r="G1948" t="s">
        <v>35</v>
      </c>
      <c r="H1948" t="s">
        <v>21</v>
      </c>
      <c r="I1948" t="s">
        <v>23</v>
      </c>
      <c r="J1948" t="s">
        <v>130</v>
      </c>
      <c r="K1948" t="s">
        <v>37</v>
      </c>
      <c r="L1948" t="s">
        <v>1377</v>
      </c>
      <c r="M1948" t="s">
        <v>63</v>
      </c>
      <c r="N1948" t="s">
        <v>28</v>
      </c>
      <c r="O1948" t="s">
        <v>29</v>
      </c>
      <c r="P1948" t="s">
        <v>30</v>
      </c>
      <c r="Q1948" t="s">
        <v>35</v>
      </c>
    </row>
    <row r="1949" spans="1:17">
      <c r="A1949" t="s">
        <v>524</v>
      </c>
      <c r="B1949" t="s">
        <v>18</v>
      </c>
      <c r="C1949" t="s">
        <v>19</v>
      </c>
      <c r="D1949" t="s">
        <v>33</v>
      </c>
      <c r="E1949" t="s">
        <v>21</v>
      </c>
      <c r="F1949" t="s">
        <v>1618</v>
      </c>
      <c r="G1949" t="s">
        <v>35</v>
      </c>
      <c r="H1949" t="s">
        <v>21</v>
      </c>
      <c r="I1949" t="s">
        <v>23</v>
      </c>
      <c r="J1949" t="s">
        <v>52</v>
      </c>
      <c r="K1949" t="s">
        <v>61</v>
      </c>
      <c r="L1949" t="s">
        <v>845</v>
      </c>
      <c r="M1949" t="s">
        <v>52</v>
      </c>
      <c r="N1949" t="s">
        <v>28</v>
      </c>
      <c r="O1949" t="s">
        <v>29</v>
      </c>
      <c r="P1949" t="s">
        <v>30</v>
      </c>
      <c r="Q1949" t="s">
        <v>21</v>
      </c>
    </row>
    <row r="1950" spans="1:17">
      <c r="A1950" t="s">
        <v>108</v>
      </c>
      <c r="B1950" t="s">
        <v>72</v>
      </c>
      <c r="C1950" t="s">
        <v>44</v>
      </c>
      <c r="D1950" t="s">
        <v>45</v>
      </c>
      <c r="E1950" t="s">
        <v>21</v>
      </c>
      <c r="F1950" t="s">
        <v>1619</v>
      </c>
      <c r="G1950" t="s">
        <v>35</v>
      </c>
      <c r="H1950" t="s">
        <v>21</v>
      </c>
      <c r="I1950" t="s">
        <v>30</v>
      </c>
      <c r="J1950" t="s">
        <v>99</v>
      </c>
      <c r="K1950" t="s">
        <v>37</v>
      </c>
      <c r="L1950" t="s">
        <v>583</v>
      </c>
      <c r="M1950" t="s">
        <v>63</v>
      </c>
      <c r="N1950" t="s">
        <v>28</v>
      </c>
      <c r="O1950" t="s">
        <v>29</v>
      </c>
      <c r="P1950" t="s">
        <v>30</v>
      </c>
      <c r="Q1950" t="s">
        <v>21</v>
      </c>
    </row>
    <row r="1951" spans="1:17">
      <c r="A1951" t="s">
        <v>167</v>
      </c>
      <c r="B1951" t="s">
        <v>144</v>
      </c>
      <c r="C1951" t="s">
        <v>19</v>
      </c>
      <c r="D1951" t="s">
        <v>45</v>
      </c>
      <c r="E1951" t="s">
        <v>21</v>
      </c>
      <c r="F1951" t="s">
        <v>58</v>
      </c>
      <c r="G1951" t="s">
        <v>21</v>
      </c>
      <c r="H1951" t="s">
        <v>21</v>
      </c>
      <c r="I1951" t="s">
        <v>146</v>
      </c>
      <c r="J1951" t="s">
        <v>74</v>
      </c>
      <c r="K1951" t="s">
        <v>124</v>
      </c>
      <c r="L1951" t="s">
        <v>734</v>
      </c>
      <c r="M1951" t="s">
        <v>27</v>
      </c>
      <c r="N1951" t="s">
        <v>28</v>
      </c>
      <c r="O1951" t="s">
        <v>29</v>
      </c>
      <c r="P1951" t="s">
        <v>30</v>
      </c>
      <c r="Q1951" t="s">
        <v>21</v>
      </c>
    </row>
    <row r="1952" spans="1:17">
      <c r="A1952" t="s">
        <v>202</v>
      </c>
      <c r="B1952" t="s">
        <v>32</v>
      </c>
      <c r="C1952" t="s">
        <v>19</v>
      </c>
      <c r="D1952" t="s">
        <v>20</v>
      </c>
      <c r="E1952" t="s">
        <v>21</v>
      </c>
      <c r="F1952" t="s">
        <v>1620</v>
      </c>
      <c r="G1952" t="s">
        <v>21</v>
      </c>
      <c r="H1952" t="s">
        <v>21</v>
      </c>
      <c r="I1952" t="s">
        <v>23</v>
      </c>
      <c r="J1952" t="s">
        <v>123</v>
      </c>
      <c r="K1952" t="s">
        <v>124</v>
      </c>
      <c r="L1952" t="s">
        <v>403</v>
      </c>
      <c r="M1952" t="s">
        <v>27</v>
      </c>
      <c r="N1952" t="s">
        <v>28</v>
      </c>
      <c r="O1952" t="s">
        <v>29</v>
      </c>
      <c r="P1952" t="s">
        <v>30</v>
      </c>
      <c r="Q1952" t="s">
        <v>21</v>
      </c>
    </row>
    <row r="1953" spans="1:17">
      <c r="A1953" t="s">
        <v>323</v>
      </c>
      <c r="B1953" t="s">
        <v>77</v>
      </c>
      <c r="C1953" t="s">
        <v>44</v>
      </c>
      <c r="D1953" t="s">
        <v>45</v>
      </c>
      <c r="E1953" t="s">
        <v>21</v>
      </c>
      <c r="F1953" t="s">
        <v>447</v>
      </c>
      <c r="G1953" t="s">
        <v>35</v>
      </c>
      <c r="H1953" t="s">
        <v>21</v>
      </c>
      <c r="I1953" t="s">
        <v>23</v>
      </c>
      <c r="J1953" t="s">
        <v>24</v>
      </c>
      <c r="K1953" t="s">
        <v>124</v>
      </c>
      <c r="L1953" t="s">
        <v>132</v>
      </c>
      <c r="M1953" t="s">
        <v>27</v>
      </c>
      <c r="N1953" t="s">
        <v>105</v>
      </c>
      <c r="O1953" t="s">
        <v>219</v>
      </c>
      <c r="P1953" t="s">
        <v>41</v>
      </c>
      <c r="Q1953" t="s">
        <v>21</v>
      </c>
    </row>
    <row r="1954" spans="1:17">
      <c r="A1954" t="s">
        <v>76</v>
      </c>
      <c r="B1954" t="s">
        <v>87</v>
      </c>
      <c r="C1954" t="s">
        <v>122</v>
      </c>
      <c r="D1954" t="s">
        <v>33</v>
      </c>
      <c r="E1954" t="s">
        <v>21</v>
      </c>
      <c r="F1954" t="s">
        <v>1621</v>
      </c>
      <c r="G1954" t="s">
        <v>35</v>
      </c>
      <c r="H1954" t="s">
        <v>35</v>
      </c>
      <c r="I1954" t="s">
        <v>146</v>
      </c>
      <c r="J1954" t="s">
        <v>205</v>
      </c>
      <c r="K1954" t="s">
        <v>387</v>
      </c>
      <c r="L1954" t="s">
        <v>1149</v>
      </c>
      <c r="M1954" t="s">
        <v>74</v>
      </c>
      <c r="N1954" t="s">
        <v>139</v>
      </c>
      <c r="O1954" t="s">
        <v>63</v>
      </c>
      <c r="P1954" t="s">
        <v>196</v>
      </c>
      <c r="Q1954" t="s">
        <v>35</v>
      </c>
    </row>
    <row r="1955" spans="1:17">
      <c r="A1955" t="s">
        <v>65</v>
      </c>
      <c r="B1955" t="s">
        <v>87</v>
      </c>
      <c r="C1955" t="s">
        <v>44</v>
      </c>
      <c r="D1955" t="s">
        <v>45</v>
      </c>
      <c r="E1955" t="s">
        <v>21</v>
      </c>
      <c r="F1955" t="s">
        <v>1603</v>
      </c>
      <c r="G1955" t="s">
        <v>21</v>
      </c>
      <c r="H1955" t="s">
        <v>21</v>
      </c>
      <c r="I1955" t="s">
        <v>23</v>
      </c>
      <c r="J1955" t="s">
        <v>36</v>
      </c>
      <c r="K1955" t="s">
        <v>124</v>
      </c>
      <c r="L1955" t="s">
        <v>712</v>
      </c>
      <c r="M1955" t="s">
        <v>40</v>
      </c>
      <c r="N1955" t="s">
        <v>750</v>
      </c>
      <c r="O1955" t="s">
        <v>118</v>
      </c>
      <c r="P1955" t="s">
        <v>41</v>
      </c>
      <c r="Q1955" t="s">
        <v>21</v>
      </c>
    </row>
    <row r="1956" spans="1:17">
      <c r="A1956" t="s">
        <v>162</v>
      </c>
      <c r="B1956" t="s">
        <v>144</v>
      </c>
      <c r="C1956" t="s">
        <v>19</v>
      </c>
      <c r="D1956" t="s">
        <v>20</v>
      </c>
      <c r="E1956" t="s">
        <v>21</v>
      </c>
      <c r="F1956" t="s">
        <v>1622</v>
      </c>
      <c r="G1956" t="s">
        <v>21</v>
      </c>
      <c r="H1956" t="s">
        <v>21</v>
      </c>
      <c r="I1956" t="s">
        <v>30</v>
      </c>
      <c r="J1956" t="s">
        <v>40</v>
      </c>
      <c r="K1956" t="s">
        <v>119</v>
      </c>
      <c r="L1956" t="s">
        <v>768</v>
      </c>
      <c r="M1956" t="s">
        <v>63</v>
      </c>
      <c r="N1956" t="s">
        <v>28</v>
      </c>
      <c r="O1956" t="s">
        <v>29</v>
      </c>
      <c r="P1956" t="s">
        <v>30</v>
      </c>
      <c r="Q1956" t="s">
        <v>21</v>
      </c>
    </row>
    <row r="1957" spans="1:17">
      <c r="A1957" t="s">
        <v>323</v>
      </c>
      <c r="B1957" t="s">
        <v>43</v>
      </c>
      <c r="C1957" t="s">
        <v>122</v>
      </c>
      <c r="D1957" t="s">
        <v>45</v>
      </c>
      <c r="E1957" t="s">
        <v>21</v>
      </c>
      <c r="F1957" t="s">
        <v>1623</v>
      </c>
      <c r="G1957" t="s">
        <v>35</v>
      </c>
      <c r="H1957" t="s">
        <v>35</v>
      </c>
      <c r="I1957" t="s">
        <v>30</v>
      </c>
      <c r="J1957" t="s">
        <v>108</v>
      </c>
      <c r="K1957" t="s">
        <v>37</v>
      </c>
      <c r="L1957" t="s">
        <v>683</v>
      </c>
      <c r="M1957" t="s">
        <v>63</v>
      </c>
      <c r="N1957" t="s">
        <v>28</v>
      </c>
      <c r="O1957" t="s">
        <v>29</v>
      </c>
      <c r="P1957" t="s">
        <v>30</v>
      </c>
      <c r="Q1957" t="s">
        <v>21</v>
      </c>
    </row>
    <row r="1958" spans="1:17">
      <c r="A1958" t="s">
        <v>340</v>
      </c>
      <c r="B1958" t="s">
        <v>144</v>
      </c>
      <c r="C1958" t="s">
        <v>19</v>
      </c>
      <c r="D1958" t="s">
        <v>20</v>
      </c>
      <c r="E1958" t="s">
        <v>21</v>
      </c>
      <c r="F1958" t="s">
        <v>1624</v>
      </c>
      <c r="G1958" t="s">
        <v>21</v>
      </c>
      <c r="H1958" t="s">
        <v>21</v>
      </c>
      <c r="I1958" t="s">
        <v>146</v>
      </c>
      <c r="J1958" t="s">
        <v>336</v>
      </c>
      <c r="K1958" t="s">
        <v>61</v>
      </c>
      <c r="L1958" t="s">
        <v>1625</v>
      </c>
      <c r="M1958" t="s">
        <v>63</v>
      </c>
      <c r="N1958" t="s">
        <v>101</v>
      </c>
      <c r="O1958" t="s">
        <v>118</v>
      </c>
      <c r="P1958" t="s">
        <v>41</v>
      </c>
      <c r="Q1958" t="s">
        <v>21</v>
      </c>
    </row>
    <row r="1959" spans="1:17">
      <c r="A1959" t="s">
        <v>17</v>
      </c>
      <c r="B1959" t="s">
        <v>72</v>
      </c>
      <c r="C1959" t="s">
        <v>44</v>
      </c>
      <c r="D1959" t="s">
        <v>45</v>
      </c>
      <c r="E1959" t="s">
        <v>21</v>
      </c>
      <c r="F1959" t="s">
        <v>577</v>
      </c>
      <c r="G1959" t="s">
        <v>35</v>
      </c>
      <c r="H1959" t="s">
        <v>35</v>
      </c>
      <c r="I1959" t="s">
        <v>30</v>
      </c>
      <c r="J1959" t="s">
        <v>74</v>
      </c>
      <c r="K1959" t="s">
        <v>53</v>
      </c>
      <c r="L1959" t="s">
        <v>470</v>
      </c>
      <c r="M1959" t="s">
        <v>123</v>
      </c>
      <c r="N1959" t="s">
        <v>28</v>
      </c>
      <c r="O1959" t="s">
        <v>29</v>
      </c>
      <c r="P1959" t="s">
        <v>30</v>
      </c>
      <c r="Q1959" t="s">
        <v>21</v>
      </c>
    </row>
    <row r="1960" spans="1:17">
      <c r="A1960" t="s">
        <v>80</v>
      </c>
      <c r="B1960" t="s">
        <v>43</v>
      </c>
      <c r="C1960" t="s">
        <v>44</v>
      </c>
      <c r="D1960" t="s">
        <v>33</v>
      </c>
      <c r="E1960" t="s">
        <v>35</v>
      </c>
      <c r="F1960" t="s">
        <v>1626</v>
      </c>
      <c r="G1960" t="s">
        <v>35</v>
      </c>
      <c r="H1960" t="s">
        <v>35</v>
      </c>
      <c r="I1960" t="s">
        <v>23</v>
      </c>
      <c r="J1960" t="s">
        <v>123</v>
      </c>
      <c r="K1960" t="s">
        <v>119</v>
      </c>
      <c r="L1960" t="s">
        <v>314</v>
      </c>
      <c r="M1960" t="s">
        <v>40</v>
      </c>
      <c r="N1960" t="s">
        <v>28</v>
      </c>
      <c r="O1960" t="s">
        <v>29</v>
      </c>
      <c r="P1960" t="s">
        <v>30</v>
      </c>
      <c r="Q1960" t="s">
        <v>21</v>
      </c>
    </row>
    <row r="1961" spans="1:17">
      <c r="A1961" t="s">
        <v>128</v>
      </c>
      <c r="B1961" t="s">
        <v>56</v>
      </c>
      <c r="C1961" t="s">
        <v>19</v>
      </c>
      <c r="D1961" t="s">
        <v>33</v>
      </c>
      <c r="E1961" t="s">
        <v>21</v>
      </c>
      <c r="F1961" t="s">
        <v>1627</v>
      </c>
      <c r="G1961" t="s">
        <v>35</v>
      </c>
      <c r="H1961" t="s">
        <v>21</v>
      </c>
      <c r="I1961" t="s">
        <v>30</v>
      </c>
      <c r="J1961" t="s">
        <v>99</v>
      </c>
      <c r="K1961" t="s">
        <v>37</v>
      </c>
      <c r="L1961" t="s">
        <v>1628</v>
      </c>
      <c r="M1961" t="s">
        <v>63</v>
      </c>
      <c r="N1961" t="s">
        <v>28</v>
      </c>
      <c r="O1961" t="s">
        <v>29</v>
      </c>
      <c r="P1961" t="s">
        <v>30</v>
      </c>
      <c r="Q1961" t="s">
        <v>21</v>
      </c>
    </row>
    <row r="1962" spans="1:17">
      <c r="A1962" t="s">
        <v>103</v>
      </c>
      <c r="B1962" t="s">
        <v>56</v>
      </c>
      <c r="C1962" t="s">
        <v>19</v>
      </c>
      <c r="D1962" t="s">
        <v>20</v>
      </c>
      <c r="E1962" t="s">
        <v>21</v>
      </c>
      <c r="F1962" t="s">
        <v>203</v>
      </c>
      <c r="G1962" t="s">
        <v>35</v>
      </c>
      <c r="H1962" t="s">
        <v>21</v>
      </c>
      <c r="I1962" t="s">
        <v>30</v>
      </c>
      <c r="J1962" t="s">
        <v>63</v>
      </c>
      <c r="K1962" t="s">
        <v>53</v>
      </c>
      <c r="L1962" t="s">
        <v>737</v>
      </c>
      <c r="M1962" t="s">
        <v>57</v>
      </c>
      <c r="N1962" t="s">
        <v>28</v>
      </c>
      <c r="O1962" t="s">
        <v>29</v>
      </c>
      <c r="P1962" t="s">
        <v>30</v>
      </c>
      <c r="Q1962" t="s">
        <v>21</v>
      </c>
    </row>
    <row r="1963" spans="1:17">
      <c r="A1963" t="s">
        <v>121</v>
      </c>
      <c r="B1963" t="s">
        <v>56</v>
      </c>
      <c r="C1963" t="s">
        <v>19</v>
      </c>
      <c r="D1963" t="s">
        <v>20</v>
      </c>
      <c r="E1963" t="s">
        <v>21</v>
      </c>
      <c r="F1963" t="s">
        <v>1629</v>
      </c>
      <c r="G1963" t="s">
        <v>35</v>
      </c>
      <c r="H1963" t="s">
        <v>21</v>
      </c>
      <c r="I1963" t="s">
        <v>30</v>
      </c>
      <c r="J1963" t="s">
        <v>85</v>
      </c>
      <c r="K1963" t="s">
        <v>53</v>
      </c>
      <c r="L1963" t="s">
        <v>374</v>
      </c>
      <c r="M1963" t="s">
        <v>57</v>
      </c>
      <c r="N1963" t="s">
        <v>28</v>
      </c>
      <c r="O1963" t="s">
        <v>29</v>
      </c>
      <c r="P1963" t="s">
        <v>30</v>
      </c>
      <c r="Q1963" t="s">
        <v>21</v>
      </c>
    </row>
    <row r="1964" spans="1:17">
      <c r="A1964" t="s">
        <v>114</v>
      </c>
      <c r="B1964" t="s">
        <v>18</v>
      </c>
      <c r="C1964" t="s">
        <v>44</v>
      </c>
      <c r="D1964" t="s">
        <v>45</v>
      </c>
      <c r="E1964" t="s">
        <v>21</v>
      </c>
      <c r="F1964" t="s">
        <v>713</v>
      </c>
      <c r="G1964" t="s">
        <v>21</v>
      </c>
      <c r="H1964" t="s">
        <v>21</v>
      </c>
      <c r="I1964" t="s">
        <v>23</v>
      </c>
      <c r="J1964" t="s">
        <v>27</v>
      </c>
      <c r="K1964" t="s">
        <v>53</v>
      </c>
      <c r="L1964" t="s">
        <v>408</v>
      </c>
      <c r="M1964" t="s">
        <v>27</v>
      </c>
      <c r="N1964" t="s">
        <v>28</v>
      </c>
      <c r="O1964" t="s">
        <v>29</v>
      </c>
      <c r="P1964" t="s">
        <v>30</v>
      </c>
      <c r="Q1964" t="s">
        <v>35</v>
      </c>
    </row>
    <row r="1965" spans="1:17">
      <c r="A1965" t="s">
        <v>162</v>
      </c>
      <c r="B1965" t="s">
        <v>43</v>
      </c>
      <c r="C1965" t="s">
        <v>19</v>
      </c>
      <c r="D1965" t="s">
        <v>45</v>
      </c>
      <c r="E1965" t="s">
        <v>21</v>
      </c>
      <c r="F1965" t="s">
        <v>1299</v>
      </c>
      <c r="G1965" t="s">
        <v>35</v>
      </c>
      <c r="H1965" t="s">
        <v>21</v>
      </c>
      <c r="I1965" t="s">
        <v>23</v>
      </c>
      <c r="J1965" t="s">
        <v>85</v>
      </c>
      <c r="K1965" t="s">
        <v>124</v>
      </c>
      <c r="L1965" t="s">
        <v>1145</v>
      </c>
      <c r="M1965" t="s">
        <v>27</v>
      </c>
      <c r="N1965" t="s">
        <v>28</v>
      </c>
      <c r="O1965" t="s">
        <v>29</v>
      </c>
      <c r="P1965" t="s">
        <v>30</v>
      </c>
      <c r="Q1965" t="s">
        <v>21</v>
      </c>
    </row>
    <row r="1966" spans="1:17">
      <c r="A1966" t="s">
        <v>31</v>
      </c>
      <c r="B1966" t="s">
        <v>56</v>
      </c>
      <c r="C1966" t="s">
        <v>19</v>
      </c>
      <c r="D1966" t="s">
        <v>20</v>
      </c>
      <c r="E1966" t="s">
        <v>21</v>
      </c>
      <c r="F1966" t="s">
        <v>202</v>
      </c>
      <c r="G1966" t="s">
        <v>35</v>
      </c>
      <c r="H1966" t="s">
        <v>21</v>
      </c>
      <c r="I1966" t="s">
        <v>23</v>
      </c>
      <c r="J1966" t="s">
        <v>118</v>
      </c>
      <c r="K1966" t="s">
        <v>37</v>
      </c>
      <c r="L1966" t="s">
        <v>493</v>
      </c>
      <c r="M1966" t="s">
        <v>63</v>
      </c>
      <c r="N1966" t="s">
        <v>28</v>
      </c>
      <c r="O1966" t="s">
        <v>29</v>
      </c>
      <c r="P1966" t="s">
        <v>30</v>
      </c>
      <c r="Q1966" t="s">
        <v>21</v>
      </c>
    </row>
    <row r="1967" spans="1:17">
      <c r="A1967" t="s">
        <v>103</v>
      </c>
      <c r="B1967" t="s">
        <v>43</v>
      </c>
      <c r="C1967" t="s">
        <v>44</v>
      </c>
      <c r="D1967" t="s">
        <v>45</v>
      </c>
      <c r="E1967" t="s">
        <v>21</v>
      </c>
      <c r="F1967" t="s">
        <v>29</v>
      </c>
      <c r="G1967" t="s">
        <v>21</v>
      </c>
      <c r="H1967" t="s">
        <v>21</v>
      </c>
      <c r="I1967" t="s">
        <v>23</v>
      </c>
      <c r="J1967" t="s">
        <v>134</v>
      </c>
      <c r="K1967" t="s">
        <v>92</v>
      </c>
      <c r="L1967" t="s">
        <v>310</v>
      </c>
      <c r="M1967" t="s">
        <v>118</v>
      </c>
      <c r="N1967" t="s">
        <v>28</v>
      </c>
      <c r="O1967" t="s">
        <v>29</v>
      </c>
      <c r="P1967" t="s">
        <v>30</v>
      </c>
      <c r="Q1967" t="s">
        <v>21</v>
      </c>
    </row>
    <row r="1968" spans="1:17">
      <c r="A1968" t="s">
        <v>128</v>
      </c>
      <c r="B1968" t="s">
        <v>56</v>
      </c>
      <c r="C1968" t="s">
        <v>19</v>
      </c>
      <c r="D1968" t="s">
        <v>20</v>
      </c>
      <c r="E1968" t="s">
        <v>21</v>
      </c>
      <c r="F1968" t="s">
        <v>349</v>
      </c>
      <c r="G1968" t="s">
        <v>35</v>
      </c>
      <c r="H1968" t="s">
        <v>21</v>
      </c>
      <c r="I1968" t="s">
        <v>23</v>
      </c>
      <c r="J1968" t="s">
        <v>82</v>
      </c>
      <c r="K1968" t="s">
        <v>119</v>
      </c>
      <c r="L1968" t="s">
        <v>256</v>
      </c>
      <c r="M1968" t="s">
        <v>27</v>
      </c>
      <c r="N1968" t="s">
        <v>28</v>
      </c>
      <c r="O1968" t="s">
        <v>29</v>
      </c>
      <c r="P1968" t="s">
        <v>30</v>
      </c>
      <c r="Q1968" t="s">
        <v>21</v>
      </c>
    </row>
    <row r="1969" spans="1:17">
      <c r="A1969" t="s">
        <v>159</v>
      </c>
      <c r="B1969" t="s">
        <v>56</v>
      </c>
      <c r="C1969" t="s">
        <v>19</v>
      </c>
      <c r="D1969" t="s">
        <v>33</v>
      </c>
      <c r="E1969" t="s">
        <v>21</v>
      </c>
      <c r="F1969" t="s">
        <v>680</v>
      </c>
      <c r="G1969" t="s">
        <v>35</v>
      </c>
      <c r="H1969" t="s">
        <v>35</v>
      </c>
      <c r="I1969" t="s">
        <v>23</v>
      </c>
      <c r="J1969" t="s">
        <v>85</v>
      </c>
      <c r="K1969" t="s">
        <v>48</v>
      </c>
      <c r="L1969" t="s">
        <v>255</v>
      </c>
      <c r="M1969" t="s">
        <v>40</v>
      </c>
      <c r="N1969" t="s">
        <v>28</v>
      </c>
      <c r="O1969" t="s">
        <v>29</v>
      </c>
      <c r="P1969" t="s">
        <v>30</v>
      </c>
      <c r="Q1969" t="s">
        <v>21</v>
      </c>
    </row>
    <row r="1970" spans="1:17">
      <c r="A1970" t="s">
        <v>180</v>
      </c>
      <c r="B1970" t="s">
        <v>43</v>
      </c>
      <c r="C1970" t="s">
        <v>19</v>
      </c>
      <c r="D1970" t="s">
        <v>45</v>
      </c>
      <c r="E1970" t="s">
        <v>21</v>
      </c>
      <c r="F1970" t="s">
        <v>29</v>
      </c>
      <c r="G1970" t="s">
        <v>35</v>
      </c>
      <c r="H1970" t="s">
        <v>21</v>
      </c>
      <c r="I1970" t="s">
        <v>23</v>
      </c>
      <c r="J1970" t="s">
        <v>243</v>
      </c>
      <c r="K1970" t="s">
        <v>119</v>
      </c>
      <c r="L1970" t="s">
        <v>522</v>
      </c>
      <c r="M1970" t="s">
        <v>27</v>
      </c>
      <c r="N1970" t="s">
        <v>28</v>
      </c>
      <c r="O1970" t="s">
        <v>29</v>
      </c>
      <c r="P1970" t="s">
        <v>30</v>
      </c>
      <c r="Q1970" t="s">
        <v>21</v>
      </c>
    </row>
    <row r="1971" spans="1:17">
      <c r="A1971" t="s">
        <v>42</v>
      </c>
      <c r="B1971" t="s">
        <v>43</v>
      </c>
      <c r="C1971" t="s">
        <v>19</v>
      </c>
      <c r="D1971" t="s">
        <v>45</v>
      </c>
      <c r="E1971" t="s">
        <v>21</v>
      </c>
      <c r="F1971" t="s">
        <v>818</v>
      </c>
      <c r="G1971" t="s">
        <v>35</v>
      </c>
      <c r="H1971" t="s">
        <v>21</v>
      </c>
      <c r="I1971" t="s">
        <v>23</v>
      </c>
      <c r="J1971" t="s">
        <v>118</v>
      </c>
      <c r="K1971" t="s">
        <v>92</v>
      </c>
      <c r="L1971" t="s">
        <v>1038</v>
      </c>
      <c r="M1971" t="s">
        <v>63</v>
      </c>
      <c r="N1971" t="s">
        <v>28</v>
      </c>
      <c r="O1971" t="s">
        <v>29</v>
      </c>
      <c r="P1971" t="s">
        <v>30</v>
      </c>
      <c r="Q1971" t="s">
        <v>21</v>
      </c>
    </row>
    <row r="1972" spans="1:17">
      <c r="A1972" t="s">
        <v>42</v>
      </c>
      <c r="B1972" t="s">
        <v>72</v>
      </c>
      <c r="C1972" t="s">
        <v>19</v>
      </c>
      <c r="D1972" t="s">
        <v>33</v>
      </c>
      <c r="E1972" t="s">
        <v>21</v>
      </c>
      <c r="F1972" t="s">
        <v>1630</v>
      </c>
      <c r="G1972" t="s">
        <v>35</v>
      </c>
      <c r="H1972" t="s">
        <v>21</v>
      </c>
      <c r="I1972" t="s">
        <v>23</v>
      </c>
      <c r="J1972" t="s">
        <v>99</v>
      </c>
      <c r="K1972" t="s">
        <v>100</v>
      </c>
      <c r="L1972" t="s">
        <v>1025</v>
      </c>
      <c r="M1972" t="s">
        <v>27</v>
      </c>
      <c r="N1972" t="s">
        <v>142</v>
      </c>
      <c r="O1972" t="s">
        <v>63</v>
      </c>
      <c r="P1972" t="s">
        <v>41</v>
      </c>
      <c r="Q1972" t="s">
        <v>21</v>
      </c>
    </row>
    <row r="1973" spans="1:17">
      <c r="A1973" t="s">
        <v>159</v>
      </c>
      <c r="B1973" t="s">
        <v>43</v>
      </c>
      <c r="C1973" t="s">
        <v>19</v>
      </c>
      <c r="D1973" t="s">
        <v>33</v>
      </c>
      <c r="E1973" t="s">
        <v>21</v>
      </c>
      <c r="F1973" t="s">
        <v>1453</v>
      </c>
      <c r="G1973" t="s">
        <v>35</v>
      </c>
      <c r="H1973" t="s">
        <v>35</v>
      </c>
      <c r="I1973" t="s">
        <v>30</v>
      </c>
      <c r="J1973" t="s">
        <v>152</v>
      </c>
      <c r="K1973" t="s">
        <v>37</v>
      </c>
      <c r="L1973" t="s">
        <v>1454</v>
      </c>
      <c r="M1973" t="s">
        <v>63</v>
      </c>
      <c r="N1973" t="s">
        <v>28</v>
      </c>
      <c r="O1973" t="s">
        <v>29</v>
      </c>
      <c r="P1973" t="s">
        <v>30</v>
      </c>
      <c r="Q1973" t="s">
        <v>21</v>
      </c>
    </row>
    <row r="1974" spans="1:17">
      <c r="A1974" t="s">
        <v>126</v>
      </c>
      <c r="B1974" t="s">
        <v>72</v>
      </c>
      <c r="C1974" t="s">
        <v>19</v>
      </c>
      <c r="D1974" t="s">
        <v>33</v>
      </c>
      <c r="E1974" t="s">
        <v>21</v>
      </c>
      <c r="F1974" t="s">
        <v>1631</v>
      </c>
      <c r="G1974" t="s">
        <v>35</v>
      </c>
      <c r="H1974" t="s">
        <v>35</v>
      </c>
      <c r="I1974" t="s">
        <v>30</v>
      </c>
      <c r="J1974" t="s">
        <v>234</v>
      </c>
      <c r="K1974" t="s">
        <v>37</v>
      </c>
      <c r="L1974" t="s">
        <v>576</v>
      </c>
      <c r="M1974" t="s">
        <v>27</v>
      </c>
      <c r="N1974" t="s">
        <v>28</v>
      </c>
      <c r="O1974" t="s">
        <v>29</v>
      </c>
      <c r="P1974" t="s">
        <v>30</v>
      </c>
      <c r="Q1974" t="s">
        <v>21</v>
      </c>
    </row>
    <row r="1975" spans="1:17">
      <c r="A1975" t="s">
        <v>55</v>
      </c>
      <c r="B1975" t="s">
        <v>56</v>
      </c>
      <c r="C1975" t="s">
        <v>19</v>
      </c>
      <c r="D1975" t="s">
        <v>2553</v>
      </c>
      <c r="E1975" t="s">
        <v>21</v>
      </c>
      <c r="F1975" t="s">
        <v>432</v>
      </c>
      <c r="G1975" t="s">
        <v>21</v>
      </c>
      <c r="H1975" t="s">
        <v>21</v>
      </c>
      <c r="I1975" t="s">
        <v>30</v>
      </c>
      <c r="J1975" t="s">
        <v>57</v>
      </c>
      <c r="K1975" t="s">
        <v>53</v>
      </c>
      <c r="L1975" t="s">
        <v>632</v>
      </c>
      <c r="M1975" t="s">
        <v>27</v>
      </c>
      <c r="N1975" t="s">
        <v>28</v>
      </c>
      <c r="O1975" t="s">
        <v>29</v>
      </c>
      <c r="P1975" t="s">
        <v>30</v>
      </c>
      <c r="Q1975" t="s">
        <v>21</v>
      </c>
    </row>
    <row r="1976" spans="1:17">
      <c r="A1976" t="s">
        <v>128</v>
      </c>
      <c r="B1976" t="s">
        <v>72</v>
      </c>
      <c r="C1976" t="s">
        <v>44</v>
      </c>
      <c r="D1976" t="s">
        <v>33</v>
      </c>
      <c r="E1976" t="s">
        <v>21</v>
      </c>
      <c r="F1976" t="s">
        <v>1632</v>
      </c>
      <c r="G1976" t="s">
        <v>21</v>
      </c>
      <c r="H1976" t="s">
        <v>21</v>
      </c>
      <c r="I1976" t="s">
        <v>23</v>
      </c>
      <c r="J1976" t="s">
        <v>219</v>
      </c>
      <c r="K1976" t="s">
        <v>92</v>
      </c>
      <c r="L1976" t="s">
        <v>1494</v>
      </c>
      <c r="M1976" t="s">
        <v>63</v>
      </c>
      <c r="N1976" t="s">
        <v>28</v>
      </c>
      <c r="O1976" t="s">
        <v>29</v>
      </c>
      <c r="P1976" t="s">
        <v>30</v>
      </c>
      <c r="Q1976" t="s">
        <v>35</v>
      </c>
    </row>
    <row r="1977" spans="1:17">
      <c r="A1977" t="s">
        <v>202</v>
      </c>
      <c r="B1977" t="s">
        <v>87</v>
      </c>
      <c r="C1977" t="s">
        <v>122</v>
      </c>
      <c r="D1977" t="s">
        <v>33</v>
      </c>
      <c r="E1977" t="s">
        <v>21</v>
      </c>
      <c r="F1977" t="s">
        <v>1633</v>
      </c>
      <c r="G1977" t="s">
        <v>35</v>
      </c>
      <c r="H1977" t="s">
        <v>21</v>
      </c>
      <c r="I1977" t="s">
        <v>23</v>
      </c>
      <c r="J1977" t="s">
        <v>82</v>
      </c>
      <c r="K1977" t="s">
        <v>48</v>
      </c>
      <c r="L1977" t="s">
        <v>202</v>
      </c>
      <c r="M1977" t="s">
        <v>27</v>
      </c>
      <c r="N1977" t="s">
        <v>28</v>
      </c>
      <c r="O1977" t="s">
        <v>29</v>
      </c>
      <c r="P1977" t="s">
        <v>30</v>
      </c>
      <c r="Q1977" t="s">
        <v>21</v>
      </c>
    </row>
    <row r="1978" spans="1:17">
      <c r="A1978" t="s">
        <v>108</v>
      </c>
      <c r="B1978" t="s">
        <v>56</v>
      </c>
      <c r="C1978" t="s">
        <v>44</v>
      </c>
      <c r="D1978" t="s">
        <v>33</v>
      </c>
      <c r="E1978" t="s">
        <v>21</v>
      </c>
      <c r="F1978" t="s">
        <v>89</v>
      </c>
      <c r="G1978" t="s">
        <v>21</v>
      </c>
      <c r="H1978" t="s">
        <v>21</v>
      </c>
      <c r="I1978" t="s">
        <v>23</v>
      </c>
      <c r="J1978" t="s">
        <v>169</v>
      </c>
      <c r="K1978" t="s">
        <v>119</v>
      </c>
      <c r="L1978" t="s">
        <v>71</v>
      </c>
      <c r="M1978" t="s">
        <v>82</v>
      </c>
      <c r="N1978" t="s">
        <v>28</v>
      </c>
      <c r="O1978" t="s">
        <v>29</v>
      </c>
      <c r="P1978" t="s">
        <v>30</v>
      </c>
      <c r="Q1978" t="s">
        <v>21</v>
      </c>
    </row>
    <row r="1979" spans="1:17">
      <c r="A1979" t="s">
        <v>140</v>
      </c>
      <c r="B1979" t="s">
        <v>43</v>
      </c>
      <c r="C1979" t="s">
        <v>122</v>
      </c>
      <c r="D1979" t="s">
        <v>45</v>
      </c>
      <c r="E1979" t="s">
        <v>21</v>
      </c>
      <c r="F1979" t="s">
        <v>1634</v>
      </c>
      <c r="G1979" t="s">
        <v>21</v>
      </c>
      <c r="H1979" t="s">
        <v>21</v>
      </c>
      <c r="I1979" t="s">
        <v>23</v>
      </c>
      <c r="J1979" t="s">
        <v>134</v>
      </c>
      <c r="K1979" t="s">
        <v>92</v>
      </c>
      <c r="L1979" t="s">
        <v>626</v>
      </c>
      <c r="M1979" t="s">
        <v>63</v>
      </c>
      <c r="N1979" t="s">
        <v>28</v>
      </c>
      <c r="O1979" t="s">
        <v>29</v>
      </c>
      <c r="P1979" t="s">
        <v>30</v>
      </c>
      <c r="Q1979" t="s">
        <v>21</v>
      </c>
    </row>
    <row r="1980" spans="1:17">
      <c r="A1980" t="s">
        <v>216</v>
      </c>
      <c r="B1980" t="s">
        <v>56</v>
      </c>
      <c r="C1980" t="s">
        <v>19</v>
      </c>
      <c r="D1980" t="s">
        <v>2553</v>
      </c>
      <c r="E1980" t="s">
        <v>21</v>
      </c>
      <c r="F1980" t="s">
        <v>390</v>
      </c>
      <c r="G1980" t="s">
        <v>35</v>
      </c>
      <c r="H1980" t="s">
        <v>21</v>
      </c>
      <c r="I1980" t="s">
        <v>146</v>
      </c>
      <c r="J1980" t="s">
        <v>234</v>
      </c>
      <c r="K1980" t="s">
        <v>100</v>
      </c>
      <c r="L1980" t="s">
        <v>531</v>
      </c>
      <c r="M1980" t="s">
        <v>40</v>
      </c>
      <c r="N1980" t="s">
        <v>309</v>
      </c>
      <c r="O1980" t="s">
        <v>52</v>
      </c>
      <c r="P1980" t="s">
        <v>70</v>
      </c>
      <c r="Q1980" t="s">
        <v>21</v>
      </c>
    </row>
    <row r="1981" spans="1:17">
      <c r="A1981" t="s">
        <v>97</v>
      </c>
      <c r="B1981" t="s">
        <v>18</v>
      </c>
      <c r="C1981" t="s">
        <v>44</v>
      </c>
      <c r="D1981" t="s">
        <v>33</v>
      </c>
      <c r="E1981" t="s">
        <v>21</v>
      </c>
      <c r="F1981" t="s">
        <v>1635</v>
      </c>
      <c r="G1981" t="s">
        <v>35</v>
      </c>
      <c r="H1981" t="s">
        <v>21</v>
      </c>
      <c r="I1981" t="s">
        <v>30</v>
      </c>
      <c r="J1981" t="s">
        <v>134</v>
      </c>
      <c r="K1981" t="s">
        <v>37</v>
      </c>
      <c r="L1981" t="s">
        <v>403</v>
      </c>
      <c r="M1981" t="s">
        <v>52</v>
      </c>
      <c r="N1981" t="s">
        <v>28</v>
      </c>
      <c r="O1981" t="s">
        <v>29</v>
      </c>
      <c r="P1981" t="s">
        <v>30</v>
      </c>
      <c r="Q1981" t="s">
        <v>21</v>
      </c>
    </row>
    <row r="1982" spans="1:17">
      <c r="A1982" t="s">
        <v>106</v>
      </c>
      <c r="B1982" t="s">
        <v>87</v>
      </c>
      <c r="C1982" t="s">
        <v>19</v>
      </c>
      <c r="D1982" t="s">
        <v>2553</v>
      </c>
      <c r="E1982" t="s">
        <v>21</v>
      </c>
      <c r="F1982" t="s">
        <v>1636</v>
      </c>
      <c r="G1982" t="s">
        <v>21</v>
      </c>
      <c r="H1982" t="s">
        <v>21</v>
      </c>
      <c r="I1982" t="s">
        <v>23</v>
      </c>
      <c r="J1982" t="s">
        <v>219</v>
      </c>
      <c r="K1982" t="s">
        <v>61</v>
      </c>
      <c r="L1982" t="s">
        <v>802</v>
      </c>
      <c r="M1982" t="s">
        <v>27</v>
      </c>
      <c r="N1982" t="s">
        <v>451</v>
      </c>
      <c r="O1982" t="s">
        <v>27</v>
      </c>
      <c r="P1982" t="s">
        <v>196</v>
      </c>
      <c r="Q1982" t="s">
        <v>21</v>
      </c>
    </row>
    <row r="1983" spans="1:17">
      <c r="A1983" t="s">
        <v>230</v>
      </c>
      <c r="B1983" t="s">
        <v>66</v>
      </c>
      <c r="C1983" t="s">
        <v>19</v>
      </c>
      <c r="D1983" t="s">
        <v>45</v>
      </c>
      <c r="E1983" t="s">
        <v>21</v>
      </c>
      <c r="F1983" t="s">
        <v>1637</v>
      </c>
      <c r="G1983" t="s">
        <v>21</v>
      </c>
      <c r="H1983" t="s">
        <v>21</v>
      </c>
      <c r="I1983" t="s">
        <v>23</v>
      </c>
      <c r="J1983" t="s">
        <v>97</v>
      </c>
      <c r="K1983" t="s">
        <v>119</v>
      </c>
      <c r="L1983" t="s">
        <v>340</v>
      </c>
      <c r="M1983" t="s">
        <v>52</v>
      </c>
      <c r="N1983" t="s">
        <v>28</v>
      </c>
      <c r="O1983" t="s">
        <v>29</v>
      </c>
      <c r="P1983" t="s">
        <v>30</v>
      </c>
      <c r="Q1983" t="s">
        <v>21</v>
      </c>
    </row>
    <row r="1984" spans="1:17">
      <c r="A1984" t="s">
        <v>192</v>
      </c>
      <c r="B1984" t="s">
        <v>56</v>
      </c>
      <c r="C1984" t="s">
        <v>19</v>
      </c>
      <c r="D1984" t="s">
        <v>20</v>
      </c>
      <c r="E1984" t="s">
        <v>21</v>
      </c>
      <c r="F1984" t="s">
        <v>1283</v>
      </c>
      <c r="G1984" t="s">
        <v>35</v>
      </c>
      <c r="H1984" t="s">
        <v>21</v>
      </c>
      <c r="I1984" t="s">
        <v>30</v>
      </c>
      <c r="J1984" t="s">
        <v>24</v>
      </c>
      <c r="K1984" t="s">
        <v>37</v>
      </c>
      <c r="L1984" t="s">
        <v>879</v>
      </c>
      <c r="M1984" t="s">
        <v>63</v>
      </c>
      <c r="N1984" t="s">
        <v>28</v>
      </c>
      <c r="O1984" t="s">
        <v>29</v>
      </c>
      <c r="P1984" t="s">
        <v>30</v>
      </c>
      <c r="Q1984" t="s">
        <v>21</v>
      </c>
    </row>
    <row r="1985" spans="1:17">
      <c r="A1985" t="s">
        <v>186</v>
      </c>
      <c r="B1985" t="s">
        <v>72</v>
      </c>
      <c r="C1985" t="s">
        <v>44</v>
      </c>
      <c r="D1985" t="s">
        <v>33</v>
      </c>
      <c r="E1985" t="s">
        <v>21</v>
      </c>
      <c r="F1985" t="s">
        <v>148</v>
      </c>
      <c r="G1985" t="s">
        <v>35</v>
      </c>
      <c r="H1985" t="s">
        <v>21</v>
      </c>
      <c r="I1985" t="s">
        <v>23</v>
      </c>
      <c r="J1985" t="s">
        <v>118</v>
      </c>
      <c r="K1985" t="s">
        <v>37</v>
      </c>
      <c r="L1985" t="s">
        <v>384</v>
      </c>
      <c r="M1985" t="s">
        <v>63</v>
      </c>
      <c r="N1985" t="s">
        <v>157</v>
      </c>
      <c r="O1985" t="s">
        <v>52</v>
      </c>
      <c r="P1985" t="s">
        <v>41</v>
      </c>
      <c r="Q1985" t="s">
        <v>21</v>
      </c>
    </row>
    <row r="1986" spans="1:17">
      <c r="A1986" t="s">
        <v>106</v>
      </c>
      <c r="B1986" t="s">
        <v>56</v>
      </c>
      <c r="C1986" t="s">
        <v>19</v>
      </c>
      <c r="D1986" t="s">
        <v>20</v>
      </c>
      <c r="E1986" t="s">
        <v>21</v>
      </c>
      <c r="F1986" t="s">
        <v>676</v>
      </c>
      <c r="G1986" t="s">
        <v>21</v>
      </c>
      <c r="H1986" t="s">
        <v>21</v>
      </c>
      <c r="I1986" t="s">
        <v>30</v>
      </c>
      <c r="J1986" t="s">
        <v>99</v>
      </c>
      <c r="K1986" t="s">
        <v>37</v>
      </c>
      <c r="L1986" t="s">
        <v>108</v>
      </c>
      <c r="M1986" t="s">
        <v>27</v>
      </c>
      <c r="N1986" t="s">
        <v>28</v>
      </c>
      <c r="O1986" t="s">
        <v>29</v>
      </c>
      <c r="P1986" t="s">
        <v>30</v>
      </c>
      <c r="Q1986" t="s">
        <v>21</v>
      </c>
    </row>
    <row r="1987" spans="1:17">
      <c r="A1987" t="s">
        <v>99</v>
      </c>
      <c r="B1987" t="s">
        <v>94</v>
      </c>
      <c r="C1987" t="s">
        <v>44</v>
      </c>
      <c r="D1987" t="s">
        <v>2553</v>
      </c>
      <c r="E1987" t="s">
        <v>21</v>
      </c>
      <c r="F1987" t="s">
        <v>188</v>
      </c>
      <c r="G1987" t="s">
        <v>21</v>
      </c>
      <c r="H1987" t="s">
        <v>21</v>
      </c>
      <c r="I1987" t="s">
        <v>23</v>
      </c>
      <c r="J1987" t="s">
        <v>68</v>
      </c>
      <c r="K1987" t="s">
        <v>92</v>
      </c>
      <c r="L1987" t="s">
        <v>148</v>
      </c>
      <c r="M1987" t="s">
        <v>27</v>
      </c>
      <c r="N1987" t="s">
        <v>28</v>
      </c>
      <c r="O1987" t="s">
        <v>29</v>
      </c>
      <c r="P1987" t="s">
        <v>30</v>
      </c>
      <c r="Q1987" t="s">
        <v>21</v>
      </c>
    </row>
    <row r="1988" spans="1:17">
      <c r="A1988" t="s">
        <v>186</v>
      </c>
      <c r="B1988" t="s">
        <v>43</v>
      </c>
      <c r="C1988" t="s">
        <v>44</v>
      </c>
      <c r="D1988" t="s">
        <v>45</v>
      </c>
      <c r="E1988" t="s">
        <v>21</v>
      </c>
      <c r="F1988" t="s">
        <v>1208</v>
      </c>
      <c r="G1988" t="s">
        <v>35</v>
      </c>
      <c r="H1988" t="s">
        <v>21</v>
      </c>
      <c r="I1988" t="s">
        <v>30</v>
      </c>
      <c r="J1988" t="s">
        <v>52</v>
      </c>
      <c r="K1988" t="s">
        <v>53</v>
      </c>
      <c r="L1988" t="s">
        <v>147</v>
      </c>
      <c r="M1988" t="s">
        <v>40</v>
      </c>
      <c r="N1988" t="s">
        <v>28</v>
      </c>
      <c r="O1988" t="s">
        <v>29</v>
      </c>
      <c r="P1988" t="s">
        <v>30</v>
      </c>
      <c r="Q1988" t="s">
        <v>21</v>
      </c>
    </row>
    <row r="1989" spans="1:17">
      <c r="A1989" t="s">
        <v>42</v>
      </c>
      <c r="B1989" t="s">
        <v>32</v>
      </c>
      <c r="C1989" t="s">
        <v>44</v>
      </c>
      <c r="D1989" t="s">
        <v>33</v>
      </c>
      <c r="E1989" t="s">
        <v>21</v>
      </c>
      <c r="F1989" t="s">
        <v>1359</v>
      </c>
      <c r="G1989" t="s">
        <v>35</v>
      </c>
      <c r="H1989" t="s">
        <v>35</v>
      </c>
      <c r="I1989" t="s">
        <v>23</v>
      </c>
      <c r="J1989" t="s">
        <v>47</v>
      </c>
      <c r="K1989" t="s">
        <v>48</v>
      </c>
      <c r="L1989" t="s">
        <v>679</v>
      </c>
      <c r="M1989" t="s">
        <v>27</v>
      </c>
      <c r="N1989" t="s">
        <v>28</v>
      </c>
      <c r="O1989" t="s">
        <v>29</v>
      </c>
      <c r="P1989" t="s">
        <v>30</v>
      </c>
      <c r="Q1989" t="s">
        <v>21</v>
      </c>
    </row>
    <row r="1990" spans="1:17">
      <c r="A1990" t="s">
        <v>106</v>
      </c>
      <c r="B1990" t="s">
        <v>87</v>
      </c>
      <c r="C1990" t="s">
        <v>122</v>
      </c>
      <c r="D1990" t="s">
        <v>33</v>
      </c>
      <c r="E1990" t="s">
        <v>21</v>
      </c>
      <c r="F1990" t="s">
        <v>883</v>
      </c>
      <c r="G1990" t="s">
        <v>21</v>
      </c>
      <c r="H1990" t="s">
        <v>35</v>
      </c>
      <c r="I1990" t="s">
        <v>23</v>
      </c>
      <c r="J1990" t="s">
        <v>123</v>
      </c>
      <c r="K1990" t="s">
        <v>92</v>
      </c>
      <c r="L1990" t="s">
        <v>166</v>
      </c>
      <c r="M1990" t="s">
        <v>63</v>
      </c>
      <c r="N1990" t="s">
        <v>28</v>
      </c>
      <c r="O1990" t="s">
        <v>29</v>
      </c>
      <c r="P1990" t="s">
        <v>30</v>
      </c>
      <c r="Q1990" t="s">
        <v>21</v>
      </c>
    </row>
    <row r="1991" spans="1:17">
      <c r="A1991" t="s">
        <v>197</v>
      </c>
      <c r="B1991" t="s">
        <v>56</v>
      </c>
      <c r="C1991" t="s">
        <v>19</v>
      </c>
      <c r="D1991" t="s">
        <v>33</v>
      </c>
      <c r="E1991" t="s">
        <v>21</v>
      </c>
      <c r="F1991" t="s">
        <v>1638</v>
      </c>
      <c r="G1991" t="s">
        <v>35</v>
      </c>
      <c r="H1991" t="s">
        <v>35</v>
      </c>
      <c r="I1991" t="s">
        <v>23</v>
      </c>
      <c r="J1991" t="s">
        <v>24</v>
      </c>
      <c r="K1991" t="s">
        <v>124</v>
      </c>
      <c r="L1991" t="s">
        <v>497</v>
      </c>
      <c r="M1991" t="s">
        <v>52</v>
      </c>
      <c r="N1991" t="s">
        <v>529</v>
      </c>
      <c r="O1991" t="s">
        <v>63</v>
      </c>
      <c r="P1991" t="s">
        <v>41</v>
      </c>
      <c r="Q1991" t="s">
        <v>21</v>
      </c>
    </row>
    <row r="1992" spans="1:17">
      <c r="A1992" t="s">
        <v>97</v>
      </c>
      <c r="B1992" t="s">
        <v>87</v>
      </c>
      <c r="C1992" t="s">
        <v>44</v>
      </c>
      <c r="D1992" t="s">
        <v>33</v>
      </c>
      <c r="E1992" t="s">
        <v>21</v>
      </c>
      <c r="F1992" t="s">
        <v>1639</v>
      </c>
      <c r="G1992" t="s">
        <v>35</v>
      </c>
      <c r="H1992" t="s">
        <v>21</v>
      </c>
      <c r="I1992" t="s">
        <v>30</v>
      </c>
      <c r="J1992" t="s">
        <v>234</v>
      </c>
      <c r="K1992" t="s">
        <v>37</v>
      </c>
      <c r="L1992" t="s">
        <v>158</v>
      </c>
      <c r="M1992" t="s">
        <v>63</v>
      </c>
      <c r="N1992" t="s">
        <v>28</v>
      </c>
      <c r="O1992" t="s">
        <v>29</v>
      </c>
      <c r="P1992" t="s">
        <v>30</v>
      </c>
      <c r="Q1992" t="s">
        <v>21</v>
      </c>
    </row>
    <row r="1993" spans="1:17">
      <c r="A1993" t="s">
        <v>110</v>
      </c>
      <c r="B1993" t="s">
        <v>77</v>
      </c>
      <c r="C1993" t="s">
        <v>122</v>
      </c>
      <c r="D1993" t="s">
        <v>45</v>
      </c>
      <c r="E1993" t="s">
        <v>21</v>
      </c>
      <c r="F1993" t="s">
        <v>700</v>
      </c>
      <c r="G1993" t="s">
        <v>21</v>
      </c>
      <c r="H1993" t="s">
        <v>21</v>
      </c>
      <c r="I1993" t="s">
        <v>23</v>
      </c>
      <c r="J1993" t="s">
        <v>123</v>
      </c>
      <c r="K1993" t="s">
        <v>124</v>
      </c>
      <c r="L1993" t="s">
        <v>1483</v>
      </c>
      <c r="M1993" t="s">
        <v>63</v>
      </c>
      <c r="N1993" t="s">
        <v>28</v>
      </c>
      <c r="O1993" t="s">
        <v>29</v>
      </c>
      <c r="P1993" t="s">
        <v>30</v>
      </c>
      <c r="Q1993" t="s">
        <v>35</v>
      </c>
    </row>
    <row r="1994" spans="1:17">
      <c r="A1994" t="s">
        <v>80</v>
      </c>
      <c r="B1994" t="s">
        <v>87</v>
      </c>
      <c r="C1994" t="s">
        <v>19</v>
      </c>
      <c r="D1994" t="s">
        <v>33</v>
      </c>
      <c r="E1994" t="s">
        <v>21</v>
      </c>
      <c r="F1994" t="s">
        <v>29</v>
      </c>
      <c r="G1994" t="s">
        <v>35</v>
      </c>
      <c r="H1994" t="s">
        <v>21</v>
      </c>
      <c r="I1994" t="s">
        <v>23</v>
      </c>
      <c r="J1994" t="s">
        <v>82</v>
      </c>
      <c r="K1994" t="s">
        <v>119</v>
      </c>
      <c r="L1994" t="s">
        <v>1262</v>
      </c>
      <c r="M1994" t="s">
        <v>52</v>
      </c>
      <c r="N1994" t="s">
        <v>28</v>
      </c>
      <c r="O1994" t="s">
        <v>29</v>
      </c>
      <c r="P1994" t="s">
        <v>30</v>
      </c>
      <c r="Q1994" t="s">
        <v>21</v>
      </c>
    </row>
    <row r="1995" spans="1:17">
      <c r="A1995" t="s">
        <v>103</v>
      </c>
      <c r="B1995" t="s">
        <v>43</v>
      </c>
      <c r="C1995" t="s">
        <v>19</v>
      </c>
      <c r="D1995" t="s">
        <v>2553</v>
      </c>
      <c r="E1995" t="s">
        <v>21</v>
      </c>
      <c r="F1995" t="s">
        <v>327</v>
      </c>
      <c r="G1995" t="s">
        <v>35</v>
      </c>
      <c r="H1995" t="s">
        <v>21</v>
      </c>
      <c r="I1995" t="s">
        <v>23</v>
      </c>
      <c r="J1995" t="s">
        <v>349</v>
      </c>
      <c r="K1995" t="s">
        <v>119</v>
      </c>
      <c r="L1995" t="s">
        <v>401</v>
      </c>
      <c r="M1995" t="s">
        <v>27</v>
      </c>
      <c r="N1995" t="s">
        <v>28</v>
      </c>
      <c r="O1995" t="s">
        <v>29</v>
      </c>
      <c r="P1995" t="s">
        <v>30</v>
      </c>
      <c r="Q1995" t="s">
        <v>21</v>
      </c>
    </row>
    <row r="1996" spans="1:17">
      <c r="A1996" t="s">
        <v>128</v>
      </c>
      <c r="B1996" t="s">
        <v>43</v>
      </c>
      <c r="C1996" t="s">
        <v>19</v>
      </c>
      <c r="D1996" t="s">
        <v>20</v>
      </c>
      <c r="E1996" t="s">
        <v>21</v>
      </c>
      <c r="F1996" t="s">
        <v>1640</v>
      </c>
      <c r="G1996" t="s">
        <v>35</v>
      </c>
      <c r="H1996" t="s">
        <v>21</v>
      </c>
      <c r="I1996" t="s">
        <v>23</v>
      </c>
      <c r="J1996" t="s">
        <v>169</v>
      </c>
      <c r="K1996" t="s">
        <v>119</v>
      </c>
      <c r="L1996" t="s">
        <v>1286</v>
      </c>
      <c r="M1996" t="s">
        <v>74</v>
      </c>
      <c r="N1996" t="s">
        <v>28</v>
      </c>
      <c r="O1996" t="s">
        <v>29</v>
      </c>
      <c r="P1996" t="s">
        <v>30</v>
      </c>
      <c r="Q1996" t="s">
        <v>35</v>
      </c>
    </row>
    <row r="1997" spans="1:17">
      <c r="A1997" t="s">
        <v>121</v>
      </c>
      <c r="B1997" t="s">
        <v>87</v>
      </c>
      <c r="C1997" t="s">
        <v>44</v>
      </c>
      <c r="D1997" t="s">
        <v>33</v>
      </c>
      <c r="E1997" t="s">
        <v>21</v>
      </c>
      <c r="F1997" t="s">
        <v>1641</v>
      </c>
      <c r="G1997" t="s">
        <v>21</v>
      </c>
      <c r="H1997" t="s">
        <v>21</v>
      </c>
      <c r="I1997" t="s">
        <v>23</v>
      </c>
      <c r="J1997" t="s">
        <v>85</v>
      </c>
      <c r="K1997" t="s">
        <v>124</v>
      </c>
      <c r="L1997" t="s">
        <v>209</v>
      </c>
      <c r="M1997" t="s">
        <v>63</v>
      </c>
      <c r="N1997" t="s">
        <v>28</v>
      </c>
      <c r="O1997" t="s">
        <v>29</v>
      </c>
      <c r="P1997" t="s">
        <v>30</v>
      </c>
      <c r="Q1997" t="s">
        <v>21</v>
      </c>
    </row>
    <row r="1998" spans="1:17">
      <c r="A1998" t="s">
        <v>310</v>
      </c>
      <c r="B1998" t="s">
        <v>43</v>
      </c>
      <c r="C1998" t="s">
        <v>122</v>
      </c>
      <c r="D1998" t="s">
        <v>45</v>
      </c>
      <c r="E1998" t="s">
        <v>21</v>
      </c>
      <c r="F1998" t="s">
        <v>1642</v>
      </c>
      <c r="G1998" t="s">
        <v>35</v>
      </c>
      <c r="H1998" t="s">
        <v>35</v>
      </c>
      <c r="I1998" t="s">
        <v>23</v>
      </c>
      <c r="J1998" t="s">
        <v>82</v>
      </c>
      <c r="K1998" t="s">
        <v>124</v>
      </c>
      <c r="L1998" t="s">
        <v>272</v>
      </c>
      <c r="M1998" t="s">
        <v>27</v>
      </c>
      <c r="N1998" t="s">
        <v>28</v>
      </c>
      <c r="O1998" t="s">
        <v>29</v>
      </c>
      <c r="P1998" t="s">
        <v>30</v>
      </c>
      <c r="Q1998" t="s">
        <v>21</v>
      </c>
    </row>
    <row r="1999" spans="1:17">
      <c r="A1999" t="s">
        <v>336</v>
      </c>
      <c r="B1999" t="s">
        <v>56</v>
      </c>
      <c r="C1999" t="s">
        <v>44</v>
      </c>
      <c r="D1999" t="s">
        <v>33</v>
      </c>
      <c r="E1999" t="s">
        <v>21</v>
      </c>
      <c r="F1999" t="s">
        <v>340</v>
      </c>
      <c r="G1999" t="s">
        <v>35</v>
      </c>
      <c r="H1999" t="s">
        <v>21</v>
      </c>
      <c r="I1999" t="s">
        <v>30</v>
      </c>
      <c r="J1999" t="s">
        <v>47</v>
      </c>
      <c r="K1999" t="s">
        <v>37</v>
      </c>
      <c r="L1999" t="s">
        <v>348</v>
      </c>
      <c r="M1999" t="s">
        <v>63</v>
      </c>
      <c r="N1999" t="s">
        <v>28</v>
      </c>
      <c r="O1999" t="s">
        <v>29</v>
      </c>
      <c r="P1999" t="s">
        <v>30</v>
      </c>
      <c r="Q1999" t="s">
        <v>21</v>
      </c>
    </row>
    <row r="2000" spans="1:17">
      <c r="A2000" t="s">
        <v>151</v>
      </c>
      <c r="B2000" t="s">
        <v>32</v>
      </c>
      <c r="C2000" t="s">
        <v>19</v>
      </c>
      <c r="D2000" t="s">
        <v>33</v>
      </c>
      <c r="E2000" t="s">
        <v>21</v>
      </c>
      <c r="F2000" t="s">
        <v>1643</v>
      </c>
      <c r="G2000" t="s">
        <v>35</v>
      </c>
      <c r="H2000" t="s">
        <v>21</v>
      </c>
      <c r="I2000" t="s">
        <v>23</v>
      </c>
      <c r="J2000" t="s">
        <v>123</v>
      </c>
      <c r="K2000" t="s">
        <v>119</v>
      </c>
      <c r="L2000" t="s">
        <v>470</v>
      </c>
      <c r="M2000" t="s">
        <v>63</v>
      </c>
      <c r="N2000" t="s">
        <v>28</v>
      </c>
      <c r="O2000" t="s">
        <v>29</v>
      </c>
      <c r="P2000" t="s">
        <v>30</v>
      </c>
      <c r="Q2000" t="s">
        <v>21</v>
      </c>
    </row>
    <row r="2001" spans="1:17">
      <c r="A2001" t="s">
        <v>65</v>
      </c>
      <c r="B2001" t="s">
        <v>56</v>
      </c>
      <c r="C2001" t="s">
        <v>19</v>
      </c>
      <c r="D2001" t="s">
        <v>33</v>
      </c>
      <c r="E2001" t="s">
        <v>21</v>
      </c>
      <c r="F2001" t="s">
        <v>1644</v>
      </c>
      <c r="G2001" t="s">
        <v>35</v>
      </c>
      <c r="H2001" t="s">
        <v>35</v>
      </c>
      <c r="I2001" t="s">
        <v>23</v>
      </c>
      <c r="J2001" t="s">
        <v>123</v>
      </c>
      <c r="K2001" t="s">
        <v>37</v>
      </c>
      <c r="L2001" t="s">
        <v>205</v>
      </c>
      <c r="M2001" t="s">
        <v>219</v>
      </c>
      <c r="N2001" t="s">
        <v>28</v>
      </c>
      <c r="O2001" t="s">
        <v>29</v>
      </c>
      <c r="P2001" t="s">
        <v>30</v>
      </c>
      <c r="Q2001" t="s">
        <v>21</v>
      </c>
    </row>
    <row r="2002" spans="1:17">
      <c r="A2002" t="s">
        <v>234</v>
      </c>
      <c r="B2002" t="s">
        <v>56</v>
      </c>
      <c r="C2002" t="s">
        <v>19</v>
      </c>
      <c r="D2002" t="s">
        <v>20</v>
      </c>
      <c r="E2002" t="s">
        <v>21</v>
      </c>
      <c r="F2002" t="s">
        <v>259</v>
      </c>
      <c r="G2002" t="s">
        <v>35</v>
      </c>
      <c r="H2002" t="s">
        <v>21</v>
      </c>
      <c r="I2002" t="s">
        <v>23</v>
      </c>
      <c r="J2002" t="s">
        <v>74</v>
      </c>
      <c r="K2002" t="s">
        <v>37</v>
      </c>
      <c r="L2002" t="s">
        <v>342</v>
      </c>
      <c r="M2002" t="s">
        <v>27</v>
      </c>
      <c r="N2002" t="s">
        <v>292</v>
      </c>
      <c r="O2002" t="s">
        <v>27</v>
      </c>
      <c r="P2002" t="s">
        <v>41</v>
      </c>
      <c r="Q2002" t="s">
        <v>21</v>
      </c>
    </row>
    <row r="2003" spans="1:17">
      <c r="A2003" t="s">
        <v>197</v>
      </c>
      <c r="B2003" t="s">
        <v>56</v>
      </c>
      <c r="C2003" t="s">
        <v>19</v>
      </c>
      <c r="D2003" t="s">
        <v>20</v>
      </c>
      <c r="E2003" t="s">
        <v>21</v>
      </c>
      <c r="F2003" t="s">
        <v>288</v>
      </c>
      <c r="G2003" t="s">
        <v>35</v>
      </c>
      <c r="H2003" t="s">
        <v>35</v>
      </c>
      <c r="I2003" t="s">
        <v>30</v>
      </c>
      <c r="J2003" t="s">
        <v>47</v>
      </c>
      <c r="K2003" t="s">
        <v>37</v>
      </c>
      <c r="L2003" t="s">
        <v>344</v>
      </c>
      <c r="M2003" t="s">
        <v>24</v>
      </c>
      <c r="N2003" t="s">
        <v>28</v>
      </c>
      <c r="O2003" t="s">
        <v>29</v>
      </c>
      <c r="P2003" t="s">
        <v>30</v>
      </c>
      <c r="Q2003" t="s">
        <v>21</v>
      </c>
    </row>
    <row r="2004" spans="1:17">
      <c r="A2004" t="s">
        <v>159</v>
      </c>
      <c r="B2004" t="s">
        <v>87</v>
      </c>
      <c r="C2004" t="s">
        <v>44</v>
      </c>
      <c r="D2004" t="s">
        <v>45</v>
      </c>
      <c r="E2004" t="s">
        <v>21</v>
      </c>
      <c r="F2004" t="s">
        <v>1645</v>
      </c>
      <c r="G2004" t="s">
        <v>35</v>
      </c>
      <c r="H2004" t="s">
        <v>21</v>
      </c>
      <c r="I2004" t="s">
        <v>23</v>
      </c>
      <c r="J2004" t="s">
        <v>24</v>
      </c>
      <c r="K2004" t="s">
        <v>124</v>
      </c>
      <c r="L2004" t="s">
        <v>926</v>
      </c>
      <c r="M2004" t="s">
        <v>27</v>
      </c>
      <c r="N2004" t="s">
        <v>139</v>
      </c>
      <c r="O2004" t="s">
        <v>27</v>
      </c>
      <c r="P2004" t="s">
        <v>41</v>
      </c>
      <c r="Q2004" t="s">
        <v>21</v>
      </c>
    </row>
    <row r="2005" spans="1:17">
      <c r="A2005" t="s">
        <v>323</v>
      </c>
      <c r="B2005" t="s">
        <v>87</v>
      </c>
      <c r="C2005" t="s">
        <v>19</v>
      </c>
      <c r="D2005" t="s">
        <v>33</v>
      </c>
      <c r="E2005" t="s">
        <v>21</v>
      </c>
      <c r="F2005" t="s">
        <v>1646</v>
      </c>
      <c r="G2005" t="s">
        <v>35</v>
      </c>
      <c r="H2005" t="s">
        <v>35</v>
      </c>
      <c r="I2005" t="s">
        <v>23</v>
      </c>
      <c r="J2005" t="s">
        <v>219</v>
      </c>
      <c r="K2005" t="s">
        <v>119</v>
      </c>
      <c r="L2005" t="s">
        <v>573</v>
      </c>
      <c r="M2005" t="s">
        <v>40</v>
      </c>
      <c r="N2005" t="s">
        <v>28</v>
      </c>
      <c r="O2005" t="s">
        <v>29</v>
      </c>
      <c r="P2005" t="s">
        <v>30</v>
      </c>
      <c r="Q2005" t="s">
        <v>21</v>
      </c>
    </row>
    <row r="2006" spans="1:17">
      <c r="A2006" t="s">
        <v>234</v>
      </c>
      <c r="B2006" t="s">
        <v>56</v>
      </c>
      <c r="C2006" t="s">
        <v>44</v>
      </c>
      <c r="D2006" t="s">
        <v>33</v>
      </c>
      <c r="E2006" t="s">
        <v>21</v>
      </c>
      <c r="F2006" t="s">
        <v>620</v>
      </c>
      <c r="G2006" t="s">
        <v>35</v>
      </c>
      <c r="H2006" t="s">
        <v>35</v>
      </c>
      <c r="I2006" t="s">
        <v>23</v>
      </c>
      <c r="J2006" t="s">
        <v>82</v>
      </c>
      <c r="K2006" t="s">
        <v>48</v>
      </c>
      <c r="L2006" t="s">
        <v>267</v>
      </c>
      <c r="M2006" t="s">
        <v>27</v>
      </c>
      <c r="N2006" t="s">
        <v>313</v>
      </c>
      <c r="O2006" t="s">
        <v>27</v>
      </c>
      <c r="P2006" t="s">
        <v>41</v>
      </c>
      <c r="Q2006" t="s">
        <v>21</v>
      </c>
    </row>
    <row r="2007" spans="1:17">
      <c r="A2007" t="s">
        <v>230</v>
      </c>
      <c r="B2007" t="s">
        <v>18</v>
      </c>
      <c r="C2007" t="s">
        <v>19</v>
      </c>
      <c r="D2007" t="s">
        <v>33</v>
      </c>
      <c r="E2007" t="s">
        <v>21</v>
      </c>
      <c r="F2007" t="s">
        <v>1647</v>
      </c>
      <c r="G2007" t="s">
        <v>35</v>
      </c>
      <c r="H2007" t="s">
        <v>21</v>
      </c>
      <c r="I2007" t="s">
        <v>23</v>
      </c>
      <c r="J2007" t="s">
        <v>91</v>
      </c>
      <c r="K2007" t="s">
        <v>37</v>
      </c>
      <c r="L2007" t="s">
        <v>494</v>
      </c>
      <c r="M2007" t="s">
        <v>27</v>
      </c>
      <c r="N2007" t="s">
        <v>600</v>
      </c>
      <c r="O2007" t="s">
        <v>27</v>
      </c>
      <c r="P2007" t="s">
        <v>41</v>
      </c>
      <c r="Q2007" t="s">
        <v>21</v>
      </c>
    </row>
    <row r="2008" spans="1:17">
      <c r="A2008" t="s">
        <v>230</v>
      </c>
      <c r="B2008" t="s">
        <v>56</v>
      </c>
      <c r="C2008" t="s">
        <v>19</v>
      </c>
      <c r="D2008" t="s">
        <v>20</v>
      </c>
      <c r="E2008" t="s">
        <v>21</v>
      </c>
      <c r="F2008" t="s">
        <v>1648</v>
      </c>
      <c r="G2008" t="s">
        <v>21</v>
      </c>
      <c r="H2008" t="s">
        <v>21</v>
      </c>
      <c r="I2008" t="s">
        <v>30</v>
      </c>
      <c r="J2008" t="s">
        <v>82</v>
      </c>
      <c r="K2008" t="s">
        <v>53</v>
      </c>
      <c r="L2008" t="s">
        <v>17</v>
      </c>
      <c r="M2008" t="s">
        <v>52</v>
      </c>
      <c r="N2008" t="s">
        <v>28</v>
      </c>
      <c r="O2008" t="s">
        <v>29</v>
      </c>
      <c r="P2008" t="s">
        <v>30</v>
      </c>
      <c r="Q2008" t="s">
        <v>21</v>
      </c>
    </row>
    <row r="2009" spans="1:17">
      <c r="A2009" t="s">
        <v>17</v>
      </c>
      <c r="B2009" t="s">
        <v>72</v>
      </c>
      <c r="C2009" t="s">
        <v>44</v>
      </c>
      <c r="D2009" t="s">
        <v>33</v>
      </c>
      <c r="E2009" t="s">
        <v>21</v>
      </c>
      <c r="F2009" t="s">
        <v>1649</v>
      </c>
      <c r="G2009" t="s">
        <v>35</v>
      </c>
      <c r="H2009" t="s">
        <v>21</v>
      </c>
      <c r="I2009" t="s">
        <v>30</v>
      </c>
      <c r="J2009" t="s">
        <v>40</v>
      </c>
      <c r="K2009" t="s">
        <v>53</v>
      </c>
      <c r="L2009" t="s">
        <v>707</v>
      </c>
      <c r="M2009" t="s">
        <v>63</v>
      </c>
      <c r="N2009" t="s">
        <v>28</v>
      </c>
      <c r="O2009" t="s">
        <v>29</v>
      </c>
      <c r="P2009" t="s">
        <v>30</v>
      </c>
      <c r="Q2009" t="s">
        <v>21</v>
      </c>
    </row>
    <row r="2010" spans="1:17">
      <c r="A2010" t="s">
        <v>71</v>
      </c>
      <c r="B2010" t="s">
        <v>72</v>
      </c>
      <c r="C2010" t="s">
        <v>19</v>
      </c>
      <c r="D2010" t="s">
        <v>33</v>
      </c>
      <c r="E2010" t="s">
        <v>35</v>
      </c>
      <c r="F2010" t="s">
        <v>1469</v>
      </c>
      <c r="G2010" t="s">
        <v>35</v>
      </c>
      <c r="H2010" t="s">
        <v>21</v>
      </c>
      <c r="I2010" t="s">
        <v>30</v>
      </c>
      <c r="J2010" t="s">
        <v>68</v>
      </c>
      <c r="K2010" t="s">
        <v>37</v>
      </c>
      <c r="L2010" t="s">
        <v>661</v>
      </c>
      <c r="M2010" t="s">
        <v>63</v>
      </c>
      <c r="N2010" t="s">
        <v>28</v>
      </c>
      <c r="O2010" t="s">
        <v>29</v>
      </c>
      <c r="P2010" t="s">
        <v>30</v>
      </c>
      <c r="Q2010" t="s">
        <v>21</v>
      </c>
    </row>
    <row r="2011" spans="1:17">
      <c r="A2011" t="s">
        <v>234</v>
      </c>
      <c r="B2011" t="s">
        <v>56</v>
      </c>
      <c r="C2011" t="s">
        <v>19</v>
      </c>
      <c r="D2011" t="s">
        <v>20</v>
      </c>
      <c r="E2011" t="s">
        <v>21</v>
      </c>
      <c r="F2011" t="s">
        <v>1650</v>
      </c>
      <c r="G2011" t="s">
        <v>35</v>
      </c>
      <c r="H2011" t="s">
        <v>21</v>
      </c>
      <c r="I2011" t="s">
        <v>30</v>
      </c>
      <c r="J2011" t="s">
        <v>134</v>
      </c>
      <c r="K2011" t="s">
        <v>53</v>
      </c>
      <c r="L2011" t="s">
        <v>603</v>
      </c>
      <c r="M2011" t="s">
        <v>63</v>
      </c>
      <c r="N2011" t="s">
        <v>28</v>
      </c>
      <c r="O2011" t="s">
        <v>29</v>
      </c>
      <c r="P2011" t="s">
        <v>30</v>
      </c>
      <c r="Q2011" t="s">
        <v>21</v>
      </c>
    </row>
    <row r="2012" spans="1:17">
      <c r="A2012" t="s">
        <v>97</v>
      </c>
      <c r="B2012" t="s">
        <v>43</v>
      </c>
      <c r="C2012" t="s">
        <v>44</v>
      </c>
      <c r="D2012" t="s">
        <v>45</v>
      </c>
      <c r="E2012" t="s">
        <v>21</v>
      </c>
      <c r="F2012" t="s">
        <v>1651</v>
      </c>
      <c r="G2012" t="s">
        <v>21</v>
      </c>
      <c r="H2012" t="s">
        <v>21</v>
      </c>
      <c r="I2012" t="s">
        <v>23</v>
      </c>
      <c r="J2012" t="s">
        <v>91</v>
      </c>
      <c r="K2012" t="s">
        <v>92</v>
      </c>
      <c r="L2012" t="s">
        <v>630</v>
      </c>
      <c r="M2012" t="s">
        <v>130</v>
      </c>
      <c r="N2012" t="s">
        <v>28</v>
      </c>
      <c r="O2012" t="s">
        <v>29</v>
      </c>
      <c r="P2012" t="s">
        <v>30</v>
      </c>
      <c r="Q2012" t="s">
        <v>21</v>
      </c>
    </row>
    <row r="2013" spans="1:17">
      <c r="A2013" t="s">
        <v>97</v>
      </c>
      <c r="B2013" t="s">
        <v>56</v>
      </c>
      <c r="C2013" t="s">
        <v>19</v>
      </c>
      <c r="D2013" t="s">
        <v>20</v>
      </c>
      <c r="E2013" t="s">
        <v>21</v>
      </c>
      <c r="F2013" t="s">
        <v>29</v>
      </c>
      <c r="G2013" t="s">
        <v>35</v>
      </c>
      <c r="H2013" t="s">
        <v>35</v>
      </c>
      <c r="I2013" t="s">
        <v>30</v>
      </c>
      <c r="J2013" t="s">
        <v>130</v>
      </c>
      <c r="K2013" t="s">
        <v>37</v>
      </c>
      <c r="L2013" t="s">
        <v>55</v>
      </c>
      <c r="M2013" t="s">
        <v>40</v>
      </c>
      <c r="N2013" t="s">
        <v>28</v>
      </c>
      <c r="O2013" t="s">
        <v>29</v>
      </c>
      <c r="P2013" t="s">
        <v>30</v>
      </c>
      <c r="Q2013" t="s">
        <v>21</v>
      </c>
    </row>
    <row r="2014" spans="1:17">
      <c r="A2014" t="s">
        <v>121</v>
      </c>
      <c r="B2014" t="s">
        <v>43</v>
      </c>
      <c r="C2014" t="s">
        <v>19</v>
      </c>
      <c r="D2014" t="s">
        <v>45</v>
      </c>
      <c r="E2014" t="s">
        <v>21</v>
      </c>
      <c r="F2014" t="s">
        <v>323</v>
      </c>
      <c r="G2014" t="s">
        <v>21</v>
      </c>
      <c r="H2014" t="s">
        <v>21</v>
      </c>
      <c r="I2014" t="s">
        <v>23</v>
      </c>
      <c r="J2014" t="s">
        <v>99</v>
      </c>
      <c r="K2014" t="s">
        <v>92</v>
      </c>
      <c r="L2014" t="s">
        <v>542</v>
      </c>
      <c r="M2014" t="s">
        <v>40</v>
      </c>
      <c r="N2014" t="s">
        <v>28</v>
      </c>
      <c r="O2014" t="s">
        <v>29</v>
      </c>
      <c r="P2014" t="s">
        <v>30</v>
      </c>
      <c r="Q2014" t="s">
        <v>21</v>
      </c>
    </row>
    <row r="2015" spans="1:17">
      <c r="A2015" t="s">
        <v>97</v>
      </c>
      <c r="B2015" t="s">
        <v>56</v>
      </c>
      <c r="C2015" t="s">
        <v>44</v>
      </c>
      <c r="D2015" t="s">
        <v>33</v>
      </c>
      <c r="E2015" t="s">
        <v>21</v>
      </c>
      <c r="F2015" t="s">
        <v>177</v>
      </c>
      <c r="G2015" t="s">
        <v>35</v>
      </c>
      <c r="H2015" t="s">
        <v>21</v>
      </c>
      <c r="I2015" t="s">
        <v>23</v>
      </c>
      <c r="J2015" t="s">
        <v>68</v>
      </c>
      <c r="K2015" t="s">
        <v>48</v>
      </c>
      <c r="L2015" t="s">
        <v>1404</v>
      </c>
      <c r="M2015" t="s">
        <v>27</v>
      </c>
      <c r="N2015" t="s">
        <v>395</v>
      </c>
      <c r="O2015" t="s">
        <v>27</v>
      </c>
      <c r="P2015" t="s">
        <v>41</v>
      </c>
      <c r="Q2015" t="s">
        <v>21</v>
      </c>
    </row>
    <row r="2016" spans="1:17">
      <c r="A2016" t="s">
        <v>153</v>
      </c>
      <c r="B2016" t="s">
        <v>144</v>
      </c>
      <c r="C2016" t="s">
        <v>122</v>
      </c>
      <c r="D2016" t="s">
        <v>33</v>
      </c>
      <c r="E2016" t="s">
        <v>21</v>
      </c>
      <c r="F2016" t="s">
        <v>1652</v>
      </c>
      <c r="G2016" t="s">
        <v>21</v>
      </c>
      <c r="H2016" t="s">
        <v>21</v>
      </c>
      <c r="I2016" t="s">
        <v>23</v>
      </c>
      <c r="J2016" t="s">
        <v>24</v>
      </c>
      <c r="K2016" t="s">
        <v>25</v>
      </c>
      <c r="L2016" t="s">
        <v>713</v>
      </c>
      <c r="M2016" t="s">
        <v>52</v>
      </c>
      <c r="N2016" t="s">
        <v>28</v>
      </c>
      <c r="O2016" t="s">
        <v>29</v>
      </c>
      <c r="P2016" t="s">
        <v>30</v>
      </c>
      <c r="Q2016" t="s">
        <v>35</v>
      </c>
    </row>
    <row r="2017" spans="1:17">
      <c r="A2017" t="s">
        <v>103</v>
      </c>
      <c r="B2017" t="s">
        <v>43</v>
      </c>
      <c r="C2017" t="s">
        <v>44</v>
      </c>
      <c r="D2017" t="s">
        <v>45</v>
      </c>
      <c r="E2017" t="s">
        <v>21</v>
      </c>
      <c r="F2017" t="s">
        <v>29</v>
      </c>
      <c r="G2017" t="s">
        <v>35</v>
      </c>
      <c r="H2017" t="s">
        <v>21</v>
      </c>
      <c r="I2017" t="s">
        <v>23</v>
      </c>
      <c r="J2017" t="s">
        <v>60</v>
      </c>
      <c r="K2017" t="s">
        <v>61</v>
      </c>
      <c r="L2017" t="s">
        <v>200</v>
      </c>
      <c r="M2017" t="s">
        <v>63</v>
      </c>
      <c r="N2017" t="s">
        <v>139</v>
      </c>
      <c r="O2017" t="s">
        <v>74</v>
      </c>
      <c r="P2017" t="s">
        <v>41</v>
      </c>
      <c r="Q2017" t="s">
        <v>35</v>
      </c>
    </row>
    <row r="2018" spans="1:17">
      <c r="A2018" t="s">
        <v>80</v>
      </c>
      <c r="B2018" t="s">
        <v>72</v>
      </c>
      <c r="C2018" t="s">
        <v>19</v>
      </c>
      <c r="D2018" t="s">
        <v>33</v>
      </c>
      <c r="E2018" t="s">
        <v>21</v>
      </c>
      <c r="F2018" t="s">
        <v>1653</v>
      </c>
      <c r="G2018" t="s">
        <v>35</v>
      </c>
      <c r="H2018" t="s">
        <v>21</v>
      </c>
      <c r="I2018" t="s">
        <v>23</v>
      </c>
      <c r="J2018" t="s">
        <v>36</v>
      </c>
      <c r="K2018" t="s">
        <v>92</v>
      </c>
      <c r="L2018" t="s">
        <v>499</v>
      </c>
      <c r="M2018" t="s">
        <v>63</v>
      </c>
      <c r="N2018" t="s">
        <v>28</v>
      </c>
      <c r="O2018" t="s">
        <v>29</v>
      </c>
      <c r="P2018" t="s">
        <v>30</v>
      </c>
      <c r="Q2018" t="s">
        <v>21</v>
      </c>
    </row>
    <row r="2019" spans="1:17">
      <c r="A2019" t="s">
        <v>186</v>
      </c>
      <c r="B2019" t="s">
        <v>72</v>
      </c>
      <c r="C2019" t="s">
        <v>44</v>
      </c>
      <c r="D2019" t="s">
        <v>45</v>
      </c>
      <c r="E2019" t="s">
        <v>21</v>
      </c>
      <c r="F2019" t="s">
        <v>1654</v>
      </c>
      <c r="G2019" t="s">
        <v>35</v>
      </c>
      <c r="H2019" t="s">
        <v>21</v>
      </c>
      <c r="I2019" t="s">
        <v>23</v>
      </c>
      <c r="J2019" t="s">
        <v>91</v>
      </c>
      <c r="K2019" t="s">
        <v>48</v>
      </c>
      <c r="L2019" t="s">
        <v>1655</v>
      </c>
      <c r="M2019" t="s">
        <v>27</v>
      </c>
      <c r="N2019" t="s">
        <v>28</v>
      </c>
      <c r="O2019" t="s">
        <v>29</v>
      </c>
      <c r="P2019" t="s">
        <v>30</v>
      </c>
      <c r="Q2019" t="s">
        <v>35</v>
      </c>
    </row>
    <row r="2020" spans="1:17">
      <c r="A2020" t="s">
        <v>216</v>
      </c>
      <c r="B2020" t="s">
        <v>43</v>
      </c>
      <c r="C2020" t="s">
        <v>122</v>
      </c>
      <c r="D2020" t="s">
        <v>45</v>
      </c>
      <c r="E2020" t="s">
        <v>21</v>
      </c>
      <c r="F2020" t="s">
        <v>1656</v>
      </c>
      <c r="G2020" t="s">
        <v>21</v>
      </c>
      <c r="H2020" t="s">
        <v>21</v>
      </c>
      <c r="I2020" t="s">
        <v>23</v>
      </c>
      <c r="J2020" t="s">
        <v>36</v>
      </c>
      <c r="K2020" t="s">
        <v>387</v>
      </c>
      <c r="L2020" t="s">
        <v>630</v>
      </c>
      <c r="M2020" t="s">
        <v>63</v>
      </c>
      <c r="N2020" t="s">
        <v>28</v>
      </c>
      <c r="O2020" t="s">
        <v>29</v>
      </c>
      <c r="P2020" t="s">
        <v>30</v>
      </c>
      <c r="Q2020" t="s">
        <v>21</v>
      </c>
    </row>
    <row r="2021" spans="1:17">
      <c r="A2021" t="s">
        <v>230</v>
      </c>
      <c r="B2021" t="s">
        <v>56</v>
      </c>
      <c r="C2021" t="s">
        <v>19</v>
      </c>
      <c r="D2021" t="s">
        <v>20</v>
      </c>
      <c r="E2021" t="s">
        <v>21</v>
      </c>
      <c r="F2021" t="s">
        <v>126</v>
      </c>
      <c r="G2021" t="s">
        <v>35</v>
      </c>
      <c r="H2021" t="s">
        <v>21</v>
      </c>
      <c r="I2021" t="s">
        <v>23</v>
      </c>
      <c r="J2021" t="s">
        <v>130</v>
      </c>
      <c r="K2021" t="s">
        <v>37</v>
      </c>
      <c r="L2021" t="s">
        <v>230</v>
      </c>
      <c r="M2021" t="s">
        <v>63</v>
      </c>
      <c r="N2021" t="s">
        <v>174</v>
      </c>
      <c r="O2021" t="s">
        <v>52</v>
      </c>
      <c r="P2021" t="s">
        <v>41</v>
      </c>
      <c r="Q2021" t="s">
        <v>21</v>
      </c>
    </row>
    <row r="2022" spans="1:17">
      <c r="A2022" t="s">
        <v>31</v>
      </c>
      <c r="B2022" t="s">
        <v>56</v>
      </c>
      <c r="C2022" t="s">
        <v>19</v>
      </c>
      <c r="D2022" t="s">
        <v>33</v>
      </c>
      <c r="E2022" t="s">
        <v>21</v>
      </c>
      <c r="F2022" t="s">
        <v>420</v>
      </c>
      <c r="G2022" t="s">
        <v>21</v>
      </c>
      <c r="H2022" t="s">
        <v>35</v>
      </c>
      <c r="I2022" t="s">
        <v>30</v>
      </c>
      <c r="J2022" t="s">
        <v>52</v>
      </c>
      <c r="K2022" t="s">
        <v>119</v>
      </c>
      <c r="L2022" t="s">
        <v>615</v>
      </c>
      <c r="M2022" t="s">
        <v>27</v>
      </c>
      <c r="N2022" t="s">
        <v>28</v>
      </c>
      <c r="O2022" t="s">
        <v>29</v>
      </c>
      <c r="P2022" t="s">
        <v>30</v>
      </c>
      <c r="Q2022" t="s">
        <v>21</v>
      </c>
    </row>
    <row r="2023" spans="1:17">
      <c r="A2023" t="s">
        <v>76</v>
      </c>
      <c r="B2023" t="s">
        <v>72</v>
      </c>
      <c r="C2023" t="s">
        <v>19</v>
      </c>
      <c r="D2023" t="s">
        <v>45</v>
      </c>
      <c r="E2023" t="s">
        <v>21</v>
      </c>
      <c r="F2023" t="s">
        <v>29</v>
      </c>
      <c r="G2023" t="s">
        <v>21</v>
      </c>
      <c r="H2023" t="s">
        <v>21</v>
      </c>
      <c r="I2023" t="s">
        <v>30</v>
      </c>
      <c r="J2023" t="s">
        <v>85</v>
      </c>
      <c r="K2023" t="s">
        <v>53</v>
      </c>
      <c r="L2023" t="s">
        <v>440</v>
      </c>
      <c r="M2023" t="s">
        <v>27</v>
      </c>
      <c r="N2023" t="s">
        <v>28</v>
      </c>
      <c r="O2023" t="s">
        <v>29</v>
      </c>
      <c r="P2023" t="s">
        <v>30</v>
      </c>
      <c r="Q2023" t="s">
        <v>21</v>
      </c>
    </row>
    <row r="2024" spans="1:17">
      <c r="A2024" t="s">
        <v>31</v>
      </c>
      <c r="B2024" t="s">
        <v>43</v>
      </c>
      <c r="C2024" t="s">
        <v>44</v>
      </c>
      <c r="D2024" t="s">
        <v>45</v>
      </c>
      <c r="E2024" t="s">
        <v>21</v>
      </c>
      <c r="F2024" t="s">
        <v>1657</v>
      </c>
      <c r="G2024" t="s">
        <v>21</v>
      </c>
      <c r="H2024" t="s">
        <v>21</v>
      </c>
      <c r="I2024" t="s">
        <v>23</v>
      </c>
      <c r="J2024" t="s">
        <v>234</v>
      </c>
      <c r="K2024" t="s">
        <v>25</v>
      </c>
      <c r="L2024" t="s">
        <v>493</v>
      </c>
      <c r="M2024" t="s">
        <v>63</v>
      </c>
      <c r="N2024" t="s">
        <v>28</v>
      </c>
      <c r="O2024" t="s">
        <v>29</v>
      </c>
      <c r="P2024" t="s">
        <v>30</v>
      </c>
      <c r="Q2024" t="s">
        <v>21</v>
      </c>
    </row>
    <row r="2025" spans="1:17">
      <c r="A2025" t="s">
        <v>209</v>
      </c>
      <c r="B2025" t="s">
        <v>87</v>
      </c>
      <c r="C2025" t="s">
        <v>19</v>
      </c>
      <c r="D2025" t="s">
        <v>33</v>
      </c>
      <c r="E2025" t="s">
        <v>21</v>
      </c>
      <c r="F2025" t="s">
        <v>219</v>
      </c>
      <c r="G2025" t="s">
        <v>21</v>
      </c>
      <c r="H2025" t="s">
        <v>35</v>
      </c>
      <c r="I2025" t="s">
        <v>23</v>
      </c>
      <c r="J2025" t="s">
        <v>118</v>
      </c>
      <c r="K2025" t="s">
        <v>119</v>
      </c>
      <c r="L2025" t="s">
        <v>323</v>
      </c>
      <c r="M2025" t="s">
        <v>27</v>
      </c>
      <c r="N2025" t="s">
        <v>28</v>
      </c>
      <c r="O2025" t="s">
        <v>29</v>
      </c>
      <c r="P2025" t="s">
        <v>30</v>
      </c>
      <c r="Q2025" t="s">
        <v>21</v>
      </c>
    </row>
    <row r="2026" spans="1:17">
      <c r="A2026" t="s">
        <v>126</v>
      </c>
      <c r="B2026" t="s">
        <v>66</v>
      </c>
      <c r="C2026" t="s">
        <v>122</v>
      </c>
      <c r="D2026" t="s">
        <v>45</v>
      </c>
      <c r="E2026" t="s">
        <v>21</v>
      </c>
      <c r="F2026" t="s">
        <v>475</v>
      </c>
      <c r="G2026" t="s">
        <v>35</v>
      </c>
      <c r="H2026" t="s">
        <v>21</v>
      </c>
      <c r="I2026" t="s">
        <v>23</v>
      </c>
      <c r="J2026" t="s">
        <v>219</v>
      </c>
      <c r="K2026" t="s">
        <v>37</v>
      </c>
      <c r="L2026" t="s">
        <v>486</v>
      </c>
      <c r="M2026" t="s">
        <v>52</v>
      </c>
      <c r="N2026" t="s">
        <v>28</v>
      </c>
      <c r="O2026" t="s">
        <v>29</v>
      </c>
      <c r="P2026" t="s">
        <v>30</v>
      </c>
      <c r="Q2026" t="s">
        <v>21</v>
      </c>
    </row>
    <row r="2027" spans="1:17">
      <c r="A2027" t="s">
        <v>42</v>
      </c>
      <c r="B2027" t="s">
        <v>43</v>
      </c>
      <c r="C2027" t="s">
        <v>44</v>
      </c>
      <c r="D2027" t="s">
        <v>45</v>
      </c>
      <c r="E2027" t="s">
        <v>21</v>
      </c>
      <c r="F2027" t="s">
        <v>1658</v>
      </c>
      <c r="G2027" t="s">
        <v>21</v>
      </c>
      <c r="H2027" t="s">
        <v>21</v>
      </c>
      <c r="I2027" t="s">
        <v>23</v>
      </c>
      <c r="J2027" t="s">
        <v>219</v>
      </c>
      <c r="K2027" t="s">
        <v>92</v>
      </c>
      <c r="L2027" t="s">
        <v>554</v>
      </c>
      <c r="M2027" t="s">
        <v>63</v>
      </c>
      <c r="N2027" t="s">
        <v>28</v>
      </c>
      <c r="O2027" t="s">
        <v>29</v>
      </c>
      <c r="P2027" t="s">
        <v>30</v>
      </c>
      <c r="Q2027" t="s">
        <v>21</v>
      </c>
    </row>
    <row r="2028" spans="1:17">
      <c r="A2028" t="s">
        <v>114</v>
      </c>
      <c r="B2028" t="s">
        <v>87</v>
      </c>
      <c r="C2028" t="s">
        <v>19</v>
      </c>
      <c r="D2028" t="s">
        <v>33</v>
      </c>
      <c r="E2028" t="s">
        <v>21</v>
      </c>
      <c r="F2028" t="s">
        <v>1659</v>
      </c>
      <c r="G2028" t="s">
        <v>35</v>
      </c>
      <c r="H2028" t="s">
        <v>21</v>
      </c>
      <c r="I2028" t="s">
        <v>30</v>
      </c>
      <c r="J2028" t="s">
        <v>234</v>
      </c>
      <c r="K2028" t="s">
        <v>37</v>
      </c>
      <c r="L2028" t="s">
        <v>93</v>
      </c>
      <c r="M2028" t="s">
        <v>27</v>
      </c>
      <c r="N2028" t="s">
        <v>28</v>
      </c>
      <c r="O2028" t="s">
        <v>29</v>
      </c>
      <c r="P2028" t="s">
        <v>30</v>
      </c>
      <c r="Q2028" t="s">
        <v>21</v>
      </c>
    </row>
    <row r="2029" spans="1:17">
      <c r="A2029" t="s">
        <v>121</v>
      </c>
      <c r="B2029" t="s">
        <v>56</v>
      </c>
      <c r="C2029" t="s">
        <v>44</v>
      </c>
      <c r="D2029" t="s">
        <v>20</v>
      </c>
      <c r="E2029" t="s">
        <v>21</v>
      </c>
      <c r="F2029" t="s">
        <v>1226</v>
      </c>
      <c r="G2029" t="s">
        <v>35</v>
      </c>
      <c r="H2029" t="s">
        <v>35</v>
      </c>
      <c r="I2029" t="s">
        <v>30</v>
      </c>
      <c r="J2029" t="s">
        <v>114</v>
      </c>
      <c r="K2029" t="s">
        <v>92</v>
      </c>
      <c r="L2029" t="s">
        <v>82</v>
      </c>
      <c r="M2029" t="s">
        <v>27</v>
      </c>
      <c r="N2029" t="s">
        <v>28</v>
      </c>
      <c r="O2029" t="s">
        <v>29</v>
      </c>
      <c r="P2029" t="s">
        <v>30</v>
      </c>
      <c r="Q2029" t="s">
        <v>21</v>
      </c>
    </row>
    <row r="2030" spans="1:17">
      <c r="A2030" t="s">
        <v>197</v>
      </c>
      <c r="B2030" t="s">
        <v>77</v>
      </c>
      <c r="C2030" t="s">
        <v>19</v>
      </c>
      <c r="D2030" t="s">
        <v>33</v>
      </c>
      <c r="E2030" t="s">
        <v>21</v>
      </c>
      <c r="F2030" t="s">
        <v>617</v>
      </c>
      <c r="G2030" t="s">
        <v>35</v>
      </c>
      <c r="H2030" t="s">
        <v>21</v>
      </c>
      <c r="I2030" t="s">
        <v>30</v>
      </c>
      <c r="J2030" t="s">
        <v>68</v>
      </c>
      <c r="K2030" t="s">
        <v>37</v>
      </c>
      <c r="L2030" t="s">
        <v>430</v>
      </c>
      <c r="M2030" t="s">
        <v>52</v>
      </c>
      <c r="N2030" t="s">
        <v>28</v>
      </c>
      <c r="O2030" t="s">
        <v>29</v>
      </c>
      <c r="P2030" t="s">
        <v>30</v>
      </c>
      <c r="Q2030" t="s">
        <v>21</v>
      </c>
    </row>
    <row r="2031" spans="1:17">
      <c r="A2031" t="s">
        <v>55</v>
      </c>
      <c r="B2031" t="s">
        <v>43</v>
      </c>
      <c r="C2031" t="s">
        <v>122</v>
      </c>
      <c r="D2031" t="s">
        <v>45</v>
      </c>
      <c r="E2031" t="s">
        <v>21</v>
      </c>
      <c r="F2031" t="s">
        <v>29</v>
      </c>
      <c r="G2031" t="s">
        <v>35</v>
      </c>
      <c r="H2031" t="s">
        <v>21</v>
      </c>
      <c r="I2031" t="s">
        <v>23</v>
      </c>
      <c r="J2031" t="s">
        <v>97</v>
      </c>
      <c r="K2031" t="s">
        <v>119</v>
      </c>
      <c r="L2031" t="s">
        <v>180</v>
      </c>
      <c r="M2031" t="s">
        <v>219</v>
      </c>
      <c r="N2031" t="s">
        <v>28</v>
      </c>
      <c r="O2031" t="s">
        <v>29</v>
      </c>
      <c r="P2031" t="s">
        <v>30</v>
      </c>
      <c r="Q2031" t="s">
        <v>21</v>
      </c>
    </row>
    <row r="2032" spans="1:17">
      <c r="A2032" t="s">
        <v>524</v>
      </c>
      <c r="B2032" t="s">
        <v>43</v>
      </c>
      <c r="C2032" t="s">
        <v>19</v>
      </c>
      <c r="D2032" t="s">
        <v>2553</v>
      </c>
      <c r="E2032" t="s">
        <v>21</v>
      </c>
      <c r="F2032" t="s">
        <v>166</v>
      </c>
      <c r="G2032" t="s">
        <v>21</v>
      </c>
      <c r="H2032" t="s">
        <v>21</v>
      </c>
      <c r="I2032" t="s">
        <v>30</v>
      </c>
      <c r="J2032" t="s">
        <v>243</v>
      </c>
      <c r="K2032" t="s">
        <v>53</v>
      </c>
      <c r="L2032" t="s">
        <v>180</v>
      </c>
      <c r="M2032" t="s">
        <v>27</v>
      </c>
      <c r="N2032" t="s">
        <v>28</v>
      </c>
      <c r="O2032" t="s">
        <v>29</v>
      </c>
      <c r="P2032" t="s">
        <v>30</v>
      </c>
      <c r="Q2032" t="s">
        <v>21</v>
      </c>
    </row>
    <row r="2033" spans="1:17">
      <c r="A2033" t="s">
        <v>31</v>
      </c>
      <c r="B2033" t="s">
        <v>43</v>
      </c>
      <c r="C2033" t="s">
        <v>19</v>
      </c>
      <c r="D2033" t="s">
        <v>45</v>
      </c>
      <c r="E2033" t="s">
        <v>21</v>
      </c>
      <c r="F2033" t="s">
        <v>40</v>
      </c>
      <c r="G2033" t="s">
        <v>35</v>
      </c>
      <c r="H2033" t="s">
        <v>21</v>
      </c>
      <c r="I2033" t="s">
        <v>23</v>
      </c>
      <c r="J2033" t="s">
        <v>47</v>
      </c>
      <c r="K2033" t="s">
        <v>119</v>
      </c>
      <c r="L2033" t="s">
        <v>420</v>
      </c>
      <c r="M2033" t="s">
        <v>57</v>
      </c>
      <c r="N2033" t="s">
        <v>28</v>
      </c>
      <c r="O2033" t="s">
        <v>29</v>
      </c>
      <c r="P2033" t="s">
        <v>30</v>
      </c>
      <c r="Q2033" t="s">
        <v>21</v>
      </c>
    </row>
    <row r="2034" spans="1:17">
      <c r="A2034" t="s">
        <v>55</v>
      </c>
      <c r="B2034" t="s">
        <v>43</v>
      </c>
      <c r="C2034" t="s">
        <v>19</v>
      </c>
      <c r="D2034" t="s">
        <v>20</v>
      </c>
      <c r="E2034" t="s">
        <v>21</v>
      </c>
      <c r="F2034" t="s">
        <v>1660</v>
      </c>
      <c r="G2034" t="s">
        <v>21</v>
      </c>
      <c r="H2034" t="s">
        <v>21</v>
      </c>
      <c r="I2034" t="s">
        <v>146</v>
      </c>
      <c r="J2034" t="s">
        <v>114</v>
      </c>
      <c r="K2034" t="s">
        <v>37</v>
      </c>
      <c r="L2034" t="s">
        <v>1016</v>
      </c>
      <c r="M2034" t="s">
        <v>40</v>
      </c>
      <c r="N2034" t="s">
        <v>648</v>
      </c>
      <c r="O2034" t="s">
        <v>63</v>
      </c>
      <c r="P2034" t="s">
        <v>41</v>
      </c>
      <c r="Q2034" t="s">
        <v>35</v>
      </c>
    </row>
    <row r="2035" spans="1:17">
      <c r="A2035" t="s">
        <v>76</v>
      </c>
      <c r="B2035" t="s">
        <v>56</v>
      </c>
      <c r="C2035" t="s">
        <v>122</v>
      </c>
      <c r="D2035" t="s">
        <v>20</v>
      </c>
      <c r="E2035" t="s">
        <v>21</v>
      </c>
      <c r="F2035" t="s">
        <v>1661</v>
      </c>
      <c r="G2035" t="s">
        <v>21</v>
      </c>
      <c r="H2035" t="s">
        <v>35</v>
      </c>
      <c r="I2035" t="s">
        <v>23</v>
      </c>
      <c r="J2035" t="s">
        <v>205</v>
      </c>
      <c r="K2035" t="s">
        <v>119</v>
      </c>
      <c r="L2035" t="s">
        <v>1377</v>
      </c>
      <c r="M2035" t="s">
        <v>57</v>
      </c>
      <c r="N2035" t="s">
        <v>28</v>
      </c>
      <c r="O2035" t="s">
        <v>29</v>
      </c>
      <c r="P2035" t="s">
        <v>30</v>
      </c>
      <c r="Q2035" t="s">
        <v>35</v>
      </c>
    </row>
    <row r="2036" spans="1:17">
      <c r="A2036" t="s">
        <v>126</v>
      </c>
      <c r="B2036" t="s">
        <v>72</v>
      </c>
      <c r="C2036" t="s">
        <v>19</v>
      </c>
      <c r="D2036" t="s">
        <v>33</v>
      </c>
      <c r="E2036" t="s">
        <v>21</v>
      </c>
      <c r="F2036" t="s">
        <v>290</v>
      </c>
      <c r="G2036" t="s">
        <v>35</v>
      </c>
      <c r="H2036" t="s">
        <v>21</v>
      </c>
      <c r="I2036" t="s">
        <v>23</v>
      </c>
      <c r="J2036" t="s">
        <v>118</v>
      </c>
      <c r="K2036" t="s">
        <v>119</v>
      </c>
      <c r="L2036" t="s">
        <v>475</v>
      </c>
      <c r="M2036" t="s">
        <v>57</v>
      </c>
      <c r="N2036" t="s">
        <v>28</v>
      </c>
      <c r="O2036" t="s">
        <v>29</v>
      </c>
      <c r="P2036" t="s">
        <v>30</v>
      </c>
      <c r="Q2036" t="s">
        <v>21</v>
      </c>
    </row>
    <row r="2037" spans="1:17">
      <c r="A2037" t="s">
        <v>230</v>
      </c>
      <c r="B2037" t="s">
        <v>72</v>
      </c>
      <c r="C2037" t="s">
        <v>122</v>
      </c>
      <c r="D2037" t="s">
        <v>45</v>
      </c>
      <c r="E2037" t="s">
        <v>21</v>
      </c>
      <c r="F2037" t="s">
        <v>29</v>
      </c>
      <c r="G2037" t="s">
        <v>21</v>
      </c>
      <c r="H2037" t="s">
        <v>21</v>
      </c>
      <c r="I2037" t="s">
        <v>23</v>
      </c>
      <c r="J2037" t="s">
        <v>234</v>
      </c>
      <c r="K2037" t="s">
        <v>92</v>
      </c>
      <c r="L2037" t="s">
        <v>376</v>
      </c>
      <c r="M2037" t="s">
        <v>118</v>
      </c>
      <c r="N2037" t="s">
        <v>28</v>
      </c>
      <c r="O2037" t="s">
        <v>29</v>
      </c>
      <c r="P2037" t="s">
        <v>30</v>
      </c>
      <c r="Q2037" t="s">
        <v>21</v>
      </c>
    </row>
    <row r="2038" spans="1:17">
      <c r="A2038" t="s">
        <v>197</v>
      </c>
      <c r="B2038" t="s">
        <v>43</v>
      </c>
      <c r="C2038" t="s">
        <v>19</v>
      </c>
      <c r="D2038" t="s">
        <v>45</v>
      </c>
      <c r="E2038" t="s">
        <v>21</v>
      </c>
      <c r="F2038" t="s">
        <v>1662</v>
      </c>
      <c r="G2038" t="s">
        <v>35</v>
      </c>
      <c r="H2038" t="s">
        <v>21</v>
      </c>
      <c r="I2038" t="s">
        <v>23</v>
      </c>
      <c r="J2038" t="s">
        <v>74</v>
      </c>
      <c r="K2038" t="s">
        <v>37</v>
      </c>
      <c r="L2038" t="s">
        <v>527</v>
      </c>
      <c r="M2038" t="s">
        <v>52</v>
      </c>
      <c r="N2038" t="s">
        <v>28</v>
      </c>
      <c r="O2038" t="s">
        <v>29</v>
      </c>
      <c r="P2038" t="s">
        <v>30</v>
      </c>
      <c r="Q2038" t="s">
        <v>21</v>
      </c>
    </row>
    <row r="2039" spans="1:17">
      <c r="A2039" t="s">
        <v>17</v>
      </c>
      <c r="B2039" t="s">
        <v>43</v>
      </c>
      <c r="C2039" t="s">
        <v>19</v>
      </c>
      <c r="D2039" t="s">
        <v>45</v>
      </c>
      <c r="E2039" t="s">
        <v>21</v>
      </c>
      <c r="F2039" t="s">
        <v>1663</v>
      </c>
      <c r="G2039" t="s">
        <v>35</v>
      </c>
      <c r="H2039" t="s">
        <v>35</v>
      </c>
      <c r="I2039" t="s">
        <v>23</v>
      </c>
      <c r="J2039" t="s">
        <v>152</v>
      </c>
      <c r="K2039" t="s">
        <v>124</v>
      </c>
      <c r="L2039" t="s">
        <v>362</v>
      </c>
      <c r="M2039" t="s">
        <v>63</v>
      </c>
      <c r="N2039" t="s">
        <v>456</v>
      </c>
      <c r="O2039" t="s">
        <v>52</v>
      </c>
      <c r="P2039" t="s">
        <v>70</v>
      </c>
      <c r="Q2039" t="s">
        <v>35</v>
      </c>
    </row>
    <row r="2040" spans="1:17">
      <c r="A2040" t="s">
        <v>31</v>
      </c>
      <c r="B2040" t="s">
        <v>56</v>
      </c>
      <c r="C2040" t="s">
        <v>44</v>
      </c>
      <c r="D2040" t="s">
        <v>33</v>
      </c>
      <c r="E2040" t="s">
        <v>21</v>
      </c>
      <c r="F2040" t="s">
        <v>1664</v>
      </c>
      <c r="G2040" t="s">
        <v>35</v>
      </c>
      <c r="H2040" t="s">
        <v>21</v>
      </c>
      <c r="I2040" t="s">
        <v>23</v>
      </c>
      <c r="J2040" t="s">
        <v>74</v>
      </c>
      <c r="K2040" t="s">
        <v>37</v>
      </c>
      <c r="L2040" t="s">
        <v>463</v>
      </c>
      <c r="M2040" t="s">
        <v>27</v>
      </c>
      <c r="N2040" t="s">
        <v>28</v>
      </c>
      <c r="O2040" t="s">
        <v>29</v>
      </c>
      <c r="P2040" t="s">
        <v>30</v>
      </c>
      <c r="Q2040" t="s">
        <v>21</v>
      </c>
    </row>
    <row r="2041" spans="1:17">
      <c r="A2041" t="s">
        <v>80</v>
      </c>
      <c r="B2041" t="s">
        <v>43</v>
      </c>
      <c r="C2041" t="s">
        <v>19</v>
      </c>
      <c r="D2041" t="s">
        <v>45</v>
      </c>
      <c r="E2041" t="s">
        <v>21</v>
      </c>
      <c r="F2041" t="s">
        <v>1665</v>
      </c>
      <c r="G2041" t="s">
        <v>21</v>
      </c>
      <c r="H2041" t="s">
        <v>21</v>
      </c>
      <c r="I2041" t="s">
        <v>23</v>
      </c>
      <c r="J2041" t="s">
        <v>123</v>
      </c>
      <c r="K2041" t="s">
        <v>92</v>
      </c>
      <c r="L2041" t="s">
        <v>65</v>
      </c>
      <c r="M2041" t="s">
        <v>40</v>
      </c>
      <c r="N2041" t="s">
        <v>28</v>
      </c>
      <c r="O2041" t="s">
        <v>29</v>
      </c>
      <c r="P2041" t="s">
        <v>30</v>
      </c>
      <c r="Q2041" t="s">
        <v>21</v>
      </c>
    </row>
    <row r="2042" spans="1:17">
      <c r="A2042" t="s">
        <v>110</v>
      </c>
      <c r="B2042" t="s">
        <v>56</v>
      </c>
      <c r="C2042" t="s">
        <v>19</v>
      </c>
      <c r="D2042" t="s">
        <v>33</v>
      </c>
      <c r="E2042" t="s">
        <v>21</v>
      </c>
      <c r="F2042" t="s">
        <v>1666</v>
      </c>
      <c r="G2042" t="s">
        <v>21</v>
      </c>
      <c r="H2042" t="s">
        <v>21</v>
      </c>
      <c r="I2042" t="s">
        <v>30</v>
      </c>
      <c r="J2042" t="s">
        <v>47</v>
      </c>
      <c r="K2042" t="s">
        <v>53</v>
      </c>
      <c r="L2042" t="s">
        <v>802</v>
      </c>
      <c r="M2042" t="s">
        <v>52</v>
      </c>
      <c r="N2042" t="s">
        <v>28</v>
      </c>
      <c r="O2042" t="s">
        <v>29</v>
      </c>
      <c r="P2042" t="s">
        <v>30</v>
      </c>
      <c r="Q2042" t="s">
        <v>21</v>
      </c>
    </row>
    <row r="2043" spans="1:17">
      <c r="A2043" t="s">
        <v>786</v>
      </c>
      <c r="B2043" t="s">
        <v>144</v>
      </c>
      <c r="C2043" t="s">
        <v>19</v>
      </c>
      <c r="D2043" t="s">
        <v>20</v>
      </c>
      <c r="E2043" t="s">
        <v>21</v>
      </c>
      <c r="F2043" t="s">
        <v>244</v>
      </c>
      <c r="G2043" t="s">
        <v>21</v>
      </c>
      <c r="H2043" t="s">
        <v>21</v>
      </c>
      <c r="I2043" t="s">
        <v>23</v>
      </c>
      <c r="J2043" t="s">
        <v>205</v>
      </c>
      <c r="K2043" t="s">
        <v>25</v>
      </c>
      <c r="L2043" t="s">
        <v>363</v>
      </c>
      <c r="M2043" t="s">
        <v>27</v>
      </c>
      <c r="N2043" t="s">
        <v>28</v>
      </c>
      <c r="O2043" t="s">
        <v>29</v>
      </c>
      <c r="P2043" t="s">
        <v>30</v>
      </c>
      <c r="Q2043" t="s">
        <v>21</v>
      </c>
    </row>
    <row r="2044" spans="1:17">
      <c r="A2044" t="s">
        <v>80</v>
      </c>
      <c r="B2044" t="s">
        <v>56</v>
      </c>
      <c r="C2044" t="s">
        <v>19</v>
      </c>
      <c r="D2044" t="s">
        <v>33</v>
      </c>
      <c r="E2044" t="s">
        <v>21</v>
      </c>
      <c r="F2044" t="s">
        <v>1283</v>
      </c>
      <c r="G2044" t="s">
        <v>35</v>
      </c>
      <c r="H2044" t="s">
        <v>21</v>
      </c>
      <c r="I2044" t="s">
        <v>30</v>
      </c>
      <c r="J2044" t="s">
        <v>17</v>
      </c>
      <c r="K2044" t="s">
        <v>337</v>
      </c>
      <c r="L2044" t="s">
        <v>818</v>
      </c>
      <c r="M2044" t="s">
        <v>27</v>
      </c>
      <c r="N2044" t="s">
        <v>28</v>
      </c>
      <c r="O2044" t="s">
        <v>29</v>
      </c>
      <c r="P2044" t="s">
        <v>30</v>
      </c>
      <c r="Q2044" t="s">
        <v>21</v>
      </c>
    </row>
    <row r="2045" spans="1:17">
      <c r="A2045" t="s">
        <v>180</v>
      </c>
      <c r="B2045" t="s">
        <v>18</v>
      </c>
      <c r="C2045" t="s">
        <v>19</v>
      </c>
      <c r="D2045" t="s">
        <v>20</v>
      </c>
      <c r="E2045" t="s">
        <v>21</v>
      </c>
      <c r="F2045" t="s">
        <v>1019</v>
      </c>
      <c r="G2045" t="s">
        <v>21</v>
      </c>
      <c r="H2045" t="s">
        <v>35</v>
      </c>
      <c r="I2045" t="s">
        <v>23</v>
      </c>
      <c r="J2045" t="s">
        <v>349</v>
      </c>
      <c r="K2045" t="s">
        <v>119</v>
      </c>
      <c r="L2045" t="s">
        <v>850</v>
      </c>
      <c r="M2045" t="s">
        <v>52</v>
      </c>
      <c r="N2045" t="s">
        <v>28</v>
      </c>
      <c r="O2045" t="s">
        <v>29</v>
      </c>
      <c r="P2045" t="s">
        <v>30</v>
      </c>
      <c r="Q2045" t="s">
        <v>21</v>
      </c>
    </row>
    <row r="2046" spans="1:17">
      <c r="A2046" t="s">
        <v>128</v>
      </c>
      <c r="B2046" t="s">
        <v>43</v>
      </c>
      <c r="C2046" t="s">
        <v>19</v>
      </c>
      <c r="D2046" t="s">
        <v>45</v>
      </c>
      <c r="E2046" t="s">
        <v>21</v>
      </c>
      <c r="F2046" t="s">
        <v>1667</v>
      </c>
      <c r="G2046" t="s">
        <v>35</v>
      </c>
      <c r="H2046" t="s">
        <v>21</v>
      </c>
      <c r="I2046" t="s">
        <v>30</v>
      </c>
      <c r="J2046" t="s">
        <v>40</v>
      </c>
      <c r="K2046" t="s">
        <v>53</v>
      </c>
      <c r="L2046" t="s">
        <v>1353</v>
      </c>
      <c r="M2046" t="s">
        <v>40</v>
      </c>
      <c r="N2046" t="s">
        <v>28</v>
      </c>
      <c r="O2046" t="s">
        <v>29</v>
      </c>
      <c r="P2046" t="s">
        <v>30</v>
      </c>
      <c r="Q2046" t="s">
        <v>21</v>
      </c>
    </row>
    <row r="2047" spans="1:17">
      <c r="A2047" t="s">
        <v>106</v>
      </c>
      <c r="B2047" t="s">
        <v>43</v>
      </c>
      <c r="C2047" t="s">
        <v>19</v>
      </c>
      <c r="D2047" t="s">
        <v>45</v>
      </c>
      <c r="E2047" t="s">
        <v>21</v>
      </c>
      <c r="F2047" t="s">
        <v>603</v>
      </c>
      <c r="G2047" t="s">
        <v>21</v>
      </c>
      <c r="H2047" t="s">
        <v>35</v>
      </c>
      <c r="I2047" t="s">
        <v>146</v>
      </c>
      <c r="J2047" t="s">
        <v>243</v>
      </c>
      <c r="K2047" t="s">
        <v>119</v>
      </c>
      <c r="L2047" t="s">
        <v>493</v>
      </c>
      <c r="M2047" t="s">
        <v>52</v>
      </c>
      <c r="N2047" t="s">
        <v>28</v>
      </c>
      <c r="O2047" t="s">
        <v>29</v>
      </c>
      <c r="P2047" t="s">
        <v>30</v>
      </c>
      <c r="Q2047" t="s">
        <v>21</v>
      </c>
    </row>
    <row r="2048" spans="1:17">
      <c r="A2048" t="s">
        <v>152</v>
      </c>
      <c r="B2048" t="s">
        <v>32</v>
      </c>
      <c r="C2048" t="s">
        <v>44</v>
      </c>
      <c r="D2048" t="s">
        <v>33</v>
      </c>
      <c r="E2048" t="s">
        <v>21</v>
      </c>
      <c r="F2048" t="s">
        <v>1668</v>
      </c>
      <c r="G2048" t="s">
        <v>35</v>
      </c>
      <c r="H2048" t="s">
        <v>21</v>
      </c>
      <c r="I2048" t="s">
        <v>30</v>
      </c>
      <c r="J2048" t="s">
        <v>99</v>
      </c>
      <c r="K2048" t="s">
        <v>37</v>
      </c>
      <c r="L2048" t="s">
        <v>683</v>
      </c>
      <c r="M2048" t="s">
        <v>63</v>
      </c>
      <c r="N2048" t="s">
        <v>28</v>
      </c>
      <c r="O2048" t="s">
        <v>29</v>
      </c>
      <c r="P2048" t="s">
        <v>30</v>
      </c>
      <c r="Q2048" t="s">
        <v>21</v>
      </c>
    </row>
    <row r="2049" spans="1:17">
      <c r="A2049" t="s">
        <v>80</v>
      </c>
      <c r="B2049" t="s">
        <v>30</v>
      </c>
      <c r="C2049" t="s">
        <v>19</v>
      </c>
      <c r="D2049" t="s">
        <v>45</v>
      </c>
      <c r="E2049" t="s">
        <v>21</v>
      </c>
      <c r="F2049" t="s">
        <v>1669</v>
      </c>
      <c r="G2049" t="s">
        <v>21</v>
      </c>
      <c r="H2049" t="s">
        <v>21</v>
      </c>
      <c r="I2049" t="s">
        <v>30</v>
      </c>
      <c r="J2049" t="s">
        <v>24</v>
      </c>
      <c r="K2049" t="s">
        <v>53</v>
      </c>
      <c r="L2049" t="s">
        <v>910</v>
      </c>
      <c r="M2049" t="s">
        <v>27</v>
      </c>
      <c r="N2049" t="s">
        <v>28</v>
      </c>
      <c r="O2049" t="s">
        <v>29</v>
      </c>
      <c r="P2049" t="s">
        <v>30</v>
      </c>
      <c r="Q2049" t="s">
        <v>21</v>
      </c>
    </row>
    <row r="2050" spans="1:17">
      <c r="A2050" t="s">
        <v>216</v>
      </c>
      <c r="B2050" t="s">
        <v>43</v>
      </c>
      <c r="C2050" t="s">
        <v>19</v>
      </c>
      <c r="D2050" t="s">
        <v>20</v>
      </c>
      <c r="E2050" t="s">
        <v>21</v>
      </c>
      <c r="F2050" t="s">
        <v>1670</v>
      </c>
      <c r="G2050" t="s">
        <v>21</v>
      </c>
      <c r="H2050" t="s">
        <v>35</v>
      </c>
      <c r="I2050" t="s">
        <v>23</v>
      </c>
      <c r="J2050" t="s">
        <v>85</v>
      </c>
      <c r="K2050" t="s">
        <v>124</v>
      </c>
      <c r="L2050" t="s">
        <v>750</v>
      </c>
      <c r="M2050" t="s">
        <v>52</v>
      </c>
      <c r="N2050" t="s">
        <v>28</v>
      </c>
      <c r="O2050" t="s">
        <v>29</v>
      </c>
      <c r="P2050" t="s">
        <v>30</v>
      </c>
      <c r="Q2050" t="s">
        <v>21</v>
      </c>
    </row>
    <row r="2051" spans="1:17">
      <c r="A2051" t="s">
        <v>55</v>
      </c>
      <c r="B2051" t="s">
        <v>72</v>
      </c>
      <c r="C2051" t="s">
        <v>19</v>
      </c>
      <c r="D2051" t="s">
        <v>20</v>
      </c>
      <c r="E2051" t="s">
        <v>21</v>
      </c>
      <c r="F2051" t="s">
        <v>1671</v>
      </c>
      <c r="G2051" t="s">
        <v>21</v>
      </c>
      <c r="H2051" t="s">
        <v>21</v>
      </c>
      <c r="I2051" t="s">
        <v>23</v>
      </c>
      <c r="J2051" t="s">
        <v>68</v>
      </c>
      <c r="K2051" t="s">
        <v>100</v>
      </c>
      <c r="L2051" t="s">
        <v>1002</v>
      </c>
      <c r="M2051" t="s">
        <v>27</v>
      </c>
      <c r="N2051" t="s">
        <v>470</v>
      </c>
      <c r="O2051" t="s">
        <v>349</v>
      </c>
      <c r="P2051" t="s">
        <v>196</v>
      </c>
      <c r="Q2051" t="s">
        <v>35</v>
      </c>
    </row>
    <row r="2052" spans="1:17">
      <c r="A2052" t="s">
        <v>180</v>
      </c>
      <c r="B2052" t="s">
        <v>56</v>
      </c>
      <c r="C2052" t="s">
        <v>19</v>
      </c>
      <c r="D2052" t="s">
        <v>20</v>
      </c>
      <c r="E2052" t="s">
        <v>21</v>
      </c>
      <c r="F2052" t="s">
        <v>505</v>
      </c>
      <c r="G2052" t="s">
        <v>35</v>
      </c>
      <c r="H2052" t="s">
        <v>21</v>
      </c>
      <c r="I2052" t="s">
        <v>23</v>
      </c>
      <c r="J2052" t="s">
        <v>74</v>
      </c>
      <c r="K2052" t="s">
        <v>37</v>
      </c>
      <c r="L2052" t="s">
        <v>444</v>
      </c>
      <c r="M2052" t="s">
        <v>63</v>
      </c>
      <c r="N2052" t="s">
        <v>232</v>
      </c>
      <c r="O2052" t="s">
        <v>63</v>
      </c>
      <c r="P2052" t="s">
        <v>41</v>
      </c>
      <c r="Q2052" t="s">
        <v>21</v>
      </c>
    </row>
    <row r="2053" spans="1:17">
      <c r="A2053" t="s">
        <v>97</v>
      </c>
      <c r="B2053" t="s">
        <v>87</v>
      </c>
      <c r="C2053" t="s">
        <v>44</v>
      </c>
      <c r="D2053" t="s">
        <v>33</v>
      </c>
      <c r="E2053" t="s">
        <v>21</v>
      </c>
      <c r="F2053" t="s">
        <v>59</v>
      </c>
      <c r="G2053" t="s">
        <v>35</v>
      </c>
      <c r="H2053" t="s">
        <v>21</v>
      </c>
      <c r="I2053" t="s">
        <v>30</v>
      </c>
      <c r="J2053" t="s">
        <v>134</v>
      </c>
      <c r="K2053" t="s">
        <v>37</v>
      </c>
      <c r="L2053" t="s">
        <v>136</v>
      </c>
      <c r="M2053" t="s">
        <v>63</v>
      </c>
      <c r="N2053" t="s">
        <v>28</v>
      </c>
      <c r="O2053" t="s">
        <v>29</v>
      </c>
      <c r="P2053" t="s">
        <v>30</v>
      </c>
      <c r="Q2053" t="s">
        <v>35</v>
      </c>
    </row>
    <row r="2054" spans="1:17">
      <c r="A2054" t="s">
        <v>151</v>
      </c>
      <c r="B2054" t="s">
        <v>87</v>
      </c>
      <c r="C2054" t="s">
        <v>19</v>
      </c>
      <c r="D2054" t="s">
        <v>33</v>
      </c>
      <c r="E2054" t="s">
        <v>21</v>
      </c>
      <c r="F2054" t="s">
        <v>1241</v>
      </c>
      <c r="G2054" t="s">
        <v>21</v>
      </c>
      <c r="H2054" t="s">
        <v>35</v>
      </c>
      <c r="I2054" t="s">
        <v>23</v>
      </c>
      <c r="J2054" t="s">
        <v>123</v>
      </c>
      <c r="K2054" t="s">
        <v>119</v>
      </c>
      <c r="L2054" t="s">
        <v>990</v>
      </c>
      <c r="M2054" t="s">
        <v>118</v>
      </c>
      <c r="N2054" t="s">
        <v>28</v>
      </c>
      <c r="O2054" t="s">
        <v>29</v>
      </c>
      <c r="P2054" t="s">
        <v>30</v>
      </c>
      <c r="Q2054" t="s">
        <v>21</v>
      </c>
    </row>
    <row r="2055" spans="1:17">
      <c r="A2055" t="s">
        <v>336</v>
      </c>
      <c r="B2055" t="s">
        <v>72</v>
      </c>
      <c r="C2055" t="s">
        <v>44</v>
      </c>
      <c r="D2055" t="s">
        <v>33</v>
      </c>
      <c r="E2055" t="s">
        <v>21</v>
      </c>
      <c r="F2055" t="s">
        <v>1672</v>
      </c>
      <c r="G2055" t="s">
        <v>35</v>
      </c>
      <c r="H2055" t="s">
        <v>21</v>
      </c>
      <c r="I2055" t="s">
        <v>30</v>
      </c>
      <c r="J2055" t="s">
        <v>24</v>
      </c>
      <c r="K2055" t="s">
        <v>37</v>
      </c>
      <c r="L2055" t="s">
        <v>60</v>
      </c>
      <c r="M2055" t="s">
        <v>27</v>
      </c>
      <c r="N2055" t="s">
        <v>28</v>
      </c>
      <c r="O2055" t="s">
        <v>29</v>
      </c>
      <c r="P2055" t="s">
        <v>30</v>
      </c>
      <c r="Q2055" t="s">
        <v>21</v>
      </c>
    </row>
    <row r="2056" spans="1:17">
      <c r="A2056" t="s">
        <v>79</v>
      </c>
      <c r="B2056" t="s">
        <v>144</v>
      </c>
      <c r="C2056" t="s">
        <v>19</v>
      </c>
      <c r="D2056" t="s">
        <v>33</v>
      </c>
      <c r="E2056" t="s">
        <v>21</v>
      </c>
      <c r="F2056" t="s">
        <v>29</v>
      </c>
      <c r="G2056" t="s">
        <v>21</v>
      </c>
      <c r="H2056" t="s">
        <v>35</v>
      </c>
      <c r="I2056" t="s">
        <v>30</v>
      </c>
      <c r="J2056" t="s">
        <v>17</v>
      </c>
      <c r="K2056" t="s">
        <v>53</v>
      </c>
      <c r="L2056" t="s">
        <v>750</v>
      </c>
      <c r="M2056" t="s">
        <v>63</v>
      </c>
      <c r="N2056" t="s">
        <v>28</v>
      </c>
      <c r="O2056" t="s">
        <v>29</v>
      </c>
      <c r="P2056" t="s">
        <v>30</v>
      </c>
      <c r="Q2056" t="s">
        <v>21</v>
      </c>
    </row>
    <row r="2057" spans="1:17">
      <c r="A2057" t="s">
        <v>209</v>
      </c>
      <c r="B2057" t="s">
        <v>72</v>
      </c>
      <c r="C2057" t="s">
        <v>19</v>
      </c>
      <c r="D2057" t="s">
        <v>33</v>
      </c>
      <c r="E2057" t="s">
        <v>21</v>
      </c>
      <c r="F2057" t="s">
        <v>839</v>
      </c>
      <c r="G2057" t="s">
        <v>35</v>
      </c>
      <c r="H2057" t="s">
        <v>21</v>
      </c>
      <c r="I2057" t="s">
        <v>23</v>
      </c>
      <c r="J2057" t="s">
        <v>63</v>
      </c>
      <c r="K2057" t="s">
        <v>337</v>
      </c>
      <c r="L2057" t="s">
        <v>753</v>
      </c>
      <c r="M2057" t="s">
        <v>63</v>
      </c>
      <c r="N2057" t="s">
        <v>318</v>
      </c>
      <c r="O2057" t="s">
        <v>27</v>
      </c>
      <c r="P2057" t="s">
        <v>196</v>
      </c>
      <c r="Q2057" t="s">
        <v>35</v>
      </c>
    </row>
    <row r="2058" spans="1:17">
      <c r="A2058" t="s">
        <v>79</v>
      </c>
      <c r="B2058" t="s">
        <v>72</v>
      </c>
      <c r="C2058" t="s">
        <v>19</v>
      </c>
      <c r="D2058" t="s">
        <v>33</v>
      </c>
      <c r="E2058" t="s">
        <v>21</v>
      </c>
      <c r="F2058" t="s">
        <v>1673</v>
      </c>
      <c r="G2058" t="s">
        <v>35</v>
      </c>
      <c r="H2058" t="s">
        <v>21</v>
      </c>
      <c r="I2058" t="s">
        <v>23</v>
      </c>
      <c r="J2058" t="s">
        <v>82</v>
      </c>
      <c r="K2058" t="s">
        <v>124</v>
      </c>
      <c r="L2058" t="s">
        <v>600</v>
      </c>
      <c r="M2058" t="s">
        <v>27</v>
      </c>
      <c r="N2058" t="s">
        <v>28</v>
      </c>
      <c r="O2058" t="s">
        <v>29</v>
      </c>
      <c r="P2058" t="s">
        <v>30</v>
      </c>
      <c r="Q2058" t="s">
        <v>21</v>
      </c>
    </row>
    <row r="2059" spans="1:17">
      <c r="A2059" t="s">
        <v>230</v>
      </c>
      <c r="B2059" t="s">
        <v>72</v>
      </c>
      <c r="C2059" t="s">
        <v>19</v>
      </c>
      <c r="D2059" t="s">
        <v>33</v>
      </c>
      <c r="E2059" t="s">
        <v>21</v>
      </c>
      <c r="F2059" t="s">
        <v>123</v>
      </c>
      <c r="G2059" t="s">
        <v>21</v>
      </c>
      <c r="H2059" t="s">
        <v>35</v>
      </c>
      <c r="I2059" t="s">
        <v>23</v>
      </c>
      <c r="J2059" t="s">
        <v>114</v>
      </c>
      <c r="K2059" t="s">
        <v>119</v>
      </c>
      <c r="L2059" t="s">
        <v>175</v>
      </c>
      <c r="M2059" t="s">
        <v>74</v>
      </c>
      <c r="N2059" t="s">
        <v>28</v>
      </c>
      <c r="O2059" t="s">
        <v>29</v>
      </c>
      <c r="P2059" t="s">
        <v>30</v>
      </c>
      <c r="Q2059" t="s">
        <v>21</v>
      </c>
    </row>
    <row r="2060" spans="1:17">
      <c r="A2060" t="s">
        <v>202</v>
      </c>
      <c r="B2060" t="s">
        <v>43</v>
      </c>
      <c r="C2060" t="s">
        <v>122</v>
      </c>
      <c r="D2060" t="s">
        <v>45</v>
      </c>
      <c r="E2060" t="s">
        <v>21</v>
      </c>
      <c r="F2060" t="s">
        <v>275</v>
      </c>
      <c r="G2060" t="s">
        <v>35</v>
      </c>
      <c r="H2060" t="s">
        <v>21</v>
      </c>
      <c r="I2060" t="s">
        <v>23</v>
      </c>
      <c r="J2060" t="s">
        <v>336</v>
      </c>
      <c r="K2060" t="s">
        <v>119</v>
      </c>
      <c r="L2060" t="s">
        <v>1340</v>
      </c>
      <c r="M2060" t="s">
        <v>27</v>
      </c>
      <c r="N2060" t="s">
        <v>28</v>
      </c>
      <c r="O2060" t="s">
        <v>29</v>
      </c>
      <c r="P2060" t="s">
        <v>30</v>
      </c>
      <c r="Q2060" t="s">
        <v>21</v>
      </c>
    </row>
    <row r="2061" spans="1:17">
      <c r="A2061" t="s">
        <v>186</v>
      </c>
      <c r="B2061" t="s">
        <v>56</v>
      </c>
      <c r="C2061" t="s">
        <v>19</v>
      </c>
      <c r="D2061" t="s">
        <v>33</v>
      </c>
      <c r="E2061" t="s">
        <v>21</v>
      </c>
      <c r="F2061" t="s">
        <v>1674</v>
      </c>
      <c r="G2061" t="s">
        <v>35</v>
      </c>
      <c r="H2061" t="s">
        <v>35</v>
      </c>
      <c r="I2061" t="s">
        <v>30</v>
      </c>
      <c r="J2061" t="s">
        <v>108</v>
      </c>
      <c r="K2061" t="s">
        <v>37</v>
      </c>
      <c r="L2061" t="s">
        <v>571</v>
      </c>
      <c r="M2061" t="s">
        <v>63</v>
      </c>
      <c r="N2061" t="s">
        <v>28</v>
      </c>
      <c r="O2061" t="s">
        <v>29</v>
      </c>
      <c r="P2061" t="s">
        <v>30</v>
      </c>
      <c r="Q2061" t="s">
        <v>21</v>
      </c>
    </row>
    <row r="2062" spans="1:17">
      <c r="A2062" t="s">
        <v>80</v>
      </c>
      <c r="B2062" t="s">
        <v>56</v>
      </c>
      <c r="C2062" t="s">
        <v>19</v>
      </c>
      <c r="D2062" t="s">
        <v>20</v>
      </c>
      <c r="E2062" t="s">
        <v>21</v>
      </c>
      <c r="F2062" t="s">
        <v>1675</v>
      </c>
      <c r="G2062" t="s">
        <v>35</v>
      </c>
      <c r="H2062" t="s">
        <v>21</v>
      </c>
      <c r="I2062" t="s">
        <v>30</v>
      </c>
      <c r="J2062" t="s">
        <v>134</v>
      </c>
      <c r="K2062" t="s">
        <v>37</v>
      </c>
      <c r="L2062" t="s">
        <v>711</v>
      </c>
      <c r="M2062" t="s">
        <v>63</v>
      </c>
      <c r="N2062" t="s">
        <v>28</v>
      </c>
      <c r="O2062" t="s">
        <v>29</v>
      </c>
      <c r="P2062" t="s">
        <v>30</v>
      </c>
      <c r="Q2062" t="s">
        <v>21</v>
      </c>
    </row>
    <row r="2063" spans="1:17">
      <c r="A2063" t="s">
        <v>97</v>
      </c>
      <c r="B2063" t="s">
        <v>32</v>
      </c>
      <c r="C2063" t="s">
        <v>19</v>
      </c>
      <c r="D2063" t="s">
        <v>33</v>
      </c>
      <c r="E2063" t="s">
        <v>21</v>
      </c>
      <c r="F2063" t="s">
        <v>1676</v>
      </c>
      <c r="G2063" t="s">
        <v>35</v>
      </c>
      <c r="H2063" t="s">
        <v>21</v>
      </c>
      <c r="I2063" t="s">
        <v>30</v>
      </c>
      <c r="J2063" t="s">
        <v>60</v>
      </c>
      <c r="K2063" t="s">
        <v>37</v>
      </c>
      <c r="L2063" t="s">
        <v>231</v>
      </c>
      <c r="M2063" t="s">
        <v>57</v>
      </c>
      <c r="N2063" t="s">
        <v>28</v>
      </c>
      <c r="O2063" t="s">
        <v>29</v>
      </c>
      <c r="P2063" t="s">
        <v>30</v>
      </c>
      <c r="Q2063" t="s">
        <v>21</v>
      </c>
    </row>
    <row r="2064" spans="1:17">
      <c r="A2064" t="s">
        <v>99</v>
      </c>
      <c r="B2064" t="s">
        <v>56</v>
      </c>
      <c r="C2064" t="s">
        <v>19</v>
      </c>
      <c r="D2064" t="s">
        <v>2553</v>
      </c>
      <c r="E2064" t="s">
        <v>21</v>
      </c>
      <c r="F2064" t="s">
        <v>1454</v>
      </c>
      <c r="G2064" t="s">
        <v>35</v>
      </c>
      <c r="H2064" t="s">
        <v>21</v>
      </c>
      <c r="I2064" t="s">
        <v>23</v>
      </c>
      <c r="J2064" t="s">
        <v>74</v>
      </c>
      <c r="K2064" t="s">
        <v>37</v>
      </c>
      <c r="L2064" t="s">
        <v>1677</v>
      </c>
      <c r="M2064" t="s">
        <v>27</v>
      </c>
      <c r="N2064" t="s">
        <v>175</v>
      </c>
      <c r="O2064" t="s">
        <v>27</v>
      </c>
      <c r="P2064" t="s">
        <v>41</v>
      </c>
      <c r="Q2064" t="s">
        <v>21</v>
      </c>
    </row>
    <row r="2065" spans="1:17">
      <c r="A2065" t="s">
        <v>71</v>
      </c>
      <c r="B2065" t="s">
        <v>56</v>
      </c>
      <c r="C2065" t="s">
        <v>19</v>
      </c>
      <c r="D2065" t="s">
        <v>20</v>
      </c>
      <c r="E2065" t="s">
        <v>21</v>
      </c>
      <c r="F2065" t="s">
        <v>733</v>
      </c>
      <c r="G2065" t="s">
        <v>35</v>
      </c>
      <c r="H2065" t="s">
        <v>21</v>
      </c>
      <c r="I2065" t="s">
        <v>23</v>
      </c>
      <c r="J2065" t="s">
        <v>152</v>
      </c>
      <c r="K2065" t="s">
        <v>124</v>
      </c>
      <c r="L2065" t="s">
        <v>128</v>
      </c>
      <c r="M2065" t="s">
        <v>27</v>
      </c>
      <c r="N2065" t="s">
        <v>28</v>
      </c>
      <c r="O2065" t="s">
        <v>29</v>
      </c>
      <c r="P2065" t="s">
        <v>30</v>
      </c>
      <c r="Q2065" t="s">
        <v>21</v>
      </c>
    </row>
    <row r="2066" spans="1:17">
      <c r="A2066" t="s">
        <v>65</v>
      </c>
      <c r="B2066" t="s">
        <v>43</v>
      </c>
      <c r="C2066" t="s">
        <v>44</v>
      </c>
      <c r="D2066" t="s">
        <v>45</v>
      </c>
      <c r="E2066" t="s">
        <v>21</v>
      </c>
      <c r="F2066" t="s">
        <v>1678</v>
      </c>
      <c r="G2066" t="s">
        <v>35</v>
      </c>
      <c r="H2066" t="s">
        <v>21</v>
      </c>
      <c r="I2066" t="s">
        <v>30</v>
      </c>
      <c r="J2066" t="s">
        <v>17</v>
      </c>
      <c r="K2066" t="s">
        <v>37</v>
      </c>
      <c r="L2066" t="s">
        <v>648</v>
      </c>
      <c r="M2066" t="s">
        <v>40</v>
      </c>
      <c r="N2066" t="s">
        <v>28</v>
      </c>
      <c r="O2066" t="s">
        <v>29</v>
      </c>
      <c r="P2066" t="s">
        <v>30</v>
      </c>
      <c r="Q2066" t="s">
        <v>21</v>
      </c>
    </row>
    <row r="2067" spans="1:17">
      <c r="A2067" t="s">
        <v>121</v>
      </c>
      <c r="B2067" t="s">
        <v>18</v>
      </c>
      <c r="C2067" t="s">
        <v>44</v>
      </c>
      <c r="D2067" t="s">
        <v>45</v>
      </c>
      <c r="E2067" t="s">
        <v>21</v>
      </c>
      <c r="F2067" t="s">
        <v>29</v>
      </c>
      <c r="G2067" t="s">
        <v>21</v>
      </c>
      <c r="H2067" t="s">
        <v>21</v>
      </c>
      <c r="I2067" t="s">
        <v>23</v>
      </c>
      <c r="J2067" t="s">
        <v>74</v>
      </c>
      <c r="K2067" t="s">
        <v>61</v>
      </c>
      <c r="L2067" t="s">
        <v>71</v>
      </c>
      <c r="M2067" t="s">
        <v>63</v>
      </c>
      <c r="N2067" t="s">
        <v>28</v>
      </c>
      <c r="O2067" t="s">
        <v>29</v>
      </c>
      <c r="P2067" t="s">
        <v>30</v>
      </c>
      <c r="Q2067" t="s">
        <v>21</v>
      </c>
    </row>
    <row r="2068" spans="1:17">
      <c r="A2068" t="s">
        <v>106</v>
      </c>
      <c r="B2068" t="s">
        <v>43</v>
      </c>
      <c r="C2068" t="s">
        <v>122</v>
      </c>
      <c r="D2068" t="s">
        <v>45</v>
      </c>
      <c r="E2068" t="s">
        <v>21</v>
      </c>
      <c r="F2068" t="s">
        <v>1679</v>
      </c>
      <c r="G2068" t="s">
        <v>35</v>
      </c>
      <c r="H2068" t="s">
        <v>21</v>
      </c>
      <c r="I2068" t="s">
        <v>146</v>
      </c>
      <c r="J2068" t="s">
        <v>123</v>
      </c>
      <c r="K2068" t="s">
        <v>37</v>
      </c>
      <c r="L2068" t="s">
        <v>634</v>
      </c>
      <c r="M2068" t="s">
        <v>27</v>
      </c>
      <c r="N2068" t="s">
        <v>28</v>
      </c>
      <c r="O2068" t="s">
        <v>29</v>
      </c>
      <c r="P2068" t="s">
        <v>30</v>
      </c>
      <c r="Q2068" t="s">
        <v>21</v>
      </c>
    </row>
    <row r="2069" spans="1:17">
      <c r="A2069" t="s">
        <v>76</v>
      </c>
      <c r="B2069" t="s">
        <v>135</v>
      </c>
      <c r="C2069" t="s">
        <v>122</v>
      </c>
      <c r="D2069" t="s">
        <v>20</v>
      </c>
      <c r="E2069" t="s">
        <v>21</v>
      </c>
      <c r="F2069" t="s">
        <v>169</v>
      </c>
      <c r="G2069" t="s">
        <v>35</v>
      </c>
      <c r="H2069" t="s">
        <v>21</v>
      </c>
      <c r="I2069" t="s">
        <v>23</v>
      </c>
      <c r="J2069" t="s">
        <v>123</v>
      </c>
      <c r="K2069" t="s">
        <v>124</v>
      </c>
      <c r="L2069" t="s">
        <v>766</v>
      </c>
      <c r="M2069" t="s">
        <v>52</v>
      </c>
      <c r="N2069" t="s">
        <v>430</v>
      </c>
      <c r="O2069" t="s">
        <v>40</v>
      </c>
      <c r="P2069" t="s">
        <v>70</v>
      </c>
      <c r="Q2069" t="s">
        <v>21</v>
      </c>
    </row>
    <row r="2070" spans="1:17">
      <c r="A2070" t="s">
        <v>524</v>
      </c>
      <c r="B2070" t="s">
        <v>72</v>
      </c>
      <c r="C2070" t="s">
        <v>19</v>
      </c>
      <c r="D2070" t="s">
        <v>33</v>
      </c>
      <c r="E2070" t="s">
        <v>21</v>
      </c>
      <c r="F2070" t="s">
        <v>929</v>
      </c>
      <c r="G2070" t="s">
        <v>35</v>
      </c>
      <c r="H2070" t="s">
        <v>21</v>
      </c>
      <c r="I2070" t="s">
        <v>23</v>
      </c>
      <c r="J2070" t="s">
        <v>17</v>
      </c>
      <c r="K2070" t="s">
        <v>48</v>
      </c>
      <c r="L2070" t="s">
        <v>1143</v>
      </c>
      <c r="M2070" t="s">
        <v>27</v>
      </c>
      <c r="N2070" t="s">
        <v>252</v>
      </c>
      <c r="O2070" t="s">
        <v>57</v>
      </c>
      <c r="P2070" t="s">
        <v>41</v>
      </c>
      <c r="Q2070" t="s">
        <v>35</v>
      </c>
    </row>
    <row r="2071" spans="1:17">
      <c r="A2071" t="s">
        <v>121</v>
      </c>
      <c r="B2071" t="s">
        <v>43</v>
      </c>
      <c r="C2071" t="s">
        <v>44</v>
      </c>
      <c r="D2071" t="s">
        <v>45</v>
      </c>
      <c r="E2071" t="s">
        <v>21</v>
      </c>
      <c r="F2071" t="s">
        <v>42</v>
      </c>
      <c r="G2071" t="s">
        <v>35</v>
      </c>
      <c r="H2071" t="s">
        <v>21</v>
      </c>
      <c r="I2071" t="s">
        <v>23</v>
      </c>
      <c r="J2071" t="s">
        <v>82</v>
      </c>
      <c r="K2071" t="s">
        <v>48</v>
      </c>
      <c r="L2071" t="s">
        <v>692</v>
      </c>
      <c r="M2071" t="s">
        <v>27</v>
      </c>
      <c r="N2071" t="s">
        <v>86</v>
      </c>
      <c r="O2071" t="s">
        <v>52</v>
      </c>
      <c r="P2071" t="s">
        <v>41</v>
      </c>
      <c r="Q2071" t="s">
        <v>21</v>
      </c>
    </row>
    <row r="2072" spans="1:17">
      <c r="A2072" t="s">
        <v>382</v>
      </c>
      <c r="B2072" t="s">
        <v>144</v>
      </c>
      <c r="C2072" t="s">
        <v>19</v>
      </c>
      <c r="D2072" t="s">
        <v>33</v>
      </c>
      <c r="E2072" t="s">
        <v>21</v>
      </c>
      <c r="F2072" t="s">
        <v>1285</v>
      </c>
      <c r="G2072" t="s">
        <v>21</v>
      </c>
      <c r="H2072" t="s">
        <v>21</v>
      </c>
      <c r="I2072" t="s">
        <v>146</v>
      </c>
      <c r="J2072" t="s">
        <v>74</v>
      </c>
      <c r="K2072" t="s">
        <v>48</v>
      </c>
      <c r="L2072" t="s">
        <v>655</v>
      </c>
      <c r="M2072" t="s">
        <v>27</v>
      </c>
      <c r="N2072" t="s">
        <v>712</v>
      </c>
      <c r="O2072" t="s">
        <v>36</v>
      </c>
      <c r="P2072" t="s">
        <v>196</v>
      </c>
      <c r="Q2072" t="s">
        <v>21</v>
      </c>
    </row>
    <row r="2073" spans="1:17">
      <c r="A2073" t="s">
        <v>110</v>
      </c>
      <c r="B2073" t="s">
        <v>32</v>
      </c>
      <c r="C2073" t="s">
        <v>19</v>
      </c>
      <c r="D2073" t="s">
        <v>33</v>
      </c>
      <c r="E2073" t="s">
        <v>21</v>
      </c>
      <c r="F2073" t="s">
        <v>1419</v>
      </c>
      <c r="G2073" t="s">
        <v>35</v>
      </c>
      <c r="H2073" t="s">
        <v>21</v>
      </c>
      <c r="I2073" t="s">
        <v>23</v>
      </c>
      <c r="J2073" t="s">
        <v>85</v>
      </c>
      <c r="K2073" t="s">
        <v>124</v>
      </c>
      <c r="L2073" t="s">
        <v>344</v>
      </c>
      <c r="M2073" t="s">
        <v>63</v>
      </c>
      <c r="N2073" t="s">
        <v>28</v>
      </c>
      <c r="O2073" t="s">
        <v>29</v>
      </c>
      <c r="P2073" t="s">
        <v>30</v>
      </c>
      <c r="Q2073" t="s">
        <v>21</v>
      </c>
    </row>
    <row r="2074" spans="1:17">
      <c r="A2074" t="s">
        <v>128</v>
      </c>
      <c r="B2074" t="s">
        <v>43</v>
      </c>
      <c r="C2074" t="s">
        <v>44</v>
      </c>
      <c r="D2074" t="s">
        <v>45</v>
      </c>
      <c r="E2074" t="s">
        <v>21</v>
      </c>
      <c r="F2074" t="s">
        <v>1680</v>
      </c>
      <c r="G2074" t="s">
        <v>35</v>
      </c>
      <c r="H2074" t="s">
        <v>35</v>
      </c>
      <c r="I2074" t="s">
        <v>23</v>
      </c>
      <c r="J2074" t="s">
        <v>205</v>
      </c>
      <c r="K2074" t="s">
        <v>37</v>
      </c>
      <c r="L2074" t="s">
        <v>750</v>
      </c>
      <c r="M2074" t="s">
        <v>349</v>
      </c>
      <c r="N2074" t="s">
        <v>28</v>
      </c>
      <c r="O2074" t="s">
        <v>29</v>
      </c>
      <c r="P2074" t="s">
        <v>30</v>
      </c>
      <c r="Q2074" t="s">
        <v>21</v>
      </c>
    </row>
    <row r="2075" spans="1:17">
      <c r="A2075" t="s">
        <v>31</v>
      </c>
      <c r="B2075" t="s">
        <v>56</v>
      </c>
      <c r="C2075" t="s">
        <v>44</v>
      </c>
      <c r="D2075" t="s">
        <v>33</v>
      </c>
      <c r="E2075" t="s">
        <v>21</v>
      </c>
      <c r="F2075" t="s">
        <v>1406</v>
      </c>
      <c r="G2075" t="s">
        <v>21</v>
      </c>
      <c r="H2075" t="s">
        <v>21</v>
      </c>
      <c r="I2075" t="s">
        <v>23</v>
      </c>
      <c r="J2075" t="s">
        <v>74</v>
      </c>
      <c r="K2075" t="s">
        <v>61</v>
      </c>
      <c r="L2075" t="s">
        <v>1130</v>
      </c>
      <c r="M2075" t="s">
        <v>63</v>
      </c>
      <c r="N2075" t="s">
        <v>28</v>
      </c>
      <c r="O2075" t="s">
        <v>29</v>
      </c>
      <c r="P2075" t="s">
        <v>30</v>
      </c>
      <c r="Q2075" t="s">
        <v>35</v>
      </c>
    </row>
    <row r="2076" spans="1:17">
      <c r="A2076" t="s">
        <v>151</v>
      </c>
      <c r="B2076" t="s">
        <v>72</v>
      </c>
      <c r="C2076" t="s">
        <v>19</v>
      </c>
      <c r="D2076" t="s">
        <v>33</v>
      </c>
      <c r="E2076" t="s">
        <v>21</v>
      </c>
      <c r="F2076" t="s">
        <v>505</v>
      </c>
      <c r="G2076" t="s">
        <v>21</v>
      </c>
      <c r="H2076" t="s">
        <v>35</v>
      </c>
      <c r="I2076" t="s">
        <v>23</v>
      </c>
      <c r="J2076" t="s">
        <v>91</v>
      </c>
      <c r="K2076" t="s">
        <v>92</v>
      </c>
      <c r="L2076" t="s">
        <v>464</v>
      </c>
      <c r="M2076" t="s">
        <v>63</v>
      </c>
      <c r="N2076" t="s">
        <v>28</v>
      </c>
      <c r="O2076" t="s">
        <v>29</v>
      </c>
      <c r="P2076" t="s">
        <v>30</v>
      </c>
      <c r="Q2076" t="s">
        <v>21</v>
      </c>
    </row>
    <row r="2077" spans="1:17">
      <c r="A2077" t="s">
        <v>322</v>
      </c>
      <c r="B2077" t="s">
        <v>144</v>
      </c>
      <c r="C2077" t="s">
        <v>19</v>
      </c>
      <c r="D2077" t="s">
        <v>45</v>
      </c>
      <c r="E2077" t="s">
        <v>21</v>
      </c>
      <c r="F2077" t="s">
        <v>290</v>
      </c>
      <c r="G2077" t="s">
        <v>21</v>
      </c>
      <c r="H2077" t="s">
        <v>21</v>
      </c>
      <c r="I2077" t="s">
        <v>23</v>
      </c>
      <c r="J2077" t="s">
        <v>118</v>
      </c>
      <c r="K2077" t="s">
        <v>119</v>
      </c>
      <c r="L2077" t="s">
        <v>464</v>
      </c>
      <c r="M2077" t="s">
        <v>27</v>
      </c>
      <c r="N2077" t="s">
        <v>167</v>
      </c>
      <c r="O2077" t="s">
        <v>27</v>
      </c>
      <c r="P2077" t="s">
        <v>41</v>
      </c>
      <c r="Q2077" t="s">
        <v>21</v>
      </c>
    </row>
    <row r="2078" spans="1:17">
      <c r="A2078" t="s">
        <v>323</v>
      </c>
      <c r="B2078" t="s">
        <v>72</v>
      </c>
      <c r="C2078" t="s">
        <v>19</v>
      </c>
      <c r="D2078" t="s">
        <v>33</v>
      </c>
      <c r="E2078" t="s">
        <v>21</v>
      </c>
      <c r="F2078" t="s">
        <v>1037</v>
      </c>
      <c r="G2078" t="s">
        <v>35</v>
      </c>
      <c r="H2078" t="s">
        <v>21</v>
      </c>
      <c r="I2078" t="s">
        <v>30</v>
      </c>
      <c r="J2078" t="s">
        <v>68</v>
      </c>
      <c r="K2078" t="s">
        <v>37</v>
      </c>
      <c r="L2078" t="s">
        <v>159</v>
      </c>
      <c r="M2078" t="s">
        <v>52</v>
      </c>
      <c r="N2078" t="s">
        <v>28</v>
      </c>
      <c r="O2078" t="s">
        <v>29</v>
      </c>
      <c r="P2078" t="s">
        <v>30</v>
      </c>
      <c r="Q2078" t="s">
        <v>21</v>
      </c>
    </row>
    <row r="2079" spans="1:17">
      <c r="A2079" t="s">
        <v>17</v>
      </c>
      <c r="B2079" t="s">
        <v>43</v>
      </c>
      <c r="C2079" t="s">
        <v>44</v>
      </c>
      <c r="D2079" t="s">
        <v>45</v>
      </c>
      <c r="E2079" t="s">
        <v>21</v>
      </c>
      <c r="F2079" t="s">
        <v>275</v>
      </c>
      <c r="G2079" t="s">
        <v>35</v>
      </c>
      <c r="H2079" t="s">
        <v>21</v>
      </c>
      <c r="I2079" t="s">
        <v>23</v>
      </c>
      <c r="J2079" t="s">
        <v>82</v>
      </c>
      <c r="K2079" t="s">
        <v>387</v>
      </c>
      <c r="L2079" t="s">
        <v>634</v>
      </c>
      <c r="M2079" t="s">
        <v>63</v>
      </c>
      <c r="N2079" t="s">
        <v>28</v>
      </c>
      <c r="O2079" t="s">
        <v>29</v>
      </c>
      <c r="P2079" t="s">
        <v>30</v>
      </c>
      <c r="Q2079" t="s">
        <v>35</v>
      </c>
    </row>
    <row r="2080" spans="1:17">
      <c r="A2080" t="s">
        <v>97</v>
      </c>
      <c r="B2080" t="s">
        <v>66</v>
      </c>
      <c r="C2080" t="s">
        <v>44</v>
      </c>
      <c r="D2080" t="s">
        <v>33</v>
      </c>
      <c r="E2080" t="s">
        <v>21</v>
      </c>
      <c r="F2080" t="s">
        <v>1681</v>
      </c>
      <c r="G2080" t="s">
        <v>21</v>
      </c>
      <c r="H2080" t="s">
        <v>21</v>
      </c>
      <c r="I2080" t="s">
        <v>23</v>
      </c>
      <c r="J2080" t="s">
        <v>85</v>
      </c>
      <c r="K2080" t="s">
        <v>124</v>
      </c>
      <c r="L2080" t="s">
        <v>489</v>
      </c>
      <c r="M2080" t="s">
        <v>27</v>
      </c>
      <c r="N2080" t="s">
        <v>28</v>
      </c>
      <c r="O2080" t="s">
        <v>29</v>
      </c>
      <c r="P2080" t="s">
        <v>30</v>
      </c>
      <c r="Q2080" t="s">
        <v>21</v>
      </c>
    </row>
    <row r="2081" spans="1:17">
      <c r="A2081" t="s">
        <v>121</v>
      </c>
      <c r="B2081" t="s">
        <v>43</v>
      </c>
      <c r="C2081" t="s">
        <v>122</v>
      </c>
      <c r="D2081" t="s">
        <v>45</v>
      </c>
      <c r="E2081" t="s">
        <v>21</v>
      </c>
      <c r="F2081" t="s">
        <v>1682</v>
      </c>
      <c r="G2081" t="s">
        <v>35</v>
      </c>
      <c r="H2081" t="s">
        <v>21</v>
      </c>
      <c r="I2081" t="s">
        <v>23</v>
      </c>
      <c r="J2081" t="s">
        <v>85</v>
      </c>
      <c r="K2081" t="s">
        <v>124</v>
      </c>
      <c r="L2081" t="s">
        <v>1231</v>
      </c>
      <c r="M2081" t="s">
        <v>27</v>
      </c>
      <c r="N2081" t="s">
        <v>28</v>
      </c>
      <c r="O2081" t="s">
        <v>29</v>
      </c>
      <c r="P2081" t="s">
        <v>30</v>
      </c>
      <c r="Q2081" t="s">
        <v>21</v>
      </c>
    </row>
    <row r="2082" spans="1:17">
      <c r="A2082" t="s">
        <v>186</v>
      </c>
      <c r="B2082" t="s">
        <v>32</v>
      </c>
      <c r="C2082" t="s">
        <v>122</v>
      </c>
      <c r="D2082" t="s">
        <v>33</v>
      </c>
      <c r="E2082" t="s">
        <v>21</v>
      </c>
      <c r="F2082" t="s">
        <v>128</v>
      </c>
      <c r="G2082" t="s">
        <v>21</v>
      </c>
      <c r="H2082" t="s">
        <v>21</v>
      </c>
      <c r="I2082" t="s">
        <v>30</v>
      </c>
      <c r="J2082" t="s">
        <v>243</v>
      </c>
      <c r="K2082" t="s">
        <v>53</v>
      </c>
      <c r="L2082" t="s">
        <v>712</v>
      </c>
      <c r="M2082" t="s">
        <v>27</v>
      </c>
      <c r="N2082" t="s">
        <v>28</v>
      </c>
      <c r="O2082" t="s">
        <v>29</v>
      </c>
      <c r="P2082" t="s">
        <v>30</v>
      </c>
      <c r="Q2082" t="s">
        <v>21</v>
      </c>
    </row>
    <row r="2083" spans="1:17">
      <c r="A2083" t="s">
        <v>209</v>
      </c>
      <c r="B2083" t="s">
        <v>30</v>
      </c>
      <c r="C2083" t="s">
        <v>19</v>
      </c>
      <c r="D2083" t="s">
        <v>2553</v>
      </c>
      <c r="E2083" t="s">
        <v>21</v>
      </c>
      <c r="F2083" t="s">
        <v>1170</v>
      </c>
      <c r="G2083" t="s">
        <v>21</v>
      </c>
      <c r="H2083" t="s">
        <v>21</v>
      </c>
      <c r="I2083" t="s">
        <v>23</v>
      </c>
      <c r="J2083" t="s">
        <v>17</v>
      </c>
      <c r="K2083" t="s">
        <v>119</v>
      </c>
      <c r="L2083" t="s">
        <v>399</v>
      </c>
      <c r="M2083" t="s">
        <v>63</v>
      </c>
      <c r="N2083" t="s">
        <v>28</v>
      </c>
      <c r="O2083" t="s">
        <v>29</v>
      </c>
      <c r="P2083" t="s">
        <v>30</v>
      </c>
      <c r="Q2083" t="s">
        <v>21</v>
      </c>
    </row>
    <row r="2084" spans="1:17">
      <c r="A2084" t="s">
        <v>323</v>
      </c>
      <c r="B2084" t="s">
        <v>56</v>
      </c>
      <c r="C2084" t="s">
        <v>122</v>
      </c>
      <c r="D2084" t="s">
        <v>20</v>
      </c>
      <c r="E2084" t="s">
        <v>21</v>
      </c>
      <c r="F2084" t="s">
        <v>475</v>
      </c>
      <c r="G2084" t="s">
        <v>21</v>
      </c>
      <c r="H2084" t="s">
        <v>21</v>
      </c>
      <c r="I2084" t="s">
        <v>23</v>
      </c>
      <c r="J2084" t="s">
        <v>63</v>
      </c>
      <c r="K2084" t="s">
        <v>61</v>
      </c>
      <c r="L2084" t="s">
        <v>1441</v>
      </c>
      <c r="M2084" t="s">
        <v>27</v>
      </c>
      <c r="N2084" t="s">
        <v>28</v>
      </c>
      <c r="O2084" t="s">
        <v>29</v>
      </c>
      <c r="P2084" t="s">
        <v>30</v>
      </c>
      <c r="Q2084" t="s">
        <v>21</v>
      </c>
    </row>
    <row r="2085" spans="1:17">
      <c r="A2085" t="s">
        <v>126</v>
      </c>
      <c r="B2085" t="s">
        <v>87</v>
      </c>
      <c r="C2085" t="s">
        <v>19</v>
      </c>
      <c r="D2085" t="s">
        <v>33</v>
      </c>
      <c r="E2085" t="s">
        <v>21</v>
      </c>
      <c r="F2085" t="s">
        <v>573</v>
      </c>
      <c r="G2085" t="s">
        <v>35</v>
      </c>
      <c r="H2085" t="s">
        <v>21</v>
      </c>
      <c r="I2085" t="s">
        <v>30</v>
      </c>
      <c r="J2085" t="s">
        <v>234</v>
      </c>
      <c r="K2085" t="s">
        <v>37</v>
      </c>
      <c r="L2085" t="s">
        <v>152</v>
      </c>
      <c r="M2085" t="s">
        <v>336</v>
      </c>
      <c r="N2085" t="s">
        <v>28</v>
      </c>
      <c r="O2085" t="s">
        <v>29</v>
      </c>
      <c r="P2085" t="s">
        <v>30</v>
      </c>
      <c r="Q2085" t="s">
        <v>21</v>
      </c>
    </row>
    <row r="2086" spans="1:17">
      <c r="A2086" t="s">
        <v>76</v>
      </c>
      <c r="B2086" t="s">
        <v>56</v>
      </c>
      <c r="C2086" t="s">
        <v>19</v>
      </c>
      <c r="D2086" t="s">
        <v>33</v>
      </c>
      <c r="E2086" t="s">
        <v>21</v>
      </c>
      <c r="F2086" t="s">
        <v>713</v>
      </c>
      <c r="G2086" t="s">
        <v>35</v>
      </c>
      <c r="H2086" t="s">
        <v>21</v>
      </c>
      <c r="I2086" t="s">
        <v>30</v>
      </c>
      <c r="J2086" t="s">
        <v>68</v>
      </c>
      <c r="K2086" t="s">
        <v>37</v>
      </c>
      <c r="L2086" t="s">
        <v>101</v>
      </c>
      <c r="M2086" t="s">
        <v>118</v>
      </c>
      <c r="N2086" t="s">
        <v>28</v>
      </c>
      <c r="O2086" t="s">
        <v>29</v>
      </c>
      <c r="P2086" t="s">
        <v>30</v>
      </c>
      <c r="Q2086" t="s">
        <v>21</v>
      </c>
    </row>
    <row r="2087" spans="1:17">
      <c r="A2087" t="s">
        <v>31</v>
      </c>
      <c r="B2087" t="s">
        <v>56</v>
      </c>
      <c r="C2087" t="s">
        <v>19</v>
      </c>
      <c r="D2087" t="s">
        <v>33</v>
      </c>
      <c r="E2087" t="s">
        <v>21</v>
      </c>
      <c r="F2087" t="s">
        <v>1683</v>
      </c>
      <c r="G2087" t="s">
        <v>35</v>
      </c>
      <c r="H2087" t="s">
        <v>21</v>
      </c>
      <c r="I2087" t="s">
        <v>23</v>
      </c>
      <c r="J2087" t="s">
        <v>234</v>
      </c>
      <c r="K2087" t="s">
        <v>119</v>
      </c>
      <c r="L2087" t="s">
        <v>75</v>
      </c>
      <c r="M2087" t="s">
        <v>52</v>
      </c>
      <c r="N2087" t="s">
        <v>28</v>
      </c>
      <c r="O2087" t="s">
        <v>29</v>
      </c>
      <c r="P2087" t="s">
        <v>30</v>
      </c>
      <c r="Q2087" t="s">
        <v>21</v>
      </c>
    </row>
    <row r="2088" spans="1:17">
      <c r="A2088" t="s">
        <v>71</v>
      </c>
      <c r="B2088" t="s">
        <v>56</v>
      </c>
      <c r="C2088" t="s">
        <v>19</v>
      </c>
      <c r="D2088" t="s">
        <v>20</v>
      </c>
      <c r="E2088" t="s">
        <v>21</v>
      </c>
      <c r="F2088" t="s">
        <v>1684</v>
      </c>
      <c r="G2088" t="s">
        <v>21</v>
      </c>
      <c r="H2088" t="s">
        <v>21</v>
      </c>
      <c r="I2088" t="s">
        <v>30</v>
      </c>
      <c r="J2088" t="s">
        <v>24</v>
      </c>
      <c r="K2088" t="s">
        <v>53</v>
      </c>
      <c r="L2088" t="s">
        <v>464</v>
      </c>
      <c r="M2088" t="s">
        <v>40</v>
      </c>
      <c r="N2088" t="s">
        <v>28</v>
      </c>
      <c r="O2088" t="s">
        <v>29</v>
      </c>
      <c r="P2088" t="s">
        <v>30</v>
      </c>
      <c r="Q2088" t="s">
        <v>21</v>
      </c>
    </row>
    <row r="2089" spans="1:17">
      <c r="A2089" t="s">
        <v>108</v>
      </c>
      <c r="B2089" t="s">
        <v>94</v>
      </c>
      <c r="C2089" t="s">
        <v>44</v>
      </c>
      <c r="D2089" t="s">
        <v>33</v>
      </c>
      <c r="E2089" t="s">
        <v>21</v>
      </c>
      <c r="F2089" t="s">
        <v>1685</v>
      </c>
      <c r="G2089" t="s">
        <v>21</v>
      </c>
      <c r="H2089" t="s">
        <v>21</v>
      </c>
      <c r="I2089" t="s">
        <v>23</v>
      </c>
      <c r="J2089" t="s">
        <v>17</v>
      </c>
      <c r="K2089" t="s">
        <v>100</v>
      </c>
      <c r="L2089" t="s">
        <v>239</v>
      </c>
      <c r="M2089" t="s">
        <v>57</v>
      </c>
      <c r="N2089" t="s">
        <v>28</v>
      </c>
      <c r="O2089" t="s">
        <v>29</v>
      </c>
      <c r="P2089" t="s">
        <v>30</v>
      </c>
      <c r="Q2089" t="s">
        <v>21</v>
      </c>
    </row>
    <row r="2090" spans="1:17">
      <c r="A2090" t="s">
        <v>134</v>
      </c>
      <c r="B2090" t="s">
        <v>43</v>
      </c>
      <c r="C2090" t="s">
        <v>44</v>
      </c>
      <c r="D2090" t="s">
        <v>45</v>
      </c>
      <c r="E2090" t="s">
        <v>21</v>
      </c>
      <c r="F2090" t="s">
        <v>1686</v>
      </c>
      <c r="G2090" t="s">
        <v>21</v>
      </c>
      <c r="H2090" t="s">
        <v>21</v>
      </c>
      <c r="I2090" t="s">
        <v>146</v>
      </c>
      <c r="J2090" t="s">
        <v>99</v>
      </c>
      <c r="K2090" t="s">
        <v>100</v>
      </c>
      <c r="L2090" t="s">
        <v>188</v>
      </c>
      <c r="M2090" t="s">
        <v>63</v>
      </c>
      <c r="N2090" t="s">
        <v>239</v>
      </c>
      <c r="O2090" t="s">
        <v>27</v>
      </c>
      <c r="P2090" t="s">
        <v>70</v>
      </c>
      <c r="Q2090" t="s">
        <v>21</v>
      </c>
    </row>
    <row r="2091" spans="1:17">
      <c r="A2091" t="s">
        <v>121</v>
      </c>
      <c r="B2091" t="s">
        <v>43</v>
      </c>
      <c r="C2091" t="s">
        <v>44</v>
      </c>
      <c r="D2091" t="s">
        <v>45</v>
      </c>
      <c r="E2091" t="s">
        <v>21</v>
      </c>
      <c r="F2091" t="s">
        <v>750</v>
      </c>
      <c r="G2091" t="s">
        <v>35</v>
      </c>
      <c r="H2091" t="s">
        <v>21</v>
      </c>
      <c r="I2091" t="s">
        <v>23</v>
      </c>
      <c r="J2091" t="s">
        <v>74</v>
      </c>
      <c r="K2091" t="s">
        <v>37</v>
      </c>
      <c r="L2091" t="s">
        <v>482</v>
      </c>
      <c r="M2091" t="s">
        <v>52</v>
      </c>
      <c r="N2091" t="s">
        <v>28</v>
      </c>
      <c r="O2091" t="s">
        <v>29</v>
      </c>
      <c r="P2091" t="s">
        <v>30</v>
      </c>
      <c r="Q2091" t="s">
        <v>35</v>
      </c>
    </row>
    <row r="2092" spans="1:17">
      <c r="A2092" t="s">
        <v>209</v>
      </c>
      <c r="B2092" t="s">
        <v>56</v>
      </c>
      <c r="C2092" t="s">
        <v>19</v>
      </c>
      <c r="D2092" t="s">
        <v>33</v>
      </c>
      <c r="E2092" t="s">
        <v>21</v>
      </c>
      <c r="F2092" t="s">
        <v>29</v>
      </c>
      <c r="G2092" t="s">
        <v>35</v>
      </c>
      <c r="H2092" t="s">
        <v>21</v>
      </c>
      <c r="I2092" t="s">
        <v>30</v>
      </c>
      <c r="J2092" t="s">
        <v>134</v>
      </c>
      <c r="K2092" t="s">
        <v>37</v>
      </c>
      <c r="L2092" t="s">
        <v>148</v>
      </c>
      <c r="M2092" t="s">
        <v>27</v>
      </c>
      <c r="N2092" t="s">
        <v>28</v>
      </c>
      <c r="O2092" t="s">
        <v>29</v>
      </c>
      <c r="P2092" t="s">
        <v>30</v>
      </c>
      <c r="Q2092" t="s">
        <v>21</v>
      </c>
    </row>
    <row r="2093" spans="1:17">
      <c r="A2093" t="s">
        <v>216</v>
      </c>
      <c r="B2093" t="s">
        <v>32</v>
      </c>
      <c r="C2093" t="s">
        <v>19</v>
      </c>
      <c r="D2093" t="s">
        <v>33</v>
      </c>
      <c r="E2093" t="s">
        <v>21</v>
      </c>
      <c r="F2093" t="s">
        <v>454</v>
      </c>
      <c r="G2093" t="s">
        <v>21</v>
      </c>
      <c r="H2093" t="s">
        <v>35</v>
      </c>
      <c r="I2093" t="s">
        <v>23</v>
      </c>
      <c r="J2093" t="s">
        <v>243</v>
      </c>
      <c r="K2093" t="s">
        <v>119</v>
      </c>
      <c r="L2093" t="s">
        <v>346</v>
      </c>
      <c r="M2093" t="s">
        <v>27</v>
      </c>
      <c r="N2093" t="s">
        <v>28</v>
      </c>
      <c r="O2093" t="s">
        <v>29</v>
      </c>
      <c r="P2093" t="s">
        <v>30</v>
      </c>
      <c r="Q2093" t="s">
        <v>21</v>
      </c>
    </row>
    <row r="2094" spans="1:17">
      <c r="A2094" t="s">
        <v>230</v>
      </c>
      <c r="B2094" t="s">
        <v>32</v>
      </c>
      <c r="C2094" t="s">
        <v>19</v>
      </c>
      <c r="D2094" t="s">
        <v>33</v>
      </c>
      <c r="E2094" t="s">
        <v>21</v>
      </c>
      <c r="F2094" t="s">
        <v>29</v>
      </c>
      <c r="G2094" t="s">
        <v>21</v>
      </c>
      <c r="H2094" t="s">
        <v>21</v>
      </c>
      <c r="I2094" t="s">
        <v>23</v>
      </c>
      <c r="J2094" t="s">
        <v>123</v>
      </c>
      <c r="K2094" t="s">
        <v>119</v>
      </c>
      <c r="L2094" t="s">
        <v>989</v>
      </c>
      <c r="M2094" t="s">
        <v>52</v>
      </c>
      <c r="N2094" t="s">
        <v>28</v>
      </c>
      <c r="O2094" t="s">
        <v>29</v>
      </c>
      <c r="P2094" t="s">
        <v>30</v>
      </c>
      <c r="Q2094" t="s">
        <v>21</v>
      </c>
    </row>
    <row r="2095" spans="1:17">
      <c r="A2095" t="s">
        <v>524</v>
      </c>
      <c r="B2095" t="s">
        <v>72</v>
      </c>
      <c r="C2095" t="s">
        <v>19</v>
      </c>
      <c r="D2095" t="s">
        <v>33</v>
      </c>
      <c r="E2095" t="s">
        <v>21</v>
      </c>
      <c r="F2095" t="s">
        <v>665</v>
      </c>
      <c r="G2095" t="s">
        <v>21</v>
      </c>
      <c r="H2095" t="s">
        <v>21</v>
      </c>
      <c r="I2095" t="s">
        <v>30</v>
      </c>
      <c r="J2095" t="s">
        <v>99</v>
      </c>
      <c r="K2095" t="s">
        <v>37</v>
      </c>
      <c r="L2095" t="s">
        <v>602</v>
      </c>
      <c r="M2095" t="s">
        <v>27</v>
      </c>
      <c r="N2095" t="s">
        <v>28</v>
      </c>
      <c r="O2095" t="s">
        <v>29</v>
      </c>
      <c r="P2095" t="s">
        <v>30</v>
      </c>
      <c r="Q2095" t="s">
        <v>21</v>
      </c>
    </row>
    <row r="2096" spans="1:17">
      <c r="A2096" t="s">
        <v>151</v>
      </c>
      <c r="B2096" t="s">
        <v>72</v>
      </c>
      <c r="C2096" t="s">
        <v>19</v>
      </c>
      <c r="D2096" t="s">
        <v>33</v>
      </c>
      <c r="E2096" t="s">
        <v>21</v>
      </c>
      <c r="F2096" t="s">
        <v>926</v>
      </c>
      <c r="G2096" t="s">
        <v>21</v>
      </c>
      <c r="H2096" t="s">
        <v>21</v>
      </c>
      <c r="I2096" t="s">
        <v>23</v>
      </c>
      <c r="J2096" t="s">
        <v>91</v>
      </c>
      <c r="K2096" t="s">
        <v>92</v>
      </c>
      <c r="L2096" t="s">
        <v>184</v>
      </c>
      <c r="M2096" t="s">
        <v>40</v>
      </c>
      <c r="N2096" t="s">
        <v>28</v>
      </c>
      <c r="O2096" t="s">
        <v>29</v>
      </c>
      <c r="P2096" t="s">
        <v>30</v>
      </c>
      <c r="Q2096" t="s">
        <v>21</v>
      </c>
    </row>
    <row r="2097" spans="1:17">
      <c r="A2097" t="s">
        <v>42</v>
      </c>
      <c r="B2097" t="s">
        <v>56</v>
      </c>
      <c r="C2097" t="s">
        <v>19</v>
      </c>
      <c r="D2097" t="s">
        <v>20</v>
      </c>
      <c r="E2097" t="s">
        <v>21</v>
      </c>
      <c r="F2097" t="s">
        <v>671</v>
      </c>
      <c r="G2097" t="s">
        <v>35</v>
      </c>
      <c r="H2097" t="s">
        <v>21</v>
      </c>
      <c r="I2097" t="s">
        <v>23</v>
      </c>
      <c r="J2097" t="s">
        <v>47</v>
      </c>
      <c r="K2097" t="s">
        <v>119</v>
      </c>
      <c r="L2097" t="s">
        <v>78</v>
      </c>
      <c r="M2097" t="s">
        <v>27</v>
      </c>
      <c r="N2097" t="s">
        <v>28</v>
      </c>
      <c r="O2097" t="s">
        <v>29</v>
      </c>
      <c r="P2097" t="s">
        <v>30</v>
      </c>
      <c r="Q2097" t="s">
        <v>21</v>
      </c>
    </row>
    <row r="2098" spans="1:17">
      <c r="A2098" t="s">
        <v>310</v>
      </c>
      <c r="B2098" t="s">
        <v>43</v>
      </c>
      <c r="C2098" t="s">
        <v>19</v>
      </c>
      <c r="D2098" t="s">
        <v>45</v>
      </c>
      <c r="E2098" t="s">
        <v>21</v>
      </c>
      <c r="F2098" t="s">
        <v>1687</v>
      </c>
      <c r="G2098" t="s">
        <v>35</v>
      </c>
      <c r="H2098" t="s">
        <v>21</v>
      </c>
      <c r="I2098" t="s">
        <v>146</v>
      </c>
      <c r="J2098" t="s">
        <v>123</v>
      </c>
      <c r="K2098" t="s">
        <v>124</v>
      </c>
      <c r="L2098" t="s">
        <v>180</v>
      </c>
      <c r="M2098" t="s">
        <v>52</v>
      </c>
      <c r="N2098" t="s">
        <v>403</v>
      </c>
      <c r="O2098" t="s">
        <v>52</v>
      </c>
      <c r="P2098" t="s">
        <v>70</v>
      </c>
      <c r="Q2098" t="s">
        <v>21</v>
      </c>
    </row>
    <row r="2099" spans="1:17">
      <c r="A2099" t="s">
        <v>180</v>
      </c>
      <c r="B2099" t="s">
        <v>43</v>
      </c>
      <c r="C2099" t="s">
        <v>122</v>
      </c>
      <c r="D2099" t="s">
        <v>45</v>
      </c>
      <c r="E2099" t="s">
        <v>21</v>
      </c>
      <c r="F2099" t="s">
        <v>202</v>
      </c>
      <c r="G2099" t="s">
        <v>35</v>
      </c>
      <c r="H2099" t="s">
        <v>21</v>
      </c>
      <c r="I2099" t="s">
        <v>30</v>
      </c>
      <c r="J2099" t="s">
        <v>130</v>
      </c>
      <c r="K2099" t="s">
        <v>53</v>
      </c>
      <c r="L2099" t="s">
        <v>376</v>
      </c>
      <c r="M2099" t="s">
        <v>52</v>
      </c>
      <c r="N2099" t="s">
        <v>28</v>
      </c>
      <c r="O2099" t="s">
        <v>29</v>
      </c>
      <c r="P2099" t="s">
        <v>30</v>
      </c>
      <c r="Q2099" t="s">
        <v>21</v>
      </c>
    </row>
    <row r="2100" spans="1:17">
      <c r="A2100" t="s">
        <v>79</v>
      </c>
      <c r="B2100" t="s">
        <v>144</v>
      </c>
      <c r="C2100" t="s">
        <v>19</v>
      </c>
      <c r="D2100" t="s">
        <v>33</v>
      </c>
      <c r="E2100" t="s">
        <v>35</v>
      </c>
      <c r="F2100" t="s">
        <v>159</v>
      </c>
      <c r="G2100" t="s">
        <v>35</v>
      </c>
      <c r="H2100" t="s">
        <v>21</v>
      </c>
      <c r="I2100" t="s">
        <v>23</v>
      </c>
      <c r="J2100" t="s">
        <v>205</v>
      </c>
      <c r="K2100" t="s">
        <v>37</v>
      </c>
      <c r="L2100" t="s">
        <v>1688</v>
      </c>
      <c r="M2100" t="s">
        <v>52</v>
      </c>
      <c r="N2100" t="s">
        <v>28</v>
      </c>
      <c r="O2100" t="s">
        <v>29</v>
      </c>
      <c r="P2100" t="s">
        <v>30</v>
      </c>
      <c r="Q2100" t="s">
        <v>21</v>
      </c>
    </row>
    <row r="2101" spans="1:17">
      <c r="A2101" t="s">
        <v>180</v>
      </c>
      <c r="B2101" t="s">
        <v>43</v>
      </c>
      <c r="C2101" t="s">
        <v>19</v>
      </c>
      <c r="D2101" t="s">
        <v>45</v>
      </c>
      <c r="E2101" t="s">
        <v>21</v>
      </c>
      <c r="F2101" t="s">
        <v>1689</v>
      </c>
      <c r="G2101" t="s">
        <v>21</v>
      </c>
      <c r="H2101" t="s">
        <v>21</v>
      </c>
      <c r="I2101" t="s">
        <v>23</v>
      </c>
      <c r="J2101" t="s">
        <v>85</v>
      </c>
      <c r="K2101" t="s">
        <v>124</v>
      </c>
      <c r="L2101" t="s">
        <v>302</v>
      </c>
      <c r="M2101" t="s">
        <v>27</v>
      </c>
      <c r="N2101" t="s">
        <v>28</v>
      </c>
      <c r="O2101" t="s">
        <v>29</v>
      </c>
      <c r="P2101" t="s">
        <v>30</v>
      </c>
      <c r="Q2101" t="s">
        <v>21</v>
      </c>
    </row>
    <row r="2102" spans="1:17">
      <c r="A2102" t="s">
        <v>42</v>
      </c>
      <c r="B2102" t="s">
        <v>43</v>
      </c>
      <c r="C2102" t="s">
        <v>44</v>
      </c>
      <c r="D2102" t="s">
        <v>45</v>
      </c>
      <c r="E2102" t="s">
        <v>21</v>
      </c>
      <c r="F2102" t="s">
        <v>1429</v>
      </c>
      <c r="G2102" t="s">
        <v>35</v>
      </c>
      <c r="H2102" t="s">
        <v>21</v>
      </c>
      <c r="I2102" t="s">
        <v>23</v>
      </c>
      <c r="J2102" t="s">
        <v>82</v>
      </c>
      <c r="K2102" t="s">
        <v>48</v>
      </c>
      <c r="L2102" t="s">
        <v>1032</v>
      </c>
      <c r="M2102" t="s">
        <v>52</v>
      </c>
      <c r="N2102" t="s">
        <v>28</v>
      </c>
      <c r="O2102" t="s">
        <v>29</v>
      </c>
      <c r="P2102" t="s">
        <v>30</v>
      </c>
      <c r="Q2102" t="s">
        <v>21</v>
      </c>
    </row>
    <row r="2103" spans="1:17">
      <c r="A2103" t="s">
        <v>209</v>
      </c>
      <c r="B2103" t="s">
        <v>72</v>
      </c>
      <c r="C2103" t="s">
        <v>19</v>
      </c>
      <c r="D2103" t="s">
        <v>33</v>
      </c>
      <c r="E2103" t="s">
        <v>21</v>
      </c>
      <c r="F2103" t="s">
        <v>1690</v>
      </c>
      <c r="G2103" t="s">
        <v>35</v>
      </c>
      <c r="H2103" t="s">
        <v>21</v>
      </c>
      <c r="I2103" t="s">
        <v>30</v>
      </c>
      <c r="J2103" t="s">
        <v>91</v>
      </c>
      <c r="K2103" t="s">
        <v>37</v>
      </c>
      <c r="L2103" t="s">
        <v>38</v>
      </c>
      <c r="M2103" t="s">
        <v>63</v>
      </c>
      <c r="N2103" t="s">
        <v>28</v>
      </c>
      <c r="O2103" t="s">
        <v>29</v>
      </c>
      <c r="P2103" t="s">
        <v>30</v>
      </c>
      <c r="Q2103" t="s">
        <v>21</v>
      </c>
    </row>
    <row r="2104" spans="1:17">
      <c r="A2104" t="s">
        <v>323</v>
      </c>
      <c r="B2104" t="s">
        <v>77</v>
      </c>
      <c r="C2104" t="s">
        <v>19</v>
      </c>
      <c r="D2104" t="s">
        <v>45</v>
      </c>
      <c r="E2104" t="s">
        <v>21</v>
      </c>
      <c r="F2104" t="s">
        <v>701</v>
      </c>
      <c r="G2104" t="s">
        <v>21</v>
      </c>
      <c r="H2104" t="s">
        <v>21</v>
      </c>
      <c r="I2104" t="s">
        <v>146</v>
      </c>
      <c r="J2104" t="s">
        <v>68</v>
      </c>
      <c r="K2104" t="s">
        <v>119</v>
      </c>
      <c r="L2104" t="s">
        <v>128</v>
      </c>
      <c r="M2104" t="s">
        <v>68</v>
      </c>
      <c r="N2104" t="s">
        <v>28</v>
      </c>
      <c r="O2104" t="s">
        <v>29</v>
      </c>
      <c r="P2104" t="s">
        <v>30</v>
      </c>
      <c r="Q2104" t="s">
        <v>21</v>
      </c>
    </row>
    <row r="2105" spans="1:17">
      <c r="A2105" t="s">
        <v>71</v>
      </c>
      <c r="B2105" t="s">
        <v>32</v>
      </c>
      <c r="C2105" t="s">
        <v>19</v>
      </c>
      <c r="D2105" t="s">
        <v>33</v>
      </c>
      <c r="E2105" t="s">
        <v>21</v>
      </c>
      <c r="F2105" t="s">
        <v>1691</v>
      </c>
      <c r="G2105" t="s">
        <v>35</v>
      </c>
      <c r="H2105" t="s">
        <v>21</v>
      </c>
      <c r="I2105" t="s">
        <v>30</v>
      </c>
      <c r="J2105" t="s">
        <v>219</v>
      </c>
      <c r="K2105" t="s">
        <v>53</v>
      </c>
      <c r="L2105" t="s">
        <v>17</v>
      </c>
      <c r="M2105" t="s">
        <v>27</v>
      </c>
      <c r="N2105" t="s">
        <v>965</v>
      </c>
      <c r="O2105" t="s">
        <v>63</v>
      </c>
      <c r="P2105" t="s">
        <v>196</v>
      </c>
      <c r="Q2105" t="s">
        <v>21</v>
      </c>
    </row>
    <row r="2106" spans="1:17">
      <c r="A2106" t="s">
        <v>121</v>
      </c>
      <c r="B2106" t="s">
        <v>66</v>
      </c>
      <c r="C2106" t="s">
        <v>122</v>
      </c>
      <c r="D2106" t="s">
        <v>45</v>
      </c>
      <c r="E2106" t="s">
        <v>21</v>
      </c>
      <c r="F2106" t="s">
        <v>1692</v>
      </c>
      <c r="G2106" t="s">
        <v>21</v>
      </c>
      <c r="H2106" t="s">
        <v>21</v>
      </c>
      <c r="I2106" t="s">
        <v>23</v>
      </c>
      <c r="J2106" t="s">
        <v>118</v>
      </c>
      <c r="K2106" t="s">
        <v>37</v>
      </c>
      <c r="L2106" t="s">
        <v>50</v>
      </c>
      <c r="M2106" t="s">
        <v>27</v>
      </c>
      <c r="N2106" t="s">
        <v>174</v>
      </c>
      <c r="O2106" t="s">
        <v>27</v>
      </c>
      <c r="P2106" t="s">
        <v>41</v>
      </c>
      <c r="Q2106" t="s">
        <v>21</v>
      </c>
    </row>
    <row r="2107" spans="1:17">
      <c r="A2107" t="s">
        <v>186</v>
      </c>
      <c r="B2107" t="s">
        <v>77</v>
      </c>
      <c r="C2107" t="s">
        <v>19</v>
      </c>
      <c r="D2107" t="s">
        <v>33</v>
      </c>
      <c r="E2107" t="s">
        <v>21</v>
      </c>
      <c r="F2107" t="s">
        <v>341</v>
      </c>
      <c r="G2107" t="s">
        <v>35</v>
      </c>
      <c r="H2107" t="s">
        <v>21</v>
      </c>
      <c r="I2107" t="s">
        <v>30</v>
      </c>
      <c r="J2107" t="s">
        <v>17</v>
      </c>
      <c r="K2107" t="s">
        <v>92</v>
      </c>
      <c r="L2107" t="s">
        <v>234</v>
      </c>
      <c r="M2107" t="s">
        <v>27</v>
      </c>
      <c r="N2107" t="s">
        <v>28</v>
      </c>
      <c r="O2107" t="s">
        <v>29</v>
      </c>
      <c r="P2107" t="s">
        <v>30</v>
      </c>
      <c r="Q2107" t="s">
        <v>21</v>
      </c>
    </row>
    <row r="2108" spans="1:17">
      <c r="A2108" t="s">
        <v>524</v>
      </c>
      <c r="B2108" t="s">
        <v>77</v>
      </c>
      <c r="C2108" t="s">
        <v>19</v>
      </c>
      <c r="D2108" t="s">
        <v>20</v>
      </c>
      <c r="E2108" t="s">
        <v>21</v>
      </c>
      <c r="F2108" t="s">
        <v>823</v>
      </c>
      <c r="G2108" t="s">
        <v>21</v>
      </c>
      <c r="H2108" t="s">
        <v>21</v>
      </c>
      <c r="I2108" t="s">
        <v>23</v>
      </c>
      <c r="J2108" t="s">
        <v>130</v>
      </c>
      <c r="K2108" t="s">
        <v>37</v>
      </c>
      <c r="L2108" t="s">
        <v>953</v>
      </c>
      <c r="M2108" t="s">
        <v>27</v>
      </c>
      <c r="N2108" t="s">
        <v>28</v>
      </c>
      <c r="O2108" t="s">
        <v>29</v>
      </c>
      <c r="P2108" t="s">
        <v>30</v>
      </c>
      <c r="Q2108" t="s">
        <v>21</v>
      </c>
    </row>
    <row r="2109" spans="1:17">
      <c r="A2109" t="s">
        <v>42</v>
      </c>
      <c r="B2109" t="s">
        <v>43</v>
      </c>
      <c r="C2109" t="s">
        <v>122</v>
      </c>
      <c r="D2109" t="s">
        <v>45</v>
      </c>
      <c r="E2109" t="s">
        <v>21</v>
      </c>
      <c r="F2109" t="s">
        <v>1693</v>
      </c>
      <c r="G2109" t="s">
        <v>21</v>
      </c>
      <c r="H2109" t="s">
        <v>21</v>
      </c>
      <c r="I2109" t="s">
        <v>23</v>
      </c>
      <c r="J2109" t="s">
        <v>47</v>
      </c>
      <c r="K2109" t="s">
        <v>48</v>
      </c>
      <c r="L2109" t="s">
        <v>260</v>
      </c>
      <c r="M2109" t="s">
        <v>27</v>
      </c>
      <c r="N2109" t="s">
        <v>28</v>
      </c>
      <c r="O2109" t="s">
        <v>29</v>
      </c>
      <c r="P2109" t="s">
        <v>30</v>
      </c>
      <c r="Q2109" t="s">
        <v>21</v>
      </c>
    </row>
    <row r="2110" spans="1:17">
      <c r="A2110" t="s">
        <v>323</v>
      </c>
      <c r="B2110" t="s">
        <v>56</v>
      </c>
      <c r="C2110" t="s">
        <v>122</v>
      </c>
      <c r="D2110" t="s">
        <v>20</v>
      </c>
      <c r="E2110" t="s">
        <v>21</v>
      </c>
      <c r="F2110" t="s">
        <v>726</v>
      </c>
      <c r="G2110" t="s">
        <v>35</v>
      </c>
      <c r="H2110" t="s">
        <v>21</v>
      </c>
      <c r="I2110" t="s">
        <v>30</v>
      </c>
      <c r="J2110" t="s">
        <v>243</v>
      </c>
      <c r="K2110" t="s">
        <v>37</v>
      </c>
      <c r="L2110" t="s">
        <v>89</v>
      </c>
      <c r="M2110" t="s">
        <v>40</v>
      </c>
      <c r="N2110" t="s">
        <v>28</v>
      </c>
      <c r="O2110" t="s">
        <v>29</v>
      </c>
      <c r="P2110" t="s">
        <v>30</v>
      </c>
      <c r="Q2110" t="s">
        <v>21</v>
      </c>
    </row>
    <row r="2111" spans="1:17">
      <c r="A2111" t="s">
        <v>108</v>
      </c>
      <c r="B2111" t="s">
        <v>87</v>
      </c>
      <c r="C2111" t="s">
        <v>44</v>
      </c>
      <c r="D2111" t="s">
        <v>33</v>
      </c>
      <c r="E2111" t="s">
        <v>21</v>
      </c>
      <c r="F2111" t="s">
        <v>1694</v>
      </c>
      <c r="G2111" t="s">
        <v>35</v>
      </c>
      <c r="H2111" t="s">
        <v>21</v>
      </c>
      <c r="I2111" t="s">
        <v>146</v>
      </c>
      <c r="J2111" t="s">
        <v>205</v>
      </c>
      <c r="K2111" t="s">
        <v>37</v>
      </c>
      <c r="L2111" t="s">
        <v>371</v>
      </c>
      <c r="M2111" t="s">
        <v>219</v>
      </c>
      <c r="N2111" t="s">
        <v>28</v>
      </c>
      <c r="O2111" t="s">
        <v>29</v>
      </c>
      <c r="P2111" t="s">
        <v>30</v>
      </c>
      <c r="Q2111" t="s">
        <v>21</v>
      </c>
    </row>
    <row r="2112" spans="1:17">
      <c r="A2112" t="s">
        <v>97</v>
      </c>
      <c r="B2112" t="s">
        <v>56</v>
      </c>
      <c r="C2112" t="s">
        <v>19</v>
      </c>
      <c r="D2112" t="s">
        <v>33</v>
      </c>
      <c r="E2112" t="s">
        <v>21</v>
      </c>
      <c r="F2112" t="s">
        <v>1695</v>
      </c>
      <c r="G2112" t="s">
        <v>35</v>
      </c>
      <c r="H2112" t="s">
        <v>21</v>
      </c>
      <c r="I2112" t="s">
        <v>23</v>
      </c>
      <c r="J2112" t="s">
        <v>152</v>
      </c>
      <c r="K2112" t="s">
        <v>119</v>
      </c>
      <c r="L2112" t="s">
        <v>556</v>
      </c>
      <c r="M2112" t="s">
        <v>27</v>
      </c>
      <c r="N2112" t="s">
        <v>28</v>
      </c>
      <c r="O2112" t="s">
        <v>29</v>
      </c>
      <c r="P2112" t="s">
        <v>30</v>
      </c>
      <c r="Q2112" t="s">
        <v>21</v>
      </c>
    </row>
    <row r="2113" spans="1:17">
      <c r="A2113" t="s">
        <v>97</v>
      </c>
      <c r="B2113" t="s">
        <v>43</v>
      </c>
      <c r="C2113" t="s">
        <v>44</v>
      </c>
      <c r="D2113" t="s">
        <v>45</v>
      </c>
      <c r="E2113" t="s">
        <v>21</v>
      </c>
      <c r="F2113" t="s">
        <v>29</v>
      </c>
      <c r="G2113" t="s">
        <v>21</v>
      </c>
      <c r="H2113" t="s">
        <v>21</v>
      </c>
      <c r="I2113" t="s">
        <v>23</v>
      </c>
      <c r="J2113" t="s">
        <v>234</v>
      </c>
      <c r="K2113" t="s">
        <v>92</v>
      </c>
      <c r="L2113" t="s">
        <v>121</v>
      </c>
      <c r="M2113" t="s">
        <v>47</v>
      </c>
      <c r="N2113" t="s">
        <v>28</v>
      </c>
      <c r="O2113" t="s">
        <v>29</v>
      </c>
      <c r="P2113" t="s">
        <v>30</v>
      </c>
      <c r="Q2113" t="s">
        <v>21</v>
      </c>
    </row>
    <row r="2114" spans="1:17">
      <c r="A2114" t="s">
        <v>323</v>
      </c>
      <c r="B2114" t="s">
        <v>87</v>
      </c>
      <c r="C2114" t="s">
        <v>19</v>
      </c>
      <c r="D2114" t="s">
        <v>33</v>
      </c>
      <c r="E2114" t="s">
        <v>21</v>
      </c>
      <c r="F2114" t="s">
        <v>169</v>
      </c>
      <c r="G2114" t="s">
        <v>35</v>
      </c>
      <c r="H2114" t="s">
        <v>21</v>
      </c>
      <c r="I2114" t="s">
        <v>23</v>
      </c>
      <c r="J2114" t="s">
        <v>118</v>
      </c>
      <c r="K2114" t="s">
        <v>92</v>
      </c>
      <c r="L2114" t="s">
        <v>936</v>
      </c>
      <c r="M2114" t="s">
        <v>40</v>
      </c>
      <c r="N2114" t="s">
        <v>28</v>
      </c>
      <c r="O2114" t="s">
        <v>29</v>
      </c>
      <c r="P2114" t="s">
        <v>30</v>
      </c>
      <c r="Q2114" t="s">
        <v>21</v>
      </c>
    </row>
    <row r="2115" spans="1:17">
      <c r="A2115" t="s">
        <v>97</v>
      </c>
      <c r="B2115" t="s">
        <v>87</v>
      </c>
      <c r="C2115" t="s">
        <v>19</v>
      </c>
      <c r="D2115" t="s">
        <v>33</v>
      </c>
      <c r="E2115" t="s">
        <v>21</v>
      </c>
      <c r="F2115" t="s">
        <v>1696</v>
      </c>
      <c r="G2115" t="s">
        <v>35</v>
      </c>
      <c r="H2115" t="s">
        <v>21</v>
      </c>
      <c r="I2115" t="s">
        <v>23</v>
      </c>
      <c r="J2115" t="s">
        <v>85</v>
      </c>
      <c r="K2115" t="s">
        <v>124</v>
      </c>
      <c r="L2115" t="s">
        <v>1038</v>
      </c>
      <c r="M2115" t="s">
        <v>63</v>
      </c>
      <c r="N2115" t="s">
        <v>28</v>
      </c>
      <c r="O2115" t="s">
        <v>29</v>
      </c>
      <c r="P2115" t="s">
        <v>30</v>
      </c>
      <c r="Q2115" t="s">
        <v>21</v>
      </c>
    </row>
    <row r="2116" spans="1:17">
      <c r="A2116" t="s">
        <v>31</v>
      </c>
      <c r="B2116" t="s">
        <v>43</v>
      </c>
      <c r="C2116" t="s">
        <v>19</v>
      </c>
      <c r="D2116" t="s">
        <v>45</v>
      </c>
      <c r="E2116" t="s">
        <v>21</v>
      </c>
      <c r="F2116" t="s">
        <v>1674</v>
      </c>
      <c r="G2116" t="s">
        <v>35</v>
      </c>
      <c r="H2116" t="s">
        <v>21</v>
      </c>
      <c r="I2116" t="s">
        <v>30</v>
      </c>
      <c r="J2116" t="s">
        <v>24</v>
      </c>
      <c r="K2116" t="s">
        <v>92</v>
      </c>
      <c r="L2116" t="s">
        <v>532</v>
      </c>
      <c r="M2116" t="s">
        <v>27</v>
      </c>
      <c r="N2116" t="s">
        <v>28</v>
      </c>
      <c r="O2116" t="s">
        <v>29</v>
      </c>
      <c r="P2116" t="s">
        <v>30</v>
      </c>
      <c r="Q2116" t="s">
        <v>35</v>
      </c>
    </row>
    <row r="2117" spans="1:17">
      <c r="A2117" t="s">
        <v>126</v>
      </c>
      <c r="B2117" t="s">
        <v>135</v>
      </c>
      <c r="C2117" t="s">
        <v>19</v>
      </c>
      <c r="D2117" t="s">
        <v>20</v>
      </c>
      <c r="E2117" t="s">
        <v>21</v>
      </c>
      <c r="F2117" t="s">
        <v>188</v>
      </c>
      <c r="G2117" t="s">
        <v>21</v>
      </c>
      <c r="H2117" t="s">
        <v>21</v>
      </c>
      <c r="I2117" t="s">
        <v>23</v>
      </c>
      <c r="J2117" t="s">
        <v>85</v>
      </c>
      <c r="K2117" t="s">
        <v>92</v>
      </c>
      <c r="L2117" t="s">
        <v>864</v>
      </c>
      <c r="M2117" t="s">
        <v>63</v>
      </c>
      <c r="N2117" t="s">
        <v>28</v>
      </c>
      <c r="O2117" t="s">
        <v>29</v>
      </c>
      <c r="P2117" t="s">
        <v>30</v>
      </c>
      <c r="Q2117" t="s">
        <v>21</v>
      </c>
    </row>
    <row r="2118" spans="1:17">
      <c r="A2118" t="s">
        <v>31</v>
      </c>
      <c r="B2118" t="s">
        <v>43</v>
      </c>
      <c r="C2118" t="s">
        <v>44</v>
      </c>
      <c r="D2118" t="s">
        <v>20</v>
      </c>
      <c r="E2118" t="s">
        <v>21</v>
      </c>
      <c r="F2118" t="s">
        <v>1697</v>
      </c>
      <c r="G2118" t="s">
        <v>35</v>
      </c>
      <c r="H2118" t="s">
        <v>21</v>
      </c>
      <c r="I2118" t="s">
        <v>30</v>
      </c>
      <c r="J2118" t="s">
        <v>85</v>
      </c>
      <c r="K2118" t="s">
        <v>37</v>
      </c>
      <c r="L2118" t="s">
        <v>75</v>
      </c>
      <c r="M2118" t="s">
        <v>27</v>
      </c>
      <c r="N2118" t="s">
        <v>28</v>
      </c>
      <c r="O2118" t="s">
        <v>29</v>
      </c>
      <c r="P2118" t="s">
        <v>30</v>
      </c>
      <c r="Q2118" t="s">
        <v>21</v>
      </c>
    </row>
    <row r="2119" spans="1:17">
      <c r="A2119" t="s">
        <v>103</v>
      </c>
      <c r="B2119" t="s">
        <v>135</v>
      </c>
      <c r="C2119" t="s">
        <v>19</v>
      </c>
      <c r="D2119" t="s">
        <v>20</v>
      </c>
      <c r="E2119" t="s">
        <v>21</v>
      </c>
      <c r="F2119" t="s">
        <v>1698</v>
      </c>
      <c r="G2119" t="s">
        <v>21</v>
      </c>
      <c r="H2119" t="s">
        <v>21</v>
      </c>
      <c r="I2119" t="s">
        <v>23</v>
      </c>
      <c r="J2119" t="s">
        <v>74</v>
      </c>
      <c r="K2119" t="s">
        <v>61</v>
      </c>
      <c r="L2119" t="s">
        <v>369</v>
      </c>
      <c r="M2119" t="s">
        <v>40</v>
      </c>
      <c r="N2119" t="s">
        <v>28</v>
      </c>
      <c r="O2119" t="s">
        <v>29</v>
      </c>
      <c r="P2119" t="s">
        <v>30</v>
      </c>
      <c r="Q2119" t="s">
        <v>21</v>
      </c>
    </row>
    <row r="2120" spans="1:17">
      <c r="A2120" t="s">
        <v>230</v>
      </c>
      <c r="B2120" t="s">
        <v>56</v>
      </c>
      <c r="C2120" t="s">
        <v>19</v>
      </c>
      <c r="D2120" t="s">
        <v>20</v>
      </c>
      <c r="E2120" t="s">
        <v>21</v>
      </c>
      <c r="F2120" t="s">
        <v>1699</v>
      </c>
      <c r="G2120" t="s">
        <v>21</v>
      </c>
      <c r="H2120" t="s">
        <v>35</v>
      </c>
      <c r="I2120" t="s">
        <v>23</v>
      </c>
      <c r="J2120" t="s">
        <v>108</v>
      </c>
      <c r="K2120" t="s">
        <v>92</v>
      </c>
      <c r="L2120" t="s">
        <v>147</v>
      </c>
      <c r="M2120" t="s">
        <v>130</v>
      </c>
      <c r="N2120" t="s">
        <v>28</v>
      </c>
      <c r="O2120" t="s">
        <v>29</v>
      </c>
      <c r="P2120" t="s">
        <v>30</v>
      </c>
      <c r="Q2120" t="s">
        <v>21</v>
      </c>
    </row>
    <row r="2121" spans="1:17">
      <c r="A2121" t="s">
        <v>97</v>
      </c>
      <c r="B2121" t="s">
        <v>18</v>
      </c>
      <c r="C2121" t="s">
        <v>19</v>
      </c>
      <c r="D2121" t="s">
        <v>45</v>
      </c>
      <c r="E2121" t="s">
        <v>21</v>
      </c>
      <c r="F2121" t="s">
        <v>251</v>
      </c>
      <c r="G2121" t="s">
        <v>21</v>
      </c>
      <c r="H2121" t="s">
        <v>21</v>
      </c>
      <c r="I2121" t="s">
        <v>23</v>
      </c>
      <c r="J2121" t="s">
        <v>152</v>
      </c>
      <c r="K2121" t="s">
        <v>124</v>
      </c>
      <c r="L2121" t="s">
        <v>342</v>
      </c>
      <c r="M2121" t="s">
        <v>63</v>
      </c>
      <c r="N2121" t="s">
        <v>28</v>
      </c>
      <c r="O2121" t="s">
        <v>29</v>
      </c>
      <c r="P2121" t="s">
        <v>30</v>
      </c>
      <c r="Q2121" t="s">
        <v>21</v>
      </c>
    </row>
    <row r="2122" spans="1:17">
      <c r="A2122" t="s">
        <v>465</v>
      </c>
      <c r="B2122" t="s">
        <v>144</v>
      </c>
      <c r="C2122" t="s">
        <v>122</v>
      </c>
      <c r="D2122" t="s">
        <v>45</v>
      </c>
      <c r="E2122" t="s">
        <v>21</v>
      </c>
      <c r="F2122" t="s">
        <v>29</v>
      </c>
      <c r="G2122" t="s">
        <v>21</v>
      </c>
      <c r="H2122" t="s">
        <v>21</v>
      </c>
      <c r="I2122" t="s">
        <v>23</v>
      </c>
      <c r="J2122" t="s">
        <v>91</v>
      </c>
      <c r="K2122" t="s">
        <v>124</v>
      </c>
      <c r="L2122" t="s">
        <v>225</v>
      </c>
      <c r="M2122" t="s">
        <v>63</v>
      </c>
      <c r="N2122" t="s">
        <v>28</v>
      </c>
      <c r="O2122" t="s">
        <v>29</v>
      </c>
      <c r="P2122" t="s">
        <v>30</v>
      </c>
      <c r="Q2122" t="s">
        <v>35</v>
      </c>
    </row>
    <row r="2123" spans="1:17">
      <c r="A2123" t="s">
        <v>336</v>
      </c>
      <c r="B2123" t="s">
        <v>94</v>
      </c>
      <c r="C2123" t="s">
        <v>44</v>
      </c>
      <c r="D2123" t="s">
        <v>33</v>
      </c>
      <c r="E2123" t="s">
        <v>21</v>
      </c>
      <c r="F2123" t="s">
        <v>1031</v>
      </c>
      <c r="G2123" t="s">
        <v>35</v>
      </c>
      <c r="H2123" t="s">
        <v>21</v>
      </c>
      <c r="I2123" t="s">
        <v>146</v>
      </c>
      <c r="J2123" t="s">
        <v>123</v>
      </c>
      <c r="K2123" t="s">
        <v>37</v>
      </c>
      <c r="L2123" t="s">
        <v>130</v>
      </c>
      <c r="M2123" t="s">
        <v>52</v>
      </c>
      <c r="N2123" t="s">
        <v>850</v>
      </c>
      <c r="O2123" t="s">
        <v>27</v>
      </c>
      <c r="P2123" t="s">
        <v>70</v>
      </c>
      <c r="Q2123" t="s">
        <v>21</v>
      </c>
    </row>
    <row r="2124" spans="1:17">
      <c r="A2124" t="s">
        <v>209</v>
      </c>
      <c r="B2124" t="s">
        <v>18</v>
      </c>
      <c r="C2124" t="s">
        <v>19</v>
      </c>
      <c r="D2124" t="s">
        <v>33</v>
      </c>
      <c r="E2124" t="s">
        <v>21</v>
      </c>
      <c r="F2124" t="s">
        <v>932</v>
      </c>
      <c r="G2124" t="s">
        <v>21</v>
      </c>
      <c r="H2124" t="s">
        <v>21</v>
      </c>
      <c r="I2124" t="s">
        <v>23</v>
      </c>
      <c r="J2124" t="s">
        <v>68</v>
      </c>
      <c r="K2124" t="s">
        <v>100</v>
      </c>
      <c r="L2124" t="s">
        <v>654</v>
      </c>
      <c r="M2124" t="s">
        <v>27</v>
      </c>
      <c r="N2124" t="s">
        <v>748</v>
      </c>
      <c r="O2124" t="s">
        <v>40</v>
      </c>
      <c r="P2124" t="s">
        <v>196</v>
      </c>
      <c r="Q2124" t="s">
        <v>35</v>
      </c>
    </row>
    <row r="2125" spans="1:17">
      <c r="A2125" t="s">
        <v>76</v>
      </c>
      <c r="B2125" t="s">
        <v>72</v>
      </c>
      <c r="C2125" t="s">
        <v>122</v>
      </c>
      <c r="D2125" t="s">
        <v>33</v>
      </c>
      <c r="E2125" t="s">
        <v>21</v>
      </c>
      <c r="F2125" t="s">
        <v>1490</v>
      </c>
      <c r="G2125" t="s">
        <v>35</v>
      </c>
      <c r="H2125" t="s">
        <v>21</v>
      </c>
      <c r="I2125" t="s">
        <v>23</v>
      </c>
      <c r="J2125" t="s">
        <v>118</v>
      </c>
      <c r="K2125" t="s">
        <v>37</v>
      </c>
      <c r="L2125" t="s">
        <v>867</v>
      </c>
      <c r="M2125" t="s">
        <v>63</v>
      </c>
      <c r="N2125" t="s">
        <v>630</v>
      </c>
      <c r="O2125" t="s">
        <v>63</v>
      </c>
      <c r="P2125" t="s">
        <v>41</v>
      </c>
      <c r="Q2125" t="s">
        <v>21</v>
      </c>
    </row>
    <row r="2126" spans="1:17">
      <c r="A2126" t="s">
        <v>80</v>
      </c>
      <c r="B2126" t="s">
        <v>43</v>
      </c>
      <c r="C2126" t="s">
        <v>19</v>
      </c>
      <c r="D2126" t="s">
        <v>45</v>
      </c>
      <c r="E2126" t="s">
        <v>21</v>
      </c>
      <c r="F2126" t="s">
        <v>285</v>
      </c>
      <c r="G2126" t="s">
        <v>35</v>
      </c>
      <c r="H2126" t="s">
        <v>21</v>
      </c>
      <c r="I2126" t="s">
        <v>30</v>
      </c>
      <c r="J2126" t="s">
        <v>243</v>
      </c>
      <c r="K2126" t="s">
        <v>37</v>
      </c>
      <c r="L2126" t="s">
        <v>166</v>
      </c>
      <c r="M2126" t="s">
        <v>63</v>
      </c>
      <c r="N2126" t="s">
        <v>28</v>
      </c>
      <c r="O2126" t="s">
        <v>29</v>
      </c>
      <c r="P2126" t="s">
        <v>30</v>
      </c>
      <c r="Q2126" t="s">
        <v>21</v>
      </c>
    </row>
    <row r="2127" spans="1:17">
      <c r="A2127" t="s">
        <v>180</v>
      </c>
      <c r="B2127" t="s">
        <v>72</v>
      </c>
      <c r="C2127" t="s">
        <v>19</v>
      </c>
      <c r="D2127" t="s">
        <v>33</v>
      </c>
      <c r="E2127" t="s">
        <v>21</v>
      </c>
      <c r="F2127" t="s">
        <v>1700</v>
      </c>
      <c r="G2127" t="s">
        <v>21</v>
      </c>
      <c r="H2127" t="s">
        <v>35</v>
      </c>
      <c r="I2127" t="s">
        <v>23</v>
      </c>
      <c r="J2127" t="s">
        <v>219</v>
      </c>
      <c r="K2127" t="s">
        <v>119</v>
      </c>
      <c r="L2127" t="s">
        <v>101</v>
      </c>
      <c r="M2127" t="s">
        <v>27</v>
      </c>
      <c r="N2127" t="s">
        <v>28</v>
      </c>
      <c r="O2127" t="s">
        <v>29</v>
      </c>
      <c r="P2127" t="s">
        <v>30</v>
      </c>
      <c r="Q2127" t="s">
        <v>21</v>
      </c>
    </row>
    <row r="2128" spans="1:17">
      <c r="A2128" t="s">
        <v>216</v>
      </c>
      <c r="B2128" t="s">
        <v>56</v>
      </c>
      <c r="C2128" t="s">
        <v>19</v>
      </c>
      <c r="D2128" t="s">
        <v>20</v>
      </c>
      <c r="E2128" t="s">
        <v>21</v>
      </c>
      <c r="F2128" t="s">
        <v>1313</v>
      </c>
      <c r="G2128" t="s">
        <v>35</v>
      </c>
      <c r="H2128" t="s">
        <v>21</v>
      </c>
      <c r="I2128" t="s">
        <v>30</v>
      </c>
      <c r="J2128" t="s">
        <v>243</v>
      </c>
      <c r="K2128" t="s">
        <v>37</v>
      </c>
      <c r="L2128" t="s">
        <v>363</v>
      </c>
      <c r="M2128" t="s">
        <v>63</v>
      </c>
      <c r="N2128" t="s">
        <v>28</v>
      </c>
      <c r="O2128" t="s">
        <v>29</v>
      </c>
      <c r="P2128" t="s">
        <v>30</v>
      </c>
      <c r="Q2128" t="s">
        <v>21</v>
      </c>
    </row>
    <row r="2129" spans="1:17">
      <c r="A2129" t="s">
        <v>159</v>
      </c>
      <c r="B2129" t="s">
        <v>72</v>
      </c>
      <c r="C2129" t="s">
        <v>122</v>
      </c>
      <c r="D2129" t="s">
        <v>45</v>
      </c>
      <c r="E2129" t="s">
        <v>21</v>
      </c>
      <c r="F2129" t="s">
        <v>615</v>
      </c>
      <c r="G2129" t="s">
        <v>21</v>
      </c>
      <c r="H2129" t="s">
        <v>21</v>
      </c>
      <c r="I2129" t="s">
        <v>23</v>
      </c>
      <c r="J2129" t="s">
        <v>134</v>
      </c>
      <c r="K2129" t="s">
        <v>37</v>
      </c>
      <c r="L2129" t="s">
        <v>1032</v>
      </c>
      <c r="M2129" t="s">
        <v>27</v>
      </c>
      <c r="N2129" t="s">
        <v>28</v>
      </c>
      <c r="O2129" t="s">
        <v>29</v>
      </c>
      <c r="P2129" t="s">
        <v>30</v>
      </c>
      <c r="Q2129" t="s">
        <v>21</v>
      </c>
    </row>
    <row r="2130" spans="1:17">
      <c r="A2130" t="s">
        <v>121</v>
      </c>
      <c r="B2130" t="s">
        <v>56</v>
      </c>
      <c r="C2130" t="s">
        <v>19</v>
      </c>
      <c r="D2130" t="s">
        <v>20</v>
      </c>
      <c r="E2130" t="s">
        <v>21</v>
      </c>
      <c r="F2130" t="s">
        <v>1701</v>
      </c>
      <c r="G2130" t="s">
        <v>35</v>
      </c>
      <c r="H2130" t="s">
        <v>21</v>
      </c>
      <c r="I2130" t="s">
        <v>23</v>
      </c>
      <c r="J2130" t="s">
        <v>85</v>
      </c>
      <c r="K2130" t="s">
        <v>124</v>
      </c>
      <c r="L2130" t="s">
        <v>1055</v>
      </c>
      <c r="M2130" t="s">
        <v>27</v>
      </c>
      <c r="N2130" t="s">
        <v>28</v>
      </c>
      <c r="O2130" t="s">
        <v>29</v>
      </c>
      <c r="P2130" t="s">
        <v>30</v>
      </c>
      <c r="Q2130" t="s">
        <v>21</v>
      </c>
    </row>
    <row r="2131" spans="1:17">
      <c r="A2131" t="s">
        <v>76</v>
      </c>
      <c r="B2131" t="s">
        <v>87</v>
      </c>
      <c r="C2131" t="s">
        <v>19</v>
      </c>
      <c r="D2131" t="s">
        <v>20</v>
      </c>
      <c r="E2131" t="s">
        <v>21</v>
      </c>
      <c r="F2131" t="s">
        <v>1480</v>
      </c>
      <c r="G2131" t="s">
        <v>35</v>
      </c>
      <c r="H2131" t="s">
        <v>21</v>
      </c>
      <c r="I2131" t="s">
        <v>30</v>
      </c>
      <c r="J2131" t="s">
        <v>205</v>
      </c>
      <c r="K2131" t="s">
        <v>37</v>
      </c>
      <c r="L2131" t="s">
        <v>1016</v>
      </c>
      <c r="M2131" t="s">
        <v>27</v>
      </c>
      <c r="N2131" t="s">
        <v>28</v>
      </c>
      <c r="O2131" t="s">
        <v>29</v>
      </c>
      <c r="P2131" t="s">
        <v>30</v>
      </c>
      <c r="Q2131" t="s">
        <v>35</v>
      </c>
    </row>
    <row r="2132" spans="1:17">
      <c r="A2132" t="s">
        <v>97</v>
      </c>
      <c r="B2132" t="s">
        <v>56</v>
      </c>
      <c r="C2132" t="s">
        <v>44</v>
      </c>
      <c r="D2132" t="s">
        <v>20</v>
      </c>
      <c r="E2132" t="s">
        <v>21</v>
      </c>
      <c r="F2132" t="s">
        <v>1702</v>
      </c>
      <c r="G2132" t="s">
        <v>35</v>
      </c>
      <c r="H2132" t="s">
        <v>21</v>
      </c>
      <c r="I2132" t="s">
        <v>146</v>
      </c>
      <c r="J2132" t="s">
        <v>68</v>
      </c>
      <c r="K2132" t="s">
        <v>37</v>
      </c>
      <c r="L2132" t="s">
        <v>89</v>
      </c>
      <c r="M2132" t="s">
        <v>63</v>
      </c>
      <c r="N2132" t="s">
        <v>28</v>
      </c>
      <c r="O2132" t="s">
        <v>29</v>
      </c>
      <c r="P2132" t="s">
        <v>30</v>
      </c>
      <c r="Q2132" t="s">
        <v>21</v>
      </c>
    </row>
    <row r="2133" spans="1:17">
      <c r="A2133" t="s">
        <v>42</v>
      </c>
      <c r="B2133" t="s">
        <v>135</v>
      </c>
      <c r="C2133" t="s">
        <v>19</v>
      </c>
      <c r="D2133" t="s">
        <v>45</v>
      </c>
      <c r="E2133" t="s">
        <v>21</v>
      </c>
      <c r="F2133" t="s">
        <v>1703</v>
      </c>
      <c r="G2133" t="s">
        <v>35</v>
      </c>
      <c r="H2133" t="s">
        <v>21</v>
      </c>
      <c r="I2133" t="s">
        <v>23</v>
      </c>
      <c r="J2133" t="s">
        <v>205</v>
      </c>
      <c r="K2133" t="s">
        <v>37</v>
      </c>
      <c r="L2133" t="s">
        <v>1460</v>
      </c>
      <c r="M2133" t="s">
        <v>57</v>
      </c>
      <c r="N2133" t="s">
        <v>361</v>
      </c>
      <c r="O2133" t="s">
        <v>40</v>
      </c>
      <c r="P2133" t="s">
        <v>41</v>
      </c>
      <c r="Q2133" t="s">
        <v>35</v>
      </c>
    </row>
    <row r="2134" spans="1:17">
      <c r="A2134" t="s">
        <v>134</v>
      </c>
      <c r="B2134" t="s">
        <v>87</v>
      </c>
      <c r="C2134" t="s">
        <v>19</v>
      </c>
      <c r="D2134" t="s">
        <v>33</v>
      </c>
      <c r="E2134" t="s">
        <v>21</v>
      </c>
      <c r="F2134" t="s">
        <v>29</v>
      </c>
      <c r="G2134" t="s">
        <v>21</v>
      </c>
      <c r="H2134" t="s">
        <v>21</v>
      </c>
      <c r="I2134" t="s">
        <v>30</v>
      </c>
      <c r="J2134" t="s">
        <v>108</v>
      </c>
      <c r="K2134" t="s">
        <v>37</v>
      </c>
      <c r="L2134" t="s">
        <v>668</v>
      </c>
      <c r="M2134" t="s">
        <v>27</v>
      </c>
      <c r="N2134" t="s">
        <v>28</v>
      </c>
      <c r="O2134" t="s">
        <v>29</v>
      </c>
      <c r="P2134" t="s">
        <v>30</v>
      </c>
      <c r="Q2134" t="s">
        <v>21</v>
      </c>
    </row>
    <row r="2135" spans="1:17">
      <c r="A2135" t="s">
        <v>180</v>
      </c>
      <c r="B2135" t="s">
        <v>72</v>
      </c>
      <c r="C2135" t="s">
        <v>19</v>
      </c>
      <c r="D2135" t="s">
        <v>45</v>
      </c>
      <c r="E2135" t="s">
        <v>21</v>
      </c>
      <c r="F2135" t="s">
        <v>573</v>
      </c>
      <c r="G2135" t="s">
        <v>21</v>
      </c>
      <c r="H2135" t="s">
        <v>21</v>
      </c>
      <c r="I2135" t="s">
        <v>23</v>
      </c>
      <c r="J2135" t="s">
        <v>99</v>
      </c>
      <c r="K2135" t="s">
        <v>92</v>
      </c>
      <c r="L2135" t="s">
        <v>342</v>
      </c>
      <c r="M2135" t="s">
        <v>52</v>
      </c>
      <c r="N2135" t="s">
        <v>28</v>
      </c>
      <c r="O2135" t="s">
        <v>29</v>
      </c>
      <c r="P2135" t="s">
        <v>30</v>
      </c>
      <c r="Q2135" t="s">
        <v>21</v>
      </c>
    </row>
    <row r="2136" spans="1:17">
      <c r="A2136" t="s">
        <v>310</v>
      </c>
      <c r="B2136" t="s">
        <v>144</v>
      </c>
      <c r="C2136" t="s">
        <v>19</v>
      </c>
      <c r="D2136" t="s">
        <v>33</v>
      </c>
      <c r="E2136" t="s">
        <v>21</v>
      </c>
      <c r="F2136" t="s">
        <v>189</v>
      </c>
      <c r="G2136" t="s">
        <v>35</v>
      </c>
      <c r="H2136" t="s">
        <v>35</v>
      </c>
      <c r="I2136" t="s">
        <v>23</v>
      </c>
      <c r="J2136" t="s">
        <v>82</v>
      </c>
      <c r="K2136" t="s">
        <v>124</v>
      </c>
      <c r="L2136" t="s">
        <v>926</v>
      </c>
      <c r="M2136" t="s">
        <v>27</v>
      </c>
      <c r="N2136" t="s">
        <v>28</v>
      </c>
      <c r="O2136" t="s">
        <v>29</v>
      </c>
      <c r="P2136" t="s">
        <v>30</v>
      </c>
      <c r="Q2136" t="s">
        <v>21</v>
      </c>
    </row>
    <row r="2137" spans="1:17">
      <c r="A2137" t="s">
        <v>79</v>
      </c>
      <c r="B2137" t="s">
        <v>135</v>
      </c>
      <c r="C2137" t="s">
        <v>19</v>
      </c>
      <c r="D2137" t="s">
        <v>45</v>
      </c>
      <c r="E2137" t="s">
        <v>21</v>
      </c>
      <c r="F2137" t="s">
        <v>52</v>
      </c>
      <c r="G2137" t="s">
        <v>21</v>
      </c>
      <c r="H2137" t="s">
        <v>21</v>
      </c>
      <c r="I2137" t="s">
        <v>23</v>
      </c>
      <c r="J2137" t="s">
        <v>40</v>
      </c>
      <c r="K2137" t="s">
        <v>92</v>
      </c>
      <c r="L2137" t="s">
        <v>466</v>
      </c>
      <c r="M2137" t="s">
        <v>63</v>
      </c>
      <c r="N2137" t="s">
        <v>28</v>
      </c>
      <c r="O2137" t="s">
        <v>29</v>
      </c>
      <c r="P2137" t="s">
        <v>30</v>
      </c>
      <c r="Q2137" t="s">
        <v>21</v>
      </c>
    </row>
    <row r="2138" spans="1:17">
      <c r="A2138" t="s">
        <v>186</v>
      </c>
      <c r="B2138" t="s">
        <v>43</v>
      </c>
      <c r="C2138" t="s">
        <v>19</v>
      </c>
      <c r="D2138" t="s">
        <v>45</v>
      </c>
      <c r="E2138" t="s">
        <v>21</v>
      </c>
      <c r="F2138" t="s">
        <v>29</v>
      </c>
      <c r="G2138" t="s">
        <v>35</v>
      </c>
      <c r="H2138" t="s">
        <v>21</v>
      </c>
      <c r="I2138" t="s">
        <v>30</v>
      </c>
      <c r="J2138" t="s">
        <v>219</v>
      </c>
      <c r="K2138" t="s">
        <v>37</v>
      </c>
      <c r="L2138" t="s">
        <v>573</v>
      </c>
      <c r="M2138" t="s">
        <v>63</v>
      </c>
      <c r="N2138" t="s">
        <v>28</v>
      </c>
      <c r="O2138" t="s">
        <v>29</v>
      </c>
      <c r="P2138" t="s">
        <v>30</v>
      </c>
      <c r="Q2138" t="s">
        <v>21</v>
      </c>
    </row>
    <row r="2139" spans="1:17">
      <c r="A2139" t="s">
        <v>55</v>
      </c>
      <c r="B2139" t="s">
        <v>56</v>
      </c>
      <c r="C2139" t="s">
        <v>19</v>
      </c>
      <c r="D2139" t="s">
        <v>20</v>
      </c>
      <c r="E2139" t="s">
        <v>21</v>
      </c>
      <c r="F2139" t="s">
        <v>29</v>
      </c>
      <c r="G2139" t="s">
        <v>21</v>
      </c>
      <c r="H2139" t="s">
        <v>21</v>
      </c>
      <c r="I2139" t="s">
        <v>23</v>
      </c>
      <c r="J2139" t="s">
        <v>123</v>
      </c>
      <c r="K2139" t="s">
        <v>124</v>
      </c>
      <c r="L2139" t="s">
        <v>558</v>
      </c>
      <c r="M2139" t="s">
        <v>63</v>
      </c>
      <c r="N2139" t="s">
        <v>28</v>
      </c>
      <c r="O2139" t="s">
        <v>29</v>
      </c>
      <c r="P2139" t="s">
        <v>30</v>
      </c>
      <c r="Q2139" t="s">
        <v>21</v>
      </c>
    </row>
    <row r="2140" spans="1:17">
      <c r="A2140" t="s">
        <v>108</v>
      </c>
      <c r="B2140" t="s">
        <v>72</v>
      </c>
      <c r="C2140" t="s">
        <v>44</v>
      </c>
      <c r="D2140" t="s">
        <v>33</v>
      </c>
      <c r="E2140" t="s">
        <v>21</v>
      </c>
      <c r="F2140" t="s">
        <v>748</v>
      </c>
      <c r="G2140" t="s">
        <v>21</v>
      </c>
      <c r="H2140" t="s">
        <v>35</v>
      </c>
      <c r="I2140" t="s">
        <v>23</v>
      </c>
      <c r="J2140" t="s">
        <v>243</v>
      </c>
      <c r="K2140" t="s">
        <v>119</v>
      </c>
      <c r="L2140" t="s">
        <v>383</v>
      </c>
      <c r="M2140" t="s">
        <v>57</v>
      </c>
      <c r="N2140" t="s">
        <v>28</v>
      </c>
      <c r="O2140" t="s">
        <v>29</v>
      </c>
      <c r="P2140" t="s">
        <v>30</v>
      </c>
      <c r="Q2140" t="s">
        <v>21</v>
      </c>
    </row>
    <row r="2141" spans="1:17">
      <c r="A2141" t="s">
        <v>126</v>
      </c>
      <c r="B2141" t="s">
        <v>77</v>
      </c>
      <c r="C2141" t="s">
        <v>19</v>
      </c>
      <c r="D2141" t="s">
        <v>45</v>
      </c>
      <c r="E2141" t="s">
        <v>21</v>
      </c>
      <c r="F2141" t="s">
        <v>29</v>
      </c>
      <c r="G2141" t="s">
        <v>21</v>
      </c>
      <c r="H2141" t="s">
        <v>21</v>
      </c>
      <c r="I2141" t="s">
        <v>23</v>
      </c>
      <c r="J2141" t="s">
        <v>243</v>
      </c>
      <c r="K2141" t="s">
        <v>119</v>
      </c>
      <c r="L2141" t="s">
        <v>348</v>
      </c>
      <c r="M2141" t="s">
        <v>27</v>
      </c>
      <c r="N2141" t="s">
        <v>28</v>
      </c>
      <c r="O2141" t="s">
        <v>29</v>
      </c>
      <c r="P2141" t="s">
        <v>30</v>
      </c>
      <c r="Q2141" t="s">
        <v>21</v>
      </c>
    </row>
    <row r="2142" spans="1:17">
      <c r="A2142" t="s">
        <v>524</v>
      </c>
      <c r="B2142" t="s">
        <v>135</v>
      </c>
      <c r="C2142" t="s">
        <v>44</v>
      </c>
      <c r="D2142" t="s">
        <v>45</v>
      </c>
      <c r="E2142" t="s">
        <v>21</v>
      </c>
      <c r="F2142" t="s">
        <v>1704</v>
      </c>
      <c r="G2142" t="s">
        <v>21</v>
      </c>
      <c r="H2142" t="s">
        <v>21</v>
      </c>
      <c r="I2142" t="s">
        <v>30</v>
      </c>
      <c r="J2142" t="s">
        <v>130</v>
      </c>
      <c r="K2142" t="s">
        <v>53</v>
      </c>
      <c r="L2142" t="s">
        <v>1705</v>
      </c>
      <c r="M2142" t="s">
        <v>74</v>
      </c>
      <c r="N2142" t="s">
        <v>28</v>
      </c>
      <c r="O2142" t="s">
        <v>29</v>
      </c>
      <c r="P2142" t="s">
        <v>30</v>
      </c>
      <c r="Q2142" t="s">
        <v>35</v>
      </c>
    </row>
    <row r="2143" spans="1:17">
      <c r="A2143" t="s">
        <v>31</v>
      </c>
      <c r="B2143" t="s">
        <v>56</v>
      </c>
      <c r="C2143" t="s">
        <v>19</v>
      </c>
      <c r="D2143" t="s">
        <v>33</v>
      </c>
      <c r="E2143" t="s">
        <v>21</v>
      </c>
      <c r="F2143" t="s">
        <v>29</v>
      </c>
      <c r="G2143" t="s">
        <v>35</v>
      </c>
      <c r="H2143" t="s">
        <v>35</v>
      </c>
      <c r="I2143" t="s">
        <v>23</v>
      </c>
      <c r="J2143" t="s">
        <v>234</v>
      </c>
      <c r="K2143" t="s">
        <v>119</v>
      </c>
      <c r="L2143" t="s">
        <v>320</v>
      </c>
      <c r="M2143" t="s">
        <v>130</v>
      </c>
      <c r="N2143" t="s">
        <v>28</v>
      </c>
      <c r="O2143" t="s">
        <v>29</v>
      </c>
      <c r="P2143" t="s">
        <v>30</v>
      </c>
      <c r="Q2143" t="s">
        <v>21</v>
      </c>
    </row>
    <row r="2144" spans="1:17">
      <c r="A2144" t="s">
        <v>97</v>
      </c>
      <c r="B2144" t="s">
        <v>32</v>
      </c>
      <c r="C2144" t="s">
        <v>44</v>
      </c>
      <c r="D2144" t="s">
        <v>33</v>
      </c>
      <c r="E2144" t="s">
        <v>21</v>
      </c>
      <c r="F2144" t="s">
        <v>1702</v>
      </c>
      <c r="G2144" t="s">
        <v>35</v>
      </c>
      <c r="H2144" t="s">
        <v>21</v>
      </c>
      <c r="I2144" t="s">
        <v>23</v>
      </c>
      <c r="J2144" t="s">
        <v>74</v>
      </c>
      <c r="K2144" t="s">
        <v>37</v>
      </c>
      <c r="L2144" t="s">
        <v>926</v>
      </c>
      <c r="M2144" t="s">
        <v>27</v>
      </c>
      <c r="N2144" t="s">
        <v>28</v>
      </c>
      <c r="O2144" t="s">
        <v>29</v>
      </c>
      <c r="P2144" t="s">
        <v>30</v>
      </c>
      <c r="Q2144" t="s">
        <v>21</v>
      </c>
    </row>
    <row r="2145" spans="1:17">
      <c r="A2145" t="s">
        <v>110</v>
      </c>
      <c r="B2145" t="s">
        <v>43</v>
      </c>
      <c r="C2145" t="s">
        <v>19</v>
      </c>
      <c r="D2145" t="s">
        <v>45</v>
      </c>
      <c r="E2145" t="s">
        <v>21</v>
      </c>
      <c r="F2145" t="s">
        <v>1169</v>
      </c>
      <c r="G2145" t="s">
        <v>35</v>
      </c>
      <c r="H2145" t="s">
        <v>21</v>
      </c>
      <c r="I2145" t="s">
        <v>23</v>
      </c>
      <c r="J2145" t="s">
        <v>63</v>
      </c>
      <c r="K2145" t="s">
        <v>61</v>
      </c>
      <c r="L2145" t="s">
        <v>371</v>
      </c>
      <c r="M2145" t="s">
        <v>63</v>
      </c>
      <c r="N2145" t="s">
        <v>248</v>
      </c>
      <c r="O2145" t="s">
        <v>40</v>
      </c>
      <c r="P2145" t="s">
        <v>70</v>
      </c>
      <c r="Q2145" t="s">
        <v>35</v>
      </c>
    </row>
    <row r="2146" spans="1:17">
      <c r="A2146" t="s">
        <v>99</v>
      </c>
      <c r="B2146" t="s">
        <v>56</v>
      </c>
      <c r="C2146" t="s">
        <v>19</v>
      </c>
      <c r="D2146" t="s">
        <v>33</v>
      </c>
      <c r="E2146" t="s">
        <v>21</v>
      </c>
      <c r="F2146" t="s">
        <v>1706</v>
      </c>
      <c r="G2146" t="s">
        <v>21</v>
      </c>
      <c r="H2146" t="s">
        <v>35</v>
      </c>
      <c r="I2146" t="s">
        <v>23</v>
      </c>
      <c r="J2146" t="s">
        <v>219</v>
      </c>
      <c r="K2146" t="s">
        <v>119</v>
      </c>
      <c r="L2146" t="s">
        <v>1342</v>
      </c>
      <c r="M2146" t="s">
        <v>63</v>
      </c>
      <c r="N2146" t="s">
        <v>28</v>
      </c>
      <c r="O2146" t="s">
        <v>29</v>
      </c>
      <c r="P2146" t="s">
        <v>30</v>
      </c>
      <c r="Q2146" t="s">
        <v>21</v>
      </c>
    </row>
    <row r="2147" spans="1:17">
      <c r="A2147" t="s">
        <v>121</v>
      </c>
      <c r="B2147" t="s">
        <v>18</v>
      </c>
      <c r="C2147" t="s">
        <v>19</v>
      </c>
      <c r="D2147" t="s">
        <v>20</v>
      </c>
      <c r="E2147" t="s">
        <v>21</v>
      </c>
      <c r="F2147" t="s">
        <v>1707</v>
      </c>
      <c r="G2147" t="s">
        <v>21</v>
      </c>
      <c r="H2147" t="s">
        <v>21</v>
      </c>
      <c r="I2147" t="s">
        <v>30</v>
      </c>
      <c r="J2147" t="s">
        <v>130</v>
      </c>
      <c r="K2147" t="s">
        <v>53</v>
      </c>
      <c r="L2147" t="s">
        <v>893</v>
      </c>
      <c r="M2147" t="s">
        <v>63</v>
      </c>
      <c r="N2147" t="s">
        <v>28</v>
      </c>
      <c r="O2147" t="s">
        <v>29</v>
      </c>
      <c r="P2147" t="s">
        <v>30</v>
      </c>
      <c r="Q2147" t="s">
        <v>21</v>
      </c>
    </row>
    <row r="2148" spans="1:17">
      <c r="A2148" t="s">
        <v>42</v>
      </c>
      <c r="B2148" t="s">
        <v>66</v>
      </c>
      <c r="C2148" t="s">
        <v>19</v>
      </c>
      <c r="D2148" t="s">
        <v>33</v>
      </c>
      <c r="E2148" t="s">
        <v>21</v>
      </c>
      <c r="F2148" t="s">
        <v>1708</v>
      </c>
      <c r="G2148" t="s">
        <v>21</v>
      </c>
      <c r="H2148" t="s">
        <v>21</v>
      </c>
      <c r="I2148" t="s">
        <v>23</v>
      </c>
      <c r="J2148" t="s">
        <v>152</v>
      </c>
      <c r="K2148" t="s">
        <v>124</v>
      </c>
      <c r="L2148" t="s">
        <v>31</v>
      </c>
      <c r="M2148" t="s">
        <v>52</v>
      </c>
      <c r="N2148" t="s">
        <v>28</v>
      </c>
      <c r="O2148" t="s">
        <v>29</v>
      </c>
      <c r="P2148" t="s">
        <v>30</v>
      </c>
      <c r="Q2148" t="s">
        <v>21</v>
      </c>
    </row>
    <row r="2149" spans="1:17">
      <c r="A2149" t="s">
        <v>97</v>
      </c>
      <c r="B2149" t="s">
        <v>72</v>
      </c>
      <c r="C2149" t="s">
        <v>44</v>
      </c>
      <c r="D2149" t="s">
        <v>33</v>
      </c>
      <c r="E2149" t="s">
        <v>21</v>
      </c>
      <c r="F2149" t="s">
        <v>1691</v>
      </c>
      <c r="G2149" t="s">
        <v>21</v>
      </c>
      <c r="H2149" t="s">
        <v>21</v>
      </c>
      <c r="I2149" t="s">
        <v>146</v>
      </c>
      <c r="J2149" t="s">
        <v>82</v>
      </c>
      <c r="K2149" t="s">
        <v>48</v>
      </c>
      <c r="L2149" t="s">
        <v>848</v>
      </c>
      <c r="M2149" t="s">
        <v>52</v>
      </c>
      <c r="N2149" t="s">
        <v>28</v>
      </c>
      <c r="O2149" t="s">
        <v>29</v>
      </c>
      <c r="P2149" t="s">
        <v>30</v>
      </c>
      <c r="Q2149" t="s">
        <v>21</v>
      </c>
    </row>
    <row r="2150" spans="1:17">
      <c r="A2150" t="s">
        <v>465</v>
      </c>
      <c r="B2150" t="s">
        <v>43</v>
      </c>
      <c r="C2150" t="s">
        <v>19</v>
      </c>
      <c r="D2150" t="s">
        <v>45</v>
      </c>
      <c r="E2150" t="s">
        <v>21</v>
      </c>
      <c r="F2150" t="s">
        <v>1709</v>
      </c>
      <c r="G2150" t="s">
        <v>21</v>
      </c>
      <c r="H2150" t="s">
        <v>21</v>
      </c>
      <c r="I2150" t="s">
        <v>146</v>
      </c>
      <c r="J2150" t="s">
        <v>74</v>
      </c>
      <c r="K2150" t="s">
        <v>92</v>
      </c>
      <c r="L2150" t="s">
        <v>617</v>
      </c>
      <c r="M2150" t="s">
        <v>52</v>
      </c>
      <c r="N2150" t="s">
        <v>28</v>
      </c>
      <c r="O2150" t="s">
        <v>29</v>
      </c>
      <c r="P2150" t="s">
        <v>30</v>
      </c>
      <c r="Q2150" t="s">
        <v>35</v>
      </c>
    </row>
    <row r="2151" spans="1:17">
      <c r="A2151" t="s">
        <v>159</v>
      </c>
      <c r="B2151" t="s">
        <v>72</v>
      </c>
      <c r="C2151" t="s">
        <v>44</v>
      </c>
      <c r="D2151" t="s">
        <v>45</v>
      </c>
      <c r="E2151" t="s">
        <v>21</v>
      </c>
      <c r="F2151" t="s">
        <v>1710</v>
      </c>
      <c r="G2151" t="s">
        <v>35</v>
      </c>
      <c r="H2151" t="s">
        <v>21</v>
      </c>
      <c r="I2151" t="s">
        <v>23</v>
      </c>
      <c r="J2151" t="s">
        <v>82</v>
      </c>
      <c r="K2151" t="s">
        <v>48</v>
      </c>
      <c r="L2151" t="s">
        <v>435</v>
      </c>
      <c r="M2151" t="s">
        <v>27</v>
      </c>
      <c r="N2151" t="s">
        <v>28</v>
      </c>
      <c r="O2151" t="s">
        <v>29</v>
      </c>
      <c r="P2151" t="s">
        <v>30</v>
      </c>
      <c r="Q2151" t="s">
        <v>21</v>
      </c>
    </row>
    <row r="2152" spans="1:17">
      <c r="A2152" t="s">
        <v>97</v>
      </c>
      <c r="B2152" t="s">
        <v>32</v>
      </c>
      <c r="C2152" t="s">
        <v>19</v>
      </c>
      <c r="D2152" t="s">
        <v>33</v>
      </c>
      <c r="E2152" t="s">
        <v>21</v>
      </c>
      <c r="F2152" t="s">
        <v>253</v>
      </c>
      <c r="G2152" t="s">
        <v>35</v>
      </c>
      <c r="H2152" t="s">
        <v>21</v>
      </c>
      <c r="I2152" t="s">
        <v>30</v>
      </c>
      <c r="J2152" t="s">
        <v>57</v>
      </c>
      <c r="K2152" t="s">
        <v>37</v>
      </c>
      <c r="L2152" t="s">
        <v>1711</v>
      </c>
      <c r="M2152" t="s">
        <v>63</v>
      </c>
      <c r="N2152" t="s">
        <v>28</v>
      </c>
      <c r="O2152" t="s">
        <v>29</v>
      </c>
      <c r="P2152" t="s">
        <v>30</v>
      </c>
      <c r="Q2152" t="s">
        <v>21</v>
      </c>
    </row>
    <row r="2153" spans="1:17">
      <c r="A2153" t="s">
        <v>230</v>
      </c>
      <c r="B2153" t="s">
        <v>56</v>
      </c>
      <c r="C2153" t="s">
        <v>122</v>
      </c>
      <c r="D2153" t="s">
        <v>20</v>
      </c>
      <c r="E2153" t="s">
        <v>21</v>
      </c>
      <c r="F2153" t="s">
        <v>373</v>
      </c>
      <c r="G2153" t="s">
        <v>35</v>
      </c>
      <c r="H2153" t="s">
        <v>21</v>
      </c>
      <c r="I2153" t="s">
        <v>23</v>
      </c>
      <c r="J2153" t="s">
        <v>36</v>
      </c>
      <c r="K2153" t="s">
        <v>37</v>
      </c>
      <c r="L2153" t="s">
        <v>401</v>
      </c>
      <c r="M2153" t="s">
        <v>27</v>
      </c>
      <c r="N2153" t="s">
        <v>848</v>
      </c>
      <c r="O2153" t="s">
        <v>63</v>
      </c>
      <c r="P2153" t="s">
        <v>41</v>
      </c>
      <c r="Q2153" t="s">
        <v>21</v>
      </c>
    </row>
    <row r="2154" spans="1:17">
      <c r="A2154" t="s">
        <v>99</v>
      </c>
      <c r="B2154" t="s">
        <v>32</v>
      </c>
      <c r="C2154" t="s">
        <v>44</v>
      </c>
      <c r="D2154" t="s">
        <v>33</v>
      </c>
      <c r="E2154" t="s">
        <v>21</v>
      </c>
      <c r="F2154" t="s">
        <v>29</v>
      </c>
      <c r="G2154" t="s">
        <v>21</v>
      </c>
      <c r="H2154" t="s">
        <v>21</v>
      </c>
      <c r="I2154" t="s">
        <v>23</v>
      </c>
      <c r="J2154" t="s">
        <v>82</v>
      </c>
      <c r="K2154" t="s">
        <v>119</v>
      </c>
      <c r="L2154" t="s">
        <v>310</v>
      </c>
      <c r="M2154" t="s">
        <v>27</v>
      </c>
      <c r="N2154" t="s">
        <v>28</v>
      </c>
      <c r="O2154" t="s">
        <v>29</v>
      </c>
      <c r="P2154" t="s">
        <v>30</v>
      </c>
      <c r="Q2154" t="s">
        <v>21</v>
      </c>
    </row>
    <row r="2155" spans="1:17">
      <c r="A2155" t="s">
        <v>80</v>
      </c>
      <c r="B2155" t="s">
        <v>56</v>
      </c>
      <c r="C2155" t="s">
        <v>19</v>
      </c>
      <c r="D2155" t="s">
        <v>20</v>
      </c>
      <c r="E2155" t="s">
        <v>21</v>
      </c>
      <c r="F2155" t="s">
        <v>1019</v>
      </c>
      <c r="G2155" t="s">
        <v>35</v>
      </c>
      <c r="H2155" t="s">
        <v>21</v>
      </c>
      <c r="I2155" t="s">
        <v>23</v>
      </c>
      <c r="J2155" t="s">
        <v>82</v>
      </c>
      <c r="K2155" t="s">
        <v>119</v>
      </c>
      <c r="L2155" t="s">
        <v>502</v>
      </c>
      <c r="M2155" t="s">
        <v>27</v>
      </c>
      <c r="N2155" t="s">
        <v>28</v>
      </c>
      <c r="O2155" t="s">
        <v>29</v>
      </c>
      <c r="P2155" t="s">
        <v>30</v>
      </c>
      <c r="Q2155" t="s">
        <v>21</v>
      </c>
    </row>
    <row r="2156" spans="1:17">
      <c r="A2156" t="s">
        <v>65</v>
      </c>
      <c r="B2156" t="s">
        <v>56</v>
      </c>
      <c r="C2156" t="s">
        <v>19</v>
      </c>
      <c r="D2156" t="s">
        <v>33</v>
      </c>
      <c r="E2156" t="s">
        <v>21</v>
      </c>
      <c r="F2156" t="s">
        <v>221</v>
      </c>
      <c r="G2156" t="s">
        <v>35</v>
      </c>
      <c r="H2156" t="s">
        <v>21</v>
      </c>
      <c r="I2156" t="s">
        <v>30</v>
      </c>
      <c r="J2156" t="s">
        <v>63</v>
      </c>
      <c r="K2156" t="s">
        <v>53</v>
      </c>
      <c r="L2156" t="s">
        <v>106</v>
      </c>
      <c r="M2156" t="s">
        <v>219</v>
      </c>
      <c r="N2156" t="s">
        <v>28</v>
      </c>
      <c r="O2156" t="s">
        <v>29</v>
      </c>
      <c r="P2156" t="s">
        <v>30</v>
      </c>
      <c r="Q2156" t="s">
        <v>21</v>
      </c>
    </row>
    <row r="2157" spans="1:17">
      <c r="A2157" t="s">
        <v>186</v>
      </c>
      <c r="B2157" t="s">
        <v>66</v>
      </c>
      <c r="C2157" t="s">
        <v>19</v>
      </c>
      <c r="D2157" t="s">
        <v>20</v>
      </c>
      <c r="E2157" t="s">
        <v>21</v>
      </c>
      <c r="F2157" t="s">
        <v>1286</v>
      </c>
      <c r="G2157" t="s">
        <v>35</v>
      </c>
      <c r="H2157" t="s">
        <v>21</v>
      </c>
      <c r="I2157" t="s">
        <v>30</v>
      </c>
      <c r="J2157" t="s">
        <v>63</v>
      </c>
      <c r="K2157" t="s">
        <v>53</v>
      </c>
      <c r="L2157" t="s">
        <v>1460</v>
      </c>
      <c r="M2157" t="s">
        <v>52</v>
      </c>
      <c r="N2157" t="s">
        <v>28</v>
      </c>
      <c r="O2157" t="s">
        <v>29</v>
      </c>
      <c r="P2157" t="s">
        <v>30</v>
      </c>
      <c r="Q2157" t="s">
        <v>21</v>
      </c>
    </row>
    <row r="2158" spans="1:17">
      <c r="A2158" t="s">
        <v>99</v>
      </c>
      <c r="B2158" t="s">
        <v>32</v>
      </c>
      <c r="C2158" t="s">
        <v>19</v>
      </c>
      <c r="D2158" t="s">
        <v>33</v>
      </c>
      <c r="E2158" t="s">
        <v>21</v>
      </c>
      <c r="F2158" t="s">
        <v>79</v>
      </c>
      <c r="G2158" t="s">
        <v>35</v>
      </c>
      <c r="H2158" t="s">
        <v>21</v>
      </c>
      <c r="I2158" t="s">
        <v>146</v>
      </c>
      <c r="J2158" t="s">
        <v>152</v>
      </c>
      <c r="K2158" t="s">
        <v>119</v>
      </c>
      <c r="L2158" t="s">
        <v>174</v>
      </c>
      <c r="M2158" t="s">
        <v>243</v>
      </c>
      <c r="N2158" t="s">
        <v>28</v>
      </c>
      <c r="O2158" t="s">
        <v>29</v>
      </c>
      <c r="P2158" t="s">
        <v>30</v>
      </c>
      <c r="Q2158" t="s">
        <v>21</v>
      </c>
    </row>
    <row r="2159" spans="1:17">
      <c r="A2159" t="s">
        <v>79</v>
      </c>
      <c r="B2159" t="s">
        <v>144</v>
      </c>
      <c r="C2159" t="s">
        <v>19</v>
      </c>
      <c r="D2159" t="s">
        <v>33</v>
      </c>
      <c r="E2159" t="s">
        <v>21</v>
      </c>
      <c r="F2159" t="s">
        <v>721</v>
      </c>
      <c r="G2159" t="s">
        <v>21</v>
      </c>
      <c r="H2159" t="s">
        <v>35</v>
      </c>
      <c r="I2159" t="s">
        <v>23</v>
      </c>
      <c r="J2159" t="s">
        <v>63</v>
      </c>
      <c r="K2159" t="s">
        <v>61</v>
      </c>
      <c r="L2159" t="s">
        <v>162</v>
      </c>
      <c r="M2159" t="s">
        <v>74</v>
      </c>
      <c r="N2159" t="s">
        <v>28</v>
      </c>
      <c r="O2159" t="s">
        <v>29</v>
      </c>
      <c r="P2159" t="s">
        <v>30</v>
      </c>
      <c r="Q2159" t="s">
        <v>21</v>
      </c>
    </row>
    <row r="2160" spans="1:17">
      <c r="A2160" t="s">
        <v>80</v>
      </c>
      <c r="B2160" t="s">
        <v>43</v>
      </c>
      <c r="C2160" t="s">
        <v>19</v>
      </c>
      <c r="D2160" t="s">
        <v>45</v>
      </c>
      <c r="E2160" t="s">
        <v>21</v>
      </c>
      <c r="F2160" t="s">
        <v>1677</v>
      </c>
      <c r="G2160" t="s">
        <v>21</v>
      </c>
      <c r="H2160" t="s">
        <v>21</v>
      </c>
      <c r="I2160" t="s">
        <v>23</v>
      </c>
      <c r="J2160" t="s">
        <v>130</v>
      </c>
      <c r="K2160" t="s">
        <v>92</v>
      </c>
      <c r="L2160" t="s">
        <v>749</v>
      </c>
      <c r="M2160" t="s">
        <v>27</v>
      </c>
      <c r="N2160" t="s">
        <v>28</v>
      </c>
      <c r="O2160" t="s">
        <v>29</v>
      </c>
      <c r="P2160" t="s">
        <v>30</v>
      </c>
      <c r="Q2160" t="s">
        <v>21</v>
      </c>
    </row>
    <row r="2161" spans="1:17">
      <c r="A2161" t="s">
        <v>31</v>
      </c>
      <c r="B2161" t="s">
        <v>32</v>
      </c>
      <c r="C2161" t="s">
        <v>19</v>
      </c>
      <c r="D2161" t="s">
        <v>33</v>
      </c>
      <c r="E2161" t="s">
        <v>21</v>
      </c>
      <c r="F2161" t="s">
        <v>318</v>
      </c>
      <c r="G2161" t="s">
        <v>21</v>
      </c>
      <c r="H2161" t="s">
        <v>21</v>
      </c>
      <c r="I2161" t="s">
        <v>23</v>
      </c>
      <c r="J2161" t="s">
        <v>130</v>
      </c>
      <c r="K2161" t="s">
        <v>124</v>
      </c>
      <c r="L2161" t="s">
        <v>394</v>
      </c>
      <c r="M2161" t="s">
        <v>27</v>
      </c>
      <c r="N2161" t="s">
        <v>195</v>
      </c>
      <c r="O2161" t="s">
        <v>40</v>
      </c>
      <c r="P2161" t="s">
        <v>41</v>
      </c>
      <c r="Q2161" t="s">
        <v>35</v>
      </c>
    </row>
    <row r="2162" spans="1:17">
      <c r="A2162" t="s">
        <v>259</v>
      </c>
      <c r="B2162" t="s">
        <v>43</v>
      </c>
      <c r="C2162" t="s">
        <v>19</v>
      </c>
      <c r="D2162" t="s">
        <v>45</v>
      </c>
      <c r="E2162" t="s">
        <v>21</v>
      </c>
      <c r="F2162" t="s">
        <v>1712</v>
      </c>
      <c r="G2162" t="s">
        <v>21</v>
      </c>
      <c r="H2162" t="s">
        <v>21</v>
      </c>
      <c r="I2162" t="s">
        <v>23</v>
      </c>
      <c r="J2162" t="s">
        <v>68</v>
      </c>
      <c r="K2162" t="s">
        <v>92</v>
      </c>
      <c r="L2162" t="s">
        <v>1008</v>
      </c>
      <c r="M2162" t="s">
        <v>63</v>
      </c>
      <c r="N2162" t="s">
        <v>28</v>
      </c>
      <c r="O2162" t="s">
        <v>29</v>
      </c>
      <c r="P2162" t="s">
        <v>30</v>
      </c>
      <c r="Q2162" t="s">
        <v>21</v>
      </c>
    </row>
    <row r="2163" spans="1:17">
      <c r="A2163" t="s">
        <v>230</v>
      </c>
      <c r="B2163" t="s">
        <v>72</v>
      </c>
      <c r="C2163" t="s">
        <v>19</v>
      </c>
      <c r="D2163" t="s">
        <v>20</v>
      </c>
      <c r="E2163" t="s">
        <v>21</v>
      </c>
      <c r="F2163" t="s">
        <v>521</v>
      </c>
      <c r="G2163" t="s">
        <v>21</v>
      </c>
      <c r="H2163" t="s">
        <v>21</v>
      </c>
      <c r="I2163" t="s">
        <v>23</v>
      </c>
      <c r="J2163" t="s">
        <v>24</v>
      </c>
      <c r="K2163" t="s">
        <v>92</v>
      </c>
      <c r="L2163" t="s">
        <v>288</v>
      </c>
      <c r="M2163" t="s">
        <v>63</v>
      </c>
      <c r="N2163" t="s">
        <v>28</v>
      </c>
      <c r="O2163" t="s">
        <v>29</v>
      </c>
      <c r="P2163" t="s">
        <v>30</v>
      </c>
      <c r="Q2163" t="s">
        <v>21</v>
      </c>
    </row>
    <row r="2164" spans="1:17">
      <c r="A2164" t="s">
        <v>103</v>
      </c>
      <c r="B2164" t="s">
        <v>87</v>
      </c>
      <c r="C2164" t="s">
        <v>44</v>
      </c>
      <c r="D2164" t="s">
        <v>33</v>
      </c>
      <c r="E2164" t="s">
        <v>21</v>
      </c>
      <c r="F2164" t="s">
        <v>28</v>
      </c>
      <c r="G2164" t="s">
        <v>21</v>
      </c>
      <c r="H2164" t="s">
        <v>21</v>
      </c>
      <c r="I2164" t="s">
        <v>23</v>
      </c>
      <c r="J2164" t="s">
        <v>118</v>
      </c>
      <c r="K2164" t="s">
        <v>119</v>
      </c>
      <c r="L2164" t="s">
        <v>1441</v>
      </c>
      <c r="M2164" t="s">
        <v>27</v>
      </c>
      <c r="N2164" t="s">
        <v>28</v>
      </c>
      <c r="O2164" t="s">
        <v>29</v>
      </c>
      <c r="P2164" t="s">
        <v>30</v>
      </c>
      <c r="Q2164" t="s">
        <v>21</v>
      </c>
    </row>
    <row r="2165" spans="1:17">
      <c r="A2165" t="s">
        <v>230</v>
      </c>
      <c r="B2165" t="s">
        <v>72</v>
      </c>
      <c r="C2165" t="s">
        <v>19</v>
      </c>
      <c r="D2165" t="s">
        <v>33</v>
      </c>
      <c r="E2165" t="s">
        <v>21</v>
      </c>
      <c r="F2165" t="s">
        <v>1713</v>
      </c>
      <c r="G2165" t="s">
        <v>35</v>
      </c>
      <c r="H2165" t="s">
        <v>21</v>
      </c>
      <c r="I2165" t="s">
        <v>23</v>
      </c>
      <c r="J2165" t="s">
        <v>123</v>
      </c>
      <c r="K2165" t="s">
        <v>119</v>
      </c>
      <c r="L2165" t="s">
        <v>225</v>
      </c>
      <c r="M2165" t="s">
        <v>63</v>
      </c>
      <c r="N2165" t="s">
        <v>28</v>
      </c>
      <c r="O2165" t="s">
        <v>29</v>
      </c>
      <c r="P2165" t="s">
        <v>30</v>
      </c>
      <c r="Q2165" t="s">
        <v>21</v>
      </c>
    </row>
    <row r="2166" spans="1:17">
      <c r="A2166" t="s">
        <v>121</v>
      </c>
      <c r="B2166" t="s">
        <v>32</v>
      </c>
      <c r="C2166" t="s">
        <v>19</v>
      </c>
      <c r="D2166" t="s">
        <v>33</v>
      </c>
      <c r="E2166" t="s">
        <v>21</v>
      </c>
      <c r="F2166" t="s">
        <v>621</v>
      </c>
      <c r="G2166" t="s">
        <v>35</v>
      </c>
      <c r="H2166" t="s">
        <v>35</v>
      </c>
      <c r="I2166" t="s">
        <v>30</v>
      </c>
      <c r="J2166" t="s">
        <v>24</v>
      </c>
      <c r="K2166" t="s">
        <v>37</v>
      </c>
      <c r="L2166" t="s">
        <v>425</v>
      </c>
      <c r="M2166" t="s">
        <v>57</v>
      </c>
      <c r="N2166" t="s">
        <v>28</v>
      </c>
      <c r="O2166" t="s">
        <v>29</v>
      </c>
      <c r="P2166" t="s">
        <v>30</v>
      </c>
      <c r="Q2166" t="s">
        <v>21</v>
      </c>
    </row>
    <row r="2167" spans="1:17">
      <c r="A2167" t="s">
        <v>42</v>
      </c>
      <c r="B2167" t="s">
        <v>72</v>
      </c>
      <c r="C2167" t="s">
        <v>19</v>
      </c>
      <c r="D2167" t="s">
        <v>33</v>
      </c>
      <c r="E2167" t="s">
        <v>21</v>
      </c>
      <c r="F2167" t="s">
        <v>1714</v>
      </c>
      <c r="G2167" t="s">
        <v>35</v>
      </c>
      <c r="H2167" t="s">
        <v>21</v>
      </c>
      <c r="I2167" t="s">
        <v>30</v>
      </c>
      <c r="J2167" t="s">
        <v>63</v>
      </c>
      <c r="K2167" t="s">
        <v>53</v>
      </c>
      <c r="L2167" t="s">
        <v>845</v>
      </c>
      <c r="M2167" t="s">
        <v>52</v>
      </c>
      <c r="N2167" t="s">
        <v>28</v>
      </c>
      <c r="O2167" t="s">
        <v>29</v>
      </c>
      <c r="P2167" t="s">
        <v>30</v>
      </c>
      <c r="Q2167" t="s">
        <v>21</v>
      </c>
    </row>
    <row r="2168" spans="1:17">
      <c r="A2168" t="s">
        <v>524</v>
      </c>
      <c r="B2168" t="s">
        <v>72</v>
      </c>
      <c r="C2168" t="s">
        <v>19</v>
      </c>
      <c r="D2168" t="s">
        <v>33</v>
      </c>
      <c r="E2168" t="s">
        <v>21</v>
      </c>
      <c r="F2168" t="s">
        <v>738</v>
      </c>
      <c r="G2168" t="s">
        <v>35</v>
      </c>
      <c r="H2168" t="s">
        <v>21</v>
      </c>
      <c r="I2168" t="s">
        <v>146</v>
      </c>
      <c r="J2168" t="s">
        <v>123</v>
      </c>
      <c r="K2168" t="s">
        <v>124</v>
      </c>
      <c r="L2168" t="s">
        <v>469</v>
      </c>
      <c r="M2168" t="s">
        <v>52</v>
      </c>
      <c r="N2168" t="s">
        <v>464</v>
      </c>
      <c r="O2168" t="s">
        <v>219</v>
      </c>
      <c r="P2168" t="s">
        <v>70</v>
      </c>
      <c r="Q2168" t="s">
        <v>21</v>
      </c>
    </row>
    <row r="2169" spans="1:17">
      <c r="A2169" t="s">
        <v>197</v>
      </c>
      <c r="B2169" t="s">
        <v>56</v>
      </c>
      <c r="C2169" t="s">
        <v>19</v>
      </c>
      <c r="D2169" t="s">
        <v>20</v>
      </c>
      <c r="E2169" t="s">
        <v>21</v>
      </c>
      <c r="F2169" t="s">
        <v>1715</v>
      </c>
      <c r="G2169" t="s">
        <v>21</v>
      </c>
      <c r="H2169" t="s">
        <v>21</v>
      </c>
      <c r="I2169" t="s">
        <v>23</v>
      </c>
      <c r="J2169" t="s">
        <v>123</v>
      </c>
      <c r="K2169" t="s">
        <v>92</v>
      </c>
      <c r="L2169" t="s">
        <v>505</v>
      </c>
      <c r="M2169" t="s">
        <v>219</v>
      </c>
      <c r="N2169" t="s">
        <v>28</v>
      </c>
      <c r="O2169" t="s">
        <v>29</v>
      </c>
      <c r="P2169" t="s">
        <v>30</v>
      </c>
      <c r="Q2169" t="s">
        <v>21</v>
      </c>
    </row>
    <row r="2170" spans="1:17">
      <c r="A2170" t="s">
        <v>103</v>
      </c>
      <c r="B2170" t="s">
        <v>32</v>
      </c>
      <c r="C2170" t="s">
        <v>19</v>
      </c>
      <c r="D2170" t="s">
        <v>33</v>
      </c>
      <c r="E2170" t="s">
        <v>21</v>
      </c>
      <c r="F2170" t="s">
        <v>1716</v>
      </c>
      <c r="G2170" t="s">
        <v>35</v>
      </c>
      <c r="H2170" t="s">
        <v>21</v>
      </c>
      <c r="I2170" t="s">
        <v>23</v>
      </c>
      <c r="J2170" t="s">
        <v>130</v>
      </c>
      <c r="K2170" t="s">
        <v>37</v>
      </c>
      <c r="L2170" t="s">
        <v>1717</v>
      </c>
      <c r="M2170" t="s">
        <v>63</v>
      </c>
      <c r="N2170" t="s">
        <v>28</v>
      </c>
      <c r="O2170" t="s">
        <v>29</v>
      </c>
      <c r="P2170" t="s">
        <v>30</v>
      </c>
      <c r="Q2170" t="s">
        <v>35</v>
      </c>
    </row>
    <row r="2171" spans="1:17">
      <c r="A2171" t="s">
        <v>99</v>
      </c>
      <c r="B2171" t="s">
        <v>77</v>
      </c>
      <c r="C2171" t="s">
        <v>44</v>
      </c>
      <c r="D2171" t="s">
        <v>33</v>
      </c>
      <c r="E2171" t="s">
        <v>21</v>
      </c>
      <c r="F2171" t="s">
        <v>965</v>
      </c>
      <c r="G2171" t="s">
        <v>21</v>
      </c>
      <c r="H2171" t="s">
        <v>21</v>
      </c>
      <c r="I2171" t="s">
        <v>23</v>
      </c>
      <c r="J2171" t="s">
        <v>17</v>
      </c>
      <c r="K2171" t="s">
        <v>100</v>
      </c>
      <c r="L2171" t="s">
        <v>1307</v>
      </c>
      <c r="M2171" t="s">
        <v>52</v>
      </c>
      <c r="N2171" t="s">
        <v>28</v>
      </c>
      <c r="O2171" t="s">
        <v>29</v>
      </c>
      <c r="P2171" t="s">
        <v>30</v>
      </c>
      <c r="Q2171" t="s">
        <v>21</v>
      </c>
    </row>
    <row r="2172" spans="1:17">
      <c r="A2172" t="s">
        <v>180</v>
      </c>
      <c r="B2172" t="s">
        <v>43</v>
      </c>
      <c r="C2172" t="s">
        <v>122</v>
      </c>
      <c r="D2172" t="s">
        <v>45</v>
      </c>
      <c r="E2172" t="s">
        <v>21</v>
      </c>
      <c r="F2172" t="s">
        <v>1715</v>
      </c>
      <c r="G2172" t="s">
        <v>35</v>
      </c>
      <c r="H2172" t="s">
        <v>21</v>
      </c>
      <c r="I2172" t="s">
        <v>30</v>
      </c>
      <c r="J2172" t="s">
        <v>40</v>
      </c>
      <c r="K2172" t="s">
        <v>53</v>
      </c>
      <c r="L2172" t="s">
        <v>750</v>
      </c>
      <c r="M2172" t="s">
        <v>63</v>
      </c>
      <c r="N2172" t="s">
        <v>28</v>
      </c>
      <c r="O2172" t="s">
        <v>29</v>
      </c>
      <c r="P2172" t="s">
        <v>30</v>
      </c>
      <c r="Q2172" t="s">
        <v>21</v>
      </c>
    </row>
    <row r="2173" spans="1:17">
      <c r="A2173" t="s">
        <v>134</v>
      </c>
      <c r="B2173" t="s">
        <v>72</v>
      </c>
      <c r="C2173" t="s">
        <v>19</v>
      </c>
      <c r="D2173" t="s">
        <v>33</v>
      </c>
      <c r="E2173" t="s">
        <v>21</v>
      </c>
      <c r="F2173" t="s">
        <v>123</v>
      </c>
      <c r="G2173" t="s">
        <v>35</v>
      </c>
      <c r="H2173" t="s">
        <v>35</v>
      </c>
      <c r="I2173" t="s">
        <v>23</v>
      </c>
      <c r="J2173" t="s">
        <v>57</v>
      </c>
      <c r="K2173" t="s">
        <v>37</v>
      </c>
      <c r="L2173" t="s">
        <v>527</v>
      </c>
      <c r="M2173" t="s">
        <v>27</v>
      </c>
      <c r="N2173" t="s">
        <v>28</v>
      </c>
      <c r="O2173" t="s">
        <v>29</v>
      </c>
      <c r="P2173" t="s">
        <v>30</v>
      </c>
      <c r="Q2173" t="s">
        <v>21</v>
      </c>
    </row>
    <row r="2174" spans="1:17">
      <c r="A2174" t="s">
        <v>97</v>
      </c>
      <c r="B2174" t="s">
        <v>56</v>
      </c>
      <c r="C2174" t="s">
        <v>44</v>
      </c>
      <c r="D2174" t="s">
        <v>20</v>
      </c>
      <c r="E2174" t="s">
        <v>21</v>
      </c>
      <c r="F2174" t="s">
        <v>1580</v>
      </c>
      <c r="G2174" t="s">
        <v>35</v>
      </c>
      <c r="H2174" t="s">
        <v>21</v>
      </c>
      <c r="I2174" t="s">
        <v>30</v>
      </c>
      <c r="J2174" t="s">
        <v>99</v>
      </c>
      <c r="K2174" t="s">
        <v>37</v>
      </c>
      <c r="L2174" t="s">
        <v>824</v>
      </c>
      <c r="M2174" t="s">
        <v>63</v>
      </c>
      <c r="N2174" t="s">
        <v>28</v>
      </c>
      <c r="O2174" t="s">
        <v>29</v>
      </c>
      <c r="P2174" t="s">
        <v>30</v>
      </c>
      <c r="Q2174" t="s">
        <v>21</v>
      </c>
    </row>
    <row r="2175" spans="1:17">
      <c r="A2175" t="s">
        <v>140</v>
      </c>
      <c r="B2175" t="s">
        <v>32</v>
      </c>
      <c r="C2175" t="s">
        <v>19</v>
      </c>
      <c r="D2175" t="s">
        <v>2553</v>
      </c>
      <c r="E2175" t="s">
        <v>21</v>
      </c>
      <c r="F2175" t="s">
        <v>1421</v>
      </c>
      <c r="G2175" t="s">
        <v>35</v>
      </c>
      <c r="H2175" t="s">
        <v>21</v>
      </c>
      <c r="I2175" t="s">
        <v>30</v>
      </c>
      <c r="J2175" t="s">
        <v>17</v>
      </c>
      <c r="K2175" t="s">
        <v>37</v>
      </c>
      <c r="L2175" t="s">
        <v>1243</v>
      </c>
      <c r="M2175" t="s">
        <v>27</v>
      </c>
      <c r="N2175" t="s">
        <v>28</v>
      </c>
      <c r="O2175" t="s">
        <v>29</v>
      </c>
      <c r="P2175" t="s">
        <v>30</v>
      </c>
      <c r="Q2175" t="s">
        <v>21</v>
      </c>
    </row>
    <row r="2176" spans="1:17">
      <c r="A2176" t="s">
        <v>42</v>
      </c>
      <c r="B2176" t="s">
        <v>32</v>
      </c>
      <c r="C2176" t="s">
        <v>19</v>
      </c>
      <c r="D2176" t="s">
        <v>33</v>
      </c>
      <c r="E2176" t="s">
        <v>21</v>
      </c>
      <c r="F2176" t="s">
        <v>819</v>
      </c>
      <c r="G2176" t="s">
        <v>35</v>
      </c>
      <c r="H2176" t="s">
        <v>21</v>
      </c>
      <c r="I2176" t="s">
        <v>146</v>
      </c>
      <c r="J2176" t="s">
        <v>68</v>
      </c>
      <c r="K2176" t="s">
        <v>119</v>
      </c>
      <c r="L2176" t="s">
        <v>366</v>
      </c>
      <c r="M2176" t="s">
        <v>68</v>
      </c>
      <c r="N2176" t="s">
        <v>28</v>
      </c>
      <c r="O2176" t="s">
        <v>29</v>
      </c>
      <c r="P2176" t="s">
        <v>30</v>
      </c>
      <c r="Q2176" t="s">
        <v>21</v>
      </c>
    </row>
    <row r="2177" spans="1:17">
      <c r="A2177" t="s">
        <v>106</v>
      </c>
      <c r="B2177" t="s">
        <v>43</v>
      </c>
      <c r="C2177" t="s">
        <v>122</v>
      </c>
      <c r="D2177" t="s">
        <v>45</v>
      </c>
      <c r="E2177" t="s">
        <v>21</v>
      </c>
      <c r="F2177" t="s">
        <v>365</v>
      </c>
      <c r="G2177" t="s">
        <v>21</v>
      </c>
      <c r="H2177" t="s">
        <v>21</v>
      </c>
      <c r="I2177" t="s">
        <v>30</v>
      </c>
      <c r="J2177" t="s">
        <v>234</v>
      </c>
      <c r="K2177" t="s">
        <v>37</v>
      </c>
      <c r="L2177" t="s">
        <v>340</v>
      </c>
      <c r="M2177" t="s">
        <v>52</v>
      </c>
      <c r="N2177" t="s">
        <v>28</v>
      </c>
      <c r="O2177" t="s">
        <v>29</v>
      </c>
      <c r="P2177" t="s">
        <v>30</v>
      </c>
      <c r="Q2177" t="s">
        <v>21</v>
      </c>
    </row>
    <row r="2178" spans="1:17">
      <c r="A2178" t="s">
        <v>234</v>
      </c>
      <c r="B2178" t="s">
        <v>56</v>
      </c>
      <c r="C2178" t="s">
        <v>44</v>
      </c>
      <c r="D2178" t="s">
        <v>33</v>
      </c>
      <c r="E2178" t="s">
        <v>21</v>
      </c>
      <c r="F2178" t="s">
        <v>1672</v>
      </c>
      <c r="G2178" t="s">
        <v>35</v>
      </c>
      <c r="H2178" t="s">
        <v>21</v>
      </c>
      <c r="I2178" t="s">
        <v>23</v>
      </c>
      <c r="J2178" t="s">
        <v>27</v>
      </c>
      <c r="K2178" t="s">
        <v>337</v>
      </c>
      <c r="L2178" t="s">
        <v>54</v>
      </c>
      <c r="M2178" t="s">
        <v>27</v>
      </c>
      <c r="N2178" t="s">
        <v>195</v>
      </c>
      <c r="O2178" t="s">
        <v>68</v>
      </c>
      <c r="P2178" t="s">
        <v>196</v>
      </c>
      <c r="Q2178" t="s">
        <v>35</v>
      </c>
    </row>
    <row r="2179" spans="1:17">
      <c r="A2179" t="s">
        <v>108</v>
      </c>
      <c r="B2179" t="s">
        <v>94</v>
      </c>
      <c r="C2179" t="s">
        <v>44</v>
      </c>
      <c r="D2179" t="s">
        <v>33</v>
      </c>
      <c r="E2179" t="s">
        <v>21</v>
      </c>
      <c r="F2179" t="s">
        <v>992</v>
      </c>
      <c r="G2179" t="s">
        <v>35</v>
      </c>
      <c r="H2179" t="s">
        <v>21</v>
      </c>
      <c r="I2179" t="s">
        <v>30</v>
      </c>
      <c r="J2179" t="s">
        <v>118</v>
      </c>
      <c r="K2179" t="s">
        <v>37</v>
      </c>
      <c r="L2179" t="s">
        <v>647</v>
      </c>
      <c r="M2179" t="s">
        <v>63</v>
      </c>
      <c r="N2179" t="s">
        <v>28</v>
      </c>
      <c r="O2179" t="s">
        <v>29</v>
      </c>
      <c r="P2179" t="s">
        <v>30</v>
      </c>
      <c r="Q2179" t="s">
        <v>21</v>
      </c>
    </row>
    <row r="2180" spans="1:17">
      <c r="A2180" t="s">
        <v>17</v>
      </c>
      <c r="B2180" t="s">
        <v>72</v>
      </c>
      <c r="C2180" t="s">
        <v>19</v>
      </c>
      <c r="D2180" t="s">
        <v>33</v>
      </c>
      <c r="E2180" t="s">
        <v>21</v>
      </c>
      <c r="F2180" t="s">
        <v>302</v>
      </c>
      <c r="G2180" t="s">
        <v>21</v>
      </c>
      <c r="H2180" t="s">
        <v>21</v>
      </c>
      <c r="I2180" t="s">
        <v>23</v>
      </c>
      <c r="J2180" t="s">
        <v>118</v>
      </c>
      <c r="K2180" t="s">
        <v>92</v>
      </c>
      <c r="L2180" t="s">
        <v>473</v>
      </c>
      <c r="M2180" t="s">
        <v>63</v>
      </c>
      <c r="N2180" t="s">
        <v>28</v>
      </c>
      <c r="O2180" t="s">
        <v>29</v>
      </c>
      <c r="P2180" t="s">
        <v>30</v>
      </c>
      <c r="Q2180" t="s">
        <v>21</v>
      </c>
    </row>
    <row r="2181" spans="1:17">
      <c r="A2181" t="s">
        <v>230</v>
      </c>
      <c r="B2181" t="s">
        <v>72</v>
      </c>
      <c r="C2181" t="s">
        <v>19</v>
      </c>
      <c r="D2181" t="s">
        <v>45</v>
      </c>
      <c r="E2181" t="s">
        <v>21</v>
      </c>
      <c r="F2181" t="s">
        <v>1556</v>
      </c>
      <c r="G2181" t="s">
        <v>21</v>
      </c>
      <c r="H2181" t="s">
        <v>21</v>
      </c>
      <c r="I2181" t="s">
        <v>23</v>
      </c>
      <c r="J2181" t="s">
        <v>114</v>
      </c>
      <c r="K2181" t="s">
        <v>92</v>
      </c>
      <c r="L2181" t="s">
        <v>470</v>
      </c>
      <c r="M2181" t="s">
        <v>243</v>
      </c>
      <c r="N2181" t="s">
        <v>28</v>
      </c>
      <c r="O2181" t="s">
        <v>29</v>
      </c>
      <c r="P2181" t="s">
        <v>30</v>
      </c>
      <c r="Q2181" t="s">
        <v>21</v>
      </c>
    </row>
    <row r="2182" spans="1:17">
      <c r="A2182" t="s">
        <v>31</v>
      </c>
      <c r="B2182" t="s">
        <v>43</v>
      </c>
      <c r="C2182" t="s">
        <v>19</v>
      </c>
      <c r="D2182" t="s">
        <v>33</v>
      </c>
      <c r="E2182" t="s">
        <v>21</v>
      </c>
      <c r="F2182" t="s">
        <v>36</v>
      </c>
      <c r="G2182" t="s">
        <v>35</v>
      </c>
      <c r="H2182" t="s">
        <v>21</v>
      </c>
      <c r="I2182" t="s">
        <v>23</v>
      </c>
      <c r="J2182" t="s">
        <v>40</v>
      </c>
      <c r="K2182" t="s">
        <v>37</v>
      </c>
      <c r="L2182" t="s">
        <v>750</v>
      </c>
      <c r="M2182" t="s">
        <v>52</v>
      </c>
      <c r="N2182" t="s">
        <v>28</v>
      </c>
      <c r="O2182" t="s">
        <v>29</v>
      </c>
      <c r="P2182" t="s">
        <v>30</v>
      </c>
      <c r="Q2182" t="s">
        <v>21</v>
      </c>
    </row>
    <row r="2183" spans="1:17">
      <c r="A2183" t="s">
        <v>159</v>
      </c>
      <c r="B2183" t="s">
        <v>56</v>
      </c>
      <c r="C2183" t="s">
        <v>44</v>
      </c>
      <c r="D2183" t="s">
        <v>33</v>
      </c>
      <c r="E2183" t="s">
        <v>21</v>
      </c>
      <c r="F2183" t="s">
        <v>31</v>
      </c>
      <c r="G2183" t="s">
        <v>35</v>
      </c>
      <c r="H2183" t="s">
        <v>21</v>
      </c>
      <c r="I2183" t="s">
        <v>23</v>
      </c>
      <c r="J2183" t="s">
        <v>123</v>
      </c>
      <c r="K2183" t="s">
        <v>37</v>
      </c>
      <c r="L2183" t="s">
        <v>133</v>
      </c>
      <c r="M2183" t="s">
        <v>27</v>
      </c>
      <c r="N2183" t="s">
        <v>1327</v>
      </c>
      <c r="O2183" t="s">
        <v>40</v>
      </c>
      <c r="P2183" t="s">
        <v>41</v>
      </c>
      <c r="Q2183" t="s">
        <v>21</v>
      </c>
    </row>
    <row r="2184" spans="1:17">
      <c r="A2184" t="s">
        <v>80</v>
      </c>
      <c r="B2184" t="s">
        <v>77</v>
      </c>
      <c r="C2184" t="s">
        <v>19</v>
      </c>
      <c r="D2184" t="s">
        <v>33</v>
      </c>
      <c r="E2184" t="s">
        <v>21</v>
      </c>
      <c r="F2184" t="s">
        <v>750</v>
      </c>
      <c r="G2184" t="s">
        <v>35</v>
      </c>
      <c r="H2184" t="s">
        <v>21</v>
      </c>
      <c r="I2184" t="s">
        <v>23</v>
      </c>
      <c r="J2184" t="s">
        <v>123</v>
      </c>
      <c r="K2184" t="s">
        <v>119</v>
      </c>
      <c r="L2184" t="s">
        <v>1402</v>
      </c>
      <c r="M2184" t="s">
        <v>52</v>
      </c>
      <c r="N2184" t="s">
        <v>28</v>
      </c>
      <c r="O2184" t="s">
        <v>29</v>
      </c>
      <c r="P2184" t="s">
        <v>30</v>
      </c>
      <c r="Q2184" t="s">
        <v>35</v>
      </c>
    </row>
    <row r="2185" spans="1:17">
      <c r="A2185" t="s">
        <v>323</v>
      </c>
      <c r="B2185" t="s">
        <v>56</v>
      </c>
      <c r="C2185" t="s">
        <v>19</v>
      </c>
      <c r="D2185" t="s">
        <v>20</v>
      </c>
      <c r="E2185" t="s">
        <v>21</v>
      </c>
      <c r="F2185" t="s">
        <v>248</v>
      </c>
      <c r="G2185" t="s">
        <v>21</v>
      </c>
      <c r="H2185" t="s">
        <v>35</v>
      </c>
      <c r="I2185" t="s">
        <v>23</v>
      </c>
      <c r="J2185" t="s">
        <v>205</v>
      </c>
      <c r="K2185" t="s">
        <v>119</v>
      </c>
      <c r="L2185" t="s">
        <v>375</v>
      </c>
      <c r="M2185" t="s">
        <v>27</v>
      </c>
      <c r="N2185" t="s">
        <v>28</v>
      </c>
      <c r="O2185" t="s">
        <v>29</v>
      </c>
      <c r="P2185" t="s">
        <v>30</v>
      </c>
      <c r="Q2185" t="s">
        <v>21</v>
      </c>
    </row>
    <row r="2186" spans="1:17">
      <c r="A2186" t="s">
        <v>159</v>
      </c>
      <c r="B2186" t="s">
        <v>43</v>
      </c>
      <c r="C2186" t="s">
        <v>19</v>
      </c>
      <c r="D2186" t="s">
        <v>45</v>
      </c>
      <c r="E2186" t="s">
        <v>21</v>
      </c>
      <c r="F2186" t="s">
        <v>1718</v>
      </c>
      <c r="G2186" t="s">
        <v>35</v>
      </c>
      <c r="H2186" t="s">
        <v>35</v>
      </c>
      <c r="I2186" t="s">
        <v>23</v>
      </c>
      <c r="J2186" t="s">
        <v>114</v>
      </c>
      <c r="K2186" t="s">
        <v>119</v>
      </c>
      <c r="L2186" t="s">
        <v>390</v>
      </c>
      <c r="M2186" t="s">
        <v>27</v>
      </c>
      <c r="N2186" t="s">
        <v>28</v>
      </c>
      <c r="O2186" t="s">
        <v>29</v>
      </c>
      <c r="P2186" t="s">
        <v>30</v>
      </c>
      <c r="Q2186" t="s">
        <v>21</v>
      </c>
    </row>
    <row r="2187" spans="1:17">
      <c r="A2187" t="s">
        <v>103</v>
      </c>
      <c r="B2187" t="s">
        <v>32</v>
      </c>
      <c r="C2187" t="s">
        <v>19</v>
      </c>
      <c r="D2187" t="s">
        <v>33</v>
      </c>
      <c r="E2187" t="s">
        <v>21</v>
      </c>
      <c r="F2187" t="s">
        <v>1719</v>
      </c>
      <c r="G2187" t="s">
        <v>35</v>
      </c>
      <c r="H2187" t="s">
        <v>21</v>
      </c>
      <c r="I2187" t="s">
        <v>23</v>
      </c>
      <c r="J2187" t="s">
        <v>74</v>
      </c>
      <c r="K2187" t="s">
        <v>37</v>
      </c>
      <c r="L2187" t="s">
        <v>315</v>
      </c>
      <c r="M2187" t="s">
        <v>27</v>
      </c>
      <c r="N2187" t="s">
        <v>450</v>
      </c>
      <c r="O2187" t="s">
        <v>63</v>
      </c>
      <c r="P2187" t="s">
        <v>41</v>
      </c>
      <c r="Q2187" t="s">
        <v>21</v>
      </c>
    </row>
    <row r="2188" spans="1:17">
      <c r="A2188" t="s">
        <v>71</v>
      </c>
      <c r="B2188" t="s">
        <v>56</v>
      </c>
      <c r="C2188" t="s">
        <v>19</v>
      </c>
      <c r="D2188" t="s">
        <v>33</v>
      </c>
      <c r="E2188" t="s">
        <v>21</v>
      </c>
      <c r="F2188" t="s">
        <v>1720</v>
      </c>
      <c r="G2188" t="s">
        <v>21</v>
      </c>
      <c r="H2188" t="s">
        <v>21</v>
      </c>
      <c r="I2188" t="s">
        <v>30</v>
      </c>
      <c r="J2188" t="s">
        <v>130</v>
      </c>
      <c r="K2188" t="s">
        <v>53</v>
      </c>
      <c r="L2188" t="s">
        <v>80</v>
      </c>
      <c r="M2188" t="s">
        <v>27</v>
      </c>
      <c r="N2188" t="s">
        <v>28</v>
      </c>
      <c r="O2188" t="s">
        <v>29</v>
      </c>
      <c r="P2188" t="s">
        <v>30</v>
      </c>
      <c r="Q2188" t="s">
        <v>21</v>
      </c>
    </row>
    <row r="2189" spans="1:17">
      <c r="A2189" t="s">
        <v>230</v>
      </c>
      <c r="B2189" t="s">
        <v>56</v>
      </c>
      <c r="C2189" t="s">
        <v>19</v>
      </c>
      <c r="D2189" t="s">
        <v>20</v>
      </c>
      <c r="E2189" t="s">
        <v>21</v>
      </c>
      <c r="F2189" t="s">
        <v>1240</v>
      </c>
      <c r="G2189" t="s">
        <v>21</v>
      </c>
      <c r="H2189" t="s">
        <v>21</v>
      </c>
      <c r="I2189" t="s">
        <v>146</v>
      </c>
      <c r="J2189" t="s">
        <v>47</v>
      </c>
      <c r="K2189" t="s">
        <v>119</v>
      </c>
      <c r="L2189" t="s">
        <v>430</v>
      </c>
      <c r="M2189" t="s">
        <v>40</v>
      </c>
      <c r="N2189" t="s">
        <v>28</v>
      </c>
      <c r="O2189" t="s">
        <v>29</v>
      </c>
      <c r="P2189" t="s">
        <v>30</v>
      </c>
      <c r="Q2189" t="s">
        <v>21</v>
      </c>
    </row>
    <row r="2190" spans="1:17">
      <c r="A2190" t="s">
        <v>323</v>
      </c>
      <c r="B2190" t="s">
        <v>87</v>
      </c>
      <c r="C2190" t="s">
        <v>44</v>
      </c>
      <c r="D2190" t="s">
        <v>33</v>
      </c>
      <c r="E2190" t="s">
        <v>21</v>
      </c>
      <c r="F2190" t="s">
        <v>1721</v>
      </c>
      <c r="G2190" t="s">
        <v>35</v>
      </c>
      <c r="H2190" t="s">
        <v>21</v>
      </c>
      <c r="I2190" t="s">
        <v>23</v>
      </c>
      <c r="J2190" t="s">
        <v>114</v>
      </c>
      <c r="K2190" t="s">
        <v>100</v>
      </c>
      <c r="L2190" t="s">
        <v>288</v>
      </c>
      <c r="M2190" t="s">
        <v>27</v>
      </c>
      <c r="N2190" t="s">
        <v>170</v>
      </c>
      <c r="O2190" t="s">
        <v>27</v>
      </c>
      <c r="P2190" t="s">
        <v>196</v>
      </c>
      <c r="Q2190" t="s">
        <v>21</v>
      </c>
    </row>
    <row r="2191" spans="1:17">
      <c r="A2191" t="s">
        <v>80</v>
      </c>
      <c r="B2191" t="s">
        <v>56</v>
      </c>
      <c r="C2191" t="s">
        <v>19</v>
      </c>
      <c r="D2191" t="s">
        <v>20</v>
      </c>
      <c r="E2191" t="s">
        <v>21</v>
      </c>
      <c r="F2191" t="s">
        <v>1722</v>
      </c>
      <c r="G2191" t="s">
        <v>35</v>
      </c>
      <c r="H2191" t="s">
        <v>35</v>
      </c>
      <c r="I2191" t="s">
        <v>30</v>
      </c>
      <c r="J2191" t="s">
        <v>205</v>
      </c>
      <c r="K2191" t="s">
        <v>37</v>
      </c>
      <c r="L2191" t="s">
        <v>848</v>
      </c>
      <c r="M2191" t="s">
        <v>57</v>
      </c>
      <c r="N2191" t="s">
        <v>28</v>
      </c>
      <c r="O2191" t="s">
        <v>29</v>
      </c>
      <c r="P2191" t="s">
        <v>30</v>
      </c>
      <c r="Q2191" t="s">
        <v>21</v>
      </c>
    </row>
    <row r="2192" spans="1:17">
      <c r="A2192" t="s">
        <v>65</v>
      </c>
      <c r="B2192" t="s">
        <v>72</v>
      </c>
      <c r="C2192" t="s">
        <v>19</v>
      </c>
      <c r="D2192" t="s">
        <v>45</v>
      </c>
      <c r="E2192" t="s">
        <v>21</v>
      </c>
      <c r="F2192" t="s">
        <v>1398</v>
      </c>
      <c r="G2192" t="s">
        <v>21</v>
      </c>
      <c r="H2192" t="s">
        <v>21</v>
      </c>
      <c r="I2192" t="s">
        <v>23</v>
      </c>
      <c r="J2192" t="s">
        <v>234</v>
      </c>
      <c r="K2192" t="s">
        <v>92</v>
      </c>
      <c r="L2192" t="s">
        <v>154</v>
      </c>
      <c r="M2192" t="s">
        <v>74</v>
      </c>
      <c r="N2192" t="s">
        <v>28</v>
      </c>
      <c r="O2192" t="s">
        <v>29</v>
      </c>
      <c r="P2192" t="s">
        <v>30</v>
      </c>
      <c r="Q2192" t="s">
        <v>21</v>
      </c>
    </row>
    <row r="2193" spans="1:17">
      <c r="A2193" t="s">
        <v>209</v>
      </c>
      <c r="B2193" t="s">
        <v>43</v>
      </c>
      <c r="C2193" t="s">
        <v>19</v>
      </c>
      <c r="D2193" t="s">
        <v>45</v>
      </c>
      <c r="E2193" t="s">
        <v>21</v>
      </c>
      <c r="F2193" t="s">
        <v>175</v>
      </c>
      <c r="G2193" t="s">
        <v>21</v>
      </c>
      <c r="H2193" t="s">
        <v>21</v>
      </c>
      <c r="I2193" t="s">
        <v>23</v>
      </c>
      <c r="J2193" t="s">
        <v>123</v>
      </c>
      <c r="K2193" t="s">
        <v>124</v>
      </c>
      <c r="L2193" t="s">
        <v>143</v>
      </c>
      <c r="M2193" t="s">
        <v>27</v>
      </c>
      <c r="N2193" t="s">
        <v>28</v>
      </c>
      <c r="O2193" t="s">
        <v>29</v>
      </c>
      <c r="P2193" t="s">
        <v>30</v>
      </c>
      <c r="Q2193" t="s">
        <v>21</v>
      </c>
    </row>
    <row r="2194" spans="1:17">
      <c r="A2194" t="s">
        <v>134</v>
      </c>
      <c r="B2194" t="s">
        <v>87</v>
      </c>
      <c r="C2194" t="s">
        <v>44</v>
      </c>
      <c r="D2194" t="s">
        <v>33</v>
      </c>
      <c r="E2194" t="s">
        <v>21</v>
      </c>
      <c r="F2194" t="s">
        <v>348</v>
      </c>
      <c r="G2194" t="s">
        <v>35</v>
      </c>
      <c r="H2194" t="s">
        <v>35</v>
      </c>
      <c r="I2194" t="s">
        <v>23</v>
      </c>
      <c r="J2194" t="s">
        <v>123</v>
      </c>
      <c r="K2194" t="s">
        <v>37</v>
      </c>
      <c r="L2194" t="s">
        <v>219</v>
      </c>
      <c r="M2194" t="s">
        <v>63</v>
      </c>
      <c r="N2194" t="s">
        <v>28</v>
      </c>
      <c r="O2194" t="s">
        <v>29</v>
      </c>
      <c r="P2194" t="s">
        <v>30</v>
      </c>
      <c r="Q2194" t="s">
        <v>21</v>
      </c>
    </row>
    <row r="2195" spans="1:17">
      <c r="A2195" t="s">
        <v>71</v>
      </c>
      <c r="B2195" t="s">
        <v>87</v>
      </c>
      <c r="C2195" t="s">
        <v>44</v>
      </c>
      <c r="D2195" t="s">
        <v>2553</v>
      </c>
      <c r="E2195" t="s">
        <v>21</v>
      </c>
      <c r="F2195" t="s">
        <v>29</v>
      </c>
      <c r="G2195" t="s">
        <v>35</v>
      </c>
      <c r="H2195" t="s">
        <v>21</v>
      </c>
      <c r="I2195" t="s">
        <v>23</v>
      </c>
      <c r="J2195" t="s">
        <v>36</v>
      </c>
      <c r="K2195" t="s">
        <v>37</v>
      </c>
      <c r="L2195" t="s">
        <v>465</v>
      </c>
      <c r="M2195" t="s">
        <v>27</v>
      </c>
      <c r="N2195" t="s">
        <v>28</v>
      </c>
      <c r="O2195" t="s">
        <v>29</v>
      </c>
      <c r="P2195" t="s">
        <v>30</v>
      </c>
      <c r="Q2195" t="s">
        <v>21</v>
      </c>
    </row>
    <row r="2196" spans="1:17">
      <c r="A2196" t="s">
        <v>524</v>
      </c>
      <c r="B2196" t="s">
        <v>43</v>
      </c>
      <c r="C2196" t="s">
        <v>19</v>
      </c>
      <c r="D2196" t="s">
        <v>45</v>
      </c>
      <c r="E2196" t="s">
        <v>21</v>
      </c>
      <c r="F2196" t="s">
        <v>1723</v>
      </c>
      <c r="G2196" t="s">
        <v>21</v>
      </c>
      <c r="H2196" t="s">
        <v>35</v>
      </c>
      <c r="I2196" t="s">
        <v>23</v>
      </c>
      <c r="J2196" t="s">
        <v>118</v>
      </c>
      <c r="K2196" t="s">
        <v>119</v>
      </c>
      <c r="L2196" t="s">
        <v>818</v>
      </c>
      <c r="M2196" t="s">
        <v>27</v>
      </c>
      <c r="N2196" t="s">
        <v>28</v>
      </c>
      <c r="O2196" t="s">
        <v>29</v>
      </c>
      <c r="P2196" t="s">
        <v>30</v>
      </c>
      <c r="Q2196" t="s">
        <v>21</v>
      </c>
    </row>
    <row r="2197" spans="1:17">
      <c r="A2197" t="s">
        <v>60</v>
      </c>
      <c r="B2197" t="s">
        <v>77</v>
      </c>
      <c r="C2197" t="s">
        <v>44</v>
      </c>
      <c r="D2197" t="s">
        <v>20</v>
      </c>
      <c r="E2197" t="s">
        <v>21</v>
      </c>
      <c r="F2197" t="s">
        <v>40</v>
      </c>
      <c r="G2197" t="s">
        <v>35</v>
      </c>
      <c r="H2197" t="s">
        <v>21</v>
      </c>
      <c r="I2197" t="s">
        <v>30</v>
      </c>
      <c r="J2197" t="s">
        <v>91</v>
      </c>
      <c r="K2197" t="s">
        <v>37</v>
      </c>
      <c r="L2197" t="s">
        <v>487</v>
      </c>
      <c r="M2197" t="s">
        <v>63</v>
      </c>
      <c r="N2197" t="s">
        <v>28</v>
      </c>
      <c r="O2197" t="s">
        <v>29</v>
      </c>
      <c r="P2197" t="s">
        <v>30</v>
      </c>
      <c r="Q2197" t="s">
        <v>35</v>
      </c>
    </row>
    <row r="2198" spans="1:17">
      <c r="A2198" t="s">
        <v>216</v>
      </c>
      <c r="B2198" t="s">
        <v>43</v>
      </c>
      <c r="C2198" t="s">
        <v>122</v>
      </c>
      <c r="D2198" t="s">
        <v>45</v>
      </c>
      <c r="E2198" t="s">
        <v>21</v>
      </c>
      <c r="F2198" t="s">
        <v>1724</v>
      </c>
      <c r="G2198" t="s">
        <v>35</v>
      </c>
      <c r="H2198" t="s">
        <v>21</v>
      </c>
      <c r="I2198" t="s">
        <v>23</v>
      </c>
      <c r="J2198" t="s">
        <v>36</v>
      </c>
      <c r="K2198" t="s">
        <v>61</v>
      </c>
      <c r="L2198" t="s">
        <v>108</v>
      </c>
      <c r="M2198" t="s">
        <v>27</v>
      </c>
      <c r="N2198" t="s">
        <v>376</v>
      </c>
      <c r="O2198" t="s">
        <v>52</v>
      </c>
      <c r="P2198" t="s">
        <v>41</v>
      </c>
      <c r="Q2198" t="s">
        <v>21</v>
      </c>
    </row>
    <row r="2199" spans="1:17">
      <c r="A2199" t="s">
        <v>121</v>
      </c>
      <c r="B2199" t="s">
        <v>87</v>
      </c>
      <c r="C2199" t="s">
        <v>19</v>
      </c>
      <c r="D2199" t="s">
        <v>33</v>
      </c>
      <c r="E2199" t="s">
        <v>21</v>
      </c>
      <c r="F2199" t="s">
        <v>323</v>
      </c>
      <c r="G2199" t="s">
        <v>35</v>
      </c>
      <c r="H2199" t="s">
        <v>35</v>
      </c>
      <c r="I2199" t="s">
        <v>30</v>
      </c>
      <c r="J2199" t="s">
        <v>74</v>
      </c>
      <c r="K2199" t="s">
        <v>37</v>
      </c>
      <c r="L2199" t="s">
        <v>469</v>
      </c>
      <c r="M2199" t="s">
        <v>27</v>
      </c>
      <c r="N2199" t="s">
        <v>28</v>
      </c>
      <c r="O2199" t="s">
        <v>29</v>
      </c>
      <c r="P2199" t="s">
        <v>30</v>
      </c>
      <c r="Q2199" t="s">
        <v>21</v>
      </c>
    </row>
    <row r="2200" spans="1:17">
      <c r="A2200" t="s">
        <v>31</v>
      </c>
      <c r="B2200" t="s">
        <v>72</v>
      </c>
      <c r="C2200" t="s">
        <v>19</v>
      </c>
      <c r="D2200" t="s">
        <v>33</v>
      </c>
      <c r="E2200" t="s">
        <v>21</v>
      </c>
      <c r="F2200" t="s">
        <v>1725</v>
      </c>
      <c r="G2200" t="s">
        <v>21</v>
      </c>
      <c r="H2200" t="s">
        <v>35</v>
      </c>
      <c r="I2200" t="s">
        <v>23</v>
      </c>
      <c r="J2200" t="s">
        <v>40</v>
      </c>
      <c r="K2200" t="s">
        <v>61</v>
      </c>
      <c r="L2200" t="s">
        <v>587</v>
      </c>
      <c r="M2200" t="s">
        <v>63</v>
      </c>
      <c r="N2200" t="s">
        <v>28</v>
      </c>
      <c r="O2200" t="s">
        <v>29</v>
      </c>
      <c r="P2200" t="s">
        <v>30</v>
      </c>
      <c r="Q2200" t="s">
        <v>21</v>
      </c>
    </row>
    <row r="2201" spans="1:17">
      <c r="A2201" t="s">
        <v>42</v>
      </c>
      <c r="B2201" t="s">
        <v>87</v>
      </c>
      <c r="C2201" t="s">
        <v>122</v>
      </c>
      <c r="D2201" t="s">
        <v>33</v>
      </c>
      <c r="E2201" t="s">
        <v>21</v>
      </c>
      <c r="F2201" t="s">
        <v>120</v>
      </c>
      <c r="G2201" t="s">
        <v>21</v>
      </c>
      <c r="H2201" t="s">
        <v>35</v>
      </c>
      <c r="I2201" t="s">
        <v>23</v>
      </c>
      <c r="J2201" t="s">
        <v>219</v>
      </c>
      <c r="K2201" t="s">
        <v>119</v>
      </c>
      <c r="L2201" t="s">
        <v>54</v>
      </c>
      <c r="M2201" t="s">
        <v>27</v>
      </c>
      <c r="N2201" t="s">
        <v>28</v>
      </c>
      <c r="O2201" t="s">
        <v>29</v>
      </c>
      <c r="P2201" t="s">
        <v>30</v>
      </c>
      <c r="Q2201" t="s">
        <v>21</v>
      </c>
    </row>
    <row r="2202" spans="1:17">
      <c r="A2202" t="s">
        <v>180</v>
      </c>
      <c r="B2202" t="s">
        <v>32</v>
      </c>
      <c r="C2202" t="s">
        <v>19</v>
      </c>
      <c r="D2202" t="s">
        <v>33</v>
      </c>
      <c r="E2202" t="s">
        <v>21</v>
      </c>
      <c r="F2202" t="s">
        <v>1726</v>
      </c>
      <c r="G2202" t="s">
        <v>21</v>
      </c>
      <c r="H2202" t="s">
        <v>21</v>
      </c>
      <c r="I2202" t="s">
        <v>23</v>
      </c>
      <c r="J2202" t="s">
        <v>134</v>
      </c>
      <c r="K2202" t="s">
        <v>92</v>
      </c>
      <c r="L2202" t="s">
        <v>786</v>
      </c>
      <c r="M2202" t="s">
        <v>82</v>
      </c>
      <c r="N2202" t="s">
        <v>28</v>
      </c>
      <c r="O2202" t="s">
        <v>29</v>
      </c>
      <c r="P2202" t="s">
        <v>30</v>
      </c>
      <c r="Q2202" t="s">
        <v>21</v>
      </c>
    </row>
    <row r="2203" spans="1:17">
      <c r="A2203" t="s">
        <v>114</v>
      </c>
      <c r="B2203" t="s">
        <v>72</v>
      </c>
      <c r="C2203" t="s">
        <v>44</v>
      </c>
      <c r="D2203" t="s">
        <v>45</v>
      </c>
      <c r="E2203" t="s">
        <v>21</v>
      </c>
      <c r="F2203" t="s">
        <v>1727</v>
      </c>
      <c r="G2203" t="s">
        <v>35</v>
      </c>
      <c r="H2203" t="s">
        <v>21</v>
      </c>
      <c r="I2203" t="s">
        <v>30</v>
      </c>
      <c r="J2203" t="s">
        <v>68</v>
      </c>
      <c r="K2203" t="s">
        <v>37</v>
      </c>
      <c r="L2203" t="s">
        <v>450</v>
      </c>
      <c r="M2203" t="s">
        <v>27</v>
      </c>
      <c r="N2203" t="s">
        <v>28</v>
      </c>
      <c r="O2203" t="s">
        <v>29</v>
      </c>
      <c r="P2203" t="s">
        <v>30</v>
      </c>
      <c r="Q2203" t="s">
        <v>21</v>
      </c>
    </row>
    <row r="2204" spans="1:17">
      <c r="A2204" t="s">
        <v>99</v>
      </c>
      <c r="B2204" t="s">
        <v>43</v>
      </c>
      <c r="C2204" t="s">
        <v>19</v>
      </c>
      <c r="D2204" t="s">
        <v>45</v>
      </c>
      <c r="E2204" t="s">
        <v>21</v>
      </c>
      <c r="F2204" t="s">
        <v>54</v>
      </c>
      <c r="G2204" t="s">
        <v>35</v>
      </c>
      <c r="H2204" t="s">
        <v>35</v>
      </c>
      <c r="I2204" t="s">
        <v>30</v>
      </c>
      <c r="J2204" t="s">
        <v>118</v>
      </c>
      <c r="K2204" t="s">
        <v>37</v>
      </c>
      <c r="L2204" t="s">
        <v>1728</v>
      </c>
      <c r="M2204" t="s">
        <v>40</v>
      </c>
      <c r="N2204" t="s">
        <v>28</v>
      </c>
      <c r="O2204" t="s">
        <v>29</v>
      </c>
      <c r="P2204" t="s">
        <v>30</v>
      </c>
      <c r="Q2204" t="s">
        <v>35</v>
      </c>
    </row>
    <row r="2205" spans="1:17">
      <c r="A2205" t="s">
        <v>42</v>
      </c>
      <c r="B2205" t="s">
        <v>72</v>
      </c>
      <c r="C2205" t="s">
        <v>44</v>
      </c>
      <c r="D2205" t="s">
        <v>45</v>
      </c>
      <c r="E2205" t="s">
        <v>21</v>
      </c>
      <c r="F2205" t="s">
        <v>1729</v>
      </c>
      <c r="G2205" t="s">
        <v>21</v>
      </c>
      <c r="H2205" t="s">
        <v>21</v>
      </c>
      <c r="I2205" t="s">
        <v>23</v>
      </c>
      <c r="J2205" t="s">
        <v>152</v>
      </c>
      <c r="K2205" t="s">
        <v>124</v>
      </c>
      <c r="L2205" t="s">
        <v>615</v>
      </c>
      <c r="M2205" t="s">
        <v>27</v>
      </c>
      <c r="N2205" t="s">
        <v>28</v>
      </c>
      <c r="O2205" t="s">
        <v>29</v>
      </c>
      <c r="P2205" t="s">
        <v>30</v>
      </c>
      <c r="Q2205" t="s">
        <v>21</v>
      </c>
    </row>
    <row r="2206" spans="1:17">
      <c r="A2206" t="s">
        <v>162</v>
      </c>
      <c r="B2206" t="s">
        <v>32</v>
      </c>
      <c r="C2206" t="s">
        <v>19</v>
      </c>
      <c r="D2206" t="s">
        <v>33</v>
      </c>
      <c r="E2206" t="s">
        <v>21</v>
      </c>
      <c r="F2206" t="s">
        <v>524</v>
      </c>
      <c r="G2206" t="s">
        <v>21</v>
      </c>
      <c r="H2206" t="s">
        <v>21</v>
      </c>
      <c r="I2206" t="s">
        <v>30</v>
      </c>
      <c r="J2206" t="s">
        <v>57</v>
      </c>
      <c r="K2206" t="s">
        <v>37</v>
      </c>
      <c r="L2206" t="s">
        <v>637</v>
      </c>
      <c r="M2206" t="s">
        <v>63</v>
      </c>
      <c r="N2206" t="s">
        <v>28</v>
      </c>
      <c r="O2206" t="s">
        <v>29</v>
      </c>
      <c r="P2206" t="s">
        <v>30</v>
      </c>
      <c r="Q2206" t="s">
        <v>21</v>
      </c>
    </row>
    <row r="2207" spans="1:17">
      <c r="A2207" t="s">
        <v>76</v>
      </c>
      <c r="B2207" t="s">
        <v>87</v>
      </c>
      <c r="C2207" t="s">
        <v>122</v>
      </c>
      <c r="D2207" t="s">
        <v>33</v>
      </c>
      <c r="E2207" t="s">
        <v>21</v>
      </c>
      <c r="F2207" t="s">
        <v>1730</v>
      </c>
      <c r="G2207" t="s">
        <v>21</v>
      </c>
      <c r="H2207" t="s">
        <v>21</v>
      </c>
      <c r="I2207" t="s">
        <v>23</v>
      </c>
      <c r="J2207" t="s">
        <v>134</v>
      </c>
      <c r="K2207" t="s">
        <v>48</v>
      </c>
      <c r="L2207" t="s">
        <v>637</v>
      </c>
      <c r="M2207" t="s">
        <v>349</v>
      </c>
      <c r="N2207" t="s">
        <v>28</v>
      </c>
      <c r="O2207" t="s">
        <v>29</v>
      </c>
      <c r="P2207" t="s">
        <v>30</v>
      </c>
      <c r="Q2207" t="s">
        <v>21</v>
      </c>
    </row>
    <row r="2208" spans="1:17">
      <c r="A2208" t="s">
        <v>159</v>
      </c>
      <c r="B2208" t="s">
        <v>43</v>
      </c>
      <c r="C2208" t="s">
        <v>19</v>
      </c>
      <c r="D2208" t="s">
        <v>45</v>
      </c>
      <c r="E2208" t="s">
        <v>21</v>
      </c>
      <c r="F2208" t="s">
        <v>527</v>
      </c>
      <c r="G2208" t="s">
        <v>21</v>
      </c>
      <c r="H2208" t="s">
        <v>21</v>
      </c>
      <c r="I2208" t="s">
        <v>23</v>
      </c>
      <c r="J2208" t="s">
        <v>85</v>
      </c>
      <c r="K2208" t="s">
        <v>92</v>
      </c>
      <c r="L2208" t="s">
        <v>598</v>
      </c>
      <c r="M2208" t="s">
        <v>40</v>
      </c>
      <c r="N2208" t="s">
        <v>28</v>
      </c>
      <c r="O2208" t="s">
        <v>29</v>
      </c>
      <c r="P2208" t="s">
        <v>30</v>
      </c>
      <c r="Q2208" t="s">
        <v>21</v>
      </c>
    </row>
    <row r="2209" spans="1:17">
      <c r="A2209" t="s">
        <v>99</v>
      </c>
      <c r="B2209" t="s">
        <v>87</v>
      </c>
      <c r="C2209" t="s">
        <v>44</v>
      </c>
      <c r="D2209" t="s">
        <v>33</v>
      </c>
      <c r="E2209" t="s">
        <v>21</v>
      </c>
      <c r="F2209" t="s">
        <v>181</v>
      </c>
      <c r="G2209" t="s">
        <v>35</v>
      </c>
      <c r="H2209" t="s">
        <v>21</v>
      </c>
      <c r="I2209" t="s">
        <v>30</v>
      </c>
      <c r="J2209" t="s">
        <v>219</v>
      </c>
      <c r="K2209" t="s">
        <v>37</v>
      </c>
      <c r="L2209" t="s">
        <v>340</v>
      </c>
      <c r="M2209" t="s">
        <v>63</v>
      </c>
      <c r="N2209" t="s">
        <v>28</v>
      </c>
      <c r="O2209" t="s">
        <v>29</v>
      </c>
      <c r="P2209" t="s">
        <v>30</v>
      </c>
      <c r="Q2209" t="s">
        <v>21</v>
      </c>
    </row>
    <row r="2210" spans="1:17">
      <c r="A2210" t="s">
        <v>234</v>
      </c>
      <c r="B2210" t="s">
        <v>56</v>
      </c>
      <c r="C2210" t="s">
        <v>19</v>
      </c>
      <c r="D2210" t="s">
        <v>33</v>
      </c>
      <c r="E2210" t="s">
        <v>21</v>
      </c>
      <c r="F2210" t="s">
        <v>1731</v>
      </c>
      <c r="G2210" t="s">
        <v>35</v>
      </c>
      <c r="H2210" t="s">
        <v>21</v>
      </c>
      <c r="I2210" t="s">
        <v>23</v>
      </c>
      <c r="J2210" t="s">
        <v>205</v>
      </c>
      <c r="K2210" t="s">
        <v>37</v>
      </c>
      <c r="L2210" t="s">
        <v>462</v>
      </c>
      <c r="M2210" t="s">
        <v>27</v>
      </c>
      <c r="N2210" t="s">
        <v>28</v>
      </c>
      <c r="O2210" t="s">
        <v>29</v>
      </c>
      <c r="P2210" t="s">
        <v>30</v>
      </c>
      <c r="Q2210" t="s">
        <v>21</v>
      </c>
    </row>
    <row r="2211" spans="1:17">
      <c r="A2211" t="s">
        <v>55</v>
      </c>
      <c r="B2211" t="s">
        <v>144</v>
      </c>
      <c r="C2211" t="s">
        <v>19</v>
      </c>
      <c r="D2211" t="s">
        <v>33</v>
      </c>
      <c r="E2211" t="s">
        <v>21</v>
      </c>
      <c r="F2211" t="s">
        <v>29</v>
      </c>
      <c r="G2211" t="s">
        <v>21</v>
      </c>
      <c r="H2211" t="s">
        <v>21</v>
      </c>
      <c r="I2211" t="s">
        <v>23</v>
      </c>
      <c r="J2211" t="s">
        <v>123</v>
      </c>
      <c r="K2211" t="s">
        <v>119</v>
      </c>
      <c r="L2211" t="s">
        <v>142</v>
      </c>
      <c r="M2211" t="s">
        <v>40</v>
      </c>
      <c r="N2211" t="s">
        <v>28</v>
      </c>
      <c r="O2211" t="s">
        <v>29</v>
      </c>
      <c r="P2211" t="s">
        <v>30</v>
      </c>
      <c r="Q2211" t="s">
        <v>21</v>
      </c>
    </row>
    <row r="2212" spans="1:17">
      <c r="A2212" t="s">
        <v>186</v>
      </c>
      <c r="B2212" t="s">
        <v>77</v>
      </c>
      <c r="C2212" t="s">
        <v>19</v>
      </c>
      <c r="D2212" t="s">
        <v>45</v>
      </c>
      <c r="E2212" t="s">
        <v>21</v>
      </c>
      <c r="F2212" t="s">
        <v>1732</v>
      </c>
      <c r="G2212" t="s">
        <v>21</v>
      </c>
      <c r="H2212" t="s">
        <v>21</v>
      </c>
      <c r="I2212" t="s">
        <v>30</v>
      </c>
      <c r="J2212" t="s">
        <v>243</v>
      </c>
      <c r="K2212" t="s">
        <v>53</v>
      </c>
      <c r="L2212" t="s">
        <v>346</v>
      </c>
      <c r="M2212" t="s">
        <v>40</v>
      </c>
      <c r="N2212" t="s">
        <v>28</v>
      </c>
      <c r="O2212" t="s">
        <v>29</v>
      </c>
      <c r="P2212" t="s">
        <v>30</v>
      </c>
      <c r="Q2212" t="s">
        <v>21</v>
      </c>
    </row>
    <row r="2213" spans="1:17">
      <c r="A2213" t="s">
        <v>140</v>
      </c>
      <c r="B2213" t="s">
        <v>43</v>
      </c>
      <c r="C2213" t="s">
        <v>122</v>
      </c>
      <c r="D2213" t="s">
        <v>45</v>
      </c>
      <c r="E2213" t="s">
        <v>21</v>
      </c>
      <c r="F2213" t="s">
        <v>1520</v>
      </c>
      <c r="G2213" t="s">
        <v>21</v>
      </c>
      <c r="H2213" t="s">
        <v>21</v>
      </c>
      <c r="I2213" t="s">
        <v>23</v>
      </c>
      <c r="J2213" t="s">
        <v>169</v>
      </c>
      <c r="K2213" t="s">
        <v>92</v>
      </c>
      <c r="L2213" t="s">
        <v>1269</v>
      </c>
      <c r="M2213" t="s">
        <v>40</v>
      </c>
      <c r="N2213" t="s">
        <v>28</v>
      </c>
      <c r="O2213" t="s">
        <v>29</v>
      </c>
      <c r="P2213" t="s">
        <v>30</v>
      </c>
      <c r="Q2213" t="s">
        <v>21</v>
      </c>
    </row>
    <row r="2214" spans="1:17">
      <c r="A2214" t="s">
        <v>186</v>
      </c>
      <c r="B2214" t="s">
        <v>43</v>
      </c>
      <c r="C2214" t="s">
        <v>19</v>
      </c>
      <c r="D2214" t="s">
        <v>45</v>
      </c>
      <c r="E2214" t="s">
        <v>21</v>
      </c>
      <c r="F2214" t="s">
        <v>1733</v>
      </c>
      <c r="G2214" t="s">
        <v>35</v>
      </c>
      <c r="H2214" t="s">
        <v>21</v>
      </c>
      <c r="I2214" t="s">
        <v>23</v>
      </c>
      <c r="J2214" t="s">
        <v>82</v>
      </c>
      <c r="K2214" t="s">
        <v>53</v>
      </c>
      <c r="L2214" t="s">
        <v>1734</v>
      </c>
      <c r="M2214" t="s">
        <v>63</v>
      </c>
      <c r="N2214" t="s">
        <v>225</v>
      </c>
      <c r="O2214" t="s">
        <v>40</v>
      </c>
      <c r="P2214" t="s">
        <v>41</v>
      </c>
      <c r="Q2214" t="s">
        <v>35</v>
      </c>
    </row>
    <row r="2215" spans="1:17">
      <c r="A2215" t="s">
        <v>336</v>
      </c>
      <c r="B2215" t="s">
        <v>94</v>
      </c>
      <c r="C2215" t="s">
        <v>44</v>
      </c>
      <c r="D2215" t="s">
        <v>33</v>
      </c>
      <c r="E2215" t="s">
        <v>21</v>
      </c>
      <c r="F2215" t="s">
        <v>1735</v>
      </c>
      <c r="G2215" t="s">
        <v>21</v>
      </c>
      <c r="H2215" t="s">
        <v>21</v>
      </c>
      <c r="I2215" t="s">
        <v>23</v>
      </c>
      <c r="J2215" t="s">
        <v>108</v>
      </c>
      <c r="K2215" t="s">
        <v>25</v>
      </c>
      <c r="L2215" t="s">
        <v>838</v>
      </c>
      <c r="M2215" t="s">
        <v>27</v>
      </c>
      <c r="N2215" t="s">
        <v>470</v>
      </c>
      <c r="O2215" t="s">
        <v>63</v>
      </c>
      <c r="P2215" t="s">
        <v>41</v>
      </c>
      <c r="Q2215" t="s">
        <v>35</v>
      </c>
    </row>
    <row r="2216" spans="1:17">
      <c r="A2216" t="s">
        <v>126</v>
      </c>
      <c r="B2216" t="s">
        <v>72</v>
      </c>
      <c r="C2216" t="s">
        <v>122</v>
      </c>
      <c r="D2216" t="s">
        <v>33</v>
      </c>
      <c r="E2216" t="s">
        <v>21</v>
      </c>
      <c r="F2216" t="s">
        <v>1736</v>
      </c>
      <c r="G2216" t="s">
        <v>35</v>
      </c>
      <c r="H2216" t="s">
        <v>21</v>
      </c>
      <c r="I2216" t="s">
        <v>30</v>
      </c>
      <c r="J2216" t="s">
        <v>134</v>
      </c>
      <c r="K2216" t="s">
        <v>37</v>
      </c>
      <c r="L2216" t="s">
        <v>309</v>
      </c>
      <c r="M2216" t="s">
        <v>27</v>
      </c>
      <c r="N2216" t="s">
        <v>28</v>
      </c>
      <c r="O2216" t="s">
        <v>29</v>
      </c>
      <c r="P2216" t="s">
        <v>30</v>
      </c>
      <c r="Q2216" t="s">
        <v>21</v>
      </c>
    </row>
    <row r="2217" spans="1:17">
      <c r="A2217" t="s">
        <v>186</v>
      </c>
      <c r="B2217" t="s">
        <v>43</v>
      </c>
      <c r="C2217" t="s">
        <v>44</v>
      </c>
      <c r="D2217" t="s">
        <v>2553</v>
      </c>
      <c r="E2217" t="s">
        <v>21</v>
      </c>
      <c r="F2217" t="s">
        <v>1737</v>
      </c>
      <c r="G2217" t="s">
        <v>35</v>
      </c>
      <c r="H2217" t="s">
        <v>21</v>
      </c>
      <c r="I2217" t="s">
        <v>23</v>
      </c>
      <c r="J2217" t="s">
        <v>47</v>
      </c>
      <c r="K2217" t="s">
        <v>48</v>
      </c>
      <c r="L2217" t="s">
        <v>692</v>
      </c>
      <c r="M2217" t="s">
        <v>27</v>
      </c>
      <c r="N2217" t="s">
        <v>73</v>
      </c>
      <c r="O2217" t="s">
        <v>118</v>
      </c>
      <c r="P2217" t="s">
        <v>70</v>
      </c>
      <c r="Q2217" t="s">
        <v>21</v>
      </c>
    </row>
    <row r="2218" spans="1:17">
      <c r="A2218" t="s">
        <v>186</v>
      </c>
      <c r="B2218" t="s">
        <v>87</v>
      </c>
      <c r="C2218" t="s">
        <v>19</v>
      </c>
      <c r="D2218" t="s">
        <v>33</v>
      </c>
      <c r="E2218" t="s">
        <v>21</v>
      </c>
      <c r="F2218" t="s">
        <v>1738</v>
      </c>
      <c r="G2218" t="s">
        <v>21</v>
      </c>
      <c r="H2218" t="s">
        <v>21</v>
      </c>
      <c r="I2218" t="s">
        <v>30</v>
      </c>
      <c r="J2218" t="s">
        <v>152</v>
      </c>
      <c r="K2218" t="s">
        <v>37</v>
      </c>
      <c r="L2218" t="s">
        <v>782</v>
      </c>
      <c r="M2218" t="s">
        <v>27</v>
      </c>
      <c r="N2218" t="s">
        <v>28</v>
      </c>
      <c r="O2218" t="s">
        <v>29</v>
      </c>
      <c r="P2218" t="s">
        <v>30</v>
      </c>
      <c r="Q2218" t="s">
        <v>21</v>
      </c>
    </row>
    <row r="2219" spans="1:17">
      <c r="A2219" t="s">
        <v>230</v>
      </c>
      <c r="B2219" t="s">
        <v>66</v>
      </c>
      <c r="C2219" t="s">
        <v>19</v>
      </c>
      <c r="D2219" t="s">
        <v>45</v>
      </c>
      <c r="E2219" t="s">
        <v>21</v>
      </c>
      <c r="F2219" t="s">
        <v>1739</v>
      </c>
      <c r="G2219" t="s">
        <v>21</v>
      </c>
      <c r="H2219" t="s">
        <v>21</v>
      </c>
      <c r="I2219" t="s">
        <v>30</v>
      </c>
      <c r="J2219" t="s">
        <v>47</v>
      </c>
      <c r="K2219" t="s">
        <v>53</v>
      </c>
      <c r="L2219" t="s">
        <v>1312</v>
      </c>
      <c r="M2219" t="s">
        <v>27</v>
      </c>
      <c r="N2219" t="s">
        <v>28</v>
      </c>
      <c r="O2219" t="s">
        <v>29</v>
      </c>
      <c r="P2219" t="s">
        <v>30</v>
      </c>
      <c r="Q2219" t="s">
        <v>21</v>
      </c>
    </row>
    <row r="2220" spans="1:17">
      <c r="A2220" t="s">
        <v>310</v>
      </c>
      <c r="B2220" t="s">
        <v>56</v>
      </c>
      <c r="C2220" t="s">
        <v>19</v>
      </c>
      <c r="D2220" t="s">
        <v>20</v>
      </c>
      <c r="E2220" t="s">
        <v>21</v>
      </c>
      <c r="F2220" t="s">
        <v>29</v>
      </c>
      <c r="G2220" t="s">
        <v>35</v>
      </c>
      <c r="H2220" t="s">
        <v>21</v>
      </c>
      <c r="I2220" t="s">
        <v>23</v>
      </c>
      <c r="J2220" t="s">
        <v>97</v>
      </c>
      <c r="K2220" t="s">
        <v>119</v>
      </c>
      <c r="L2220" t="s">
        <v>57</v>
      </c>
      <c r="M2220" t="s">
        <v>114</v>
      </c>
      <c r="N2220" t="s">
        <v>28</v>
      </c>
      <c r="O2220" t="s">
        <v>29</v>
      </c>
      <c r="P2220" t="s">
        <v>30</v>
      </c>
      <c r="Q2220" t="s">
        <v>21</v>
      </c>
    </row>
    <row r="2221" spans="1:17">
      <c r="A2221" t="s">
        <v>128</v>
      </c>
      <c r="B2221" t="s">
        <v>72</v>
      </c>
      <c r="C2221" t="s">
        <v>19</v>
      </c>
      <c r="D2221" t="s">
        <v>33</v>
      </c>
      <c r="E2221" t="s">
        <v>21</v>
      </c>
      <c r="F2221" t="s">
        <v>1740</v>
      </c>
      <c r="G2221" t="s">
        <v>35</v>
      </c>
      <c r="H2221" t="s">
        <v>21</v>
      </c>
      <c r="I2221" t="s">
        <v>23</v>
      </c>
      <c r="J2221" t="s">
        <v>108</v>
      </c>
      <c r="K2221" t="s">
        <v>100</v>
      </c>
      <c r="L2221" t="s">
        <v>254</v>
      </c>
      <c r="M2221" t="s">
        <v>27</v>
      </c>
      <c r="N2221" t="s">
        <v>28</v>
      </c>
      <c r="O2221" t="s">
        <v>29</v>
      </c>
      <c r="P2221" t="s">
        <v>30</v>
      </c>
      <c r="Q2221" t="s">
        <v>35</v>
      </c>
    </row>
    <row r="2222" spans="1:17">
      <c r="A2222" t="s">
        <v>31</v>
      </c>
      <c r="B2222" t="s">
        <v>56</v>
      </c>
      <c r="C2222" t="s">
        <v>19</v>
      </c>
      <c r="D2222" t="s">
        <v>33</v>
      </c>
      <c r="E2222" t="s">
        <v>21</v>
      </c>
      <c r="F2222" t="s">
        <v>432</v>
      </c>
      <c r="G2222" t="s">
        <v>35</v>
      </c>
      <c r="H2222" t="s">
        <v>35</v>
      </c>
      <c r="I2222" t="s">
        <v>23</v>
      </c>
      <c r="J2222" t="s">
        <v>123</v>
      </c>
      <c r="K2222" t="s">
        <v>37</v>
      </c>
      <c r="L2222" t="s">
        <v>1741</v>
      </c>
      <c r="M2222" t="s">
        <v>63</v>
      </c>
      <c r="N2222" t="s">
        <v>285</v>
      </c>
      <c r="O2222" t="s">
        <v>57</v>
      </c>
      <c r="P2222" t="s">
        <v>41</v>
      </c>
      <c r="Q2222" t="s">
        <v>35</v>
      </c>
    </row>
    <row r="2223" spans="1:17">
      <c r="A2223" t="s">
        <v>186</v>
      </c>
      <c r="B2223" t="s">
        <v>43</v>
      </c>
      <c r="C2223" t="s">
        <v>19</v>
      </c>
      <c r="D2223" t="s">
        <v>45</v>
      </c>
      <c r="E2223" t="s">
        <v>21</v>
      </c>
      <c r="F2223" t="s">
        <v>1742</v>
      </c>
      <c r="G2223" t="s">
        <v>21</v>
      </c>
      <c r="H2223" t="s">
        <v>21</v>
      </c>
      <c r="I2223" t="s">
        <v>23</v>
      </c>
      <c r="J2223" t="s">
        <v>349</v>
      </c>
      <c r="K2223" t="s">
        <v>92</v>
      </c>
      <c r="L2223" t="s">
        <v>868</v>
      </c>
      <c r="M2223" t="s">
        <v>27</v>
      </c>
      <c r="N2223" t="s">
        <v>28</v>
      </c>
      <c r="O2223" t="s">
        <v>29</v>
      </c>
      <c r="P2223" t="s">
        <v>30</v>
      </c>
      <c r="Q2223" t="s">
        <v>21</v>
      </c>
    </row>
    <row r="2224" spans="1:17">
      <c r="A2224" t="s">
        <v>186</v>
      </c>
      <c r="B2224" t="s">
        <v>87</v>
      </c>
      <c r="C2224" t="s">
        <v>19</v>
      </c>
      <c r="D2224" t="s">
        <v>33</v>
      </c>
      <c r="E2224" t="s">
        <v>21</v>
      </c>
      <c r="F2224" t="s">
        <v>1209</v>
      </c>
      <c r="G2224" t="s">
        <v>35</v>
      </c>
      <c r="H2224" t="s">
        <v>21</v>
      </c>
      <c r="I2224" t="s">
        <v>30</v>
      </c>
      <c r="J2224" t="s">
        <v>118</v>
      </c>
      <c r="K2224" t="s">
        <v>37</v>
      </c>
      <c r="L2224" t="s">
        <v>559</v>
      </c>
      <c r="M2224" t="s">
        <v>27</v>
      </c>
      <c r="N2224" t="s">
        <v>28</v>
      </c>
      <c r="O2224" t="s">
        <v>29</v>
      </c>
      <c r="P2224" t="s">
        <v>30</v>
      </c>
      <c r="Q2224" t="s">
        <v>21</v>
      </c>
    </row>
    <row r="2225" spans="1:17">
      <c r="A2225" t="s">
        <v>126</v>
      </c>
      <c r="B2225" t="s">
        <v>56</v>
      </c>
      <c r="C2225" t="s">
        <v>122</v>
      </c>
      <c r="D2225" t="s">
        <v>33</v>
      </c>
      <c r="E2225" t="s">
        <v>21</v>
      </c>
      <c r="F2225" t="s">
        <v>524</v>
      </c>
      <c r="G2225" t="s">
        <v>35</v>
      </c>
      <c r="H2225" t="s">
        <v>35</v>
      </c>
      <c r="I2225" t="s">
        <v>30</v>
      </c>
      <c r="J2225" t="s">
        <v>219</v>
      </c>
      <c r="K2225" t="s">
        <v>37</v>
      </c>
      <c r="L2225" t="s">
        <v>62</v>
      </c>
      <c r="M2225" t="s">
        <v>27</v>
      </c>
      <c r="N2225" t="s">
        <v>28</v>
      </c>
      <c r="O2225" t="s">
        <v>29</v>
      </c>
      <c r="P2225" t="s">
        <v>30</v>
      </c>
      <c r="Q2225" t="s">
        <v>21</v>
      </c>
    </row>
    <row r="2226" spans="1:17">
      <c r="A2226" t="s">
        <v>323</v>
      </c>
      <c r="B2226" t="s">
        <v>43</v>
      </c>
      <c r="C2226" t="s">
        <v>44</v>
      </c>
      <c r="D2226" t="s">
        <v>45</v>
      </c>
      <c r="E2226" t="s">
        <v>21</v>
      </c>
      <c r="F2226" t="s">
        <v>1743</v>
      </c>
      <c r="G2226" t="s">
        <v>35</v>
      </c>
      <c r="H2226" t="s">
        <v>21</v>
      </c>
      <c r="I2226" t="s">
        <v>23</v>
      </c>
      <c r="J2226" t="s">
        <v>152</v>
      </c>
      <c r="K2226" t="s">
        <v>119</v>
      </c>
      <c r="L2226" t="s">
        <v>252</v>
      </c>
      <c r="M2226" t="s">
        <v>40</v>
      </c>
      <c r="N2226" t="s">
        <v>28</v>
      </c>
      <c r="O2226" t="s">
        <v>29</v>
      </c>
      <c r="P2226" t="s">
        <v>30</v>
      </c>
      <c r="Q2226" t="s">
        <v>21</v>
      </c>
    </row>
    <row r="2227" spans="1:17">
      <c r="A2227" t="s">
        <v>97</v>
      </c>
      <c r="B2227" t="s">
        <v>66</v>
      </c>
      <c r="C2227" t="s">
        <v>44</v>
      </c>
      <c r="D2227" t="s">
        <v>45</v>
      </c>
      <c r="E2227" t="s">
        <v>21</v>
      </c>
      <c r="F2227" t="s">
        <v>125</v>
      </c>
      <c r="G2227" t="s">
        <v>21</v>
      </c>
      <c r="H2227" t="s">
        <v>21</v>
      </c>
      <c r="I2227" t="s">
        <v>23</v>
      </c>
      <c r="J2227" t="s">
        <v>57</v>
      </c>
      <c r="K2227" t="s">
        <v>61</v>
      </c>
      <c r="L2227" t="s">
        <v>1744</v>
      </c>
      <c r="M2227" t="s">
        <v>27</v>
      </c>
      <c r="N2227" t="s">
        <v>28</v>
      </c>
      <c r="O2227" t="s">
        <v>29</v>
      </c>
      <c r="P2227" t="s">
        <v>30</v>
      </c>
      <c r="Q2227" t="s">
        <v>21</v>
      </c>
    </row>
    <row r="2228" spans="1:17">
      <c r="A2228" t="s">
        <v>71</v>
      </c>
      <c r="B2228" t="s">
        <v>77</v>
      </c>
      <c r="C2228" t="s">
        <v>19</v>
      </c>
      <c r="D2228" t="s">
        <v>45</v>
      </c>
      <c r="E2228" t="s">
        <v>21</v>
      </c>
      <c r="F2228" t="s">
        <v>320</v>
      </c>
      <c r="G2228" t="s">
        <v>35</v>
      </c>
      <c r="H2228" t="s">
        <v>21</v>
      </c>
      <c r="I2228" t="s">
        <v>23</v>
      </c>
      <c r="J2228" t="s">
        <v>36</v>
      </c>
      <c r="K2228" t="s">
        <v>119</v>
      </c>
      <c r="L2228" t="s">
        <v>737</v>
      </c>
      <c r="M2228" t="s">
        <v>63</v>
      </c>
      <c r="N2228" t="s">
        <v>28</v>
      </c>
      <c r="O2228" t="s">
        <v>29</v>
      </c>
      <c r="P2228" t="s">
        <v>30</v>
      </c>
      <c r="Q2228" t="s">
        <v>21</v>
      </c>
    </row>
    <row r="2229" spans="1:17">
      <c r="A2229" t="s">
        <v>186</v>
      </c>
      <c r="B2229" t="s">
        <v>43</v>
      </c>
      <c r="C2229" t="s">
        <v>44</v>
      </c>
      <c r="D2229" t="s">
        <v>45</v>
      </c>
      <c r="E2229" t="s">
        <v>21</v>
      </c>
      <c r="F2229" t="s">
        <v>1745</v>
      </c>
      <c r="G2229" t="s">
        <v>21</v>
      </c>
      <c r="H2229" t="s">
        <v>21</v>
      </c>
      <c r="I2229" t="s">
        <v>23</v>
      </c>
      <c r="J2229" t="s">
        <v>234</v>
      </c>
      <c r="K2229" t="s">
        <v>92</v>
      </c>
      <c r="L2229" t="s">
        <v>461</v>
      </c>
      <c r="M2229" t="s">
        <v>57</v>
      </c>
      <c r="N2229" t="s">
        <v>28</v>
      </c>
      <c r="O2229" t="s">
        <v>29</v>
      </c>
      <c r="P2229" t="s">
        <v>30</v>
      </c>
      <c r="Q2229" t="s">
        <v>21</v>
      </c>
    </row>
    <row r="2230" spans="1:17">
      <c r="A2230" t="s">
        <v>524</v>
      </c>
      <c r="B2230" t="s">
        <v>72</v>
      </c>
      <c r="C2230" t="s">
        <v>19</v>
      </c>
      <c r="D2230" t="s">
        <v>33</v>
      </c>
      <c r="E2230" t="s">
        <v>21</v>
      </c>
      <c r="F2230" t="s">
        <v>1746</v>
      </c>
      <c r="G2230" t="s">
        <v>21</v>
      </c>
      <c r="H2230" t="s">
        <v>21</v>
      </c>
      <c r="I2230" t="s">
        <v>23</v>
      </c>
      <c r="J2230" t="s">
        <v>74</v>
      </c>
      <c r="K2230" t="s">
        <v>92</v>
      </c>
      <c r="L2230" t="s">
        <v>1741</v>
      </c>
      <c r="M2230" t="s">
        <v>63</v>
      </c>
      <c r="N2230" t="s">
        <v>28</v>
      </c>
      <c r="O2230" t="s">
        <v>29</v>
      </c>
      <c r="P2230" t="s">
        <v>30</v>
      </c>
      <c r="Q2230" t="s">
        <v>21</v>
      </c>
    </row>
    <row r="2231" spans="1:17">
      <c r="A2231" t="s">
        <v>126</v>
      </c>
      <c r="B2231" t="s">
        <v>32</v>
      </c>
      <c r="C2231" t="s">
        <v>122</v>
      </c>
      <c r="D2231" t="s">
        <v>33</v>
      </c>
      <c r="E2231" t="s">
        <v>21</v>
      </c>
      <c r="F2231" t="s">
        <v>277</v>
      </c>
      <c r="G2231" t="s">
        <v>35</v>
      </c>
      <c r="H2231" t="s">
        <v>35</v>
      </c>
      <c r="I2231" t="s">
        <v>30</v>
      </c>
      <c r="J2231" t="s">
        <v>74</v>
      </c>
      <c r="K2231" t="s">
        <v>37</v>
      </c>
      <c r="L2231" t="s">
        <v>519</v>
      </c>
      <c r="M2231" t="s">
        <v>63</v>
      </c>
      <c r="N2231" t="s">
        <v>28</v>
      </c>
      <c r="O2231" t="s">
        <v>29</v>
      </c>
      <c r="P2231" t="s">
        <v>30</v>
      </c>
      <c r="Q2231" t="s">
        <v>21</v>
      </c>
    </row>
    <row r="2232" spans="1:17">
      <c r="A2232" t="s">
        <v>209</v>
      </c>
      <c r="B2232" t="s">
        <v>56</v>
      </c>
      <c r="C2232" t="s">
        <v>44</v>
      </c>
      <c r="D2232" t="s">
        <v>33</v>
      </c>
      <c r="E2232" t="s">
        <v>21</v>
      </c>
      <c r="F2232" t="s">
        <v>1747</v>
      </c>
      <c r="G2232" t="s">
        <v>21</v>
      </c>
      <c r="H2232" t="s">
        <v>35</v>
      </c>
      <c r="I2232" t="s">
        <v>23</v>
      </c>
      <c r="J2232" t="s">
        <v>152</v>
      </c>
      <c r="K2232" t="s">
        <v>124</v>
      </c>
      <c r="L2232" t="s">
        <v>166</v>
      </c>
      <c r="M2232" t="s">
        <v>63</v>
      </c>
      <c r="N2232" t="s">
        <v>28</v>
      </c>
      <c r="O2232" t="s">
        <v>29</v>
      </c>
      <c r="P2232" t="s">
        <v>30</v>
      </c>
      <c r="Q2232" t="s">
        <v>21</v>
      </c>
    </row>
    <row r="2233" spans="1:17">
      <c r="A2233" t="s">
        <v>17</v>
      </c>
      <c r="B2233" t="s">
        <v>66</v>
      </c>
      <c r="C2233" t="s">
        <v>44</v>
      </c>
      <c r="D2233" t="s">
        <v>45</v>
      </c>
      <c r="E2233" t="s">
        <v>21</v>
      </c>
      <c r="F2233" t="s">
        <v>209</v>
      </c>
      <c r="G2233" t="s">
        <v>21</v>
      </c>
      <c r="H2233" t="s">
        <v>21</v>
      </c>
      <c r="I2233" t="s">
        <v>23</v>
      </c>
      <c r="J2233" t="s">
        <v>152</v>
      </c>
      <c r="K2233" t="s">
        <v>124</v>
      </c>
      <c r="L2233" t="s">
        <v>127</v>
      </c>
      <c r="M2233" t="s">
        <v>27</v>
      </c>
      <c r="N2233" t="s">
        <v>28</v>
      </c>
      <c r="O2233" t="s">
        <v>29</v>
      </c>
      <c r="P2233" t="s">
        <v>30</v>
      </c>
      <c r="Q2233" t="s">
        <v>21</v>
      </c>
    </row>
    <row r="2234" spans="1:17">
      <c r="A2234" t="s">
        <v>121</v>
      </c>
      <c r="B2234" t="s">
        <v>72</v>
      </c>
      <c r="C2234" t="s">
        <v>19</v>
      </c>
      <c r="D2234" t="s">
        <v>33</v>
      </c>
      <c r="E2234" t="s">
        <v>21</v>
      </c>
      <c r="F2234" t="s">
        <v>1748</v>
      </c>
      <c r="G2234" t="s">
        <v>35</v>
      </c>
      <c r="H2234" t="s">
        <v>21</v>
      </c>
      <c r="I2234" t="s">
        <v>23</v>
      </c>
      <c r="J2234" t="s">
        <v>85</v>
      </c>
      <c r="K2234" t="s">
        <v>124</v>
      </c>
      <c r="L2234" t="s">
        <v>318</v>
      </c>
      <c r="M2234" t="s">
        <v>63</v>
      </c>
      <c r="N2234" t="s">
        <v>28</v>
      </c>
      <c r="O2234" t="s">
        <v>29</v>
      </c>
      <c r="P2234" t="s">
        <v>30</v>
      </c>
      <c r="Q2234" t="s">
        <v>21</v>
      </c>
    </row>
    <row r="2235" spans="1:17">
      <c r="A2235" t="s">
        <v>336</v>
      </c>
      <c r="B2235" t="s">
        <v>32</v>
      </c>
      <c r="C2235" t="s">
        <v>19</v>
      </c>
      <c r="D2235" t="s">
        <v>33</v>
      </c>
      <c r="E2235" t="s">
        <v>21</v>
      </c>
      <c r="F2235" t="s">
        <v>1749</v>
      </c>
      <c r="G2235" t="s">
        <v>35</v>
      </c>
      <c r="H2235" t="s">
        <v>21</v>
      </c>
      <c r="I2235" t="s">
        <v>23</v>
      </c>
      <c r="J2235" t="s">
        <v>36</v>
      </c>
      <c r="K2235" t="s">
        <v>37</v>
      </c>
      <c r="L2235" t="s">
        <v>627</v>
      </c>
      <c r="M2235" t="s">
        <v>63</v>
      </c>
      <c r="N2235" t="s">
        <v>28</v>
      </c>
      <c r="O2235" t="s">
        <v>29</v>
      </c>
      <c r="P2235" t="s">
        <v>30</v>
      </c>
      <c r="Q2235" t="s">
        <v>35</v>
      </c>
    </row>
    <row r="2236" spans="1:17">
      <c r="A2236" t="s">
        <v>186</v>
      </c>
      <c r="B2236" t="s">
        <v>72</v>
      </c>
      <c r="C2236" t="s">
        <v>19</v>
      </c>
      <c r="D2236" t="s">
        <v>33</v>
      </c>
      <c r="E2236" t="s">
        <v>21</v>
      </c>
      <c r="F2236" t="s">
        <v>27</v>
      </c>
      <c r="G2236" t="s">
        <v>35</v>
      </c>
      <c r="H2236" t="s">
        <v>21</v>
      </c>
      <c r="I2236" t="s">
        <v>23</v>
      </c>
      <c r="J2236" t="s">
        <v>24</v>
      </c>
      <c r="K2236" t="s">
        <v>124</v>
      </c>
      <c r="L2236" t="s">
        <v>639</v>
      </c>
      <c r="M2236" t="s">
        <v>27</v>
      </c>
      <c r="N2236" t="s">
        <v>28</v>
      </c>
      <c r="O2236" t="s">
        <v>29</v>
      </c>
      <c r="P2236" t="s">
        <v>30</v>
      </c>
      <c r="Q2236" t="s">
        <v>21</v>
      </c>
    </row>
    <row r="2237" spans="1:17">
      <c r="A2237" t="s">
        <v>323</v>
      </c>
      <c r="B2237" t="s">
        <v>43</v>
      </c>
      <c r="C2237" t="s">
        <v>44</v>
      </c>
      <c r="D2237" t="s">
        <v>45</v>
      </c>
      <c r="E2237" t="s">
        <v>21</v>
      </c>
      <c r="F2237" t="s">
        <v>323</v>
      </c>
      <c r="G2237" t="s">
        <v>21</v>
      </c>
      <c r="H2237" t="s">
        <v>35</v>
      </c>
      <c r="I2237" t="s">
        <v>23</v>
      </c>
      <c r="J2237" t="s">
        <v>82</v>
      </c>
      <c r="K2237" t="s">
        <v>124</v>
      </c>
      <c r="L2237" t="s">
        <v>382</v>
      </c>
      <c r="M2237" t="s">
        <v>27</v>
      </c>
      <c r="N2237" t="s">
        <v>113</v>
      </c>
      <c r="O2237" t="s">
        <v>27</v>
      </c>
      <c r="P2237" t="s">
        <v>41</v>
      </c>
      <c r="Q2237" t="s">
        <v>21</v>
      </c>
    </row>
    <row r="2238" spans="1:17">
      <c r="A2238" t="s">
        <v>159</v>
      </c>
      <c r="B2238" t="s">
        <v>87</v>
      </c>
      <c r="C2238" t="s">
        <v>122</v>
      </c>
      <c r="D2238" t="s">
        <v>33</v>
      </c>
      <c r="E2238" t="s">
        <v>35</v>
      </c>
      <c r="F2238" t="s">
        <v>1750</v>
      </c>
      <c r="G2238" t="s">
        <v>35</v>
      </c>
      <c r="H2238" t="s">
        <v>21</v>
      </c>
      <c r="I2238" t="s">
        <v>30</v>
      </c>
      <c r="J2238" t="s">
        <v>130</v>
      </c>
      <c r="K2238" t="s">
        <v>37</v>
      </c>
      <c r="L2238" t="s">
        <v>235</v>
      </c>
      <c r="M2238" t="s">
        <v>52</v>
      </c>
      <c r="N2238" t="s">
        <v>28</v>
      </c>
      <c r="O2238" t="s">
        <v>29</v>
      </c>
      <c r="P2238" t="s">
        <v>30</v>
      </c>
      <c r="Q2238" t="s">
        <v>21</v>
      </c>
    </row>
    <row r="2239" spans="1:17">
      <c r="A2239" t="s">
        <v>323</v>
      </c>
      <c r="B2239" t="s">
        <v>32</v>
      </c>
      <c r="C2239" t="s">
        <v>19</v>
      </c>
      <c r="D2239" t="s">
        <v>33</v>
      </c>
      <c r="E2239" t="s">
        <v>21</v>
      </c>
      <c r="F2239" t="s">
        <v>257</v>
      </c>
      <c r="G2239" t="s">
        <v>35</v>
      </c>
      <c r="H2239" t="s">
        <v>35</v>
      </c>
      <c r="I2239" t="s">
        <v>23</v>
      </c>
      <c r="J2239" t="s">
        <v>91</v>
      </c>
      <c r="K2239" t="s">
        <v>37</v>
      </c>
      <c r="L2239" t="s">
        <v>809</v>
      </c>
      <c r="M2239" t="s">
        <v>40</v>
      </c>
      <c r="N2239" t="s">
        <v>28</v>
      </c>
      <c r="O2239" t="s">
        <v>29</v>
      </c>
      <c r="P2239" t="s">
        <v>30</v>
      </c>
      <c r="Q2239" t="s">
        <v>21</v>
      </c>
    </row>
    <row r="2240" spans="1:17">
      <c r="A2240" t="s">
        <v>134</v>
      </c>
      <c r="B2240" t="s">
        <v>66</v>
      </c>
      <c r="C2240" t="s">
        <v>19</v>
      </c>
      <c r="D2240" t="s">
        <v>45</v>
      </c>
      <c r="E2240" t="s">
        <v>21</v>
      </c>
      <c r="F2240" t="s">
        <v>1332</v>
      </c>
      <c r="G2240" t="s">
        <v>35</v>
      </c>
      <c r="H2240" t="s">
        <v>21</v>
      </c>
      <c r="I2240" t="s">
        <v>23</v>
      </c>
      <c r="J2240" t="s">
        <v>243</v>
      </c>
      <c r="K2240" t="s">
        <v>61</v>
      </c>
      <c r="L2240" t="s">
        <v>872</v>
      </c>
      <c r="M2240" t="s">
        <v>52</v>
      </c>
      <c r="N2240" t="s">
        <v>28</v>
      </c>
      <c r="O2240" t="s">
        <v>29</v>
      </c>
      <c r="P2240" t="s">
        <v>30</v>
      </c>
      <c r="Q2240" t="s">
        <v>21</v>
      </c>
    </row>
    <row r="2241" spans="1:17">
      <c r="A2241" t="s">
        <v>126</v>
      </c>
      <c r="B2241" t="s">
        <v>56</v>
      </c>
      <c r="C2241" t="s">
        <v>19</v>
      </c>
      <c r="D2241" t="s">
        <v>33</v>
      </c>
      <c r="E2241" t="s">
        <v>21</v>
      </c>
      <c r="F2241" t="s">
        <v>29</v>
      </c>
      <c r="G2241" t="s">
        <v>35</v>
      </c>
      <c r="H2241" t="s">
        <v>21</v>
      </c>
      <c r="I2241" t="s">
        <v>23</v>
      </c>
      <c r="J2241" t="s">
        <v>152</v>
      </c>
      <c r="K2241" t="s">
        <v>124</v>
      </c>
      <c r="L2241" t="s">
        <v>93</v>
      </c>
      <c r="M2241" t="s">
        <v>74</v>
      </c>
      <c r="N2241" t="s">
        <v>28</v>
      </c>
      <c r="O2241" t="s">
        <v>29</v>
      </c>
      <c r="P2241" t="s">
        <v>30</v>
      </c>
      <c r="Q2241" t="s">
        <v>21</v>
      </c>
    </row>
    <row r="2242" spans="1:17">
      <c r="A2242" t="s">
        <v>202</v>
      </c>
      <c r="B2242" t="s">
        <v>72</v>
      </c>
      <c r="C2242" t="s">
        <v>19</v>
      </c>
      <c r="D2242" t="s">
        <v>33</v>
      </c>
      <c r="E2242" t="s">
        <v>21</v>
      </c>
      <c r="F2242" t="s">
        <v>1119</v>
      </c>
      <c r="G2242" t="s">
        <v>35</v>
      </c>
      <c r="H2242" t="s">
        <v>21</v>
      </c>
      <c r="I2242" t="s">
        <v>23</v>
      </c>
      <c r="J2242" t="s">
        <v>60</v>
      </c>
      <c r="K2242" t="s">
        <v>119</v>
      </c>
      <c r="L2242" t="s">
        <v>147</v>
      </c>
      <c r="M2242" t="s">
        <v>63</v>
      </c>
      <c r="N2242" t="s">
        <v>28</v>
      </c>
      <c r="O2242" t="s">
        <v>29</v>
      </c>
      <c r="P2242" t="s">
        <v>30</v>
      </c>
      <c r="Q2242" t="s">
        <v>21</v>
      </c>
    </row>
    <row r="2243" spans="1:17">
      <c r="A2243" t="s">
        <v>76</v>
      </c>
      <c r="B2243" t="s">
        <v>56</v>
      </c>
      <c r="C2243" t="s">
        <v>19</v>
      </c>
      <c r="D2243" t="s">
        <v>20</v>
      </c>
      <c r="E2243" t="s">
        <v>21</v>
      </c>
      <c r="F2243" t="s">
        <v>809</v>
      </c>
      <c r="G2243" t="s">
        <v>35</v>
      </c>
      <c r="H2243" t="s">
        <v>21</v>
      </c>
      <c r="I2243" t="s">
        <v>30</v>
      </c>
      <c r="J2243" t="s">
        <v>47</v>
      </c>
      <c r="K2243" t="s">
        <v>53</v>
      </c>
      <c r="L2243" t="s">
        <v>252</v>
      </c>
      <c r="M2243" t="s">
        <v>74</v>
      </c>
      <c r="N2243" t="s">
        <v>28</v>
      </c>
      <c r="O2243" t="s">
        <v>29</v>
      </c>
      <c r="P2243" t="s">
        <v>30</v>
      </c>
      <c r="Q2243" t="s">
        <v>21</v>
      </c>
    </row>
    <row r="2244" spans="1:17">
      <c r="A2244" t="s">
        <v>186</v>
      </c>
      <c r="B2244" t="s">
        <v>87</v>
      </c>
      <c r="C2244" t="s">
        <v>44</v>
      </c>
      <c r="D2244" t="s">
        <v>33</v>
      </c>
      <c r="E2244" t="s">
        <v>21</v>
      </c>
      <c r="F2244" t="s">
        <v>349</v>
      </c>
      <c r="G2244" t="s">
        <v>21</v>
      </c>
      <c r="H2244" t="s">
        <v>35</v>
      </c>
      <c r="I2244" t="s">
        <v>23</v>
      </c>
      <c r="J2244" t="s">
        <v>123</v>
      </c>
      <c r="K2244" t="s">
        <v>124</v>
      </c>
      <c r="L2244" t="s">
        <v>576</v>
      </c>
      <c r="M2244" t="s">
        <v>27</v>
      </c>
      <c r="N2244" t="s">
        <v>1441</v>
      </c>
      <c r="O2244" t="s">
        <v>52</v>
      </c>
      <c r="P2244" t="s">
        <v>41</v>
      </c>
      <c r="Q2244" t="s">
        <v>21</v>
      </c>
    </row>
    <row r="2245" spans="1:17">
      <c r="A2245" t="s">
        <v>159</v>
      </c>
      <c r="B2245" t="s">
        <v>32</v>
      </c>
      <c r="C2245" t="s">
        <v>19</v>
      </c>
      <c r="D2245" t="s">
        <v>33</v>
      </c>
      <c r="E2245" t="s">
        <v>21</v>
      </c>
      <c r="F2245" t="s">
        <v>1572</v>
      </c>
      <c r="G2245" t="s">
        <v>35</v>
      </c>
      <c r="H2245" t="s">
        <v>21</v>
      </c>
      <c r="I2245" t="s">
        <v>30</v>
      </c>
      <c r="J2245" t="s">
        <v>205</v>
      </c>
      <c r="K2245" t="s">
        <v>37</v>
      </c>
      <c r="L2245" t="s">
        <v>1591</v>
      </c>
      <c r="M2245" t="s">
        <v>63</v>
      </c>
      <c r="N2245" t="s">
        <v>28</v>
      </c>
      <c r="O2245" t="s">
        <v>29</v>
      </c>
      <c r="P2245" t="s">
        <v>30</v>
      </c>
      <c r="Q2245" t="s">
        <v>21</v>
      </c>
    </row>
    <row r="2246" spans="1:17">
      <c r="A2246" t="s">
        <v>310</v>
      </c>
      <c r="B2246" t="s">
        <v>135</v>
      </c>
      <c r="C2246" t="s">
        <v>44</v>
      </c>
      <c r="D2246" t="s">
        <v>45</v>
      </c>
      <c r="E2246" t="s">
        <v>21</v>
      </c>
      <c r="F2246" t="s">
        <v>188</v>
      </c>
      <c r="G2246" t="s">
        <v>35</v>
      </c>
      <c r="H2246" t="s">
        <v>35</v>
      </c>
      <c r="I2246" t="s">
        <v>23</v>
      </c>
      <c r="J2246" t="s">
        <v>47</v>
      </c>
      <c r="K2246" t="s">
        <v>119</v>
      </c>
      <c r="L2246" t="s">
        <v>1032</v>
      </c>
      <c r="M2246" t="s">
        <v>63</v>
      </c>
      <c r="N2246" t="s">
        <v>28</v>
      </c>
      <c r="O2246" t="s">
        <v>29</v>
      </c>
      <c r="P2246" t="s">
        <v>30</v>
      </c>
      <c r="Q2246" t="s">
        <v>21</v>
      </c>
    </row>
    <row r="2247" spans="1:17">
      <c r="A2247" t="s">
        <v>197</v>
      </c>
      <c r="B2247" t="s">
        <v>72</v>
      </c>
      <c r="C2247" t="s">
        <v>19</v>
      </c>
      <c r="D2247" t="s">
        <v>33</v>
      </c>
      <c r="E2247" t="s">
        <v>21</v>
      </c>
      <c r="F2247" t="s">
        <v>435</v>
      </c>
      <c r="G2247" t="s">
        <v>35</v>
      </c>
      <c r="H2247" t="s">
        <v>21</v>
      </c>
      <c r="I2247" t="s">
        <v>23</v>
      </c>
      <c r="J2247" t="s">
        <v>74</v>
      </c>
      <c r="K2247" t="s">
        <v>37</v>
      </c>
      <c r="L2247" t="s">
        <v>639</v>
      </c>
      <c r="M2247" t="s">
        <v>27</v>
      </c>
      <c r="N2247" t="s">
        <v>28</v>
      </c>
      <c r="O2247" t="s">
        <v>29</v>
      </c>
      <c r="P2247" t="s">
        <v>30</v>
      </c>
      <c r="Q2247" t="s">
        <v>21</v>
      </c>
    </row>
    <row r="2248" spans="1:17">
      <c r="A2248" t="s">
        <v>234</v>
      </c>
      <c r="B2248" t="s">
        <v>87</v>
      </c>
      <c r="C2248" t="s">
        <v>44</v>
      </c>
      <c r="D2248" t="s">
        <v>33</v>
      </c>
      <c r="E2248" t="s">
        <v>21</v>
      </c>
      <c r="F2248" t="s">
        <v>101</v>
      </c>
      <c r="G2248" t="s">
        <v>35</v>
      </c>
      <c r="H2248" t="s">
        <v>35</v>
      </c>
      <c r="I2248" t="s">
        <v>23</v>
      </c>
      <c r="J2248" t="s">
        <v>74</v>
      </c>
      <c r="K2248" t="s">
        <v>61</v>
      </c>
      <c r="L2248" t="s">
        <v>403</v>
      </c>
      <c r="M2248" t="s">
        <v>63</v>
      </c>
      <c r="N2248" t="s">
        <v>28</v>
      </c>
      <c r="O2248" t="s">
        <v>29</v>
      </c>
      <c r="P2248" t="s">
        <v>30</v>
      </c>
      <c r="Q2248" t="s">
        <v>21</v>
      </c>
    </row>
    <row r="2249" spans="1:17">
      <c r="A2249" t="s">
        <v>42</v>
      </c>
      <c r="B2249" t="s">
        <v>72</v>
      </c>
      <c r="C2249" t="s">
        <v>19</v>
      </c>
      <c r="D2249" t="s">
        <v>33</v>
      </c>
      <c r="E2249" t="s">
        <v>21</v>
      </c>
      <c r="F2249" t="s">
        <v>598</v>
      </c>
      <c r="G2249" t="s">
        <v>35</v>
      </c>
      <c r="H2249" t="s">
        <v>35</v>
      </c>
      <c r="I2249" t="s">
        <v>30</v>
      </c>
      <c r="J2249" t="s">
        <v>68</v>
      </c>
      <c r="K2249" t="s">
        <v>37</v>
      </c>
      <c r="L2249" t="s">
        <v>642</v>
      </c>
      <c r="M2249" t="s">
        <v>57</v>
      </c>
      <c r="N2249" t="s">
        <v>28</v>
      </c>
      <c r="O2249" t="s">
        <v>29</v>
      </c>
      <c r="P2249" t="s">
        <v>30</v>
      </c>
      <c r="Q2249" t="s">
        <v>21</v>
      </c>
    </row>
    <row r="2250" spans="1:17">
      <c r="A2250" t="s">
        <v>71</v>
      </c>
      <c r="B2250" t="s">
        <v>32</v>
      </c>
      <c r="C2250" t="s">
        <v>19</v>
      </c>
      <c r="D2250" t="s">
        <v>33</v>
      </c>
      <c r="E2250" t="s">
        <v>21</v>
      </c>
      <c r="F2250" t="s">
        <v>1719</v>
      </c>
      <c r="G2250" t="s">
        <v>35</v>
      </c>
      <c r="H2250" t="s">
        <v>21</v>
      </c>
      <c r="I2250" t="s">
        <v>30</v>
      </c>
      <c r="J2250" t="s">
        <v>85</v>
      </c>
      <c r="K2250" t="s">
        <v>37</v>
      </c>
      <c r="L2250" t="s">
        <v>651</v>
      </c>
      <c r="M2250" t="s">
        <v>63</v>
      </c>
      <c r="N2250" t="s">
        <v>28</v>
      </c>
      <c r="O2250" t="s">
        <v>29</v>
      </c>
      <c r="P2250" t="s">
        <v>30</v>
      </c>
      <c r="Q2250" t="s">
        <v>21</v>
      </c>
    </row>
    <row r="2251" spans="1:17">
      <c r="A2251" t="s">
        <v>162</v>
      </c>
      <c r="B2251" t="s">
        <v>18</v>
      </c>
      <c r="C2251" t="s">
        <v>122</v>
      </c>
      <c r="D2251" t="s">
        <v>45</v>
      </c>
      <c r="E2251" t="s">
        <v>21</v>
      </c>
      <c r="F2251" t="s">
        <v>614</v>
      </c>
      <c r="G2251" t="s">
        <v>21</v>
      </c>
      <c r="H2251" t="s">
        <v>21</v>
      </c>
      <c r="I2251" t="s">
        <v>23</v>
      </c>
      <c r="J2251" t="s">
        <v>219</v>
      </c>
      <c r="K2251" t="s">
        <v>124</v>
      </c>
      <c r="L2251" t="s">
        <v>120</v>
      </c>
      <c r="M2251" t="s">
        <v>27</v>
      </c>
      <c r="N2251" t="s">
        <v>1412</v>
      </c>
      <c r="O2251" t="s">
        <v>63</v>
      </c>
      <c r="P2251" t="s">
        <v>41</v>
      </c>
      <c r="Q2251" t="s">
        <v>21</v>
      </c>
    </row>
    <row r="2252" spans="1:17">
      <c r="A2252" t="s">
        <v>202</v>
      </c>
      <c r="B2252" t="s">
        <v>43</v>
      </c>
      <c r="C2252" t="s">
        <v>19</v>
      </c>
      <c r="D2252" t="s">
        <v>45</v>
      </c>
      <c r="E2252" t="s">
        <v>21</v>
      </c>
      <c r="F2252" t="s">
        <v>315</v>
      </c>
      <c r="G2252" t="s">
        <v>35</v>
      </c>
      <c r="H2252" t="s">
        <v>21</v>
      </c>
      <c r="I2252" t="s">
        <v>23</v>
      </c>
      <c r="J2252" t="s">
        <v>40</v>
      </c>
      <c r="K2252" t="s">
        <v>61</v>
      </c>
      <c r="L2252" t="s">
        <v>707</v>
      </c>
      <c r="M2252" t="s">
        <v>27</v>
      </c>
      <c r="N2252" t="s">
        <v>28</v>
      </c>
      <c r="O2252" t="s">
        <v>29</v>
      </c>
      <c r="P2252" t="s">
        <v>30</v>
      </c>
      <c r="Q2252" t="s">
        <v>21</v>
      </c>
    </row>
    <row r="2253" spans="1:17">
      <c r="A2253" t="s">
        <v>110</v>
      </c>
      <c r="B2253" t="s">
        <v>43</v>
      </c>
      <c r="C2253" t="s">
        <v>19</v>
      </c>
      <c r="D2253" t="s">
        <v>45</v>
      </c>
      <c r="E2253" t="s">
        <v>21</v>
      </c>
      <c r="F2253" t="s">
        <v>766</v>
      </c>
      <c r="G2253" t="s">
        <v>21</v>
      </c>
      <c r="H2253" t="s">
        <v>21</v>
      </c>
      <c r="I2253" t="s">
        <v>23</v>
      </c>
      <c r="J2253" t="s">
        <v>52</v>
      </c>
      <c r="K2253" t="s">
        <v>61</v>
      </c>
      <c r="L2253" t="s">
        <v>49</v>
      </c>
      <c r="M2253" t="s">
        <v>27</v>
      </c>
      <c r="N2253" t="s">
        <v>195</v>
      </c>
      <c r="O2253" t="s">
        <v>27</v>
      </c>
      <c r="P2253" t="s">
        <v>196</v>
      </c>
      <c r="Q2253" t="s">
        <v>35</v>
      </c>
    </row>
    <row r="2254" spans="1:17">
      <c r="A2254" t="s">
        <v>197</v>
      </c>
      <c r="B2254" t="s">
        <v>56</v>
      </c>
      <c r="C2254" t="s">
        <v>19</v>
      </c>
      <c r="D2254" t="s">
        <v>20</v>
      </c>
      <c r="E2254" t="s">
        <v>21</v>
      </c>
      <c r="F2254" t="s">
        <v>1751</v>
      </c>
      <c r="G2254" t="s">
        <v>21</v>
      </c>
      <c r="H2254" t="s">
        <v>21</v>
      </c>
      <c r="I2254" t="s">
        <v>23</v>
      </c>
      <c r="J2254" t="s">
        <v>74</v>
      </c>
      <c r="K2254" t="s">
        <v>92</v>
      </c>
      <c r="L2254" t="s">
        <v>872</v>
      </c>
      <c r="M2254" t="s">
        <v>63</v>
      </c>
      <c r="N2254" t="s">
        <v>28</v>
      </c>
      <c r="O2254" t="s">
        <v>29</v>
      </c>
      <c r="P2254" t="s">
        <v>30</v>
      </c>
      <c r="Q2254" t="s">
        <v>21</v>
      </c>
    </row>
    <row r="2255" spans="1:17">
      <c r="A2255" t="s">
        <v>17</v>
      </c>
      <c r="B2255" t="s">
        <v>135</v>
      </c>
      <c r="C2255" t="s">
        <v>44</v>
      </c>
      <c r="D2255" t="s">
        <v>33</v>
      </c>
      <c r="E2255" t="s">
        <v>21</v>
      </c>
      <c r="F2255" t="s">
        <v>1752</v>
      </c>
      <c r="G2255" t="s">
        <v>21</v>
      </c>
      <c r="H2255" t="s">
        <v>21</v>
      </c>
      <c r="I2255" t="s">
        <v>23</v>
      </c>
      <c r="J2255" t="s">
        <v>74</v>
      </c>
      <c r="K2255" t="s">
        <v>61</v>
      </c>
      <c r="L2255" t="s">
        <v>232</v>
      </c>
      <c r="M2255" t="s">
        <v>27</v>
      </c>
      <c r="N2255" t="s">
        <v>28</v>
      </c>
      <c r="O2255" t="s">
        <v>29</v>
      </c>
      <c r="P2255" t="s">
        <v>30</v>
      </c>
      <c r="Q2255" t="s">
        <v>21</v>
      </c>
    </row>
    <row r="2256" spans="1:17">
      <c r="A2256" t="s">
        <v>209</v>
      </c>
      <c r="B2256" t="s">
        <v>18</v>
      </c>
      <c r="C2256" t="s">
        <v>19</v>
      </c>
      <c r="D2256" t="s">
        <v>45</v>
      </c>
      <c r="E2256" t="s">
        <v>21</v>
      </c>
      <c r="F2256" t="s">
        <v>1753</v>
      </c>
      <c r="G2256" t="s">
        <v>35</v>
      </c>
      <c r="H2256" t="s">
        <v>21</v>
      </c>
      <c r="I2256" t="s">
        <v>30</v>
      </c>
      <c r="J2256" t="s">
        <v>24</v>
      </c>
      <c r="K2256" t="s">
        <v>37</v>
      </c>
      <c r="L2256" t="s">
        <v>823</v>
      </c>
      <c r="M2256" t="s">
        <v>118</v>
      </c>
      <c r="N2256" t="s">
        <v>28</v>
      </c>
      <c r="O2256" t="s">
        <v>29</v>
      </c>
      <c r="P2256" t="s">
        <v>30</v>
      </c>
      <c r="Q2256" t="s">
        <v>21</v>
      </c>
    </row>
    <row r="2257" spans="1:17">
      <c r="A2257" t="s">
        <v>65</v>
      </c>
      <c r="B2257" t="s">
        <v>43</v>
      </c>
      <c r="C2257" t="s">
        <v>44</v>
      </c>
      <c r="D2257" t="s">
        <v>45</v>
      </c>
      <c r="E2257" t="s">
        <v>21</v>
      </c>
      <c r="F2257" t="s">
        <v>1754</v>
      </c>
      <c r="G2257" t="s">
        <v>35</v>
      </c>
      <c r="H2257" t="s">
        <v>21</v>
      </c>
      <c r="I2257" t="s">
        <v>23</v>
      </c>
      <c r="J2257" t="s">
        <v>219</v>
      </c>
      <c r="K2257" t="s">
        <v>37</v>
      </c>
      <c r="L2257" t="s">
        <v>158</v>
      </c>
      <c r="M2257" t="s">
        <v>52</v>
      </c>
      <c r="N2257" t="s">
        <v>232</v>
      </c>
      <c r="O2257" t="s">
        <v>27</v>
      </c>
      <c r="P2257" t="s">
        <v>41</v>
      </c>
      <c r="Q2257" t="s">
        <v>21</v>
      </c>
    </row>
    <row r="2258" spans="1:17">
      <c r="A2258" t="s">
        <v>76</v>
      </c>
      <c r="B2258" t="s">
        <v>43</v>
      </c>
      <c r="C2258" t="s">
        <v>44</v>
      </c>
      <c r="D2258" t="s">
        <v>33</v>
      </c>
      <c r="E2258" t="s">
        <v>21</v>
      </c>
      <c r="F2258" t="s">
        <v>947</v>
      </c>
      <c r="G2258" t="s">
        <v>21</v>
      </c>
      <c r="H2258" t="s">
        <v>21</v>
      </c>
      <c r="I2258" t="s">
        <v>23</v>
      </c>
      <c r="J2258" t="s">
        <v>130</v>
      </c>
      <c r="K2258" t="s">
        <v>53</v>
      </c>
      <c r="L2258" t="s">
        <v>505</v>
      </c>
      <c r="M2258" t="s">
        <v>63</v>
      </c>
      <c r="N2258" t="s">
        <v>28</v>
      </c>
      <c r="O2258" t="s">
        <v>29</v>
      </c>
      <c r="P2258" t="s">
        <v>30</v>
      </c>
      <c r="Q2258" t="s">
        <v>21</v>
      </c>
    </row>
    <row r="2259" spans="1:17">
      <c r="A2259" t="s">
        <v>140</v>
      </c>
      <c r="B2259" t="s">
        <v>56</v>
      </c>
      <c r="C2259" t="s">
        <v>19</v>
      </c>
      <c r="D2259" t="s">
        <v>33</v>
      </c>
      <c r="E2259" t="s">
        <v>21</v>
      </c>
      <c r="F2259" t="s">
        <v>546</v>
      </c>
      <c r="G2259" t="s">
        <v>21</v>
      </c>
      <c r="H2259" t="s">
        <v>21</v>
      </c>
      <c r="I2259" t="s">
        <v>30</v>
      </c>
      <c r="J2259" t="s">
        <v>57</v>
      </c>
      <c r="K2259" t="s">
        <v>37</v>
      </c>
      <c r="L2259" t="s">
        <v>658</v>
      </c>
      <c r="M2259" t="s">
        <v>27</v>
      </c>
      <c r="N2259" t="s">
        <v>28</v>
      </c>
      <c r="O2259" t="s">
        <v>29</v>
      </c>
      <c r="P2259" t="s">
        <v>30</v>
      </c>
      <c r="Q2259" t="s">
        <v>21</v>
      </c>
    </row>
    <row r="2260" spans="1:17">
      <c r="A2260" t="s">
        <v>542</v>
      </c>
      <c r="B2260" t="s">
        <v>144</v>
      </c>
      <c r="C2260" t="s">
        <v>19</v>
      </c>
      <c r="D2260" t="s">
        <v>20</v>
      </c>
      <c r="E2260" t="s">
        <v>21</v>
      </c>
      <c r="F2260" t="s">
        <v>1755</v>
      </c>
      <c r="G2260" t="s">
        <v>21</v>
      </c>
      <c r="H2260" t="s">
        <v>21</v>
      </c>
      <c r="I2260" t="s">
        <v>23</v>
      </c>
      <c r="J2260" t="s">
        <v>47</v>
      </c>
      <c r="K2260" t="s">
        <v>387</v>
      </c>
      <c r="L2260" t="s">
        <v>1208</v>
      </c>
      <c r="M2260" t="s">
        <v>27</v>
      </c>
      <c r="N2260" t="s">
        <v>28</v>
      </c>
      <c r="O2260" t="s">
        <v>29</v>
      </c>
      <c r="P2260" t="s">
        <v>30</v>
      </c>
      <c r="Q2260" t="s">
        <v>21</v>
      </c>
    </row>
    <row r="2261" spans="1:17">
      <c r="A2261" t="s">
        <v>76</v>
      </c>
      <c r="B2261" t="s">
        <v>43</v>
      </c>
      <c r="C2261" t="s">
        <v>19</v>
      </c>
      <c r="D2261" t="s">
        <v>45</v>
      </c>
      <c r="E2261" t="s">
        <v>21</v>
      </c>
      <c r="F2261" t="s">
        <v>1460</v>
      </c>
      <c r="G2261" t="s">
        <v>35</v>
      </c>
      <c r="H2261" t="s">
        <v>21</v>
      </c>
      <c r="I2261" t="s">
        <v>23</v>
      </c>
      <c r="J2261" t="s">
        <v>57</v>
      </c>
      <c r="K2261" t="s">
        <v>37</v>
      </c>
      <c r="L2261" t="s">
        <v>1756</v>
      </c>
      <c r="M2261" t="s">
        <v>27</v>
      </c>
      <c r="N2261" t="s">
        <v>28</v>
      </c>
      <c r="O2261" t="s">
        <v>29</v>
      </c>
      <c r="P2261" t="s">
        <v>30</v>
      </c>
      <c r="Q2261" t="s">
        <v>35</v>
      </c>
    </row>
    <row r="2262" spans="1:17">
      <c r="A2262" t="s">
        <v>524</v>
      </c>
      <c r="B2262" t="s">
        <v>32</v>
      </c>
      <c r="C2262" t="s">
        <v>122</v>
      </c>
      <c r="D2262" t="s">
        <v>33</v>
      </c>
      <c r="E2262" t="s">
        <v>21</v>
      </c>
      <c r="F2262" t="s">
        <v>760</v>
      </c>
      <c r="G2262" t="s">
        <v>21</v>
      </c>
      <c r="H2262" t="s">
        <v>21</v>
      </c>
      <c r="I2262" t="s">
        <v>23</v>
      </c>
      <c r="J2262" t="s">
        <v>74</v>
      </c>
      <c r="K2262" t="s">
        <v>61</v>
      </c>
      <c r="L2262" t="s">
        <v>420</v>
      </c>
      <c r="M2262" t="s">
        <v>74</v>
      </c>
      <c r="N2262" t="s">
        <v>28</v>
      </c>
      <c r="O2262" t="s">
        <v>29</v>
      </c>
      <c r="P2262" t="s">
        <v>30</v>
      </c>
      <c r="Q2262" t="s">
        <v>21</v>
      </c>
    </row>
    <row r="2263" spans="1:17">
      <c r="A2263" t="s">
        <v>186</v>
      </c>
      <c r="B2263" t="s">
        <v>72</v>
      </c>
      <c r="C2263" t="s">
        <v>44</v>
      </c>
      <c r="D2263" t="s">
        <v>33</v>
      </c>
      <c r="E2263" t="s">
        <v>21</v>
      </c>
      <c r="F2263" t="s">
        <v>29</v>
      </c>
      <c r="G2263" t="s">
        <v>21</v>
      </c>
      <c r="H2263" t="s">
        <v>21</v>
      </c>
      <c r="I2263" t="s">
        <v>23</v>
      </c>
      <c r="J2263" t="s">
        <v>152</v>
      </c>
      <c r="K2263" t="s">
        <v>92</v>
      </c>
      <c r="L2263" t="s">
        <v>980</v>
      </c>
      <c r="M2263" t="s">
        <v>63</v>
      </c>
      <c r="N2263" t="s">
        <v>28</v>
      </c>
      <c r="O2263" t="s">
        <v>29</v>
      </c>
      <c r="P2263" t="s">
        <v>30</v>
      </c>
      <c r="Q2263" t="s">
        <v>21</v>
      </c>
    </row>
    <row r="2264" spans="1:17">
      <c r="A2264" t="s">
        <v>31</v>
      </c>
      <c r="B2264" t="s">
        <v>43</v>
      </c>
      <c r="C2264" t="s">
        <v>44</v>
      </c>
      <c r="D2264" t="s">
        <v>45</v>
      </c>
      <c r="E2264" t="s">
        <v>21</v>
      </c>
      <c r="F2264" t="s">
        <v>707</v>
      </c>
      <c r="G2264" t="s">
        <v>21</v>
      </c>
      <c r="H2264" t="s">
        <v>21</v>
      </c>
      <c r="I2264" t="s">
        <v>23</v>
      </c>
      <c r="J2264" t="s">
        <v>219</v>
      </c>
      <c r="K2264" t="s">
        <v>119</v>
      </c>
      <c r="L2264" t="s">
        <v>211</v>
      </c>
      <c r="M2264" t="s">
        <v>27</v>
      </c>
      <c r="N2264" t="s">
        <v>28</v>
      </c>
      <c r="O2264" t="s">
        <v>29</v>
      </c>
      <c r="P2264" t="s">
        <v>30</v>
      </c>
      <c r="Q2264" t="s">
        <v>21</v>
      </c>
    </row>
    <row r="2265" spans="1:17">
      <c r="A2265" t="s">
        <v>310</v>
      </c>
      <c r="B2265" t="s">
        <v>144</v>
      </c>
      <c r="C2265" t="s">
        <v>19</v>
      </c>
      <c r="D2265" t="s">
        <v>33</v>
      </c>
      <c r="E2265" t="s">
        <v>21</v>
      </c>
      <c r="F2265" t="s">
        <v>95</v>
      </c>
      <c r="G2265" t="s">
        <v>35</v>
      </c>
      <c r="H2265" t="s">
        <v>21</v>
      </c>
      <c r="I2265" t="s">
        <v>23</v>
      </c>
      <c r="J2265" t="s">
        <v>130</v>
      </c>
      <c r="K2265" t="s">
        <v>37</v>
      </c>
      <c r="L2265" t="s">
        <v>522</v>
      </c>
      <c r="M2265" t="s">
        <v>63</v>
      </c>
      <c r="N2265" t="s">
        <v>743</v>
      </c>
      <c r="O2265" t="s">
        <v>52</v>
      </c>
      <c r="P2265" t="s">
        <v>41</v>
      </c>
      <c r="Q2265" t="s">
        <v>21</v>
      </c>
    </row>
    <row r="2266" spans="1:17">
      <c r="A2266" t="s">
        <v>230</v>
      </c>
      <c r="B2266" t="s">
        <v>43</v>
      </c>
      <c r="C2266" t="s">
        <v>19</v>
      </c>
      <c r="D2266" t="s">
        <v>45</v>
      </c>
      <c r="E2266" t="s">
        <v>21</v>
      </c>
      <c r="F2266" t="s">
        <v>1757</v>
      </c>
      <c r="G2266" t="s">
        <v>21</v>
      </c>
      <c r="H2266" t="s">
        <v>21</v>
      </c>
      <c r="I2266" t="s">
        <v>23</v>
      </c>
      <c r="J2266" t="s">
        <v>114</v>
      </c>
      <c r="K2266" t="s">
        <v>119</v>
      </c>
      <c r="L2266" t="s">
        <v>651</v>
      </c>
      <c r="M2266" t="s">
        <v>63</v>
      </c>
      <c r="N2266" t="s">
        <v>28</v>
      </c>
      <c r="O2266" t="s">
        <v>29</v>
      </c>
      <c r="P2266" t="s">
        <v>30</v>
      </c>
      <c r="Q2266" t="s">
        <v>21</v>
      </c>
    </row>
    <row r="2267" spans="1:17">
      <c r="A2267" t="s">
        <v>197</v>
      </c>
      <c r="B2267" t="s">
        <v>43</v>
      </c>
      <c r="C2267" t="s">
        <v>19</v>
      </c>
      <c r="D2267" t="s">
        <v>45</v>
      </c>
      <c r="E2267" t="s">
        <v>21</v>
      </c>
      <c r="F2267" t="s">
        <v>1758</v>
      </c>
      <c r="G2267" t="s">
        <v>35</v>
      </c>
      <c r="H2267" t="s">
        <v>21</v>
      </c>
      <c r="I2267" t="s">
        <v>30</v>
      </c>
      <c r="J2267" t="s">
        <v>99</v>
      </c>
      <c r="K2267" t="s">
        <v>37</v>
      </c>
      <c r="L2267" t="s">
        <v>128</v>
      </c>
      <c r="M2267" t="s">
        <v>205</v>
      </c>
      <c r="N2267" t="s">
        <v>28</v>
      </c>
      <c r="O2267" t="s">
        <v>29</v>
      </c>
      <c r="P2267" t="s">
        <v>30</v>
      </c>
      <c r="Q2267" t="s">
        <v>21</v>
      </c>
    </row>
    <row r="2268" spans="1:17">
      <c r="A2268" t="s">
        <v>140</v>
      </c>
      <c r="B2268" t="s">
        <v>87</v>
      </c>
      <c r="C2268" t="s">
        <v>19</v>
      </c>
      <c r="D2268" t="s">
        <v>33</v>
      </c>
      <c r="E2268" t="s">
        <v>21</v>
      </c>
      <c r="F2268" t="s">
        <v>29</v>
      </c>
      <c r="G2268" t="s">
        <v>21</v>
      </c>
      <c r="H2268" t="s">
        <v>21</v>
      </c>
      <c r="I2268" t="s">
        <v>23</v>
      </c>
      <c r="J2268" t="s">
        <v>60</v>
      </c>
      <c r="K2268" t="s">
        <v>337</v>
      </c>
      <c r="L2268" t="s">
        <v>502</v>
      </c>
      <c r="M2268" t="s">
        <v>63</v>
      </c>
      <c r="N2268" t="s">
        <v>766</v>
      </c>
      <c r="O2268" t="s">
        <v>52</v>
      </c>
      <c r="P2268" t="s">
        <v>196</v>
      </c>
      <c r="Q2268" t="s">
        <v>21</v>
      </c>
    </row>
    <row r="2269" spans="1:17">
      <c r="A2269" t="s">
        <v>17</v>
      </c>
      <c r="B2269" t="s">
        <v>56</v>
      </c>
      <c r="C2269" t="s">
        <v>44</v>
      </c>
      <c r="D2269" t="s">
        <v>20</v>
      </c>
      <c r="E2269" t="s">
        <v>21</v>
      </c>
      <c r="F2269" t="s">
        <v>49</v>
      </c>
      <c r="G2269" t="s">
        <v>21</v>
      </c>
      <c r="H2269" t="s">
        <v>21</v>
      </c>
      <c r="I2269" t="s">
        <v>30</v>
      </c>
      <c r="J2269" t="s">
        <v>134</v>
      </c>
      <c r="K2269" t="s">
        <v>53</v>
      </c>
      <c r="L2269" t="s">
        <v>36</v>
      </c>
      <c r="M2269" t="s">
        <v>27</v>
      </c>
      <c r="N2269" t="s">
        <v>28</v>
      </c>
      <c r="O2269" t="s">
        <v>29</v>
      </c>
      <c r="P2269" t="s">
        <v>30</v>
      </c>
      <c r="Q2269" t="s">
        <v>21</v>
      </c>
    </row>
    <row r="2270" spans="1:17">
      <c r="A2270" t="s">
        <v>31</v>
      </c>
      <c r="B2270" t="s">
        <v>43</v>
      </c>
      <c r="C2270" t="s">
        <v>44</v>
      </c>
      <c r="D2270" t="s">
        <v>33</v>
      </c>
      <c r="E2270" t="s">
        <v>21</v>
      </c>
      <c r="F2270" t="s">
        <v>1759</v>
      </c>
      <c r="G2270" t="s">
        <v>35</v>
      </c>
      <c r="H2270" t="s">
        <v>21</v>
      </c>
      <c r="I2270" t="s">
        <v>30</v>
      </c>
      <c r="J2270" t="s">
        <v>134</v>
      </c>
      <c r="K2270" t="s">
        <v>37</v>
      </c>
      <c r="L2270" t="s">
        <v>1760</v>
      </c>
      <c r="M2270" t="s">
        <v>27</v>
      </c>
      <c r="N2270" t="s">
        <v>28</v>
      </c>
      <c r="O2270" t="s">
        <v>29</v>
      </c>
      <c r="P2270" t="s">
        <v>30</v>
      </c>
      <c r="Q2270" t="s">
        <v>21</v>
      </c>
    </row>
    <row r="2271" spans="1:17">
      <c r="A2271" t="s">
        <v>108</v>
      </c>
      <c r="B2271" t="s">
        <v>32</v>
      </c>
      <c r="C2271" t="s">
        <v>44</v>
      </c>
      <c r="D2271" t="s">
        <v>33</v>
      </c>
      <c r="E2271" t="s">
        <v>21</v>
      </c>
      <c r="F2271" t="s">
        <v>29</v>
      </c>
      <c r="G2271" t="s">
        <v>35</v>
      </c>
      <c r="H2271" t="s">
        <v>21</v>
      </c>
      <c r="I2271" t="s">
        <v>30</v>
      </c>
      <c r="J2271" t="s">
        <v>118</v>
      </c>
      <c r="K2271" t="s">
        <v>37</v>
      </c>
      <c r="L2271" t="s">
        <v>253</v>
      </c>
      <c r="M2271" t="s">
        <v>118</v>
      </c>
      <c r="N2271" t="s">
        <v>28</v>
      </c>
      <c r="O2271" t="s">
        <v>29</v>
      </c>
      <c r="P2271" t="s">
        <v>30</v>
      </c>
      <c r="Q2271" t="s">
        <v>21</v>
      </c>
    </row>
    <row r="2272" spans="1:17">
      <c r="A2272" t="s">
        <v>55</v>
      </c>
      <c r="B2272" t="s">
        <v>144</v>
      </c>
      <c r="C2272" t="s">
        <v>19</v>
      </c>
      <c r="D2272" t="s">
        <v>33</v>
      </c>
      <c r="E2272" t="s">
        <v>21</v>
      </c>
      <c r="F2272" t="s">
        <v>671</v>
      </c>
      <c r="G2272" t="s">
        <v>35</v>
      </c>
      <c r="H2272" t="s">
        <v>21</v>
      </c>
      <c r="I2272" t="s">
        <v>30</v>
      </c>
      <c r="J2272" t="s">
        <v>57</v>
      </c>
      <c r="K2272" t="s">
        <v>37</v>
      </c>
      <c r="L2272" t="s">
        <v>990</v>
      </c>
      <c r="M2272" t="s">
        <v>52</v>
      </c>
      <c r="N2272" t="s">
        <v>28</v>
      </c>
      <c r="O2272" t="s">
        <v>29</v>
      </c>
      <c r="P2272" t="s">
        <v>30</v>
      </c>
      <c r="Q2272" t="s">
        <v>21</v>
      </c>
    </row>
    <row r="2273" spans="1:17">
      <c r="A2273" t="s">
        <v>186</v>
      </c>
      <c r="B2273" t="s">
        <v>43</v>
      </c>
      <c r="C2273" t="s">
        <v>44</v>
      </c>
      <c r="D2273" t="s">
        <v>45</v>
      </c>
      <c r="E2273" t="s">
        <v>21</v>
      </c>
      <c r="F2273" t="s">
        <v>157</v>
      </c>
      <c r="G2273" t="s">
        <v>35</v>
      </c>
      <c r="H2273" t="s">
        <v>21</v>
      </c>
      <c r="I2273" t="s">
        <v>23</v>
      </c>
      <c r="J2273" t="s">
        <v>118</v>
      </c>
      <c r="K2273" t="s">
        <v>37</v>
      </c>
      <c r="L2273" t="s">
        <v>768</v>
      </c>
      <c r="M2273" t="s">
        <v>27</v>
      </c>
      <c r="N2273" t="s">
        <v>1591</v>
      </c>
      <c r="O2273" t="s">
        <v>27</v>
      </c>
      <c r="P2273" t="s">
        <v>41</v>
      </c>
      <c r="Q2273" t="s">
        <v>21</v>
      </c>
    </row>
    <row r="2274" spans="1:17">
      <c r="A2274" t="s">
        <v>524</v>
      </c>
      <c r="B2274" t="s">
        <v>72</v>
      </c>
      <c r="C2274" t="s">
        <v>122</v>
      </c>
      <c r="D2274" t="s">
        <v>45</v>
      </c>
      <c r="E2274" t="s">
        <v>21</v>
      </c>
      <c r="F2274" t="s">
        <v>1761</v>
      </c>
      <c r="G2274" t="s">
        <v>35</v>
      </c>
      <c r="H2274" t="s">
        <v>35</v>
      </c>
      <c r="I2274" t="s">
        <v>30</v>
      </c>
      <c r="J2274" t="s">
        <v>108</v>
      </c>
      <c r="K2274" t="s">
        <v>37</v>
      </c>
      <c r="L2274" t="s">
        <v>465</v>
      </c>
      <c r="M2274" t="s">
        <v>63</v>
      </c>
      <c r="N2274" t="s">
        <v>28</v>
      </c>
      <c r="O2274" t="s">
        <v>29</v>
      </c>
      <c r="P2274" t="s">
        <v>30</v>
      </c>
      <c r="Q2274" t="s">
        <v>21</v>
      </c>
    </row>
    <row r="2275" spans="1:17">
      <c r="A2275" t="s">
        <v>128</v>
      </c>
      <c r="B2275" t="s">
        <v>56</v>
      </c>
      <c r="C2275" t="s">
        <v>19</v>
      </c>
      <c r="D2275" t="s">
        <v>20</v>
      </c>
      <c r="E2275" t="s">
        <v>21</v>
      </c>
      <c r="F2275" t="s">
        <v>1240</v>
      </c>
      <c r="G2275" t="s">
        <v>35</v>
      </c>
      <c r="H2275" t="s">
        <v>21</v>
      </c>
      <c r="I2275" t="s">
        <v>30</v>
      </c>
      <c r="J2275" t="s">
        <v>243</v>
      </c>
      <c r="K2275" t="s">
        <v>37</v>
      </c>
      <c r="L2275" t="s">
        <v>91</v>
      </c>
      <c r="M2275" t="s">
        <v>27</v>
      </c>
      <c r="N2275" t="s">
        <v>28</v>
      </c>
      <c r="O2275" t="s">
        <v>29</v>
      </c>
      <c r="P2275" t="s">
        <v>30</v>
      </c>
      <c r="Q2275" t="s">
        <v>21</v>
      </c>
    </row>
    <row r="2276" spans="1:17">
      <c r="A2276" t="s">
        <v>42</v>
      </c>
      <c r="B2276" t="s">
        <v>87</v>
      </c>
      <c r="C2276" t="s">
        <v>44</v>
      </c>
      <c r="D2276" t="s">
        <v>33</v>
      </c>
      <c r="E2276" t="s">
        <v>21</v>
      </c>
      <c r="F2276" t="s">
        <v>29</v>
      </c>
      <c r="G2276" t="s">
        <v>35</v>
      </c>
      <c r="H2276" t="s">
        <v>21</v>
      </c>
      <c r="I2276" t="s">
        <v>23</v>
      </c>
      <c r="J2276" t="s">
        <v>91</v>
      </c>
      <c r="K2276" t="s">
        <v>37</v>
      </c>
      <c r="L2276" t="s">
        <v>1762</v>
      </c>
      <c r="M2276" t="s">
        <v>27</v>
      </c>
      <c r="N2276" t="s">
        <v>28</v>
      </c>
      <c r="O2276" t="s">
        <v>29</v>
      </c>
      <c r="P2276" t="s">
        <v>30</v>
      </c>
      <c r="Q2276" t="s">
        <v>35</v>
      </c>
    </row>
    <row r="2277" spans="1:17">
      <c r="A2277" t="s">
        <v>197</v>
      </c>
      <c r="B2277" t="s">
        <v>43</v>
      </c>
      <c r="C2277" t="s">
        <v>19</v>
      </c>
      <c r="D2277" t="s">
        <v>45</v>
      </c>
      <c r="E2277" t="s">
        <v>21</v>
      </c>
      <c r="F2277" t="s">
        <v>1763</v>
      </c>
      <c r="G2277" t="s">
        <v>35</v>
      </c>
      <c r="H2277" t="s">
        <v>21</v>
      </c>
      <c r="I2277" t="s">
        <v>23</v>
      </c>
      <c r="J2277" t="s">
        <v>74</v>
      </c>
      <c r="K2277" t="s">
        <v>37</v>
      </c>
      <c r="L2277" t="s">
        <v>292</v>
      </c>
      <c r="M2277" t="s">
        <v>63</v>
      </c>
      <c r="N2277" t="s">
        <v>28</v>
      </c>
      <c r="O2277" t="s">
        <v>29</v>
      </c>
      <c r="P2277" t="s">
        <v>30</v>
      </c>
      <c r="Q2277" t="s">
        <v>21</v>
      </c>
    </row>
    <row r="2278" spans="1:17">
      <c r="A2278" t="s">
        <v>126</v>
      </c>
      <c r="B2278" t="s">
        <v>56</v>
      </c>
      <c r="C2278" t="s">
        <v>19</v>
      </c>
      <c r="D2278" t="s">
        <v>20</v>
      </c>
      <c r="E2278" t="s">
        <v>21</v>
      </c>
      <c r="F2278" t="s">
        <v>1507</v>
      </c>
      <c r="G2278" t="s">
        <v>35</v>
      </c>
      <c r="H2278" t="s">
        <v>35</v>
      </c>
      <c r="I2278" t="s">
        <v>146</v>
      </c>
      <c r="J2278" t="s">
        <v>97</v>
      </c>
      <c r="K2278" t="s">
        <v>119</v>
      </c>
      <c r="L2278" t="s">
        <v>425</v>
      </c>
      <c r="M2278" t="s">
        <v>349</v>
      </c>
      <c r="N2278" t="s">
        <v>28</v>
      </c>
      <c r="O2278" t="s">
        <v>29</v>
      </c>
      <c r="P2278" t="s">
        <v>30</v>
      </c>
      <c r="Q2278" t="s">
        <v>21</v>
      </c>
    </row>
    <row r="2279" spans="1:17">
      <c r="A2279" t="s">
        <v>121</v>
      </c>
      <c r="B2279" t="s">
        <v>72</v>
      </c>
      <c r="C2279" t="s">
        <v>19</v>
      </c>
      <c r="D2279" t="s">
        <v>33</v>
      </c>
      <c r="E2279" t="s">
        <v>21</v>
      </c>
      <c r="F2279" t="s">
        <v>1764</v>
      </c>
      <c r="G2279" t="s">
        <v>21</v>
      </c>
      <c r="H2279" t="s">
        <v>21</v>
      </c>
      <c r="I2279" t="s">
        <v>23</v>
      </c>
      <c r="J2279" t="s">
        <v>63</v>
      </c>
      <c r="K2279" t="s">
        <v>53</v>
      </c>
      <c r="L2279" t="s">
        <v>558</v>
      </c>
      <c r="M2279" t="s">
        <v>27</v>
      </c>
      <c r="N2279" t="s">
        <v>585</v>
      </c>
      <c r="O2279" t="s">
        <v>349</v>
      </c>
      <c r="P2279" t="s">
        <v>70</v>
      </c>
      <c r="Q2279" t="s">
        <v>21</v>
      </c>
    </row>
    <row r="2280" spans="1:17">
      <c r="A2280" t="s">
        <v>186</v>
      </c>
      <c r="B2280" t="s">
        <v>72</v>
      </c>
      <c r="C2280" t="s">
        <v>44</v>
      </c>
      <c r="D2280" t="s">
        <v>33</v>
      </c>
      <c r="E2280" t="s">
        <v>21</v>
      </c>
      <c r="F2280" t="s">
        <v>1765</v>
      </c>
      <c r="G2280" t="s">
        <v>21</v>
      </c>
      <c r="H2280" t="s">
        <v>21</v>
      </c>
      <c r="I2280" t="s">
        <v>23</v>
      </c>
      <c r="J2280" t="s">
        <v>99</v>
      </c>
      <c r="K2280" t="s">
        <v>92</v>
      </c>
      <c r="L2280" t="s">
        <v>125</v>
      </c>
      <c r="M2280" t="s">
        <v>40</v>
      </c>
      <c r="N2280" t="s">
        <v>28</v>
      </c>
      <c r="O2280" t="s">
        <v>29</v>
      </c>
      <c r="P2280" t="s">
        <v>30</v>
      </c>
      <c r="Q2280" t="s">
        <v>21</v>
      </c>
    </row>
    <row r="2281" spans="1:17">
      <c r="A2281" t="s">
        <v>42</v>
      </c>
      <c r="B2281" t="s">
        <v>72</v>
      </c>
      <c r="C2281" t="s">
        <v>19</v>
      </c>
      <c r="D2281" t="s">
        <v>33</v>
      </c>
      <c r="E2281" t="s">
        <v>21</v>
      </c>
      <c r="F2281" t="s">
        <v>679</v>
      </c>
      <c r="G2281" t="s">
        <v>35</v>
      </c>
      <c r="H2281" t="s">
        <v>21</v>
      </c>
      <c r="I2281" t="s">
        <v>23</v>
      </c>
      <c r="J2281" t="s">
        <v>91</v>
      </c>
      <c r="K2281" t="s">
        <v>48</v>
      </c>
      <c r="L2281" t="s">
        <v>1384</v>
      </c>
      <c r="M2281" t="s">
        <v>52</v>
      </c>
      <c r="N2281" t="s">
        <v>28</v>
      </c>
      <c r="O2281" t="s">
        <v>29</v>
      </c>
      <c r="P2281" t="s">
        <v>30</v>
      </c>
      <c r="Q2281" t="s">
        <v>21</v>
      </c>
    </row>
    <row r="2282" spans="1:17">
      <c r="A2282" t="s">
        <v>99</v>
      </c>
      <c r="B2282" t="s">
        <v>43</v>
      </c>
      <c r="C2282" t="s">
        <v>44</v>
      </c>
      <c r="D2282" t="s">
        <v>33</v>
      </c>
      <c r="E2282" t="s">
        <v>21</v>
      </c>
      <c r="F2282" t="s">
        <v>999</v>
      </c>
      <c r="G2282" t="s">
        <v>35</v>
      </c>
      <c r="H2282" t="s">
        <v>21</v>
      </c>
      <c r="I2282" t="s">
        <v>30</v>
      </c>
      <c r="J2282" t="s">
        <v>108</v>
      </c>
      <c r="K2282" t="s">
        <v>37</v>
      </c>
      <c r="L2282" t="s">
        <v>57</v>
      </c>
      <c r="M2282" t="s">
        <v>52</v>
      </c>
      <c r="N2282" t="s">
        <v>28</v>
      </c>
      <c r="O2282" t="s">
        <v>29</v>
      </c>
      <c r="P2282" t="s">
        <v>30</v>
      </c>
      <c r="Q2282" t="s">
        <v>21</v>
      </c>
    </row>
    <row r="2283" spans="1:17">
      <c r="A2283" t="s">
        <v>310</v>
      </c>
      <c r="B2283" t="s">
        <v>144</v>
      </c>
      <c r="C2283" t="s">
        <v>19</v>
      </c>
      <c r="D2283" t="s">
        <v>33</v>
      </c>
      <c r="E2283" t="s">
        <v>21</v>
      </c>
      <c r="F2283" t="s">
        <v>1766</v>
      </c>
      <c r="G2283" t="s">
        <v>21</v>
      </c>
      <c r="H2283" t="s">
        <v>21</v>
      </c>
      <c r="I2283" t="s">
        <v>23</v>
      </c>
      <c r="J2283" t="s">
        <v>57</v>
      </c>
      <c r="K2283" t="s">
        <v>92</v>
      </c>
      <c r="L2283" t="s">
        <v>432</v>
      </c>
      <c r="M2283" t="s">
        <v>27</v>
      </c>
      <c r="N2283" t="s">
        <v>28</v>
      </c>
      <c r="O2283" t="s">
        <v>29</v>
      </c>
      <c r="P2283" t="s">
        <v>30</v>
      </c>
      <c r="Q2283" t="s">
        <v>21</v>
      </c>
    </row>
    <row r="2284" spans="1:17">
      <c r="A2284" t="s">
        <v>128</v>
      </c>
      <c r="B2284" t="s">
        <v>56</v>
      </c>
      <c r="C2284" t="s">
        <v>44</v>
      </c>
      <c r="D2284" t="s">
        <v>20</v>
      </c>
      <c r="E2284" t="s">
        <v>21</v>
      </c>
      <c r="F2284" t="s">
        <v>1122</v>
      </c>
      <c r="G2284" t="s">
        <v>35</v>
      </c>
      <c r="H2284" t="s">
        <v>21</v>
      </c>
      <c r="I2284" t="s">
        <v>30</v>
      </c>
      <c r="J2284" t="s">
        <v>17</v>
      </c>
      <c r="K2284" t="s">
        <v>37</v>
      </c>
      <c r="L2284" t="s">
        <v>1427</v>
      </c>
      <c r="M2284" t="s">
        <v>63</v>
      </c>
      <c r="N2284" t="s">
        <v>28</v>
      </c>
      <c r="O2284" t="s">
        <v>29</v>
      </c>
      <c r="P2284" t="s">
        <v>30</v>
      </c>
      <c r="Q2284" t="s">
        <v>21</v>
      </c>
    </row>
    <row r="2285" spans="1:17">
      <c r="A2285" t="s">
        <v>197</v>
      </c>
      <c r="B2285" t="s">
        <v>77</v>
      </c>
      <c r="C2285" t="s">
        <v>19</v>
      </c>
      <c r="D2285" t="s">
        <v>45</v>
      </c>
      <c r="E2285" t="s">
        <v>21</v>
      </c>
      <c r="F2285" t="s">
        <v>29</v>
      </c>
      <c r="G2285" t="s">
        <v>35</v>
      </c>
      <c r="H2285" t="s">
        <v>21</v>
      </c>
      <c r="I2285" t="s">
        <v>23</v>
      </c>
      <c r="J2285" t="s">
        <v>99</v>
      </c>
      <c r="K2285" t="s">
        <v>119</v>
      </c>
      <c r="L2285" t="s">
        <v>926</v>
      </c>
      <c r="M2285" t="s">
        <v>52</v>
      </c>
      <c r="N2285" t="s">
        <v>28</v>
      </c>
      <c r="O2285" t="s">
        <v>29</v>
      </c>
      <c r="P2285" t="s">
        <v>30</v>
      </c>
      <c r="Q2285" t="s">
        <v>21</v>
      </c>
    </row>
    <row r="2286" spans="1:17">
      <c r="A2286" t="s">
        <v>80</v>
      </c>
      <c r="B2286" t="s">
        <v>56</v>
      </c>
      <c r="C2286" t="s">
        <v>19</v>
      </c>
      <c r="D2286" t="s">
        <v>33</v>
      </c>
      <c r="E2286" t="s">
        <v>21</v>
      </c>
      <c r="F2286" t="s">
        <v>1767</v>
      </c>
      <c r="G2286" t="s">
        <v>35</v>
      </c>
      <c r="H2286" t="s">
        <v>21</v>
      </c>
      <c r="I2286" t="s">
        <v>30</v>
      </c>
      <c r="J2286" t="s">
        <v>205</v>
      </c>
      <c r="K2286" t="s">
        <v>37</v>
      </c>
      <c r="L2286" t="s">
        <v>394</v>
      </c>
      <c r="M2286" t="s">
        <v>63</v>
      </c>
      <c r="N2286" t="s">
        <v>28</v>
      </c>
      <c r="O2286" t="s">
        <v>29</v>
      </c>
      <c r="P2286" t="s">
        <v>30</v>
      </c>
      <c r="Q2286" t="s">
        <v>21</v>
      </c>
    </row>
    <row r="2287" spans="1:17">
      <c r="A2287" t="s">
        <v>128</v>
      </c>
      <c r="B2287" t="s">
        <v>32</v>
      </c>
      <c r="C2287" t="s">
        <v>19</v>
      </c>
      <c r="D2287" t="s">
        <v>33</v>
      </c>
      <c r="E2287" t="s">
        <v>21</v>
      </c>
      <c r="F2287" t="s">
        <v>1768</v>
      </c>
      <c r="G2287" t="s">
        <v>35</v>
      </c>
      <c r="H2287" t="s">
        <v>21</v>
      </c>
      <c r="I2287" t="s">
        <v>23</v>
      </c>
      <c r="J2287" t="s">
        <v>27</v>
      </c>
      <c r="K2287" t="s">
        <v>48</v>
      </c>
      <c r="L2287" t="s">
        <v>1088</v>
      </c>
      <c r="M2287" t="s">
        <v>63</v>
      </c>
      <c r="N2287" t="s">
        <v>28</v>
      </c>
      <c r="O2287" t="s">
        <v>29</v>
      </c>
      <c r="P2287" t="s">
        <v>30</v>
      </c>
      <c r="Q2287" t="s">
        <v>21</v>
      </c>
    </row>
    <row r="2288" spans="1:17">
      <c r="A2288" t="s">
        <v>17</v>
      </c>
      <c r="B2288" t="s">
        <v>72</v>
      </c>
      <c r="C2288" t="s">
        <v>44</v>
      </c>
      <c r="D2288" t="s">
        <v>33</v>
      </c>
      <c r="E2288" t="s">
        <v>21</v>
      </c>
      <c r="F2288" t="s">
        <v>1769</v>
      </c>
      <c r="G2288" t="s">
        <v>21</v>
      </c>
      <c r="H2288" t="s">
        <v>21</v>
      </c>
      <c r="I2288" t="s">
        <v>23</v>
      </c>
      <c r="J2288" t="s">
        <v>85</v>
      </c>
      <c r="K2288" t="s">
        <v>92</v>
      </c>
      <c r="L2288" t="s">
        <v>145</v>
      </c>
      <c r="M2288" t="s">
        <v>52</v>
      </c>
      <c r="N2288" t="s">
        <v>28</v>
      </c>
      <c r="O2288" t="s">
        <v>29</v>
      </c>
      <c r="P2288" t="s">
        <v>30</v>
      </c>
      <c r="Q2288" t="s">
        <v>21</v>
      </c>
    </row>
    <row r="2289" spans="1:17">
      <c r="A2289" t="s">
        <v>121</v>
      </c>
      <c r="B2289" t="s">
        <v>18</v>
      </c>
      <c r="C2289" t="s">
        <v>19</v>
      </c>
      <c r="D2289" t="s">
        <v>45</v>
      </c>
      <c r="E2289" t="s">
        <v>21</v>
      </c>
      <c r="F2289" t="s">
        <v>1770</v>
      </c>
      <c r="G2289" t="s">
        <v>21</v>
      </c>
      <c r="H2289" t="s">
        <v>21</v>
      </c>
      <c r="I2289" t="s">
        <v>30</v>
      </c>
      <c r="J2289" t="s">
        <v>134</v>
      </c>
      <c r="K2289" t="s">
        <v>37</v>
      </c>
      <c r="L2289" t="s">
        <v>1771</v>
      </c>
      <c r="M2289" t="s">
        <v>74</v>
      </c>
      <c r="N2289" t="s">
        <v>28</v>
      </c>
      <c r="O2289" t="s">
        <v>29</v>
      </c>
      <c r="P2289" t="s">
        <v>30</v>
      </c>
      <c r="Q2289" t="s">
        <v>21</v>
      </c>
    </row>
    <row r="2290" spans="1:17">
      <c r="A2290" t="s">
        <v>202</v>
      </c>
      <c r="B2290" t="s">
        <v>72</v>
      </c>
      <c r="C2290" t="s">
        <v>19</v>
      </c>
      <c r="D2290" t="s">
        <v>33</v>
      </c>
      <c r="E2290" t="s">
        <v>21</v>
      </c>
      <c r="F2290" t="s">
        <v>1674</v>
      </c>
      <c r="G2290" t="s">
        <v>21</v>
      </c>
      <c r="H2290" t="s">
        <v>21</v>
      </c>
      <c r="I2290" t="s">
        <v>23</v>
      </c>
      <c r="J2290" t="s">
        <v>74</v>
      </c>
      <c r="K2290" t="s">
        <v>92</v>
      </c>
      <c r="L2290" t="s">
        <v>626</v>
      </c>
      <c r="M2290" t="s">
        <v>52</v>
      </c>
      <c r="N2290" t="s">
        <v>28</v>
      </c>
      <c r="O2290" t="s">
        <v>29</v>
      </c>
      <c r="P2290" t="s">
        <v>30</v>
      </c>
      <c r="Q2290" t="s">
        <v>21</v>
      </c>
    </row>
    <row r="2291" spans="1:17">
      <c r="A2291" t="s">
        <v>152</v>
      </c>
      <c r="B2291" t="s">
        <v>94</v>
      </c>
      <c r="C2291" t="s">
        <v>44</v>
      </c>
      <c r="D2291" t="s">
        <v>33</v>
      </c>
      <c r="E2291" t="s">
        <v>21</v>
      </c>
      <c r="F2291" t="s">
        <v>655</v>
      </c>
      <c r="G2291" t="s">
        <v>21</v>
      </c>
      <c r="H2291" t="s">
        <v>21</v>
      </c>
      <c r="I2291" t="s">
        <v>30</v>
      </c>
      <c r="J2291" t="s">
        <v>85</v>
      </c>
      <c r="K2291" t="s">
        <v>92</v>
      </c>
      <c r="L2291" t="s">
        <v>74</v>
      </c>
      <c r="M2291" t="s">
        <v>27</v>
      </c>
      <c r="N2291" t="s">
        <v>28</v>
      </c>
      <c r="O2291" t="s">
        <v>29</v>
      </c>
      <c r="P2291" t="s">
        <v>30</v>
      </c>
      <c r="Q2291" t="s">
        <v>21</v>
      </c>
    </row>
    <row r="2292" spans="1:17">
      <c r="A2292" t="s">
        <v>121</v>
      </c>
      <c r="B2292" t="s">
        <v>77</v>
      </c>
      <c r="C2292" t="s">
        <v>19</v>
      </c>
      <c r="D2292" t="s">
        <v>45</v>
      </c>
      <c r="E2292" t="s">
        <v>21</v>
      </c>
      <c r="F2292" t="s">
        <v>200</v>
      </c>
      <c r="G2292" t="s">
        <v>35</v>
      </c>
      <c r="H2292" t="s">
        <v>21</v>
      </c>
      <c r="I2292" t="s">
        <v>23</v>
      </c>
      <c r="J2292" t="s">
        <v>57</v>
      </c>
      <c r="K2292" t="s">
        <v>61</v>
      </c>
      <c r="L2292" t="s">
        <v>148</v>
      </c>
      <c r="M2292" t="s">
        <v>27</v>
      </c>
      <c r="N2292" t="s">
        <v>28</v>
      </c>
      <c r="O2292" t="s">
        <v>29</v>
      </c>
      <c r="P2292" t="s">
        <v>30</v>
      </c>
      <c r="Q2292" t="s">
        <v>21</v>
      </c>
    </row>
    <row r="2293" spans="1:17">
      <c r="A2293" t="s">
        <v>126</v>
      </c>
      <c r="B2293" t="s">
        <v>87</v>
      </c>
      <c r="C2293" t="s">
        <v>19</v>
      </c>
      <c r="D2293" t="s">
        <v>33</v>
      </c>
      <c r="E2293" t="s">
        <v>21</v>
      </c>
      <c r="F2293" t="s">
        <v>29</v>
      </c>
      <c r="G2293" t="s">
        <v>21</v>
      </c>
      <c r="H2293" t="s">
        <v>21</v>
      </c>
      <c r="I2293" t="s">
        <v>30</v>
      </c>
      <c r="J2293" t="s">
        <v>24</v>
      </c>
      <c r="K2293" t="s">
        <v>53</v>
      </c>
      <c r="L2293" t="s">
        <v>743</v>
      </c>
      <c r="M2293" t="s">
        <v>27</v>
      </c>
      <c r="N2293" t="s">
        <v>28</v>
      </c>
      <c r="O2293" t="s">
        <v>29</v>
      </c>
      <c r="P2293" t="s">
        <v>30</v>
      </c>
      <c r="Q2293" t="s">
        <v>21</v>
      </c>
    </row>
    <row r="2294" spans="1:17">
      <c r="A2294" t="s">
        <v>197</v>
      </c>
      <c r="B2294" t="s">
        <v>72</v>
      </c>
      <c r="C2294" t="s">
        <v>44</v>
      </c>
      <c r="D2294" t="s">
        <v>45</v>
      </c>
      <c r="E2294" t="s">
        <v>21</v>
      </c>
      <c r="F2294" t="s">
        <v>1082</v>
      </c>
      <c r="G2294" t="s">
        <v>21</v>
      </c>
      <c r="H2294" t="s">
        <v>21</v>
      </c>
      <c r="I2294" t="s">
        <v>23</v>
      </c>
      <c r="J2294" t="s">
        <v>99</v>
      </c>
      <c r="K2294" t="s">
        <v>92</v>
      </c>
      <c r="L2294" t="s">
        <v>99</v>
      </c>
      <c r="M2294" t="s">
        <v>68</v>
      </c>
      <c r="N2294" t="s">
        <v>28</v>
      </c>
      <c r="O2294" t="s">
        <v>29</v>
      </c>
      <c r="P2294" t="s">
        <v>30</v>
      </c>
      <c r="Q2294" t="s">
        <v>21</v>
      </c>
    </row>
    <row r="2295" spans="1:17">
      <c r="A2295" t="s">
        <v>186</v>
      </c>
      <c r="B2295" t="s">
        <v>77</v>
      </c>
      <c r="C2295" t="s">
        <v>19</v>
      </c>
      <c r="D2295" t="s">
        <v>33</v>
      </c>
      <c r="E2295" t="s">
        <v>21</v>
      </c>
      <c r="F2295" t="s">
        <v>63</v>
      </c>
      <c r="G2295" t="s">
        <v>35</v>
      </c>
      <c r="H2295" t="s">
        <v>35</v>
      </c>
      <c r="I2295" t="s">
        <v>23</v>
      </c>
      <c r="J2295" t="s">
        <v>57</v>
      </c>
      <c r="K2295" t="s">
        <v>37</v>
      </c>
      <c r="L2295" t="s">
        <v>838</v>
      </c>
      <c r="M2295" t="s">
        <v>27</v>
      </c>
      <c r="N2295" t="s">
        <v>558</v>
      </c>
      <c r="O2295" t="s">
        <v>74</v>
      </c>
      <c r="P2295" t="s">
        <v>41</v>
      </c>
      <c r="Q2295" t="s">
        <v>21</v>
      </c>
    </row>
    <row r="2296" spans="1:17">
      <c r="A2296" t="s">
        <v>209</v>
      </c>
      <c r="B2296" t="s">
        <v>72</v>
      </c>
      <c r="C2296" t="s">
        <v>19</v>
      </c>
      <c r="D2296" t="s">
        <v>33</v>
      </c>
      <c r="E2296" t="s">
        <v>21</v>
      </c>
      <c r="F2296" t="s">
        <v>522</v>
      </c>
      <c r="G2296" t="s">
        <v>21</v>
      </c>
      <c r="H2296" t="s">
        <v>35</v>
      </c>
      <c r="I2296" t="s">
        <v>23</v>
      </c>
      <c r="J2296" t="s">
        <v>52</v>
      </c>
      <c r="K2296" t="s">
        <v>61</v>
      </c>
      <c r="L2296" t="s">
        <v>524</v>
      </c>
      <c r="M2296" t="s">
        <v>63</v>
      </c>
      <c r="N2296" t="s">
        <v>468</v>
      </c>
      <c r="O2296" t="s">
        <v>52</v>
      </c>
      <c r="P2296" t="s">
        <v>70</v>
      </c>
      <c r="Q2296" t="s">
        <v>21</v>
      </c>
    </row>
    <row r="2297" spans="1:17">
      <c r="A2297" t="s">
        <v>186</v>
      </c>
      <c r="B2297" t="s">
        <v>32</v>
      </c>
      <c r="C2297" t="s">
        <v>19</v>
      </c>
      <c r="D2297" t="s">
        <v>33</v>
      </c>
      <c r="E2297" t="s">
        <v>21</v>
      </c>
      <c r="F2297" t="s">
        <v>29</v>
      </c>
      <c r="G2297" t="s">
        <v>21</v>
      </c>
      <c r="H2297" t="s">
        <v>35</v>
      </c>
      <c r="I2297" t="s">
        <v>30</v>
      </c>
      <c r="J2297" t="s">
        <v>63</v>
      </c>
      <c r="K2297" t="s">
        <v>119</v>
      </c>
      <c r="L2297" t="s">
        <v>737</v>
      </c>
      <c r="M2297" t="s">
        <v>40</v>
      </c>
      <c r="N2297" t="s">
        <v>28</v>
      </c>
      <c r="O2297" t="s">
        <v>29</v>
      </c>
      <c r="P2297" t="s">
        <v>30</v>
      </c>
      <c r="Q2297" t="s">
        <v>21</v>
      </c>
    </row>
    <row r="2298" spans="1:17">
      <c r="A2298" t="s">
        <v>159</v>
      </c>
      <c r="B2298" t="s">
        <v>56</v>
      </c>
      <c r="C2298" t="s">
        <v>19</v>
      </c>
      <c r="D2298" t="s">
        <v>33</v>
      </c>
      <c r="E2298" t="s">
        <v>21</v>
      </c>
      <c r="F2298" t="s">
        <v>1772</v>
      </c>
      <c r="G2298" t="s">
        <v>35</v>
      </c>
      <c r="H2298" t="s">
        <v>21</v>
      </c>
      <c r="I2298" t="s">
        <v>23</v>
      </c>
      <c r="J2298" t="s">
        <v>47</v>
      </c>
      <c r="K2298" t="s">
        <v>119</v>
      </c>
      <c r="L2298" t="s">
        <v>1655</v>
      </c>
      <c r="M2298" t="s">
        <v>63</v>
      </c>
      <c r="N2298" t="s">
        <v>28</v>
      </c>
      <c r="O2298" t="s">
        <v>29</v>
      </c>
      <c r="P2298" t="s">
        <v>30</v>
      </c>
      <c r="Q2298" t="s">
        <v>35</v>
      </c>
    </row>
    <row r="2299" spans="1:17">
      <c r="A2299" t="s">
        <v>42</v>
      </c>
      <c r="B2299" t="s">
        <v>72</v>
      </c>
      <c r="C2299" t="s">
        <v>19</v>
      </c>
      <c r="D2299" t="s">
        <v>45</v>
      </c>
      <c r="E2299" t="s">
        <v>21</v>
      </c>
      <c r="F2299" t="s">
        <v>712</v>
      </c>
      <c r="G2299" t="s">
        <v>21</v>
      </c>
      <c r="H2299" t="s">
        <v>21</v>
      </c>
      <c r="I2299" t="s">
        <v>23</v>
      </c>
      <c r="J2299" t="s">
        <v>74</v>
      </c>
      <c r="K2299" t="s">
        <v>92</v>
      </c>
      <c r="L2299" t="s">
        <v>648</v>
      </c>
      <c r="M2299" t="s">
        <v>63</v>
      </c>
      <c r="N2299" t="s">
        <v>28</v>
      </c>
      <c r="O2299" t="s">
        <v>29</v>
      </c>
      <c r="P2299" t="s">
        <v>30</v>
      </c>
      <c r="Q2299" t="s">
        <v>21</v>
      </c>
    </row>
    <row r="2300" spans="1:17">
      <c r="A2300" t="s">
        <v>71</v>
      </c>
      <c r="B2300" t="s">
        <v>77</v>
      </c>
      <c r="C2300" t="s">
        <v>19</v>
      </c>
      <c r="D2300" t="s">
        <v>45</v>
      </c>
      <c r="E2300" t="s">
        <v>21</v>
      </c>
      <c r="F2300" t="s">
        <v>1773</v>
      </c>
      <c r="G2300" t="s">
        <v>35</v>
      </c>
      <c r="H2300" t="s">
        <v>21</v>
      </c>
      <c r="I2300" t="s">
        <v>30</v>
      </c>
      <c r="J2300" t="s">
        <v>85</v>
      </c>
      <c r="K2300" t="s">
        <v>37</v>
      </c>
      <c r="L2300" t="s">
        <v>394</v>
      </c>
      <c r="M2300" t="s">
        <v>27</v>
      </c>
      <c r="N2300" t="s">
        <v>28</v>
      </c>
      <c r="O2300" t="s">
        <v>29</v>
      </c>
      <c r="P2300" t="s">
        <v>30</v>
      </c>
      <c r="Q2300" t="s">
        <v>21</v>
      </c>
    </row>
    <row r="2301" spans="1:17">
      <c r="A2301" t="s">
        <v>65</v>
      </c>
      <c r="B2301" t="s">
        <v>66</v>
      </c>
      <c r="C2301" t="s">
        <v>19</v>
      </c>
      <c r="D2301" t="s">
        <v>45</v>
      </c>
      <c r="E2301" t="s">
        <v>21</v>
      </c>
      <c r="F2301" t="s">
        <v>1774</v>
      </c>
      <c r="G2301" t="s">
        <v>35</v>
      </c>
      <c r="H2301" t="s">
        <v>21</v>
      </c>
      <c r="I2301" t="s">
        <v>30</v>
      </c>
      <c r="J2301" t="s">
        <v>74</v>
      </c>
      <c r="K2301" t="s">
        <v>53</v>
      </c>
      <c r="L2301" t="s">
        <v>522</v>
      </c>
      <c r="M2301" t="s">
        <v>52</v>
      </c>
      <c r="N2301" t="s">
        <v>28</v>
      </c>
      <c r="O2301" t="s">
        <v>29</v>
      </c>
      <c r="P2301" t="s">
        <v>30</v>
      </c>
      <c r="Q2301" t="s">
        <v>21</v>
      </c>
    </row>
    <row r="2302" spans="1:17">
      <c r="A2302" t="s">
        <v>42</v>
      </c>
      <c r="B2302" t="s">
        <v>72</v>
      </c>
      <c r="C2302" t="s">
        <v>19</v>
      </c>
      <c r="D2302" t="s">
        <v>33</v>
      </c>
      <c r="E2302" t="s">
        <v>21</v>
      </c>
      <c r="F2302" t="s">
        <v>91</v>
      </c>
      <c r="G2302" t="s">
        <v>21</v>
      </c>
      <c r="H2302" t="s">
        <v>21</v>
      </c>
      <c r="I2302" t="s">
        <v>23</v>
      </c>
      <c r="J2302" t="s">
        <v>169</v>
      </c>
      <c r="K2302" t="s">
        <v>92</v>
      </c>
      <c r="L2302" t="s">
        <v>598</v>
      </c>
      <c r="M2302" t="s">
        <v>63</v>
      </c>
      <c r="N2302" t="s">
        <v>28</v>
      </c>
      <c r="O2302" t="s">
        <v>29</v>
      </c>
      <c r="P2302" t="s">
        <v>30</v>
      </c>
      <c r="Q2302" t="s">
        <v>21</v>
      </c>
    </row>
    <row r="2303" spans="1:17">
      <c r="A2303" t="s">
        <v>79</v>
      </c>
      <c r="B2303" t="s">
        <v>32</v>
      </c>
      <c r="C2303" t="s">
        <v>122</v>
      </c>
      <c r="D2303" t="s">
        <v>33</v>
      </c>
      <c r="E2303" t="s">
        <v>21</v>
      </c>
      <c r="F2303" t="s">
        <v>68</v>
      </c>
      <c r="G2303" t="s">
        <v>21</v>
      </c>
      <c r="H2303" t="s">
        <v>35</v>
      </c>
      <c r="I2303" t="s">
        <v>23</v>
      </c>
      <c r="J2303" t="s">
        <v>169</v>
      </c>
      <c r="K2303" t="s">
        <v>119</v>
      </c>
      <c r="L2303" t="s">
        <v>544</v>
      </c>
      <c r="M2303" t="s">
        <v>63</v>
      </c>
      <c r="N2303" t="s">
        <v>28</v>
      </c>
      <c r="O2303" t="s">
        <v>29</v>
      </c>
      <c r="P2303" t="s">
        <v>30</v>
      </c>
      <c r="Q2303" t="s">
        <v>21</v>
      </c>
    </row>
    <row r="2304" spans="1:17">
      <c r="A2304" t="s">
        <v>234</v>
      </c>
      <c r="B2304" t="s">
        <v>72</v>
      </c>
      <c r="C2304" t="s">
        <v>44</v>
      </c>
      <c r="D2304" t="s">
        <v>33</v>
      </c>
      <c r="E2304" t="s">
        <v>21</v>
      </c>
      <c r="F2304" t="s">
        <v>347</v>
      </c>
      <c r="G2304" t="s">
        <v>35</v>
      </c>
      <c r="H2304" t="s">
        <v>21</v>
      </c>
      <c r="I2304" t="s">
        <v>23</v>
      </c>
      <c r="J2304" t="s">
        <v>205</v>
      </c>
      <c r="K2304" t="s">
        <v>37</v>
      </c>
      <c r="L2304" t="s">
        <v>632</v>
      </c>
      <c r="M2304" t="s">
        <v>27</v>
      </c>
      <c r="N2304" t="s">
        <v>302</v>
      </c>
      <c r="O2304" t="s">
        <v>63</v>
      </c>
      <c r="P2304" t="s">
        <v>41</v>
      </c>
      <c r="Q2304" t="s">
        <v>21</v>
      </c>
    </row>
    <row r="2305" spans="1:17">
      <c r="A2305" t="s">
        <v>80</v>
      </c>
      <c r="B2305" t="s">
        <v>87</v>
      </c>
      <c r="C2305" t="s">
        <v>19</v>
      </c>
      <c r="D2305" t="s">
        <v>2553</v>
      </c>
      <c r="E2305" t="s">
        <v>21</v>
      </c>
      <c r="F2305" t="s">
        <v>1033</v>
      </c>
      <c r="G2305" t="s">
        <v>21</v>
      </c>
      <c r="H2305" t="s">
        <v>21</v>
      </c>
      <c r="I2305" t="s">
        <v>30</v>
      </c>
      <c r="J2305" t="s">
        <v>123</v>
      </c>
      <c r="K2305" t="s">
        <v>53</v>
      </c>
      <c r="L2305" t="s">
        <v>89</v>
      </c>
      <c r="M2305" t="s">
        <v>27</v>
      </c>
      <c r="N2305" t="s">
        <v>28</v>
      </c>
      <c r="O2305" t="s">
        <v>29</v>
      </c>
      <c r="P2305" t="s">
        <v>30</v>
      </c>
      <c r="Q2305" t="s">
        <v>21</v>
      </c>
    </row>
    <row r="2306" spans="1:17">
      <c r="A2306" t="s">
        <v>79</v>
      </c>
      <c r="B2306" t="s">
        <v>43</v>
      </c>
      <c r="C2306" t="s">
        <v>19</v>
      </c>
      <c r="D2306" t="s">
        <v>33</v>
      </c>
      <c r="E2306" t="s">
        <v>21</v>
      </c>
      <c r="F2306" t="s">
        <v>432</v>
      </c>
      <c r="G2306" t="s">
        <v>21</v>
      </c>
      <c r="H2306" t="s">
        <v>21</v>
      </c>
      <c r="I2306" t="s">
        <v>23</v>
      </c>
      <c r="J2306" t="s">
        <v>82</v>
      </c>
      <c r="K2306" t="s">
        <v>92</v>
      </c>
      <c r="L2306" t="s">
        <v>382</v>
      </c>
      <c r="M2306" t="s">
        <v>27</v>
      </c>
      <c r="N2306" t="s">
        <v>28</v>
      </c>
      <c r="O2306" t="s">
        <v>29</v>
      </c>
      <c r="P2306" t="s">
        <v>30</v>
      </c>
      <c r="Q2306" t="s">
        <v>21</v>
      </c>
    </row>
    <row r="2307" spans="1:17">
      <c r="A2307" t="s">
        <v>186</v>
      </c>
      <c r="B2307" t="s">
        <v>32</v>
      </c>
      <c r="C2307" t="s">
        <v>122</v>
      </c>
      <c r="D2307" t="s">
        <v>33</v>
      </c>
      <c r="E2307" t="s">
        <v>21</v>
      </c>
      <c r="F2307" t="s">
        <v>661</v>
      </c>
      <c r="G2307" t="s">
        <v>35</v>
      </c>
      <c r="H2307" t="s">
        <v>21</v>
      </c>
      <c r="I2307" t="s">
        <v>30</v>
      </c>
      <c r="J2307" t="s">
        <v>205</v>
      </c>
      <c r="K2307" t="s">
        <v>37</v>
      </c>
      <c r="L2307" t="s">
        <v>603</v>
      </c>
      <c r="M2307" t="s">
        <v>27</v>
      </c>
      <c r="N2307" t="s">
        <v>28</v>
      </c>
      <c r="O2307" t="s">
        <v>29</v>
      </c>
      <c r="P2307" t="s">
        <v>30</v>
      </c>
      <c r="Q2307" t="s">
        <v>21</v>
      </c>
    </row>
    <row r="2308" spans="1:17">
      <c r="A2308" t="s">
        <v>65</v>
      </c>
      <c r="B2308" t="s">
        <v>72</v>
      </c>
      <c r="C2308" t="s">
        <v>19</v>
      </c>
      <c r="D2308" t="s">
        <v>45</v>
      </c>
      <c r="E2308" t="s">
        <v>21</v>
      </c>
      <c r="F2308" t="s">
        <v>74</v>
      </c>
      <c r="G2308" t="s">
        <v>35</v>
      </c>
      <c r="H2308" t="s">
        <v>21</v>
      </c>
      <c r="I2308" t="s">
        <v>23</v>
      </c>
      <c r="J2308" t="s">
        <v>108</v>
      </c>
      <c r="K2308" t="s">
        <v>100</v>
      </c>
      <c r="L2308" t="s">
        <v>926</v>
      </c>
      <c r="M2308" t="s">
        <v>27</v>
      </c>
      <c r="N2308" t="s">
        <v>307</v>
      </c>
      <c r="O2308" t="s">
        <v>27</v>
      </c>
      <c r="P2308" t="s">
        <v>41</v>
      </c>
      <c r="Q2308" t="s">
        <v>21</v>
      </c>
    </row>
    <row r="2309" spans="1:17">
      <c r="A2309" t="s">
        <v>524</v>
      </c>
      <c r="B2309" t="s">
        <v>43</v>
      </c>
      <c r="C2309" t="s">
        <v>122</v>
      </c>
      <c r="D2309" t="s">
        <v>45</v>
      </c>
      <c r="E2309" t="s">
        <v>21</v>
      </c>
      <c r="F2309" t="s">
        <v>1775</v>
      </c>
      <c r="G2309" t="s">
        <v>21</v>
      </c>
      <c r="H2309" t="s">
        <v>21</v>
      </c>
      <c r="I2309" t="s">
        <v>30</v>
      </c>
      <c r="J2309" t="s">
        <v>85</v>
      </c>
      <c r="K2309" t="s">
        <v>53</v>
      </c>
      <c r="L2309" t="s">
        <v>103</v>
      </c>
      <c r="M2309" t="s">
        <v>52</v>
      </c>
      <c r="N2309" t="s">
        <v>28</v>
      </c>
      <c r="O2309" t="s">
        <v>29</v>
      </c>
      <c r="P2309" t="s">
        <v>30</v>
      </c>
      <c r="Q2309" t="s">
        <v>21</v>
      </c>
    </row>
    <row r="2310" spans="1:17">
      <c r="A2310" t="s">
        <v>65</v>
      </c>
      <c r="B2310" t="s">
        <v>43</v>
      </c>
      <c r="C2310" t="s">
        <v>122</v>
      </c>
      <c r="D2310" t="s">
        <v>45</v>
      </c>
      <c r="E2310" t="s">
        <v>21</v>
      </c>
      <c r="F2310" t="s">
        <v>1776</v>
      </c>
      <c r="G2310" t="s">
        <v>35</v>
      </c>
      <c r="H2310" t="s">
        <v>21</v>
      </c>
      <c r="I2310" t="s">
        <v>30</v>
      </c>
      <c r="J2310" t="s">
        <v>63</v>
      </c>
      <c r="K2310" t="s">
        <v>53</v>
      </c>
      <c r="L2310" t="s">
        <v>140</v>
      </c>
      <c r="M2310" t="s">
        <v>114</v>
      </c>
      <c r="N2310" t="s">
        <v>28</v>
      </c>
      <c r="O2310" t="s">
        <v>29</v>
      </c>
      <c r="P2310" t="s">
        <v>30</v>
      </c>
      <c r="Q2310" t="s">
        <v>21</v>
      </c>
    </row>
    <row r="2311" spans="1:17">
      <c r="A2311" t="s">
        <v>31</v>
      </c>
      <c r="B2311" t="s">
        <v>43</v>
      </c>
      <c r="C2311" t="s">
        <v>19</v>
      </c>
      <c r="D2311" t="s">
        <v>45</v>
      </c>
      <c r="E2311" t="s">
        <v>21</v>
      </c>
      <c r="F2311" t="s">
        <v>1777</v>
      </c>
      <c r="G2311" t="s">
        <v>21</v>
      </c>
      <c r="H2311" t="s">
        <v>21</v>
      </c>
      <c r="I2311" t="s">
        <v>23</v>
      </c>
      <c r="J2311" t="s">
        <v>85</v>
      </c>
      <c r="K2311" t="s">
        <v>124</v>
      </c>
      <c r="L2311" t="s">
        <v>143</v>
      </c>
      <c r="M2311" t="s">
        <v>27</v>
      </c>
      <c r="N2311" t="s">
        <v>28</v>
      </c>
      <c r="O2311" t="s">
        <v>29</v>
      </c>
      <c r="P2311" t="s">
        <v>30</v>
      </c>
      <c r="Q2311" t="s">
        <v>21</v>
      </c>
    </row>
    <row r="2312" spans="1:17">
      <c r="A2312" t="s">
        <v>79</v>
      </c>
      <c r="B2312" t="s">
        <v>43</v>
      </c>
      <c r="C2312" t="s">
        <v>19</v>
      </c>
      <c r="D2312" t="s">
        <v>45</v>
      </c>
      <c r="E2312" t="s">
        <v>21</v>
      </c>
      <c r="F2312" t="s">
        <v>1216</v>
      </c>
      <c r="G2312" t="s">
        <v>21</v>
      </c>
      <c r="H2312" t="s">
        <v>21</v>
      </c>
      <c r="I2312" t="s">
        <v>23</v>
      </c>
      <c r="J2312" t="s">
        <v>118</v>
      </c>
      <c r="K2312" t="s">
        <v>92</v>
      </c>
      <c r="L2312" t="s">
        <v>314</v>
      </c>
      <c r="M2312" t="s">
        <v>63</v>
      </c>
      <c r="N2312" t="s">
        <v>28</v>
      </c>
      <c r="O2312" t="s">
        <v>29</v>
      </c>
      <c r="P2312" t="s">
        <v>30</v>
      </c>
      <c r="Q2312" t="s">
        <v>21</v>
      </c>
    </row>
    <row r="2313" spans="1:17">
      <c r="A2313" t="s">
        <v>79</v>
      </c>
      <c r="B2313" t="s">
        <v>43</v>
      </c>
      <c r="C2313" t="s">
        <v>19</v>
      </c>
      <c r="D2313" t="s">
        <v>45</v>
      </c>
      <c r="E2313" t="s">
        <v>21</v>
      </c>
      <c r="F2313" t="s">
        <v>1778</v>
      </c>
      <c r="G2313" t="s">
        <v>35</v>
      </c>
      <c r="H2313" t="s">
        <v>21</v>
      </c>
      <c r="I2313" t="s">
        <v>30</v>
      </c>
      <c r="J2313" t="s">
        <v>47</v>
      </c>
      <c r="K2313" t="s">
        <v>37</v>
      </c>
      <c r="L2313" t="s">
        <v>786</v>
      </c>
      <c r="M2313" t="s">
        <v>27</v>
      </c>
      <c r="N2313" t="s">
        <v>28</v>
      </c>
      <c r="O2313" t="s">
        <v>29</v>
      </c>
      <c r="P2313" t="s">
        <v>30</v>
      </c>
      <c r="Q2313" t="s">
        <v>21</v>
      </c>
    </row>
    <row r="2314" spans="1:17">
      <c r="A2314" t="s">
        <v>186</v>
      </c>
      <c r="B2314" t="s">
        <v>87</v>
      </c>
      <c r="C2314" t="s">
        <v>19</v>
      </c>
      <c r="D2314" t="s">
        <v>33</v>
      </c>
      <c r="E2314" t="s">
        <v>21</v>
      </c>
      <c r="F2314" t="s">
        <v>202</v>
      </c>
      <c r="G2314" t="s">
        <v>35</v>
      </c>
      <c r="H2314" t="s">
        <v>21</v>
      </c>
      <c r="I2314" t="s">
        <v>30</v>
      </c>
      <c r="J2314" t="s">
        <v>85</v>
      </c>
      <c r="K2314" t="s">
        <v>37</v>
      </c>
      <c r="L2314" t="s">
        <v>101</v>
      </c>
      <c r="M2314" t="s">
        <v>63</v>
      </c>
      <c r="N2314" t="s">
        <v>28</v>
      </c>
      <c r="O2314" t="s">
        <v>29</v>
      </c>
      <c r="P2314" t="s">
        <v>30</v>
      </c>
      <c r="Q2314" t="s">
        <v>21</v>
      </c>
    </row>
    <row r="2315" spans="1:17">
      <c r="A2315" t="s">
        <v>230</v>
      </c>
      <c r="B2315" t="s">
        <v>135</v>
      </c>
      <c r="C2315" t="s">
        <v>122</v>
      </c>
      <c r="D2315" t="s">
        <v>45</v>
      </c>
      <c r="E2315" t="s">
        <v>21</v>
      </c>
      <c r="F2315" t="s">
        <v>743</v>
      </c>
      <c r="G2315" t="s">
        <v>35</v>
      </c>
      <c r="H2315" t="s">
        <v>21</v>
      </c>
      <c r="I2315" t="s">
        <v>23</v>
      </c>
      <c r="J2315" t="s">
        <v>24</v>
      </c>
      <c r="K2315" t="s">
        <v>92</v>
      </c>
      <c r="L2315" t="s">
        <v>131</v>
      </c>
      <c r="M2315" t="s">
        <v>52</v>
      </c>
      <c r="N2315" t="s">
        <v>28</v>
      </c>
      <c r="O2315" t="s">
        <v>29</v>
      </c>
      <c r="P2315" t="s">
        <v>30</v>
      </c>
      <c r="Q2315" t="s">
        <v>21</v>
      </c>
    </row>
    <row r="2316" spans="1:17">
      <c r="A2316" t="s">
        <v>216</v>
      </c>
      <c r="B2316" t="s">
        <v>56</v>
      </c>
      <c r="C2316" t="s">
        <v>122</v>
      </c>
      <c r="D2316" t="s">
        <v>20</v>
      </c>
      <c r="E2316" t="s">
        <v>21</v>
      </c>
      <c r="F2316" t="s">
        <v>1185</v>
      </c>
      <c r="G2316" t="s">
        <v>21</v>
      </c>
      <c r="H2316" t="s">
        <v>21</v>
      </c>
      <c r="I2316" t="s">
        <v>23</v>
      </c>
      <c r="J2316" t="s">
        <v>243</v>
      </c>
      <c r="K2316" t="s">
        <v>119</v>
      </c>
      <c r="L2316" t="s">
        <v>203</v>
      </c>
      <c r="M2316" t="s">
        <v>27</v>
      </c>
      <c r="N2316" t="s">
        <v>28</v>
      </c>
      <c r="O2316" t="s">
        <v>29</v>
      </c>
      <c r="P2316" t="s">
        <v>30</v>
      </c>
      <c r="Q2316" t="s">
        <v>21</v>
      </c>
    </row>
    <row r="2317" spans="1:17">
      <c r="A2317" t="s">
        <v>180</v>
      </c>
      <c r="B2317" t="s">
        <v>66</v>
      </c>
      <c r="C2317" t="s">
        <v>44</v>
      </c>
      <c r="D2317" t="s">
        <v>45</v>
      </c>
      <c r="E2317" t="s">
        <v>21</v>
      </c>
      <c r="F2317" t="s">
        <v>1292</v>
      </c>
      <c r="G2317" t="s">
        <v>35</v>
      </c>
      <c r="H2317" t="s">
        <v>21</v>
      </c>
      <c r="I2317" t="s">
        <v>30</v>
      </c>
      <c r="J2317" t="s">
        <v>57</v>
      </c>
      <c r="K2317" t="s">
        <v>53</v>
      </c>
      <c r="L2317" t="s">
        <v>152</v>
      </c>
      <c r="M2317" t="s">
        <v>82</v>
      </c>
      <c r="N2317" t="s">
        <v>28</v>
      </c>
      <c r="O2317" t="s">
        <v>29</v>
      </c>
      <c r="P2317" t="s">
        <v>30</v>
      </c>
      <c r="Q2317" t="s">
        <v>21</v>
      </c>
    </row>
    <row r="2318" spans="1:17">
      <c r="A2318" t="s">
        <v>80</v>
      </c>
      <c r="B2318" t="s">
        <v>77</v>
      </c>
      <c r="C2318" t="s">
        <v>19</v>
      </c>
      <c r="D2318" t="s">
        <v>45</v>
      </c>
      <c r="E2318" t="s">
        <v>21</v>
      </c>
      <c r="F2318" t="s">
        <v>1779</v>
      </c>
      <c r="G2318" t="s">
        <v>35</v>
      </c>
      <c r="H2318" t="s">
        <v>21</v>
      </c>
      <c r="I2318" t="s">
        <v>23</v>
      </c>
      <c r="J2318" t="s">
        <v>123</v>
      </c>
      <c r="K2318" t="s">
        <v>124</v>
      </c>
      <c r="L2318" t="s">
        <v>1780</v>
      </c>
      <c r="M2318" t="s">
        <v>27</v>
      </c>
      <c r="N2318" t="s">
        <v>28</v>
      </c>
      <c r="O2318" t="s">
        <v>29</v>
      </c>
      <c r="P2318" t="s">
        <v>30</v>
      </c>
      <c r="Q2318" t="s">
        <v>21</v>
      </c>
    </row>
    <row r="2319" spans="1:17">
      <c r="A2319" t="s">
        <v>310</v>
      </c>
      <c r="B2319" t="s">
        <v>144</v>
      </c>
      <c r="C2319" t="s">
        <v>44</v>
      </c>
      <c r="D2319" t="s">
        <v>20</v>
      </c>
      <c r="E2319" t="s">
        <v>21</v>
      </c>
      <c r="F2319" t="s">
        <v>1781</v>
      </c>
      <c r="G2319" t="s">
        <v>21</v>
      </c>
      <c r="H2319" t="s">
        <v>21</v>
      </c>
      <c r="I2319" t="s">
        <v>23</v>
      </c>
      <c r="J2319" t="s">
        <v>152</v>
      </c>
      <c r="K2319" t="s">
        <v>119</v>
      </c>
      <c r="L2319" t="s">
        <v>129</v>
      </c>
      <c r="M2319" t="s">
        <v>52</v>
      </c>
      <c r="N2319" t="s">
        <v>28</v>
      </c>
      <c r="O2319" t="s">
        <v>29</v>
      </c>
      <c r="P2319" t="s">
        <v>30</v>
      </c>
      <c r="Q2319" t="s">
        <v>21</v>
      </c>
    </row>
    <row r="2320" spans="1:17">
      <c r="A2320" t="s">
        <v>151</v>
      </c>
      <c r="B2320" t="s">
        <v>87</v>
      </c>
      <c r="C2320" t="s">
        <v>19</v>
      </c>
      <c r="D2320" t="s">
        <v>33</v>
      </c>
      <c r="E2320" t="s">
        <v>21</v>
      </c>
      <c r="F2320" t="s">
        <v>867</v>
      </c>
      <c r="G2320" t="s">
        <v>35</v>
      </c>
      <c r="H2320" t="s">
        <v>21</v>
      </c>
      <c r="I2320" t="s">
        <v>23</v>
      </c>
      <c r="J2320" t="s">
        <v>85</v>
      </c>
      <c r="K2320" t="s">
        <v>48</v>
      </c>
      <c r="L2320" t="s">
        <v>933</v>
      </c>
      <c r="M2320" t="s">
        <v>27</v>
      </c>
      <c r="N2320" t="s">
        <v>893</v>
      </c>
      <c r="O2320" t="s">
        <v>27</v>
      </c>
      <c r="P2320" t="s">
        <v>41</v>
      </c>
      <c r="Q2320" t="s">
        <v>21</v>
      </c>
    </row>
    <row r="2321" spans="1:17">
      <c r="A2321" t="s">
        <v>128</v>
      </c>
      <c r="B2321" t="s">
        <v>43</v>
      </c>
      <c r="C2321" t="s">
        <v>19</v>
      </c>
      <c r="D2321" t="s">
        <v>33</v>
      </c>
      <c r="E2321" t="s">
        <v>21</v>
      </c>
      <c r="F2321" t="s">
        <v>1782</v>
      </c>
      <c r="G2321" t="s">
        <v>21</v>
      </c>
      <c r="H2321" t="s">
        <v>21</v>
      </c>
      <c r="I2321" t="s">
        <v>23</v>
      </c>
      <c r="J2321" t="s">
        <v>17</v>
      </c>
      <c r="K2321" t="s">
        <v>119</v>
      </c>
      <c r="L2321" t="s">
        <v>174</v>
      </c>
      <c r="M2321" t="s">
        <v>52</v>
      </c>
      <c r="N2321" t="s">
        <v>28</v>
      </c>
      <c r="O2321" t="s">
        <v>29</v>
      </c>
      <c r="P2321" t="s">
        <v>30</v>
      </c>
      <c r="Q2321" t="s">
        <v>21</v>
      </c>
    </row>
    <row r="2322" spans="1:17">
      <c r="A2322" t="s">
        <v>99</v>
      </c>
      <c r="B2322" t="s">
        <v>43</v>
      </c>
      <c r="C2322" t="s">
        <v>44</v>
      </c>
      <c r="D2322" t="s">
        <v>45</v>
      </c>
      <c r="E2322" t="s">
        <v>21</v>
      </c>
      <c r="F2322" t="s">
        <v>29</v>
      </c>
      <c r="G2322" t="s">
        <v>21</v>
      </c>
      <c r="H2322" t="s">
        <v>21</v>
      </c>
      <c r="I2322" t="s">
        <v>30</v>
      </c>
      <c r="J2322" t="s">
        <v>47</v>
      </c>
      <c r="K2322" t="s">
        <v>37</v>
      </c>
      <c r="L2322" t="s">
        <v>47</v>
      </c>
      <c r="M2322" t="s">
        <v>114</v>
      </c>
      <c r="N2322" t="s">
        <v>28</v>
      </c>
      <c r="O2322" t="s">
        <v>29</v>
      </c>
      <c r="P2322" t="s">
        <v>30</v>
      </c>
      <c r="Q2322" t="s">
        <v>21</v>
      </c>
    </row>
    <row r="2323" spans="1:17">
      <c r="A2323" t="s">
        <v>108</v>
      </c>
      <c r="B2323" t="s">
        <v>32</v>
      </c>
      <c r="C2323" t="s">
        <v>44</v>
      </c>
      <c r="D2323" t="s">
        <v>33</v>
      </c>
      <c r="E2323" t="s">
        <v>21</v>
      </c>
      <c r="F2323" t="s">
        <v>216</v>
      </c>
      <c r="G2323" t="s">
        <v>35</v>
      </c>
      <c r="H2323" t="s">
        <v>21</v>
      </c>
      <c r="I2323" t="s">
        <v>30</v>
      </c>
      <c r="J2323" t="s">
        <v>234</v>
      </c>
      <c r="K2323" t="s">
        <v>37</v>
      </c>
      <c r="L2323" t="s">
        <v>136</v>
      </c>
      <c r="M2323" t="s">
        <v>63</v>
      </c>
      <c r="N2323" t="s">
        <v>28</v>
      </c>
      <c r="O2323" t="s">
        <v>29</v>
      </c>
      <c r="P2323" t="s">
        <v>30</v>
      </c>
      <c r="Q2323" t="s">
        <v>35</v>
      </c>
    </row>
    <row r="2324" spans="1:17">
      <c r="A2324" t="s">
        <v>42</v>
      </c>
      <c r="B2324" t="s">
        <v>56</v>
      </c>
      <c r="C2324" t="s">
        <v>19</v>
      </c>
      <c r="D2324" t="s">
        <v>20</v>
      </c>
      <c r="E2324" t="s">
        <v>21</v>
      </c>
      <c r="F2324" t="s">
        <v>323</v>
      </c>
      <c r="G2324" t="s">
        <v>21</v>
      </c>
      <c r="H2324" t="s">
        <v>21</v>
      </c>
      <c r="I2324" t="s">
        <v>23</v>
      </c>
      <c r="J2324" t="s">
        <v>219</v>
      </c>
      <c r="K2324" t="s">
        <v>119</v>
      </c>
      <c r="L2324" t="s">
        <v>233</v>
      </c>
      <c r="M2324" t="s">
        <v>52</v>
      </c>
      <c r="N2324" t="s">
        <v>28</v>
      </c>
      <c r="O2324" t="s">
        <v>29</v>
      </c>
      <c r="P2324" t="s">
        <v>30</v>
      </c>
      <c r="Q2324" t="s">
        <v>21</v>
      </c>
    </row>
    <row r="2325" spans="1:17">
      <c r="A2325" t="s">
        <v>103</v>
      </c>
      <c r="B2325" t="s">
        <v>66</v>
      </c>
      <c r="C2325" t="s">
        <v>19</v>
      </c>
      <c r="D2325" t="s">
        <v>33</v>
      </c>
      <c r="E2325" t="s">
        <v>21</v>
      </c>
      <c r="F2325" t="s">
        <v>63</v>
      </c>
      <c r="G2325" t="s">
        <v>21</v>
      </c>
      <c r="H2325" t="s">
        <v>21</v>
      </c>
      <c r="I2325" t="s">
        <v>23</v>
      </c>
      <c r="J2325" t="s">
        <v>169</v>
      </c>
      <c r="K2325" t="s">
        <v>92</v>
      </c>
      <c r="L2325" t="s">
        <v>522</v>
      </c>
      <c r="M2325" t="s">
        <v>57</v>
      </c>
      <c r="N2325" t="s">
        <v>28</v>
      </c>
      <c r="O2325" t="s">
        <v>29</v>
      </c>
      <c r="P2325" t="s">
        <v>30</v>
      </c>
      <c r="Q2325" t="s">
        <v>21</v>
      </c>
    </row>
    <row r="2326" spans="1:17">
      <c r="A2326" t="s">
        <v>186</v>
      </c>
      <c r="B2326" t="s">
        <v>56</v>
      </c>
      <c r="C2326" t="s">
        <v>19</v>
      </c>
      <c r="D2326" t="s">
        <v>33</v>
      </c>
      <c r="E2326" t="s">
        <v>21</v>
      </c>
      <c r="F2326" t="s">
        <v>363</v>
      </c>
      <c r="G2326" t="s">
        <v>35</v>
      </c>
      <c r="H2326" t="s">
        <v>35</v>
      </c>
      <c r="I2326" t="s">
        <v>30</v>
      </c>
      <c r="J2326" t="s">
        <v>219</v>
      </c>
      <c r="K2326" t="s">
        <v>37</v>
      </c>
      <c r="L2326" t="s">
        <v>1783</v>
      </c>
      <c r="M2326" t="s">
        <v>63</v>
      </c>
      <c r="N2326" t="s">
        <v>28</v>
      </c>
      <c r="O2326" t="s">
        <v>29</v>
      </c>
      <c r="P2326" t="s">
        <v>30</v>
      </c>
      <c r="Q2326" t="s">
        <v>21</v>
      </c>
    </row>
    <row r="2327" spans="1:17">
      <c r="A2327" t="s">
        <v>121</v>
      </c>
      <c r="B2327" t="s">
        <v>87</v>
      </c>
      <c r="C2327" t="s">
        <v>44</v>
      </c>
      <c r="D2327" t="s">
        <v>33</v>
      </c>
      <c r="E2327" t="s">
        <v>21</v>
      </c>
      <c r="F2327" t="s">
        <v>503</v>
      </c>
      <c r="G2327" t="s">
        <v>35</v>
      </c>
      <c r="H2327" t="s">
        <v>21</v>
      </c>
      <c r="I2327" t="s">
        <v>23</v>
      </c>
      <c r="J2327" t="s">
        <v>130</v>
      </c>
      <c r="K2327" t="s">
        <v>37</v>
      </c>
      <c r="L2327" t="s">
        <v>440</v>
      </c>
      <c r="M2327" t="s">
        <v>27</v>
      </c>
      <c r="N2327" t="s">
        <v>679</v>
      </c>
      <c r="O2327" t="s">
        <v>243</v>
      </c>
      <c r="P2327" t="s">
        <v>70</v>
      </c>
      <c r="Q2327" t="s">
        <v>21</v>
      </c>
    </row>
    <row r="2328" spans="1:17">
      <c r="A2328" t="s">
        <v>159</v>
      </c>
      <c r="B2328" t="s">
        <v>32</v>
      </c>
      <c r="C2328" t="s">
        <v>19</v>
      </c>
      <c r="D2328" t="s">
        <v>33</v>
      </c>
      <c r="E2328" t="s">
        <v>21</v>
      </c>
      <c r="F2328" t="s">
        <v>140</v>
      </c>
      <c r="G2328" t="s">
        <v>35</v>
      </c>
      <c r="H2328" t="s">
        <v>21</v>
      </c>
      <c r="I2328" t="s">
        <v>30</v>
      </c>
      <c r="J2328" t="s">
        <v>205</v>
      </c>
      <c r="K2328" t="s">
        <v>37</v>
      </c>
      <c r="L2328" t="s">
        <v>1784</v>
      </c>
      <c r="M2328" t="s">
        <v>243</v>
      </c>
      <c r="N2328" t="s">
        <v>28</v>
      </c>
      <c r="O2328" t="s">
        <v>29</v>
      </c>
      <c r="P2328" t="s">
        <v>30</v>
      </c>
      <c r="Q2328" t="s">
        <v>21</v>
      </c>
    </row>
    <row r="2329" spans="1:17">
      <c r="A2329" t="s">
        <v>76</v>
      </c>
      <c r="B2329" t="s">
        <v>87</v>
      </c>
      <c r="C2329" t="s">
        <v>19</v>
      </c>
      <c r="D2329" t="s">
        <v>33</v>
      </c>
      <c r="E2329" t="s">
        <v>21</v>
      </c>
      <c r="F2329" t="s">
        <v>1785</v>
      </c>
      <c r="G2329" t="s">
        <v>35</v>
      </c>
      <c r="H2329" t="s">
        <v>35</v>
      </c>
      <c r="I2329" t="s">
        <v>30</v>
      </c>
      <c r="J2329" t="s">
        <v>17</v>
      </c>
      <c r="K2329" t="s">
        <v>37</v>
      </c>
      <c r="L2329" t="s">
        <v>473</v>
      </c>
      <c r="M2329" t="s">
        <v>40</v>
      </c>
      <c r="N2329" t="s">
        <v>28</v>
      </c>
      <c r="O2329" t="s">
        <v>29</v>
      </c>
      <c r="P2329" t="s">
        <v>30</v>
      </c>
      <c r="Q2329" t="s">
        <v>21</v>
      </c>
    </row>
    <row r="2330" spans="1:17">
      <c r="A2330" t="s">
        <v>114</v>
      </c>
      <c r="B2330" t="s">
        <v>56</v>
      </c>
      <c r="C2330" t="s">
        <v>44</v>
      </c>
      <c r="D2330" t="s">
        <v>33</v>
      </c>
      <c r="E2330" t="s">
        <v>21</v>
      </c>
      <c r="F2330" t="s">
        <v>1261</v>
      </c>
      <c r="G2330" t="s">
        <v>35</v>
      </c>
      <c r="H2330" t="s">
        <v>21</v>
      </c>
      <c r="I2330" t="s">
        <v>23</v>
      </c>
      <c r="J2330" t="s">
        <v>118</v>
      </c>
      <c r="K2330" t="s">
        <v>119</v>
      </c>
      <c r="L2330" t="s">
        <v>89</v>
      </c>
      <c r="M2330" t="s">
        <v>40</v>
      </c>
      <c r="N2330" t="s">
        <v>28</v>
      </c>
      <c r="O2330" t="s">
        <v>29</v>
      </c>
      <c r="P2330" t="s">
        <v>30</v>
      </c>
      <c r="Q2330" t="s">
        <v>21</v>
      </c>
    </row>
    <row r="2331" spans="1:17">
      <c r="A2331" t="s">
        <v>121</v>
      </c>
      <c r="B2331" t="s">
        <v>56</v>
      </c>
      <c r="C2331" t="s">
        <v>122</v>
      </c>
      <c r="D2331" t="s">
        <v>33</v>
      </c>
      <c r="E2331" t="s">
        <v>21</v>
      </c>
      <c r="F2331" t="s">
        <v>1017</v>
      </c>
      <c r="G2331" t="s">
        <v>35</v>
      </c>
      <c r="H2331" t="s">
        <v>21</v>
      </c>
      <c r="I2331" t="s">
        <v>23</v>
      </c>
      <c r="J2331" t="s">
        <v>118</v>
      </c>
      <c r="K2331" t="s">
        <v>37</v>
      </c>
      <c r="L2331" t="s">
        <v>617</v>
      </c>
      <c r="M2331" t="s">
        <v>52</v>
      </c>
      <c r="N2331" t="s">
        <v>28</v>
      </c>
      <c r="O2331" t="s">
        <v>29</v>
      </c>
      <c r="P2331" t="s">
        <v>30</v>
      </c>
      <c r="Q2331" t="s">
        <v>21</v>
      </c>
    </row>
    <row r="2332" spans="1:17">
      <c r="A2332" t="s">
        <v>134</v>
      </c>
      <c r="B2332" t="s">
        <v>72</v>
      </c>
      <c r="C2332" t="s">
        <v>44</v>
      </c>
      <c r="D2332" t="s">
        <v>33</v>
      </c>
      <c r="E2332" t="s">
        <v>21</v>
      </c>
      <c r="F2332" t="s">
        <v>118</v>
      </c>
      <c r="G2332" t="s">
        <v>35</v>
      </c>
      <c r="H2332" t="s">
        <v>21</v>
      </c>
      <c r="I2332" t="s">
        <v>23</v>
      </c>
      <c r="J2332" t="s">
        <v>169</v>
      </c>
      <c r="K2332" t="s">
        <v>119</v>
      </c>
      <c r="L2332" t="s">
        <v>547</v>
      </c>
      <c r="M2332" t="s">
        <v>63</v>
      </c>
      <c r="N2332" t="s">
        <v>28</v>
      </c>
      <c r="O2332" t="s">
        <v>29</v>
      </c>
      <c r="P2332" t="s">
        <v>30</v>
      </c>
      <c r="Q2332" t="s">
        <v>21</v>
      </c>
    </row>
    <row r="2333" spans="1:17">
      <c r="A2333" t="s">
        <v>110</v>
      </c>
      <c r="B2333" t="s">
        <v>72</v>
      </c>
      <c r="C2333" t="s">
        <v>44</v>
      </c>
      <c r="D2333" t="s">
        <v>45</v>
      </c>
      <c r="E2333" t="s">
        <v>21</v>
      </c>
      <c r="F2333" t="s">
        <v>1786</v>
      </c>
      <c r="G2333" t="s">
        <v>21</v>
      </c>
      <c r="H2333" t="s">
        <v>21</v>
      </c>
      <c r="I2333" t="s">
        <v>23</v>
      </c>
      <c r="J2333" t="s">
        <v>24</v>
      </c>
      <c r="K2333" t="s">
        <v>92</v>
      </c>
      <c r="L2333" t="s">
        <v>54</v>
      </c>
      <c r="M2333" t="s">
        <v>57</v>
      </c>
      <c r="N2333" t="s">
        <v>28</v>
      </c>
      <c r="O2333" t="s">
        <v>29</v>
      </c>
      <c r="P2333" t="s">
        <v>30</v>
      </c>
      <c r="Q2333" t="s">
        <v>21</v>
      </c>
    </row>
    <row r="2334" spans="1:17">
      <c r="A2334" t="s">
        <v>17</v>
      </c>
      <c r="B2334" t="s">
        <v>43</v>
      </c>
      <c r="C2334" t="s">
        <v>19</v>
      </c>
      <c r="D2334" t="s">
        <v>45</v>
      </c>
      <c r="E2334" t="s">
        <v>21</v>
      </c>
      <c r="F2334" t="s">
        <v>366</v>
      </c>
      <c r="G2334" t="s">
        <v>35</v>
      </c>
      <c r="H2334" t="s">
        <v>21</v>
      </c>
      <c r="I2334" t="s">
        <v>23</v>
      </c>
      <c r="J2334" t="s">
        <v>57</v>
      </c>
      <c r="K2334" t="s">
        <v>48</v>
      </c>
      <c r="L2334" t="s">
        <v>1098</v>
      </c>
      <c r="M2334" t="s">
        <v>118</v>
      </c>
      <c r="N2334" t="s">
        <v>845</v>
      </c>
      <c r="O2334" t="s">
        <v>52</v>
      </c>
      <c r="P2334" t="s">
        <v>70</v>
      </c>
      <c r="Q2334" t="s">
        <v>35</v>
      </c>
    </row>
    <row r="2335" spans="1:17">
      <c r="A2335" t="s">
        <v>65</v>
      </c>
      <c r="B2335" t="s">
        <v>32</v>
      </c>
      <c r="C2335" t="s">
        <v>19</v>
      </c>
      <c r="D2335" t="s">
        <v>33</v>
      </c>
      <c r="E2335" t="s">
        <v>21</v>
      </c>
      <c r="F2335" t="s">
        <v>233</v>
      </c>
      <c r="G2335" t="s">
        <v>21</v>
      </c>
      <c r="H2335" t="s">
        <v>21</v>
      </c>
      <c r="I2335" t="s">
        <v>30</v>
      </c>
      <c r="J2335" t="s">
        <v>68</v>
      </c>
      <c r="K2335" t="s">
        <v>37</v>
      </c>
      <c r="L2335" t="s">
        <v>375</v>
      </c>
      <c r="M2335" t="s">
        <v>27</v>
      </c>
      <c r="N2335" t="s">
        <v>28</v>
      </c>
      <c r="O2335" t="s">
        <v>29</v>
      </c>
      <c r="P2335" t="s">
        <v>30</v>
      </c>
      <c r="Q2335" t="s">
        <v>21</v>
      </c>
    </row>
    <row r="2336" spans="1:17">
      <c r="A2336" t="s">
        <v>31</v>
      </c>
      <c r="B2336" t="s">
        <v>43</v>
      </c>
      <c r="C2336" t="s">
        <v>19</v>
      </c>
      <c r="D2336" t="s">
        <v>33</v>
      </c>
      <c r="E2336" t="s">
        <v>21</v>
      </c>
      <c r="F2336" t="s">
        <v>1787</v>
      </c>
      <c r="G2336" t="s">
        <v>35</v>
      </c>
      <c r="H2336" t="s">
        <v>21</v>
      </c>
      <c r="I2336" t="s">
        <v>30</v>
      </c>
      <c r="J2336" t="s">
        <v>60</v>
      </c>
      <c r="K2336" t="s">
        <v>37</v>
      </c>
      <c r="L2336" t="s">
        <v>804</v>
      </c>
      <c r="M2336" t="s">
        <v>57</v>
      </c>
      <c r="N2336" t="s">
        <v>28</v>
      </c>
      <c r="O2336" t="s">
        <v>29</v>
      </c>
      <c r="P2336" t="s">
        <v>30</v>
      </c>
      <c r="Q2336" t="s">
        <v>21</v>
      </c>
    </row>
    <row r="2337" spans="1:17">
      <c r="A2337" t="s">
        <v>31</v>
      </c>
      <c r="B2337" t="s">
        <v>87</v>
      </c>
      <c r="C2337" t="s">
        <v>44</v>
      </c>
      <c r="D2337" t="s">
        <v>45</v>
      </c>
      <c r="E2337" t="s">
        <v>21</v>
      </c>
      <c r="F2337" t="s">
        <v>1226</v>
      </c>
      <c r="G2337" t="s">
        <v>35</v>
      </c>
      <c r="H2337" t="s">
        <v>21</v>
      </c>
      <c r="I2337" t="s">
        <v>23</v>
      </c>
      <c r="J2337" t="s">
        <v>118</v>
      </c>
      <c r="K2337" t="s">
        <v>37</v>
      </c>
      <c r="L2337" t="s">
        <v>97</v>
      </c>
      <c r="M2337" t="s">
        <v>27</v>
      </c>
      <c r="N2337" t="s">
        <v>175</v>
      </c>
      <c r="O2337" t="s">
        <v>63</v>
      </c>
      <c r="P2337" t="s">
        <v>41</v>
      </c>
      <c r="Q2337" t="s">
        <v>21</v>
      </c>
    </row>
    <row r="2338" spans="1:17">
      <c r="A2338" t="s">
        <v>42</v>
      </c>
      <c r="B2338" t="s">
        <v>43</v>
      </c>
      <c r="C2338" t="s">
        <v>19</v>
      </c>
      <c r="D2338" t="s">
        <v>45</v>
      </c>
      <c r="E2338" t="s">
        <v>21</v>
      </c>
      <c r="F2338" t="s">
        <v>1788</v>
      </c>
      <c r="G2338" t="s">
        <v>35</v>
      </c>
      <c r="H2338" t="s">
        <v>21</v>
      </c>
      <c r="I2338" t="s">
        <v>23</v>
      </c>
      <c r="J2338" t="s">
        <v>243</v>
      </c>
      <c r="K2338" t="s">
        <v>119</v>
      </c>
      <c r="L2338" t="s">
        <v>692</v>
      </c>
      <c r="M2338" t="s">
        <v>27</v>
      </c>
      <c r="N2338" t="s">
        <v>28</v>
      </c>
      <c r="O2338" t="s">
        <v>29</v>
      </c>
      <c r="P2338" t="s">
        <v>30</v>
      </c>
      <c r="Q2338" t="s">
        <v>21</v>
      </c>
    </row>
    <row r="2339" spans="1:17">
      <c r="A2339" t="s">
        <v>336</v>
      </c>
      <c r="B2339" t="s">
        <v>32</v>
      </c>
      <c r="C2339" t="s">
        <v>19</v>
      </c>
      <c r="D2339" t="s">
        <v>45</v>
      </c>
      <c r="E2339" t="s">
        <v>21</v>
      </c>
      <c r="F2339" t="s">
        <v>29</v>
      </c>
      <c r="G2339" t="s">
        <v>35</v>
      </c>
      <c r="H2339" t="s">
        <v>21</v>
      </c>
      <c r="I2339" t="s">
        <v>30</v>
      </c>
      <c r="J2339" t="s">
        <v>108</v>
      </c>
      <c r="K2339" t="s">
        <v>37</v>
      </c>
      <c r="L2339" t="s">
        <v>1009</v>
      </c>
      <c r="M2339" t="s">
        <v>27</v>
      </c>
      <c r="N2339" t="s">
        <v>28</v>
      </c>
      <c r="O2339" t="s">
        <v>29</v>
      </c>
      <c r="P2339" t="s">
        <v>30</v>
      </c>
      <c r="Q2339" t="s">
        <v>21</v>
      </c>
    </row>
    <row r="2340" spans="1:17">
      <c r="A2340" t="s">
        <v>99</v>
      </c>
      <c r="B2340" t="s">
        <v>18</v>
      </c>
      <c r="C2340" t="s">
        <v>19</v>
      </c>
      <c r="D2340" t="s">
        <v>33</v>
      </c>
      <c r="E2340" t="s">
        <v>21</v>
      </c>
      <c r="F2340" t="s">
        <v>1789</v>
      </c>
      <c r="G2340" t="s">
        <v>21</v>
      </c>
      <c r="H2340" t="s">
        <v>21</v>
      </c>
      <c r="I2340" t="s">
        <v>23</v>
      </c>
      <c r="J2340" t="s">
        <v>17</v>
      </c>
      <c r="K2340" t="s">
        <v>100</v>
      </c>
      <c r="L2340" t="s">
        <v>956</v>
      </c>
      <c r="M2340" t="s">
        <v>63</v>
      </c>
      <c r="N2340" t="s">
        <v>28</v>
      </c>
      <c r="O2340" t="s">
        <v>29</v>
      </c>
      <c r="P2340" t="s">
        <v>30</v>
      </c>
      <c r="Q2340" t="s">
        <v>21</v>
      </c>
    </row>
    <row r="2341" spans="1:17">
      <c r="A2341" t="s">
        <v>216</v>
      </c>
      <c r="B2341" t="s">
        <v>56</v>
      </c>
      <c r="C2341" t="s">
        <v>19</v>
      </c>
      <c r="D2341" t="s">
        <v>33</v>
      </c>
      <c r="E2341" t="s">
        <v>21</v>
      </c>
      <c r="F2341" t="s">
        <v>1790</v>
      </c>
      <c r="G2341" t="s">
        <v>35</v>
      </c>
      <c r="H2341" t="s">
        <v>21</v>
      </c>
      <c r="I2341" t="s">
        <v>23</v>
      </c>
      <c r="J2341" t="s">
        <v>114</v>
      </c>
      <c r="K2341" t="s">
        <v>92</v>
      </c>
      <c r="L2341" t="s">
        <v>260</v>
      </c>
      <c r="M2341" t="s">
        <v>40</v>
      </c>
      <c r="N2341" t="s">
        <v>28</v>
      </c>
      <c r="O2341" t="s">
        <v>29</v>
      </c>
      <c r="P2341" t="s">
        <v>30</v>
      </c>
      <c r="Q2341" t="s">
        <v>21</v>
      </c>
    </row>
    <row r="2342" spans="1:17">
      <c r="A2342" t="s">
        <v>108</v>
      </c>
      <c r="B2342" t="s">
        <v>87</v>
      </c>
      <c r="C2342" t="s">
        <v>19</v>
      </c>
      <c r="D2342" t="s">
        <v>33</v>
      </c>
      <c r="E2342" t="s">
        <v>21</v>
      </c>
      <c r="F2342" t="s">
        <v>117</v>
      </c>
      <c r="G2342" t="s">
        <v>21</v>
      </c>
      <c r="H2342" t="s">
        <v>21</v>
      </c>
      <c r="I2342" t="s">
        <v>23</v>
      </c>
      <c r="J2342" t="s">
        <v>91</v>
      </c>
      <c r="K2342" t="s">
        <v>25</v>
      </c>
      <c r="L2342" t="s">
        <v>463</v>
      </c>
      <c r="M2342" t="s">
        <v>63</v>
      </c>
      <c r="N2342" t="s">
        <v>28</v>
      </c>
      <c r="O2342" t="s">
        <v>29</v>
      </c>
      <c r="P2342" t="s">
        <v>30</v>
      </c>
      <c r="Q2342" t="s">
        <v>21</v>
      </c>
    </row>
    <row r="2343" spans="1:17">
      <c r="A2343" t="s">
        <v>186</v>
      </c>
      <c r="B2343" t="s">
        <v>43</v>
      </c>
      <c r="C2343" t="s">
        <v>19</v>
      </c>
      <c r="D2343" t="s">
        <v>33</v>
      </c>
      <c r="E2343" t="s">
        <v>21</v>
      </c>
      <c r="F2343" t="s">
        <v>29</v>
      </c>
      <c r="G2343" t="s">
        <v>21</v>
      </c>
      <c r="H2343" t="s">
        <v>21</v>
      </c>
      <c r="I2343" t="s">
        <v>23</v>
      </c>
      <c r="J2343" t="s">
        <v>63</v>
      </c>
      <c r="K2343" t="s">
        <v>61</v>
      </c>
      <c r="L2343" t="s">
        <v>595</v>
      </c>
      <c r="M2343" t="s">
        <v>27</v>
      </c>
      <c r="N2343" t="s">
        <v>28</v>
      </c>
      <c r="O2343" t="s">
        <v>29</v>
      </c>
      <c r="P2343" t="s">
        <v>30</v>
      </c>
      <c r="Q2343" t="s">
        <v>21</v>
      </c>
    </row>
    <row r="2344" spans="1:17">
      <c r="A2344" t="s">
        <v>71</v>
      </c>
      <c r="B2344" t="s">
        <v>56</v>
      </c>
      <c r="C2344" t="s">
        <v>19</v>
      </c>
      <c r="D2344" t="s">
        <v>20</v>
      </c>
      <c r="E2344" t="s">
        <v>21</v>
      </c>
      <c r="F2344" t="s">
        <v>910</v>
      </c>
      <c r="G2344" t="s">
        <v>35</v>
      </c>
      <c r="H2344" t="s">
        <v>21</v>
      </c>
      <c r="I2344" t="s">
        <v>30</v>
      </c>
      <c r="J2344" t="s">
        <v>47</v>
      </c>
      <c r="K2344" t="s">
        <v>37</v>
      </c>
      <c r="L2344" t="s">
        <v>867</v>
      </c>
      <c r="M2344" t="s">
        <v>40</v>
      </c>
      <c r="N2344" t="s">
        <v>28</v>
      </c>
      <c r="O2344" t="s">
        <v>29</v>
      </c>
      <c r="P2344" t="s">
        <v>30</v>
      </c>
      <c r="Q2344" t="s">
        <v>21</v>
      </c>
    </row>
    <row r="2345" spans="1:17">
      <c r="A2345" t="s">
        <v>121</v>
      </c>
      <c r="B2345" t="s">
        <v>43</v>
      </c>
      <c r="C2345" t="s">
        <v>19</v>
      </c>
      <c r="D2345" t="s">
        <v>45</v>
      </c>
      <c r="E2345" t="s">
        <v>21</v>
      </c>
      <c r="F2345" t="s">
        <v>229</v>
      </c>
      <c r="G2345" t="s">
        <v>21</v>
      </c>
      <c r="H2345" t="s">
        <v>21</v>
      </c>
      <c r="I2345" t="s">
        <v>23</v>
      </c>
      <c r="J2345" t="s">
        <v>234</v>
      </c>
      <c r="K2345" t="s">
        <v>100</v>
      </c>
      <c r="L2345" t="s">
        <v>221</v>
      </c>
      <c r="M2345" t="s">
        <v>27</v>
      </c>
      <c r="N2345" t="s">
        <v>28</v>
      </c>
      <c r="O2345" t="s">
        <v>29</v>
      </c>
      <c r="P2345" t="s">
        <v>30</v>
      </c>
      <c r="Q2345" t="s">
        <v>21</v>
      </c>
    </row>
    <row r="2346" spans="1:17">
      <c r="A2346" t="s">
        <v>110</v>
      </c>
      <c r="B2346" t="s">
        <v>43</v>
      </c>
      <c r="C2346" t="s">
        <v>19</v>
      </c>
      <c r="D2346" t="s">
        <v>45</v>
      </c>
      <c r="E2346" t="s">
        <v>21</v>
      </c>
      <c r="F2346" t="s">
        <v>29</v>
      </c>
      <c r="G2346" t="s">
        <v>35</v>
      </c>
      <c r="H2346" t="s">
        <v>21</v>
      </c>
      <c r="I2346" t="s">
        <v>30</v>
      </c>
      <c r="J2346" t="s">
        <v>52</v>
      </c>
      <c r="K2346" t="s">
        <v>53</v>
      </c>
      <c r="L2346" t="s">
        <v>142</v>
      </c>
      <c r="M2346" t="s">
        <v>91</v>
      </c>
      <c r="N2346" t="s">
        <v>28</v>
      </c>
      <c r="O2346" t="s">
        <v>29</v>
      </c>
      <c r="P2346" t="s">
        <v>30</v>
      </c>
      <c r="Q2346" t="s">
        <v>21</v>
      </c>
    </row>
    <row r="2347" spans="1:17">
      <c r="A2347" t="s">
        <v>134</v>
      </c>
      <c r="B2347" t="s">
        <v>32</v>
      </c>
      <c r="C2347" t="s">
        <v>44</v>
      </c>
      <c r="D2347" t="s">
        <v>33</v>
      </c>
      <c r="E2347" t="s">
        <v>21</v>
      </c>
      <c r="F2347" t="s">
        <v>1791</v>
      </c>
      <c r="G2347" t="s">
        <v>35</v>
      </c>
      <c r="H2347" t="s">
        <v>35</v>
      </c>
      <c r="I2347" t="s">
        <v>23</v>
      </c>
      <c r="J2347" t="s">
        <v>17</v>
      </c>
      <c r="K2347" t="s">
        <v>100</v>
      </c>
      <c r="L2347" t="s">
        <v>474</v>
      </c>
      <c r="M2347" t="s">
        <v>57</v>
      </c>
      <c r="N2347" t="s">
        <v>109</v>
      </c>
      <c r="O2347" t="s">
        <v>52</v>
      </c>
      <c r="P2347" t="s">
        <v>41</v>
      </c>
      <c r="Q2347" t="s">
        <v>21</v>
      </c>
    </row>
    <row r="2348" spans="1:17">
      <c r="A2348" t="s">
        <v>65</v>
      </c>
      <c r="B2348" t="s">
        <v>77</v>
      </c>
      <c r="C2348" t="s">
        <v>19</v>
      </c>
      <c r="D2348" t="s">
        <v>45</v>
      </c>
      <c r="E2348" t="s">
        <v>21</v>
      </c>
      <c r="F2348" t="s">
        <v>1792</v>
      </c>
      <c r="G2348" t="s">
        <v>35</v>
      </c>
      <c r="H2348" t="s">
        <v>21</v>
      </c>
      <c r="I2348" t="s">
        <v>30</v>
      </c>
      <c r="J2348" t="s">
        <v>74</v>
      </c>
      <c r="K2348" t="s">
        <v>37</v>
      </c>
      <c r="L2348" t="s">
        <v>343</v>
      </c>
      <c r="M2348" t="s">
        <v>63</v>
      </c>
      <c r="N2348" t="s">
        <v>28</v>
      </c>
      <c r="O2348" t="s">
        <v>29</v>
      </c>
      <c r="P2348" t="s">
        <v>30</v>
      </c>
      <c r="Q2348" t="s">
        <v>21</v>
      </c>
    </row>
    <row r="2349" spans="1:17">
      <c r="A2349" t="s">
        <v>42</v>
      </c>
      <c r="B2349" t="s">
        <v>43</v>
      </c>
      <c r="C2349" t="s">
        <v>44</v>
      </c>
      <c r="D2349" t="s">
        <v>45</v>
      </c>
      <c r="E2349" t="s">
        <v>21</v>
      </c>
      <c r="F2349" t="s">
        <v>351</v>
      </c>
      <c r="G2349" t="s">
        <v>35</v>
      </c>
      <c r="H2349" t="s">
        <v>21</v>
      </c>
      <c r="I2349" t="s">
        <v>30</v>
      </c>
      <c r="J2349" t="s">
        <v>152</v>
      </c>
      <c r="K2349" t="s">
        <v>37</v>
      </c>
      <c r="L2349" t="s">
        <v>1793</v>
      </c>
      <c r="M2349" t="s">
        <v>130</v>
      </c>
      <c r="N2349" t="s">
        <v>28</v>
      </c>
      <c r="O2349" t="s">
        <v>29</v>
      </c>
      <c r="P2349" t="s">
        <v>30</v>
      </c>
      <c r="Q2349" t="s">
        <v>21</v>
      </c>
    </row>
    <row r="2350" spans="1:17">
      <c r="A2350" t="s">
        <v>17</v>
      </c>
      <c r="B2350" t="s">
        <v>43</v>
      </c>
      <c r="C2350" t="s">
        <v>44</v>
      </c>
      <c r="D2350" t="s">
        <v>45</v>
      </c>
      <c r="E2350" t="s">
        <v>21</v>
      </c>
      <c r="F2350" t="s">
        <v>1794</v>
      </c>
      <c r="G2350" t="s">
        <v>21</v>
      </c>
      <c r="H2350" t="s">
        <v>21</v>
      </c>
      <c r="I2350" t="s">
        <v>23</v>
      </c>
      <c r="J2350" t="s">
        <v>219</v>
      </c>
      <c r="K2350" t="s">
        <v>92</v>
      </c>
      <c r="L2350" t="s">
        <v>626</v>
      </c>
      <c r="M2350" t="s">
        <v>63</v>
      </c>
      <c r="N2350" t="s">
        <v>28</v>
      </c>
      <c r="O2350" t="s">
        <v>29</v>
      </c>
      <c r="P2350" t="s">
        <v>30</v>
      </c>
      <c r="Q2350" t="s">
        <v>21</v>
      </c>
    </row>
    <row r="2351" spans="1:17">
      <c r="A2351" t="s">
        <v>114</v>
      </c>
      <c r="B2351" t="s">
        <v>72</v>
      </c>
      <c r="C2351" t="s">
        <v>44</v>
      </c>
      <c r="D2351" t="s">
        <v>33</v>
      </c>
      <c r="E2351" t="s">
        <v>21</v>
      </c>
      <c r="F2351" t="s">
        <v>1795</v>
      </c>
      <c r="G2351" t="s">
        <v>35</v>
      </c>
      <c r="H2351" t="s">
        <v>35</v>
      </c>
      <c r="I2351" t="s">
        <v>30</v>
      </c>
      <c r="J2351" t="s">
        <v>52</v>
      </c>
      <c r="K2351" t="s">
        <v>53</v>
      </c>
      <c r="L2351" t="s">
        <v>101</v>
      </c>
      <c r="M2351" t="s">
        <v>27</v>
      </c>
      <c r="N2351" t="s">
        <v>28</v>
      </c>
      <c r="O2351" t="s">
        <v>29</v>
      </c>
      <c r="P2351" t="s">
        <v>30</v>
      </c>
      <c r="Q2351" t="s">
        <v>21</v>
      </c>
    </row>
    <row r="2352" spans="1:17">
      <c r="A2352" t="s">
        <v>186</v>
      </c>
      <c r="B2352" t="s">
        <v>72</v>
      </c>
      <c r="C2352" t="s">
        <v>19</v>
      </c>
      <c r="D2352" t="s">
        <v>33</v>
      </c>
      <c r="E2352" t="s">
        <v>21</v>
      </c>
      <c r="F2352" t="s">
        <v>29</v>
      </c>
      <c r="G2352" t="s">
        <v>35</v>
      </c>
      <c r="H2352" t="s">
        <v>21</v>
      </c>
      <c r="I2352" t="s">
        <v>23</v>
      </c>
      <c r="J2352" t="s">
        <v>99</v>
      </c>
      <c r="K2352" t="s">
        <v>92</v>
      </c>
      <c r="L2352" t="s">
        <v>961</v>
      </c>
      <c r="M2352" t="s">
        <v>40</v>
      </c>
      <c r="N2352" t="s">
        <v>28</v>
      </c>
      <c r="O2352" t="s">
        <v>29</v>
      </c>
      <c r="P2352" t="s">
        <v>30</v>
      </c>
      <c r="Q2352" t="s">
        <v>21</v>
      </c>
    </row>
    <row r="2353" spans="1:17">
      <c r="A2353" t="s">
        <v>180</v>
      </c>
      <c r="B2353" t="s">
        <v>30</v>
      </c>
      <c r="C2353" t="s">
        <v>19</v>
      </c>
      <c r="D2353" t="s">
        <v>2553</v>
      </c>
      <c r="E2353" t="s">
        <v>21</v>
      </c>
      <c r="F2353" t="s">
        <v>563</v>
      </c>
      <c r="G2353" t="s">
        <v>21</v>
      </c>
      <c r="H2353" t="s">
        <v>21</v>
      </c>
      <c r="I2353" t="s">
        <v>30</v>
      </c>
      <c r="J2353" t="s">
        <v>130</v>
      </c>
      <c r="K2353" t="s">
        <v>53</v>
      </c>
      <c r="L2353" t="s">
        <v>310</v>
      </c>
      <c r="M2353" t="s">
        <v>27</v>
      </c>
      <c r="N2353" t="s">
        <v>28</v>
      </c>
      <c r="O2353" t="s">
        <v>29</v>
      </c>
      <c r="P2353" t="s">
        <v>30</v>
      </c>
      <c r="Q2353" t="s">
        <v>21</v>
      </c>
    </row>
    <row r="2354" spans="1:17">
      <c r="A2354" t="s">
        <v>71</v>
      </c>
      <c r="B2354" t="s">
        <v>87</v>
      </c>
      <c r="C2354" t="s">
        <v>19</v>
      </c>
      <c r="D2354" t="s">
        <v>33</v>
      </c>
      <c r="E2354" t="s">
        <v>21</v>
      </c>
      <c r="F2354" t="s">
        <v>361</v>
      </c>
      <c r="G2354" t="s">
        <v>21</v>
      </c>
      <c r="H2354" t="s">
        <v>21</v>
      </c>
      <c r="I2354" t="s">
        <v>30</v>
      </c>
      <c r="J2354" t="s">
        <v>74</v>
      </c>
      <c r="K2354" t="s">
        <v>337</v>
      </c>
      <c r="L2354" t="s">
        <v>65</v>
      </c>
      <c r="M2354" t="s">
        <v>27</v>
      </c>
      <c r="N2354" t="s">
        <v>28</v>
      </c>
      <c r="O2354" t="s">
        <v>29</v>
      </c>
      <c r="P2354" t="s">
        <v>30</v>
      </c>
      <c r="Q2354" t="s">
        <v>21</v>
      </c>
    </row>
    <row r="2355" spans="1:17">
      <c r="A2355" t="s">
        <v>186</v>
      </c>
      <c r="B2355" t="s">
        <v>43</v>
      </c>
      <c r="C2355" t="s">
        <v>19</v>
      </c>
      <c r="D2355" t="s">
        <v>33</v>
      </c>
      <c r="E2355" t="s">
        <v>21</v>
      </c>
      <c r="F2355" t="s">
        <v>508</v>
      </c>
      <c r="G2355" t="s">
        <v>35</v>
      </c>
      <c r="H2355" t="s">
        <v>21</v>
      </c>
      <c r="I2355" t="s">
        <v>23</v>
      </c>
      <c r="J2355" t="s">
        <v>152</v>
      </c>
      <c r="K2355" t="s">
        <v>119</v>
      </c>
      <c r="L2355" t="s">
        <v>414</v>
      </c>
      <c r="M2355" t="s">
        <v>63</v>
      </c>
      <c r="N2355" t="s">
        <v>28</v>
      </c>
      <c r="O2355" t="s">
        <v>29</v>
      </c>
      <c r="P2355" t="s">
        <v>30</v>
      </c>
      <c r="Q2355" t="s">
        <v>21</v>
      </c>
    </row>
    <row r="2356" spans="1:17">
      <c r="A2356" t="s">
        <v>186</v>
      </c>
      <c r="B2356" t="s">
        <v>43</v>
      </c>
      <c r="C2356" t="s">
        <v>44</v>
      </c>
      <c r="D2356" t="s">
        <v>33</v>
      </c>
      <c r="E2356" t="s">
        <v>21</v>
      </c>
      <c r="F2356" t="s">
        <v>29</v>
      </c>
      <c r="G2356" t="s">
        <v>21</v>
      </c>
      <c r="H2356" t="s">
        <v>21</v>
      </c>
      <c r="I2356" t="s">
        <v>23</v>
      </c>
      <c r="J2356" t="s">
        <v>169</v>
      </c>
      <c r="K2356" t="s">
        <v>92</v>
      </c>
      <c r="L2356" t="s">
        <v>117</v>
      </c>
      <c r="M2356" t="s">
        <v>40</v>
      </c>
      <c r="N2356" t="s">
        <v>28</v>
      </c>
      <c r="O2356" t="s">
        <v>29</v>
      </c>
      <c r="P2356" t="s">
        <v>30</v>
      </c>
      <c r="Q2356" t="s">
        <v>21</v>
      </c>
    </row>
    <row r="2357" spans="1:17">
      <c r="A2357" t="s">
        <v>17</v>
      </c>
      <c r="B2357" t="s">
        <v>32</v>
      </c>
      <c r="C2357" t="s">
        <v>19</v>
      </c>
      <c r="D2357" t="s">
        <v>33</v>
      </c>
      <c r="E2357" t="s">
        <v>21</v>
      </c>
      <c r="F2357" t="s">
        <v>1796</v>
      </c>
      <c r="G2357" t="s">
        <v>35</v>
      </c>
      <c r="H2357" t="s">
        <v>35</v>
      </c>
      <c r="I2357" t="s">
        <v>23</v>
      </c>
      <c r="J2357" t="s">
        <v>82</v>
      </c>
      <c r="K2357" t="s">
        <v>119</v>
      </c>
      <c r="L2357" t="s">
        <v>1797</v>
      </c>
      <c r="M2357" t="s">
        <v>27</v>
      </c>
      <c r="N2357" t="s">
        <v>28</v>
      </c>
      <c r="O2357" t="s">
        <v>29</v>
      </c>
      <c r="P2357" t="s">
        <v>30</v>
      </c>
      <c r="Q2357" t="s">
        <v>21</v>
      </c>
    </row>
    <row r="2358" spans="1:17">
      <c r="A2358" t="s">
        <v>31</v>
      </c>
      <c r="B2358" t="s">
        <v>32</v>
      </c>
      <c r="C2358" t="s">
        <v>19</v>
      </c>
      <c r="D2358" t="s">
        <v>33</v>
      </c>
      <c r="E2358" t="s">
        <v>21</v>
      </c>
      <c r="F2358" t="s">
        <v>1798</v>
      </c>
      <c r="G2358" t="s">
        <v>35</v>
      </c>
      <c r="H2358" t="s">
        <v>35</v>
      </c>
      <c r="I2358" t="s">
        <v>30</v>
      </c>
      <c r="J2358" t="s">
        <v>219</v>
      </c>
      <c r="K2358" t="s">
        <v>37</v>
      </c>
      <c r="L2358" t="s">
        <v>333</v>
      </c>
      <c r="M2358" t="s">
        <v>27</v>
      </c>
      <c r="N2358" t="s">
        <v>28</v>
      </c>
      <c r="O2358" t="s">
        <v>29</v>
      </c>
      <c r="P2358" t="s">
        <v>30</v>
      </c>
      <c r="Q2358" t="s">
        <v>21</v>
      </c>
    </row>
    <row r="2359" spans="1:17">
      <c r="A2359" t="s">
        <v>17</v>
      </c>
      <c r="B2359" t="s">
        <v>94</v>
      </c>
      <c r="C2359" t="s">
        <v>44</v>
      </c>
      <c r="D2359" t="s">
        <v>33</v>
      </c>
      <c r="E2359" t="s">
        <v>21</v>
      </c>
      <c r="F2359" t="s">
        <v>40</v>
      </c>
      <c r="G2359" t="s">
        <v>21</v>
      </c>
      <c r="H2359" t="s">
        <v>21</v>
      </c>
      <c r="I2359" t="s">
        <v>23</v>
      </c>
      <c r="J2359" t="s">
        <v>40</v>
      </c>
      <c r="K2359" t="s">
        <v>61</v>
      </c>
      <c r="L2359" t="s">
        <v>1393</v>
      </c>
      <c r="M2359" t="s">
        <v>63</v>
      </c>
      <c r="N2359" t="s">
        <v>28</v>
      </c>
      <c r="O2359" t="s">
        <v>29</v>
      </c>
      <c r="P2359" t="s">
        <v>30</v>
      </c>
      <c r="Q2359" t="s">
        <v>21</v>
      </c>
    </row>
    <row r="2360" spans="1:17">
      <c r="A2360" t="s">
        <v>230</v>
      </c>
      <c r="B2360" t="s">
        <v>56</v>
      </c>
      <c r="C2360" t="s">
        <v>19</v>
      </c>
      <c r="D2360" t="s">
        <v>20</v>
      </c>
      <c r="E2360" t="s">
        <v>21</v>
      </c>
      <c r="F2360" t="s">
        <v>29</v>
      </c>
      <c r="G2360" t="s">
        <v>35</v>
      </c>
      <c r="H2360" t="s">
        <v>21</v>
      </c>
      <c r="I2360" t="s">
        <v>23</v>
      </c>
      <c r="J2360" t="s">
        <v>349</v>
      </c>
      <c r="K2360" t="s">
        <v>119</v>
      </c>
      <c r="L2360" t="s">
        <v>374</v>
      </c>
      <c r="M2360" t="s">
        <v>27</v>
      </c>
      <c r="N2360" t="s">
        <v>28</v>
      </c>
      <c r="O2360" t="s">
        <v>29</v>
      </c>
      <c r="P2360" t="s">
        <v>30</v>
      </c>
      <c r="Q2360" t="s">
        <v>21</v>
      </c>
    </row>
    <row r="2361" spans="1:17">
      <c r="A2361" t="s">
        <v>65</v>
      </c>
      <c r="B2361" t="s">
        <v>32</v>
      </c>
      <c r="C2361" t="s">
        <v>44</v>
      </c>
      <c r="D2361" t="s">
        <v>33</v>
      </c>
      <c r="E2361" t="s">
        <v>21</v>
      </c>
      <c r="F2361" t="s">
        <v>1414</v>
      </c>
      <c r="G2361" t="s">
        <v>35</v>
      </c>
      <c r="H2361" t="s">
        <v>21</v>
      </c>
      <c r="I2361" t="s">
        <v>23</v>
      </c>
      <c r="J2361" t="s">
        <v>74</v>
      </c>
      <c r="K2361" t="s">
        <v>61</v>
      </c>
      <c r="L2361" t="s">
        <v>205</v>
      </c>
      <c r="M2361" t="s">
        <v>349</v>
      </c>
      <c r="N2361" t="s">
        <v>315</v>
      </c>
      <c r="O2361" t="s">
        <v>52</v>
      </c>
      <c r="P2361" t="s">
        <v>41</v>
      </c>
      <c r="Q2361" t="s">
        <v>21</v>
      </c>
    </row>
    <row r="2362" spans="1:17">
      <c r="A2362" t="s">
        <v>209</v>
      </c>
      <c r="B2362" t="s">
        <v>56</v>
      </c>
      <c r="C2362" t="s">
        <v>19</v>
      </c>
      <c r="D2362" t="s">
        <v>20</v>
      </c>
      <c r="E2362" t="s">
        <v>21</v>
      </c>
      <c r="F2362" t="s">
        <v>1799</v>
      </c>
      <c r="G2362" t="s">
        <v>21</v>
      </c>
      <c r="H2362" t="s">
        <v>21</v>
      </c>
      <c r="I2362" t="s">
        <v>23</v>
      </c>
      <c r="J2362" t="s">
        <v>234</v>
      </c>
      <c r="K2362" t="s">
        <v>100</v>
      </c>
      <c r="L2362" t="s">
        <v>1241</v>
      </c>
      <c r="M2362" t="s">
        <v>63</v>
      </c>
      <c r="N2362" t="s">
        <v>28</v>
      </c>
      <c r="O2362" t="s">
        <v>29</v>
      </c>
      <c r="P2362" t="s">
        <v>30</v>
      </c>
      <c r="Q2362" t="s">
        <v>21</v>
      </c>
    </row>
    <row r="2363" spans="1:17">
      <c r="A2363" t="s">
        <v>110</v>
      </c>
      <c r="B2363" t="s">
        <v>32</v>
      </c>
      <c r="C2363" t="s">
        <v>122</v>
      </c>
      <c r="D2363" t="s">
        <v>33</v>
      </c>
      <c r="E2363" t="s">
        <v>21</v>
      </c>
      <c r="F2363" t="s">
        <v>1800</v>
      </c>
      <c r="G2363" t="s">
        <v>35</v>
      </c>
      <c r="H2363" t="s">
        <v>21</v>
      </c>
      <c r="I2363" t="s">
        <v>30</v>
      </c>
      <c r="J2363" t="s">
        <v>36</v>
      </c>
      <c r="K2363" t="s">
        <v>53</v>
      </c>
      <c r="L2363" t="s">
        <v>54</v>
      </c>
      <c r="M2363" t="s">
        <v>27</v>
      </c>
      <c r="N2363" t="s">
        <v>28</v>
      </c>
      <c r="O2363" t="s">
        <v>29</v>
      </c>
      <c r="P2363" t="s">
        <v>30</v>
      </c>
      <c r="Q2363" t="s">
        <v>21</v>
      </c>
    </row>
    <row r="2364" spans="1:17">
      <c r="A2364" t="s">
        <v>310</v>
      </c>
      <c r="B2364" t="s">
        <v>43</v>
      </c>
      <c r="C2364" t="s">
        <v>19</v>
      </c>
      <c r="D2364" t="s">
        <v>33</v>
      </c>
      <c r="E2364" t="s">
        <v>21</v>
      </c>
      <c r="F2364" t="s">
        <v>1189</v>
      </c>
      <c r="G2364" t="s">
        <v>35</v>
      </c>
      <c r="H2364" t="s">
        <v>21</v>
      </c>
      <c r="I2364" t="s">
        <v>23</v>
      </c>
      <c r="J2364" t="s">
        <v>99</v>
      </c>
      <c r="K2364" t="s">
        <v>119</v>
      </c>
      <c r="L2364" t="s">
        <v>188</v>
      </c>
      <c r="M2364" t="s">
        <v>63</v>
      </c>
      <c r="N2364" t="s">
        <v>28</v>
      </c>
      <c r="O2364" t="s">
        <v>29</v>
      </c>
      <c r="P2364" t="s">
        <v>30</v>
      </c>
      <c r="Q2364" t="s">
        <v>21</v>
      </c>
    </row>
    <row r="2365" spans="1:17">
      <c r="A2365" t="s">
        <v>106</v>
      </c>
      <c r="B2365" t="s">
        <v>43</v>
      </c>
      <c r="C2365" t="s">
        <v>122</v>
      </c>
      <c r="D2365" t="s">
        <v>45</v>
      </c>
      <c r="E2365" t="s">
        <v>21</v>
      </c>
      <c r="F2365" t="s">
        <v>1431</v>
      </c>
      <c r="G2365" t="s">
        <v>21</v>
      </c>
      <c r="H2365" t="s">
        <v>35</v>
      </c>
      <c r="I2365" t="s">
        <v>23</v>
      </c>
      <c r="J2365" t="s">
        <v>63</v>
      </c>
      <c r="K2365" t="s">
        <v>53</v>
      </c>
      <c r="L2365" t="s">
        <v>106</v>
      </c>
      <c r="M2365" t="s">
        <v>27</v>
      </c>
      <c r="N2365" t="s">
        <v>28</v>
      </c>
      <c r="O2365" t="s">
        <v>29</v>
      </c>
      <c r="P2365" t="s">
        <v>30</v>
      </c>
      <c r="Q2365" t="s">
        <v>21</v>
      </c>
    </row>
    <row r="2366" spans="1:17">
      <c r="A2366" t="s">
        <v>186</v>
      </c>
      <c r="B2366" t="s">
        <v>56</v>
      </c>
      <c r="C2366" t="s">
        <v>19</v>
      </c>
      <c r="D2366" t="s">
        <v>33</v>
      </c>
      <c r="E2366" t="s">
        <v>21</v>
      </c>
      <c r="F2366" t="s">
        <v>628</v>
      </c>
      <c r="G2366" t="s">
        <v>35</v>
      </c>
      <c r="H2366" t="s">
        <v>21</v>
      </c>
      <c r="I2366" t="s">
        <v>23</v>
      </c>
      <c r="J2366" t="s">
        <v>57</v>
      </c>
      <c r="K2366" t="s">
        <v>37</v>
      </c>
      <c r="L2366" t="s">
        <v>36</v>
      </c>
      <c r="M2366" t="s">
        <v>243</v>
      </c>
      <c r="N2366" t="s">
        <v>28</v>
      </c>
      <c r="O2366" t="s">
        <v>29</v>
      </c>
      <c r="P2366" t="s">
        <v>30</v>
      </c>
      <c r="Q2366" t="s">
        <v>21</v>
      </c>
    </row>
    <row r="2367" spans="1:17">
      <c r="A2367" t="s">
        <v>31</v>
      </c>
      <c r="B2367" t="s">
        <v>87</v>
      </c>
      <c r="C2367" t="s">
        <v>122</v>
      </c>
      <c r="D2367" t="s">
        <v>33</v>
      </c>
      <c r="E2367" t="s">
        <v>21</v>
      </c>
      <c r="F2367" t="s">
        <v>776</v>
      </c>
      <c r="G2367" t="s">
        <v>35</v>
      </c>
      <c r="H2367" t="s">
        <v>21</v>
      </c>
      <c r="I2367" t="s">
        <v>23</v>
      </c>
      <c r="J2367" t="s">
        <v>123</v>
      </c>
      <c r="K2367" t="s">
        <v>124</v>
      </c>
      <c r="L2367" t="s">
        <v>1256</v>
      </c>
      <c r="M2367" t="s">
        <v>27</v>
      </c>
      <c r="N2367" t="s">
        <v>1441</v>
      </c>
      <c r="O2367" t="s">
        <v>63</v>
      </c>
      <c r="P2367" t="s">
        <v>70</v>
      </c>
      <c r="Q2367" t="s">
        <v>21</v>
      </c>
    </row>
    <row r="2368" spans="1:17">
      <c r="A2368" t="s">
        <v>134</v>
      </c>
      <c r="B2368" t="s">
        <v>32</v>
      </c>
      <c r="C2368" t="s">
        <v>44</v>
      </c>
      <c r="D2368" t="s">
        <v>33</v>
      </c>
      <c r="E2368" t="s">
        <v>21</v>
      </c>
      <c r="F2368" t="s">
        <v>29</v>
      </c>
      <c r="G2368" t="s">
        <v>21</v>
      </c>
      <c r="H2368" t="s">
        <v>21</v>
      </c>
      <c r="I2368" t="s">
        <v>23</v>
      </c>
      <c r="J2368" t="s">
        <v>99</v>
      </c>
      <c r="K2368" t="s">
        <v>119</v>
      </c>
      <c r="L2368" t="s">
        <v>281</v>
      </c>
      <c r="M2368" t="s">
        <v>60</v>
      </c>
      <c r="N2368" t="s">
        <v>28</v>
      </c>
      <c r="O2368" t="s">
        <v>29</v>
      </c>
      <c r="P2368" t="s">
        <v>30</v>
      </c>
      <c r="Q2368" t="s">
        <v>21</v>
      </c>
    </row>
    <row r="2369" spans="1:17">
      <c r="A2369" t="s">
        <v>103</v>
      </c>
      <c r="B2369" t="s">
        <v>43</v>
      </c>
      <c r="C2369" t="s">
        <v>44</v>
      </c>
      <c r="D2369" t="s">
        <v>2553</v>
      </c>
      <c r="E2369" t="s">
        <v>21</v>
      </c>
      <c r="F2369" t="s">
        <v>1801</v>
      </c>
      <c r="G2369" t="s">
        <v>35</v>
      </c>
      <c r="H2369" t="s">
        <v>21</v>
      </c>
      <c r="I2369" t="s">
        <v>30</v>
      </c>
      <c r="J2369" t="s">
        <v>130</v>
      </c>
      <c r="K2369" t="s">
        <v>37</v>
      </c>
      <c r="L2369" t="s">
        <v>693</v>
      </c>
      <c r="M2369" t="s">
        <v>52</v>
      </c>
      <c r="N2369" t="s">
        <v>28</v>
      </c>
      <c r="O2369" t="s">
        <v>29</v>
      </c>
      <c r="P2369" t="s">
        <v>30</v>
      </c>
      <c r="Q2369" t="s">
        <v>21</v>
      </c>
    </row>
    <row r="2370" spans="1:17">
      <c r="A2370" t="s">
        <v>42</v>
      </c>
      <c r="B2370" t="s">
        <v>32</v>
      </c>
      <c r="C2370" t="s">
        <v>19</v>
      </c>
      <c r="D2370" t="s">
        <v>33</v>
      </c>
      <c r="E2370" t="s">
        <v>21</v>
      </c>
      <c r="F2370" t="s">
        <v>469</v>
      </c>
      <c r="G2370" t="s">
        <v>35</v>
      </c>
      <c r="H2370" t="s">
        <v>21</v>
      </c>
      <c r="I2370" t="s">
        <v>23</v>
      </c>
      <c r="J2370" t="s">
        <v>82</v>
      </c>
      <c r="K2370" t="s">
        <v>48</v>
      </c>
      <c r="L2370" t="s">
        <v>231</v>
      </c>
      <c r="M2370" t="s">
        <v>27</v>
      </c>
      <c r="N2370" t="s">
        <v>28</v>
      </c>
      <c r="O2370" t="s">
        <v>29</v>
      </c>
      <c r="P2370" t="s">
        <v>30</v>
      </c>
      <c r="Q2370" t="s">
        <v>21</v>
      </c>
    </row>
    <row r="2371" spans="1:17">
      <c r="A2371" t="s">
        <v>197</v>
      </c>
      <c r="B2371" t="s">
        <v>77</v>
      </c>
      <c r="C2371" t="s">
        <v>19</v>
      </c>
      <c r="D2371" t="s">
        <v>33</v>
      </c>
      <c r="E2371" t="s">
        <v>21</v>
      </c>
      <c r="F2371" t="s">
        <v>154</v>
      </c>
      <c r="G2371" t="s">
        <v>35</v>
      </c>
      <c r="H2371" t="s">
        <v>21</v>
      </c>
      <c r="I2371" t="s">
        <v>30</v>
      </c>
      <c r="J2371" t="s">
        <v>118</v>
      </c>
      <c r="K2371" t="s">
        <v>37</v>
      </c>
      <c r="L2371" t="s">
        <v>587</v>
      </c>
      <c r="M2371" t="s">
        <v>27</v>
      </c>
      <c r="N2371" t="s">
        <v>28</v>
      </c>
      <c r="O2371" t="s">
        <v>29</v>
      </c>
      <c r="P2371" t="s">
        <v>30</v>
      </c>
      <c r="Q2371" t="s">
        <v>21</v>
      </c>
    </row>
    <row r="2372" spans="1:17">
      <c r="A2372" t="s">
        <v>110</v>
      </c>
      <c r="B2372" t="s">
        <v>72</v>
      </c>
      <c r="C2372" t="s">
        <v>44</v>
      </c>
      <c r="D2372" t="s">
        <v>33</v>
      </c>
      <c r="E2372" t="s">
        <v>21</v>
      </c>
      <c r="F2372" t="s">
        <v>1802</v>
      </c>
      <c r="G2372" t="s">
        <v>35</v>
      </c>
      <c r="H2372" t="s">
        <v>21</v>
      </c>
      <c r="I2372" t="s">
        <v>23</v>
      </c>
      <c r="J2372" t="s">
        <v>91</v>
      </c>
      <c r="K2372" t="s">
        <v>92</v>
      </c>
      <c r="L2372" t="s">
        <v>1459</v>
      </c>
      <c r="M2372" t="s">
        <v>74</v>
      </c>
      <c r="N2372" t="s">
        <v>28</v>
      </c>
      <c r="O2372" t="s">
        <v>29</v>
      </c>
      <c r="P2372" t="s">
        <v>30</v>
      </c>
      <c r="Q2372" t="s">
        <v>35</v>
      </c>
    </row>
    <row r="2373" spans="1:17">
      <c r="A2373" t="s">
        <v>42</v>
      </c>
      <c r="B2373" t="s">
        <v>43</v>
      </c>
      <c r="C2373" t="s">
        <v>122</v>
      </c>
      <c r="D2373" t="s">
        <v>45</v>
      </c>
      <c r="E2373" t="s">
        <v>21</v>
      </c>
      <c r="F2373" t="s">
        <v>582</v>
      </c>
      <c r="G2373" t="s">
        <v>35</v>
      </c>
      <c r="H2373" t="s">
        <v>21</v>
      </c>
      <c r="I2373" t="s">
        <v>30</v>
      </c>
      <c r="J2373" t="s">
        <v>243</v>
      </c>
      <c r="K2373" t="s">
        <v>37</v>
      </c>
      <c r="L2373" t="s">
        <v>105</v>
      </c>
      <c r="M2373" t="s">
        <v>27</v>
      </c>
      <c r="N2373" t="s">
        <v>28</v>
      </c>
      <c r="O2373" t="s">
        <v>29</v>
      </c>
      <c r="P2373" t="s">
        <v>30</v>
      </c>
      <c r="Q2373" t="s">
        <v>21</v>
      </c>
    </row>
    <row r="2374" spans="1:17">
      <c r="A2374" t="s">
        <v>80</v>
      </c>
      <c r="B2374" t="s">
        <v>32</v>
      </c>
      <c r="C2374" t="s">
        <v>44</v>
      </c>
      <c r="D2374" t="s">
        <v>33</v>
      </c>
      <c r="E2374" t="s">
        <v>21</v>
      </c>
      <c r="F2374" t="s">
        <v>1803</v>
      </c>
      <c r="G2374" t="s">
        <v>35</v>
      </c>
      <c r="H2374" t="s">
        <v>21</v>
      </c>
      <c r="I2374" t="s">
        <v>23</v>
      </c>
      <c r="J2374" t="s">
        <v>130</v>
      </c>
      <c r="K2374" t="s">
        <v>124</v>
      </c>
      <c r="L2374" t="s">
        <v>1804</v>
      </c>
      <c r="M2374" t="s">
        <v>63</v>
      </c>
      <c r="N2374" t="s">
        <v>170</v>
      </c>
      <c r="O2374" t="s">
        <v>63</v>
      </c>
      <c r="P2374" t="s">
        <v>196</v>
      </c>
      <c r="Q2374" t="s">
        <v>35</v>
      </c>
    </row>
    <row r="2375" spans="1:17">
      <c r="A2375" t="s">
        <v>234</v>
      </c>
      <c r="B2375" t="s">
        <v>56</v>
      </c>
      <c r="C2375" t="s">
        <v>19</v>
      </c>
      <c r="D2375" t="s">
        <v>33</v>
      </c>
      <c r="E2375" t="s">
        <v>21</v>
      </c>
      <c r="F2375" t="s">
        <v>219</v>
      </c>
      <c r="G2375" t="s">
        <v>35</v>
      </c>
      <c r="H2375" t="s">
        <v>21</v>
      </c>
      <c r="I2375" t="s">
        <v>23</v>
      </c>
      <c r="J2375" t="s">
        <v>205</v>
      </c>
      <c r="K2375" t="s">
        <v>37</v>
      </c>
      <c r="L2375" t="s">
        <v>256</v>
      </c>
      <c r="M2375" t="s">
        <v>27</v>
      </c>
      <c r="N2375" t="s">
        <v>28</v>
      </c>
      <c r="O2375" t="s">
        <v>29</v>
      </c>
      <c r="P2375" t="s">
        <v>30</v>
      </c>
      <c r="Q2375" t="s">
        <v>21</v>
      </c>
    </row>
    <row r="2376" spans="1:17">
      <c r="A2376" t="s">
        <v>159</v>
      </c>
      <c r="B2376" t="s">
        <v>56</v>
      </c>
      <c r="C2376" t="s">
        <v>122</v>
      </c>
      <c r="D2376" t="s">
        <v>33</v>
      </c>
      <c r="E2376" t="s">
        <v>21</v>
      </c>
      <c r="F2376" t="s">
        <v>928</v>
      </c>
      <c r="G2376" t="s">
        <v>35</v>
      </c>
      <c r="H2376" t="s">
        <v>21</v>
      </c>
      <c r="I2376" t="s">
        <v>30</v>
      </c>
      <c r="J2376" t="s">
        <v>243</v>
      </c>
      <c r="K2376" t="s">
        <v>37</v>
      </c>
      <c r="L2376" t="s">
        <v>157</v>
      </c>
      <c r="M2376" t="s">
        <v>27</v>
      </c>
      <c r="N2376" t="s">
        <v>28</v>
      </c>
      <c r="O2376" t="s">
        <v>29</v>
      </c>
      <c r="P2376" t="s">
        <v>30</v>
      </c>
      <c r="Q2376" t="s">
        <v>21</v>
      </c>
    </row>
    <row r="2377" spans="1:17">
      <c r="A2377" t="s">
        <v>134</v>
      </c>
      <c r="B2377" t="s">
        <v>18</v>
      </c>
      <c r="C2377" t="s">
        <v>44</v>
      </c>
      <c r="D2377" t="s">
        <v>33</v>
      </c>
      <c r="E2377" t="s">
        <v>21</v>
      </c>
      <c r="F2377" t="s">
        <v>1567</v>
      </c>
      <c r="G2377" t="s">
        <v>21</v>
      </c>
      <c r="H2377" t="s">
        <v>21</v>
      </c>
      <c r="I2377" t="s">
        <v>23</v>
      </c>
      <c r="J2377" t="s">
        <v>234</v>
      </c>
      <c r="K2377" t="s">
        <v>100</v>
      </c>
      <c r="L2377" t="s">
        <v>1057</v>
      </c>
      <c r="M2377" t="s">
        <v>63</v>
      </c>
      <c r="N2377" t="s">
        <v>28</v>
      </c>
      <c r="O2377" t="s">
        <v>29</v>
      </c>
      <c r="P2377" t="s">
        <v>30</v>
      </c>
      <c r="Q2377" t="s">
        <v>35</v>
      </c>
    </row>
    <row r="2378" spans="1:17">
      <c r="A2378" t="s">
        <v>42</v>
      </c>
      <c r="B2378" t="s">
        <v>32</v>
      </c>
      <c r="C2378" t="s">
        <v>19</v>
      </c>
      <c r="D2378" t="s">
        <v>33</v>
      </c>
      <c r="E2378" t="s">
        <v>21</v>
      </c>
      <c r="F2378" t="s">
        <v>113</v>
      </c>
      <c r="G2378" t="s">
        <v>35</v>
      </c>
      <c r="H2378" t="s">
        <v>21</v>
      </c>
      <c r="I2378" t="s">
        <v>30</v>
      </c>
      <c r="J2378" t="s">
        <v>63</v>
      </c>
      <c r="K2378" t="s">
        <v>53</v>
      </c>
      <c r="L2378" t="s">
        <v>1191</v>
      </c>
      <c r="M2378" t="s">
        <v>27</v>
      </c>
      <c r="N2378" t="s">
        <v>28</v>
      </c>
      <c r="O2378" t="s">
        <v>29</v>
      </c>
      <c r="P2378" t="s">
        <v>30</v>
      </c>
      <c r="Q2378" t="s">
        <v>35</v>
      </c>
    </row>
    <row r="2379" spans="1:17">
      <c r="A2379" t="s">
        <v>42</v>
      </c>
      <c r="B2379" t="s">
        <v>72</v>
      </c>
      <c r="C2379" t="s">
        <v>44</v>
      </c>
      <c r="D2379" t="s">
        <v>33</v>
      </c>
      <c r="E2379" t="s">
        <v>21</v>
      </c>
      <c r="F2379" t="s">
        <v>63</v>
      </c>
      <c r="G2379" t="s">
        <v>21</v>
      </c>
      <c r="H2379" t="s">
        <v>21</v>
      </c>
      <c r="I2379" t="s">
        <v>23</v>
      </c>
      <c r="J2379" t="s">
        <v>36</v>
      </c>
      <c r="K2379" t="s">
        <v>92</v>
      </c>
      <c r="L2379" t="s">
        <v>109</v>
      </c>
      <c r="M2379" t="s">
        <v>40</v>
      </c>
      <c r="N2379" t="s">
        <v>28</v>
      </c>
      <c r="O2379" t="s">
        <v>29</v>
      </c>
      <c r="P2379" t="s">
        <v>30</v>
      </c>
      <c r="Q2379" t="s">
        <v>21</v>
      </c>
    </row>
    <row r="2380" spans="1:17">
      <c r="A2380" t="s">
        <v>71</v>
      </c>
      <c r="B2380" t="s">
        <v>56</v>
      </c>
      <c r="C2380" t="s">
        <v>19</v>
      </c>
      <c r="D2380" t="s">
        <v>33</v>
      </c>
      <c r="E2380" t="s">
        <v>21</v>
      </c>
      <c r="F2380" t="s">
        <v>1805</v>
      </c>
      <c r="G2380" t="s">
        <v>35</v>
      </c>
      <c r="H2380" t="s">
        <v>21</v>
      </c>
      <c r="I2380" t="s">
        <v>146</v>
      </c>
      <c r="J2380" t="s">
        <v>234</v>
      </c>
      <c r="K2380" t="s">
        <v>119</v>
      </c>
      <c r="L2380" t="s">
        <v>786</v>
      </c>
      <c r="M2380" t="s">
        <v>74</v>
      </c>
      <c r="N2380" t="s">
        <v>28</v>
      </c>
      <c r="O2380" t="s">
        <v>29</v>
      </c>
      <c r="P2380" t="s">
        <v>30</v>
      </c>
      <c r="Q2380" t="s">
        <v>21</v>
      </c>
    </row>
    <row r="2381" spans="1:17">
      <c r="A2381" t="s">
        <v>126</v>
      </c>
      <c r="B2381" t="s">
        <v>56</v>
      </c>
      <c r="C2381" t="s">
        <v>122</v>
      </c>
      <c r="D2381" t="s">
        <v>33</v>
      </c>
      <c r="E2381" t="s">
        <v>21</v>
      </c>
      <c r="F2381" t="s">
        <v>1806</v>
      </c>
      <c r="G2381" t="s">
        <v>35</v>
      </c>
      <c r="H2381" t="s">
        <v>21</v>
      </c>
      <c r="I2381" t="s">
        <v>23</v>
      </c>
      <c r="J2381" t="s">
        <v>74</v>
      </c>
      <c r="K2381" t="s">
        <v>37</v>
      </c>
      <c r="L2381" t="s">
        <v>231</v>
      </c>
      <c r="M2381" t="s">
        <v>63</v>
      </c>
      <c r="N2381" t="s">
        <v>824</v>
      </c>
      <c r="O2381" t="s">
        <v>63</v>
      </c>
      <c r="P2381" t="s">
        <v>41</v>
      </c>
      <c r="Q2381" t="s">
        <v>21</v>
      </c>
    </row>
    <row r="2382" spans="1:17">
      <c r="A2382" t="s">
        <v>159</v>
      </c>
      <c r="B2382" t="s">
        <v>72</v>
      </c>
      <c r="C2382" t="s">
        <v>44</v>
      </c>
      <c r="D2382" t="s">
        <v>33</v>
      </c>
      <c r="E2382" t="s">
        <v>21</v>
      </c>
      <c r="F2382" t="s">
        <v>1807</v>
      </c>
      <c r="G2382" t="s">
        <v>35</v>
      </c>
      <c r="H2382" t="s">
        <v>21</v>
      </c>
      <c r="I2382" t="s">
        <v>23</v>
      </c>
      <c r="J2382" t="s">
        <v>74</v>
      </c>
      <c r="K2382" t="s">
        <v>37</v>
      </c>
      <c r="L2382" t="s">
        <v>879</v>
      </c>
      <c r="M2382" t="s">
        <v>27</v>
      </c>
      <c r="N2382" t="s">
        <v>558</v>
      </c>
      <c r="O2382" t="s">
        <v>27</v>
      </c>
      <c r="P2382" t="s">
        <v>196</v>
      </c>
      <c r="Q2382" t="s">
        <v>21</v>
      </c>
    </row>
    <row r="2383" spans="1:17">
      <c r="A2383" t="s">
        <v>17</v>
      </c>
      <c r="B2383" t="s">
        <v>18</v>
      </c>
      <c r="C2383" t="s">
        <v>19</v>
      </c>
      <c r="D2383" t="s">
        <v>33</v>
      </c>
      <c r="E2383" t="s">
        <v>21</v>
      </c>
      <c r="F2383" t="s">
        <v>1421</v>
      </c>
      <c r="G2383" t="s">
        <v>21</v>
      </c>
      <c r="H2383" t="s">
        <v>21</v>
      </c>
      <c r="I2383" t="s">
        <v>23</v>
      </c>
      <c r="J2383" t="s">
        <v>243</v>
      </c>
      <c r="K2383" t="s">
        <v>119</v>
      </c>
      <c r="L2383" t="s">
        <v>926</v>
      </c>
      <c r="M2383" t="s">
        <v>40</v>
      </c>
      <c r="N2383" t="s">
        <v>28</v>
      </c>
      <c r="O2383" t="s">
        <v>29</v>
      </c>
      <c r="P2383" t="s">
        <v>30</v>
      </c>
      <c r="Q2383" t="s">
        <v>21</v>
      </c>
    </row>
    <row r="2384" spans="1:17">
      <c r="A2384" t="s">
        <v>134</v>
      </c>
      <c r="B2384" t="s">
        <v>43</v>
      </c>
      <c r="C2384" t="s">
        <v>44</v>
      </c>
      <c r="D2384" t="s">
        <v>45</v>
      </c>
      <c r="E2384" t="s">
        <v>21</v>
      </c>
      <c r="F2384" t="s">
        <v>868</v>
      </c>
      <c r="G2384" t="s">
        <v>21</v>
      </c>
      <c r="H2384" t="s">
        <v>35</v>
      </c>
      <c r="I2384" t="s">
        <v>23</v>
      </c>
      <c r="J2384" t="s">
        <v>219</v>
      </c>
      <c r="K2384" t="s">
        <v>119</v>
      </c>
      <c r="L2384" t="s">
        <v>782</v>
      </c>
      <c r="M2384" t="s">
        <v>27</v>
      </c>
      <c r="N2384" t="s">
        <v>28</v>
      </c>
      <c r="O2384" t="s">
        <v>29</v>
      </c>
      <c r="P2384" t="s">
        <v>30</v>
      </c>
      <c r="Q2384" t="s">
        <v>21</v>
      </c>
    </row>
    <row r="2385" spans="1:17">
      <c r="A2385" t="s">
        <v>17</v>
      </c>
      <c r="B2385" t="s">
        <v>94</v>
      </c>
      <c r="C2385" t="s">
        <v>44</v>
      </c>
      <c r="D2385" t="s">
        <v>33</v>
      </c>
      <c r="E2385" t="s">
        <v>21</v>
      </c>
      <c r="F2385" t="s">
        <v>29</v>
      </c>
      <c r="G2385" t="s">
        <v>35</v>
      </c>
      <c r="H2385" t="s">
        <v>21</v>
      </c>
      <c r="I2385" t="s">
        <v>23</v>
      </c>
      <c r="J2385" t="s">
        <v>24</v>
      </c>
      <c r="K2385" t="s">
        <v>124</v>
      </c>
      <c r="L2385" t="s">
        <v>776</v>
      </c>
      <c r="M2385" t="s">
        <v>27</v>
      </c>
      <c r="N2385" t="s">
        <v>28</v>
      </c>
      <c r="O2385" t="s">
        <v>29</v>
      </c>
      <c r="P2385" t="s">
        <v>30</v>
      </c>
      <c r="Q2385" t="s">
        <v>21</v>
      </c>
    </row>
    <row r="2386" spans="1:17">
      <c r="A2386" t="s">
        <v>159</v>
      </c>
      <c r="B2386" t="s">
        <v>43</v>
      </c>
      <c r="C2386" t="s">
        <v>19</v>
      </c>
      <c r="D2386" t="s">
        <v>45</v>
      </c>
      <c r="E2386" t="s">
        <v>21</v>
      </c>
      <c r="F2386" t="s">
        <v>465</v>
      </c>
      <c r="G2386" t="s">
        <v>35</v>
      </c>
      <c r="H2386" t="s">
        <v>21</v>
      </c>
      <c r="I2386" t="s">
        <v>23</v>
      </c>
      <c r="J2386" t="s">
        <v>68</v>
      </c>
      <c r="K2386" t="s">
        <v>37</v>
      </c>
      <c r="L2386" t="s">
        <v>399</v>
      </c>
      <c r="M2386" t="s">
        <v>27</v>
      </c>
      <c r="N2386" t="s">
        <v>28</v>
      </c>
      <c r="O2386" t="s">
        <v>29</v>
      </c>
      <c r="P2386" t="s">
        <v>30</v>
      </c>
      <c r="Q2386" t="s">
        <v>21</v>
      </c>
    </row>
    <row r="2387" spans="1:17">
      <c r="A2387" t="s">
        <v>524</v>
      </c>
      <c r="B2387" t="s">
        <v>32</v>
      </c>
      <c r="C2387" t="s">
        <v>19</v>
      </c>
      <c r="D2387" t="s">
        <v>33</v>
      </c>
      <c r="E2387" t="s">
        <v>21</v>
      </c>
      <c r="F2387" t="s">
        <v>1808</v>
      </c>
      <c r="G2387" t="s">
        <v>35</v>
      </c>
      <c r="H2387" t="s">
        <v>35</v>
      </c>
      <c r="I2387" t="s">
        <v>23</v>
      </c>
      <c r="J2387" t="s">
        <v>99</v>
      </c>
      <c r="K2387" t="s">
        <v>119</v>
      </c>
      <c r="L2387" t="s">
        <v>112</v>
      </c>
      <c r="M2387" t="s">
        <v>63</v>
      </c>
      <c r="N2387" t="s">
        <v>28</v>
      </c>
      <c r="O2387" t="s">
        <v>29</v>
      </c>
      <c r="P2387" t="s">
        <v>30</v>
      </c>
      <c r="Q2387" t="s">
        <v>21</v>
      </c>
    </row>
    <row r="2388" spans="1:17">
      <c r="A2388" t="s">
        <v>31</v>
      </c>
      <c r="B2388" t="s">
        <v>72</v>
      </c>
      <c r="C2388" t="s">
        <v>19</v>
      </c>
      <c r="D2388" t="s">
        <v>45</v>
      </c>
      <c r="E2388" t="s">
        <v>21</v>
      </c>
      <c r="F2388" t="s">
        <v>1809</v>
      </c>
      <c r="G2388" t="s">
        <v>35</v>
      </c>
      <c r="H2388" t="s">
        <v>21</v>
      </c>
      <c r="I2388" t="s">
        <v>30</v>
      </c>
      <c r="J2388" t="s">
        <v>99</v>
      </c>
      <c r="K2388" t="s">
        <v>37</v>
      </c>
      <c r="L2388" t="s">
        <v>310</v>
      </c>
      <c r="M2388" t="s">
        <v>27</v>
      </c>
      <c r="N2388" t="s">
        <v>28</v>
      </c>
      <c r="O2388" t="s">
        <v>29</v>
      </c>
      <c r="P2388" t="s">
        <v>30</v>
      </c>
      <c r="Q2388" t="s">
        <v>21</v>
      </c>
    </row>
    <row r="2389" spans="1:17">
      <c r="A2389" t="s">
        <v>79</v>
      </c>
      <c r="B2389" t="s">
        <v>56</v>
      </c>
      <c r="C2389" t="s">
        <v>19</v>
      </c>
      <c r="D2389" t="s">
        <v>20</v>
      </c>
      <c r="E2389" t="s">
        <v>21</v>
      </c>
      <c r="F2389" t="s">
        <v>60</v>
      </c>
      <c r="G2389" t="s">
        <v>35</v>
      </c>
      <c r="H2389" t="s">
        <v>21</v>
      </c>
      <c r="I2389" t="s">
        <v>146</v>
      </c>
      <c r="J2389" t="s">
        <v>97</v>
      </c>
      <c r="K2389" t="s">
        <v>119</v>
      </c>
      <c r="L2389" t="s">
        <v>114</v>
      </c>
      <c r="M2389" t="s">
        <v>219</v>
      </c>
      <c r="N2389" t="s">
        <v>28</v>
      </c>
      <c r="O2389" t="s">
        <v>29</v>
      </c>
      <c r="P2389" t="s">
        <v>30</v>
      </c>
      <c r="Q2389" t="s">
        <v>21</v>
      </c>
    </row>
    <row r="2390" spans="1:17">
      <c r="A2390" t="s">
        <v>42</v>
      </c>
      <c r="B2390" t="s">
        <v>87</v>
      </c>
      <c r="C2390" t="s">
        <v>19</v>
      </c>
      <c r="D2390" t="s">
        <v>33</v>
      </c>
      <c r="E2390" t="s">
        <v>21</v>
      </c>
      <c r="F2390" t="s">
        <v>29</v>
      </c>
      <c r="G2390" t="s">
        <v>35</v>
      </c>
      <c r="H2390" t="s">
        <v>21</v>
      </c>
      <c r="I2390" t="s">
        <v>23</v>
      </c>
      <c r="J2390" t="s">
        <v>118</v>
      </c>
      <c r="K2390" t="s">
        <v>37</v>
      </c>
      <c r="L2390" t="s">
        <v>519</v>
      </c>
      <c r="M2390" t="s">
        <v>63</v>
      </c>
      <c r="N2390" t="s">
        <v>28</v>
      </c>
      <c r="O2390" t="s">
        <v>29</v>
      </c>
      <c r="P2390" t="s">
        <v>30</v>
      </c>
      <c r="Q2390" t="s">
        <v>21</v>
      </c>
    </row>
    <row r="2391" spans="1:17">
      <c r="A2391" t="s">
        <v>151</v>
      </c>
      <c r="B2391" t="s">
        <v>72</v>
      </c>
      <c r="C2391" t="s">
        <v>19</v>
      </c>
      <c r="D2391" t="s">
        <v>45</v>
      </c>
      <c r="E2391" t="s">
        <v>21</v>
      </c>
      <c r="F2391" t="s">
        <v>1810</v>
      </c>
      <c r="G2391" t="s">
        <v>21</v>
      </c>
      <c r="H2391" t="s">
        <v>35</v>
      </c>
      <c r="I2391" t="s">
        <v>30</v>
      </c>
      <c r="J2391" t="s">
        <v>47</v>
      </c>
      <c r="K2391" t="s">
        <v>53</v>
      </c>
      <c r="L2391" t="s">
        <v>58</v>
      </c>
      <c r="M2391" t="s">
        <v>40</v>
      </c>
      <c r="N2391" t="s">
        <v>28</v>
      </c>
      <c r="O2391" t="s">
        <v>29</v>
      </c>
      <c r="P2391" t="s">
        <v>30</v>
      </c>
      <c r="Q2391" t="s">
        <v>21</v>
      </c>
    </row>
    <row r="2392" spans="1:17">
      <c r="A2392" t="s">
        <v>336</v>
      </c>
      <c r="B2392" t="s">
        <v>144</v>
      </c>
      <c r="C2392" t="s">
        <v>44</v>
      </c>
      <c r="D2392" t="s">
        <v>33</v>
      </c>
      <c r="E2392" t="s">
        <v>21</v>
      </c>
      <c r="F2392" t="s">
        <v>1183</v>
      </c>
      <c r="G2392" t="s">
        <v>21</v>
      </c>
      <c r="H2392" t="s">
        <v>35</v>
      </c>
      <c r="I2392" t="s">
        <v>30</v>
      </c>
      <c r="J2392" t="s">
        <v>47</v>
      </c>
      <c r="K2392" t="s">
        <v>37</v>
      </c>
      <c r="L2392" t="s">
        <v>637</v>
      </c>
      <c r="M2392" t="s">
        <v>63</v>
      </c>
      <c r="N2392" t="s">
        <v>28</v>
      </c>
      <c r="O2392" t="s">
        <v>29</v>
      </c>
      <c r="P2392" t="s">
        <v>30</v>
      </c>
      <c r="Q2392" t="s">
        <v>21</v>
      </c>
    </row>
    <row r="2393" spans="1:17">
      <c r="A2393" t="s">
        <v>216</v>
      </c>
      <c r="B2393" t="s">
        <v>43</v>
      </c>
      <c r="C2393" t="s">
        <v>122</v>
      </c>
      <c r="D2393" t="s">
        <v>45</v>
      </c>
      <c r="E2393" t="s">
        <v>21</v>
      </c>
      <c r="F2393" t="s">
        <v>29</v>
      </c>
      <c r="G2393" t="s">
        <v>21</v>
      </c>
      <c r="H2393" t="s">
        <v>35</v>
      </c>
      <c r="I2393" t="s">
        <v>23</v>
      </c>
      <c r="J2393" t="s">
        <v>349</v>
      </c>
      <c r="K2393" t="s">
        <v>119</v>
      </c>
      <c r="L2393" t="s">
        <v>425</v>
      </c>
      <c r="M2393" t="s">
        <v>27</v>
      </c>
      <c r="N2393" t="s">
        <v>28</v>
      </c>
      <c r="O2393" t="s">
        <v>29</v>
      </c>
      <c r="P2393" t="s">
        <v>30</v>
      </c>
      <c r="Q2393" t="s">
        <v>21</v>
      </c>
    </row>
    <row r="2394" spans="1:17">
      <c r="A2394" t="s">
        <v>97</v>
      </c>
      <c r="B2394" t="s">
        <v>43</v>
      </c>
      <c r="C2394" t="s">
        <v>19</v>
      </c>
      <c r="D2394" t="s">
        <v>45</v>
      </c>
      <c r="E2394" t="s">
        <v>21</v>
      </c>
      <c r="F2394" t="s">
        <v>866</v>
      </c>
      <c r="G2394" t="s">
        <v>35</v>
      </c>
      <c r="H2394" t="s">
        <v>35</v>
      </c>
      <c r="I2394" t="s">
        <v>30</v>
      </c>
      <c r="J2394" t="s">
        <v>152</v>
      </c>
      <c r="K2394" t="s">
        <v>37</v>
      </c>
      <c r="L2394" t="s">
        <v>346</v>
      </c>
      <c r="M2394" t="s">
        <v>27</v>
      </c>
      <c r="N2394" t="s">
        <v>28</v>
      </c>
      <c r="O2394" t="s">
        <v>29</v>
      </c>
      <c r="P2394" t="s">
        <v>30</v>
      </c>
      <c r="Q2394" t="s">
        <v>21</v>
      </c>
    </row>
    <row r="2395" spans="1:17">
      <c r="A2395" t="s">
        <v>76</v>
      </c>
      <c r="B2395" t="s">
        <v>77</v>
      </c>
      <c r="C2395" t="s">
        <v>19</v>
      </c>
      <c r="D2395" t="s">
        <v>33</v>
      </c>
      <c r="E2395" t="s">
        <v>21</v>
      </c>
      <c r="F2395" t="s">
        <v>1811</v>
      </c>
      <c r="G2395" t="s">
        <v>35</v>
      </c>
      <c r="H2395" t="s">
        <v>21</v>
      </c>
      <c r="I2395" t="s">
        <v>23</v>
      </c>
      <c r="J2395" t="s">
        <v>123</v>
      </c>
      <c r="K2395" t="s">
        <v>124</v>
      </c>
      <c r="L2395" t="s">
        <v>227</v>
      </c>
      <c r="M2395" t="s">
        <v>27</v>
      </c>
      <c r="N2395" t="s">
        <v>28</v>
      </c>
      <c r="O2395" t="s">
        <v>29</v>
      </c>
      <c r="P2395" t="s">
        <v>30</v>
      </c>
      <c r="Q2395" t="s">
        <v>21</v>
      </c>
    </row>
    <row r="2396" spans="1:17">
      <c r="A2396" t="s">
        <v>128</v>
      </c>
      <c r="B2396" t="s">
        <v>30</v>
      </c>
      <c r="C2396" t="s">
        <v>19</v>
      </c>
      <c r="D2396" t="s">
        <v>33</v>
      </c>
      <c r="E2396" t="s">
        <v>21</v>
      </c>
      <c r="F2396" t="s">
        <v>1812</v>
      </c>
      <c r="G2396" t="s">
        <v>21</v>
      </c>
      <c r="H2396" t="s">
        <v>21</v>
      </c>
      <c r="I2396" t="s">
        <v>23</v>
      </c>
      <c r="J2396" t="s">
        <v>40</v>
      </c>
      <c r="K2396" t="s">
        <v>92</v>
      </c>
      <c r="L2396" t="s">
        <v>833</v>
      </c>
      <c r="M2396" t="s">
        <v>52</v>
      </c>
      <c r="N2396" t="s">
        <v>28</v>
      </c>
      <c r="O2396" t="s">
        <v>29</v>
      </c>
      <c r="P2396" t="s">
        <v>30</v>
      </c>
      <c r="Q2396" t="s">
        <v>21</v>
      </c>
    </row>
    <row r="2397" spans="1:17">
      <c r="A2397" t="s">
        <v>42</v>
      </c>
      <c r="B2397" t="s">
        <v>32</v>
      </c>
      <c r="C2397" t="s">
        <v>44</v>
      </c>
      <c r="D2397" t="s">
        <v>33</v>
      </c>
      <c r="E2397" t="s">
        <v>21</v>
      </c>
      <c r="F2397" t="s">
        <v>42</v>
      </c>
      <c r="G2397" t="s">
        <v>35</v>
      </c>
      <c r="H2397" t="s">
        <v>21</v>
      </c>
      <c r="I2397" t="s">
        <v>23</v>
      </c>
      <c r="J2397" t="s">
        <v>68</v>
      </c>
      <c r="K2397" t="s">
        <v>37</v>
      </c>
      <c r="L2397" t="s">
        <v>113</v>
      </c>
      <c r="M2397" t="s">
        <v>27</v>
      </c>
      <c r="N2397" t="s">
        <v>28</v>
      </c>
      <c r="O2397" t="s">
        <v>29</v>
      </c>
      <c r="P2397" t="s">
        <v>30</v>
      </c>
      <c r="Q2397" t="s">
        <v>21</v>
      </c>
    </row>
    <row r="2398" spans="1:17">
      <c r="A2398" t="s">
        <v>17</v>
      </c>
      <c r="B2398" t="s">
        <v>43</v>
      </c>
      <c r="C2398" t="s">
        <v>19</v>
      </c>
      <c r="D2398" t="s">
        <v>45</v>
      </c>
      <c r="E2398" t="s">
        <v>21</v>
      </c>
      <c r="F2398" t="s">
        <v>1174</v>
      </c>
      <c r="G2398" t="s">
        <v>21</v>
      </c>
      <c r="H2398" t="s">
        <v>21</v>
      </c>
      <c r="I2398" t="s">
        <v>23</v>
      </c>
      <c r="J2398" t="s">
        <v>91</v>
      </c>
      <c r="K2398" t="s">
        <v>92</v>
      </c>
      <c r="L2398" t="s">
        <v>661</v>
      </c>
      <c r="M2398" t="s">
        <v>27</v>
      </c>
      <c r="N2398" t="s">
        <v>320</v>
      </c>
      <c r="O2398" t="s">
        <v>57</v>
      </c>
      <c r="P2398" t="s">
        <v>41</v>
      </c>
      <c r="Q2398" t="s">
        <v>21</v>
      </c>
    </row>
    <row r="2399" spans="1:17">
      <c r="A2399" t="s">
        <v>80</v>
      </c>
      <c r="B2399" t="s">
        <v>56</v>
      </c>
      <c r="C2399" t="s">
        <v>44</v>
      </c>
      <c r="D2399" t="s">
        <v>20</v>
      </c>
      <c r="E2399" t="s">
        <v>21</v>
      </c>
      <c r="F2399" t="s">
        <v>17</v>
      </c>
      <c r="G2399" t="s">
        <v>35</v>
      </c>
      <c r="H2399" t="s">
        <v>21</v>
      </c>
      <c r="I2399" t="s">
        <v>30</v>
      </c>
      <c r="J2399" t="s">
        <v>17</v>
      </c>
      <c r="K2399" t="s">
        <v>37</v>
      </c>
      <c r="L2399" t="s">
        <v>1324</v>
      </c>
      <c r="M2399" t="s">
        <v>82</v>
      </c>
      <c r="N2399" t="s">
        <v>28</v>
      </c>
      <c r="O2399" t="s">
        <v>29</v>
      </c>
      <c r="P2399" t="s">
        <v>30</v>
      </c>
      <c r="Q2399" t="s">
        <v>21</v>
      </c>
    </row>
    <row r="2400" spans="1:17">
      <c r="A2400" t="s">
        <v>230</v>
      </c>
      <c r="B2400" t="s">
        <v>77</v>
      </c>
      <c r="C2400" t="s">
        <v>19</v>
      </c>
      <c r="D2400" t="s">
        <v>33</v>
      </c>
      <c r="E2400" t="s">
        <v>35</v>
      </c>
      <c r="F2400" t="s">
        <v>1813</v>
      </c>
      <c r="G2400" t="s">
        <v>21</v>
      </c>
      <c r="H2400" t="s">
        <v>35</v>
      </c>
      <c r="I2400" t="s">
        <v>23</v>
      </c>
      <c r="J2400" t="s">
        <v>234</v>
      </c>
      <c r="K2400" t="s">
        <v>119</v>
      </c>
      <c r="L2400" t="s">
        <v>463</v>
      </c>
      <c r="M2400" t="s">
        <v>74</v>
      </c>
      <c r="N2400" t="s">
        <v>28</v>
      </c>
      <c r="O2400" t="s">
        <v>29</v>
      </c>
      <c r="P2400" t="s">
        <v>30</v>
      </c>
      <c r="Q2400" t="s">
        <v>21</v>
      </c>
    </row>
    <row r="2401" spans="1:17">
      <c r="A2401" t="s">
        <v>259</v>
      </c>
      <c r="B2401" t="s">
        <v>144</v>
      </c>
      <c r="C2401" t="s">
        <v>19</v>
      </c>
      <c r="D2401" t="s">
        <v>33</v>
      </c>
      <c r="E2401" t="s">
        <v>21</v>
      </c>
      <c r="F2401" t="s">
        <v>101</v>
      </c>
      <c r="G2401" t="s">
        <v>21</v>
      </c>
      <c r="H2401" t="s">
        <v>21</v>
      </c>
      <c r="I2401" t="s">
        <v>23</v>
      </c>
      <c r="J2401" t="s">
        <v>17</v>
      </c>
      <c r="K2401" t="s">
        <v>48</v>
      </c>
      <c r="L2401" t="s">
        <v>692</v>
      </c>
      <c r="M2401" t="s">
        <v>63</v>
      </c>
      <c r="N2401" t="s">
        <v>28</v>
      </c>
      <c r="O2401" t="s">
        <v>29</v>
      </c>
      <c r="P2401" t="s">
        <v>30</v>
      </c>
      <c r="Q2401" t="s">
        <v>21</v>
      </c>
    </row>
    <row r="2402" spans="1:17">
      <c r="A2402" t="s">
        <v>80</v>
      </c>
      <c r="B2402" t="s">
        <v>66</v>
      </c>
      <c r="C2402" t="s">
        <v>19</v>
      </c>
      <c r="D2402" t="s">
        <v>33</v>
      </c>
      <c r="E2402" t="s">
        <v>21</v>
      </c>
      <c r="F2402" t="s">
        <v>750</v>
      </c>
      <c r="G2402" t="s">
        <v>21</v>
      </c>
      <c r="H2402" t="s">
        <v>21</v>
      </c>
      <c r="I2402" t="s">
        <v>30</v>
      </c>
      <c r="J2402" t="s">
        <v>82</v>
      </c>
      <c r="K2402" t="s">
        <v>53</v>
      </c>
      <c r="L2402" t="s">
        <v>647</v>
      </c>
      <c r="M2402" t="s">
        <v>27</v>
      </c>
      <c r="N2402" t="s">
        <v>28</v>
      </c>
      <c r="O2402" t="s">
        <v>29</v>
      </c>
      <c r="P2402" t="s">
        <v>30</v>
      </c>
      <c r="Q2402" t="s">
        <v>21</v>
      </c>
    </row>
    <row r="2403" spans="1:17">
      <c r="A2403" t="s">
        <v>97</v>
      </c>
      <c r="B2403" t="s">
        <v>43</v>
      </c>
      <c r="C2403" t="s">
        <v>19</v>
      </c>
      <c r="D2403" t="s">
        <v>45</v>
      </c>
      <c r="E2403" t="s">
        <v>21</v>
      </c>
      <c r="F2403" t="s">
        <v>1814</v>
      </c>
      <c r="G2403" t="s">
        <v>35</v>
      </c>
      <c r="H2403" t="s">
        <v>21</v>
      </c>
      <c r="I2403" t="s">
        <v>146</v>
      </c>
      <c r="J2403" t="s">
        <v>68</v>
      </c>
      <c r="K2403" t="s">
        <v>37</v>
      </c>
      <c r="L2403" t="s">
        <v>375</v>
      </c>
      <c r="M2403" t="s">
        <v>52</v>
      </c>
      <c r="N2403" t="s">
        <v>28</v>
      </c>
      <c r="O2403" t="s">
        <v>29</v>
      </c>
      <c r="P2403" t="s">
        <v>30</v>
      </c>
      <c r="Q2403" t="s">
        <v>21</v>
      </c>
    </row>
    <row r="2404" spans="1:17">
      <c r="A2404" t="s">
        <v>106</v>
      </c>
      <c r="B2404" t="s">
        <v>43</v>
      </c>
      <c r="C2404" t="s">
        <v>19</v>
      </c>
      <c r="D2404" t="s">
        <v>20</v>
      </c>
      <c r="E2404" t="s">
        <v>21</v>
      </c>
      <c r="F2404" t="s">
        <v>552</v>
      </c>
      <c r="G2404" t="s">
        <v>35</v>
      </c>
      <c r="H2404" t="s">
        <v>21</v>
      </c>
      <c r="I2404" t="s">
        <v>146</v>
      </c>
      <c r="J2404" t="s">
        <v>85</v>
      </c>
      <c r="K2404" t="s">
        <v>124</v>
      </c>
      <c r="L2404" t="s">
        <v>285</v>
      </c>
      <c r="M2404" t="s">
        <v>27</v>
      </c>
      <c r="N2404" t="s">
        <v>28</v>
      </c>
      <c r="O2404" t="s">
        <v>29</v>
      </c>
      <c r="P2404" t="s">
        <v>30</v>
      </c>
      <c r="Q2404" t="s">
        <v>21</v>
      </c>
    </row>
    <row r="2405" spans="1:17">
      <c r="A2405" t="s">
        <v>126</v>
      </c>
      <c r="B2405" t="s">
        <v>72</v>
      </c>
      <c r="C2405" t="s">
        <v>19</v>
      </c>
      <c r="D2405" t="s">
        <v>33</v>
      </c>
      <c r="E2405" t="s">
        <v>21</v>
      </c>
      <c r="F2405" t="s">
        <v>825</v>
      </c>
      <c r="G2405" t="s">
        <v>35</v>
      </c>
      <c r="H2405" t="s">
        <v>21</v>
      </c>
      <c r="I2405" t="s">
        <v>146</v>
      </c>
      <c r="J2405" t="s">
        <v>74</v>
      </c>
      <c r="K2405" t="s">
        <v>61</v>
      </c>
      <c r="L2405" t="s">
        <v>60</v>
      </c>
      <c r="M2405" t="s">
        <v>63</v>
      </c>
      <c r="N2405" t="s">
        <v>28</v>
      </c>
      <c r="O2405" t="s">
        <v>29</v>
      </c>
      <c r="P2405" t="s">
        <v>30</v>
      </c>
      <c r="Q2405" t="s">
        <v>21</v>
      </c>
    </row>
    <row r="2406" spans="1:17">
      <c r="A2406" t="s">
        <v>180</v>
      </c>
      <c r="B2406" t="s">
        <v>77</v>
      </c>
      <c r="C2406" t="s">
        <v>19</v>
      </c>
      <c r="D2406" t="s">
        <v>20</v>
      </c>
      <c r="E2406" t="s">
        <v>21</v>
      </c>
      <c r="F2406" t="s">
        <v>1686</v>
      </c>
      <c r="G2406" t="s">
        <v>21</v>
      </c>
      <c r="H2406" t="s">
        <v>21</v>
      </c>
      <c r="I2406" t="s">
        <v>23</v>
      </c>
      <c r="J2406" t="s">
        <v>152</v>
      </c>
      <c r="K2406" t="s">
        <v>119</v>
      </c>
      <c r="L2406" t="s">
        <v>868</v>
      </c>
      <c r="M2406" t="s">
        <v>63</v>
      </c>
      <c r="N2406" t="s">
        <v>28</v>
      </c>
      <c r="O2406" t="s">
        <v>29</v>
      </c>
      <c r="P2406" t="s">
        <v>30</v>
      </c>
      <c r="Q2406" t="s">
        <v>21</v>
      </c>
    </row>
    <row r="2407" spans="1:17">
      <c r="A2407" t="s">
        <v>103</v>
      </c>
      <c r="B2407" t="s">
        <v>72</v>
      </c>
      <c r="C2407" t="s">
        <v>19</v>
      </c>
      <c r="D2407" t="s">
        <v>33</v>
      </c>
      <c r="E2407" t="s">
        <v>21</v>
      </c>
      <c r="F2407" t="s">
        <v>29</v>
      </c>
      <c r="G2407" t="s">
        <v>35</v>
      </c>
      <c r="H2407" t="s">
        <v>35</v>
      </c>
      <c r="I2407" t="s">
        <v>23</v>
      </c>
      <c r="J2407" t="s">
        <v>134</v>
      </c>
      <c r="K2407" t="s">
        <v>119</v>
      </c>
      <c r="L2407" t="s">
        <v>148</v>
      </c>
      <c r="M2407" t="s">
        <v>63</v>
      </c>
      <c r="N2407" t="s">
        <v>403</v>
      </c>
      <c r="O2407" t="s">
        <v>27</v>
      </c>
      <c r="P2407" t="s">
        <v>41</v>
      </c>
      <c r="Q2407" t="s">
        <v>21</v>
      </c>
    </row>
    <row r="2408" spans="1:17">
      <c r="A2408" t="s">
        <v>65</v>
      </c>
      <c r="B2408" t="s">
        <v>32</v>
      </c>
      <c r="C2408" t="s">
        <v>19</v>
      </c>
      <c r="D2408" t="s">
        <v>33</v>
      </c>
      <c r="E2408" t="s">
        <v>21</v>
      </c>
      <c r="F2408" t="s">
        <v>210</v>
      </c>
      <c r="G2408" t="s">
        <v>35</v>
      </c>
      <c r="H2408" t="s">
        <v>21</v>
      </c>
      <c r="I2408" t="s">
        <v>146</v>
      </c>
      <c r="J2408" t="s">
        <v>36</v>
      </c>
      <c r="K2408" t="s">
        <v>37</v>
      </c>
      <c r="L2408" t="s">
        <v>392</v>
      </c>
      <c r="M2408" t="s">
        <v>40</v>
      </c>
      <c r="N2408" t="s">
        <v>28</v>
      </c>
      <c r="O2408" t="s">
        <v>29</v>
      </c>
      <c r="P2408" t="s">
        <v>30</v>
      </c>
      <c r="Q2408" t="s">
        <v>21</v>
      </c>
    </row>
    <row r="2409" spans="1:17">
      <c r="A2409" t="s">
        <v>103</v>
      </c>
      <c r="B2409" t="s">
        <v>32</v>
      </c>
      <c r="C2409" t="s">
        <v>19</v>
      </c>
      <c r="D2409" t="s">
        <v>20</v>
      </c>
      <c r="E2409" t="s">
        <v>21</v>
      </c>
      <c r="F2409" t="s">
        <v>31</v>
      </c>
      <c r="G2409" t="s">
        <v>21</v>
      </c>
      <c r="H2409" t="s">
        <v>21</v>
      </c>
      <c r="I2409" t="s">
        <v>30</v>
      </c>
      <c r="J2409" t="s">
        <v>134</v>
      </c>
      <c r="K2409" t="s">
        <v>37</v>
      </c>
      <c r="L2409" t="s">
        <v>542</v>
      </c>
      <c r="M2409" t="s">
        <v>52</v>
      </c>
      <c r="N2409" t="s">
        <v>28</v>
      </c>
      <c r="O2409" t="s">
        <v>29</v>
      </c>
      <c r="P2409" t="s">
        <v>30</v>
      </c>
      <c r="Q2409" t="s">
        <v>21</v>
      </c>
    </row>
    <row r="2410" spans="1:17">
      <c r="A2410" t="s">
        <v>323</v>
      </c>
      <c r="B2410" t="s">
        <v>56</v>
      </c>
      <c r="C2410" t="s">
        <v>19</v>
      </c>
      <c r="D2410" t="s">
        <v>33</v>
      </c>
      <c r="E2410" t="s">
        <v>21</v>
      </c>
      <c r="F2410" t="s">
        <v>29</v>
      </c>
      <c r="G2410" t="s">
        <v>35</v>
      </c>
      <c r="H2410" t="s">
        <v>21</v>
      </c>
      <c r="I2410" t="s">
        <v>23</v>
      </c>
      <c r="J2410" t="s">
        <v>219</v>
      </c>
      <c r="K2410" t="s">
        <v>37</v>
      </c>
      <c r="L2410" t="s">
        <v>88</v>
      </c>
      <c r="M2410" t="s">
        <v>63</v>
      </c>
      <c r="N2410" t="s">
        <v>28</v>
      </c>
      <c r="O2410" t="s">
        <v>29</v>
      </c>
      <c r="P2410" t="s">
        <v>30</v>
      </c>
      <c r="Q2410" t="s">
        <v>21</v>
      </c>
    </row>
    <row r="2411" spans="1:17">
      <c r="A2411" t="s">
        <v>159</v>
      </c>
      <c r="B2411" t="s">
        <v>87</v>
      </c>
      <c r="C2411" t="s">
        <v>44</v>
      </c>
      <c r="D2411" t="s">
        <v>33</v>
      </c>
      <c r="E2411" t="s">
        <v>21</v>
      </c>
      <c r="F2411" t="s">
        <v>1815</v>
      </c>
      <c r="G2411" t="s">
        <v>21</v>
      </c>
      <c r="H2411" t="s">
        <v>21</v>
      </c>
      <c r="I2411" t="s">
        <v>23</v>
      </c>
      <c r="J2411" t="s">
        <v>108</v>
      </c>
      <c r="K2411" t="s">
        <v>37</v>
      </c>
      <c r="L2411" t="s">
        <v>191</v>
      </c>
      <c r="M2411" t="s">
        <v>63</v>
      </c>
      <c r="N2411" t="s">
        <v>28</v>
      </c>
      <c r="O2411" t="s">
        <v>29</v>
      </c>
      <c r="P2411" t="s">
        <v>30</v>
      </c>
      <c r="Q2411" t="s">
        <v>21</v>
      </c>
    </row>
    <row r="2412" spans="1:17">
      <c r="A2412" t="s">
        <v>97</v>
      </c>
      <c r="B2412" t="s">
        <v>135</v>
      </c>
      <c r="C2412" t="s">
        <v>44</v>
      </c>
      <c r="D2412" t="s">
        <v>45</v>
      </c>
      <c r="E2412" t="s">
        <v>21</v>
      </c>
      <c r="F2412" t="s">
        <v>658</v>
      </c>
      <c r="G2412" t="s">
        <v>35</v>
      </c>
      <c r="H2412" t="s">
        <v>21</v>
      </c>
      <c r="I2412" t="s">
        <v>23</v>
      </c>
      <c r="J2412" t="s">
        <v>24</v>
      </c>
      <c r="K2412" t="s">
        <v>124</v>
      </c>
      <c r="L2412" t="s">
        <v>139</v>
      </c>
      <c r="M2412" t="s">
        <v>27</v>
      </c>
      <c r="N2412" t="s">
        <v>28</v>
      </c>
      <c r="O2412" t="s">
        <v>29</v>
      </c>
      <c r="P2412" t="s">
        <v>30</v>
      </c>
      <c r="Q2412" t="s">
        <v>21</v>
      </c>
    </row>
    <row r="2413" spans="1:17">
      <c r="A2413" t="s">
        <v>76</v>
      </c>
      <c r="B2413" t="s">
        <v>72</v>
      </c>
      <c r="C2413" t="s">
        <v>122</v>
      </c>
      <c r="D2413" t="s">
        <v>33</v>
      </c>
      <c r="E2413" t="s">
        <v>21</v>
      </c>
      <c r="F2413" t="s">
        <v>29</v>
      </c>
      <c r="G2413" t="s">
        <v>35</v>
      </c>
      <c r="H2413" t="s">
        <v>21</v>
      </c>
      <c r="I2413" t="s">
        <v>23</v>
      </c>
      <c r="J2413" t="s">
        <v>82</v>
      </c>
      <c r="K2413" t="s">
        <v>124</v>
      </c>
      <c r="L2413" t="s">
        <v>318</v>
      </c>
      <c r="M2413" t="s">
        <v>63</v>
      </c>
      <c r="N2413" t="s">
        <v>28</v>
      </c>
      <c r="O2413" t="s">
        <v>29</v>
      </c>
      <c r="P2413" t="s">
        <v>30</v>
      </c>
      <c r="Q2413" t="s">
        <v>21</v>
      </c>
    </row>
    <row r="2414" spans="1:17">
      <c r="A2414" t="s">
        <v>310</v>
      </c>
      <c r="B2414" t="s">
        <v>135</v>
      </c>
      <c r="C2414" t="s">
        <v>19</v>
      </c>
      <c r="D2414" t="s">
        <v>20</v>
      </c>
      <c r="E2414" t="s">
        <v>21</v>
      </c>
      <c r="F2414" t="s">
        <v>327</v>
      </c>
      <c r="G2414" t="s">
        <v>21</v>
      </c>
      <c r="H2414" t="s">
        <v>35</v>
      </c>
      <c r="I2414" t="s">
        <v>30</v>
      </c>
      <c r="J2414" t="s">
        <v>57</v>
      </c>
      <c r="K2414" t="s">
        <v>53</v>
      </c>
      <c r="L2414" t="s">
        <v>214</v>
      </c>
      <c r="M2414" t="s">
        <v>52</v>
      </c>
      <c r="N2414" t="s">
        <v>28</v>
      </c>
      <c r="O2414" t="s">
        <v>29</v>
      </c>
      <c r="P2414" t="s">
        <v>30</v>
      </c>
      <c r="Q2414" t="s">
        <v>21</v>
      </c>
    </row>
    <row r="2415" spans="1:17">
      <c r="A2415" t="s">
        <v>65</v>
      </c>
      <c r="B2415" t="s">
        <v>32</v>
      </c>
      <c r="C2415" t="s">
        <v>19</v>
      </c>
      <c r="D2415" t="s">
        <v>33</v>
      </c>
      <c r="E2415" t="s">
        <v>21</v>
      </c>
      <c r="F2415" t="s">
        <v>1038</v>
      </c>
      <c r="G2415" t="s">
        <v>35</v>
      </c>
      <c r="H2415" t="s">
        <v>21</v>
      </c>
      <c r="I2415" t="s">
        <v>23</v>
      </c>
      <c r="J2415" t="s">
        <v>130</v>
      </c>
      <c r="K2415" t="s">
        <v>37</v>
      </c>
      <c r="L2415" t="s">
        <v>356</v>
      </c>
      <c r="M2415" t="s">
        <v>63</v>
      </c>
      <c r="N2415" t="s">
        <v>28</v>
      </c>
      <c r="O2415" t="s">
        <v>29</v>
      </c>
      <c r="P2415" t="s">
        <v>30</v>
      </c>
      <c r="Q2415" t="s">
        <v>21</v>
      </c>
    </row>
    <row r="2416" spans="1:17">
      <c r="A2416" t="s">
        <v>180</v>
      </c>
      <c r="B2416" t="s">
        <v>72</v>
      </c>
      <c r="C2416" t="s">
        <v>19</v>
      </c>
      <c r="D2416" t="s">
        <v>33</v>
      </c>
      <c r="E2416" t="s">
        <v>21</v>
      </c>
      <c r="F2416" t="s">
        <v>712</v>
      </c>
      <c r="G2416" t="s">
        <v>21</v>
      </c>
      <c r="H2416" t="s">
        <v>21</v>
      </c>
      <c r="I2416" t="s">
        <v>23</v>
      </c>
      <c r="J2416" t="s">
        <v>234</v>
      </c>
      <c r="K2416" t="s">
        <v>92</v>
      </c>
      <c r="L2416" t="s">
        <v>47</v>
      </c>
      <c r="M2416" t="s">
        <v>85</v>
      </c>
      <c r="N2416" t="s">
        <v>28</v>
      </c>
      <c r="O2416" t="s">
        <v>29</v>
      </c>
      <c r="P2416" t="s">
        <v>30</v>
      </c>
      <c r="Q2416" t="s">
        <v>21</v>
      </c>
    </row>
    <row r="2417" spans="1:17">
      <c r="A2417" t="s">
        <v>126</v>
      </c>
      <c r="B2417" t="s">
        <v>43</v>
      </c>
      <c r="C2417" t="s">
        <v>19</v>
      </c>
      <c r="D2417" t="s">
        <v>45</v>
      </c>
      <c r="E2417" t="s">
        <v>21</v>
      </c>
      <c r="F2417" t="s">
        <v>833</v>
      </c>
      <c r="G2417" t="s">
        <v>21</v>
      </c>
      <c r="H2417" t="s">
        <v>21</v>
      </c>
      <c r="I2417" t="s">
        <v>23</v>
      </c>
      <c r="J2417" t="s">
        <v>85</v>
      </c>
      <c r="K2417" t="s">
        <v>92</v>
      </c>
      <c r="L2417" t="s">
        <v>1307</v>
      </c>
      <c r="M2417" t="s">
        <v>63</v>
      </c>
      <c r="N2417" t="s">
        <v>28</v>
      </c>
      <c r="O2417" t="s">
        <v>29</v>
      </c>
      <c r="P2417" t="s">
        <v>30</v>
      </c>
      <c r="Q2417" t="s">
        <v>21</v>
      </c>
    </row>
    <row r="2418" spans="1:17">
      <c r="A2418" t="s">
        <v>159</v>
      </c>
      <c r="B2418" t="s">
        <v>43</v>
      </c>
      <c r="C2418" t="s">
        <v>44</v>
      </c>
      <c r="D2418" t="s">
        <v>45</v>
      </c>
      <c r="E2418" t="s">
        <v>21</v>
      </c>
      <c r="F2418" t="s">
        <v>1816</v>
      </c>
      <c r="G2418" t="s">
        <v>35</v>
      </c>
      <c r="H2418" t="s">
        <v>35</v>
      </c>
      <c r="I2418" t="s">
        <v>30</v>
      </c>
      <c r="J2418" t="s">
        <v>99</v>
      </c>
      <c r="K2418" t="s">
        <v>37</v>
      </c>
      <c r="L2418" t="s">
        <v>223</v>
      </c>
      <c r="M2418" t="s">
        <v>52</v>
      </c>
      <c r="N2418" t="s">
        <v>28</v>
      </c>
      <c r="O2418" t="s">
        <v>29</v>
      </c>
      <c r="P2418" t="s">
        <v>30</v>
      </c>
      <c r="Q2418" t="s">
        <v>21</v>
      </c>
    </row>
    <row r="2419" spans="1:17">
      <c r="A2419" t="s">
        <v>465</v>
      </c>
      <c r="B2419" t="s">
        <v>43</v>
      </c>
      <c r="C2419" t="s">
        <v>19</v>
      </c>
      <c r="D2419" t="s">
        <v>45</v>
      </c>
      <c r="E2419" t="s">
        <v>21</v>
      </c>
      <c r="F2419" t="s">
        <v>29</v>
      </c>
      <c r="G2419" t="s">
        <v>21</v>
      </c>
      <c r="H2419" t="s">
        <v>21</v>
      </c>
      <c r="I2419" t="s">
        <v>23</v>
      </c>
      <c r="J2419" t="s">
        <v>91</v>
      </c>
      <c r="K2419" t="s">
        <v>25</v>
      </c>
      <c r="L2419" t="s">
        <v>167</v>
      </c>
      <c r="M2419" t="s">
        <v>52</v>
      </c>
      <c r="N2419" t="s">
        <v>28</v>
      </c>
      <c r="O2419" t="s">
        <v>29</v>
      </c>
      <c r="P2419" t="s">
        <v>30</v>
      </c>
      <c r="Q2419" t="s">
        <v>21</v>
      </c>
    </row>
    <row r="2420" spans="1:17">
      <c r="A2420" t="s">
        <v>97</v>
      </c>
      <c r="B2420" t="s">
        <v>72</v>
      </c>
      <c r="C2420" t="s">
        <v>44</v>
      </c>
      <c r="D2420" t="s">
        <v>45</v>
      </c>
      <c r="E2420" t="s">
        <v>21</v>
      </c>
      <c r="F2420" t="s">
        <v>60</v>
      </c>
      <c r="G2420" t="s">
        <v>21</v>
      </c>
      <c r="H2420" t="s">
        <v>21</v>
      </c>
      <c r="I2420" t="s">
        <v>23</v>
      </c>
      <c r="J2420" t="s">
        <v>114</v>
      </c>
      <c r="K2420" t="s">
        <v>92</v>
      </c>
      <c r="L2420" t="s">
        <v>519</v>
      </c>
      <c r="M2420" t="s">
        <v>52</v>
      </c>
      <c r="N2420" t="s">
        <v>28</v>
      </c>
      <c r="O2420" t="s">
        <v>29</v>
      </c>
      <c r="P2420" t="s">
        <v>30</v>
      </c>
      <c r="Q2420" t="s">
        <v>21</v>
      </c>
    </row>
    <row r="2421" spans="1:17">
      <c r="A2421" t="s">
        <v>76</v>
      </c>
      <c r="B2421" t="s">
        <v>56</v>
      </c>
      <c r="C2421" t="s">
        <v>44</v>
      </c>
      <c r="D2421" t="s">
        <v>33</v>
      </c>
      <c r="E2421" t="s">
        <v>35</v>
      </c>
      <c r="F2421" t="s">
        <v>1322</v>
      </c>
      <c r="G2421" t="s">
        <v>21</v>
      </c>
      <c r="H2421" t="s">
        <v>35</v>
      </c>
      <c r="I2421" t="s">
        <v>23</v>
      </c>
      <c r="J2421" t="s">
        <v>85</v>
      </c>
      <c r="K2421" t="s">
        <v>124</v>
      </c>
      <c r="L2421" t="s">
        <v>1817</v>
      </c>
      <c r="M2421" t="s">
        <v>27</v>
      </c>
      <c r="N2421" t="s">
        <v>28</v>
      </c>
      <c r="O2421" t="s">
        <v>29</v>
      </c>
      <c r="P2421" t="s">
        <v>30</v>
      </c>
      <c r="Q2421" t="s">
        <v>35</v>
      </c>
    </row>
    <row r="2422" spans="1:17">
      <c r="A2422" t="s">
        <v>186</v>
      </c>
      <c r="B2422" t="s">
        <v>66</v>
      </c>
      <c r="C2422" t="s">
        <v>19</v>
      </c>
      <c r="D2422" t="s">
        <v>45</v>
      </c>
      <c r="E2422" t="s">
        <v>21</v>
      </c>
      <c r="F2422" t="s">
        <v>1818</v>
      </c>
      <c r="G2422" t="s">
        <v>21</v>
      </c>
      <c r="H2422" t="s">
        <v>21</v>
      </c>
      <c r="I2422" t="s">
        <v>23</v>
      </c>
      <c r="J2422" t="s">
        <v>24</v>
      </c>
      <c r="K2422" t="s">
        <v>124</v>
      </c>
      <c r="L2422" t="s">
        <v>491</v>
      </c>
      <c r="M2422" t="s">
        <v>27</v>
      </c>
      <c r="N2422" t="s">
        <v>28</v>
      </c>
      <c r="O2422" t="s">
        <v>29</v>
      </c>
      <c r="P2422" t="s">
        <v>30</v>
      </c>
      <c r="Q2422" t="s">
        <v>21</v>
      </c>
    </row>
    <row r="2423" spans="1:17">
      <c r="A2423" t="s">
        <v>128</v>
      </c>
      <c r="B2423" t="s">
        <v>43</v>
      </c>
      <c r="C2423" t="s">
        <v>44</v>
      </c>
      <c r="D2423" t="s">
        <v>45</v>
      </c>
      <c r="E2423" t="s">
        <v>21</v>
      </c>
      <c r="F2423" t="s">
        <v>1819</v>
      </c>
      <c r="G2423" t="s">
        <v>21</v>
      </c>
      <c r="H2423" t="s">
        <v>21</v>
      </c>
      <c r="I2423" t="s">
        <v>23</v>
      </c>
      <c r="J2423" t="s">
        <v>108</v>
      </c>
      <c r="K2423" t="s">
        <v>25</v>
      </c>
      <c r="L2423" t="s">
        <v>690</v>
      </c>
      <c r="M2423" t="s">
        <v>63</v>
      </c>
      <c r="N2423" t="s">
        <v>28</v>
      </c>
      <c r="O2423" t="s">
        <v>29</v>
      </c>
      <c r="P2423" t="s">
        <v>30</v>
      </c>
      <c r="Q2423" t="s">
        <v>35</v>
      </c>
    </row>
    <row r="2424" spans="1:17">
      <c r="A2424" t="s">
        <v>126</v>
      </c>
      <c r="B2424" t="s">
        <v>56</v>
      </c>
      <c r="C2424" t="s">
        <v>19</v>
      </c>
      <c r="D2424" t="s">
        <v>20</v>
      </c>
      <c r="E2424" t="s">
        <v>21</v>
      </c>
      <c r="F2424" t="s">
        <v>1820</v>
      </c>
      <c r="G2424" t="s">
        <v>35</v>
      </c>
      <c r="H2424" t="s">
        <v>21</v>
      </c>
      <c r="I2424" t="s">
        <v>23</v>
      </c>
      <c r="J2424" t="s">
        <v>234</v>
      </c>
      <c r="K2424" t="s">
        <v>119</v>
      </c>
      <c r="L2424" t="s">
        <v>318</v>
      </c>
      <c r="M2424" t="s">
        <v>40</v>
      </c>
      <c r="N2424" t="s">
        <v>28</v>
      </c>
      <c r="O2424" t="s">
        <v>29</v>
      </c>
      <c r="P2424" t="s">
        <v>30</v>
      </c>
      <c r="Q2424" t="s">
        <v>21</v>
      </c>
    </row>
    <row r="2425" spans="1:17">
      <c r="A2425" t="s">
        <v>110</v>
      </c>
      <c r="B2425" t="s">
        <v>77</v>
      </c>
      <c r="C2425" t="s">
        <v>44</v>
      </c>
      <c r="D2425" t="s">
        <v>33</v>
      </c>
      <c r="E2425" t="s">
        <v>21</v>
      </c>
      <c r="F2425" t="s">
        <v>446</v>
      </c>
      <c r="G2425" t="s">
        <v>21</v>
      </c>
      <c r="H2425" t="s">
        <v>21</v>
      </c>
      <c r="I2425" t="s">
        <v>30</v>
      </c>
      <c r="J2425" t="s">
        <v>24</v>
      </c>
      <c r="K2425" t="s">
        <v>37</v>
      </c>
      <c r="L2425" t="s">
        <v>1140</v>
      </c>
      <c r="M2425" t="s">
        <v>63</v>
      </c>
      <c r="N2425" t="s">
        <v>28</v>
      </c>
      <c r="O2425" t="s">
        <v>29</v>
      </c>
      <c r="P2425" t="s">
        <v>30</v>
      </c>
      <c r="Q2425" t="s">
        <v>21</v>
      </c>
    </row>
    <row r="2426" spans="1:17">
      <c r="A2426" t="s">
        <v>524</v>
      </c>
      <c r="B2426" t="s">
        <v>43</v>
      </c>
      <c r="C2426" t="s">
        <v>19</v>
      </c>
      <c r="D2426" t="s">
        <v>45</v>
      </c>
      <c r="E2426" t="s">
        <v>21</v>
      </c>
      <c r="F2426" t="s">
        <v>325</v>
      </c>
      <c r="G2426" t="s">
        <v>21</v>
      </c>
      <c r="H2426" t="s">
        <v>21</v>
      </c>
      <c r="I2426" t="s">
        <v>23</v>
      </c>
      <c r="J2426" t="s">
        <v>219</v>
      </c>
      <c r="K2426" t="s">
        <v>119</v>
      </c>
      <c r="L2426" t="s">
        <v>342</v>
      </c>
      <c r="M2426" t="s">
        <v>27</v>
      </c>
      <c r="N2426" t="s">
        <v>28</v>
      </c>
      <c r="O2426" t="s">
        <v>29</v>
      </c>
      <c r="P2426" t="s">
        <v>30</v>
      </c>
      <c r="Q2426" t="s">
        <v>21</v>
      </c>
    </row>
    <row r="2427" spans="1:17">
      <c r="A2427" t="s">
        <v>159</v>
      </c>
      <c r="B2427" t="s">
        <v>18</v>
      </c>
      <c r="C2427" t="s">
        <v>19</v>
      </c>
      <c r="D2427" t="s">
        <v>33</v>
      </c>
      <c r="E2427" t="s">
        <v>21</v>
      </c>
      <c r="F2427" t="s">
        <v>1821</v>
      </c>
      <c r="G2427" t="s">
        <v>35</v>
      </c>
      <c r="H2427" t="s">
        <v>35</v>
      </c>
      <c r="I2427" t="s">
        <v>23</v>
      </c>
      <c r="J2427" t="s">
        <v>57</v>
      </c>
      <c r="K2427" t="s">
        <v>61</v>
      </c>
      <c r="L2427" t="s">
        <v>935</v>
      </c>
      <c r="M2427" t="s">
        <v>52</v>
      </c>
      <c r="N2427" t="s">
        <v>28</v>
      </c>
      <c r="O2427" t="s">
        <v>29</v>
      </c>
      <c r="P2427" t="s">
        <v>30</v>
      </c>
      <c r="Q2427" t="s">
        <v>21</v>
      </c>
    </row>
    <row r="2428" spans="1:17">
      <c r="A2428" t="s">
        <v>323</v>
      </c>
      <c r="B2428" t="s">
        <v>56</v>
      </c>
      <c r="C2428" t="s">
        <v>19</v>
      </c>
      <c r="D2428" t="s">
        <v>33</v>
      </c>
      <c r="E2428" t="s">
        <v>21</v>
      </c>
      <c r="F2428" t="s">
        <v>1822</v>
      </c>
      <c r="G2428" t="s">
        <v>35</v>
      </c>
      <c r="H2428" t="s">
        <v>21</v>
      </c>
      <c r="I2428" t="s">
        <v>23</v>
      </c>
      <c r="J2428" t="s">
        <v>114</v>
      </c>
      <c r="K2428" t="s">
        <v>92</v>
      </c>
      <c r="L2428" t="s">
        <v>312</v>
      </c>
      <c r="M2428" t="s">
        <v>74</v>
      </c>
      <c r="N2428" t="s">
        <v>28</v>
      </c>
      <c r="O2428" t="s">
        <v>29</v>
      </c>
      <c r="P2428" t="s">
        <v>30</v>
      </c>
      <c r="Q2428" t="s">
        <v>21</v>
      </c>
    </row>
    <row r="2429" spans="1:17">
      <c r="A2429" t="s">
        <v>71</v>
      </c>
      <c r="B2429" t="s">
        <v>72</v>
      </c>
      <c r="C2429" t="s">
        <v>44</v>
      </c>
      <c r="D2429" t="s">
        <v>45</v>
      </c>
      <c r="E2429" t="s">
        <v>21</v>
      </c>
      <c r="F2429" t="s">
        <v>1823</v>
      </c>
      <c r="G2429" t="s">
        <v>21</v>
      </c>
      <c r="H2429" t="s">
        <v>21</v>
      </c>
      <c r="I2429" t="s">
        <v>23</v>
      </c>
      <c r="J2429" t="s">
        <v>219</v>
      </c>
      <c r="K2429" t="s">
        <v>92</v>
      </c>
      <c r="L2429" t="s">
        <v>734</v>
      </c>
      <c r="M2429" t="s">
        <v>27</v>
      </c>
      <c r="N2429" t="s">
        <v>28</v>
      </c>
      <c r="O2429" t="s">
        <v>29</v>
      </c>
      <c r="P2429" t="s">
        <v>30</v>
      </c>
      <c r="Q2429" t="s">
        <v>21</v>
      </c>
    </row>
    <row r="2430" spans="1:17">
      <c r="A2430" t="s">
        <v>234</v>
      </c>
      <c r="B2430" t="s">
        <v>32</v>
      </c>
      <c r="C2430" t="s">
        <v>44</v>
      </c>
      <c r="D2430" t="s">
        <v>33</v>
      </c>
      <c r="E2430" t="s">
        <v>21</v>
      </c>
      <c r="F2430" t="s">
        <v>168</v>
      </c>
      <c r="G2430" t="s">
        <v>35</v>
      </c>
      <c r="H2430" t="s">
        <v>21</v>
      </c>
      <c r="I2430" t="s">
        <v>30</v>
      </c>
      <c r="J2430" t="s">
        <v>243</v>
      </c>
      <c r="K2430" t="s">
        <v>37</v>
      </c>
      <c r="L2430" t="s">
        <v>664</v>
      </c>
      <c r="M2430" t="s">
        <v>27</v>
      </c>
      <c r="N2430" t="s">
        <v>28</v>
      </c>
      <c r="O2430" t="s">
        <v>29</v>
      </c>
      <c r="P2430" t="s">
        <v>30</v>
      </c>
      <c r="Q2430" t="s">
        <v>21</v>
      </c>
    </row>
    <row r="2431" spans="1:17">
      <c r="A2431" t="s">
        <v>134</v>
      </c>
      <c r="B2431" t="s">
        <v>94</v>
      </c>
      <c r="C2431" t="s">
        <v>44</v>
      </c>
      <c r="D2431" t="s">
        <v>33</v>
      </c>
      <c r="E2431" t="s">
        <v>21</v>
      </c>
      <c r="F2431" t="s">
        <v>231</v>
      </c>
      <c r="G2431" t="s">
        <v>21</v>
      </c>
      <c r="H2431" t="s">
        <v>21</v>
      </c>
      <c r="I2431" t="s">
        <v>23</v>
      </c>
      <c r="J2431" t="s">
        <v>47</v>
      </c>
      <c r="K2431" t="s">
        <v>124</v>
      </c>
      <c r="L2431" t="s">
        <v>750</v>
      </c>
      <c r="M2431" t="s">
        <v>27</v>
      </c>
      <c r="N2431" t="s">
        <v>256</v>
      </c>
      <c r="O2431" t="s">
        <v>27</v>
      </c>
      <c r="P2431" t="s">
        <v>41</v>
      </c>
      <c r="Q2431" t="s">
        <v>21</v>
      </c>
    </row>
    <row r="2432" spans="1:17">
      <c r="A2432" t="s">
        <v>180</v>
      </c>
      <c r="B2432" t="s">
        <v>72</v>
      </c>
      <c r="C2432" t="s">
        <v>19</v>
      </c>
      <c r="D2432" t="s">
        <v>33</v>
      </c>
      <c r="E2432" t="s">
        <v>21</v>
      </c>
      <c r="F2432" t="s">
        <v>1824</v>
      </c>
      <c r="G2432" t="s">
        <v>21</v>
      </c>
      <c r="H2432" t="s">
        <v>35</v>
      </c>
      <c r="I2432" t="s">
        <v>23</v>
      </c>
      <c r="J2432" t="s">
        <v>82</v>
      </c>
      <c r="K2432" t="s">
        <v>124</v>
      </c>
      <c r="L2432" t="s">
        <v>105</v>
      </c>
      <c r="M2432" t="s">
        <v>63</v>
      </c>
      <c r="N2432" t="s">
        <v>274</v>
      </c>
      <c r="O2432" t="s">
        <v>40</v>
      </c>
      <c r="P2432" t="s">
        <v>41</v>
      </c>
      <c r="Q2432" t="s">
        <v>21</v>
      </c>
    </row>
    <row r="2433" spans="1:17">
      <c r="A2433" t="s">
        <v>126</v>
      </c>
      <c r="B2433" t="s">
        <v>18</v>
      </c>
      <c r="C2433" t="s">
        <v>19</v>
      </c>
      <c r="D2433" t="s">
        <v>33</v>
      </c>
      <c r="E2433" t="s">
        <v>21</v>
      </c>
      <c r="F2433" t="s">
        <v>1825</v>
      </c>
      <c r="G2433" t="s">
        <v>21</v>
      </c>
      <c r="H2433" t="s">
        <v>21</v>
      </c>
      <c r="I2433" t="s">
        <v>23</v>
      </c>
      <c r="J2433" t="s">
        <v>205</v>
      </c>
      <c r="K2433" t="s">
        <v>119</v>
      </c>
      <c r="L2433" t="s">
        <v>116</v>
      </c>
      <c r="M2433" t="s">
        <v>40</v>
      </c>
      <c r="N2433" t="s">
        <v>222</v>
      </c>
      <c r="O2433" t="s">
        <v>63</v>
      </c>
      <c r="P2433" t="s">
        <v>41</v>
      </c>
      <c r="Q2433" t="s">
        <v>35</v>
      </c>
    </row>
    <row r="2434" spans="1:17">
      <c r="A2434" t="s">
        <v>31</v>
      </c>
      <c r="B2434" t="s">
        <v>72</v>
      </c>
      <c r="C2434" t="s">
        <v>122</v>
      </c>
      <c r="D2434" t="s">
        <v>45</v>
      </c>
      <c r="E2434" t="s">
        <v>21</v>
      </c>
      <c r="F2434" t="s">
        <v>71</v>
      </c>
      <c r="G2434" t="s">
        <v>21</v>
      </c>
      <c r="H2434" t="s">
        <v>21</v>
      </c>
      <c r="I2434" t="s">
        <v>23</v>
      </c>
      <c r="J2434" t="s">
        <v>24</v>
      </c>
      <c r="K2434" t="s">
        <v>92</v>
      </c>
      <c r="L2434" t="s">
        <v>463</v>
      </c>
      <c r="M2434" t="s">
        <v>57</v>
      </c>
      <c r="N2434" t="s">
        <v>28</v>
      </c>
      <c r="O2434" t="s">
        <v>29</v>
      </c>
      <c r="P2434" t="s">
        <v>30</v>
      </c>
      <c r="Q2434" t="s">
        <v>21</v>
      </c>
    </row>
    <row r="2435" spans="1:17">
      <c r="A2435" t="s">
        <v>786</v>
      </c>
      <c r="B2435" t="s">
        <v>144</v>
      </c>
      <c r="C2435" t="s">
        <v>19</v>
      </c>
      <c r="D2435" t="s">
        <v>20</v>
      </c>
      <c r="E2435" t="s">
        <v>21</v>
      </c>
      <c r="F2435" t="s">
        <v>1401</v>
      </c>
      <c r="G2435" t="s">
        <v>21</v>
      </c>
      <c r="H2435" t="s">
        <v>21</v>
      </c>
      <c r="I2435" t="s">
        <v>23</v>
      </c>
      <c r="J2435" t="s">
        <v>60</v>
      </c>
      <c r="K2435" t="s">
        <v>25</v>
      </c>
      <c r="L2435" t="s">
        <v>301</v>
      </c>
      <c r="M2435" t="s">
        <v>27</v>
      </c>
      <c r="N2435" t="s">
        <v>139</v>
      </c>
      <c r="O2435" t="s">
        <v>63</v>
      </c>
      <c r="P2435" t="s">
        <v>41</v>
      </c>
      <c r="Q2435" t="s">
        <v>35</v>
      </c>
    </row>
    <row r="2436" spans="1:17">
      <c r="A2436" t="s">
        <v>42</v>
      </c>
      <c r="B2436" t="s">
        <v>87</v>
      </c>
      <c r="C2436" t="s">
        <v>44</v>
      </c>
      <c r="D2436" t="s">
        <v>33</v>
      </c>
      <c r="E2436" t="s">
        <v>21</v>
      </c>
      <c r="F2436" t="s">
        <v>79</v>
      </c>
      <c r="G2436" t="s">
        <v>21</v>
      </c>
      <c r="H2436" t="s">
        <v>35</v>
      </c>
      <c r="I2436" t="s">
        <v>23</v>
      </c>
      <c r="J2436" t="s">
        <v>219</v>
      </c>
      <c r="K2436" t="s">
        <v>119</v>
      </c>
      <c r="L2436" t="s">
        <v>922</v>
      </c>
      <c r="M2436" t="s">
        <v>63</v>
      </c>
      <c r="N2436" t="s">
        <v>28</v>
      </c>
      <c r="O2436" t="s">
        <v>29</v>
      </c>
      <c r="P2436" t="s">
        <v>30</v>
      </c>
      <c r="Q2436" t="s">
        <v>21</v>
      </c>
    </row>
    <row r="2437" spans="1:17">
      <c r="A2437" t="s">
        <v>103</v>
      </c>
      <c r="B2437" t="s">
        <v>43</v>
      </c>
      <c r="C2437" t="s">
        <v>19</v>
      </c>
      <c r="D2437" t="s">
        <v>45</v>
      </c>
      <c r="E2437" t="s">
        <v>21</v>
      </c>
      <c r="F2437" t="s">
        <v>1826</v>
      </c>
      <c r="G2437" t="s">
        <v>35</v>
      </c>
      <c r="H2437" t="s">
        <v>21</v>
      </c>
      <c r="I2437" t="s">
        <v>23</v>
      </c>
      <c r="J2437" t="s">
        <v>91</v>
      </c>
      <c r="K2437" t="s">
        <v>48</v>
      </c>
      <c r="L2437" t="s">
        <v>178</v>
      </c>
      <c r="M2437" t="s">
        <v>52</v>
      </c>
      <c r="N2437" t="s">
        <v>28</v>
      </c>
      <c r="O2437" t="s">
        <v>29</v>
      </c>
      <c r="P2437" t="s">
        <v>30</v>
      </c>
      <c r="Q2437" t="s">
        <v>21</v>
      </c>
    </row>
    <row r="2438" spans="1:17">
      <c r="A2438" t="s">
        <v>230</v>
      </c>
      <c r="B2438" t="s">
        <v>72</v>
      </c>
      <c r="C2438" t="s">
        <v>19</v>
      </c>
      <c r="D2438" t="s">
        <v>33</v>
      </c>
      <c r="E2438" t="s">
        <v>21</v>
      </c>
      <c r="F2438" t="s">
        <v>708</v>
      </c>
      <c r="G2438" t="s">
        <v>21</v>
      </c>
      <c r="H2438" t="s">
        <v>21</v>
      </c>
      <c r="I2438" t="s">
        <v>23</v>
      </c>
      <c r="J2438" t="s">
        <v>336</v>
      </c>
      <c r="K2438" t="s">
        <v>92</v>
      </c>
      <c r="L2438" t="s">
        <v>1355</v>
      </c>
      <c r="M2438" t="s">
        <v>63</v>
      </c>
      <c r="N2438" t="s">
        <v>425</v>
      </c>
      <c r="O2438" t="s">
        <v>40</v>
      </c>
      <c r="P2438" t="s">
        <v>70</v>
      </c>
      <c r="Q2438" t="s">
        <v>35</v>
      </c>
    </row>
    <row r="2439" spans="1:17">
      <c r="A2439" t="s">
        <v>110</v>
      </c>
      <c r="B2439" t="s">
        <v>87</v>
      </c>
      <c r="C2439" t="s">
        <v>44</v>
      </c>
      <c r="D2439" t="s">
        <v>33</v>
      </c>
      <c r="E2439" t="s">
        <v>21</v>
      </c>
      <c r="F2439" t="s">
        <v>29</v>
      </c>
      <c r="G2439" t="s">
        <v>35</v>
      </c>
      <c r="H2439" t="s">
        <v>21</v>
      </c>
      <c r="I2439" t="s">
        <v>23</v>
      </c>
      <c r="J2439" t="s">
        <v>47</v>
      </c>
      <c r="K2439" t="s">
        <v>48</v>
      </c>
      <c r="L2439" t="s">
        <v>1231</v>
      </c>
      <c r="M2439" t="s">
        <v>63</v>
      </c>
      <c r="N2439" t="s">
        <v>28</v>
      </c>
      <c r="O2439" t="s">
        <v>29</v>
      </c>
      <c r="P2439" t="s">
        <v>30</v>
      </c>
      <c r="Q2439" t="s">
        <v>21</v>
      </c>
    </row>
    <row r="2440" spans="1:17">
      <c r="A2440" t="s">
        <v>71</v>
      </c>
      <c r="B2440" t="s">
        <v>43</v>
      </c>
      <c r="C2440" t="s">
        <v>19</v>
      </c>
      <c r="D2440" t="s">
        <v>45</v>
      </c>
      <c r="E2440" t="s">
        <v>21</v>
      </c>
      <c r="F2440" t="s">
        <v>760</v>
      </c>
      <c r="G2440" t="s">
        <v>35</v>
      </c>
      <c r="H2440" t="s">
        <v>35</v>
      </c>
      <c r="I2440" t="s">
        <v>23</v>
      </c>
      <c r="J2440" t="s">
        <v>47</v>
      </c>
      <c r="K2440" t="s">
        <v>48</v>
      </c>
      <c r="L2440" t="s">
        <v>654</v>
      </c>
      <c r="M2440" t="s">
        <v>27</v>
      </c>
      <c r="N2440" t="s">
        <v>1019</v>
      </c>
      <c r="O2440" t="s">
        <v>27</v>
      </c>
      <c r="P2440" t="s">
        <v>41</v>
      </c>
      <c r="Q2440" t="s">
        <v>21</v>
      </c>
    </row>
    <row r="2441" spans="1:17">
      <c r="A2441" t="s">
        <v>234</v>
      </c>
      <c r="B2441" t="s">
        <v>56</v>
      </c>
      <c r="C2441" t="s">
        <v>19</v>
      </c>
      <c r="D2441" t="s">
        <v>33</v>
      </c>
      <c r="E2441" t="s">
        <v>21</v>
      </c>
      <c r="F2441" t="s">
        <v>517</v>
      </c>
      <c r="G2441" t="s">
        <v>35</v>
      </c>
      <c r="H2441" t="s">
        <v>21</v>
      </c>
      <c r="I2441" t="s">
        <v>30</v>
      </c>
      <c r="J2441" t="s">
        <v>91</v>
      </c>
      <c r="K2441" t="s">
        <v>37</v>
      </c>
      <c r="L2441" t="s">
        <v>782</v>
      </c>
      <c r="M2441" t="s">
        <v>52</v>
      </c>
      <c r="N2441" t="s">
        <v>28</v>
      </c>
      <c r="O2441" t="s">
        <v>29</v>
      </c>
      <c r="P2441" t="s">
        <v>30</v>
      </c>
      <c r="Q2441" t="s">
        <v>21</v>
      </c>
    </row>
    <row r="2442" spans="1:17">
      <c r="A2442" t="s">
        <v>162</v>
      </c>
      <c r="B2442" t="s">
        <v>72</v>
      </c>
      <c r="C2442" t="s">
        <v>122</v>
      </c>
      <c r="D2442" t="s">
        <v>45</v>
      </c>
      <c r="E2442" t="s">
        <v>21</v>
      </c>
      <c r="F2442" t="s">
        <v>29</v>
      </c>
      <c r="G2442" t="s">
        <v>35</v>
      </c>
      <c r="H2442" t="s">
        <v>21</v>
      </c>
      <c r="I2442" t="s">
        <v>23</v>
      </c>
      <c r="J2442" t="s">
        <v>130</v>
      </c>
      <c r="K2442" t="s">
        <v>53</v>
      </c>
      <c r="L2442" t="s">
        <v>260</v>
      </c>
      <c r="M2442" t="s">
        <v>52</v>
      </c>
      <c r="N2442" t="s">
        <v>28</v>
      </c>
      <c r="O2442" t="s">
        <v>29</v>
      </c>
      <c r="P2442" t="s">
        <v>30</v>
      </c>
      <c r="Q2442" t="s">
        <v>21</v>
      </c>
    </row>
    <row r="2443" spans="1:17">
      <c r="A2443" t="s">
        <v>65</v>
      </c>
      <c r="B2443" t="s">
        <v>87</v>
      </c>
      <c r="C2443" t="s">
        <v>19</v>
      </c>
      <c r="D2443" t="s">
        <v>33</v>
      </c>
      <c r="E2443" t="s">
        <v>21</v>
      </c>
      <c r="F2443" t="s">
        <v>1006</v>
      </c>
      <c r="G2443" t="s">
        <v>35</v>
      </c>
      <c r="H2443" t="s">
        <v>21</v>
      </c>
      <c r="I2443" t="s">
        <v>30</v>
      </c>
      <c r="J2443" t="s">
        <v>152</v>
      </c>
      <c r="K2443" t="s">
        <v>37</v>
      </c>
      <c r="L2443" t="s">
        <v>474</v>
      </c>
      <c r="M2443" t="s">
        <v>27</v>
      </c>
      <c r="N2443" t="s">
        <v>28</v>
      </c>
      <c r="O2443" t="s">
        <v>29</v>
      </c>
      <c r="P2443" t="s">
        <v>30</v>
      </c>
      <c r="Q2443" t="s">
        <v>21</v>
      </c>
    </row>
    <row r="2444" spans="1:17">
      <c r="A2444" t="s">
        <v>197</v>
      </c>
      <c r="B2444" t="s">
        <v>72</v>
      </c>
      <c r="C2444" t="s">
        <v>19</v>
      </c>
      <c r="D2444" t="s">
        <v>33</v>
      </c>
      <c r="E2444" t="s">
        <v>21</v>
      </c>
      <c r="F2444" t="s">
        <v>712</v>
      </c>
      <c r="G2444" t="s">
        <v>35</v>
      </c>
      <c r="H2444" t="s">
        <v>21</v>
      </c>
      <c r="I2444" t="s">
        <v>30</v>
      </c>
      <c r="J2444" t="s">
        <v>118</v>
      </c>
      <c r="K2444" t="s">
        <v>37</v>
      </c>
      <c r="L2444" t="s">
        <v>642</v>
      </c>
      <c r="M2444" t="s">
        <v>63</v>
      </c>
      <c r="N2444" t="s">
        <v>28</v>
      </c>
      <c r="O2444" t="s">
        <v>29</v>
      </c>
      <c r="P2444" t="s">
        <v>30</v>
      </c>
      <c r="Q2444" t="s">
        <v>21</v>
      </c>
    </row>
    <row r="2445" spans="1:17">
      <c r="A2445" t="s">
        <v>99</v>
      </c>
      <c r="B2445" t="s">
        <v>72</v>
      </c>
      <c r="C2445" t="s">
        <v>44</v>
      </c>
      <c r="D2445" t="s">
        <v>45</v>
      </c>
      <c r="E2445" t="s">
        <v>21</v>
      </c>
      <c r="F2445" t="s">
        <v>773</v>
      </c>
      <c r="G2445" t="s">
        <v>35</v>
      </c>
      <c r="H2445" t="s">
        <v>21</v>
      </c>
      <c r="I2445" t="s">
        <v>23</v>
      </c>
      <c r="J2445" t="s">
        <v>130</v>
      </c>
      <c r="K2445" t="s">
        <v>48</v>
      </c>
      <c r="L2445" t="s">
        <v>137</v>
      </c>
      <c r="M2445" t="s">
        <v>27</v>
      </c>
      <c r="N2445" t="s">
        <v>28</v>
      </c>
      <c r="O2445" t="s">
        <v>29</v>
      </c>
      <c r="P2445" t="s">
        <v>30</v>
      </c>
      <c r="Q2445" t="s">
        <v>21</v>
      </c>
    </row>
    <row r="2446" spans="1:17">
      <c r="A2446" t="s">
        <v>42</v>
      </c>
      <c r="B2446" t="s">
        <v>43</v>
      </c>
      <c r="C2446" t="s">
        <v>19</v>
      </c>
      <c r="D2446" t="s">
        <v>33</v>
      </c>
      <c r="E2446" t="s">
        <v>21</v>
      </c>
      <c r="F2446" t="s">
        <v>1277</v>
      </c>
      <c r="G2446" t="s">
        <v>35</v>
      </c>
      <c r="H2446" t="s">
        <v>21</v>
      </c>
      <c r="I2446" t="s">
        <v>23</v>
      </c>
      <c r="J2446" t="s">
        <v>68</v>
      </c>
      <c r="K2446" t="s">
        <v>119</v>
      </c>
      <c r="L2446" t="s">
        <v>658</v>
      </c>
      <c r="M2446" t="s">
        <v>63</v>
      </c>
      <c r="N2446" t="s">
        <v>222</v>
      </c>
      <c r="O2446" t="s">
        <v>27</v>
      </c>
      <c r="P2446" t="s">
        <v>41</v>
      </c>
      <c r="Q2446" t="s">
        <v>35</v>
      </c>
    </row>
    <row r="2447" spans="1:17">
      <c r="A2447" t="s">
        <v>42</v>
      </c>
      <c r="B2447" t="s">
        <v>135</v>
      </c>
      <c r="C2447" t="s">
        <v>19</v>
      </c>
      <c r="D2447" t="s">
        <v>45</v>
      </c>
      <c r="E2447" t="s">
        <v>21</v>
      </c>
      <c r="F2447" t="s">
        <v>85</v>
      </c>
      <c r="G2447" t="s">
        <v>35</v>
      </c>
      <c r="H2447" t="s">
        <v>35</v>
      </c>
      <c r="I2447" t="s">
        <v>23</v>
      </c>
      <c r="J2447" t="s">
        <v>82</v>
      </c>
      <c r="K2447" t="s">
        <v>119</v>
      </c>
      <c r="L2447" t="s">
        <v>317</v>
      </c>
      <c r="M2447" t="s">
        <v>52</v>
      </c>
      <c r="N2447" t="s">
        <v>28</v>
      </c>
      <c r="O2447" t="s">
        <v>29</v>
      </c>
      <c r="P2447" t="s">
        <v>30</v>
      </c>
      <c r="Q2447" t="s">
        <v>21</v>
      </c>
    </row>
    <row r="2448" spans="1:17">
      <c r="A2448" t="s">
        <v>17</v>
      </c>
      <c r="B2448" t="s">
        <v>56</v>
      </c>
      <c r="C2448" t="s">
        <v>19</v>
      </c>
      <c r="D2448" t="s">
        <v>33</v>
      </c>
      <c r="E2448" t="s">
        <v>21</v>
      </c>
      <c r="F2448" t="s">
        <v>1364</v>
      </c>
      <c r="G2448" t="s">
        <v>35</v>
      </c>
      <c r="H2448" t="s">
        <v>21</v>
      </c>
      <c r="I2448" t="s">
        <v>23</v>
      </c>
      <c r="J2448" t="s">
        <v>123</v>
      </c>
      <c r="K2448" t="s">
        <v>37</v>
      </c>
      <c r="L2448" t="s">
        <v>848</v>
      </c>
      <c r="M2448" t="s">
        <v>63</v>
      </c>
      <c r="N2448" t="s">
        <v>302</v>
      </c>
      <c r="O2448" t="s">
        <v>27</v>
      </c>
      <c r="P2448" t="s">
        <v>41</v>
      </c>
      <c r="Q2448" t="s">
        <v>21</v>
      </c>
    </row>
    <row r="2449" spans="1:17">
      <c r="A2449" t="s">
        <v>323</v>
      </c>
      <c r="B2449" t="s">
        <v>56</v>
      </c>
      <c r="C2449" t="s">
        <v>19</v>
      </c>
      <c r="D2449" t="s">
        <v>20</v>
      </c>
      <c r="E2449" t="s">
        <v>21</v>
      </c>
      <c r="F2449" t="s">
        <v>765</v>
      </c>
      <c r="G2449" t="s">
        <v>21</v>
      </c>
      <c r="H2449" t="s">
        <v>21</v>
      </c>
      <c r="I2449" t="s">
        <v>23</v>
      </c>
      <c r="J2449" t="s">
        <v>17</v>
      </c>
      <c r="K2449" t="s">
        <v>100</v>
      </c>
      <c r="L2449" t="s">
        <v>101</v>
      </c>
      <c r="M2449" t="s">
        <v>40</v>
      </c>
      <c r="N2449" t="s">
        <v>1396</v>
      </c>
      <c r="O2449" t="s">
        <v>63</v>
      </c>
      <c r="P2449" t="s">
        <v>41</v>
      </c>
      <c r="Q2449" t="s">
        <v>21</v>
      </c>
    </row>
    <row r="2450" spans="1:17">
      <c r="A2450" t="s">
        <v>114</v>
      </c>
      <c r="B2450" t="s">
        <v>94</v>
      </c>
      <c r="C2450" t="s">
        <v>44</v>
      </c>
      <c r="D2450" t="s">
        <v>45</v>
      </c>
      <c r="E2450" t="s">
        <v>21</v>
      </c>
      <c r="F2450" t="s">
        <v>57</v>
      </c>
      <c r="G2450" t="s">
        <v>21</v>
      </c>
      <c r="H2450" t="s">
        <v>21</v>
      </c>
      <c r="I2450" t="s">
        <v>23</v>
      </c>
      <c r="J2450" t="s">
        <v>99</v>
      </c>
      <c r="K2450" t="s">
        <v>337</v>
      </c>
      <c r="L2450" t="s">
        <v>527</v>
      </c>
      <c r="M2450" t="s">
        <v>27</v>
      </c>
      <c r="N2450" t="s">
        <v>28</v>
      </c>
      <c r="O2450" t="s">
        <v>29</v>
      </c>
      <c r="P2450" t="s">
        <v>30</v>
      </c>
      <c r="Q2450" t="s">
        <v>21</v>
      </c>
    </row>
    <row r="2451" spans="1:17">
      <c r="A2451" t="s">
        <v>65</v>
      </c>
      <c r="B2451" t="s">
        <v>43</v>
      </c>
      <c r="C2451" t="s">
        <v>19</v>
      </c>
      <c r="D2451" t="s">
        <v>45</v>
      </c>
      <c r="E2451" t="s">
        <v>21</v>
      </c>
      <c r="F2451" t="s">
        <v>1654</v>
      </c>
      <c r="G2451" t="s">
        <v>21</v>
      </c>
      <c r="H2451" t="s">
        <v>21</v>
      </c>
      <c r="I2451" t="s">
        <v>23</v>
      </c>
      <c r="J2451" t="s">
        <v>68</v>
      </c>
      <c r="K2451" t="s">
        <v>578</v>
      </c>
      <c r="L2451" t="s">
        <v>582</v>
      </c>
      <c r="M2451" t="s">
        <v>52</v>
      </c>
      <c r="N2451" t="s">
        <v>105</v>
      </c>
      <c r="O2451" t="s">
        <v>40</v>
      </c>
      <c r="P2451" t="s">
        <v>196</v>
      </c>
      <c r="Q2451" t="s">
        <v>35</v>
      </c>
    </row>
    <row r="2452" spans="1:17">
      <c r="A2452" t="s">
        <v>126</v>
      </c>
      <c r="B2452" t="s">
        <v>56</v>
      </c>
      <c r="C2452" t="s">
        <v>19</v>
      </c>
      <c r="D2452" t="s">
        <v>20</v>
      </c>
      <c r="E2452" t="s">
        <v>21</v>
      </c>
      <c r="F2452" t="s">
        <v>1827</v>
      </c>
      <c r="G2452" t="s">
        <v>35</v>
      </c>
      <c r="H2452" t="s">
        <v>21</v>
      </c>
      <c r="I2452" t="s">
        <v>30</v>
      </c>
      <c r="J2452" t="s">
        <v>205</v>
      </c>
      <c r="K2452" t="s">
        <v>37</v>
      </c>
      <c r="L2452" t="s">
        <v>511</v>
      </c>
      <c r="M2452" t="s">
        <v>40</v>
      </c>
      <c r="N2452" t="s">
        <v>28</v>
      </c>
      <c r="O2452" t="s">
        <v>29</v>
      </c>
      <c r="P2452" t="s">
        <v>30</v>
      </c>
      <c r="Q2452" t="s">
        <v>21</v>
      </c>
    </row>
    <row r="2453" spans="1:17">
      <c r="A2453" t="s">
        <v>79</v>
      </c>
      <c r="B2453" t="s">
        <v>87</v>
      </c>
      <c r="C2453" t="s">
        <v>19</v>
      </c>
      <c r="D2453" t="s">
        <v>33</v>
      </c>
      <c r="E2453" t="s">
        <v>21</v>
      </c>
      <c r="F2453" t="s">
        <v>1828</v>
      </c>
      <c r="G2453" t="s">
        <v>21</v>
      </c>
      <c r="H2453" t="s">
        <v>21</v>
      </c>
      <c r="I2453" t="s">
        <v>23</v>
      </c>
      <c r="J2453" t="s">
        <v>91</v>
      </c>
      <c r="K2453" t="s">
        <v>25</v>
      </c>
      <c r="L2453" t="s">
        <v>192</v>
      </c>
      <c r="M2453" t="s">
        <v>27</v>
      </c>
      <c r="N2453" t="s">
        <v>28</v>
      </c>
      <c r="O2453" t="s">
        <v>29</v>
      </c>
      <c r="P2453" t="s">
        <v>30</v>
      </c>
      <c r="Q2453" t="s">
        <v>21</v>
      </c>
    </row>
    <row r="2454" spans="1:17">
      <c r="A2454" t="s">
        <v>126</v>
      </c>
      <c r="B2454" t="s">
        <v>43</v>
      </c>
      <c r="C2454" t="s">
        <v>122</v>
      </c>
      <c r="D2454" t="s">
        <v>45</v>
      </c>
      <c r="E2454" t="s">
        <v>21</v>
      </c>
      <c r="F2454" t="s">
        <v>1572</v>
      </c>
      <c r="G2454" t="s">
        <v>35</v>
      </c>
      <c r="H2454" t="s">
        <v>21</v>
      </c>
      <c r="I2454" t="s">
        <v>23</v>
      </c>
      <c r="J2454" t="s">
        <v>336</v>
      </c>
      <c r="K2454" t="s">
        <v>119</v>
      </c>
      <c r="L2454" t="s">
        <v>312</v>
      </c>
      <c r="M2454" t="s">
        <v>243</v>
      </c>
      <c r="N2454" t="s">
        <v>28</v>
      </c>
      <c r="O2454" t="s">
        <v>29</v>
      </c>
      <c r="P2454" t="s">
        <v>30</v>
      </c>
      <c r="Q2454" t="s">
        <v>21</v>
      </c>
    </row>
    <row r="2455" spans="1:17">
      <c r="A2455" t="s">
        <v>99</v>
      </c>
      <c r="B2455" t="s">
        <v>43</v>
      </c>
      <c r="C2455" t="s">
        <v>19</v>
      </c>
      <c r="D2455" t="s">
        <v>45</v>
      </c>
      <c r="E2455" t="s">
        <v>21</v>
      </c>
      <c r="F2455" t="s">
        <v>1829</v>
      </c>
      <c r="G2455" t="s">
        <v>35</v>
      </c>
      <c r="H2455" t="s">
        <v>35</v>
      </c>
      <c r="I2455" t="s">
        <v>23</v>
      </c>
      <c r="J2455" t="s">
        <v>68</v>
      </c>
      <c r="K2455" t="s">
        <v>119</v>
      </c>
      <c r="L2455" t="s">
        <v>793</v>
      </c>
      <c r="M2455" t="s">
        <v>63</v>
      </c>
      <c r="N2455" t="s">
        <v>28</v>
      </c>
      <c r="O2455" t="s">
        <v>29</v>
      </c>
      <c r="P2455" t="s">
        <v>30</v>
      </c>
      <c r="Q2455" t="s">
        <v>21</v>
      </c>
    </row>
    <row r="2456" spans="1:17">
      <c r="A2456" t="s">
        <v>65</v>
      </c>
      <c r="B2456" t="s">
        <v>72</v>
      </c>
      <c r="C2456" t="s">
        <v>19</v>
      </c>
      <c r="D2456" t="s">
        <v>45</v>
      </c>
      <c r="E2456" t="s">
        <v>21</v>
      </c>
      <c r="F2456" t="s">
        <v>1701</v>
      </c>
      <c r="G2456" t="s">
        <v>21</v>
      </c>
      <c r="H2456" t="s">
        <v>21</v>
      </c>
      <c r="I2456" t="s">
        <v>23</v>
      </c>
      <c r="J2456" t="s">
        <v>99</v>
      </c>
      <c r="K2456" t="s">
        <v>25</v>
      </c>
      <c r="L2456" t="s">
        <v>248</v>
      </c>
      <c r="M2456" t="s">
        <v>63</v>
      </c>
      <c r="N2456" t="s">
        <v>28</v>
      </c>
      <c r="O2456" t="s">
        <v>29</v>
      </c>
      <c r="P2456" t="s">
        <v>30</v>
      </c>
      <c r="Q2456" t="s">
        <v>21</v>
      </c>
    </row>
    <row r="2457" spans="1:17">
      <c r="A2457" t="s">
        <v>97</v>
      </c>
      <c r="B2457" t="s">
        <v>18</v>
      </c>
      <c r="C2457" t="s">
        <v>19</v>
      </c>
      <c r="D2457" t="s">
        <v>33</v>
      </c>
      <c r="E2457" t="s">
        <v>21</v>
      </c>
      <c r="F2457" t="s">
        <v>1830</v>
      </c>
      <c r="G2457" t="s">
        <v>21</v>
      </c>
      <c r="H2457" t="s">
        <v>21</v>
      </c>
      <c r="I2457" t="s">
        <v>30</v>
      </c>
      <c r="J2457" t="s">
        <v>114</v>
      </c>
      <c r="K2457" t="s">
        <v>53</v>
      </c>
      <c r="L2457" t="s">
        <v>1164</v>
      </c>
      <c r="M2457" t="s">
        <v>63</v>
      </c>
      <c r="N2457" t="s">
        <v>28</v>
      </c>
      <c r="O2457" t="s">
        <v>29</v>
      </c>
      <c r="P2457" t="s">
        <v>30</v>
      </c>
      <c r="Q2457" t="s">
        <v>21</v>
      </c>
    </row>
    <row r="2458" spans="1:17">
      <c r="A2458" t="s">
        <v>55</v>
      </c>
      <c r="B2458" t="s">
        <v>72</v>
      </c>
      <c r="C2458" t="s">
        <v>19</v>
      </c>
      <c r="D2458" t="s">
        <v>20</v>
      </c>
      <c r="E2458" t="s">
        <v>21</v>
      </c>
      <c r="F2458" t="s">
        <v>1059</v>
      </c>
      <c r="G2458" t="s">
        <v>35</v>
      </c>
      <c r="H2458" t="s">
        <v>21</v>
      </c>
      <c r="I2458" t="s">
        <v>30</v>
      </c>
      <c r="J2458" t="s">
        <v>99</v>
      </c>
      <c r="K2458" t="s">
        <v>37</v>
      </c>
      <c r="L2458" t="s">
        <v>414</v>
      </c>
      <c r="M2458" t="s">
        <v>63</v>
      </c>
      <c r="N2458" t="s">
        <v>28</v>
      </c>
      <c r="O2458" t="s">
        <v>29</v>
      </c>
      <c r="P2458" t="s">
        <v>30</v>
      </c>
      <c r="Q2458" t="s">
        <v>21</v>
      </c>
    </row>
    <row r="2459" spans="1:17">
      <c r="A2459" t="s">
        <v>202</v>
      </c>
      <c r="B2459" t="s">
        <v>18</v>
      </c>
      <c r="C2459" t="s">
        <v>122</v>
      </c>
      <c r="D2459" t="s">
        <v>33</v>
      </c>
      <c r="E2459" t="s">
        <v>21</v>
      </c>
      <c r="F2459" t="s">
        <v>159</v>
      </c>
      <c r="G2459" t="s">
        <v>21</v>
      </c>
      <c r="H2459" t="s">
        <v>21</v>
      </c>
      <c r="I2459" t="s">
        <v>23</v>
      </c>
      <c r="J2459" t="s">
        <v>40</v>
      </c>
      <c r="K2459" t="s">
        <v>92</v>
      </c>
      <c r="L2459" t="s">
        <v>748</v>
      </c>
      <c r="M2459" t="s">
        <v>63</v>
      </c>
      <c r="N2459" t="s">
        <v>28</v>
      </c>
      <c r="O2459" t="s">
        <v>29</v>
      </c>
      <c r="P2459" t="s">
        <v>30</v>
      </c>
      <c r="Q2459" t="s">
        <v>21</v>
      </c>
    </row>
    <row r="2460" spans="1:17">
      <c r="A2460" t="s">
        <v>524</v>
      </c>
      <c r="B2460" t="s">
        <v>87</v>
      </c>
      <c r="C2460" t="s">
        <v>19</v>
      </c>
      <c r="D2460" t="s">
        <v>33</v>
      </c>
      <c r="E2460" t="s">
        <v>21</v>
      </c>
      <c r="F2460" t="s">
        <v>390</v>
      </c>
      <c r="G2460" t="s">
        <v>35</v>
      </c>
      <c r="H2460" t="s">
        <v>35</v>
      </c>
      <c r="I2460" t="s">
        <v>146</v>
      </c>
      <c r="J2460" t="s">
        <v>68</v>
      </c>
      <c r="K2460" t="s">
        <v>92</v>
      </c>
      <c r="L2460" t="s">
        <v>1032</v>
      </c>
      <c r="M2460" t="s">
        <v>74</v>
      </c>
      <c r="N2460" t="s">
        <v>28</v>
      </c>
      <c r="O2460" t="s">
        <v>29</v>
      </c>
      <c r="P2460" t="s">
        <v>30</v>
      </c>
      <c r="Q2460" t="s">
        <v>21</v>
      </c>
    </row>
    <row r="2461" spans="1:17">
      <c r="A2461" t="s">
        <v>323</v>
      </c>
      <c r="B2461" t="s">
        <v>135</v>
      </c>
      <c r="C2461" t="s">
        <v>19</v>
      </c>
      <c r="D2461" t="s">
        <v>20</v>
      </c>
      <c r="E2461" t="s">
        <v>21</v>
      </c>
      <c r="F2461" t="s">
        <v>29</v>
      </c>
      <c r="G2461" t="s">
        <v>21</v>
      </c>
      <c r="H2461" t="s">
        <v>21</v>
      </c>
      <c r="I2461" t="s">
        <v>146</v>
      </c>
      <c r="J2461" t="s">
        <v>63</v>
      </c>
      <c r="K2461" t="s">
        <v>61</v>
      </c>
      <c r="L2461" t="s">
        <v>342</v>
      </c>
      <c r="M2461" t="s">
        <v>27</v>
      </c>
      <c r="N2461" t="s">
        <v>28</v>
      </c>
      <c r="O2461" t="s">
        <v>29</v>
      </c>
      <c r="P2461" t="s">
        <v>30</v>
      </c>
      <c r="Q2461" t="s">
        <v>21</v>
      </c>
    </row>
    <row r="2462" spans="1:17">
      <c r="A2462" t="s">
        <v>134</v>
      </c>
      <c r="B2462" t="s">
        <v>56</v>
      </c>
      <c r="C2462" t="s">
        <v>44</v>
      </c>
      <c r="D2462" t="s">
        <v>20</v>
      </c>
      <c r="E2462" t="s">
        <v>21</v>
      </c>
      <c r="F2462" t="s">
        <v>235</v>
      </c>
      <c r="G2462" t="s">
        <v>35</v>
      </c>
      <c r="H2462" t="s">
        <v>21</v>
      </c>
      <c r="I2462" t="s">
        <v>23</v>
      </c>
      <c r="J2462" t="s">
        <v>99</v>
      </c>
      <c r="K2462" t="s">
        <v>100</v>
      </c>
      <c r="L2462" t="s">
        <v>285</v>
      </c>
      <c r="M2462" t="s">
        <v>27</v>
      </c>
      <c r="N2462" t="s">
        <v>583</v>
      </c>
      <c r="O2462" t="s">
        <v>40</v>
      </c>
      <c r="P2462" t="s">
        <v>41</v>
      </c>
      <c r="Q2462" t="s">
        <v>21</v>
      </c>
    </row>
    <row r="2463" spans="1:17">
      <c r="A2463" t="s">
        <v>97</v>
      </c>
      <c r="B2463" t="s">
        <v>32</v>
      </c>
      <c r="C2463" t="s">
        <v>44</v>
      </c>
      <c r="D2463" t="s">
        <v>33</v>
      </c>
      <c r="E2463" t="s">
        <v>21</v>
      </c>
      <c r="F2463" t="s">
        <v>1831</v>
      </c>
      <c r="G2463" t="s">
        <v>35</v>
      </c>
      <c r="H2463" t="s">
        <v>21</v>
      </c>
      <c r="I2463" t="s">
        <v>23</v>
      </c>
      <c r="J2463" t="s">
        <v>85</v>
      </c>
      <c r="K2463" t="s">
        <v>124</v>
      </c>
      <c r="L2463" t="s">
        <v>605</v>
      </c>
      <c r="M2463" t="s">
        <v>27</v>
      </c>
      <c r="N2463" t="s">
        <v>28</v>
      </c>
      <c r="O2463" t="s">
        <v>29</v>
      </c>
      <c r="P2463" t="s">
        <v>30</v>
      </c>
      <c r="Q2463" t="s">
        <v>21</v>
      </c>
    </row>
    <row r="2464" spans="1:17">
      <c r="A2464" t="s">
        <v>17</v>
      </c>
      <c r="B2464" t="s">
        <v>32</v>
      </c>
      <c r="C2464" t="s">
        <v>19</v>
      </c>
      <c r="D2464" t="s">
        <v>45</v>
      </c>
      <c r="E2464" t="s">
        <v>21</v>
      </c>
      <c r="F2464" t="s">
        <v>1832</v>
      </c>
      <c r="G2464" t="s">
        <v>35</v>
      </c>
      <c r="H2464" t="s">
        <v>21</v>
      </c>
      <c r="I2464" t="s">
        <v>30</v>
      </c>
      <c r="J2464" t="s">
        <v>152</v>
      </c>
      <c r="K2464" t="s">
        <v>37</v>
      </c>
      <c r="L2464" t="s">
        <v>1591</v>
      </c>
      <c r="M2464" t="s">
        <v>63</v>
      </c>
      <c r="N2464" t="s">
        <v>28</v>
      </c>
      <c r="O2464" t="s">
        <v>29</v>
      </c>
      <c r="P2464" t="s">
        <v>30</v>
      </c>
      <c r="Q2464" t="s">
        <v>21</v>
      </c>
    </row>
    <row r="2465" spans="1:17">
      <c r="A2465" t="s">
        <v>524</v>
      </c>
      <c r="B2465" t="s">
        <v>56</v>
      </c>
      <c r="C2465" t="s">
        <v>44</v>
      </c>
      <c r="D2465" t="s">
        <v>2553</v>
      </c>
      <c r="E2465" t="s">
        <v>21</v>
      </c>
      <c r="F2465" t="s">
        <v>1833</v>
      </c>
      <c r="G2465" t="s">
        <v>21</v>
      </c>
      <c r="H2465" t="s">
        <v>21</v>
      </c>
      <c r="I2465" t="s">
        <v>30</v>
      </c>
      <c r="J2465" t="s">
        <v>123</v>
      </c>
      <c r="K2465" t="s">
        <v>53</v>
      </c>
      <c r="L2465" t="s">
        <v>1677</v>
      </c>
      <c r="M2465" t="s">
        <v>27</v>
      </c>
      <c r="N2465" t="s">
        <v>28</v>
      </c>
      <c r="O2465" t="s">
        <v>29</v>
      </c>
      <c r="P2465" t="s">
        <v>30</v>
      </c>
      <c r="Q2465" t="s">
        <v>21</v>
      </c>
    </row>
    <row r="2466" spans="1:17">
      <c r="A2466" t="s">
        <v>60</v>
      </c>
      <c r="B2466" t="s">
        <v>72</v>
      </c>
      <c r="C2466" t="s">
        <v>44</v>
      </c>
      <c r="D2466" t="s">
        <v>45</v>
      </c>
      <c r="E2466" t="s">
        <v>21</v>
      </c>
      <c r="F2466" t="s">
        <v>1834</v>
      </c>
      <c r="G2466" t="s">
        <v>35</v>
      </c>
      <c r="H2466" t="s">
        <v>21</v>
      </c>
      <c r="I2466" t="s">
        <v>30</v>
      </c>
      <c r="J2466" t="s">
        <v>234</v>
      </c>
      <c r="K2466" t="s">
        <v>37</v>
      </c>
      <c r="L2466" t="s">
        <v>1835</v>
      </c>
      <c r="M2466" t="s">
        <v>27</v>
      </c>
      <c r="N2466" t="s">
        <v>28</v>
      </c>
      <c r="O2466" t="s">
        <v>29</v>
      </c>
      <c r="P2466" t="s">
        <v>30</v>
      </c>
      <c r="Q2466" t="s">
        <v>35</v>
      </c>
    </row>
    <row r="2467" spans="1:17">
      <c r="A2467" t="s">
        <v>128</v>
      </c>
      <c r="B2467" t="s">
        <v>18</v>
      </c>
      <c r="C2467" t="s">
        <v>44</v>
      </c>
      <c r="D2467" t="s">
        <v>20</v>
      </c>
      <c r="E2467" t="s">
        <v>21</v>
      </c>
      <c r="F2467" t="s">
        <v>1836</v>
      </c>
      <c r="G2467" t="s">
        <v>21</v>
      </c>
      <c r="H2467" t="s">
        <v>21</v>
      </c>
      <c r="I2467" t="s">
        <v>30</v>
      </c>
      <c r="J2467" t="s">
        <v>47</v>
      </c>
      <c r="K2467" t="s">
        <v>53</v>
      </c>
      <c r="L2467" t="s">
        <v>225</v>
      </c>
      <c r="M2467" t="s">
        <v>27</v>
      </c>
      <c r="N2467" t="s">
        <v>28</v>
      </c>
      <c r="O2467" t="s">
        <v>29</v>
      </c>
      <c r="P2467" t="s">
        <v>30</v>
      </c>
      <c r="Q2467" t="s">
        <v>21</v>
      </c>
    </row>
    <row r="2468" spans="1:17">
      <c r="A2468" t="s">
        <v>126</v>
      </c>
      <c r="B2468" t="s">
        <v>66</v>
      </c>
      <c r="C2468" t="s">
        <v>19</v>
      </c>
      <c r="D2468" t="s">
        <v>33</v>
      </c>
      <c r="E2468" t="s">
        <v>21</v>
      </c>
      <c r="F2468" t="s">
        <v>1837</v>
      </c>
      <c r="G2468" t="s">
        <v>21</v>
      </c>
      <c r="H2468" t="s">
        <v>21</v>
      </c>
      <c r="I2468" t="s">
        <v>23</v>
      </c>
      <c r="J2468" t="s">
        <v>82</v>
      </c>
      <c r="K2468" t="s">
        <v>124</v>
      </c>
      <c r="L2468" t="s">
        <v>1838</v>
      </c>
      <c r="M2468" t="s">
        <v>63</v>
      </c>
      <c r="N2468" t="s">
        <v>28</v>
      </c>
      <c r="O2468" t="s">
        <v>29</v>
      </c>
      <c r="P2468" t="s">
        <v>30</v>
      </c>
      <c r="Q2468" t="s">
        <v>21</v>
      </c>
    </row>
    <row r="2469" spans="1:17">
      <c r="A2469" t="s">
        <v>159</v>
      </c>
      <c r="B2469" t="s">
        <v>32</v>
      </c>
      <c r="C2469" t="s">
        <v>44</v>
      </c>
      <c r="D2469" t="s">
        <v>33</v>
      </c>
      <c r="E2469" t="s">
        <v>21</v>
      </c>
      <c r="F2469" t="s">
        <v>704</v>
      </c>
      <c r="G2469" t="s">
        <v>35</v>
      </c>
      <c r="H2469" t="s">
        <v>21</v>
      </c>
      <c r="I2469" t="s">
        <v>23</v>
      </c>
      <c r="J2469" t="s">
        <v>82</v>
      </c>
      <c r="K2469" t="s">
        <v>48</v>
      </c>
      <c r="L2469" t="s">
        <v>391</v>
      </c>
      <c r="M2469" t="s">
        <v>27</v>
      </c>
      <c r="N2469" t="s">
        <v>28</v>
      </c>
      <c r="O2469" t="s">
        <v>29</v>
      </c>
      <c r="P2469" t="s">
        <v>30</v>
      </c>
      <c r="Q2469" t="s">
        <v>21</v>
      </c>
    </row>
    <row r="2470" spans="1:17">
      <c r="A2470" t="s">
        <v>234</v>
      </c>
      <c r="B2470" t="s">
        <v>87</v>
      </c>
      <c r="C2470" t="s">
        <v>44</v>
      </c>
      <c r="D2470" t="s">
        <v>33</v>
      </c>
      <c r="E2470" t="s">
        <v>21</v>
      </c>
      <c r="F2470" t="s">
        <v>1839</v>
      </c>
      <c r="G2470" t="s">
        <v>35</v>
      </c>
      <c r="H2470" t="s">
        <v>21</v>
      </c>
      <c r="I2470" t="s">
        <v>30</v>
      </c>
      <c r="J2470" t="s">
        <v>52</v>
      </c>
      <c r="K2470" t="s">
        <v>53</v>
      </c>
      <c r="L2470" t="s">
        <v>494</v>
      </c>
      <c r="M2470" t="s">
        <v>27</v>
      </c>
      <c r="N2470" t="s">
        <v>28</v>
      </c>
      <c r="O2470" t="s">
        <v>29</v>
      </c>
      <c r="P2470" t="s">
        <v>30</v>
      </c>
      <c r="Q2470" t="s">
        <v>21</v>
      </c>
    </row>
    <row r="2471" spans="1:17">
      <c r="A2471" t="s">
        <v>79</v>
      </c>
      <c r="B2471" t="s">
        <v>144</v>
      </c>
      <c r="C2471" t="s">
        <v>19</v>
      </c>
      <c r="D2471" t="s">
        <v>20</v>
      </c>
      <c r="E2471" t="s">
        <v>21</v>
      </c>
      <c r="F2471" t="s">
        <v>1292</v>
      </c>
      <c r="G2471" t="s">
        <v>35</v>
      </c>
      <c r="H2471" t="s">
        <v>35</v>
      </c>
      <c r="I2471" t="s">
        <v>23</v>
      </c>
      <c r="J2471" t="s">
        <v>123</v>
      </c>
      <c r="K2471" t="s">
        <v>119</v>
      </c>
      <c r="L2471" t="s">
        <v>493</v>
      </c>
      <c r="M2471" t="s">
        <v>27</v>
      </c>
      <c r="N2471" t="s">
        <v>28</v>
      </c>
      <c r="O2471" t="s">
        <v>29</v>
      </c>
      <c r="P2471" t="s">
        <v>30</v>
      </c>
      <c r="Q2471" t="s">
        <v>21</v>
      </c>
    </row>
    <row r="2472" spans="1:17">
      <c r="A2472" t="s">
        <v>121</v>
      </c>
      <c r="B2472" t="s">
        <v>72</v>
      </c>
      <c r="C2472" t="s">
        <v>19</v>
      </c>
      <c r="D2472" t="s">
        <v>45</v>
      </c>
      <c r="E2472" t="s">
        <v>21</v>
      </c>
      <c r="F2472" t="s">
        <v>1840</v>
      </c>
      <c r="G2472" t="s">
        <v>35</v>
      </c>
      <c r="H2472" t="s">
        <v>21</v>
      </c>
      <c r="I2472" t="s">
        <v>23</v>
      </c>
      <c r="J2472" t="s">
        <v>40</v>
      </c>
      <c r="K2472" t="s">
        <v>61</v>
      </c>
      <c r="L2472" t="s">
        <v>327</v>
      </c>
      <c r="M2472" t="s">
        <v>63</v>
      </c>
      <c r="N2472" t="s">
        <v>28</v>
      </c>
      <c r="O2472" t="s">
        <v>29</v>
      </c>
      <c r="P2472" t="s">
        <v>30</v>
      </c>
      <c r="Q2472" t="s">
        <v>21</v>
      </c>
    </row>
    <row r="2473" spans="1:17">
      <c r="A2473" t="s">
        <v>169</v>
      </c>
      <c r="B2473" t="s">
        <v>94</v>
      </c>
      <c r="C2473" t="s">
        <v>44</v>
      </c>
      <c r="D2473" t="s">
        <v>33</v>
      </c>
      <c r="E2473" t="s">
        <v>21</v>
      </c>
      <c r="F2473" t="s">
        <v>308</v>
      </c>
      <c r="G2473" t="s">
        <v>21</v>
      </c>
      <c r="H2473" t="s">
        <v>21</v>
      </c>
      <c r="I2473" t="s">
        <v>23</v>
      </c>
      <c r="J2473" t="s">
        <v>219</v>
      </c>
      <c r="K2473" t="s">
        <v>124</v>
      </c>
      <c r="L2473" t="s">
        <v>1464</v>
      </c>
      <c r="M2473" t="s">
        <v>63</v>
      </c>
      <c r="N2473" t="s">
        <v>121</v>
      </c>
      <c r="O2473" t="s">
        <v>349</v>
      </c>
      <c r="P2473" t="s">
        <v>70</v>
      </c>
      <c r="Q2473" t="s">
        <v>35</v>
      </c>
    </row>
    <row r="2474" spans="1:17">
      <c r="A2474" t="s">
        <v>216</v>
      </c>
      <c r="B2474" t="s">
        <v>87</v>
      </c>
      <c r="C2474" t="s">
        <v>19</v>
      </c>
      <c r="D2474" t="s">
        <v>33</v>
      </c>
      <c r="E2474" t="s">
        <v>21</v>
      </c>
      <c r="F2474" t="s">
        <v>944</v>
      </c>
      <c r="G2474" t="s">
        <v>35</v>
      </c>
      <c r="H2474" t="s">
        <v>21</v>
      </c>
      <c r="I2474" t="s">
        <v>23</v>
      </c>
      <c r="J2474" t="s">
        <v>82</v>
      </c>
      <c r="K2474" t="s">
        <v>124</v>
      </c>
      <c r="L2474" t="s">
        <v>351</v>
      </c>
      <c r="M2474" t="s">
        <v>27</v>
      </c>
      <c r="N2474" t="s">
        <v>28</v>
      </c>
      <c r="O2474" t="s">
        <v>29</v>
      </c>
      <c r="P2474" t="s">
        <v>30</v>
      </c>
      <c r="Q2474" t="s">
        <v>21</v>
      </c>
    </row>
    <row r="2475" spans="1:17">
      <c r="A2475" t="s">
        <v>159</v>
      </c>
      <c r="B2475" t="s">
        <v>72</v>
      </c>
      <c r="C2475" t="s">
        <v>19</v>
      </c>
      <c r="D2475" t="s">
        <v>45</v>
      </c>
      <c r="E2475" t="s">
        <v>21</v>
      </c>
      <c r="F2475" t="s">
        <v>1841</v>
      </c>
      <c r="G2475" t="s">
        <v>35</v>
      </c>
      <c r="H2475" t="s">
        <v>21</v>
      </c>
      <c r="I2475" t="s">
        <v>23</v>
      </c>
      <c r="J2475" t="s">
        <v>152</v>
      </c>
      <c r="K2475" t="s">
        <v>119</v>
      </c>
      <c r="L2475" t="s">
        <v>556</v>
      </c>
      <c r="M2475" t="s">
        <v>52</v>
      </c>
      <c r="N2475" t="s">
        <v>28</v>
      </c>
      <c r="O2475" t="s">
        <v>29</v>
      </c>
      <c r="P2475" t="s">
        <v>30</v>
      </c>
      <c r="Q2475" t="s">
        <v>21</v>
      </c>
    </row>
    <row r="2476" spans="1:17">
      <c r="A2476" t="s">
        <v>159</v>
      </c>
      <c r="B2476" t="s">
        <v>43</v>
      </c>
      <c r="C2476" t="s">
        <v>19</v>
      </c>
      <c r="D2476" t="s">
        <v>45</v>
      </c>
      <c r="E2476" t="s">
        <v>21</v>
      </c>
      <c r="F2476" t="s">
        <v>1842</v>
      </c>
      <c r="G2476" t="s">
        <v>35</v>
      </c>
      <c r="H2476" t="s">
        <v>21</v>
      </c>
      <c r="I2476" t="s">
        <v>23</v>
      </c>
      <c r="J2476" t="s">
        <v>123</v>
      </c>
      <c r="K2476" t="s">
        <v>124</v>
      </c>
      <c r="L2476" t="s">
        <v>239</v>
      </c>
      <c r="M2476" t="s">
        <v>63</v>
      </c>
      <c r="N2476" t="s">
        <v>361</v>
      </c>
      <c r="O2476" t="s">
        <v>52</v>
      </c>
      <c r="P2476" t="s">
        <v>41</v>
      </c>
      <c r="Q2476" t="s">
        <v>21</v>
      </c>
    </row>
    <row r="2477" spans="1:17">
      <c r="A2477" t="s">
        <v>55</v>
      </c>
      <c r="B2477" t="s">
        <v>87</v>
      </c>
      <c r="C2477" t="s">
        <v>122</v>
      </c>
      <c r="D2477" t="s">
        <v>33</v>
      </c>
      <c r="E2477" t="s">
        <v>21</v>
      </c>
      <c r="F2477" t="s">
        <v>448</v>
      </c>
      <c r="G2477" t="s">
        <v>35</v>
      </c>
      <c r="H2477" t="s">
        <v>21</v>
      </c>
      <c r="I2477" t="s">
        <v>30</v>
      </c>
      <c r="J2477" t="s">
        <v>205</v>
      </c>
      <c r="K2477" t="s">
        <v>37</v>
      </c>
      <c r="L2477" t="s">
        <v>1241</v>
      </c>
      <c r="M2477" t="s">
        <v>40</v>
      </c>
      <c r="N2477" t="s">
        <v>28</v>
      </c>
      <c r="O2477" t="s">
        <v>29</v>
      </c>
      <c r="P2477" t="s">
        <v>30</v>
      </c>
      <c r="Q2477" t="s">
        <v>21</v>
      </c>
    </row>
    <row r="2478" spans="1:17">
      <c r="A2478" t="s">
        <v>197</v>
      </c>
      <c r="B2478" t="s">
        <v>72</v>
      </c>
      <c r="C2478" t="s">
        <v>19</v>
      </c>
      <c r="D2478" t="s">
        <v>33</v>
      </c>
      <c r="E2478" t="s">
        <v>21</v>
      </c>
      <c r="F2478" t="s">
        <v>1843</v>
      </c>
      <c r="G2478" t="s">
        <v>21</v>
      </c>
      <c r="H2478" t="s">
        <v>21</v>
      </c>
      <c r="I2478" t="s">
        <v>30</v>
      </c>
      <c r="J2478" t="s">
        <v>123</v>
      </c>
      <c r="K2478" t="s">
        <v>53</v>
      </c>
      <c r="L2478" t="s">
        <v>384</v>
      </c>
      <c r="M2478" t="s">
        <v>63</v>
      </c>
      <c r="N2478" t="s">
        <v>28</v>
      </c>
      <c r="O2478" t="s">
        <v>29</v>
      </c>
      <c r="P2478" t="s">
        <v>30</v>
      </c>
      <c r="Q2478" t="s">
        <v>21</v>
      </c>
    </row>
    <row r="2479" spans="1:17">
      <c r="A2479" t="s">
        <v>151</v>
      </c>
      <c r="B2479" t="s">
        <v>30</v>
      </c>
      <c r="C2479" t="s">
        <v>19</v>
      </c>
      <c r="D2479" t="s">
        <v>20</v>
      </c>
      <c r="E2479" t="s">
        <v>21</v>
      </c>
      <c r="F2479" t="s">
        <v>1741</v>
      </c>
      <c r="G2479" t="s">
        <v>21</v>
      </c>
      <c r="H2479" t="s">
        <v>21</v>
      </c>
      <c r="I2479" t="s">
        <v>23</v>
      </c>
      <c r="J2479" t="s">
        <v>108</v>
      </c>
      <c r="K2479" t="s">
        <v>25</v>
      </c>
      <c r="L2479" t="s">
        <v>541</v>
      </c>
      <c r="M2479" t="s">
        <v>63</v>
      </c>
      <c r="N2479" t="s">
        <v>28</v>
      </c>
      <c r="O2479" t="s">
        <v>29</v>
      </c>
      <c r="P2479" t="s">
        <v>30</v>
      </c>
      <c r="Q2479" t="s">
        <v>35</v>
      </c>
    </row>
    <row r="2480" spans="1:17">
      <c r="A2480" t="s">
        <v>202</v>
      </c>
      <c r="B2480" t="s">
        <v>87</v>
      </c>
      <c r="C2480" t="s">
        <v>122</v>
      </c>
      <c r="D2480" t="s">
        <v>33</v>
      </c>
      <c r="E2480" t="s">
        <v>21</v>
      </c>
      <c r="F2480" t="s">
        <v>347</v>
      </c>
      <c r="G2480" t="s">
        <v>21</v>
      </c>
      <c r="H2480" t="s">
        <v>21</v>
      </c>
      <c r="I2480" t="s">
        <v>23</v>
      </c>
      <c r="J2480" t="s">
        <v>234</v>
      </c>
      <c r="K2480" t="s">
        <v>119</v>
      </c>
      <c r="L2480" t="s">
        <v>665</v>
      </c>
      <c r="M2480" t="s">
        <v>63</v>
      </c>
      <c r="N2480" t="s">
        <v>175</v>
      </c>
      <c r="O2480" t="s">
        <v>40</v>
      </c>
      <c r="P2480" t="s">
        <v>41</v>
      </c>
      <c r="Q2480" t="s">
        <v>21</v>
      </c>
    </row>
    <row r="2481" spans="1:17">
      <c r="A2481" t="s">
        <v>186</v>
      </c>
      <c r="B2481" t="s">
        <v>72</v>
      </c>
      <c r="C2481" t="s">
        <v>19</v>
      </c>
      <c r="D2481" t="s">
        <v>33</v>
      </c>
      <c r="E2481" t="s">
        <v>21</v>
      </c>
      <c r="F2481" t="s">
        <v>1844</v>
      </c>
      <c r="G2481" t="s">
        <v>35</v>
      </c>
      <c r="H2481" t="s">
        <v>35</v>
      </c>
      <c r="I2481" t="s">
        <v>23</v>
      </c>
      <c r="J2481" t="s">
        <v>130</v>
      </c>
      <c r="K2481" t="s">
        <v>92</v>
      </c>
      <c r="L2481" t="s">
        <v>626</v>
      </c>
      <c r="M2481" t="s">
        <v>63</v>
      </c>
      <c r="N2481" t="s">
        <v>28</v>
      </c>
      <c r="O2481" t="s">
        <v>29</v>
      </c>
      <c r="P2481" t="s">
        <v>30</v>
      </c>
      <c r="Q2481" t="s">
        <v>21</v>
      </c>
    </row>
    <row r="2482" spans="1:17">
      <c r="A2482" t="s">
        <v>42</v>
      </c>
      <c r="B2482" t="s">
        <v>87</v>
      </c>
      <c r="C2482" t="s">
        <v>122</v>
      </c>
      <c r="D2482" t="s">
        <v>33</v>
      </c>
      <c r="E2482" t="s">
        <v>21</v>
      </c>
      <c r="F2482" t="s">
        <v>1845</v>
      </c>
      <c r="G2482" t="s">
        <v>21</v>
      </c>
      <c r="H2482" t="s">
        <v>35</v>
      </c>
      <c r="I2482" t="s">
        <v>23</v>
      </c>
      <c r="J2482" t="s">
        <v>152</v>
      </c>
      <c r="K2482" t="s">
        <v>124</v>
      </c>
      <c r="L2482" t="s">
        <v>1126</v>
      </c>
      <c r="M2482" t="s">
        <v>63</v>
      </c>
      <c r="N2482" t="s">
        <v>28</v>
      </c>
      <c r="O2482" t="s">
        <v>29</v>
      </c>
      <c r="P2482" t="s">
        <v>30</v>
      </c>
      <c r="Q2482" t="s">
        <v>35</v>
      </c>
    </row>
    <row r="2483" spans="1:17">
      <c r="A2483" t="s">
        <v>17</v>
      </c>
      <c r="B2483" t="s">
        <v>43</v>
      </c>
      <c r="C2483" t="s">
        <v>19</v>
      </c>
      <c r="D2483" t="s">
        <v>45</v>
      </c>
      <c r="E2483" t="s">
        <v>21</v>
      </c>
      <c r="F2483" t="s">
        <v>1407</v>
      </c>
      <c r="G2483" t="s">
        <v>21</v>
      </c>
      <c r="H2483" t="s">
        <v>21</v>
      </c>
      <c r="I2483" t="s">
        <v>23</v>
      </c>
      <c r="J2483" t="s">
        <v>82</v>
      </c>
      <c r="K2483" t="s">
        <v>119</v>
      </c>
      <c r="L2483" t="s">
        <v>1846</v>
      </c>
      <c r="M2483" t="s">
        <v>27</v>
      </c>
      <c r="N2483" t="s">
        <v>28</v>
      </c>
      <c r="O2483" t="s">
        <v>29</v>
      </c>
      <c r="P2483" t="s">
        <v>30</v>
      </c>
      <c r="Q2483" t="s">
        <v>21</v>
      </c>
    </row>
    <row r="2484" spans="1:17">
      <c r="A2484" t="s">
        <v>465</v>
      </c>
      <c r="B2484" t="s">
        <v>135</v>
      </c>
      <c r="C2484" t="s">
        <v>19</v>
      </c>
      <c r="D2484" t="s">
        <v>33</v>
      </c>
      <c r="E2484" t="s">
        <v>21</v>
      </c>
      <c r="F2484" t="s">
        <v>1847</v>
      </c>
      <c r="G2484" t="s">
        <v>21</v>
      </c>
      <c r="H2484" t="s">
        <v>21</v>
      </c>
      <c r="I2484" t="s">
        <v>23</v>
      </c>
      <c r="J2484" t="s">
        <v>40</v>
      </c>
      <c r="K2484" t="s">
        <v>337</v>
      </c>
      <c r="L2484" t="s">
        <v>463</v>
      </c>
      <c r="M2484" t="s">
        <v>52</v>
      </c>
      <c r="N2484" t="s">
        <v>28</v>
      </c>
      <c r="O2484" t="s">
        <v>29</v>
      </c>
      <c r="P2484" t="s">
        <v>30</v>
      </c>
      <c r="Q2484" t="s">
        <v>21</v>
      </c>
    </row>
    <row r="2485" spans="1:17">
      <c r="A2485" t="s">
        <v>103</v>
      </c>
      <c r="B2485" t="s">
        <v>56</v>
      </c>
      <c r="C2485" t="s">
        <v>19</v>
      </c>
      <c r="D2485" t="s">
        <v>33</v>
      </c>
      <c r="E2485" t="s">
        <v>21</v>
      </c>
      <c r="F2485" t="s">
        <v>409</v>
      </c>
      <c r="G2485" t="s">
        <v>35</v>
      </c>
      <c r="H2485" t="s">
        <v>21</v>
      </c>
      <c r="I2485" t="s">
        <v>30</v>
      </c>
      <c r="J2485" t="s">
        <v>99</v>
      </c>
      <c r="K2485" t="s">
        <v>37</v>
      </c>
      <c r="L2485" t="s">
        <v>303</v>
      </c>
      <c r="M2485" t="s">
        <v>63</v>
      </c>
      <c r="N2485" t="s">
        <v>28</v>
      </c>
      <c r="O2485" t="s">
        <v>29</v>
      </c>
      <c r="P2485" t="s">
        <v>30</v>
      </c>
      <c r="Q2485" t="s">
        <v>21</v>
      </c>
    </row>
    <row r="2486" spans="1:17">
      <c r="A2486" t="s">
        <v>134</v>
      </c>
      <c r="B2486" t="s">
        <v>66</v>
      </c>
      <c r="C2486" t="s">
        <v>44</v>
      </c>
      <c r="D2486" t="s">
        <v>45</v>
      </c>
      <c r="E2486" t="s">
        <v>21</v>
      </c>
      <c r="F2486" t="s">
        <v>1848</v>
      </c>
      <c r="G2486" t="s">
        <v>21</v>
      </c>
      <c r="H2486" t="s">
        <v>21</v>
      </c>
      <c r="I2486" t="s">
        <v>23</v>
      </c>
      <c r="J2486" t="s">
        <v>40</v>
      </c>
      <c r="K2486" t="s">
        <v>37</v>
      </c>
      <c r="L2486" t="s">
        <v>766</v>
      </c>
      <c r="M2486" t="s">
        <v>52</v>
      </c>
      <c r="N2486" t="s">
        <v>28</v>
      </c>
      <c r="O2486" t="s">
        <v>29</v>
      </c>
      <c r="P2486" t="s">
        <v>30</v>
      </c>
      <c r="Q2486" t="s">
        <v>21</v>
      </c>
    </row>
    <row r="2487" spans="1:17">
      <c r="A2487" t="s">
        <v>186</v>
      </c>
      <c r="B2487" t="s">
        <v>43</v>
      </c>
      <c r="C2487" t="s">
        <v>19</v>
      </c>
      <c r="D2487" t="s">
        <v>45</v>
      </c>
      <c r="E2487" t="s">
        <v>21</v>
      </c>
      <c r="F2487" t="s">
        <v>1644</v>
      </c>
      <c r="G2487" t="s">
        <v>35</v>
      </c>
      <c r="H2487" t="s">
        <v>21</v>
      </c>
      <c r="I2487" t="s">
        <v>23</v>
      </c>
      <c r="J2487" t="s">
        <v>36</v>
      </c>
      <c r="K2487" t="s">
        <v>119</v>
      </c>
      <c r="L2487" t="s">
        <v>375</v>
      </c>
      <c r="M2487" t="s">
        <v>27</v>
      </c>
      <c r="N2487" t="s">
        <v>28</v>
      </c>
      <c r="O2487" t="s">
        <v>29</v>
      </c>
      <c r="P2487" t="s">
        <v>30</v>
      </c>
      <c r="Q2487" t="s">
        <v>21</v>
      </c>
    </row>
    <row r="2488" spans="1:17">
      <c r="A2488" t="s">
        <v>202</v>
      </c>
      <c r="B2488" t="s">
        <v>30</v>
      </c>
      <c r="C2488" t="s">
        <v>19</v>
      </c>
      <c r="D2488" t="s">
        <v>2553</v>
      </c>
      <c r="E2488" t="s">
        <v>21</v>
      </c>
      <c r="F2488" t="s">
        <v>1101</v>
      </c>
      <c r="G2488" t="s">
        <v>21</v>
      </c>
      <c r="H2488" t="s">
        <v>21</v>
      </c>
      <c r="I2488" t="s">
        <v>23</v>
      </c>
      <c r="J2488" t="s">
        <v>243</v>
      </c>
      <c r="K2488" t="s">
        <v>119</v>
      </c>
      <c r="L2488" t="s">
        <v>981</v>
      </c>
      <c r="M2488" t="s">
        <v>27</v>
      </c>
      <c r="N2488" t="s">
        <v>1849</v>
      </c>
      <c r="O2488" t="s">
        <v>74</v>
      </c>
      <c r="P2488" t="s">
        <v>41</v>
      </c>
      <c r="Q2488" t="s">
        <v>35</v>
      </c>
    </row>
    <row r="2489" spans="1:17">
      <c r="A2489" t="s">
        <v>97</v>
      </c>
      <c r="B2489" t="s">
        <v>30</v>
      </c>
      <c r="C2489" t="s">
        <v>122</v>
      </c>
      <c r="D2489" t="s">
        <v>45</v>
      </c>
      <c r="E2489" t="s">
        <v>21</v>
      </c>
      <c r="F2489" t="s">
        <v>288</v>
      </c>
      <c r="G2489" t="s">
        <v>21</v>
      </c>
      <c r="H2489" t="s">
        <v>21</v>
      </c>
      <c r="I2489" t="s">
        <v>23</v>
      </c>
      <c r="J2489" t="s">
        <v>169</v>
      </c>
      <c r="K2489" t="s">
        <v>92</v>
      </c>
      <c r="L2489" t="s">
        <v>910</v>
      </c>
      <c r="M2489" t="s">
        <v>243</v>
      </c>
      <c r="N2489" t="s">
        <v>28</v>
      </c>
      <c r="O2489" t="s">
        <v>29</v>
      </c>
      <c r="P2489" t="s">
        <v>30</v>
      </c>
      <c r="Q2489" t="s">
        <v>21</v>
      </c>
    </row>
    <row r="2490" spans="1:17">
      <c r="A2490" t="s">
        <v>42</v>
      </c>
      <c r="B2490" t="s">
        <v>72</v>
      </c>
      <c r="C2490" t="s">
        <v>19</v>
      </c>
      <c r="D2490" t="s">
        <v>33</v>
      </c>
      <c r="E2490" t="s">
        <v>21</v>
      </c>
      <c r="F2490" t="s">
        <v>854</v>
      </c>
      <c r="G2490" t="s">
        <v>35</v>
      </c>
      <c r="H2490" t="s">
        <v>21</v>
      </c>
      <c r="I2490" t="s">
        <v>30</v>
      </c>
      <c r="J2490" t="s">
        <v>60</v>
      </c>
      <c r="K2490" t="s">
        <v>37</v>
      </c>
      <c r="L2490" t="s">
        <v>414</v>
      </c>
      <c r="M2490" t="s">
        <v>63</v>
      </c>
      <c r="N2490" t="s">
        <v>28</v>
      </c>
      <c r="O2490" t="s">
        <v>29</v>
      </c>
      <c r="P2490" t="s">
        <v>30</v>
      </c>
      <c r="Q2490" t="s">
        <v>21</v>
      </c>
    </row>
    <row r="2491" spans="1:17">
      <c r="A2491" t="s">
        <v>140</v>
      </c>
      <c r="B2491" t="s">
        <v>144</v>
      </c>
      <c r="C2491" t="s">
        <v>19</v>
      </c>
      <c r="D2491" t="s">
        <v>20</v>
      </c>
      <c r="E2491" t="s">
        <v>21</v>
      </c>
      <c r="F2491" t="s">
        <v>1850</v>
      </c>
      <c r="G2491" t="s">
        <v>21</v>
      </c>
      <c r="H2491" t="s">
        <v>35</v>
      </c>
      <c r="I2491" t="s">
        <v>23</v>
      </c>
      <c r="J2491" t="s">
        <v>68</v>
      </c>
      <c r="K2491" t="s">
        <v>37</v>
      </c>
      <c r="L2491" t="s">
        <v>750</v>
      </c>
      <c r="M2491" t="s">
        <v>27</v>
      </c>
      <c r="N2491" t="s">
        <v>28</v>
      </c>
      <c r="O2491" t="s">
        <v>29</v>
      </c>
      <c r="P2491" t="s">
        <v>30</v>
      </c>
      <c r="Q2491" t="s">
        <v>21</v>
      </c>
    </row>
    <row r="2492" spans="1:17">
      <c r="A2492" t="s">
        <v>186</v>
      </c>
      <c r="B2492" t="s">
        <v>87</v>
      </c>
      <c r="C2492" t="s">
        <v>19</v>
      </c>
      <c r="D2492" t="s">
        <v>33</v>
      </c>
      <c r="E2492" t="s">
        <v>21</v>
      </c>
      <c r="F2492" t="s">
        <v>125</v>
      </c>
      <c r="G2492" t="s">
        <v>21</v>
      </c>
      <c r="H2492" t="s">
        <v>21</v>
      </c>
      <c r="I2492" t="s">
        <v>23</v>
      </c>
      <c r="J2492" t="s">
        <v>99</v>
      </c>
      <c r="K2492" t="s">
        <v>92</v>
      </c>
      <c r="L2492" t="s">
        <v>131</v>
      </c>
      <c r="M2492" t="s">
        <v>63</v>
      </c>
      <c r="N2492" t="s">
        <v>28</v>
      </c>
      <c r="O2492" t="s">
        <v>29</v>
      </c>
      <c r="P2492" t="s">
        <v>30</v>
      </c>
      <c r="Q2492" t="s">
        <v>21</v>
      </c>
    </row>
    <row r="2493" spans="1:17">
      <c r="A2493" t="s">
        <v>310</v>
      </c>
      <c r="B2493" t="s">
        <v>144</v>
      </c>
      <c r="C2493" t="s">
        <v>19</v>
      </c>
      <c r="D2493" t="s">
        <v>20</v>
      </c>
      <c r="E2493" t="s">
        <v>21</v>
      </c>
      <c r="F2493" t="s">
        <v>1851</v>
      </c>
      <c r="G2493" t="s">
        <v>21</v>
      </c>
      <c r="H2493" t="s">
        <v>21</v>
      </c>
      <c r="I2493" t="s">
        <v>23</v>
      </c>
      <c r="J2493" t="s">
        <v>17</v>
      </c>
      <c r="K2493" t="s">
        <v>124</v>
      </c>
      <c r="L2493" t="s">
        <v>1228</v>
      </c>
      <c r="M2493" t="s">
        <v>40</v>
      </c>
      <c r="N2493" t="s">
        <v>28</v>
      </c>
      <c r="O2493" t="s">
        <v>29</v>
      </c>
      <c r="P2493" t="s">
        <v>30</v>
      </c>
      <c r="Q2493" t="s">
        <v>21</v>
      </c>
    </row>
    <row r="2494" spans="1:17">
      <c r="A2494" t="s">
        <v>202</v>
      </c>
      <c r="B2494" t="s">
        <v>43</v>
      </c>
      <c r="C2494" t="s">
        <v>44</v>
      </c>
      <c r="D2494" t="s">
        <v>45</v>
      </c>
      <c r="E2494" t="s">
        <v>21</v>
      </c>
      <c r="F2494" t="s">
        <v>629</v>
      </c>
      <c r="G2494" t="s">
        <v>35</v>
      </c>
      <c r="H2494" t="s">
        <v>21</v>
      </c>
      <c r="I2494" t="s">
        <v>30</v>
      </c>
      <c r="J2494" t="s">
        <v>47</v>
      </c>
      <c r="K2494" t="s">
        <v>37</v>
      </c>
      <c r="L2494" t="s">
        <v>1127</v>
      </c>
      <c r="M2494" t="s">
        <v>219</v>
      </c>
      <c r="N2494" t="s">
        <v>28</v>
      </c>
      <c r="O2494" t="s">
        <v>29</v>
      </c>
      <c r="P2494" t="s">
        <v>30</v>
      </c>
      <c r="Q2494" t="s">
        <v>21</v>
      </c>
    </row>
    <row r="2495" spans="1:17">
      <c r="A2495" t="s">
        <v>97</v>
      </c>
      <c r="B2495" t="s">
        <v>72</v>
      </c>
      <c r="C2495" t="s">
        <v>44</v>
      </c>
      <c r="D2495" t="s">
        <v>33</v>
      </c>
      <c r="E2495" t="s">
        <v>21</v>
      </c>
      <c r="F2495" t="s">
        <v>103</v>
      </c>
      <c r="G2495" t="s">
        <v>21</v>
      </c>
      <c r="H2495" t="s">
        <v>21</v>
      </c>
      <c r="I2495" t="s">
        <v>23</v>
      </c>
      <c r="J2495" t="s">
        <v>118</v>
      </c>
      <c r="K2495" t="s">
        <v>92</v>
      </c>
      <c r="L2495" t="s">
        <v>463</v>
      </c>
      <c r="M2495" t="s">
        <v>63</v>
      </c>
      <c r="N2495" t="s">
        <v>28</v>
      </c>
      <c r="O2495" t="s">
        <v>29</v>
      </c>
      <c r="P2495" t="s">
        <v>30</v>
      </c>
      <c r="Q2495" t="s">
        <v>21</v>
      </c>
    </row>
    <row r="2496" spans="1:17">
      <c r="A2496" t="s">
        <v>524</v>
      </c>
      <c r="B2496" t="s">
        <v>87</v>
      </c>
      <c r="C2496" t="s">
        <v>122</v>
      </c>
      <c r="D2496" t="s">
        <v>33</v>
      </c>
      <c r="E2496" t="s">
        <v>21</v>
      </c>
      <c r="F2496" t="s">
        <v>734</v>
      </c>
      <c r="G2496" t="s">
        <v>21</v>
      </c>
      <c r="H2496" t="s">
        <v>35</v>
      </c>
      <c r="I2496" t="s">
        <v>23</v>
      </c>
      <c r="J2496" t="s">
        <v>60</v>
      </c>
      <c r="K2496" t="s">
        <v>119</v>
      </c>
      <c r="L2496" t="s">
        <v>542</v>
      </c>
      <c r="M2496" t="s">
        <v>27</v>
      </c>
      <c r="N2496" t="s">
        <v>28</v>
      </c>
      <c r="O2496" t="s">
        <v>29</v>
      </c>
      <c r="P2496" t="s">
        <v>30</v>
      </c>
      <c r="Q2496" t="s">
        <v>21</v>
      </c>
    </row>
    <row r="2497" spans="1:17">
      <c r="A2497" t="s">
        <v>121</v>
      </c>
      <c r="B2497" t="s">
        <v>66</v>
      </c>
      <c r="C2497" t="s">
        <v>44</v>
      </c>
      <c r="D2497" t="s">
        <v>45</v>
      </c>
      <c r="E2497" t="s">
        <v>21</v>
      </c>
      <c r="F2497" t="s">
        <v>1852</v>
      </c>
      <c r="G2497" t="s">
        <v>35</v>
      </c>
      <c r="H2497" t="s">
        <v>21</v>
      </c>
      <c r="I2497" t="s">
        <v>30</v>
      </c>
      <c r="J2497" t="s">
        <v>60</v>
      </c>
      <c r="K2497" t="s">
        <v>37</v>
      </c>
      <c r="L2497" t="s">
        <v>521</v>
      </c>
      <c r="M2497" t="s">
        <v>27</v>
      </c>
      <c r="N2497" t="s">
        <v>28</v>
      </c>
      <c r="O2497" t="s">
        <v>29</v>
      </c>
      <c r="P2497" t="s">
        <v>30</v>
      </c>
      <c r="Q2497" t="s">
        <v>21</v>
      </c>
    </row>
    <row r="2498" spans="1:17">
      <c r="A2498" t="s">
        <v>323</v>
      </c>
      <c r="B2498" t="s">
        <v>43</v>
      </c>
      <c r="C2498" t="s">
        <v>44</v>
      </c>
      <c r="D2498" t="s">
        <v>45</v>
      </c>
      <c r="E2498" t="s">
        <v>21</v>
      </c>
      <c r="F2498" t="s">
        <v>516</v>
      </c>
      <c r="G2498" t="s">
        <v>35</v>
      </c>
      <c r="H2498" t="s">
        <v>21</v>
      </c>
      <c r="I2498" t="s">
        <v>23</v>
      </c>
      <c r="J2498" t="s">
        <v>99</v>
      </c>
      <c r="K2498" t="s">
        <v>100</v>
      </c>
      <c r="L2498" t="s">
        <v>358</v>
      </c>
      <c r="M2498" t="s">
        <v>52</v>
      </c>
      <c r="N2498" t="s">
        <v>28</v>
      </c>
      <c r="O2498" t="s">
        <v>29</v>
      </c>
      <c r="P2498" t="s">
        <v>30</v>
      </c>
      <c r="Q2498" t="s">
        <v>21</v>
      </c>
    </row>
    <row r="2499" spans="1:17">
      <c r="A2499" t="s">
        <v>126</v>
      </c>
      <c r="B2499" t="s">
        <v>56</v>
      </c>
      <c r="C2499" t="s">
        <v>19</v>
      </c>
      <c r="D2499" t="s">
        <v>20</v>
      </c>
      <c r="E2499" t="s">
        <v>21</v>
      </c>
      <c r="F2499" t="s">
        <v>317</v>
      </c>
      <c r="G2499" t="s">
        <v>35</v>
      </c>
      <c r="H2499" t="s">
        <v>21</v>
      </c>
      <c r="I2499" t="s">
        <v>30</v>
      </c>
      <c r="J2499" t="s">
        <v>68</v>
      </c>
      <c r="K2499" t="s">
        <v>37</v>
      </c>
      <c r="L2499" t="s">
        <v>270</v>
      </c>
      <c r="M2499" t="s">
        <v>63</v>
      </c>
      <c r="N2499" t="s">
        <v>28</v>
      </c>
      <c r="O2499" t="s">
        <v>29</v>
      </c>
      <c r="P2499" t="s">
        <v>30</v>
      </c>
      <c r="Q2499" t="s">
        <v>21</v>
      </c>
    </row>
    <row r="2500" spans="1:17">
      <c r="A2500" t="s">
        <v>186</v>
      </c>
      <c r="B2500" t="s">
        <v>56</v>
      </c>
      <c r="C2500" t="s">
        <v>19</v>
      </c>
      <c r="D2500" t="s">
        <v>33</v>
      </c>
      <c r="E2500" t="s">
        <v>21</v>
      </c>
      <c r="F2500" t="s">
        <v>1853</v>
      </c>
      <c r="G2500" t="s">
        <v>35</v>
      </c>
      <c r="H2500" t="s">
        <v>21</v>
      </c>
      <c r="I2500" t="s">
        <v>23</v>
      </c>
      <c r="J2500" t="s">
        <v>68</v>
      </c>
      <c r="K2500" t="s">
        <v>37</v>
      </c>
      <c r="L2500" t="s">
        <v>200</v>
      </c>
      <c r="M2500" t="s">
        <v>27</v>
      </c>
      <c r="N2500" t="s">
        <v>28</v>
      </c>
      <c r="O2500" t="s">
        <v>29</v>
      </c>
      <c r="P2500" t="s">
        <v>30</v>
      </c>
      <c r="Q2500" t="s">
        <v>21</v>
      </c>
    </row>
    <row r="2501" spans="1:17">
      <c r="A2501" t="s">
        <v>110</v>
      </c>
      <c r="B2501" t="s">
        <v>43</v>
      </c>
      <c r="C2501" t="s">
        <v>19</v>
      </c>
      <c r="D2501" t="s">
        <v>45</v>
      </c>
      <c r="E2501" t="s">
        <v>21</v>
      </c>
      <c r="F2501" t="s">
        <v>1854</v>
      </c>
      <c r="G2501" t="s">
        <v>21</v>
      </c>
      <c r="H2501" t="s">
        <v>21</v>
      </c>
      <c r="I2501" t="s">
        <v>146</v>
      </c>
      <c r="J2501" t="s">
        <v>82</v>
      </c>
      <c r="K2501" t="s">
        <v>61</v>
      </c>
      <c r="L2501" t="s">
        <v>966</v>
      </c>
      <c r="M2501" t="s">
        <v>40</v>
      </c>
      <c r="N2501" t="s">
        <v>28</v>
      </c>
      <c r="O2501" t="s">
        <v>29</v>
      </c>
      <c r="P2501" t="s">
        <v>30</v>
      </c>
      <c r="Q2501" t="s">
        <v>35</v>
      </c>
    </row>
    <row r="2502" spans="1:17">
      <c r="A2502" t="s">
        <v>121</v>
      </c>
      <c r="B2502" t="s">
        <v>94</v>
      </c>
      <c r="C2502" t="s">
        <v>44</v>
      </c>
      <c r="D2502" t="s">
        <v>45</v>
      </c>
      <c r="E2502" t="s">
        <v>21</v>
      </c>
      <c r="F2502" t="s">
        <v>1855</v>
      </c>
      <c r="G2502" t="s">
        <v>21</v>
      </c>
      <c r="H2502" t="s">
        <v>21</v>
      </c>
      <c r="I2502" t="s">
        <v>23</v>
      </c>
      <c r="J2502" t="s">
        <v>108</v>
      </c>
      <c r="K2502" t="s">
        <v>61</v>
      </c>
      <c r="L2502" t="s">
        <v>153</v>
      </c>
      <c r="M2502" t="s">
        <v>63</v>
      </c>
      <c r="N2502" t="s">
        <v>28</v>
      </c>
      <c r="O2502" t="s">
        <v>29</v>
      </c>
      <c r="P2502" t="s">
        <v>30</v>
      </c>
      <c r="Q2502" t="s">
        <v>21</v>
      </c>
    </row>
    <row r="2503" spans="1:17">
      <c r="A2503" t="s">
        <v>55</v>
      </c>
      <c r="B2503" t="s">
        <v>144</v>
      </c>
      <c r="C2503" t="s">
        <v>19</v>
      </c>
      <c r="D2503" t="s">
        <v>33</v>
      </c>
      <c r="E2503" t="s">
        <v>21</v>
      </c>
      <c r="F2503" t="s">
        <v>1856</v>
      </c>
      <c r="G2503" t="s">
        <v>35</v>
      </c>
      <c r="H2503" t="s">
        <v>21</v>
      </c>
      <c r="I2503" t="s">
        <v>30</v>
      </c>
      <c r="J2503" t="s">
        <v>99</v>
      </c>
      <c r="K2503" t="s">
        <v>37</v>
      </c>
      <c r="L2503" t="s">
        <v>79</v>
      </c>
      <c r="M2503" t="s">
        <v>63</v>
      </c>
      <c r="N2503" t="s">
        <v>28</v>
      </c>
      <c r="O2503" t="s">
        <v>29</v>
      </c>
      <c r="P2503" t="s">
        <v>30</v>
      </c>
      <c r="Q2503" t="s">
        <v>21</v>
      </c>
    </row>
    <row r="2504" spans="1:17">
      <c r="A2504" t="s">
        <v>159</v>
      </c>
      <c r="B2504" t="s">
        <v>87</v>
      </c>
      <c r="C2504" t="s">
        <v>19</v>
      </c>
      <c r="D2504" t="s">
        <v>33</v>
      </c>
      <c r="E2504" t="s">
        <v>21</v>
      </c>
      <c r="F2504" t="s">
        <v>29</v>
      </c>
      <c r="G2504" t="s">
        <v>21</v>
      </c>
      <c r="H2504" t="s">
        <v>21</v>
      </c>
      <c r="I2504" t="s">
        <v>23</v>
      </c>
      <c r="J2504" t="s">
        <v>17</v>
      </c>
      <c r="K2504" t="s">
        <v>100</v>
      </c>
      <c r="L2504" t="s">
        <v>147</v>
      </c>
      <c r="M2504" t="s">
        <v>52</v>
      </c>
      <c r="N2504" t="s">
        <v>28</v>
      </c>
      <c r="O2504" t="s">
        <v>29</v>
      </c>
      <c r="P2504" t="s">
        <v>30</v>
      </c>
      <c r="Q2504" t="s">
        <v>21</v>
      </c>
    </row>
    <row r="2505" spans="1:17">
      <c r="A2505" t="s">
        <v>140</v>
      </c>
      <c r="B2505" t="s">
        <v>43</v>
      </c>
      <c r="C2505" t="s">
        <v>19</v>
      </c>
      <c r="D2505" t="s">
        <v>45</v>
      </c>
      <c r="E2505" t="s">
        <v>21</v>
      </c>
      <c r="F2505" t="s">
        <v>1444</v>
      </c>
      <c r="G2505" t="s">
        <v>21</v>
      </c>
      <c r="H2505" t="s">
        <v>21</v>
      </c>
      <c r="I2505" t="s">
        <v>23</v>
      </c>
      <c r="J2505" t="s">
        <v>24</v>
      </c>
      <c r="K2505" t="s">
        <v>124</v>
      </c>
      <c r="L2505" t="s">
        <v>473</v>
      </c>
      <c r="M2505" t="s">
        <v>63</v>
      </c>
      <c r="N2505" t="s">
        <v>28</v>
      </c>
      <c r="O2505" t="s">
        <v>29</v>
      </c>
      <c r="P2505" t="s">
        <v>30</v>
      </c>
      <c r="Q2505" t="s">
        <v>21</v>
      </c>
    </row>
    <row r="2506" spans="1:17">
      <c r="A2506" t="s">
        <v>42</v>
      </c>
      <c r="B2506" t="s">
        <v>56</v>
      </c>
      <c r="C2506" t="s">
        <v>19</v>
      </c>
      <c r="D2506" t="s">
        <v>33</v>
      </c>
      <c r="E2506" t="s">
        <v>21</v>
      </c>
      <c r="F2506" t="s">
        <v>304</v>
      </c>
      <c r="G2506" t="s">
        <v>35</v>
      </c>
      <c r="H2506" t="s">
        <v>35</v>
      </c>
      <c r="I2506" t="s">
        <v>23</v>
      </c>
      <c r="J2506" t="s">
        <v>97</v>
      </c>
      <c r="K2506" t="s">
        <v>119</v>
      </c>
      <c r="L2506" t="s">
        <v>297</v>
      </c>
      <c r="M2506" t="s">
        <v>202</v>
      </c>
      <c r="N2506" t="s">
        <v>28</v>
      </c>
      <c r="O2506" t="s">
        <v>29</v>
      </c>
      <c r="P2506" t="s">
        <v>30</v>
      </c>
      <c r="Q2506" t="s">
        <v>21</v>
      </c>
    </row>
    <row r="2507" spans="1:17">
      <c r="A2507" t="s">
        <v>106</v>
      </c>
      <c r="B2507" t="s">
        <v>43</v>
      </c>
      <c r="C2507" t="s">
        <v>122</v>
      </c>
      <c r="D2507" t="s">
        <v>45</v>
      </c>
      <c r="E2507" t="s">
        <v>21</v>
      </c>
      <c r="F2507" t="s">
        <v>1554</v>
      </c>
      <c r="G2507" t="s">
        <v>21</v>
      </c>
      <c r="H2507" t="s">
        <v>35</v>
      </c>
      <c r="I2507" t="s">
        <v>23</v>
      </c>
      <c r="J2507" t="s">
        <v>234</v>
      </c>
      <c r="K2507" t="s">
        <v>119</v>
      </c>
      <c r="L2507" t="s">
        <v>685</v>
      </c>
      <c r="M2507" t="s">
        <v>74</v>
      </c>
      <c r="N2507" t="s">
        <v>28</v>
      </c>
      <c r="O2507" t="s">
        <v>29</v>
      </c>
      <c r="P2507" t="s">
        <v>30</v>
      </c>
      <c r="Q2507" t="s">
        <v>21</v>
      </c>
    </row>
    <row r="2508" spans="1:17">
      <c r="A2508" t="s">
        <v>108</v>
      </c>
      <c r="B2508" t="s">
        <v>87</v>
      </c>
      <c r="C2508" t="s">
        <v>19</v>
      </c>
      <c r="D2508" t="s">
        <v>33</v>
      </c>
      <c r="E2508" t="s">
        <v>35</v>
      </c>
      <c r="F2508" t="s">
        <v>1857</v>
      </c>
      <c r="G2508" t="s">
        <v>35</v>
      </c>
      <c r="H2508" t="s">
        <v>21</v>
      </c>
      <c r="I2508" t="s">
        <v>23</v>
      </c>
      <c r="J2508" t="s">
        <v>68</v>
      </c>
      <c r="K2508" t="s">
        <v>119</v>
      </c>
      <c r="L2508" t="s">
        <v>403</v>
      </c>
      <c r="M2508" t="s">
        <v>52</v>
      </c>
      <c r="N2508" t="s">
        <v>28</v>
      </c>
      <c r="O2508" t="s">
        <v>29</v>
      </c>
      <c r="P2508" t="s">
        <v>30</v>
      </c>
      <c r="Q2508" t="s">
        <v>21</v>
      </c>
    </row>
    <row r="2509" spans="1:17">
      <c r="A2509" t="s">
        <v>126</v>
      </c>
      <c r="B2509" t="s">
        <v>18</v>
      </c>
      <c r="C2509" t="s">
        <v>44</v>
      </c>
      <c r="D2509" t="s">
        <v>33</v>
      </c>
      <c r="E2509" t="s">
        <v>21</v>
      </c>
      <c r="F2509" t="s">
        <v>1858</v>
      </c>
      <c r="G2509" t="s">
        <v>35</v>
      </c>
      <c r="H2509" t="s">
        <v>21</v>
      </c>
      <c r="I2509" t="s">
        <v>23</v>
      </c>
      <c r="J2509" t="s">
        <v>17</v>
      </c>
      <c r="K2509" t="s">
        <v>119</v>
      </c>
      <c r="L2509" t="s">
        <v>248</v>
      </c>
      <c r="M2509" t="s">
        <v>74</v>
      </c>
      <c r="N2509" t="s">
        <v>28</v>
      </c>
      <c r="O2509" t="s">
        <v>29</v>
      </c>
      <c r="P2509" t="s">
        <v>30</v>
      </c>
      <c r="Q2509" t="s">
        <v>21</v>
      </c>
    </row>
    <row r="2510" spans="1:17">
      <c r="A2510" t="s">
        <v>126</v>
      </c>
      <c r="B2510" t="s">
        <v>94</v>
      </c>
      <c r="C2510" t="s">
        <v>19</v>
      </c>
      <c r="D2510" t="s">
        <v>2553</v>
      </c>
      <c r="E2510" t="s">
        <v>21</v>
      </c>
      <c r="F2510" t="s">
        <v>1405</v>
      </c>
      <c r="G2510" t="s">
        <v>21</v>
      </c>
      <c r="H2510" t="s">
        <v>21</v>
      </c>
      <c r="I2510" t="s">
        <v>146</v>
      </c>
      <c r="J2510" t="s">
        <v>97</v>
      </c>
      <c r="K2510" t="s">
        <v>119</v>
      </c>
      <c r="L2510" t="s">
        <v>76</v>
      </c>
      <c r="M2510" t="s">
        <v>74</v>
      </c>
      <c r="N2510" t="s">
        <v>28</v>
      </c>
      <c r="O2510" t="s">
        <v>29</v>
      </c>
      <c r="P2510" t="s">
        <v>30</v>
      </c>
      <c r="Q2510" t="s">
        <v>21</v>
      </c>
    </row>
    <row r="2511" spans="1:17">
      <c r="A2511" t="s">
        <v>76</v>
      </c>
      <c r="B2511" t="s">
        <v>56</v>
      </c>
      <c r="C2511" t="s">
        <v>19</v>
      </c>
      <c r="D2511" t="s">
        <v>20</v>
      </c>
      <c r="E2511" t="s">
        <v>21</v>
      </c>
      <c r="F2511" t="s">
        <v>29</v>
      </c>
      <c r="G2511" t="s">
        <v>35</v>
      </c>
      <c r="H2511" t="s">
        <v>21</v>
      </c>
      <c r="I2511" t="s">
        <v>30</v>
      </c>
      <c r="J2511" t="s">
        <v>17</v>
      </c>
      <c r="K2511" t="s">
        <v>37</v>
      </c>
      <c r="L2511" t="s">
        <v>874</v>
      </c>
      <c r="M2511" t="s">
        <v>52</v>
      </c>
      <c r="N2511" t="s">
        <v>28</v>
      </c>
      <c r="O2511" t="s">
        <v>29</v>
      </c>
      <c r="P2511" t="s">
        <v>30</v>
      </c>
      <c r="Q2511" t="s">
        <v>21</v>
      </c>
    </row>
    <row r="2512" spans="1:17">
      <c r="A2512" t="s">
        <v>151</v>
      </c>
      <c r="B2512" t="s">
        <v>144</v>
      </c>
      <c r="C2512" t="s">
        <v>122</v>
      </c>
      <c r="D2512" t="s">
        <v>33</v>
      </c>
      <c r="E2512" t="s">
        <v>35</v>
      </c>
      <c r="F2512" t="s">
        <v>1859</v>
      </c>
      <c r="G2512" t="s">
        <v>21</v>
      </c>
      <c r="H2512" t="s">
        <v>35</v>
      </c>
      <c r="I2512" t="s">
        <v>30</v>
      </c>
      <c r="J2512" t="s">
        <v>74</v>
      </c>
      <c r="K2512" t="s">
        <v>53</v>
      </c>
      <c r="L2512" t="s">
        <v>342</v>
      </c>
      <c r="M2512" t="s">
        <v>27</v>
      </c>
      <c r="N2512" t="s">
        <v>28</v>
      </c>
      <c r="O2512" t="s">
        <v>29</v>
      </c>
      <c r="P2512" t="s">
        <v>30</v>
      </c>
      <c r="Q2512" t="s">
        <v>21</v>
      </c>
    </row>
    <row r="2513" spans="1:17">
      <c r="A2513" t="s">
        <v>143</v>
      </c>
      <c r="B2513" t="s">
        <v>144</v>
      </c>
      <c r="C2513" t="s">
        <v>19</v>
      </c>
      <c r="D2513" t="s">
        <v>20</v>
      </c>
      <c r="E2513" t="s">
        <v>21</v>
      </c>
      <c r="F2513" t="s">
        <v>1860</v>
      </c>
      <c r="G2513" t="s">
        <v>21</v>
      </c>
      <c r="H2513" t="s">
        <v>21</v>
      </c>
      <c r="I2513" t="s">
        <v>23</v>
      </c>
      <c r="J2513" t="s">
        <v>47</v>
      </c>
      <c r="K2513" t="s">
        <v>48</v>
      </c>
      <c r="L2513" t="s">
        <v>473</v>
      </c>
      <c r="M2513" t="s">
        <v>27</v>
      </c>
      <c r="N2513" t="s">
        <v>28</v>
      </c>
      <c r="O2513" t="s">
        <v>29</v>
      </c>
      <c r="P2513" t="s">
        <v>30</v>
      </c>
      <c r="Q2513" t="s">
        <v>21</v>
      </c>
    </row>
    <row r="2514" spans="1:17">
      <c r="A2514" t="s">
        <v>151</v>
      </c>
      <c r="B2514" t="s">
        <v>135</v>
      </c>
      <c r="C2514" t="s">
        <v>19</v>
      </c>
      <c r="D2514" t="s">
        <v>20</v>
      </c>
      <c r="E2514" t="s">
        <v>21</v>
      </c>
      <c r="F2514" t="s">
        <v>750</v>
      </c>
      <c r="G2514" t="s">
        <v>21</v>
      </c>
      <c r="H2514" t="s">
        <v>35</v>
      </c>
      <c r="I2514" t="s">
        <v>30</v>
      </c>
      <c r="J2514" t="s">
        <v>57</v>
      </c>
      <c r="K2514" t="s">
        <v>53</v>
      </c>
      <c r="L2514" t="s">
        <v>254</v>
      </c>
      <c r="M2514" t="s">
        <v>27</v>
      </c>
      <c r="N2514" t="s">
        <v>28</v>
      </c>
      <c r="O2514" t="s">
        <v>29</v>
      </c>
      <c r="P2514" t="s">
        <v>30</v>
      </c>
      <c r="Q2514" t="s">
        <v>35</v>
      </c>
    </row>
    <row r="2515" spans="1:17">
      <c r="A2515" t="s">
        <v>31</v>
      </c>
      <c r="B2515" t="s">
        <v>56</v>
      </c>
      <c r="C2515" t="s">
        <v>19</v>
      </c>
      <c r="D2515" t="s">
        <v>20</v>
      </c>
      <c r="E2515" t="s">
        <v>21</v>
      </c>
      <c r="F2515" t="s">
        <v>768</v>
      </c>
      <c r="G2515" t="s">
        <v>35</v>
      </c>
      <c r="H2515" t="s">
        <v>21</v>
      </c>
      <c r="I2515" t="s">
        <v>30</v>
      </c>
      <c r="J2515" t="s">
        <v>243</v>
      </c>
      <c r="K2515" t="s">
        <v>37</v>
      </c>
      <c r="L2515" t="s">
        <v>576</v>
      </c>
      <c r="M2515" t="s">
        <v>63</v>
      </c>
      <c r="N2515" t="s">
        <v>28</v>
      </c>
      <c r="O2515" t="s">
        <v>29</v>
      </c>
      <c r="P2515" t="s">
        <v>30</v>
      </c>
      <c r="Q2515" t="s">
        <v>21</v>
      </c>
    </row>
    <row r="2516" spans="1:17">
      <c r="A2516" t="s">
        <v>97</v>
      </c>
      <c r="B2516" t="s">
        <v>72</v>
      </c>
      <c r="C2516" t="s">
        <v>44</v>
      </c>
      <c r="D2516" t="s">
        <v>2553</v>
      </c>
      <c r="E2516" t="s">
        <v>21</v>
      </c>
      <c r="F2516" t="s">
        <v>733</v>
      </c>
      <c r="G2516" t="s">
        <v>35</v>
      </c>
      <c r="H2516" t="s">
        <v>21</v>
      </c>
      <c r="I2516" t="s">
        <v>30</v>
      </c>
      <c r="J2516" t="s">
        <v>74</v>
      </c>
      <c r="K2516" t="s">
        <v>53</v>
      </c>
      <c r="L2516" t="s">
        <v>1726</v>
      </c>
      <c r="M2516" t="s">
        <v>63</v>
      </c>
      <c r="N2516" t="s">
        <v>28</v>
      </c>
      <c r="O2516" t="s">
        <v>29</v>
      </c>
      <c r="P2516" t="s">
        <v>30</v>
      </c>
      <c r="Q2516" t="s">
        <v>21</v>
      </c>
    </row>
    <row r="2517" spans="1:17">
      <c r="A2517" t="s">
        <v>97</v>
      </c>
      <c r="B2517" t="s">
        <v>87</v>
      </c>
      <c r="C2517" t="s">
        <v>19</v>
      </c>
      <c r="D2517" t="s">
        <v>33</v>
      </c>
      <c r="E2517" t="s">
        <v>21</v>
      </c>
      <c r="F2517" t="s">
        <v>651</v>
      </c>
      <c r="G2517" t="s">
        <v>35</v>
      </c>
      <c r="H2517" t="s">
        <v>21</v>
      </c>
      <c r="I2517" t="s">
        <v>23</v>
      </c>
      <c r="J2517" t="s">
        <v>123</v>
      </c>
      <c r="K2517" t="s">
        <v>119</v>
      </c>
      <c r="L2517" t="s">
        <v>768</v>
      </c>
      <c r="M2517" t="s">
        <v>52</v>
      </c>
      <c r="N2517" t="s">
        <v>28</v>
      </c>
      <c r="O2517" t="s">
        <v>29</v>
      </c>
      <c r="P2517" t="s">
        <v>30</v>
      </c>
      <c r="Q2517" t="s">
        <v>21</v>
      </c>
    </row>
    <row r="2518" spans="1:17">
      <c r="A2518" t="s">
        <v>17</v>
      </c>
      <c r="B2518" t="s">
        <v>43</v>
      </c>
      <c r="C2518" t="s">
        <v>19</v>
      </c>
      <c r="D2518" t="s">
        <v>45</v>
      </c>
      <c r="E2518" t="s">
        <v>21</v>
      </c>
      <c r="F2518" t="s">
        <v>1861</v>
      </c>
      <c r="G2518" t="s">
        <v>35</v>
      </c>
      <c r="H2518" t="s">
        <v>21</v>
      </c>
      <c r="I2518" t="s">
        <v>23</v>
      </c>
      <c r="J2518" t="s">
        <v>36</v>
      </c>
      <c r="K2518" t="s">
        <v>92</v>
      </c>
      <c r="L2518" t="s">
        <v>554</v>
      </c>
      <c r="M2518" t="s">
        <v>57</v>
      </c>
      <c r="N2518" t="s">
        <v>28</v>
      </c>
      <c r="O2518" t="s">
        <v>29</v>
      </c>
      <c r="P2518" t="s">
        <v>30</v>
      </c>
      <c r="Q2518" t="s">
        <v>21</v>
      </c>
    </row>
    <row r="2519" spans="1:17">
      <c r="A2519" t="s">
        <v>209</v>
      </c>
      <c r="B2519" t="s">
        <v>56</v>
      </c>
      <c r="C2519" t="s">
        <v>19</v>
      </c>
      <c r="D2519" t="s">
        <v>2553</v>
      </c>
      <c r="E2519" t="s">
        <v>21</v>
      </c>
      <c r="F2519" t="s">
        <v>626</v>
      </c>
      <c r="G2519" t="s">
        <v>35</v>
      </c>
      <c r="H2519" t="s">
        <v>21</v>
      </c>
      <c r="I2519" t="s">
        <v>30</v>
      </c>
      <c r="J2519" t="s">
        <v>74</v>
      </c>
      <c r="K2519" t="s">
        <v>37</v>
      </c>
      <c r="L2519" t="s">
        <v>105</v>
      </c>
      <c r="M2519" t="s">
        <v>27</v>
      </c>
      <c r="N2519" t="s">
        <v>28</v>
      </c>
      <c r="O2519" t="s">
        <v>29</v>
      </c>
      <c r="P2519" t="s">
        <v>30</v>
      </c>
      <c r="Q2519" t="s">
        <v>21</v>
      </c>
    </row>
    <row r="2520" spans="1:17">
      <c r="A2520" t="s">
        <v>17</v>
      </c>
      <c r="B2520" t="s">
        <v>72</v>
      </c>
      <c r="C2520" t="s">
        <v>44</v>
      </c>
      <c r="D2520" t="s">
        <v>33</v>
      </c>
      <c r="E2520" t="s">
        <v>21</v>
      </c>
      <c r="F2520" t="s">
        <v>818</v>
      </c>
      <c r="G2520" t="s">
        <v>21</v>
      </c>
      <c r="H2520" t="s">
        <v>21</v>
      </c>
      <c r="I2520" t="s">
        <v>23</v>
      </c>
      <c r="J2520" t="s">
        <v>114</v>
      </c>
      <c r="K2520" t="s">
        <v>92</v>
      </c>
      <c r="L2520" t="s">
        <v>558</v>
      </c>
      <c r="M2520" t="s">
        <v>40</v>
      </c>
      <c r="N2520" t="s">
        <v>28</v>
      </c>
      <c r="O2520" t="s">
        <v>29</v>
      </c>
      <c r="P2520" t="s">
        <v>30</v>
      </c>
      <c r="Q2520" t="s">
        <v>21</v>
      </c>
    </row>
    <row r="2521" spans="1:17">
      <c r="A2521" t="s">
        <v>80</v>
      </c>
      <c r="B2521" t="s">
        <v>72</v>
      </c>
      <c r="C2521" t="s">
        <v>44</v>
      </c>
      <c r="D2521" t="s">
        <v>45</v>
      </c>
      <c r="E2521" t="s">
        <v>35</v>
      </c>
      <c r="F2521" t="s">
        <v>29</v>
      </c>
      <c r="G2521" t="s">
        <v>21</v>
      </c>
      <c r="H2521" t="s">
        <v>21</v>
      </c>
      <c r="I2521" t="s">
        <v>23</v>
      </c>
      <c r="J2521" t="s">
        <v>99</v>
      </c>
      <c r="K2521" t="s">
        <v>92</v>
      </c>
      <c r="L2521" t="s">
        <v>786</v>
      </c>
      <c r="M2521" t="s">
        <v>40</v>
      </c>
      <c r="N2521" t="s">
        <v>28</v>
      </c>
      <c r="O2521" t="s">
        <v>29</v>
      </c>
      <c r="P2521" t="s">
        <v>30</v>
      </c>
      <c r="Q2521" t="s">
        <v>21</v>
      </c>
    </row>
    <row r="2522" spans="1:17">
      <c r="A2522" t="s">
        <v>121</v>
      </c>
      <c r="B2522" t="s">
        <v>43</v>
      </c>
      <c r="C2522" t="s">
        <v>122</v>
      </c>
      <c r="D2522" t="s">
        <v>45</v>
      </c>
      <c r="E2522" t="s">
        <v>21</v>
      </c>
      <c r="F2522" t="s">
        <v>1862</v>
      </c>
      <c r="G2522" t="s">
        <v>35</v>
      </c>
      <c r="H2522" t="s">
        <v>21</v>
      </c>
      <c r="I2522" t="s">
        <v>30</v>
      </c>
      <c r="J2522" t="s">
        <v>17</v>
      </c>
      <c r="K2522" t="s">
        <v>37</v>
      </c>
      <c r="L2522" t="s">
        <v>576</v>
      </c>
      <c r="M2522" t="s">
        <v>27</v>
      </c>
      <c r="N2522" t="s">
        <v>28</v>
      </c>
      <c r="O2522" t="s">
        <v>29</v>
      </c>
      <c r="P2522" t="s">
        <v>30</v>
      </c>
      <c r="Q2522" t="s">
        <v>21</v>
      </c>
    </row>
    <row r="2523" spans="1:17">
      <c r="A2523" t="s">
        <v>323</v>
      </c>
      <c r="B2523" t="s">
        <v>18</v>
      </c>
      <c r="C2523" t="s">
        <v>19</v>
      </c>
      <c r="D2523" t="s">
        <v>33</v>
      </c>
      <c r="E2523" t="s">
        <v>21</v>
      </c>
      <c r="F2523" t="s">
        <v>1863</v>
      </c>
      <c r="G2523" t="s">
        <v>35</v>
      </c>
      <c r="H2523" t="s">
        <v>21</v>
      </c>
      <c r="I2523" t="s">
        <v>23</v>
      </c>
      <c r="J2523" t="s">
        <v>130</v>
      </c>
      <c r="K2523" t="s">
        <v>92</v>
      </c>
      <c r="L2523" t="s">
        <v>1396</v>
      </c>
      <c r="M2523" t="s">
        <v>63</v>
      </c>
      <c r="N2523" t="s">
        <v>28</v>
      </c>
      <c r="O2523" t="s">
        <v>29</v>
      </c>
      <c r="P2523" t="s">
        <v>30</v>
      </c>
      <c r="Q2523" t="s">
        <v>21</v>
      </c>
    </row>
    <row r="2524" spans="1:17">
      <c r="A2524" t="s">
        <v>55</v>
      </c>
      <c r="B2524" t="s">
        <v>56</v>
      </c>
      <c r="C2524" t="s">
        <v>122</v>
      </c>
      <c r="D2524" t="s">
        <v>33</v>
      </c>
      <c r="E2524" t="s">
        <v>21</v>
      </c>
      <c r="F2524" t="s">
        <v>1864</v>
      </c>
      <c r="G2524" t="s">
        <v>21</v>
      </c>
      <c r="H2524" t="s">
        <v>21</v>
      </c>
      <c r="I2524" t="s">
        <v>23</v>
      </c>
      <c r="J2524" t="s">
        <v>205</v>
      </c>
      <c r="K2524" t="s">
        <v>37</v>
      </c>
      <c r="L2524" t="s">
        <v>128</v>
      </c>
      <c r="M2524" t="s">
        <v>27</v>
      </c>
      <c r="N2524" t="s">
        <v>28</v>
      </c>
      <c r="O2524" t="s">
        <v>29</v>
      </c>
      <c r="P2524" t="s">
        <v>30</v>
      </c>
      <c r="Q2524" t="s">
        <v>21</v>
      </c>
    </row>
    <row r="2525" spans="1:17">
      <c r="A2525" t="s">
        <v>128</v>
      </c>
      <c r="B2525" t="s">
        <v>43</v>
      </c>
      <c r="C2525" t="s">
        <v>122</v>
      </c>
      <c r="D2525" t="s">
        <v>45</v>
      </c>
      <c r="E2525" t="s">
        <v>21</v>
      </c>
      <c r="F2525" t="s">
        <v>1688</v>
      </c>
      <c r="G2525" t="s">
        <v>35</v>
      </c>
      <c r="H2525" t="s">
        <v>35</v>
      </c>
      <c r="I2525" t="s">
        <v>30</v>
      </c>
      <c r="J2525" t="s">
        <v>134</v>
      </c>
      <c r="K2525" t="s">
        <v>37</v>
      </c>
      <c r="L2525" t="s">
        <v>685</v>
      </c>
      <c r="M2525" t="s">
        <v>63</v>
      </c>
      <c r="N2525" t="s">
        <v>28</v>
      </c>
      <c r="O2525" t="s">
        <v>29</v>
      </c>
      <c r="P2525" t="s">
        <v>30</v>
      </c>
      <c r="Q2525" t="s">
        <v>21</v>
      </c>
    </row>
    <row r="2526" spans="1:17">
      <c r="A2526" t="s">
        <v>42</v>
      </c>
      <c r="B2526" t="s">
        <v>56</v>
      </c>
      <c r="C2526" t="s">
        <v>19</v>
      </c>
      <c r="D2526" t="s">
        <v>33</v>
      </c>
      <c r="E2526" t="s">
        <v>21</v>
      </c>
      <c r="F2526" t="s">
        <v>1865</v>
      </c>
      <c r="G2526" t="s">
        <v>35</v>
      </c>
      <c r="H2526" t="s">
        <v>21</v>
      </c>
      <c r="I2526" t="s">
        <v>23</v>
      </c>
      <c r="J2526" t="s">
        <v>85</v>
      </c>
      <c r="K2526" t="s">
        <v>48</v>
      </c>
      <c r="L2526" t="s">
        <v>132</v>
      </c>
      <c r="M2526" t="s">
        <v>52</v>
      </c>
      <c r="N2526" t="s">
        <v>1212</v>
      </c>
      <c r="O2526" t="s">
        <v>118</v>
      </c>
      <c r="P2526" t="s">
        <v>41</v>
      </c>
      <c r="Q2526" t="s">
        <v>21</v>
      </c>
    </row>
    <row r="2527" spans="1:17">
      <c r="A2527" t="s">
        <v>140</v>
      </c>
      <c r="B2527" t="s">
        <v>56</v>
      </c>
      <c r="C2527" t="s">
        <v>19</v>
      </c>
      <c r="D2527" t="s">
        <v>2553</v>
      </c>
      <c r="E2527" t="s">
        <v>21</v>
      </c>
      <c r="F2527" t="s">
        <v>60</v>
      </c>
      <c r="G2527" t="s">
        <v>21</v>
      </c>
      <c r="H2527" t="s">
        <v>21</v>
      </c>
      <c r="I2527" t="s">
        <v>23</v>
      </c>
      <c r="J2527" t="s">
        <v>17</v>
      </c>
      <c r="K2527" t="s">
        <v>100</v>
      </c>
      <c r="L2527" t="s">
        <v>990</v>
      </c>
      <c r="M2527" t="s">
        <v>27</v>
      </c>
      <c r="N2527" t="s">
        <v>63</v>
      </c>
      <c r="O2527" t="s">
        <v>52</v>
      </c>
      <c r="P2527" t="s">
        <v>70</v>
      </c>
      <c r="Q2527" t="s">
        <v>21</v>
      </c>
    </row>
    <row r="2528" spans="1:17">
      <c r="A2528" t="s">
        <v>71</v>
      </c>
      <c r="B2528" t="s">
        <v>43</v>
      </c>
      <c r="C2528" t="s">
        <v>44</v>
      </c>
      <c r="D2528" t="s">
        <v>45</v>
      </c>
      <c r="E2528" t="s">
        <v>21</v>
      </c>
      <c r="F2528" t="s">
        <v>29</v>
      </c>
      <c r="G2528" t="s">
        <v>35</v>
      </c>
      <c r="H2528" t="s">
        <v>21</v>
      </c>
      <c r="I2528" t="s">
        <v>23</v>
      </c>
      <c r="J2528" t="s">
        <v>47</v>
      </c>
      <c r="K2528" t="s">
        <v>48</v>
      </c>
      <c r="L2528" t="s">
        <v>158</v>
      </c>
      <c r="M2528" t="s">
        <v>63</v>
      </c>
      <c r="N2528" t="s">
        <v>28</v>
      </c>
      <c r="O2528" t="s">
        <v>29</v>
      </c>
      <c r="P2528" t="s">
        <v>30</v>
      </c>
      <c r="Q2528" t="s">
        <v>21</v>
      </c>
    </row>
    <row r="2529" spans="1:17">
      <c r="A2529" t="s">
        <v>65</v>
      </c>
      <c r="B2529" t="s">
        <v>32</v>
      </c>
      <c r="C2529" t="s">
        <v>44</v>
      </c>
      <c r="D2529" t="s">
        <v>33</v>
      </c>
      <c r="E2529" t="s">
        <v>21</v>
      </c>
      <c r="F2529" t="s">
        <v>262</v>
      </c>
      <c r="G2529" t="s">
        <v>35</v>
      </c>
      <c r="H2529" t="s">
        <v>35</v>
      </c>
      <c r="I2529" t="s">
        <v>30</v>
      </c>
      <c r="J2529" t="s">
        <v>82</v>
      </c>
      <c r="K2529" t="s">
        <v>53</v>
      </c>
      <c r="L2529" t="s">
        <v>340</v>
      </c>
      <c r="M2529" t="s">
        <v>63</v>
      </c>
      <c r="N2529" t="s">
        <v>28</v>
      </c>
      <c r="O2529" t="s">
        <v>29</v>
      </c>
      <c r="P2529" t="s">
        <v>30</v>
      </c>
      <c r="Q2529" t="s">
        <v>21</v>
      </c>
    </row>
    <row r="2530" spans="1:17">
      <c r="A2530" t="s">
        <v>31</v>
      </c>
      <c r="B2530" t="s">
        <v>56</v>
      </c>
      <c r="C2530" t="s">
        <v>19</v>
      </c>
      <c r="D2530" t="s">
        <v>33</v>
      </c>
      <c r="E2530" t="s">
        <v>21</v>
      </c>
      <c r="F2530" t="s">
        <v>1866</v>
      </c>
      <c r="G2530" t="s">
        <v>35</v>
      </c>
      <c r="H2530" t="s">
        <v>21</v>
      </c>
      <c r="I2530" t="s">
        <v>30</v>
      </c>
      <c r="J2530" t="s">
        <v>60</v>
      </c>
      <c r="K2530" t="s">
        <v>37</v>
      </c>
      <c r="L2530" t="s">
        <v>435</v>
      </c>
      <c r="M2530" t="s">
        <v>40</v>
      </c>
      <c r="N2530" t="s">
        <v>28</v>
      </c>
      <c r="O2530" t="s">
        <v>29</v>
      </c>
      <c r="P2530" t="s">
        <v>30</v>
      </c>
      <c r="Q2530" t="s">
        <v>21</v>
      </c>
    </row>
    <row r="2531" spans="1:17">
      <c r="A2531" t="s">
        <v>209</v>
      </c>
      <c r="B2531" t="s">
        <v>43</v>
      </c>
      <c r="C2531" t="s">
        <v>44</v>
      </c>
      <c r="D2531" t="s">
        <v>45</v>
      </c>
      <c r="E2531" t="s">
        <v>21</v>
      </c>
      <c r="F2531" t="s">
        <v>1867</v>
      </c>
      <c r="G2531" t="s">
        <v>21</v>
      </c>
      <c r="H2531" t="s">
        <v>21</v>
      </c>
      <c r="I2531" t="s">
        <v>30</v>
      </c>
      <c r="J2531" t="s">
        <v>82</v>
      </c>
      <c r="K2531" t="s">
        <v>124</v>
      </c>
      <c r="L2531" t="s">
        <v>133</v>
      </c>
      <c r="M2531" t="s">
        <v>27</v>
      </c>
      <c r="N2531" t="s">
        <v>274</v>
      </c>
      <c r="O2531" t="s">
        <v>52</v>
      </c>
      <c r="P2531" t="s">
        <v>41</v>
      </c>
      <c r="Q2531" t="s">
        <v>21</v>
      </c>
    </row>
    <row r="2532" spans="1:17">
      <c r="A2532" t="s">
        <v>31</v>
      </c>
      <c r="B2532" t="s">
        <v>43</v>
      </c>
      <c r="C2532" t="s">
        <v>44</v>
      </c>
      <c r="D2532" t="s">
        <v>45</v>
      </c>
      <c r="E2532" t="s">
        <v>21</v>
      </c>
      <c r="F2532" t="s">
        <v>29</v>
      </c>
      <c r="G2532" t="s">
        <v>21</v>
      </c>
      <c r="H2532" t="s">
        <v>21</v>
      </c>
      <c r="I2532" t="s">
        <v>23</v>
      </c>
      <c r="J2532" t="s">
        <v>24</v>
      </c>
      <c r="K2532" t="s">
        <v>92</v>
      </c>
      <c r="L2532" t="s">
        <v>151</v>
      </c>
      <c r="M2532" t="s">
        <v>40</v>
      </c>
      <c r="N2532" t="s">
        <v>28</v>
      </c>
      <c r="O2532" t="s">
        <v>29</v>
      </c>
      <c r="P2532" t="s">
        <v>30</v>
      </c>
      <c r="Q2532" t="s">
        <v>21</v>
      </c>
    </row>
    <row r="2533" spans="1:17">
      <c r="A2533" t="s">
        <v>143</v>
      </c>
      <c r="B2533" t="s">
        <v>144</v>
      </c>
      <c r="C2533" t="s">
        <v>19</v>
      </c>
      <c r="D2533" t="s">
        <v>2553</v>
      </c>
      <c r="E2533" t="s">
        <v>21</v>
      </c>
      <c r="F2533" t="s">
        <v>145</v>
      </c>
      <c r="G2533" t="s">
        <v>21</v>
      </c>
      <c r="H2533" t="s">
        <v>21</v>
      </c>
      <c r="I2533" t="s">
        <v>146</v>
      </c>
      <c r="J2533" t="s">
        <v>40</v>
      </c>
      <c r="K2533" t="s">
        <v>37</v>
      </c>
      <c r="L2533" t="s">
        <v>340</v>
      </c>
      <c r="M2533" t="s">
        <v>63</v>
      </c>
      <c r="N2533" t="s">
        <v>28</v>
      </c>
      <c r="O2533" t="s">
        <v>29</v>
      </c>
      <c r="P2533" t="s">
        <v>30</v>
      </c>
      <c r="Q2533" t="s">
        <v>21</v>
      </c>
    </row>
    <row r="2534" spans="1:17">
      <c r="A2534" t="s">
        <v>209</v>
      </c>
      <c r="B2534" t="s">
        <v>18</v>
      </c>
      <c r="C2534" t="s">
        <v>122</v>
      </c>
      <c r="D2534" t="s">
        <v>33</v>
      </c>
      <c r="E2534" t="s">
        <v>21</v>
      </c>
      <c r="F2534" t="s">
        <v>1868</v>
      </c>
      <c r="G2534" t="s">
        <v>35</v>
      </c>
      <c r="H2534" t="s">
        <v>21</v>
      </c>
      <c r="I2534" t="s">
        <v>146</v>
      </c>
      <c r="J2534" t="s">
        <v>52</v>
      </c>
      <c r="K2534" t="s">
        <v>61</v>
      </c>
      <c r="L2534" t="s">
        <v>197</v>
      </c>
      <c r="M2534" t="s">
        <v>27</v>
      </c>
      <c r="N2534" t="s">
        <v>28</v>
      </c>
      <c r="O2534" t="s">
        <v>29</v>
      </c>
      <c r="P2534" t="s">
        <v>30</v>
      </c>
      <c r="Q2534" t="s">
        <v>21</v>
      </c>
    </row>
    <row r="2535" spans="1:17">
      <c r="A2535" t="s">
        <v>79</v>
      </c>
      <c r="B2535" t="s">
        <v>43</v>
      </c>
      <c r="C2535" t="s">
        <v>19</v>
      </c>
      <c r="D2535" t="s">
        <v>45</v>
      </c>
      <c r="E2535" t="s">
        <v>21</v>
      </c>
      <c r="F2535" t="s">
        <v>1869</v>
      </c>
      <c r="G2535" t="s">
        <v>21</v>
      </c>
      <c r="H2535" t="s">
        <v>21</v>
      </c>
      <c r="I2535" t="s">
        <v>23</v>
      </c>
      <c r="J2535" t="s">
        <v>36</v>
      </c>
      <c r="K2535" t="s">
        <v>92</v>
      </c>
      <c r="L2535" t="s">
        <v>153</v>
      </c>
      <c r="M2535" t="s">
        <v>63</v>
      </c>
      <c r="N2535" t="s">
        <v>28</v>
      </c>
      <c r="O2535" t="s">
        <v>29</v>
      </c>
      <c r="P2535" t="s">
        <v>30</v>
      </c>
      <c r="Q2535" t="s">
        <v>21</v>
      </c>
    </row>
    <row r="2536" spans="1:17">
      <c r="A2536" t="s">
        <v>97</v>
      </c>
      <c r="B2536" t="s">
        <v>135</v>
      </c>
      <c r="C2536" t="s">
        <v>19</v>
      </c>
      <c r="D2536" t="s">
        <v>20</v>
      </c>
      <c r="E2536" t="s">
        <v>21</v>
      </c>
      <c r="F2536" t="s">
        <v>114</v>
      </c>
      <c r="G2536" t="s">
        <v>21</v>
      </c>
      <c r="H2536" t="s">
        <v>21</v>
      </c>
      <c r="I2536" t="s">
        <v>23</v>
      </c>
      <c r="J2536" t="s">
        <v>152</v>
      </c>
      <c r="K2536" t="s">
        <v>92</v>
      </c>
      <c r="L2536" t="s">
        <v>137</v>
      </c>
      <c r="M2536" t="s">
        <v>57</v>
      </c>
      <c r="N2536" t="s">
        <v>28</v>
      </c>
      <c r="O2536" t="s">
        <v>29</v>
      </c>
      <c r="P2536" t="s">
        <v>30</v>
      </c>
      <c r="Q2536" t="s">
        <v>21</v>
      </c>
    </row>
    <row r="2537" spans="1:17">
      <c r="A2537" t="s">
        <v>17</v>
      </c>
      <c r="B2537" t="s">
        <v>94</v>
      </c>
      <c r="C2537" t="s">
        <v>44</v>
      </c>
      <c r="D2537" t="s">
        <v>45</v>
      </c>
      <c r="E2537" t="s">
        <v>21</v>
      </c>
      <c r="F2537" t="s">
        <v>1870</v>
      </c>
      <c r="G2537" t="s">
        <v>21</v>
      </c>
      <c r="H2537" t="s">
        <v>21</v>
      </c>
      <c r="I2537" t="s">
        <v>23</v>
      </c>
      <c r="J2537" t="s">
        <v>36</v>
      </c>
      <c r="K2537" t="s">
        <v>92</v>
      </c>
      <c r="L2537" t="s">
        <v>1871</v>
      </c>
      <c r="M2537" t="s">
        <v>63</v>
      </c>
      <c r="N2537" t="s">
        <v>28</v>
      </c>
      <c r="O2537" t="s">
        <v>29</v>
      </c>
      <c r="P2537" t="s">
        <v>30</v>
      </c>
      <c r="Q2537" t="s">
        <v>21</v>
      </c>
    </row>
    <row r="2538" spans="1:17">
      <c r="A2538" t="s">
        <v>106</v>
      </c>
      <c r="B2538" t="s">
        <v>77</v>
      </c>
      <c r="C2538" t="s">
        <v>122</v>
      </c>
      <c r="D2538" t="s">
        <v>20</v>
      </c>
      <c r="E2538" t="s">
        <v>21</v>
      </c>
      <c r="F2538" t="s">
        <v>99</v>
      </c>
      <c r="G2538" t="s">
        <v>21</v>
      </c>
      <c r="H2538" t="s">
        <v>21</v>
      </c>
      <c r="I2538" t="s">
        <v>23</v>
      </c>
      <c r="J2538" t="s">
        <v>99</v>
      </c>
      <c r="K2538" t="s">
        <v>100</v>
      </c>
      <c r="L2538" t="s">
        <v>180</v>
      </c>
      <c r="M2538" t="s">
        <v>63</v>
      </c>
      <c r="N2538" t="s">
        <v>225</v>
      </c>
      <c r="O2538" t="s">
        <v>27</v>
      </c>
      <c r="P2538" t="s">
        <v>41</v>
      </c>
      <c r="Q2538" t="s">
        <v>21</v>
      </c>
    </row>
    <row r="2539" spans="1:17">
      <c r="A2539" t="s">
        <v>134</v>
      </c>
      <c r="B2539" t="s">
        <v>56</v>
      </c>
      <c r="C2539" t="s">
        <v>19</v>
      </c>
      <c r="D2539" t="s">
        <v>20</v>
      </c>
      <c r="E2539" t="s">
        <v>21</v>
      </c>
      <c r="F2539" t="s">
        <v>1872</v>
      </c>
      <c r="G2539" t="s">
        <v>35</v>
      </c>
      <c r="H2539" t="s">
        <v>21</v>
      </c>
      <c r="I2539" t="s">
        <v>23</v>
      </c>
      <c r="J2539" t="s">
        <v>169</v>
      </c>
      <c r="K2539" t="s">
        <v>119</v>
      </c>
      <c r="L2539" t="s">
        <v>493</v>
      </c>
      <c r="M2539" t="s">
        <v>52</v>
      </c>
      <c r="N2539" t="s">
        <v>28</v>
      </c>
      <c r="O2539" t="s">
        <v>29</v>
      </c>
      <c r="P2539" t="s">
        <v>30</v>
      </c>
      <c r="Q2539" t="s">
        <v>21</v>
      </c>
    </row>
    <row r="2540" spans="1:17">
      <c r="A2540" t="s">
        <v>128</v>
      </c>
      <c r="B2540" t="s">
        <v>43</v>
      </c>
      <c r="C2540" t="s">
        <v>19</v>
      </c>
      <c r="D2540" t="s">
        <v>33</v>
      </c>
      <c r="E2540" t="s">
        <v>21</v>
      </c>
      <c r="F2540" t="s">
        <v>1873</v>
      </c>
      <c r="G2540" t="s">
        <v>35</v>
      </c>
      <c r="H2540" t="s">
        <v>21</v>
      </c>
      <c r="I2540" t="s">
        <v>30</v>
      </c>
      <c r="J2540" t="s">
        <v>85</v>
      </c>
      <c r="K2540" t="s">
        <v>53</v>
      </c>
      <c r="L2540" t="s">
        <v>773</v>
      </c>
      <c r="M2540" t="s">
        <v>27</v>
      </c>
      <c r="N2540" t="s">
        <v>28</v>
      </c>
      <c r="O2540" t="s">
        <v>29</v>
      </c>
      <c r="P2540" t="s">
        <v>30</v>
      </c>
      <c r="Q2540" t="s">
        <v>21</v>
      </c>
    </row>
    <row r="2541" spans="1:17">
      <c r="A2541" t="s">
        <v>128</v>
      </c>
      <c r="B2541" t="s">
        <v>72</v>
      </c>
      <c r="C2541" t="s">
        <v>122</v>
      </c>
      <c r="D2541" t="s">
        <v>33</v>
      </c>
      <c r="E2541" t="s">
        <v>21</v>
      </c>
      <c r="F2541" t="s">
        <v>68</v>
      </c>
      <c r="G2541" t="s">
        <v>21</v>
      </c>
      <c r="H2541" t="s">
        <v>21</v>
      </c>
      <c r="I2541" t="s">
        <v>23</v>
      </c>
      <c r="J2541" t="s">
        <v>91</v>
      </c>
      <c r="K2541" t="s">
        <v>124</v>
      </c>
      <c r="L2541" t="s">
        <v>558</v>
      </c>
      <c r="M2541" t="s">
        <v>27</v>
      </c>
      <c r="N2541" t="s">
        <v>195</v>
      </c>
      <c r="O2541" t="s">
        <v>27</v>
      </c>
      <c r="P2541" t="s">
        <v>196</v>
      </c>
      <c r="Q2541" t="s">
        <v>35</v>
      </c>
    </row>
    <row r="2542" spans="1:17">
      <c r="A2542" t="s">
        <v>97</v>
      </c>
      <c r="B2542" t="s">
        <v>43</v>
      </c>
      <c r="C2542" t="s">
        <v>19</v>
      </c>
      <c r="D2542" t="s">
        <v>45</v>
      </c>
      <c r="E2542" t="s">
        <v>21</v>
      </c>
      <c r="F2542" t="s">
        <v>1874</v>
      </c>
      <c r="G2542" t="s">
        <v>35</v>
      </c>
      <c r="H2542" t="s">
        <v>21</v>
      </c>
      <c r="I2542" t="s">
        <v>23</v>
      </c>
      <c r="J2542" t="s">
        <v>152</v>
      </c>
      <c r="K2542" t="s">
        <v>124</v>
      </c>
      <c r="L2542" t="s">
        <v>1154</v>
      </c>
      <c r="M2542" t="s">
        <v>52</v>
      </c>
      <c r="N2542" t="s">
        <v>707</v>
      </c>
      <c r="O2542" t="s">
        <v>243</v>
      </c>
      <c r="P2542" t="s">
        <v>70</v>
      </c>
      <c r="Q2542" t="s">
        <v>35</v>
      </c>
    </row>
    <row r="2543" spans="1:17">
      <c r="A2543" t="s">
        <v>524</v>
      </c>
      <c r="B2543" t="s">
        <v>66</v>
      </c>
      <c r="C2543" t="s">
        <v>19</v>
      </c>
      <c r="D2543" t="s">
        <v>2553</v>
      </c>
      <c r="E2543" t="s">
        <v>21</v>
      </c>
      <c r="F2543" t="s">
        <v>68</v>
      </c>
      <c r="G2543" t="s">
        <v>35</v>
      </c>
      <c r="H2543" t="s">
        <v>21</v>
      </c>
      <c r="I2543" t="s">
        <v>23</v>
      </c>
      <c r="J2543" t="s">
        <v>205</v>
      </c>
      <c r="K2543" t="s">
        <v>37</v>
      </c>
      <c r="L2543" t="s">
        <v>466</v>
      </c>
      <c r="M2543" t="s">
        <v>27</v>
      </c>
      <c r="N2543" t="s">
        <v>28</v>
      </c>
      <c r="O2543" t="s">
        <v>29</v>
      </c>
      <c r="P2543" t="s">
        <v>30</v>
      </c>
      <c r="Q2543" t="s">
        <v>21</v>
      </c>
    </row>
    <row r="2544" spans="1:17">
      <c r="A2544" t="s">
        <v>17</v>
      </c>
      <c r="B2544" t="s">
        <v>87</v>
      </c>
      <c r="C2544" t="s">
        <v>44</v>
      </c>
      <c r="D2544" t="s">
        <v>33</v>
      </c>
      <c r="E2544" t="s">
        <v>21</v>
      </c>
      <c r="F2544" t="s">
        <v>148</v>
      </c>
      <c r="G2544" t="s">
        <v>35</v>
      </c>
      <c r="H2544" t="s">
        <v>21</v>
      </c>
      <c r="I2544" t="s">
        <v>23</v>
      </c>
      <c r="J2544" t="s">
        <v>152</v>
      </c>
      <c r="K2544" t="s">
        <v>124</v>
      </c>
      <c r="L2544" t="s">
        <v>421</v>
      </c>
      <c r="M2544" t="s">
        <v>27</v>
      </c>
      <c r="N2544" t="s">
        <v>28</v>
      </c>
      <c r="O2544" t="s">
        <v>29</v>
      </c>
      <c r="P2544" t="s">
        <v>30</v>
      </c>
      <c r="Q2544" t="s">
        <v>21</v>
      </c>
    </row>
    <row r="2545" spans="1:17">
      <c r="A2545" t="s">
        <v>110</v>
      </c>
      <c r="B2545" t="s">
        <v>43</v>
      </c>
      <c r="C2545" t="s">
        <v>19</v>
      </c>
      <c r="D2545" t="s">
        <v>45</v>
      </c>
      <c r="E2545" t="s">
        <v>21</v>
      </c>
      <c r="F2545" t="s">
        <v>873</v>
      </c>
      <c r="G2545" t="s">
        <v>21</v>
      </c>
      <c r="H2545" t="s">
        <v>35</v>
      </c>
      <c r="I2545" t="s">
        <v>23</v>
      </c>
      <c r="J2545" t="s">
        <v>63</v>
      </c>
      <c r="K2545" t="s">
        <v>61</v>
      </c>
      <c r="L2545" t="s">
        <v>191</v>
      </c>
      <c r="M2545" t="s">
        <v>27</v>
      </c>
      <c r="N2545" t="s">
        <v>28</v>
      </c>
      <c r="O2545" t="s">
        <v>29</v>
      </c>
      <c r="P2545" t="s">
        <v>30</v>
      </c>
      <c r="Q2545" t="s">
        <v>21</v>
      </c>
    </row>
    <row r="2546" spans="1:17">
      <c r="A2546" t="s">
        <v>106</v>
      </c>
      <c r="B2546" t="s">
        <v>87</v>
      </c>
      <c r="C2546" t="s">
        <v>122</v>
      </c>
      <c r="D2546" t="s">
        <v>20</v>
      </c>
      <c r="E2546" t="s">
        <v>21</v>
      </c>
      <c r="F2546" t="s">
        <v>29</v>
      </c>
      <c r="G2546" t="s">
        <v>21</v>
      </c>
      <c r="H2546" t="s">
        <v>35</v>
      </c>
      <c r="I2546" t="s">
        <v>23</v>
      </c>
      <c r="J2546" t="s">
        <v>349</v>
      </c>
      <c r="K2546" t="s">
        <v>119</v>
      </c>
      <c r="L2546" t="s">
        <v>686</v>
      </c>
      <c r="M2546" t="s">
        <v>27</v>
      </c>
      <c r="N2546" t="s">
        <v>28</v>
      </c>
      <c r="O2546" t="s">
        <v>29</v>
      </c>
      <c r="P2546" t="s">
        <v>30</v>
      </c>
      <c r="Q2546" t="s">
        <v>21</v>
      </c>
    </row>
    <row r="2547" spans="1:17">
      <c r="A2547" t="s">
        <v>80</v>
      </c>
      <c r="B2547" t="s">
        <v>43</v>
      </c>
      <c r="C2547" t="s">
        <v>44</v>
      </c>
      <c r="D2547" t="s">
        <v>33</v>
      </c>
      <c r="E2547" t="s">
        <v>21</v>
      </c>
      <c r="F2547" t="s">
        <v>790</v>
      </c>
      <c r="G2547" t="s">
        <v>35</v>
      </c>
      <c r="H2547" t="s">
        <v>35</v>
      </c>
      <c r="I2547" t="s">
        <v>30</v>
      </c>
      <c r="J2547" t="s">
        <v>47</v>
      </c>
      <c r="K2547" t="s">
        <v>37</v>
      </c>
      <c r="L2547" t="s">
        <v>868</v>
      </c>
      <c r="M2547" t="s">
        <v>63</v>
      </c>
      <c r="N2547" t="s">
        <v>28</v>
      </c>
      <c r="O2547" t="s">
        <v>29</v>
      </c>
      <c r="P2547" t="s">
        <v>30</v>
      </c>
      <c r="Q2547" t="s">
        <v>21</v>
      </c>
    </row>
    <row r="2548" spans="1:17">
      <c r="A2548" t="s">
        <v>126</v>
      </c>
      <c r="B2548" t="s">
        <v>32</v>
      </c>
      <c r="C2548" t="s">
        <v>19</v>
      </c>
      <c r="D2548" t="s">
        <v>33</v>
      </c>
      <c r="E2548" t="s">
        <v>21</v>
      </c>
      <c r="F2548" t="s">
        <v>1031</v>
      </c>
      <c r="G2548" t="s">
        <v>35</v>
      </c>
      <c r="H2548" t="s">
        <v>21</v>
      </c>
      <c r="I2548" t="s">
        <v>30</v>
      </c>
      <c r="J2548" t="s">
        <v>17</v>
      </c>
      <c r="K2548" t="s">
        <v>37</v>
      </c>
      <c r="L2548" t="s">
        <v>542</v>
      </c>
      <c r="M2548" t="s">
        <v>27</v>
      </c>
      <c r="N2548" t="s">
        <v>28</v>
      </c>
      <c r="O2548" t="s">
        <v>29</v>
      </c>
      <c r="P2548" t="s">
        <v>30</v>
      </c>
      <c r="Q2548" t="s">
        <v>21</v>
      </c>
    </row>
    <row r="2549" spans="1:17">
      <c r="A2549" t="s">
        <v>259</v>
      </c>
      <c r="B2549" t="s">
        <v>43</v>
      </c>
      <c r="C2549" t="s">
        <v>19</v>
      </c>
      <c r="D2549" t="s">
        <v>33</v>
      </c>
      <c r="E2549" t="s">
        <v>21</v>
      </c>
      <c r="F2549" t="s">
        <v>1167</v>
      </c>
      <c r="G2549" t="s">
        <v>35</v>
      </c>
      <c r="H2549" t="s">
        <v>21</v>
      </c>
      <c r="I2549" t="s">
        <v>23</v>
      </c>
      <c r="J2549" t="s">
        <v>219</v>
      </c>
      <c r="K2549" t="s">
        <v>119</v>
      </c>
      <c r="L2549" t="s">
        <v>333</v>
      </c>
      <c r="M2549" t="s">
        <v>27</v>
      </c>
      <c r="N2549" t="s">
        <v>28</v>
      </c>
      <c r="O2549" t="s">
        <v>29</v>
      </c>
      <c r="P2549" t="s">
        <v>30</v>
      </c>
      <c r="Q2549" t="s">
        <v>21</v>
      </c>
    </row>
    <row r="2550" spans="1:17">
      <c r="A2550" t="s">
        <v>186</v>
      </c>
      <c r="B2550" t="s">
        <v>56</v>
      </c>
      <c r="C2550" t="s">
        <v>19</v>
      </c>
      <c r="D2550" t="s">
        <v>2553</v>
      </c>
      <c r="E2550" t="s">
        <v>21</v>
      </c>
      <c r="F2550" t="s">
        <v>76</v>
      </c>
      <c r="G2550" t="s">
        <v>35</v>
      </c>
      <c r="H2550" t="s">
        <v>21</v>
      </c>
      <c r="I2550" t="s">
        <v>23</v>
      </c>
      <c r="J2550" t="s">
        <v>74</v>
      </c>
      <c r="K2550" t="s">
        <v>37</v>
      </c>
      <c r="L2550" t="s">
        <v>186</v>
      </c>
      <c r="M2550" t="s">
        <v>243</v>
      </c>
      <c r="N2550" t="s">
        <v>28</v>
      </c>
      <c r="O2550" t="s">
        <v>29</v>
      </c>
      <c r="P2550" t="s">
        <v>30</v>
      </c>
      <c r="Q2550" t="s">
        <v>21</v>
      </c>
    </row>
    <row r="2551" spans="1:17">
      <c r="A2551" t="s">
        <v>186</v>
      </c>
      <c r="B2551" t="s">
        <v>43</v>
      </c>
      <c r="C2551" t="s">
        <v>44</v>
      </c>
      <c r="D2551" t="s">
        <v>45</v>
      </c>
      <c r="E2551" t="s">
        <v>21</v>
      </c>
      <c r="F2551" t="s">
        <v>838</v>
      </c>
      <c r="G2551" t="s">
        <v>21</v>
      </c>
      <c r="H2551" t="s">
        <v>21</v>
      </c>
      <c r="I2551" t="s">
        <v>23</v>
      </c>
      <c r="J2551" t="s">
        <v>169</v>
      </c>
      <c r="K2551" t="s">
        <v>119</v>
      </c>
      <c r="L2551" t="s">
        <v>231</v>
      </c>
      <c r="M2551" t="s">
        <v>40</v>
      </c>
      <c r="N2551" t="s">
        <v>28</v>
      </c>
      <c r="O2551" t="s">
        <v>29</v>
      </c>
      <c r="P2551" t="s">
        <v>30</v>
      </c>
      <c r="Q2551" t="s">
        <v>21</v>
      </c>
    </row>
    <row r="2552" spans="1:17">
      <c r="A2552" t="s">
        <v>76</v>
      </c>
      <c r="B2552" t="s">
        <v>43</v>
      </c>
      <c r="C2552" t="s">
        <v>19</v>
      </c>
      <c r="D2552" t="s">
        <v>45</v>
      </c>
      <c r="E2552" t="s">
        <v>21</v>
      </c>
      <c r="F2552" t="s">
        <v>833</v>
      </c>
      <c r="G2552" t="s">
        <v>21</v>
      </c>
      <c r="H2552" t="s">
        <v>35</v>
      </c>
      <c r="I2552" t="s">
        <v>30</v>
      </c>
      <c r="J2552" t="s">
        <v>74</v>
      </c>
      <c r="K2552" t="s">
        <v>53</v>
      </c>
      <c r="L2552" t="s">
        <v>346</v>
      </c>
      <c r="M2552" t="s">
        <v>52</v>
      </c>
      <c r="N2552" t="s">
        <v>28</v>
      </c>
      <c r="O2552" t="s">
        <v>29</v>
      </c>
      <c r="P2552" t="s">
        <v>30</v>
      </c>
      <c r="Q2552" t="s">
        <v>21</v>
      </c>
    </row>
    <row r="2553" spans="1:17">
      <c r="A2553" t="s">
        <v>121</v>
      </c>
      <c r="B2553" t="s">
        <v>43</v>
      </c>
      <c r="C2553" t="s">
        <v>122</v>
      </c>
      <c r="D2553" t="s">
        <v>33</v>
      </c>
      <c r="E2553" t="s">
        <v>21</v>
      </c>
      <c r="F2553" t="s">
        <v>1875</v>
      </c>
      <c r="G2553" t="s">
        <v>21</v>
      </c>
      <c r="H2553" t="s">
        <v>21</v>
      </c>
      <c r="I2553" t="s">
        <v>23</v>
      </c>
      <c r="J2553" t="s">
        <v>152</v>
      </c>
      <c r="K2553" t="s">
        <v>124</v>
      </c>
      <c r="L2553" t="s">
        <v>36</v>
      </c>
      <c r="M2553" t="s">
        <v>40</v>
      </c>
      <c r="N2553" t="s">
        <v>28</v>
      </c>
      <c r="O2553" t="s">
        <v>29</v>
      </c>
      <c r="P2553" t="s">
        <v>30</v>
      </c>
      <c r="Q2553" t="s">
        <v>21</v>
      </c>
    </row>
    <row r="2554" spans="1:17">
      <c r="A2554" t="s">
        <v>60</v>
      </c>
      <c r="B2554" t="s">
        <v>32</v>
      </c>
      <c r="C2554" t="s">
        <v>19</v>
      </c>
      <c r="D2554" t="s">
        <v>33</v>
      </c>
      <c r="E2554" t="s">
        <v>21</v>
      </c>
      <c r="F2554" t="s">
        <v>1876</v>
      </c>
      <c r="G2554" t="s">
        <v>35</v>
      </c>
      <c r="H2554" t="s">
        <v>21</v>
      </c>
      <c r="I2554" t="s">
        <v>30</v>
      </c>
      <c r="J2554" t="s">
        <v>85</v>
      </c>
      <c r="K2554" t="s">
        <v>53</v>
      </c>
      <c r="L2554" t="s">
        <v>91</v>
      </c>
      <c r="M2554" t="s">
        <v>349</v>
      </c>
      <c r="N2554" t="s">
        <v>28</v>
      </c>
      <c r="O2554" t="s">
        <v>29</v>
      </c>
      <c r="P2554" t="s">
        <v>30</v>
      </c>
      <c r="Q2554" t="s">
        <v>21</v>
      </c>
    </row>
    <row r="2555" spans="1:17">
      <c r="A2555" t="s">
        <v>31</v>
      </c>
      <c r="B2555" t="s">
        <v>43</v>
      </c>
      <c r="C2555" t="s">
        <v>19</v>
      </c>
      <c r="D2555" t="s">
        <v>45</v>
      </c>
      <c r="E2555" t="s">
        <v>21</v>
      </c>
      <c r="F2555" t="s">
        <v>568</v>
      </c>
      <c r="G2555" t="s">
        <v>35</v>
      </c>
      <c r="H2555" t="s">
        <v>21</v>
      </c>
      <c r="I2555" t="s">
        <v>23</v>
      </c>
      <c r="J2555" t="s">
        <v>91</v>
      </c>
      <c r="K2555" t="s">
        <v>37</v>
      </c>
      <c r="L2555" t="s">
        <v>1877</v>
      </c>
      <c r="M2555" t="s">
        <v>27</v>
      </c>
      <c r="N2555" t="s">
        <v>28</v>
      </c>
      <c r="O2555" t="s">
        <v>29</v>
      </c>
      <c r="P2555" t="s">
        <v>30</v>
      </c>
      <c r="Q2555" t="s">
        <v>35</v>
      </c>
    </row>
    <row r="2556" spans="1:17">
      <c r="A2556" t="s">
        <v>65</v>
      </c>
      <c r="B2556" t="s">
        <v>56</v>
      </c>
      <c r="C2556" t="s">
        <v>19</v>
      </c>
      <c r="D2556" t="s">
        <v>33</v>
      </c>
      <c r="E2556" t="s">
        <v>21</v>
      </c>
      <c r="F2556" t="s">
        <v>1727</v>
      </c>
      <c r="G2556" t="s">
        <v>35</v>
      </c>
      <c r="H2556" t="s">
        <v>21</v>
      </c>
      <c r="I2556" t="s">
        <v>23</v>
      </c>
      <c r="J2556" t="s">
        <v>74</v>
      </c>
      <c r="K2556" t="s">
        <v>37</v>
      </c>
      <c r="L2556" t="s">
        <v>49</v>
      </c>
      <c r="M2556" t="s">
        <v>52</v>
      </c>
      <c r="N2556" t="s">
        <v>28</v>
      </c>
      <c r="O2556" t="s">
        <v>29</v>
      </c>
      <c r="P2556" t="s">
        <v>30</v>
      </c>
      <c r="Q2556" t="s">
        <v>21</v>
      </c>
    </row>
    <row r="2557" spans="1:17">
      <c r="A2557" t="s">
        <v>162</v>
      </c>
      <c r="B2557" t="s">
        <v>18</v>
      </c>
      <c r="C2557" t="s">
        <v>19</v>
      </c>
      <c r="D2557" t="s">
        <v>45</v>
      </c>
      <c r="E2557" t="s">
        <v>21</v>
      </c>
      <c r="F2557" t="s">
        <v>408</v>
      </c>
      <c r="G2557" t="s">
        <v>21</v>
      </c>
      <c r="H2557" t="s">
        <v>21</v>
      </c>
      <c r="I2557" t="s">
        <v>23</v>
      </c>
      <c r="J2557" t="s">
        <v>169</v>
      </c>
      <c r="K2557" t="s">
        <v>37</v>
      </c>
      <c r="L2557" t="s">
        <v>879</v>
      </c>
      <c r="M2557" t="s">
        <v>27</v>
      </c>
      <c r="N2557" t="s">
        <v>55</v>
      </c>
      <c r="O2557" t="s">
        <v>63</v>
      </c>
      <c r="P2557" t="s">
        <v>41</v>
      </c>
      <c r="Q2557" t="s">
        <v>21</v>
      </c>
    </row>
    <row r="2558" spans="1:17">
      <c r="A2558" t="s">
        <v>186</v>
      </c>
      <c r="B2558" t="s">
        <v>87</v>
      </c>
      <c r="C2558" t="s">
        <v>122</v>
      </c>
      <c r="D2558" t="s">
        <v>33</v>
      </c>
      <c r="E2558" t="s">
        <v>21</v>
      </c>
      <c r="F2558" t="s">
        <v>1332</v>
      </c>
      <c r="G2558" t="s">
        <v>35</v>
      </c>
      <c r="H2558" t="s">
        <v>21</v>
      </c>
      <c r="I2558" t="s">
        <v>23</v>
      </c>
      <c r="J2558" t="s">
        <v>130</v>
      </c>
      <c r="K2558" t="s">
        <v>37</v>
      </c>
      <c r="L2558" t="s">
        <v>746</v>
      </c>
      <c r="M2558" t="s">
        <v>27</v>
      </c>
      <c r="N2558" t="s">
        <v>804</v>
      </c>
      <c r="O2558" t="s">
        <v>57</v>
      </c>
      <c r="P2558" t="s">
        <v>41</v>
      </c>
      <c r="Q2558" t="s">
        <v>35</v>
      </c>
    </row>
    <row r="2559" spans="1:17">
      <c r="A2559" t="s">
        <v>103</v>
      </c>
      <c r="B2559" t="s">
        <v>72</v>
      </c>
      <c r="C2559" t="s">
        <v>122</v>
      </c>
      <c r="D2559" t="s">
        <v>33</v>
      </c>
      <c r="E2559" t="s">
        <v>21</v>
      </c>
      <c r="F2559" t="s">
        <v>1878</v>
      </c>
      <c r="G2559" t="s">
        <v>35</v>
      </c>
      <c r="H2559" t="s">
        <v>21</v>
      </c>
      <c r="I2559" t="s">
        <v>23</v>
      </c>
      <c r="J2559" t="s">
        <v>91</v>
      </c>
      <c r="K2559" t="s">
        <v>37</v>
      </c>
      <c r="L2559" t="s">
        <v>259</v>
      </c>
      <c r="M2559" t="s">
        <v>57</v>
      </c>
      <c r="N2559" t="s">
        <v>28</v>
      </c>
      <c r="O2559" t="s">
        <v>29</v>
      </c>
      <c r="P2559" t="s">
        <v>30</v>
      </c>
      <c r="Q2559" t="s">
        <v>21</v>
      </c>
    </row>
    <row r="2560" spans="1:17">
      <c r="A2560" t="s">
        <v>665</v>
      </c>
      <c r="B2560" t="s">
        <v>144</v>
      </c>
      <c r="C2560" t="s">
        <v>19</v>
      </c>
      <c r="D2560" t="s">
        <v>20</v>
      </c>
      <c r="E2560" t="s">
        <v>21</v>
      </c>
      <c r="F2560" t="s">
        <v>1401</v>
      </c>
      <c r="G2560" t="s">
        <v>21</v>
      </c>
      <c r="H2560" t="s">
        <v>21</v>
      </c>
      <c r="I2560" t="s">
        <v>23</v>
      </c>
      <c r="J2560" t="s">
        <v>336</v>
      </c>
      <c r="K2560" t="s">
        <v>48</v>
      </c>
      <c r="L2560" t="s">
        <v>1441</v>
      </c>
      <c r="M2560" t="s">
        <v>63</v>
      </c>
      <c r="N2560" t="s">
        <v>28</v>
      </c>
      <c r="O2560" t="s">
        <v>29</v>
      </c>
      <c r="P2560" t="s">
        <v>30</v>
      </c>
      <c r="Q2560" t="s">
        <v>21</v>
      </c>
    </row>
    <row r="2561" spans="1:17">
      <c r="A2561" t="s">
        <v>80</v>
      </c>
      <c r="B2561" t="s">
        <v>72</v>
      </c>
      <c r="C2561" t="s">
        <v>19</v>
      </c>
      <c r="D2561" t="s">
        <v>33</v>
      </c>
      <c r="E2561" t="s">
        <v>21</v>
      </c>
      <c r="F2561" t="s">
        <v>82</v>
      </c>
      <c r="G2561" t="s">
        <v>35</v>
      </c>
      <c r="H2561" t="s">
        <v>21</v>
      </c>
      <c r="I2561" t="s">
        <v>30</v>
      </c>
      <c r="J2561" t="s">
        <v>47</v>
      </c>
      <c r="K2561" t="s">
        <v>37</v>
      </c>
      <c r="L2561" t="s">
        <v>550</v>
      </c>
      <c r="M2561" t="s">
        <v>40</v>
      </c>
      <c r="N2561" t="s">
        <v>28</v>
      </c>
      <c r="O2561" t="s">
        <v>29</v>
      </c>
      <c r="P2561" t="s">
        <v>30</v>
      </c>
      <c r="Q2561" t="s">
        <v>21</v>
      </c>
    </row>
    <row r="2562" spans="1:17">
      <c r="A2562" t="s">
        <v>128</v>
      </c>
      <c r="B2562" t="s">
        <v>56</v>
      </c>
      <c r="C2562" t="s">
        <v>19</v>
      </c>
      <c r="D2562" t="s">
        <v>33</v>
      </c>
      <c r="E2562" t="s">
        <v>21</v>
      </c>
      <c r="F2562" t="s">
        <v>1879</v>
      </c>
      <c r="G2562" t="s">
        <v>35</v>
      </c>
      <c r="H2562" t="s">
        <v>21</v>
      </c>
      <c r="I2562" t="s">
        <v>23</v>
      </c>
      <c r="J2562" t="s">
        <v>36</v>
      </c>
      <c r="K2562" t="s">
        <v>37</v>
      </c>
      <c r="L2562" t="s">
        <v>990</v>
      </c>
      <c r="M2562" t="s">
        <v>52</v>
      </c>
      <c r="N2562" t="s">
        <v>556</v>
      </c>
      <c r="O2562" t="s">
        <v>27</v>
      </c>
      <c r="P2562" t="s">
        <v>41</v>
      </c>
      <c r="Q2562" t="s">
        <v>21</v>
      </c>
    </row>
    <row r="2563" spans="1:17">
      <c r="A2563" t="s">
        <v>42</v>
      </c>
      <c r="B2563" t="s">
        <v>87</v>
      </c>
      <c r="C2563" t="s">
        <v>19</v>
      </c>
      <c r="D2563" t="s">
        <v>33</v>
      </c>
      <c r="E2563" t="s">
        <v>21</v>
      </c>
      <c r="F2563" t="s">
        <v>29</v>
      </c>
      <c r="G2563" t="s">
        <v>35</v>
      </c>
      <c r="H2563" t="s">
        <v>21</v>
      </c>
      <c r="I2563" t="s">
        <v>23</v>
      </c>
      <c r="J2563" t="s">
        <v>85</v>
      </c>
      <c r="K2563" t="s">
        <v>48</v>
      </c>
      <c r="L2563" t="s">
        <v>123</v>
      </c>
      <c r="M2563" t="s">
        <v>57</v>
      </c>
      <c r="N2563" t="s">
        <v>28</v>
      </c>
      <c r="O2563" t="s">
        <v>29</v>
      </c>
      <c r="P2563" t="s">
        <v>30</v>
      </c>
      <c r="Q2563" t="s">
        <v>21</v>
      </c>
    </row>
    <row r="2564" spans="1:17">
      <c r="A2564" t="s">
        <v>323</v>
      </c>
      <c r="B2564" t="s">
        <v>87</v>
      </c>
      <c r="C2564" t="s">
        <v>122</v>
      </c>
      <c r="D2564" t="s">
        <v>33</v>
      </c>
      <c r="E2564" t="s">
        <v>21</v>
      </c>
      <c r="F2564" t="s">
        <v>1880</v>
      </c>
      <c r="G2564" t="s">
        <v>21</v>
      </c>
      <c r="H2564" t="s">
        <v>21</v>
      </c>
      <c r="I2564" t="s">
        <v>23</v>
      </c>
      <c r="J2564" t="s">
        <v>123</v>
      </c>
      <c r="K2564" t="s">
        <v>124</v>
      </c>
      <c r="L2564" t="s">
        <v>966</v>
      </c>
      <c r="M2564" t="s">
        <v>27</v>
      </c>
      <c r="N2564" t="s">
        <v>28</v>
      </c>
      <c r="O2564" t="s">
        <v>29</v>
      </c>
      <c r="P2564" t="s">
        <v>30</v>
      </c>
      <c r="Q2564" t="s">
        <v>21</v>
      </c>
    </row>
    <row r="2565" spans="1:17">
      <c r="A2565" t="s">
        <v>140</v>
      </c>
      <c r="B2565" t="s">
        <v>87</v>
      </c>
      <c r="C2565" t="s">
        <v>19</v>
      </c>
      <c r="D2565" t="s">
        <v>33</v>
      </c>
      <c r="E2565" t="s">
        <v>21</v>
      </c>
      <c r="F2565" t="s">
        <v>944</v>
      </c>
      <c r="G2565" t="s">
        <v>35</v>
      </c>
      <c r="H2565" t="s">
        <v>21</v>
      </c>
      <c r="I2565" t="s">
        <v>23</v>
      </c>
      <c r="J2565" t="s">
        <v>82</v>
      </c>
      <c r="K2565" t="s">
        <v>48</v>
      </c>
      <c r="L2565" t="s">
        <v>346</v>
      </c>
      <c r="M2565" t="s">
        <v>27</v>
      </c>
      <c r="N2565" t="s">
        <v>75</v>
      </c>
      <c r="O2565" t="s">
        <v>27</v>
      </c>
      <c r="P2565" t="s">
        <v>41</v>
      </c>
      <c r="Q2565" t="s">
        <v>21</v>
      </c>
    </row>
    <row r="2566" spans="1:17">
      <c r="A2566" t="s">
        <v>202</v>
      </c>
      <c r="B2566" t="s">
        <v>72</v>
      </c>
      <c r="C2566" t="s">
        <v>122</v>
      </c>
      <c r="D2566" t="s">
        <v>33</v>
      </c>
      <c r="E2566" t="s">
        <v>21</v>
      </c>
      <c r="F2566" t="s">
        <v>536</v>
      </c>
      <c r="G2566" t="s">
        <v>35</v>
      </c>
      <c r="H2566" t="s">
        <v>35</v>
      </c>
      <c r="I2566" t="s">
        <v>23</v>
      </c>
      <c r="J2566" t="s">
        <v>336</v>
      </c>
      <c r="K2566" t="s">
        <v>119</v>
      </c>
      <c r="L2566" t="s">
        <v>120</v>
      </c>
      <c r="M2566" t="s">
        <v>27</v>
      </c>
      <c r="N2566" t="s">
        <v>28</v>
      </c>
      <c r="O2566" t="s">
        <v>29</v>
      </c>
      <c r="P2566" t="s">
        <v>30</v>
      </c>
      <c r="Q2566" t="s">
        <v>21</v>
      </c>
    </row>
    <row r="2567" spans="1:17">
      <c r="A2567" t="s">
        <v>60</v>
      </c>
      <c r="B2567" t="s">
        <v>56</v>
      </c>
      <c r="C2567" t="s">
        <v>44</v>
      </c>
      <c r="D2567" t="s">
        <v>2553</v>
      </c>
      <c r="E2567" t="s">
        <v>21</v>
      </c>
      <c r="F2567" t="s">
        <v>932</v>
      </c>
      <c r="G2567" t="s">
        <v>35</v>
      </c>
      <c r="H2567" t="s">
        <v>21</v>
      </c>
      <c r="I2567" t="s">
        <v>23</v>
      </c>
      <c r="J2567" t="s">
        <v>123</v>
      </c>
      <c r="K2567" t="s">
        <v>37</v>
      </c>
      <c r="L2567" t="s">
        <v>463</v>
      </c>
      <c r="M2567" t="s">
        <v>27</v>
      </c>
      <c r="N2567" t="s">
        <v>28</v>
      </c>
      <c r="O2567" t="s">
        <v>29</v>
      </c>
      <c r="P2567" t="s">
        <v>30</v>
      </c>
      <c r="Q2567" t="s">
        <v>21</v>
      </c>
    </row>
    <row r="2568" spans="1:17">
      <c r="A2568" t="s">
        <v>186</v>
      </c>
      <c r="B2568" t="s">
        <v>94</v>
      </c>
      <c r="C2568" t="s">
        <v>19</v>
      </c>
      <c r="D2568" t="s">
        <v>2553</v>
      </c>
      <c r="E2568" t="s">
        <v>21</v>
      </c>
      <c r="F2568" t="s">
        <v>1881</v>
      </c>
      <c r="G2568" t="s">
        <v>21</v>
      </c>
      <c r="H2568" t="s">
        <v>21</v>
      </c>
      <c r="I2568" t="s">
        <v>23</v>
      </c>
      <c r="J2568" t="s">
        <v>17</v>
      </c>
      <c r="K2568" t="s">
        <v>48</v>
      </c>
      <c r="L2568" t="s">
        <v>519</v>
      </c>
      <c r="M2568" t="s">
        <v>27</v>
      </c>
      <c r="N2568" t="s">
        <v>28</v>
      </c>
      <c r="O2568" t="s">
        <v>29</v>
      </c>
      <c r="P2568" t="s">
        <v>30</v>
      </c>
      <c r="Q2568" t="s">
        <v>21</v>
      </c>
    </row>
    <row r="2569" spans="1:17">
      <c r="A2569" t="s">
        <v>103</v>
      </c>
      <c r="B2569" t="s">
        <v>56</v>
      </c>
      <c r="C2569" t="s">
        <v>19</v>
      </c>
      <c r="D2569" t="s">
        <v>33</v>
      </c>
      <c r="E2569" t="s">
        <v>21</v>
      </c>
      <c r="F2569" t="s">
        <v>29</v>
      </c>
      <c r="G2569" t="s">
        <v>35</v>
      </c>
      <c r="H2569" t="s">
        <v>35</v>
      </c>
      <c r="I2569" t="s">
        <v>30</v>
      </c>
      <c r="J2569" t="s">
        <v>99</v>
      </c>
      <c r="K2569" t="s">
        <v>37</v>
      </c>
      <c r="L2569" t="s">
        <v>617</v>
      </c>
      <c r="M2569" t="s">
        <v>52</v>
      </c>
      <c r="N2569" t="s">
        <v>28</v>
      </c>
      <c r="O2569" t="s">
        <v>29</v>
      </c>
      <c r="P2569" t="s">
        <v>30</v>
      </c>
      <c r="Q2569" t="s">
        <v>21</v>
      </c>
    </row>
    <row r="2570" spans="1:17">
      <c r="A2570" t="s">
        <v>192</v>
      </c>
      <c r="B2570" t="s">
        <v>144</v>
      </c>
      <c r="C2570" t="s">
        <v>19</v>
      </c>
      <c r="D2570" t="s">
        <v>33</v>
      </c>
      <c r="E2570" t="s">
        <v>21</v>
      </c>
      <c r="F2570" t="s">
        <v>1882</v>
      </c>
      <c r="G2570" t="s">
        <v>21</v>
      </c>
      <c r="H2570" t="s">
        <v>21</v>
      </c>
      <c r="I2570" t="s">
        <v>23</v>
      </c>
      <c r="J2570" t="s">
        <v>74</v>
      </c>
      <c r="K2570" t="s">
        <v>25</v>
      </c>
      <c r="L2570" t="s">
        <v>412</v>
      </c>
      <c r="M2570" t="s">
        <v>27</v>
      </c>
      <c r="N2570" t="s">
        <v>28</v>
      </c>
      <c r="O2570" t="s">
        <v>29</v>
      </c>
      <c r="P2570" t="s">
        <v>30</v>
      </c>
      <c r="Q2570" t="s">
        <v>35</v>
      </c>
    </row>
    <row r="2571" spans="1:17">
      <c r="A2571" t="s">
        <v>151</v>
      </c>
      <c r="B2571" t="s">
        <v>72</v>
      </c>
      <c r="C2571" t="s">
        <v>19</v>
      </c>
      <c r="D2571" t="s">
        <v>33</v>
      </c>
      <c r="E2571" t="s">
        <v>21</v>
      </c>
      <c r="F2571" t="s">
        <v>1883</v>
      </c>
      <c r="G2571" t="s">
        <v>35</v>
      </c>
      <c r="H2571" t="s">
        <v>21</v>
      </c>
      <c r="I2571" t="s">
        <v>30</v>
      </c>
      <c r="J2571" t="s">
        <v>205</v>
      </c>
      <c r="K2571" t="s">
        <v>37</v>
      </c>
      <c r="L2571" t="s">
        <v>358</v>
      </c>
      <c r="M2571" t="s">
        <v>74</v>
      </c>
      <c r="N2571" t="s">
        <v>28</v>
      </c>
      <c r="O2571" t="s">
        <v>29</v>
      </c>
      <c r="P2571" t="s">
        <v>30</v>
      </c>
      <c r="Q2571" t="s">
        <v>21</v>
      </c>
    </row>
    <row r="2572" spans="1:17">
      <c r="A2572" t="s">
        <v>79</v>
      </c>
      <c r="B2572" t="s">
        <v>72</v>
      </c>
      <c r="C2572" t="s">
        <v>19</v>
      </c>
      <c r="D2572" t="s">
        <v>33</v>
      </c>
      <c r="E2572" t="s">
        <v>21</v>
      </c>
      <c r="F2572" t="s">
        <v>29</v>
      </c>
      <c r="G2572" t="s">
        <v>21</v>
      </c>
      <c r="H2572" t="s">
        <v>21</v>
      </c>
      <c r="I2572" t="s">
        <v>30</v>
      </c>
      <c r="J2572" t="s">
        <v>91</v>
      </c>
      <c r="K2572" t="s">
        <v>37</v>
      </c>
      <c r="L2572" t="s">
        <v>128</v>
      </c>
      <c r="M2572" t="s">
        <v>27</v>
      </c>
      <c r="N2572" t="s">
        <v>28</v>
      </c>
      <c r="O2572" t="s">
        <v>29</v>
      </c>
      <c r="P2572" t="s">
        <v>30</v>
      </c>
      <c r="Q2572" t="s">
        <v>21</v>
      </c>
    </row>
    <row r="2573" spans="1:17">
      <c r="A2573" t="s">
        <v>234</v>
      </c>
      <c r="B2573" t="s">
        <v>56</v>
      </c>
      <c r="C2573" t="s">
        <v>19</v>
      </c>
      <c r="D2573" t="s">
        <v>33</v>
      </c>
      <c r="E2573" t="s">
        <v>21</v>
      </c>
      <c r="F2573" t="s">
        <v>1884</v>
      </c>
      <c r="G2573" t="s">
        <v>21</v>
      </c>
      <c r="H2573" t="s">
        <v>21</v>
      </c>
      <c r="I2573" t="s">
        <v>23</v>
      </c>
      <c r="J2573" t="s">
        <v>17</v>
      </c>
      <c r="K2573" t="s">
        <v>48</v>
      </c>
      <c r="L2573" t="s">
        <v>157</v>
      </c>
      <c r="M2573" t="s">
        <v>27</v>
      </c>
      <c r="N2573" t="s">
        <v>28</v>
      </c>
      <c r="O2573" t="s">
        <v>29</v>
      </c>
      <c r="P2573" t="s">
        <v>30</v>
      </c>
      <c r="Q2573" t="s">
        <v>21</v>
      </c>
    </row>
    <row r="2574" spans="1:17">
      <c r="A2574" t="s">
        <v>114</v>
      </c>
      <c r="B2574" t="s">
        <v>87</v>
      </c>
      <c r="C2574" t="s">
        <v>19</v>
      </c>
      <c r="D2574" t="s">
        <v>33</v>
      </c>
      <c r="E2574" t="s">
        <v>21</v>
      </c>
      <c r="F2574" t="s">
        <v>462</v>
      </c>
      <c r="G2574" t="s">
        <v>35</v>
      </c>
      <c r="H2574" t="s">
        <v>21</v>
      </c>
      <c r="I2574" t="s">
        <v>23</v>
      </c>
      <c r="J2574" t="s">
        <v>17</v>
      </c>
      <c r="K2574" t="s">
        <v>119</v>
      </c>
      <c r="L2574" t="s">
        <v>465</v>
      </c>
      <c r="M2574" t="s">
        <v>130</v>
      </c>
      <c r="N2574" t="s">
        <v>28</v>
      </c>
      <c r="O2574" t="s">
        <v>29</v>
      </c>
      <c r="P2574" t="s">
        <v>30</v>
      </c>
      <c r="Q2574" t="s">
        <v>21</v>
      </c>
    </row>
    <row r="2575" spans="1:17">
      <c r="A2575" t="s">
        <v>121</v>
      </c>
      <c r="B2575" t="s">
        <v>56</v>
      </c>
      <c r="C2575" t="s">
        <v>19</v>
      </c>
      <c r="D2575" t="s">
        <v>33</v>
      </c>
      <c r="E2575" t="s">
        <v>21</v>
      </c>
      <c r="F2575" t="s">
        <v>157</v>
      </c>
      <c r="G2575" t="s">
        <v>35</v>
      </c>
      <c r="H2575" t="s">
        <v>35</v>
      </c>
      <c r="I2575" t="s">
        <v>30</v>
      </c>
      <c r="J2575" t="s">
        <v>85</v>
      </c>
      <c r="K2575" t="s">
        <v>37</v>
      </c>
      <c r="L2575" t="s">
        <v>403</v>
      </c>
      <c r="M2575" t="s">
        <v>27</v>
      </c>
      <c r="N2575" t="s">
        <v>28</v>
      </c>
      <c r="O2575" t="s">
        <v>29</v>
      </c>
      <c r="P2575" t="s">
        <v>30</v>
      </c>
      <c r="Q2575" t="s">
        <v>21</v>
      </c>
    </row>
    <row r="2576" spans="1:17">
      <c r="A2576" t="s">
        <v>108</v>
      </c>
      <c r="B2576" t="s">
        <v>32</v>
      </c>
      <c r="C2576" t="s">
        <v>44</v>
      </c>
      <c r="D2576" t="s">
        <v>33</v>
      </c>
      <c r="E2576" t="s">
        <v>21</v>
      </c>
      <c r="F2576" t="s">
        <v>300</v>
      </c>
      <c r="G2576" t="s">
        <v>35</v>
      </c>
      <c r="H2576" t="s">
        <v>21</v>
      </c>
      <c r="I2576" t="s">
        <v>30</v>
      </c>
      <c r="J2576" t="s">
        <v>60</v>
      </c>
      <c r="K2576" t="s">
        <v>37</v>
      </c>
      <c r="L2576" t="s">
        <v>167</v>
      </c>
      <c r="M2576" t="s">
        <v>349</v>
      </c>
      <c r="N2576" t="s">
        <v>28</v>
      </c>
      <c r="O2576" t="s">
        <v>29</v>
      </c>
      <c r="P2576" t="s">
        <v>30</v>
      </c>
      <c r="Q2576" t="s">
        <v>21</v>
      </c>
    </row>
    <row r="2577" spans="1:17">
      <c r="A2577" t="s">
        <v>197</v>
      </c>
      <c r="B2577" t="s">
        <v>56</v>
      </c>
      <c r="C2577" t="s">
        <v>19</v>
      </c>
      <c r="D2577" t="s">
        <v>33</v>
      </c>
      <c r="E2577" t="s">
        <v>21</v>
      </c>
      <c r="F2577" t="s">
        <v>1575</v>
      </c>
      <c r="G2577" t="s">
        <v>35</v>
      </c>
      <c r="H2577" t="s">
        <v>21</v>
      </c>
      <c r="I2577" t="s">
        <v>30</v>
      </c>
      <c r="J2577" t="s">
        <v>205</v>
      </c>
      <c r="K2577" t="s">
        <v>37</v>
      </c>
      <c r="L2577" t="s">
        <v>671</v>
      </c>
      <c r="M2577" t="s">
        <v>57</v>
      </c>
      <c r="N2577" t="s">
        <v>28</v>
      </c>
      <c r="O2577" t="s">
        <v>29</v>
      </c>
      <c r="P2577" t="s">
        <v>30</v>
      </c>
      <c r="Q2577" t="s">
        <v>21</v>
      </c>
    </row>
    <row r="2578" spans="1:17">
      <c r="A2578" t="s">
        <v>97</v>
      </c>
      <c r="B2578" t="s">
        <v>32</v>
      </c>
      <c r="C2578" t="s">
        <v>44</v>
      </c>
      <c r="D2578" t="s">
        <v>33</v>
      </c>
      <c r="E2578" t="s">
        <v>21</v>
      </c>
      <c r="F2578" t="s">
        <v>1885</v>
      </c>
      <c r="G2578" t="s">
        <v>21</v>
      </c>
      <c r="H2578" t="s">
        <v>35</v>
      </c>
      <c r="I2578" t="s">
        <v>23</v>
      </c>
      <c r="J2578" t="s">
        <v>63</v>
      </c>
      <c r="K2578" t="s">
        <v>61</v>
      </c>
      <c r="L2578" t="s">
        <v>274</v>
      </c>
      <c r="M2578" t="s">
        <v>27</v>
      </c>
      <c r="N2578" t="s">
        <v>28</v>
      </c>
      <c r="O2578" t="s">
        <v>29</v>
      </c>
      <c r="P2578" t="s">
        <v>30</v>
      </c>
      <c r="Q2578" t="s">
        <v>21</v>
      </c>
    </row>
    <row r="2579" spans="1:17">
      <c r="A2579" t="s">
        <v>71</v>
      </c>
      <c r="B2579" t="s">
        <v>56</v>
      </c>
      <c r="C2579" t="s">
        <v>19</v>
      </c>
      <c r="D2579" t="s">
        <v>20</v>
      </c>
      <c r="E2579" t="s">
        <v>21</v>
      </c>
      <c r="F2579" t="s">
        <v>1886</v>
      </c>
      <c r="G2579" t="s">
        <v>35</v>
      </c>
      <c r="H2579" t="s">
        <v>21</v>
      </c>
      <c r="I2579" t="s">
        <v>30</v>
      </c>
      <c r="J2579" t="s">
        <v>74</v>
      </c>
      <c r="K2579" t="s">
        <v>37</v>
      </c>
      <c r="L2579" t="s">
        <v>879</v>
      </c>
      <c r="M2579" t="s">
        <v>27</v>
      </c>
      <c r="N2579" t="s">
        <v>28</v>
      </c>
      <c r="O2579" t="s">
        <v>29</v>
      </c>
      <c r="P2579" t="s">
        <v>30</v>
      </c>
      <c r="Q2579" t="s">
        <v>21</v>
      </c>
    </row>
    <row r="2580" spans="1:17">
      <c r="A2580" t="s">
        <v>126</v>
      </c>
      <c r="B2580" t="s">
        <v>72</v>
      </c>
      <c r="C2580" t="s">
        <v>19</v>
      </c>
      <c r="D2580" t="s">
        <v>33</v>
      </c>
      <c r="E2580" t="s">
        <v>21</v>
      </c>
      <c r="F2580" t="s">
        <v>29</v>
      </c>
      <c r="G2580" t="s">
        <v>21</v>
      </c>
      <c r="H2580" t="s">
        <v>21</v>
      </c>
      <c r="I2580" t="s">
        <v>23</v>
      </c>
      <c r="J2580" t="s">
        <v>99</v>
      </c>
      <c r="K2580" t="s">
        <v>92</v>
      </c>
      <c r="L2580" t="s">
        <v>212</v>
      </c>
      <c r="M2580" t="s">
        <v>130</v>
      </c>
      <c r="N2580" t="s">
        <v>28</v>
      </c>
      <c r="O2580" t="s">
        <v>29</v>
      </c>
      <c r="P2580" t="s">
        <v>30</v>
      </c>
      <c r="Q2580" t="s">
        <v>21</v>
      </c>
    </row>
    <row r="2581" spans="1:17">
      <c r="A2581" t="s">
        <v>323</v>
      </c>
      <c r="B2581" t="s">
        <v>43</v>
      </c>
      <c r="C2581" t="s">
        <v>19</v>
      </c>
      <c r="D2581" t="s">
        <v>45</v>
      </c>
      <c r="E2581" t="s">
        <v>21</v>
      </c>
      <c r="F2581" t="s">
        <v>1817</v>
      </c>
      <c r="G2581" t="s">
        <v>35</v>
      </c>
      <c r="H2581" t="s">
        <v>21</v>
      </c>
      <c r="I2581" t="s">
        <v>30</v>
      </c>
      <c r="J2581" t="s">
        <v>85</v>
      </c>
      <c r="K2581" t="s">
        <v>37</v>
      </c>
      <c r="L2581" t="s">
        <v>1032</v>
      </c>
      <c r="M2581" t="s">
        <v>74</v>
      </c>
      <c r="N2581" t="s">
        <v>28</v>
      </c>
      <c r="O2581" t="s">
        <v>29</v>
      </c>
      <c r="P2581" t="s">
        <v>30</v>
      </c>
      <c r="Q2581" t="s">
        <v>21</v>
      </c>
    </row>
    <row r="2582" spans="1:17">
      <c r="A2582" t="s">
        <v>65</v>
      </c>
      <c r="B2582" t="s">
        <v>32</v>
      </c>
      <c r="C2582" t="s">
        <v>19</v>
      </c>
      <c r="D2582" t="s">
        <v>33</v>
      </c>
      <c r="E2582" t="s">
        <v>21</v>
      </c>
      <c r="F2582" t="s">
        <v>126</v>
      </c>
      <c r="G2582" t="s">
        <v>35</v>
      </c>
      <c r="H2582" t="s">
        <v>21</v>
      </c>
      <c r="I2582" t="s">
        <v>30</v>
      </c>
      <c r="J2582" t="s">
        <v>219</v>
      </c>
      <c r="K2582" t="s">
        <v>37</v>
      </c>
      <c r="L2582" t="s">
        <v>366</v>
      </c>
      <c r="M2582" t="s">
        <v>40</v>
      </c>
      <c r="N2582" t="s">
        <v>28</v>
      </c>
      <c r="O2582" t="s">
        <v>29</v>
      </c>
      <c r="P2582" t="s">
        <v>30</v>
      </c>
      <c r="Q2582" t="s">
        <v>21</v>
      </c>
    </row>
    <row r="2583" spans="1:17">
      <c r="A2583" t="s">
        <v>17</v>
      </c>
      <c r="B2583" t="s">
        <v>43</v>
      </c>
      <c r="C2583" t="s">
        <v>44</v>
      </c>
      <c r="D2583" t="s">
        <v>45</v>
      </c>
      <c r="E2583" t="s">
        <v>21</v>
      </c>
      <c r="F2583" t="s">
        <v>1887</v>
      </c>
      <c r="G2583" t="s">
        <v>35</v>
      </c>
      <c r="H2583" t="s">
        <v>21</v>
      </c>
      <c r="I2583" t="s">
        <v>30</v>
      </c>
      <c r="J2583" t="s">
        <v>47</v>
      </c>
      <c r="K2583" t="s">
        <v>53</v>
      </c>
      <c r="L2583" t="s">
        <v>473</v>
      </c>
      <c r="M2583" t="s">
        <v>63</v>
      </c>
      <c r="N2583" t="s">
        <v>28</v>
      </c>
      <c r="O2583" t="s">
        <v>29</v>
      </c>
      <c r="P2583" t="s">
        <v>30</v>
      </c>
      <c r="Q2583" t="s">
        <v>21</v>
      </c>
    </row>
    <row r="2584" spans="1:17">
      <c r="A2584" t="s">
        <v>159</v>
      </c>
      <c r="B2584" t="s">
        <v>56</v>
      </c>
      <c r="C2584" t="s">
        <v>19</v>
      </c>
      <c r="D2584" t="s">
        <v>33</v>
      </c>
      <c r="E2584" t="s">
        <v>21</v>
      </c>
      <c r="F2584" t="s">
        <v>243</v>
      </c>
      <c r="G2584" t="s">
        <v>35</v>
      </c>
      <c r="H2584" t="s">
        <v>21</v>
      </c>
      <c r="I2584" t="s">
        <v>23</v>
      </c>
      <c r="J2584" t="s">
        <v>82</v>
      </c>
      <c r="K2584" t="s">
        <v>48</v>
      </c>
      <c r="L2584" t="s">
        <v>824</v>
      </c>
      <c r="M2584" t="s">
        <v>63</v>
      </c>
      <c r="N2584" t="s">
        <v>28</v>
      </c>
      <c r="O2584" t="s">
        <v>29</v>
      </c>
      <c r="P2584" t="s">
        <v>30</v>
      </c>
      <c r="Q2584" t="s">
        <v>21</v>
      </c>
    </row>
    <row r="2585" spans="1:17">
      <c r="A2585" t="s">
        <v>180</v>
      </c>
      <c r="B2585" t="s">
        <v>72</v>
      </c>
      <c r="C2585" t="s">
        <v>19</v>
      </c>
      <c r="D2585" t="s">
        <v>45</v>
      </c>
      <c r="E2585" t="s">
        <v>21</v>
      </c>
      <c r="F2585" t="s">
        <v>1888</v>
      </c>
      <c r="G2585" t="s">
        <v>21</v>
      </c>
      <c r="H2585" t="s">
        <v>21</v>
      </c>
      <c r="I2585" t="s">
        <v>23</v>
      </c>
      <c r="J2585" t="s">
        <v>234</v>
      </c>
      <c r="K2585" t="s">
        <v>100</v>
      </c>
      <c r="L2585" t="s">
        <v>227</v>
      </c>
      <c r="M2585" t="s">
        <v>57</v>
      </c>
      <c r="N2585" t="s">
        <v>191</v>
      </c>
      <c r="O2585" t="s">
        <v>63</v>
      </c>
      <c r="P2585" t="s">
        <v>196</v>
      </c>
      <c r="Q2585" t="s">
        <v>35</v>
      </c>
    </row>
    <row r="2586" spans="1:17">
      <c r="A2586" t="s">
        <v>97</v>
      </c>
      <c r="B2586" t="s">
        <v>43</v>
      </c>
      <c r="C2586" t="s">
        <v>19</v>
      </c>
      <c r="D2586" t="s">
        <v>45</v>
      </c>
      <c r="E2586" t="s">
        <v>21</v>
      </c>
      <c r="F2586" t="s">
        <v>1889</v>
      </c>
      <c r="G2586" t="s">
        <v>21</v>
      </c>
      <c r="H2586" t="s">
        <v>21</v>
      </c>
      <c r="I2586" t="s">
        <v>23</v>
      </c>
      <c r="J2586" t="s">
        <v>108</v>
      </c>
      <c r="K2586" t="s">
        <v>48</v>
      </c>
      <c r="L2586" t="s">
        <v>773</v>
      </c>
      <c r="M2586" t="s">
        <v>27</v>
      </c>
      <c r="N2586" t="s">
        <v>28</v>
      </c>
      <c r="O2586" t="s">
        <v>29</v>
      </c>
      <c r="P2586" t="s">
        <v>30</v>
      </c>
      <c r="Q2586" t="s">
        <v>21</v>
      </c>
    </row>
    <row r="2587" spans="1:17">
      <c r="A2587" t="s">
        <v>259</v>
      </c>
      <c r="B2587" t="s">
        <v>43</v>
      </c>
      <c r="C2587" t="s">
        <v>19</v>
      </c>
      <c r="D2587" t="s">
        <v>20</v>
      </c>
      <c r="E2587" t="s">
        <v>21</v>
      </c>
      <c r="F2587" t="s">
        <v>1890</v>
      </c>
      <c r="G2587" t="s">
        <v>21</v>
      </c>
      <c r="H2587" t="s">
        <v>21</v>
      </c>
      <c r="I2587" t="s">
        <v>30</v>
      </c>
      <c r="J2587" t="s">
        <v>243</v>
      </c>
      <c r="K2587" t="s">
        <v>53</v>
      </c>
      <c r="L2587" t="s">
        <v>83</v>
      </c>
      <c r="M2587" t="s">
        <v>27</v>
      </c>
      <c r="N2587" t="s">
        <v>28</v>
      </c>
      <c r="O2587" t="s">
        <v>29</v>
      </c>
      <c r="P2587" t="s">
        <v>30</v>
      </c>
      <c r="Q2587" t="s">
        <v>21</v>
      </c>
    </row>
    <row r="2588" spans="1:17">
      <c r="A2588" t="s">
        <v>42</v>
      </c>
      <c r="B2588" t="s">
        <v>56</v>
      </c>
      <c r="C2588" t="s">
        <v>44</v>
      </c>
      <c r="D2588" t="s">
        <v>33</v>
      </c>
      <c r="E2588" t="s">
        <v>21</v>
      </c>
      <c r="F2588" t="s">
        <v>1294</v>
      </c>
      <c r="G2588" t="s">
        <v>35</v>
      </c>
      <c r="H2588" t="s">
        <v>35</v>
      </c>
      <c r="I2588" t="s">
        <v>30</v>
      </c>
      <c r="J2588" t="s">
        <v>74</v>
      </c>
      <c r="K2588" t="s">
        <v>37</v>
      </c>
      <c r="L2588" t="s">
        <v>315</v>
      </c>
      <c r="M2588" t="s">
        <v>52</v>
      </c>
      <c r="N2588" t="s">
        <v>28</v>
      </c>
      <c r="O2588" t="s">
        <v>29</v>
      </c>
      <c r="P2588" t="s">
        <v>30</v>
      </c>
      <c r="Q2588" t="s">
        <v>21</v>
      </c>
    </row>
    <row r="2589" spans="1:17">
      <c r="A2589" t="s">
        <v>121</v>
      </c>
      <c r="B2589" t="s">
        <v>43</v>
      </c>
      <c r="C2589" t="s">
        <v>19</v>
      </c>
      <c r="D2589" t="s">
        <v>45</v>
      </c>
      <c r="E2589" t="s">
        <v>21</v>
      </c>
      <c r="F2589" t="s">
        <v>809</v>
      </c>
      <c r="G2589" t="s">
        <v>35</v>
      </c>
      <c r="H2589" t="s">
        <v>21</v>
      </c>
      <c r="I2589" t="s">
        <v>30</v>
      </c>
      <c r="J2589" t="s">
        <v>74</v>
      </c>
      <c r="K2589" t="s">
        <v>37</v>
      </c>
      <c r="L2589" t="s">
        <v>511</v>
      </c>
      <c r="M2589" t="s">
        <v>27</v>
      </c>
      <c r="N2589" t="s">
        <v>28</v>
      </c>
      <c r="O2589" t="s">
        <v>29</v>
      </c>
      <c r="P2589" t="s">
        <v>30</v>
      </c>
      <c r="Q2589" t="s">
        <v>21</v>
      </c>
    </row>
    <row r="2590" spans="1:17">
      <c r="A2590" t="s">
        <v>323</v>
      </c>
      <c r="B2590" t="s">
        <v>43</v>
      </c>
      <c r="C2590" t="s">
        <v>122</v>
      </c>
      <c r="D2590" t="s">
        <v>45</v>
      </c>
      <c r="E2590" t="s">
        <v>21</v>
      </c>
      <c r="F2590" t="s">
        <v>227</v>
      </c>
      <c r="G2590" t="s">
        <v>21</v>
      </c>
      <c r="H2590" t="s">
        <v>21</v>
      </c>
      <c r="I2590" t="s">
        <v>23</v>
      </c>
      <c r="J2590" t="s">
        <v>24</v>
      </c>
      <c r="K2590" t="s">
        <v>92</v>
      </c>
      <c r="L2590" t="s">
        <v>227</v>
      </c>
      <c r="M2590" t="s">
        <v>63</v>
      </c>
      <c r="N2590" t="s">
        <v>28</v>
      </c>
      <c r="O2590" t="s">
        <v>29</v>
      </c>
      <c r="P2590" t="s">
        <v>30</v>
      </c>
      <c r="Q2590" t="s">
        <v>21</v>
      </c>
    </row>
    <row r="2591" spans="1:17">
      <c r="A2591" t="s">
        <v>197</v>
      </c>
      <c r="B2591" t="s">
        <v>77</v>
      </c>
      <c r="C2591" t="s">
        <v>122</v>
      </c>
      <c r="D2591" t="s">
        <v>45</v>
      </c>
      <c r="E2591" t="s">
        <v>21</v>
      </c>
      <c r="F2591" t="s">
        <v>1891</v>
      </c>
      <c r="G2591" t="s">
        <v>35</v>
      </c>
      <c r="H2591" t="s">
        <v>35</v>
      </c>
      <c r="I2591" t="s">
        <v>30</v>
      </c>
      <c r="J2591" t="s">
        <v>36</v>
      </c>
      <c r="K2591" t="s">
        <v>53</v>
      </c>
      <c r="L2591" t="s">
        <v>522</v>
      </c>
      <c r="M2591" t="s">
        <v>52</v>
      </c>
      <c r="N2591" t="s">
        <v>28</v>
      </c>
      <c r="O2591" t="s">
        <v>29</v>
      </c>
      <c r="P2591" t="s">
        <v>30</v>
      </c>
      <c r="Q2591" t="s">
        <v>21</v>
      </c>
    </row>
    <row r="2592" spans="1:17">
      <c r="A2592" t="s">
        <v>55</v>
      </c>
      <c r="B2592" t="s">
        <v>32</v>
      </c>
      <c r="C2592" t="s">
        <v>19</v>
      </c>
      <c r="D2592" t="s">
        <v>33</v>
      </c>
      <c r="E2592" t="s">
        <v>21</v>
      </c>
      <c r="F2592" t="s">
        <v>29</v>
      </c>
      <c r="G2592" t="s">
        <v>35</v>
      </c>
      <c r="H2592" t="s">
        <v>21</v>
      </c>
      <c r="I2592" t="s">
        <v>23</v>
      </c>
      <c r="J2592" t="s">
        <v>130</v>
      </c>
      <c r="K2592" t="s">
        <v>37</v>
      </c>
      <c r="L2592" t="s">
        <v>573</v>
      </c>
      <c r="M2592" t="s">
        <v>52</v>
      </c>
      <c r="N2592" t="s">
        <v>28</v>
      </c>
      <c r="O2592" t="s">
        <v>29</v>
      </c>
      <c r="P2592" t="s">
        <v>30</v>
      </c>
      <c r="Q2592" t="s">
        <v>21</v>
      </c>
    </row>
    <row r="2593" spans="1:17">
      <c r="A2593" t="s">
        <v>186</v>
      </c>
      <c r="B2593" t="s">
        <v>43</v>
      </c>
      <c r="C2593" t="s">
        <v>19</v>
      </c>
      <c r="D2593" t="s">
        <v>45</v>
      </c>
      <c r="E2593" t="s">
        <v>21</v>
      </c>
      <c r="F2593" t="s">
        <v>1892</v>
      </c>
      <c r="G2593" t="s">
        <v>35</v>
      </c>
      <c r="H2593" t="s">
        <v>35</v>
      </c>
      <c r="I2593" t="s">
        <v>23</v>
      </c>
      <c r="J2593" t="s">
        <v>17</v>
      </c>
      <c r="K2593" t="s">
        <v>119</v>
      </c>
      <c r="L2593" t="s">
        <v>1131</v>
      </c>
      <c r="M2593" t="s">
        <v>118</v>
      </c>
      <c r="N2593" t="s">
        <v>28</v>
      </c>
      <c r="O2593" t="s">
        <v>29</v>
      </c>
      <c r="P2593" t="s">
        <v>30</v>
      </c>
      <c r="Q2593" t="s">
        <v>21</v>
      </c>
    </row>
    <row r="2594" spans="1:17">
      <c r="A2594" t="s">
        <v>31</v>
      </c>
      <c r="B2594" t="s">
        <v>72</v>
      </c>
      <c r="C2594" t="s">
        <v>122</v>
      </c>
      <c r="D2594" t="s">
        <v>33</v>
      </c>
      <c r="E2594" t="s">
        <v>21</v>
      </c>
      <c r="F2594" t="s">
        <v>29</v>
      </c>
      <c r="G2594" t="s">
        <v>35</v>
      </c>
      <c r="H2594" t="s">
        <v>21</v>
      </c>
      <c r="I2594" t="s">
        <v>23</v>
      </c>
      <c r="J2594" t="s">
        <v>118</v>
      </c>
      <c r="K2594" t="s">
        <v>37</v>
      </c>
      <c r="L2594" t="s">
        <v>260</v>
      </c>
      <c r="M2594" t="s">
        <v>63</v>
      </c>
      <c r="N2594" t="s">
        <v>28</v>
      </c>
      <c r="O2594" t="s">
        <v>29</v>
      </c>
      <c r="P2594" t="s">
        <v>30</v>
      </c>
      <c r="Q2594" t="s">
        <v>21</v>
      </c>
    </row>
    <row r="2595" spans="1:17">
      <c r="A2595" t="s">
        <v>323</v>
      </c>
      <c r="B2595" t="s">
        <v>43</v>
      </c>
      <c r="C2595" t="s">
        <v>44</v>
      </c>
      <c r="D2595" t="s">
        <v>33</v>
      </c>
      <c r="E2595" t="s">
        <v>21</v>
      </c>
      <c r="F2595" t="s">
        <v>214</v>
      </c>
      <c r="G2595" t="s">
        <v>35</v>
      </c>
      <c r="H2595" t="s">
        <v>21</v>
      </c>
      <c r="I2595" t="s">
        <v>30</v>
      </c>
      <c r="J2595" t="s">
        <v>60</v>
      </c>
      <c r="K2595" t="s">
        <v>37</v>
      </c>
      <c r="L2595" t="s">
        <v>62</v>
      </c>
      <c r="M2595" t="s">
        <v>74</v>
      </c>
      <c r="N2595" t="s">
        <v>28</v>
      </c>
      <c r="O2595" t="s">
        <v>29</v>
      </c>
      <c r="P2595" t="s">
        <v>30</v>
      </c>
      <c r="Q2595" t="s">
        <v>21</v>
      </c>
    </row>
    <row r="2596" spans="1:17">
      <c r="A2596" t="s">
        <v>209</v>
      </c>
      <c r="B2596" t="s">
        <v>87</v>
      </c>
      <c r="C2596" t="s">
        <v>19</v>
      </c>
      <c r="D2596" t="s">
        <v>33</v>
      </c>
      <c r="E2596" t="s">
        <v>21</v>
      </c>
      <c r="F2596" t="s">
        <v>1164</v>
      </c>
      <c r="G2596" t="s">
        <v>35</v>
      </c>
      <c r="H2596" t="s">
        <v>35</v>
      </c>
      <c r="I2596" t="s">
        <v>23</v>
      </c>
      <c r="J2596" t="s">
        <v>99</v>
      </c>
      <c r="K2596" t="s">
        <v>119</v>
      </c>
      <c r="L2596" t="s">
        <v>239</v>
      </c>
      <c r="M2596" t="s">
        <v>74</v>
      </c>
      <c r="N2596" t="s">
        <v>28</v>
      </c>
      <c r="O2596" t="s">
        <v>29</v>
      </c>
      <c r="P2596" t="s">
        <v>30</v>
      </c>
      <c r="Q2596" t="s">
        <v>21</v>
      </c>
    </row>
    <row r="2597" spans="1:17">
      <c r="A2597" t="s">
        <v>97</v>
      </c>
      <c r="B2597" t="s">
        <v>32</v>
      </c>
      <c r="C2597" t="s">
        <v>44</v>
      </c>
      <c r="D2597" t="s">
        <v>33</v>
      </c>
      <c r="E2597" t="s">
        <v>21</v>
      </c>
      <c r="F2597" t="s">
        <v>346</v>
      </c>
      <c r="G2597" t="s">
        <v>21</v>
      </c>
      <c r="H2597" t="s">
        <v>21</v>
      </c>
      <c r="I2597" t="s">
        <v>23</v>
      </c>
      <c r="J2597" t="s">
        <v>47</v>
      </c>
      <c r="K2597" t="s">
        <v>119</v>
      </c>
      <c r="L2597" t="s">
        <v>75</v>
      </c>
      <c r="M2597" t="s">
        <v>27</v>
      </c>
      <c r="N2597" t="s">
        <v>28</v>
      </c>
      <c r="O2597" t="s">
        <v>29</v>
      </c>
      <c r="P2597" t="s">
        <v>30</v>
      </c>
      <c r="Q2597" t="s">
        <v>21</v>
      </c>
    </row>
    <row r="2598" spans="1:17">
      <c r="A2598" t="s">
        <v>159</v>
      </c>
      <c r="B2598" t="s">
        <v>72</v>
      </c>
      <c r="C2598" t="s">
        <v>19</v>
      </c>
      <c r="D2598" t="s">
        <v>33</v>
      </c>
      <c r="E2598" t="s">
        <v>21</v>
      </c>
      <c r="F2598" t="s">
        <v>40</v>
      </c>
      <c r="G2598" t="s">
        <v>21</v>
      </c>
      <c r="H2598" t="s">
        <v>21</v>
      </c>
      <c r="I2598" t="s">
        <v>23</v>
      </c>
      <c r="J2598" t="s">
        <v>40</v>
      </c>
      <c r="K2598" t="s">
        <v>61</v>
      </c>
      <c r="L2598" t="s">
        <v>188</v>
      </c>
      <c r="M2598" t="s">
        <v>63</v>
      </c>
      <c r="N2598" t="s">
        <v>521</v>
      </c>
      <c r="O2598" t="s">
        <v>40</v>
      </c>
      <c r="P2598" t="s">
        <v>41</v>
      </c>
      <c r="Q2598" t="s">
        <v>21</v>
      </c>
    </row>
    <row r="2599" spans="1:17">
      <c r="A2599" t="s">
        <v>42</v>
      </c>
      <c r="B2599" t="s">
        <v>56</v>
      </c>
      <c r="C2599" t="s">
        <v>122</v>
      </c>
      <c r="D2599" t="s">
        <v>20</v>
      </c>
      <c r="E2599" t="s">
        <v>21</v>
      </c>
      <c r="F2599" t="s">
        <v>1893</v>
      </c>
      <c r="G2599" t="s">
        <v>35</v>
      </c>
      <c r="H2599" t="s">
        <v>21</v>
      </c>
      <c r="I2599" t="s">
        <v>30</v>
      </c>
      <c r="J2599" t="s">
        <v>134</v>
      </c>
      <c r="K2599" t="s">
        <v>37</v>
      </c>
      <c r="L2599" t="s">
        <v>274</v>
      </c>
      <c r="M2599" t="s">
        <v>27</v>
      </c>
      <c r="N2599" t="s">
        <v>28</v>
      </c>
      <c r="O2599" t="s">
        <v>29</v>
      </c>
      <c r="P2599" t="s">
        <v>30</v>
      </c>
      <c r="Q2599" t="s">
        <v>21</v>
      </c>
    </row>
    <row r="2600" spans="1:17">
      <c r="A2600" t="s">
        <v>65</v>
      </c>
      <c r="B2600" t="s">
        <v>56</v>
      </c>
      <c r="C2600" t="s">
        <v>44</v>
      </c>
      <c r="D2600" t="s">
        <v>20</v>
      </c>
      <c r="E2600" t="s">
        <v>21</v>
      </c>
      <c r="F2600" t="s">
        <v>249</v>
      </c>
      <c r="G2600" t="s">
        <v>21</v>
      </c>
      <c r="H2600" t="s">
        <v>21</v>
      </c>
      <c r="I2600" t="s">
        <v>23</v>
      </c>
      <c r="J2600" t="s">
        <v>63</v>
      </c>
      <c r="K2600" t="s">
        <v>61</v>
      </c>
      <c r="L2600" t="s">
        <v>312</v>
      </c>
      <c r="M2600" t="s">
        <v>27</v>
      </c>
      <c r="N2600" t="s">
        <v>78</v>
      </c>
      <c r="O2600" t="s">
        <v>27</v>
      </c>
      <c r="P2600" t="s">
        <v>41</v>
      </c>
      <c r="Q2600" t="s">
        <v>21</v>
      </c>
    </row>
    <row r="2601" spans="1:17">
      <c r="A2601" t="s">
        <v>180</v>
      </c>
      <c r="B2601" t="s">
        <v>43</v>
      </c>
      <c r="C2601" t="s">
        <v>19</v>
      </c>
      <c r="D2601" t="s">
        <v>45</v>
      </c>
      <c r="E2601" t="s">
        <v>21</v>
      </c>
      <c r="F2601" t="s">
        <v>1894</v>
      </c>
      <c r="G2601" t="s">
        <v>35</v>
      </c>
      <c r="H2601" t="s">
        <v>21</v>
      </c>
      <c r="I2601" t="s">
        <v>23</v>
      </c>
      <c r="J2601" t="s">
        <v>118</v>
      </c>
      <c r="K2601" t="s">
        <v>37</v>
      </c>
      <c r="L2601" t="s">
        <v>394</v>
      </c>
      <c r="M2601" t="s">
        <v>40</v>
      </c>
      <c r="N2601" t="s">
        <v>28</v>
      </c>
      <c r="O2601" t="s">
        <v>29</v>
      </c>
      <c r="P2601" t="s">
        <v>30</v>
      </c>
      <c r="Q2601" t="s">
        <v>21</v>
      </c>
    </row>
    <row r="2602" spans="1:17">
      <c r="A2602" t="s">
        <v>197</v>
      </c>
      <c r="B2602" t="s">
        <v>43</v>
      </c>
      <c r="C2602" t="s">
        <v>122</v>
      </c>
      <c r="D2602" t="s">
        <v>45</v>
      </c>
      <c r="E2602" t="s">
        <v>21</v>
      </c>
      <c r="F2602" t="s">
        <v>1895</v>
      </c>
      <c r="G2602" t="s">
        <v>21</v>
      </c>
      <c r="H2602" t="s">
        <v>21</v>
      </c>
      <c r="I2602" t="s">
        <v>30</v>
      </c>
      <c r="J2602" t="s">
        <v>123</v>
      </c>
      <c r="K2602" t="s">
        <v>53</v>
      </c>
      <c r="L2602" t="s">
        <v>153</v>
      </c>
      <c r="M2602" t="s">
        <v>27</v>
      </c>
      <c r="N2602" t="s">
        <v>28</v>
      </c>
      <c r="O2602" t="s">
        <v>29</v>
      </c>
      <c r="P2602" t="s">
        <v>30</v>
      </c>
      <c r="Q2602" t="s">
        <v>21</v>
      </c>
    </row>
    <row r="2603" spans="1:17">
      <c r="A2603" t="s">
        <v>186</v>
      </c>
      <c r="B2603" t="s">
        <v>43</v>
      </c>
      <c r="C2603" t="s">
        <v>19</v>
      </c>
      <c r="D2603" t="s">
        <v>45</v>
      </c>
      <c r="E2603" t="s">
        <v>21</v>
      </c>
      <c r="F2603" t="s">
        <v>29</v>
      </c>
      <c r="G2603" t="s">
        <v>21</v>
      </c>
      <c r="H2603" t="s">
        <v>21</v>
      </c>
      <c r="I2603" t="s">
        <v>23</v>
      </c>
      <c r="J2603" t="s">
        <v>85</v>
      </c>
      <c r="K2603" t="s">
        <v>92</v>
      </c>
      <c r="L2603" t="s">
        <v>1241</v>
      </c>
      <c r="M2603" t="s">
        <v>63</v>
      </c>
      <c r="N2603" t="s">
        <v>28</v>
      </c>
      <c r="O2603" t="s">
        <v>29</v>
      </c>
      <c r="P2603" t="s">
        <v>30</v>
      </c>
      <c r="Q2603" t="s">
        <v>21</v>
      </c>
    </row>
    <row r="2604" spans="1:17">
      <c r="A2604" t="s">
        <v>114</v>
      </c>
      <c r="B2604" t="s">
        <v>56</v>
      </c>
      <c r="C2604" t="s">
        <v>19</v>
      </c>
      <c r="D2604" t="s">
        <v>20</v>
      </c>
      <c r="E2604" t="s">
        <v>35</v>
      </c>
      <c r="F2604" t="s">
        <v>1896</v>
      </c>
      <c r="G2604" t="s">
        <v>35</v>
      </c>
      <c r="H2604" t="s">
        <v>21</v>
      </c>
      <c r="I2604" t="s">
        <v>30</v>
      </c>
      <c r="J2604" t="s">
        <v>52</v>
      </c>
      <c r="K2604" t="s">
        <v>53</v>
      </c>
      <c r="L2604" t="s">
        <v>287</v>
      </c>
      <c r="M2604" t="s">
        <v>27</v>
      </c>
      <c r="N2604" t="s">
        <v>28</v>
      </c>
      <c r="O2604" t="s">
        <v>29</v>
      </c>
      <c r="P2604" t="s">
        <v>30</v>
      </c>
      <c r="Q2604" t="s">
        <v>21</v>
      </c>
    </row>
    <row r="2605" spans="1:17">
      <c r="A2605" t="s">
        <v>134</v>
      </c>
      <c r="B2605" t="s">
        <v>43</v>
      </c>
      <c r="C2605" t="s">
        <v>44</v>
      </c>
      <c r="D2605" t="s">
        <v>45</v>
      </c>
      <c r="E2605" t="s">
        <v>21</v>
      </c>
      <c r="F2605" t="s">
        <v>1897</v>
      </c>
      <c r="G2605" t="s">
        <v>21</v>
      </c>
      <c r="H2605" t="s">
        <v>21</v>
      </c>
      <c r="I2605" t="s">
        <v>23</v>
      </c>
      <c r="J2605" t="s">
        <v>91</v>
      </c>
      <c r="K2605" t="s">
        <v>92</v>
      </c>
      <c r="L2605" t="s">
        <v>711</v>
      </c>
      <c r="M2605" t="s">
        <v>63</v>
      </c>
      <c r="N2605" t="s">
        <v>28</v>
      </c>
      <c r="O2605" t="s">
        <v>29</v>
      </c>
      <c r="P2605" t="s">
        <v>30</v>
      </c>
      <c r="Q2605" t="s">
        <v>21</v>
      </c>
    </row>
    <row r="2606" spans="1:17">
      <c r="A2606" t="s">
        <v>79</v>
      </c>
      <c r="B2606" t="s">
        <v>43</v>
      </c>
      <c r="C2606" t="s">
        <v>19</v>
      </c>
      <c r="D2606" t="s">
        <v>2553</v>
      </c>
      <c r="E2606" t="s">
        <v>21</v>
      </c>
      <c r="F2606" t="s">
        <v>29</v>
      </c>
      <c r="G2606" t="s">
        <v>21</v>
      </c>
      <c r="H2606" t="s">
        <v>21</v>
      </c>
      <c r="I2606" t="s">
        <v>23</v>
      </c>
      <c r="J2606" t="s">
        <v>17</v>
      </c>
      <c r="K2606" t="s">
        <v>337</v>
      </c>
      <c r="L2606" t="s">
        <v>767</v>
      </c>
      <c r="M2606" t="s">
        <v>27</v>
      </c>
      <c r="N2606" t="s">
        <v>28</v>
      </c>
      <c r="O2606" t="s">
        <v>29</v>
      </c>
      <c r="P2606" t="s">
        <v>30</v>
      </c>
      <c r="Q2606" t="s">
        <v>21</v>
      </c>
    </row>
    <row r="2607" spans="1:17">
      <c r="A2607" t="s">
        <v>209</v>
      </c>
      <c r="B2607" t="s">
        <v>43</v>
      </c>
      <c r="C2607" t="s">
        <v>19</v>
      </c>
      <c r="D2607" t="s">
        <v>20</v>
      </c>
      <c r="E2607" t="s">
        <v>21</v>
      </c>
      <c r="F2607" t="s">
        <v>142</v>
      </c>
      <c r="G2607" t="s">
        <v>35</v>
      </c>
      <c r="H2607" t="s">
        <v>35</v>
      </c>
      <c r="I2607" t="s">
        <v>30</v>
      </c>
      <c r="J2607" t="s">
        <v>68</v>
      </c>
      <c r="K2607" t="s">
        <v>37</v>
      </c>
      <c r="L2607" t="s">
        <v>188</v>
      </c>
      <c r="M2607" t="s">
        <v>27</v>
      </c>
      <c r="N2607" t="s">
        <v>28</v>
      </c>
      <c r="O2607" t="s">
        <v>29</v>
      </c>
      <c r="P2607" t="s">
        <v>30</v>
      </c>
      <c r="Q2607" t="s">
        <v>21</v>
      </c>
    </row>
    <row r="2608" spans="1:17">
      <c r="A2608" t="s">
        <v>209</v>
      </c>
      <c r="B2608" t="s">
        <v>72</v>
      </c>
      <c r="C2608" t="s">
        <v>19</v>
      </c>
      <c r="D2608" t="s">
        <v>2553</v>
      </c>
      <c r="E2608" t="s">
        <v>21</v>
      </c>
      <c r="F2608" t="s">
        <v>1898</v>
      </c>
      <c r="G2608" t="s">
        <v>21</v>
      </c>
      <c r="H2608" t="s">
        <v>21</v>
      </c>
      <c r="I2608" t="s">
        <v>30</v>
      </c>
      <c r="J2608" t="s">
        <v>47</v>
      </c>
      <c r="K2608" t="s">
        <v>53</v>
      </c>
      <c r="L2608" t="s">
        <v>990</v>
      </c>
      <c r="M2608" t="s">
        <v>57</v>
      </c>
      <c r="N2608" t="s">
        <v>28</v>
      </c>
      <c r="O2608" t="s">
        <v>29</v>
      </c>
      <c r="P2608" t="s">
        <v>30</v>
      </c>
      <c r="Q2608" t="s">
        <v>21</v>
      </c>
    </row>
    <row r="2609" spans="1:17">
      <c r="A2609" t="s">
        <v>159</v>
      </c>
      <c r="B2609" t="s">
        <v>56</v>
      </c>
      <c r="C2609" t="s">
        <v>19</v>
      </c>
      <c r="D2609" t="s">
        <v>20</v>
      </c>
      <c r="E2609" t="s">
        <v>21</v>
      </c>
      <c r="F2609" t="s">
        <v>1899</v>
      </c>
      <c r="G2609" t="s">
        <v>21</v>
      </c>
      <c r="H2609" t="s">
        <v>35</v>
      </c>
      <c r="I2609" t="s">
        <v>23</v>
      </c>
      <c r="J2609" t="s">
        <v>219</v>
      </c>
      <c r="K2609" t="s">
        <v>119</v>
      </c>
      <c r="L2609" t="s">
        <v>298</v>
      </c>
      <c r="M2609" t="s">
        <v>27</v>
      </c>
      <c r="N2609" t="s">
        <v>28</v>
      </c>
      <c r="O2609" t="s">
        <v>29</v>
      </c>
      <c r="P2609" t="s">
        <v>30</v>
      </c>
      <c r="Q2609" t="s">
        <v>21</v>
      </c>
    </row>
    <row r="2610" spans="1:17">
      <c r="A2610" t="s">
        <v>310</v>
      </c>
      <c r="B2610" t="s">
        <v>144</v>
      </c>
      <c r="C2610" t="s">
        <v>19</v>
      </c>
      <c r="D2610" t="s">
        <v>33</v>
      </c>
      <c r="E2610" t="s">
        <v>21</v>
      </c>
      <c r="F2610" t="s">
        <v>36</v>
      </c>
      <c r="G2610" t="s">
        <v>21</v>
      </c>
      <c r="H2610" t="s">
        <v>21</v>
      </c>
      <c r="I2610" t="s">
        <v>23</v>
      </c>
      <c r="J2610" t="s">
        <v>36</v>
      </c>
      <c r="K2610" t="s">
        <v>92</v>
      </c>
      <c r="L2610" t="s">
        <v>595</v>
      </c>
      <c r="M2610" t="s">
        <v>27</v>
      </c>
      <c r="N2610" t="s">
        <v>28</v>
      </c>
      <c r="O2610" t="s">
        <v>29</v>
      </c>
      <c r="P2610" t="s">
        <v>30</v>
      </c>
      <c r="Q2610" t="s">
        <v>21</v>
      </c>
    </row>
    <row r="2611" spans="1:17">
      <c r="A2611" t="s">
        <v>79</v>
      </c>
      <c r="B2611" t="s">
        <v>43</v>
      </c>
      <c r="C2611" t="s">
        <v>19</v>
      </c>
      <c r="D2611" t="s">
        <v>20</v>
      </c>
      <c r="E2611" t="s">
        <v>21</v>
      </c>
      <c r="F2611" t="s">
        <v>1900</v>
      </c>
      <c r="G2611" t="s">
        <v>35</v>
      </c>
      <c r="H2611" t="s">
        <v>21</v>
      </c>
      <c r="I2611" t="s">
        <v>30</v>
      </c>
      <c r="J2611" t="s">
        <v>40</v>
      </c>
      <c r="K2611" t="s">
        <v>53</v>
      </c>
      <c r="L2611" t="s">
        <v>208</v>
      </c>
      <c r="M2611" t="s">
        <v>27</v>
      </c>
      <c r="N2611" t="s">
        <v>28</v>
      </c>
      <c r="O2611" t="s">
        <v>29</v>
      </c>
      <c r="P2611" t="s">
        <v>30</v>
      </c>
      <c r="Q2611" t="s">
        <v>21</v>
      </c>
    </row>
    <row r="2612" spans="1:17">
      <c r="A2612" t="s">
        <v>97</v>
      </c>
      <c r="B2612" t="s">
        <v>77</v>
      </c>
      <c r="C2612" t="s">
        <v>19</v>
      </c>
      <c r="D2612" t="s">
        <v>45</v>
      </c>
      <c r="E2612" t="s">
        <v>21</v>
      </c>
      <c r="F2612" t="s">
        <v>1901</v>
      </c>
      <c r="G2612" t="s">
        <v>21</v>
      </c>
      <c r="H2612" t="s">
        <v>21</v>
      </c>
      <c r="I2612" t="s">
        <v>23</v>
      </c>
      <c r="J2612" t="s">
        <v>85</v>
      </c>
      <c r="K2612" t="s">
        <v>124</v>
      </c>
      <c r="L2612" t="s">
        <v>344</v>
      </c>
      <c r="M2612" t="s">
        <v>63</v>
      </c>
      <c r="N2612" t="s">
        <v>28</v>
      </c>
      <c r="O2612" t="s">
        <v>29</v>
      </c>
      <c r="P2612" t="s">
        <v>30</v>
      </c>
      <c r="Q2612" t="s">
        <v>21</v>
      </c>
    </row>
    <row r="2613" spans="1:17">
      <c r="A2613" t="s">
        <v>31</v>
      </c>
      <c r="B2613" t="s">
        <v>56</v>
      </c>
      <c r="C2613" t="s">
        <v>44</v>
      </c>
      <c r="D2613" t="s">
        <v>33</v>
      </c>
      <c r="E2613" t="s">
        <v>21</v>
      </c>
      <c r="F2613" t="s">
        <v>1902</v>
      </c>
      <c r="G2613" t="s">
        <v>21</v>
      </c>
      <c r="H2613" t="s">
        <v>21</v>
      </c>
      <c r="I2613" t="s">
        <v>23</v>
      </c>
      <c r="J2613" t="s">
        <v>123</v>
      </c>
      <c r="K2613" t="s">
        <v>37</v>
      </c>
      <c r="L2613" t="s">
        <v>240</v>
      </c>
      <c r="M2613" t="s">
        <v>63</v>
      </c>
      <c r="N2613" t="s">
        <v>28</v>
      </c>
      <c r="O2613" t="s">
        <v>29</v>
      </c>
      <c r="P2613" t="s">
        <v>30</v>
      </c>
      <c r="Q2613" t="s">
        <v>21</v>
      </c>
    </row>
    <row r="2614" spans="1:17">
      <c r="A2614" t="s">
        <v>151</v>
      </c>
      <c r="B2614" t="s">
        <v>77</v>
      </c>
      <c r="C2614" t="s">
        <v>19</v>
      </c>
      <c r="D2614" t="s">
        <v>45</v>
      </c>
      <c r="E2614" t="s">
        <v>21</v>
      </c>
      <c r="F2614" t="s">
        <v>1903</v>
      </c>
      <c r="G2614" t="s">
        <v>35</v>
      </c>
      <c r="H2614" t="s">
        <v>35</v>
      </c>
      <c r="I2614" t="s">
        <v>23</v>
      </c>
      <c r="J2614" t="s">
        <v>82</v>
      </c>
      <c r="K2614" t="s">
        <v>124</v>
      </c>
      <c r="L2614" t="s">
        <v>377</v>
      </c>
      <c r="M2614" t="s">
        <v>27</v>
      </c>
      <c r="N2614" t="s">
        <v>28</v>
      </c>
      <c r="O2614" t="s">
        <v>29</v>
      </c>
      <c r="P2614" t="s">
        <v>30</v>
      </c>
      <c r="Q2614" t="s">
        <v>21</v>
      </c>
    </row>
    <row r="2615" spans="1:17">
      <c r="A2615" t="s">
        <v>65</v>
      </c>
      <c r="B2615" t="s">
        <v>87</v>
      </c>
      <c r="C2615" t="s">
        <v>19</v>
      </c>
      <c r="D2615" t="s">
        <v>33</v>
      </c>
      <c r="E2615" t="s">
        <v>21</v>
      </c>
      <c r="F2615" t="s">
        <v>1167</v>
      </c>
      <c r="G2615" t="s">
        <v>35</v>
      </c>
      <c r="H2615" t="s">
        <v>21</v>
      </c>
      <c r="I2615" t="s">
        <v>23</v>
      </c>
      <c r="J2615" t="s">
        <v>108</v>
      </c>
      <c r="K2615" t="s">
        <v>61</v>
      </c>
      <c r="L2615" t="s">
        <v>463</v>
      </c>
      <c r="M2615" t="s">
        <v>52</v>
      </c>
      <c r="N2615" t="s">
        <v>707</v>
      </c>
      <c r="O2615" t="s">
        <v>219</v>
      </c>
      <c r="P2615" t="s">
        <v>41</v>
      </c>
      <c r="Q2615" t="s">
        <v>21</v>
      </c>
    </row>
    <row r="2616" spans="1:17">
      <c r="A2616" t="s">
        <v>159</v>
      </c>
      <c r="B2616" t="s">
        <v>72</v>
      </c>
      <c r="C2616" t="s">
        <v>44</v>
      </c>
      <c r="D2616" t="s">
        <v>45</v>
      </c>
      <c r="E2616" t="s">
        <v>21</v>
      </c>
      <c r="F2616" t="s">
        <v>896</v>
      </c>
      <c r="G2616" t="s">
        <v>35</v>
      </c>
      <c r="H2616" t="s">
        <v>21</v>
      </c>
      <c r="I2616" t="s">
        <v>23</v>
      </c>
      <c r="J2616" t="s">
        <v>85</v>
      </c>
      <c r="K2616" t="s">
        <v>48</v>
      </c>
      <c r="L2616" t="s">
        <v>85</v>
      </c>
      <c r="M2616" t="s">
        <v>40</v>
      </c>
      <c r="N2616" t="s">
        <v>28</v>
      </c>
      <c r="O2616" t="s">
        <v>29</v>
      </c>
      <c r="P2616" t="s">
        <v>30</v>
      </c>
      <c r="Q2616" t="s">
        <v>21</v>
      </c>
    </row>
    <row r="2617" spans="1:17">
      <c r="A2617" t="s">
        <v>197</v>
      </c>
      <c r="B2617" t="s">
        <v>56</v>
      </c>
      <c r="C2617" t="s">
        <v>19</v>
      </c>
      <c r="D2617" t="s">
        <v>33</v>
      </c>
      <c r="E2617" t="s">
        <v>21</v>
      </c>
      <c r="F2617" t="s">
        <v>1904</v>
      </c>
      <c r="G2617" t="s">
        <v>35</v>
      </c>
      <c r="H2617" t="s">
        <v>21</v>
      </c>
      <c r="I2617" t="s">
        <v>23</v>
      </c>
      <c r="J2617" t="s">
        <v>74</v>
      </c>
      <c r="K2617" t="s">
        <v>61</v>
      </c>
      <c r="L2617" t="s">
        <v>874</v>
      </c>
      <c r="M2617" t="s">
        <v>40</v>
      </c>
      <c r="N2617" t="s">
        <v>394</v>
      </c>
      <c r="O2617" t="s">
        <v>27</v>
      </c>
      <c r="P2617" t="s">
        <v>41</v>
      </c>
      <c r="Q2617" t="s">
        <v>21</v>
      </c>
    </row>
    <row r="2618" spans="1:17">
      <c r="A2618" t="s">
        <v>42</v>
      </c>
      <c r="B2618" t="s">
        <v>18</v>
      </c>
      <c r="C2618" t="s">
        <v>19</v>
      </c>
      <c r="D2618" t="s">
        <v>45</v>
      </c>
      <c r="E2618" t="s">
        <v>21</v>
      </c>
      <c r="F2618" t="s">
        <v>696</v>
      </c>
      <c r="G2618" t="s">
        <v>35</v>
      </c>
      <c r="H2618" t="s">
        <v>21</v>
      </c>
      <c r="I2618" t="s">
        <v>23</v>
      </c>
      <c r="J2618" t="s">
        <v>24</v>
      </c>
      <c r="K2618" t="s">
        <v>124</v>
      </c>
      <c r="L2618" t="s">
        <v>1905</v>
      </c>
      <c r="M2618" t="s">
        <v>118</v>
      </c>
      <c r="N2618" t="s">
        <v>28</v>
      </c>
      <c r="O2618" t="s">
        <v>29</v>
      </c>
      <c r="P2618" t="s">
        <v>30</v>
      </c>
      <c r="Q2618" t="s">
        <v>21</v>
      </c>
    </row>
    <row r="2619" spans="1:17">
      <c r="A2619" t="s">
        <v>76</v>
      </c>
      <c r="B2619" t="s">
        <v>32</v>
      </c>
      <c r="C2619" t="s">
        <v>19</v>
      </c>
      <c r="D2619" t="s">
        <v>33</v>
      </c>
      <c r="E2619" t="s">
        <v>21</v>
      </c>
      <c r="F2619" t="s">
        <v>157</v>
      </c>
      <c r="G2619" t="s">
        <v>21</v>
      </c>
      <c r="H2619" t="s">
        <v>21</v>
      </c>
      <c r="I2619" t="s">
        <v>23</v>
      </c>
      <c r="J2619" t="s">
        <v>152</v>
      </c>
      <c r="K2619" t="s">
        <v>119</v>
      </c>
      <c r="L2619" t="s">
        <v>351</v>
      </c>
      <c r="M2619" t="s">
        <v>243</v>
      </c>
      <c r="N2619" t="s">
        <v>28</v>
      </c>
      <c r="O2619" t="s">
        <v>29</v>
      </c>
      <c r="P2619" t="s">
        <v>30</v>
      </c>
      <c r="Q2619" t="s">
        <v>21</v>
      </c>
    </row>
    <row r="2620" spans="1:17">
      <c r="A2620" t="s">
        <v>216</v>
      </c>
      <c r="B2620" t="s">
        <v>32</v>
      </c>
      <c r="C2620" t="s">
        <v>19</v>
      </c>
      <c r="D2620" t="s">
        <v>33</v>
      </c>
      <c r="E2620" t="s">
        <v>21</v>
      </c>
      <c r="F2620" t="s">
        <v>1906</v>
      </c>
      <c r="G2620" t="s">
        <v>21</v>
      </c>
      <c r="H2620" t="s">
        <v>21</v>
      </c>
      <c r="I2620" t="s">
        <v>23</v>
      </c>
      <c r="J2620" t="s">
        <v>97</v>
      </c>
      <c r="K2620" t="s">
        <v>119</v>
      </c>
      <c r="L2620" t="s">
        <v>89</v>
      </c>
      <c r="M2620" t="s">
        <v>74</v>
      </c>
      <c r="N2620" t="s">
        <v>28</v>
      </c>
      <c r="O2620" t="s">
        <v>29</v>
      </c>
      <c r="P2620" t="s">
        <v>30</v>
      </c>
      <c r="Q2620" t="s">
        <v>21</v>
      </c>
    </row>
    <row r="2621" spans="1:17">
      <c r="A2621" t="s">
        <v>162</v>
      </c>
      <c r="B2621" t="s">
        <v>32</v>
      </c>
      <c r="C2621" t="s">
        <v>19</v>
      </c>
      <c r="D2621" t="s">
        <v>33</v>
      </c>
      <c r="E2621" t="s">
        <v>21</v>
      </c>
      <c r="F2621" t="s">
        <v>1907</v>
      </c>
      <c r="G2621" t="s">
        <v>21</v>
      </c>
      <c r="H2621" t="s">
        <v>21</v>
      </c>
      <c r="I2621" t="s">
        <v>23</v>
      </c>
      <c r="J2621" t="s">
        <v>219</v>
      </c>
      <c r="K2621" t="s">
        <v>92</v>
      </c>
      <c r="L2621" t="s">
        <v>614</v>
      </c>
      <c r="M2621" t="s">
        <v>40</v>
      </c>
      <c r="N2621" t="s">
        <v>28</v>
      </c>
      <c r="O2621" t="s">
        <v>29</v>
      </c>
      <c r="P2621" t="s">
        <v>30</v>
      </c>
      <c r="Q2621" t="s">
        <v>35</v>
      </c>
    </row>
    <row r="2622" spans="1:17">
      <c r="A2622" t="s">
        <v>234</v>
      </c>
      <c r="B2622" t="s">
        <v>72</v>
      </c>
      <c r="C2622" t="s">
        <v>44</v>
      </c>
      <c r="D2622" t="s">
        <v>33</v>
      </c>
      <c r="E2622" t="s">
        <v>21</v>
      </c>
      <c r="F2622" t="s">
        <v>729</v>
      </c>
      <c r="G2622" t="s">
        <v>35</v>
      </c>
      <c r="H2622" t="s">
        <v>21</v>
      </c>
      <c r="I2622" t="s">
        <v>23</v>
      </c>
      <c r="J2622" t="s">
        <v>130</v>
      </c>
      <c r="K2622" t="s">
        <v>37</v>
      </c>
      <c r="L2622" t="s">
        <v>493</v>
      </c>
      <c r="M2622" t="s">
        <v>27</v>
      </c>
      <c r="N2622" t="s">
        <v>713</v>
      </c>
      <c r="O2622" t="s">
        <v>27</v>
      </c>
      <c r="P2622" t="s">
        <v>70</v>
      </c>
      <c r="Q2622" t="s">
        <v>21</v>
      </c>
    </row>
    <row r="2623" spans="1:17">
      <c r="A2623" t="s">
        <v>336</v>
      </c>
      <c r="B2623" t="s">
        <v>56</v>
      </c>
      <c r="C2623" t="s">
        <v>44</v>
      </c>
      <c r="D2623" t="s">
        <v>2553</v>
      </c>
      <c r="E2623" t="s">
        <v>21</v>
      </c>
      <c r="F2623" t="s">
        <v>1726</v>
      </c>
      <c r="G2623" t="s">
        <v>35</v>
      </c>
      <c r="H2623" t="s">
        <v>21</v>
      </c>
      <c r="I2623" t="s">
        <v>30</v>
      </c>
      <c r="J2623" t="s">
        <v>52</v>
      </c>
      <c r="K2623" t="s">
        <v>53</v>
      </c>
      <c r="L2623" t="s">
        <v>639</v>
      </c>
      <c r="M2623" t="s">
        <v>130</v>
      </c>
      <c r="N2623" t="s">
        <v>28</v>
      </c>
      <c r="O2623" t="s">
        <v>29</v>
      </c>
      <c r="P2623" t="s">
        <v>30</v>
      </c>
      <c r="Q2623" t="s">
        <v>21</v>
      </c>
    </row>
    <row r="2624" spans="1:17">
      <c r="A2624" t="s">
        <v>17</v>
      </c>
      <c r="B2624" t="s">
        <v>87</v>
      </c>
      <c r="C2624" t="s">
        <v>44</v>
      </c>
      <c r="D2624" t="s">
        <v>33</v>
      </c>
      <c r="E2624" t="s">
        <v>21</v>
      </c>
      <c r="F2624" t="s">
        <v>1908</v>
      </c>
      <c r="G2624" t="s">
        <v>35</v>
      </c>
      <c r="H2624" t="s">
        <v>21</v>
      </c>
      <c r="I2624" t="s">
        <v>23</v>
      </c>
      <c r="J2624" t="s">
        <v>99</v>
      </c>
      <c r="K2624" t="s">
        <v>100</v>
      </c>
      <c r="L2624" t="s">
        <v>394</v>
      </c>
      <c r="M2624" t="s">
        <v>27</v>
      </c>
      <c r="N2624" t="s">
        <v>28</v>
      </c>
      <c r="O2624" t="s">
        <v>29</v>
      </c>
      <c r="P2624" t="s">
        <v>30</v>
      </c>
      <c r="Q2624" t="s">
        <v>21</v>
      </c>
    </row>
    <row r="2625" spans="1:17">
      <c r="A2625" t="s">
        <v>159</v>
      </c>
      <c r="B2625" t="s">
        <v>66</v>
      </c>
      <c r="C2625" t="s">
        <v>19</v>
      </c>
      <c r="D2625" t="s">
        <v>20</v>
      </c>
      <c r="E2625" t="s">
        <v>21</v>
      </c>
      <c r="F2625" t="s">
        <v>1170</v>
      </c>
      <c r="G2625" t="s">
        <v>35</v>
      </c>
      <c r="H2625" t="s">
        <v>21</v>
      </c>
      <c r="I2625" t="s">
        <v>23</v>
      </c>
      <c r="J2625" t="s">
        <v>74</v>
      </c>
      <c r="K2625" t="s">
        <v>92</v>
      </c>
      <c r="L2625" t="s">
        <v>818</v>
      </c>
      <c r="M2625" t="s">
        <v>27</v>
      </c>
      <c r="N2625" t="s">
        <v>28</v>
      </c>
      <c r="O2625" t="s">
        <v>29</v>
      </c>
      <c r="P2625" t="s">
        <v>30</v>
      </c>
      <c r="Q2625" t="s">
        <v>21</v>
      </c>
    </row>
    <row r="2626" spans="1:17">
      <c r="A2626" t="s">
        <v>151</v>
      </c>
      <c r="B2626" t="s">
        <v>77</v>
      </c>
      <c r="C2626" t="s">
        <v>19</v>
      </c>
      <c r="D2626" t="s">
        <v>45</v>
      </c>
      <c r="E2626" t="s">
        <v>21</v>
      </c>
      <c r="F2626" t="s">
        <v>1909</v>
      </c>
      <c r="G2626" t="s">
        <v>35</v>
      </c>
      <c r="H2626" t="s">
        <v>21</v>
      </c>
      <c r="I2626" t="s">
        <v>30</v>
      </c>
      <c r="J2626" t="s">
        <v>205</v>
      </c>
      <c r="K2626" t="s">
        <v>37</v>
      </c>
      <c r="L2626" t="s">
        <v>129</v>
      </c>
      <c r="M2626" t="s">
        <v>27</v>
      </c>
      <c r="N2626" t="s">
        <v>28</v>
      </c>
      <c r="O2626" t="s">
        <v>29</v>
      </c>
      <c r="P2626" t="s">
        <v>30</v>
      </c>
      <c r="Q2626" t="s">
        <v>21</v>
      </c>
    </row>
    <row r="2627" spans="1:17">
      <c r="A2627" t="s">
        <v>126</v>
      </c>
      <c r="B2627" t="s">
        <v>56</v>
      </c>
      <c r="C2627" t="s">
        <v>19</v>
      </c>
      <c r="D2627" t="s">
        <v>20</v>
      </c>
      <c r="E2627" t="s">
        <v>21</v>
      </c>
      <c r="F2627" t="s">
        <v>1910</v>
      </c>
      <c r="G2627" t="s">
        <v>35</v>
      </c>
      <c r="H2627" t="s">
        <v>21</v>
      </c>
      <c r="I2627" t="s">
        <v>23</v>
      </c>
      <c r="J2627" t="s">
        <v>118</v>
      </c>
      <c r="K2627" t="s">
        <v>37</v>
      </c>
      <c r="L2627" t="s">
        <v>356</v>
      </c>
      <c r="M2627" t="s">
        <v>63</v>
      </c>
      <c r="N2627" t="s">
        <v>28</v>
      </c>
      <c r="O2627" t="s">
        <v>29</v>
      </c>
      <c r="P2627" t="s">
        <v>30</v>
      </c>
      <c r="Q2627" t="s">
        <v>21</v>
      </c>
    </row>
    <row r="2628" spans="1:17">
      <c r="A2628" t="s">
        <v>209</v>
      </c>
      <c r="B2628" t="s">
        <v>56</v>
      </c>
      <c r="C2628" t="s">
        <v>19</v>
      </c>
      <c r="D2628" t="s">
        <v>20</v>
      </c>
      <c r="E2628" t="s">
        <v>21</v>
      </c>
      <c r="F2628" t="s">
        <v>1911</v>
      </c>
      <c r="G2628" t="s">
        <v>35</v>
      </c>
      <c r="H2628" t="s">
        <v>21</v>
      </c>
      <c r="I2628" t="s">
        <v>30</v>
      </c>
      <c r="J2628" t="s">
        <v>152</v>
      </c>
      <c r="K2628" t="s">
        <v>37</v>
      </c>
      <c r="L2628" t="s">
        <v>1340</v>
      </c>
      <c r="M2628" t="s">
        <v>52</v>
      </c>
      <c r="N2628" t="s">
        <v>28</v>
      </c>
      <c r="O2628" t="s">
        <v>29</v>
      </c>
      <c r="P2628" t="s">
        <v>30</v>
      </c>
      <c r="Q2628" t="s">
        <v>21</v>
      </c>
    </row>
    <row r="2629" spans="1:17">
      <c r="A2629" t="s">
        <v>31</v>
      </c>
      <c r="B2629" t="s">
        <v>72</v>
      </c>
      <c r="C2629" t="s">
        <v>19</v>
      </c>
      <c r="D2629" t="s">
        <v>33</v>
      </c>
      <c r="E2629" t="s">
        <v>21</v>
      </c>
      <c r="F2629" t="s">
        <v>194</v>
      </c>
      <c r="G2629" t="s">
        <v>35</v>
      </c>
      <c r="H2629" t="s">
        <v>35</v>
      </c>
      <c r="I2629" t="s">
        <v>146</v>
      </c>
      <c r="J2629" t="s">
        <v>234</v>
      </c>
      <c r="K2629" t="s">
        <v>119</v>
      </c>
      <c r="L2629" t="s">
        <v>491</v>
      </c>
      <c r="M2629" t="s">
        <v>63</v>
      </c>
      <c r="N2629" t="s">
        <v>28</v>
      </c>
      <c r="O2629" t="s">
        <v>29</v>
      </c>
      <c r="P2629" t="s">
        <v>30</v>
      </c>
      <c r="Q2629" t="s">
        <v>21</v>
      </c>
    </row>
    <row r="2630" spans="1:17">
      <c r="A2630" t="s">
        <v>97</v>
      </c>
      <c r="B2630" t="s">
        <v>56</v>
      </c>
      <c r="C2630" t="s">
        <v>122</v>
      </c>
      <c r="D2630" t="s">
        <v>33</v>
      </c>
      <c r="E2630" t="s">
        <v>21</v>
      </c>
      <c r="F2630" t="s">
        <v>1912</v>
      </c>
      <c r="G2630" t="s">
        <v>35</v>
      </c>
      <c r="H2630" t="s">
        <v>21</v>
      </c>
      <c r="I2630" t="s">
        <v>30</v>
      </c>
      <c r="J2630" t="s">
        <v>134</v>
      </c>
      <c r="K2630" t="s">
        <v>37</v>
      </c>
      <c r="L2630" t="s">
        <v>139</v>
      </c>
      <c r="M2630" t="s">
        <v>57</v>
      </c>
      <c r="N2630" t="s">
        <v>28</v>
      </c>
      <c r="O2630" t="s">
        <v>29</v>
      </c>
      <c r="P2630" t="s">
        <v>30</v>
      </c>
      <c r="Q2630" t="s">
        <v>21</v>
      </c>
    </row>
    <row r="2631" spans="1:17">
      <c r="A2631" t="s">
        <v>106</v>
      </c>
      <c r="B2631" t="s">
        <v>18</v>
      </c>
      <c r="C2631" t="s">
        <v>122</v>
      </c>
      <c r="D2631" t="s">
        <v>20</v>
      </c>
      <c r="E2631" t="s">
        <v>21</v>
      </c>
      <c r="F2631" t="s">
        <v>1913</v>
      </c>
      <c r="G2631" t="s">
        <v>21</v>
      </c>
      <c r="H2631" t="s">
        <v>21</v>
      </c>
      <c r="I2631" t="s">
        <v>23</v>
      </c>
      <c r="J2631" t="s">
        <v>57</v>
      </c>
      <c r="K2631" t="s">
        <v>61</v>
      </c>
      <c r="L2631" t="s">
        <v>1914</v>
      </c>
      <c r="M2631" t="s">
        <v>52</v>
      </c>
      <c r="N2631" t="s">
        <v>28</v>
      </c>
      <c r="O2631" t="s">
        <v>29</v>
      </c>
      <c r="P2631" t="s">
        <v>30</v>
      </c>
      <c r="Q2631" t="s">
        <v>21</v>
      </c>
    </row>
    <row r="2632" spans="1:17">
      <c r="A2632" t="s">
        <v>310</v>
      </c>
      <c r="B2632" t="s">
        <v>144</v>
      </c>
      <c r="C2632" t="s">
        <v>19</v>
      </c>
      <c r="D2632" t="s">
        <v>20</v>
      </c>
      <c r="E2632" t="s">
        <v>21</v>
      </c>
      <c r="F2632" t="s">
        <v>29</v>
      </c>
      <c r="G2632" t="s">
        <v>21</v>
      </c>
      <c r="H2632" t="s">
        <v>21</v>
      </c>
      <c r="I2632" t="s">
        <v>23</v>
      </c>
      <c r="J2632" t="s">
        <v>40</v>
      </c>
      <c r="K2632" t="s">
        <v>92</v>
      </c>
      <c r="L2632" t="s">
        <v>1202</v>
      </c>
      <c r="M2632" t="s">
        <v>27</v>
      </c>
      <c r="N2632" t="s">
        <v>28</v>
      </c>
      <c r="O2632" t="s">
        <v>29</v>
      </c>
      <c r="P2632" t="s">
        <v>30</v>
      </c>
      <c r="Q2632" t="s">
        <v>21</v>
      </c>
    </row>
    <row r="2633" spans="1:17">
      <c r="A2633" t="s">
        <v>110</v>
      </c>
      <c r="B2633" t="s">
        <v>87</v>
      </c>
      <c r="C2633" t="s">
        <v>44</v>
      </c>
      <c r="D2633" t="s">
        <v>33</v>
      </c>
      <c r="E2633" t="s">
        <v>21</v>
      </c>
      <c r="F2633" t="s">
        <v>1320</v>
      </c>
      <c r="G2633" t="s">
        <v>35</v>
      </c>
      <c r="H2633" t="s">
        <v>21</v>
      </c>
      <c r="I2633" t="s">
        <v>23</v>
      </c>
      <c r="J2633" t="s">
        <v>85</v>
      </c>
      <c r="K2633" t="s">
        <v>48</v>
      </c>
      <c r="L2633" t="s">
        <v>158</v>
      </c>
      <c r="M2633" t="s">
        <v>27</v>
      </c>
      <c r="N2633" t="s">
        <v>28</v>
      </c>
      <c r="O2633" t="s">
        <v>29</v>
      </c>
      <c r="P2633" t="s">
        <v>30</v>
      </c>
      <c r="Q2633" t="s">
        <v>21</v>
      </c>
    </row>
    <row r="2634" spans="1:17">
      <c r="A2634" t="s">
        <v>55</v>
      </c>
      <c r="B2634" t="s">
        <v>43</v>
      </c>
      <c r="C2634" t="s">
        <v>19</v>
      </c>
      <c r="D2634" t="s">
        <v>20</v>
      </c>
      <c r="E2634" t="s">
        <v>21</v>
      </c>
      <c r="F2634" t="s">
        <v>1915</v>
      </c>
      <c r="G2634" t="s">
        <v>35</v>
      </c>
      <c r="H2634" t="s">
        <v>21</v>
      </c>
      <c r="I2634" t="s">
        <v>23</v>
      </c>
      <c r="J2634" t="s">
        <v>82</v>
      </c>
      <c r="K2634" t="s">
        <v>48</v>
      </c>
      <c r="L2634" t="s">
        <v>17</v>
      </c>
      <c r="M2634" t="s">
        <v>27</v>
      </c>
      <c r="N2634" t="s">
        <v>28</v>
      </c>
      <c r="O2634" t="s">
        <v>29</v>
      </c>
      <c r="P2634" t="s">
        <v>30</v>
      </c>
      <c r="Q2634" t="s">
        <v>21</v>
      </c>
    </row>
    <row r="2635" spans="1:17">
      <c r="A2635" t="s">
        <v>202</v>
      </c>
      <c r="B2635" t="s">
        <v>43</v>
      </c>
      <c r="C2635" t="s">
        <v>44</v>
      </c>
      <c r="D2635" t="s">
        <v>45</v>
      </c>
      <c r="E2635" t="s">
        <v>21</v>
      </c>
      <c r="F2635" t="s">
        <v>1916</v>
      </c>
      <c r="G2635" t="s">
        <v>21</v>
      </c>
      <c r="H2635" t="s">
        <v>21</v>
      </c>
      <c r="I2635" t="s">
        <v>23</v>
      </c>
      <c r="J2635" t="s">
        <v>68</v>
      </c>
      <c r="K2635" t="s">
        <v>92</v>
      </c>
      <c r="L2635" t="s">
        <v>762</v>
      </c>
      <c r="M2635" t="s">
        <v>52</v>
      </c>
      <c r="N2635" t="s">
        <v>28</v>
      </c>
      <c r="O2635" t="s">
        <v>29</v>
      </c>
      <c r="P2635" t="s">
        <v>30</v>
      </c>
      <c r="Q2635" t="s">
        <v>35</v>
      </c>
    </row>
    <row r="2636" spans="1:17">
      <c r="A2636" t="s">
        <v>71</v>
      </c>
      <c r="B2636" t="s">
        <v>135</v>
      </c>
      <c r="C2636" t="s">
        <v>44</v>
      </c>
      <c r="D2636" t="s">
        <v>20</v>
      </c>
      <c r="E2636" t="s">
        <v>21</v>
      </c>
      <c r="F2636" t="s">
        <v>131</v>
      </c>
      <c r="G2636" t="s">
        <v>35</v>
      </c>
      <c r="H2636" t="s">
        <v>21</v>
      </c>
      <c r="I2636" t="s">
        <v>30</v>
      </c>
      <c r="J2636" t="s">
        <v>74</v>
      </c>
      <c r="K2636" t="s">
        <v>37</v>
      </c>
      <c r="L2636" t="s">
        <v>514</v>
      </c>
      <c r="M2636" t="s">
        <v>52</v>
      </c>
      <c r="N2636" t="s">
        <v>28</v>
      </c>
      <c r="O2636" t="s">
        <v>29</v>
      </c>
      <c r="P2636" t="s">
        <v>30</v>
      </c>
      <c r="Q2636" t="s">
        <v>21</v>
      </c>
    </row>
    <row r="2637" spans="1:17">
      <c r="A2637" t="s">
        <v>17</v>
      </c>
      <c r="B2637" t="s">
        <v>72</v>
      </c>
      <c r="C2637" t="s">
        <v>19</v>
      </c>
      <c r="D2637" t="s">
        <v>33</v>
      </c>
      <c r="E2637" t="s">
        <v>21</v>
      </c>
      <c r="F2637" t="s">
        <v>1917</v>
      </c>
      <c r="G2637" t="s">
        <v>35</v>
      </c>
      <c r="H2637" t="s">
        <v>21</v>
      </c>
      <c r="I2637" t="s">
        <v>23</v>
      </c>
      <c r="J2637" t="s">
        <v>74</v>
      </c>
      <c r="K2637" t="s">
        <v>37</v>
      </c>
      <c r="L2637" t="s">
        <v>24</v>
      </c>
      <c r="M2637" t="s">
        <v>27</v>
      </c>
      <c r="N2637" t="s">
        <v>28</v>
      </c>
      <c r="O2637" t="s">
        <v>29</v>
      </c>
      <c r="P2637" t="s">
        <v>30</v>
      </c>
      <c r="Q2637" t="s">
        <v>21</v>
      </c>
    </row>
    <row r="2638" spans="1:17">
      <c r="A2638" t="s">
        <v>524</v>
      </c>
      <c r="B2638" t="s">
        <v>32</v>
      </c>
      <c r="C2638" t="s">
        <v>122</v>
      </c>
      <c r="D2638" t="s">
        <v>33</v>
      </c>
      <c r="E2638" t="s">
        <v>21</v>
      </c>
      <c r="F2638" t="s">
        <v>1918</v>
      </c>
      <c r="G2638" t="s">
        <v>35</v>
      </c>
      <c r="H2638" t="s">
        <v>21</v>
      </c>
      <c r="I2638" t="s">
        <v>30</v>
      </c>
      <c r="J2638" t="s">
        <v>68</v>
      </c>
      <c r="K2638" t="s">
        <v>37</v>
      </c>
      <c r="L2638" t="s">
        <v>809</v>
      </c>
      <c r="M2638" t="s">
        <v>27</v>
      </c>
      <c r="N2638" t="s">
        <v>28</v>
      </c>
      <c r="O2638" t="s">
        <v>29</v>
      </c>
      <c r="P2638" t="s">
        <v>30</v>
      </c>
      <c r="Q2638" t="s">
        <v>21</v>
      </c>
    </row>
    <row r="2639" spans="1:17">
      <c r="A2639" t="s">
        <v>128</v>
      </c>
      <c r="B2639" t="s">
        <v>66</v>
      </c>
      <c r="C2639" t="s">
        <v>19</v>
      </c>
      <c r="D2639" t="s">
        <v>33</v>
      </c>
      <c r="E2639" t="s">
        <v>21</v>
      </c>
      <c r="F2639" t="s">
        <v>83</v>
      </c>
      <c r="G2639" t="s">
        <v>21</v>
      </c>
      <c r="H2639" t="s">
        <v>21</v>
      </c>
      <c r="I2639" t="s">
        <v>23</v>
      </c>
      <c r="J2639" t="s">
        <v>74</v>
      </c>
      <c r="K2639" t="s">
        <v>92</v>
      </c>
      <c r="L2639" t="s">
        <v>533</v>
      </c>
      <c r="M2639" t="s">
        <v>40</v>
      </c>
      <c r="N2639" t="s">
        <v>28</v>
      </c>
      <c r="O2639" t="s">
        <v>29</v>
      </c>
      <c r="P2639" t="s">
        <v>30</v>
      </c>
      <c r="Q2639" t="s">
        <v>21</v>
      </c>
    </row>
    <row r="2640" spans="1:17">
      <c r="A2640" t="s">
        <v>121</v>
      </c>
      <c r="B2640" t="s">
        <v>56</v>
      </c>
      <c r="C2640" t="s">
        <v>19</v>
      </c>
      <c r="D2640" t="s">
        <v>20</v>
      </c>
      <c r="E2640" t="s">
        <v>21</v>
      </c>
      <c r="F2640" t="s">
        <v>906</v>
      </c>
      <c r="G2640" t="s">
        <v>35</v>
      </c>
      <c r="H2640" t="s">
        <v>21</v>
      </c>
      <c r="I2640" t="s">
        <v>23</v>
      </c>
      <c r="J2640" t="s">
        <v>47</v>
      </c>
      <c r="K2640" t="s">
        <v>48</v>
      </c>
      <c r="L2640" t="s">
        <v>612</v>
      </c>
      <c r="M2640" t="s">
        <v>27</v>
      </c>
      <c r="N2640" t="s">
        <v>28</v>
      </c>
      <c r="O2640" t="s">
        <v>29</v>
      </c>
      <c r="P2640" t="s">
        <v>30</v>
      </c>
      <c r="Q2640" t="s">
        <v>21</v>
      </c>
    </row>
    <row r="2641" spans="1:17">
      <c r="A2641" t="s">
        <v>202</v>
      </c>
      <c r="B2641" t="s">
        <v>43</v>
      </c>
      <c r="C2641" t="s">
        <v>19</v>
      </c>
      <c r="D2641" t="s">
        <v>45</v>
      </c>
      <c r="E2641" t="s">
        <v>21</v>
      </c>
      <c r="F2641" t="s">
        <v>645</v>
      </c>
      <c r="G2641" t="s">
        <v>21</v>
      </c>
      <c r="H2641" t="s">
        <v>21</v>
      </c>
      <c r="I2641" t="s">
        <v>23</v>
      </c>
      <c r="J2641" t="s">
        <v>130</v>
      </c>
      <c r="K2641" t="s">
        <v>92</v>
      </c>
      <c r="L2641" t="s">
        <v>1613</v>
      </c>
      <c r="M2641" t="s">
        <v>63</v>
      </c>
      <c r="N2641" t="s">
        <v>28</v>
      </c>
      <c r="O2641" t="s">
        <v>29</v>
      </c>
      <c r="P2641" t="s">
        <v>30</v>
      </c>
      <c r="Q2641" t="s">
        <v>21</v>
      </c>
    </row>
    <row r="2642" spans="1:17">
      <c r="A2642" t="s">
        <v>108</v>
      </c>
      <c r="B2642" t="s">
        <v>87</v>
      </c>
      <c r="C2642" t="s">
        <v>44</v>
      </c>
      <c r="D2642" t="s">
        <v>45</v>
      </c>
      <c r="E2642" t="s">
        <v>21</v>
      </c>
      <c r="F2642" t="s">
        <v>1451</v>
      </c>
      <c r="G2642" t="s">
        <v>35</v>
      </c>
      <c r="H2642" t="s">
        <v>21</v>
      </c>
      <c r="I2642" t="s">
        <v>23</v>
      </c>
      <c r="J2642" t="s">
        <v>205</v>
      </c>
      <c r="K2642" t="s">
        <v>37</v>
      </c>
      <c r="L2642" t="s">
        <v>571</v>
      </c>
      <c r="M2642" t="s">
        <v>63</v>
      </c>
      <c r="N2642" t="s">
        <v>450</v>
      </c>
      <c r="O2642" t="s">
        <v>57</v>
      </c>
      <c r="P2642" t="s">
        <v>41</v>
      </c>
      <c r="Q2642" t="s">
        <v>21</v>
      </c>
    </row>
    <row r="2643" spans="1:17">
      <c r="A2643" t="s">
        <v>786</v>
      </c>
      <c r="B2643" t="s">
        <v>144</v>
      </c>
      <c r="C2643" t="s">
        <v>19</v>
      </c>
      <c r="D2643" t="s">
        <v>33</v>
      </c>
      <c r="E2643" t="s">
        <v>21</v>
      </c>
      <c r="F2643" t="s">
        <v>24</v>
      </c>
      <c r="G2643" t="s">
        <v>21</v>
      </c>
      <c r="H2643" t="s">
        <v>21</v>
      </c>
      <c r="I2643" t="s">
        <v>23</v>
      </c>
      <c r="J2643" t="s">
        <v>57</v>
      </c>
      <c r="K2643" t="s">
        <v>124</v>
      </c>
      <c r="L2643" t="s">
        <v>911</v>
      </c>
      <c r="M2643" t="s">
        <v>63</v>
      </c>
      <c r="N2643" t="s">
        <v>28</v>
      </c>
      <c r="O2643" t="s">
        <v>29</v>
      </c>
      <c r="P2643" t="s">
        <v>30</v>
      </c>
      <c r="Q2643" t="s">
        <v>21</v>
      </c>
    </row>
    <row r="2644" spans="1:17">
      <c r="A2644" t="s">
        <v>323</v>
      </c>
      <c r="B2644" t="s">
        <v>56</v>
      </c>
      <c r="C2644" t="s">
        <v>19</v>
      </c>
      <c r="D2644" t="s">
        <v>20</v>
      </c>
      <c r="E2644" t="s">
        <v>21</v>
      </c>
      <c r="F2644" t="s">
        <v>990</v>
      </c>
      <c r="G2644" t="s">
        <v>35</v>
      </c>
      <c r="H2644" t="s">
        <v>21</v>
      </c>
      <c r="I2644" t="s">
        <v>30</v>
      </c>
      <c r="J2644" t="s">
        <v>118</v>
      </c>
      <c r="K2644" t="s">
        <v>37</v>
      </c>
      <c r="L2644" t="s">
        <v>272</v>
      </c>
      <c r="M2644" t="s">
        <v>27</v>
      </c>
      <c r="N2644" t="s">
        <v>28</v>
      </c>
      <c r="O2644" t="s">
        <v>29</v>
      </c>
      <c r="P2644" t="s">
        <v>30</v>
      </c>
      <c r="Q2644" t="s">
        <v>21</v>
      </c>
    </row>
    <row r="2645" spans="1:17">
      <c r="A2645" t="s">
        <v>106</v>
      </c>
      <c r="B2645" t="s">
        <v>144</v>
      </c>
      <c r="C2645" t="s">
        <v>122</v>
      </c>
      <c r="D2645" t="s">
        <v>33</v>
      </c>
      <c r="E2645" t="s">
        <v>21</v>
      </c>
      <c r="F2645" t="s">
        <v>651</v>
      </c>
      <c r="G2645" t="s">
        <v>21</v>
      </c>
      <c r="H2645" t="s">
        <v>35</v>
      </c>
      <c r="I2645" t="s">
        <v>146</v>
      </c>
      <c r="J2645" t="s">
        <v>82</v>
      </c>
      <c r="K2645" t="s">
        <v>119</v>
      </c>
      <c r="L2645" t="s">
        <v>108</v>
      </c>
      <c r="M2645" t="s">
        <v>27</v>
      </c>
      <c r="N2645" t="s">
        <v>28</v>
      </c>
      <c r="O2645" t="s">
        <v>29</v>
      </c>
      <c r="P2645" t="s">
        <v>30</v>
      </c>
      <c r="Q2645" t="s">
        <v>21</v>
      </c>
    </row>
    <row r="2646" spans="1:17">
      <c r="A2646" t="s">
        <v>65</v>
      </c>
      <c r="B2646" t="s">
        <v>43</v>
      </c>
      <c r="C2646" t="s">
        <v>19</v>
      </c>
      <c r="D2646" t="s">
        <v>45</v>
      </c>
      <c r="E2646" t="s">
        <v>21</v>
      </c>
      <c r="F2646" t="s">
        <v>243</v>
      </c>
      <c r="G2646" t="s">
        <v>21</v>
      </c>
      <c r="H2646" t="s">
        <v>21</v>
      </c>
      <c r="I2646" t="s">
        <v>23</v>
      </c>
      <c r="J2646" t="s">
        <v>36</v>
      </c>
      <c r="K2646" t="s">
        <v>92</v>
      </c>
      <c r="L2646" t="s">
        <v>318</v>
      </c>
      <c r="M2646" t="s">
        <v>40</v>
      </c>
      <c r="N2646" t="s">
        <v>28</v>
      </c>
      <c r="O2646" t="s">
        <v>29</v>
      </c>
      <c r="P2646" t="s">
        <v>30</v>
      </c>
      <c r="Q2646" t="s">
        <v>35</v>
      </c>
    </row>
    <row r="2647" spans="1:17">
      <c r="A2647" t="s">
        <v>31</v>
      </c>
      <c r="B2647" t="s">
        <v>56</v>
      </c>
      <c r="C2647" t="s">
        <v>19</v>
      </c>
      <c r="D2647" t="s">
        <v>20</v>
      </c>
      <c r="E2647" t="s">
        <v>21</v>
      </c>
      <c r="F2647" t="s">
        <v>1919</v>
      </c>
      <c r="G2647" t="s">
        <v>21</v>
      </c>
      <c r="H2647" t="s">
        <v>21</v>
      </c>
      <c r="I2647" t="s">
        <v>23</v>
      </c>
      <c r="J2647" t="s">
        <v>123</v>
      </c>
      <c r="K2647" t="s">
        <v>124</v>
      </c>
      <c r="L2647" t="s">
        <v>1215</v>
      </c>
      <c r="M2647" t="s">
        <v>27</v>
      </c>
      <c r="N2647" t="s">
        <v>28</v>
      </c>
      <c r="O2647" t="s">
        <v>29</v>
      </c>
      <c r="P2647" t="s">
        <v>30</v>
      </c>
      <c r="Q2647" t="s">
        <v>21</v>
      </c>
    </row>
    <row r="2648" spans="1:17">
      <c r="A2648" t="s">
        <v>103</v>
      </c>
      <c r="B2648" t="s">
        <v>43</v>
      </c>
      <c r="C2648" t="s">
        <v>19</v>
      </c>
      <c r="D2648" t="s">
        <v>45</v>
      </c>
      <c r="E2648" t="s">
        <v>21</v>
      </c>
      <c r="F2648" t="s">
        <v>1920</v>
      </c>
      <c r="G2648" t="s">
        <v>35</v>
      </c>
      <c r="H2648" t="s">
        <v>21</v>
      </c>
      <c r="I2648" t="s">
        <v>30</v>
      </c>
      <c r="J2648" t="s">
        <v>63</v>
      </c>
      <c r="K2648" t="s">
        <v>53</v>
      </c>
      <c r="L2648" t="s">
        <v>137</v>
      </c>
      <c r="M2648" t="s">
        <v>27</v>
      </c>
      <c r="N2648" t="s">
        <v>28</v>
      </c>
      <c r="O2648" t="s">
        <v>29</v>
      </c>
      <c r="P2648" t="s">
        <v>30</v>
      </c>
      <c r="Q2648" t="s">
        <v>21</v>
      </c>
    </row>
    <row r="2649" spans="1:17">
      <c r="A2649" t="s">
        <v>180</v>
      </c>
      <c r="B2649" t="s">
        <v>43</v>
      </c>
      <c r="C2649" t="s">
        <v>19</v>
      </c>
      <c r="D2649" t="s">
        <v>45</v>
      </c>
      <c r="E2649" t="s">
        <v>21</v>
      </c>
      <c r="F2649" t="s">
        <v>1725</v>
      </c>
      <c r="G2649" t="s">
        <v>21</v>
      </c>
      <c r="H2649" t="s">
        <v>21</v>
      </c>
      <c r="I2649" t="s">
        <v>30</v>
      </c>
      <c r="J2649" t="s">
        <v>52</v>
      </c>
      <c r="K2649" t="s">
        <v>53</v>
      </c>
      <c r="L2649" t="s">
        <v>754</v>
      </c>
      <c r="M2649" t="s">
        <v>27</v>
      </c>
      <c r="N2649" t="s">
        <v>28</v>
      </c>
      <c r="O2649" t="s">
        <v>29</v>
      </c>
      <c r="P2649" t="s">
        <v>30</v>
      </c>
      <c r="Q2649" t="s">
        <v>21</v>
      </c>
    </row>
    <row r="2650" spans="1:17">
      <c r="A2650" t="s">
        <v>230</v>
      </c>
      <c r="B2650" t="s">
        <v>56</v>
      </c>
      <c r="C2650" t="s">
        <v>19</v>
      </c>
      <c r="D2650" t="s">
        <v>33</v>
      </c>
      <c r="E2650" t="s">
        <v>21</v>
      </c>
      <c r="F2650" t="s">
        <v>608</v>
      </c>
      <c r="G2650" t="s">
        <v>35</v>
      </c>
      <c r="H2650" t="s">
        <v>21</v>
      </c>
      <c r="I2650" t="s">
        <v>23</v>
      </c>
      <c r="J2650" t="s">
        <v>85</v>
      </c>
      <c r="K2650" t="s">
        <v>92</v>
      </c>
      <c r="L2650" t="s">
        <v>269</v>
      </c>
      <c r="M2650" t="s">
        <v>63</v>
      </c>
      <c r="N2650" t="s">
        <v>28</v>
      </c>
      <c r="O2650" t="s">
        <v>29</v>
      </c>
      <c r="P2650" t="s">
        <v>30</v>
      </c>
      <c r="Q2650" t="s">
        <v>21</v>
      </c>
    </row>
    <row r="2651" spans="1:17">
      <c r="A2651" t="s">
        <v>31</v>
      </c>
      <c r="B2651" t="s">
        <v>56</v>
      </c>
      <c r="C2651" t="s">
        <v>19</v>
      </c>
      <c r="D2651" t="s">
        <v>33</v>
      </c>
      <c r="E2651" t="s">
        <v>21</v>
      </c>
      <c r="F2651" t="s">
        <v>1231</v>
      </c>
      <c r="G2651" t="s">
        <v>35</v>
      </c>
      <c r="H2651" t="s">
        <v>21</v>
      </c>
      <c r="I2651" t="s">
        <v>23</v>
      </c>
      <c r="J2651" t="s">
        <v>52</v>
      </c>
      <c r="K2651" t="s">
        <v>61</v>
      </c>
      <c r="L2651" t="s">
        <v>989</v>
      </c>
      <c r="M2651" t="s">
        <v>52</v>
      </c>
      <c r="N2651" t="s">
        <v>28</v>
      </c>
      <c r="O2651" t="s">
        <v>29</v>
      </c>
      <c r="P2651" t="s">
        <v>30</v>
      </c>
      <c r="Q2651" t="s">
        <v>21</v>
      </c>
    </row>
    <row r="2652" spans="1:17">
      <c r="A2652" t="s">
        <v>216</v>
      </c>
      <c r="B2652" t="s">
        <v>32</v>
      </c>
      <c r="C2652" t="s">
        <v>19</v>
      </c>
      <c r="D2652" t="s">
        <v>33</v>
      </c>
      <c r="E2652" t="s">
        <v>21</v>
      </c>
      <c r="F2652" t="s">
        <v>879</v>
      </c>
      <c r="G2652" t="s">
        <v>35</v>
      </c>
      <c r="H2652" t="s">
        <v>21</v>
      </c>
      <c r="I2652" t="s">
        <v>30</v>
      </c>
      <c r="J2652" t="s">
        <v>24</v>
      </c>
      <c r="K2652" t="s">
        <v>37</v>
      </c>
      <c r="L2652" t="s">
        <v>444</v>
      </c>
      <c r="M2652" t="s">
        <v>27</v>
      </c>
      <c r="N2652" t="s">
        <v>28</v>
      </c>
      <c r="O2652" t="s">
        <v>29</v>
      </c>
      <c r="P2652" t="s">
        <v>30</v>
      </c>
      <c r="Q2652" t="s">
        <v>21</v>
      </c>
    </row>
    <row r="2653" spans="1:17">
      <c r="A2653" t="s">
        <v>128</v>
      </c>
      <c r="B2653" t="s">
        <v>43</v>
      </c>
      <c r="C2653" t="s">
        <v>19</v>
      </c>
      <c r="D2653" t="s">
        <v>33</v>
      </c>
      <c r="E2653" t="s">
        <v>21</v>
      </c>
      <c r="F2653" t="s">
        <v>1921</v>
      </c>
      <c r="G2653" t="s">
        <v>35</v>
      </c>
      <c r="H2653" t="s">
        <v>21</v>
      </c>
      <c r="I2653" t="s">
        <v>30</v>
      </c>
      <c r="J2653" t="s">
        <v>205</v>
      </c>
      <c r="K2653" t="s">
        <v>37</v>
      </c>
      <c r="L2653" t="s">
        <v>871</v>
      </c>
      <c r="M2653" t="s">
        <v>63</v>
      </c>
      <c r="N2653" t="s">
        <v>28</v>
      </c>
      <c r="O2653" t="s">
        <v>29</v>
      </c>
      <c r="P2653" t="s">
        <v>30</v>
      </c>
      <c r="Q2653" t="s">
        <v>21</v>
      </c>
    </row>
    <row r="2654" spans="1:17">
      <c r="A2654" t="s">
        <v>202</v>
      </c>
      <c r="B2654" t="s">
        <v>77</v>
      </c>
      <c r="C2654" t="s">
        <v>19</v>
      </c>
      <c r="D2654" t="s">
        <v>33</v>
      </c>
      <c r="E2654" t="s">
        <v>21</v>
      </c>
      <c r="F2654" t="s">
        <v>1922</v>
      </c>
      <c r="G2654" t="s">
        <v>35</v>
      </c>
      <c r="H2654" t="s">
        <v>21</v>
      </c>
      <c r="I2654" t="s">
        <v>146</v>
      </c>
      <c r="J2654" t="s">
        <v>17</v>
      </c>
      <c r="K2654" t="s">
        <v>119</v>
      </c>
      <c r="L2654" t="s">
        <v>893</v>
      </c>
      <c r="M2654" t="s">
        <v>63</v>
      </c>
      <c r="N2654" t="s">
        <v>28</v>
      </c>
      <c r="O2654" t="s">
        <v>29</v>
      </c>
      <c r="P2654" t="s">
        <v>30</v>
      </c>
      <c r="Q2654" t="s">
        <v>21</v>
      </c>
    </row>
    <row r="2655" spans="1:17">
      <c r="A2655" t="s">
        <v>197</v>
      </c>
      <c r="B2655" t="s">
        <v>56</v>
      </c>
      <c r="C2655" t="s">
        <v>44</v>
      </c>
      <c r="D2655" t="s">
        <v>33</v>
      </c>
      <c r="E2655" t="s">
        <v>21</v>
      </c>
      <c r="F2655" t="s">
        <v>29</v>
      </c>
      <c r="G2655" t="s">
        <v>35</v>
      </c>
      <c r="H2655" t="s">
        <v>21</v>
      </c>
      <c r="I2655" t="s">
        <v>23</v>
      </c>
      <c r="J2655" t="s">
        <v>134</v>
      </c>
      <c r="K2655" t="s">
        <v>48</v>
      </c>
      <c r="L2655" t="s">
        <v>1923</v>
      </c>
      <c r="M2655" t="s">
        <v>27</v>
      </c>
      <c r="N2655" t="s">
        <v>793</v>
      </c>
      <c r="O2655" t="s">
        <v>40</v>
      </c>
      <c r="P2655" t="s">
        <v>41</v>
      </c>
      <c r="Q2655" t="s">
        <v>35</v>
      </c>
    </row>
    <row r="2656" spans="1:17">
      <c r="A2656" t="s">
        <v>65</v>
      </c>
      <c r="B2656" t="s">
        <v>43</v>
      </c>
      <c r="C2656" t="s">
        <v>19</v>
      </c>
      <c r="D2656" t="s">
        <v>45</v>
      </c>
      <c r="E2656" t="s">
        <v>21</v>
      </c>
      <c r="F2656" t="s">
        <v>1924</v>
      </c>
      <c r="G2656" t="s">
        <v>35</v>
      </c>
      <c r="H2656" t="s">
        <v>21</v>
      </c>
      <c r="I2656" t="s">
        <v>23</v>
      </c>
      <c r="J2656" t="s">
        <v>40</v>
      </c>
      <c r="K2656" t="s">
        <v>92</v>
      </c>
      <c r="L2656" t="s">
        <v>269</v>
      </c>
      <c r="M2656" t="s">
        <v>27</v>
      </c>
      <c r="N2656" t="s">
        <v>194</v>
      </c>
      <c r="O2656" t="s">
        <v>63</v>
      </c>
      <c r="P2656" t="s">
        <v>70</v>
      </c>
      <c r="Q2656" t="s">
        <v>35</v>
      </c>
    </row>
    <row r="2657" spans="1:17">
      <c r="A2657" t="s">
        <v>126</v>
      </c>
      <c r="B2657" t="s">
        <v>72</v>
      </c>
      <c r="C2657" t="s">
        <v>19</v>
      </c>
      <c r="D2657" t="s">
        <v>33</v>
      </c>
      <c r="E2657" t="s">
        <v>21</v>
      </c>
      <c r="F2657" t="s">
        <v>1925</v>
      </c>
      <c r="G2657" t="s">
        <v>35</v>
      </c>
      <c r="H2657" t="s">
        <v>21</v>
      </c>
      <c r="I2657" t="s">
        <v>23</v>
      </c>
      <c r="J2657" t="s">
        <v>63</v>
      </c>
      <c r="K2657" t="s">
        <v>387</v>
      </c>
      <c r="L2657" t="s">
        <v>1303</v>
      </c>
      <c r="M2657" t="s">
        <v>63</v>
      </c>
      <c r="N2657" t="s">
        <v>28</v>
      </c>
      <c r="O2657" t="s">
        <v>29</v>
      </c>
      <c r="P2657" t="s">
        <v>30</v>
      </c>
      <c r="Q2657" t="s">
        <v>35</v>
      </c>
    </row>
    <row r="2658" spans="1:17">
      <c r="A2658" t="s">
        <v>110</v>
      </c>
      <c r="B2658" t="s">
        <v>72</v>
      </c>
      <c r="C2658" t="s">
        <v>19</v>
      </c>
      <c r="D2658" t="s">
        <v>33</v>
      </c>
      <c r="E2658" t="s">
        <v>21</v>
      </c>
      <c r="F2658" t="s">
        <v>1286</v>
      </c>
      <c r="G2658" t="s">
        <v>35</v>
      </c>
      <c r="H2658" t="s">
        <v>21</v>
      </c>
      <c r="I2658" t="s">
        <v>23</v>
      </c>
      <c r="J2658" t="s">
        <v>123</v>
      </c>
      <c r="K2658" t="s">
        <v>124</v>
      </c>
      <c r="L2658" t="s">
        <v>285</v>
      </c>
      <c r="M2658" t="s">
        <v>63</v>
      </c>
      <c r="N2658" t="s">
        <v>28</v>
      </c>
      <c r="O2658" t="s">
        <v>29</v>
      </c>
      <c r="P2658" t="s">
        <v>30</v>
      </c>
      <c r="Q2658" t="s">
        <v>21</v>
      </c>
    </row>
    <row r="2659" spans="1:17">
      <c r="A2659" t="s">
        <v>234</v>
      </c>
      <c r="B2659" t="s">
        <v>32</v>
      </c>
      <c r="C2659" t="s">
        <v>44</v>
      </c>
      <c r="D2659" t="s">
        <v>33</v>
      </c>
      <c r="E2659" t="s">
        <v>21</v>
      </c>
      <c r="F2659" t="s">
        <v>1926</v>
      </c>
      <c r="G2659" t="s">
        <v>35</v>
      </c>
      <c r="H2659" t="s">
        <v>35</v>
      </c>
      <c r="I2659" t="s">
        <v>30</v>
      </c>
      <c r="J2659" t="s">
        <v>152</v>
      </c>
      <c r="K2659" t="s">
        <v>37</v>
      </c>
      <c r="L2659" t="s">
        <v>1927</v>
      </c>
      <c r="M2659" t="s">
        <v>63</v>
      </c>
      <c r="N2659" t="s">
        <v>28</v>
      </c>
      <c r="O2659" t="s">
        <v>29</v>
      </c>
      <c r="P2659" t="s">
        <v>30</v>
      </c>
      <c r="Q2659" t="s">
        <v>21</v>
      </c>
    </row>
    <row r="2660" spans="1:17">
      <c r="A2660" t="s">
        <v>106</v>
      </c>
      <c r="B2660" t="s">
        <v>87</v>
      </c>
      <c r="C2660" t="s">
        <v>19</v>
      </c>
      <c r="D2660" t="s">
        <v>33</v>
      </c>
      <c r="E2660" t="s">
        <v>21</v>
      </c>
      <c r="F2660" t="s">
        <v>1928</v>
      </c>
      <c r="G2660" t="s">
        <v>21</v>
      </c>
      <c r="H2660" t="s">
        <v>35</v>
      </c>
      <c r="I2660" t="s">
        <v>30</v>
      </c>
      <c r="J2660" t="s">
        <v>243</v>
      </c>
      <c r="K2660" t="s">
        <v>53</v>
      </c>
      <c r="L2660" t="s">
        <v>1140</v>
      </c>
      <c r="M2660" t="s">
        <v>27</v>
      </c>
      <c r="N2660" t="s">
        <v>28</v>
      </c>
      <c r="O2660" t="s">
        <v>29</v>
      </c>
      <c r="P2660" t="s">
        <v>30</v>
      </c>
      <c r="Q2660" t="s">
        <v>21</v>
      </c>
    </row>
    <row r="2661" spans="1:17">
      <c r="A2661" t="s">
        <v>55</v>
      </c>
      <c r="B2661" t="s">
        <v>87</v>
      </c>
      <c r="C2661" t="s">
        <v>19</v>
      </c>
      <c r="D2661" t="s">
        <v>33</v>
      </c>
      <c r="E2661" t="s">
        <v>21</v>
      </c>
      <c r="F2661" t="s">
        <v>195</v>
      </c>
      <c r="G2661" t="s">
        <v>35</v>
      </c>
      <c r="H2661" t="s">
        <v>21</v>
      </c>
      <c r="I2661" t="s">
        <v>23</v>
      </c>
      <c r="J2661" t="s">
        <v>130</v>
      </c>
      <c r="K2661" t="s">
        <v>37</v>
      </c>
      <c r="L2661" t="s">
        <v>432</v>
      </c>
      <c r="M2661" t="s">
        <v>63</v>
      </c>
      <c r="N2661" t="s">
        <v>804</v>
      </c>
      <c r="O2661" t="s">
        <v>27</v>
      </c>
      <c r="P2661" t="s">
        <v>41</v>
      </c>
      <c r="Q2661" t="s">
        <v>21</v>
      </c>
    </row>
    <row r="2662" spans="1:17">
      <c r="A2662" t="s">
        <v>159</v>
      </c>
      <c r="B2662" t="s">
        <v>18</v>
      </c>
      <c r="C2662" t="s">
        <v>19</v>
      </c>
      <c r="D2662" t="s">
        <v>33</v>
      </c>
      <c r="E2662" t="s">
        <v>21</v>
      </c>
      <c r="F2662" t="s">
        <v>349</v>
      </c>
      <c r="G2662" t="s">
        <v>35</v>
      </c>
      <c r="H2662" t="s">
        <v>21</v>
      </c>
      <c r="I2662" t="s">
        <v>30</v>
      </c>
      <c r="J2662" t="s">
        <v>74</v>
      </c>
      <c r="K2662" t="s">
        <v>37</v>
      </c>
      <c r="L2662" t="s">
        <v>370</v>
      </c>
      <c r="M2662" t="s">
        <v>40</v>
      </c>
      <c r="N2662" t="s">
        <v>28</v>
      </c>
      <c r="O2662" t="s">
        <v>29</v>
      </c>
      <c r="P2662" t="s">
        <v>30</v>
      </c>
      <c r="Q2662" t="s">
        <v>21</v>
      </c>
    </row>
    <row r="2663" spans="1:17">
      <c r="A2663" t="s">
        <v>79</v>
      </c>
      <c r="B2663" t="s">
        <v>144</v>
      </c>
      <c r="C2663" t="s">
        <v>19</v>
      </c>
      <c r="D2663" t="s">
        <v>20</v>
      </c>
      <c r="E2663" t="s">
        <v>21</v>
      </c>
      <c r="F2663" t="s">
        <v>1367</v>
      </c>
      <c r="G2663" t="s">
        <v>35</v>
      </c>
      <c r="H2663" t="s">
        <v>21</v>
      </c>
      <c r="I2663" t="s">
        <v>23</v>
      </c>
      <c r="J2663" t="s">
        <v>205</v>
      </c>
      <c r="K2663" t="s">
        <v>119</v>
      </c>
      <c r="L2663" t="s">
        <v>1127</v>
      </c>
      <c r="M2663" t="s">
        <v>27</v>
      </c>
      <c r="N2663" t="s">
        <v>28</v>
      </c>
      <c r="O2663" t="s">
        <v>29</v>
      </c>
      <c r="P2663" t="s">
        <v>30</v>
      </c>
      <c r="Q2663" t="s">
        <v>21</v>
      </c>
    </row>
    <row r="2664" spans="1:17">
      <c r="A2664" t="s">
        <v>162</v>
      </c>
      <c r="B2664" t="s">
        <v>87</v>
      </c>
      <c r="C2664" t="s">
        <v>44</v>
      </c>
      <c r="D2664" t="s">
        <v>33</v>
      </c>
      <c r="E2664" t="s">
        <v>21</v>
      </c>
      <c r="F2664" t="s">
        <v>1929</v>
      </c>
      <c r="G2664" t="s">
        <v>35</v>
      </c>
      <c r="H2664" t="s">
        <v>21</v>
      </c>
      <c r="I2664" t="s">
        <v>146</v>
      </c>
      <c r="J2664" t="s">
        <v>152</v>
      </c>
      <c r="K2664" t="s">
        <v>124</v>
      </c>
      <c r="L2664" t="s">
        <v>349</v>
      </c>
      <c r="M2664" t="s">
        <v>52</v>
      </c>
      <c r="N2664" t="s">
        <v>28</v>
      </c>
      <c r="O2664" t="s">
        <v>29</v>
      </c>
      <c r="P2664" t="s">
        <v>30</v>
      </c>
      <c r="Q2664" t="s">
        <v>21</v>
      </c>
    </row>
    <row r="2665" spans="1:17">
      <c r="A2665" t="s">
        <v>106</v>
      </c>
      <c r="B2665" t="s">
        <v>77</v>
      </c>
      <c r="C2665" t="s">
        <v>19</v>
      </c>
      <c r="D2665" t="s">
        <v>2553</v>
      </c>
      <c r="E2665" t="s">
        <v>21</v>
      </c>
      <c r="F2665" t="s">
        <v>1725</v>
      </c>
      <c r="G2665" t="s">
        <v>21</v>
      </c>
      <c r="H2665" t="s">
        <v>21</v>
      </c>
      <c r="I2665" t="s">
        <v>30</v>
      </c>
      <c r="J2665" t="s">
        <v>85</v>
      </c>
      <c r="K2665" t="s">
        <v>53</v>
      </c>
      <c r="L2665" t="s">
        <v>123</v>
      </c>
      <c r="M2665" t="s">
        <v>63</v>
      </c>
      <c r="N2665" t="s">
        <v>28</v>
      </c>
      <c r="O2665" t="s">
        <v>29</v>
      </c>
      <c r="P2665" t="s">
        <v>30</v>
      </c>
      <c r="Q2665" t="s">
        <v>21</v>
      </c>
    </row>
    <row r="2666" spans="1:17">
      <c r="A2666" t="s">
        <v>209</v>
      </c>
      <c r="B2666" t="s">
        <v>87</v>
      </c>
      <c r="C2666" t="s">
        <v>122</v>
      </c>
      <c r="D2666" t="s">
        <v>2553</v>
      </c>
      <c r="E2666" t="s">
        <v>21</v>
      </c>
      <c r="F2666" t="s">
        <v>1108</v>
      </c>
      <c r="G2666" t="s">
        <v>21</v>
      </c>
      <c r="H2666" t="s">
        <v>21</v>
      </c>
      <c r="I2666" t="s">
        <v>23</v>
      </c>
      <c r="J2666" t="s">
        <v>68</v>
      </c>
      <c r="K2666" t="s">
        <v>37</v>
      </c>
      <c r="L2666" t="s">
        <v>306</v>
      </c>
      <c r="M2666" t="s">
        <v>27</v>
      </c>
      <c r="N2666" t="s">
        <v>28</v>
      </c>
      <c r="O2666" t="s">
        <v>29</v>
      </c>
      <c r="P2666" t="s">
        <v>30</v>
      </c>
      <c r="Q2666" t="s">
        <v>21</v>
      </c>
    </row>
    <row r="2667" spans="1:17">
      <c r="A2667" t="s">
        <v>108</v>
      </c>
      <c r="B2667" t="s">
        <v>94</v>
      </c>
      <c r="C2667" t="s">
        <v>44</v>
      </c>
      <c r="D2667" t="s">
        <v>45</v>
      </c>
      <c r="E2667" t="s">
        <v>21</v>
      </c>
      <c r="F2667" t="s">
        <v>1930</v>
      </c>
      <c r="G2667" t="s">
        <v>35</v>
      </c>
      <c r="H2667" t="s">
        <v>21</v>
      </c>
      <c r="I2667" t="s">
        <v>23</v>
      </c>
      <c r="J2667" t="s">
        <v>169</v>
      </c>
      <c r="K2667" t="s">
        <v>37</v>
      </c>
      <c r="L2667" t="s">
        <v>444</v>
      </c>
      <c r="M2667" t="s">
        <v>27</v>
      </c>
      <c r="N2667" t="s">
        <v>203</v>
      </c>
      <c r="O2667" t="s">
        <v>74</v>
      </c>
      <c r="P2667" t="s">
        <v>196</v>
      </c>
      <c r="Q2667" t="s">
        <v>35</v>
      </c>
    </row>
    <row r="2668" spans="1:17">
      <c r="A2668" t="s">
        <v>97</v>
      </c>
      <c r="B2668" t="s">
        <v>43</v>
      </c>
      <c r="C2668" t="s">
        <v>44</v>
      </c>
      <c r="D2668" t="s">
        <v>45</v>
      </c>
      <c r="E2668" t="s">
        <v>21</v>
      </c>
      <c r="F2668" t="s">
        <v>299</v>
      </c>
      <c r="G2668" t="s">
        <v>35</v>
      </c>
      <c r="H2668" t="s">
        <v>21</v>
      </c>
      <c r="I2668" t="s">
        <v>23</v>
      </c>
      <c r="J2668" t="s">
        <v>47</v>
      </c>
      <c r="K2668" t="s">
        <v>119</v>
      </c>
      <c r="L2668" t="s">
        <v>489</v>
      </c>
      <c r="M2668" t="s">
        <v>63</v>
      </c>
      <c r="N2668" t="s">
        <v>28</v>
      </c>
      <c r="O2668" t="s">
        <v>29</v>
      </c>
      <c r="P2668" t="s">
        <v>30</v>
      </c>
      <c r="Q2668" t="s">
        <v>21</v>
      </c>
    </row>
    <row r="2669" spans="1:17">
      <c r="A2669" t="s">
        <v>234</v>
      </c>
      <c r="B2669" t="s">
        <v>56</v>
      </c>
      <c r="C2669" t="s">
        <v>44</v>
      </c>
      <c r="D2669" t="s">
        <v>33</v>
      </c>
      <c r="E2669" t="s">
        <v>21</v>
      </c>
      <c r="F2669" t="s">
        <v>80</v>
      </c>
      <c r="G2669" t="s">
        <v>21</v>
      </c>
      <c r="H2669" t="s">
        <v>21</v>
      </c>
      <c r="I2669" t="s">
        <v>30</v>
      </c>
      <c r="J2669" t="s">
        <v>24</v>
      </c>
      <c r="K2669" t="s">
        <v>37</v>
      </c>
      <c r="L2669" t="s">
        <v>358</v>
      </c>
      <c r="M2669" t="s">
        <v>27</v>
      </c>
      <c r="N2669" t="s">
        <v>28</v>
      </c>
      <c r="O2669" t="s">
        <v>29</v>
      </c>
      <c r="P2669" t="s">
        <v>30</v>
      </c>
      <c r="Q2669" t="s">
        <v>21</v>
      </c>
    </row>
    <row r="2670" spans="1:17">
      <c r="A2670" t="s">
        <v>65</v>
      </c>
      <c r="B2670" t="s">
        <v>43</v>
      </c>
      <c r="C2670" t="s">
        <v>19</v>
      </c>
      <c r="D2670" t="s">
        <v>45</v>
      </c>
      <c r="E2670" t="s">
        <v>21</v>
      </c>
      <c r="F2670" t="s">
        <v>350</v>
      </c>
      <c r="G2670" t="s">
        <v>21</v>
      </c>
      <c r="H2670" t="s">
        <v>21</v>
      </c>
      <c r="I2670" t="s">
        <v>30</v>
      </c>
      <c r="J2670" t="s">
        <v>234</v>
      </c>
      <c r="K2670" t="s">
        <v>37</v>
      </c>
      <c r="L2670" t="s">
        <v>519</v>
      </c>
      <c r="M2670" t="s">
        <v>27</v>
      </c>
      <c r="N2670" t="s">
        <v>28</v>
      </c>
      <c r="O2670" t="s">
        <v>29</v>
      </c>
      <c r="P2670" t="s">
        <v>30</v>
      </c>
      <c r="Q2670" t="s">
        <v>21</v>
      </c>
    </row>
    <row r="2671" spans="1:17">
      <c r="A2671" t="s">
        <v>310</v>
      </c>
      <c r="B2671" t="s">
        <v>135</v>
      </c>
      <c r="C2671" t="s">
        <v>19</v>
      </c>
      <c r="D2671" t="s">
        <v>20</v>
      </c>
      <c r="E2671" t="s">
        <v>21</v>
      </c>
      <c r="F2671" t="s">
        <v>29</v>
      </c>
      <c r="G2671" t="s">
        <v>35</v>
      </c>
      <c r="H2671" t="s">
        <v>21</v>
      </c>
      <c r="I2671" t="s">
        <v>146</v>
      </c>
      <c r="J2671" t="s">
        <v>243</v>
      </c>
      <c r="K2671" t="s">
        <v>119</v>
      </c>
      <c r="L2671" t="s">
        <v>120</v>
      </c>
      <c r="M2671" t="s">
        <v>27</v>
      </c>
      <c r="N2671" t="s">
        <v>28</v>
      </c>
      <c r="O2671" t="s">
        <v>29</v>
      </c>
      <c r="P2671" t="s">
        <v>30</v>
      </c>
      <c r="Q2671" t="s">
        <v>21</v>
      </c>
    </row>
    <row r="2672" spans="1:17">
      <c r="A2672" t="s">
        <v>323</v>
      </c>
      <c r="B2672" t="s">
        <v>87</v>
      </c>
      <c r="C2672" t="s">
        <v>19</v>
      </c>
      <c r="D2672" t="s">
        <v>33</v>
      </c>
      <c r="E2672" t="s">
        <v>21</v>
      </c>
      <c r="F2672" t="s">
        <v>29</v>
      </c>
      <c r="G2672" t="s">
        <v>35</v>
      </c>
      <c r="H2672" t="s">
        <v>35</v>
      </c>
      <c r="I2672" t="s">
        <v>23</v>
      </c>
      <c r="J2672" t="s">
        <v>85</v>
      </c>
      <c r="K2672" t="s">
        <v>48</v>
      </c>
      <c r="L2672" t="s">
        <v>109</v>
      </c>
      <c r="M2672" t="s">
        <v>63</v>
      </c>
      <c r="N2672" t="s">
        <v>300</v>
      </c>
      <c r="O2672" t="s">
        <v>63</v>
      </c>
      <c r="P2672" t="s">
        <v>41</v>
      </c>
      <c r="Q2672" t="s">
        <v>21</v>
      </c>
    </row>
    <row r="2673" spans="1:17">
      <c r="A2673" t="s">
        <v>159</v>
      </c>
      <c r="B2673" t="s">
        <v>43</v>
      </c>
      <c r="C2673" t="s">
        <v>44</v>
      </c>
      <c r="D2673" t="s">
        <v>45</v>
      </c>
      <c r="E2673" t="s">
        <v>21</v>
      </c>
      <c r="F2673" t="s">
        <v>1613</v>
      </c>
      <c r="G2673" t="s">
        <v>35</v>
      </c>
      <c r="H2673" t="s">
        <v>21</v>
      </c>
      <c r="I2673" t="s">
        <v>23</v>
      </c>
      <c r="J2673" t="s">
        <v>118</v>
      </c>
      <c r="K2673" t="s">
        <v>92</v>
      </c>
      <c r="L2673" t="s">
        <v>375</v>
      </c>
      <c r="M2673" t="s">
        <v>52</v>
      </c>
      <c r="N2673" t="s">
        <v>28</v>
      </c>
      <c r="O2673" t="s">
        <v>29</v>
      </c>
      <c r="P2673" t="s">
        <v>30</v>
      </c>
      <c r="Q2673" t="s">
        <v>21</v>
      </c>
    </row>
    <row r="2674" spans="1:17">
      <c r="A2674" t="s">
        <v>71</v>
      </c>
      <c r="B2674" t="s">
        <v>32</v>
      </c>
      <c r="C2674" t="s">
        <v>19</v>
      </c>
      <c r="D2674" t="s">
        <v>33</v>
      </c>
      <c r="E2674" t="s">
        <v>21</v>
      </c>
      <c r="F2674" t="s">
        <v>1931</v>
      </c>
      <c r="G2674" t="s">
        <v>21</v>
      </c>
      <c r="H2674" t="s">
        <v>21</v>
      </c>
      <c r="I2674" t="s">
        <v>30</v>
      </c>
      <c r="J2674" t="s">
        <v>74</v>
      </c>
      <c r="K2674" t="s">
        <v>53</v>
      </c>
      <c r="L2674" t="s">
        <v>99</v>
      </c>
      <c r="M2674" t="s">
        <v>27</v>
      </c>
      <c r="N2674" t="s">
        <v>28</v>
      </c>
      <c r="O2674" t="s">
        <v>29</v>
      </c>
      <c r="P2674" t="s">
        <v>30</v>
      </c>
      <c r="Q2674" t="s">
        <v>21</v>
      </c>
    </row>
    <row r="2675" spans="1:17">
      <c r="A2675" t="s">
        <v>42</v>
      </c>
      <c r="B2675" t="s">
        <v>66</v>
      </c>
      <c r="C2675" t="s">
        <v>19</v>
      </c>
      <c r="D2675" t="s">
        <v>45</v>
      </c>
      <c r="E2675" t="s">
        <v>21</v>
      </c>
      <c r="F2675" t="s">
        <v>1838</v>
      </c>
      <c r="G2675" t="s">
        <v>35</v>
      </c>
      <c r="H2675" t="s">
        <v>21</v>
      </c>
      <c r="I2675" t="s">
        <v>23</v>
      </c>
      <c r="J2675" t="s">
        <v>63</v>
      </c>
      <c r="K2675" t="s">
        <v>48</v>
      </c>
      <c r="L2675" t="s">
        <v>310</v>
      </c>
      <c r="M2675" t="s">
        <v>27</v>
      </c>
      <c r="N2675" t="s">
        <v>734</v>
      </c>
      <c r="O2675" t="s">
        <v>27</v>
      </c>
      <c r="P2675" t="s">
        <v>41</v>
      </c>
      <c r="Q2675" t="s">
        <v>21</v>
      </c>
    </row>
    <row r="2676" spans="1:17">
      <c r="A2676" t="s">
        <v>97</v>
      </c>
      <c r="B2676" t="s">
        <v>43</v>
      </c>
      <c r="C2676" t="s">
        <v>19</v>
      </c>
      <c r="D2676" t="s">
        <v>45</v>
      </c>
      <c r="E2676" t="s">
        <v>21</v>
      </c>
      <c r="F2676" t="s">
        <v>634</v>
      </c>
      <c r="G2676" t="s">
        <v>35</v>
      </c>
      <c r="H2676" t="s">
        <v>21</v>
      </c>
      <c r="I2676" t="s">
        <v>23</v>
      </c>
      <c r="J2676" t="s">
        <v>123</v>
      </c>
      <c r="K2676" t="s">
        <v>119</v>
      </c>
      <c r="L2676" t="s">
        <v>1596</v>
      </c>
      <c r="M2676" t="s">
        <v>63</v>
      </c>
      <c r="N2676" t="s">
        <v>28</v>
      </c>
      <c r="O2676" t="s">
        <v>29</v>
      </c>
      <c r="P2676" t="s">
        <v>30</v>
      </c>
      <c r="Q2676" t="s">
        <v>35</v>
      </c>
    </row>
    <row r="2677" spans="1:17">
      <c r="A2677" t="s">
        <v>99</v>
      </c>
      <c r="B2677" t="s">
        <v>43</v>
      </c>
      <c r="C2677" t="s">
        <v>44</v>
      </c>
      <c r="D2677" t="s">
        <v>45</v>
      </c>
      <c r="E2677" t="s">
        <v>21</v>
      </c>
      <c r="F2677" t="s">
        <v>1932</v>
      </c>
      <c r="G2677" t="s">
        <v>21</v>
      </c>
      <c r="H2677" t="s">
        <v>21</v>
      </c>
      <c r="I2677" t="s">
        <v>23</v>
      </c>
      <c r="J2677" t="s">
        <v>57</v>
      </c>
      <c r="K2677" t="s">
        <v>92</v>
      </c>
      <c r="L2677" t="s">
        <v>593</v>
      </c>
      <c r="M2677" t="s">
        <v>27</v>
      </c>
      <c r="N2677" t="s">
        <v>195</v>
      </c>
      <c r="O2677" t="s">
        <v>27</v>
      </c>
      <c r="P2677" t="s">
        <v>196</v>
      </c>
      <c r="Q2677" t="s">
        <v>35</v>
      </c>
    </row>
    <row r="2678" spans="1:17">
      <c r="A2678" t="s">
        <v>209</v>
      </c>
      <c r="B2678" t="s">
        <v>56</v>
      </c>
      <c r="C2678" t="s">
        <v>19</v>
      </c>
      <c r="D2678" t="s">
        <v>20</v>
      </c>
      <c r="E2678" t="s">
        <v>21</v>
      </c>
      <c r="F2678" t="s">
        <v>299</v>
      </c>
      <c r="G2678" t="s">
        <v>21</v>
      </c>
      <c r="H2678" t="s">
        <v>21</v>
      </c>
      <c r="I2678" t="s">
        <v>23</v>
      </c>
      <c r="J2678" t="s">
        <v>57</v>
      </c>
      <c r="K2678" t="s">
        <v>92</v>
      </c>
      <c r="L2678" t="s">
        <v>1490</v>
      </c>
      <c r="M2678" t="s">
        <v>27</v>
      </c>
      <c r="N2678" t="s">
        <v>28</v>
      </c>
      <c r="O2678" t="s">
        <v>29</v>
      </c>
      <c r="P2678" t="s">
        <v>30</v>
      </c>
      <c r="Q2678" t="s">
        <v>21</v>
      </c>
    </row>
    <row r="2679" spans="1:17">
      <c r="A2679" t="s">
        <v>259</v>
      </c>
      <c r="B2679" t="s">
        <v>144</v>
      </c>
      <c r="C2679" t="s">
        <v>19</v>
      </c>
      <c r="D2679" t="s">
        <v>20</v>
      </c>
      <c r="E2679" t="s">
        <v>21</v>
      </c>
      <c r="F2679" t="s">
        <v>29</v>
      </c>
      <c r="G2679" t="s">
        <v>21</v>
      </c>
      <c r="H2679" t="s">
        <v>21</v>
      </c>
      <c r="I2679" t="s">
        <v>146</v>
      </c>
      <c r="J2679" t="s">
        <v>17</v>
      </c>
      <c r="K2679" t="s">
        <v>119</v>
      </c>
      <c r="L2679" t="s">
        <v>237</v>
      </c>
      <c r="M2679" t="s">
        <v>52</v>
      </c>
      <c r="N2679" t="s">
        <v>28</v>
      </c>
      <c r="O2679" t="s">
        <v>29</v>
      </c>
      <c r="P2679" t="s">
        <v>30</v>
      </c>
      <c r="Q2679" t="s">
        <v>21</v>
      </c>
    </row>
    <row r="2680" spans="1:17">
      <c r="A2680" t="s">
        <v>153</v>
      </c>
      <c r="B2680" t="s">
        <v>144</v>
      </c>
      <c r="C2680" t="s">
        <v>19</v>
      </c>
      <c r="D2680" t="s">
        <v>33</v>
      </c>
      <c r="E2680" t="s">
        <v>21</v>
      </c>
      <c r="F2680" t="s">
        <v>1329</v>
      </c>
      <c r="G2680" t="s">
        <v>21</v>
      </c>
      <c r="H2680" t="s">
        <v>21</v>
      </c>
      <c r="I2680" t="s">
        <v>23</v>
      </c>
      <c r="J2680" t="s">
        <v>134</v>
      </c>
      <c r="K2680" t="s">
        <v>100</v>
      </c>
      <c r="L2680" t="s">
        <v>926</v>
      </c>
      <c r="M2680" t="s">
        <v>27</v>
      </c>
      <c r="N2680" t="s">
        <v>750</v>
      </c>
      <c r="O2680" t="s">
        <v>27</v>
      </c>
      <c r="P2680" t="s">
        <v>70</v>
      </c>
      <c r="Q2680" t="s">
        <v>21</v>
      </c>
    </row>
    <row r="2681" spans="1:17">
      <c r="A2681" t="s">
        <v>17</v>
      </c>
      <c r="B2681" t="s">
        <v>32</v>
      </c>
      <c r="C2681" t="s">
        <v>19</v>
      </c>
      <c r="D2681" t="s">
        <v>33</v>
      </c>
      <c r="E2681" t="s">
        <v>21</v>
      </c>
      <c r="F2681" t="s">
        <v>514</v>
      </c>
      <c r="G2681" t="s">
        <v>35</v>
      </c>
      <c r="H2681" t="s">
        <v>21</v>
      </c>
      <c r="I2681" t="s">
        <v>30</v>
      </c>
      <c r="J2681" t="s">
        <v>99</v>
      </c>
      <c r="K2681" t="s">
        <v>37</v>
      </c>
      <c r="L2681" t="s">
        <v>1797</v>
      </c>
      <c r="M2681" t="s">
        <v>27</v>
      </c>
      <c r="N2681" t="s">
        <v>28</v>
      </c>
      <c r="O2681" t="s">
        <v>29</v>
      </c>
      <c r="P2681" t="s">
        <v>30</v>
      </c>
      <c r="Q2681" t="s">
        <v>21</v>
      </c>
    </row>
    <row r="2682" spans="1:17">
      <c r="A2682" t="s">
        <v>180</v>
      </c>
      <c r="B2682" t="s">
        <v>87</v>
      </c>
      <c r="C2682" t="s">
        <v>44</v>
      </c>
      <c r="D2682" t="s">
        <v>20</v>
      </c>
      <c r="E2682" t="s">
        <v>21</v>
      </c>
      <c r="F2682" t="s">
        <v>29</v>
      </c>
      <c r="G2682" t="s">
        <v>21</v>
      </c>
      <c r="H2682" t="s">
        <v>21</v>
      </c>
      <c r="I2682" t="s">
        <v>30</v>
      </c>
      <c r="J2682" t="s">
        <v>24</v>
      </c>
      <c r="K2682" t="s">
        <v>37</v>
      </c>
      <c r="L2682" t="s">
        <v>139</v>
      </c>
      <c r="M2682" t="s">
        <v>36</v>
      </c>
      <c r="N2682" t="s">
        <v>28</v>
      </c>
      <c r="O2682" t="s">
        <v>29</v>
      </c>
      <c r="P2682" t="s">
        <v>30</v>
      </c>
      <c r="Q2682" t="s">
        <v>21</v>
      </c>
    </row>
    <row r="2683" spans="1:17">
      <c r="A2683" t="s">
        <v>336</v>
      </c>
      <c r="B2683" t="s">
        <v>56</v>
      </c>
      <c r="C2683" t="s">
        <v>19</v>
      </c>
      <c r="D2683" t="s">
        <v>33</v>
      </c>
      <c r="E2683" t="s">
        <v>21</v>
      </c>
      <c r="F2683" t="s">
        <v>526</v>
      </c>
      <c r="G2683" t="s">
        <v>35</v>
      </c>
      <c r="H2683" t="s">
        <v>21</v>
      </c>
      <c r="I2683" t="s">
        <v>23</v>
      </c>
      <c r="J2683" t="s">
        <v>63</v>
      </c>
      <c r="K2683" t="s">
        <v>48</v>
      </c>
      <c r="L2683" t="s">
        <v>375</v>
      </c>
      <c r="M2683" t="s">
        <v>27</v>
      </c>
      <c r="N2683" t="s">
        <v>28</v>
      </c>
      <c r="O2683" t="s">
        <v>29</v>
      </c>
      <c r="P2683" t="s">
        <v>30</v>
      </c>
      <c r="Q2683" t="s">
        <v>21</v>
      </c>
    </row>
    <row r="2684" spans="1:17">
      <c r="A2684" t="s">
        <v>99</v>
      </c>
      <c r="B2684" t="s">
        <v>32</v>
      </c>
      <c r="C2684" t="s">
        <v>19</v>
      </c>
      <c r="D2684" t="s">
        <v>33</v>
      </c>
      <c r="E2684" t="s">
        <v>21</v>
      </c>
      <c r="F2684" t="s">
        <v>1933</v>
      </c>
      <c r="G2684" t="s">
        <v>35</v>
      </c>
      <c r="H2684" t="s">
        <v>21</v>
      </c>
      <c r="I2684" t="s">
        <v>30</v>
      </c>
      <c r="J2684" t="s">
        <v>234</v>
      </c>
      <c r="K2684" t="s">
        <v>37</v>
      </c>
      <c r="L2684" t="s">
        <v>208</v>
      </c>
      <c r="M2684" t="s">
        <v>63</v>
      </c>
      <c r="N2684" t="s">
        <v>28</v>
      </c>
      <c r="O2684" t="s">
        <v>29</v>
      </c>
      <c r="P2684" t="s">
        <v>30</v>
      </c>
      <c r="Q2684" t="s">
        <v>21</v>
      </c>
    </row>
    <row r="2685" spans="1:17">
      <c r="A2685" t="s">
        <v>31</v>
      </c>
      <c r="B2685" t="s">
        <v>135</v>
      </c>
      <c r="C2685" t="s">
        <v>19</v>
      </c>
      <c r="D2685" t="s">
        <v>20</v>
      </c>
      <c r="E2685" t="s">
        <v>21</v>
      </c>
      <c r="F2685" t="s">
        <v>651</v>
      </c>
      <c r="G2685" t="s">
        <v>35</v>
      </c>
      <c r="H2685" t="s">
        <v>21</v>
      </c>
      <c r="I2685" t="s">
        <v>23</v>
      </c>
      <c r="J2685" t="s">
        <v>36</v>
      </c>
      <c r="K2685" t="s">
        <v>119</v>
      </c>
      <c r="L2685" t="s">
        <v>521</v>
      </c>
      <c r="M2685" t="s">
        <v>63</v>
      </c>
      <c r="N2685" t="s">
        <v>28</v>
      </c>
      <c r="O2685" t="s">
        <v>29</v>
      </c>
      <c r="P2685" t="s">
        <v>30</v>
      </c>
      <c r="Q2685" t="s">
        <v>21</v>
      </c>
    </row>
    <row r="2686" spans="1:17">
      <c r="A2686" t="s">
        <v>186</v>
      </c>
      <c r="B2686" t="s">
        <v>56</v>
      </c>
      <c r="C2686" t="s">
        <v>19</v>
      </c>
      <c r="D2686" t="s">
        <v>33</v>
      </c>
      <c r="E2686" t="s">
        <v>21</v>
      </c>
      <c r="F2686" t="s">
        <v>143</v>
      </c>
      <c r="G2686" t="s">
        <v>35</v>
      </c>
      <c r="H2686" t="s">
        <v>35</v>
      </c>
      <c r="I2686" t="s">
        <v>30</v>
      </c>
      <c r="J2686" t="s">
        <v>219</v>
      </c>
      <c r="K2686" t="s">
        <v>37</v>
      </c>
      <c r="L2686" t="s">
        <v>1934</v>
      </c>
      <c r="M2686" t="s">
        <v>52</v>
      </c>
      <c r="N2686" t="s">
        <v>28</v>
      </c>
      <c r="O2686" t="s">
        <v>29</v>
      </c>
      <c r="P2686" t="s">
        <v>30</v>
      </c>
      <c r="Q2686" t="s">
        <v>21</v>
      </c>
    </row>
    <row r="2687" spans="1:17">
      <c r="A2687" t="s">
        <v>197</v>
      </c>
      <c r="B2687" t="s">
        <v>87</v>
      </c>
      <c r="C2687" t="s">
        <v>122</v>
      </c>
      <c r="D2687" t="s">
        <v>33</v>
      </c>
      <c r="E2687" t="s">
        <v>21</v>
      </c>
      <c r="F2687" t="s">
        <v>29</v>
      </c>
      <c r="G2687" t="s">
        <v>21</v>
      </c>
      <c r="H2687" t="s">
        <v>21</v>
      </c>
      <c r="I2687" t="s">
        <v>23</v>
      </c>
      <c r="J2687" t="s">
        <v>99</v>
      </c>
      <c r="K2687" t="s">
        <v>25</v>
      </c>
      <c r="L2687" t="s">
        <v>88</v>
      </c>
      <c r="M2687" t="s">
        <v>27</v>
      </c>
      <c r="N2687" t="s">
        <v>28</v>
      </c>
      <c r="O2687" t="s">
        <v>29</v>
      </c>
      <c r="P2687" t="s">
        <v>30</v>
      </c>
      <c r="Q2687" t="s">
        <v>35</v>
      </c>
    </row>
    <row r="2688" spans="1:17">
      <c r="A2688" t="s">
        <v>97</v>
      </c>
      <c r="B2688" t="s">
        <v>56</v>
      </c>
      <c r="C2688" t="s">
        <v>19</v>
      </c>
      <c r="D2688" t="s">
        <v>33</v>
      </c>
      <c r="E2688" t="s">
        <v>21</v>
      </c>
      <c r="F2688" t="s">
        <v>29</v>
      </c>
      <c r="G2688" t="s">
        <v>21</v>
      </c>
      <c r="H2688" t="s">
        <v>35</v>
      </c>
      <c r="I2688" t="s">
        <v>146</v>
      </c>
      <c r="J2688" t="s">
        <v>205</v>
      </c>
      <c r="K2688" t="s">
        <v>119</v>
      </c>
      <c r="L2688" t="s">
        <v>630</v>
      </c>
      <c r="M2688" t="s">
        <v>63</v>
      </c>
      <c r="N2688" t="s">
        <v>28</v>
      </c>
      <c r="O2688" t="s">
        <v>29</v>
      </c>
      <c r="P2688" t="s">
        <v>30</v>
      </c>
      <c r="Q2688" t="s">
        <v>21</v>
      </c>
    </row>
    <row r="2689" spans="1:17">
      <c r="A2689" t="s">
        <v>197</v>
      </c>
      <c r="B2689" t="s">
        <v>72</v>
      </c>
      <c r="C2689" t="s">
        <v>19</v>
      </c>
      <c r="D2689" t="s">
        <v>33</v>
      </c>
      <c r="E2689" t="s">
        <v>21</v>
      </c>
      <c r="F2689" t="s">
        <v>1935</v>
      </c>
      <c r="G2689" t="s">
        <v>21</v>
      </c>
      <c r="H2689" t="s">
        <v>21</v>
      </c>
      <c r="I2689" t="s">
        <v>23</v>
      </c>
      <c r="J2689" t="s">
        <v>60</v>
      </c>
      <c r="K2689" t="s">
        <v>25</v>
      </c>
      <c r="L2689" t="s">
        <v>314</v>
      </c>
      <c r="M2689" t="s">
        <v>27</v>
      </c>
      <c r="N2689" t="s">
        <v>28</v>
      </c>
      <c r="O2689" t="s">
        <v>29</v>
      </c>
      <c r="P2689" t="s">
        <v>30</v>
      </c>
      <c r="Q2689" t="s">
        <v>21</v>
      </c>
    </row>
    <row r="2690" spans="1:17">
      <c r="A2690" t="s">
        <v>108</v>
      </c>
      <c r="B2690" t="s">
        <v>32</v>
      </c>
      <c r="C2690" t="s">
        <v>19</v>
      </c>
      <c r="D2690" t="s">
        <v>33</v>
      </c>
      <c r="E2690" t="s">
        <v>21</v>
      </c>
      <c r="F2690" t="s">
        <v>1936</v>
      </c>
      <c r="G2690" t="s">
        <v>35</v>
      </c>
      <c r="H2690" t="s">
        <v>21</v>
      </c>
      <c r="I2690" t="s">
        <v>30</v>
      </c>
      <c r="J2690" t="s">
        <v>40</v>
      </c>
      <c r="K2690" t="s">
        <v>53</v>
      </c>
      <c r="L2690" t="s">
        <v>1937</v>
      </c>
      <c r="M2690" t="s">
        <v>63</v>
      </c>
      <c r="N2690" t="s">
        <v>28</v>
      </c>
      <c r="O2690" t="s">
        <v>29</v>
      </c>
      <c r="P2690" t="s">
        <v>30</v>
      </c>
      <c r="Q2690" t="s">
        <v>21</v>
      </c>
    </row>
    <row r="2691" spans="1:17">
      <c r="A2691" t="s">
        <v>17</v>
      </c>
      <c r="B2691" t="s">
        <v>43</v>
      </c>
      <c r="C2691" t="s">
        <v>44</v>
      </c>
      <c r="D2691" t="s">
        <v>45</v>
      </c>
      <c r="E2691" t="s">
        <v>21</v>
      </c>
      <c r="F2691" t="s">
        <v>1938</v>
      </c>
      <c r="G2691" t="s">
        <v>21</v>
      </c>
      <c r="H2691" t="s">
        <v>21</v>
      </c>
      <c r="I2691" t="s">
        <v>23</v>
      </c>
      <c r="J2691" t="s">
        <v>114</v>
      </c>
      <c r="K2691" t="s">
        <v>92</v>
      </c>
      <c r="L2691" t="s">
        <v>466</v>
      </c>
      <c r="M2691" t="s">
        <v>40</v>
      </c>
      <c r="N2691" t="s">
        <v>28</v>
      </c>
      <c r="O2691" t="s">
        <v>29</v>
      </c>
      <c r="P2691" t="s">
        <v>30</v>
      </c>
      <c r="Q2691" t="s">
        <v>21</v>
      </c>
    </row>
    <row r="2692" spans="1:17">
      <c r="A2692" t="s">
        <v>197</v>
      </c>
      <c r="B2692" t="s">
        <v>56</v>
      </c>
      <c r="C2692" t="s">
        <v>19</v>
      </c>
      <c r="D2692" t="s">
        <v>20</v>
      </c>
      <c r="E2692" t="s">
        <v>21</v>
      </c>
      <c r="F2692" t="s">
        <v>29</v>
      </c>
      <c r="G2692" t="s">
        <v>21</v>
      </c>
      <c r="H2692" t="s">
        <v>21</v>
      </c>
      <c r="I2692" t="s">
        <v>23</v>
      </c>
      <c r="J2692" t="s">
        <v>134</v>
      </c>
      <c r="K2692" t="s">
        <v>92</v>
      </c>
      <c r="L2692" t="s">
        <v>975</v>
      </c>
      <c r="M2692" t="s">
        <v>63</v>
      </c>
      <c r="N2692" t="s">
        <v>28</v>
      </c>
      <c r="O2692" t="s">
        <v>29</v>
      </c>
      <c r="P2692" t="s">
        <v>30</v>
      </c>
      <c r="Q2692" t="s">
        <v>21</v>
      </c>
    </row>
    <row r="2693" spans="1:17">
      <c r="A2693" t="s">
        <v>79</v>
      </c>
      <c r="B2693" t="s">
        <v>56</v>
      </c>
      <c r="C2693" t="s">
        <v>19</v>
      </c>
      <c r="D2693" t="s">
        <v>33</v>
      </c>
      <c r="E2693" t="s">
        <v>21</v>
      </c>
      <c r="F2693" t="s">
        <v>1236</v>
      </c>
      <c r="G2693" t="s">
        <v>35</v>
      </c>
      <c r="H2693" t="s">
        <v>35</v>
      </c>
      <c r="I2693" t="s">
        <v>23</v>
      </c>
      <c r="J2693" t="s">
        <v>123</v>
      </c>
      <c r="K2693" t="s">
        <v>37</v>
      </c>
      <c r="L2693" t="s">
        <v>366</v>
      </c>
      <c r="M2693" t="s">
        <v>63</v>
      </c>
      <c r="N2693" t="s">
        <v>456</v>
      </c>
      <c r="O2693" t="s">
        <v>57</v>
      </c>
      <c r="P2693" t="s">
        <v>41</v>
      </c>
      <c r="Q2693" t="s">
        <v>21</v>
      </c>
    </row>
    <row r="2694" spans="1:17">
      <c r="A2694" t="s">
        <v>186</v>
      </c>
      <c r="B2694" t="s">
        <v>43</v>
      </c>
      <c r="C2694" t="s">
        <v>19</v>
      </c>
      <c r="D2694" t="s">
        <v>45</v>
      </c>
      <c r="E2694" t="s">
        <v>21</v>
      </c>
      <c r="F2694" t="s">
        <v>1939</v>
      </c>
      <c r="G2694" t="s">
        <v>21</v>
      </c>
      <c r="H2694" t="s">
        <v>21</v>
      </c>
      <c r="I2694" t="s">
        <v>146</v>
      </c>
      <c r="J2694" t="s">
        <v>17</v>
      </c>
      <c r="K2694" t="s">
        <v>100</v>
      </c>
      <c r="L2694" t="s">
        <v>270</v>
      </c>
      <c r="M2694" t="s">
        <v>52</v>
      </c>
      <c r="N2694" t="s">
        <v>879</v>
      </c>
      <c r="O2694" t="s">
        <v>118</v>
      </c>
      <c r="P2694" t="s">
        <v>70</v>
      </c>
      <c r="Q2694" t="s">
        <v>21</v>
      </c>
    </row>
    <row r="2695" spans="1:17">
      <c r="A2695" t="s">
        <v>103</v>
      </c>
      <c r="B2695" t="s">
        <v>87</v>
      </c>
      <c r="C2695" t="s">
        <v>19</v>
      </c>
      <c r="D2695" t="s">
        <v>33</v>
      </c>
      <c r="E2695" t="s">
        <v>21</v>
      </c>
      <c r="F2695" t="s">
        <v>29</v>
      </c>
      <c r="G2695" t="s">
        <v>35</v>
      </c>
      <c r="H2695" t="s">
        <v>35</v>
      </c>
      <c r="I2695" t="s">
        <v>23</v>
      </c>
      <c r="J2695" t="s">
        <v>82</v>
      </c>
      <c r="K2695" t="s">
        <v>124</v>
      </c>
      <c r="L2695" t="s">
        <v>79</v>
      </c>
      <c r="M2695" t="s">
        <v>27</v>
      </c>
      <c r="N2695" t="s">
        <v>28</v>
      </c>
      <c r="O2695" t="s">
        <v>29</v>
      </c>
      <c r="P2695" t="s">
        <v>30</v>
      </c>
      <c r="Q2695" t="s">
        <v>21</v>
      </c>
    </row>
    <row r="2696" spans="1:17">
      <c r="A2696" t="s">
        <v>71</v>
      </c>
      <c r="B2696" t="s">
        <v>43</v>
      </c>
      <c r="C2696" t="s">
        <v>19</v>
      </c>
      <c r="D2696" t="s">
        <v>45</v>
      </c>
      <c r="E2696" t="s">
        <v>21</v>
      </c>
      <c r="F2696" t="s">
        <v>1474</v>
      </c>
      <c r="G2696" t="s">
        <v>21</v>
      </c>
      <c r="H2696" t="s">
        <v>21</v>
      </c>
      <c r="I2696" t="s">
        <v>23</v>
      </c>
      <c r="J2696" t="s">
        <v>243</v>
      </c>
      <c r="K2696" t="s">
        <v>48</v>
      </c>
      <c r="L2696" t="s">
        <v>593</v>
      </c>
      <c r="M2696" t="s">
        <v>27</v>
      </c>
      <c r="N2696" t="s">
        <v>28</v>
      </c>
      <c r="O2696" t="s">
        <v>29</v>
      </c>
      <c r="P2696" t="s">
        <v>30</v>
      </c>
      <c r="Q2696" t="s">
        <v>21</v>
      </c>
    </row>
    <row r="2697" spans="1:17">
      <c r="A2697" t="s">
        <v>323</v>
      </c>
      <c r="B2697" t="s">
        <v>72</v>
      </c>
      <c r="C2697" t="s">
        <v>19</v>
      </c>
      <c r="D2697" t="s">
        <v>45</v>
      </c>
      <c r="E2697" t="s">
        <v>21</v>
      </c>
      <c r="F2697" t="s">
        <v>802</v>
      </c>
      <c r="G2697" t="s">
        <v>21</v>
      </c>
      <c r="H2697" t="s">
        <v>21</v>
      </c>
      <c r="I2697" t="s">
        <v>23</v>
      </c>
      <c r="J2697" t="s">
        <v>36</v>
      </c>
      <c r="K2697" t="s">
        <v>92</v>
      </c>
      <c r="L2697" t="s">
        <v>527</v>
      </c>
      <c r="M2697" t="s">
        <v>52</v>
      </c>
      <c r="N2697" t="s">
        <v>28</v>
      </c>
      <c r="O2697" t="s">
        <v>29</v>
      </c>
      <c r="P2697" t="s">
        <v>30</v>
      </c>
      <c r="Q2697" t="s">
        <v>21</v>
      </c>
    </row>
    <row r="2698" spans="1:17">
      <c r="A2698" t="s">
        <v>140</v>
      </c>
      <c r="B2698" t="s">
        <v>43</v>
      </c>
      <c r="C2698" t="s">
        <v>122</v>
      </c>
      <c r="D2698" t="s">
        <v>45</v>
      </c>
      <c r="E2698" t="s">
        <v>21</v>
      </c>
      <c r="F2698" t="s">
        <v>1940</v>
      </c>
      <c r="G2698" t="s">
        <v>35</v>
      </c>
      <c r="H2698" t="s">
        <v>21</v>
      </c>
      <c r="I2698" t="s">
        <v>23</v>
      </c>
      <c r="J2698" t="s">
        <v>57</v>
      </c>
      <c r="K2698" t="s">
        <v>53</v>
      </c>
      <c r="L2698" t="s">
        <v>363</v>
      </c>
      <c r="M2698" t="s">
        <v>63</v>
      </c>
      <c r="N2698" t="s">
        <v>440</v>
      </c>
      <c r="O2698" t="s">
        <v>27</v>
      </c>
      <c r="P2698" t="s">
        <v>70</v>
      </c>
      <c r="Q2698" t="s">
        <v>35</v>
      </c>
    </row>
    <row r="2699" spans="1:17">
      <c r="A2699" t="s">
        <v>114</v>
      </c>
      <c r="B2699" t="s">
        <v>43</v>
      </c>
      <c r="C2699" t="s">
        <v>44</v>
      </c>
      <c r="D2699" t="s">
        <v>45</v>
      </c>
      <c r="E2699" t="s">
        <v>21</v>
      </c>
      <c r="F2699" t="s">
        <v>1941</v>
      </c>
      <c r="G2699" t="s">
        <v>21</v>
      </c>
      <c r="H2699" t="s">
        <v>21</v>
      </c>
      <c r="I2699" t="s">
        <v>23</v>
      </c>
      <c r="J2699" t="s">
        <v>82</v>
      </c>
      <c r="K2699" t="s">
        <v>61</v>
      </c>
      <c r="L2699" t="s">
        <v>1734</v>
      </c>
      <c r="M2699" t="s">
        <v>27</v>
      </c>
      <c r="N2699" t="s">
        <v>28</v>
      </c>
      <c r="O2699" t="s">
        <v>29</v>
      </c>
      <c r="P2699" t="s">
        <v>30</v>
      </c>
      <c r="Q2699" t="s">
        <v>35</v>
      </c>
    </row>
    <row r="2700" spans="1:17">
      <c r="A2700" t="s">
        <v>186</v>
      </c>
      <c r="B2700" t="s">
        <v>43</v>
      </c>
      <c r="C2700" t="s">
        <v>19</v>
      </c>
      <c r="D2700" t="s">
        <v>45</v>
      </c>
      <c r="E2700" t="s">
        <v>21</v>
      </c>
      <c r="F2700" t="s">
        <v>1406</v>
      </c>
      <c r="G2700" t="s">
        <v>21</v>
      </c>
      <c r="H2700" t="s">
        <v>21</v>
      </c>
      <c r="I2700" t="s">
        <v>23</v>
      </c>
      <c r="J2700" t="s">
        <v>57</v>
      </c>
      <c r="K2700" t="s">
        <v>92</v>
      </c>
      <c r="L2700" t="s">
        <v>399</v>
      </c>
      <c r="M2700" t="s">
        <v>27</v>
      </c>
      <c r="N2700" t="s">
        <v>28</v>
      </c>
      <c r="O2700" t="s">
        <v>29</v>
      </c>
      <c r="P2700" t="s">
        <v>30</v>
      </c>
      <c r="Q2700" t="s">
        <v>21</v>
      </c>
    </row>
    <row r="2701" spans="1:17">
      <c r="A2701" t="s">
        <v>110</v>
      </c>
      <c r="B2701" t="s">
        <v>56</v>
      </c>
      <c r="C2701" t="s">
        <v>19</v>
      </c>
      <c r="D2701" t="s">
        <v>20</v>
      </c>
      <c r="E2701" t="s">
        <v>21</v>
      </c>
      <c r="F2701" t="s">
        <v>431</v>
      </c>
      <c r="G2701" t="s">
        <v>35</v>
      </c>
      <c r="H2701" t="s">
        <v>21</v>
      </c>
      <c r="I2701" t="s">
        <v>23</v>
      </c>
      <c r="J2701" t="s">
        <v>219</v>
      </c>
      <c r="K2701" t="s">
        <v>37</v>
      </c>
      <c r="L2701" t="s">
        <v>603</v>
      </c>
      <c r="M2701" t="s">
        <v>63</v>
      </c>
      <c r="N2701" t="s">
        <v>233</v>
      </c>
      <c r="O2701" t="s">
        <v>27</v>
      </c>
      <c r="P2701" t="s">
        <v>196</v>
      </c>
      <c r="Q2701" t="s">
        <v>21</v>
      </c>
    </row>
    <row r="2702" spans="1:17">
      <c r="A2702" t="s">
        <v>517</v>
      </c>
      <c r="B2702" t="s">
        <v>144</v>
      </c>
      <c r="C2702" t="s">
        <v>122</v>
      </c>
      <c r="D2702" t="s">
        <v>45</v>
      </c>
      <c r="E2702" t="s">
        <v>21</v>
      </c>
      <c r="F2702" t="s">
        <v>860</v>
      </c>
      <c r="G2702" t="s">
        <v>21</v>
      </c>
      <c r="H2702" t="s">
        <v>21</v>
      </c>
      <c r="I2702" t="s">
        <v>23</v>
      </c>
      <c r="J2702" t="s">
        <v>52</v>
      </c>
      <c r="K2702" t="s">
        <v>119</v>
      </c>
      <c r="L2702" t="s">
        <v>1942</v>
      </c>
      <c r="M2702" t="s">
        <v>52</v>
      </c>
      <c r="N2702" t="s">
        <v>28</v>
      </c>
      <c r="O2702" t="s">
        <v>29</v>
      </c>
      <c r="P2702" t="s">
        <v>30</v>
      </c>
      <c r="Q2702" t="s">
        <v>21</v>
      </c>
    </row>
    <row r="2703" spans="1:17">
      <c r="A2703" t="s">
        <v>197</v>
      </c>
      <c r="B2703" t="s">
        <v>72</v>
      </c>
      <c r="C2703" t="s">
        <v>122</v>
      </c>
      <c r="D2703" t="s">
        <v>33</v>
      </c>
      <c r="E2703" t="s">
        <v>21</v>
      </c>
      <c r="F2703" t="s">
        <v>1494</v>
      </c>
      <c r="G2703" t="s">
        <v>35</v>
      </c>
      <c r="H2703" t="s">
        <v>21</v>
      </c>
      <c r="I2703" t="s">
        <v>23</v>
      </c>
      <c r="J2703" t="s">
        <v>91</v>
      </c>
      <c r="K2703" t="s">
        <v>37</v>
      </c>
      <c r="L2703" t="s">
        <v>235</v>
      </c>
      <c r="M2703" t="s">
        <v>63</v>
      </c>
      <c r="N2703" t="s">
        <v>175</v>
      </c>
      <c r="O2703" t="s">
        <v>40</v>
      </c>
      <c r="P2703" t="s">
        <v>41</v>
      </c>
      <c r="Q2703" t="s">
        <v>21</v>
      </c>
    </row>
    <row r="2704" spans="1:17">
      <c r="A2704" t="s">
        <v>79</v>
      </c>
      <c r="B2704" t="s">
        <v>135</v>
      </c>
      <c r="C2704" t="s">
        <v>19</v>
      </c>
      <c r="D2704" t="s">
        <v>33</v>
      </c>
      <c r="E2704" t="s">
        <v>21</v>
      </c>
      <c r="F2704" t="s">
        <v>879</v>
      </c>
      <c r="G2704" t="s">
        <v>35</v>
      </c>
      <c r="H2704" t="s">
        <v>21</v>
      </c>
      <c r="I2704" t="s">
        <v>146</v>
      </c>
      <c r="J2704" t="s">
        <v>349</v>
      </c>
      <c r="K2704" t="s">
        <v>119</v>
      </c>
      <c r="L2704" t="s">
        <v>786</v>
      </c>
      <c r="M2704" t="s">
        <v>27</v>
      </c>
      <c r="N2704" t="s">
        <v>28</v>
      </c>
      <c r="O2704" t="s">
        <v>29</v>
      </c>
      <c r="P2704" t="s">
        <v>30</v>
      </c>
      <c r="Q2704" t="s">
        <v>21</v>
      </c>
    </row>
    <row r="2705" spans="1:17">
      <c r="A2705" t="s">
        <v>152</v>
      </c>
      <c r="B2705" t="s">
        <v>94</v>
      </c>
      <c r="C2705" t="s">
        <v>44</v>
      </c>
      <c r="D2705" t="s">
        <v>2553</v>
      </c>
      <c r="E2705" t="s">
        <v>21</v>
      </c>
      <c r="F2705" t="s">
        <v>288</v>
      </c>
      <c r="G2705" t="s">
        <v>35</v>
      </c>
      <c r="H2705" t="s">
        <v>21</v>
      </c>
      <c r="I2705" t="s">
        <v>30</v>
      </c>
      <c r="J2705" t="s">
        <v>130</v>
      </c>
      <c r="K2705" t="s">
        <v>37</v>
      </c>
      <c r="L2705" t="s">
        <v>444</v>
      </c>
      <c r="M2705" t="s">
        <v>52</v>
      </c>
      <c r="N2705" t="s">
        <v>28</v>
      </c>
      <c r="O2705" t="s">
        <v>29</v>
      </c>
      <c r="P2705" t="s">
        <v>30</v>
      </c>
      <c r="Q2705" t="s">
        <v>21</v>
      </c>
    </row>
    <row r="2706" spans="1:17">
      <c r="A2706" t="s">
        <v>310</v>
      </c>
      <c r="B2706" t="s">
        <v>135</v>
      </c>
      <c r="C2706" t="s">
        <v>19</v>
      </c>
      <c r="D2706" t="s">
        <v>33</v>
      </c>
      <c r="E2706" t="s">
        <v>21</v>
      </c>
      <c r="F2706" t="s">
        <v>1943</v>
      </c>
      <c r="G2706" t="s">
        <v>21</v>
      </c>
      <c r="H2706" t="s">
        <v>21</v>
      </c>
      <c r="I2706" t="s">
        <v>146</v>
      </c>
      <c r="J2706" t="s">
        <v>68</v>
      </c>
      <c r="K2706" t="s">
        <v>92</v>
      </c>
      <c r="L2706" t="s">
        <v>288</v>
      </c>
      <c r="M2706" t="s">
        <v>27</v>
      </c>
      <c r="N2706" t="s">
        <v>28</v>
      </c>
      <c r="O2706" t="s">
        <v>29</v>
      </c>
      <c r="P2706" t="s">
        <v>30</v>
      </c>
      <c r="Q2706" t="s">
        <v>21</v>
      </c>
    </row>
    <row r="2707" spans="1:17">
      <c r="A2707" t="s">
        <v>76</v>
      </c>
      <c r="B2707" t="s">
        <v>56</v>
      </c>
      <c r="C2707" t="s">
        <v>44</v>
      </c>
      <c r="D2707" t="s">
        <v>33</v>
      </c>
      <c r="E2707" t="s">
        <v>21</v>
      </c>
      <c r="F2707" t="s">
        <v>421</v>
      </c>
      <c r="G2707" t="s">
        <v>35</v>
      </c>
      <c r="H2707" t="s">
        <v>21</v>
      </c>
      <c r="I2707" t="s">
        <v>30</v>
      </c>
      <c r="J2707" t="s">
        <v>27</v>
      </c>
      <c r="K2707" t="s">
        <v>119</v>
      </c>
      <c r="L2707" t="s">
        <v>1332</v>
      </c>
      <c r="M2707" t="s">
        <v>243</v>
      </c>
      <c r="N2707" t="s">
        <v>28</v>
      </c>
      <c r="O2707" t="s">
        <v>29</v>
      </c>
      <c r="P2707" t="s">
        <v>30</v>
      </c>
      <c r="Q2707" t="s">
        <v>35</v>
      </c>
    </row>
    <row r="2708" spans="1:17">
      <c r="A2708" t="s">
        <v>76</v>
      </c>
      <c r="B2708" t="s">
        <v>43</v>
      </c>
      <c r="C2708" t="s">
        <v>19</v>
      </c>
      <c r="D2708" t="s">
        <v>2553</v>
      </c>
      <c r="E2708" t="s">
        <v>21</v>
      </c>
      <c r="F2708" t="s">
        <v>1944</v>
      </c>
      <c r="G2708" t="s">
        <v>35</v>
      </c>
      <c r="H2708" t="s">
        <v>21</v>
      </c>
      <c r="I2708" t="s">
        <v>30</v>
      </c>
      <c r="J2708" t="s">
        <v>243</v>
      </c>
      <c r="K2708" t="s">
        <v>37</v>
      </c>
      <c r="L2708" t="s">
        <v>420</v>
      </c>
      <c r="M2708" t="s">
        <v>27</v>
      </c>
      <c r="N2708" t="s">
        <v>28</v>
      </c>
      <c r="O2708" t="s">
        <v>29</v>
      </c>
      <c r="P2708" t="s">
        <v>30</v>
      </c>
      <c r="Q2708" t="s">
        <v>21</v>
      </c>
    </row>
    <row r="2709" spans="1:17">
      <c r="A2709" t="s">
        <v>310</v>
      </c>
      <c r="B2709" t="s">
        <v>43</v>
      </c>
      <c r="C2709" t="s">
        <v>19</v>
      </c>
      <c r="D2709" t="s">
        <v>45</v>
      </c>
      <c r="E2709" t="s">
        <v>21</v>
      </c>
      <c r="F2709" t="s">
        <v>1251</v>
      </c>
      <c r="G2709" t="s">
        <v>35</v>
      </c>
      <c r="H2709" t="s">
        <v>21</v>
      </c>
      <c r="I2709" t="s">
        <v>23</v>
      </c>
      <c r="J2709" t="s">
        <v>219</v>
      </c>
      <c r="K2709" t="s">
        <v>37</v>
      </c>
      <c r="L2709" t="s">
        <v>203</v>
      </c>
      <c r="M2709" t="s">
        <v>27</v>
      </c>
      <c r="N2709" t="s">
        <v>28</v>
      </c>
      <c r="O2709" t="s">
        <v>29</v>
      </c>
      <c r="P2709" t="s">
        <v>30</v>
      </c>
      <c r="Q2709" t="s">
        <v>21</v>
      </c>
    </row>
    <row r="2710" spans="1:17">
      <c r="A2710" t="s">
        <v>31</v>
      </c>
      <c r="B2710" t="s">
        <v>43</v>
      </c>
      <c r="C2710" t="s">
        <v>19</v>
      </c>
      <c r="D2710" t="s">
        <v>45</v>
      </c>
      <c r="E2710" t="s">
        <v>21</v>
      </c>
      <c r="F2710" t="s">
        <v>658</v>
      </c>
      <c r="G2710" t="s">
        <v>35</v>
      </c>
      <c r="H2710" t="s">
        <v>21</v>
      </c>
      <c r="I2710" t="s">
        <v>23</v>
      </c>
      <c r="J2710" t="s">
        <v>205</v>
      </c>
      <c r="K2710" t="s">
        <v>37</v>
      </c>
      <c r="L2710" t="s">
        <v>54</v>
      </c>
      <c r="M2710" t="s">
        <v>63</v>
      </c>
      <c r="N2710" t="s">
        <v>1127</v>
      </c>
      <c r="O2710" t="s">
        <v>52</v>
      </c>
      <c r="P2710" t="s">
        <v>70</v>
      </c>
      <c r="Q2710" t="s">
        <v>21</v>
      </c>
    </row>
    <row r="2711" spans="1:17">
      <c r="A2711" t="s">
        <v>159</v>
      </c>
      <c r="B2711" t="s">
        <v>43</v>
      </c>
      <c r="C2711" t="s">
        <v>19</v>
      </c>
      <c r="D2711" t="s">
        <v>45</v>
      </c>
      <c r="E2711" t="s">
        <v>21</v>
      </c>
      <c r="F2711" t="s">
        <v>86</v>
      </c>
      <c r="G2711" t="s">
        <v>35</v>
      </c>
      <c r="H2711" t="s">
        <v>35</v>
      </c>
      <c r="I2711" t="s">
        <v>23</v>
      </c>
      <c r="J2711" t="s">
        <v>123</v>
      </c>
      <c r="K2711" t="s">
        <v>119</v>
      </c>
      <c r="L2711" t="s">
        <v>170</v>
      </c>
      <c r="M2711" t="s">
        <v>52</v>
      </c>
      <c r="N2711" t="s">
        <v>28</v>
      </c>
      <c r="O2711" t="s">
        <v>29</v>
      </c>
      <c r="P2711" t="s">
        <v>30</v>
      </c>
      <c r="Q2711" t="s">
        <v>21</v>
      </c>
    </row>
    <row r="2712" spans="1:17">
      <c r="A2712" t="s">
        <v>128</v>
      </c>
      <c r="B2712" t="s">
        <v>32</v>
      </c>
      <c r="C2712" t="s">
        <v>122</v>
      </c>
      <c r="D2712" t="s">
        <v>33</v>
      </c>
      <c r="E2712" t="s">
        <v>21</v>
      </c>
      <c r="F2712" t="s">
        <v>29</v>
      </c>
      <c r="G2712" t="s">
        <v>35</v>
      </c>
      <c r="H2712" t="s">
        <v>21</v>
      </c>
      <c r="I2712" t="s">
        <v>30</v>
      </c>
      <c r="J2712" t="s">
        <v>40</v>
      </c>
      <c r="K2712" t="s">
        <v>53</v>
      </c>
      <c r="L2712" t="s">
        <v>809</v>
      </c>
      <c r="M2712" t="s">
        <v>57</v>
      </c>
      <c r="N2712" t="s">
        <v>28</v>
      </c>
      <c r="O2712" t="s">
        <v>29</v>
      </c>
      <c r="P2712" t="s">
        <v>30</v>
      </c>
      <c r="Q2712" t="s">
        <v>21</v>
      </c>
    </row>
    <row r="2713" spans="1:17">
      <c r="A2713" t="s">
        <v>524</v>
      </c>
      <c r="B2713" t="s">
        <v>30</v>
      </c>
      <c r="C2713" t="s">
        <v>19</v>
      </c>
      <c r="D2713" t="s">
        <v>2553</v>
      </c>
      <c r="E2713" t="s">
        <v>21</v>
      </c>
      <c r="F2713" t="s">
        <v>1945</v>
      </c>
      <c r="G2713" t="s">
        <v>21</v>
      </c>
      <c r="H2713" t="s">
        <v>21</v>
      </c>
      <c r="I2713" t="s">
        <v>23</v>
      </c>
      <c r="J2713" t="s">
        <v>118</v>
      </c>
      <c r="K2713" t="s">
        <v>92</v>
      </c>
      <c r="L2713" t="s">
        <v>1946</v>
      </c>
      <c r="M2713" t="s">
        <v>27</v>
      </c>
      <c r="N2713" t="s">
        <v>707</v>
      </c>
      <c r="O2713" t="s">
        <v>40</v>
      </c>
      <c r="P2713" t="s">
        <v>196</v>
      </c>
      <c r="Q2713" t="s">
        <v>21</v>
      </c>
    </row>
    <row r="2714" spans="1:17">
      <c r="A2714" t="s">
        <v>76</v>
      </c>
      <c r="B2714" t="s">
        <v>66</v>
      </c>
      <c r="C2714" t="s">
        <v>19</v>
      </c>
      <c r="D2714" t="s">
        <v>20</v>
      </c>
      <c r="E2714" t="s">
        <v>21</v>
      </c>
      <c r="F2714" t="s">
        <v>893</v>
      </c>
      <c r="G2714" t="s">
        <v>21</v>
      </c>
      <c r="H2714" t="s">
        <v>21</v>
      </c>
      <c r="I2714" t="s">
        <v>30</v>
      </c>
      <c r="J2714" t="s">
        <v>74</v>
      </c>
      <c r="K2714" t="s">
        <v>53</v>
      </c>
      <c r="L2714" t="s">
        <v>110</v>
      </c>
      <c r="M2714" t="s">
        <v>52</v>
      </c>
      <c r="N2714" t="s">
        <v>28</v>
      </c>
      <c r="O2714" t="s">
        <v>29</v>
      </c>
      <c r="P2714" t="s">
        <v>30</v>
      </c>
      <c r="Q2714" t="s">
        <v>21</v>
      </c>
    </row>
    <row r="2715" spans="1:17">
      <c r="A2715" t="s">
        <v>216</v>
      </c>
      <c r="B2715" t="s">
        <v>72</v>
      </c>
      <c r="C2715" t="s">
        <v>19</v>
      </c>
      <c r="D2715" t="s">
        <v>45</v>
      </c>
      <c r="E2715" t="s">
        <v>21</v>
      </c>
      <c r="F2715" t="s">
        <v>203</v>
      </c>
      <c r="G2715" t="s">
        <v>21</v>
      </c>
      <c r="H2715" t="s">
        <v>21</v>
      </c>
      <c r="I2715" t="s">
        <v>23</v>
      </c>
      <c r="J2715" t="s">
        <v>219</v>
      </c>
      <c r="K2715" t="s">
        <v>92</v>
      </c>
      <c r="L2715" t="s">
        <v>1132</v>
      </c>
      <c r="M2715" t="s">
        <v>40</v>
      </c>
      <c r="N2715" t="s">
        <v>28</v>
      </c>
      <c r="O2715" t="s">
        <v>29</v>
      </c>
      <c r="P2715" t="s">
        <v>30</v>
      </c>
      <c r="Q2715" t="s">
        <v>21</v>
      </c>
    </row>
    <row r="2716" spans="1:17">
      <c r="A2716" t="s">
        <v>524</v>
      </c>
      <c r="B2716" t="s">
        <v>72</v>
      </c>
      <c r="C2716" t="s">
        <v>122</v>
      </c>
      <c r="D2716" t="s">
        <v>45</v>
      </c>
      <c r="E2716" t="s">
        <v>21</v>
      </c>
      <c r="F2716" t="s">
        <v>1817</v>
      </c>
      <c r="G2716" t="s">
        <v>35</v>
      </c>
      <c r="H2716" t="s">
        <v>21</v>
      </c>
      <c r="I2716" t="s">
        <v>146</v>
      </c>
      <c r="J2716" t="s">
        <v>118</v>
      </c>
      <c r="K2716" t="s">
        <v>37</v>
      </c>
      <c r="L2716" t="s">
        <v>681</v>
      </c>
      <c r="M2716" t="s">
        <v>27</v>
      </c>
      <c r="N2716" t="s">
        <v>1183</v>
      </c>
      <c r="O2716" t="s">
        <v>27</v>
      </c>
      <c r="P2716" t="s">
        <v>41</v>
      </c>
      <c r="Q2716" t="s">
        <v>21</v>
      </c>
    </row>
    <row r="2717" spans="1:17">
      <c r="A2717" t="s">
        <v>159</v>
      </c>
      <c r="B2717" t="s">
        <v>43</v>
      </c>
      <c r="C2717" t="s">
        <v>44</v>
      </c>
      <c r="D2717" t="s">
        <v>45</v>
      </c>
      <c r="E2717" t="s">
        <v>21</v>
      </c>
      <c r="F2717" t="s">
        <v>1947</v>
      </c>
      <c r="G2717" t="s">
        <v>21</v>
      </c>
      <c r="H2717" t="s">
        <v>21</v>
      </c>
      <c r="I2717" t="s">
        <v>23</v>
      </c>
      <c r="J2717" t="s">
        <v>234</v>
      </c>
      <c r="K2717" t="s">
        <v>92</v>
      </c>
      <c r="L2717" t="s">
        <v>340</v>
      </c>
      <c r="M2717" t="s">
        <v>40</v>
      </c>
      <c r="N2717" t="s">
        <v>28</v>
      </c>
      <c r="O2717" t="s">
        <v>29</v>
      </c>
      <c r="P2717" t="s">
        <v>30</v>
      </c>
      <c r="Q2717" t="s">
        <v>21</v>
      </c>
    </row>
    <row r="2718" spans="1:17">
      <c r="A2718" t="s">
        <v>55</v>
      </c>
      <c r="B2718" t="s">
        <v>135</v>
      </c>
      <c r="C2718" t="s">
        <v>19</v>
      </c>
      <c r="D2718" t="s">
        <v>45</v>
      </c>
      <c r="E2718" t="s">
        <v>21</v>
      </c>
      <c r="F2718" t="s">
        <v>29</v>
      </c>
      <c r="G2718" t="s">
        <v>21</v>
      </c>
      <c r="H2718" t="s">
        <v>35</v>
      </c>
      <c r="I2718" t="s">
        <v>23</v>
      </c>
      <c r="J2718" t="s">
        <v>99</v>
      </c>
      <c r="K2718" t="s">
        <v>119</v>
      </c>
      <c r="L2718" t="s">
        <v>1294</v>
      </c>
      <c r="M2718" t="s">
        <v>63</v>
      </c>
      <c r="N2718" t="s">
        <v>28</v>
      </c>
      <c r="O2718" t="s">
        <v>29</v>
      </c>
      <c r="P2718" t="s">
        <v>30</v>
      </c>
      <c r="Q2718" t="s">
        <v>21</v>
      </c>
    </row>
    <row r="2719" spans="1:17">
      <c r="A2719" t="s">
        <v>99</v>
      </c>
      <c r="B2719" t="s">
        <v>72</v>
      </c>
      <c r="C2719" t="s">
        <v>44</v>
      </c>
      <c r="D2719" t="s">
        <v>45</v>
      </c>
      <c r="E2719" t="s">
        <v>21</v>
      </c>
      <c r="F2719" t="s">
        <v>1948</v>
      </c>
      <c r="G2719" t="s">
        <v>21</v>
      </c>
      <c r="H2719" t="s">
        <v>21</v>
      </c>
      <c r="I2719" t="s">
        <v>23</v>
      </c>
      <c r="J2719" t="s">
        <v>63</v>
      </c>
      <c r="K2719" t="s">
        <v>61</v>
      </c>
      <c r="L2719" t="s">
        <v>133</v>
      </c>
      <c r="M2719" t="s">
        <v>27</v>
      </c>
      <c r="N2719" t="s">
        <v>28</v>
      </c>
      <c r="O2719" t="s">
        <v>29</v>
      </c>
      <c r="P2719" t="s">
        <v>30</v>
      </c>
      <c r="Q2719" t="s">
        <v>35</v>
      </c>
    </row>
    <row r="2720" spans="1:17">
      <c r="A2720" t="s">
        <v>209</v>
      </c>
      <c r="B2720" t="s">
        <v>32</v>
      </c>
      <c r="C2720" t="s">
        <v>19</v>
      </c>
      <c r="D2720" t="s">
        <v>33</v>
      </c>
      <c r="E2720" t="s">
        <v>35</v>
      </c>
      <c r="F2720" t="s">
        <v>1949</v>
      </c>
      <c r="G2720" t="s">
        <v>21</v>
      </c>
      <c r="H2720" t="s">
        <v>21</v>
      </c>
      <c r="I2720" t="s">
        <v>23</v>
      </c>
      <c r="J2720" t="s">
        <v>85</v>
      </c>
      <c r="K2720" t="s">
        <v>92</v>
      </c>
      <c r="L2720" t="s">
        <v>466</v>
      </c>
      <c r="M2720" t="s">
        <v>63</v>
      </c>
      <c r="N2720" t="s">
        <v>28</v>
      </c>
      <c r="O2720" t="s">
        <v>29</v>
      </c>
      <c r="P2720" t="s">
        <v>30</v>
      </c>
      <c r="Q2720" t="s">
        <v>21</v>
      </c>
    </row>
    <row r="2721" spans="1:17">
      <c r="A2721" t="s">
        <v>159</v>
      </c>
      <c r="B2721" t="s">
        <v>72</v>
      </c>
      <c r="C2721" t="s">
        <v>44</v>
      </c>
      <c r="D2721" t="s">
        <v>33</v>
      </c>
      <c r="E2721" t="s">
        <v>21</v>
      </c>
      <c r="F2721" t="s">
        <v>505</v>
      </c>
      <c r="G2721" t="s">
        <v>35</v>
      </c>
      <c r="H2721" t="s">
        <v>21</v>
      </c>
      <c r="I2721" t="s">
        <v>23</v>
      </c>
      <c r="J2721" t="s">
        <v>123</v>
      </c>
      <c r="K2721" t="s">
        <v>37</v>
      </c>
      <c r="L2721" t="s">
        <v>365</v>
      </c>
      <c r="M2721" t="s">
        <v>27</v>
      </c>
      <c r="N2721" t="s">
        <v>333</v>
      </c>
      <c r="O2721" t="s">
        <v>219</v>
      </c>
      <c r="P2721" t="s">
        <v>41</v>
      </c>
      <c r="Q2721" t="s">
        <v>35</v>
      </c>
    </row>
    <row r="2722" spans="1:17">
      <c r="A2722" t="s">
        <v>323</v>
      </c>
      <c r="B2722" t="s">
        <v>43</v>
      </c>
      <c r="C2722" t="s">
        <v>122</v>
      </c>
      <c r="D2722" t="s">
        <v>33</v>
      </c>
      <c r="E2722" t="s">
        <v>21</v>
      </c>
      <c r="F2722" t="s">
        <v>1950</v>
      </c>
      <c r="G2722" t="s">
        <v>21</v>
      </c>
      <c r="H2722" t="s">
        <v>35</v>
      </c>
      <c r="I2722" t="s">
        <v>23</v>
      </c>
      <c r="J2722" t="s">
        <v>99</v>
      </c>
      <c r="K2722" t="s">
        <v>92</v>
      </c>
      <c r="L2722" t="s">
        <v>1435</v>
      </c>
      <c r="M2722" t="s">
        <v>63</v>
      </c>
      <c r="N2722" t="s">
        <v>28</v>
      </c>
      <c r="O2722" t="s">
        <v>29</v>
      </c>
      <c r="P2722" t="s">
        <v>30</v>
      </c>
      <c r="Q2722" t="s">
        <v>21</v>
      </c>
    </row>
    <row r="2723" spans="1:17">
      <c r="A2723" t="s">
        <v>97</v>
      </c>
      <c r="B2723" t="s">
        <v>56</v>
      </c>
      <c r="C2723" t="s">
        <v>44</v>
      </c>
      <c r="D2723" t="s">
        <v>20</v>
      </c>
      <c r="E2723" t="s">
        <v>21</v>
      </c>
      <c r="F2723" t="s">
        <v>1736</v>
      </c>
      <c r="G2723" t="s">
        <v>21</v>
      </c>
      <c r="H2723" t="s">
        <v>21</v>
      </c>
      <c r="I2723" t="s">
        <v>30</v>
      </c>
      <c r="J2723" t="s">
        <v>152</v>
      </c>
      <c r="K2723" t="s">
        <v>37</v>
      </c>
      <c r="L2723" t="s">
        <v>332</v>
      </c>
      <c r="M2723" t="s">
        <v>52</v>
      </c>
      <c r="N2723" t="s">
        <v>28</v>
      </c>
      <c r="O2723" t="s">
        <v>29</v>
      </c>
      <c r="P2723" t="s">
        <v>30</v>
      </c>
      <c r="Q2723" t="s">
        <v>21</v>
      </c>
    </row>
    <row r="2724" spans="1:17">
      <c r="A2724" t="s">
        <v>151</v>
      </c>
      <c r="B2724" t="s">
        <v>56</v>
      </c>
      <c r="C2724" t="s">
        <v>19</v>
      </c>
      <c r="D2724" t="s">
        <v>33</v>
      </c>
      <c r="E2724" t="s">
        <v>21</v>
      </c>
      <c r="F2724" t="s">
        <v>114</v>
      </c>
      <c r="G2724" t="s">
        <v>21</v>
      </c>
      <c r="H2724" t="s">
        <v>21</v>
      </c>
      <c r="I2724" t="s">
        <v>23</v>
      </c>
      <c r="J2724" t="s">
        <v>169</v>
      </c>
      <c r="K2724" t="s">
        <v>92</v>
      </c>
      <c r="L2724" t="s">
        <v>1342</v>
      </c>
      <c r="M2724" t="s">
        <v>63</v>
      </c>
      <c r="N2724" t="s">
        <v>28</v>
      </c>
      <c r="O2724" t="s">
        <v>29</v>
      </c>
      <c r="P2724" t="s">
        <v>30</v>
      </c>
      <c r="Q2724" t="s">
        <v>35</v>
      </c>
    </row>
    <row r="2725" spans="1:17">
      <c r="A2725" t="s">
        <v>186</v>
      </c>
      <c r="B2725" t="s">
        <v>72</v>
      </c>
      <c r="C2725" t="s">
        <v>44</v>
      </c>
      <c r="D2725" t="s">
        <v>45</v>
      </c>
      <c r="E2725" t="s">
        <v>21</v>
      </c>
      <c r="F2725" t="s">
        <v>1951</v>
      </c>
      <c r="G2725" t="s">
        <v>35</v>
      </c>
      <c r="H2725" t="s">
        <v>21</v>
      </c>
      <c r="I2725" t="s">
        <v>23</v>
      </c>
      <c r="J2725" t="s">
        <v>85</v>
      </c>
      <c r="K2725" t="s">
        <v>124</v>
      </c>
      <c r="L2725" t="s">
        <v>1032</v>
      </c>
      <c r="M2725" t="s">
        <v>57</v>
      </c>
      <c r="N2725" t="s">
        <v>28</v>
      </c>
      <c r="O2725" t="s">
        <v>29</v>
      </c>
      <c r="P2725" t="s">
        <v>30</v>
      </c>
      <c r="Q2725" t="s">
        <v>21</v>
      </c>
    </row>
    <row r="2726" spans="1:17">
      <c r="A2726" t="s">
        <v>209</v>
      </c>
      <c r="B2726" t="s">
        <v>32</v>
      </c>
      <c r="C2726" t="s">
        <v>44</v>
      </c>
      <c r="D2726" t="s">
        <v>2553</v>
      </c>
      <c r="E2726" t="s">
        <v>21</v>
      </c>
      <c r="F2726" t="s">
        <v>1952</v>
      </c>
      <c r="G2726" t="s">
        <v>35</v>
      </c>
      <c r="H2726" t="s">
        <v>21</v>
      </c>
      <c r="I2726" t="s">
        <v>30</v>
      </c>
      <c r="J2726" t="s">
        <v>47</v>
      </c>
      <c r="K2726" t="s">
        <v>53</v>
      </c>
      <c r="L2726" t="s">
        <v>351</v>
      </c>
      <c r="M2726" t="s">
        <v>27</v>
      </c>
      <c r="N2726" t="s">
        <v>28</v>
      </c>
      <c r="O2726" t="s">
        <v>29</v>
      </c>
      <c r="P2726" t="s">
        <v>30</v>
      </c>
      <c r="Q2726" t="s">
        <v>21</v>
      </c>
    </row>
    <row r="2727" spans="1:17">
      <c r="A2727" t="s">
        <v>159</v>
      </c>
      <c r="B2727" t="s">
        <v>72</v>
      </c>
      <c r="C2727" t="s">
        <v>19</v>
      </c>
      <c r="D2727" t="s">
        <v>33</v>
      </c>
      <c r="E2727" t="s">
        <v>21</v>
      </c>
      <c r="F2727" t="s">
        <v>551</v>
      </c>
      <c r="G2727" t="s">
        <v>21</v>
      </c>
      <c r="H2727" t="s">
        <v>21</v>
      </c>
      <c r="I2727" t="s">
        <v>23</v>
      </c>
      <c r="J2727" t="s">
        <v>85</v>
      </c>
      <c r="K2727" t="s">
        <v>92</v>
      </c>
      <c r="L2727" t="s">
        <v>342</v>
      </c>
      <c r="M2727" t="s">
        <v>40</v>
      </c>
      <c r="N2727" t="s">
        <v>28</v>
      </c>
      <c r="O2727" t="s">
        <v>29</v>
      </c>
      <c r="P2727" t="s">
        <v>30</v>
      </c>
      <c r="Q2727" t="s">
        <v>21</v>
      </c>
    </row>
    <row r="2728" spans="1:17">
      <c r="A2728" t="s">
        <v>97</v>
      </c>
      <c r="B2728" t="s">
        <v>43</v>
      </c>
      <c r="C2728" t="s">
        <v>19</v>
      </c>
      <c r="D2728" t="s">
        <v>33</v>
      </c>
      <c r="E2728" t="s">
        <v>21</v>
      </c>
      <c r="F2728" t="s">
        <v>1953</v>
      </c>
      <c r="G2728" t="s">
        <v>35</v>
      </c>
      <c r="H2728" t="s">
        <v>21</v>
      </c>
      <c r="I2728" t="s">
        <v>23</v>
      </c>
      <c r="J2728" t="s">
        <v>130</v>
      </c>
      <c r="K2728" t="s">
        <v>92</v>
      </c>
      <c r="L2728" t="s">
        <v>1353</v>
      </c>
      <c r="M2728" t="s">
        <v>40</v>
      </c>
      <c r="N2728" t="s">
        <v>28</v>
      </c>
      <c r="O2728" t="s">
        <v>29</v>
      </c>
      <c r="P2728" t="s">
        <v>30</v>
      </c>
      <c r="Q2728" t="s">
        <v>21</v>
      </c>
    </row>
    <row r="2729" spans="1:17">
      <c r="A2729" t="s">
        <v>108</v>
      </c>
      <c r="B2729" t="s">
        <v>56</v>
      </c>
      <c r="C2729" t="s">
        <v>44</v>
      </c>
      <c r="D2729" t="s">
        <v>20</v>
      </c>
      <c r="E2729" t="s">
        <v>21</v>
      </c>
      <c r="F2729" t="s">
        <v>1604</v>
      </c>
      <c r="G2729" t="s">
        <v>35</v>
      </c>
      <c r="H2729" t="s">
        <v>21</v>
      </c>
      <c r="I2729" t="s">
        <v>23</v>
      </c>
      <c r="J2729" t="s">
        <v>205</v>
      </c>
      <c r="K2729" t="s">
        <v>37</v>
      </c>
      <c r="L2729" t="s">
        <v>216</v>
      </c>
      <c r="M2729" t="s">
        <v>63</v>
      </c>
      <c r="N2729" t="s">
        <v>28</v>
      </c>
      <c r="O2729" t="s">
        <v>29</v>
      </c>
      <c r="P2729" t="s">
        <v>30</v>
      </c>
      <c r="Q2729" t="s">
        <v>21</v>
      </c>
    </row>
    <row r="2730" spans="1:17">
      <c r="A2730" t="s">
        <v>259</v>
      </c>
      <c r="B2730" t="s">
        <v>87</v>
      </c>
      <c r="C2730" t="s">
        <v>19</v>
      </c>
      <c r="D2730" t="s">
        <v>33</v>
      </c>
      <c r="E2730" t="s">
        <v>21</v>
      </c>
      <c r="F2730" t="s">
        <v>625</v>
      </c>
      <c r="G2730" t="s">
        <v>35</v>
      </c>
      <c r="H2730" t="s">
        <v>21</v>
      </c>
      <c r="I2730" t="s">
        <v>23</v>
      </c>
      <c r="J2730" t="s">
        <v>36</v>
      </c>
      <c r="K2730" t="s">
        <v>37</v>
      </c>
      <c r="L2730" t="s">
        <v>1393</v>
      </c>
      <c r="M2730" t="s">
        <v>27</v>
      </c>
      <c r="N2730" t="s">
        <v>804</v>
      </c>
      <c r="O2730" t="s">
        <v>27</v>
      </c>
      <c r="P2730" t="s">
        <v>41</v>
      </c>
      <c r="Q2730" t="s">
        <v>21</v>
      </c>
    </row>
    <row r="2731" spans="1:17">
      <c r="A2731" t="s">
        <v>186</v>
      </c>
      <c r="B2731" t="s">
        <v>56</v>
      </c>
      <c r="C2731" t="s">
        <v>44</v>
      </c>
      <c r="D2731" t="s">
        <v>45</v>
      </c>
      <c r="E2731" t="s">
        <v>21</v>
      </c>
      <c r="F2731" t="s">
        <v>1922</v>
      </c>
      <c r="G2731" t="s">
        <v>35</v>
      </c>
      <c r="H2731" t="s">
        <v>21</v>
      </c>
      <c r="I2731" t="s">
        <v>30</v>
      </c>
      <c r="J2731" t="s">
        <v>74</v>
      </c>
      <c r="K2731" t="s">
        <v>37</v>
      </c>
      <c r="L2731" t="s">
        <v>734</v>
      </c>
      <c r="M2731" t="s">
        <v>27</v>
      </c>
      <c r="N2731" t="s">
        <v>28</v>
      </c>
      <c r="O2731" t="s">
        <v>29</v>
      </c>
      <c r="P2731" t="s">
        <v>30</v>
      </c>
      <c r="Q2731" t="s">
        <v>21</v>
      </c>
    </row>
    <row r="2732" spans="1:17">
      <c r="A2732" t="s">
        <v>180</v>
      </c>
      <c r="B2732" t="s">
        <v>66</v>
      </c>
      <c r="C2732" t="s">
        <v>19</v>
      </c>
      <c r="D2732" t="s">
        <v>33</v>
      </c>
      <c r="E2732" t="s">
        <v>21</v>
      </c>
      <c r="F2732" t="s">
        <v>243</v>
      </c>
      <c r="G2732" t="s">
        <v>21</v>
      </c>
      <c r="H2732" t="s">
        <v>35</v>
      </c>
      <c r="I2732" t="s">
        <v>30</v>
      </c>
      <c r="J2732" t="s">
        <v>74</v>
      </c>
      <c r="K2732" t="s">
        <v>53</v>
      </c>
      <c r="L2732" t="s">
        <v>128</v>
      </c>
      <c r="M2732" t="s">
        <v>27</v>
      </c>
      <c r="N2732" t="s">
        <v>28</v>
      </c>
      <c r="O2732" t="s">
        <v>29</v>
      </c>
      <c r="P2732" t="s">
        <v>30</v>
      </c>
      <c r="Q2732" t="s">
        <v>21</v>
      </c>
    </row>
    <row r="2733" spans="1:17">
      <c r="A2733" t="s">
        <v>209</v>
      </c>
      <c r="B2733" t="s">
        <v>56</v>
      </c>
      <c r="C2733" t="s">
        <v>19</v>
      </c>
      <c r="D2733" t="s">
        <v>33</v>
      </c>
      <c r="E2733" t="s">
        <v>21</v>
      </c>
      <c r="F2733" t="s">
        <v>1954</v>
      </c>
      <c r="G2733" t="s">
        <v>35</v>
      </c>
      <c r="H2733" t="s">
        <v>35</v>
      </c>
      <c r="I2733" t="s">
        <v>23</v>
      </c>
      <c r="J2733" t="s">
        <v>205</v>
      </c>
      <c r="K2733" t="s">
        <v>37</v>
      </c>
      <c r="L2733" t="s">
        <v>862</v>
      </c>
      <c r="M2733" t="s">
        <v>243</v>
      </c>
      <c r="N2733" t="s">
        <v>28</v>
      </c>
      <c r="O2733" t="s">
        <v>29</v>
      </c>
      <c r="P2733" t="s">
        <v>30</v>
      </c>
      <c r="Q2733" t="s">
        <v>21</v>
      </c>
    </row>
    <row r="2734" spans="1:17">
      <c r="A2734" t="s">
        <v>197</v>
      </c>
      <c r="B2734" t="s">
        <v>72</v>
      </c>
      <c r="C2734" t="s">
        <v>19</v>
      </c>
      <c r="D2734" t="s">
        <v>20</v>
      </c>
      <c r="E2734" t="s">
        <v>21</v>
      </c>
      <c r="F2734" t="s">
        <v>1955</v>
      </c>
      <c r="G2734" t="s">
        <v>21</v>
      </c>
      <c r="H2734" t="s">
        <v>21</v>
      </c>
      <c r="I2734" t="s">
        <v>30</v>
      </c>
      <c r="J2734" t="s">
        <v>243</v>
      </c>
      <c r="K2734" t="s">
        <v>53</v>
      </c>
      <c r="L2734" t="s">
        <v>867</v>
      </c>
      <c r="M2734" t="s">
        <v>63</v>
      </c>
      <c r="N2734" t="s">
        <v>28</v>
      </c>
      <c r="O2734" t="s">
        <v>29</v>
      </c>
      <c r="P2734" t="s">
        <v>30</v>
      </c>
      <c r="Q2734" t="s">
        <v>21</v>
      </c>
    </row>
    <row r="2735" spans="1:17">
      <c r="A2735" t="s">
        <v>216</v>
      </c>
      <c r="B2735" t="s">
        <v>72</v>
      </c>
      <c r="C2735" t="s">
        <v>122</v>
      </c>
      <c r="D2735" t="s">
        <v>33</v>
      </c>
      <c r="E2735" t="s">
        <v>21</v>
      </c>
      <c r="F2735" t="s">
        <v>1956</v>
      </c>
      <c r="G2735" t="s">
        <v>35</v>
      </c>
      <c r="H2735" t="s">
        <v>21</v>
      </c>
      <c r="I2735" t="s">
        <v>23</v>
      </c>
      <c r="J2735" t="s">
        <v>17</v>
      </c>
      <c r="K2735" t="s">
        <v>100</v>
      </c>
      <c r="L2735" t="s">
        <v>158</v>
      </c>
      <c r="M2735" t="s">
        <v>27</v>
      </c>
      <c r="N2735" t="s">
        <v>28</v>
      </c>
      <c r="O2735" t="s">
        <v>29</v>
      </c>
      <c r="P2735" t="s">
        <v>30</v>
      </c>
      <c r="Q2735" t="s">
        <v>21</v>
      </c>
    </row>
    <row r="2736" spans="1:17">
      <c r="A2736" t="s">
        <v>180</v>
      </c>
      <c r="B2736" t="s">
        <v>32</v>
      </c>
      <c r="C2736" t="s">
        <v>19</v>
      </c>
      <c r="D2736" t="s">
        <v>33</v>
      </c>
      <c r="E2736" t="s">
        <v>21</v>
      </c>
      <c r="F2736" t="s">
        <v>1957</v>
      </c>
      <c r="G2736" t="s">
        <v>21</v>
      </c>
      <c r="H2736" t="s">
        <v>21</v>
      </c>
      <c r="I2736" t="s">
        <v>23</v>
      </c>
      <c r="J2736" t="s">
        <v>349</v>
      </c>
      <c r="K2736" t="s">
        <v>119</v>
      </c>
      <c r="L2736" t="s">
        <v>265</v>
      </c>
      <c r="M2736" t="s">
        <v>27</v>
      </c>
      <c r="N2736" t="s">
        <v>28</v>
      </c>
      <c r="O2736" t="s">
        <v>29</v>
      </c>
      <c r="P2736" t="s">
        <v>30</v>
      </c>
      <c r="Q2736" t="s">
        <v>21</v>
      </c>
    </row>
    <row r="2737" spans="1:17">
      <c r="A2737" t="s">
        <v>524</v>
      </c>
      <c r="B2737" t="s">
        <v>77</v>
      </c>
      <c r="C2737" t="s">
        <v>19</v>
      </c>
      <c r="D2737" t="s">
        <v>45</v>
      </c>
      <c r="E2737" t="s">
        <v>21</v>
      </c>
      <c r="F2737" t="s">
        <v>812</v>
      </c>
      <c r="G2737" t="s">
        <v>35</v>
      </c>
      <c r="H2737" t="s">
        <v>21</v>
      </c>
      <c r="I2737" t="s">
        <v>23</v>
      </c>
      <c r="J2737" t="s">
        <v>99</v>
      </c>
      <c r="K2737" t="s">
        <v>119</v>
      </c>
      <c r="L2737" t="s">
        <v>105</v>
      </c>
      <c r="M2737" t="s">
        <v>40</v>
      </c>
      <c r="N2737" t="s">
        <v>28</v>
      </c>
      <c r="O2737" t="s">
        <v>29</v>
      </c>
      <c r="P2737" t="s">
        <v>30</v>
      </c>
      <c r="Q2737" t="s">
        <v>21</v>
      </c>
    </row>
    <row r="2738" spans="1:17">
      <c r="A2738" t="s">
        <v>216</v>
      </c>
      <c r="B2738" t="s">
        <v>30</v>
      </c>
      <c r="C2738" t="s">
        <v>19</v>
      </c>
      <c r="D2738" t="s">
        <v>33</v>
      </c>
      <c r="E2738" t="s">
        <v>21</v>
      </c>
      <c r="F2738" t="s">
        <v>1958</v>
      </c>
      <c r="G2738" t="s">
        <v>21</v>
      </c>
      <c r="H2738" t="s">
        <v>21</v>
      </c>
      <c r="I2738" t="s">
        <v>23</v>
      </c>
      <c r="J2738" t="s">
        <v>134</v>
      </c>
      <c r="K2738" t="s">
        <v>37</v>
      </c>
      <c r="L2738" t="s">
        <v>203</v>
      </c>
      <c r="M2738" t="s">
        <v>63</v>
      </c>
      <c r="N2738" t="s">
        <v>28</v>
      </c>
      <c r="O2738" t="s">
        <v>29</v>
      </c>
      <c r="P2738" t="s">
        <v>30</v>
      </c>
      <c r="Q2738" t="s">
        <v>21</v>
      </c>
    </row>
    <row r="2739" spans="1:17">
      <c r="A2739" t="s">
        <v>186</v>
      </c>
      <c r="B2739" t="s">
        <v>56</v>
      </c>
      <c r="C2739" t="s">
        <v>19</v>
      </c>
      <c r="D2739" t="s">
        <v>33</v>
      </c>
      <c r="E2739" t="s">
        <v>21</v>
      </c>
      <c r="F2739" t="s">
        <v>1959</v>
      </c>
      <c r="G2739" t="s">
        <v>35</v>
      </c>
      <c r="H2739" t="s">
        <v>35</v>
      </c>
      <c r="I2739" t="s">
        <v>23</v>
      </c>
      <c r="J2739" t="s">
        <v>24</v>
      </c>
      <c r="K2739" t="s">
        <v>124</v>
      </c>
      <c r="L2739" t="s">
        <v>202</v>
      </c>
      <c r="M2739" t="s">
        <v>27</v>
      </c>
      <c r="N2739" t="s">
        <v>28</v>
      </c>
      <c r="O2739" t="s">
        <v>29</v>
      </c>
      <c r="P2739" t="s">
        <v>30</v>
      </c>
      <c r="Q2739" t="s">
        <v>21</v>
      </c>
    </row>
    <row r="2740" spans="1:17">
      <c r="A2740" t="s">
        <v>71</v>
      </c>
      <c r="B2740" t="s">
        <v>72</v>
      </c>
      <c r="C2740" t="s">
        <v>44</v>
      </c>
      <c r="D2740" t="s">
        <v>45</v>
      </c>
      <c r="E2740" t="s">
        <v>21</v>
      </c>
      <c r="F2740" t="s">
        <v>1960</v>
      </c>
      <c r="G2740" t="s">
        <v>21</v>
      </c>
      <c r="H2740" t="s">
        <v>21</v>
      </c>
      <c r="I2740" t="s">
        <v>23</v>
      </c>
      <c r="J2740" t="s">
        <v>123</v>
      </c>
      <c r="K2740" t="s">
        <v>92</v>
      </c>
      <c r="L2740" t="s">
        <v>469</v>
      </c>
      <c r="M2740" t="s">
        <v>349</v>
      </c>
      <c r="N2740" t="s">
        <v>28</v>
      </c>
      <c r="O2740" t="s">
        <v>29</v>
      </c>
      <c r="P2740" t="s">
        <v>30</v>
      </c>
      <c r="Q2740" t="s">
        <v>21</v>
      </c>
    </row>
    <row r="2741" spans="1:17">
      <c r="A2741" t="s">
        <v>323</v>
      </c>
      <c r="B2741" t="s">
        <v>72</v>
      </c>
      <c r="C2741" t="s">
        <v>19</v>
      </c>
      <c r="D2741" t="s">
        <v>33</v>
      </c>
      <c r="E2741" t="s">
        <v>21</v>
      </c>
      <c r="F2741" t="s">
        <v>1777</v>
      </c>
      <c r="G2741" t="s">
        <v>21</v>
      </c>
      <c r="H2741" t="s">
        <v>21</v>
      </c>
      <c r="I2741" t="s">
        <v>23</v>
      </c>
      <c r="J2741" t="s">
        <v>118</v>
      </c>
      <c r="K2741" t="s">
        <v>92</v>
      </c>
      <c r="L2741" t="s">
        <v>749</v>
      </c>
      <c r="M2741" t="s">
        <v>63</v>
      </c>
      <c r="N2741" t="s">
        <v>28</v>
      </c>
      <c r="O2741" t="s">
        <v>29</v>
      </c>
      <c r="P2741" t="s">
        <v>30</v>
      </c>
      <c r="Q2741" t="s">
        <v>21</v>
      </c>
    </row>
    <row r="2742" spans="1:17">
      <c r="A2742" t="s">
        <v>134</v>
      </c>
      <c r="B2742" t="s">
        <v>18</v>
      </c>
      <c r="C2742" t="s">
        <v>44</v>
      </c>
      <c r="D2742" t="s">
        <v>33</v>
      </c>
      <c r="E2742" t="s">
        <v>21</v>
      </c>
      <c r="F2742" t="s">
        <v>1077</v>
      </c>
      <c r="G2742" t="s">
        <v>21</v>
      </c>
      <c r="H2742" t="s">
        <v>21</v>
      </c>
      <c r="I2742" t="s">
        <v>23</v>
      </c>
      <c r="J2742" t="s">
        <v>234</v>
      </c>
      <c r="K2742" t="s">
        <v>100</v>
      </c>
      <c r="L2742" t="s">
        <v>573</v>
      </c>
      <c r="M2742" t="s">
        <v>27</v>
      </c>
      <c r="N2742" t="s">
        <v>28</v>
      </c>
      <c r="O2742" t="s">
        <v>29</v>
      </c>
      <c r="P2742" t="s">
        <v>30</v>
      </c>
      <c r="Q2742" t="s">
        <v>21</v>
      </c>
    </row>
    <row r="2743" spans="1:17">
      <c r="A2743" t="s">
        <v>110</v>
      </c>
      <c r="B2743" t="s">
        <v>72</v>
      </c>
      <c r="C2743" t="s">
        <v>44</v>
      </c>
      <c r="D2743" t="s">
        <v>33</v>
      </c>
      <c r="E2743" t="s">
        <v>21</v>
      </c>
      <c r="F2743" t="s">
        <v>192</v>
      </c>
      <c r="G2743" t="s">
        <v>35</v>
      </c>
      <c r="H2743" t="s">
        <v>21</v>
      </c>
      <c r="I2743" t="s">
        <v>30</v>
      </c>
      <c r="J2743" t="s">
        <v>24</v>
      </c>
      <c r="K2743" t="s">
        <v>37</v>
      </c>
      <c r="L2743" t="s">
        <v>139</v>
      </c>
      <c r="M2743" t="s">
        <v>219</v>
      </c>
      <c r="N2743" t="s">
        <v>28</v>
      </c>
      <c r="O2743" t="s">
        <v>29</v>
      </c>
      <c r="P2743" t="s">
        <v>30</v>
      </c>
      <c r="Q2743" t="s">
        <v>21</v>
      </c>
    </row>
    <row r="2744" spans="1:17">
      <c r="A2744" t="s">
        <v>524</v>
      </c>
      <c r="B2744" t="s">
        <v>56</v>
      </c>
      <c r="C2744" t="s">
        <v>19</v>
      </c>
      <c r="D2744" t="s">
        <v>33</v>
      </c>
      <c r="E2744" t="s">
        <v>21</v>
      </c>
      <c r="F2744" t="s">
        <v>1961</v>
      </c>
      <c r="G2744" t="s">
        <v>35</v>
      </c>
      <c r="H2744" t="s">
        <v>21</v>
      </c>
      <c r="I2744" t="s">
        <v>23</v>
      </c>
      <c r="J2744" t="s">
        <v>82</v>
      </c>
      <c r="K2744" t="s">
        <v>48</v>
      </c>
      <c r="L2744" t="s">
        <v>109</v>
      </c>
      <c r="M2744" t="s">
        <v>63</v>
      </c>
      <c r="N2744" t="s">
        <v>28</v>
      </c>
      <c r="O2744" t="s">
        <v>29</v>
      </c>
      <c r="P2744" t="s">
        <v>30</v>
      </c>
      <c r="Q2744" t="s">
        <v>21</v>
      </c>
    </row>
    <row r="2745" spans="1:17">
      <c r="A2745" t="s">
        <v>42</v>
      </c>
      <c r="B2745" t="s">
        <v>72</v>
      </c>
      <c r="C2745" t="s">
        <v>19</v>
      </c>
      <c r="D2745" t="s">
        <v>33</v>
      </c>
      <c r="E2745" t="s">
        <v>21</v>
      </c>
      <c r="F2745" t="s">
        <v>1962</v>
      </c>
      <c r="G2745" t="s">
        <v>21</v>
      </c>
      <c r="H2745" t="s">
        <v>35</v>
      </c>
      <c r="I2745" t="s">
        <v>23</v>
      </c>
      <c r="J2745" t="s">
        <v>130</v>
      </c>
      <c r="K2745" t="s">
        <v>92</v>
      </c>
      <c r="L2745" t="s">
        <v>361</v>
      </c>
      <c r="M2745" t="s">
        <v>74</v>
      </c>
      <c r="N2745" t="s">
        <v>28</v>
      </c>
      <c r="O2745" t="s">
        <v>29</v>
      </c>
      <c r="P2745" t="s">
        <v>30</v>
      </c>
      <c r="Q2745" t="s">
        <v>21</v>
      </c>
    </row>
    <row r="2746" spans="1:17">
      <c r="A2746" t="s">
        <v>79</v>
      </c>
      <c r="B2746" t="s">
        <v>18</v>
      </c>
      <c r="C2746" t="s">
        <v>19</v>
      </c>
      <c r="D2746" t="s">
        <v>20</v>
      </c>
      <c r="E2746" t="s">
        <v>21</v>
      </c>
      <c r="F2746" t="s">
        <v>29</v>
      </c>
      <c r="G2746" t="s">
        <v>21</v>
      </c>
      <c r="H2746" t="s">
        <v>21</v>
      </c>
      <c r="I2746" t="s">
        <v>30</v>
      </c>
      <c r="J2746" t="s">
        <v>243</v>
      </c>
      <c r="K2746" t="s">
        <v>53</v>
      </c>
      <c r="L2746" t="s">
        <v>1444</v>
      </c>
      <c r="M2746" t="s">
        <v>27</v>
      </c>
      <c r="N2746" t="s">
        <v>28</v>
      </c>
      <c r="O2746" t="s">
        <v>29</v>
      </c>
      <c r="P2746" t="s">
        <v>30</v>
      </c>
      <c r="Q2746" t="s">
        <v>21</v>
      </c>
    </row>
    <row r="2747" spans="1:17">
      <c r="A2747" t="s">
        <v>186</v>
      </c>
      <c r="B2747" t="s">
        <v>43</v>
      </c>
      <c r="C2747" t="s">
        <v>19</v>
      </c>
      <c r="D2747" t="s">
        <v>45</v>
      </c>
      <c r="E2747" t="s">
        <v>21</v>
      </c>
      <c r="F2747" t="s">
        <v>1963</v>
      </c>
      <c r="G2747" t="s">
        <v>35</v>
      </c>
      <c r="H2747" t="s">
        <v>21</v>
      </c>
      <c r="I2747" t="s">
        <v>23</v>
      </c>
      <c r="J2747" t="s">
        <v>123</v>
      </c>
      <c r="K2747" t="s">
        <v>37</v>
      </c>
      <c r="L2747" t="s">
        <v>779</v>
      </c>
      <c r="M2747" t="s">
        <v>63</v>
      </c>
      <c r="N2747" t="s">
        <v>605</v>
      </c>
      <c r="O2747" t="s">
        <v>40</v>
      </c>
      <c r="P2747" t="s">
        <v>41</v>
      </c>
      <c r="Q2747" t="s">
        <v>21</v>
      </c>
    </row>
    <row r="2748" spans="1:17">
      <c r="A2748" t="s">
        <v>524</v>
      </c>
      <c r="B2748" t="s">
        <v>72</v>
      </c>
      <c r="C2748" t="s">
        <v>19</v>
      </c>
      <c r="D2748" t="s">
        <v>33</v>
      </c>
      <c r="E2748" t="s">
        <v>21</v>
      </c>
      <c r="F2748" t="s">
        <v>1964</v>
      </c>
      <c r="G2748" t="s">
        <v>21</v>
      </c>
      <c r="H2748" t="s">
        <v>21</v>
      </c>
      <c r="I2748" t="s">
        <v>23</v>
      </c>
      <c r="J2748" t="s">
        <v>123</v>
      </c>
      <c r="K2748" t="s">
        <v>92</v>
      </c>
      <c r="L2748" t="s">
        <v>1406</v>
      </c>
      <c r="M2748" t="s">
        <v>40</v>
      </c>
      <c r="N2748" t="s">
        <v>28</v>
      </c>
      <c r="O2748" t="s">
        <v>29</v>
      </c>
      <c r="P2748" t="s">
        <v>30</v>
      </c>
      <c r="Q2748" t="s">
        <v>35</v>
      </c>
    </row>
    <row r="2749" spans="1:17">
      <c r="A2749" t="s">
        <v>108</v>
      </c>
      <c r="B2749" t="s">
        <v>72</v>
      </c>
      <c r="C2749" t="s">
        <v>19</v>
      </c>
      <c r="D2749" t="s">
        <v>33</v>
      </c>
      <c r="E2749" t="s">
        <v>21</v>
      </c>
      <c r="F2749" t="s">
        <v>118</v>
      </c>
      <c r="G2749" t="s">
        <v>35</v>
      </c>
      <c r="H2749" t="s">
        <v>21</v>
      </c>
      <c r="I2749" t="s">
        <v>30</v>
      </c>
      <c r="J2749" t="s">
        <v>205</v>
      </c>
      <c r="K2749" t="s">
        <v>37</v>
      </c>
      <c r="L2749" t="s">
        <v>203</v>
      </c>
      <c r="M2749" t="s">
        <v>63</v>
      </c>
      <c r="N2749" t="s">
        <v>28</v>
      </c>
      <c r="O2749" t="s">
        <v>29</v>
      </c>
      <c r="P2749" t="s">
        <v>30</v>
      </c>
      <c r="Q2749" t="s">
        <v>21</v>
      </c>
    </row>
    <row r="2750" spans="1:17">
      <c r="A2750" t="s">
        <v>103</v>
      </c>
      <c r="B2750" t="s">
        <v>56</v>
      </c>
      <c r="C2750" t="s">
        <v>19</v>
      </c>
      <c r="D2750" t="s">
        <v>33</v>
      </c>
      <c r="E2750" t="s">
        <v>21</v>
      </c>
      <c r="F2750" t="s">
        <v>769</v>
      </c>
      <c r="G2750" t="s">
        <v>35</v>
      </c>
      <c r="H2750" t="s">
        <v>35</v>
      </c>
      <c r="I2750" t="s">
        <v>23</v>
      </c>
      <c r="J2750" t="s">
        <v>47</v>
      </c>
      <c r="K2750" t="s">
        <v>119</v>
      </c>
      <c r="L2750" t="s">
        <v>199</v>
      </c>
      <c r="M2750" t="s">
        <v>63</v>
      </c>
      <c r="N2750" t="s">
        <v>28</v>
      </c>
      <c r="O2750" t="s">
        <v>29</v>
      </c>
      <c r="P2750" t="s">
        <v>30</v>
      </c>
      <c r="Q2750" t="s">
        <v>35</v>
      </c>
    </row>
    <row r="2751" spans="1:17">
      <c r="A2751" t="s">
        <v>71</v>
      </c>
      <c r="B2751" t="s">
        <v>72</v>
      </c>
      <c r="C2751" t="s">
        <v>19</v>
      </c>
      <c r="D2751" t="s">
        <v>33</v>
      </c>
      <c r="E2751" t="s">
        <v>21</v>
      </c>
      <c r="F2751" t="s">
        <v>1102</v>
      </c>
      <c r="G2751" t="s">
        <v>21</v>
      </c>
      <c r="H2751" t="s">
        <v>21</v>
      </c>
      <c r="I2751" t="s">
        <v>23</v>
      </c>
      <c r="J2751" t="s">
        <v>57</v>
      </c>
      <c r="K2751" t="s">
        <v>61</v>
      </c>
      <c r="L2751" t="s">
        <v>78</v>
      </c>
      <c r="M2751" t="s">
        <v>27</v>
      </c>
      <c r="N2751" t="s">
        <v>102</v>
      </c>
      <c r="O2751" t="s">
        <v>27</v>
      </c>
      <c r="P2751" t="s">
        <v>41</v>
      </c>
      <c r="Q2751" t="s">
        <v>21</v>
      </c>
    </row>
    <row r="2752" spans="1:17">
      <c r="A2752" t="s">
        <v>65</v>
      </c>
      <c r="B2752" t="s">
        <v>77</v>
      </c>
      <c r="C2752" t="s">
        <v>19</v>
      </c>
      <c r="D2752" t="s">
        <v>45</v>
      </c>
      <c r="E2752" t="s">
        <v>21</v>
      </c>
      <c r="F2752" t="s">
        <v>74</v>
      </c>
      <c r="G2752" t="s">
        <v>21</v>
      </c>
      <c r="H2752" t="s">
        <v>21</v>
      </c>
      <c r="I2752" t="s">
        <v>146</v>
      </c>
      <c r="J2752" t="s">
        <v>17</v>
      </c>
      <c r="K2752" t="s">
        <v>25</v>
      </c>
      <c r="L2752" t="s">
        <v>493</v>
      </c>
      <c r="M2752" t="s">
        <v>27</v>
      </c>
      <c r="N2752" t="s">
        <v>28</v>
      </c>
      <c r="O2752" t="s">
        <v>29</v>
      </c>
      <c r="P2752" t="s">
        <v>30</v>
      </c>
      <c r="Q2752" t="s">
        <v>21</v>
      </c>
    </row>
    <row r="2753" spans="1:17">
      <c r="A2753" t="s">
        <v>126</v>
      </c>
      <c r="B2753" t="s">
        <v>72</v>
      </c>
      <c r="C2753" t="s">
        <v>44</v>
      </c>
      <c r="D2753" t="s">
        <v>33</v>
      </c>
      <c r="E2753" t="s">
        <v>21</v>
      </c>
      <c r="F2753" t="s">
        <v>29</v>
      </c>
      <c r="G2753" t="s">
        <v>21</v>
      </c>
      <c r="H2753" t="s">
        <v>21</v>
      </c>
      <c r="I2753" t="s">
        <v>23</v>
      </c>
      <c r="J2753" t="s">
        <v>152</v>
      </c>
      <c r="K2753" t="s">
        <v>92</v>
      </c>
      <c r="L2753" t="s">
        <v>1587</v>
      </c>
      <c r="M2753" t="s">
        <v>63</v>
      </c>
      <c r="N2753" t="s">
        <v>28</v>
      </c>
      <c r="O2753" t="s">
        <v>29</v>
      </c>
      <c r="P2753" t="s">
        <v>30</v>
      </c>
      <c r="Q2753" t="s">
        <v>21</v>
      </c>
    </row>
    <row r="2754" spans="1:17">
      <c r="A2754" t="s">
        <v>60</v>
      </c>
      <c r="B2754" t="s">
        <v>56</v>
      </c>
      <c r="C2754" t="s">
        <v>44</v>
      </c>
      <c r="D2754" t="s">
        <v>20</v>
      </c>
      <c r="E2754" t="s">
        <v>21</v>
      </c>
      <c r="F2754" t="s">
        <v>1965</v>
      </c>
      <c r="G2754" t="s">
        <v>35</v>
      </c>
      <c r="H2754" t="s">
        <v>21</v>
      </c>
      <c r="I2754" t="s">
        <v>30</v>
      </c>
      <c r="J2754" t="s">
        <v>52</v>
      </c>
      <c r="K2754" t="s">
        <v>53</v>
      </c>
      <c r="L2754" t="s">
        <v>332</v>
      </c>
      <c r="M2754" t="s">
        <v>27</v>
      </c>
      <c r="N2754" t="s">
        <v>28</v>
      </c>
      <c r="O2754" t="s">
        <v>29</v>
      </c>
      <c r="P2754" t="s">
        <v>30</v>
      </c>
      <c r="Q2754" t="s">
        <v>21</v>
      </c>
    </row>
    <row r="2755" spans="1:17">
      <c r="A2755" t="s">
        <v>186</v>
      </c>
      <c r="B2755" t="s">
        <v>43</v>
      </c>
      <c r="C2755" t="s">
        <v>19</v>
      </c>
      <c r="D2755" t="s">
        <v>45</v>
      </c>
      <c r="E2755" t="s">
        <v>21</v>
      </c>
      <c r="F2755" t="s">
        <v>872</v>
      </c>
      <c r="G2755" t="s">
        <v>35</v>
      </c>
      <c r="H2755" t="s">
        <v>21</v>
      </c>
      <c r="I2755" t="s">
        <v>30</v>
      </c>
      <c r="J2755" t="s">
        <v>219</v>
      </c>
      <c r="K2755" t="s">
        <v>37</v>
      </c>
      <c r="L2755" t="s">
        <v>297</v>
      </c>
      <c r="M2755" t="s">
        <v>27</v>
      </c>
      <c r="N2755" t="s">
        <v>28</v>
      </c>
      <c r="O2755" t="s">
        <v>29</v>
      </c>
      <c r="P2755" t="s">
        <v>30</v>
      </c>
      <c r="Q2755" t="s">
        <v>21</v>
      </c>
    </row>
    <row r="2756" spans="1:17">
      <c r="A2756" t="s">
        <v>186</v>
      </c>
      <c r="B2756" t="s">
        <v>56</v>
      </c>
      <c r="C2756" t="s">
        <v>19</v>
      </c>
      <c r="D2756" t="s">
        <v>33</v>
      </c>
      <c r="E2756" t="s">
        <v>21</v>
      </c>
      <c r="F2756" t="s">
        <v>142</v>
      </c>
      <c r="G2756" t="s">
        <v>35</v>
      </c>
      <c r="H2756" t="s">
        <v>35</v>
      </c>
      <c r="I2756" t="s">
        <v>30</v>
      </c>
      <c r="J2756" t="s">
        <v>134</v>
      </c>
      <c r="K2756" t="s">
        <v>37</v>
      </c>
      <c r="L2756" t="s">
        <v>737</v>
      </c>
      <c r="M2756" t="s">
        <v>57</v>
      </c>
      <c r="N2756" t="s">
        <v>28</v>
      </c>
      <c r="O2756" t="s">
        <v>29</v>
      </c>
      <c r="P2756" t="s">
        <v>30</v>
      </c>
      <c r="Q2756" t="s">
        <v>21</v>
      </c>
    </row>
    <row r="2757" spans="1:17">
      <c r="A2757" t="s">
        <v>162</v>
      </c>
      <c r="B2757" t="s">
        <v>32</v>
      </c>
      <c r="C2757" t="s">
        <v>19</v>
      </c>
      <c r="D2757" t="s">
        <v>33</v>
      </c>
      <c r="E2757" t="s">
        <v>21</v>
      </c>
      <c r="F2757" t="s">
        <v>1956</v>
      </c>
      <c r="G2757" t="s">
        <v>21</v>
      </c>
      <c r="H2757" t="s">
        <v>21</v>
      </c>
      <c r="I2757" t="s">
        <v>23</v>
      </c>
      <c r="J2757" t="s">
        <v>82</v>
      </c>
      <c r="K2757" t="s">
        <v>124</v>
      </c>
      <c r="L2757" t="s">
        <v>612</v>
      </c>
      <c r="M2757" t="s">
        <v>27</v>
      </c>
      <c r="N2757" t="s">
        <v>28</v>
      </c>
      <c r="O2757" t="s">
        <v>29</v>
      </c>
      <c r="P2757" t="s">
        <v>30</v>
      </c>
      <c r="Q2757" t="s">
        <v>21</v>
      </c>
    </row>
    <row r="2758" spans="1:17">
      <c r="A2758" t="s">
        <v>79</v>
      </c>
      <c r="B2758" t="s">
        <v>56</v>
      </c>
      <c r="C2758" t="s">
        <v>19</v>
      </c>
      <c r="D2758" t="s">
        <v>20</v>
      </c>
      <c r="E2758" t="s">
        <v>21</v>
      </c>
      <c r="F2758" t="s">
        <v>1966</v>
      </c>
      <c r="G2758" t="s">
        <v>21</v>
      </c>
      <c r="H2758" t="s">
        <v>35</v>
      </c>
      <c r="I2758" t="s">
        <v>30</v>
      </c>
      <c r="J2758" t="s">
        <v>85</v>
      </c>
      <c r="K2758" t="s">
        <v>53</v>
      </c>
      <c r="L2758" t="s">
        <v>167</v>
      </c>
      <c r="M2758" t="s">
        <v>40</v>
      </c>
      <c r="N2758" t="s">
        <v>28</v>
      </c>
      <c r="O2758" t="s">
        <v>29</v>
      </c>
      <c r="P2758" t="s">
        <v>30</v>
      </c>
      <c r="Q2758" t="s">
        <v>21</v>
      </c>
    </row>
    <row r="2759" spans="1:17">
      <c r="A2759" t="s">
        <v>55</v>
      </c>
      <c r="B2759" t="s">
        <v>144</v>
      </c>
      <c r="C2759" t="s">
        <v>19</v>
      </c>
      <c r="D2759" t="s">
        <v>2553</v>
      </c>
      <c r="E2759" t="s">
        <v>21</v>
      </c>
      <c r="F2759" t="s">
        <v>29</v>
      </c>
      <c r="G2759" t="s">
        <v>21</v>
      </c>
      <c r="H2759" t="s">
        <v>21</v>
      </c>
      <c r="I2759" t="s">
        <v>30</v>
      </c>
      <c r="J2759" t="s">
        <v>219</v>
      </c>
      <c r="K2759" t="s">
        <v>37</v>
      </c>
      <c r="L2759" t="s">
        <v>189</v>
      </c>
      <c r="M2759" t="s">
        <v>74</v>
      </c>
      <c r="N2759" t="s">
        <v>28</v>
      </c>
      <c r="O2759" t="s">
        <v>29</v>
      </c>
      <c r="P2759" t="s">
        <v>30</v>
      </c>
      <c r="Q2759" t="s">
        <v>21</v>
      </c>
    </row>
    <row r="2760" spans="1:17">
      <c r="A2760" t="s">
        <v>79</v>
      </c>
      <c r="B2760" t="s">
        <v>87</v>
      </c>
      <c r="C2760" t="s">
        <v>19</v>
      </c>
      <c r="D2760" t="s">
        <v>45</v>
      </c>
      <c r="E2760" t="s">
        <v>21</v>
      </c>
      <c r="F2760" t="s">
        <v>323</v>
      </c>
      <c r="G2760" t="s">
        <v>21</v>
      </c>
      <c r="H2760" t="s">
        <v>21</v>
      </c>
      <c r="I2760" t="s">
        <v>23</v>
      </c>
      <c r="J2760" t="s">
        <v>118</v>
      </c>
      <c r="K2760" t="s">
        <v>92</v>
      </c>
      <c r="L2760" t="s">
        <v>766</v>
      </c>
      <c r="M2760" t="s">
        <v>63</v>
      </c>
      <c r="N2760" t="s">
        <v>28</v>
      </c>
      <c r="O2760" t="s">
        <v>29</v>
      </c>
      <c r="P2760" t="s">
        <v>30</v>
      </c>
      <c r="Q2760" t="s">
        <v>21</v>
      </c>
    </row>
    <row r="2761" spans="1:17">
      <c r="A2761" t="s">
        <v>186</v>
      </c>
      <c r="B2761" t="s">
        <v>56</v>
      </c>
      <c r="C2761" t="s">
        <v>19</v>
      </c>
      <c r="D2761" t="s">
        <v>33</v>
      </c>
      <c r="E2761" t="s">
        <v>21</v>
      </c>
      <c r="F2761" t="s">
        <v>695</v>
      </c>
      <c r="G2761" t="s">
        <v>35</v>
      </c>
      <c r="H2761" t="s">
        <v>21</v>
      </c>
      <c r="I2761" t="s">
        <v>23</v>
      </c>
      <c r="J2761" t="s">
        <v>74</v>
      </c>
      <c r="K2761" t="s">
        <v>37</v>
      </c>
      <c r="L2761" t="s">
        <v>139</v>
      </c>
      <c r="M2761" t="s">
        <v>27</v>
      </c>
      <c r="N2761" t="s">
        <v>375</v>
      </c>
      <c r="O2761" t="s">
        <v>219</v>
      </c>
      <c r="P2761" t="s">
        <v>41</v>
      </c>
      <c r="Q2761" t="s">
        <v>21</v>
      </c>
    </row>
    <row r="2762" spans="1:17">
      <c r="A2762" t="s">
        <v>192</v>
      </c>
      <c r="B2762" t="s">
        <v>43</v>
      </c>
      <c r="C2762" t="s">
        <v>19</v>
      </c>
      <c r="D2762" t="s">
        <v>33</v>
      </c>
      <c r="E2762" t="s">
        <v>21</v>
      </c>
      <c r="F2762" t="s">
        <v>883</v>
      </c>
      <c r="G2762" t="s">
        <v>21</v>
      </c>
      <c r="H2762" t="s">
        <v>21</v>
      </c>
      <c r="I2762" t="s">
        <v>23</v>
      </c>
      <c r="J2762" t="s">
        <v>123</v>
      </c>
      <c r="K2762" t="s">
        <v>92</v>
      </c>
      <c r="L2762" t="s">
        <v>1184</v>
      </c>
      <c r="M2762" t="s">
        <v>74</v>
      </c>
      <c r="N2762" t="s">
        <v>28</v>
      </c>
      <c r="O2762" t="s">
        <v>29</v>
      </c>
      <c r="P2762" t="s">
        <v>30</v>
      </c>
      <c r="Q2762" t="s">
        <v>35</v>
      </c>
    </row>
    <row r="2763" spans="1:17">
      <c r="A2763" t="s">
        <v>42</v>
      </c>
      <c r="B2763" t="s">
        <v>56</v>
      </c>
      <c r="C2763" t="s">
        <v>122</v>
      </c>
      <c r="D2763" t="s">
        <v>33</v>
      </c>
      <c r="E2763" t="s">
        <v>21</v>
      </c>
      <c r="F2763" t="s">
        <v>29</v>
      </c>
      <c r="G2763" t="s">
        <v>35</v>
      </c>
      <c r="H2763" t="s">
        <v>21</v>
      </c>
      <c r="I2763" t="s">
        <v>30</v>
      </c>
      <c r="J2763" t="s">
        <v>219</v>
      </c>
      <c r="K2763" t="s">
        <v>37</v>
      </c>
      <c r="L2763" t="s">
        <v>1817</v>
      </c>
      <c r="M2763" t="s">
        <v>27</v>
      </c>
      <c r="N2763" t="s">
        <v>28</v>
      </c>
      <c r="O2763" t="s">
        <v>29</v>
      </c>
      <c r="P2763" t="s">
        <v>30</v>
      </c>
      <c r="Q2763" t="s">
        <v>21</v>
      </c>
    </row>
    <row r="2764" spans="1:17">
      <c r="A2764" t="s">
        <v>126</v>
      </c>
      <c r="B2764" t="s">
        <v>43</v>
      </c>
      <c r="C2764" t="s">
        <v>19</v>
      </c>
      <c r="D2764" t="s">
        <v>45</v>
      </c>
      <c r="E2764" t="s">
        <v>21</v>
      </c>
      <c r="F2764" t="s">
        <v>1099</v>
      </c>
      <c r="G2764" t="s">
        <v>21</v>
      </c>
      <c r="H2764" t="s">
        <v>21</v>
      </c>
      <c r="I2764" t="s">
        <v>23</v>
      </c>
      <c r="J2764" t="s">
        <v>40</v>
      </c>
      <c r="K2764" t="s">
        <v>124</v>
      </c>
      <c r="L2764" t="s">
        <v>879</v>
      </c>
      <c r="M2764" t="s">
        <v>27</v>
      </c>
      <c r="N2764" t="s">
        <v>28</v>
      </c>
      <c r="O2764" t="s">
        <v>29</v>
      </c>
      <c r="P2764" t="s">
        <v>30</v>
      </c>
      <c r="Q2764" t="s">
        <v>21</v>
      </c>
    </row>
    <row r="2765" spans="1:17">
      <c r="A2765" t="s">
        <v>79</v>
      </c>
      <c r="B2765" t="s">
        <v>32</v>
      </c>
      <c r="C2765" t="s">
        <v>19</v>
      </c>
      <c r="D2765" t="s">
        <v>45</v>
      </c>
      <c r="E2765" t="s">
        <v>21</v>
      </c>
      <c r="F2765" t="s">
        <v>349</v>
      </c>
      <c r="G2765" t="s">
        <v>21</v>
      </c>
      <c r="H2765" t="s">
        <v>21</v>
      </c>
      <c r="I2765" t="s">
        <v>146</v>
      </c>
      <c r="J2765" t="s">
        <v>219</v>
      </c>
      <c r="K2765" t="s">
        <v>119</v>
      </c>
      <c r="L2765" t="s">
        <v>1216</v>
      </c>
      <c r="M2765" t="s">
        <v>52</v>
      </c>
      <c r="N2765" t="s">
        <v>28</v>
      </c>
      <c r="O2765" t="s">
        <v>29</v>
      </c>
      <c r="P2765" t="s">
        <v>30</v>
      </c>
      <c r="Q2765" t="s">
        <v>21</v>
      </c>
    </row>
    <row r="2766" spans="1:17">
      <c r="A2766" t="s">
        <v>126</v>
      </c>
      <c r="B2766" t="s">
        <v>56</v>
      </c>
      <c r="C2766" t="s">
        <v>19</v>
      </c>
      <c r="D2766" t="s">
        <v>33</v>
      </c>
      <c r="E2766" t="s">
        <v>21</v>
      </c>
      <c r="F2766" t="s">
        <v>1967</v>
      </c>
      <c r="G2766" t="s">
        <v>35</v>
      </c>
      <c r="H2766" t="s">
        <v>21</v>
      </c>
      <c r="I2766" t="s">
        <v>23</v>
      </c>
      <c r="J2766" t="s">
        <v>91</v>
      </c>
      <c r="K2766" t="s">
        <v>37</v>
      </c>
      <c r="L2766" t="s">
        <v>150</v>
      </c>
      <c r="M2766" t="s">
        <v>27</v>
      </c>
      <c r="N2766" t="s">
        <v>600</v>
      </c>
      <c r="O2766" t="s">
        <v>63</v>
      </c>
      <c r="P2766" t="s">
        <v>41</v>
      </c>
      <c r="Q2766" t="s">
        <v>21</v>
      </c>
    </row>
    <row r="2767" spans="1:17">
      <c r="A2767" t="s">
        <v>151</v>
      </c>
      <c r="B2767" t="s">
        <v>144</v>
      </c>
      <c r="C2767" t="s">
        <v>19</v>
      </c>
      <c r="D2767" t="s">
        <v>33</v>
      </c>
      <c r="E2767" t="s">
        <v>21</v>
      </c>
      <c r="F2767" t="s">
        <v>1968</v>
      </c>
      <c r="G2767" t="s">
        <v>35</v>
      </c>
      <c r="H2767" t="s">
        <v>35</v>
      </c>
      <c r="I2767" t="s">
        <v>23</v>
      </c>
      <c r="J2767" t="s">
        <v>68</v>
      </c>
      <c r="K2767" t="s">
        <v>37</v>
      </c>
      <c r="L2767" t="s">
        <v>489</v>
      </c>
      <c r="M2767" t="s">
        <v>57</v>
      </c>
      <c r="N2767" t="s">
        <v>28</v>
      </c>
      <c r="O2767" t="s">
        <v>29</v>
      </c>
      <c r="P2767" t="s">
        <v>30</v>
      </c>
      <c r="Q2767" t="s">
        <v>21</v>
      </c>
    </row>
    <row r="2768" spans="1:17">
      <c r="A2768" t="s">
        <v>221</v>
      </c>
      <c r="B2768" t="s">
        <v>144</v>
      </c>
      <c r="C2768" t="s">
        <v>19</v>
      </c>
      <c r="D2768" t="s">
        <v>45</v>
      </c>
      <c r="E2768" t="s">
        <v>21</v>
      </c>
      <c r="F2768" t="s">
        <v>872</v>
      </c>
      <c r="G2768" t="s">
        <v>35</v>
      </c>
      <c r="H2768" t="s">
        <v>21</v>
      </c>
      <c r="I2768" t="s">
        <v>23</v>
      </c>
      <c r="J2768" t="s">
        <v>91</v>
      </c>
      <c r="K2768" t="s">
        <v>61</v>
      </c>
      <c r="L2768" t="s">
        <v>750</v>
      </c>
      <c r="M2768" t="s">
        <v>63</v>
      </c>
      <c r="N2768" t="s">
        <v>28</v>
      </c>
      <c r="O2768" t="s">
        <v>29</v>
      </c>
      <c r="P2768" t="s">
        <v>30</v>
      </c>
      <c r="Q2768" t="s">
        <v>21</v>
      </c>
    </row>
    <row r="2769" spans="1:17">
      <c r="A2769" t="s">
        <v>524</v>
      </c>
      <c r="B2769" t="s">
        <v>66</v>
      </c>
      <c r="C2769" t="s">
        <v>19</v>
      </c>
      <c r="D2769" t="s">
        <v>33</v>
      </c>
      <c r="E2769" t="s">
        <v>21</v>
      </c>
      <c r="F2769" t="s">
        <v>1969</v>
      </c>
      <c r="G2769" t="s">
        <v>21</v>
      </c>
      <c r="H2769" t="s">
        <v>21</v>
      </c>
      <c r="I2769" t="s">
        <v>30</v>
      </c>
      <c r="J2769" t="s">
        <v>85</v>
      </c>
      <c r="K2769" t="s">
        <v>53</v>
      </c>
      <c r="L2769" t="s">
        <v>975</v>
      </c>
      <c r="M2769" t="s">
        <v>74</v>
      </c>
      <c r="N2769" t="s">
        <v>28</v>
      </c>
      <c r="O2769" t="s">
        <v>29</v>
      </c>
      <c r="P2769" t="s">
        <v>30</v>
      </c>
      <c r="Q2769" t="s">
        <v>21</v>
      </c>
    </row>
    <row r="2770" spans="1:17">
      <c r="A2770" t="s">
        <v>216</v>
      </c>
      <c r="B2770" t="s">
        <v>32</v>
      </c>
      <c r="C2770" t="s">
        <v>19</v>
      </c>
      <c r="D2770" t="s">
        <v>33</v>
      </c>
      <c r="E2770" t="s">
        <v>21</v>
      </c>
      <c r="F2770" t="s">
        <v>425</v>
      </c>
      <c r="G2770" t="s">
        <v>35</v>
      </c>
      <c r="H2770" t="s">
        <v>21</v>
      </c>
      <c r="I2770" t="s">
        <v>30</v>
      </c>
      <c r="J2770" t="s">
        <v>91</v>
      </c>
      <c r="K2770" t="s">
        <v>37</v>
      </c>
      <c r="L2770" t="s">
        <v>358</v>
      </c>
      <c r="M2770" t="s">
        <v>27</v>
      </c>
      <c r="N2770" t="s">
        <v>28</v>
      </c>
      <c r="O2770" t="s">
        <v>29</v>
      </c>
      <c r="P2770" t="s">
        <v>30</v>
      </c>
      <c r="Q2770" t="s">
        <v>21</v>
      </c>
    </row>
    <row r="2771" spans="1:17">
      <c r="A2771" t="s">
        <v>197</v>
      </c>
      <c r="B2771" t="s">
        <v>87</v>
      </c>
      <c r="C2771" t="s">
        <v>19</v>
      </c>
      <c r="D2771" t="s">
        <v>33</v>
      </c>
      <c r="E2771" t="s">
        <v>21</v>
      </c>
      <c r="F2771" t="s">
        <v>29</v>
      </c>
      <c r="G2771" t="s">
        <v>21</v>
      </c>
      <c r="H2771" t="s">
        <v>21</v>
      </c>
      <c r="I2771" t="s">
        <v>23</v>
      </c>
      <c r="J2771" t="s">
        <v>24</v>
      </c>
      <c r="K2771" t="s">
        <v>92</v>
      </c>
      <c r="L2771" t="s">
        <v>188</v>
      </c>
      <c r="M2771" t="s">
        <v>349</v>
      </c>
      <c r="N2771" t="s">
        <v>28</v>
      </c>
      <c r="O2771" t="s">
        <v>29</v>
      </c>
      <c r="P2771" t="s">
        <v>30</v>
      </c>
      <c r="Q2771" t="s">
        <v>21</v>
      </c>
    </row>
    <row r="2772" spans="1:17">
      <c r="A2772" t="s">
        <v>234</v>
      </c>
      <c r="B2772" t="s">
        <v>43</v>
      </c>
      <c r="C2772" t="s">
        <v>44</v>
      </c>
      <c r="D2772" t="s">
        <v>45</v>
      </c>
      <c r="E2772" t="s">
        <v>21</v>
      </c>
      <c r="F2772" t="s">
        <v>1970</v>
      </c>
      <c r="G2772" t="s">
        <v>35</v>
      </c>
      <c r="H2772" t="s">
        <v>21</v>
      </c>
      <c r="I2772" t="s">
        <v>146</v>
      </c>
      <c r="J2772" t="s">
        <v>63</v>
      </c>
      <c r="K2772" t="s">
        <v>61</v>
      </c>
      <c r="L2772" t="s">
        <v>603</v>
      </c>
      <c r="M2772" t="s">
        <v>63</v>
      </c>
      <c r="N2772" t="s">
        <v>28</v>
      </c>
      <c r="O2772" t="s">
        <v>29</v>
      </c>
      <c r="P2772" t="s">
        <v>30</v>
      </c>
      <c r="Q2772" t="s">
        <v>21</v>
      </c>
    </row>
    <row r="2773" spans="1:17">
      <c r="A2773" t="s">
        <v>310</v>
      </c>
      <c r="B2773" t="s">
        <v>18</v>
      </c>
      <c r="C2773" t="s">
        <v>19</v>
      </c>
      <c r="D2773" t="s">
        <v>33</v>
      </c>
      <c r="E2773" t="s">
        <v>21</v>
      </c>
      <c r="F2773" t="s">
        <v>1172</v>
      </c>
      <c r="G2773" t="s">
        <v>35</v>
      </c>
      <c r="H2773" t="s">
        <v>21</v>
      </c>
      <c r="I2773" t="s">
        <v>146</v>
      </c>
      <c r="J2773" t="s">
        <v>99</v>
      </c>
      <c r="K2773" t="s">
        <v>119</v>
      </c>
      <c r="L2773" t="s">
        <v>493</v>
      </c>
      <c r="M2773" t="s">
        <v>63</v>
      </c>
      <c r="N2773" t="s">
        <v>28</v>
      </c>
      <c r="O2773" t="s">
        <v>29</v>
      </c>
      <c r="P2773" t="s">
        <v>30</v>
      </c>
      <c r="Q2773" t="s">
        <v>21</v>
      </c>
    </row>
    <row r="2774" spans="1:17">
      <c r="A2774" t="s">
        <v>209</v>
      </c>
      <c r="B2774" t="s">
        <v>43</v>
      </c>
      <c r="C2774" t="s">
        <v>44</v>
      </c>
      <c r="D2774" t="s">
        <v>45</v>
      </c>
      <c r="E2774" t="s">
        <v>21</v>
      </c>
      <c r="F2774" t="s">
        <v>936</v>
      </c>
      <c r="G2774" t="s">
        <v>21</v>
      </c>
      <c r="H2774" t="s">
        <v>21</v>
      </c>
      <c r="I2774" t="s">
        <v>23</v>
      </c>
      <c r="J2774" t="s">
        <v>152</v>
      </c>
      <c r="K2774" t="s">
        <v>119</v>
      </c>
      <c r="L2774" t="s">
        <v>979</v>
      </c>
      <c r="M2774" t="s">
        <v>63</v>
      </c>
      <c r="N2774" t="s">
        <v>28</v>
      </c>
      <c r="O2774" t="s">
        <v>29</v>
      </c>
      <c r="P2774" t="s">
        <v>30</v>
      </c>
      <c r="Q2774" t="s">
        <v>21</v>
      </c>
    </row>
    <row r="2775" spans="1:17">
      <c r="A2775" t="s">
        <v>42</v>
      </c>
      <c r="B2775" t="s">
        <v>43</v>
      </c>
      <c r="C2775" t="s">
        <v>122</v>
      </c>
      <c r="D2775" t="s">
        <v>45</v>
      </c>
      <c r="E2775" t="s">
        <v>21</v>
      </c>
      <c r="F2775" t="s">
        <v>29</v>
      </c>
      <c r="G2775" t="s">
        <v>35</v>
      </c>
      <c r="H2775" t="s">
        <v>21</v>
      </c>
      <c r="I2775" t="s">
        <v>146</v>
      </c>
      <c r="J2775" t="s">
        <v>99</v>
      </c>
      <c r="K2775" t="s">
        <v>25</v>
      </c>
      <c r="L2775" t="s">
        <v>157</v>
      </c>
      <c r="M2775" t="s">
        <v>27</v>
      </c>
      <c r="N2775" t="s">
        <v>28</v>
      </c>
      <c r="O2775" t="s">
        <v>29</v>
      </c>
      <c r="P2775" t="s">
        <v>30</v>
      </c>
      <c r="Q2775" t="s">
        <v>35</v>
      </c>
    </row>
    <row r="2776" spans="1:17">
      <c r="A2776" t="s">
        <v>110</v>
      </c>
      <c r="B2776" t="s">
        <v>66</v>
      </c>
      <c r="C2776" t="s">
        <v>19</v>
      </c>
      <c r="D2776" t="s">
        <v>45</v>
      </c>
      <c r="E2776" t="s">
        <v>21</v>
      </c>
      <c r="F2776" t="s">
        <v>29</v>
      </c>
      <c r="G2776" t="s">
        <v>21</v>
      </c>
      <c r="H2776" t="s">
        <v>21</v>
      </c>
      <c r="I2776" t="s">
        <v>30</v>
      </c>
      <c r="J2776" t="s">
        <v>74</v>
      </c>
      <c r="K2776" t="s">
        <v>53</v>
      </c>
      <c r="L2776" t="s">
        <v>990</v>
      </c>
      <c r="M2776" t="s">
        <v>27</v>
      </c>
      <c r="N2776" t="s">
        <v>28</v>
      </c>
      <c r="O2776" t="s">
        <v>29</v>
      </c>
      <c r="P2776" t="s">
        <v>30</v>
      </c>
      <c r="Q2776" t="s">
        <v>21</v>
      </c>
    </row>
    <row r="2777" spans="1:17">
      <c r="A2777" t="s">
        <v>110</v>
      </c>
      <c r="B2777" t="s">
        <v>56</v>
      </c>
      <c r="C2777" t="s">
        <v>19</v>
      </c>
      <c r="D2777" t="s">
        <v>33</v>
      </c>
      <c r="E2777" t="s">
        <v>21</v>
      </c>
      <c r="F2777" t="s">
        <v>1971</v>
      </c>
      <c r="G2777" t="s">
        <v>35</v>
      </c>
      <c r="H2777" t="s">
        <v>21</v>
      </c>
      <c r="I2777" t="s">
        <v>30</v>
      </c>
      <c r="J2777" t="s">
        <v>74</v>
      </c>
      <c r="K2777" t="s">
        <v>53</v>
      </c>
      <c r="L2777" t="s">
        <v>1143</v>
      </c>
      <c r="M2777" t="s">
        <v>27</v>
      </c>
      <c r="N2777" t="s">
        <v>28</v>
      </c>
      <c r="O2777" t="s">
        <v>29</v>
      </c>
      <c r="P2777" t="s">
        <v>30</v>
      </c>
      <c r="Q2777" t="s">
        <v>21</v>
      </c>
    </row>
    <row r="2778" spans="1:17">
      <c r="A2778" t="s">
        <v>110</v>
      </c>
      <c r="B2778" t="s">
        <v>43</v>
      </c>
      <c r="C2778" t="s">
        <v>19</v>
      </c>
      <c r="D2778" t="s">
        <v>20</v>
      </c>
      <c r="E2778" t="s">
        <v>21</v>
      </c>
      <c r="F2778" t="s">
        <v>1972</v>
      </c>
      <c r="G2778" t="s">
        <v>21</v>
      </c>
      <c r="H2778" t="s">
        <v>21</v>
      </c>
      <c r="I2778" t="s">
        <v>23</v>
      </c>
      <c r="J2778" t="s">
        <v>63</v>
      </c>
      <c r="K2778" t="s">
        <v>119</v>
      </c>
      <c r="L2778" t="s">
        <v>244</v>
      </c>
      <c r="M2778" t="s">
        <v>27</v>
      </c>
      <c r="N2778" t="s">
        <v>253</v>
      </c>
      <c r="O2778" t="s">
        <v>27</v>
      </c>
      <c r="P2778" t="s">
        <v>41</v>
      </c>
      <c r="Q2778" t="s">
        <v>21</v>
      </c>
    </row>
    <row r="2779" spans="1:17">
      <c r="A2779" t="s">
        <v>114</v>
      </c>
      <c r="B2779" t="s">
        <v>32</v>
      </c>
      <c r="C2779" t="s">
        <v>44</v>
      </c>
      <c r="D2779" t="s">
        <v>33</v>
      </c>
      <c r="E2779" t="s">
        <v>21</v>
      </c>
      <c r="F2779" t="s">
        <v>1973</v>
      </c>
      <c r="G2779" t="s">
        <v>21</v>
      </c>
      <c r="H2779" t="s">
        <v>21</v>
      </c>
      <c r="I2779" t="s">
        <v>23</v>
      </c>
      <c r="J2779" t="s">
        <v>205</v>
      </c>
      <c r="K2779" t="s">
        <v>119</v>
      </c>
      <c r="L2779" t="s">
        <v>493</v>
      </c>
      <c r="M2779" t="s">
        <v>27</v>
      </c>
      <c r="N2779" t="s">
        <v>28</v>
      </c>
      <c r="O2779" t="s">
        <v>29</v>
      </c>
      <c r="P2779" t="s">
        <v>30</v>
      </c>
      <c r="Q2779" t="s">
        <v>21</v>
      </c>
    </row>
    <row r="2780" spans="1:17">
      <c r="A2780" t="s">
        <v>310</v>
      </c>
      <c r="B2780" t="s">
        <v>56</v>
      </c>
      <c r="C2780" t="s">
        <v>19</v>
      </c>
      <c r="D2780" t="s">
        <v>33</v>
      </c>
      <c r="E2780" t="s">
        <v>21</v>
      </c>
      <c r="F2780" t="s">
        <v>373</v>
      </c>
      <c r="G2780" t="s">
        <v>35</v>
      </c>
      <c r="H2780" t="s">
        <v>21</v>
      </c>
      <c r="I2780" t="s">
        <v>23</v>
      </c>
      <c r="J2780" t="s">
        <v>91</v>
      </c>
      <c r="K2780" t="s">
        <v>37</v>
      </c>
      <c r="L2780" t="s">
        <v>275</v>
      </c>
      <c r="M2780" t="s">
        <v>27</v>
      </c>
      <c r="N2780" t="s">
        <v>28</v>
      </c>
      <c r="O2780" t="s">
        <v>29</v>
      </c>
      <c r="P2780" t="s">
        <v>30</v>
      </c>
      <c r="Q2780" t="s">
        <v>21</v>
      </c>
    </row>
    <row r="2781" spans="1:17">
      <c r="A2781" t="s">
        <v>180</v>
      </c>
      <c r="B2781" t="s">
        <v>43</v>
      </c>
      <c r="C2781" t="s">
        <v>19</v>
      </c>
      <c r="D2781" t="s">
        <v>33</v>
      </c>
      <c r="E2781" t="s">
        <v>21</v>
      </c>
      <c r="F2781" t="s">
        <v>1974</v>
      </c>
      <c r="G2781" t="s">
        <v>35</v>
      </c>
      <c r="H2781" t="s">
        <v>21</v>
      </c>
      <c r="I2781" t="s">
        <v>23</v>
      </c>
      <c r="J2781" t="s">
        <v>169</v>
      </c>
      <c r="K2781" t="s">
        <v>119</v>
      </c>
      <c r="L2781" t="s">
        <v>158</v>
      </c>
      <c r="M2781" t="s">
        <v>40</v>
      </c>
      <c r="N2781" t="s">
        <v>28</v>
      </c>
      <c r="O2781" t="s">
        <v>29</v>
      </c>
      <c r="P2781" t="s">
        <v>30</v>
      </c>
      <c r="Q2781" t="s">
        <v>21</v>
      </c>
    </row>
    <row r="2782" spans="1:17">
      <c r="A2782" t="s">
        <v>24</v>
      </c>
      <c r="B2782" t="s">
        <v>94</v>
      </c>
      <c r="C2782" t="s">
        <v>44</v>
      </c>
      <c r="D2782" t="s">
        <v>33</v>
      </c>
      <c r="E2782" t="s">
        <v>21</v>
      </c>
      <c r="F2782" t="s">
        <v>641</v>
      </c>
      <c r="G2782" t="s">
        <v>21</v>
      </c>
      <c r="H2782" t="s">
        <v>21</v>
      </c>
      <c r="I2782" t="s">
        <v>23</v>
      </c>
      <c r="J2782" t="s">
        <v>47</v>
      </c>
      <c r="K2782" t="s">
        <v>119</v>
      </c>
      <c r="L2782" t="s">
        <v>184</v>
      </c>
      <c r="M2782" t="s">
        <v>27</v>
      </c>
      <c r="N2782" t="s">
        <v>28</v>
      </c>
      <c r="O2782" t="s">
        <v>29</v>
      </c>
      <c r="P2782" t="s">
        <v>30</v>
      </c>
      <c r="Q2782" t="s">
        <v>35</v>
      </c>
    </row>
    <row r="2783" spans="1:17">
      <c r="A2783" t="s">
        <v>55</v>
      </c>
      <c r="B2783" t="s">
        <v>56</v>
      </c>
      <c r="C2783" t="s">
        <v>19</v>
      </c>
      <c r="D2783" t="s">
        <v>33</v>
      </c>
      <c r="E2783" t="s">
        <v>21</v>
      </c>
      <c r="F2783" t="s">
        <v>1975</v>
      </c>
      <c r="G2783" t="s">
        <v>35</v>
      </c>
      <c r="H2783" t="s">
        <v>21</v>
      </c>
      <c r="I2783" t="s">
        <v>23</v>
      </c>
      <c r="J2783" t="s">
        <v>57</v>
      </c>
      <c r="K2783" t="s">
        <v>37</v>
      </c>
      <c r="L2783" t="s">
        <v>689</v>
      </c>
      <c r="M2783" t="s">
        <v>52</v>
      </c>
      <c r="N2783" t="s">
        <v>28</v>
      </c>
      <c r="O2783" t="s">
        <v>29</v>
      </c>
      <c r="P2783" t="s">
        <v>30</v>
      </c>
      <c r="Q2783" t="s">
        <v>21</v>
      </c>
    </row>
    <row r="2784" spans="1:17">
      <c r="A2784" t="s">
        <v>76</v>
      </c>
      <c r="B2784" t="s">
        <v>72</v>
      </c>
      <c r="C2784" t="s">
        <v>19</v>
      </c>
      <c r="D2784" t="s">
        <v>33</v>
      </c>
      <c r="E2784" t="s">
        <v>21</v>
      </c>
      <c r="F2784" t="s">
        <v>517</v>
      </c>
      <c r="G2784" t="s">
        <v>35</v>
      </c>
      <c r="H2784" t="s">
        <v>35</v>
      </c>
      <c r="I2784" t="s">
        <v>30</v>
      </c>
      <c r="J2784" t="s">
        <v>219</v>
      </c>
      <c r="K2784" t="s">
        <v>37</v>
      </c>
      <c r="L2784" t="s">
        <v>461</v>
      </c>
      <c r="M2784" t="s">
        <v>63</v>
      </c>
      <c r="N2784" t="s">
        <v>28</v>
      </c>
      <c r="O2784" t="s">
        <v>29</v>
      </c>
      <c r="P2784" t="s">
        <v>30</v>
      </c>
      <c r="Q2784" t="s">
        <v>21</v>
      </c>
    </row>
    <row r="2785" spans="1:17">
      <c r="A2785" t="s">
        <v>186</v>
      </c>
      <c r="B2785" t="s">
        <v>72</v>
      </c>
      <c r="C2785" t="s">
        <v>44</v>
      </c>
      <c r="D2785" t="s">
        <v>45</v>
      </c>
      <c r="E2785" t="s">
        <v>21</v>
      </c>
      <c r="F2785" t="s">
        <v>922</v>
      </c>
      <c r="G2785" t="s">
        <v>21</v>
      </c>
      <c r="H2785" t="s">
        <v>21</v>
      </c>
      <c r="I2785" t="s">
        <v>23</v>
      </c>
      <c r="J2785" t="s">
        <v>169</v>
      </c>
      <c r="K2785" t="s">
        <v>92</v>
      </c>
      <c r="L2785" t="s">
        <v>412</v>
      </c>
      <c r="M2785" t="s">
        <v>349</v>
      </c>
      <c r="N2785" t="s">
        <v>28</v>
      </c>
      <c r="O2785" t="s">
        <v>29</v>
      </c>
      <c r="P2785" t="s">
        <v>30</v>
      </c>
      <c r="Q2785" t="s">
        <v>21</v>
      </c>
    </row>
    <row r="2786" spans="1:17">
      <c r="A2786" t="s">
        <v>42</v>
      </c>
      <c r="B2786" t="s">
        <v>72</v>
      </c>
      <c r="C2786" t="s">
        <v>44</v>
      </c>
      <c r="D2786" t="s">
        <v>33</v>
      </c>
      <c r="E2786" t="s">
        <v>21</v>
      </c>
      <c r="F2786" t="s">
        <v>1976</v>
      </c>
      <c r="G2786" t="s">
        <v>35</v>
      </c>
      <c r="H2786" t="s">
        <v>21</v>
      </c>
      <c r="I2786" t="s">
        <v>23</v>
      </c>
      <c r="J2786" t="s">
        <v>40</v>
      </c>
      <c r="K2786" t="s">
        <v>37</v>
      </c>
      <c r="L2786" t="s">
        <v>239</v>
      </c>
      <c r="M2786" t="s">
        <v>63</v>
      </c>
      <c r="N2786" t="s">
        <v>558</v>
      </c>
      <c r="O2786" t="s">
        <v>40</v>
      </c>
      <c r="P2786" t="s">
        <v>70</v>
      </c>
      <c r="Q2786" t="s">
        <v>21</v>
      </c>
    </row>
    <row r="2787" spans="1:17">
      <c r="A2787" t="s">
        <v>76</v>
      </c>
      <c r="B2787" t="s">
        <v>72</v>
      </c>
      <c r="C2787" t="s">
        <v>19</v>
      </c>
      <c r="D2787" t="s">
        <v>33</v>
      </c>
      <c r="E2787" t="s">
        <v>21</v>
      </c>
      <c r="F2787" t="s">
        <v>507</v>
      </c>
      <c r="G2787" t="s">
        <v>21</v>
      </c>
      <c r="H2787" t="s">
        <v>21</v>
      </c>
      <c r="I2787" t="s">
        <v>30</v>
      </c>
      <c r="J2787" t="s">
        <v>47</v>
      </c>
      <c r="K2787" t="s">
        <v>53</v>
      </c>
      <c r="L2787" t="s">
        <v>42</v>
      </c>
      <c r="M2787" t="s">
        <v>74</v>
      </c>
      <c r="N2787" t="s">
        <v>28</v>
      </c>
      <c r="O2787" t="s">
        <v>29</v>
      </c>
      <c r="P2787" t="s">
        <v>30</v>
      </c>
      <c r="Q2787" t="s">
        <v>21</v>
      </c>
    </row>
    <row r="2788" spans="1:17">
      <c r="A2788" t="s">
        <v>234</v>
      </c>
      <c r="B2788" t="s">
        <v>56</v>
      </c>
      <c r="C2788" t="s">
        <v>44</v>
      </c>
      <c r="D2788" t="s">
        <v>33</v>
      </c>
      <c r="E2788" t="s">
        <v>21</v>
      </c>
      <c r="F2788" t="s">
        <v>1977</v>
      </c>
      <c r="G2788" t="s">
        <v>35</v>
      </c>
      <c r="H2788" t="s">
        <v>21</v>
      </c>
      <c r="I2788" t="s">
        <v>30</v>
      </c>
      <c r="J2788" t="s">
        <v>234</v>
      </c>
      <c r="K2788" t="s">
        <v>37</v>
      </c>
      <c r="L2788" t="s">
        <v>1978</v>
      </c>
      <c r="M2788" t="s">
        <v>27</v>
      </c>
      <c r="N2788" t="s">
        <v>28</v>
      </c>
      <c r="O2788" t="s">
        <v>29</v>
      </c>
      <c r="P2788" t="s">
        <v>30</v>
      </c>
      <c r="Q2788" t="s">
        <v>21</v>
      </c>
    </row>
    <row r="2789" spans="1:17">
      <c r="A2789" t="s">
        <v>151</v>
      </c>
      <c r="B2789" t="s">
        <v>43</v>
      </c>
      <c r="C2789" t="s">
        <v>122</v>
      </c>
      <c r="D2789" t="s">
        <v>33</v>
      </c>
      <c r="E2789" t="s">
        <v>21</v>
      </c>
      <c r="F2789" t="s">
        <v>464</v>
      </c>
      <c r="G2789" t="s">
        <v>21</v>
      </c>
      <c r="H2789" t="s">
        <v>35</v>
      </c>
      <c r="I2789" t="s">
        <v>23</v>
      </c>
      <c r="J2789" t="s">
        <v>36</v>
      </c>
      <c r="K2789" t="s">
        <v>92</v>
      </c>
      <c r="L2789" t="s">
        <v>493</v>
      </c>
      <c r="M2789" t="s">
        <v>52</v>
      </c>
      <c r="N2789" t="s">
        <v>28</v>
      </c>
      <c r="O2789" t="s">
        <v>29</v>
      </c>
      <c r="P2789" t="s">
        <v>30</v>
      </c>
      <c r="Q2789" t="s">
        <v>21</v>
      </c>
    </row>
    <row r="2790" spans="1:17">
      <c r="A2790" t="s">
        <v>42</v>
      </c>
      <c r="B2790" t="s">
        <v>32</v>
      </c>
      <c r="C2790" t="s">
        <v>19</v>
      </c>
      <c r="D2790" t="s">
        <v>33</v>
      </c>
      <c r="E2790" t="s">
        <v>21</v>
      </c>
      <c r="F2790" t="s">
        <v>29</v>
      </c>
      <c r="G2790" t="s">
        <v>21</v>
      </c>
      <c r="H2790" t="s">
        <v>35</v>
      </c>
      <c r="I2790" t="s">
        <v>146</v>
      </c>
      <c r="J2790" t="s">
        <v>243</v>
      </c>
      <c r="K2790" t="s">
        <v>119</v>
      </c>
      <c r="L2790" t="s">
        <v>126</v>
      </c>
      <c r="M2790" t="s">
        <v>27</v>
      </c>
      <c r="N2790" t="s">
        <v>28</v>
      </c>
      <c r="O2790" t="s">
        <v>29</v>
      </c>
      <c r="P2790" t="s">
        <v>30</v>
      </c>
      <c r="Q2790" t="s">
        <v>21</v>
      </c>
    </row>
    <row r="2791" spans="1:17">
      <c r="A2791" t="s">
        <v>31</v>
      </c>
      <c r="B2791" t="s">
        <v>87</v>
      </c>
      <c r="C2791" t="s">
        <v>44</v>
      </c>
      <c r="D2791" t="s">
        <v>45</v>
      </c>
      <c r="E2791" t="s">
        <v>21</v>
      </c>
      <c r="F2791" t="s">
        <v>876</v>
      </c>
      <c r="G2791" t="s">
        <v>21</v>
      </c>
      <c r="H2791" t="s">
        <v>21</v>
      </c>
      <c r="I2791" t="s">
        <v>23</v>
      </c>
      <c r="J2791" t="s">
        <v>219</v>
      </c>
      <c r="K2791" t="s">
        <v>119</v>
      </c>
      <c r="L2791" t="s">
        <v>312</v>
      </c>
      <c r="M2791" t="s">
        <v>27</v>
      </c>
      <c r="N2791" t="s">
        <v>28</v>
      </c>
      <c r="O2791" t="s">
        <v>29</v>
      </c>
      <c r="P2791" t="s">
        <v>30</v>
      </c>
      <c r="Q2791" t="s">
        <v>21</v>
      </c>
    </row>
    <row r="2792" spans="1:17">
      <c r="A2792" t="s">
        <v>110</v>
      </c>
      <c r="B2792" t="s">
        <v>72</v>
      </c>
      <c r="C2792" t="s">
        <v>44</v>
      </c>
      <c r="D2792" t="s">
        <v>33</v>
      </c>
      <c r="E2792" t="s">
        <v>21</v>
      </c>
      <c r="F2792" t="s">
        <v>307</v>
      </c>
      <c r="G2792" t="s">
        <v>35</v>
      </c>
      <c r="H2792" t="s">
        <v>21</v>
      </c>
      <c r="I2792" t="s">
        <v>30</v>
      </c>
      <c r="J2792" t="s">
        <v>134</v>
      </c>
      <c r="K2792" t="s">
        <v>37</v>
      </c>
      <c r="L2792" t="s">
        <v>461</v>
      </c>
      <c r="M2792" t="s">
        <v>27</v>
      </c>
      <c r="N2792" t="s">
        <v>28</v>
      </c>
      <c r="O2792" t="s">
        <v>29</v>
      </c>
      <c r="P2792" t="s">
        <v>30</v>
      </c>
      <c r="Q2792" t="s">
        <v>21</v>
      </c>
    </row>
    <row r="2793" spans="1:17">
      <c r="A2793" t="s">
        <v>159</v>
      </c>
      <c r="B2793" t="s">
        <v>72</v>
      </c>
      <c r="C2793" t="s">
        <v>19</v>
      </c>
      <c r="D2793" t="s">
        <v>33</v>
      </c>
      <c r="E2793" t="s">
        <v>21</v>
      </c>
      <c r="F2793" t="s">
        <v>419</v>
      </c>
      <c r="G2793" t="s">
        <v>35</v>
      </c>
      <c r="H2793" t="s">
        <v>21</v>
      </c>
      <c r="I2793" t="s">
        <v>30</v>
      </c>
      <c r="J2793" t="s">
        <v>134</v>
      </c>
      <c r="K2793" t="s">
        <v>37</v>
      </c>
      <c r="L2793" t="s">
        <v>961</v>
      </c>
      <c r="M2793" t="s">
        <v>40</v>
      </c>
      <c r="N2793" t="s">
        <v>28</v>
      </c>
      <c r="O2793" t="s">
        <v>29</v>
      </c>
      <c r="P2793" t="s">
        <v>30</v>
      </c>
      <c r="Q2793" t="s">
        <v>21</v>
      </c>
    </row>
    <row r="2794" spans="1:17">
      <c r="A2794" t="s">
        <v>159</v>
      </c>
      <c r="B2794" t="s">
        <v>56</v>
      </c>
      <c r="C2794" t="s">
        <v>19</v>
      </c>
      <c r="D2794" t="s">
        <v>33</v>
      </c>
      <c r="E2794" t="s">
        <v>21</v>
      </c>
      <c r="F2794" t="s">
        <v>591</v>
      </c>
      <c r="G2794" t="s">
        <v>35</v>
      </c>
      <c r="H2794" t="s">
        <v>21</v>
      </c>
      <c r="I2794" t="s">
        <v>30</v>
      </c>
      <c r="J2794" t="s">
        <v>52</v>
      </c>
      <c r="K2794" t="s">
        <v>53</v>
      </c>
      <c r="L2794" t="s">
        <v>689</v>
      </c>
      <c r="M2794" t="s">
        <v>27</v>
      </c>
      <c r="N2794" t="s">
        <v>28</v>
      </c>
      <c r="O2794" t="s">
        <v>29</v>
      </c>
      <c r="P2794" t="s">
        <v>30</v>
      </c>
      <c r="Q2794" t="s">
        <v>21</v>
      </c>
    </row>
    <row r="2795" spans="1:17">
      <c r="A2795" t="s">
        <v>216</v>
      </c>
      <c r="B2795" t="s">
        <v>32</v>
      </c>
      <c r="C2795" t="s">
        <v>19</v>
      </c>
      <c r="D2795" t="s">
        <v>2553</v>
      </c>
      <c r="E2795" t="s">
        <v>21</v>
      </c>
      <c r="F2795" t="s">
        <v>1979</v>
      </c>
      <c r="G2795" t="s">
        <v>35</v>
      </c>
      <c r="H2795" t="s">
        <v>21</v>
      </c>
      <c r="I2795" t="s">
        <v>30</v>
      </c>
      <c r="J2795" t="s">
        <v>205</v>
      </c>
      <c r="K2795" t="s">
        <v>37</v>
      </c>
      <c r="L2795" t="s">
        <v>188</v>
      </c>
      <c r="M2795" t="s">
        <v>40</v>
      </c>
      <c r="N2795" t="s">
        <v>28</v>
      </c>
      <c r="O2795" t="s">
        <v>29</v>
      </c>
      <c r="P2795" t="s">
        <v>30</v>
      </c>
      <c r="Q2795" t="s">
        <v>21</v>
      </c>
    </row>
    <row r="2796" spans="1:17">
      <c r="A2796" t="s">
        <v>128</v>
      </c>
      <c r="B2796" t="s">
        <v>56</v>
      </c>
      <c r="C2796" t="s">
        <v>19</v>
      </c>
      <c r="D2796" t="s">
        <v>33</v>
      </c>
      <c r="E2796" t="s">
        <v>21</v>
      </c>
      <c r="F2796" t="s">
        <v>1513</v>
      </c>
      <c r="G2796" t="s">
        <v>35</v>
      </c>
      <c r="H2796" t="s">
        <v>21</v>
      </c>
      <c r="I2796" t="s">
        <v>30</v>
      </c>
      <c r="J2796" t="s">
        <v>57</v>
      </c>
      <c r="K2796" t="s">
        <v>53</v>
      </c>
      <c r="L2796" t="s">
        <v>76</v>
      </c>
      <c r="M2796" t="s">
        <v>27</v>
      </c>
      <c r="N2796" t="s">
        <v>28</v>
      </c>
      <c r="O2796" t="s">
        <v>29</v>
      </c>
      <c r="P2796" t="s">
        <v>30</v>
      </c>
      <c r="Q2796" t="s">
        <v>21</v>
      </c>
    </row>
    <row r="2797" spans="1:17">
      <c r="A2797" t="s">
        <v>65</v>
      </c>
      <c r="B2797" t="s">
        <v>72</v>
      </c>
      <c r="C2797" t="s">
        <v>122</v>
      </c>
      <c r="D2797" t="s">
        <v>45</v>
      </c>
      <c r="E2797" t="s">
        <v>21</v>
      </c>
      <c r="F2797" t="s">
        <v>1348</v>
      </c>
      <c r="G2797" t="s">
        <v>35</v>
      </c>
      <c r="H2797" t="s">
        <v>21</v>
      </c>
      <c r="I2797" t="s">
        <v>23</v>
      </c>
      <c r="J2797" t="s">
        <v>123</v>
      </c>
      <c r="K2797" t="s">
        <v>124</v>
      </c>
      <c r="L2797" t="s">
        <v>793</v>
      </c>
      <c r="M2797" t="s">
        <v>63</v>
      </c>
      <c r="N2797" t="s">
        <v>28</v>
      </c>
      <c r="O2797" t="s">
        <v>29</v>
      </c>
      <c r="P2797" t="s">
        <v>30</v>
      </c>
      <c r="Q2797" t="s">
        <v>21</v>
      </c>
    </row>
    <row r="2798" spans="1:17">
      <c r="A2798" t="s">
        <v>106</v>
      </c>
      <c r="B2798" t="s">
        <v>87</v>
      </c>
      <c r="C2798" t="s">
        <v>19</v>
      </c>
      <c r="D2798" t="s">
        <v>33</v>
      </c>
      <c r="E2798" t="s">
        <v>21</v>
      </c>
      <c r="F2798" t="s">
        <v>1218</v>
      </c>
      <c r="G2798" t="s">
        <v>35</v>
      </c>
      <c r="H2798" t="s">
        <v>21</v>
      </c>
      <c r="I2798" t="s">
        <v>23</v>
      </c>
      <c r="J2798" t="s">
        <v>82</v>
      </c>
      <c r="K2798" t="s">
        <v>124</v>
      </c>
      <c r="L2798" t="s">
        <v>382</v>
      </c>
      <c r="M2798" t="s">
        <v>63</v>
      </c>
      <c r="N2798" t="s">
        <v>281</v>
      </c>
      <c r="O2798" t="s">
        <v>63</v>
      </c>
      <c r="P2798" t="s">
        <v>70</v>
      </c>
      <c r="Q2798" t="s">
        <v>21</v>
      </c>
    </row>
    <row r="2799" spans="1:17">
      <c r="A2799" t="s">
        <v>17</v>
      </c>
      <c r="B2799" t="s">
        <v>43</v>
      </c>
      <c r="C2799" t="s">
        <v>44</v>
      </c>
      <c r="D2799" t="s">
        <v>45</v>
      </c>
      <c r="E2799" t="s">
        <v>21</v>
      </c>
      <c r="F2799" t="s">
        <v>123</v>
      </c>
      <c r="G2799" t="s">
        <v>21</v>
      </c>
      <c r="H2799" t="s">
        <v>21</v>
      </c>
      <c r="I2799" t="s">
        <v>30</v>
      </c>
      <c r="J2799" t="s">
        <v>85</v>
      </c>
      <c r="K2799" t="s">
        <v>37</v>
      </c>
      <c r="L2799" t="s">
        <v>519</v>
      </c>
      <c r="M2799" t="s">
        <v>36</v>
      </c>
      <c r="N2799" t="s">
        <v>28</v>
      </c>
      <c r="O2799" t="s">
        <v>29</v>
      </c>
      <c r="P2799" t="s">
        <v>30</v>
      </c>
      <c r="Q2799" t="s">
        <v>21</v>
      </c>
    </row>
    <row r="2800" spans="1:17">
      <c r="A2800" t="s">
        <v>65</v>
      </c>
      <c r="B2800" t="s">
        <v>56</v>
      </c>
      <c r="C2800" t="s">
        <v>19</v>
      </c>
      <c r="D2800" t="s">
        <v>33</v>
      </c>
      <c r="E2800" t="s">
        <v>21</v>
      </c>
      <c r="F2800" t="s">
        <v>62</v>
      </c>
      <c r="G2800" t="s">
        <v>35</v>
      </c>
      <c r="H2800" t="s">
        <v>21</v>
      </c>
      <c r="I2800" t="s">
        <v>30</v>
      </c>
      <c r="J2800" t="s">
        <v>60</v>
      </c>
      <c r="K2800" t="s">
        <v>37</v>
      </c>
      <c r="L2800" t="s">
        <v>129</v>
      </c>
      <c r="M2800" t="s">
        <v>52</v>
      </c>
      <c r="N2800" t="s">
        <v>28</v>
      </c>
      <c r="O2800" t="s">
        <v>29</v>
      </c>
      <c r="P2800" t="s">
        <v>30</v>
      </c>
      <c r="Q2800" t="s">
        <v>21</v>
      </c>
    </row>
    <row r="2801" spans="1:17">
      <c r="A2801" t="s">
        <v>80</v>
      </c>
      <c r="B2801" t="s">
        <v>43</v>
      </c>
      <c r="C2801" t="s">
        <v>19</v>
      </c>
      <c r="D2801" t="s">
        <v>45</v>
      </c>
      <c r="E2801" t="s">
        <v>21</v>
      </c>
      <c r="F2801" t="s">
        <v>1980</v>
      </c>
      <c r="G2801" t="s">
        <v>21</v>
      </c>
      <c r="H2801" t="s">
        <v>21</v>
      </c>
      <c r="I2801" t="s">
        <v>23</v>
      </c>
      <c r="J2801" t="s">
        <v>85</v>
      </c>
      <c r="K2801" t="s">
        <v>124</v>
      </c>
      <c r="L2801" t="s">
        <v>505</v>
      </c>
      <c r="M2801" t="s">
        <v>27</v>
      </c>
      <c r="N2801" t="s">
        <v>28</v>
      </c>
      <c r="O2801" t="s">
        <v>29</v>
      </c>
      <c r="P2801" t="s">
        <v>30</v>
      </c>
      <c r="Q2801" t="s">
        <v>21</v>
      </c>
    </row>
    <row r="2802" spans="1:17">
      <c r="A2802" t="s">
        <v>103</v>
      </c>
      <c r="B2802" t="s">
        <v>72</v>
      </c>
      <c r="C2802" t="s">
        <v>19</v>
      </c>
      <c r="D2802" t="s">
        <v>33</v>
      </c>
      <c r="E2802" t="s">
        <v>21</v>
      </c>
      <c r="F2802" t="s">
        <v>1981</v>
      </c>
      <c r="G2802" t="s">
        <v>35</v>
      </c>
      <c r="H2802" t="s">
        <v>21</v>
      </c>
      <c r="I2802" t="s">
        <v>30</v>
      </c>
      <c r="J2802" t="s">
        <v>99</v>
      </c>
      <c r="K2802" t="s">
        <v>37</v>
      </c>
      <c r="L2802" t="s">
        <v>133</v>
      </c>
      <c r="M2802" t="s">
        <v>63</v>
      </c>
      <c r="N2802" t="s">
        <v>28</v>
      </c>
      <c r="O2802" t="s">
        <v>29</v>
      </c>
      <c r="P2802" t="s">
        <v>30</v>
      </c>
      <c r="Q2802" t="s">
        <v>21</v>
      </c>
    </row>
    <row r="2803" spans="1:17">
      <c r="A2803" t="s">
        <v>159</v>
      </c>
      <c r="B2803" t="s">
        <v>72</v>
      </c>
      <c r="C2803" t="s">
        <v>44</v>
      </c>
      <c r="D2803" t="s">
        <v>45</v>
      </c>
      <c r="E2803" t="s">
        <v>21</v>
      </c>
      <c r="F2803" t="s">
        <v>1423</v>
      </c>
      <c r="G2803" t="s">
        <v>35</v>
      </c>
      <c r="H2803" t="s">
        <v>35</v>
      </c>
      <c r="I2803" t="s">
        <v>23</v>
      </c>
      <c r="J2803" t="s">
        <v>36</v>
      </c>
      <c r="K2803" t="s">
        <v>92</v>
      </c>
      <c r="L2803" t="s">
        <v>143</v>
      </c>
      <c r="M2803" t="s">
        <v>27</v>
      </c>
      <c r="N2803" t="s">
        <v>28</v>
      </c>
      <c r="O2803" t="s">
        <v>29</v>
      </c>
      <c r="P2803" t="s">
        <v>30</v>
      </c>
      <c r="Q2803" t="s">
        <v>21</v>
      </c>
    </row>
    <row r="2804" spans="1:17">
      <c r="A2804" t="s">
        <v>186</v>
      </c>
      <c r="B2804" t="s">
        <v>56</v>
      </c>
      <c r="C2804" t="s">
        <v>19</v>
      </c>
      <c r="D2804" t="s">
        <v>33</v>
      </c>
      <c r="E2804" t="s">
        <v>21</v>
      </c>
      <c r="F2804" t="s">
        <v>1982</v>
      </c>
      <c r="G2804" t="s">
        <v>35</v>
      </c>
      <c r="H2804" t="s">
        <v>35</v>
      </c>
      <c r="I2804" t="s">
        <v>30</v>
      </c>
      <c r="J2804" t="s">
        <v>63</v>
      </c>
      <c r="K2804" t="s">
        <v>53</v>
      </c>
      <c r="L2804" t="s">
        <v>134</v>
      </c>
      <c r="M2804" t="s">
        <v>27</v>
      </c>
      <c r="N2804" t="s">
        <v>28</v>
      </c>
      <c r="O2804" t="s">
        <v>29</v>
      </c>
      <c r="P2804" t="s">
        <v>30</v>
      </c>
      <c r="Q2804" t="s">
        <v>21</v>
      </c>
    </row>
    <row r="2805" spans="1:17">
      <c r="A2805" t="s">
        <v>110</v>
      </c>
      <c r="B2805" t="s">
        <v>32</v>
      </c>
      <c r="C2805" t="s">
        <v>19</v>
      </c>
      <c r="D2805" t="s">
        <v>33</v>
      </c>
      <c r="E2805" t="s">
        <v>21</v>
      </c>
      <c r="F2805" t="s">
        <v>27</v>
      </c>
      <c r="G2805" t="s">
        <v>21</v>
      </c>
      <c r="H2805" t="s">
        <v>21</v>
      </c>
      <c r="I2805" t="s">
        <v>30</v>
      </c>
      <c r="J2805" t="s">
        <v>205</v>
      </c>
      <c r="K2805" t="s">
        <v>37</v>
      </c>
      <c r="L2805" t="s">
        <v>487</v>
      </c>
      <c r="M2805" t="s">
        <v>63</v>
      </c>
      <c r="N2805" t="s">
        <v>28</v>
      </c>
      <c r="O2805" t="s">
        <v>29</v>
      </c>
      <c r="P2805" t="s">
        <v>30</v>
      </c>
      <c r="Q2805" t="s">
        <v>21</v>
      </c>
    </row>
    <row r="2806" spans="1:17">
      <c r="A2806" t="s">
        <v>234</v>
      </c>
      <c r="B2806" t="s">
        <v>87</v>
      </c>
      <c r="C2806" t="s">
        <v>44</v>
      </c>
      <c r="D2806" t="s">
        <v>33</v>
      </c>
      <c r="E2806" t="s">
        <v>21</v>
      </c>
      <c r="F2806" t="s">
        <v>1887</v>
      </c>
      <c r="G2806" t="s">
        <v>21</v>
      </c>
      <c r="H2806" t="s">
        <v>21</v>
      </c>
      <c r="I2806" t="s">
        <v>23</v>
      </c>
      <c r="J2806" t="s">
        <v>99</v>
      </c>
      <c r="K2806" t="s">
        <v>100</v>
      </c>
      <c r="L2806" t="s">
        <v>1070</v>
      </c>
      <c r="M2806" t="s">
        <v>63</v>
      </c>
      <c r="N2806" t="s">
        <v>28</v>
      </c>
      <c r="O2806" t="s">
        <v>29</v>
      </c>
      <c r="P2806" t="s">
        <v>30</v>
      </c>
      <c r="Q2806" t="s">
        <v>21</v>
      </c>
    </row>
    <row r="2807" spans="1:17">
      <c r="A2807" t="s">
        <v>42</v>
      </c>
      <c r="B2807" t="s">
        <v>30</v>
      </c>
      <c r="C2807" t="s">
        <v>19</v>
      </c>
      <c r="D2807" t="s">
        <v>20</v>
      </c>
      <c r="E2807" t="s">
        <v>21</v>
      </c>
      <c r="F2807" t="s">
        <v>1422</v>
      </c>
      <c r="G2807" t="s">
        <v>21</v>
      </c>
      <c r="H2807" t="s">
        <v>21</v>
      </c>
      <c r="I2807" t="s">
        <v>23</v>
      </c>
      <c r="J2807" t="s">
        <v>118</v>
      </c>
      <c r="K2807" t="s">
        <v>119</v>
      </c>
      <c r="L2807" t="s">
        <v>49</v>
      </c>
      <c r="M2807" t="s">
        <v>63</v>
      </c>
      <c r="N2807" t="s">
        <v>28</v>
      </c>
      <c r="O2807" t="s">
        <v>29</v>
      </c>
      <c r="P2807" t="s">
        <v>30</v>
      </c>
      <c r="Q2807" t="s">
        <v>21</v>
      </c>
    </row>
    <row r="2808" spans="1:17">
      <c r="A2808" t="s">
        <v>151</v>
      </c>
      <c r="B2808" t="s">
        <v>56</v>
      </c>
      <c r="C2808" t="s">
        <v>44</v>
      </c>
      <c r="D2808" t="s">
        <v>33</v>
      </c>
      <c r="E2808" t="s">
        <v>21</v>
      </c>
      <c r="F2808" t="s">
        <v>1983</v>
      </c>
      <c r="G2808" t="s">
        <v>21</v>
      </c>
      <c r="H2808" t="s">
        <v>21</v>
      </c>
      <c r="I2808" t="s">
        <v>23</v>
      </c>
      <c r="J2808" t="s">
        <v>234</v>
      </c>
      <c r="K2808" t="s">
        <v>100</v>
      </c>
      <c r="L2808" t="s">
        <v>658</v>
      </c>
      <c r="M2808" t="s">
        <v>63</v>
      </c>
      <c r="N2808" t="s">
        <v>28</v>
      </c>
      <c r="O2808" t="s">
        <v>29</v>
      </c>
      <c r="P2808" t="s">
        <v>30</v>
      </c>
      <c r="Q2808" t="s">
        <v>21</v>
      </c>
    </row>
    <row r="2809" spans="1:17">
      <c r="A2809" t="s">
        <v>259</v>
      </c>
      <c r="B2809" t="s">
        <v>87</v>
      </c>
      <c r="C2809" t="s">
        <v>19</v>
      </c>
      <c r="D2809" t="s">
        <v>2553</v>
      </c>
      <c r="E2809" t="s">
        <v>21</v>
      </c>
      <c r="F2809" t="s">
        <v>1984</v>
      </c>
      <c r="G2809" t="s">
        <v>35</v>
      </c>
      <c r="H2809" t="s">
        <v>21</v>
      </c>
      <c r="I2809" t="s">
        <v>23</v>
      </c>
      <c r="J2809" t="s">
        <v>134</v>
      </c>
      <c r="K2809" t="s">
        <v>37</v>
      </c>
      <c r="L2809" t="s">
        <v>150</v>
      </c>
      <c r="M2809" t="s">
        <v>27</v>
      </c>
      <c r="N2809" t="s">
        <v>28</v>
      </c>
      <c r="O2809" t="s">
        <v>29</v>
      </c>
      <c r="P2809" t="s">
        <v>30</v>
      </c>
      <c r="Q2809" t="s">
        <v>21</v>
      </c>
    </row>
    <row r="2810" spans="1:17">
      <c r="A2810" t="s">
        <v>103</v>
      </c>
      <c r="B2810" t="s">
        <v>77</v>
      </c>
      <c r="C2810" t="s">
        <v>19</v>
      </c>
      <c r="D2810" t="s">
        <v>33</v>
      </c>
      <c r="E2810" t="s">
        <v>21</v>
      </c>
      <c r="F2810" t="s">
        <v>1600</v>
      </c>
      <c r="G2810" t="s">
        <v>35</v>
      </c>
      <c r="H2810" t="s">
        <v>35</v>
      </c>
      <c r="I2810" t="s">
        <v>23</v>
      </c>
      <c r="J2810" t="s">
        <v>123</v>
      </c>
      <c r="K2810" t="s">
        <v>124</v>
      </c>
      <c r="L2810" t="s">
        <v>1441</v>
      </c>
      <c r="M2810" t="s">
        <v>118</v>
      </c>
      <c r="N2810" t="s">
        <v>28</v>
      </c>
      <c r="O2810" t="s">
        <v>29</v>
      </c>
      <c r="P2810" t="s">
        <v>30</v>
      </c>
      <c r="Q2810" t="s">
        <v>21</v>
      </c>
    </row>
    <row r="2811" spans="1:17">
      <c r="A2811" t="s">
        <v>79</v>
      </c>
      <c r="B2811" t="s">
        <v>144</v>
      </c>
      <c r="C2811" t="s">
        <v>19</v>
      </c>
      <c r="D2811" t="s">
        <v>20</v>
      </c>
      <c r="E2811" t="s">
        <v>21</v>
      </c>
      <c r="F2811" t="s">
        <v>421</v>
      </c>
      <c r="G2811" t="s">
        <v>21</v>
      </c>
      <c r="H2811" t="s">
        <v>21</v>
      </c>
      <c r="I2811" t="s">
        <v>23</v>
      </c>
      <c r="J2811" t="s">
        <v>234</v>
      </c>
      <c r="K2811" t="s">
        <v>92</v>
      </c>
      <c r="L2811" t="s">
        <v>712</v>
      </c>
      <c r="M2811" t="s">
        <v>63</v>
      </c>
      <c r="N2811" t="s">
        <v>28</v>
      </c>
      <c r="O2811" t="s">
        <v>29</v>
      </c>
      <c r="P2811" t="s">
        <v>30</v>
      </c>
      <c r="Q2811" t="s">
        <v>21</v>
      </c>
    </row>
    <row r="2812" spans="1:17">
      <c r="A2812" t="s">
        <v>99</v>
      </c>
      <c r="B2812" t="s">
        <v>72</v>
      </c>
      <c r="C2812" t="s">
        <v>44</v>
      </c>
      <c r="D2812" t="s">
        <v>33</v>
      </c>
      <c r="E2812" t="s">
        <v>21</v>
      </c>
      <c r="F2812" t="s">
        <v>363</v>
      </c>
      <c r="G2812" t="s">
        <v>21</v>
      </c>
      <c r="H2812" t="s">
        <v>21</v>
      </c>
      <c r="I2812" t="s">
        <v>30</v>
      </c>
      <c r="J2812" t="s">
        <v>24</v>
      </c>
      <c r="K2812" t="s">
        <v>37</v>
      </c>
      <c r="L2812" t="s">
        <v>215</v>
      </c>
      <c r="M2812" t="s">
        <v>27</v>
      </c>
      <c r="N2812" t="s">
        <v>28</v>
      </c>
      <c r="O2812" t="s">
        <v>29</v>
      </c>
      <c r="P2812" t="s">
        <v>30</v>
      </c>
      <c r="Q2812" t="s">
        <v>21</v>
      </c>
    </row>
    <row r="2813" spans="1:17">
      <c r="A2813" t="s">
        <v>128</v>
      </c>
      <c r="B2813" t="s">
        <v>56</v>
      </c>
      <c r="C2813" t="s">
        <v>19</v>
      </c>
      <c r="D2813" t="s">
        <v>20</v>
      </c>
      <c r="E2813" t="s">
        <v>21</v>
      </c>
      <c r="F2813" t="s">
        <v>227</v>
      </c>
      <c r="G2813" t="s">
        <v>35</v>
      </c>
      <c r="H2813" t="s">
        <v>21</v>
      </c>
      <c r="I2813" t="s">
        <v>23</v>
      </c>
      <c r="J2813" t="s">
        <v>118</v>
      </c>
      <c r="K2813" t="s">
        <v>37</v>
      </c>
      <c r="L2813" t="s">
        <v>753</v>
      </c>
      <c r="M2813" t="s">
        <v>27</v>
      </c>
      <c r="N2813" t="s">
        <v>28</v>
      </c>
      <c r="O2813" t="s">
        <v>29</v>
      </c>
      <c r="P2813" t="s">
        <v>30</v>
      </c>
      <c r="Q2813" t="s">
        <v>21</v>
      </c>
    </row>
    <row r="2814" spans="1:17">
      <c r="A2814" t="s">
        <v>76</v>
      </c>
      <c r="B2814" t="s">
        <v>87</v>
      </c>
      <c r="C2814" t="s">
        <v>44</v>
      </c>
      <c r="D2814" t="s">
        <v>33</v>
      </c>
      <c r="E2814" t="s">
        <v>21</v>
      </c>
      <c r="F2814" t="s">
        <v>718</v>
      </c>
      <c r="G2814" t="s">
        <v>21</v>
      </c>
      <c r="H2814" t="s">
        <v>21</v>
      </c>
      <c r="I2814" t="s">
        <v>146</v>
      </c>
      <c r="J2814" t="s">
        <v>152</v>
      </c>
      <c r="K2814" t="s">
        <v>124</v>
      </c>
      <c r="L2814" t="s">
        <v>598</v>
      </c>
      <c r="M2814" t="s">
        <v>118</v>
      </c>
      <c r="N2814" t="s">
        <v>237</v>
      </c>
      <c r="O2814" t="s">
        <v>52</v>
      </c>
      <c r="P2814" t="s">
        <v>70</v>
      </c>
      <c r="Q2814" t="s">
        <v>21</v>
      </c>
    </row>
    <row r="2815" spans="1:17">
      <c r="A2815" t="s">
        <v>524</v>
      </c>
      <c r="B2815" t="s">
        <v>72</v>
      </c>
      <c r="C2815" t="s">
        <v>19</v>
      </c>
      <c r="D2815" t="s">
        <v>33</v>
      </c>
      <c r="E2815" t="s">
        <v>21</v>
      </c>
      <c r="F2815" t="s">
        <v>1985</v>
      </c>
      <c r="G2815" t="s">
        <v>35</v>
      </c>
      <c r="H2815" t="s">
        <v>35</v>
      </c>
      <c r="I2815" t="s">
        <v>23</v>
      </c>
      <c r="J2815" t="s">
        <v>114</v>
      </c>
      <c r="K2815" t="s">
        <v>92</v>
      </c>
      <c r="L2815" t="s">
        <v>639</v>
      </c>
      <c r="M2815" t="s">
        <v>40</v>
      </c>
      <c r="N2815" t="s">
        <v>28</v>
      </c>
      <c r="O2815" t="s">
        <v>29</v>
      </c>
      <c r="P2815" t="s">
        <v>30</v>
      </c>
      <c r="Q2815" t="s">
        <v>21</v>
      </c>
    </row>
    <row r="2816" spans="1:17">
      <c r="A2816" t="s">
        <v>80</v>
      </c>
      <c r="B2816" t="s">
        <v>72</v>
      </c>
      <c r="C2816" t="s">
        <v>19</v>
      </c>
      <c r="D2816" t="s">
        <v>45</v>
      </c>
      <c r="E2816" t="s">
        <v>21</v>
      </c>
      <c r="F2816" t="s">
        <v>793</v>
      </c>
      <c r="G2816" t="s">
        <v>21</v>
      </c>
      <c r="H2816" t="s">
        <v>21</v>
      </c>
      <c r="I2816" t="s">
        <v>23</v>
      </c>
      <c r="J2816" t="s">
        <v>57</v>
      </c>
      <c r="K2816" t="s">
        <v>92</v>
      </c>
      <c r="L2816" t="s">
        <v>231</v>
      </c>
      <c r="M2816" t="s">
        <v>63</v>
      </c>
      <c r="N2816" t="s">
        <v>28</v>
      </c>
      <c r="O2816" t="s">
        <v>29</v>
      </c>
      <c r="P2816" t="s">
        <v>30</v>
      </c>
      <c r="Q2816" t="s">
        <v>21</v>
      </c>
    </row>
    <row r="2817" spans="1:17">
      <c r="A2817" t="s">
        <v>110</v>
      </c>
      <c r="B2817" t="s">
        <v>72</v>
      </c>
      <c r="C2817" t="s">
        <v>44</v>
      </c>
      <c r="D2817" t="s">
        <v>33</v>
      </c>
      <c r="E2817" t="s">
        <v>21</v>
      </c>
      <c r="F2817" t="s">
        <v>615</v>
      </c>
      <c r="G2817" t="s">
        <v>21</v>
      </c>
      <c r="H2817" t="s">
        <v>21</v>
      </c>
      <c r="I2817" t="s">
        <v>23</v>
      </c>
      <c r="J2817" t="s">
        <v>91</v>
      </c>
      <c r="K2817" t="s">
        <v>37</v>
      </c>
      <c r="L2817" t="s">
        <v>519</v>
      </c>
      <c r="M2817" t="s">
        <v>27</v>
      </c>
      <c r="N2817" t="s">
        <v>28</v>
      </c>
      <c r="O2817" t="s">
        <v>29</v>
      </c>
      <c r="P2817" t="s">
        <v>30</v>
      </c>
      <c r="Q2817" t="s">
        <v>21</v>
      </c>
    </row>
    <row r="2818" spans="1:17">
      <c r="A2818" t="s">
        <v>186</v>
      </c>
      <c r="B2818" t="s">
        <v>72</v>
      </c>
      <c r="C2818" t="s">
        <v>44</v>
      </c>
      <c r="D2818" t="s">
        <v>45</v>
      </c>
      <c r="E2818" t="s">
        <v>21</v>
      </c>
      <c r="F2818" t="s">
        <v>338</v>
      </c>
      <c r="G2818" t="s">
        <v>35</v>
      </c>
      <c r="H2818" t="s">
        <v>21</v>
      </c>
      <c r="I2818" t="s">
        <v>30</v>
      </c>
      <c r="J2818" t="s">
        <v>47</v>
      </c>
      <c r="K2818" t="s">
        <v>37</v>
      </c>
      <c r="L2818" t="s">
        <v>353</v>
      </c>
      <c r="M2818" t="s">
        <v>63</v>
      </c>
      <c r="N2818" t="s">
        <v>28</v>
      </c>
      <c r="O2818" t="s">
        <v>29</v>
      </c>
      <c r="P2818" t="s">
        <v>30</v>
      </c>
      <c r="Q2818" t="s">
        <v>21</v>
      </c>
    </row>
    <row r="2819" spans="1:17">
      <c r="A2819" t="s">
        <v>17</v>
      </c>
      <c r="B2819" t="s">
        <v>56</v>
      </c>
      <c r="C2819" t="s">
        <v>44</v>
      </c>
      <c r="D2819" t="s">
        <v>33</v>
      </c>
      <c r="E2819" t="s">
        <v>21</v>
      </c>
      <c r="F2819" t="s">
        <v>1177</v>
      </c>
      <c r="G2819" t="s">
        <v>35</v>
      </c>
      <c r="H2819" t="s">
        <v>35</v>
      </c>
      <c r="I2819" t="s">
        <v>30</v>
      </c>
      <c r="J2819" t="s">
        <v>219</v>
      </c>
      <c r="K2819" t="s">
        <v>37</v>
      </c>
      <c r="L2819" t="s">
        <v>658</v>
      </c>
      <c r="M2819" t="s">
        <v>27</v>
      </c>
      <c r="N2819" t="s">
        <v>28</v>
      </c>
      <c r="O2819" t="s">
        <v>29</v>
      </c>
      <c r="P2819" t="s">
        <v>30</v>
      </c>
      <c r="Q2819" t="s">
        <v>21</v>
      </c>
    </row>
    <row r="2820" spans="1:17">
      <c r="A2820" t="s">
        <v>79</v>
      </c>
      <c r="B2820" t="s">
        <v>77</v>
      </c>
      <c r="C2820" t="s">
        <v>122</v>
      </c>
      <c r="D2820" t="s">
        <v>33</v>
      </c>
      <c r="E2820" t="s">
        <v>35</v>
      </c>
      <c r="F2820" t="s">
        <v>114</v>
      </c>
      <c r="G2820" t="s">
        <v>35</v>
      </c>
      <c r="H2820" t="s">
        <v>21</v>
      </c>
      <c r="I2820" t="s">
        <v>23</v>
      </c>
      <c r="J2820" t="s">
        <v>36</v>
      </c>
      <c r="K2820" t="s">
        <v>37</v>
      </c>
      <c r="L2820" t="s">
        <v>258</v>
      </c>
      <c r="M2820" t="s">
        <v>27</v>
      </c>
      <c r="N2820" t="s">
        <v>743</v>
      </c>
      <c r="O2820" t="s">
        <v>40</v>
      </c>
      <c r="P2820" t="s">
        <v>70</v>
      </c>
      <c r="Q2820" t="s">
        <v>21</v>
      </c>
    </row>
    <row r="2821" spans="1:17">
      <c r="A2821" t="s">
        <v>134</v>
      </c>
      <c r="B2821" t="s">
        <v>87</v>
      </c>
      <c r="C2821" t="s">
        <v>44</v>
      </c>
      <c r="D2821" t="s">
        <v>33</v>
      </c>
      <c r="E2821" t="s">
        <v>21</v>
      </c>
      <c r="F2821" t="s">
        <v>125</v>
      </c>
      <c r="G2821" t="s">
        <v>35</v>
      </c>
      <c r="H2821" t="s">
        <v>21</v>
      </c>
      <c r="I2821" t="s">
        <v>23</v>
      </c>
      <c r="J2821" t="s">
        <v>91</v>
      </c>
      <c r="K2821" t="s">
        <v>37</v>
      </c>
      <c r="L2821" t="s">
        <v>1986</v>
      </c>
      <c r="M2821" t="s">
        <v>63</v>
      </c>
      <c r="N2821" t="s">
        <v>1490</v>
      </c>
      <c r="O2821" t="s">
        <v>52</v>
      </c>
      <c r="P2821" t="s">
        <v>70</v>
      </c>
      <c r="Q2821" t="s">
        <v>21</v>
      </c>
    </row>
    <row r="2822" spans="1:17">
      <c r="A2822" t="s">
        <v>186</v>
      </c>
      <c r="B2822" t="s">
        <v>43</v>
      </c>
      <c r="C2822" t="s">
        <v>19</v>
      </c>
      <c r="D2822" t="s">
        <v>45</v>
      </c>
      <c r="E2822" t="s">
        <v>21</v>
      </c>
      <c r="F2822" t="s">
        <v>1274</v>
      </c>
      <c r="G2822" t="s">
        <v>35</v>
      </c>
      <c r="H2822" t="s">
        <v>21</v>
      </c>
      <c r="I2822" t="s">
        <v>23</v>
      </c>
      <c r="J2822" t="s">
        <v>114</v>
      </c>
      <c r="K2822" t="s">
        <v>119</v>
      </c>
      <c r="L2822" t="s">
        <v>151</v>
      </c>
      <c r="M2822" t="s">
        <v>57</v>
      </c>
      <c r="N2822" t="s">
        <v>28</v>
      </c>
      <c r="O2822" t="s">
        <v>29</v>
      </c>
      <c r="P2822" t="s">
        <v>30</v>
      </c>
      <c r="Q2822" t="s">
        <v>21</v>
      </c>
    </row>
    <row r="2823" spans="1:17">
      <c r="A2823" t="s">
        <v>323</v>
      </c>
      <c r="B2823" t="s">
        <v>72</v>
      </c>
      <c r="C2823" t="s">
        <v>122</v>
      </c>
      <c r="D2823" t="s">
        <v>33</v>
      </c>
      <c r="E2823" t="s">
        <v>21</v>
      </c>
      <c r="F2823" t="s">
        <v>1987</v>
      </c>
      <c r="G2823" t="s">
        <v>21</v>
      </c>
      <c r="H2823" t="s">
        <v>35</v>
      </c>
      <c r="I2823" t="s">
        <v>146</v>
      </c>
      <c r="J2823" t="s">
        <v>82</v>
      </c>
      <c r="K2823" t="s">
        <v>25</v>
      </c>
      <c r="L2823" t="s">
        <v>595</v>
      </c>
      <c r="M2823" t="s">
        <v>27</v>
      </c>
      <c r="N2823" t="s">
        <v>28</v>
      </c>
      <c r="O2823" t="s">
        <v>29</v>
      </c>
      <c r="P2823" t="s">
        <v>30</v>
      </c>
      <c r="Q2823" t="s">
        <v>35</v>
      </c>
    </row>
    <row r="2824" spans="1:17">
      <c r="A2824" t="s">
        <v>121</v>
      </c>
      <c r="B2824" t="s">
        <v>77</v>
      </c>
      <c r="C2824" t="s">
        <v>19</v>
      </c>
      <c r="D2824" t="s">
        <v>45</v>
      </c>
      <c r="E2824" t="s">
        <v>21</v>
      </c>
      <c r="F2824" t="s">
        <v>232</v>
      </c>
      <c r="G2824" t="s">
        <v>35</v>
      </c>
      <c r="H2824" t="s">
        <v>21</v>
      </c>
      <c r="I2824" t="s">
        <v>23</v>
      </c>
      <c r="J2824" t="s">
        <v>123</v>
      </c>
      <c r="K2824" t="s">
        <v>37</v>
      </c>
      <c r="L2824" t="s">
        <v>365</v>
      </c>
      <c r="M2824" t="s">
        <v>27</v>
      </c>
      <c r="N2824" t="s">
        <v>28</v>
      </c>
      <c r="O2824" t="s">
        <v>29</v>
      </c>
      <c r="P2824" t="s">
        <v>30</v>
      </c>
      <c r="Q2824" t="s">
        <v>35</v>
      </c>
    </row>
    <row r="2825" spans="1:17">
      <c r="A2825" t="s">
        <v>110</v>
      </c>
      <c r="B2825" t="s">
        <v>72</v>
      </c>
      <c r="C2825" t="s">
        <v>44</v>
      </c>
      <c r="D2825" t="s">
        <v>33</v>
      </c>
      <c r="E2825" t="s">
        <v>21</v>
      </c>
      <c r="F2825" t="s">
        <v>1988</v>
      </c>
      <c r="G2825" t="s">
        <v>21</v>
      </c>
      <c r="H2825" t="s">
        <v>21</v>
      </c>
      <c r="I2825" t="s">
        <v>23</v>
      </c>
      <c r="J2825" t="s">
        <v>130</v>
      </c>
      <c r="K2825" t="s">
        <v>92</v>
      </c>
      <c r="L2825" t="s">
        <v>1661</v>
      </c>
      <c r="M2825" t="s">
        <v>52</v>
      </c>
      <c r="N2825" t="s">
        <v>28</v>
      </c>
      <c r="O2825" t="s">
        <v>29</v>
      </c>
      <c r="P2825" t="s">
        <v>30</v>
      </c>
      <c r="Q2825" t="s">
        <v>35</v>
      </c>
    </row>
    <row r="2826" spans="1:17">
      <c r="A2826" t="s">
        <v>234</v>
      </c>
      <c r="B2826" t="s">
        <v>43</v>
      </c>
      <c r="C2826" t="s">
        <v>44</v>
      </c>
      <c r="D2826" t="s">
        <v>45</v>
      </c>
      <c r="E2826" t="s">
        <v>21</v>
      </c>
      <c r="F2826" t="s">
        <v>1989</v>
      </c>
      <c r="G2826" t="s">
        <v>21</v>
      </c>
      <c r="H2826" t="s">
        <v>21</v>
      </c>
      <c r="I2826" t="s">
        <v>23</v>
      </c>
      <c r="J2826" t="s">
        <v>68</v>
      </c>
      <c r="K2826" t="s">
        <v>337</v>
      </c>
      <c r="L2826" t="s">
        <v>1990</v>
      </c>
      <c r="M2826" t="s">
        <v>63</v>
      </c>
      <c r="N2826" t="s">
        <v>28</v>
      </c>
      <c r="O2826" t="s">
        <v>29</v>
      </c>
      <c r="P2826" t="s">
        <v>30</v>
      </c>
      <c r="Q2826" t="s">
        <v>21</v>
      </c>
    </row>
    <row r="2827" spans="1:17">
      <c r="A2827" t="s">
        <v>79</v>
      </c>
      <c r="B2827" t="s">
        <v>56</v>
      </c>
      <c r="C2827" t="s">
        <v>19</v>
      </c>
      <c r="D2827" t="s">
        <v>20</v>
      </c>
      <c r="E2827" t="s">
        <v>21</v>
      </c>
      <c r="F2827" t="s">
        <v>361</v>
      </c>
      <c r="G2827" t="s">
        <v>21</v>
      </c>
      <c r="H2827" t="s">
        <v>21</v>
      </c>
      <c r="I2827" t="s">
        <v>30</v>
      </c>
      <c r="J2827" t="s">
        <v>243</v>
      </c>
      <c r="K2827" t="s">
        <v>53</v>
      </c>
      <c r="L2827" t="s">
        <v>505</v>
      </c>
      <c r="M2827" t="s">
        <v>52</v>
      </c>
      <c r="N2827" t="s">
        <v>28</v>
      </c>
      <c r="O2827" t="s">
        <v>29</v>
      </c>
      <c r="P2827" t="s">
        <v>30</v>
      </c>
      <c r="Q2827" t="s">
        <v>21</v>
      </c>
    </row>
    <row r="2828" spans="1:17">
      <c r="A2828" t="s">
        <v>71</v>
      </c>
      <c r="B2828" t="s">
        <v>43</v>
      </c>
      <c r="C2828" t="s">
        <v>19</v>
      </c>
      <c r="D2828" t="s">
        <v>45</v>
      </c>
      <c r="E2828" t="s">
        <v>21</v>
      </c>
      <c r="F2828" t="s">
        <v>1152</v>
      </c>
      <c r="G2828" t="s">
        <v>35</v>
      </c>
      <c r="H2828" t="s">
        <v>21</v>
      </c>
      <c r="I2828" t="s">
        <v>23</v>
      </c>
      <c r="J2828" t="s">
        <v>36</v>
      </c>
      <c r="K2828" t="s">
        <v>37</v>
      </c>
      <c r="L2828" t="s">
        <v>1174</v>
      </c>
      <c r="M2828" t="s">
        <v>118</v>
      </c>
      <c r="N2828" t="s">
        <v>1149</v>
      </c>
      <c r="O2828" t="s">
        <v>63</v>
      </c>
      <c r="P2828" t="s">
        <v>70</v>
      </c>
      <c r="Q2828" t="s">
        <v>35</v>
      </c>
    </row>
    <row r="2829" spans="1:17">
      <c r="A2829" t="s">
        <v>162</v>
      </c>
      <c r="B2829" t="s">
        <v>32</v>
      </c>
      <c r="C2829" t="s">
        <v>19</v>
      </c>
      <c r="D2829" t="s">
        <v>33</v>
      </c>
      <c r="E2829" t="s">
        <v>21</v>
      </c>
      <c r="F2829" t="s">
        <v>1216</v>
      </c>
      <c r="G2829" t="s">
        <v>21</v>
      </c>
      <c r="H2829" t="s">
        <v>21</v>
      </c>
      <c r="I2829" t="s">
        <v>146</v>
      </c>
      <c r="J2829" t="s">
        <v>243</v>
      </c>
      <c r="K2829" t="s">
        <v>61</v>
      </c>
      <c r="L2829" t="s">
        <v>1991</v>
      </c>
      <c r="M2829" t="s">
        <v>40</v>
      </c>
      <c r="N2829" t="s">
        <v>28</v>
      </c>
      <c r="O2829" t="s">
        <v>29</v>
      </c>
      <c r="P2829" t="s">
        <v>30</v>
      </c>
      <c r="Q2829" t="s">
        <v>35</v>
      </c>
    </row>
    <row r="2830" spans="1:17">
      <c r="A2830" t="s">
        <v>121</v>
      </c>
      <c r="B2830" t="s">
        <v>72</v>
      </c>
      <c r="C2830" t="s">
        <v>19</v>
      </c>
      <c r="D2830" t="s">
        <v>33</v>
      </c>
      <c r="E2830" t="s">
        <v>21</v>
      </c>
      <c r="F2830" t="s">
        <v>1992</v>
      </c>
      <c r="G2830" t="s">
        <v>35</v>
      </c>
      <c r="H2830" t="s">
        <v>21</v>
      </c>
      <c r="I2830" t="s">
        <v>23</v>
      </c>
      <c r="J2830" t="s">
        <v>152</v>
      </c>
      <c r="K2830" t="s">
        <v>92</v>
      </c>
      <c r="L2830" t="s">
        <v>342</v>
      </c>
      <c r="M2830" t="s">
        <v>63</v>
      </c>
      <c r="N2830" t="s">
        <v>28</v>
      </c>
      <c r="O2830" t="s">
        <v>29</v>
      </c>
      <c r="P2830" t="s">
        <v>30</v>
      </c>
      <c r="Q2830" t="s">
        <v>21</v>
      </c>
    </row>
    <row r="2831" spans="1:17">
      <c r="A2831" t="s">
        <v>108</v>
      </c>
      <c r="B2831" t="s">
        <v>56</v>
      </c>
      <c r="C2831" t="s">
        <v>19</v>
      </c>
      <c r="D2831" t="s">
        <v>33</v>
      </c>
      <c r="E2831" t="s">
        <v>21</v>
      </c>
      <c r="F2831" t="s">
        <v>1993</v>
      </c>
      <c r="G2831" t="s">
        <v>35</v>
      </c>
      <c r="H2831" t="s">
        <v>21</v>
      </c>
      <c r="I2831" t="s">
        <v>30</v>
      </c>
      <c r="J2831" t="s">
        <v>52</v>
      </c>
      <c r="K2831" t="s">
        <v>53</v>
      </c>
      <c r="L2831" t="s">
        <v>547</v>
      </c>
      <c r="M2831" t="s">
        <v>57</v>
      </c>
      <c r="N2831" t="s">
        <v>28</v>
      </c>
      <c r="O2831" t="s">
        <v>29</v>
      </c>
      <c r="P2831" t="s">
        <v>30</v>
      </c>
      <c r="Q2831" t="s">
        <v>21</v>
      </c>
    </row>
    <row r="2832" spans="1:17">
      <c r="A2832" t="s">
        <v>17</v>
      </c>
      <c r="B2832" t="s">
        <v>87</v>
      </c>
      <c r="C2832" t="s">
        <v>19</v>
      </c>
      <c r="D2832" t="s">
        <v>33</v>
      </c>
      <c r="E2832" t="s">
        <v>21</v>
      </c>
      <c r="F2832" t="s">
        <v>1994</v>
      </c>
      <c r="G2832" t="s">
        <v>35</v>
      </c>
      <c r="H2832" t="s">
        <v>21</v>
      </c>
      <c r="I2832" t="s">
        <v>23</v>
      </c>
      <c r="J2832" t="s">
        <v>123</v>
      </c>
      <c r="K2832" t="s">
        <v>37</v>
      </c>
      <c r="L2832" t="s">
        <v>60</v>
      </c>
      <c r="M2832" t="s">
        <v>57</v>
      </c>
      <c r="N2832" t="s">
        <v>28</v>
      </c>
      <c r="O2832" t="s">
        <v>29</v>
      </c>
      <c r="P2832" t="s">
        <v>30</v>
      </c>
      <c r="Q2832" t="s">
        <v>21</v>
      </c>
    </row>
    <row r="2833" spans="1:17">
      <c r="A2833" t="s">
        <v>121</v>
      </c>
      <c r="B2833" t="s">
        <v>87</v>
      </c>
      <c r="C2833" t="s">
        <v>19</v>
      </c>
      <c r="D2833" t="s">
        <v>45</v>
      </c>
      <c r="E2833" t="s">
        <v>21</v>
      </c>
      <c r="F2833" t="s">
        <v>1995</v>
      </c>
      <c r="G2833" t="s">
        <v>21</v>
      </c>
      <c r="H2833" t="s">
        <v>21</v>
      </c>
      <c r="I2833" t="s">
        <v>23</v>
      </c>
      <c r="J2833" t="s">
        <v>57</v>
      </c>
      <c r="K2833" t="s">
        <v>92</v>
      </c>
      <c r="L2833" t="s">
        <v>64</v>
      </c>
      <c r="M2833" t="s">
        <v>63</v>
      </c>
      <c r="N2833" t="s">
        <v>28</v>
      </c>
      <c r="O2833" t="s">
        <v>29</v>
      </c>
      <c r="P2833" t="s">
        <v>30</v>
      </c>
      <c r="Q2833" t="s">
        <v>21</v>
      </c>
    </row>
    <row r="2834" spans="1:17">
      <c r="A2834" t="s">
        <v>65</v>
      </c>
      <c r="B2834" t="s">
        <v>43</v>
      </c>
      <c r="C2834" t="s">
        <v>19</v>
      </c>
      <c r="D2834" t="s">
        <v>45</v>
      </c>
      <c r="E2834" t="s">
        <v>21</v>
      </c>
      <c r="F2834" t="s">
        <v>1996</v>
      </c>
      <c r="G2834" t="s">
        <v>21</v>
      </c>
      <c r="H2834" t="s">
        <v>21</v>
      </c>
      <c r="I2834" t="s">
        <v>146</v>
      </c>
      <c r="J2834" t="s">
        <v>52</v>
      </c>
      <c r="K2834" t="s">
        <v>61</v>
      </c>
      <c r="L2834" t="s">
        <v>134</v>
      </c>
      <c r="M2834" t="s">
        <v>63</v>
      </c>
      <c r="N2834" t="s">
        <v>522</v>
      </c>
      <c r="O2834" t="s">
        <v>27</v>
      </c>
      <c r="P2834" t="s">
        <v>41</v>
      </c>
      <c r="Q2834" t="s">
        <v>21</v>
      </c>
    </row>
    <row r="2835" spans="1:17">
      <c r="A2835" t="s">
        <v>121</v>
      </c>
      <c r="B2835" t="s">
        <v>144</v>
      </c>
      <c r="C2835" t="s">
        <v>44</v>
      </c>
      <c r="D2835" t="s">
        <v>2553</v>
      </c>
      <c r="E2835" t="s">
        <v>21</v>
      </c>
      <c r="F2835" t="s">
        <v>465</v>
      </c>
      <c r="G2835" t="s">
        <v>21</v>
      </c>
      <c r="H2835" t="s">
        <v>21</v>
      </c>
      <c r="I2835" t="s">
        <v>30</v>
      </c>
      <c r="J2835" t="s">
        <v>24</v>
      </c>
      <c r="K2835" t="s">
        <v>53</v>
      </c>
      <c r="L2835" t="s">
        <v>651</v>
      </c>
      <c r="M2835" t="s">
        <v>27</v>
      </c>
      <c r="N2835" t="s">
        <v>28</v>
      </c>
      <c r="O2835" t="s">
        <v>29</v>
      </c>
      <c r="P2835" t="s">
        <v>30</v>
      </c>
      <c r="Q2835" t="s">
        <v>21</v>
      </c>
    </row>
    <row r="2836" spans="1:17">
      <c r="A2836" t="s">
        <v>55</v>
      </c>
      <c r="B2836" t="s">
        <v>135</v>
      </c>
      <c r="C2836" t="s">
        <v>19</v>
      </c>
      <c r="D2836" t="s">
        <v>20</v>
      </c>
      <c r="E2836" t="s">
        <v>21</v>
      </c>
      <c r="F2836" t="s">
        <v>1396</v>
      </c>
      <c r="G2836" t="s">
        <v>21</v>
      </c>
      <c r="H2836" t="s">
        <v>21</v>
      </c>
      <c r="I2836" t="s">
        <v>23</v>
      </c>
      <c r="J2836" t="s">
        <v>91</v>
      </c>
      <c r="K2836" t="s">
        <v>92</v>
      </c>
      <c r="L2836" t="s">
        <v>147</v>
      </c>
      <c r="M2836" t="s">
        <v>63</v>
      </c>
      <c r="N2836" t="s">
        <v>28</v>
      </c>
      <c r="O2836" t="s">
        <v>29</v>
      </c>
      <c r="P2836" t="s">
        <v>30</v>
      </c>
      <c r="Q2836" t="s">
        <v>21</v>
      </c>
    </row>
    <row r="2837" spans="1:17">
      <c r="A2837" t="s">
        <v>110</v>
      </c>
      <c r="B2837" t="s">
        <v>43</v>
      </c>
      <c r="C2837" t="s">
        <v>19</v>
      </c>
      <c r="D2837" t="s">
        <v>45</v>
      </c>
      <c r="E2837" t="s">
        <v>21</v>
      </c>
      <c r="F2837" t="s">
        <v>353</v>
      </c>
      <c r="G2837" t="s">
        <v>35</v>
      </c>
      <c r="H2837" t="s">
        <v>21</v>
      </c>
      <c r="I2837" t="s">
        <v>23</v>
      </c>
      <c r="J2837" t="s">
        <v>118</v>
      </c>
      <c r="K2837" t="s">
        <v>92</v>
      </c>
      <c r="L2837" t="s">
        <v>184</v>
      </c>
      <c r="M2837" t="s">
        <v>57</v>
      </c>
      <c r="N2837" t="s">
        <v>28</v>
      </c>
      <c r="O2837" t="s">
        <v>29</v>
      </c>
      <c r="P2837" t="s">
        <v>30</v>
      </c>
      <c r="Q2837" t="s">
        <v>21</v>
      </c>
    </row>
    <row r="2838" spans="1:17">
      <c r="A2838" t="s">
        <v>99</v>
      </c>
      <c r="B2838" t="s">
        <v>66</v>
      </c>
      <c r="C2838" t="s">
        <v>19</v>
      </c>
      <c r="D2838" t="s">
        <v>45</v>
      </c>
      <c r="E2838" t="s">
        <v>21</v>
      </c>
      <c r="F2838" t="s">
        <v>1997</v>
      </c>
      <c r="G2838" t="s">
        <v>35</v>
      </c>
      <c r="H2838" t="s">
        <v>21</v>
      </c>
      <c r="I2838" t="s">
        <v>30</v>
      </c>
      <c r="J2838" t="s">
        <v>52</v>
      </c>
      <c r="K2838" t="s">
        <v>53</v>
      </c>
      <c r="L2838" t="s">
        <v>786</v>
      </c>
      <c r="M2838" t="s">
        <v>40</v>
      </c>
      <c r="N2838" t="s">
        <v>28</v>
      </c>
      <c r="O2838" t="s">
        <v>29</v>
      </c>
      <c r="P2838" t="s">
        <v>30</v>
      </c>
      <c r="Q2838" t="s">
        <v>21</v>
      </c>
    </row>
    <row r="2839" spans="1:17">
      <c r="A2839" t="s">
        <v>80</v>
      </c>
      <c r="B2839" t="s">
        <v>56</v>
      </c>
      <c r="C2839" t="s">
        <v>19</v>
      </c>
      <c r="D2839" t="s">
        <v>33</v>
      </c>
      <c r="E2839" t="s">
        <v>21</v>
      </c>
      <c r="F2839" t="s">
        <v>514</v>
      </c>
      <c r="G2839" t="s">
        <v>35</v>
      </c>
      <c r="H2839" t="s">
        <v>35</v>
      </c>
      <c r="I2839" t="s">
        <v>23</v>
      </c>
      <c r="J2839" t="s">
        <v>85</v>
      </c>
      <c r="K2839" t="s">
        <v>124</v>
      </c>
      <c r="L2839" t="s">
        <v>1998</v>
      </c>
      <c r="M2839" t="s">
        <v>63</v>
      </c>
      <c r="N2839" t="s">
        <v>868</v>
      </c>
      <c r="O2839" t="s">
        <v>63</v>
      </c>
      <c r="P2839" t="s">
        <v>70</v>
      </c>
      <c r="Q2839" t="s">
        <v>35</v>
      </c>
    </row>
    <row r="2840" spans="1:17">
      <c r="A2840" t="s">
        <v>31</v>
      </c>
      <c r="B2840" t="s">
        <v>72</v>
      </c>
      <c r="C2840" t="s">
        <v>19</v>
      </c>
      <c r="D2840" t="s">
        <v>33</v>
      </c>
      <c r="E2840" t="s">
        <v>21</v>
      </c>
      <c r="F2840" t="s">
        <v>310</v>
      </c>
      <c r="G2840" t="s">
        <v>35</v>
      </c>
      <c r="H2840" t="s">
        <v>21</v>
      </c>
      <c r="I2840" t="s">
        <v>146</v>
      </c>
      <c r="J2840" t="s">
        <v>99</v>
      </c>
      <c r="K2840" t="s">
        <v>92</v>
      </c>
      <c r="L2840" t="s">
        <v>79</v>
      </c>
      <c r="M2840" t="s">
        <v>63</v>
      </c>
      <c r="N2840" t="s">
        <v>28</v>
      </c>
      <c r="O2840" t="s">
        <v>29</v>
      </c>
      <c r="P2840" t="s">
        <v>30</v>
      </c>
      <c r="Q2840" t="s">
        <v>21</v>
      </c>
    </row>
    <row r="2841" spans="1:17">
      <c r="A2841" t="s">
        <v>216</v>
      </c>
      <c r="B2841" t="s">
        <v>135</v>
      </c>
      <c r="C2841" t="s">
        <v>122</v>
      </c>
      <c r="D2841" t="s">
        <v>33</v>
      </c>
      <c r="E2841" t="s">
        <v>21</v>
      </c>
      <c r="F2841" t="s">
        <v>1701</v>
      </c>
      <c r="G2841" t="s">
        <v>21</v>
      </c>
      <c r="H2841" t="s">
        <v>21</v>
      </c>
      <c r="I2841" t="s">
        <v>30</v>
      </c>
      <c r="J2841" t="s">
        <v>57</v>
      </c>
      <c r="K2841" t="s">
        <v>53</v>
      </c>
      <c r="L2841" t="s">
        <v>435</v>
      </c>
      <c r="M2841" t="s">
        <v>63</v>
      </c>
      <c r="N2841" t="s">
        <v>28</v>
      </c>
      <c r="O2841" t="s">
        <v>29</v>
      </c>
      <c r="P2841" t="s">
        <v>30</v>
      </c>
      <c r="Q2841" t="s">
        <v>21</v>
      </c>
    </row>
    <row r="2842" spans="1:17">
      <c r="A2842" t="s">
        <v>140</v>
      </c>
      <c r="B2842" t="s">
        <v>32</v>
      </c>
      <c r="C2842" t="s">
        <v>19</v>
      </c>
      <c r="D2842" t="s">
        <v>33</v>
      </c>
      <c r="E2842" t="s">
        <v>21</v>
      </c>
      <c r="F2842" t="s">
        <v>948</v>
      </c>
      <c r="G2842" t="s">
        <v>21</v>
      </c>
      <c r="H2842" t="s">
        <v>21</v>
      </c>
      <c r="I2842" t="s">
        <v>30</v>
      </c>
      <c r="J2842" t="s">
        <v>24</v>
      </c>
      <c r="K2842" t="s">
        <v>53</v>
      </c>
      <c r="L2842" t="s">
        <v>310</v>
      </c>
      <c r="M2842" t="s">
        <v>27</v>
      </c>
      <c r="N2842" t="s">
        <v>28</v>
      </c>
      <c r="O2842" t="s">
        <v>29</v>
      </c>
      <c r="P2842" t="s">
        <v>30</v>
      </c>
      <c r="Q2842" t="s">
        <v>21</v>
      </c>
    </row>
    <row r="2843" spans="1:17">
      <c r="A2843" t="s">
        <v>159</v>
      </c>
      <c r="B2843" t="s">
        <v>72</v>
      </c>
      <c r="C2843" t="s">
        <v>44</v>
      </c>
      <c r="D2843" t="s">
        <v>45</v>
      </c>
      <c r="E2843" t="s">
        <v>21</v>
      </c>
      <c r="F2843" t="s">
        <v>1246</v>
      </c>
      <c r="G2843" t="s">
        <v>35</v>
      </c>
      <c r="H2843" t="s">
        <v>21</v>
      </c>
      <c r="I2843" t="s">
        <v>23</v>
      </c>
      <c r="J2843" t="s">
        <v>36</v>
      </c>
      <c r="K2843" t="s">
        <v>92</v>
      </c>
      <c r="L2843" t="s">
        <v>766</v>
      </c>
      <c r="M2843" t="s">
        <v>27</v>
      </c>
      <c r="N2843" t="s">
        <v>28</v>
      </c>
      <c r="O2843" t="s">
        <v>29</v>
      </c>
      <c r="P2843" t="s">
        <v>30</v>
      </c>
      <c r="Q2843" t="s">
        <v>21</v>
      </c>
    </row>
    <row r="2844" spans="1:17">
      <c r="A2844" t="s">
        <v>209</v>
      </c>
      <c r="B2844" t="s">
        <v>43</v>
      </c>
      <c r="C2844" t="s">
        <v>19</v>
      </c>
      <c r="D2844" t="s">
        <v>20</v>
      </c>
      <c r="E2844" t="s">
        <v>21</v>
      </c>
      <c r="F2844" t="s">
        <v>1999</v>
      </c>
      <c r="G2844" t="s">
        <v>35</v>
      </c>
      <c r="H2844" t="s">
        <v>21</v>
      </c>
      <c r="I2844" t="s">
        <v>146</v>
      </c>
      <c r="J2844" t="s">
        <v>85</v>
      </c>
      <c r="K2844" t="s">
        <v>124</v>
      </c>
      <c r="L2844" t="s">
        <v>315</v>
      </c>
      <c r="M2844" t="s">
        <v>52</v>
      </c>
      <c r="N2844" t="s">
        <v>28</v>
      </c>
      <c r="O2844" t="s">
        <v>29</v>
      </c>
      <c r="P2844" t="s">
        <v>30</v>
      </c>
      <c r="Q2844" t="s">
        <v>21</v>
      </c>
    </row>
    <row r="2845" spans="1:17">
      <c r="A2845" t="s">
        <v>31</v>
      </c>
      <c r="B2845" t="s">
        <v>43</v>
      </c>
      <c r="C2845" t="s">
        <v>44</v>
      </c>
      <c r="D2845" t="s">
        <v>45</v>
      </c>
      <c r="E2845" t="s">
        <v>21</v>
      </c>
      <c r="F2845" t="s">
        <v>1805</v>
      </c>
      <c r="G2845" t="s">
        <v>35</v>
      </c>
      <c r="H2845" t="s">
        <v>21</v>
      </c>
      <c r="I2845" t="s">
        <v>23</v>
      </c>
      <c r="J2845" t="s">
        <v>52</v>
      </c>
      <c r="K2845" t="s">
        <v>53</v>
      </c>
      <c r="L2845" t="s">
        <v>456</v>
      </c>
      <c r="M2845" t="s">
        <v>63</v>
      </c>
      <c r="N2845" t="s">
        <v>28</v>
      </c>
      <c r="O2845" t="s">
        <v>29</v>
      </c>
      <c r="P2845" t="s">
        <v>30</v>
      </c>
      <c r="Q2845" t="s">
        <v>21</v>
      </c>
    </row>
    <row r="2846" spans="1:17">
      <c r="A2846" t="s">
        <v>323</v>
      </c>
      <c r="B2846" t="s">
        <v>87</v>
      </c>
      <c r="C2846" t="s">
        <v>19</v>
      </c>
      <c r="D2846" t="s">
        <v>33</v>
      </c>
      <c r="E2846" t="s">
        <v>21</v>
      </c>
      <c r="F2846" t="s">
        <v>529</v>
      </c>
      <c r="G2846" t="s">
        <v>35</v>
      </c>
      <c r="H2846" t="s">
        <v>21</v>
      </c>
      <c r="I2846" t="s">
        <v>30</v>
      </c>
      <c r="J2846" t="s">
        <v>68</v>
      </c>
      <c r="K2846" t="s">
        <v>37</v>
      </c>
      <c r="L2846" t="s">
        <v>85</v>
      </c>
      <c r="M2846" t="s">
        <v>36</v>
      </c>
      <c r="N2846" t="s">
        <v>28</v>
      </c>
      <c r="O2846" t="s">
        <v>29</v>
      </c>
      <c r="P2846" t="s">
        <v>30</v>
      </c>
      <c r="Q2846" t="s">
        <v>21</v>
      </c>
    </row>
    <row r="2847" spans="1:17">
      <c r="A2847" t="s">
        <v>128</v>
      </c>
      <c r="B2847" t="s">
        <v>43</v>
      </c>
      <c r="C2847" t="s">
        <v>19</v>
      </c>
      <c r="D2847" t="s">
        <v>45</v>
      </c>
      <c r="E2847" t="s">
        <v>21</v>
      </c>
      <c r="F2847" t="s">
        <v>2000</v>
      </c>
      <c r="G2847" t="s">
        <v>21</v>
      </c>
      <c r="H2847" t="s">
        <v>21</v>
      </c>
      <c r="I2847" t="s">
        <v>23</v>
      </c>
      <c r="J2847" t="s">
        <v>36</v>
      </c>
      <c r="K2847" t="s">
        <v>387</v>
      </c>
      <c r="L2847" t="s">
        <v>547</v>
      </c>
      <c r="M2847" t="s">
        <v>52</v>
      </c>
      <c r="N2847" t="s">
        <v>28</v>
      </c>
      <c r="O2847" t="s">
        <v>29</v>
      </c>
      <c r="P2847" t="s">
        <v>30</v>
      </c>
      <c r="Q2847" t="s">
        <v>35</v>
      </c>
    </row>
    <row r="2848" spans="1:17">
      <c r="A2848" t="s">
        <v>524</v>
      </c>
      <c r="B2848" t="s">
        <v>56</v>
      </c>
      <c r="C2848" t="s">
        <v>19</v>
      </c>
      <c r="D2848" t="s">
        <v>20</v>
      </c>
      <c r="E2848" t="s">
        <v>21</v>
      </c>
      <c r="F2848" t="s">
        <v>2001</v>
      </c>
      <c r="G2848" t="s">
        <v>35</v>
      </c>
      <c r="H2848" t="s">
        <v>21</v>
      </c>
      <c r="I2848" t="s">
        <v>23</v>
      </c>
      <c r="J2848" t="s">
        <v>68</v>
      </c>
      <c r="K2848" t="s">
        <v>37</v>
      </c>
      <c r="L2848" t="s">
        <v>990</v>
      </c>
      <c r="M2848" t="s">
        <v>27</v>
      </c>
      <c r="N2848" t="s">
        <v>743</v>
      </c>
      <c r="O2848" t="s">
        <v>63</v>
      </c>
      <c r="P2848" t="s">
        <v>41</v>
      </c>
      <c r="Q2848" t="s">
        <v>21</v>
      </c>
    </row>
    <row r="2849" spans="1:17">
      <c r="A2849" t="s">
        <v>121</v>
      </c>
      <c r="B2849" t="s">
        <v>72</v>
      </c>
      <c r="C2849" t="s">
        <v>19</v>
      </c>
      <c r="D2849" t="s">
        <v>33</v>
      </c>
      <c r="E2849" t="s">
        <v>21</v>
      </c>
      <c r="F2849" t="s">
        <v>2002</v>
      </c>
      <c r="G2849" t="s">
        <v>21</v>
      </c>
      <c r="H2849" t="s">
        <v>21</v>
      </c>
      <c r="I2849" t="s">
        <v>23</v>
      </c>
      <c r="J2849" t="s">
        <v>114</v>
      </c>
      <c r="K2849" t="s">
        <v>124</v>
      </c>
      <c r="L2849" t="s">
        <v>874</v>
      </c>
      <c r="M2849" t="s">
        <v>27</v>
      </c>
      <c r="N2849" t="s">
        <v>125</v>
      </c>
      <c r="O2849" t="s">
        <v>40</v>
      </c>
      <c r="P2849" t="s">
        <v>196</v>
      </c>
      <c r="Q2849" t="s">
        <v>35</v>
      </c>
    </row>
    <row r="2850" spans="1:17">
      <c r="A2850" t="s">
        <v>382</v>
      </c>
      <c r="B2850" t="s">
        <v>144</v>
      </c>
      <c r="C2850" t="s">
        <v>19</v>
      </c>
      <c r="D2850" t="s">
        <v>33</v>
      </c>
      <c r="E2850" t="s">
        <v>21</v>
      </c>
      <c r="F2850" t="s">
        <v>334</v>
      </c>
      <c r="G2850" t="s">
        <v>21</v>
      </c>
      <c r="H2850" t="s">
        <v>21</v>
      </c>
      <c r="I2850" t="s">
        <v>23</v>
      </c>
      <c r="J2850" t="s">
        <v>118</v>
      </c>
      <c r="K2850" t="s">
        <v>578</v>
      </c>
      <c r="L2850" t="s">
        <v>685</v>
      </c>
      <c r="M2850" t="s">
        <v>63</v>
      </c>
      <c r="N2850" t="s">
        <v>28</v>
      </c>
      <c r="O2850" t="s">
        <v>29</v>
      </c>
      <c r="P2850" t="s">
        <v>30</v>
      </c>
      <c r="Q2850" t="s">
        <v>21</v>
      </c>
    </row>
    <row r="2851" spans="1:17">
      <c r="A2851" t="s">
        <v>103</v>
      </c>
      <c r="B2851" t="s">
        <v>66</v>
      </c>
      <c r="C2851" t="s">
        <v>19</v>
      </c>
      <c r="D2851" t="s">
        <v>33</v>
      </c>
      <c r="E2851" t="s">
        <v>21</v>
      </c>
      <c r="F2851" t="s">
        <v>558</v>
      </c>
      <c r="G2851" t="s">
        <v>35</v>
      </c>
      <c r="H2851" t="s">
        <v>35</v>
      </c>
      <c r="I2851" t="s">
        <v>23</v>
      </c>
      <c r="J2851" t="s">
        <v>219</v>
      </c>
      <c r="K2851" t="s">
        <v>37</v>
      </c>
      <c r="L2851" t="s">
        <v>241</v>
      </c>
      <c r="M2851" t="s">
        <v>40</v>
      </c>
      <c r="N2851" t="s">
        <v>214</v>
      </c>
      <c r="O2851" t="s">
        <v>27</v>
      </c>
      <c r="P2851" t="s">
        <v>41</v>
      </c>
      <c r="Q2851" t="s">
        <v>21</v>
      </c>
    </row>
    <row r="2852" spans="1:17">
      <c r="A2852" t="s">
        <v>80</v>
      </c>
      <c r="B2852" t="s">
        <v>77</v>
      </c>
      <c r="C2852" t="s">
        <v>19</v>
      </c>
      <c r="D2852" t="s">
        <v>45</v>
      </c>
      <c r="E2852" t="s">
        <v>21</v>
      </c>
      <c r="F2852" t="s">
        <v>1363</v>
      </c>
      <c r="G2852" t="s">
        <v>35</v>
      </c>
      <c r="H2852" t="s">
        <v>21</v>
      </c>
      <c r="I2852" t="s">
        <v>23</v>
      </c>
      <c r="J2852" t="s">
        <v>24</v>
      </c>
      <c r="K2852" t="s">
        <v>124</v>
      </c>
      <c r="L2852" t="s">
        <v>558</v>
      </c>
      <c r="M2852" t="s">
        <v>52</v>
      </c>
      <c r="N2852" t="s">
        <v>28</v>
      </c>
      <c r="O2852" t="s">
        <v>29</v>
      </c>
      <c r="P2852" t="s">
        <v>30</v>
      </c>
      <c r="Q2852" t="s">
        <v>21</v>
      </c>
    </row>
    <row r="2853" spans="1:17">
      <c r="A2853" t="s">
        <v>159</v>
      </c>
      <c r="B2853" t="s">
        <v>72</v>
      </c>
      <c r="C2853" t="s">
        <v>44</v>
      </c>
      <c r="D2853" t="s">
        <v>45</v>
      </c>
      <c r="E2853" t="s">
        <v>21</v>
      </c>
      <c r="F2853" t="s">
        <v>2003</v>
      </c>
      <c r="G2853" t="s">
        <v>21</v>
      </c>
      <c r="H2853" t="s">
        <v>21</v>
      </c>
      <c r="I2853" t="s">
        <v>23</v>
      </c>
      <c r="J2853" t="s">
        <v>169</v>
      </c>
      <c r="K2853" t="s">
        <v>37</v>
      </c>
      <c r="L2853" t="s">
        <v>1401</v>
      </c>
      <c r="M2853" t="s">
        <v>27</v>
      </c>
      <c r="N2853" t="s">
        <v>131</v>
      </c>
      <c r="O2853" t="s">
        <v>27</v>
      </c>
      <c r="P2853" t="s">
        <v>41</v>
      </c>
      <c r="Q2853" t="s">
        <v>35</v>
      </c>
    </row>
    <row r="2854" spans="1:17">
      <c r="A2854" t="s">
        <v>71</v>
      </c>
      <c r="B2854" t="s">
        <v>43</v>
      </c>
      <c r="C2854" t="s">
        <v>19</v>
      </c>
      <c r="D2854" t="s">
        <v>45</v>
      </c>
      <c r="E2854" t="s">
        <v>21</v>
      </c>
      <c r="F2854" t="s">
        <v>1877</v>
      </c>
      <c r="G2854" t="s">
        <v>21</v>
      </c>
      <c r="H2854" t="s">
        <v>21</v>
      </c>
      <c r="I2854" t="s">
        <v>23</v>
      </c>
      <c r="J2854" t="s">
        <v>91</v>
      </c>
      <c r="K2854" t="s">
        <v>337</v>
      </c>
      <c r="L2854" t="s">
        <v>663</v>
      </c>
      <c r="M2854" t="s">
        <v>63</v>
      </c>
      <c r="N2854" t="s">
        <v>28</v>
      </c>
      <c r="O2854" t="s">
        <v>29</v>
      </c>
      <c r="P2854" t="s">
        <v>30</v>
      </c>
      <c r="Q2854" t="s">
        <v>21</v>
      </c>
    </row>
    <row r="2855" spans="1:17">
      <c r="A2855" t="s">
        <v>31</v>
      </c>
      <c r="B2855" t="s">
        <v>72</v>
      </c>
      <c r="C2855" t="s">
        <v>19</v>
      </c>
      <c r="D2855" t="s">
        <v>33</v>
      </c>
      <c r="E2855" t="s">
        <v>21</v>
      </c>
      <c r="F2855" t="s">
        <v>2004</v>
      </c>
      <c r="G2855" t="s">
        <v>35</v>
      </c>
      <c r="H2855" t="s">
        <v>21</v>
      </c>
      <c r="I2855" t="s">
        <v>23</v>
      </c>
      <c r="J2855" t="s">
        <v>82</v>
      </c>
      <c r="K2855" t="s">
        <v>48</v>
      </c>
      <c r="L2855" t="s">
        <v>1189</v>
      </c>
      <c r="M2855" t="s">
        <v>63</v>
      </c>
      <c r="N2855" t="s">
        <v>28</v>
      </c>
      <c r="O2855" t="s">
        <v>29</v>
      </c>
      <c r="P2855" t="s">
        <v>30</v>
      </c>
      <c r="Q2855" t="s">
        <v>21</v>
      </c>
    </row>
    <row r="2856" spans="1:17">
      <c r="A2856" t="s">
        <v>97</v>
      </c>
      <c r="B2856" t="s">
        <v>72</v>
      </c>
      <c r="C2856" t="s">
        <v>44</v>
      </c>
      <c r="D2856" t="s">
        <v>33</v>
      </c>
      <c r="E2856" t="s">
        <v>21</v>
      </c>
      <c r="F2856" t="s">
        <v>42</v>
      </c>
      <c r="G2856" t="s">
        <v>21</v>
      </c>
      <c r="H2856" t="s">
        <v>35</v>
      </c>
      <c r="I2856" t="s">
        <v>23</v>
      </c>
      <c r="J2856" t="s">
        <v>47</v>
      </c>
      <c r="K2856" t="s">
        <v>119</v>
      </c>
      <c r="L2856" t="s">
        <v>168</v>
      </c>
      <c r="M2856" t="s">
        <v>27</v>
      </c>
      <c r="N2856" t="s">
        <v>28</v>
      </c>
      <c r="O2856" t="s">
        <v>29</v>
      </c>
      <c r="P2856" t="s">
        <v>30</v>
      </c>
      <c r="Q2856" t="s">
        <v>21</v>
      </c>
    </row>
    <row r="2857" spans="1:17">
      <c r="A2857" t="s">
        <v>65</v>
      </c>
      <c r="B2857" t="s">
        <v>43</v>
      </c>
      <c r="C2857" t="s">
        <v>44</v>
      </c>
      <c r="D2857" t="s">
        <v>45</v>
      </c>
      <c r="E2857" t="s">
        <v>21</v>
      </c>
      <c r="F2857" t="s">
        <v>29</v>
      </c>
      <c r="G2857" t="s">
        <v>21</v>
      </c>
      <c r="H2857" t="s">
        <v>21</v>
      </c>
      <c r="I2857" t="s">
        <v>23</v>
      </c>
      <c r="J2857" t="s">
        <v>36</v>
      </c>
      <c r="K2857" t="s">
        <v>92</v>
      </c>
      <c r="L2857" t="s">
        <v>639</v>
      </c>
      <c r="M2857" t="s">
        <v>63</v>
      </c>
      <c r="N2857" t="s">
        <v>28</v>
      </c>
      <c r="O2857" t="s">
        <v>29</v>
      </c>
      <c r="P2857" t="s">
        <v>30</v>
      </c>
      <c r="Q2857" t="s">
        <v>21</v>
      </c>
    </row>
    <row r="2858" spans="1:17">
      <c r="A2858" t="s">
        <v>42</v>
      </c>
      <c r="B2858" t="s">
        <v>43</v>
      </c>
      <c r="C2858" t="s">
        <v>44</v>
      </c>
      <c r="D2858" t="s">
        <v>45</v>
      </c>
      <c r="E2858" t="s">
        <v>21</v>
      </c>
      <c r="F2858" t="s">
        <v>2005</v>
      </c>
      <c r="G2858" t="s">
        <v>35</v>
      </c>
      <c r="H2858" t="s">
        <v>21</v>
      </c>
      <c r="I2858" t="s">
        <v>23</v>
      </c>
      <c r="J2858" t="s">
        <v>114</v>
      </c>
      <c r="K2858" t="s">
        <v>37</v>
      </c>
      <c r="L2858" t="s">
        <v>491</v>
      </c>
      <c r="M2858" t="s">
        <v>27</v>
      </c>
      <c r="N2858" t="s">
        <v>28</v>
      </c>
      <c r="O2858" t="s">
        <v>29</v>
      </c>
      <c r="P2858" t="s">
        <v>30</v>
      </c>
      <c r="Q2858" t="s">
        <v>21</v>
      </c>
    </row>
    <row r="2859" spans="1:17">
      <c r="A2859" t="s">
        <v>114</v>
      </c>
      <c r="B2859" t="s">
        <v>32</v>
      </c>
      <c r="C2859" t="s">
        <v>44</v>
      </c>
      <c r="D2859" t="s">
        <v>33</v>
      </c>
      <c r="E2859" t="s">
        <v>21</v>
      </c>
      <c r="F2859" t="s">
        <v>1327</v>
      </c>
      <c r="G2859" t="s">
        <v>21</v>
      </c>
      <c r="H2859" t="s">
        <v>21</v>
      </c>
      <c r="I2859" t="s">
        <v>146</v>
      </c>
      <c r="J2859" t="s">
        <v>114</v>
      </c>
      <c r="K2859" t="s">
        <v>119</v>
      </c>
      <c r="L2859" t="s">
        <v>343</v>
      </c>
      <c r="M2859" t="s">
        <v>27</v>
      </c>
      <c r="N2859" t="s">
        <v>28</v>
      </c>
      <c r="O2859" t="s">
        <v>29</v>
      </c>
      <c r="P2859" t="s">
        <v>30</v>
      </c>
      <c r="Q2859" t="s">
        <v>21</v>
      </c>
    </row>
    <row r="2860" spans="1:17">
      <c r="A2860" t="s">
        <v>31</v>
      </c>
      <c r="B2860" t="s">
        <v>43</v>
      </c>
      <c r="C2860" t="s">
        <v>44</v>
      </c>
      <c r="D2860" t="s">
        <v>33</v>
      </c>
      <c r="E2860" t="s">
        <v>21</v>
      </c>
      <c r="F2860" t="s">
        <v>1368</v>
      </c>
      <c r="G2860" t="s">
        <v>35</v>
      </c>
      <c r="H2860" t="s">
        <v>21</v>
      </c>
      <c r="I2860" t="s">
        <v>23</v>
      </c>
      <c r="J2860" t="s">
        <v>82</v>
      </c>
      <c r="K2860" t="s">
        <v>48</v>
      </c>
      <c r="L2860" t="s">
        <v>170</v>
      </c>
      <c r="M2860" t="s">
        <v>27</v>
      </c>
      <c r="N2860" t="s">
        <v>28</v>
      </c>
      <c r="O2860" t="s">
        <v>29</v>
      </c>
      <c r="P2860" t="s">
        <v>30</v>
      </c>
      <c r="Q2860" t="s">
        <v>21</v>
      </c>
    </row>
    <row r="2861" spans="1:17">
      <c r="A2861" t="s">
        <v>60</v>
      </c>
      <c r="B2861" t="s">
        <v>56</v>
      </c>
      <c r="C2861" t="s">
        <v>44</v>
      </c>
      <c r="D2861" t="s">
        <v>20</v>
      </c>
      <c r="E2861" t="s">
        <v>21</v>
      </c>
      <c r="F2861" t="s">
        <v>1965</v>
      </c>
      <c r="G2861" t="s">
        <v>35</v>
      </c>
      <c r="H2861" t="s">
        <v>21</v>
      </c>
      <c r="I2861" t="s">
        <v>23</v>
      </c>
      <c r="J2861" t="s">
        <v>205</v>
      </c>
      <c r="K2861" t="s">
        <v>37</v>
      </c>
      <c r="L2861" t="s">
        <v>137</v>
      </c>
      <c r="M2861" t="s">
        <v>27</v>
      </c>
      <c r="N2861" t="s">
        <v>789</v>
      </c>
      <c r="O2861" t="s">
        <v>27</v>
      </c>
      <c r="P2861" t="s">
        <v>41</v>
      </c>
      <c r="Q2861" t="s">
        <v>21</v>
      </c>
    </row>
    <row r="2862" spans="1:17">
      <c r="A2862" t="s">
        <v>97</v>
      </c>
      <c r="B2862" t="s">
        <v>43</v>
      </c>
      <c r="C2862" t="s">
        <v>44</v>
      </c>
      <c r="D2862" t="s">
        <v>45</v>
      </c>
      <c r="E2862" t="s">
        <v>21</v>
      </c>
      <c r="F2862" t="s">
        <v>2006</v>
      </c>
      <c r="G2862" t="s">
        <v>21</v>
      </c>
      <c r="H2862" t="s">
        <v>21</v>
      </c>
      <c r="I2862" t="s">
        <v>23</v>
      </c>
      <c r="J2862" t="s">
        <v>60</v>
      </c>
      <c r="K2862" t="s">
        <v>337</v>
      </c>
      <c r="L2862" t="s">
        <v>363</v>
      </c>
      <c r="M2862" t="s">
        <v>63</v>
      </c>
      <c r="N2862" t="s">
        <v>485</v>
      </c>
      <c r="O2862" t="s">
        <v>63</v>
      </c>
      <c r="P2862" t="s">
        <v>70</v>
      </c>
      <c r="Q2862" t="s">
        <v>21</v>
      </c>
    </row>
    <row r="2863" spans="1:17">
      <c r="A2863" t="s">
        <v>65</v>
      </c>
      <c r="B2863" t="s">
        <v>43</v>
      </c>
      <c r="C2863" t="s">
        <v>19</v>
      </c>
      <c r="D2863" t="s">
        <v>45</v>
      </c>
      <c r="E2863" t="s">
        <v>21</v>
      </c>
      <c r="F2863" t="s">
        <v>29</v>
      </c>
      <c r="G2863" t="s">
        <v>35</v>
      </c>
      <c r="H2863" t="s">
        <v>35</v>
      </c>
      <c r="I2863" t="s">
        <v>30</v>
      </c>
      <c r="J2863" t="s">
        <v>52</v>
      </c>
      <c r="K2863" t="s">
        <v>53</v>
      </c>
      <c r="L2863" t="s">
        <v>890</v>
      </c>
      <c r="M2863" t="s">
        <v>52</v>
      </c>
      <c r="N2863" t="s">
        <v>28</v>
      </c>
      <c r="O2863" t="s">
        <v>29</v>
      </c>
      <c r="P2863" t="s">
        <v>30</v>
      </c>
      <c r="Q2863" t="s">
        <v>21</v>
      </c>
    </row>
    <row r="2864" spans="1:17">
      <c r="A2864" t="s">
        <v>128</v>
      </c>
      <c r="B2864" t="s">
        <v>72</v>
      </c>
      <c r="C2864" t="s">
        <v>44</v>
      </c>
      <c r="D2864" t="s">
        <v>45</v>
      </c>
      <c r="E2864" t="s">
        <v>21</v>
      </c>
      <c r="F2864" t="s">
        <v>2007</v>
      </c>
      <c r="G2864" t="s">
        <v>35</v>
      </c>
      <c r="H2864" t="s">
        <v>21</v>
      </c>
      <c r="I2864" t="s">
        <v>23</v>
      </c>
      <c r="J2864" t="s">
        <v>99</v>
      </c>
      <c r="K2864" t="s">
        <v>100</v>
      </c>
      <c r="L2864" t="s">
        <v>664</v>
      </c>
      <c r="M2864" t="s">
        <v>63</v>
      </c>
      <c r="N2864" t="s">
        <v>28</v>
      </c>
      <c r="O2864" t="s">
        <v>29</v>
      </c>
      <c r="P2864" t="s">
        <v>30</v>
      </c>
      <c r="Q2864" t="s">
        <v>21</v>
      </c>
    </row>
    <row r="2865" spans="1:17">
      <c r="A2865" t="s">
        <v>97</v>
      </c>
      <c r="B2865" t="s">
        <v>43</v>
      </c>
      <c r="C2865" t="s">
        <v>44</v>
      </c>
      <c r="D2865" t="s">
        <v>45</v>
      </c>
      <c r="E2865" t="s">
        <v>21</v>
      </c>
      <c r="F2865" t="s">
        <v>910</v>
      </c>
      <c r="G2865" t="s">
        <v>35</v>
      </c>
      <c r="H2865" t="s">
        <v>21</v>
      </c>
      <c r="I2865" t="s">
        <v>30</v>
      </c>
      <c r="J2865" t="s">
        <v>152</v>
      </c>
      <c r="K2865" t="s">
        <v>37</v>
      </c>
      <c r="L2865" t="s">
        <v>933</v>
      </c>
      <c r="M2865" t="s">
        <v>27</v>
      </c>
      <c r="N2865" t="s">
        <v>28</v>
      </c>
      <c r="O2865" t="s">
        <v>29</v>
      </c>
      <c r="P2865" t="s">
        <v>30</v>
      </c>
      <c r="Q2865" t="s">
        <v>21</v>
      </c>
    </row>
    <row r="2866" spans="1:17">
      <c r="A2866" t="s">
        <v>140</v>
      </c>
      <c r="B2866" t="s">
        <v>56</v>
      </c>
      <c r="C2866" t="s">
        <v>19</v>
      </c>
      <c r="D2866" t="s">
        <v>20</v>
      </c>
      <c r="E2866" t="s">
        <v>21</v>
      </c>
      <c r="F2866" t="s">
        <v>1815</v>
      </c>
      <c r="G2866" t="s">
        <v>35</v>
      </c>
      <c r="H2866" t="s">
        <v>21</v>
      </c>
      <c r="I2866" t="s">
        <v>23</v>
      </c>
      <c r="J2866" t="s">
        <v>130</v>
      </c>
      <c r="K2866" t="s">
        <v>37</v>
      </c>
      <c r="L2866" t="s">
        <v>180</v>
      </c>
      <c r="M2866" t="s">
        <v>52</v>
      </c>
      <c r="N2866" t="s">
        <v>28</v>
      </c>
      <c r="O2866" t="s">
        <v>29</v>
      </c>
      <c r="P2866" t="s">
        <v>30</v>
      </c>
      <c r="Q2866" t="s">
        <v>21</v>
      </c>
    </row>
    <row r="2867" spans="1:17">
      <c r="A2867" t="s">
        <v>230</v>
      </c>
      <c r="B2867" t="s">
        <v>135</v>
      </c>
      <c r="C2867" t="s">
        <v>122</v>
      </c>
      <c r="D2867" t="s">
        <v>33</v>
      </c>
      <c r="E2867" t="s">
        <v>21</v>
      </c>
      <c r="F2867" t="s">
        <v>2008</v>
      </c>
      <c r="G2867" t="s">
        <v>21</v>
      </c>
      <c r="H2867" t="s">
        <v>21</v>
      </c>
      <c r="I2867" t="s">
        <v>23</v>
      </c>
      <c r="J2867" t="s">
        <v>123</v>
      </c>
      <c r="K2867" t="s">
        <v>119</v>
      </c>
      <c r="L2867" t="s">
        <v>1487</v>
      </c>
      <c r="M2867" t="s">
        <v>40</v>
      </c>
      <c r="N2867" t="s">
        <v>28</v>
      </c>
      <c r="O2867" t="s">
        <v>29</v>
      </c>
      <c r="P2867" t="s">
        <v>30</v>
      </c>
      <c r="Q2867" t="s">
        <v>35</v>
      </c>
    </row>
    <row r="2868" spans="1:17">
      <c r="A2868" t="s">
        <v>65</v>
      </c>
      <c r="B2868" t="s">
        <v>87</v>
      </c>
      <c r="C2868" t="s">
        <v>19</v>
      </c>
      <c r="D2868" t="s">
        <v>33</v>
      </c>
      <c r="E2868" t="s">
        <v>21</v>
      </c>
      <c r="F2868" t="s">
        <v>29</v>
      </c>
      <c r="G2868" t="s">
        <v>35</v>
      </c>
      <c r="H2868" t="s">
        <v>35</v>
      </c>
      <c r="I2868" t="s">
        <v>23</v>
      </c>
      <c r="J2868" t="s">
        <v>243</v>
      </c>
      <c r="K2868" t="s">
        <v>61</v>
      </c>
      <c r="L2868" t="s">
        <v>178</v>
      </c>
      <c r="M2868" t="s">
        <v>63</v>
      </c>
      <c r="N2868" t="s">
        <v>28</v>
      </c>
      <c r="O2868" t="s">
        <v>29</v>
      </c>
      <c r="P2868" t="s">
        <v>30</v>
      </c>
      <c r="Q2868" t="s">
        <v>21</v>
      </c>
    </row>
    <row r="2869" spans="1:17">
      <c r="A2869" t="s">
        <v>108</v>
      </c>
      <c r="B2869" t="s">
        <v>18</v>
      </c>
      <c r="C2869" t="s">
        <v>44</v>
      </c>
      <c r="D2869" t="s">
        <v>45</v>
      </c>
      <c r="E2869" t="s">
        <v>21</v>
      </c>
      <c r="F2869" t="s">
        <v>27</v>
      </c>
      <c r="G2869" t="s">
        <v>21</v>
      </c>
      <c r="H2869" t="s">
        <v>21</v>
      </c>
      <c r="I2869" t="s">
        <v>23</v>
      </c>
      <c r="J2869" t="s">
        <v>52</v>
      </c>
      <c r="K2869" t="s">
        <v>61</v>
      </c>
      <c r="L2869" t="s">
        <v>297</v>
      </c>
      <c r="M2869" t="s">
        <v>63</v>
      </c>
      <c r="N2869" t="s">
        <v>28</v>
      </c>
      <c r="O2869" t="s">
        <v>29</v>
      </c>
      <c r="P2869" t="s">
        <v>30</v>
      </c>
      <c r="Q2869" t="s">
        <v>21</v>
      </c>
    </row>
    <row r="2870" spans="1:17">
      <c r="A2870" t="s">
        <v>103</v>
      </c>
      <c r="B2870" t="s">
        <v>32</v>
      </c>
      <c r="C2870" t="s">
        <v>19</v>
      </c>
      <c r="D2870" t="s">
        <v>33</v>
      </c>
      <c r="E2870" t="s">
        <v>21</v>
      </c>
      <c r="F2870" t="s">
        <v>2009</v>
      </c>
      <c r="G2870" t="s">
        <v>35</v>
      </c>
      <c r="H2870" t="s">
        <v>21</v>
      </c>
      <c r="I2870" t="s">
        <v>23</v>
      </c>
      <c r="J2870" t="s">
        <v>205</v>
      </c>
      <c r="K2870" t="s">
        <v>37</v>
      </c>
      <c r="L2870" t="s">
        <v>1441</v>
      </c>
      <c r="M2870" t="s">
        <v>40</v>
      </c>
      <c r="N2870" t="s">
        <v>28</v>
      </c>
      <c r="O2870" t="s">
        <v>29</v>
      </c>
      <c r="P2870" t="s">
        <v>30</v>
      </c>
      <c r="Q2870" t="s">
        <v>21</v>
      </c>
    </row>
    <row r="2871" spans="1:17">
      <c r="A2871" t="s">
        <v>162</v>
      </c>
      <c r="B2871" t="s">
        <v>32</v>
      </c>
      <c r="C2871" t="s">
        <v>19</v>
      </c>
      <c r="D2871" t="s">
        <v>33</v>
      </c>
      <c r="E2871" t="s">
        <v>21</v>
      </c>
      <c r="F2871" t="s">
        <v>304</v>
      </c>
      <c r="G2871" t="s">
        <v>35</v>
      </c>
      <c r="H2871" t="s">
        <v>21</v>
      </c>
      <c r="I2871" t="s">
        <v>146</v>
      </c>
      <c r="J2871" t="s">
        <v>68</v>
      </c>
      <c r="K2871" t="s">
        <v>119</v>
      </c>
      <c r="L2871" t="s">
        <v>576</v>
      </c>
      <c r="M2871" t="s">
        <v>52</v>
      </c>
      <c r="N2871" t="s">
        <v>28</v>
      </c>
      <c r="O2871" t="s">
        <v>29</v>
      </c>
      <c r="P2871" t="s">
        <v>30</v>
      </c>
      <c r="Q2871" t="s">
        <v>21</v>
      </c>
    </row>
    <row r="2872" spans="1:17">
      <c r="A2872" t="s">
        <v>55</v>
      </c>
      <c r="B2872" t="s">
        <v>144</v>
      </c>
      <c r="C2872" t="s">
        <v>19</v>
      </c>
      <c r="D2872" t="s">
        <v>20</v>
      </c>
      <c r="E2872" t="s">
        <v>21</v>
      </c>
      <c r="F2872" t="s">
        <v>323</v>
      </c>
      <c r="G2872" t="s">
        <v>21</v>
      </c>
      <c r="H2872" t="s">
        <v>21</v>
      </c>
      <c r="I2872" t="s">
        <v>23</v>
      </c>
      <c r="J2872" t="s">
        <v>68</v>
      </c>
      <c r="K2872" t="s">
        <v>92</v>
      </c>
      <c r="L2872" t="s">
        <v>167</v>
      </c>
      <c r="M2872" t="s">
        <v>63</v>
      </c>
      <c r="N2872" t="s">
        <v>28</v>
      </c>
      <c r="O2872" t="s">
        <v>29</v>
      </c>
      <c r="P2872" t="s">
        <v>30</v>
      </c>
      <c r="Q2872" t="s">
        <v>21</v>
      </c>
    </row>
    <row r="2873" spans="1:17">
      <c r="A2873" t="s">
        <v>159</v>
      </c>
      <c r="B2873" t="s">
        <v>43</v>
      </c>
      <c r="C2873" t="s">
        <v>19</v>
      </c>
      <c r="D2873" t="s">
        <v>45</v>
      </c>
      <c r="E2873" t="s">
        <v>21</v>
      </c>
      <c r="F2873" t="s">
        <v>2010</v>
      </c>
      <c r="G2873" t="s">
        <v>35</v>
      </c>
      <c r="H2873" t="s">
        <v>21</v>
      </c>
      <c r="I2873" t="s">
        <v>23</v>
      </c>
      <c r="J2873" t="s">
        <v>68</v>
      </c>
      <c r="K2873" t="s">
        <v>37</v>
      </c>
      <c r="L2873" t="s">
        <v>1456</v>
      </c>
      <c r="M2873" t="s">
        <v>57</v>
      </c>
      <c r="N2873" t="s">
        <v>28</v>
      </c>
      <c r="O2873" t="s">
        <v>29</v>
      </c>
      <c r="P2873" t="s">
        <v>30</v>
      </c>
      <c r="Q2873" t="s">
        <v>35</v>
      </c>
    </row>
    <row r="2874" spans="1:17">
      <c r="A2874" t="s">
        <v>126</v>
      </c>
      <c r="B2874" t="s">
        <v>144</v>
      </c>
      <c r="C2874" t="s">
        <v>44</v>
      </c>
      <c r="D2874" t="s">
        <v>45</v>
      </c>
      <c r="E2874" t="s">
        <v>21</v>
      </c>
      <c r="F2874" t="s">
        <v>372</v>
      </c>
      <c r="G2874" t="s">
        <v>21</v>
      </c>
      <c r="H2874" t="s">
        <v>21</v>
      </c>
      <c r="I2874" t="s">
        <v>23</v>
      </c>
      <c r="J2874" t="s">
        <v>17</v>
      </c>
      <c r="K2874" t="s">
        <v>100</v>
      </c>
      <c r="L2874" t="s">
        <v>112</v>
      </c>
      <c r="M2874" t="s">
        <v>63</v>
      </c>
      <c r="N2874" t="s">
        <v>28</v>
      </c>
      <c r="O2874" t="s">
        <v>29</v>
      </c>
      <c r="P2874" t="s">
        <v>30</v>
      </c>
      <c r="Q2874" t="s">
        <v>21</v>
      </c>
    </row>
    <row r="2875" spans="1:17">
      <c r="A2875" t="s">
        <v>42</v>
      </c>
      <c r="B2875" t="s">
        <v>43</v>
      </c>
      <c r="C2875" t="s">
        <v>122</v>
      </c>
      <c r="D2875" t="s">
        <v>45</v>
      </c>
      <c r="E2875" t="s">
        <v>21</v>
      </c>
      <c r="F2875" t="s">
        <v>782</v>
      </c>
      <c r="G2875" t="s">
        <v>35</v>
      </c>
      <c r="H2875" t="s">
        <v>21</v>
      </c>
      <c r="I2875" t="s">
        <v>30</v>
      </c>
      <c r="J2875" t="s">
        <v>40</v>
      </c>
      <c r="K2875" t="s">
        <v>53</v>
      </c>
      <c r="L2875" t="s">
        <v>62</v>
      </c>
      <c r="M2875" t="s">
        <v>74</v>
      </c>
      <c r="N2875" t="s">
        <v>28</v>
      </c>
      <c r="O2875" t="s">
        <v>29</v>
      </c>
      <c r="P2875" t="s">
        <v>30</v>
      </c>
      <c r="Q2875" t="s">
        <v>21</v>
      </c>
    </row>
    <row r="2876" spans="1:17">
      <c r="A2876" t="s">
        <v>99</v>
      </c>
      <c r="B2876" t="s">
        <v>56</v>
      </c>
      <c r="C2876" t="s">
        <v>44</v>
      </c>
      <c r="D2876" t="s">
        <v>33</v>
      </c>
      <c r="E2876" t="s">
        <v>21</v>
      </c>
      <c r="F2876" t="s">
        <v>594</v>
      </c>
      <c r="G2876" t="s">
        <v>35</v>
      </c>
      <c r="H2876" t="s">
        <v>21</v>
      </c>
      <c r="I2876" t="s">
        <v>23</v>
      </c>
      <c r="J2876" t="s">
        <v>205</v>
      </c>
      <c r="K2876" t="s">
        <v>37</v>
      </c>
      <c r="L2876" t="s">
        <v>872</v>
      </c>
      <c r="M2876" t="s">
        <v>40</v>
      </c>
      <c r="N2876" t="s">
        <v>28</v>
      </c>
      <c r="O2876" t="s">
        <v>29</v>
      </c>
      <c r="P2876" t="s">
        <v>30</v>
      </c>
      <c r="Q2876" t="s">
        <v>21</v>
      </c>
    </row>
    <row r="2877" spans="1:17">
      <c r="A2877" t="s">
        <v>99</v>
      </c>
      <c r="B2877" t="s">
        <v>72</v>
      </c>
      <c r="C2877" t="s">
        <v>44</v>
      </c>
      <c r="D2877" t="s">
        <v>33</v>
      </c>
      <c r="E2877" t="s">
        <v>21</v>
      </c>
      <c r="F2877" t="s">
        <v>1722</v>
      </c>
      <c r="G2877" t="s">
        <v>35</v>
      </c>
      <c r="H2877" t="s">
        <v>21</v>
      </c>
      <c r="I2877" t="s">
        <v>30</v>
      </c>
      <c r="J2877" t="s">
        <v>74</v>
      </c>
      <c r="K2877" t="s">
        <v>53</v>
      </c>
      <c r="L2877" t="s">
        <v>2011</v>
      </c>
      <c r="M2877" t="s">
        <v>63</v>
      </c>
      <c r="N2877" t="s">
        <v>28</v>
      </c>
      <c r="O2877" t="s">
        <v>29</v>
      </c>
      <c r="P2877" t="s">
        <v>30</v>
      </c>
      <c r="Q2877" t="s">
        <v>21</v>
      </c>
    </row>
    <row r="2878" spans="1:17">
      <c r="A2878" t="s">
        <v>110</v>
      </c>
      <c r="B2878" t="s">
        <v>56</v>
      </c>
      <c r="C2878" t="s">
        <v>44</v>
      </c>
      <c r="D2878" t="s">
        <v>33</v>
      </c>
      <c r="E2878" t="s">
        <v>21</v>
      </c>
      <c r="F2878" t="s">
        <v>209</v>
      </c>
      <c r="G2878" t="s">
        <v>21</v>
      </c>
      <c r="H2878" t="s">
        <v>21</v>
      </c>
      <c r="I2878" t="s">
        <v>23</v>
      </c>
      <c r="J2878" t="s">
        <v>74</v>
      </c>
      <c r="K2878" t="s">
        <v>37</v>
      </c>
      <c r="L2878" t="s">
        <v>127</v>
      </c>
      <c r="M2878" t="s">
        <v>63</v>
      </c>
      <c r="N2878" t="s">
        <v>28</v>
      </c>
      <c r="O2878" t="s">
        <v>29</v>
      </c>
      <c r="P2878" t="s">
        <v>30</v>
      </c>
      <c r="Q2878" t="s">
        <v>21</v>
      </c>
    </row>
    <row r="2879" spans="1:17">
      <c r="A2879" t="s">
        <v>162</v>
      </c>
      <c r="B2879" t="s">
        <v>87</v>
      </c>
      <c r="C2879" t="s">
        <v>19</v>
      </c>
      <c r="D2879" t="s">
        <v>20</v>
      </c>
      <c r="E2879" t="s">
        <v>21</v>
      </c>
      <c r="F2879" t="s">
        <v>137</v>
      </c>
      <c r="G2879" t="s">
        <v>35</v>
      </c>
      <c r="H2879" t="s">
        <v>21</v>
      </c>
      <c r="I2879" t="s">
        <v>23</v>
      </c>
      <c r="J2879" t="s">
        <v>205</v>
      </c>
      <c r="K2879" t="s">
        <v>37</v>
      </c>
      <c r="L2879" t="s">
        <v>212</v>
      </c>
      <c r="M2879" t="s">
        <v>52</v>
      </c>
      <c r="N2879" t="s">
        <v>28</v>
      </c>
      <c r="O2879" t="s">
        <v>29</v>
      </c>
      <c r="P2879" t="s">
        <v>30</v>
      </c>
      <c r="Q2879" t="s">
        <v>21</v>
      </c>
    </row>
    <row r="2880" spans="1:17">
      <c r="A2880" t="s">
        <v>230</v>
      </c>
      <c r="B2880" t="s">
        <v>32</v>
      </c>
      <c r="C2880" t="s">
        <v>122</v>
      </c>
      <c r="D2880" t="s">
        <v>33</v>
      </c>
      <c r="E2880" t="s">
        <v>21</v>
      </c>
      <c r="F2880" t="s">
        <v>130</v>
      </c>
      <c r="G2880" t="s">
        <v>35</v>
      </c>
      <c r="H2880" t="s">
        <v>21</v>
      </c>
      <c r="I2880" t="s">
        <v>23</v>
      </c>
      <c r="J2880" t="s">
        <v>82</v>
      </c>
      <c r="K2880" t="s">
        <v>124</v>
      </c>
      <c r="L2880" t="s">
        <v>166</v>
      </c>
      <c r="M2880" t="s">
        <v>27</v>
      </c>
      <c r="N2880" t="s">
        <v>28</v>
      </c>
      <c r="O2880" t="s">
        <v>29</v>
      </c>
      <c r="P2880" t="s">
        <v>30</v>
      </c>
      <c r="Q2880" t="s">
        <v>21</v>
      </c>
    </row>
    <row r="2881" spans="1:17">
      <c r="A2881" t="s">
        <v>192</v>
      </c>
      <c r="B2881" t="s">
        <v>135</v>
      </c>
      <c r="C2881" t="s">
        <v>19</v>
      </c>
      <c r="D2881" t="s">
        <v>20</v>
      </c>
      <c r="E2881" t="s">
        <v>21</v>
      </c>
      <c r="F2881" t="s">
        <v>2012</v>
      </c>
      <c r="G2881" t="s">
        <v>21</v>
      </c>
      <c r="H2881" t="s">
        <v>21</v>
      </c>
      <c r="I2881" t="s">
        <v>23</v>
      </c>
      <c r="J2881" t="s">
        <v>108</v>
      </c>
      <c r="K2881" t="s">
        <v>48</v>
      </c>
      <c r="L2881" t="s">
        <v>548</v>
      </c>
      <c r="M2881" t="s">
        <v>27</v>
      </c>
      <c r="N2881" t="s">
        <v>344</v>
      </c>
      <c r="O2881" t="s">
        <v>27</v>
      </c>
      <c r="P2881" t="s">
        <v>70</v>
      </c>
      <c r="Q2881" t="s">
        <v>21</v>
      </c>
    </row>
    <row r="2882" spans="1:17">
      <c r="A2882" t="s">
        <v>80</v>
      </c>
      <c r="B2882" t="s">
        <v>43</v>
      </c>
      <c r="C2882" t="s">
        <v>19</v>
      </c>
      <c r="D2882" t="s">
        <v>33</v>
      </c>
      <c r="E2882" t="s">
        <v>21</v>
      </c>
      <c r="F2882" t="s">
        <v>2013</v>
      </c>
      <c r="G2882" t="s">
        <v>35</v>
      </c>
      <c r="H2882" t="s">
        <v>21</v>
      </c>
      <c r="I2882" t="s">
        <v>146</v>
      </c>
      <c r="J2882" t="s">
        <v>123</v>
      </c>
      <c r="K2882" t="s">
        <v>124</v>
      </c>
      <c r="L2882" t="s">
        <v>239</v>
      </c>
      <c r="M2882" t="s">
        <v>27</v>
      </c>
      <c r="N2882" t="s">
        <v>749</v>
      </c>
      <c r="O2882" t="s">
        <v>63</v>
      </c>
      <c r="P2882" t="s">
        <v>70</v>
      </c>
      <c r="Q2882" t="s">
        <v>21</v>
      </c>
    </row>
    <row r="2883" spans="1:17">
      <c r="A2883" t="s">
        <v>126</v>
      </c>
      <c r="B2883" t="s">
        <v>32</v>
      </c>
      <c r="C2883" t="s">
        <v>19</v>
      </c>
      <c r="D2883" t="s">
        <v>45</v>
      </c>
      <c r="E2883" t="s">
        <v>21</v>
      </c>
      <c r="F2883" t="s">
        <v>2014</v>
      </c>
      <c r="G2883" t="s">
        <v>35</v>
      </c>
      <c r="H2883" t="s">
        <v>21</v>
      </c>
      <c r="I2883" t="s">
        <v>23</v>
      </c>
      <c r="J2883" t="s">
        <v>24</v>
      </c>
      <c r="K2883" t="s">
        <v>124</v>
      </c>
      <c r="L2883" t="s">
        <v>65</v>
      </c>
      <c r="M2883" t="s">
        <v>27</v>
      </c>
      <c r="N2883" t="s">
        <v>28</v>
      </c>
      <c r="O2883" t="s">
        <v>29</v>
      </c>
      <c r="P2883" t="s">
        <v>30</v>
      </c>
      <c r="Q2883" t="s">
        <v>21</v>
      </c>
    </row>
    <row r="2884" spans="1:17">
      <c r="A2884" t="s">
        <v>336</v>
      </c>
      <c r="B2884" t="s">
        <v>56</v>
      </c>
      <c r="C2884" t="s">
        <v>19</v>
      </c>
      <c r="D2884" t="s">
        <v>33</v>
      </c>
      <c r="E2884" t="s">
        <v>21</v>
      </c>
      <c r="F2884" t="s">
        <v>2015</v>
      </c>
      <c r="G2884" t="s">
        <v>35</v>
      </c>
      <c r="H2884" t="s">
        <v>35</v>
      </c>
      <c r="I2884" t="s">
        <v>30</v>
      </c>
      <c r="J2884" t="s">
        <v>108</v>
      </c>
      <c r="K2884" t="s">
        <v>37</v>
      </c>
      <c r="L2884" t="s">
        <v>906</v>
      </c>
      <c r="M2884" t="s">
        <v>63</v>
      </c>
      <c r="N2884" t="s">
        <v>28</v>
      </c>
      <c r="O2884" t="s">
        <v>29</v>
      </c>
      <c r="P2884" t="s">
        <v>30</v>
      </c>
      <c r="Q2884" t="s">
        <v>21</v>
      </c>
    </row>
    <row r="2885" spans="1:17">
      <c r="A2885" t="s">
        <v>323</v>
      </c>
      <c r="B2885" t="s">
        <v>66</v>
      </c>
      <c r="C2885" t="s">
        <v>19</v>
      </c>
      <c r="D2885" t="s">
        <v>45</v>
      </c>
      <c r="E2885" t="s">
        <v>21</v>
      </c>
      <c r="F2885" t="s">
        <v>518</v>
      </c>
      <c r="G2885" t="s">
        <v>21</v>
      </c>
      <c r="H2885" t="s">
        <v>21</v>
      </c>
      <c r="I2885" t="s">
        <v>146</v>
      </c>
      <c r="J2885" t="s">
        <v>99</v>
      </c>
      <c r="K2885" t="s">
        <v>119</v>
      </c>
      <c r="L2885" t="s">
        <v>750</v>
      </c>
      <c r="M2885" t="s">
        <v>63</v>
      </c>
      <c r="N2885" t="s">
        <v>28</v>
      </c>
      <c r="O2885" t="s">
        <v>29</v>
      </c>
      <c r="P2885" t="s">
        <v>30</v>
      </c>
      <c r="Q2885" t="s">
        <v>21</v>
      </c>
    </row>
    <row r="2886" spans="1:17">
      <c r="A2886" t="s">
        <v>60</v>
      </c>
      <c r="B2886" t="s">
        <v>87</v>
      </c>
      <c r="C2886" t="s">
        <v>44</v>
      </c>
      <c r="D2886" t="s">
        <v>33</v>
      </c>
      <c r="E2886" t="s">
        <v>21</v>
      </c>
      <c r="F2886" t="s">
        <v>57</v>
      </c>
      <c r="G2886" t="s">
        <v>21</v>
      </c>
      <c r="H2886" t="s">
        <v>21</v>
      </c>
      <c r="I2886" t="s">
        <v>30</v>
      </c>
      <c r="J2886" t="s">
        <v>130</v>
      </c>
      <c r="K2886" t="s">
        <v>37</v>
      </c>
      <c r="L2886" t="s">
        <v>1307</v>
      </c>
      <c r="M2886" t="s">
        <v>27</v>
      </c>
      <c r="N2886" t="s">
        <v>28</v>
      </c>
      <c r="O2886" t="s">
        <v>29</v>
      </c>
      <c r="P2886" t="s">
        <v>30</v>
      </c>
      <c r="Q2886" t="s">
        <v>21</v>
      </c>
    </row>
    <row r="2887" spans="1:17">
      <c r="A2887" t="s">
        <v>134</v>
      </c>
      <c r="B2887" t="s">
        <v>32</v>
      </c>
      <c r="C2887" t="s">
        <v>44</v>
      </c>
      <c r="D2887" t="s">
        <v>33</v>
      </c>
      <c r="E2887" t="s">
        <v>21</v>
      </c>
      <c r="F2887" t="s">
        <v>202</v>
      </c>
      <c r="G2887" t="s">
        <v>35</v>
      </c>
      <c r="H2887" t="s">
        <v>21</v>
      </c>
      <c r="I2887" t="s">
        <v>23</v>
      </c>
      <c r="J2887" t="s">
        <v>130</v>
      </c>
      <c r="K2887" t="s">
        <v>92</v>
      </c>
      <c r="L2887" t="s">
        <v>632</v>
      </c>
      <c r="M2887" t="s">
        <v>27</v>
      </c>
      <c r="N2887" t="s">
        <v>28</v>
      </c>
      <c r="O2887" t="s">
        <v>29</v>
      </c>
      <c r="P2887" t="s">
        <v>30</v>
      </c>
      <c r="Q2887" t="s">
        <v>21</v>
      </c>
    </row>
    <row r="2888" spans="1:17">
      <c r="A2888" t="s">
        <v>80</v>
      </c>
      <c r="B2888" t="s">
        <v>56</v>
      </c>
      <c r="C2888" t="s">
        <v>122</v>
      </c>
      <c r="D2888" t="s">
        <v>20</v>
      </c>
      <c r="E2888" t="s">
        <v>21</v>
      </c>
      <c r="F2888" t="s">
        <v>195</v>
      </c>
      <c r="G2888" t="s">
        <v>35</v>
      </c>
      <c r="H2888" t="s">
        <v>21</v>
      </c>
      <c r="I2888" t="s">
        <v>30</v>
      </c>
      <c r="J2888" t="s">
        <v>205</v>
      </c>
      <c r="K2888" t="s">
        <v>37</v>
      </c>
      <c r="L2888" t="s">
        <v>732</v>
      </c>
      <c r="M2888" t="s">
        <v>63</v>
      </c>
      <c r="N2888" t="s">
        <v>28</v>
      </c>
      <c r="O2888" t="s">
        <v>29</v>
      </c>
      <c r="P2888" t="s">
        <v>30</v>
      </c>
      <c r="Q2888" t="s">
        <v>21</v>
      </c>
    </row>
    <row r="2889" spans="1:17">
      <c r="A2889" t="s">
        <v>42</v>
      </c>
      <c r="B2889" t="s">
        <v>72</v>
      </c>
      <c r="C2889" t="s">
        <v>44</v>
      </c>
      <c r="D2889" t="s">
        <v>45</v>
      </c>
      <c r="E2889" t="s">
        <v>21</v>
      </c>
      <c r="F2889" t="s">
        <v>1098</v>
      </c>
      <c r="G2889" t="s">
        <v>35</v>
      </c>
      <c r="H2889" t="s">
        <v>21</v>
      </c>
      <c r="I2889" t="s">
        <v>23</v>
      </c>
      <c r="J2889" t="s">
        <v>114</v>
      </c>
      <c r="K2889" t="s">
        <v>119</v>
      </c>
      <c r="L2889" t="s">
        <v>1271</v>
      </c>
      <c r="M2889" t="s">
        <v>91</v>
      </c>
      <c r="N2889" t="s">
        <v>28</v>
      </c>
      <c r="O2889" t="s">
        <v>29</v>
      </c>
      <c r="P2889" t="s">
        <v>30</v>
      </c>
      <c r="Q2889" t="s">
        <v>35</v>
      </c>
    </row>
    <row r="2890" spans="1:17">
      <c r="A2890" t="s">
        <v>121</v>
      </c>
      <c r="B2890" t="s">
        <v>72</v>
      </c>
      <c r="C2890" t="s">
        <v>19</v>
      </c>
      <c r="D2890" t="s">
        <v>33</v>
      </c>
      <c r="E2890" t="s">
        <v>21</v>
      </c>
      <c r="F2890" t="s">
        <v>29</v>
      </c>
      <c r="G2890" t="s">
        <v>21</v>
      </c>
      <c r="H2890" t="s">
        <v>21</v>
      </c>
      <c r="I2890" t="s">
        <v>23</v>
      </c>
      <c r="J2890" t="s">
        <v>234</v>
      </c>
      <c r="K2890" t="s">
        <v>92</v>
      </c>
      <c r="L2890" t="s">
        <v>212</v>
      </c>
      <c r="M2890" t="s">
        <v>40</v>
      </c>
      <c r="N2890" t="s">
        <v>28</v>
      </c>
      <c r="O2890" t="s">
        <v>29</v>
      </c>
      <c r="P2890" t="s">
        <v>30</v>
      </c>
      <c r="Q2890" t="s">
        <v>21</v>
      </c>
    </row>
    <row r="2891" spans="1:17">
      <c r="A2891" t="s">
        <v>106</v>
      </c>
      <c r="B2891" t="s">
        <v>18</v>
      </c>
      <c r="C2891" t="s">
        <v>122</v>
      </c>
      <c r="D2891" t="s">
        <v>20</v>
      </c>
      <c r="E2891" t="s">
        <v>21</v>
      </c>
      <c r="F2891" t="s">
        <v>131</v>
      </c>
      <c r="G2891" t="s">
        <v>21</v>
      </c>
      <c r="H2891" t="s">
        <v>21</v>
      </c>
      <c r="I2891" t="s">
        <v>23</v>
      </c>
      <c r="J2891" t="s">
        <v>205</v>
      </c>
      <c r="K2891" t="s">
        <v>119</v>
      </c>
      <c r="L2891" t="s">
        <v>2016</v>
      </c>
      <c r="M2891" t="s">
        <v>40</v>
      </c>
      <c r="N2891" t="s">
        <v>28</v>
      </c>
      <c r="O2891" t="s">
        <v>29</v>
      </c>
      <c r="P2891" t="s">
        <v>30</v>
      </c>
      <c r="Q2891" t="s">
        <v>21</v>
      </c>
    </row>
    <row r="2892" spans="1:17">
      <c r="A2892" t="s">
        <v>97</v>
      </c>
      <c r="B2892" t="s">
        <v>32</v>
      </c>
      <c r="C2892" t="s">
        <v>19</v>
      </c>
      <c r="D2892" t="s">
        <v>33</v>
      </c>
      <c r="E2892" t="s">
        <v>21</v>
      </c>
      <c r="F2892" t="s">
        <v>1582</v>
      </c>
      <c r="G2892" t="s">
        <v>35</v>
      </c>
      <c r="H2892" t="s">
        <v>21</v>
      </c>
      <c r="I2892" t="s">
        <v>30</v>
      </c>
      <c r="J2892" t="s">
        <v>82</v>
      </c>
      <c r="K2892" t="s">
        <v>53</v>
      </c>
      <c r="L2892" t="s">
        <v>708</v>
      </c>
      <c r="M2892" t="s">
        <v>52</v>
      </c>
      <c r="N2892" t="s">
        <v>28</v>
      </c>
      <c r="O2892" t="s">
        <v>29</v>
      </c>
      <c r="P2892" t="s">
        <v>30</v>
      </c>
      <c r="Q2892" t="s">
        <v>21</v>
      </c>
    </row>
    <row r="2893" spans="1:17">
      <c r="A2893" t="s">
        <v>159</v>
      </c>
      <c r="B2893" t="s">
        <v>43</v>
      </c>
      <c r="C2893" t="s">
        <v>44</v>
      </c>
      <c r="D2893" t="s">
        <v>45</v>
      </c>
      <c r="E2893" t="s">
        <v>21</v>
      </c>
      <c r="F2893" t="s">
        <v>29</v>
      </c>
      <c r="G2893" t="s">
        <v>21</v>
      </c>
      <c r="H2893" t="s">
        <v>21</v>
      </c>
      <c r="I2893" t="s">
        <v>23</v>
      </c>
      <c r="J2893" t="s">
        <v>57</v>
      </c>
      <c r="K2893" t="s">
        <v>61</v>
      </c>
      <c r="L2893" t="s">
        <v>1593</v>
      </c>
      <c r="M2893" t="s">
        <v>40</v>
      </c>
      <c r="N2893" t="s">
        <v>28</v>
      </c>
      <c r="O2893" t="s">
        <v>29</v>
      </c>
      <c r="P2893" t="s">
        <v>30</v>
      </c>
      <c r="Q2893" t="s">
        <v>35</v>
      </c>
    </row>
    <row r="2894" spans="1:17">
      <c r="A2894" t="s">
        <v>234</v>
      </c>
      <c r="B2894" t="s">
        <v>32</v>
      </c>
      <c r="C2894" t="s">
        <v>44</v>
      </c>
      <c r="D2894" t="s">
        <v>33</v>
      </c>
      <c r="E2894" t="s">
        <v>21</v>
      </c>
      <c r="F2894" t="s">
        <v>1279</v>
      </c>
      <c r="G2894" t="s">
        <v>21</v>
      </c>
      <c r="H2894" t="s">
        <v>35</v>
      </c>
      <c r="I2894" t="s">
        <v>30</v>
      </c>
      <c r="J2894" t="s">
        <v>336</v>
      </c>
      <c r="K2894" t="s">
        <v>92</v>
      </c>
      <c r="L2894" t="s">
        <v>57</v>
      </c>
      <c r="M2894" t="s">
        <v>27</v>
      </c>
      <c r="N2894" t="s">
        <v>28</v>
      </c>
      <c r="O2894" t="s">
        <v>29</v>
      </c>
      <c r="P2894" t="s">
        <v>30</v>
      </c>
      <c r="Q2894" t="s">
        <v>21</v>
      </c>
    </row>
    <row r="2895" spans="1:17">
      <c r="A2895" t="s">
        <v>134</v>
      </c>
      <c r="B2895" t="s">
        <v>87</v>
      </c>
      <c r="C2895" t="s">
        <v>122</v>
      </c>
      <c r="D2895" t="s">
        <v>33</v>
      </c>
      <c r="E2895" t="s">
        <v>35</v>
      </c>
      <c r="F2895" t="s">
        <v>1556</v>
      </c>
      <c r="G2895" t="s">
        <v>35</v>
      </c>
      <c r="H2895" t="s">
        <v>21</v>
      </c>
      <c r="I2895" t="s">
        <v>30</v>
      </c>
      <c r="J2895" t="s">
        <v>91</v>
      </c>
      <c r="K2895" t="s">
        <v>37</v>
      </c>
      <c r="L2895" t="s">
        <v>194</v>
      </c>
      <c r="M2895" t="s">
        <v>57</v>
      </c>
      <c r="N2895" t="s">
        <v>28</v>
      </c>
      <c r="O2895" t="s">
        <v>29</v>
      </c>
      <c r="P2895" t="s">
        <v>30</v>
      </c>
      <c r="Q2895" t="s">
        <v>21</v>
      </c>
    </row>
    <row r="2896" spans="1:17">
      <c r="A2896" t="s">
        <v>162</v>
      </c>
      <c r="B2896" t="s">
        <v>43</v>
      </c>
      <c r="C2896" t="s">
        <v>19</v>
      </c>
      <c r="D2896" t="s">
        <v>45</v>
      </c>
      <c r="E2896" t="s">
        <v>21</v>
      </c>
      <c r="F2896" t="s">
        <v>2017</v>
      </c>
      <c r="G2896" t="s">
        <v>21</v>
      </c>
      <c r="H2896" t="s">
        <v>21</v>
      </c>
      <c r="I2896" t="s">
        <v>23</v>
      </c>
      <c r="J2896" t="s">
        <v>82</v>
      </c>
      <c r="K2896" t="s">
        <v>124</v>
      </c>
      <c r="L2896" t="s">
        <v>634</v>
      </c>
      <c r="M2896" t="s">
        <v>63</v>
      </c>
      <c r="N2896" t="s">
        <v>28</v>
      </c>
      <c r="O2896" t="s">
        <v>29</v>
      </c>
      <c r="P2896" t="s">
        <v>30</v>
      </c>
      <c r="Q2896" t="s">
        <v>21</v>
      </c>
    </row>
    <row r="2897" spans="1:17">
      <c r="A2897" t="s">
        <v>31</v>
      </c>
      <c r="B2897" t="s">
        <v>87</v>
      </c>
      <c r="C2897" t="s">
        <v>19</v>
      </c>
      <c r="D2897" t="s">
        <v>33</v>
      </c>
      <c r="E2897" t="s">
        <v>21</v>
      </c>
      <c r="F2897" t="s">
        <v>38</v>
      </c>
      <c r="G2897" t="s">
        <v>35</v>
      </c>
      <c r="H2897" t="s">
        <v>21</v>
      </c>
      <c r="I2897" t="s">
        <v>30</v>
      </c>
      <c r="J2897" t="s">
        <v>108</v>
      </c>
      <c r="K2897" t="s">
        <v>37</v>
      </c>
      <c r="L2897" t="s">
        <v>295</v>
      </c>
      <c r="M2897" t="s">
        <v>27</v>
      </c>
      <c r="N2897" t="s">
        <v>28</v>
      </c>
      <c r="O2897" t="s">
        <v>29</v>
      </c>
      <c r="P2897" t="s">
        <v>30</v>
      </c>
      <c r="Q2897" t="s">
        <v>21</v>
      </c>
    </row>
    <row r="2898" spans="1:17">
      <c r="A2898" t="s">
        <v>382</v>
      </c>
      <c r="B2898" t="s">
        <v>144</v>
      </c>
      <c r="C2898" t="s">
        <v>19</v>
      </c>
      <c r="D2898" t="s">
        <v>20</v>
      </c>
      <c r="E2898" t="s">
        <v>21</v>
      </c>
      <c r="F2898" t="s">
        <v>1826</v>
      </c>
      <c r="G2898" t="s">
        <v>21</v>
      </c>
      <c r="H2898" t="s">
        <v>21</v>
      </c>
      <c r="I2898" t="s">
        <v>23</v>
      </c>
      <c r="J2898" t="s">
        <v>74</v>
      </c>
      <c r="K2898" t="s">
        <v>92</v>
      </c>
      <c r="L2898" t="s">
        <v>316</v>
      </c>
      <c r="M2898" t="s">
        <v>63</v>
      </c>
      <c r="N2898" t="s">
        <v>28</v>
      </c>
      <c r="O2898" t="s">
        <v>29</v>
      </c>
      <c r="P2898" t="s">
        <v>30</v>
      </c>
      <c r="Q2898" t="s">
        <v>21</v>
      </c>
    </row>
    <row r="2899" spans="1:17">
      <c r="A2899" t="s">
        <v>103</v>
      </c>
      <c r="B2899" t="s">
        <v>56</v>
      </c>
      <c r="C2899" t="s">
        <v>19</v>
      </c>
      <c r="D2899" t="s">
        <v>33</v>
      </c>
      <c r="E2899" t="s">
        <v>21</v>
      </c>
      <c r="F2899" t="s">
        <v>1460</v>
      </c>
      <c r="G2899" t="s">
        <v>35</v>
      </c>
      <c r="H2899" t="s">
        <v>35</v>
      </c>
      <c r="I2899" t="s">
        <v>23</v>
      </c>
      <c r="J2899" t="s">
        <v>118</v>
      </c>
      <c r="K2899" t="s">
        <v>119</v>
      </c>
      <c r="L2899" t="s">
        <v>464</v>
      </c>
      <c r="M2899" t="s">
        <v>27</v>
      </c>
      <c r="N2899" t="s">
        <v>28</v>
      </c>
      <c r="O2899" t="s">
        <v>29</v>
      </c>
      <c r="P2899" t="s">
        <v>30</v>
      </c>
      <c r="Q2899" t="s">
        <v>21</v>
      </c>
    </row>
    <row r="2900" spans="1:17">
      <c r="A2900" t="s">
        <v>126</v>
      </c>
      <c r="B2900" t="s">
        <v>72</v>
      </c>
      <c r="C2900" t="s">
        <v>122</v>
      </c>
      <c r="D2900" t="s">
        <v>33</v>
      </c>
      <c r="E2900" t="s">
        <v>21</v>
      </c>
      <c r="F2900" t="s">
        <v>29</v>
      </c>
      <c r="G2900" t="s">
        <v>35</v>
      </c>
      <c r="H2900" t="s">
        <v>21</v>
      </c>
      <c r="I2900" t="s">
        <v>30</v>
      </c>
      <c r="J2900" t="s">
        <v>17</v>
      </c>
      <c r="K2900" t="s">
        <v>37</v>
      </c>
      <c r="L2900" t="s">
        <v>435</v>
      </c>
      <c r="M2900" t="s">
        <v>74</v>
      </c>
      <c r="N2900" t="s">
        <v>28</v>
      </c>
      <c r="O2900" t="s">
        <v>29</v>
      </c>
      <c r="P2900" t="s">
        <v>30</v>
      </c>
      <c r="Q2900" t="s">
        <v>21</v>
      </c>
    </row>
    <row r="2901" spans="1:17">
      <c r="A2901" t="s">
        <v>323</v>
      </c>
      <c r="B2901" t="s">
        <v>56</v>
      </c>
      <c r="C2901" t="s">
        <v>19</v>
      </c>
      <c r="D2901" t="s">
        <v>33</v>
      </c>
      <c r="E2901" t="s">
        <v>21</v>
      </c>
      <c r="F2901" t="s">
        <v>463</v>
      </c>
      <c r="G2901" t="s">
        <v>21</v>
      </c>
      <c r="H2901" t="s">
        <v>21</v>
      </c>
      <c r="I2901" t="s">
        <v>23</v>
      </c>
      <c r="J2901" t="s">
        <v>85</v>
      </c>
      <c r="K2901" t="s">
        <v>92</v>
      </c>
      <c r="L2901" t="s">
        <v>1025</v>
      </c>
      <c r="M2901" t="s">
        <v>52</v>
      </c>
      <c r="N2901" t="s">
        <v>28</v>
      </c>
      <c r="O2901" t="s">
        <v>29</v>
      </c>
      <c r="P2901" t="s">
        <v>30</v>
      </c>
      <c r="Q2901" t="s">
        <v>21</v>
      </c>
    </row>
    <row r="2902" spans="1:17">
      <c r="A2902" t="s">
        <v>159</v>
      </c>
      <c r="B2902" t="s">
        <v>43</v>
      </c>
      <c r="C2902" t="s">
        <v>44</v>
      </c>
      <c r="D2902" t="s">
        <v>45</v>
      </c>
      <c r="E2902" t="s">
        <v>21</v>
      </c>
      <c r="F2902" t="s">
        <v>1406</v>
      </c>
      <c r="G2902" t="s">
        <v>21</v>
      </c>
      <c r="H2902" t="s">
        <v>21</v>
      </c>
      <c r="I2902" t="s">
        <v>23</v>
      </c>
      <c r="J2902" t="s">
        <v>118</v>
      </c>
      <c r="K2902" t="s">
        <v>92</v>
      </c>
      <c r="L2902" t="s">
        <v>147</v>
      </c>
      <c r="M2902" t="s">
        <v>27</v>
      </c>
      <c r="N2902" t="s">
        <v>707</v>
      </c>
      <c r="O2902" t="s">
        <v>52</v>
      </c>
      <c r="P2902" t="s">
        <v>41</v>
      </c>
      <c r="Q2902" t="s">
        <v>21</v>
      </c>
    </row>
    <row r="2903" spans="1:17">
      <c r="A2903" t="s">
        <v>110</v>
      </c>
      <c r="B2903" t="s">
        <v>32</v>
      </c>
      <c r="C2903" t="s">
        <v>44</v>
      </c>
      <c r="D2903" t="s">
        <v>45</v>
      </c>
      <c r="E2903" t="s">
        <v>21</v>
      </c>
      <c r="F2903" t="s">
        <v>229</v>
      </c>
      <c r="G2903" t="s">
        <v>35</v>
      </c>
      <c r="H2903" t="s">
        <v>21</v>
      </c>
      <c r="I2903" t="s">
        <v>30</v>
      </c>
      <c r="J2903" t="s">
        <v>234</v>
      </c>
      <c r="K2903" t="s">
        <v>37</v>
      </c>
      <c r="L2903" t="s">
        <v>114</v>
      </c>
      <c r="M2903" t="s">
        <v>27</v>
      </c>
      <c r="N2903" t="s">
        <v>28</v>
      </c>
      <c r="O2903" t="s">
        <v>29</v>
      </c>
      <c r="P2903" t="s">
        <v>30</v>
      </c>
      <c r="Q2903" t="s">
        <v>21</v>
      </c>
    </row>
    <row r="2904" spans="1:17">
      <c r="A2904" t="s">
        <v>159</v>
      </c>
      <c r="B2904" t="s">
        <v>94</v>
      </c>
      <c r="C2904" t="s">
        <v>19</v>
      </c>
      <c r="D2904" t="s">
        <v>33</v>
      </c>
      <c r="E2904" t="s">
        <v>21</v>
      </c>
      <c r="F2904" t="s">
        <v>2018</v>
      </c>
      <c r="G2904" t="s">
        <v>35</v>
      </c>
      <c r="H2904" t="s">
        <v>21</v>
      </c>
      <c r="I2904" t="s">
        <v>23</v>
      </c>
      <c r="J2904" t="s">
        <v>234</v>
      </c>
      <c r="K2904" t="s">
        <v>100</v>
      </c>
      <c r="L2904" t="s">
        <v>2019</v>
      </c>
      <c r="M2904" t="s">
        <v>27</v>
      </c>
      <c r="N2904" t="s">
        <v>28</v>
      </c>
      <c r="O2904" t="s">
        <v>29</v>
      </c>
      <c r="P2904" t="s">
        <v>30</v>
      </c>
      <c r="Q2904" t="s">
        <v>21</v>
      </c>
    </row>
    <row r="2905" spans="1:17">
      <c r="A2905" t="s">
        <v>151</v>
      </c>
      <c r="B2905" t="s">
        <v>43</v>
      </c>
      <c r="C2905" t="s">
        <v>19</v>
      </c>
      <c r="D2905" t="s">
        <v>45</v>
      </c>
      <c r="E2905" t="s">
        <v>21</v>
      </c>
      <c r="F2905" t="s">
        <v>2020</v>
      </c>
      <c r="G2905" t="s">
        <v>35</v>
      </c>
      <c r="H2905" t="s">
        <v>21</v>
      </c>
      <c r="I2905" t="s">
        <v>30</v>
      </c>
      <c r="J2905" t="s">
        <v>68</v>
      </c>
      <c r="K2905" t="s">
        <v>37</v>
      </c>
      <c r="L2905" t="s">
        <v>567</v>
      </c>
      <c r="M2905" t="s">
        <v>27</v>
      </c>
      <c r="N2905" t="s">
        <v>28</v>
      </c>
      <c r="O2905" t="s">
        <v>29</v>
      </c>
      <c r="P2905" t="s">
        <v>30</v>
      </c>
      <c r="Q2905" t="s">
        <v>21</v>
      </c>
    </row>
    <row r="2906" spans="1:17">
      <c r="A2906" t="s">
        <v>71</v>
      </c>
      <c r="B2906" t="s">
        <v>43</v>
      </c>
      <c r="C2906" t="s">
        <v>19</v>
      </c>
      <c r="D2906" t="s">
        <v>45</v>
      </c>
      <c r="E2906" t="s">
        <v>21</v>
      </c>
      <c r="F2906" t="s">
        <v>1659</v>
      </c>
      <c r="G2906" t="s">
        <v>35</v>
      </c>
      <c r="H2906" t="s">
        <v>21</v>
      </c>
      <c r="I2906" t="s">
        <v>23</v>
      </c>
      <c r="J2906" t="s">
        <v>85</v>
      </c>
      <c r="K2906" t="s">
        <v>48</v>
      </c>
      <c r="L2906" t="s">
        <v>2021</v>
      </c>
      <c r="M2906" t="s">
        <v>27</v>
      </c>
      <c r="N2906" t="s">
        <v>1460</v>
      </c>
      <c r="O2906" t="s">
        <v>27</v>
      </c>
      <c r="P2906" t="s">
        <v>70</v>
      </c>
      <c r="Q2906" t="s">
        <v>21</v>
      </c>
    </row>
    <row r="2907" spans="1:17">
      <c r="A2907" t="s">
        <v>97</v>
      </c>
      <c r="B2907" t="s">
        <v>72</v>
      </c>
      <c r="C2907" t="s">
        <v>122</v>
      </c>
      <c r="D2907" t="s">
        <v>33</v>
      </c>
      <c r="E2907" t="s">
        <v>21</v>
      </c>
      <c r="F2907" t="s">
        <v>661</v>
      </c>
      <c r="G2907" t="s">
        <v>35</v>
      </c>
      <c r="H2907" t="s">
        <v>21</v>
      </c>
      <c r="I2907" t="s">
        <v>23</v>
      </c>
      <c r="J2907" t="s">
        <v>123</v>
      </c>
      <c r="K2907" t="s">
        <v>119</v>
      </c>
      <c r="L2907" t="s">
        <v>384</v>
      </c>
      <c r="M2907" t="s">
        <v>27</v>
      </c>
      <c r="N2907" t="s">
        <v>28</v>
      </c>
      <c r="O2907" t="s">
        <v>29</v>
      </c>
      <c r="P2907" t="s">
        <v>30</v>
      </c>
      <c r="Q2907" t="s">
        <v>21</v>
      </c>
    </row>
    <row r="2908" spans="1:17">
      <c r="A2908" t="s">
        <v>186</v>
      </c>
      <c r="B2908" t="s">
        <v>43</v>
      </c>
      <c r="C2908" t="s">
        <v>44</v>
      </c>
      <c r="D2908" t="s">
        <v>45</v>
      </c>
      <c r="E2908" t="s">
        <v>21</v>
      </c>
      <c r="F2908" t="s">
        <v>29</v>
      </c>
      <c r="G2908" t="s">
        <v>21</v>
      </c>
      <c r="H2908" t="s">
        <v>21</v>
      </c>
      <c r="I2908" t="s">
        <v>23</v>
      </c>
      <c r="J2908" t="s">
        <v>152</v>
      </c>
      <c r="K2908" t="s">
        <v>92</v>
      </c>
      <c r="L2908" t="s">
        <v>768</v>
      </c>
      <c r="M2908" t="s">
        <v>63</v>
      </c>
      <c r="N2908" t="s">
        <v>28</v>
      </c>
      <c r="O2908" t="s">
        <v>29</v>
      </c>
      <c r="P2908" t="s">
        <v>30</v>
      </c>
      <c r="Q2908" t="s">
        <v>21</v>
      </c>
    </row>
    <row r="2909" spans="1:17">
      <c r="A2909" t="s">
        <v>128</v>
      </c>
      <c r="B2909" t="s">
        <v>72</v>
      </c>
      <c r="C2909" t="s">
        <v>19</v>
      </c>
      <c r="D2909" t="s">
        <v>45</v>
      </c>
      <c r="E2909" t="s">
        <v>21</v>
      </c>
      <c r="F2909" t="s">
        <v>1714</v>
      </c>
      <c r="G2909" t="s">
        <v>21</v>
      </c>
      <c r="H2909" t="s">
        <v>21</v>
      </c>
      <c r="I2909" t="s">
        <v>23</v>
      </c>
      <c r="J2909" t="s">
        <v>219</v>
      </c>
      <c r="K2909" t="s">
        <v>92</v>
      </c>
      <c r="L2909" t="s">
        <v>267</v>
      </c>
      <c r="M2909" t="s">
        <v>52</v>
      </c>
      <c r="N2909" t="s">
        <v>28</v>
      </c>
      <c r="O2909" t="s">
        <v>29</v>
      </c>
      <c r="P2909" t="s">
        <v>30</v>
      </c>
      <c r="Q2909" t="s">
        <v>21</v>
      </c>
    </row>
    <row r="2910" spans="1:17">
      <c r="A2910" t="s">
        <v>42</v>
      </c>
      <c r="B2910" t="s">
        <v>72</v>
      </c>
      <c r="C2910" t="s">
        <v>19</v>
      </c>
      <c r="D2910" t="s">
        <v>33</v>
      </c>
      <c r="E2910" t="s">
        <v>21</v>
      </c>
      <c r="F2910" t="s">
        <v>2022</v>
      </c>
      <c r="G2910" t="s">
        <v>35</v>
      </c>
      <c r="H2910" t="s">
        <v>21</v>
      </c>
      <c r="I2910" t="s">
        <v>146</v>
      </c>
      <c r="J2910" t="s">
        <v>243</v>
      </c>
      <c r="K2910" t="s">
        <v>578</v>
      </c>
      <c r="L2910" t="s">
        <v>38</v>
      </c>
      <c r="M2910" t="s">
        <v>63</v>
      </c>
      <c r="N2910" t="s">
        <v>28</v>
      </c>
      <c r="O2910" t="s">
        <v>29</v>
      </c>
      <c r="P2910" t="s">
        <v>30</v>
      </c>
      <c r="Q2910" t="s">
        <v>21</v>
      </c>
    </row>
    <row r="2911" spans="1:17">
      <c r="A2911" t="s">
        <v>71</v>
      </c>
      <c r="B2911" t="s">
        <v>87</v>
      </c>
      <c r="C2911" t="s">
        <v>19</v>
      </c>
      <c r="D2911" t="s">
        <v>33</v>
      </c>
      <c r="E2911" t="s">
        <v>21</v>
      </c>
      <c r="F2911" t="s">
        <v>267</v>
      </c>
      <c r="G2911" t="s">
        <v>21</v>
      </c>
      <c r="H2911" t="s">
        <v>21</v>
      </c>
      <c r="I2911" t="s">
        <v>23</v>
      </c>
      <c r="J2911" t="s">
        <v>17</v>
      </c>
      <c r="K2911" t="s">
        <v>119</v>
      </c>
      <c r="L2911" t="s">
        <v>394</v>
      </c>
      <c r="M2911" t="s">
        <v>57</v>
      </c>
      <c r="N2911" t="s">
        <v>28</v>
      </c>
      <c r="O2911" t="s">
        <v>29</v>
      </c>
      <c r="P2911" t="s">
        <v>30</v>
      </c>
      <c r="Q2911" t="s">
        <v>21</v>
      </c>
    </row>
    <row r="2912" spans="1:17">
      <c r="A2912" t="s">
        <v>140</v>
      </c>
      <c r="B2912" t="s">
        <v>32</v>
      </c>
      <c r="C2912" t="s">
        <v>19</v>
      </c>
      <c r="D2912" t="s">
        <v>33</v>
      </c>
      <c r="E2912" t="s">
        <v>21</v>
      </c>
      <c r="F2912" t="s">
        <v>125</v>
      </c>
      <c r="G2912" t="s">
        <v>21</v>
      </c>
      <c r="H2912" t="s">
        <v>21</v>
      </c>
      <c r="I2912" t="s">
        <v>146</v>
      </c>
      <c r="J2912" t="s">
        <v>17</v>
      </c>
      <c r="K2912" t="s">
        <v>119</v>
      </c>
      <c r="L2912" t="s">
        <v>893</v>
      </c>
      <c r="M2912" t="s">
        <v>63</v>
      </c>
      <c r="N2912" t="s">
        <v>28</v>
      </c>
      <c r="O2912" t="s">
        <v>29</v>
      </c>
      <c r="P2912" t="s">
        <v>30</v>
      </c>
      <c r="Q2912" t="s">
        <v>21</v>
      </c>
    </row>
    <row r="2913" spans="1:17">
      <c r="A2913" t="s">
        <v>186</v>
      </c>
      <c r="B2913" t="s">
        <v>135</v>
      </c>
      <c r="C2913" t="s">
        <v>19</v>
      </c>
      <c r="D2913" t="s">
        <v>33</v>
      </c>
      <c r="E2913" t="s">
        <v>21</v>
      </c>
      <c r="F2913" t="s">
        <v>29</v>
      </c>
      <c r="G2913" t="s">
        <v>35</v>
      </c>
      <c r="H2913" t="s">
        <v>21</v>
      </c>
      <c r="I2913" t="s">
        <v>30</v>
      </c>
      <c r="J2913" t="s">
        <v>17</v>
      </c>
      <c r="K2913" t="s">
        <v>25</v>
      </c>
      <c r="L2913" t="s">
        <v>244</v>
      </c>
      <c r="M2913" t="s">
        <v>27</v>
      </c>
      <c r="N2913" t="s">
        <v>28</v>
      </c>
      <c r="O2913" t="s">
        <v>29</v>
      </c>
      <c r="P2913" t="s">
        <v>30</v>
      </c>
      <c r="Q2913" t="s">
        <v>35</v>
      </c>
    </row>
    <row r="2914" spans="1:17">
      <c r="A2914" t="s">
        <v>71</v>
      </c>
      <c r="B2914" t="s">
        <v>72</v>
      </c>
      <c r="C2914" t="s">
        <v>19</v>
      </c>
      <c r="D2914" t="s">
        <v>45</v>
      </c>
      <c r="E2914" t="s">
        <v>21</v>
      </c>
      <c r="F2914" t="s">
        <v>2023</v>
      </c>
      <c r="G2914" t="s">
        <v>21</v>
      </c>
      <c r="H2914" t="s">
        <v>35</v>
      </c>
      <c r="I2914" t="s">
        <v>23</v>
      </c>
      <c r="J2914" t="s">
        <v>36</v>
      </c>
      <c r="K2914" t="s">
        <v>92</v>
      </c>
      <c r="L2914" t="s">
        <v>519</v>
      </c>
      <c r="M2914" t="s">
        <v>40</v>
      </c>
      <c r="N2914" t="s">
        <v>28</v>
      </c>
      <c r="O2914" t="s">
        <v>29</v>
      </c>
      <c r="P2914" t="s">
        <v>30</v>
      </c>
      <c r="Q2914" t="s">
        <v>21</v>
      </c>
    </row>
    <row r="2915" spans="1:17">
      <c r="A2915" t="s">
        <v>310</v>
      </c>
      <c r="B2915" t="s">
        <v>144</v>
      </c>
      <c r="C2915" t="s">
        <v>19</v>
      </c>
      <c r="D2915" t="s">
        <v>33</v>
      </c>
      <c r="E2915" t="s">
        <v>21</v>
      </c>
      <c r="F2915" t="s">
        <v>1307</v>
      </c>
      <c r="G2915" t="s">
        <v>21</v>
      </c>
      <c r="H2915" t="s">
        <v>21</v>
      </c>
      <c r="I2915" t="s">
        <v>23</v>
      </c>
      <c r="J2915" t="s">
        <v>108</v>
      </c>
      <c r="K2915" t="s">
        <v>92</v>
      </c>
      <c r="L2915" t="s">
        <v>750</v>
      </c>
      <c r="M2915" t="s">
        <v>57</v>
      </c>
      <c r="N2915" t="s">
        <v>28</v>
      </c>
      <c r="O2915" t="s">
        <v>29</v>
      </c>
      <c r="P2915" t="s">
        <v>30</v>
      </c>
      <c r="Q2915" t="s">
        <v>21</v>
      </c>
    </row>
    <row r="2916" spans="1:17">
      <c r="A2916" t="s">
        <v>110</v>
      </c>
      <c r="B2916" t="s">
        <v>56</v>
      </c>
      <c r="C2916" t="s">
        <v>19</v>
      </c>
      <c r="D2916" t="s">
        <v>20</v>
      </c>
      <c r="E2916" t="s">
        <v>21</v>
      </c>
      <c r="F2916" t="s">
        <v>1487</v>
      </c>
      <c r="G2916" t="s">
        <v>35</v>
      </c>
      <c r="H2916" t="s">
        <v>21</v>
      </c>
      <c r="I2916" t="s">
        <v>23</v>
      </c>
      <c r="J2916" t="s">
        <v>57</v>
      </c>
      <c r="K2916" t="s">
        <v>61</v>
      </c>
      <c r="L2916" t="s">
        <v>685</v>
      </c>
      <c r="M2916" t="s">
        <v>63</v>
      </c>
      <c r="N2916" t="s">
        <v>309</v>
      </c>
      <c r="O2916" t="s">
        <v>40</v>
      </c>
      <c r="P2916" t="s">
        <v>41</v>
      </c>
      <c r="Q2916" t="s">
        <v>21</v>
      </c>
    </row>
    <row r="2917" spans="1:17">
      <c r="A2917" t="s">
        <v>106</v>
      </c>
      <c r="B2917" t="s">
        <v>144</v>
      </c>
      <c r="C2917" t="s">
        <v>122</v>
      </c>
      <c r="D2917" t="s">
        <v>20</v>
      </c>
      <c r="E2917" t="s">
        <v>21</v>
      </c>
      <c r="F2917" t="s">
        <v>733</v>
      </c>
      <c r="G2917" t="s">
        <v>21</v>
      </c>
      <c r="H2917" t="s">
        <v>21</v>
      </c>
      <c r="I2917" t="s">
        <v>23</v>
      </c>
      <c r="J2917" t="s">
        <v>99</v>
      </c>
      <c r="K2917" t="s">
        <v>100</v>
      </c>
      <c r="L2917" t="s">
        <v>486</v>
      </c>
      <c r="M2917" t="s">
        <v>27</v>
      </c>
      <c r="N2917" t="s">
        <v>366</v>
      </c>
      <c r="O2917" t="s">
        <v>27</v>
      </c>
      <c r="P2917" t="s">
        <v>70</v>
      </c>
      <c r="Q2917" t="s">
        <v>35</v>
      </c>
    </row>
    <row r="2918" spans="1:17">
      <c r="A2918" t="s">
        <v>159</v>
      </c>
      <c r="B2918" t="s">
        <v>87</v>
      </c>
      <c r="C2918" t="s">
        <v>44</v>
      </c>
      <c r="D2918" t="s">
        <v>33</v>
      </c>
      <c r="E2918" t="s">
        <v>21</v>
      </c>
      <c r="F2918" t="s">
        <v>2024</v>
      </c>
      <c r="G2918" t="s">
        <v>35</v>
      </c>
      <c r="H2918" t="s">
        <v>21</v>
      </c>
      <c r="I2918" t="s">
        <v>23</v>
      </c>
      <c r="J2918" t="s">
        <v>24</v>
      </c>
      <c r="K2918" t="s">
        <v>124</v>
      </c>
      <c r="L2918" t="s">
        <v>150</v>
      </c>
      <c r="M2918" t="s">
        <v>63</v>
      </c>
      <c r="N2918" t="s">
        <v>28</v>
      </c>
      <c r="O2918" t="s">
        <v>29</v>
      </c>
      <c r="P2918" t="s">
        <v>30</v>
      </c>
      <c r="Q2918" t="s">
        <v>21</v>
      </c>
    </row>
    <row r="2919" spans="1:17">
      <c r="A2919" t="s">
        <v>76</v>
      </c>
      <c r="B2919" t="s">
        <v>72</v>
      </c>
      <c r="C2919" t="s">
        <v>44</v>
      </c>
      <c r="D2919" t="s">
        <v>45</v>
      </c>
      <c r="E2919" t="s">
        <v>21</v>
      </c>
      <c r="F2919" t="s">
        <v>2025</v>
      </c>
      <c r="G2919" t="s">
        <v>35</v>
      </c>
      <c r="H2919" t="s">
        <v>21</v>
      </c>
      <c r="I2919" t="s">
        <v>23</v>
      </c>
      <c r="J2919" t="s">
        <v>40</v>
      </c>
      <c r="K2919" t="s">
        <v>61</v>
      </c>
      <c r="L2919" t="s">
        <v>96</v>
      </c>
      <c r="M2919" t="s">
        <v>27</v>
      </c>
      <c r="N2919" t="s">
        <v>838</v>
      </c>
      <c r="O2919" t="s">
        <v>74</v>
      </c>
      <c r="P2919" t="s">
        <v>196</v>
      </c>
      <c r="Q2919" t="s">
        <v>35</v>
      </c>
    </row>
    <row r="2920" spans="1:17">
      <c r="A2920" t="s">
        <v>99</v>
      </c>
      <c r="B2920" t="s">
        <v>87</v>
      </c>
      <c r="C2920" t="s">
        <v>44</v>
      </c>
      <c r="D2920" t="s">
        <v>45</v>
      </c>
      <c r="E2920" t="s">
        <v>21</v>
      </c>
      <c r="F2920" t="s">
        <v>68</v>
      </c>
      <c r="G2920" t="s">
        <v>21</v>
      </c>
      <c r="H2920" t="s">
        <v>21</v>
      </c>
      <c r="I2920" t="s">
        <v>23</v>
      </c>
      <c r="J2920" t="s">
        <v>99</v>
      </c>
      <c r="K2920" t="s">
        <v>337</v>
      </c>
      <c r="L2920" t="s">
        <v>252</v>
      </c>
      <c r="M2920" t="s">
        <v>27</v>
      </c>
      <c r="N2920" t="s">
        <v>529</v>
      </c>
      <c r="O2920" t="s">
        <v>27</v>
      </c>
      <c r="P2920" t="s">
        <v>41</v>
      </c>
      <c r="Q2920" t="s">
        <v>21</v>
      </c>
    </row>
    <row r="2921" spans="1:17">
      <c r="A2921" t="s">
        <v>128</v>
      </c>
      <c r="B2921" t="s">
        <v>43</v>
      </c>
      <c r="C2921" t="s">
        <v>19</v>
      </c>
      <c r="D2921" t="s">
        <v>45</v>
      </c>
      <c r="E2921" t="s">
        <v>21</v>
      </c>
      <c r="F2921" t="s">
        <v>2026</v>
      </c>
      <c r="G2921" t="s">
        <v>21</v>
      </c>
      <c r="H2921" t="s">
        <v>21</v>
      </c>
      <c r="I2921" t="s">
        <v>23</v>
      </c>
      <c r="J2921" t="s">
        <v>152</v>
      </c>
      <c r="K2921" t="s">
        <v>92</v>
      </c>
      <c r="L2921" t="s">
        <v>2027</v>
      </c>
      <c r="M2921" t="s">
        <v>57</v>
      </c>
      <c r="N2921" t="s">
        <v>28</v>
      </c>
      <c r="O2921" t="s">
        <v>29</v>
      </c>
      <c r="P2921" t="s">
        <v>30</v>
      </c>
      <c r="Q2921" t="s">
        <v>21</v>
      </c>
    </row>
    <row r="2922" spans="1:17">
      <c r="A2922" t="s">
        <v>336</v>
      </c>
      <c r="B2922" t="s">
        <v>56</v>
      </c>
      <c r="C2922" t="s">
        <v>19</v>
      </c>
      <c r="D2922" t="s">
        <v>33</v>
      </c>
      <c r="E2922" t="s">
        <v>21</v>
      </c>
      <c r="F2922" t="s">
        <v>243</v>
      </c>
      <c r="G2922" t="s">
        <v>35</v>
      </c>
      <c r="H2922" t="s">
        <v>21</v>
      </c>
      <c r="I2922" t="s">
        <v>30</v>
      </c>
      <c r="J2922" t="s">
        <v>108</v>
      </c>
      <c r="K2922" t="s">
        <v>37</v>
      </c>
      <c r="L2922" t="s">
        <v>1164</v>
      </c>
      <c r="M2922" t="s">
        <v>118</v>
      </c>
      <c r="N2922" t="s">
        <v>28</v>
      </c>
      <c r="O2922" t="s">
        <v>29</v>
      </c>
      <c r="P2922" t="s">
        <v>30</v>
      </c>
      <c r="Q2922" t="s">
        <v>21</v>
      </c>
    </row>
    <row r="2923" spans="1:17">
      <c r="A2923" t="s">
        <v>80</v>
      </c>
      <c r="B2923" t="s">
        <v>43</v>
      </c>
      <c r="C2923" t="s">
        <v>44</v>
      </c>
      <c r="D2923" t="s">
        <v>33</v>
      </c>
      <c r="E2923" t="s">
        <v>21</v>
      </c>
      <c r="F2923" t="s">
        <v>1477</v>
      </c>
      <c r="G2923" t="s">
        <v>35</v>
      </c>
      <c r="H2923" t="s">
        <v>21</v>
      </c>
      <c r="I2923" t="s">
        <v>30</v>
      </c>
      <c r="J2923" t="s">
        <v>63</v>
      </c>
      <c r="K2923" t="s">
        <v>53</v>
      </c>
      <c r="L2923" t="s">
        <v>188</v>
      </c>
      <c r="M2923" t="s">
        <v>27</v>
      </c>
      <c r="N2923" t="s">
        <v>28</v>
      </c>
      <c r="O2923" t="s">
        <v>29</v>
      </c>
      <c r="P2923" t="s">
        <v>30</v>
      </c>
      <c r="Q2923" t="s">
        <v>21</v>
      </c>
    </row>
    <row r="2924" spans="1:17">
      <c r="A2924" t="s">
        <v>134</v>
      </c>
      <c r="B2924" t="s">
        <v>87</v>
      </c>
      <c r="C2924" t="s">
        <v>19</v>
      </c>
      <c r="D2924" t="s">
        <v>45</v>
      </c>
      <c r="E2924" t="s">
        <v>21</v>
      </c>
      <c r="F2924" t="s">
        <v>2028</v>
      </c>
      <c r="G2924" t="s">
        <v>21</v>
      </c>
      <c r="H2924" t="s">
        <v>21</v>
      </c>
      <c r="I2924" t="s">
        <v>23</v>
      </c>
      <c r="J2924" t="s">
        <v>17</v>
      </c>
      <c r="K2924" t="s">
        <v>387</v>
      </c>
      <c r="L2924" t="s">
        <v>180</v>
      </c>
      <c r="M2924" t="s">
        <v>52</v>
      </c>
      <c r="N2924" t="s">
        <v>28</v>
      </c>
      <c r="O2924" t="s">
        <v>29</v>
      </c>
      <c r="P2924" t="s">
        <v>30</v>
      </c>
      <c r="Q2924" t="s">
        <v>21</v>
      </c>
    </row>
    <row r="2925" spans="1:17">
      <c r="A2925" t="s">
        <v>71</v>
      </c>
      <c r="B2925" t="s">
        <v>87</v>
      </c>
      <c r="C2925" t="s">
        <v>19</v>
      </c>
      <c r="D2925" t="s">
        <v>33</v>
      </c>
      <c r="E2925" t="s">
        <v>21</v>
      </c>
      <c r="F2925" t="s">
        <v>521</v>
      </c>
      <c r="G2925" t="s">
        <v>35</v>
      </c>
      <c r="H2925" t="s">
        <v>21</v>
      </c>
      <c r="I2925" t="s">
        <v>23</v>
      </c>
      <c r="J2925" t="s">
        <v>82</v>
      </c>
      <c r="K2925" t="s">
        <v>48</v>
      </c>
      <c r="L2925" t="s">
        <v>384</v>
      </c>
      <c r="M2925" t="s">
        <v>27</v>
      </c>
      <c r="N2925" t="s">
        <v>332</v>
      </c>
      <c r="O2925" t="s">
        <v>27</v>
      </c>
      <c r="P2925" t="s">
        <v>41</v>
      </c>
      <c r="Q2925" t="s">
        <v>21</v>
      </c>
    </row>
    <row r="2926" spans="1:17">
      <c r="A2926" t="s">
        <v>162</v>
      </c>
      <c r="B2926" t="s">
        <v>56</v>
      </c>
      <c r="C2926" t="s">
        <v>19</v>
      </c>
      <c r="D2926" t="s">
        <v>33</v>
      </c>
      <c r="E2926" t="s">
        <v>21</v>
      </c>
      <c r="F2926" t="s">
        <v>611</v>
      </c>
      <c r="G2926" t="s">
        <v>35</v>
      </c>
      <c r="H2926" t="s">
        <v>21</v>
      </c>
      <c r="I2926" t="s">
        <v>23</v>
      </c>
      <c r="J2926" t="s">
        <v>74</v>
      </c>
      <c r="K2926" t="s">
        <v>37</v>
      </c>
      <c r="L2926" t="s">
        <v>257</v>
      </c>
      <c r="M2926" t="s">
        <v>27</v>
      </c>
      <c r="N2926" t="s">
        <v>137</v>
      </c>
      <c r="O2926" t="s">
        <v>63</v>
      </c>
      <c r="P2926" t="s">
        <v>41</v>
      </c>
      <c r="Q2926" t="s">
        <v>35</v>
      </c>
    </row>
    <row r="2927" spans="1:17">
      <c r="A2927" t="s">
        <v>180</v>
      </c>
      <c r="B2927" t="s">
        <v>56</v>
      </c>
      <c r="C2927" t="s">
        <v>122</v>
      </c>
      <c r="D2927" t="s">
        <v>20</v>
      </c>
      <c r="E2927" t="s">
        <v>21</v>
      </c>
      <c r="F2927" t="s">
        <v>1257</v>
      </c>
      <c r="G2927" t="s">
        <v>35</v>
      </c>
      <c r="H2927" t="s">
        <v>35</v>
      </c>
      <c r="I2927" t="s">
        <v>30</v>
      </c>
      <c r="J2927" t="s">
        <v>243</v>
      </c>
      <c r="K2927" t="s">
        <v>37</v>
      </c>
      <c r="L2927" t="s">
        <v>558</v>
      </c>
      <c r="M2927" t="s">
        <v>40</v>
      </c>
      <c r="N2927" t="s">
        <v>28</v>
      </c>
      <c r="O2927" t="s">
        <v>29</v>
      </c>
      <c r="P2927" t="s">
        <v>30</v>
      </c>
      <c r="Q2927" t="s">
        <v>21</v>
      </c>
    </row>
    <row r="2928" spans="1:17">
      <c r="A2928" t="s">
        <v>31</v>
      </c>
      <c r="B2928" t="s">
        <v>56</v>
      </c>
      <c r="C2928" t="s">
        <v>19</v>
      </c>
      <c r="D2928" t="s">
        <v>45</v>
      </c>
      <c r="E2928" t="s">
        <v>21</v>
      </c>
      <c r="F2928" t="s">
        <v>2029</v>
      </c>
      <c r="G2928" t="s">
        <v>21</v>
      </c>
      <c r="H2928" t="s">
        <v>21</v>
      </c>
      <c r="I2928" t="s">
        <v>23</v>
      </c>
      <c r="J2928" t="s">
        <v>24</v>
      </c>
      <c r="K2928" t="s">
        <v>92</v>
      </c>
      <c r="L2928" t="s">
        <v>203</v>
      </c>
      <c r="M2928" t="s">
        <v>40</v>
      </c>
      <c r="N2928" t="s">
        <v>28</v>
      </c>
      <c r="O2928" t="s">
        <v>29</v>
      </c>
      <c r="P2928" t="s">
        <v>30</v>
      </c>
      <c r="Q2928" t="s">
        <v>21</v>
      </c>
    </row>
    <row r="2929" spans="1:17">
      <c r="A2929" t="s">
        <v>17</v>
      </c>
      <c r="B2929" t="s">
        <v>56</v>
      </c>
      <c r="C2929" t="s">
        <v>19</v>
      </c>
      <c r="D2929" t="s">
        <v>33</v>
      </c>
      <c r="E2929" t="s">
        <v>21</v>
      </c>
      <c r="F2929" t="s">
        <v>133</v>
      </c>
      <c r="G2929" t="s">
        <v>35</v>
      </c>
      <c r="H2929" t="s">
        <v>21</v>
      </c>
      <c r="I2929" t="s">
        <v>30</v>
      </c>
      <c r="J2929" t="s">
        <v>99</v>
      </c>
      <c r="K2929" t="s">
        <v>37</v>
      </c>
      <c r="L2929" t="s">
        <v>766</v>
      </c>
      <c r="M2929" t="s">
        <v>63</v>
      </c>
      <c r="N2929" t="s">
        <v>28</v>
      </c>
      <c r="O2929" t="s">
        <v>29</v>
      </c>
      <c r="P2929" t="s">
        <v>30</v>
      </c>
      <c r="Q2929" t="s">
        <v>21</v>
      </c>
    </row>
    <row r="2930" spans="1:17">
      <c r="A2930" t="s">
        <v>159</v>
      </c>
      <c r="B2930" t="s">
        <v>72</v>
      </c>
      <c r="C2930" t="s">
        <v>44</v>
      </c>
      <c r="D2930" t="s">
        <v>45</v>
      </c>
      <c r="E2930" t="s">
        <v>21</v>
      </c>
      <c r="F2930" t="s">
        <v>2030</v>
      </c>
      <c r="G2930" t="s">
        <v>21</v>
      </c>
      <c r="H2930" t="s">
        <v>21</v>
      </c>
      <c r="I2930" t="s">
        <v>23</v>
      </c>
      <c r="J2930" t="s">
        <v>108</v>
      </c>
      <c r="K2930" t="s">
        <v>92</v>
      </c>
      <c r="L2930" t="s">
        <v>346</v>
      </c>
      <c r="M2930" t="s">
        <v>118</v>
      </c>
      <c r="N2930" t="s">
        <v>28</v>
      </c>
      <c r="O2930" t="s">
        <v>29</v>
      </c>
      <c r="P2930" t="s">
        <v>30</v>
      </c>
      <c r="Q2930" t="s">
        <v>21</v>
      </c>
    </row>
    <row r="2931" spans="1:17">
      <c r="A2931" t="s">
        <v>108</v>
      </c>
      <c r="B2931" t="s">
        <v>43</v>
      </c>
      <c r="C2931" t="s">
        <v>44</v>
      </c>
      <c r="D2931" t="s">
        <v>45</v>
      </c>
      <c r="E2931" t="s">
        <v>21</v>
      </c>
      <c r="F2931" t="s">
        <v>29</v>
      </c>
      <c r="G2931" t="s">
        <v>35</v>
      </c>
      <c r="H2931" t="s">
        <v>21</v>
      </c>
      <c r="I2931" t="s">
        <v>23</v>
      </c>
      <c r="J2931" t="s">
        <v>17</v>
      </c>
      <c r="K2931" t="s">
        <v>100</v>
      </c>
      <c r="L2931" t="s">
        <v>223</v>
      </c>
      <c r="M2931" t="s">
        <v>40</v>
      </c>
      <c r="N2931" t="s">
        <v>28</v>
      </c>
      <c r="O2931" t="s">
        <v>29</v>
      </c>
      <c r="P2931" t="s">
        <v>30</v>
      </c>
      <c r="Q2931" t="s">
        <v>21</v>
      </c>
    </row>
    <row r="2932" spans="1:17">
      <c r="A2932" t="s">
        <v>310</v>
      </c>
      <c r="B2932" t="s">
        <v>56</v>
      </c>
      <c r="C2932" t="s">
        <v>19</v>
      </c>
      <c r="D2932" t="s">
        <v>20</v>
      </c>
      <c r="E2932" t="s">
        <v>21</v>
      </c>
      <c r="F2932" t="s">
        <v>786</v>
      </c>
      <c r="G2932" t="s">
        <v>21</v>
      </c>
      <c r="H2932" t="s">
        <v>21</v>
      </c>
      <c r="I2932" t="s">
        <v>30</v>
      </c>
      <c r="J2932" t="s">
        <v>82</v>
      </c>
      <c r="K2932" t="s">
        <v>53</v>
      </c>
      <c r="L2932" t="s">
        <v>961</v>
      </c>
      <c r="M2932" t="s">
        <v>27</v>
      </c>
      <c r="N2932" t="s">
        <v>28</v>
      </c>
      <c r="O2932" t="s">
        <v>29</v>
      </c>
      <c r="P2932" t="s">
        <v>30</v>
      </c>
      <c r="Q2932" t="s">
        <v>21</v>
      </c>
    </row>
    <row r="2933" spans="1:17">
      <c r="A2933" t="s">
        <v>323</v>
      </c>
      <c r="B2933" t="s">
        <v>144</v>
      </c>
      <c r="C2933" t="s">
        <v>19</v>
      </c>
      <c r="D2933" t="s">
        <v>20</v>
      </c>
      <c r="E2933" t="s">
        <v>21</v>
      </c>
      <c r="F2933" t="s">
        <v>2031</v>
      </c>
      <c r="G2933" t="s">
        <v>35</v>
      </c>
      <c r="H2933" t="s">
        <v>21</v>
      </c>
      <c r="I2933" t="s">
        <v>23</v>
      </c>
      <c r="J2933" t="s">
        <v>118</v>
      </c>
      <c r="K2933" t="s">
        <v>37</v>
      </c>
      <c r="L2933" t="s">
        <v>933</v>
      </c>
      <c r="M2933" t="s">
        <v>52</v>
      </c>
      <c r="N2933" t="s">
        <v>28</v>
      </c>
      <c r="O2933" t="s">
        <v>29</v>
      </c>
      <c r="P2933" t="s">
        <v>30</v>
      </c>
      <c r="Q2933" t="s">
        <v>21</v>
      </c>
    </row>
    <row r="2934" spans="1:17">
      <c r="A2934" t="s">
        <v>234</v>
      </c>
      <c r="B2934" t="s">
        <v>43</v>
      </c>
      <c r="C2934" t="s">
        <v>44</v>
      </c>
      <c r="D2934" t="s">
        <v>45</v>
      </c>
      <c r="E2934" t="s">
        <v>21</v>
      </c>
      <c r="F2934" t="s">
        <v>2032</v>
      </c>
      <c r="G2934" t="s">
        <v>21</v>
      </c>
      <c r="H2934" t="s">
        <v>21</v>
      </c>
      <c r="I2934" t="s">
        <v>23</v>
      </c>
      <c r="J2934" t="s">
        <v>349</v>
      </c>
      <c r="K2934" t="s">
        <v>578</v>
      </c>
      <c r="L2934" t="s">
        <v>615</v>
      </c>
      <c r="M2934" t="s">
        <v>27</v>
      </c>
      <c r="N2934" t="s">
        <v>28</v>
      </c>
      <c r="O2934" t="s">
        <v>29</v>
      </c>
      <c r="P2934" t="s">
        <v>30</v>
      </c>
      <c r="Q2934" t="s">
        <v>21</v>
      </c>
    </row>
    <row r="2935" spans="1:17">
      <c r="A2935" t="s">
        <v>71</v>
      </c>
      <c r="B2935" t="s">
        <v>32</v>
      </c>
      <c r="C2935" t="s">
        <v>19</v>
      </c>
      <c r="D2935" t="s">
        <v>20</v>
      </c>
      <c r="E2935" t="s">
        <v>21</v>
      </c>
      <c r="F2935" t="s">
        <v>2033</v>
      </c>
      <c r="G2935" t="s">
        <v>35</v>
      </c>
      <c r="H2935" t="s">
        <v>21</v>
      </c>
      <c r="I2935" t="s">
        <v>30</v>
      </c>
      <c r="J2935" t="s">
        <v>60</v>
      </c>
      <c r="K2935" t="s">
        <v>37</v>
      </c>
      <c r="L2935" t="s">
        <v>275</v>
      </c>
      <c r="M2935" t="s">
        <v>63</v>
      </c>
      <c r="N2935" t="s">
        <v>28</v>
      </c>
      <c r="O2935" t="s">
        <v>29</v>
      </c>
      <c r="P2935" t="s">
        <v>30</v>
      </c>
      <c r="Q2935" t="s">
        <v>21</v>
      </c>
    </row>
    <row r="2936" spans="1:17">
      <c r="A2936" t="s">
        <v>76</v>
      </c>
      <c r="B2936" t="s">
        <v>32</v>
      </c>
      <c r="C2936" t="s">
        <v>19</v>
      </c>
      <c r="D2936" t="s">
        <v>2553</v>
      </c>
      <c r="E2936" t="s">
        <v>21</v>
      </c>
      <c r="F2936" t="s">
        <v>425</v>
      </c>
      <c r="G2936" t="s">
        <v>35</v>
      </c>
      <c r="H2936" t="s">
        <v>21</v>
      </c>
      <c r="I2936" t="s">
        <v>23</v>
      </c>
      <c r="J2936" t="s">
        <v>36</v>
      </c>
      <c r="K2936" t="s">
        <v>37</v>
      </c>
      <c r="L2936" t="s">
        <v>148</v>
      </c>
      <c r="M2936" t="s">
        <v>27</v>
      </c>
      <c r="N2936" t="s">
        <v>764</v>
      </c>
      <c r="O2936" t="s">
        <v>63</v>
      </c>
      <c r="P2936" t="s">
        <v>41</v>
      </c>
      <c r="Q2936" t="s">
        <v>21</v>
      </c>
    </row>
    <row r="2937" spans="1:17">
      <c r="A2937" t="s">
        <v>121</v>
      </c>
      <c r="B2937" t="s">
        <v>32</v>
      </c>
      <c r="C2937" t="s">
        <v>19</v>
      </c>
      <c r="D2937" t="s">
        <v>33</v>
      </c>
      <c r="E2937" t="s">
        <v>21</v>
      </c>
      <c r="F2937" t="s">
        <v>307</v>
      </c>
      <c r="G2937" t="s">
        <v>35</v>
      </c>
      <c r="H2937" t="s">
        <v>21</v>
      </c>
      <c r="I2937" t="s">
        <v>30</v>
      </c>
      <c r="J2937" t="s">
        <v>60</v>
      </c>
      <c r="K2937" t="s">
        <v>37</v>
      </c>
      <c r="L2937" t="s">
        <v>737</v>
      </c>
      <c r="M2937" t="s">
        <v>63</v>
      </c>
      <c r="N2937" t="s">
        <v>28</v>
      </c>
      <c r="O2937" t="s">
        <v>29</v>
      </c>
      <c r="P2937" t="s">
        <v>30</v>
      </c>
      <c r="Q2937" t="s">
        <v>21</v>
      </c>
    </row>
    <row r="2938" spans="1:17">
      <c r="A2938" t="s">
        <v>202</v>
      </c>
      <c r="B2938" t="s">
        <v>18</v>
      </c>
      <c r="C2938" t="s">
        <v>122</v>
      </c>
      <c r="D2938" t="s">
        <v>33</v>
      </c>
      <c r="E2938" t="s">
        <v>21</v>
      </c>
      <c r="F2938" t="s">
        <v>997</v>
      </c>
      <c r="G2938" t="s">
        <v>35</v>
      </c>
      <c r="H2938" t="s">
        <v>21</v>
      </c>
      <c r="I2938" t="s">
        <v>23</v>
      </c>
      <c r="J2938" t="s">
        <v>17</v>
      </c>
      <c r="K2938" t="s">
        <v>100</v>
      </c>
      <c r="L2938" t="s">
        <v>89</v>
      </c>
      <c r="M2938" t="s">
        <v>27</v>
      </c>
      <c r="N2938" t="s">
        <v>28</v>
      </c>
      <c r="O2938" t="s">
        <v>29</v>
      </c>
      <c r="P2938" t="s">
        <v>30</v>
      </c>
      <c r="Q2938" t="s">
        <v>21</v>
      </c>
    </row>
    <row r="2939" spans="1:17">
      <c r="A2939" t="s">
        <v>106</v>
      </c>
      <c r="B2939" t="s">
        <v>32</v>
      </c>
      <c r="C2939" t="s">
        <v>19</v>
      </c>
      <c r="D2939" t="s">
        <v>33</v>
      </c>
      <c r="E2939" t="s">
        <v>21</v>
      </c>
      <c r="F2939" t="s">
        <v>896</v>
      </c>
      <c r="G2939" t="s">
        <v>35</v>
      </c>
      <c r="H2939" t="s">
        <v>21</v>
      </c>
      <c r="I2939" t="s">
        <v>30</v>
      </c>
      <c r="J2939" t="s">
        <v>99</v>
      </c>
      <c r="K2939" t="s">
        <v>37</v>
      </c>
      <c r="L2939" t="s">
        <v>75</v>
      </c>
      <c r="M2939" t="s">
        <v>63</v>
      </c>
      <c r="N2939" t="s">
        <v>28</v>
      </c>
      <c r="O2939" t="s">
        <v>29</v>
      </c>
      <c r="P2939" t="s">
        <v>30</v>
      </c>
      <c r="Q2939" t="s">
        <v>21</v>
      </c>
    </row>
    <row r="2940" spans="1:17">
      <c r="A2940" t="s">
        <v>186</v>
      </c>
      <c r="B2940" t="s">
        <v>72</v>
      </c>
      <c r="C2940" t="s">
        <v>19</v>
      </c>
      <c r="D2940" t="s">
        <v>33</v>
      </c>
      <c r="E2940" t="s">
        <v>21</v>
      </c>
      <c r="F2940" t="s">
        <v>2034</v>
      </c>
      <c r="G2940" t="s">
        <v>21</v>
      </c>
      <c r="H2940" t="s">
        <v>21</v>
      </c>
      <c r="I2940" t="s">
        <v>23</v>
      </c>
      <c r="J2940" t="s">
        <v>85</v>
      </c>
      <c r="K2940" t="s">
        <v>92</v>
      </c>
      <c r="L2940" t="s">
        <v>689</v>
      </c>
      <c r="M2940" t="s">
        <v>63</v>
      </c>
      <c r="N2940" t="s">
        <v>28</v>
      </c>
      <c r="O2940" t="s">
        <v>29</v>
      </c>
      <c r="P2940" t="s">
        <v>30</v>
      </c>
      <c r="Q2940" t="s">
        <v>21</v>
      </c>
    </row>
    <row r="2941" spans="1:17">
      <c r="A2941" t="s">
        <v>31</v>
      </c>
      <c r="B2941" t="s">
        <v>56</v>
      </c>
      <c r="C2941" t="s">
        <v>122</v>
      </c>
      <c r="D2941" t="s">
        <v>33</v>
      </c>
      <c r="E2941" t="s">
        <v>21</v>
      </c>
      <c r="F2941" t="s">
        <v>2035</v>
      </c>
      <c r="G2941" t="s">
        <v>35</v>
      </c>
      <c r="H2941" t="s">
        <v>21</v>
      </c>
      <c r="I2941" t="s">
        <v>30</v>
      </c>
      <c r="J2941" t="s">
        <v>47</v>
      </c>
      <c r="K2941" t="s">
        <v>37</v>
      </c>
      <c r="L2941" t="s">
        <v>188</v>
      </c>
      <c r="M2941" t="s">
        <v>27</v>
      </c>
      <c r="N2941" t="s">
        <v>28</v>
      </c>
      <c r="O2941" t="s">
        <v>29</v>
      </c>
      <c r="P2941" t="s">
        <v>30</v>
      </c>
      <c r="Q2941" t="s">
        <v>21</v>
      </c>
    </row>
    <row r="2942" spans="1:17">
      <c r="A2942" t="s">
        <v>192</v>
      </c>
      <c r="B2942" t="s">
        <v>72</v>
      </c>
      <c r="C2942" t="s">
        <v>19</v>
      </c>
      <c r="D2942" t="s">
        <v>33</v>
      </c>
      <c r="E2942" t="s">
        <v>21</v>
      </c>
      <c r="F2942" t="s">
        <v>1510</v>
      </c>
      <c r="G2942" t="s">
        <v>21</v>
      </c>
      <c r="H2942" t="s">
        <v>21</v>
      </c>
      <c r="I2942" t="s">
        <v>23</v>
      </c>
      <c r="J2942" t="s">
        <v>152</v>
      </c>
      <c r="K2942" t="s">
        <v>37</v>
      </c>
      <c r="L2942" t="s">
        <v>573</v>
      </c>
      <c r="M2942" t="s">
        <v>40</v>
      </c>
      <c r="N2942" t="s">
        <v>28</v>
      </c>
      <c r="O2942" t="s">
        <v>29</v>
      </c>
      <c r="P2942" t="s">
        <v>30</v>
      </c>
      <c r="Q2942" t="s">
        <v>35</v>
      </c>
    </row>
    <row r="2943" spans="1:17">
      <c r="A2943" t="s">
        <v>65</v>
      </c>
      <c r="B2943" t="s">
        <v>87</v>
      </c>
      <c r="C2943" t="s">
        <v>44</v>
      </c>
      <c r="D2943" t="s">
        <v>33</v>
      </c>
      <c r="E2943" t="s">
        <v>21</v>
      </c>
      <c r="F2943" t="s">
        <v>524</v>
      </c>
      <c r="G2943" t="s">
        <v>21</v>
      </c>
      <c r="H2943" t="s">
        <v>35</v>
      </c>
      <c r="I2943" t="s">
        <v>23</v>
      </c>
      <c r="J2943" t="s">
        <v>243</v>
      </c>
      <c r="K2943" t="s">
        <v>119</v>
      </c>
      <c r="L2943" t="s">
        <v>65</v>
      </c>
      <c r="M2943" t="s">
        <v>74</v>
      </c>
      <c r="N2943" t="s">
        <v>28</v>
      </c>
      <c r="O2943" t="s">
        <v>29</v>
      </c>
      <c r="P2943" t="s">
        <v>30</v>
      </c>
      <c r="Q2943" t="s">
        <v>21</v>
      </c>
    </row>
    <row r="2944" spans="1:17">
      <c r="A2944" t="s">
        <v>186</v>
      </c>
      <c r="B2944" t="s">
        <v>72</v>
      </c>
      <c r="C2944" t="s">
        <v>19</v>
      </c>
      <c r="D2944" t="s">
        <v>45</v>
      </c>
      <c r="E2944" t="s">
        <v>21</v>
      </c>
      <c r="F2944" t="s">
        <v>1797</v>
      </c>
      <c r="G2944" t="s">
        <v>35</v>
      </c>
      <c r="H2944" t="s">
        <v>35</v>
      </c>
      <c r="I2944" t="s">
        <v>23</v>
      </c>
      <c r="J2944" t="s">
        <v>123</v>
      </c>
      <c r="K2944" t="s">
        <v>124</v>
      </c>
      <c r="L2944" t="s">
        <v>310</v>
      </c>
      <c r="M2944" t="s">
        <v>63</v>
      </c>
      <c r="N2944" t="s">
        <v>28</v>
      </c>
      <c r="O2944" t="s">
        <v>29</v>
      </c>
      <c r="P2944" t="s">
        <v>30</v>
      </c>
      <c r="Q2944" t="s">
        <v>21</v>
      </c>
    </row>
    <row r="2945" spans="1:17">
      <c r="A2945" t="s">
        <v>65</v>
      </c>
      <c r="B2945" t="s">
        <v>56</v>
      </c>
      <c r="C2945" t="s">
        <v>19</v>
      </c>
      <c r="D2945" t="s">
        <v>33</v>
      </c>
      <c r="E2945" t="s">
        <v>21</v>
      </c>
      <c r="F2945" t="s">
        <v>1180</v>
      </c>
      <c r="G2945" t="s">
        <v>35</v>
      </c>
      <c r="H2945" t="s">
        <v>21</v>
      </c>
      <c r="I2945" t="s">
        <v>30</v>
      </c>
      <c r="J2945" t="s">
        <v>74</v>
      </c>
      <c r="K2945" t="s">
        <v>37</v>
      </c>
      <c r="L2945" t="s">
        <v>248</v>
      </c>
      <c r="M2945" t="s">
        <v>63</v>
      </c>
      <c r="N2945" t="s">
        <v>28</v>
      </c>
      <c r="O2945" t="s">
        <v>29</v>
      </c>
      <c r="P2945" t="s">
        <v>30</v>
      </c>
      <c r="Q2945" t="s">
        <v>21</v>
      </c>
    </row>
    <row r="2946" spans="1:17">
      <c r="A2946" t="s">
        <v>197</v>
      </c>
      <c r="B2946" t="s">
        <v>43</v>
      </c>
      <c r="C2946" t="s">
        <v>19</v>
      </c>
      <c r="D2946" t="s">
        <v>45</v>
      </c>
      <c r="E2946" t="s">
        <v>21</v>
      </c>
      <c r="F2946" t="s">
        <v>462</v>
      </c>
      <c r="G2946" t="s">
        <v>21</v>
      </c>
      <c r="H2946" t="s">
        <v>21</v>
      </c>
      <c r="I2946" t="s">
        <v>23</v>
      </c>
      <c r="J2946" t="s">
        <v>17</v>
      </c>
      <c r="K2946" t="s">
        <v>48</v>
      </c>
      <c r="L2946" t="s">
        <v>745</v>
      </c>
      <c r="M2946" t="s">
        <v>27</v>
      </c>
      <c r="N2946" t="s">
        <v>28</v>
      </c>
      <c r="O2946" t="s">
        <v>29</v>
      </c>
      <c r="P2946" t="s">
        <v>30</v>
      </c>
      <c r="Q2946" t="s">
        <v>35</v>
      </c>
    </row>
    <row r="2947" spans="1:17">
      <c r="A2947" t="s">
        <v>108</v>
      </c>
      <c r="B2947" t="s">
        <v>94</v>
      </c>
      <c r="C2947" t="s">
        <v>44</v>
      </c>
      <c r="D2947" t="s">
        <v>45</v>
      </c>
      <c r="E2947" t="s">
        <v>21</v>
      </c>
      <c r="F2947" t="s">
        <v>712</v>
      </c>
      <c r="G2947" t="s">
        <v>21</v>
      </c>
      <c r="H2947" t="s">
        <v>21</v>
      </c>
      <c r="I2947" t="s">
        <v>23</v>
      </c>
      <c r="J2947" t="s">
        <v>114</v>
      </c>
      <c r="K2947" t="s">
        <v>37</v>
      </c>
      <c r="L2947" t="s">
        <v>464</v>
      </c>
      <c r="M2947" t="s">
        <v>27</v>
      </c>
      <c r="N2947" t="s">
        <v>28</v>
      </c>
      <c r="O2947" t="s">
        <v>29</v>
      </c>
      <c r="P2947" t="s">
        <v>30</v>
      </c>
      <c r="Q2947" t="s">
        <v>21</v>
      </c>
    </row>
    <row r="2948" spans="1:17">
      <c r="A2948" t="s">
        <v>197</v>
      </c>
      <c r="B2948" t="s">
        <v>87</v>
      </c>
      <c r="C2948" t="s">
        <v>19</v>
      </c>
      <c r="D2948" t="s">
        <v>33</v>
      </c>
      <c r="E2948" t="s">
        <v>21</v>
      </c>
      <c r="F2948" t="s">
        <v>1120</v>
      </c>
      <c r="G2948" t="s">
        <v>35</v>
      </c>
      <c r="H2948" t="s">
        <v>21</v>
      </c>
      <c r="I2948" t="s">
        <v>23</v>
      </c>
      <c r="J2948" t="s">
        <v>68</v>
      </c>
      <c r="K2948" t="s">
        <v>119</v>
      </c>
      <c r="L2948" t="s">
        <v>818</v>
      </c>
      <c r="M2948" t="s">
        <v>63</v>
      </c>
      <c r="N2948" t="s">
        <v>28</v>
      </c>
      <c r="O2948" t="s">
        <v>29</v>
      </c>
      <c r="P2948" t="s">
        <v>30</v>
      </c>
      <c r="Q2948" t="s">
        <v>21</v>
      </c>
    </row>
    <row r="2949" spans="1:17">
      <c r="A2949" t="s">
        <v>103</v>
      </c>
      <c r="B2949" t="s">
        <v>66</v>
      </c>
      <c r="C2949" t="s">
        <v>19</v>
      </c>
      <c r="D2949" t="s">
        <v>45</v>
      </c>
      <c r="E2949" t="s">
        <v>21</v>
      </c>
      <c r="F2949" t="s">
        <v>2036</v>
      </c>
      <c r="G2949" t="s">
        <v>21</v>
      </c>
      <c r="H2949" t="s">
        <v>21</v>
      </c>
      <c r="I2949" t="s">
        <v>30</v>
      </c>
      <c r="J2949" t="s">
        <v>82</v>
      </c>
      <c r="K2949" t="s">
        <v>53</v>
      </c>
      <c r="L2949" t="s">
        <v>272</v>
      </c>
      <c r="M2949" t="s">
        <v>27</v>
      </c>
      <c r="N2949" t="s">
        <v>28</v>
      </c>
      <c r="O2949" t="s">
        <v>29</v>
      </c>
      <c r="P2949" t="s">
        <v>30</v>
      </c>
      <c r="Q2949" t="s">
        <v>21</v>
      </c>
    </row>
    <row r="2950" spans="1:17">
      <c r="A2950" t="s">
        <v>65</v>
      </c>
      <c r="B2950" t="s">
        <v>43</v>
      </c>
      <c r="C2950" t="s">
        <v>44</v>
      </c>
      <c r="D2950" t="s">
        <v>33</v>
      </c>
      <c r="E2950" t="s">
        <v>21</v>
      </c>
      <c r="F2950" t="s">
        <v>2037</v>
      </c>
      <c r="G2950" t="s">
        <v>35</v>
      </c>
      <c r="H2950" t="s">
        <v>21</v>
      </c>
      <c r="I2950" t="s">
        <v>23</v>
      </c>
      <c r="J2950" t="s">
        <v>47</v>
      </c>
      <c r="K2950" t="s">
        <v>124</v>
      </c>
      <c r="L2950" t="s">
        <v>595</v>
      </c>
      <c r="M2950" t="s">
        <v>27</v>
      </c>
      <c r="N2950" t="s">
        <v>28</v>
      </c>
      <c r="O2950" t="s">
        <v>29</v>
      </c>
      <c r="P2950" t="s">
        <v>30</v>
      </c>
      <c r="Q2950" t="s">
        <v>35</v>
      </c>
    </row>
    <row r="2951" spans="1:17">
      <c r="A2951" t="s">
        <v>323</v>
      </c>
      <c r="B2951" t="s">
        <v>56</v>
      </c>
      <c r="C2951" t="s">
        <v>19</v>
      </c>
      <c r="D2951" t="s">
        <v>20</v>
      </c>
      <c r="E2951" t="s">
        <v>21</v>
      </c>
      <c r="F2951" t="s">
        <v>73</v>
      </c>
      <c r="G2951" t="s">
        <v>35</v>
      </c>
      <c r="H2951" t="s">
        <v>21</v>
      </c>
      <c r="I2951" t="s">
        <v>23</v>
      </c>
      <c r="J2951" t="s">
        <v>74</v>
      </c>
      <c r="K2951" t="s">
        <v>37</v>
      </c>
      <c r="L2951" t="s">
        <v>961</v>
      </c>
      <c r="M2951" t="s">
        <v>63</v>
      </c>
      <c r="N2951" t="s">
        <v>137</v>
      </c>
      <c r="O2951" t="s">
        <v>52</v>
      </c>
      <c r="P2951" t="s">
        <v>41</v>
      </c>
      <c r="Q2951" t="s">
        <v>21</v>
      </c>
    </row>
    <row r="2952" spans="1:17">
      <c r="A2952" t="s">
        <v>110</v>
      </c>
      <c r="B2952" t="s">
        <v>77</v>
      </c>
      <c r="C2952" t="s">
        <v>19</v>
      </c>
      <c r="D2952" t="s">
        <v>45</v>
      </c>
      <c r="E2952" t="s">
        <v>21</v>
      </c>
      <c r="F2952" t="s">
        <v>1793</v>
      </c>
      <c r="G2952" t="s">
        <v>35</v>
      </c>
      <c r="H2952" t="s">
        <v>21</v>
      </c>
      <c r="I2952" t="s">
        <v>30</v>
      </c>
      <c r="J2952" t="s">
        <v>108</v>
      </c>
      <c r="K2952" t="s">
        <v>37</v>
      </c>
      <c r="L2952" t="s">
        <v>1353</v>
      </c>
      <c r="M2952" t="s">
        <v>63</v>
      </c>
      <c r="N2952" t="s">
        <v>28</v>
      </c>
      <c r="O2952" t="s">
        <v>29</v>
      </c>
      <c r="P2952" t="s">
        <v>30</v>
      </c>
      <c r="Q2952" t="s">
        <v>21</v>
      </c>
    </row>
    <row r="2953" spans="1:17">
      <c r="A2953" t="s">
        <v>65</v>
      </c>
      <c r="B2953" t="s">
        <v>72</v>
      </c>
      <c r="C2953" t="s">
        <v>19</v>
      </c>
      <c r="D2953" t="s">
        <v>33</v>
      </c>
      <c r="E2953" t="s">
        <v>21</v>
      </c>
      <c r="F2953" t="s">
        <v>140</v>
      </c>
      <c r="G2953" t="s">
        <v>35</v>
      </c>
      <c r="H2953" t="s">
        <v>21</v>
      </c>
      <c r="I2953" t="s">
        <v>23</v>
      </c>
      <c r="J2953" t="s">
        <v>91</v>
      </c>
      <c r="K2953" t="s">
        <v>37</v>
      </c>
      <c r="L2953" t="s">
        <v>121</v>
      </c>
      <c r="M2953" t="s">
        <v>63</v>
      </c>
      <c r="N2953" t="s">
        <v>698</v>
      </c>
      <c r="O2953" t="s">
        <v>40</v>
      </c>
      <c r="P2953" t="s">
        <v>41</v>
      </c>
      <c r="Q2953" t="s">
        <v>21</v>
      </c>
    </row>
    <row r="2954" spans="1:17">
      <c r="A2954" t="s">
        <v>110</v>
      </c>
      <c r="B2954" t="s">
        <v>87</v>
      </c>
      <c r="C2954" t="s">
        <v>19</v>
      </c>
      <c r="D2954" t="s">
        <v>33</v>
      </c>
      <c r="E2954" t="s">
        <v>21</v>
      </c>
      <c r="F2954" t="s">
        <v>2038</v>
      </c>
      <c r="G2954" t="s">
        <v>21</v>
      </c>
      <c r="H2954" t="s">
        <v>35</v>
      </c>
      <c r="I2954" t="s">
        <v>30</v>
      </c>
      <c r="J2954" t="s">
        <v>234</v>
      </c>
      <c r="K2954" t="s">
        <v>37</v>
      </c>
      <c r="L2954" t="s">
        <v>527</v>
      </c>
      <c r="M2954" t="s">
        <v>27</v>
      </c>
      <c r="N2954" t="s">
        <v>28</v>
      </c>
      <c r="O2954" t="s">
        <v>29</v>
      </c>
      <c r="P2954" t="s">
        <v>30</v>
      </c>
      <c r="Q2954" t="s">
        <v>21</v>
      </c>
    </row>
    <row r="2955" spans="1:17">
      <c r="A2955" t="s">
        <v>169</v>
      </c>
      <c r="B2955" t="s">
        <v>94</v>
      </c>
      <c r="C2955" t="s">
        <v>44</v>
      </c>
      <c r="D2955" t="s">
        <v>45</v>
      </c>
      <c r="E2955" t="s">
        <v>21</v>
      </c>
      <c r="F2955" t="s">
        <v>760</v>
      </c>
      <c r="G2955" t="s">
        <v>21</v>
      </c>
      <c r="H2955" t="s">
        <v>21</v>
      </c>
      <c r="I2955" t="s">
        <v>23</v>
      </c>
      <c r="J2955" t="s">
        <v>24</v>
      </c>
      <c r="K2955" t="s">
        <v>92</v>
      </c>
      <c r="L2955" t="s">
        <v>233</v>
      </c>
      <c r="M2955" t="s">
        <v>27</v>
      </c>
      <c r="N2955" t="s">
        <v>28</v>
      </c>
      <c r="O2955" t="s">
        <v>29</v>
      </c>
      <c r="P2955" t="s">
        <v>30</v>
      </c>
      <c r="Q2955" t="s">
        <v>35</v>
      </c>
    </row>
    <row r="2956" spans="1:17">
      <c r="A2956" t="s">
        <v>230</v>
      </c>
      <c r="B2956" t="s">
        <v>32</v>
      </c>
      <c r="C2956" t="s">
        <v>19</v>
      </c>
      <c r="D2956" t="s">
        <v>33</v>
      </c>
      <c r="E2956" t="s">
        <v>21</v>
      </c>
      <c r="F2956" t="s">
        <v>29</v>
      </c>
      <c r="G2956" t="s">
        <v>21</v>
      </c>
      <c r="H2956" t="s">
        <v>35</v>
      </c>
      <c r="I2956" t="s">
        <v>30</v>
      </c>
      <c r="J2956" t="s">
        <v>134</v>
      </c>
      <c r="K2956" t="s">
        <v>53</v>
      </c>
      <c r="L2956" t="s">
        <v>1847</v>
      </c>
      <c r="M2956" t="s">
        <v>52</v>
      </c>
      <c r="N2956" t="s">
        <v>28</v>
      </c>
      <c r="O2956" t="s">
        <v>29</v>
      </c>
      <c r="P2956" t="s">
        <v>30</v>
      </c>
      <c r="Q2956" t="s">
        <v>21</v>
      </c>
    </row>
    <row r="2957" spans="1:17">
      <c r="A2957" t="s">
        <v>162</v>
      </c>
      <c r="B2957" t="s">
        <v>72</v>
      </c>
      <c r="C2957" t="s">
        <v>19</v>
      </c>
      <c r="D2957" t="s">
        <v>33</v>
      </c>
      <c r="E2957" t="s">
        <v>21</v>
      </c>
      <c r="F2957" t="s">
        <v>2039</v>
      </c>
      <c r="G2957" t="s">
        <v>21</v>
      </c>
      <c r="H2957" t="s">
        <v>21</v>
      </c>
      <c r="I2957" t="s">
        <v>23</v>
      </c>
      <c r="J2957" t="s">
        <v>91</v>
      </c>
      <c r="K2957" t="s">
        <v>92</v>
      </c>
      <c r="L2957" t="s">
        <v>340</v>
      </c>
      <c r="M2957" t="s">
        <v>219</v>
      </c>
      <c r="N2957" t="s">
        <v>28</v>
      </c>
      <c r="O2957" t="s">
        <v>29</v>
      </c>
      <c r="P2957" t="s">
        <v>30</v>
      </c>
      <c r="Q2957" t="s">
        <v>21</v>
      </c>
    </row>
    <row r="2958" spans="1:17">
      <c r="A2958" t="s">
        <v>42</v>
      </c>
      <c r="B2958" t="s">
        <v>43</v>
      </c>
      <c r="C2958" t="s">
        <v>19</v>
      </c>
      <c r="D2958" t="s">
        <v>45</v>
      </c>
      <c r="E2958" t="s">
        <v>21</v>
      </c>
      <c r="F2958" t="s">
        <v>1067</v>
      </c>
      <c r="G2958" t="s">
        <v>35</v>
      </c>
      <c r="H2958" t="s">
        <v>35</v>
      </c>
      <c r="I2958" t="s">
        <v>23</v>
      </c>
      <c r="J2958" t="s">
        <v>24</v>
      </c>
      <c r="K2958" t="s">
        <v>124</v>
      </c>
      <c r="L2958" t="s">
        <v>215</v>
      </c>
      <c r="M2958" t="s">
        <v>63</v>
      </c>
      <c r="N2958" t="s">
        <v>473</v>
      </c>
      <c r="O2958" t="s">
        <v>27</v>
      </c>
      <c r="P2958" t="s">
        <v>41</v>
      </c>
      <c r="Q2958" t="s">
        <v>21</v>
      </c>
    </row>
    <row r="2959" spans="1:17">
      <c r="A2959" t="s">
        <v>202</v>
      </c>
      <c r="B2959" t="s">
        <v>135</v>
      </c>
      <c r="C2959" t="s">
        <v>19</v>
      </c>
      <c r="D2959" t="s">
        <v>20</v>
      </c>
      <c r="E2959" t="s">
        <v>21</v>
      </c>
      <c r="F2959" t="s">
        <v>29</v>
      </c>
      <c r="G2959" t="s">
        <v>21</v>
      </c>
      <c r="H2959" t="s">
        <v>21</v>
      </c>
      <c r="I2959" t="s">
        <v>30</v>
      </c>
      <c r="J2959" t="s">
        <v>85</v>
      </c>
      <c r="K2959" t="s">
        <v>53</v>
      </c>
      <c r="L2959" t="s">
        <v>361</v>
      </c>
      <c r="M2959" t="s">
        <v>63</v>
      </c>
      <c r="N2959" t="s">
        <v>28</v>
      </c>
      <c r="O2959" t="s">
        <v>29</v>
      </c>
      <c r="P2959" t="s">
        <v>30</v>
      </c>
      <c r="Q2959" t="s">
        <v>21</v>
      </c>
    </row>
    <row r="2960" spans="1:17">
      <c r="A2960" t="s">
        <v>97</v>
      </c>
      <c r="B2960" t="s">
        <v>32</v>
      </c>
      <c r="C2960" t="s">
        <v>19</v>
      </c>
      <c r="D2960" t="s">
        <v>45</v>
      </c>
      <c r="E2960" t="s">
        <v>21</v>
      </c>
      <c r="F2960" t="s">
        <v>1002</v>
      </c>
      <c r="G2960" t="s">
        <v>35</v>
      </c>
      <c r="H2960" t="s">
        <v>35</v>
      </c>
      <c r="I2960" t="s">
        <v>30</v>
      </c>
      <c r="J2960" t="s">
        <v>118</v>
      </c>
      <c r="K2960" t="s">
        <v>37</v>
      </c>
      <c r="L2960" t="s">
        <v>1591</v>
      </c>
      <c r="M2960" t="s">
        <v>27</v>
      </c>
      <c r="N2960" t="s">
        <v>28</v>
      </c>
      <c r="O2960" t="s">
        <v>29</v>
      </c>
      <c r="P2960" t="s">
        <v>30</v>
      </c>
      <c r="Q2960" t="s">
        <v>21</v>
      </c>
    </row>
    <row r="2961" spans="1:17">
      <c r="A2961" t="s">
        <v>524</v>
      </c>
      <c r="B2961" t="s">
        <v>32</v>
      </c>
      <c r="C2961" t="s">
        <v>44</v>
      </c>
      <c r="D2961" t="s">
        <v>33</v>
      </c>
      <c r="E2961" t="s">
        <v>21</v>
      </c>
      <c r="F2961" t="s">
        <v>31</v>
      </c>
      <c r="G2961" t="s">
        <v>35</v>
      </c>
      <c r="H2961" t="s">
        <v>21</v>
      </c>
      <c r="I2961" t="s">
        <v>23</v>
      </c>
      <c r="J2961" t="s">
        <v>57</v>
      </c>
      <c r="K2961" t="s">
        <v>37</v>
      </c>
      <c r="L2961" t="s">
        <v>585</v>
      </c>
      <c r="M2961" t="s">
        <v>27</v>
      </c>
      <c r="N2961" t="s">
        <v>28</v>
      </c>
      <c r="O2961" t="s">
        <v>29</v>
      </c>
      <c r="P2961" t="s">
        <v>30</v>
      </c>
      <c r="Q2961" t="s">
        <v>21</v>
      </c>
    </row>
    <row r="2962" spans="1:17">
      <c r="A2962" t="s">
        <v>55</v>
      </c>
      <c r="B2962" t="s">
        <v>56</v>
      </c>
      <c r="C2962" t="s">
        <v>19</v>
      </c>
      <c r="D2962" t="s">
        <v>33</v>
      </c>
      <c r="E2962" t="s">
        <v>21</v>
      </c>
      <c r="F2962" t="s">
        <v>655</v>
      </c>
      <c r="G2962" t="s">
        <v>35</v>
      </c>
      <c r="H2962" t="s">
        <v>21</v>
      </c>
      <c r="I2962" t="s">
        <v>146</v>
      </c>
      <c r="J2962" t="s">
        <v>68</v>
      </c>
      <c r="K2962" t="s">
        <v>48</v>
      </c>
      <c r="L2962" t="s">
        <v>301</v>
      </c>
      <c r="M2962" t="s">
        <v>63</v>
      </c>
      <c r="N2962" t="s">
        <v>28</v>
      </c>
      <c r="O2962" t="s">
        <v>29</v>
      </c>
      <c r="P2962" t="s">
        <v>30</v>
      </c>
      <c r="Q2962" t="s">
        <v>21</v>
      </c>
    </row>
    <row r="2963" spans="1:17">
      <c r="A2963" t="s">
        <v>159</v>
      </c>
      <c r="B2963" t="s">
        <v>56</v>
      </c>
      <c r="C2963" t="s">
        <v>19</v>
      </c>
      <c r="D2963" t="s">
        <v>33</v>
      </c>
      <c r="E2963" t="s">
        <v>21</v>
      </c>
      <c r="F2963" t="s">
        <v>22</v>
      </c>
      <c r="G2963" t="s">
        <v>35</v>
      </c>
      <c r="H2963" t="s">
        <v>21</v>
      </c>
      <c r="I2963" t="s">
        <v>23</v>
      </c>
      <c r="J2963" t="s">
        <v>130</v>
      </c>
      <c r="K2963" t="s">
        <v>37</v>
      </c>
      <c r="L2963" t="s">
        <v>252</v>
      </c>
      <c r="M2963" t="s">
        <v>40</v>
      </c>
      <c r="N2963" t="s">
        <v>556</v>
      </c>
      <c r="O2963" t="s">
        <v>40</v>
      </c>
      <c r="P2963" t="s">
        <v>41</v>
      </c>
      <c r="Q2963" t="s">
        <v>21</v>
      </c>
    </row>
    <row r="2964" spans="1:17">
      <c r="A2964" t="s">
        <v>351</v>
      </c>
      <c r="B2964" t="s">
        <v>144</v>
      </c>
      <c r="C2964" t="s">
        <v>19</v>
      </c>
      <c r="D2964" t="s">
        <v>45</v>
      </c>
      <c r="E2964" t="s">
        <v>21</v>
      </c>
      <c r="F2964" t="s">
        <v>2040</v>
      </c>
      <c r="G2964" t="s">
        <v>35</v>
      </c>
      <c r="H2964" t="s">
        <v>21</v>
      </c>
      <c r="I2964" t="s">
        <v>23</v>
      </c>
      <c r="J2964" t="s">
        <v>243</v>
      </c>
      <c r="K2964" t="s">
        <v>337</v>
      </c>
      <c r="L2964" t="s">
        <v>608</v>
      </c>
      <c r="M2964" t="s">
        <v>27</v>
      </c>
      <c r="N2964" t="s">
        <v>28</v>
      </c>
      <c r="O2964" t="s">
        <v>29</v>
      </c>
      <c r="P2964" t="s">
        <v>30</v>
      </c>
      <c r="Q2964" t="s">
        <v>35</v>
      </c>
    </row>
    <row r="2965" spans="1:17">
      <c r="A2965" t="s">
        <v>97</v>
      </c>
      <c r="B2965" t="s">
        <v>43</v>
      </c>
      <c r="C2965" t="s">
        <v>44</v>
      </c>
      <c r="D2965" t="s">
        <v>45</v>
      </c>
      <c r="E2965" t="s">
        <v>21</v>
      </c>
      <c r="F2965" t="s">
        <v>2041</v>
      </c>
      <c r="G2965" t="s">
        <v>21</v>
      </c>
      <c r="H2965" t="s">
        <v>21</v>
      </c>
      <c r="I2965" t="s">
        <v>23</v>
      </c>
      <c r="J2965" t="s">
        <v>243</v>
      </c>
      <c r="K2965" t="s">
        <v>337</v>
      </c>
      <c r="L2965" t="s">
        <v>246</v>
      </c>
      <c r="M2965" t="s">
        <v>27</v>
      </c>
      <c r="N2965" t="s">
        <v>214</v>
      </c>
      <c r="O2965" t="s">
        <v>27</v>
      </c>
      <c r="P2965" t="s">
        <v>41</v>
      </c>
      <c r="Q2965" t="s">
        <v>35</v>
      </c>
    </row>
    <row r="2966" spans="1:17">
      <c r="A2966" t="s">
        <v>76</v>
      </c>
      <c r="B2966" t="s">
        <v>56</v>
      </c>
      <c r="C2966" t="s">
        <v>19</v>
      </c>
      <c r="D2966" t="s">
        <v>20</v>
      </c>
      <c r="E2966" t="s">
        <v>21</v>
      </c>
      <c r="F2966" t="s">
        <v>40</v>
      </c>
      <c r="G2966" t="s">
        <v>21</v>
      </c>
      <c r="H2966" t="s">
        <v>21</v>
      </c>
      <c r="I2966" t="s">
        <v>23</v>
      </c>
      <c r="J2966" t="s">
        <v>60</v>
      </c>
      <c r="K2966" t="s">
        <v>119</v>
      </c>
      <c r="L2966" t="s">
        <v>153</v>
      </c>
      <c r="M2966" t="s">
        <v>57</v>
      </c>
      <c r="N2966" t="s">
        <v>28</v>
      </c>
      <c r="O2966" t="s">
        <v>29</v>
      </c>
      <c r="P2966" t="s">
        <v>30</v>
      </c>
      <c r="Q2966" t="s">
        <v>21</v>
      </c>
    </row>
    <row r="2967" spans="1:17">
      <c r="A2967" t="s">
        <v>42</v>
      </c>
      <c r="B2967" t="s">
        <v>56</v>
      </c>
      <c r="C2967" t="s">
        <v>19</v>
      </c>
      <c r="D2967" t="s">
        <v>20</v>
      </c>
      <c r="E2967" t="s">
        <v>21</v>
      </c>
      <c r="F2967" t="s">
        <v>2042</v>
      </c>
      <c r="G2967" t="s">
        <v>35</v>
      </c>
      <c r="H2967" t="s">
        <v>21</v>
      </c>
      <c r="I2967" t="s">
        <v>30</v>
      </c>
      <c r="J2967" t="s">
        <v>17</v>
      </c>
      <c r="K2967" t="s">
        <v>37</v>
      </c>
      <c r="L2967" t="s">
        <v>120</v>
      </c>
      <c r="M2967" t="s">
        <v>40</v>
      </c>
      <c r="N2967" t="s">
        <v>28</v>
      </c>
      <c r="O2967" t="s">
        <v>29</v>
      </c>
      <c r="P2967" t="s">
        <v>30</v>
      </c>
      <c r="Q2967" t="s">
        <v>21</v>
      </c>
    </row>
    <row r="2968" spans="1:17">
      <c r="A2968" t="s">
        <v>65</v>
      </c>
      <c r="B2968" t="s">
        <v>43</v>
      </c>
      <c r="C2968" t="s">
        <v>19</v>
      </c>
      <c r="D2968" t="s">
        <v>45</v>
      </c>
      <c r="E2968" t="s">
        <v>21</v>
      </c>
      <c r="F2968" t="s">
        <v>587</v>
      </c>
      <c r="G2968" t="s">
        <v>21</v>
      </c>
      <c r="H2968" t="s">
        <v>21</v>
      </c>
      <c r="I2968" t="s">
        <v>30</v>
      </c>
      <c r="J2968" t="s">
        <v>74</v>
      </c>
      <c r="K2968" t="s">
        <v>53</v>
      </c>
      <c r="L2968" t="s">
        <v>342</v>
      </c>
      <c r="M2968" t="s">
        <v>52</v>
      </c>
      <c r="N2968" t="s">
        <v>28</v>
      </c>
      <c r="O2968" t="s">
        <v>29</v>
      </c>
      <c r="P2968" t="s">
        <v>30</v>
      </c>
      <c r="Q2968" t="s">
        <v>21</v>
      </c>
    </row>
    <row r="2969" spans="1:17">
      <c r="A2969" t="s">
        <v>323</v>
      </c>
      <c r="B2969" t="s">
        <v>56</v>
      </c>
      <c r="C2969" t="s">
        <v>122</v>
      </c>
      <c r="D2969" t="s">
        <v>20</v>
      </c>
      <c r="E2969" t="s">
        <v>21</v>
      </c>
      <c r="F2969" t="s">
        <v>2043</v>
      </c>
      <c r="G2969" t="s">
        <v>21</v>
      </c>
      <c r="H2969" t="s">
        <v>21</v>
      </c>
      <c r="I2969" t="s">
        <v>30</v>
      </c>
      <c r="J2969" t="s">
        <v>24</v>
      </c>
      <c r="K2969" t="s">
        <v>53</v>
      </c>
      <c r="L2969" t="s">
        <v>749</v>
      </c>
      <c r="M2969" t="s">
        <v>27</v>
      </c>
      <c r="N2969" t="s">
        <v>28</v>
      </c>
      <c r="O2969" t="s">
        <v>29</v>
      </c>
      <c r="P2969" t="s">
        <v>30</v>
      </c>
      <c r="Q2969" t="s">
        <v>21</v>
      </c>
    </row>
    <row r="2970" spans="1:17">
      <c r="A2970" t="s">
        <v>323</v>
      </c>
      <c r="B2970" t="s">
        <v>56</v>
      </c>
      <c r="C2970" t="s">
        <v>19</v>
      </c>
      <c r="D2970" t="s">
        <v>33</v>
      </c>
      <c r="E2970" t="s">
        <v>21</v>
      </c>
      <c r="F2970" t="s">
        <v>2044</v>
      </c>
      <c r="G2970" t="s">
        <v>35</v>
      </c>
      <c r="H2970" t="s">
        <v>21</v>
      </c>
      <c r="I2970" t="s">
        <v>23</v>
      </c>
      <c r="J2970" t="s">
        <v>349</v>
      </c>
      <c r="K2970" t="s">
        <v>92</v>
      </c>
      <c r="L2970" t="s">
        <v>781</v>
      </c>
      <c r="M2970" t="s">
        <v>27</v>
      </c>
      <c r="N2970" t="s">
        <v>608</v>
      </c>
      <c r="O2970" t="s">
        <v>27</v>
      </c>
      <c r="P2970" t="s">
        <v>41</v>
      </c>
      <c r="Q2970" t="s">
        <v>21</v>
      </c>
    </row>
    <row r="2971" spans="1:17">
      <c r="A2971" t="s">
        <v>524</v>
      </c>
      <c r="B2971" t="s">
        <v>72</v>
      </c>
      <c r="C2971" t="s">
        <v>19</v>
      </c>
      <c r="D2971" t="s">
        <v>45</v>
      </c>
      <c r="E2971" t="s">
        <v>21</v>
      </c>
      <c r="F2971" t="s">
        <v>2045</v>
      </c>
      <c r="G2971" t="s">
        <v>21</v>
      </c>
      <c r="H2971" t="s">
        <v>21</v>
      </c>
      <c r="I2971" t="s">
        <v>23</v>
      </c>
      <c r="J2971" t="s">
        <v>130</v>
      </c>
      <c r="K2971" t="s">
        <v>92</v>
      </c>
      <c r="L2971" t="s">
        <v>348</v>
      </c>
      <c r="M2971" t="s">
        <v>27</v>
      </c>
      <c r="N2971" t="s">
        <v>750</v>
      </c>
      <c r="O2971" t="s">
        <v>27</v>
      </c>
      <c r="P2971" t="s">
        <v>196</v>
      </c>
      <c r="Q2971" t="s">
        <v>21</v>
      </c>
    </row>
    <row r="2972" spans="1:17">
      <c r="A2972" t="s">
        <v>42</v>
      </c>
      <c r="B2972" t="s">
        <v>43</v>
      </c>
      <c r="C2972" t="s">
        <v>44</v>
      </c>
      <c r="D2972" t="s">
        <v>45</v>
      </c>
      <c r="E2972" t="s">
        <v>21</v>
      </c>
      <c r="F2972" t="s">
        <v>864</v>
      </c>
      <c r="G2972" t="s">
        <v>35</v>
      </c>
      <c r="H2972" t="s">
        <v>21</v>
      </c>
      <c r="I2972" t="s">
        <v>23</v>
      </c>
      <c r="J2972" t="s">
        <v>219</v>
      </c>
      <c r="K2972" t="s">
        <v>92</v>
      </c>
      <c r="L2972" t="s">
        <v>101</v>
      </c>
      <c r="M2972" t="s">
        <v>63</v>
      </c>
      <c r="N2972" t="s">
        <v>28</v>
      </c>
      <c r="O2972" t="s">
        <v>29</v>
      </c>
      <c r="P2972" t="s">
        <v>30</v>
      </c>
      <c r="Q2972" t="s">
        <v>21</v>
      </c>
    </row>
    <row r="2973" spans="1:17">
      <c r="A2973" t="s">
        <v>110</v>
      </c>
      <c r="B2973" t="s">
        <v>56</v>
      </c>
      <c r="C2973" t="s">
        <v>19</v>
      </c>
      <c r="D2973" t="s">
        <v>33</v>
      </c>
      <c r="E2973" t="s">
        <v>21</v>
      </c>
      <c r="F2973" t="s">
        <v>789</v>
      </c>
      <c r="G2973" t="s">
        <v>35</v>
      </c>
      <c r="H2973" t="s">
        <v>21</v>
      </c>
      <c r="I2973" t="s">
        <v>23</v>
      </c>
      <c r="J2973" t="s">
        <v>82</v>
      </c>
      <c r="K2973" t="s">
        <v>48</v>
      </c>
      <c r="L2973" t="s">
        <v>2046</v>
      </c>
      <c r="M2973" t="s">
        <v>27</v>
      </c>
      <c r="N2973" t="s">
        <v>1154</v>
      </c>
      <c r="O2973" t="s">
        <v>27</v>
      </c>
      <c r="P2973" t="s">
        <v>41</v>
      </c>
      <c r="Q2973" t="s">
        <v>21</v>
      </c>
    </row>
    <row r="2974" spans="1:17">
      <c r="A2974" t="s">
        <v>106</v>
      </c>
      <c r="B2974" t="s">
        <v>87</v>
      </c>
      <c r="C2974" t="s">
        <v>19</v>
      </c>
      <c r="D2974" t="s">
        <v>33</v>
      </c>
      <c r="E2974" t="s">
        <v>21</v>
      </c>
      <c r="F2974" t="s">
        <v>197</v>
      </c>
      <c r="G2974" t="s">
        <v>21</v>
      </c>
      <c r="H2974" t="s">
        <v>21</v>
      </c>
      <c r="I2974" t="s">
        <v>30</v>
      </c>
      <c r="J2974" t="s">
        <v>57</v>
      </c>
      <c r="K2974" t="s">
        <v>37</v>
      </c>
      <c r="L2974" t="s">
        <v>1239</v>
      </c>
      <c r="M2974" t="s">
        <v>27</v>
      </c>
      <c r="N2974" t="s">
        <v>28</v>
      </c>
      <c r="O2974" t="s">
        <v>29</v>
      </c>
      <c r="P2974" t="s">
        <v>30</v>
      </c>
      <c r="Q2974" t="s">
        <v>35</v>
      </c>
    </row>
    <row r="2975" spans="1:17">
      <c r="A2975" t="s">
        <v>323</v>
      </c>
      <c r="B2975" t="s">
        <v>87</v>
      </c>
      <c r="C2975" t="s">
        <v>19</v>
      </c>
      <c r="D2975" t="s">
        <v>33</v>
      </c>
      <c r="E2975" t="s">
        <v>21</v>
      </c>
      <c r="F2975" t="s">
        <v>1321</v>
      </c>
      <c r="G2975" t="s">
        <v>35</v>
      </c>
      <c r="H2975" t="s">
        <v>35</v>
      </c>
      <c r="I2975" t="s">
        <v>30</v>
      </c>
      <c r="J2975" t="s">
        <v>205</v>
      </c>
      <c r="K2975" t="s">
        <v>37</v>
      </c>
      <c r="L2975" t="s">
        <v>1456</v>
      </c>
      <c r="M2975" t="s">
        <v>52</v>
      </c>
      <c r="N2975" t="s">
        <v>28</v>
      </c>
      <c r="O2975" t="s">
        <v>29</v>
      </c>
      <c r="P2975" t="s">
        <v>30</v>
      </c>
      <c r="Q2975" t="s">
        <v>35</v>
      </c>
    </row>
    <row r="2976" spans="1:17">
      <c r="A2976" t="s">
        <v>128</v>
      </c>
      <c r="B2976" t="s">
        <v>43</v>
      </c>
      <c r="C2976" t="s">
        <v>122</v>
      </c>
      <c r="D2976" t="s">
        <v>45</v>
      </c>
      <c r="E2976" t="s">
        <v>21</v>
      </c>
      <c r="F2976" t="s">
        <v>2047</v>
      </c>
      <c r="G2976" t="s">
        <v>35</v>
      </c>
      <c r="H2976" t="s">
        <v>21</v>
      </c>
      <c r="I2976" t="s">
        <v>23</v>
      </c>
      <c r="J2976" t="s">
        <v>349</v>
      </c>
      <c r="K2976" t="s">
        <v>119</v>
      </c>
      <c r="L2976" t="s">
        <v>377</v>
      </c>
      <c r="M2976" t="s">
        <v>27</v>
      </c>
      <c r="N2976" t="s">
        <v>28</v>
      </c>
      <c r="O2976" t="s">
        <v>29</v>
      </c>
      <c r="P2976" t="s">
        <v>30</v>
      </c>
      <c r="Q2976" t="s">
        <v>21</v>
      </c>
    </row>
    <row r="2977" spans="1:17">
      <c r="A2977" t="s">
        <v>209</v>
      </c>
      <c r="B2977" t="s">
        <v>72</v>
      </c>
      <c r="C2977" t="s">
        <v>44</v>
      </c>
      <c r="D2977" t="s">
        <v>45</v>
      </c>
      <c r="E2977" t="s">
        <v>21</v>
      </c>
      <c r="F2977" t="s">
        <v>2048</v>
      </c>
      <c r="G2977" t="s">
        <v>35</v>
      </c>
      <c r="H2977" t="s">
        <v>21</v>
      </c>
      <c r="I2977" t="s">
        <v>23</v>
      </c>
      <c r="J2977" t="s">
        <v>36</v>
      </c>
      <c r="K2977" t="s">
        <v>37</v>
      </c>
      <c r="L2977" t="s">
        <v>343</v>
      </c>
      <c r="M2977" t="s">
        <v>63</v>
      </c>
      <c r="N2977" t="s">
        <v>28</v>
      </c>
      <c r="O2977" t="s">
        <v>29</v>
      </c>
      <c r="P2977" t="s">
        <v>30</v>
      </c>
      <c r="Q2977" t="s">
        <v>21</v>
      </c>
    </row>
    <row r="2978" spans="1:17">
      <c r="A2978" t="s">
        <v>234</v>
      </c>
      <c r="B2978" t="s">
        <v>56</v>
      </c>
      <c r="C2978" t="s">
        <v>44</v>
      </c>
      <c r="D2978" t="s">
        <v>33</v>
      </c>
      <c r="E2978" t="s">
        <v>21</v>
      </c>
      <c r="F2978" t="s">
        <v>106</v>
      </c>
      <c r="G2978" t="s">
        <v>35</v>
      </c>
      <c r="H2978" t="s">
        <v>21</v>
      </c>
      <c r="I2978" t="s">
        <v>30</v>
      </c>
      <c r="J2978" t="s">
        <v>60</v>
      </c>
      <c r="K2978" t="s">
        <v>37</v>
      </c>
      <c r="L2978" t="s">
        <v>700</v>
      </c>
      <c r="M2978" t="s">
        <v>27</v>
      </c>
      <c r="N2978" t="s">
        <v>28</v>
      </c>
      <c r="O2978" t="s">
        <v>29</v>
      </c>
      <c r="P2978" t="s">
        <v>30</v>
      </c>
      <c r="Q2978" t="s">
        <v>21</v>
      </c>
    </row>
    <row r="2979" spans="1:17">
      <c r="A2979" t="s">
        <v>121</v>
      </c>
      <c r="B2979" t="s">
        <v>77</v>
      </c>
      <c r="C2979" t="s">
        <v>19</v>
      </c>
      <c r="D2979" t="s">
        <v>45</v>
      </c>
      <c r="E2979" t="s">
        <v>21</v>
      </c>
      <c r="F2979" t="s">
        <v>2049</v>
      </c>
      <c r="G2979" t="s">
        <v>21</v>
      </c>
      <c r="H2979" t="s">
        <v>35</v>
      </c>
      <c r="I2979" t="s">
        <v>23</v>
      </c>
      <c r="J2979" t="s">
        <v>152</v>
      </c>
      <c r="K2979" t="s">
        <v>124</v>
      </c>
      <c r="L2979" t="s">
        <v>782</v>
      </c>
      <c r="M2979" t="s">
        <v>52</v>
      </c>
      <c r="N2979" t="s">
        <v>529</v>
      </c>
      <c r="O2979" t="s">
        <v>52</v>
      </c>
      <c r="P2979" t="s">
        <v>41</v>
      </c>
      <c r="Q2979" t="s">
        <v>21</v>
      </c>
    </row>
    <row r="2980" spans="1:17">
      <c r="A2980" t="s">
        <v>186</v>
      </c>
      <c r="B2980" t="s">
        <v>43</v>
      </c>
      <c r="C2980" t="s">
        <v>44</v>
      </c>
      <c r="D2980" t="s">
        <v>45</v>
      </c>
      <c r="E2980" t="s">
        <v>21</v>
      </c>
      <c r="F2980" t="s">
        <v>456</v>
      </c>
      <c r="G2980" t="s">
        <v>35</v>
      </c>
      <c r="H2980" t="s">
        <v>21</v>
      </c>
      <c r="I2980" t="s">
        <v>23</v>
      </c>
      <c r="J2980" t="s">
        <v>205</v>
      </c>
      <c r="K2980" t="s">
        <v>37</v>
      </c>
      <c r="L2980" t="s">
        <v>68</v>
      </c>
      <c r="M2980" t="s">
        <v>63</v>
      </c>
      <c r="N2980" t="s">
        <v>28</v>
      </c>
      <c r="O2980" t="s">
        <v>29</v>
      </c>
      <c r="P2980" t="s">
        <v>30</v>
      </c>
      <c r="Q2980" t="s">
        <v>21</v>
      </c>
    </row>
    <row r="2981" spans="1:17">
      <c r="A2981" t="s">
        <v>106</v>
      </c>
      <c r="B2981" t="s">
        <v>72</v>
      </c>
      <c r="C2981" t="s">
        <v>19</v>
      </c>
      <c r="D2981" t="s">
        <v>33</v>
      </c>
      <c r="E2981" t="s">
        <v>21</v>
      </c>
      <c r="F2981" t="s">
        <v>460</v>
      </c>
      <c r="G2981" t="s">
        <v>35</v>
      </c>
      <c r="H2981" t="s">
        <v>21</v>
      </c>
      <c r="I2981" t="s">
        <v>30</v>
      </c>
      <c r="J2981" t="s">
        <v>74</v>
      </c>
      <c r="K2981" t="s">
        <v>53</v>
      </c>
      <c r="L2981" t="s">
        <v>38</v>
      </c>
      <c r="M2981" t="s">
        <v>40</v>
      </c>
      <c r="N2981" t="s">
        <v>28</v>
      </c>
      <c r="O2981" t="s">
        <v>29</v>
      </c>
      <c r="P2981" t="s">
        <v>30</v>
      </c>
      <c r="Q2981" t="s">
        <v>21</v>
      </c>
    </row>
    <row r="2982" spans="1:17">
      <c r="A2982" t="s">
        <v>140</v>
      </c>
      <c r="B2982" t="s">
        <v>144</v>
      </c>
      <c r="C2982" t="s">
        <v>122</v>
      </c>
      <c r="D2982" t="s">
        <v>33</v>
      </c>
      <c r="E2982" t="s">
        <v>21</v>
      </c>
      <c r="F2982" t="s">
        <v>2050</v>
      </c>
      <c r="G2982" t="s">
        <v>21</v>
      </c>
      <c r="H2982" t="s">
        <v>35</v>
      </c>
      <c r="I2982" t="s">
        <v>30</v>
      </c>
      <c r="J2982" t="s">
        <v>24</v>
      </c>
      <c r="K2982" t="s">
        <v>53</v>
      </c>
      <c r="L2982" t="s">
        <v>508</v>
      </c>
      <c r="M2982" t="s">
        <v>27</v>
      </c>
      <c r="N2982" t="s">
        <v>28</v>
      </c>
      <c r="O2982" t="s">
        <v>29</v>
      </c>
      <c r="P2982" t="s">
        <v>30</v>
      </c>
      <c r="Q2982" t="s">
        <v>35</v>
      </c>
    </row>
    <row r="2983" spans="1:17">
      <c r="A2983" t="s">
        <v>128</v>
      </c>
      <c r="B2983" t="s">
        <v>56</v>
      </c>
      <c r="C2983" t="s">
        <v>122</v>
      </c>
      <c r="D2983" t="s">
        <v>33</v>
      </c>
      <c r="E2983" t="s">
        <v>21</v>
      </c>
      <c r="F2983" t="s">
        <v>78</v>
      </c>
      <c r="G2983" t="s">
        <v>21</v>
      </c>
      <c r="H2983" t="s">
        <v>21</v>
      </c>
      <c r="I2983" t="s">
        <v>23</v>
      </c>
      <c r="J2983" t="s">
        <v>17</v>
      </c>
      <c r="K2983" t="s">
        <v>119</v>
      </c>
      <c r="L2983" t="s">
        <v>150</v>
      </c>
      <c r="M2983" t="s">
        <v>91</v>
      </c>
      <c r="N2983" t="s">
        <v>28</v>
      </c>
      <c r="O2983" t="s">
        <v>29</v>
      </c>
      <c r="P2983" t="s">
        <v>30</v>
      </c>
      <c r="Q2983" t="s">
        <v>21</v>
      </c>
    </row>
    <row r="2984" spans="1:17">
      <c r="A2984" t="s">
        <v>121</v>
      </c>
      <c r="B2984" t="s">
        <v>72</v>
      </c>
      <c r="C2984" t="s">
        <v>19</v>
      </c>
      <c r="D2984" t="s">
        <v>45</v>
      </c>
      <c r="E2984" t="s">
        <v>21</v>
      </c>
      <c r="F2984" t="s">
        <v>836</v>
      </c>
      <c r="G2984" t="s">
        <v>35</v>
      </c>
      <c r="H2984" t="s">
        <v>21</v>
      </c>
      <c r="I2984" t="s">
        <v>30</v>
      </c>
      <c r="J2984" t="s">
        <v>219</v>
      </c>
      <c r="K2984" t="s">
        <v>37</v>
      </c>
      <c r="L2984" t="s">
        <v>765</v>
      </c>
      <c r="M2984" t="s">
        <v>27</v>
      </c>
      <c r="N2984" t="s">
        <v>28</v>
      </c>
      <c r="O2984" t="s">
        <v>29</v>
      </c>
      <c r="P2984" t="s">
        <v>30</v>
      </c>
      <c r="Q2984" t="s">
        <v>21</v>
      </c>
    </row>
    <row r="2985" spans="1:17">
      <c r="A2985" t="s">
        <v>151</v>
      </c>
      <c r="B2985" t="s">
        <v>144</v>
      </c>
      <c r="C2985" t="s">
        <v>19</v>
      </c>
      <c r="D2985" t="s">
        <v>33</v>
      </c>
      <c r="E2985" t="s">
        <v>21</v>
      </c>
      <c r="F2985" t="s">
        <v>2051</v>
      </c>
      <c r="G2985" t="s">
        <v>35</v>
      </c>
      <c r="H2985" t="s">
        <v>21</v>
      </c>
      <c r="I2985" t="s">
        <v>146</v>
      </c>
      <c r="J2985" t="s">
        <v>205</v>
      </c>
      <c r="K2985" t="s">
        <v>119</v>
      </c>
      <c r="L2985" t="s">
        <v>248</v>
      </c>
      <c r="M2985" t="s">
        <v>52</v>
      </c>
      <c r="N2985" t="s">
        <v>28</v>
      </c>
      <c r="O2985" t="s">
        <v>29</v>
      </c>
      <c r="P2985" t="s">
        <v>30</v>
      </c>
      <c r="Q2985" t="s">
        <v>21</v>
      </c>
    </row>
    <row r="2986" spans="1:17">
      <c r="A2986" t="s">
        <v>76</v>
      </c>
      <c r="B2986" t="s">
        <v>87</v>
      </c>
      <c r="C2986" t="s">
        <v>44</v>
      </c>
      <c r="D2986" t="s">
        <v>45</v>
      </c>
      <c r="E2986" t="s">
        <v>21</v>
      </c>
      <c r="F2986" t="s">
        <v>2052</v>
      </c>
      <c r="G2986" t="s">
        <v>21</v>
      </c>
      <c r="H2986" t="s">
        <v>21</v>
      </c>
      <c r="I2986" t="s">
        <v>23</v>
      </c>
      <c r="J2986" t="s">
        <v>60</v>
      </c>
      <c r="K2986" t="s">
        <v>119</v>
      </c>
      <c r="L2986" t="s">
        <v>148</v>
      </c>
      <c r="M2986" t="s">
        <v>27</v>
      </c>
      <c r="N2986" t="s">
        <v>28</v>
      </c>
      <c r="O2986" t="s">
        <v>29</v>
      </c>
      <c r="P2986" t="s">
        <v>30</v>
      </c>
      <c r="Q2986" t="s">
        <v>21</v>
      </c>
    </row>
    <row r="2987" spans="1:17">
      <c r="A2987" t="s">
        <v>186</v>
      </c>
      <c r="B2987" t="s">
        <v>72</v>
      </c>
      <c r="C2987" t="s">
        <v>44</v>
      </c>
      <c r="D2987" t="s">
        <v>33</v>
      </c>
      <c r="E2987" t="s">
        <v>21</v>
      </c>
      <c r="F2987" t="s">
        <v>47</v>
      </c>
      <c r="G2987" t="s">
        <v>21</v>
      </c>
      <c r="H2987" t="s">
        <v>21</v>
      </c>
      <c r="I2987" t="s">
        <v>23</v>
      </c>
      <c r="J2987" t="s">
        <v>91</v>
      </c>
      <c r="K2987" t="s">
        <v>92</v>
      </c>
      <c r="L2987" t="s">
        <v>2053</v>
      </c>
      <c r="M2987" t="s">
        <v>27</v>
      </c>
      <c r="N2987" t="s">
        <v>28</v>
      </c>
      <c r="O2987" t="s">
        <v>29</v>
      </c>
      <c r="P2987" t="s">
        <v>30</v>
      </c>
      <c r="Q2987" t="s">
        <v>35</v>
      </c>
    </row>
    <row r="2988" spans="1:17">
      <c r="A2988" t="s">
        <v>186</v>
      </c>
      <c r="B2988" t="s">
        <v>43</v>
      </c>
      <c r="C2988" t="s">
        <v>44</v>
      </c>
      <c r="D2988" t="s">
        <v>45</v>
      </c>
      <c r="E2988" t="s">
        <v>21</v>
      </c>
      <c r="F2988" t="s">
        <v>27</v>
      </c>
      <c r="G2988" t="s">
        <v>21</v>
      </c>
      <c r="H2988" t="s">
        <v>21</v>
      </c>
      <c r="I2988" t="s">
        <v>23</v>
      </c>
      <c r="J2988" t="s">
        <v>24</v>
      </c>
      <c r="K2988" t="s">
        <v>124</v>
      </c>
      <c r="L2988" t="s">
        <v>2054</v>
      </c>
      <c r="M2988" t="s">
        <v>27</v>
      </c>
      <c r="N2988" t="s">
        <v>28</v>
      </c>
      <c r="O2988" t="s">
        <v>29</v>
      </c>
      <c r="P2988" t="s">
        <v>30</v>
      </c>
      <c r="Q2988" t="s">
        <v>21</v>
      </c>
    </row>
    <row r="2989" spans="1:17">
      <c r="A2989" t="s">
        <v>42</v>
      </c>
      <c r="B2989" t="s">
        <v>32</v>
      </c>
      <c r="C2989" t="s">
        <v>19</v>
      </c>
      <c r="D2989" t="s">
        <v>33</v>
      </c>
      <c r="E2989" t="s">
        <v>21</v>
      </c>
      <c r="F2989" t="s">
        <v>1032</v>
      </c>
      <c r="G2989" t="s">
        <v>35</v>
      </c>
      <c r="H2989" t="s">
        <v>21</v>
      </c>
      <c r="I2989" t="s">
        <v>23</v>
      </c>
      <c r="J2989" t="s">
        <v>130</v>
      </c>
      <c r="K2989" t="s">
        <v>37</v>
      </c>
      <c r="L2989" t="s">
        <v>734</v>
      </c>
      <c r="M2989" t="s">
        <v>27</v>
      </c>
      <c r="N2989" t="s">
        <v>28</v>
      </c>
      <c r="O2989" t="s">
        <v>29</v>
      </c>
      <c r="P2989" t="s">
        <v>30</v>
      </c>
      <c r="Q2989" t="s">
        <v>21</v>
      </c>
    </row>
    <row r="2990" spans="1:17">
      <c r="A2990" t="s">
        <v>121</v>
      </c>
      <c r="B2990" t="s">
        <v>77</v>
      </c>
      <c r="C2990" t="s">
        <v>44</v>
      </c>
      <c r="D2990" t="s">
        <v>33</v>
      </c>
      <c r="E2990" t="s">
        <v>21</v>
      </c>
      <c r="F2990" t="s">
        <v>2055</v>
      </c>
      <c r="G2990" t="s">
        <v>21</v>
      </c>
      <c r="H2990" t="s">
        <v>21</v>
      </c>
      <c r="I2990" t="s">
        <v>23</v>
      </c>
      <c r="J2990" t="s">
        <v>349</v>
      </c>
      <c r="K2990" t="s">
        <v>92</v>
      </c>
      <c r="L2990" t="s">
        <v>229</v>
      </c>
      <c r="M2990" t="s">
        <v>27</v>
      </c>
      <c r="N2990" t="s">
        <v>936</v>
      </c>
      <c r="O2990" t="s">
        <v>40</v>
      </c>
      <c r="P2990" t="s">
        <v>41</v>
      </c>
      <c r="Q2990" t="s">
        <v>35</v>
      </c>
    </row>
    <row r="2991" spans="1:17">
      <c r="A2991" t="s">
        <v>126</v>
      </c>
      <c r="B2991" t="s">
        <v>77</v>
      </c>
      <c r="C2991" t="s">
        <v>19</v>
      </c>
      <c r="D2991" t="s">
        <v>45</v>
      </c>
      <c r="E2991" t="s">
        <v>21</v>
      </c>
      <c r="F2991" t="s">
        <v>2056</v>
      </c>
      <c r="G2991" t="s">
        <v>21</v>
      </c>
      <c r="H2991" t="s">
        <v>21</v>
      </c>
      <c r="I2991" t="s">
        <v>23</v>
      </c>
      <c r="J2991" t="s">
        <v>219</v>
      </c>
      <c r="K2991" t="s">
        <v>92</v>
      </c>
      <c r="L2991" t="s">
        <v>184</v>
      </c>
      <c r="M2991" t="s">
        <v>63</v>
      </c>
      <c r="N2991" t="s">
        <v>28</v>
      </c>
      <c r="O2991" t="s">
        <v>29</v>
      </c>
      <c r="P2991" t="s">
        <v>30</v>
      </c>
      <c r="Q2991" t="s">
        <v>21</v>
      </c>
    </row>
    <row r="2992" spans="1:17">
      <c r="A2992" t="s">
        <v>106</v>
      </c>
      <c r="B2992" t="s">
        <v>56</v>
      </c>
      <c r="C2992" t="s">
        <v>19</v>
      </c>
      <c r="D2992" t="s">
        <v>20</v>
      </c>
      <c r="E2992" t="s">
        <v>21</v>
      </c>
      <c r="F2992" t="s">
        <v>581</v>
      </c>
      <c r="G2992" t="s">
        <v>35</v>
      </c>
      <c r="H2992" t="s">
        <v>21</v>
      </c>
      <c r="I2992" t="s">
        <v>23</v>
      </c>
      <c r="J2992" t="s">
        <v>68</v>
      </c>
      <c r="K2992" t="s">
        <v>37</v>
      </c>
      <c r="L2992" t="s">
        <v>573</v>
      </c>
      <c r="M2992" t="s">
        <v>27</v>
      </c>
      <c r="N2992" t="s">
        <v>942</v>
      </c>
      <c r="O2992" t="s">
        <v>27</v>
      </c>
      <c r="P2992" t="s">
        <v>41</v>
      </c>
      <c r="Q2992" t="s">
        <v>21</v>
      </c>
    </row>
    <row r="2993" spans="1:17">
      <c r="A2993" t="s">
        <v>110</v>
      </c>
      <c r="B2993" t="s">
        <v>43</v>
      </c>
      <c r="C2993" t="s">
        <v>122</v>
      </c>
      <c r="D2993" t="s">
        <v>45</v>
      </c>
      <c r="E2993" t="s">
        <v>21</v>
      </c>
      <c r="F2993" t="s">
        <v>29</v>
      </c>
      <c r="G2993" t="s">
        <v>35</v>
      </c>
      <c r="H2993" t="s">
        <v>21</v>
      </c>
      <c r="I2993" t="s">
        <v>23</v>
      </c>
      <c r="J2993" t="s">
        <v>36</v>
      </c>
      <c r="K2993" t="s">
        <v>37</v>
      </c>
      <c r="L2993" t="s">
        <v>312</v>
      </c>
      <c r="M2993" t="s">
        <v>74</v>
      </c>
      <c r="N2993" t="s">
        <v>28</v>
      </c>
      <c r="O2993" t="s">
        <v>29</v>
      </c>
      <c r="P2993" t="s">
        <v>30</v>
      </c>
      <c r="Q2993" t="s">
        <v>21</v>
      </c>
    </row>
    <row r="2994" spans="1:17">
      <c r="A2994" t="s">
        <v>524</v>
      </c>
      <c r="B2994" t="s">
        <v>135</v>
      </c>
      <c r="C2994" t="s">
        <v>19</v>
      </c>
      <c r="D2994" t="s">
        <v>33</v>
      </c>
      <c r="E2994" t="s">
        <v>21</v>
      </c>
      <c r="F2994" t="s">
        <v>2057</v>
      </c>
      <c r="G2994" t="s">
        <v>35</v>
      </c>
      <c r="H2994" t="s">
        <v>21</v>
      </c>
      <c r="I2994" t="s">
        <v>23</v>
      </c>
      <c r="J2994" t="s">
        <v>243</v>
      </c>
      <c r="K2994" t="s">
        <v>124</v>
      </c>
      <c r="L2994" t="s">
        <v>157</v>
      </c>
      <c r="M2994" t="s">
        <v>63</v>
      </c>
      <c r="N2994" t="s">
        <v>125</v>
      </c>
      <c r="O2994" t="s">
        <v>57</v>
      </c>
      <c r="P2994" t="s">
        <v>196</v>
      </c>
      <c r="Q2994" t="s">
        <v>21</v>
      </c>
    </row>
    <row r="2995" spans="1:17">
      <c r="A2995" t="s">
        <v>99</v>
      </c>
      <c r="B2995" t="s">
        <v>56</v>
      </c>
      <c r="C2995" t="s">
        <v>19</v>
      </c>
      <c r="D2995" t="s">
        <v>33</v>
      </c>
      <c r="E2995" t="s">
        <v>21</v>
      </c>
      <c r="F2995" t="s">
        <v>133</v>
      </c>
      <c r="G2995" t="s">
        <v>35</v>
      </c>
      <c r="H2995" t="s">
        <v>21</v>
      </c>
      <c r="I2995" t="s">
        <v>30</v>
      </c>
      <c r="J2995" t="s">
        <v>91</v>
      </c>
      <c r="K2995" t="s">
        <v>37</v>
      </c>
      <c r="L2995" t="s">
        <v>202</v>
      </c>
      <c r="M2995" t="s">
        <v>27</v>
      </c>
      <c r="N2995" t="s">
        <v>28</v>
      </c>
      <c r="O2995" t="s">
        <v>29</v>
      </c>
      <c r="P2995" t="s">
        <v>30</v>
      </c>
      <c r="Q2995" t="s">
        <v>21</v>
      </c>
    </row>
    <row r="2996" spans="1:17">
      <c r="A2996" t="s">
        <v>76</v>
      </c>
      <c r="B2996" t="s">
        <v>43</v>
      </c>
      <c r="C2996" t="s">
        <v>19</v>
      </c>
      <c r="D2996" t="s">
        <v>45</v>
      </c>
      <c r="E2996" t="s">
        <v>21</v>
      </c>
      <c r="F2996" t="s">
        <v>127</v>
      </c>
      <c r="G2996" t="s">
        <v>35</v>
      </c>
      <c r="H2996" t="s">
        <v>21</v>
      </c>
      <c r="I2996" t="s">
        <v>30</v>
      </c>
      <c r="J2996" t="s">
        <v>57</v>
      </c>
      <c r="K2996" t="s">
        <v>53</v>
      </c>
      <c r="L2996" t="s">
        <v>297</v>
      </c>
      <c r="M2996" t="s">
        <v>52</v>
      </c>
      <c r="N2996" t="s">
        <v>28</v>
      </c>
      <c r="O2996" t="s">
        <v>29</v>
      </c>
      <c r="P2996" t="s">
        <v>30</v>
      </c>
      <c r="Q2996" t="s">
        <v>21</v>
      </c>
    </row>
    <row r="2997" spans="1:17">
      <c r="A2997" t="s">
        <v>80</v>
      </c>
      <c r="B2997" t="s">
        <v>72</v>
      </c>
      <c r="C2997" t="s">
        <v>44</v>
      </c>
      <c r="D2997" t="s">
        <v>33</v>
      </c>
      <c r="E2997" t="s">
        <v>21</v>
      </c>
      <c r="F2997" t="s">
        <v>516</v>
      </c>
      <c r="G2997" t="s">
        <v>35</v>
      </c>
      <c r="H2997" t="s">
        <v>21</v>
      </c>
      <c r="I2997" t="s">
        <v>30</v>
      </c>
      <c r="J2997" t="s">
        <v>57</v>
      </c>
      <c r="K2997" t="s">
        <v>37</v>
      </c>
      <c r="L2997" t="s">
        <v>140</v>
      </c>
      <c r="M2997" t="s">
        <v>27</v>
      </c>
      <c r="N2997" t="s">
        <v>28</v>
      </c>
      <c r="O2997" t="s">
        <v>29</v>
      </c>
      <c r="P2997" t="s">
        <v>30</v>
      </c>
      <c r="Q2997" t="s">
        <v>21</v>
      </c>
    </row>
    <row r="2998" spans="1:17">
      <c r="A2998" t="s">
        <v>121</v>
      </c>
      <c r="B2998" t="s">
        <v>66</v>
      </c>
      <c r="C2998" t="s">
        <v>19</v>
      </c>
      <c r="D2998" t="s">
        <v>33</v>
      </c>
      <c r="E2998" t="s">
        <v>21</v>
      </c>
      <c r="F2998" t="s">
        <v>2058</v>
      </c>
      <c r="G2998" t="s">
        <v>21</v>
      </c>
      <c r="H2998" t="s">
        <v>21</v>
      </c>
      <c r="I2998" t="s">
        <v>30</v>
      </c>
      <c r="J2998" t="s">
        <v>85</v>
      </c>
      <c r="K2998" t="s">
        <v>53</v>
      </c>
      <c r="L2998" t="s">
        <v>449</v>
      </c>
      <c r="M2998" t="s">
        <v>52</v>
      </c>
      <c r="N2998" t="s">
        <v>28</v>
      </c>
      <c r="O2998" t="s">
        <v>29</v>
      </c>
      <c r="P2998" t="s">
        <v>30</v>
      </c>
      <c r="Q2998" t="s">
        <v>21</v>
      </c>
    </row>
    <row r="2999" spans="1:17">
      <c r="A2999" t="s">
        <v>97</v>
      </c>
      <c r="B2999" t="s">
        <v>72</v>
      </c>
      <c r="C2999" t="s">
        <v>19</v>
      </c>
      <c r="D2999" t="s">
        <v>33</v>
      </c>
      <c r="E2999" t="s">
        <v>21</v>
      </c>
      <c r="F2999" t="s">
        <v>2059</v>
      </c>
      <c r="G2999" t="s">
        <v>35</v>
      </c>
      <c r="H2999" t="s">
        <v>35</v>
      </c>
      <c r="I2999" t="s">
        <v>30</v>
      </c>
      <c r="J2999" t="s">
        <v>152</v>
      </c>
      <c r="K2999" t="s">
        <v>37</v>
      </c>
      <c r="L2999" t="s">
        <v>75</v>
      </c>
      <c r="M2999" t="s">
        <v>27</v>
      </c>
      <c r="N2999" t="s">
        <v>28</v>
      </c>
      <c r="O2999" t="s">
        <v>29</v>
      </c>
      <c r="P2999" t="s">
        <v>30</v>
      </c>
      <c r="Q2999" t="s">
        <v>21</v>
      </c>
    </row>
    <row r="3000" spans="1:17">
      <c r="A3000" t="s">
        <v>159</v>
      </c>
      <c r="B3000" t="s">
        <v>43</v>
      </c>
      <c r="C3000" t="s">
        <v>44</v>
      </c>
      <c r="D3000" t="s">
        <v>45</v>
      </c>
      <c r="E3000" t="s">
        <v>21</v>
      </c>
      <c r="F3000" t="s">
        <v>2060</v>
      </c>
      <c r="G3000" t="s">
        <v>21</v>
      </c>
      <c r="H3000" t="s">
        <v>21</v>
      </c>
      <c r="I3000" t="s">
        <v>23</v>
      </c>
      <c r="J3000" t="s">
        <v>123</v>
      </c>
      <c r="K3000" t="s">
        <v>119</v>
      </c>
      <c r="L3000" t="s">
        <v>58</v>
      </c>
      <c r="M3000" t="s">
        <v>27</v>
      </c>
      <c r="N3000" t="s">
        <v>28</v>
      </c>
      <c r="O3000" t="s">
        <v>29</v>
      </c>
      <c r="P3000" t="s">
        <v>30</v>
      </c>
      <c r="Q3000" t="s">
        <v>21</v>
      </c>
    </row>
    <row r="3001" spans="1:17">
      <c r="A3001" t="s">
        <v>103</v>
      </c>
      <c r="B3001" t="s">
        <v>43</v>
      </c>
      <c r="C3001" t="s">
        <v>19</v>
      </c>
      <c r="D3001" t="s">
        <v>45</v>
      </c>
      <c r="E3001" t="s">
        <v>21</v>
      </c>
      <c r="F3001" t="s">
        <v>1591</v>
      </c>
      <c r="G3001" t="s">
        <v>35</v>
      </c>
      <c r="H3001" t="s">
        <v>21</v>
      </c>
      <c r="I3001" t="s">
        <v>23</v>
      </c>
      <c r="J3001" t="s">
        <v>60</v>
      </c>
      <c r="K3001" t="s">
        <v>119</v>
      </c>
      <c r="L3001" t="s">
        <v>170</v>
      </c>
      <c r="M3001" t="s">
        <v>57</v>
      </c>
      <c r="N3001" t="s">
        <v>28</v>
      </c>
      <c r="O3001" t="s">
        <v>29</v>
      </c>
      <c r="P3001" t="s">
        <v>30</v>
      </c>
      <c r="Q3001" t="s">
        <v>21</v>
      </c>
    </row>
    <row r="3002" spans="1:17">
      <c r="A3002" t="s">
        <v>197</v>
      </c>
      <c r="B3002" t="s">
        <v>87</v>
      </c>
      <c r="C3002" t="s">
        <v>19</v>
      </c>
      <c r="D3002" t="s">
        <v>33</v>
      </c>
      <c r="E3002" t="s">
        <v>21</v>
      </c>
      <c r="F3002" t="s">
        <v>512</v>
      </c>
      <c r="G3002" t="s">
        <v>21</v>
      </c>
      <c r="H3002" t="s">
        <v>35</v>
      </c>
      <c r="I3002" t="s">
        <v>146</v>
      </c>
      <c r="J3002" t="s">
        <v>169</v>
      </c>
      <c r="K3002" t="s">
        <v>119</v>
      </c>
      <c r="L3002" t="s">
        <v>195</v>
      </c>
      <c r="M3002" t="s">
        <v>27</v>
      </c>
      <c r="N3002" t="s">
        <v>28</v>
      </c>
      <c r="O3002" t="s">
        <v>29</v>
      </c>
      <c r="P3002" t="s">
        <v>30</v>
      </c>
      <c r="Q3002" t="s">
        <v>21</v>
      </c>
    </row>
    <row r="3003" spans="1:17">
      <c r="A3003" t="s">
        <v>80</v>
      </c>
      <c r="B3003" t="s">
        <v>43</v>
      </c>
      <c r="C3003" t="s">
        <v>19</v>
      </c>
      <c r="D3003" t="s">
        <v>33</v>
      </c>
      <c r="E3003" t="s">
        <v>21</v>
      </c>
      <c r="F3003" t="s">
        <v>2061</v>
      </c>
      <c r="G3003" t="s">
        <v>35</v>
      </c>
      <c r="H3003" t="s">
        <v>21</v>
      </c>
      <c r="I3003" t="s">
        <v>30</v>
      </c>
      <c r="J3003" t="s">
        <v>47</v>
      </c>
      <c r="K3003" t="s">
        <v>37</v>
      </c>
      <c r="L3003" t="s">
        <v>713</v>
      </c>
      <c r="M3003" t="s">
        <v>27</v>
      </c>
      <c r="N3003" t="s">
        <v>28</v>
      </c>
      <c r="O3003" t="s">
        <v>29</v>
      </c>
      <c r="P3003" t="s">
        <v>30</v>
      </c>
      <c r="Q3003" t="s">
        <v>21</v>
      </c>
    </row>
    <row r="3004" spans="1:17">
      <c r="A3004" t="s">
        <v>108</v>
      </c>
      <c r="B3004" t="s">
        <v>32</v>
      </c>
      <c r="C3004" t="s">
        <v>44</v>
      </c>
      <c r="D3004" t="s">
        <v>33</v>
      </c>
      <c r="E3004" t="s">
        <v>21</v>
      </c>
      <c r="F3004" t="s">
        <v>2062</v>
      </c>
      <c r="G3004" t="s">
        <v>35</v>
      </c>
      <c r="H3004" t="s">
        <v>21</v>
      </c>
      <c r="I3004" t="s">
        <v>23</v>
      </c>
      <c r="J3004" t="s">
        <v>68</v>
      </c>
      <c r="K3004" t="s">
        <v>37</v>
      </c>
      <c r="L3004" t="s">
        <v>293</v>
      </c>
      <c r="M3004" t="s">
        <v>57</v>
      </c>
      <c r="N3004" t="s">
        <v>28</v>
      </c>
      <c r="O3004" t="s">
        <v>29</v>
      </c>
      <c r="P3004" t="s">
        <v>30</v>
      </c>
      <c r="Q3004" t="s">
        <v>21</v>
      </c>
    </row>
    <row r="3005" spans="1:17">
      <c r="A3005" t="s">
        <v>31</v>
      </c>
      <c r="B3005" t="s">
        <v>43</v>
      </c>
      <c r="C3005" t="s">
        <v>44</v>
      </c>
      <c r="D3005" t="s">
        <v>45</v>
      </c>
      <c r="E3005" t="s">
        <v>21</v>
      </c>
      <c r="F3005" t="s">
        <v>60</v>
      </c>
      <c r="G3005" t="s">
        <v>21</v>
      </c>
      <c r="H3005" t="s">
        <v>21</v>
      </c>
      <c r="I3005" t="s">
        <v>23</v>
      </c>
      <c r="J3005" t="s">
        <v>85</v>
      </c>
      <c r="K3005" t="s">
        <v>92</v>
      </c>
      <c r="L3005" t="s">
        <v>475</v>
      </c>
      <c r="M3005" t="s">
        <v>52</v>
      </c>
      <c r="N3005" t="s">
        <v>28</v>
      </c>
      <c r="O3005" t="s">
        <v>29</v>
      </c>
      <c r="P3005" t="s">
        <v>30</v>
      </c>
      <c r="Q3005" t="s">
        <v>21</v>
      </c>
    </row>
    <row r="3006" spans="1:17">
      <c r="A3006" t="s">
        <v>110</v>
      </c>
      <c r="B3006" t="s">
        <v>87</v>
      </c>
      <c r="C3006" t="s">
        <v>19</v>
      </c>
      <c r="D3006" t="s">
        <v>33</v>
      </c>
      <c r="E3006" t="s">
        <v>21</v>
      </c>
      <c r="F3006" t="s">
        <v>118</v>
      </c>
      <c r="G3006" t="s">
        <v>35</v>
      </c>
      <c r="H3006" t="s">
        <v>21</v>
      </c>
      <c r="I3006" t="s">
        <v>23</v>
      </c>
      <c r="J3006" t="s">
        <v>108</v>
      </c>
      <c r="K3006" t="s">
        <v>37</v>
      </c>
      <c r="L3006" t="s">
        <v>265</v>
      </c>
      <c r="M3006" t="s">
        <v>118</v>
      </c>
      <c r="N3006" t="s">
        <v>148</v>
      </c>
      <c r="O3006" t="s">
        <v>27</v>
      </c>
      <c r="P3006" t="s">
        <v>70</v>
      </c>
      <c r="Q3006" t="s">
        <v>21</v>
      </c>
    </row>
    <row r="3007" spans="1:17">
      <c r="A3007" t="s">
        <v>259</v>
      </c>
      <c r="B3007" t="s">
        <v>87</v>
      </c>
      <c r="C3007" t="s">
        <v>19</v>
      </c>
      <c r="D3007" t="s">
        <v>33</v>
      </c>
      <c r="E3007" t="s">
        <v>21</v>
      </c>
      <c r="F3007" t="s">
        <v>2063</v>
      </c>
      <c r="G3007" t="s">
        <v>21</v>
      </c>
      <c r="H3007" t="s">
        <v>21</v>
      </c>
      <c r="I3007" t="s">
        <v>23</v>
      </c>
      <c r="J3007" t="s">
        <v>169</v>
      </c>
      <c r="K3007" t="s">
        <v>578</v>
      </c>
      <c r="L3007" t="s">
        <v>358</v>
      </c>
      <c r="M3007" t="s">
        <v>27</v>
      </c>
      <c r="N3007" t="s">
        <v>547</v>
      </c>
      <c r="O3007" t="s">
        <v>243</v>
      </c>
      <c r="P3007" t="s">
        <v>196</v>
      </c>
      <c r="Q3007" t="s">
        <v>35</v>
      </c>
    </row>
    <row r="3008" spans="1:17">
      <c r="A3008" t="s">
        <v>230</v>
      </c>
      <c r="B3008" t="s">
        <v>66</v>
      </c>
      <c r="C3008" t="s">
        <v>19</v>
      </c>
      <c r="D3008" t="s">
        <v>2553</v>
      </c>
      <c r="E3008" t="s">
        <v>21</v>
      </c>
      <c r="F3008" t="s">
        <v>2064</v>
      </c>
      <c r="G3008" t="s">
        <v>21</v>
      </c>
      <c r="H3008" t="s">
        <v>21</v>
      </c>
      <c r="I3008" t="s">
        <v>23</v>
      </c>
      <c r="J3008" t="s">
        <v>219</v>
      </c>
      <c r="K3008" t="s">
        <v>53</v>
      </c>
      <c r="L3008" t="s">
        <v>2065</v>
      </c>
      <c r="M3008" t="s">
        <v>74</v>
      </c>
      <c r="N3008" t="s">
        <v>28</v>
      </c>
      <c r="O3008" t="s">
        <v>29</v>
      </c>
      <c r="P3008" t="s">
        <v>30</v>
      </c>
      <c r="Q3008" t="s">
        <v>35</v>
      </c>
    </row>
    <row r="3009" spans="1:17">
      <c r="A3009" t="s">
        <v>128</v>
      </c>
      <c r="B3009" t="s">
        <v>56</v>
      </c>
      <c r="C3009" t="s">
        <v>19</v>
      </c>
      <c r="D3009" t="s">
        <v>33</v>
      </c>
      <c r="E3009" t="s">
        <v>21</v>
      </c>
      <c r="F3009" t="s">
        <v>1031</v>
      </c>
      <c r="G3009" t="s">
        <v>35</v>
      </c>
      <c r="H3009" t="s">
        <v>21</v>
      </c>
      <c r="I3009" t="s">
        <v>23</v>
      </c>
      <c r="J3009" t="s">
        <v>85</v>
      </c>
      <c r="K3009" t="s">
        <v>48</v>
      </c>
      <c r="L3009" t="s">
        <v>468</v>
      </c>
      <c r="M3009" t="s">
        <v>27</v>
      </c>
      <c r="N3009" t="s">
        <v>244</v>
      </c>
      <c r="O3009" t="s">
        <v>27</v>
      </c>
      <c r="P3009" t="s">
        <v>41</v>
      </c>
      <c r="Q3009" t="s">
        <v>21</v>
      </c>
    </row>
    <row r="3010" spans="1:17">
      <c r="A3010" t="s">
        <v>209</v>
      </c>
      <c r="B3010" t="s">
        <v>43</v>
      </c>
      <c r="C3010" t="s">
        <v>19</v>
      </c>
      <c r="D3010" t="s">
        <v>2553</v>
      </c>
      <c r="E3010" t="s">
        <v>21</v>
      </c>
      <c r="F3010" t="s">
        <v>29</v>
      </c>
      <c r="G3010" t="s">
        <v>35</v>
      </c>
      <c r="H3010" t="s">
        <v>21</v>
      </c>
      <c r="I3010" t="s">
        <v>23</v>
      </c>
      <c r="J3010" t="s">
        <v>219</v>
      </c>
      <c r="K3010" t="s">
        <v>37</v>
      </c>
      <c r="L3010" t="s">
        <v>1986</v>
      </c>
      <c r="M3010" t="s">
        <v>27</v>
      </c>
      <c r="N3010" t="s">
        <v>246</v>
      </c>
      <c r="O3010" t="s">
        <v>27</v>
      </c>
      <c r="P3010" t="s">
        <v>70</v>
      </c>
      <c r="Q3010" t="s">
        <v>21</v>
      </c>
    </row>
    <row r="3011" spans="1:17">
      <c r="A3011" t="s">
        <v>79</v>
      </c>
      <c r="B3011" t="s">
        <v>56</v>
      </c>
      <c r="C3011" t="s">
        <v>19</v>
      </c>
      <c r="D3011" t="s">
        <v>20</v>
      </c>
      <c r="E3011" t="s">
        <v>21</v>
      </c>
      <c r="F3011" t="s">
        <v>132</v>
      </c>
      <c r="G3011" t="s">
        <v>35</v>
      </c>
      <c r="H3011" t="s">
        <v>21</v>
      </c>
      <c r="I3011" t="s">
        <v>146</v>
      </c>
      <c r="J3011" t="s">
        <v>82</v>
      </c>
      <c r="K3011" t="s">
        <v>48</v>
      </c>
      <c r="L3011" t="s">
        <v>288</v>
      </c>
      <c r="M3011" t="s">
        <v>27</v>
      </c>
      <c r="N3011" t="s">
        <v>28</v>
      </c>
      <c r="O3011" t="s">
        <v>29</v>
      </c>
      <c r="P3011" t="s">
        <v>30</v>
      </c>
      <c r="Q3011" t="s">
        <v>21</v>
      </c>
    </row>
    <row r="3012" spans="1:17">
      <c r="A3012" t="s">
        <v>99</v>
      </c>
      <c r="B3012" t="s">
        <v>72</v>
      </c>
      <c r="C3012" t="s">
        <v>44</v>
      </c>
      <c r="D3012" t="s">
        <v>45</v>
      </c>
      <c r="E3012" t="s">
        <v>21</v>
      </c>
      <c r="F3012" t="s">
        <v>29</v>
      </c>
      <c r="G3012" t="s">
        <v>35</v>
      </c>
      <c r="H3012" t="s">
        <v>21</v>
      </c>
      <c r="I3012" t="s">
        <v>30</v>
      </c>
      <c r="J3012" t="s">
        <v>118</v>
      </c>
      <c r="K3012" t="s">
        <v>37</v>
      </c>
      <c r="L3012" t="s">
        <v>750</v>
      </c>
      <c r="M3012" t="s">
        <v>63</v>
      </c>
      <c r="N3012" t="s">
        <v>28</v>
      </c>
      <c r="O3012" t="s">
        <v>29</v>
      </c>
      <c r="P3012" t="s">
        <v>30</v>
      </c>
      <c r="Q3012" t="s">
        <v>21</v>
      </c>
    </row>
    <row r="3013" spans="1:17">
      <c r="A3013" t="s">
        <v>202</v>
      </c>
      <c r="B3013" t="s">
        <v>32</v>
      </c>
      <c r="C3013" t="s">
        <v>19</v>
      </c>
      <c r="D3013" t="s">
        <v>33</v>
      </c>
      <c r="E3013" t="s">
        <v>21</v>
      </c>
      <c r="F3013" t="s">
        <v>2066</v>
      </c>
      <c r="G3013" t="s">
        <v>21</v>
      </c>
      <c r="H3013" t="s">
        <v>21</v>
      </c>
      <c r="I3013" t="s">
        <v>23</v>
      </c>
      <c r="J3013" t="s">
        <v>114</v>
      </c>
      <c r="K3013" t="s">
        <v>92</v>
      </c>
      <c r="L3013" t="s">
        <v>474</v>
      </c>
      <c r="M3013" t="s">
        <v>40</v>
      </c>
      <c r="N3013" t="s">
        <v>28</v>
      </c>
      <c r="O3013" t="s">
        <v>29</v>
      </c>
      <c r="P3013" t="s">
        <v>30</v>
      </c>
      <c r="Q3013" t="s">
        <v>21</v>
      </c>
    </row>
    <row r="3014" spans="1:17">
      <c r="A3014" t="s">
        <v>65</v>
      </c>
      <c r="B3014" t="s">
        <v>32</v>
      </c>
      <c r="C3014" t="s">
        <v>19</v>
      </c>
      <c r="D3014" t="s">
        <v>33</v>
      </c>
      <c r="E3014" t="s">
        <v>21</v>
      </c>
      <c r="F3014" t="s">
        <v>1240</v>
      </c>
      <c r="G3014" t="s">
        <v>35</v>
      </c>
      <c r="H3014" t="s">
        <v>21</v>
      </c>
      <c r="I3014" t="s">
        <v>23</v>
      </c>
      <c r="J3014" t="s">
        <v>17</v>
      </c>
      <c r="K3014" t="s">
        <v>119</v>
      </c>
      <c r="L3014" t="s">
        <v>403</v>
      </c>
      <c r="M3014" t="s">
        <v>234</v>
      </c>
      <c r="N3014" t="s">
        <v>28</v>
      </c>
      <c r="O3014" t="s">
        <v>29</v>
      </c>
      <c r="P3014" t="s">
        <v>30</v>
      </c>
      <c r="Q3014" t="s">
        <v>21</v>
      </c>
    </row>
    <row r="3015" spans="1:17">
      <c r="A3015" t="s">
        <v>162</v>
      </c>
      <c r="B3015" t="s">
        <v>72</v>
      </c>
      <c r="C3015" t="s">
        <v>19</v>
      </c>
      <c r="D3015" t="s">
        <v>45</v>
      </c>
      <c r="E3015" t="s">
        <v>21</v>
      </c>
      <c r="F3015" t="s">
        <v>721</v>
      </c>
      <c r="G3015" t="s">
        <v>35</v>
      </c>
      <c r="H3015" t="s">
        <v>21</v>
      </c>
      <c r="I3015" t="s">
        <v>23</v>
      </c>
      <c r="J3015" t="s">
        <v>52</v>
      </c>
      <c r="K3015" t="s">
        <v>387</v>
      </c>
      <c r="L3015" t="s">
        <v>113</v>
      </c>
      <c r="M3015" t="s">
        <v>63</v>
      </c>
      <c r="N3015" t="s">
        <v>28</v>
      </c>
      <c r="O3015" t="s">
        <v>29</v>
      </c>
      <c r="P3015" t="s">
        <v>30</v>
      </c>
      <c r="Q3015" t="s">
        <v>35</v>
      </c>
    </row>
    <row r="3016" spans="1:17">
      <c r="A3016" t="s">
        <v>162</v>
      </c>
      <c r="B3016" t="s">
        <v>72</v>
      </c>
      <c r="C3016" t="s">
        <v>19</v>
      </c>
      <c r="D3016" t="s">
        <v>33</v>
      </c>
      <c r="E3016" t="s">
        <v>35</v>
      </c>
      <c r="F3016" t="s">
        <v>2067</v>
      </c>
      <c r="G3016" t="s">
        <v>35</v>
      </c>
      <c r="H3016" t="s">
        <v>21</v>
      </c>
      <c r="I3016" t="s">
        <v>23</v>
      </c>
      <c r="J3016" t="s">
        <v>24</v>
      </c>
      <c r="K3016" t="s">
        <v>124</v>
      </c>
      <c r="L3016" t="s">
        <v>112</v>
      </c>
      <c r="M3016" t="s">
        <v>27</v>
      </c>
      <c r="N3016" t="s">
        <v>28</v>
      </c>
      <c r="O3016" t="s">
        <v>29</v>
      </c>
      <c r="P3016" t="s">
        <v>30</v>
      </c>
      <c r="Q3016" t="s">
        <v>21</v>
      </c>
    </row>
    <row r="3017" spans="1:17">
      <c r="A3017" t="s">
        <v>42</v>
      </c>
      <c r="B3017" t="s">
        <v>43</v>
      </c>
      <c r="C3017" t="s">
        <v>19</v>
      </c>
      <c r="D3017" t="s">
        <v>45</v>
      </c>
      <c r="E3017" t="s">
        <v>21</v>
      </c>
      <c r="F3017" t="s">
        <v>29</v>
      </c>
      <c r="G3017" t="s">
        <v>21</v>
      </c>
      <c r="H3017" t="s">
        <v>21</v>
      </c>
      <c r="I3017" t="s">
        <v>23</v>
      </c>
      <c r="J3017" t="s">
        <v>36</v>
      </c>
      <c r="K3017" t="s">
        <v>119</v>
      </c>
      <c r="L3017" t="s">
        <v>101</v>
      </c>
      <c r="M3017" t="s">
        <v>27</v>
      </c>
      <c r="N3017" t="s">
        <v>28</v>
      </c>
      <c r="O3017" t="s">
        <v>29</v>
      </c>
      <c r="P3017" t="s">
        <v>30</v>
      </c>
      <c r="Q3017" t="s">
        <v>21</v>
      </c>
    </row>
    <row r="3018" spans="1:17">
      <c r="A3018" t="s">
        <v>71</v>
      </c>
      <c r="B3018" t="s">
        <v>72</v>
      </c>
      <c r="C3018" t="s">
        <v>44</v>
      </c>
      <c r="D3018" t="s">
        <v>33</v>
      </c>
      <c r="E3018" t="s">
        <v>21</v>
      </c>
      <c r="F3018" t="s">
        <v>868</v>
      </c>
      <c r="G3018" t="s">
        <v>35</v>
      </c>
      <c r="H3018" t="s">
        <v>21</v>
      </c>
      <c r="I3018" t="s">
        <v>30</v>
      </c>
      <c r="J3018" t="s">
        <v>63</v>
      </c>
      <c r="K3018" t="s">
        <v>53</v>
      </c>
      <c r="L3018" t="s">
        <v>879</v>
      </c>
      <c r="M3018" t="s">
        <v>27</v>
      </c>
      <c r="N3018" t="s">
        <v>28</v>
      </c>
      <c r="O3018" t="s">
        <v>29</v>
      </c>
      <c r="P3018" t="s">
        <v>30</v>
      </c>
      <c r="Q3018" t="s">
        <v>21</v>
      </c>
    </row>
    <row r="3019" spans="1:17">
      <c r="A3019" t="s">
        <v>186</v>
      </c>
      <c r="B3019" t="s">
        <v>56</v>
      </c>
      <c r="C3019" t="s">
        <v>19</v>
      </c>
      <c r="D3019" t="s">
        <v>20</v>
      </c>
      <c r="E3019" t="s">
        <v>21</v>
      </c>
      <c r="F3019" t="s">
        <v>450</v>
      </c>
      <c r="G3019" t="s">
        <v>21</v>
      </c>
      <c r="H3019" t="s">
        <v>35</v>
      </c>
      <c r="I3019" t="s">
        <v>23</v>
      </c>
      <c r="J3019" t="s">
        <v>68</v>
      </c>
      <c r="K3019" t="s">
        <v>119</v>
      </c>
      <c r="L3019" t="s">
        <v>1460</v>
      </c>
      <c r="M3019" t="s">
        <v>36</v>
      </c>
      <c r="N3019" t="s">
        <v>28</v>
      </c>
      <c r="O3019" t="s">
        <v>29</v>
      </c>
      <c r="P3019" t="s">
        <v>30</v>
      </c>
      <c r="Q3019" t="s">
        <v>21</v>
      </c>
    </row>
    <row r="3020" spans="1:17">
      <c r="A3020" t="s">
        <v>79</v>
      </c>
      <c r="B3020" t="s">
        <v>66</v>
      </c>
      <c r="C3020" t="s">
        <v>19</v>
      </c>
      <c r="D3020" t="s">
        <v>33</v>
      </c>
      <c r="E3020" t="s">
        <v>21</v>
      </c>
      <c r="F3020" t="s">
        <v>42</v>
      </c>
      <c r="G3020" t="s">
        <v>21</v>
      </c>
      <c r="H3020" t="s">
        <v>35</v>
      </c>
      <c r="I3020" t="s">
        <v>30</v>
      </c>
      <c r="J3020" t="s">
        <v>134</v>
      </c>
      <c r="K3020" t="s">
        <v>53</v>
      </c>
      <c r="L3020" t="s">
        <v>412</v>
      </c>
      <c r="M3020" t="s">
        <v>52</v>
      </c>
      <c r="N3020" t="s">
        <v>28</v>
      </c>
      <c r="O3020" t="s">
        <v>29</v>
      </c>
      <c r="P3020" t="s">
        <v>30</v>
      </c>
      <c r="Q3020" t="s">
        <v>21</v>
      </c>
    </row>
    <row r="3021" spans="1:17">
      <c r="A3021" t="s">
        <v>110</v>
      </c>
      <c r="B3021" t="s">
        <v>72</v>
      </c>
      <c r="C3021" t="s">
        <v>122</v>
      </c>
      <c r="D3021" t="s">
        <v>33</v>
      </c>
      <c r="E3021" t="s">
        <v>21</v>
      </c>
      <c r="F3021" t="s">
        <v>1336</v>
      </c>
      <c r="G3021" t="s">
        <v>35</v>
      </c>
      <c r="H3021" t="s">
        <v>21</v>
      </c>
      <c r="I3021" t="s">
        <v>23</v>
      </c>
      <c r="J3021" t="s">
        <v>91</v>
      </c>
      <c r="K3021" t="s">
        <v>37</v>
      </c>
      <c r="L3021" t="s">
        <v>151</v>
      </c>
      <c r="M3021" t="s">
        <v>27</v>
      </c>
      <c r="N3021" t="s">
        <v>28</v>
      </c>
      <c r="O3021" t="s">
        <v>29</v>
      </c>
      <c r="P3021" t="s">
        <v>30</v>
      </c>
      <c r="Q3021" t="s">
        <v>21</v>
      </c>
    </row>
    <row r="3022" spans="1:17">
      <c r="A3022" t="s">
        <v>114</v>
      </c>
      <c r="B3022" t="s">
        <v>32</v>
      </c>
      <c r="C3022" t="s">
        <v>44</v>
      </c>
      <c r="D3022" t="s">
        <v>33</v>
      </c>
      <c r="E3022" t="s">
        <v>21</v>
      </c>
      <c r="F3022" t="s">
        <v>517</v>
      </c>
      <c r="G3022" t="s">
        <v>21</v>
      </c>
      <c r="H3022" t="s">
        <v>21</v>
      </c>
      <c r="I3022" t="s">
        <v>23</v>
      </c>
      <c r="J3022" t="s">
        <v>152</v>
      </c>
      <c r="K3022" t="s">
        <v>119</v>
      </c>
      <c r="L3022" t="s">
        <v>351</v>
      </c>
      <c r="M3022" t="s">
        <v>36</v>
      </c>
      <c r="N3022" t="s">
        <v>28</v>
      </c>
      <c r="O3022" t="s">
        <v>29</v>
      </c>
      <c r="P3022" t="s">
        <v>30</v>
      </c>
      <c r="Q3022" t="s">
        <v>21</v>
      </c>
    </row>
    <row r="3023" spans="1:17">
      <c r="A3023" t="s">
        <v>80</v>
      </c>
      <c r="B3023" t="s">
        <v>56</v>
      </c>
      <c r="C3023" t="s">
        <v>19</v>
      </c>
      <c r="D3023" t="s">
        <v>20</v>
      </c>
      <c r="E3023" t="s">
        <v>21</v>
      </c>
      <c r="F3023" t="s">
        <v>259</v>
      </c>
      <c r="G3023" t="s">
        <v>21</v>
      </c>
      <c r="H3023" t="s">
        <v>21</v>
      </c>
      <c r="I3023" t="s">
        <v>23</v>
      </c>
      <c r="J3023" t="s">
        <v>219</v>
      </c>
      <c r="K3023" t="s">
        <v>37</v>
      </c>
      <c r="L3023" t="s">
        <v>509</v>
      </c>
      <c r="M3023" t="s">
        <v>63</v>
      </c>
      <c r="N3023" t="s">
        <v>249</v>
      </c>
      <c r="O3023" t="s">
        <v>63</v>
      </c>
      <c r="P3023" t="s">
        <v>70</v>
      </c>
      <c r="Q3023" t="s">
        <v>21</v>
      </c>
    </row>
    <row r="3024" spans="1:17">
      <c r="A3024" t="s">
        <v>110</v>
      </c>
      <c r="B3024" t="s">
        <v>56</v>
      </c>
      <c r="C3024" t="s">
        <v>19</v>
      </c>
      <c r="D3024" t="s">
        <v>33</v>
      </c>
      <c r="E3024" t="s">
        <v>21</v>
      </c>
      <c r="F3024" t="s">
        <v>174</v>
      </c>
      <c r="G3024" t="s">
        <v>35</v>
      </c>
      <c r="H3024" t="s">
        <v>21</v>
      </c>
      <c r="I3024" t="s">
        <v>23</v>
      </c>
      <c r="J3024" t="s">
        <v>130</v>
      </c>
      <c r="K3024" t="s">
        <v>37</v>
      </c>
      <c r="L3024" t="s">
        <v>893</v>
      </c>
      <c r="M3024" t="s">
        <v>63</v>
      </c>
      <c r="N3024" t="s">
        <v>818</v>
      </c>
      <c r="O3024" t="s">
        <v>27</v>
      </c>
      <c r="P3024" t="s">
        <v>41</v>
      </c>
      <c r="Q3024" t="s">
        <v>21</v>
      </c>
    </row>
    <row r="3025" spans="1:17">
      <c r="A3025" t="s">
        <v>65</v>
      </c>
      <c r="B3025" t="s">
        <v>56</v>
      </c>
      <c r="C3025" t="s">
        <v>44</v>
      </c>
      <c r="D3025" t="s">
        <v>45</v>
      </c>
      <c r="E3025" t="s">
        <v>21</v>
      </c>
      <c r="F3025" t="s">
        <v>2068</v>
      </c>
      <c r="G3025" t="s">
        <v>21</v>
      </c>
      <c r="H3025" t="s">
        <v>21</v>
      </c>
      <c r="I3025" t="s">
        <v>23</v>
      </c>
      <c r="J3025" t="s">
        <v>68</v>
      </c>
      <c r="K3025" t="s">
        <v>25</v>
      </c>
      <c r="L3025" t="s">
        <v>377</v>
      </c>
      <c r="M3025" t="s">
        <v>27</v>
      </c>
      <c r="N3025" t="s">
        <v>470</v>
      </c>
      <c r="O3025" t="s">
        <v>36</v>
      </c>
      <c r="P3025" t="s">
        <v>41</v>
      </c>
      <c r="Q3025" t="s">
        <v>21</v>
      </c>
    </row>
    <row r="3026" spans="1:17">
      <c r="A3026" t="s">
        <v>162</v>
      </c>
      <c r="B3026" t="s">
        <v>43</v>
      </c>
      <c r="C3026" t="s">
        <v>122</v>
      </c>
      <c r="D3026" t="s">
        <v>45</v>
      </c>
      <c r="E3026" t="s">
        <v>21</v>
      </c>
      <c r="F3026" t="s">
        <v>2069</v>
      </c>
      <c r="G3026" t="s">
        <v>21</v>
      </c>
      <c r="H3026" t="s">
        <v>35</v>
      </c>
      <c r="I3026" t="s">
        <v>23</v>
      </c>
      <c r="J3026" t="s">
        <v>82</v>
      </c>
      <c r="K3026" t="s">
        <v>124</v>
      </c>
      <c r="L3026" t="s">
        <v>626</v>
      </c>
      <c r="M3026" t="s">
        <v>63</v>
      </c>
      <c r="N3026" t="s">
        <v>28</v>
      </c>
      <c r="O3026" t="s">
        <v>29</v>
      </c>
      <c r="P3026" t="s">
        <v>30</v>
      </c>
      <c r="Q3026" t="s">
        <v>21</v>
      </c>
    </row>
    <row r="3027" spans="1:17">
      <c r="A3027" t="s">
        <v>121</v>
      </c>
      <c r="B3027" t="s">
        <v>43</v>
      </c>
      <c r="C3027" t="s">
        <v>44</v>
      </c>
      <c r="D3027" t="s">
        <v>45</v>
      </c>
      <c r="E3027" t="s">
        <v>21</v>
      </c>
      <c r="F3027" t="s">
        <v>2070</v>
      </c>
      <c r="G3027" t="s">
        <v>35</v>
      </c>
      <c r="H3027" t="s">
        <v>21</v>
      </c>
      <c r="I3027" t="s">
        <v>146</v>
      </c>
      <c r="J3027" t="s">
        <v>99</v>
      </c>
      <c r="K3027" t="s">
        <v>100</v>
      </c>
      <c r="L3027" t="s">
        <v>642</v>
      </c>
      <c r="M3027" t="s">
        <v>27</v>
      </c>
      <c r="N3027" t="s">
        <v>142</v>
      </c>
      <c r="O3027" t="s">
        <v>63</v>
      </c>
      <c r="P3027" t="s">
        <v>41</v>
      </c>
      <c r="Q3027" t="s">
        <v>21</v>
      </c>
    </row>
    <row r="3028" spans="1:17">
      <c r="A3028" t="s">
        <v>71</v>
      </c>
      <c r="B3028" t="s">
        <v>43</v>
      </c>
      <c r="C3028" t="s">
        <v>122</v>
      </c>
      <c r="D3028" t="s">
        <v>45</v>
      </c>
      <c r="E3028" t="s">
        <v>21</v>
      </c>
      <c r="F3028" t="s">
        <v>134</v>
      </c>
      <c r="G3028" t="s">
        <v>21</v>
      </c>
      <c r="H3028" t="s">
        <v>21</v>
      </c>
      <c r="I3028" t="s">
        <v>30</v>
      </c>
      <c r="J3028" t="s">
        <v>123</v>
      </c>
      <c r="K3028" t="s">
        <v>53</v>
      </c>
      <c r="L3028" t="s">
        <v>1303</v>
      </c>
      <c r="M3028" t="s">
        <v>57</v>
      </c>
      <c r="N3028" t="s">
        <v>28</v>
      </c>
      <c r="O3028" t="s">
        <v>29</v>
      </c>
      <c r="P3028" t="s">
        <v>30</v>
      </c>
      <c r="Q3028" t="s">
        <v>21</v>
      </c>
    </row>
    <row r="3029" spans="1:17">
      <c r="A3029" t="s">
        <v>103</v>
      </c>
      <c r="B3029" t="s">
        <v>43</v>
      </c>
      <c r="C3029" t="s">
        <v>19</v>
      </c>
      <c r="D3029" t="s">
        <v>45</v>
      </c>
      <c r="E3029" t="s">
        <v>21</v>
      </c>
      <c r="F3029" t="s">
        <v>29</v>
      </c>
      <c r="G3029" t="s">
        <v>21</v>
      </c>
      <c r="H3029" t="s">
        <v>21</v>
      </c>
      <c r="I3029" t="s">
        <v>23</v>
      </c>
      <c r="J3029" t="s">
        <v>349</v>
      </c>
      <c r="K3029" t="s">
        <v>124</v>
      </c>
      <c r="L3029" t="s">
        <v>73</v>
      </c>
      <c r="M3029" t="s">
        <v>27</v>
      </c>
      <c r="N3029" t="s">
        <v>125</v>
      </c>
      <c r="O3029" t="s">
        <v>219</v>
      </c>
      <c r="P3029" t="s">
        <v>196</v>
      </c>
      <c r="Q3029" t="s">
        <v>35</v>
      </c>
    </row>
    <row r="3030" spans="1:17">
      <c r="A3030" t="s">
        <v>186</v>
      </c>
      <c r="B3030" t="s">
        <v>87</v>
      </c>
      <c r="C3030" t="s">
        <v>19</v>
      </c>
      <c r="D3030" t="s">
        <v>33</v>
      </c>
      <c r="E3030" t="s">
        <v>21</v>
      </c>
      <c r="F3030" t="s">
        <v>26</v>
      </c>
      <c r="G3030" t="s">
        <v>35</v>
      </c>
      <c r="H3030" t="s">
        <v>21</v>
      </c>
      <c r="I3030" t="s">
        <v>30</v>
      </c>
      <c r="J3030" t="s">
        <v>60</v>
      </c>
      <c r="K3030" t="s">
        <v>37</v>
      </c>
      <c r="L3030" t="s">
        <v>320</v>
      </c>
      <c r="M3030" t="s">
        <v>27</v>
      </c>
      <c r="N3030" t="s">
        <v>28</v>
      </c>
      <c r="O3030" t="s">
        <v>29</v>
      </c>
      <c r="P3030" t="s">
        <v>30</v>
      </c>
      <c r="Q3030" t="s">
        <v>21</v>
      </c>
    </row>
    <row r="3031" spans="1:17">
      <c r="A3031" t="s">
        <v>71</v>
      </c>
      <c r="B3031" t="s">
        <v>56</v>
      </c>
      <c r="C3031" t="s">
        <v>19</v>
      </c>
      <c r="D3031" t="s">
        <v>20</v>
      </c>
      <c r="E3031" t="s">
        <v>21</v>
      </c>
      <c r="F3031" t="s">
        <v>599</v>
      </c>
      <c r="G3031" t="s">
        <v>35</v>
      </c>
      <c r="H3031" t="s">
        <v>21</v>
      </c>
      <c r="I3031" t="s">
        <v>30</v>
      </c>
      <c r="J3031" t="s">
        <v>82</v>
      </c>
      <c r="K3031" t="s">
        <v>53</v>
      </c>
      <c r="L3031" t="s">
        <v>1887</v>
      </c>
      <c r="M3031" t="s">
        <v>52</v>
      </c>
      <c r="N3031" t="s">
        <v>28</v>
      </c>
      <c r="O3031" t="s">
        <v>29</v>
      </c>
      <c r="P3031" t="s">
        <v>30</v>
      </c>
      <c r="Q3031" t="s">
        <v>35</v>
      </c>
    </row>
    <row r="3032" spans="1:17">
      <c r="A3032" t="s">
        <v>151</v>
      </c>
      <c r="B3032" t="s">
        <v>56</v>
      </c>
      <c r="C3032" t="s">
        <v>19</v>
      </c>
      <c r="D3032" t="s">
        <v>33</v>
      </c>
      <c r="E3032" t="s">
        <v>21</v>
      </c>
      <c r="F3032" t="s">
        <v>297</v>
      </c>
      <c r="G3032" t="s">
        <v>21</v>
      </c>
      <c r="H3032" t="s">
        <v>21</v>
      </c>
      <c r="I3032" t="s">
        <v>23</v>
      </c>
      <c r="J3032" t="s">
        <v>234</v>
      </c>
      <c r="K3032" t="s">
        <v>92</v>
      </c>
      <c r="L3032" t="s">
        <v>114</v>
      </c>
      <c r="M3032" t="s">
        <v>123</v>
      </c>
      <c r="N3032" t="s">
        <v>28</v>
      </c>
      <c r="O3032" t="s">
        <v>29</v>
      </c>
      <c r="P3032" t="s">
        <v>30</v>
      </c>
      <c r="Q3032" t="s">
        <v>21</v>
      </c>
    </row>
    <row r="3033" spans="1:17">
      <c r="A3033" t="s">
        <v>128</v>
      </c>
      <c r="B3033" t="s">
        <v>43</v>
      </c>
      <c r="C3033" t="s">
        <v>19</v>
      </c>
      <c r="D3033" t="s">
        <v>45</v>
      </c>
      <c r="E3033" t="s">
        <v>21</v>
      </c>
      <c r="F3033" t="s">
        <v>647</v>
      </c>
      <c r="G3033" t="s">
        <v>35</v>
      </c>
      <c r="H3033" t="s">
        <v>21</v>
      </c>
      <c r="I3033" t="s">
        <v>23</v>
      </c>
      <c r="J3033" t="s">
        <v>60</v>
      </c>
      <c r="K3033" t="s">
        <v>119</v>
      </c>
      <c r="L3033" t="s">
        <v>621</v>
      </c>
      <c r="M3033" t="s">
        <v>57</v>
      </c>
      <c r="N3033" t="s">
        <v>28</v>
      </c>
      <c r="O3033" t="s">
        <v>29</v>
      </c>
      <c r="P3033" t="s">
        <v>30</v>
      </c>
      <c r="Q3033" t="s">
        <v>21</v>
      </c>
    </row>
    <row r="3034" spans="1:17">
      <c r="A3034" t="s">
        <v>159</v>
      </c>
      <c r="B3034" t="s">
        <v>72</v>
      </c>
      <c r="C3034" t="s">
        <v>122</v>
      </c>
      <c r="D3034" t="s">
        <v>33</v>
      </c>
      <c r="E3034" t="s">
        <v>21</v>
      </c>
      <c r="F3034" t="s">
        <v>2071</v>
      </c>
      <c r="G3034" t="s">
        <v>35</v>
      </c>
      <c r="H3034" t="s">
        <v>21</v>
      </c>
      <c r="I3034" t="s">
        <v>30</v>
      </c>
      <c r="J3034" t="s">
        <v>63</v>
      </c>
      <c r="K3034" t="s">
        <v>53</v>
      </c>
      <c r="L3034" t="s">
        <v>502</v>
      </c>
      <c r="M3034" t="s">
        <v>27</v>
      </c>
      <c r="N3034" t="s">
        <v>28</v>
      </c>
      <c r="O3034" t="s">
        <v>29</v>
      </c>
      <c r="P3034" t="s">
        <v>30</v>
      </c>
      <c r="Q3034" t="s">
        <v>21</v>
      </c>
    </row>
    <row r="3035" spans="1:17">
      <c r="A3035" t="s">
        <v>202</v>
      </c>
      <c r="B3035" t="s">
        <v>72</v>
      </c>
      <c r="C3035" t="s">
        <v>122</v>
      </c>
      <c r="D3035" t="s">
        <v>33</v>
      </c>
      <c r="E3035" t="s">
        <v>21</v>
      </c>
      <c r="F3035" t="s">
        <v>2072</v>
      </c>
      <c r="G3035" t="s">
        <v>35</v>
      </c>
      <c r="H3035" t="s">
        <v>35</v>
      </c>
      <c r="I3035" t="s">
        <v>23</v>
      </c>
      <c r="J3035" t="s">
        <v>91</v>
      </c>
      <c r="K3035" t="s">
        <v>37</v>
      </c>
      <c r="L3035" t="s">
        <v>2073</v>
      </c>
      <c r="M3035" t="s">
        <v>63</v>
      </c>
      <c r="N3035" t="s">
        <v>1164</v>
      </c>
      <c r="O3035" t="s">
        <v>27</v>
      </c>
      <c r="P3035" t="s">
        <v>41</v>
      </c>
      <c r="Q3035" t="s">
        <v>35</v>
      </c>
    </row>
    <row r="3036" spans="1:17">
      <c r="A3036" t="s">
        <v>99</v>
      </c>
      <c r="B3036" t="s">
        <v>32</v>
      </c>
      <c r="C3036" t="s">
        <v>19</v>
      </c>
      <c r="D3036" t="s">
        <v>20</v>
      </c>
      <c r="E3036" t="s">
        <v>21</v>
      </c>
      <c r="F3036" t="s">
        <v>2074</v>
      </c>
      <c r="G3036" t="s">
        <v>21</v>
      </c>
      <c r="H3036" t="s">
        <v>21</v>
      </c>
      <c r="I3036" t="s">
        <v>30</v>
      </c>
      <c r="J3036" t="s">
        <v>40</v>
      </c>
      <c r="K3036" t="s">
        <v>119</v>
      </c>
      <c r="L3036" t="s">
        <v>227</v>
      </c>
      <c r="M3036" t="s">
        <v>27</v>
      </c>
      <c r="N3036" t="s">
        <v>28</v>
      </c>
      <c r="O3036" t="s">
        <v>29</v>
      </c>
      <c r="P3036" t="s">
        <v>30</v>
      </c>
      <c r="Q3036" t="s">
        <v>21</v>
      </c>
    </row>
    <row r="3037" spans="1:17">
      <c r="A3037" t="s">
        <v>140</v>
      </c>
      <c r="B3037" t="s">
        <v>18</v>
      </c>
      <c r="C3037" t="s">
        <v>19</v>
      </c>
      <c r="D3037" t="s">
        <v>45</v>
      </c>
      <c r="E3037" t="s">
        <v>21</v>
      </c>
      <c r="F3037" t="s">
        <v>2075</v>
      </c>
      <c r="G3037" t="s">
        <v>35</v>
      </c>
      <c r="H3037" t="s">
        <v>21</v>
      </c>
      <c r="I3037" t="s">
        <v>23</v>
      </c>
      <c r="J3037" t="s">
        <v>152</v>
      </c>
      <c r="K3037" t="s">
        <v>124</v>
      </c>
      <c r="L3037" t="s">
        <v>229</v>
      </c>
      <c r="M3037" t="s">
        <v>63</v>
      </c>
      <c r="N3037" t="s">
        <v>458</v>
      </c>
      <c r="O3037" t="s">
        <v>52</v>
      </c>
      <c r="P3037" t="s">
        <v>70</v>
      </c>
      <c r="Q3037" t="s">
        <v>21</v>
      </c>
    </row>
    <row r="3038" spans="1:17">
      <c r="A3038" t="s">
        <v>786</v>
      </c>
      <c r="B3038" t="s">
        <v>144</v>
      </c>
      <c r="C3038" t="s">
        <v>19</v>
      </c>
      <c r="D3038" t="s">
        <v>20</v>
      </c>
      <c r="E3038" t="s">
        <v>21</v>
      </c>
      <c r="F3038" t="s">
        <v>272</v>
      </c>
      <c r="G3038" t="s">
        <v>21</v>
      </c>
      <c r="H3038" t="s">
        <v>21</v>
      </c>
      <c r="I3038" t="s">
        <v>23</v>
      </c>
      <c r="J3038" t="s">
        <v>234</v>
      </c>
      <c r="K3038" t="s">
        <v>100</v>
      </c>
      <c r="L3038" t="s">
        <v>1474</v>
      </c>
      <c r="M3038" t="s">
        <v>52</v>
      </c>
      <c r="N3038" t="s">
        <v>28</v>
      </c>
      <c r="O3038" t="s">
        <v>29</v>
      </c>
      <c r="P3038" t="s">
        <v>30</v>
      </c>
      <c r="Q3038" t="s">
        <v>35</v>
      </c>
    </row>
    <row r="3039" spans="1:17">
      <c r="A3039" t="s">
        <v>180</v>
      </c>
      <c r="B3039" t="s">
        <v>72</v>
      </c>
      <c r="C3039" t="s">
        <v>19</v>
      </c>
      <c r="D3039" t="s">
        <v>33</v>
      </c>
      <c r="E3039" t="s">
        <v>21</v>
      </c>
      <c r="F3039" t="s">
        <v>36</v>
      </c>
      <c r="G3039" t="s">
        <v>35</v>
      </c>
      <c r="H3039" t="s">
        <v>21</v>
      </c>
      <c r="I3039" t="s">
        <v>30</v>
      </c>
      <c r="J3039" t="s">
        <v>91</v>
      </c>
      <c r="K3039" t="s">
        <v>37</v>
      </c>
      <c r="L3039" t="s">
        <v>1132</v>
      </c>
      <c r="M3039" t="s">
        <v>27</v>
      </c>
      <c r="N3039" t="s">
        <v>28</v>
      </c>
      <c r="O3039" t="s">
        <v>29</v>
      </c>
      <c r="P3039" t="s">
        <v>30</v>
      </c>
      <c r="Q3039" t="s">
        <v>21</v>
      </c>
    </row>
    <row r="3040" spans="1:17">
      <c r="A3040" t="s">
        <v>162</v>
      </c>
      <c r="B3040" t="s">
        <v>32</v>
      </c>
      <c r="C3040" t="s">
        <v>19</v>
      </c>
      <c r="D3040" t="s">
        <v>33</v>
      </c>
      <c r="E3040" t="s">
        <v>21</v>
      </c>
      <c r="F3040" t="s">
        <v>2076</v>
      </c>
      <c r="G3040" t="s">
        <v>35</v>
      </c>
      <c r="H3040" t="s">
        <v>21</v>
      </c>
      <c r="I3040" t="s">
        <v>30</v>
      </c>
      <c r="J3040" t="s">
        <v>205</v>
      </c>
      <c r="K3040" t="s">
        <v>37</v>
      </c>
      <c r="L3040" t="s">
        <v>287</v>
      </c>
      <c r="M3040" t="s">
        <v>52</v>
      </c>
      <c r="N3040" t="s">
        <v>28</v>
      </c>
      <c r="O3040" t="s">
        <v>29</v>
      </c>
      <c r="P3040" t="s">
        <v>30</v>
      </c>
      <c r="Q3040" t="s">
        <v>21</v>
      </c>
    </row>
    <row r="3041" spans="1:17">
      <c r="A3041" t="s">
        <v>221</v>
      </c>
      <c r="B3041" t="s">
        <v>144</v>
      </c>
      <c r="C3041" t="s">
        <v>19</v>
      </c>
      <c r="D3041" t="s">
        <v>20</v>
      </c>
      <c r="E3041" t="s">
        <v>21</v>
      </c>
      <c r="F3041" t="s">
        <v>2077</v>
      </c>
      <c r="G3041" t="s">
        <v>21</v>
      </c>
      <c r="H3041" t="s">
        <v>21</v>
      </c>
      <c r="I3041" t="s">
        <v>23</v>
      </c>
      <c r="J3041" t="s">
        <v>130</v>
      </c>
      <c r="K3041" t="s">
        <v>124</v>
      </c>
      <c r="L3041" t="s">
        <v>1650</v>
      </c>
      <c r="M3041" t="s">
        <v>27</v>
      </c>
      <c r="N3041" t="s">
        <v>28</v>
      </c>
      <c r="O3041" t="s">
        <v>29</v>
      </c>
      <c r="P3041" t="s">
        <v>30</v>
      </c>
      <c r="Q3041" t="s">
        <v>21</v>
      </c>
    </row>
    <row r="3042" spans="1:17">
      <c r="A3042" t="s">
        <v>186</v>
      </c>
      <c r="B3042" t="s">
        <v>87</v>
      </c>
      <c r="C3042" t="s">
        <v>19</v>
      </c>
      <c r="D3042" t="s">
        <v>33</v>
      </c>
      <c r="E3042" t="s">
        <v>21</v>
      </c>
      <c r="F3042" t="s">
        <v>2078</v>
      </c>
      <c r="G3042" t="s">
        <v>35</v>
      </c>
      <c r="H3042" t="s">
        <v>21</v>
      </c>
      <c r="I3042" t="s">
        <v>23</v>
      </c>
      <c r="J3042" t="s">
        <v>243</v>
      </c>
      <c r="K3042" t="s">
        <v>124</v>
      </c>
      <c r="L3042" t="s">
        <v>342</v>
      </c>
      <c r="M3042" t="s">
        <v>27</v>
      </c>
      <c r="N3042" t="s">
        <v>499</v>
      </c>
      <c r="O3042" t="s">
        <v>63</v>
      </c>
      <c r="P3042" t="s">
        <v>41</v>
      </c>
      <c r="Q3042" t="s">
        <v>35</v>
      </c>
    </row>
    <row r="3043" spans="1:17">
      <c r="A3043" t="s">
        <v>159</v>
      </c>
      <c r="B3043" t="s">
        <v>87</v>
      </c>
      <c r="C3043" t="s">
        <v>44</v>
      </c>
      <c r="D3043" t="s">
        <v>33</v>
      </c>
      <c r="E3043" t="s">
        <v>21</v>
      </c>
      <c r="F3043" t="s">
        <v>195</v>
      </c>
      <c r="G3043" t="s">
        <v>35</v>
      </c>
      <c r="H3043" t="s">
        <v>21</v>
      </c>
      <c r="I3043" t="s">
        <v>23</v>
      </c>
      <c r="J3043" t="s">
        <v>123</v>
      </c>
      <c r="K3043" t="s">
        <v>37</v>
      </c>
      <c r="L3043" t="s">
        <v>749</v>
      </c>
      <c r="M3043" t="s">
        <v>27</v>
      </c>
      <c r="N3043" t="s">
        <v>754</v>
      </c>
      <c r="O3043" t="s">
        <v>63</v>
      </c>
      <c r="P3043" t="s">
        <v>41</v>
      </c>
      <c r="Q3043" t="s">
        <v>21</v>
      </c>
    </row>
    <row r="3044" spans="1:17">
      <c r="A3044" t="s">
        <v>162</v>
      </c>
      <c r="B3044" t="s">
        <v>135</v>
      </c>
      <c r="C3044" t="s">
        <v>19</v>
      </c>
      <c r="D3044" t="s">
        <v>45</v>
      </c>
      <c r="E3044" t="s">
        <v>21</v>
      </c>
      <c r="F3044" t="s">
        <v>1393</v>
      </c>
      <c r="G3044" t="s">
        <v>21</v>
      </c>
      <c r="H3044" t="s">
        <v>21</v>
      </c>
      <c r="I3044" t="s">
        <v>23</v>
      </c>
      <c r="J3044" t="s">
        <v>219</v>
      </c>
      <c r="K3044" t="s">
        <v>92</v>
      </c>
      <c r="L3044" t="s">
        <v>108</v>
      </c>
      <c r="M3044" t="s">
        <v>74</v>
      </c>
      <c r="N3044" t="s">
        <v>28</v>
      </c>
      <c r="O3044" t="s">
        <v>29</v>
      </c>
      <c r="P3044" t="s">
        <v>30</v>
      </c>
      <c r="Q3044" t="s">
        <v>21</v>
      </c>
    </row>
    <row r="3045" spans="1:17">
      <c r="A3045" t="s">
        <v>103</v>
      </c>
      <c r="B3045" t="s">
        <v>56</v>
      </c>
      <c r="C3045" t="s">
        <v>19</v>
      </c>
      <c r="D3045" t="s">
        <v>20</v>
      </c>
      <c r="E3045" t="s">
        <v>21</v>
      </c>
      <c r="F3045" t="s">
        <v>2079</v>
      </c>
      <c r="G3045" t="s">
        <v>35</v>
      </c>
      <c r="H3045" t="s">
        <v>21</v>
      </c>
      <c r="I3045" t="s">
        <v>146</v>
      </c>
      <c r="J3045" t="s">
        <v>130</v>
      </c>
      <c r="K3045" t="s">
        <v>37</v>
      </c>
      <c r="L3045" t="s">
        <v>310</v>
      </c>
      <c r="M3045" t="s">
        <v>63</v>
      </c>
      <c r="N3045" t="s">
        <v>824</v>
      </c>
      <c r="O3045" t="s">
        <v>27</v>
      </c>
      <c r="P3045" t="s">
        <v>41</v>
      </c>
      <c r="Q3045" t="s">
        <v>21</v>
      </c>
    </row>
    <row r="3046" spans="1:17">
      <c r="A3046" t="s">
        <v>151</v>
      </c>
      <c r="B3046" t="s">
        <v>77</v>
      </c>
      <c r="C3046" t="s">
        <v>19</v>
      </c>
      <c r="D3046" t="s">
        <v>2553</v>
      </c>
      <c r="E3046" t="s">
        <v>21</v>
      </c>
      <c r="F3046" t="s">
        <v>118</v>
      </c>
      <c r="G3046" t="s">
        <v>21</v>
      </c>
      <c r="H3046" t="s">
        <v>21</v>
      </c>
      <c r="I3046" t="s">
        <v>23</v>
      </c>
      <c r="J3046" t="s">
        <v>85</v>
      </c>
      <c r="K3046" t="s">
        <v>124</v>
      </c>
      <c r="L3046" t="s">
        <v>154</v>
      </c>
      <c r="M3046" t="s">
        <v>27</v>
      </c>
      <c r="N3046" t="s">
        <v>28</v>
      </c>
      <c r="O3046" t="s">
        <v>29</v>
      </c>
      <c r="P3046" t="s">
        <v>30</v>
      </c>
      <c r="Q3046" t="s">
        <v>21</v>
      </c>
    </row>
    <row r="3047" spans="1:17">
      <c r="A3047" t="s">
        <v>151</v>
      </c>
      <c r="B3047" t="s">
        <v>72</v>
      </c>
      <c r="C3047" t="s">
        <v>19</v>
      </c>
      <c r="D3047" t="s">
        <v>45</v>
      </c>
      <c r="E3047" t="s">
        <v>21</v>
      </c>
      <c r="F3047" t="s">
        <v>2080</v>
      </c>
      <c r="G3047" t="s">
        <v>21</v>
      </c>
      <c r="H3047" t="s">
        <v>21</v>
      </c>
      <c r="I3047" t="s">
        <v>23</v>
      </c>
      <c r="J3047" t="s">
        <v>219</v>
      </c>
      <c r="K3047" t="s">
        <v>92</v>
      </c>
      <c r="L3047" t="s">
        <v>195</v>
      </c>
      <c r="M3047" t="s">
        <v>63</v>
      </c>
      <c r="N3047" t="s">
        <v>28</v>
      </c>
      <c r="O3047" t="s">
        <v>29</v>
      </c>
      <c r="P3047" t="s">
        <v>30</v>
      </c>
      <c r="Q3047" t="s">
        <v>21</v>
      </c>
    </row>
    <row r="3048" spans="1:17">
      <c r="A3048" t="s">
        <v>80</v>
      </c>
      <c r="B3048" t="s">
        <v>56</v>
      </c>
      <c r="C3048" t="s">
        <v>19</v>
      </c>
      <c r="D3048" t="s">
        <v>20</v>
      </c>
      <c r="E3048" t="s">
        <v>21</v>
      </c>
      <c r="F3048" t="s">
        <v>874</v>
      </c>
      <c r="G3048" t="s">
        <v>21</v>
      </c>
      <c r="H3048" t="s">
        <v>35</v>
      </c>
      <c r="I3048" t="s">
        <v>23</v>
      </c>
      <c r="J3048" t="s">
        <v>205</v>
      </c>
      <c r="K3048" t="s">
        <v>37</v>
      </c>
      <c r="L3048" t="s">
        <v>197</v>
      </c>
      <c r="M3048" t="s">
        <v>27</v>
      </c>
      <c r="N3048" t="s">
        <v>28</v>
      </c>
      <c r="O3048" t="s">
        <v>29</v>
      </c>
      <c r="P3048" t="s">
        <v>30</v>
      </c>
      <c r="Q3048" t="s">
        <v>21</v>
      </c>
    </row>
    <row r="3049" spans="1:17">
      <c r="A3049" t="s">
        <v>42</v>
      </c>
      <c r="B3049" t="s">
        <v>43</v>
      </c>
      <c r="C3049" t="s">
        <v>44</v>
      </c>
      <c r="D3049" t="s">
        <v>33</v>
      </c>
      <c r="E3049" t="s">
        <v>21</v>
      </c>
      <c r="F3049" t="s">
        <v>158</v>
      </c>
      <c r="G3049" t="s">
        <v>35</v>
      </c>
      <c r="H3049" t="s">
        <v>21</v>
      </c>
      <c r="I3049" t="s">
        <v>23</v>
      </c>
      <c r="J3049" t="s">
        <v>99</v>
      </c>
      <c r="K3049" t="s">
        <v>100</v>
      </c>
      <c r="L3049" t="s">
        <v>26</v>
      </c>
      <c r="M3049" t="s">
        <v>27</v>
      </c>
      <c r="N3049" t="s">
        <v>28</v>
      </c>
      <c r="O3049" t="s">
        <v>29</v>
      </c>
      <c r="P3049" t="s">
        <v>30</v>
      </c>
      <c r="Q3049" t="s">
        <v>21</v>
      </c>
    </row>
    <row r="3050" spans="1:17">
      <c r="A3050" t="s">
        <v>42</v>
      </c>
      <c r="B3050" t="s">
        <v>32</v>
      </c>
      <c r="C3050" t="s">
        <v>44</v>
      </c>
      <c r="D3050" t="s">
        <v>33</v>
      </c>
      <c r="E3050" t="s">
        <v>21</v>
      </c>
      <c r="F3050" t="s">
        <v>936</v>
      </c>
      <c r="G3050" t="s">
        <v>35</v>
      </c>
      <c r="H3050" t="s">
        <v>21</v>
      </c>
      <c r="I3050" t="s">
        <v>23</v>
      </c>
      <c r="J3050" t="s">
        <v>85</v>
      </c>
      <c r="K3050" t="s">
        <v>48</v>
      </c>
      <c r="L3050" t="s">
        <v>36</v>
      </c>
      <c r="M3050" t="s">
        <v>57</v>
      </c>
      <c r="N3050" t="s">
        <v>671</v>
      </c>
      <c r="O3050" t="s">
        <v>63</v>
      </c>
      <c r="P3050" t="s">
        <v>70</v>
      </c>
      <c r="Q3050" t="s">
        <v>21</v>
      </c>
    </row>
    <row r="3051" spans="1:17">
      <c r="A3051" t="s">
        <v>114</v>
      </c>
      <c r="B3051" t="s">
        <v>94</v>
      </c>
      <c r="C3051" t="s">
        <v>44</v>
      </c>
      <c r="D3051" t="s">
        <v>45</v>
      </c>
      <c r="E3051" t="s">
        <v>21</v>
      </c>
      <c r="F3051" t="s">
        <v>2081</v>
      </c>
      <c r="G3051" t="s">
        <v>35</v>
      </c>
      <c r="H3051" t="s">
        <v>21</v>
      </c>
      <c r="I3051" t="s">
        <v>23</v>
      </c>
      <c r="J3051" t="s">
        <v>205</v>
      </c>
      <c r="K3051" t="s">
        <v>37</v>
      </c>
      <c r="L3051" t="s">
        <v>1099</v>
      </c>
      <c r="M3051" t="s">
        <v>27</v>
      </c>
      <c r="N3051" t="s">
        <v>28</v>
      </c>
      <c r="O3051" t="s">
        <v>29</v>
      </c>
      <c r="P3051" t="s">
        <v>30</v>
      </c>
      <c r="Q3051" t="s">
        <v>21</v>
      </c>
    </row>
    <row r="3052" spans="1:17">
      <c r="A3052" t="s">
        <v>97</v>
      </c>
      <c r="B3052" t="s">
        <v>72</v>
      </c>
      <c r="C3052" t="s">
        <v>44</v>
      </c>
      <c r="D3052" t="s">
        <v>2553</v>
      </c>
      <c r="E3052" t="s">
        <v>21</v>
      </c>
      <c r="F3052" t="s">
        <v>344</v>
      </c>
      <c r="G3052" t="s">
        <v>21</v>
      </c>
      <c r="H3052" t="s">
        <v>21</v>
      </c>
      <c r="I3052" t="s">
        <v>23</v>
      </c>
      <c r="J3052" t="s">
        <v>82</v>
      </c>
      <c r="K3052" t="s">
        <v>119</v>
      </c>
      <c r="L3052" t="s">
        <v>356</v>
      </c>
      <c r="M3052" t="s">
        <v>27</v>
      </c>
      <c r="N3052" t="s">
        <v>28</v>
      </c>
      <c r="O3052" t="s">
        <v>29</v>
      </c>
      <c r="P3052" t="s">
        <v>30</v>
      </c>
      <c r="Q3052" t="s">
        <v>21</v>
      </c>
    </row>
    <row r="3053" spans="1:17">
      <c r="A3053" t="s">
        <v>209</v>
      </c>
      <c r="B3053" t="s">
        <v>43</v>
      </c>
      <c r="C3053" t="s">
        <v>19</v>
      </c>
      <c r="D3053" t="s">
        <v>45</v>
      </c>
      <c r="E3053" t="s">
        <v>21</v>
      </c>
      <c r="F3053" t="s">
        <v>29</v>
      </c>
      <c r="G3053" t="s">
        <v>21</v>
      </c>
      <c r="H3053" t="s">
        <v>21</v>
      </c>
      <c r="I3053" t="s">
        <v>23</v>
      </c>
      <c r="J3053" t="s">
        <v>234</v>
      </c>
      <c r="K3053" t="s">
        <v>92</v>
      </c>
      <c r="L3053" t="s">
        <v>47</v>
      </c>
      <c r="M3053" t="s">
        <v>47</v>
      </c>
      <c r="N3053" t="s">
        <v>28</v>
      </c>
      <c r="O3053" t="s">
        <v>29</v>
      </c>
      <c r="P3053" t="s">
        <v>30</v>
      </c>
      <c r="Q3053" t="s">
        <v>21</v>
      </c>
    </row>
    <row r="3054" spans="1:17">
      <c r="A3054" t="s">
        <v>103</v>
      </c>
      <c r="B3054" t="s">
        <v>135</v>
      </c>
      <c r="C3054" t="s">
        <v>19</v>
      </c>
      <c r="D3054" t="s">
        <v>33</v>
      </c>
      <c r="E3054" t="s">
        <v>21</v>
      </c>
      <c r="F3054" t="s">
        <v>2082</v>
      </c>
      <c r="G3054" t="s">
        <v>21</v>
      </c>
      <c r="H3054" t="s">
        <v>21</v>
      </c>
      <c r="I3054" t="s">
        <v>23</v>
      </c>
      <c r="J3054" t="s">
        <v>68</v>
      </c>
      <c r="K3054" t="s">
        <v>92</v>
      </c>
      <c r="L3054" t="s">
        <v>244</v>
      </c>
      <c r="M3054" t="s">
        <v>63</v>
      </c>
      <c r="N3054" t="s">
        <v>28</v>
      </c>
      <c r="O3054" t="s">
        <v>29</v>
      </c>
      <c r="P3054" t="s">
        <v>30</v>
      </c>
      <c r="Q3054" t="s">
        <v>21</v>
      </c>
    </row>
    <row r="3055" spans="1:17">
      <c r="A3055" t="s">
        <v>323</v>
      </c>
      <c r="B3055" t="s">
        <v>56</v>
      </c>
      <c r="C3055" t="s">
        <v>19</v>
      </c>
      <c r="D3055" t="s">
        <v>20</v>
      </c>
      <c r="E3055" t="s">
        <v>21</v>
      </c>
      <c r="F3055" t="s">
        <v>971</v>
      </c>
      <c r="G3055" t="s">
        <v>35</v>
      </c>
      <c r="H3055" t="s">
        <v>21</v>
      </c>
      <c r="I3055" t="s">
        <v>30</v>
      </c>
      <c r="J3055" t="s">
        <v>68</v>
      </c>
      <c r="K3055" t="s">
        <v>37</v>
      </c>
      <c r="L3055" t="s">
        <v>470</v>
      </c>
      <c r="M3055" t="s">
        <v>27</v>
      </c>
      <c r="N3055" t="s">
        <v>28</v>
      </c>
      <c r="O3055" t="s">
        <v>29</v>
      </c>
      <c r="P3055" t="s">
        <v>30</v>
      </c>
      <c r="Q3055" t="s">
        <v>21</v>
      </c>
    </row>
    <row r="3056" spans="1:17">
      <c r="A3056" t="s">
        <v>17</v>
      </c>
      <c r="B3056" t="s">
        <v>32</v>
      </c>
      <c r="C3056" t="s">
        <v>44</v>
      </c>
      <c r="D3056" t="s">
        <v>33</v>
      </c>
      <c r="E3056" t="s">
        <v>21</v>
      </c>
      <c r="F3056" t="s">
        <v>824</v>
      </c>
      <c r="G3056" t="s">
        <v>21</v>
      </c>
      <c r="H3056" t="s">
        <v>21</v>
      </c>
      <c r="I3056" t="s">
        <v>23</v>
      </c>
      <c r="J3056" t="s">
        <v>99</v>
      </c>
      <c r="K3056" t="s">
        <v>100</v>
      </c>
      <c r="L3056" t="s">
        <v>809</v>
      </c>
      <c r="M3056" t="s">
        <v>63</v>
      </c>
      <c r="N3056" t="s">
        <v>28</v>
      </c>
      <c r="O3056" t="s">
        <v>29</v>
      </c>
      <c r="P3056" t="s">
        <v>30</v>
      </c>
      <c r="Q3056" t="s">
        <v>21</v>
      </c>
    </row>
    <row r="3057" spans="1:17">
      <c r="A3057" t="s">
        <v>524</v>
      </c>
      <c r="B3057" t="s">
        <v>32</v>
      </c>
      <c r="C3057" t="s">
        <v>19</v>
      </c>
      <c r="D3057" t="s">
        <v>33</v>
      </c>
      <c r="E3057" t="s">
        <v>21</v>
      </c>
      <c r="F3057" t="s">
        <v>63</v>
      </c>
      <c r="G3057" t="s">
        <v>21</v>
      </c>
      <c r="H3057" t="s">
        <v>35</v>
      </c>
      <c r="I3057" t="s">
        <v>23</v>
      </c>
      <c r="J3057" t="s">
        <v>152</v>
      </c>
      <c r="K3057" t="s">
        <v>119</v>
      </c>
      <c r="L3057" t="s">
        <v>351</v>
      </c>
      <c r="M3057" t="s">
        <v>205</v>
      </c>
      <c r="N3057" t="s">
        <v>28</v>
      </c>
      <c r="O3057" t="s">
        <v>29</v>
      </c>
      <c r="P3057" t="s">
        <v>30</v>
      </c>
      <c r="Q3057" t="s">
        <v>21</v>
      </c>
    </row>
    <row r="3058" spans="1:17">
      <c r="A3058" t="s">
        <v>60</v>
      </c>
      <c r="B3058" t="s">
        <v>32</v>
      </c>
      <c r="C3058" t="s">
        <v>44</v>
      </c>
      <c r="D3058" t="s">
        <v>33</v>
      </c>
      <c r="E3058" t="s">
        <v>21</v>
      </c>
      <c r="F3058" t="s">
        <v>1016</v>
      </c>
      <c r="G3058" t="s">
        <v>35</v>
      </c>
      <c r="H3058" t="s">
        <v>21</v>
      </c>
      <c r="I3058" t="s">
        <v>30</v>
      </c>
      <c r="J3058" t="s">
        <v>40</v>
      </c>
      <c r="K3058" t="s">
        <v>53</v>
      </c>
      <c r="L3058" t="s">
        <v>274</v>
      </c>
      <c r="M3058" t="s">
        <v>52</v>
      </c>
      <c r="N3058" t="s">
        <v>28</v>
      </c>
      <c r="O3058" t="s">
        <v>29</v>
      </c>
      <c r="P3058" t="s">
        <v>30</v>
      </c>
      <c r="Q3058" t="s">
        <v>21</v>
      </c>
    </row>
    <row r="3059" spans="1:17">
      <c r="A3059" t="s">
        <v>99</v>
      </c>
      <c r="B3059" t="s">
        <v>72</v>
      </c>
      <c r="C3059" t="s">
        <v>19</v>
      </c>
      <c r="D3059" t="s">
        <v>45</v>
      </c>
      <c r="E3059" t="s">
        <v>21</v>
      </c>
      <c r="F3059" t="s">
        <v>80</v>
      </c>
      <c r="G3059" t="s">
        <v>35</v>
      </c>
      <c r="H3059" t="s">
        <v>21</v>
      </c>
      <c r="I3059" t="s">
        <v>30</v>
      </c>
      <c r="J3059" t="s">
        <v>85</v>
      </c>
      <c r="K3059" t="s">
        <v>37</v>
      </c>
      <c r="L3059" t="s">
        <v>154</v>
      </c>
      <c r="M3059" t="s">
        <v>63</v>
      </c>
      <c r="N3059" t="s">
        <v>28</v>
      </c>
      <c r="O3059" t="s">
        <v>29</v>
      </c>
      <c r="P3059" t="s">
        <v>30</v>
      </c>
      <c r="Q3059" t="s">
        <v>21</v>
      </c>
    </row>
    <row r="3060" spans="1:17">
      <c r="A3060" t="s">
        <v>121</v>
      </c>
      <c r="B3060" t="s">
        <v>72</v>
      </c>
      <c r="C3060" t="s">
        <v>19</v>
      </c>
      <c r="D3060" t="s">
        <v>33</v>
      </c>
      <c r="E3060" t="s">
        <v>21</v>
      </c>
      <c r="F3060" t="s">
        <v>455</v>
      </c>
      <c r="G3060" t="s">
        <v>35</v>
      </c>
      <c r="H3060" t="s">
        <v>21</v>
      </c>
      <c r="I3060" t="s">
        <v>23</v>
      </c>
      <c r="J3060" t="s">
        <v>24</v>
      </c>
      <c r="K3060" t="s">
        <v>124</v>
      </c>
      <c r="L3060" t="s">
        <v>421</v>
      </c>
      <c r="M3060" t="s">
        <v>63</v>
      </c>
      <c r="N3060" t="s">
        <v>260</v>
      </c>
      <c r="O3060" t="s">
        <v>57</v>
      </c>
      <c r="P3060" t="s">
        <v>41</v>
      </c>
      <c r="Q3060" t="s">
        <v>21</v>
      </c>
    </row>
    <row r="3061" spans="1:17">
      <c r="A3061" t="s">
        <v>106</v>
      </c>
      <c r="B3061" t="s">
        <v>135</v>
      </c>
      <c r="C3061" t="s">
        <v>19</v>
      </c>
      <c r="D3061" t="s">
        <v>20</v>
      </c>
      <c r="E3061" t="s">
        <v>21</v>
      </c>
      <c r="F3061" t="s">
        <v>888</v>
      </c>
      <c r="G3061" t="s">
        <v>21</v>
      </c>
      <c r="H3061" t="s">
        <v>35</v>
      </c>
      <c r="I3061" t="s">
        <v>23</v>
      </c>
      <c r="J3061" t="s">
        <v>219</v>
      </c>
      <c r="K3061" t="s">
        <v>119</v>
      </c>
      <c r="L3061" t="s">
        <v>651</v>
      </c>
      <c r="M3061" t="s">
        <v>27</v>
      </c>
      <c r="N3061" t="s">
        <v>28</v>
      </c>
      <c r="O3061" t="s">
        <v>29</v>
      </c>
      <c r="P3061" t="s">
        <v>30</v>
      </c>
      <c r="Q3061" t="s">
        <v>21</v>
      </c>
    </row>
    <row r="3062" spans="1:17">
      <c r="A3062" t="s">
        <v>180</v>
      </c>
      <c r="B3062" t="s">
        <v>87</v>
      </c>
      <c r="C3062" t="s">
        <v>19</v>
      </c>
      <c r="D3062" t="s">
        <v>33</v>
      </c>
      <c r="E3062" t="s">
        <v>21</v>
      </c>
      <c r="F3062" t="s">
        <v>29</v>
      </c>
      <c r="G3062" t="s">
        <v>21</v>
      </c>
      <c r="H3062" t="s">
        <v>21</v>
      </c>
      <c r="I3062" t="s">
        <v>23</v>
      </c>
      <c r="J3062" t="s">
        <v>169</v>
      </c>
      <c r="K3062" t="s">
        <v>48</v>
      </c>
      <c r="L3062" t="s">
        <v>470</v>
      </c>
      <c r="M3062" t="s">
        <v>63</v>
      </c>
      <c r="N3062" t="s">
        <v>630</v>
      </c>
      <c r="O3062" t="s">
        <v>27</v>
      </c>
      <c r="P3062" t="s">
        <v>41</v>
      </c>
      <c r="Q3062" t="s">
        <v>21</v>
      </c>
    </row>
    <row r="3063" spans="1:17">
      <c r="A3063" t="s">
        <v>140</v>
      </c>
      <c r="B3063" t="s">
        <v>144</v>
      </c>
      <c r="C3063" t="s">
        <v>19</v>
      </c>
      <c r="D3063" t="s">
        <v>33</v>
      </c>
      <c r="E3063" t="s">
        <v>21</v>
      </c>
      <c r="F3063" t="s">
        <v>343</v>
      </c>
      <c r="G3063" t="s">
        <v>21</v>
      </c>
      <c r="H3063" t="s">
        <v>21</v>
      </c>
      <c r="I3063" t="s">
        <v>23</v>
      </c>
      <c r="J3063" t="s">
        <v>24</v>
      </c>
      <c r="K3063" t="s">
        <v>92</v>
      </c>
      <c r="L3063" t="s">
        <v>26</v>
      </c>
      <c r="M3063" t="s">
        <v>63</v>
      </c>
      <c r="N3063" t="s">
        <v>28</v>
      </c>
      <c r="O3063" t="s">
        <v>29</v>
      </c>
      <c r="P3063" t="s">
        <v>30</v>
      </c>
      <c r="Q3063" t="s">
        <v>21</v>
      </c>
    </row>
    <row r="3064" spans="1:17">
      <c r="A3064" t="s">
        <v>80</v>
      </c>
      <c r="B3064" t="s">
        <v>77</v>
      </c>
      <c r="C3064" t="s">
        <v>19</v>
      </c>
      <c r="D3064" t="s">
        <v>45</v>
      </c>
      <c r="E3064" t="s">
        <v>21</v>
      </c>
      <c r="F3064" t="s">
        <v>461</v>
      </c>
      <c r="G3064" t="s">
        <v>21</v>
      </c>
      <c r="H3064" t="s">
        <v>21</v>
      </c>
      <c r="I3064" t="s">
        <v>23</v>
      </c>
      <c r="J3064" t="s">
        <v>99</v>
      </c>
      <c r="K3064" t="s">
        <v>119</v>
      </c>
      <c r="L3064" t="s">
        <v>1456</v>
      </c>
      <c r="M3064" t="s">
        <v>63</v>
      </c>
      <c r="N3064" t="s">
        <v>28</v>
      </c>
      <c r="O3064" t="s">
        <v>29</v>
      </c>
      <c r="P3064" t="s">
        <v>30</v>
      </c>
      <c r="Q3064" t="s">
        <v>21</v>
      </c>
    </row>
    <row r="3065" spans="1:17">
      <c r="A3065" t="s">
        <v>186</v>
      </c>
      <c r="B3065" t="s">
        <v>56</v>
      </c>
      <c r="C3065" t="s">
        <v>19</v>
      </c>
      <c r="D3065" t="s">
        <v>33</v>
      </c>
      <c r="E3065" t="s">
        <v>21</v>
      </c>
      <c r="F3065" t="s">
        <v>822</v>
      </c>
      <c r="G3065" t="s">
        <v>35</v>
      </c>
      <c r="H3065" t="s">
        <v>21</v>
      </c>
      <c r="I3065" t="s">
        <v>23</v>
      </c>
      <c r="J3065" t="s">
        <v>36</v>
      </c>
      <c r="K3065" t="s">
        <v>37</v>
      </c>
      <c r="L3065" t="s">
        <v>474</v>
      </c>
      <c r="M3065" t="s">
        <v>27</v>
      </c>
      <c r="N3065" t="s">
        <v>28</v>
      </c>
      <c r="O3065" t="s">
        <v>29</v>
      </c>
      <c r="P3065" t="s">
        <v>30</v>
      </c>
      <c r="Q3065" t="s">
        <v>21</v>
      </c>
    </row>
    <row r="3066" spans="1:17">
      <c r="A3066" t="s">
        <v>80</v>
      </c>
      <c r="B3066" t="s">
        <v>43</v>
      </c>
      <c r="C3066" t="s">
        <v>44</v>
      </c>
      <c r="D3066" t="s">
        <v>45</v>
      </c>
      <c r="E3066" t="s">
        <v>21</v>
      </c>
      <c r="F3066" t="s">
        <v>2083</v>
      </c>
      <c r="G3066" t="s">
        <v>35</v>
      </c>
      <c r="H3066" t="s">
        <v>21</v>
      </c>
      <c r="I3066" t="s">
        <v>23</v>
      </c>
      <c r="J3066" t="s">
        <v>134</v>
      </c>
      <c r="K3066" t="s">
        <v>92</v>
      </c>
      <c r="L3066" t="s">
        <v>1038</v>
      </c>
      <c r="M3066" t="s">
        <v>27</v>
      </c>
      <c r="N3066" t="s">
        <v>1613</v>
      </c>
      <c r="O3066" t="s">
        <v>52</v>
      </c>
      <c r="P3066" t="s">
        <v>41</v>
      </c>
      <c r="Q3066" t="s">
        <v>35</v>
      </c>
    </row>
    <row r="3067" spans="1:17">
      <c r="A3067" t="s">
        <v>140</v>
      </c>
      <c r="B3067" t="s">
        <v>32</v>
      </c>
      <c r="C3067" t="s">
        <v>19</v>
      </c>
      <c r="D3067" t="s">
        <v>33</v>
      </c>
      <c r="E3067" t="s">
        <v>21</v>
      </c>
      <c r="F3067" t="s">
        <v>2084</v>
      </c>
      <c r="G3067" t="s">
        <v>21</v>
      </c>
      <c r="H3067" t="s">
        <v>35</v>
      </c>
      <c r="I3067" t="s">
        <v>23</v>
      </c>
      <c r="J3067" t="s">
        <v>91</v>
      </c>
      <c r="K3067" t="s">
        <v>92</v>
      </c>
      <c r="L3067" t="s">
        <v>158</v>
      </c>
      <c r="M3067" t="s">
        <v>63</v>
      </c>
      <c r="N3067" t="s">
        <v>28</v>
      </c>
      <c r="O3067" t="s">
        <v>29</v>
      </c>
      <c r="P3067" t="s">
        <v>30</v>
      </c>
      <c r="Q3067" t="s">
        <v>21</v>
      </c>
    </row>
    <row r="3068" spans="1:17">
      <c r="A3068" t="s">
        <v>186</v>
      </c>
      <c r="B3068" t="s">
        <v>56</v>
      </c>
      <c r="C3068" t="s">
        <v>19</v>
      </c>
      <c r="D3068" t="s">
        <v>33</v>
      </c>
      <c r="E3068" t="s">
        <v>21</v>
      </c>
      <c r="F3068" t="s">
        <v>1305</v>
      </c>
      <c r="G3068" t="s">
        <v>35</v>
      </c>
      <c r="H3068" t="s">
        <v>21</v>
      </c>
      <c r="I3068" t="s">
        <v>23</v>
      </c>
      <c r="J3068" t="s">
        <v>85</v>
      </c>
      <c r="K3068" t="s">
        <v>48</v>
      </c>
      <c r="L3068" t="s">
        <v>1098</v>
      </c>
      <c r="M3068" t="s">
        <v>27</v>
      </c>
      <c r="N3068" t="s">
        <v>166</v>
      </c>
      <c r="O3068" t="s">
        <v>57</v>
      </c>
      <c r="P3068" t="s">
        <v>70</v>
      </c>
      <c r="Q3068" t="s">
        <v>21</v>
      </c>
    </row>
    <row r="3069" spans="1:17">
      <c r="A3069" t="s">
        <v>186</v>
      </c>
      <c r="B3069" t="s">
        <v>43</v>
      </c>
      <c r="C3069" t="s">
        <v>44</v>
      </c>
      <c r="D3069" t="s">
        <v>45</v>
      </c>
      <c r="E3069" t="s">
        <v>21</v>
      </c>
      <c r="F3069" t="s">
        <v>603</v>
      </c>
      <c r="G3069" t="s">
        <v>35</v>
      </c>
      <c r="H3069" t="s">
        <v>21</v>
      </c>
      <c r="I3069" t="s">
        <v>30</v>
      </c>
      <c r="J3069" t="s">
        <v>243</v>
      </c>
      <c r="K3069" t="s">
        <v>37</v>
      </c>
      <c r="L3069" t="s">
        <v>872</v>
      </c>
      <c r="M3069" t="s">
        <v>63</v>
      </c>
      <c r="N3069" t="s">
        <v>28</v>
      </c>
      <c r="O3069" t="s">
        <v>29</v>
      </c>
      <c r="P3069" t="s">
        <v>30</v>
      </c>
      <c r="Q3069" t="s">
        <v>21</v>
      </c>
    </row>
    <row r="3070" spans="1:17">
      <c r="A3070" t="s">
        <v>80</v>
      </c>
      <c r="B3070" t="s">
        <v>66</v>
      </c>
      <c r="C3070" t="s">
        <v>19</v>
      </c>
      <c r="D3070" t="s">
        <v>45</v>
      </c>
      <c r="E3070" t="s">
        <v>21</v>
      </c>
      <c r="F3070" t="s">
        <v>517</v>
      </c>
      <c r="G3070" t="s">
        <v>21</v>
      </c>
      <c r="H3070" t="s">
        <v>21</v>
      </c>
      <c r="I3070" t="s">
        <v>30</v>
      </c>
      <c r="J3070" t="s">
        <v>74</v>
      </c>
      <c r="K3070" t="s">
        <v>53</v>
      </c>
      <c r="L3070" t="s">
        <v>505</v>
      </c>
      <c r="M3070" t="s">
        <v>63</v>
      </c>
      <c r="N3070" t="s">
        <v>28</v>
      </c>
      <c r="O3070" t="s">
        <v>29</v>
      </c>
      <c r="P3070" t="s">
        <v>30</v>
      </c>
      <c r="Q3070" t="s">
        <v>21</v>
      </c>
    </row>
    <row r="3071" spans="1:17">
      <c r="A3071" t="s">
        <v>71</v>
      </c>
      <c r="B3071" t="s">
        <v>56</v>
      </c>
      <c r="C3071" t="s">
        <v>19</v>
      </c>
      <c r="D3071" t="s">
        <v>20</v>
      </c>
      <c r="E3071" t="s">
        <v>21</v>
      </c>
      <c r="F3071" t="s">
        <v>2085</v>
      </c>
      <c r="G3071" t="s">
        <v>35</v>
      </c>
      <c r="H3071" t="s">
        <v>21</v>
      </c>
      <c r="I3071" t="s">
        <v>23</v>
      </c>
      <c r="J3071" t="s">
        <v>24</v>
      </c>
      <c r="K3071" t="s">
        <v>124</v>
      </c>
      <c r="L3071" t="s">
        <v>314</v>
      </c>
      <c r="M3071" t="s">
        <v>74</v>
      </c>
      <c r="N3071" t="s">
        <v>28</v>
      </c>
      <c r="O3071" t="s">
        <v>29</v>
      </c>
      <c r="P3071" t="s">
        <v>30</v>
      </c>
      <c r="Q3071" t="s">
        <v>21</v>
      </c>
    </row>
    <row r="3072" spans="1:17">
      <c r="A3072" t="s">
        <v>71</v>
      </c>
      <c r="B3072" t="s">
        <v>72</v>
      </c>
      <c r="C3072" t="s">
        <v>44</v>
      </c>
      <c r="D3072" t="s">
        <v>2553</v>
      </c>
      <c r="E3072" t="s">
        <v>21</v>
      </c>
      <c r="F3072" t="s">
        <v>421</v>
      </c>
      <c r="G3072" t="s">
        <v>21</v>
      </c>
      <c r="H3072" t="s">
        <v>21</v>
      </c>
      <c r="I3072" t="s">
        <v>30</v>
      </c>
      <c r="J3072" t="s">
        <v>74</v>
      </c>
      <c r="K3072" t="s">
        <v>53</v>
      </c>
      <c r="L3072" t="s">
        <v>134</v>
      </c>
      <c r="M3072" t="s">
        <v>27</v>
      </c>
      <c r="N3072" t="s">
        <v>28</v>
      </c>
      <c r="O3072" t="s">
        <v>29</v>
      </c>
      <c r="P3072" t="s">
        <v>30</v>
      </c>
      <c r="Q3072" t="s">
        <v>21</v>
      </c>
    </row>
    <row r="3073" spans="1:17">
      <c r="A3073" t="s">
        <v>186</v>
      </c>
      <c r="B3073" t="s">
        <v>72</v>
      </c>
      <c r="C3073" t="s">
        <v>44</v>
      </c>
      <c r="D3073" t="s">
        <v>33</v>
      </c>
      <c r="E3073" t="s">
        <v>21</v>
      </c>
      <c r="F3073" t="s">
        <v>401</v>
      </c>
      <c r="G3073" t="s">
        <v>35</v>
      </c>
      <c r="H3073" t="s">
        <v>21</v>
      </c>
      <c r="I3073" t="s">
        <v>23</v>
      </c>
      <c r="J3073" t="s">
        <v>74</v>
      </c>
      <c r="K3073" t="s">
        <v>61</v>
      </c>
      <c r="L3073" t="s">
        <v>244</v>
      </c>
      <c r="M3073" t="s">
        <v>63</v>
      </c>
      <c r="N3073" t="s">
        <v>522</v>
      </c>
      <c r="O3073" t="s">
        <v>74</v>
      </c>
      <c r="P3073" t="s">
        <v>41</v>
      </c>
      <c r="Q3073" t="s">
        <v>21</v>
      </c>
    </row>
    <row r="3074" spans="1:17">
      <c r="A3074" t="s">
        <v>140</v>
      </c>
      <c r="B3074" t="s">
        <v>43</v>
      </c>
      <c r="C3074" t="s">
        <v>19</v>
      </c>
      <c r="D3074" t="s">
        <v>45</v>
      </c>
      <c r="E3074" t="s">
        <v>21</v>
      </c>
      <c r="F3074" t="s">
        <v>684</v>
      </c>
      <c r="G3074" t="s">
        <v>35</v>
      </c>
      <c r="H3074" t="s">
        <v>35</v>
      </c>
      <c r="I3074" t="s">
        <v>23</v>
      </c>
      <c r="J3074" t="s">
        <v>17</v>
      </c>
      <c r="K3074" t="s">
        <v>119</v>
      </c>
      <c r="L3074" t="s">
        <v>598</v>
      </c>
      <c r="M3074" t="s">
        <v>40</v>
      </c>
      <c r="N3074" t="s">
        <v>28</v>
      </c>
      <c r="O3074" t="s">
        <v>29</v>
      </c>
      <c r="P3074" t="s">
        <v>30</v>
      </c>
      <c r="Q3074" t="s">
        <v>21</v>
      </c>
    </row>
    <row r="3075" spans="1:17">
      <c r="A3075" t="s">
        <v>143</v>
      </c>
      <c r="B3075" t="s">
        <v>144</v>
      </c>
      <c r="C3075" t="s">
        <v>19</v>
      </c>
      <c r="D3075" t="s">
        <v>45</v>
      </c>
      <c r="E3075" t="s">
        <v>21</v>
      </c>
      <c r="F3075" t="s">
        <v>254</v>
      </c>
      <c r="G3075" t="s">
        <v>21</v>
      </c>
      <c r="H3075" t="s">
        <v>21</v>
      </c>
      <c r="I3075" t="s">
        <v>23</v>
      </c>
      <c r="J3075" t="s">
        <v>74</v>
      </c>
      <c r="K3075" t="s">
        <v>92</v>
      </c>
      <c r="L3075" t="s">
        <v>587</v>
      </c>
      <c r="M3075" t="s">
        <v>63</v>
      </c>
      <c r="N3075" t="s">
        <v>28</v>
      </c>
      <c r="O3075" t="s">
        <v>29</v>
      </c>
      <c r="P3075" t="s">
        <v>30</v>
      </c>
      <c r="Q3075" t="s">
        <v>35</v>
      </c>
    </row>
    <row r="3076" spans="1:17">
      <c r="A3076" t="s">
        <v>186</v>
      </c>
      <c r="B3076" t="s">
        <v>77</v>
      </c>
      <c r="C3076" t="s">
        <v>19</v>
      </c>
      <c r="D3076" t="s">
        <v>45</v>
      </c>
      <c r="E3076" t="s">
        <v>21</v>
      </c>
      <c r="F3076" t="s">
        <v>1209</v>
      </c>
      <c r="G3076" t="s">
        <v>35</v>
      </c>
      <c r="H3076" t="s">
        <v>35</v>
      </c>
      <c r="I3076" t="s">
        <v>23</v>
      </c>
      <c r="J3076" t="s">
        <v>243</v>
      </c>
      <c r="K3076" t="s">
        <v>119</v>
      </c>
      <c r="L3076" t="s">
        <v>2086</v>
      </c>
      <c r="M3076" t="s">
        <v>27</v>
      </c>
      <c r="N3076" t="s">
        <v>28</v>
      </c>
      <c r="O3076" t="s">
        <v>29</v>
      </c>
      <c r="P3076" t="s">
        <v>30</v>
      </c>
      <c r="Q3076" t="s">
        <v>21</v>
      </c>
    </row>
    <row r="3077" spans="1:17">
      <c r="A3077" t="s">
        <v>524</v>
      </c>
      <c r="B3077" t="s">
        <v>56</v>
      </c>
      <c r="C3077" t="s">
        <v>19</v>
      </c>
      <c r="D3077" t="s">
        <v>33</v>
      </c>
      <c r="E3077" t="s">
        <v>21</v>
      </c>
      <c r="F3077" t="s">
        <v>2087</v>
      </c>
      <c r="G3077" t="s">
        <v>21</v>
      </c>
      <c r="H3077" t="s">
        <v>21</v>
      </c>
      <c r="I3077" t="s">
        <v>23</v>
      </c>
      <c r="J3077" t="s">
        <v>97</v>
      </c>
      <c r="K3077" t="s">
        <v>119</v>
      </c>
      <c r="L3077" t="s">
        <v>1340</v>
      </c>
      <c r="M3077" t="s">
        <v>57</v>
      </c>
      <c r="N3077" t="s">
        <v>28</v>
      </c>
      <c r="O3077" t="s">
        <v>29</v>
      </c>
      <c r="P3077" t="s">
        <v>30</v>
      </c>
      <c r="Q3077" t="s">
        <v>21</v>
      </c>
    </row>
    <row r="3078" spans="1:17">
      <c r="A3078" t="s">
        <v>31</v>
      </c>
      <c r="B3078" t="s">
        <v>56</v>
      </c>
      <c r="C3078" t="s">
        <v>19</v>
      </c>
      <c r="D3078" t="s">
        <v>20</v>
      </c>
      <c r="E3078" t="s">
        <v>21</v>
      </c>
      <c r="F3078" t="s">
        <v>1654</v>
      </c>
      <c r="G3078" t="s">
        <v>21</v>
      </c>
      <c r="H3078" t="s">
        <v>21</v>
      </c>
      <c r="I3078" t="s">
        <v>23</v>
      </c>
      <c r="J3078" t="s">
        <v>85</v>
      </c>
      <c r="K3078" t="s">
        <v>124</v>
      </c>
      <c r="L3078" t="s">
        <v>2088</v>
      </c>
      <c r="M3078" t="s">
        <v>52</v>
      </c>
      <c r="N3078" t="s">
        <v>28</v>
      </c>
      <c r="O3078" t="s">
        <v>29</v>
      </c>
      <c r="P3078" t="s">
        <v>30</v>
      </c>
      <c r="Q3078" t="s">
        <v>21</v>
      </c>
    </row>
    <row r="3079" spans="1:17">
      <c r="A3079" t="s">
        <v>197</v>
      </c>
      <c r="B3079" t="s">
        <v>77</v>
      </c>
      <c r="C3079" t="s">
        <v>19</v>
      </c>
      <c r="D3079" t="s">
        <v>33</v>
      </c>
      <c r="E3079" t="s">
        <v>21</v>
      </c>
      <c r="F3079" t="s">
        <v>1032</v>
      </c>
      <c r="G3079" t="s">
        <v>21</v>
      </c>
      <c r="H3079" t="s">
        <v>35</v>
      </c>
      <c r="I3079" t="s">
        <v>23</v>
      </c>
      <c r="J3079" t="s">
        <v>123</v>
      </c>
      <c r="K3079" t="s">
        <v>124</v>
      </c>
      <c r="L3079" t="s">
        <v>630</v>
      </c>
      <c r="M3079" t="s">
        <v>63</v>
      </c>
      <c r="N3079" t="s">
        <v>28</v>
      </c>
      <c r="O3079" t="s">
        <v>29</v>
      </c>
      <c r="P3079" t="s">
        <v>30</v>
      </c>
      <c r="Q3079" t="s">
        <v>21</v>
      </c>
    </row>
    <row r="3080" spans="1:17">
      <c r="A3080" t="s">
        <v>65</v>
      </c>
      <c r="B3080" t="s">
        <v>56</v>
      </c>
      <c r="C3080" t="s">
        <v>19</v>
      </c>
      <c r="D3080" t="s">
        <v>33</v>
      </c>
      <c r="E3080" t="s">
        <v>21</v>
      </c>
      <c r="F3080" t="s">
        <v>2089</v>
      </c>
      <c r="G3080" t="s">
        <v>35</v>
      </c>
      <c r="H3080" t="s">
        <v>21</v>
      </c>
      <c r="I3080" t="s">
        <v>23</v>
      </c>
      <c r="J3080" t="s">
        <v>234</v>
      </c>
      <c r="K3080" t="s">
        <v>119</v>
      </c>
      <c r="L3080" t="s">
        <v>689</v>
      </c>
      <c r="M3080" t="s">
        <v>63</v>
      </c>
      <c r="N3080" t="s">
        <v>28</v>
      </c>
      <c r="O3080" t="s">
        <v>29</v>
      </c>
      <c r="P3080" t="s">
        <v>30</v>
      </c>
      <c r="Q3080" t="s">
        <v>21</v>
      </c>
    </row>
    <row r="3081" spans="1:17">
      <c r="A3081" t="s">
        <v>55</v>
      </c>
      <c r="B3081" t="s">
        <v>72</v>
      </c>
      <c r="C3081" t="s">
        <v>122</v>
      </c>
      <c r="D3081" t="s">
        <v>33</v>
      </c>
      <c r="E3081" t="s">
        <v>21</v>
      </c>
      <c r="F3081" t="s">
        <v>268</v>
      </c>
      <c r="G3081" t="s">
        <v>35</v>
      </c>
      <c r="H3081" t="s">
        <v>21</v>
      </c>
      <c r="I3081" t="s">
        <v>30</v>
      </c>
      <c r="J3081" t="s">
        <v>134</v>
      </c>
      <c r="K3081" t="s">
        <v>37</v>
      </c>
      <c r="L3081" t="s">
        <v>200</v>
      </c>
      <c r="M3081" t="s">
        <v>27</v>
      </c>
      <c r="N3081" t="s">
        <v>28</v>
      </c>
      <c r="O3081" t="s">
        <v>29</v>
      </c>
      <c r="P3081" t="s">
        <v>30</v>
      </c>
      <c r="Q3081" t="s">
        <v>21</v>
      </c>
    </row>
    <row r="3082" spans="1:17">
      <c r="A3082" t="s">
        <v>31</v>
      </c>
      <c r="B3082" t="s">
        <v>32</v>
      </c>
      <c r="C3082" t="s">
        <v>19</v>
      </c>
      <c r="D3082" t="s">
        <v>33</v>
      </c>
      <c r="E3082" t="s">
        <v>21</v>
      </c>
      <c r="F3082" t="s">
        <v>591</v>
      </c>
      <c r="G3082" t="s">
        <v>21</v>
      </c>
      <c r="H3082" t="s">
        <v>21</v>
      </c>
      <c r="I3082" t="s">
        <v>23</v>
      </c>
      <c r="J3082" t="s">
        <v>17</v>
      </c>
      <c r="K3082" t="s">
        <v>48</v>
      </c>
      <c r="L3082" t="s">
        <v>1209</v>
      </c>
      <c r="M3082" t="s">
        <v>63</v>
      </c>
      <c r="N3082" t="s">
        <v>28</v>
      </c>
      <c r="O3082" t="s">
        <v>29</v>
      </c>
      <c r="P3082" t="s">
        <v>30</v>
      </c>
      <c r="Q3082" t="s">
        <v>35</v>
      </c>
    </row>
    <row r="3083" spans="1:17">
      <c r="A3083" t="s">
        <v>180</v>
      </c>
      <c r="B3083" t="s">
        <v>72</v>
      </c>
      <c r="C3083" t="s">
        <v>122</v>
      </c>
      <c r="D3083" t="s">
        <v>33</v>
      </c>
      <c r="E3083" t="s">
        <v>21</v>
      </c>
      <c r="F3083" t="s">
        <v>304</v>
      </c>
      <c r="G3083" t="s">
        <v>21</v>
      </c>
      <c r="H3083" t="s">
        <v>21</v>
      </c>
      <c r="I3083" t="s">
        <v>23</v>
      </c>
      <c r="J3083" t="s">
        <v>68</v>
      </c>
      <c r="K3083" t="s">
        <v>119</v>
      </c>
      <c r="L3083" t="s">
        <v>628</v>
      </c>
      <c r="M3083" t="s">
        <v>57</v>
      </c>
      <c r="N3083" t="s">
        <v>28</v>
      </c>
      <c r="O3083" t="s">
        <v>29</v>
      </c>
      <c r="P3083" t="s">
        <v>30</v>
      </c>
      <c r="Q3083" t="s">
        <v>21</v>
      </c>
    </row>
    <row r="3084" spans="1:17">
      <c r="A3084" t="s">
        <v>151</v>
      </c>
      <c r="B3084" t="s">
        <v>56</v>
      </c>
      <c r="C3084" t="s">
        <v>19</v>
      </c>
      <c r="D3084" t="s">
        <v>20</v>
      </c>
      <c r="E3084" t="s">
        <v>21</v>
      </c>
      <c r="F3084" t="s">
        <v>2090</v>
      </c>
      <c r="G3084" t="s">
        <v>21</v>
      </c>
      <c r="H3084" t="s">
        <v>21</v>
      </c>
      <c r="I3084" t="s">
        <v>23</v>
      </c>
      <c r="J3084" t="s">
        <v>219</v>
      </c>
      <c r="K3084" t="s">
        <v>92</v>
      </c>
      <c r="L3084" t="s">
        <v>692</v>
      </c>
      <c r="M3084" t="s">
        <v>40</v>
      </c>
      <c r="N3084" t="s">
        <v>28</v>
      </c>
      <c r="O3084" t="s">
        <v>29</v>
      </c>
      <c r="P3084" t="s">
        <v>30</v>
      </c>
      <c r="Q3084" t="s">
        <v>21</v>
      </c>
    </row>
    <row r="3085" spans="1:17">
      <c r="A3085" t="s">
        <v>76</v>
      </c>
      <c r="B3085" t="s">
        <v>18</v>
      </c>
      <c r="C3085" t="s">
        <v>19</v>
      </c>
      <c r="D3085" t="s">
        <v>20</v>
      </c>
      <c r="E3085" t="s">
        <v>21</v>
      </c>
      <c r="F3085" t="s">
        <v>819</v>
      </c>
      <c r="G3085" t="s">
        <v>21</v>
      </c>
      <c r="H3085" t="s">
        <v>21</v>
      </c>
      <c r="I3085" t="s">
        <v>23</v>
      </c>
      <c r="J3085" t="s">
        <v>243</v>
      </c>
      <c r="K3085" t="s">
        <v>61</v>
      </c>
      <c r="L3085" t="s">
        <v>583</v>
      </c>
      <c r="M3085" t="s">
        <v>52</v>
      </c>
      <c r="N3085" t="s">
        <v>28</v>
      </c>
      <c r="O3085" t="s">
        <v>29</v>
      </c>
      <c r="P3085" t="s">
        <v>30</v>
      </c>
      <c r="Q3085" t="s">
        <v>21</v>
      </c>
    </row>
    <row r="3086" spans="1:17">
      <c r="A3086" t="s">
        <v>197</v>
      </c>
      <c r="B3086" t="s">
        <v>56</v>
      </c>
      <c r="C3086" t="s">
        <v>19</v>
      </c>
      <c r="D3086" t="s">
        <v>33</v>
      </c>
      <c r="E3086" t="s">
        <v>21</v>
      </c>
      <c r="F3086" t="s">
        <v>2091</v>
      </c>
      <c r="G3086" t="s">
        <v>35</v>
      </c>
      <c r="H3086" t="s">
        <v>21</v>
      </c>
      <c r="I3086" t="s">
        <v>30</v>
      </c>
      <c r="J3086" t="s">
        <v>91</v>
      </c>
      <c r="K3086" t="s">
        <v>37</v>
      </c>
      <c r="L3086" t="s">
        <v>712</v>
      </c>
      <c r="M3086" t="s">
        <v>27</v>
      </c>
      <c r="N3086" t="s">
        <v>28</v>
      </c>
      <c r="O3086" t="s">
        <v>29</v>
      </c>
      <c r="P3086" t="s">
        <v>30</v>
      </c>
      <c r="Q3086" t="s">
        <v>21</v>
      </c>
    </row>
    <row r="3087" spans="1:17">
      <c r="A3087" t="s">
        <v>259</v>
      </c>
      <c r="B3087" t="s">
        <v>66</v>
      </c>
      <c r="C3087" t="s">
        <v>44</v>
      </c>
      <c r="D3087" t="s">
        <v>33</v>
      </c>
      <c r="E3087" t="s">
        <v>21</v>
      </c>
      <c r="F3087" t="s">
        <v>108</v>
      </c>
      <c r="G3087" t="s">
        <v>21</v>
      </c>
      <c r="H3087" t="s">
        <v>21</v>
      </c>
      <c r="I3087" t="s">
        <v>23</v>
      </c>
      <c r="J3087" t="s">
        <v>169</v>
      </c>
      <c r="K3087" t="s">
        <v>92</v>
      </c>
      <c r="L3087" t="s">
        <v>103</v>
      </c>
      <c r="M3087" t="s">
        <v>63</v>
      </c>
      <c r="N3087" t="s">
        <v>28</v>
      </c>
      <c r="O3087" t="s">
        <v>29</v>
      </c>
      <c r="P3087" t="s">
        <v>30</v>
      </c>
      <c r="Q3087" t="s">
        <v>21</v>
      </c>
    </row>
    <row r="3088" spans="1:17">
      <c r="A3088" t="s">
        <v>159</v>
      </c>
      <c r="B3088" t="s">
        <v>56</v>
      </c>
      <c r="C3088" t="s">
        <v>19</v>
      </c>
      <c r="D3088" t="s">
        <v>33</v>
      </c>
      <c r="E3088" t="s">
        <v>21</v>
      </c>
      <c r="F3088" t="s">
        <v>291</v>
      </c>
      <c r="G3088" t="s">
        <v>35</v>
      </c>
      <c r="H3088" t="s">
        <v>21</v>
      </c>
      <c r="I3088" t="s">
        <v>30</v>
      </c>
      <c r="J3088" t="s">
        <v>60</v>
      </c>
      <c r="K3088" t="s">
        <v>37</v>
      </c>
      <c r="L3088" t="s">
        <v>854</v>
      </c>
      <c r="M3088" t="s">
        <v>52</v>
      </c>
      <c r="N3088" t="s">
        <v>28</v>
      </c>
      <c r="O3088" t="s">
        <v>29</v>
      </c>
      <c r="P3088" t="s">
        <v>30</v>
      </c>
      <c r="Q3088" t="s">
        <v>21</v>
      </c>
    </row>
    <row r="3089" spans="1:17">
      <c r="A3089" t="s">
        <v>234</v>
      </c>
      <c r="B3089" t="s">
        <v>43</v>
      </c>
      <c r="C3089" t="s">
        <v>44</v>
      </c>
      <c r="D3089" t="s">
        <v>45</v>
      </c>
      <c r="E3089" t="s">
        <v>21</v>
      </c>
      <c r="F3089" t="s">
        <v>265</v>
      </c>
      <c r="G3089" t="s">
        <v>35</v>
      </c>
      <c r="H3089" t="s">
        <v>21</v>
      </c>
      <c r="I3089" t="s">
        <v>23</v>
      </c>
      <c r="J3089" t="s">
        <v>63</v>
      </c>
      <c r="K3089" t="s">
        <v>61</v>
      </c>
      <c r="L3089" t="s">
        <v>170</v>
      </c>
      <c r="M3089" t="s">
        <v>52</v>
      </c>
      <c r="N3089" t="s">
        <v>28</v>
      </c>
      <c r="O3089" t="s">
        <v>29</v>
      </c>
      <c r="P3089" t="s">
        <v>30</v>
      </c>
      <c r="Q3089" t="s">
        <v>21</v>
      </c>
    </row>
    <row r="3090" spans="1:17">
      <c r="A3090" t="s">
        <v>97</v>
      </c>
      <c r="B3090" t="s">
        <v>72</v>
      </c>
      <c r="C3090" t="s">
        <v>44</v>
      </c>
      <c r="D3090" t="s">
        <v>33</v>
      </c>
      <c r="E3090" t="s">
        <v>21</v>
      </c>
      <c r="F3090" t="s">
        <v>2092</v>
      </c>
      <c r="G3090" t="s">
        <v>21</v>
      </c>
      <c r="H3090" t="s">
        <v>21</v>
      </c>
      <c r="I3090" t="s">
        <v>23</v>
      </c>
      <c r="J3090" t="s">
        <v>205</v>
      </c>
      <c r="K3090" t="s">
        <v>119</v>
      </c>
      <c r="L3090" t="s">
        <v>864</v>
      </c>
      <c r="M3090" t="s">
        <v>27</v>
      </c>
      <c r="N3090" t="s">
        <v>838</v>
      </c>
      <c r="O3090" t="s">
        <v>52</v>
      </c>
      <c r="P3090" t="s">
        <v>196</v>
      </c>
      <c r="Q3090" t="s">
        <v>35</v>
      </c>
    </row>
    <row r="3091" spans="1:17">
      <c r="A3091" t="s">
        <v>151</v>
      </c>
      <c r="B3091" t="s">
        <v>56</v>
      </c>
      <c r="C3091" t="s">
        <v>19</v>
      </c>
      <c r="D3091" t="s">
        <v>33</v>
      </c>
      <c r="E3091" t="s">
        <v>21</v>
      </c>
      <c r="F3091" t="s">
        <v>301</v>
      </c>
      <c r="G3091" t="s">
        <v>21</v>
      </c>
      <c r="H3091" t="s">
        <v>35</v>
      </c>
      <c r="I3091" t="s">
        <v>23</v>
      </c>
      <c r="J3091" t="s">
        <v>68</v>
      </c>
      <c r="K3091" t="s">
        <v>92</v>
      </c>
      <c r="L3091" t="s">
        <v>98</v>
      </c>
      <c r="M3091" t="s">
        <v>40</v>
      </c>
      <c r="N3091" t="s">
        <v>28</v>
      </c>
      <c r="O3091" t="s">
        <v>29</v>
      </c>
      <c r="P3091" t="s">
        <v>30</v>
      </c>
      <c r="Q3091" t="s">
        <v>21</v>
      </c>
    </row>
    <row r="3092" spans="1:17">
      <c r="A3092" t="s">
        <v>310</v>
      </c>
      <c r="B3092" t="s">
        <v>43</v>
      </c>
      <c r="C3092" t="s">
        <v>19</v>
      </c>
      <c r="D3092" t="s">
        <v>45</v>
      </c>
      <c r="E3092" t="s">
        <v>21</v>
      </c>
      <c r="F3092" t="s">
        <v>851</v>
      </c>
      <c r="G3092" t="s">
        <v>21</v>
      </c>
      <c r="H3092" t="s">
        <v>21</v>
      </c>
      <c r="I3092" t="s">
        <v>23</v>
      </c>
      <c r="J3092" t="s">
        <v>82</v>
      </c>
      <c r="K3092" t="s">
        <v>124</v>
      </c>
      <c r="L3092" t="s">
        <v>1396</v>
      </c>
      <c r="M3092" t="s">
        <v>27</v>
      </c>
      <c r="N3092" t="s">
        <v>28</v>
      </c>
      <c r="O3092" t="s">
        <v>29</v>
      </c>
      <c r="P3092" t="s">
        <v>30</v>
      </c>
      <c r="Q3092" t="s">
        <v>21</v>
      </c>
    </row>
    <row r="3093" spans="1:17">
      <c r="A3093" t="s">
        <v>121</v>
      </c>
      <c r="B3093" t="s">
        <v>56</v>
      </c>
      <c r="C3093" t="s">
        <v>19</v>
      </c>
      <c r="D3093" t="s">
        <v>33</v>
      </c>
      <c r="E3093" t="s">
        <v>21</v>
      </c>
      <c r="F3093" t="s">
        <v>1294</v>
      </c>
      <c r="G3093" t="s">
        <v>35</v>
      </c>
      <c r="H3093" t="s">
        <v>21</v>
      </c>
      <c r="I3093" t="s">
        <v>30</v>
      </c>
      <c r="J3093" t="s">
        <v>118</v>
      </c>
      <c r="K3093" t="s">
        <v>37</v>
      </c>
      <c r="L3093" t="s">
        <v>1236</v>
      </c>
      <c r="M3093" t="s">
        <v>27</v>
      </c>
      <c r="N3093" t="s">
        <v>28</v>
      </c>
      <c r="O3093" t="s">
        <v>29</v>
      </c>
      <c r="P3093" t="s">
        <v>30</v>
      </c>
      <c r="Q3093" t="s">
        <v>21</v>
      </c>
    </row>
    <row r="3094" spans="1:17">
      <c r="A3094" t="s">
        <v>323</v>
      </c>
      <c r="B3094" t="s">
        <v>43</v>
      </c>
      <c r="C3094" t="s">
        <v>19</v>
      </c>
      <c r="D3094" t="s">
        <v>45</v>
      </c>
      <c r="E3094" t="s">
        <v>21</v>
      </c>
      <c r="F3094" t="s">
        <v>721</v>
      </c>
      <c r="G3094" t="s">
        <v>35</v>
      </c>
      <c r="H3094" t="s">
        <v>21</v>
      </c>
      <c r="I3094" t="s">
        <v>23</v>
      </c>
      <c r="J3094" t="s">
        <v>74</v>
      </c>
      <c r="K3094" t="s">
        <v>37</v>
      </c>
      <c r="L3094" t="s">
        <v>148</v>
      </c>
      <c r="M3094" t="s">
        <v>40</v>
      </c>
      <c r="N3094" t="s">
        <v>1183</v>
      </c>
      <c r="O3094" t="s">
        <v>63</v>
      </c>
      <c r="P3094" t="s">
        <v>41</v>
      </c>
      <c r="Q3094" t="s">
        <v>21</v>
      </c>
    </row>
    <row r="3095" spans="1:17">
      <c r="A3095" t="s">
        <v>151</v>
      </c>
      <c r="B3095" t="s">
        <v>77</v>
      </c>
      <c r="C3095" t="s">
        <v>19</v>
      </c>
      <c r="D3095" t="s">
        <v>45</v>
      </c>
      <c r="E3095" t="s">
        <v>21</v>
      </c>
      <c r="F3095" t="s">
        <v>351</v>
      </c>
      <c r="G3095" t="s">
        <v>21</v>
      </c>
      <c r="H3095" t="s">
        <v>35</v>
      </c>
      <c r="I3095" t="s">
        <v>23</v>
      </c>
      <c r="J3095" t="s">
        <v>99</v>
      </c>
      <c r="K3095" t="s">
        <v>100</v>
      </c>
      <c r="L3095" t="s">
        <v>356</v>
      </c>
      <c r="M3095" t="s">
        <v>27</v>
      </c>
      <c r="N3095" t="s">
        <v>28</v>
      </c>
      <c r="O3095" t="s">
        <v>29</v>
      </c>
      <c r="P3095" t="s">
        <v>30</v>
      </c>
      <c r="Q3095" t="s">
        <v>21</v>
      </c>
    </row>
    <row r="3096" spans="1:17">
      <c r="A3096" t="s">
        <v>106</v>
      </c>
      <c r="B3096" t="s">
        <v>144</v>
      </c>
      <c r="C3096" t="s">
        <v>19</v>
      </c>
      <c r="D3096" t="s">
        <v>33</v>
      </c>
      <c r="E3096" t="s">
        <v>21</v>
      </c>
      <c r="F3096" t="s">
        <v>2093</v>
      </c>
      <c r="G3096" t="s">
        <v>21</v>
      </c>
      <c r="H3096" t="s">
        <v>21</v>
      </c>
      <c r="I3096" t="s">
        <v>23</v>
      </c>
      <c r="J3096" t="s">
        <v>52</v>
      </c>
      <c r="K3096" t="s">
        <v>48</v>
      </c>
      <c r="L3096" t="s">
        <v>485</v>
      </c>
      <c r="M3096" t="s">
        <v>27</v>
      </c>
      <c r="N3096" t="s">
        <v>391</v>
      </c>
      <c r="O3096" t="s">
        <v>52</v>
      </c>
      <c r="P3096" t="s">
        <v>41</v>
      </c>
      <c r="Q3096" t="s">
        <v>21</v>
      </c>
    </row>
    <row r="3097" spans="1:17">
      <c r="A3097" t="s">
        <v>180</v>
      </c>
      <c r="B3097" t="s">
        <v>32</v>
      </c>
      <c r="C3097" t="s">
        <v>44</v>
      </c>
      <c r="D3097" t="s">
        <v>33</v>
      </c>
      <c r="E3097" t="s">
        <v>21</v>
      </c>
      <c r="F3097" t="s">
        <v>2094</v>
      </c>
      <c r="G3097" t="s">
        <v>21</v>
      </c>
      <c r="H3097" t="s">
        <v>21</v>
      </c>
      <c r="I3097" t="s">
        <v>146</v>
      </c>
      <c r="J3097" t="s">
        <v>24</v>
      </c>
      <c r="K3097" t="s">
        <v>124</v>
      </c>
      <c r="L3097" t="s">
        <v>708</v>
      </c>
      <c r="M3097" t="s">
        <v>27</v>
      </c>
      <c r="N3097" t="s">
        <v>28</v>
      </c>
      <c r="O3097" t="s">
        <v>29</v>
      </c>
      <c r="P3097" t="s">
        <v>30</v>
      </c>
      <c r="Q3097" t="s">
        <v>21</v>
      </c>
    </row>
    <row r="3098" spans="1:17">
      <c r="A3098" t="s">
        <v>121</v>
      </c>
      <c r="B3098" t="s">
        <v>72</v>
      </c>
      <c r="C3098" t="s">
        <v>19</v>
      </c>
      <c r="D3098" t="s">
        <v>33</v>
      </c>
      <c r="E3098" t="s">
        <v>21</v>
      </c>
      <c r="F3098" t="s">
        <v>1102</v>
      </c>
      <c r="G3098" t="s">
        <v>21</v>
      </c>
      <c r="H3098" t="s">
        <v>21</v>
      </c>
      <c r="I3098" t="s">
        <v>30</v>
      </c>
      <c r="J3098" t="s">
        <v>243</v>
      </c>
      <c r="K3098" t="s">
        <v>53</v>
      </c>
      <c r="L3098" t="s">
        <v>147</v>
      </c>
      <c r="M3098" t="s">
        <v>27</v>
      </c>
      <c r="N3098" t="s">
        <v>28</v>
      </c>
      <c r="O3098" t="s">
        <v>29</v>
      </c>
      <c r="P3098" t="s">
        <v>30</v>
      </c>
      <c r="Q3098" t="s">
        <v>21</v>
      </c>
    </row>
    <row r="3099" spans="1:17">
      <c r="A3099" t="s">
        <v>110</v>
      </c>
      <c r="B3099" t="s">
        <v>32</v>
      </c>
      <c r="C3099" t="s">
        <v>19</v>
      </c>
      <c r="D3099" t="s">
        <v>20</v>
      </c>
      <c r="E3099" t="s">
        <v>21</v>
      </c>
      <c r="F3099" t="s">
        <v>180</v>
      </c>
      <c r="G3099" t="s">
        <v>35</v>
      </c>
      <c r="H3099" t="s">
        <v>21</v>
      </c>
      <c r="I3099" t="s">
        <v>30</v>
      </c>
      <c r="J3099" t="s">
        <v>118</v>
      </c>
      <c r="K3099" t="s">
        <v>37</v>
      </c>
      <c r="L3099" t="s">
        <v>460</v>
      </c>
      <c r="M3099" t="s">
        <v>27</v>
      </c>
      <c r="N3099" t="s">
        <v>28</v>
      </c>
      <c r="O3099" t="s">
        <v>29</v>
      </c>
      <c r="P3099" t="s">
        <v>30</v>
      </c>
      <c r="Q3099" t="s">
        <v>21</v>
      </c>
    </row>
    <row r="3100" spans="1:17">
      <c r="A3100" t="s">
        <v>110</v>
      </c>
      <c r="B3100" t="s">
        <v>56</v>
      </c>
      <c r="C3100" t="s">
        <v>19</v>
      </c>
      <c r="D3100" t="s">
        <v>20</v>
      </c>
      <c r="E3100" t="s">
        <v>21</v>
      </c>
      <c r="F3100" t="s">
        <v>36</v>
      </c>
      <c r="G3100" t="s">
        <v>21</v>
      </c>
      <c r="H3100" t="s">
        <v>21</v>
      </c>
      <c r="I3100" t="s">
        <v>146</v>
      </c>
      <c r="J3100" t="s">
        <v>17</v>
      </c>
      <c r="K3100" t="s">
        <v>119</v>
      </c>
      <c r="L3100" t="s">
        <v>131</v>
      </c>
      <c r="M3100" t="s">
        <v>219</v>
      </c>
      <c r="N3100" t="s">
        <v>28</v>
      </c>
      <c r="O3100" t="s">
        <v>29</v>
      </c>
      <c r="P3100" t="s">
        <v>30</v>
      </c>
      <c r="Q3100" t="s">
        <v>21</v>
      </c>
    </row>
    <row r="3101" spans="1:17">
      <c r="A3101" t="s">
        <v>110</v>
      </c>
      <c r="B3101" t="s">
        <v>72</v>
      </c>
      <c r="C3101" t="s">
        <v>19</v>
      </c>
      <c r="D3101" t="s">
        <v>33</v>
      </c>
      <c r="E3101" t="s">
        <v>35</v>
      </c>
      <c r="F3101" t="s">
        <v>29</v>
      </c>
      <c r="G3101" t="s">
        <v>21</v>
      </c>
      <c r="H3101" t="s">
        <v>21</v>
      </c>
      <c r="I3101" t="s">
        <v>30</v>
      </c>
      <c r="J3101" t="s">
        <v>123</v>
      </c>
      <c r="K3101" t="s">
        <v>53</v>
      </c>
      <c r="L3101" t="s">
        <v>348</v>
      </c>
      <c r="M3101" t="s">
        <v>27</v>
      </c>
      <c r="N3101" t="s">
        <v>28</v>
      </c>
      <c r="O3101" t="s">
        <v>29</v>
      </c>
      <c r="P3101" t="s">
        <v>30</v>
      </c>
      <c r="Q3101" t="s">
        <v>21</v>
      </c>
    </row>
    <row r="3102" spans="1:17">
      <c r="A3102" t="s">
        <v>700</v>
      </c>
      <c r="B3102" t="s">
        <v>144</v>
      </c>
      <c r="C3102" t="s">
        <v>19</v>
      </c>
      <c r="D3102" t="s">
        <v>20</v>
      </c>
      <c r="E3102" t="s">
        <v>21</v>
      </c>
      <c r="F3102" t="s">
        <v>59</v>
      </c>
      <c r="G3102" t="s">
        <v>21</v>
      </c>
      <c r="H3102" t="s">
        <v>21</v>
      </c>
      <c r="I3102" t="s">
        <v>146</v>
      </c>
      <c r="J3102" t="s">
        <v>234</v>
      </c>
      <c r="K3102" t="s">
        <v>100</v>
      </c>
      <c r="L3102" t="s">
        <v>231</v>
      </c>
      <c r="M3102" t="s">
        <v>52</v>
      </c>
      <c r="N3102" t="s">
        <v>132</v>
      </c>
      <c r="O3102" t="s">
        <v>27</v>
      </c>
      <c r="P3102" t="s">
        <v>41</v>
      </c>
      <c r="Q3102" t="s">
        <v>21</v>
      </c>
    </row>
    <row r="3103" spans="1:17">
      <c r="A3103" t="s">
        <v>128</v>
      </c>
      <c r="B3103" t="s">
        <v>56</v>
      </c>
      <c r="C3103" t="s">
        <v>19</v>
      </c>
      <c r="D3103" t="s">
        <v>20</v>
      </c>
      <c r="E3103" t="s">
        <v>21</v>
      </c>
      <c r="F3103" t="s">
        <v>2095</v>
      </c>
      <c r="G3103" t="s">
        <v>35</v>
      </c>
      <c r="H3103" t="s">
        <v>21</v>
      </c>
      <c r="I3103" t="s">
        <v>30</v>
      </c>
      <c r="J3103" t="s">
        <v>85</v>
      </c>
      <c r="K3103" t="s">
        <v>53</v>
      </c>
      <c r="L3103" t="s">
        <v>661</v>
      </c>
      <c r="M3103" t="s">
        <v>63</v>
      </c>
      <c r="N3103" t="s">
        <v>28</v>
      </c>
      <c r="O3103" t="s">
        <v>29</v>
      </c>
      <c r="P3103" t="s">
        <v>30</v>
      </c>
      <c r="Q3103" t="s">
        <v>21</v>
      </c>
    </row>
    <row r="3104" spans="1:17">
      <c r="A3104" t="s">
        <v>192</v>
      </c>
      <c r="B3104" t="s">
        <v>144</v>
      </c>
      <c r="C3104" t="s">
        <v>19</v>
      </c>
      <c r="D3104" t="s">
        <v>33</v>
      </c>
      <c r="E3104" t="s">
        <v>21</v>
      </c>
      <c r="F3104" t="s">
        <v>83</v>
      </c>
      <c r="G3104" t="s">
        <v>21</v>
      </c>
      <c r="H3104" t="s">
        <v>35</v>
      </c>
      <c r="I3104" t="s">
        <v>30</v>
      </c>
      <c r="J3104" t="s">
        <v>52</v>
      </c>
      <c r="K3104" t="s">
        <v>119</v>
      </c>
      <c r="L3104" t="s">
        <v>126</v>
      </c>
      <c r="M3104" t="s">
        <v>27</v>
      </c>
      <c r="N3104" t="s">
        <v>28</v>
      </c>
      <c r="O3104" t="s">
        <v>29</v>
      </c>
      <c r="P3104" t="s">
        <v>30</v>
      </c>
      <c r="Q3104" t="s">
        <v>21</v>
      </c>
    </row>
    <row r="3105" spans="1:17">
      <c r="A3105" t="s">
        <v>186</v>
      </c>
      <c r="B3105" t="s">
        <v>87</v>
      </c>
      <c r="C3105" t="s">
        <v>19</v>
      </c>
      <c r="D3105" t="s">
        <v>33</v>
      </c>
      <c r="E3105" t="s">
        <v>21</v>
      </c>
      <c r="F3105" t="s">
        <v>192</v>
      </c>
      <c r="G3105" t="s">
        <v>21</v>
      </c>
      <c r="H3105" t="s">
        <v>35</v>
      </c>
      <c r="I3105" t="s">
        <v>30</v>
      </c>
      <c r="J3105" t="s">
        <v>57</v>
      </c>
      <c r="K3105" t="s">
        <v>37</v>
      </c>
      <c r="L3105" t="s">
        <v>152</v>
      </c>
      <c r="M3105" t="s">
        <v>27</v>
      </c>
      <c r="N3105" t="s">
        <v>28</v>
      </c>
      <c r="O3105" t="s">
        <v>29</v>
      </c>
      <c r="P3105" t="s">
        <v>30</v>
      </c>
      <c r="Q3105" t="s">
        <v>21</v>
      </c>
    </row>
    <row r="3106" spans="1:17">
      <c r="A3106" t="s">
        <v>31</v>
      </c>
      <c r="B3106" t="s">
        <v>87</v>
      </c>
      <c r="C3106" t="s">
        <v>44</v>
      </c>
      <c r="D3106" t="s">
        <v>33</v>
      </c>
      <c r="E3106" t="s">
        <v>21</v>
      </c>
      <c r="F3106" t="s">
        <v>1888</v>
      </c>
      <c r="G3106" t="s">
        <v>35</v>
      </c>
      <c r="H3106" t="s">
        <v>21</v>
      </c>
      <c r="I3106" t="s">
        <v>23</v>
      </c>
      <c r="J3106" t="s">
        <v>123</v>
      </c>
      <c r="K3106" t="s">
        <v>37</v>
      </c>
      <c r="L3106" t="s">
        <v>458</v>
      </c>
      <c r="M3106" t="s">
        <v>27</v>
      </c>
      <c r="N3106" t="s">
        <v>28</v>
      </c>
      <c r="O3106" t="s">
        <v>29</v>
      </c>
      <c r="P3106" t="s">
        <v>30</v>
      </c>
      <c r="Q3106" t="s">
        <v>21</v>
      </c>
    </row>
    <row r="3107" spans="1:17">
      <c r="A3107" t="s">
        <v>17</v>
      </c>
      <c r="B3107" t="s">
        <v>32</v>
      </c>
      <c r="C3107" t="s">
        <v>122</v>
      </c>
      <c r="D3107" t="s">
        <v>33</v>
      </c>
      <c r="E3107" t="s">
        <v>21</v>
      </c>
      <c r="F3107" t="s">
        <v>29</v>
      </c>
      <c r="G3107" t="s">
        <v>35</v>
      </c>
      <c r="H3107" t="s">
        <v>21</v>
      </c>
      <c r="I3107" t="s">
        <v>23</v>
      </c>
      <c r="J3107" t="s">
        <v>91</v>
      </c>
      <c r="K3107" t="s">
        <v>37</v>
      </c>
      <c r="L3107" t="s">
        <v>403</v>
      </c>
      <c r="M3107" t="s">
        <v>27</v>
      </c>
      <c r="N3107" t="s">
        <v>28</v>
      </c>
      <c r="O3107" t="s">
        <v>29</v>
      </c>
      <c r="P3107" t="s">
        <v>30</v>
      </c>
      <c r="Q3107" t="s">
        <v>21</v>
      </c>
    </row>
    <row r="3108" spans="1:17">
      <c r="A3108" t="s">
        <v>108</v>
      </c>
      <c r="B3108" t="s">
        <v>32</v>
      </c>
      <c r="C3108" t="s">
        <v>122</v>
      </c>
      <c r="D3108" t="s">
        <v>33</v>
      </c>
      <c r="E3108" t="s">
        <v>21</v>
      </c>
      <c r="F3108" t="s">
        <v>349</v>
      </c>
      <c r="G3108" t="s">
        <v>35</v>
      </c>
      <c r="H3108" t="s">
        <v>21</v>
      </c>
      <c r="I3108" t="s">
        <v>23</v>
      </c>
      <c r="J3108" t="s">
        <v>169</v>
      </c>
      <c r="K3108" t="s">
        <v>119</v>
      </c>
      <c r="L3108" t="s">
        <v>2096</v>
      </c>
      <c r="M3108" t="s">
        <v>27</v>
      </c>
      <c r="N3108" t="s">
        <v>28</v>
      </c>
      <c r="O3108" t="s">
        <v>29</v>
      </c>
      <c r="P3108" t="s">
        <v>30</v>
      </c>
      <c r="Q3108" t="s">
        <v>21</v>
      </c>
    </row>
    <row r="3109" spans="1:17">
      <c r="A3109" t="s">
        <v>110</v>
      </c>
      <c r="B3109" t="s">
        <v>32</v>
      </c>
      <c r="C3109" t="s">
        <v>19</v>
      </c>
      <c r="D3109" t="s">
        <v>33</v>
      </c>
      <c r="E3109" t="s">
        <v>21</v>
      </c>
      <c r="F3109" t="s">
        <v>2097</v>
      </c>
      <c r="G3109" t="s">
        <v>35</v>
      </c>
      <c r="H3109" t="s">
        <v>21</v>
      </c>
      <c r="I3109" t="s">
        <v>146</v>
      </c>
      <c r="J3109" t="s">
        <v>60</v>
      </c>
      <c r="K3109" t="s">
        <v>119</v>
      </c>
      <c r="L3109" t="s">
        <v>818</v>
      </c>
      <c r="M3109" t="s">
        <v>27</v>
      </c>
      <c r="N3109" t="s">
        <v>28</v>
      </c>
      <c r="O3109" t="s">
        <v>29</v>
      </c>
      <c r="P3109" t="s">
        <v>30</v>
      </c>
      <c r="Q3109" t="s">
        <v>21</v>
      </c>
    </row>
    <row r="3110" spans="1:17">
      <c r="A3110" t="s">
        <v>121</v>
      </c>
      <c r="B3110" t="s">
        <v>56</v>
      </c>
      <c r="C3110" t="s">
        <v>19</v>
      </c>
      <c r="D3110" t="s">
        <v>20</v>
      </c>
      <c r="E3110" t="s">
        <v>21</v>
      </c>
      <c r="F3110" t="s">
        <v>2098</v>
      </c>
      <c r="G3110" t="s">
        <v>35</v>
      </c>
      <c r="H3110" t="s">
        <v>21</v>
      </c>
      <c r="I3110" t="s">
        <v>30</v>
      </c>
      <c r="J3110" t="s">
        <v>85</v>
      </c>
      <c r="K3110" t="s">
        <v>53</v>
      </c>
      <c r="L3110" t="s">
        <v>152</v>
      </c>
      <c r="M3110" t="s">
        <v>123</v>
      </c>
      <c r="N3110" t="s">
        <v>28</v>
      </c>
      <c r="O3110" t="s">
        <v>29</v>
      </c>
      <c r="P3110" t="s">
        <v>30</v>
      </c>
      <c r="Q3110" t="s">
        <v>21</v>
      </c>
    </row>
    <row r="3111" spans="1:17">
      <c r="A3111" t="s">
        <v>42</v>
      </c>
      <c r="B3111" t="s">
        <v>43</v>
      </c>
      <c r="C3111" t="s">
        <v>44</v>
      </c>
      <c r="D3111" t="s">
        <v>45</v>
      </c>
      <c r="E3111" t="s">
        <v>21</v>
      </c>
      <c r="F3111" t="s">
        <v>29</v>
      </c>
      <c r="G3111" t="s">
        <v>21</v>
      </c>
      <c r="H3111" t="s">
        <v>35</v>
      </c>
      <c r="I3111" t="s">
        <v>23</v>
      </c>
      <c r="J3111" t="s">
        <v>68</v>
      </c>
      <c r="K3111" t="s">
        <v>92</v>
      </c>
      <c r="L3111" t="s">
        <v>743</v>
      </c>
      <c r="M3111" t="s">
        <v>40</v>
      </c>
      <c r="N3111" t="s">
        <v>28</v>
      </c>
      <c r="O3111" t="s">
        <v>29</v>
      </c>
      <c r="P3111" t="s">
        <v>30</v>
      </c>
      <c r="Q3111" t="s">
        <v>21</v>
      </c>
    </row>
    <row r="3112" spans="1:17">
      <c r="A3112" t="s">
        <v>202</v>
      </c>
      <c r="B3112" t="s">
        <v>72</v>
      </c>
      <c r="C3112" t="s">
        <v>19</v>
      </c>
      <c r="D3112" t="s">
        <v>33</v>
      </c>
      <c r="E3112" t="s">
        <v>21</v>
      </c>
      <c r="F3112" t="s">
        <v>1097</v>
      </c>
      <c r="G3112" t="s">
        <v>35</v>
      </c>
      <c r="H3112" t="s">
        <v>21</v>
      </c>
      <c r="I3112" t="s">
        <v>30</v>
      </c>
      <c r="J3112" t="s">
        <v>99</v>
      </c>
      <c r="K3112" t="s">
        <v>37</v>
      </c>
      <c r="L3112" t="s">
        <v>216</v>
      </c>
      <c r="M3112" t="s">
        <v>63</v>
      </c>
      <c r="N3112" t="s">
        <v>28</v>
      </c>
      <c r="O3112" t="s">
        <v>29</v>
      </c>
      <c r="P3112" t="s">
        <v>30</v>
      </c>
      <c r="Q3112" t="s">
        <v>21</v>
      </c>
    </row>
    <row r="3113" spans="1:17">
      <c r="A3113" t="s">
        <v>71</v>
      </c>
      <c r="B3113" t="s">
        <v>43</v>
      </c>
      <c r="C3113" t="s">
        <v>19</v>
      </c>
      <c r="D3113" t="s">
        <v>33</v>
      </c>
      <c r="E3113" t="s">
        <v>21</v>
      </c>
      <c r="F3113" t="s">
        <v>29</v>
      </c>
      <c r="G3113" t="s">
        <v>35</v>
      </c>
      <c r="H3113" t="s">
        <v>21</v>
      </c>
      <c r="I3113" t="s">
        <v>23</v>
      </c>
      <c r="J3113" t="s">
        <v>108</v>
      </c>
      <c r="K3113" t="s">
        <v>92</v>
      </c>
      <c r="L3113" t="s">
        <v>221</v>
      </c>
      <c r="M3113" t="s">
        <v>52</v>
      </c>
      <c r="N3113" t="s">
        <v>28</v>
      </c>
      <c r="O3113" t="s">
        <v>29</v>
      </c>
      <c r="P3113" t="s">
        <v>30</v>
      </c>
      <c r="Q3113" t="s">
        <v>21</v>
      </c>
    </row>
    <row r="3114" spans="1:17">
      <c r="A3114" t="s">
        <v>42</v>
      </c>
      <c r="B3114" t="s">
        <v>43</v>
      </c>
      <c r="C3114" t="s">
        <v>19</v>
      </c>
      <c r="D3114" t="s">
        <v>33</v>
      </c>
      <c r="E3114" t="s">
        <v>21</v>
      </c>
      <c r="F3114" t="s">
        <v>2099</v>
      </c>
      <c r="G3114" t="s">
        <v>35</v>
      </c>
      <c r="H3114" t="s">
        <v>21</v>
      </c>
      <c r="I3114" t="s">
        <v>30</v>
      </c>
      <c r="J3114" t="s">
        <v>108</v>
      </c>
      <c r="K3114" t="s">
        <v>37</v>
      </c>
      <c r="L3114" t="s">
        <v>961</v>
      </c>
      <c r="M3114" t="s">
        <v>52</v>
      </c>
      <c r="N3114" t="s">
        <v>28</v>
      </c>
      <c r="O3114" t="s">
        <v>29</v>
      </c>
      <c r="P3114" t="s">
        <v>30</v>
      </c>
      <c r="Q3114" t="s">
        <v>21</v>
      </c>
    </row>
    <row r="3115" spans="1:17">
      <c r="A3115" t="s">
        <v>65</v>
      </c>
      <c r="B3115" t="s">
        <v>87</v>
      </c>
      <c r="C3115" t="s">
        <v>122</v>
      </c>
      <c r="D3115" t="s">
        <v>33</v>
      </c>
      <c r="E3115" t="s">
        <v>21</v>
      </c>
      <c r="F3115" t="s">
        <v>1622</v>
      </c>
      <c r="G3115" t="s">
        <v>35</v>
      </c>
      <c r="H3115" t="s">
        <v>21</v>
      </c>
      <c r="I3115" t="s">
        <v>30</v>
      </c>
      <c r="J3115" t="s">
        <v>108</v>
      </c>
      <c r="K3115" t="s">
        <v>37</v>
      </c>
      <c r="L3115" t="s">
        <v>75</v>
      </c>
      <c r="M3115" t="s">
        <v>27</v>
      </c>
      <c r="N3115" t="s">
        <v>28</v>
      </c>
      <c r="O3115" t="s">
        <v>29</v>
      </c>
      <c r="P3115" t="s">
        <v>30</v>
      </c>
      <c r="Q3115" t="s">
        <v>21</v>
      </c>
    </row>
    <row r="3116" spans="1:17">
      <c r="A3116" t="s">
        <v>234</v>
      </c>
      <c r="B3116" t="s">
        <v>32</v>
      </c>
      <c r="C3116" t="s">
        <v>44</v>
      </c>
      <c r="D3116" t="s">
        <v>33</v>
      </c>
      <c r="E3116" t="s">
        <v>21</v>
      </c>
      <c r="F3116" t="s">
        <v>598</v>
      </c>
      <c r="G3116" t="s">
        <v>35</v>
      </c>
      <c r="H3116" t="s">
        <v>21</v>
      </c>
      <c r="I3116" t="s">
        <v>23</v>
      </c>
      <c r="J3116" t="s">
        <v>47</v>
      </c>
      <c r="K3116" t="s">
        <v>48</v>
      </c>
      <c r="L3116" t="s">
        <v>1149</v>
      </c>
      <c r="M3116" t="s">
        <v>27</v>
      </c>
      <c r="N3116" t="s">
        <v>28</v>
      </c>
      <c r="O3116" t="s">
        <v>29</v>
      </c>
      <c r="P3116" t="s">
        <v>30</v>
      </c>
      <c r="Q3116" t="s">
        <v>21</v>
      </c>
    </row>
    <row r="3117" spans="1:17">
      <c r="A3117" t="s">
        <v>71</v>
      </c>
      <c r="B3117" t="s">
        <v>66</v>
      </c>
      <c r="C3117" t="s">
        <v>19</v>
      </c>
      <c r="D3117" t="s">
        <v>45</v>
      </c>
      <c r="E3117" t="s">
        <v>21</v>
      </c>
      <c r="F3117" t="s">
        <v>767</v>
      </c>
      <c r="G3117" t="s">
        <v>35</v>
      </c>
      <c r="H3117" t="s">
        <v>21</v>
      </c>
      <c r="I3117" t="s">
        <v>23</v>
      </c>
      <c r="J3117" t="s">
        <v>123</v>
      </c>
      <c r="K3117" t="s">
        <v>124</v>
      </c>
      <c r="L3117" t="s">
        <v>209</v>
      </c>
      <c r="M3117" t="s">
        <v>27</v>
      </c>
      <c r="N3117" t="s">
        <v>194</v>
      </c>
      <c r="O3117" t="s">
        <v>52</v>
      </c>
      <c r="P3117" t="s">
        <v>41</v>
      </c>
      <c r="Q3117" t="s">
        <v>21</v>
      </c>
    </row>
    <row r="3118" spans="1:17">
      <c r="A3118" t="s">
        <v>71</v>
      </c>
      <c r="B3118" t="s">
        <v>66</v>
      </c>
      <c r="C3118" t="s">
        <v>19</v>
      </c>
      <c r="D3118" t="s">
        <v>33</v>
      </c>
      <c r="E3118" t="s">
        <v>21</v>
      </c>
      <c r="F3118" t="s">
        <v>1396</v>
      </c>
      <c r="G3118" t="s">
        <v>21</v>
      </c>
      <c r="H3118" t="s">
        <v>21</v>
      </c>
      <c r="I3118" t="s">
        <v>30</v>
      </c>
      <c r="J3118" t="s">
        <v>243</v>
      </c>
      <c r="K3118" t="s">
        <v>53</v>
      </c>
      <c r="L3118" t="s">
        <v>312</v>
      </c>
      <c r="M3118" t="s">
        <v>27</v>
      </c>
      <c r="N3118" t="s">
        <v>28</v>
      </c>
      <c r="O3118" t="s">
        <v>29</v>
      </c>
      <c r="P3118" t="s">
        <v>30</v>
      </c>
      <c r="Q3118" t="s">
        <v>21</v>
      </c>
    </row>
    <row r="3119" spans="1:17">
      <c r="A3119" t="s">
        <v>17</v>
      </c>
      <c r="B3119" t="s">
        <v>56</v>
      </c>
      <c r="C3119" t="s">
        <v>44</v>
      </c>
      <c r="D3119" t="s">
        <v>33</v>
      </c>
      <c r="E3119" t="s">
        <v>21</v>
      </c>
      <c r="F3119" t="s">
        <v>2100</v>
      </c>
      <c r="G3119" t="s">
        <v>35</v>
      </c>
      <c r="H3119" t="s">
        <v>21</v>
      </c>
      <c r="I3119" t="s">
        <v>23</v>
      </c>
      <c r="J3119" t="s">
        <v>123</v>
      </c>
      <c r="K3119" t="s">
        <v>37</v>
      </c>
      <c r="L3119" t="s">
        <v>1438</v>
      </c>
      <c r="M3119" t="s">
        <v>63</v>
      </c>
      <c r="N3119" t="s">
        <v>28</v>
      </c>
      <c r="O3119" t="s">
        <v>29</v>
      </c>
      <c r="P3119" t="s">
        <v>30</v>
      </c>
      <c r="Q3119" t="s">
        <v>35</v>
      </c>
    </row>
    <row r="3120" spans="1:17">
      <c r="A3120" t="s">
        <v>159</v>
      </c>
      <c r="B3120" t="s">
        <v>32</v>
      </c>
      <c r="C3120" t="s">
        <v>19</v>
      </c>
      <c r="D3120" t="s">
        <v>33</v>
      </c>
      <c r="E3120" t="s">
        <v>21</v>
      </c>
      <c r="F3120" t="s">
        <v>803</v>
      </c>
      <c r="G3120" t="s">
        <v>35</v>
      </c>
      <c r="H3120" t="s">
        <v>21</v>
      </c>
      <c r="I3120" t="s">
        <v>30</v>
      </c>
      <c r="J3120" t="s">
        <v>52</v>
      </c>
      <c r="K3120" t="s">
        <v>53</v>
      </c>
      <c r="L3120" t="s">
        <v>737</v>
      </c>
      <c r="M3120" t="s">
        <v>27</v>
      </c>
      <c r="N3120" t="s">
        <v>28</v>
      </c>
      <c r="O3120" t="s">
        <v>29</v>
      </c>
      <c r="P3120" t="s">
        <v>30</v>
      </c>
      <c r="Q3120" t="s">
        <v>21</v>
      </c>
    </row>
    <row r="3121" spans="1:17">
      <c r="A3121" t="s">
        <v>234</v>
      </c>
      <c r="B3121" t="s">
        <v>72</v>
      </c>
      <c r="C3121" t="s">
        <v>19</v>
      </c>
      <c r="D3121" t="s">
        <v>33</v>
      </c>
      <c r="E3121" t="s">
        <v>21</v>
      </c>
      <c r="F3121" t="s">
        <v>874</v>
      </c>
      <c r="G3121" t="s">
        <v>35</v>
      </c>
      <c r="H3121" t="s">
        <v>35</v>
      </c>
      <c r="I3121" t="s">
        <v>23</v>
      </c>
      <c r="J3121" t="s">
        <v>99</v>
      </c>
      <c r="K3121" t="s">
        <v>100</v>
      </c>
      <c r="L3121" t="s">
        <v>665</v>
      </c>
      <c r="M3121" t="s">
        <v>27</v>
      </c>
      <c r="N3121" t="s">
        <v>96</v>
      </c>
      <c r="O3121" t="s">
        <v>27</v>
      </c>
      <c r="P3121" t="s">
        <v>41</v>
      </c>
      <c r="Q3121" t="s">
        <v>21</v>
      </c>
    </row>
    <row r="3122" spans="1:17">
      <c r="A3122" t="s">
        <v>524</v>
      </c>
      <c r="B3122" t="s">
        <v>72</v>
      </c>
      <c r="C3122" t="s">
        <v>19</v>
      </c>
      <c r="D3122" t="s">
        <v>20</v>
      </c>
      <c r="E3122" t="s">
        <v>21</v>
      </c>
      <c r="F3122" t="s">
        <v>344</v>
      </c>
      <c r="G3122" t="s">
        <v>35</v>
      </c>
      <c r="H3122" t="s">
        <v>21</v>
      </c>
      <c r="I3122" t="s">
        <v>30</v>
      </c>
      <c r="J3122" t="s">
        <v>243</v>
      </c>
      <c r="K3122" t="s">
        <v>37</v>
      </c>
      <c r="L3122" t="s">
        <v>281</v>
      </c>
      <c r="M3122" t="s">
        <v>27</v>
      </c>
      <c r="N3122" t="s">
        <v>28</v>
      </c>
      <c r="O3122" t="s">
        <v>29</v>
      </c>
      <c r="P3122" t="s">
        <v>30</v>
      </c>
      <c r="Q3122" t="s">
        <v>21</v>
      </c>
    </row>
    <row r="3123" spans="1:17">
      <c r="A3123" t="s">
        <v>151</v>
      </c>
      <c r="B3123" t="s">
        <v>43</v>
      </c>
      <c r="C3123" t="s">
        <v>19</v>
      </c>
      <c r="D3123" t="s">
        <v>45</v>
      </c>
      <c r="E3123" t="s">
        <v>21</v>
      </c>
      <c r="F3123" t="s">
        <v>130</v>
      </c>
      <c r="G3123" t="s">
        <v>21</v>
      </c>
      <c r="H3123" t="s">
        <v>21</v>
      </c>
      <c r="I3123" t="s">
        <v>23</v>
      </c>
      <c r="J3123" t="s">
        <v>108</v>
      </c>
      <c r="K3123" t="s">
        <v>92</v>
      </c>
      <c r="L3123" t="s">
        <v>295</v>
      </c>
      <c r="M3123" t="s">
        <v>349</v>
      </c>
      <c r="N3123" t="s">
        <v>28</v>
      </c>
      <c r="O3123" t="s">
        <v>29</v>
      </c>
      <c r="P3123" t="s">
        <v>30</v>
      </c>
      <c r="Q3123" t="s">
        <v>21</v>
      </c>
    </row>
    <row r="3124" spans="1:17">
      <c r="A3124" t="s">
        <v>79</v>
      </c>
      <c r="B3124" t="s">
        <v>56</v>
      </c>
      <c r="C3124" t="s">
        <v>19</v>
      </c>
      <c r="D3124" t="s">
        <v>20</v>
      </c>
      <c r="E3124" t="s">
        <v>21</v>
      </c>
      <c r="F3124" t="s">
        <v>603</v>
      </c>
      <c r="G3124" t="s">
        <v>35</v>
      </c>
      <c r="H3124" t="s">
        <v>21</v>
      </c>
      <c r="I3124" t="s">
        <v>30</v>
      </c>
      <c r="J3124" t="s">
        <v>108</v>
      </c>
      <c r="K3124" t="s">
        <v>37</v>
      </c>
      <c r="L3124" t="s">
        <v>474</v>
      </c>
      <c r="M3124" t="s">
        <v>63</v>
      </c>
      <c r="N3124" t="s">
        <v>28</v>
      </c>
      <c r="O3124" t="s">
        <v>29</v>
      </c>
      <c r="P3124" t="s">
        <v>30</v>
      </c>
      <c r="Q3124" t="s">
        <v>21</v>
      </c>
    </row>
    <row r="3125" spans="1:17">
      <c r="A3125" t="s">
        <v>524</v>
      </c>
      <c r="B3125" t="s">
        <v>32</v>
      </c>
      <c r="C3125" t="s">
        <v>19</v>
      </c>
      <c r="D3125" t="s">
        <v>33</v>
      </c>
      <c r="E3125" t="s">
        <v>21</v>
      </c>
      <c r="F3125" t="s">
        <v>802</v>
      </c>
      <c r="G3125" t="s">
        <v>21</v>
      </c>
      <c r="H3125" t="s">
        <v>35</v>
      </c>
      <c r="I3125" t="s">
        <v>23</v>
      </c>
      <c r="J3125" t="s">
        <v>219</v>
      </c>
      <c r="K3125" t="s">
        <v>92</v>
      </c>
      <c r="L3125" t="s">
        <v>1102</v>
      </c>
      <c r="M3125" t="s">
        <v>63</v>
      </c>
      <c r="N3125" t="s">
        <v>28</v>
      </c>
      <c r="O3125" t="s">
        <v>29</v>
      </c>
      <c r="P3125" t="s">
        <v>30</v>
      </c>
      <c r="Q3125" t="s">
        <v>35</v>
      </c>
    </row>
    <row r="3126" spans="1:17">
      <c r="A3126" t="s">
        <v>106</v>
      </c>
      <c r="B3126" t="s">
        <v>43</v>
      </c>
      <c r="C3126" t="s">
        <v>19</v>
      </c>
      <c r="D3126" t="s">
        <v>45</v>
      </c>
      <c r="E3126" t="s">
        <v>21</v>
      </c>
      <c r="F3126" t="s">
        <v>824</v>
      </c>
      <c r="G3126" t="s">
        <v>35</v>
      </c>
      <c r="H3126" t="s">
        <v>21</v>
      </c>
      <c r="I3126" t="s">
        <v>30</v>
      </c>
      <c r="J3126" t="s">
        <v>205</v>
      </c>
      <c r="K3126" t="s">
        <v>37</v>
      </c>
      <c r="L3126" t="s">
        <v>685</v>
      </c>
      <c r="M3126" t="s">
        <v>63</v>
      </c>
      <c r="N3126" t="s">
        <v>28</v>
      </c>
      <c r="O3126" t="s">
        <v>29</v>
      </c>
      <c r="P3126" t="s">
        <v>30</v>
      </c>
      <c r="Q3126" t="s">
        <v>21</v>
      </c>
    </row>
    <row r="3127" spans="1:17">
      <c r="A3127" t="s">
        <v>121</v>
      </c>
      <c r="B3127" t="s">
        <v>87</v>
      </c>
      <c r="C3127" t="s">
        <v>19</v>
      </c>
      <c r="D3127" t="s">
        <v>20</v>
      </c>
      <c r="E3127" t="s">
        <v>21</v>
      </c>
      <c r="F3127" t="s">
        <v>29</v>
      </c>
      <c r="G3127" t="s">
        <v>35</v>
      </c>
      <c r="H3127" t="s">
        <v>21</v>
      </c>
      <c r="I3127" t="s">
        <v>30</v>
      </c>
      <c r="J3127" t="s">
        <v>63</v>
      </c>
      <c r="K3127" t="s">
        <v>53</v>
      </c>
      <c r="L3127" t="s">
        <v>99</v>
      </c>
      <c r="M3127" t="s">
        <v>159</v>
      </c>
      <c r="N3127" t="s">
        <v>28</v>
      </c>
      <c r="O3127" t="s">
        <v>29</v>
      </c>
      <c r="P3127" t="s">
        <v>30</v>
      </c>
      <c r="Q3127" t="s">
        <v>21</v>
      </c>
    </row>
    <row r="3128" spans="1:17">
      <c r="A3128" t="s">
        <v>180</v>
      </c>
      <c r="B3128" t="s">
        <v>56</v>
      </c>
      <c r="C3128" t="s">
        <v>19</v>
      </c>
      <c r="D3128" t="s">
        <v>20</v>
      </c>
      <c r="E3128" t="s">
        <v>21</v>
      </c>
      <c r="F3128" t="s">
        <v>63</v>
      </c>
      <c r="G3128" t="s">
        <v>21</v>
      </c>
      <c r="H3128" t="s">
        <v>21</v>
      </c>
      <c r="I3128" t="s">
        <v>30</v>
      </c>
      <c r="J3128" t="s">
        <v>243</v>
      </c>
      <c r="K3128" t="s">
        <v>53</v>
      </c>
      <c r="L3128" t="s">
        <v>542</v>
      </c>
      <c r="M3128" t="s">
        <v>52</v>
      </c>
      <c r="N3128" t="s">
        <v>28</v>
      </c>
      <c r="O3128" t="s">
        <v>29</v>
      </c>
      <c r="P3128" t="s">
        <v>30</v>
      </c>
      <c r="Q3128" t="s">
        <v>21</v>
      </c>
    </row>
    <row r="3129" spans="1:17">
      <c r="A3129" t="s">
        <v>323</v>
      </c>
      <c r="B3129" t="s">
        <v>72</v>
      </c>
      <c r="C3129" t="s">
        <v>19</v>
      </c>
      <c r="D3129" t="s">
        <v>33</v>
      </c>
      <c r="E3129" t="s">
        <v>21</v>
      </c>
      <c r="F3129" t="s">
        <v>2101</v>
      </c>
      <c r="G3129" t="s">
        <v>35</v>
      </c>
      <c r="H3129" t="s">
        <v>35</v>
      </c>
      <c r="I3129" t="s">
        <v>23</v>
      </c>
      <c r="J3129" t="s">
        <v>24</v>
      </c>
      <c r="K3129" t="s">
        <v>92</v>
      </c>
      <c r="L3129" t="s">
        <v>103</v>
      </c>
      <c r="M3129" t="s">
        <v>63</v>
      </c>
      <c r="N3129" t="s">
        <v>28</v>
      </c>
      <c r="O3129" t="s">
        <v>29</v>
      </c>
      <c r="P3129" t="s">
        <v>30</v>
      </c>
      <c r="Q3129" t="s">
        <v>21</v>
      </c>
    </row>
    <row r="3130" spans="1:17">
      <c r="A3130" t="s">
        <v>79</v>
      </c>
      <c r="B3130" t="s">
        <v>56</v>
      </c>
      <c r="C3130" t="s">
        <v>19</v>
      </c>
      <c r="D3130" t="s">
        <v>20</v>
      </c>
      <c r="E3130" t="s">
        <v>35</v>
      </c>
      <c r="F3130" t="s">
        <v>469</v>
      </c>
      <c r="G3130" t="s">
        <v>21</v>
      </c>
      <c r="H3130" t="s">
        <v>35</v>
      </c>
      <c r="I3130" t="s">
        <v>146</v>
      </c>
      <c r="J3130" t="s">
        <v>17</v>
      </c>
      <c r="K3130" t="s">
        <v>119</v>
      </c>
      <c r="L3130" t="s">
        <v>49</v>
      </c>
      <c r="M3130" t="s">
        <v>40</v>
      </c>
      <c r="N3130" t="s">
        <v>28</v>
      </c>
      <c r="O3130" t="s">
        <v>29</v>
      </c>
      <c r="P3130" t="s">
        <v>30</v>
      </c>
      <c r="Q3130" t="s">
        <v>21</v>
      </c>
    </row>
    <row r="3131" spans="1:17">
      <c r="A3131" t="s">
        <v>126</v>
      </c>
      <c r="B3131" t="s">
        <v>56</v>
      </c>
      <c r="C3131" t="s">
        <v>122</v>
      </c>
      <c r="D3131" t="s">
        <v>2553</v>
      </c>
      <c r="E3131" t="s">
        <v>21</v>
      </c>
      <c r="F3131" t="s">
        <v>29</v>
      </c>
      <c r="G3131" t="s">
        <v>21</v>
      </c>
      <c r="H3131" t="s">
        <v>21</v>
      </c>
      <c r="I3131" t="s">
        <v>23</v>
      </c>
      <c r="J3131" t="s">
        <v>118</v>
      </c>
      <c r="K3131" t="s">
        <v>119</v>
      </c>
      <c r="L3131" t="s">
        <v>517</v>
      </c>
      <c r="M3131" t="s">
        <v>63</v>
      </c>
      <c r="N3131" t="s">
        <v>28</v>
      </c>
      <c r="O3131" t="s">
        <v>29</v>
      </c>
      <c r="P3131" t="s">
        <v>30</v>
      </c>
      <c r="Q3131" t="s">
        <v>21</v>
      </c>
    </row>
    <row r="3132" spans="1:17">
      <c r="A3132" t="s">
        <v>79</v>
      </c>
      <c r="B3132" t="s">
        <v>18</v>
      </c>
      <c r="C3132" t="s">
        <v>19</v>
      </c>
      <c r="D3132" t="s">
        <v>33</v>
      </c>
      <c r="E3132" t="s">
        <v>21</v>
      </c>
      <c r="F3132" t="s">
        <v>29</v>
      </c>
      <c r="G3132" t="s">
        <v>21</v>
      </c>
      <c r="H3132" t="s">
        <v>21</v>
      </c>
      <c r="I3132" t="s">
        <v>30</v>
      </c>
      <c r="J3132" t="s">
        <v>24</v>
      </c>
      <c r="K3132" t="s">
        <v>53</v>
      </c>
      <c r="L3132" t="s">
        <v>170</v>
      </c>
      <c r="M3132" t="s">
        <v>27</v>
      </c>
      <c r="N3132" t="s">
        <v>28</v>
      </c>
      <c r="O3132" t="s">
        <v>29</v>
      </c>
      <c r="P3132" t="s">
        <v>30</v>
      </c>
      <c r="Q3132" t="s">
        <v>21</v>
      </c>
    </row>
    <row r="3133" spans="1:17">
      <c r="A3133" t="s">
        <v>230</v>
      </c>
      <c r="B3133" t="s">
        <v>135</v>
      </c>
      <c r="C3133" t="s">
        <v>19</v>
      </c>
      <c r="D3133" t="s">
        <v>33</v>
      </c>
      <c r="E3133" t="s">
        <v>21</v>
      </c>
      <c r="F3133" t="s">
        <v>521</v>
      </c>
      <c r="G3133" t="s">
        <v>21</v>
      </c>
      <c r="H3133" t="s">
        <v>21</v>
      </c>
      <c r="I3133" t="s">
        <v>23</v>
      </c>
      <c r="J3133" t="s">
        <v>108</v>
      </c>
      <c r="K3133" t="s">
        <v>92</v>
      </c>
      <c r="L3133" t="s">
        <v>1154</v>
      </c>
      <c r="M3133" t="s">
        <v>57</v>
      </c>
      <c r="N3133" t="s">
        <v>28</v>
      </c>
      <c r="O3133" t="s">
        <v>29</v>
      </c>
      <c r="P3133" t="s">
        <v>30</v>
      </c>
      <c r="Q3133" t="s">
        <v>21</v>
      </c>
    </row>
    <row r="3134" spans="1:17">
      <c r="A3134" t="s">
        <v>151</v>
      </c>
      <c r="B3134" t="s">
        <v>66</v>
      </c>
      <c r="C3134" t="s">
        <v>19</v>
      </c>
      <c r="D3134" t="s">
        <v>45</v>
      </c>
      <c r="E3134" t="s">
        <v>21</v>
      </c>
      <c r="F3134" t="s">
        <v>257</v>
      </c>
      <c r="G3134" t="s">
        <v>35</v>
      </c>
      <c r="H3134" t="s">
        <v>21</v>
      </c>
      <c r="I3134" t="s">
        <v>23</v>
      </c>
      <c r="J3134" t="s">
        <v>63</v>
      </c>
      <c r="K3134" t="s">
        <v>61</v>
      </c>
      <c r="L3134" t="s">
        <v>133</v>
      </c>
      <c r="M3134" t="s">
        <v>27</v>
      </c>
      <c r="N3134" t="s">
        <v>554</v>
      </c>
      <c r="O3134" t="s">
        <v>63</v>
      </c>
      <c r="P3134" t="s">
        <v>41</v>
      </c>
      <c r="Q3134" t="s">
        <v>21</v>
      </c>
    </row>
    <row r="3135" spans="1:17">
      <c r="A3135" t="s">
        <v>110</v>
      </c>
      <c r="B3135" t="s">
        <v>56</v>
      </c>
      <c r="C3135" t="s">
        <v>19</v>
      </c>
      <c r="D3135" t="s">
        <v>20</v>
      </c>
      <c r="E3135" t="s">
        <v>21</v>
      </c>
      <c r="F3135" t="s">
        <v>1830</v>
      </c>
      <c r="G3135" t="s">
        <v>35</v>
      </c>
      <c r="H3135" t="s">
        <v>21</v>
      </c>
      <c r="I3135" t="s">
        <v>30</v>
      </c>
      <c r="J3135" t="s">
        <v>152</v>
      </c>
      <c r="K3135" t="s">
        <v>37</v>
      </c>
      <c r="L3135" t="s">
        <v>287</v>
      </c>
      <c r="M3135" t="s">
        <v>27</v>
      </c>
      <c r="N3135" t="s">
        <v>28</v>
      </c>
      <c r="O3135" t="s">
        <v>29</v>
      </c>
      <c r="P3135" t="s">
        <v>30</v>
      </c>
      <c r="Q3135" t="s">
        <v>21</v>
      </c>
    </row>
    <row r="3136" spans="1:17">
      <c r="A3136" t="s">
        <v>524</v>
      </c>
      <c r="B3136" t="s">
        <v>66</v>
      </c>
      <c r="C3136" t="s">
        <v>122</v>
      </c>
      <c r="D3136" t="s">
        <v>33</v>
      </c>
      <c r="E3136" t="s">
        <v>21</v>
      </c>
      <c r="F3136" t="s">
        <v>2102</v>
      </c>
      <c r="G3136" t="s">
        <v>35</v>
      </c>
      <c r="H3136" t="s">
        <v>21</v>
      </c>
      <c r="I3136" t="s">
        <v>30</v>
      </c>
      <c r="J3136" t="s">
        <v>85</v>
      </c>
      <c r="K3136" t="s">
        <v>124</v>
      </c>
      <c r="L3136" t="s">
        <v>68</v>
      </c>
      <c r="M3136" t="s">
        <v>118</v>
      </c>
      <c r="N3136" t="s">
        <v>464</v>
      </c>
      <c r="O3136" t="s">
        <v>40</v>
      </c>
      <c r="P3136" t="s">
        <v>70</v>
      </c>
      <c r="Q3136" t="s">
        <v>21</v>
      </c>
    </row>
    <row r="3137" spans="1:17">
      <c r="A3137" t="s">
        <v>209</v>
      </c>
      <c r="B3137" t="s">
        <v>43</v>
      </c>
      <c r="C3137" t="s">
        <v>19</v>
      </c>
      <c r="D3137" t="s">
        <v>45</v>
      </c>
      <c r="E3137" t="s">
        <v>21</v>
      </c>
      <c r="F3137" t="s">
        <v>319</v>
      </c>
      <c r="G3137" t="s">
        <v>35</v>
      </c>
      <c r="H3137" t="s">
        <v>21</v>
      </c>
      <c r="I3137" t="s">
        <v>23</v>
      </c>
      <c r="J3137" t="s">
        <v>134</v>
      </c>
      <c r="K3137" t="s">
        <v>61</v>
      </c>
      <c r="L3137" t="s">
        <v>617</v>
      </c>
      <c r="M3137" t="s">
        <v>27</v>
      </c>
      <c r="N3137" t="s">
        <v>28</v>
      </c>
      <c r="O3137" t="s">
        <v>29</v>
      </c>
      <c r="P3137" t="s">
        <v>30</v>
      </c>
      <c r="Q3137" t="s">
        <v>35</v>
      </c>
    </row>
    <row r="3138" spans="1:17">
      <c r="A3138" t="s">
        <v>71</v>
      </c>
      <c r="B3138" t="s">
        <v>56</v>
      </c>
      <c r="C3138" t="s">
        <v>19</v>
      </c>
      <c r="D3138" t="s">
        <v>20</v>
      </c>
      <c r="E3138" t="s">
        <v>21</v>
      </c>
      <c r="F3138" t="s">
        <v>85</v>
      </c>
      <c r="G3138" t="s">
        <v>35</v>
      </c>
      <c r="H3138" t="s">
        <v>21</v>
      </c>
      <c r="I3138" t="s">
        <v>30</v>
      </c>
      <c r="J3138" t="s">
        <v>118</v>
      </c>
      <c r="K3138" t="s">
        <v>37</v>
      </c>
      <c r="L3138" t="s">
        <v>131</v>
      </c>
      <c r="M3138" t="s">
        <v>27</v>
      </c>
      <c r="N3138" t="s">
        <v>28</v>
      </c>
      <c r="O3138" t="s">
        <v>29</v>
      </c>
      <c r="P3138" t="s">
        <v>30</v>
      </c>
      <c r="Q3138" t="s">
        <v>21</v>
      </c>
    </row>
    <row r="3139" spans="1:17">
      <c r="A3139" t="s">
        <v>126</v>
      </c>
      <c r="B3139" t="s">
        <v>56</v>
      </c>
      <c r="C3139" t="s">
        <v>19</v>
      </c>
      <c r="D3139" t="s">
        <v>33</v>
      </c>
      <c r="E3139" t="s">
        <v>21</v>
      </c>
      <c r="F3139" t="s">
        <v>2103</v>
      </c>
      <c r="G3139" t="s">
        <v>35</v>
      </c>
      <c r="H3139" t="s">
        <v>35</v>
      </c>
      <c r="I3139" t="s">
        <v>23</v>
      </c>
      <c r="J3139" t="s">
        <v>36</v>
      </c>
      <c r="K3139" t="s">
        <v>37</v>
      </c>
      <c r="L3139" t="s">
        <v>567</v>
      </c>
      <c r="M3139" t="s">
        <v>63</v>
      </c>
      <c r="N3139" t="s">
        <v>28</v>
      </c>
      <c r="O3139" t="s">
        <v>29</v>
      </c>
      <c r="P3139" t="s">
        <v>30</v>
      </c>
      <c r="Q3139" t="s">
        <v>21</v>
      </c>
    </row>
    <row r="3140" spans="1:17">
      <c r="A3140" t="s">
        <v>65</v>
      </c>
      <c r="B3140" t="s">
        <v>43</v>
      </c>
      <c r="C3140" t="s">
        <v>19</v>
      </c>
      <c r="D3140" t="s">
        <v>45</v>
      </c>
      <c r="E3140" t="s">
        <v>21</v>
      </c>
      <c r="F3140" t="s">
        <v>60</v>
      </c>
      <c r="G3140" t="s">
        <v>21</v>
      </c>
      <c r="H3140" t="s">
        <v>21</v>
      </c>
      <c r="I3140" t="s">
        <v>23</v>
      </c>
      <c r="J3140" t="s">
        <v>134</v>
      </c>
      <c r="K3140" t="s">
        <v>92</v>
      </c>
      <c r="L3140" t="s">
        <v>872</v>
      </c>
      <c r="M3140" t="s">
        <v>36</v>
      </c>
      <c r="N3140" t="s">
        <v>28</v>
      </c>
      <c r="O3140" t="s">
        <v>29</v>
      </c>
      <c r="P3140" t="s">
        <v>30</v>
      </c>
      <c r="Q3140" t="s">
        <v>21</v>
      </c>
    </row>
    <row r="3141" spans="1:17">
      <c r="A3141" t="s">
        <v>186</v>
      </c>
      <c r="B3141" t="s">
        <v>72</v>
      </c>
      <c r="C3141" t="s">
        <v>44</v>
      </c>
      <c r="D3141" t="s">
        <v>33</v>
      </c>
      <c r="E3141" t="s">
        <v>21</v>
      </c>
      <c r="F3141" t="s">
        <v>675</v>
      </c>
      <c r="G3141" t="s">
        <v>21</v>
      </c>
      <c r="H3141" t="s">
        <v>21</v>
      </c>
      <c r="I3141" t="s">
        <v>23</v>
      </c>
      <c r="J3141" t="s">
        <v>219</v>
      </c>
      <c r="K3141" t="s">
        <v>92</v>
      </c>
      <c r="L3141" t="s">
        <v>542</v>
      </c>
      <c r="M3141" t="s">
        <v>63</v>
      </c>
      <c r="N3141" t="s">
        <v>28</v>
      </c>
      <c r="O3141" t="s">
        <v>29</v>
      </c>
      <c r="P3141" t="s">
        <v>30</v>
      </c>
      <c r="Q3141" t="s">
        <v>21</v>
      </c>
    </row>
    <row r="3142" spans="1:17">
      <c r="A3142" t="s">
        <v>192</v>
      </c>
      <c r="B3142" t="s">
        <v>144</v>
      </c>
      <c r="C3142" t="s">
        <v>19</v>
      </c>
      <c r="D3142" t="s">
        <v>20</v>
      </c>
      <c r="E3142" t="s">
        <v>21</v>
      </c>
      <c r="F3142" t="s">
        <v>525</v>
      </c>
      <c r="G3142" t="s">
        <v>35</v>
      </c>
      <c r="H3142" t="s">
        <v>21</v>
      </c>
      <c r="I3142" t="s">
        <v>30</v>
      </c>
      <c r="J3142" t="s">
        <v>91</v>
      </c>
      <c r="K3142" t="s">
        <v>37</v>
      </c>
      <c r="L3142" t="s">
        <v>712</v>
      </c>
      <c r="M3142" t="s">
        <v>27</v>
      </c>
      <c r="N3142" t="s">
        <v>28</v>
      </c>
      <c r="O3142" t="s">
        <v>29</v>
      </c>
      <c r="P3142" t="s">
        <v>30</v>
      </c>
      <c r="Q3142" t="s">
        <v>21</v>
      </c>
    </row>
    <row r="3143" spans="1:17">
      <c r="A3143" t="s">
        <v>159</v>
      </c>
      <c r="B3143" t="s">
        <v>87</v>
      </c>
      <c r="C3143" t="s">
        <v>44</v>
      </c>
      <c r="D3143" t="s">
        <v>33</v>
      </c>
      <c r="E3143" t="s">
        <v>21</v>
      </c>
      <c r="F3143" t="s">
        <v>2104</v>
      </c>
      <c r="G3143" t="s">
        <v>35</v>
      </c>
      <c r="H3143" t="s">
        <v>21</v>
      </c>
      <c r="I3143" t="s">
        <v>23</v>
      </c>
      <c r="J3143" t="s">
        <v>40</v>
      </c>
      <c r="K3143" t="s">
        <v>61</v>
      </c>
      <c r="L3143" t="s">
        <v>2105</v>
      </c>
      <c r="M3143" t="s">
        <v>27</v>
      </c>
      <c r="N3143" t="s">
        <v>493</v>
      </c>
      <c r="O3143" t="s">
        <v>40</v>
      </c>
      <c r="P3143" t="s">
        <v>41</v>
      </c>
      <c r="Q3143" t="s">
        <v>35</v>
      </c>
    </row>
    <row r="3144" spans="1:17">
      <c r="A3144" t="s">
        <v>42</v>
      </c>
      <c r="B3144" t="s">
        <v>56</v>
      </c>
      <c r="C3144" t="s">
        <v>44</v>
      </c>
      <c r="D3144" t="s">
        <v>20</v>
      </c>
      <c r="E3144" t="s">
        <v>21</v>
      </c>
      <c r="F3144" t="s">
        <v>553</v>
      </c>
      <c r="G3144" t="s">
        <v>35</v>
      </c>
      <c r="H3144" t="s">
        <v>35</v>
      </c>
      <c r="I3144" t="s">
        <v>146</v>
      </c>
      <c r="J3144" t="s">
        <v>118</v>
      </c>
      <c r="K3144" t="s">
        <v>37</v>
      </c>
      <c r="L3144" t="s">
        <v>99</v>
      </c>
      <c r="M3144" t="s">
        <v>27</v>
      </c>
      <c r="N3144" t="s">
        <v>28</v>
      </c>
      <c r="O3144" t="s">
        <v>29</v>
      </c>
      <c r="P3144" t="s">
        <v>30</v>
      </c>
      <c r="Q3144" t="s">
        <v>21</v>
      </c>
    </row>
    <row r="3145" spans="1:17">
      <c r="A3145" t="s">
        <v>216</v>
      </c>
      <c r="B3145" t="s">
        <v>56</v>
      </c>
      <c r="C3145" t="s">
        <v>19</v>
      </c>
      <c r="D3145" t="s">
        <v>33</v>
      </c>
      <c r="E3145" t="s">
        <v>21</v>
      </c>
      <c r="F3145" t="s">
        <v>2106</v>
      </c>
      <c r="G3145" t="s">
        <v>21</v>
      </c>
      <c r="H3145" t="s">
        <v>21</v>
      </c>
      <c r="I3145" t="s">
        <v>30</v>
      </c>
      <c r="J3145" t="s">
        <v>60</v>
      </c>
      <c r="K3145" t="s">
        <v>37</v>
      </c>
      <c r="L3145" t="s">
        <v>1441</v>
      </c>
      <c r="M3145" t="s">
        <v>27</v>
      </c>
      <c r="N3145" t="s">
        <v>28</v>
      </c>
      <c r="O3145" t="s">
        <v>29</v>
      </c>
      <c r="P3145" t="s">
        <v>30</v>
      </c>
      <c r="Q3145" t="s">
        <v>21</v>
      </c>
    </row>
    <row r="3146" spans="1:17">
      <c r="A3146" t="s">
        <v>97</v>
      </c>
      <c r="B3146" t="s">
        <v>43</v>
      </c>
      <c r="C3146" t="s">
        <v>19</v>
      </c>
      <c r="D3146" t="s">
        <v>45</v>
      </c>
      <c r="E3146" t="s">
        <v>21</v>
      </c>
      <c r="F3146" t="s">
        <v>812</v>
      </c>
      <c r="G3146" t="s">
        <v>21</v>
      </c>
      <c r="H3146" t="s">
        <v>21</v>
      </c>
      <c r="I3146" t="s">
        <v>23</v>
      </c>
      <c r="J3146" t="s">
        <v>234</v>
      </c>
      <c r="K3146" t="s">
        <v>92</v>
      </c>
      <c r="L3146" t="s">
        <v>91</v>
      </c>
      <c r="M3146" t="s">
        <v>68</v>
      </c>
      <c r="N3146" t="s">
        <v>28</v>
      </c>
      <c r="O3146" t="s">
        <v>29</v>
      </c>
      <c r="P3146" t="s">
        <v>30</v>
      </c>
      <c r="Q3146" t="s">
        <v>21</v>
      </c>
    </row>
    <row r="3147" spans="1:17">
      <c r="A3147" t="s">
        <v>197</v>
      </c>
      <c r="B3147" t="s">
        <v>72</v>
      </c>
      <c r="C3147" t="s">
        <v>122</v>
      </c>
      <c r="D3147" t="s">
        <v>33</v>
      </c>
      <c r="E3147" t="s">
        <v>21</v>
      </c>
      <c r="F3147" t="s">
        <v>996</v>
      </c>
      <c r="G3147" t="s">
        <v>35</v>
      </c>
      <c r="H3147" t="s">
        <v>21</v>
      </c>
      <c r="I3147" t="s">
        <v>23</v>
      </c>
      <c r="J3147" t="s">
        <v>82</v>
      </c>
      <c r="K3147" t="s">
        <v>48</v>
      </c>
      <c r="L3147" t="s">
        <v>377</v>
      </c>
      <c r="M3147" t="s">
        <v>27</v>
      </c>
      <c r="N3147" t="s">
        <v>233</v>
      </c>
      <c r="O3147" t="s">
        <v>63</v>
      </c>
      <c r="P3147" t="s">
        <v>41</v>
      </c>
      <c r="Q3147" t="s">
        <v>21</v>
      </c>
    </row>
    <row r="3148" spans="1:17">
      <c r="A3148" t="s">
        <v>159</v>
      </c>
      <c r="B3148" t="s">
        <v>135</v>
      </c>
      <c r="C3148" t="s">
        <v>19</v>
      </c>
      <c r="D3148" t="s">
        <v>45</v>
      </c>
      <c r="E3148" t="s">
        <v>21</v>
      </c>
      <c r="F3148" t="s">
        <v>556</v>
      </c>
      <c r="G3148" t="s">
        <v>35</v>
      </c>
      <c r="H3148" t="s">
        <v>21</v>
      </c>
      <c r="I3148" t="s">
        <v>23</v>
      </c>
      <c r="J3148" t="s">
        <v>123</v>
      </c>
      <c r="K3148" t="s">
        <v>124</v>
      </c>
      <c r="L3148" t="s">
        <v>818</v>
      </c>
      <c r="M3148" t="s">
        <v>63</v>
      </c>
      <c r="N3148" t="s">
        <v>28</v>
      </c>
      <c r="O3148" t="s">
        <v>29</v>
      </c>
      <c r="P3148" t="s">
        <v>30</v>
      </c>
      <c r="Q3148" t="s">
        <v>21</v>
      </c>
    </row>
    <row r="3149" spans="1:17">
      <c r="A3149" t="s">
        <v>180</v>
      </c>
      <c r="B3149" t="s">
        <v>18</v>
      </c>
      <c r="C3149" t="s">
        <v>19</v>
      </c>
      <c r="D3149" t="s">
        <v>33</v>
      </c>
      <c r="E3149" t="s">
        <v>21</v>
      </c>
      <c r="F3149" t="s">
        <v>2107</v>
      </c>
      <c r="G3149" t="s">
        <v>21</v>
      </c>
      <c r="H3149" t="s">
        <v>21</v>
      </c>
      <c r="I3149" t="s">
        <v>30</v>
      </c>
      <c r="J3149" t="s">
        <v>243</v>
      </c>
      <c r="K3149" t="s">
        <v>53</v>
      </c>
      <c r="L3149" t="s">
        <v>463</v>
      </c>
      <c r="M3149" t="s">
        <v>27</v>
      </c>
      <c r="N3149" t="s">
        <v>28</v>
      </c>
      <c r="O3149" t="s">
        <v>29</v>
      </c>
      <c r="P3149" t="s">
        <v>30</v>
      </c>
      <c r="Q3149" t="s">
        <v>21</v>
      </c>
    </row>
    <row r="3150" spans="1:17">
      <c r="A3150" t="s">
        <v>65</v>
      </c>
      <c r="B3150" t="s">
        <v>87</v>
      </c>
      <c r="C3150" t="s">
        <v>44</v>
      </c>
      <c r="D3150" t="s">
        <v>33</v>
      </c>
      <c r="E3150" t="s">
        <v>21</v>
      </c>
      <c r="F3150" t="s">
        <v>991</v>
      </c>
      <c r="G3150" t="s">
        <v>35</v>
      </c>
      <c r="H3150" t="s">
        <v>21</v>
      </c>
      <c r="I3150" t="s">
        <v>23</v>
      </c>
      <c r="J3150" t="s">
        <v>123</v>
      </c>
      <c r="K3150" t="s">
        <v>124</v>
      </c>
      <c r="L3150" t="s">
        <v>339</v>
      </c>
      <c r="M3150" t="s">
        <v>27</v>
      </c>
      <c r="N3150" t="s">
        <v>288</v>
      </c>
      <c r="O3150" t="s">
        <v>27</v>
      </c>
      <c r="P3150" t="s">
        <v>70</v>
      </c>
      <c r="Q3150" t="s">
        <v>21</v>
      </c>
    </row>
    <row r="3151" spans="1:17">
      <c r="A3151" t="s">
        <v>97</v>
      </c>
      <c r="B3151" t="s">
        <v>32</v>
      </c>
      <c r="C3151" t="s">
        <v>19</v>
      </c>
      <c r="D3151" t="s">
        <v>33</v>
      </c>
      <c r="E3151" t="s">
        <v>21</v>
      </c>
      <c r="F3151" t="s">
        <v>1016</v>
      </c>
      <c r="G3151" t="s">
        <v>35</v>
      </c>
      <c r="H3151" t="s">
        <v>21</v>
      </c>
      <c r="I3151" t="s">
        <v>30</v>
      </c>
      <c r="J3151" t="s">
        <v>74</v>
      </c>
      <c r="K3151" t="s">
        <v>53</v>
      </c>
      <c r="L3151" t="s">
        <v>24</v>
      </c>
      <c r="M3151" t="s">
        <v>123</v>
      </c>
      <c r="N3151" t="s">
        <v>28</v>
      </c>
      <c r="O3151" t="s">
        <v>29</v>
      </c>
      <c r="P3151" t="s">
        <v>30</v>
      </c>
      <c r="Q3151" t="s">
        <v>21</v>
      </c>
    </row>
    <row r="3152" spans="1:17">
      <c r="A3152" t="s">
        <v>151</v>
      </c>
      <c r="B3152" t="s">
        <v>72</v>
      </c>
      <c r="C3152" t="s">
        <v>19</v>
      </c>
      <c r="D3152" t="s">
        <v>33</v>
      </c>
      <c r="E3152" t="s">
        <v>21</v>
      </c>
      <c r="F3152" t="s">
        <v>2108</v>
      </c>
      <c r="G3152" t="s">
        <v>21</v>
      </c>
      <c r="H3152" t="s">
        <v>21</v>
      </c>
      <c r="I3152" t="s">
        <v>23</v>
      </c>
      <c r="J3152" t="s">
        <v>91</v>
      </c>
      <c r="K3152" t="s">
        <v>92</v>
      </c>
      <c r="L3152" t="s">
        <v>734</v>
      </c>
      <c r="M3152" t="s">
        <v>40</v>
      </c>
      <c r="N3152" t="s">
        <v>28</v>
      </c>
      <c r="O3152" t="s">
        <v>29</v>
      </c>
      <c r="P3152" t="s">
        <v>30</v>
      </c>
      <c r="Q3152" t="s">
        <v>21</v>
      </c>
    </row>
    <row r="3153" spans="1:17">
      <c r="A3153" t="s">
        <v>80</v>
      </c>
      <c r="B3153" t="s">
        <v>77</v>
      </c>
      <c r="C3153" t="s">
        <v>19</v>
      </c>
      <c r="D3153" t="s">
        <v>33</v>
      </c>
      <c r="E3153" t="s">
        <v>21</v>
      </c>
      <c r="F3153" t="s">
        <v>55</v>
      </c>
      <c r="G3153" t="s">
        <v>21</v>
      </c>
      <c r="H3153" t="s">
        <v>21</v>
      </c>
      <c r="I3153" t="s">
        <v>30</v>
      </c>
      <c r="J3153" t="s">
        <v>91</v>
      </c>
      <c r="K3153" t="s">
        <v>37</v>
      </c>
      <c r="L3153" t="s">
        <v>1932</v>
      </c>
      <c r="M3153" t="s">
        <v>63</v>
      </c>
      <c r="N3153" t="s">
        <v>28</v>
      </c>
      <c r="O3153" t="s">
        <v>29</v>
      </c>
      <c r="P3153" t="s">
        <v>30</v>
      </c>
      <c r="Q3153" t="s">
        <v>21</v>
      </c>
    </row>
    <row r="3154" spans="1:17">
      <c r="A3154" t="s">
        <v>524</v>
      </c>
      <c r="B3154" t="s">
        <v>135</v>
      </c>
      <c r="C3154" t="s">
        <v>19</v>
      </c>
      <c r="D3154" t="s">
        <v>20</v>
      </c>
      <c r="E3154" t="s">
        <v>21</v>
      </c>
      <c r="F3154" t="s">
        <v>29</v>
      </c>
      <c r="G3154" t="s">
        <v>21</v>
      </c>
      <c r="H3154" t="s">
        <v>21</v>
      </c>
      <c r="I3154" t="s">
        <v>23</v>
      </c>
      <c r="J3154" t="s">
        <v>349</v>
      </c>
      <c r="K3154" t="s">
        <v>92</v>
      </c>
      <c r="L3154" t="s">
        <v>2109</v>
      </c>
      <c r="M3154" t="s">
        <v>63</v>
      </c>
      <c r="N3154" t="s">
        <v>28</v>
      </c>
      <c r="O3154" t="s">
        <v>29</v>
      </c>
      <c r="P3154" t="s">
        <v>30</v>
      </c>
      <c r="Q3154" t="s">
        <v>21</v>
      </c>
    </row>
    <row r="3155" spans="1:17">
      <c r="A3155" t="s">
        <v>323</v>
      </c>
      <c r="B3155" t="s">
        <v>56</v>
      </c>
      <c r="C3155" t="s">
        <v>19</v>
      </c>
      <c r="D3155" t="s">
        <v>20</v>
      </c>
      <c r="E3155" t="s">
        <v>21</v>
      </c>
      <c r="F3155" t="s">
        <v>93</v>
      </c>
      <c r="G3155" t="s">
        <v>35</v>
      </c>
      <c r="H3155" t="s">
        <v>21</v>
      </c>
      <c r="I3155" t="s">
        <v>30</v>
      </c>
      <c r="J3155" t="s">
        <v>152</v>
      </c>
      <c r="K3155" t="s">
        <v>37</v>
      </c>
      <c r="L3155" t="s">
        <v>531</v>
      </c>
      <c r="M3155" t="s">
        <v>219</v>
      </c>
      <c r="N3155" t="s">
        <v>28</v>
      </c>
      <c r="O3155" t="s">
        <v>29</v>
      </c>
      <c r="P3155" t="s">
        <v>30</v>
      </c>
      <c r="Q3155" t="s">
        <v>21</v>
      </c>
    </row>
    <row r="3156" spans="1:17">
      <c r="A3156" t="s">
        <v>186</v>
      </c>
      <c r="B3156" t="s">
        <v>43</v>
      </c>
      <c r="C3156" t="s">
        <v>122</v>
      </c>
      <c r="D3156" t="s">
        <v>33</v>
      </c>
      <c r="E3156" t="s">
        <v>21</v>
      </c>
      <c r="F3156" t="s">
        <v>285</v>
      </c>
      <c r="G3156" t="s">
        <v>21</v>
      </c>
      <c r="H3156" t="s">
        <v>21</v>
      </c>
      <c r="I3156" t="s">
        <v>23</v>
      </c>
      <c r="J3156" t="s">
        <v>118</v>
      </c>
      <c r="K3156" t="s">
        <v>92</v>
      </c>
      <c r="L3156" t="s">
        <v>470</v>
      </c>
      <c r="M3156" t="s">
        <v>63</v>
      </c>
      <c r="N3156" t="s">
        <v>28</v>
      </c>
      <c r="O3156" t="s">
        <v>29</v>
      </c>
      <c r="P3156" t="s">
        <v>30</v>
      </c>
      <c r="Q3156" t="s">
        <v>21</v>
      </c>
    </row>
    <row r="3157" spans="1:17">
      <c r="A3157" t="s">
        <v>140</v>
      </c>
      <c r="B3157" t="s">
        <v>72</v>
      </c>
      <c r="C3157" t="s">
        <v>44</v>
      </c>
      <c r="D3157" t="s">
        <v>45</v>
      </c>
      <c r="E3157" t="s">
        <v>21</v>
      </c>
      <c r="F3157" t="s">
        <v>2110</v>
      </c>
      <c r="G3157" t="s">
        <v>35</v>
      </c>
      <c r="H3157" t="s">
        <v>21</v>
      </c>
      <c r="I3157" t="s">
        <v>23</v>
      </c>
      <c r="J3157" t="s">
        <v>219</v>
      </c>
      <c r="K3157" t="s">
        <v>37</v>
      </c>
      <c r="L3157" t="s">
        <v>463</v>
      </c>
      <c r="M3157" t="s">
        <v>52</v>
      </c>
      <c r="N3157" t="s">
        <v>28</v>
      </c>
      <c r="O3157" t="s">
        <v>29</v>
      </c>
      <c r="P3157" t="s">
        <v>30</v>
      </c>
      <c r="Q3157" t="s">
        <v>21</v>
      </c>
    </row>
    <row r="3158" spans="1:17">
      <c r="A3158" t="s">
        <v>60</v>
      </c>
      <c r="B3158" t="s">
        <v>87</v>
      </c>
      <c r="C3158" t="s">
        <v>44</v>
      </c>
      <c r="D3158" t="s">
        <v>33</v>
      </c>
      <c r="E3158" t="s">
        <v>21</v>
      </c>
      <c r="F3158" t="s">
        <v>2059</v>
      </c>
      <c r="G3158" t="s">
        <v>35</v>
      </c>
      <c r="H3158" t="s">
        <v>21</v>
      </c>
      <c r="I3158" t="s">
        <v>23</v>
      </c>
      <c r="J3158" t="s">
        <v>74</v>
      </c>
      <c r="K3158" t="s">
        <v>37</v>
      </c>
      <c r="L3158" t="s">
        <v>465</v>
      </c>
      <c r="M3158" t="s">
        <v>27</v>
      </c>
      <c r="N3158" t="s">
        <v>28</v>
      </c>
      <c r="O3158" t="s">
        <v>29</v>
      </c>
      <c r="P3158" t="s">
        <v>30</v>
      </c>
      <c r="Q3158" t="s">
        <v>21</v>
      </c>
    </row>
    <row r="3159" spans="1:17">
      <c r="A3159" t="s">
        <v>421</v>
      </c>
      <c r="B3159" t="s">
        <v>56</v>
      </c>
      <c r="C3159" t="s">
        <v>19</v>
      </c>
      <c r="D3159" t="s">
        <v>33</v>
      </c>
      <c r="E3159" t="s">
        <v>21</v>
      </c>
      <c r="F3159" t="s">
        <v>2111</v>
      </c>
      <c r="G3159" t="s">
        <v>21</v>
      </c>
      <c r="H3159" t="s">
        <v>21</v>
      </c>
      <c r="I3159" t="s">
        <v>23</v>
      </c>
      <c r="J3159" t="s">
        <v>36</v>
      </c>
      <c r="K3159" t="s">
        <v>61</v>
      </c>
      <c r="L3159" t="s">
        <v>944</v>
      </c>
      <c r="M3159" t="s">
        <v>63</v>
      </c>
      <c r="N3159" t="s">
        <v>358</v>
      </c>
      <c r="O3159" t="s">
        <v>27</v>
      </c>
      <c r="P3159" t="s">
        <v>41</v>
      </c>
      <c r="Q3159" t="s">
        <v>21</v>
      </c>
    </row>
    <row r="3160" spans="1:17">
      <c r="A3160" t="s">
        <v>310</v>
      </c>
      <c r="B3160" t="s">
        <v>87</v>
      </c>
      <c r="C3160" t="s">
        <v>19</v>
      </c>
      <c r="D3160" t="s">
        <v>33</v>
      </c>
      <c r="E3160" t="s">
        <v>21</v>
      </c>
      <c r="F3160" t="s">
        <v>2112</v>
      </c>
      <c r="G3160" t="s">
        <v>21</v>
      </c>
      <c r="H3160" t="s">
        <v>21</v>
      </c>
      <c r="I3160" t="s">
        <v>146</v>
      </c>
      <c r="J3160" t="s">
        <v>40</v>
      </c>
      <c r="K3160" t="s">
        <v>61</v>
      </c>
      <c r="L3160" t="s">
        <v>212</v>
      </c>
      <c r="M3160" t="s">
        <v>52</v>
      </c>
      <c r="N3160" t="s">
        <v>28</v>
      </c>
      <c r="O3160" t="s">
        <v>29</v>
      </c>
      <c r="P3160" t="s">
        <v>30</v>
      </c>
      <c r="Q3160" t="s">
        <v>21</v>
      </c>
    </row>
    <row r="3161" spans="1:17">
      <c r="A3161" t="s">
        <v>42</v>
      </c>
      <c r="B3161" t="s">
        <v>87</v>
      </c>
      <c r="C3161" t="s">
        <v>19</v>
      </c>
      <c r="D3161" t="s">
        <v>33</v>
      </c>
      <c r="E3161" t="s">
        <v>21</v>
      </c>
      <c r="F3161" t="s">
        <v>1167</v>
      </c>
      <c r="G3161" t="s">
        <v>35</v>
      </c>
      <c r="H3161" t="s">
        <v>21</v>
      </c>
      <c r="I3161" t="s">
        <v>23</v>
      </c>
      <c r="J3161" t="s">
        <v>85</v>
      </c>
      <c r="K3161" t="s">
        <v>124</v>
      </c>
      <c r="L3161" t="s">
        <v>255</v>
      </c>
      <c r="M3161" t="s">
        <v>118</v>
      </c>
      <c r="N3161" t="s">
        <v>872</v>
      </c>
      <c r="O3161" t="s">
        <v>27</v>
      </c>
      <c r="P3161" t="s">
        <v>41</v>
      </c>
      <c r="Q3161" t="s">
        <v>21</v>
      </c>
    </row>
    <row r="3162" spans="1:17">
      <c r="A3162" t="s">
        <v>108</v>
      </c>
      <c r="B3162" t="s">
        <v>43</v>
      </c>
      <c r="C3162" t="s">
        <v>19</v>
      </c>
      <c r="D3162" t="s">
        <v>45</v>
      </c>
      <c r="E3162" t="s">
        <v>21</v>
      </c>
      <c r="F3162" t="s">
        <v>2113</v>
      </c>
      <c r="G3162" t="s">
        <v>21</v>
      </c>
      <c r="H3162" t="s">
        <v>21</v>
      </c>
      <c r="I3162" t="s">
        <v>23</v>
      </c>
      <c r="J3162" t="s">
        <v>169</v>
      </c>
      <c r="K3162" t="s">
        <v>337</v>
      </c>
      <c r="L3162" t="s">
        <v>1489</v>
      </c>
      <c r="M3162" t="s">
        <v>27</v>
      </c>
      <c r="N3162" t="s">
        <v>28</v>
      </c>
      <c r="O3162" t="s">
        <v>29</v>
      </c>
      <c r="P3162" t="s">
        <v>30</v>
      </c>
      <c r="Q3162" t="s">
        <v>35</v>
      </c>
    </row>
    <row r="3163" spans="1:17">
      <c r="A3163" t="s">
        <v>336</v>
      </c>
      <c r="B3163" t="s">
        <v>72</v>
      </c>
      <c r="C3163" t="s">
        <v>19</v>
      </c>
      <c r="D3163" t="s">
        <v>33</v>
      </c>
      <c r="E3163" t="s">
        <v>21</v>
      </c>
      <c r="F3163" t="s">
        <v>1321</v>
      </c>
      <c r="G3163" t="s">
        <v>35</v>
      </c>
      <c r="H3163" t="s">
        <v>21</v>
      </c>
      <c r="I3163" t="s">
        <v>23</v>
      </c>
      <c r="J3163" t="s">
        <v>123</v>
      </c>
      <c r="K3163" t="s">
        <v>92</v>
      </c>
      <c r="L3163" t="s">
        <v>263</v>
      </c>
      <c r="M3163" t="s">
        <v>63</v>
      </c>
      <c r="N3163" t="s">
        <v>28</v>
      </c>
      <c r="O3163" t="s">
        <v>29</v>
      </c>
      <c r="P3163" t="s">
        <v>30</v>
      </c>
      <c r="Q3163" t="s">
        <v>35</v>
      </c>
    </row>
    <row r="3164" spans="1:17">
      <c r="A3164" t="s">
        <v>209</v>
      </c>
      <c r="B3164" t="s">
        <v>87</v>
      </c>
      <c r="C3164" t="s">
        <v>19</v>
      </c>
      <c r="D3164" t="s">
        <v>33</v>
      </c>
      <c r="E3164" t="s">
        <v>21</v>
      </c>
      <c r="F3164" t="s">
        <v>768</v>
      </c>
      <c r="G3164" t="s">
        <v>35</v>
      </c>
      <c r="H3164" t="s">
        <v>21</v>
      </c>
      <c r="I3164" t="s">
        <v>23</v>
      </c>
      <c r="J3164" t="s">
        <v>57</v>
      </c>
      <c r="K3164" t="s">
        <v>61</v>
      </c>
      <c r="L3164" t="s">
        <v>766</v>
      </c>
      <c r="M3164" t="s">
        <v>52</v>
      </c>
      <c r="N3164" t="s">
        <v>28</v>
      </c>
      <c r="O3164" t="s">
        <v>29</v>
      </c>
      <c r="P3164" t="s">
        <v>30</v>
      </c>
      <c r="Q3164" t="s">
        <v>21</v>
      </c>
    </row>
    <row r="3165" spans="1:17">
      <c r="A3165" t="s">
        <v>97</v>
      </c>
      <c r="B3165" t="s">
        <v>72</v>
      </c>
      <c r="C3165" t="s">
        <v>44</v>
      </c>
      <c r="D3165" t="s">
        <v>33</v>
      </c>
      <c r="E3165" t="s">
        <v>21</v>
      </c>
      <c r="F3165" t="s">
        <v>442</v>
      </c>
      <c r="G3165" t="s">
        <v>21</v>
      </c>
      <c r="H3165" t="s">
        <v>21</v>
      </c>
      <c r="I3165" t="s">
        <v>23</v>
      </c>
      <c r="J3165" t="s">
        <v>169</v>
      </c>
      <c r="K3165" t="s">
        <v>92</v>
      </c>
      <c r="L3165" t="s">
        <v>789</v>
      </c>
      <c r="M3165" t="s">
        <v>57</v>
      </c>
      <c r="N3165" t="s">
        <v>28</v>
      </c>
      <c r="O3165" t="s">
        <v>29</v>
      </c>
      <c r="P3165" t="s">
        <v>30</v>
      </c>
      <c r="Q3165" t="s">
        <v>21</v>
      </c>
    </row>
    <row r="3166" spans="1:17">
      <c r="A3166" t="s">
        <v>79</v>
      </c>
      <c r="B3166" t="s">
        <v>72</v>
      </c>
      <c r="C3166" t="s">
        <v>19</v>
      </c>
      <c r="D3166" t="s">
        <v>33</v>
      </c>
      <c r="E3166" t="s">
        <v>21</v>
      </c>
      <c r="F3166" t="s">
        <v>2114</v>
      </c>
      <c r="G3166" t="s">
        <v>21</v>
      </c>
      <c r="H3166" t="s">
        <v>21</v>
      </c>
      <c r="I3166" t="s">
        <v>23</v>
      </c>
      <c r="J3166" t="s">
        <v>24</v>
      </c>
      <c r="K3166" t="s">
        <v>124</v>
      </c>
      <c r="L3166" t="s">
        <v>342</v>
      </c>
      <c r="M3166" t="s">
        <v>63</v>
      </c>
      <c r="N3166" t="s">
        <v>28</v>
      </c>
      <c r="O3166" t="s">
        <v>29</v>
      </c>
      <c r="P3166" t="s">
        <v>30</v>
      </c>
      <c r="Q3166" t="s">
        <v>21</v>
      </c>
    </row>
    <row r="3167" spans="1:17">
      <c r="A3167" t="s">
        <v>151</v>
      </c>
      <c r="B3167" t="s">
        <v>43</v>
      </c>
      <c r="C3167" t="s">
        <v>19</v>
      </c>
      <c r="D3167" t="s">
        <v>45</v>
      </c>
      <c r="E3167" t="s">
        <v>21</v>
      </c>
      <c r="F3167" t="s">
        <v>110</v>
      </c>
      <c r="G3167" t="s">
        <v>21</v>
      </c>
      <c r="H3167" t="s">
        <v>21</v>
      </c>
      <c r="I3167" t="s">
        <v>23</v>
      </c>
      <c r="J3167" t="s">
        <v>234</v>
      </c>
      <c r="K3167" t="s">
        <v>92</v>
      </c>
      <c r="L3167" t="s">
        <v>230</v>
      </c>
      <c r="M3167" t="s">
        <v>243</v>
      </c>
      <c r="N3167" t="s">
        <v>28</v>
      </c>
      <c r="O3167" t="s">
        <v>29</v>
      </c>
      <c r="P3167" t="s">
        <v>30</v>
      </c>
      <c r="Q3167" t="s">
        <v>21</v>
      </c>
    </row>
    <row r="3168" spans="1:17">
      <c r="A3168" t="s">
        <v>126</v>
      </c>
      <c r="B3168" t="s">
        <v>56</v>
      </c>
      <c r="C3168" t="s">
        <v>19</v>
      </c>
      <c r="D3168" t="s">
        <v>20</v>
      </c>
      <c r="E3168" t="s">
        <v>21</v>
      </c>
      <c r="F3168" t="s">
        <v>2086</v>
      </c>
      <c r="G3168" t="s">
        <v>35</v>
      </c>
      <c r="H3168" t="s">
        <v>21</v>
      </c>
      <c r="I3168" t="s">
        <v>146</v>
      </c>
      <c r="J3168" t="s">
        <v>85</v>
      </c>
      <c r="K3168" t="s">
        <v>48</v>
      </c>
      <c r="L3168" t="s">
        <v>110</v>
      </c>
      <c r="M3168" t="s">
        <v>27</v>
      </c>
      <c r="N3168" t="s">
        <v>28</v>
      </c>
      <c r="O3168" t="s">
        <v>29</v>
      </c>
      <c r="P3168" t="s">
        <v>30</v>
      </c>
      <c r="Q3168" t="s">
        <v>21</v>
      </c>
    </row>
    <row r="3169" spans="1:17">
      <c r="A3169" t="s">
        <v>202</v>
      </c>
      <c r="B3169" t="s">
        <v>77</v>
      </c>
      <c r="C3169" t="s">
        <v>19</v>
      </c>
      <c r="D3169" t="s">
        <v>33</v>
      </c>
      <c r="E3169" t="s">
        <v>21</v>
      </c>
      <c r="F3169" t="s">
        <v>1835</v>
      </c>
      <c r="G3169" t="s">
        <v>35</v>
      </c>
      <c r="H3169" t="s">
        <v>35</v>
      </c>
      <c r="I3169" t="s">
        <v>23</v>
      </c>
      <c r="J3169" t="s">
        <v>118</v>
      </c>
      <c r="K3169" t="s">
        <v>37</v>
      </c>
      <c r="L3169" t="s">
        <v>62</v>
      </c>
      <c r="M3169" t="s">
        <v>219</v>
      </c>
      <c r="N3169" t="s">
        <v>250</v>
      </c>
      <c r="O3169" t="s">
        <v>63</v>
      </c>
      <c r="P3169" t="s">
        <v>70</v>
      </c>
      <c r="Q3169" t="s">
        <v>21</v>
      </c>
    </row>
    <row r="3170" spans="1:17">
      <c r="A3170" t="s">
        <v>55</v>
      </c>
      <c r="B3170" t="s">
        <v>87</v>
      </c>
      <c r="C3170" t="s">
        <v>19</v>
      </c>
      <c r="D3170" t="s">
        <v>33</v>
      </c>
      <c r="E3170" t="s">
        <v>21</v>
      </c>
      <c r="F3170" t="s">
        <v>2115</v>
      </c>
      <c r="G3170" t="s">
        <v>21</v>
      </c>
      <c r="H3170" t="s">
        <v>21</v>
      </c>
      <c r="I3170" t="s">
        <v>23</v>
      </c>
      <c r="J3170" t="s">
        <v>17</v>
      </c>
      <c r="K3170" t="s">
        <v>48</v>
      </c>
      <c r="L3170" t="s">
        <v>1441</v>
      </c>
      <c r="M3170" t="s">
        <v>63</v>
      </c>
      <c r="N3170" t="s">
        <v>28</v>
      </c>
      <c r="O3170" t="s">
        <v>29</v>
      </c>
      <c r="P3170" t="s">
        <v>30</v>
      </c>
      <c r="Q3170" t="s">
        <v>21</v>
      </c>
    </row>
    <row r="3171" spans="1:17">
      <c r="A3171" t="s">
        <v>121</v>
      </c>
      <c r="B3171" t="s">
        <v>32</v>
      </c>
      <c r="C3171" t="s">
        <v>19</v>
      </c>
      <c r="D3171" t="s">
        <v>33</v>
      </c>
      <c r="E3171" t="s">
        <v>21</v>
      </c>
      <c r="F3171" t="s">
        <v>2116</v>
      </c>
      <c r="G3171" t="s">
        <v>35</v>
      </c>
      <c r="H3171" t="s">
        <v>21</v>
      </c>
      <c r="I3171" t="s">
        <v>30</v>
      </c>
      <c r="J3171" t="s">
        <v>234</v>
      </c>
      <c r="K3171" t="s">
        <v>37</v>
      </c>
      <c r="L3171" t="s">
        <v>700</v>
      </c>
      <c r="M3171" t="s">
        <v>63</v>
      </c>
      <c r="N3171" t="s">
        <v>28</v>
      </c>
      <c r="O3171" t="s">
        <v>29</v>
      </c>
      <c r="P3171" t="s">
        <v>30</v>
      </c>
      <c r="Q3171" t="s">
        <v>21</v>
      </c>
    </row>
    <row r="3172" spans="1:17">
      <c r="A3172" t="s">
        <v>71</v>
      </c>
      <c r="B3172" t="s">
        <v>56</v>
      </c>
      <c r="C3172" t="s">
        <v>19</v>
      </c>
      <c r="D3172" t="s">
        <v>33</v>
      </c>
      <c r="E3172" t="s">
        <v>21</v>
      </c>
      <c r="F3172" t="s">
        <v>420</v>
      </c>
      <c r="G3172" t="s">
        <v>35</v>
      </c>
      <c r="H3172" t="s">
        <v>35</v>
      </c>
      <c r="I3172" t="s">
        <v>30</v>
      </c>
      <c r="J3172" t="s">
        <v>74</v>
      </c>
      <c r="K3172" t="s">
        <v>37</v>
      </c>
      <c r="L3172" t="s">
        <v>499</v>
      </c>
      <c r="M3172" t="s">
        <v>27</v>
      </c>
      <c r="N3172" t="s">
        <v>28</v>
      </c>
      <c r="O3172" t="s">
        <v>29</v>
      </c>
      <c r="P3172" t="s">
        <v>30</v>
      </c>
      <c r="Q3172" t="s">
        <v>21</v>
      </c>
    </row>
    <row r="3173" spans="1:17">
      <c r="A3173" t="s">
        <v>234</v>
      </c>
      <c r="B3173" t="s">
        <v>56</v>
      </c>
      <c r="C3173" t="s">
        <v>44</v>
      </c>
      <c r="D3173" t="s">
        <v>20</v>
      </c>
      <c r="E3173" t="s">
        <v>21</v>
      </c>
      <c r="F3173" t="s">
        <v>572</v>
      </c>
      <c r="G3173" t="s">
        <v>35</v>
      </c>
      <c r="H3173" t="s">
        <v>21</v>
      </c>
      <c r="I3173" t="s">
        <v>23</v>
      </c>
      <c r="J3173" t="s">
        <v>17</v>
      </c>
      <c r="K3173" t="s">
        <v>119</v>
      </c>
      <c r="L3173" t="s">
        <v>1922</v>
      </c>
      <c r="M3173" t="s">
        <v>85</v>
      </c>
      <c r="N3173" t="s">
        <v>28</v>
      </c>
      <c r="O3173" t="s">
        <v>29</v>
      </c>
      <c r="P3173" t="s">
        <v>30</v>
      </c>
      <c r="Q3173" t="s">
        <v>21</v>
      </c>
    </row>
    <row r="3174" spans="1:17">
      <c r="A3174" t="s">
        <v>140</v>
      </c>
      <c r="B3174" t="s">
        <v>43</v>
      </c>
      <c r="C3174" t="s">
        <v>122</v>
      </c>
      <c r="D3174" t="s">
        <v>45</v>
      </c>
      <c r="E3174" t="s">
        <v>21</v>
      </c>
      <c r="F3174" t="s">
        <v>2013</v>
      </c>
      <c r="G3174" t="s">
        <v>35</v>
      </c>
      <c r="H3174" t="s">
        <v>21</v>
      </c>
      <c r="I3174" t="s">
        <v>146</v>
      </c>
      <c r="J3174" t="s">
        <v>219</v>
      </c>
      <c r="K3174" t="s">
        <v>37</v>
      </c>
      <c r="L3174" t="s">
        <v>73</v>
      </c>
      <c r="M3174" t="s">
        <v>63</v>
      </c>
      <c r="N3174" t="s">
        <v>585</v>
      </c>
      <c r="O3174" t="s">
        <v>52</v>
      </c>
      <c r="P3174" t="s">
        <v>41</v>
      </c>
      <c r="Q3174" t="s">
        <v>21</v>
      </c>
    </row>
    <row r="3175" spans="1:17">
      <c r="A3175" t="s">
        <v>31</v>
      </c>
      <c r="B3175" t="s">
        <v>72</v>
      </c>
      <c r="C3175" t="s">
        <v>44</v>
      </c>
      <c r="D3175" t="s">
        <v>45</v>
      </c>
      <c r="E3175" t="s">
        <v>21</v>
      </c>
      <c r="F3175" t="s">
        <v>288</v>
      </c>
      <c r="G3175" t="s">
        <v>21</v>
      </c>
      <c r="H3175" t="s">
        <v>21</v>
      </c>
      <c r="I3175" t="s">
        <v>23</v>
      </c>
      <c r="J3175" t="s">
        <v>114</v>
      </c>
      <c r="K3175" t="s">
        <v>92</v>
      </c>
      <c r="L3175" t="s">
        <v>425</v>
      </c>
      <c r="M3175" t="s">
        <v>40</v>
      </c>
      <c r="N3175" t="s">
        <v>28</v>
      </c>
      <c r="O3175" t="s">
        <v>29</v>
      </c>
      <c r="P3175" t="s">
        <v>30</v>
      </c>
      <c r="Q3175" t="s">
        <v>21</v>
      </c>
    </row>
    <row r="3176" spans="1:17">
      <c r="A3176" t="s">
        <v>65</v>
      </c>
      <c r="B3176" t="s">
        <v>56</v>
      </c>
      <c r="C3176" t="s">
        <v>44</v>
      </c>
      <c r="D3176" t="s">
        <v>33</v>
      </c>
      <c r="E3176" t="s">
        <v>21</v>
      </c>
      <c r="F3176" t="s">
        <v>343</v>
      </c>
      <c r="G3176" t="s">
        <v>35</v>
      </c>
      <c r="H3176" t="s">
        <v>21</v>
      </c>
      <c r="I3176" t="s">
        <v>146</v>
      </c>
      <c r="J3176" t="s">
        <v>130</v>
      </c>
      <c r="K3176" t="s">
        <v>37</v>
      </c>
      <c r="L3176" t="s">
        <v>180</v>
      </c>
      <c r="M3176" t="s">
        <v>27</v>
      </c>
      <c r="N3176" t="s">
        <v>28</v>
      </c>
      <c r="O3176" t="s">
        <v>29</v>
      </c>
      <c r="P3176" t="s">
        <v>30</v>
      </c>
      <c r="Q3176" t="s">
        <v>21</v>
      </c>
    </row>
    <row r="3177" spans="1:17">
      <c r="A3177" t="s">
        <v>121</v>
      </c>
      <c r="B3177" t="s">
        <v>87</v>
      </c>
      <c r="C3177" t="s">
        <v>122</v>
      </c>
      <c r="D3177" t="s">
        <v>33</v>
      </c>
      <c r="E3177" t="s">
        <v>21</v>
      </c>
      <c r="F3177" t="s">
        <v>692</v>
      </c>
      <c r="G3177" t="s">
        <v>35</v>
      </c>
      <c r="H3177" t="s">
        <v>21</v>
      </c>
      <c r="I3177" t="s">
        <v>30</v>
      </c>
      <c r="J3177" t="s">
        <v>82</v>
      </c>
      <c r="K3177" t="s">
        <v>53</v>
      </c>
      <c r="L3177" t="s">
        <v>1797</v>
      </c>
      <c r="M3177" t="s">
        <v>52</v>
      </c>
      <c r="N3177" t="s">
        <v>28</v>
      </c>
      <c r="O3177" t="s">
        <v>29</v>
      </c>
      <c r="P3177" t="s">
        <v>30</v>
      </c>
      <c r="Q3177" t="s">
        <v>21</v>
      </c>
    </row>
    <row r="3178" spans="1:17">
      <c r="A3178" t="s">
        <v>234</v>
      </c>
      <c r="B3178" t="s">
        <v>87</v>
      </c>
      <c r="C3178" t="s">
        <v>44</v>
      </c>
      <c r="D3178" t="s">
        <v>33</v>
      </c>
      <c r="E3178" t="s">
        <v>21</v>
      </c>
      <c r="F3178" t="s">
        <v>2117</v>
      </c>
      <c r="G3178" t="s">
        <v>21</v>
      </c>
      <c r="H3178" t="s">
        <v>21</v>
      </c>
      <c r="I3178" t="s">
        <v>146</v>
      </c>
      <c r="J3178" t="s">
        <v>130</v>
      </c>
      <c r="K3178" t="s">
        <v>37</v>
      </c>
      <c r="L3178" t="s">
        <v>98</v>
      </c>
      <c r="M3178" t="s">
        <v>27</v>
      </c>
      <c r="N3178" t="s">
        <v>194</v>
      </c>
      <c r="O3178" t="s">
        <v>57</v>
      </c>
      <c r="P3178" t="s">
        <v>196</v>
      </c>
      <c r="Q3178" t="s">
        <v>35</v>
      </c>
    </row>
    <row r="3179" spans="1:17">
      <c r="A3179" t="s">
        <v>159</v>
      </c>
      <c r="B3179" t="s">
        <v>43</v>
      </c>
      <c r="C3179" t="s">
        <v>44</v>
      </c>
      <c r="D3179" t="s">
        <v>45</v>
      </c>
      <c r="E3179" t="s">
        <v>21</v>
      </c>
      <c r="F3179" t="s">
        <v>2118</v>
      </c>
      <c r="G3179" t="s">
        <v>35</v>
      </c>
      <c r="H3179" t="s">
        <v>21</v>
      </c>
      <c r="I3179" t="s">
        <v>23</v>
      </c>
      <c r="J3179" t="s">
        <v>36</v>
      </c>
      <c r="K3179" t="s">
        <v>92</v>
      </c>
      <c r="L3179" t="s">
        <v>440</v>
      </c>
      <c r="M3179" t="s">
        <v>63</v>
      </c>
      <c r="N3179" t="s">
        <v>28</v>
      </c>
      <c r="O3179" t="s">
        <v>29</v>
      </c>
      <c r="P3179" t="s">
        <v>30</v>
      </c>
      <c r="Q3179" t="s">
        <v>21</v>
      </c>
    </row>
    <row r="3180" spans="1:17">
      <c r="A3180" t="s">
        <v>42</v>
      </c>
      <c r="B3180" t="s">
        <v>87</v>
      </c>
      <c r="C3180" t="s">
        <v>19</v>
      </c>
      <c r="D3180" t="s">
        <v>33</v>
      </c>
      <c r="E3180" t="s">
        <v>21</v>
      </c>
      <c r="F3180" t="s">
        <v>2119</v>
      </c>
      <c r="G3180" t="s">
        <v>21</v>
      </c>
      <c r="H3180" t="s">
        <v>35</v>
      </c>
      <c r="I3180" t="s">
        <v>23</v>
      </c>
      <c r="J3180" t="s">
        <v>114</v>
      </c>
      <c r="K3180" t="s">
        <v>119</v>
      </c>
      <c r="L3180" t="s">
        <v>664</v>
      </c>
      <c r="M3180" t="s">
        <v>27</v>
      </c>
      <c r="N3180" t="s">
        <v>28</v>
      </c>
      <c r="O3180" t="s">
        <v>29</v>
      </c>
      <c r="P3180" t="s">
        <v>30</v>
      </c>
      <c r="Q3180" t="s">
        <v>21</v>
      </c>
    </row>
    <row r="3181" spans="1:17">
      <c r="A3181" t="s">
        <v>310</v>
      </c>
      <c r="B3181" t="s">
        <v>72</v>
      </c>
      <c r="C3181" t="s">
        <v>19</v>
      </c>
      <c r="D3181" t="s">
        <v>20</v>
      </c>
      <c r="E3181" t="s">
        <v>21</v>
      </c>
      <c r="F3181" t="s">
        <v>2120</v>
      </c>
      <c r="G3181" t="s">
        <v>21</v>
      </c>
      <c r="H3181" t="s">
        <v>21</v>
      </c>
      <c r="I3181" t="s">
        <v>30</v>
      </c>
      <c r="J3181" t="s">
        <v>85</v>
      </c>
      <c r="K3181" t="s">
        <v>53</v>
      </c>
      <c r="L3181" t="s">
        <v>129</v>
      </c>
      <c r="M3181" t="s">
        <v>52</v>
      </c>
      <c r="N3181" t="s">
        <v>28</v>
      </c>
      <c r="O3181" t="s">
        <v>29</v>
      </c>
      <c r="P3181" t="s">
        <v>30</v>
      </c>
      <c r="Q3181" t="s">
        <v>21</v>
      </c>
    </row>
    <row r="3182" spans="1:17">
      <c r="A3182" t="s">
        <v>17</v>
      </c>
      <c r="B3182" t="s">
        <v>32</v>
      </c>
      <c r="C3182" t="s">
        <v>19</v>
      </c>
      <c r="D3182" t="s">
        <v>33</v>
      </c>
      <c r="E3182" t="s">
        <v>21</v>
      </c>
      <c r="F3182" t="s">
        <v>29</v>
      </c>
      <c r="G3182" t="s">
        <v>35</v>
      </c>
      <c r="H3182" t="s">
        <v>21</v>
      </c>
      <c r="I3182" t="s">
        <v>30</v>
      </c>
      <c r="J3182" t="s">
        <v>243</v>
      </c>
      <c r="K3182" t="s">
        <v>37</v>
      </c>
      <c r="L3182" t="s">
        <v>85</v>
      </c>
      <c r="M3182" t="s">
        <v>27</v>
      </c>
      <c r="N3182" t="s">
        <v>28</v>
      </c>
      <c r="O3182" t="s">
        <v>29</v>
      </c>
      <c r="P3182" t="s">
        <v>30</v>
      </c>
      <c r="Q3182" t="s">
        <v>21</v>
      </c>
    </row>
    <row r="3183" spans="1:17">
      <c r="A3183" t="s">
        <v>31</v>
      </c>
      <c r="B3183" t="s">
        <v>56</v>
      </c>
      <c r="C3183" t="s">
        <v>19</v>
      </c>
      <c r="D3183" t="s">
        <v>33</v>
      </c>
      <c r="E3183" t="s">
        <v>21</v>
      </c>
      <c r="F3183" t="s">
        <v>316</v>
      </c>
      <c r="G3183" t="s">
        <v>35</v>
      </c>
      <c r="H3183" t="s">
        <v>21</v>
      </c>
      <c r="I3183" t="s">
        <v>23</v>
      </c>
      <c r="J3183" t="s">
        <v>68</v>
      </c>
      <c r="K3183" t="s">
        <v>37</v>
      </c>
      <c r="L3183" t="s">
        <v>456</v>
      </c>
      <c r="M3183" t="s">
        <v>118</v>
      </c>
      <c r="N3183" t="s">
        <v>182</v>
      </c>
      <c r="O3183" t="s">
        <v>57</v>
      </c>
      <c r="P3183" t="s">
        <v>70</v>
      </c>
      <c r="Q3183" t="s">
        <v>21</v>
      </c>
    </row>
    <row r="3184" spans="1:17">
      <c r="A3184" t="s">
        <v>65</v>
      </c>
      <c r="B3184" t="s">
        <v>56</v>
      </c>
      <c r="C3184" t="s">
        <v>19</v>
      </c>
      <c r="D3184" t="s">
        <v>33</v>
      </c>
      <c r="E3184" t="s">
        <v>21</v>
      </c>
      <c r="F3184" t="s">
        <v>2121</v>
      </c>
      <c r="G3184" t="s">
        <v>35</v>
      </c>
      <c r="H3184" t="s">
        <v>21</v>
      </c>
      <c r="I3184" t="s">
        <v>30</v>
      </c>
      <c r="J3184" t="s">
        <v>130</v>
      </c>
      <c r="K3184" t="s">
        <v>37</v>
      </c>
      <c r="L3184" t="s">
        <v>634</v>
      </c>
      <c r="M3184" t="s">
        <v>40</v>
      </c>
      <c r="N3184" t="s">
        <v>28</v>
      </c>
      <c r="O3184" t="s">
        <v>29</v>
      </c>
      <c r="P3184" t="s">
        <v>30</v>
      </c>
      <c r="Q3184" t="s">
        <v>21</v>
      </c>
    </row>
    <row r="3185" spans="1:17">
      <c r="A3185" t="s">
        <v>159</v>
      </c>
      <c r="B3185" t="s">
        <v>32</v>
      </c>
      <c r="C3185" t="s">
        <v>19</v>
      </c>
      <c r="D3185" t="s">
        <v>33</v>
      </c>
      <c r="E3185" t="s">
        <v>21</v>
      </c>
      <c r="F3185" t="s">
        <v>117</v>
      </c>
      <c r="G3185" t="s">
        <v>35</v>
      </c>
      <c r="H3185" t="s">
        <v>35</v>
      </c>
      <c r="I3185" t="s">
        <v>30</v>
      </c>
      <c r="J3185" t="s">
        <v>24</v>
      </c>
      <c r="K3185" t="s">
        <v>37</v>
      </c>
      <c r="L3185" t="s">
        <v>713</v>
      </c>
      <c r="M3185" t="s">
        <v>63</v>
      </c>
      <c r="N3185" t="s">
        <v>28</v>
      </c>
      <c r="O3185" t="s">
        <v>29</v>
      </c>
      <c r="P3185" t="s">
        <v>30</v>
      </c>
      <c r="Q3185" t="s">
        <v>21</v>
      </c>
    </row>
    <row r="3186" spans="1:17">
      <c r="A3186" t="s">
        <v>186</v>
      </c>
      <c r="B3186" t="s">
        <v>43</v>
      </c>
      <c r="C3186" t="s">
        <v>44</v>
      </c>
      <c r="D3186" t="s">
        <v>45</v>
      </c>
      <c r="E3186" t="s">
        <v>21</v>
      </c>
      <c r="F3186" t="s">
        <v>2122</v>
      </c>
      <c r="G3186" t="s">
        <v>21</v>
      </c>
      <c r="H3186" t="s">
        <v>21</v>
      </c>
      <c r="I3186" t="s">
        <v>23</v>
      </c>
      <c r="J3186" t="s">
        <v>114</v>
      </c>
      <c r="K3186" t="s">
        <v>37</v>
      </c>
      <c r="L3186" t="s">
        <v>369</v>
      </c>
      <c r="M3186" t="s">
        <v>40</v>
      </c>
      <c r="N3186" t="s">
        <v>28</v>
      </c>
      <c r="O3186" t="s">
        <v>29</v>
      </c>
      <c r="P3186" t="s">
        <v>30</v>
      </c>
      <c r="Q3186" t="s">
        <v>35</v>
      </c>
    </row>
    <row r="3187" spans="1:17">
      <c r="A3187" t="s">
        <v>126</v>
      </c>
      <c r="B3187" t="s">
        <v>87</v>
      </c>
      <c r="C3187" t="s">
        <v>19</v>
      </c>
      <c r="D3187" t="s">
        <v>33</v>
      </c>
      <c r="E3187" t="s">
        <v>21</v>
      </c>
      <c r="F3187" t="s">
        <v>1667</v>
      </c>
      <c r="G3187" t="s">
        <v>35</v>
      </c>
      <c r="H3187" t="s">
        <v>35</v>
      </c>
      <c r="I3187" t="s">
        <v>23</v>
      </c>
      <c r="J3187" t="s">
        <v>24</v>
      </c>
      <c r="K3187" t="s">
        <v>124</v>
      </c>
      <c r="L3187" t="s">
        <v>737</v>
      </c>
      <c r="M3187" t="s">
        <v>52</v>
      </c>
      <c r="N3187" t="s">
        <v>28</v>
      </c>
      <c r="O3187" t="s">
        <v>29</v>
      </c>
      <c r="P3187" t="s">
        <v>30</v>
      </c>
      <c r="Q3187" t="s">
        <v>21</v>
      </c>
    </row>
    <row r="3188" spans="1:17">
      <c r="A3188" t="s">
        <v>76</v>
      </c>
      <c r="B3188" t="s">
        <v>43</v>
      </c>
      <c r="C3188" t="s">
        <v>19</v>
      </c>
      <c r="D3188" t="s">
        <v>45</v>
      </c>
      <c r="E3188" t="s">
        <v>21</v>
      </c>
      <c r="F3188" t="s">
        <v>2123</v>
      </c>
      <c r="G3188" t="s">
        <v>21</v>
      </c>
      <c r="H3188" t="s">
        <v>35</v>
      </c>
      <c r="I3188" t="s">
        <v>23</v>
      </c>
      <c r="J3188" t="s">
        <v>123</v>
      </c>
      <c r="K3188" t="s">
        <v>119</v>
      </c>
      <c r="L3188" t="s">
        <v>343</v>
      </c>
      <c r="M3188" t="s">
        <v>118</v>
      </c>
      <c r="N3188" t="s">
        <v>28</v>
      </c>
      <c r="O3188" t="s">
        <v>29</v>
      </c>
      <c r="P3188" t="s">
        <v>30</v>
      </c>
      <c r="Q3188" t="s">
        <v>21</v>
      </c>
    </row>
    <row r="3189" spans="1:17">
      <c r="A3189" t="s">
        <v>221</v>
      </c>
      <c r="B3189" t="s">
        <v>144</v>
      </c>
      <c r="C3189" t="s">
        <v>19</v>
      </c>
      <c r="D3189" t="s">
        <v>33</v>
      </c>
      <c r="E3189" t="s">
        <v>21</v>
      </c>
      <c r="F3189" t="s">
        <v>1613</v>
      </c>
      <c r="G3189" t="s">
        <v>21</v>
      </c>
      <c r="H3189" t="s">
        <v>21</v>
      </c>
      <c r="I3189" t="s">
        <v>23</v>
      </c>
      <c r="J3189" t="s">
        <v>114</v>
      </c>
      <c r="K3189" t="s">
        <v>100</v>
      </c>
      <c r="L3189" t="s">
        <v>1334</v>
      </c>
      <c r="M3189" t="s">
        <v>27</v>
      </c>
      <c r="N3189" t="s">
        <v>28</v>
      </c>
      <c r="O3189" t="s">
        <v>29</v>
      </c>
      <c r="P3189" t="s">
        <v>30</v>
      </c>
      <c r="Q3189" t="s">
        <v>35</v>
      </c>
    </row>
    <row r="3190" spans="1:17">
      <c r="A3190" t="s">
        <v>121</v>
      </c>
      <c r="B3190" t="s">
        <v>87</v>
      </c>
      <c r="C3190" t="s">
        <v>122</v>
      </c>
      <c r="D3190" t="s">
        <v>45</v>
      </c>
      <c r="E3190" t="s">
        <v>21</v>
      </c>
      <c r="F3190" t="s">
        <v>356</v>
      </c>
      <c r="G3190" t="s">
        <v>35</v>
      </c>
      <c r="H3190" t="s">
        <v>21</v>
      </c>
      <c r="I3190" t="s">
        <v>30</v>
      </c>
      <c r="J3190" t="s">
        <v>74</v>
      </c>
      <c r="K3190" t="s">
        <v>37</v>
      </c>
      <c r="L3190" t="s">
        <v>773</v>
      </c>
      <c r="M3190" t="s">
        <v>27</v>
      </c>
      <c r="N3190" t="s">
        <v>28</v>
      </c>
      <c r="O3190" t="s">
        <v>29</v>
      </c>
      <c r="P3190" t="s">
        <v>30</v>
      </c>
      <c r="Q3190" t="s">
        <v>21</v>
      </c>
    </row>
    <row r="3191" spans="1:17">
      <c r="A3191" t="s">
        <v>216</v>
      </c>
      <c r="B3191" t="s">
        <v>56</v>
      </c>
      <c r="C3191" t="s">
        <v>19</v>
      </c>
      <c r="D3191" t="s">
        <v>20</v>
      </c>
      <c r="E3191" t="s">
        <v>21</v>
      </c>
      <c r="F3191" t="s">
        <v>2124</v>
      </c>
      <c r="G3191" t="s">
        <v>35</v>
      </c>
      <c r="H3191" t="s">
        <v>21</v>
      </c>
      <c r="I3191" t="s">
        <v>30</v>
      </c>
      <c r="J3191" t="s">
        <v>85</v>
      </c>
      <c r="K3191" t="s">
        <v>53</v>
      </c>
      <c r="L3191" t="s">
        <v>879</v>
      </c>
      <c r="M3191" t="s">
        <v>27</v>
      </c>
      <c r="N3191" t="s">
        <v>28</v>
      </c>
      <c r="O3191" t="s">
        <v>29</v>
      </c>
      <c r="P3191" t="s">
        <v>30</v>
      </c>
      <c r="Q3191" t="s">
        <v>21</v>
      </c>
    </row>
    <row r="3192" spans="1:17">
      <c r="A3192" t="s">
        <v>71</v>
      </c>
      <c r="B3192" t="s">
        <v>32</v>
      </c>
      <c r="C3192" t="s">
        <v>19</v>
      </c>
      <c r="D3192" t="s">
        <v>33</v>
      </c>
      <c r="E3192" t="s">
        <v>21</v>
      </c>
      <c r="F3192" t="s">
        <v>458</v>
      </c>
      <c r="G3192" t="s">
        <v>35</v>
      </c>
      <c r="H3192" t="s">
        <v>21</v>
      </c>
      <c r="I3192" t="s">
        <v>23</v>
      </c>
      <c r="J3192" t="s">
        <v>82</v>
      </c>
      <c r="K3192" t="s">
        <v>48</v>
      </c>
      <c r="L3192" t="s">
        <v>1297</v>
      </c>
      <c r="M3192" t="s">
        <v>27</v>
      </c>
      <c r="N3192" t="s">
        <v>28</v>
      </c>
      <c r="O3192" t="s">
        <v>29</v>
      </c>
      <c r="P3192" t="s">
        <v>30</v>
      </c>
      <c r="Q3192" t="s">
        <v>21</v>
      </c>
    </row>
    <row r="3193" spans="1:17">
      <c r="A3193" t="s">
        <v>323</v>
      </c>
      <c r="B3193" t="s">
        <v>56</v>
      </c>
      <c r="C3193" t="s">
        <v>19</v>
      </c>
      <c r="D3193" t="s">
        <v>33</v>
      </c>
      <c r="E3193" t="s">
        <v>21</v>
      </c>
      <c r="F3193" t="s">
        <v>288</v>
      </c>
      <c r="G3193" t="s">
        <v>21</v>
      </c>
      <c r="H3193" t="s">
        <v>21</v>
      </c>
      <c r="I3193" t="s">
        <v>30</v>
      </c>
      <c r="J3193" t="s">
        <v>85</v>
      </c>
      <c r="K3193" t="s">
        <v>53</v>
      </c>
      <c r="L3193" t="s">
        <v>864</v>
      </c>
      <c r="M3193" t="s">
        <v>52</v>
      </c>
      <c r="N3193" t="s">
        <v>28</v>
      </c>
      <c r="O3193" t="s">
        <v>29</v>
      </c>
      <c r="P3193" t="s">
        <v>30</v>
      </c>
      <c r="Q3193" t="s">
        <v>21</v>
      </c>
    </row>
    <row r="3194" spans="1:17">
      <c r="A3194" t="s">
        <v>110</v>
      </c>
      <c r="B3194" t="s">
        <v>72</v>
      </c>
      <c r="C3194" t="s">
        <v>19</v>
      </c>
      <c r="D3194" t="s">
        <v>45</v>
      </c>
      <c r="E3194" t="s">
        <v>21</v>
      </c>
      <c r="F3194" t="s">
        <v>2125</v>
      </c>
      <c r="G3194" t="s">
        <v>21</v>
      </c>
      <c r="H3194" t="s">
        <v>21</v>
      </c>
      <c r="I3194" t="s">
        <v>23</v>
      </c>
      <c r="J3194" t="s">
        <v>27</v>
      </c>
      <c r="K3194" t="s">
        <v>53</v>
      </c>
      <c r="L3194" t="s">
        <v>818</v>
      </c>
      <c r="M3194" t="s">
        <v>27</v>
      </c>
      <c r="N3194" t="s">
        <v>28</v>
      </c>
      <c r="O3194" t="s">
        <v>29</v>
      </c>
      <c r="P3194" t="s">
        <v>30</v>
      </c>
      <c r="Q3194" t="s">
        <v>21</v>
      </c>
    </row>
    <row r="3195" spans="1:17">
      <c r="A3195" t="s">
        <v>314</v>
      </c>
      <c r="B3195" t="s">
        <v>144</v>
      </c>
      <c r="C3195" t="s">
        <v>122</v>
      </c>
      <c r="D3195" t="s">
        <v>20</v>
      </c>
      <c r="E3195" t="s">
        <v>21</v>
      </c>
      <c r="F3195" t="s">
        <v>356</v>
      </c>
      <c r="G3195" t="s">
        <v>21</v>
      </c>
      <c r="H3195" t="s">
        <v>21</v>
      </c>
      <c r="I3195" t="s">
        <v>23</v>
      </c>
      <c r="J3195" t="s">
        <v>130</v>
      </c>
      <c r="K3195" t="s">
        <v>92</v>
      </c>
      <c r="L3195" t="s">
        <v>793</v>
      </c>
      <c r="M3195" t="s">
        <v>27</v>
      </c>
      <c r="N3195" t="s">
        <v>28</v>
      </c>
      <c r="O3195" t="s">
        <v>29</v>
      </c>
      <c r="P3195" t="s">
        <v>30</v>
      </c>
      <c r="Q3195" t="s">
        <v>21</v>
      </c>
    </row>
    <row r="3196" spans="1:17">
      <c r="A3196" t="s">
        <v>234</v>
      </c>
      <c r="B3196" t="s">
        <v>43</v>
      </c>
      <c r="C3196" t="s">
        <v>44</v>
      </c>
      <c r="D3196" t="s">
        <v>2553</v>
      </c>
      <c r="E3196" t="s">
        <v>21</v>
      </c>
      <c r="F3196" t="s">
        <v>158</v>
      </c>
      <c r="G3196" t="s">
        <v>21</v>
      </c>
      <c r="H3196" t="s">
        <v>35</v>
      </c>
      <c r="I3196" t="s">
        <v>23</v>
      </c>
      <c r="J3196" t="s">
        <v>219</v>
      </c>
      <c r="K3196" t="s">
        <v>119</v>
      </c>
      <c r="L3196" t="s">
        <v>879</v>
      </c>
      <c r="M3196" t="s">
        <v>27</v>
      </c>
      <c r="N3196" t="s">
        <v>28</v>
      </c>
      <c r="O3196" t="s">
        <v>29</v>
      </c>
      <c r="P3196" t="s">
        <v>30</v>
      </c>
      <c r="Q3196" t="s">
        <v>21</v>
      </c>
    </row>
    <row r="3197" spans="1:17">
      <c r="A3197" t="s">
        <v>31</v>
      </c>
      <c r="B3197" t="s">
        <v>32</v>
      </c>
      <c r="C3197" t="s">
        <v>19</v>
      </c>
      <c r="D3197" t="s">
        <v>20</v>
      </c>
      <c r="E3197" t="s">
        <v>21</v>
      </c>
      <c r="F3197" t="s">
        <v>2126</v>
      </c>
      <c r="G3197" t="s">
        <v>21</v>
      </c>
      <c r="H3197" t="s">
        <v>21</v>
      </c>
      <c r="I3197" t="s">
        <v>146</v>
      </c>
      <c r="J3197" t="s">
        <v>85</v>
      </c>
      <c r="K3197" t="s">
        <v>124</v>
      </c>
      <c r="L3197" t="s">
        <v>112</v>
      </c>
      <c r="M3197" t="s">
        <v>63</v>
      </c>
      <c r="N3197" t="s">
        <v>28</v>
      </c>
      <c r="O3197" t="s">
        <v>29</v>
      </c>
      <c r="P3197" t="s">
        <v>30</v>
      </c>
      <c r="Q3197" t="s">
        <v>21</v>
      </c>
    </row>
    <row r="3198" spans="1:17">
      <c r="A3198" t="s">
        <v>323</v>
      </c>
      <c r="B3198" t="s">
        <v>66</v>
      </c>
      <c r="C3198" t="s">
        <v>19</v>
      </c>
      <c r="D3198" t="s">
        <v>45</v>
      </c>
      <c r="E3198" t="s">
        <v>21</v>
      </c>
      <c r="F3198" t="s">
        <v>288</v>
      </c>
      <c r="G3198" t="s">
        <v>35</v>
      </c>
      <c r="H3198" t="s">
        <v>35</v>
      </c>
      <c r="I3198" t="s">
        <v>30</v>
      </c>
      <c r="J3198" t="s">
        <v>57</v>
      </c>
      <c r="K3198" t="s">
        <v>37</v>
      </c>
      <c r="L3198" t="s">
        <v>493</v>
      </c>
      <c r="M3198" t="s">
        <v>27</v>
      </c>
      <c r="N3198" t="s">
        <v>28</v>
      </c>
      <c r="O3198" t="s">
        <v>29</v>
      </c>
      <c r="P3198" t="s">
        <v>30</v>
      </c>
      <c r="Q3198" t="s">
        <v>21</v>
      </c>
    </row>
    <row r="3199" spans="1:17">
      <c r="A3199" t="s">
        <v>17</v>
      </c>
      <c r="B3199" t="s">
        <v>94</v>
      </c>
      <c r="C3199" t="s">
        <v>44</v>
      </c>
      <c r="D3199" t="s">
        <v>33</v>
      </c>
      <c r="E3199" t="s">
        <v>21</v>
      </c>
      <c r="F3199" t="s">
        <v>114</v>
      </c>
      <c r="G3199" t="s">
        <v>21</v>
      </c>
      <c r="H3199" t="s">
        <v>21</v>
      </c>
      <c r="I3199" t="s">
        <v>146</v>
      </c>
      <c r="J3199" t="s">
        <v>17</v>
      </c>
      <c r="K3199" t="s">
        <v>48</v>
      </c>
      <c r="L3199" t="s">
        <v>128</v>
      </c>
      <c r="M3199" t="s">
        <v>27</v>
      </c>
      <c r="N3199" t="s">
        <v>28</v>
      </c>
      <c r="O3199" t="s">
        <v>29</v>
      </c>
      <c r="P3199" t="s">
        <v>30</v>
      </c>
      <c r="Q3199" t="s">
        <v>21</v>
      </c>
    </row>
    <row r="3200" spans="1:17">
      <c r="A3200" t="s">
        <v>259</v>
      </c>
      <c r="B3200" t="s">
        <v>43</v>
      </c>
      <c r="C3200" t="s">
        <v>19</v>
      </c>
      <c r="D3200" t="s">
        <v>45</v>
      </c>
      <c r="E3200" t="s">
        <v>21</v>
      </c>
      <c r="F3200" t="s">
        <v>541</v>
      </c>
      <c r="G3200" t="s">
        <v>21</v>
      </c>
      <c r="H3200" t="s">
        <v>21</v>
      </c>
      <c r="I3200" t="s">
        <v>23</v>
      </c>
      <c r="J3200" t="s">
        <v>68</v>
      </c>
      <c r="K3200" t="s">
        <v>92</v>
      </c>
      <c r="L3200" t="s">
        <v>734</v>
      </c>
      <c r="M3200" t="s">
        <v>63</v>
      </c>
      <c r="N3200" t="s">
        <v>28</v>
      </c>
      <c r="O3200" t="s">
        <v>29</v>
      </c>
      <c r="P3200" t="s">
        <v>30</v>
      </c>
      <c r="Q3200" t="s">
        <v>21</v>
      </c>
    </row>
    <row r="3201" spans="1:17">
      <c r="A3201" t="s">
        <v>106</v>
      </c>
      <c r="B3201" t="s">
        <v>135</v>
      </c>
      <c r="C3201" t="s">
        <v>19</v>
      </c>
      <c r="D3201" t="s">
        <v>45</v>
      </c>
      <c r="E3201" t="s">
        <v>21</v>
      </c>
      <c r="F3201" t="s">
        <v>2127</v>
      </c>
      <c r="G3201" t="s">
        <v>35</v>
      </c>
      <c r="H3201" t="s">
        <v>21</v>
      </c>
      <c r="I3201" t="s">
        <v>23</v>
      </c>
      <c r="J3201" t="s">
        <v>336</v>
      </c>
      <c r="K3201" t="s">
        <v>119</v>
      </c>
      <c r="L3201" t="s">
        <v>142</v>
      </c>
      <c r="M3201" t="s">
        <v>63</v>
      </c>
      <c r="N3201" t="s">
        <v>28</v>
      </c>
      <c r="O3201" t="s">
        <v>29</v>
      </c>
      <c r="P3201" t="s">
        <v>30</v>
      </c>
      <c r="Q3201" t="s">
        <v>21</v>
      </c>
    </row>
    <row r="3202" spans="1:17">
      <c r="A3202" t="s">
        <v>336</v>
      </c>
      <c r="B3202" t="s">
        <v>94</v>
      </c>
      <c r="C3202" t="s">
        <v>44</v>
      </c>
      <c r="D3202" t="s">
        <v>2553</v>
      </c>
      <c r="E3202" t="s">
        <v>21</v>
      </c>
      <c r="F3202" t="s">
        <v>2128</v>
      </c>
      <c r="G3202" t="s">
        <v>35</v>
      </c>
      <c r="H3202" t="s">
        <v>21</v>
      </c>
      <c r="I3202" t="s">
        <v>30</v>
      </c>
      <c r="J3202" t="s">
        <v>234</v>
      </c>
      <c r="K3202" t="s">
        <v>37</v>
      </c>
      <c r="L3202" t="s">
        <v>225</v>
      </c>
      <c r="M3202" t="s">
        <v>27</v>
      </c>
      <c r="N3202" t="s">
        <v>28</v>
      </c>
      <c r="O3202" t="s">
        <v>29</v>
      </c>
      <c r="P3202" t="s">
        <v>30</v>
      </c>
      <c r="Q3202" t="s">
        <v>21</v>
      </c>
    </row>
    <row r="3203" spans="1:17">
      <c r="A3203" t="s">
        <v>310</v>
      </c>
      <c r="B3203" t="s">
        <v>144</v>
      </c>
      <c r="C3203" t="s">
        <v>19</v>
      </c>
      <c r="D3203" t="s">
        <v>33</v>
      </c>
      <c r="E3203" t="s">
        <v>21</v>
      </c>
      <c r="F3203" t="s">
        <v>947</v>
      </c>
      <c r="G3203" t="s">
        <v>21</v>
      </c>
      <c r="H3203" t="s">
        <v>21</v>
      </c>
      <c r="I3203" t="s">
        <v>23</v>
      </c>
      <c r="J3203" t="s">
        <v>130</v>
      </c>
      <c r="K3203" t="s">
        <v>92</v>
      </c>
      <c r="L3203" t="s">
        <v>255</v>
      </c>
      <c r="M3203" t="s">
        <v>40</v>
      </c>
      <c r="N3203" t="s">
        <v>28</v>
      </c>
      <c r="O3203" t="s">
        <v>29</v>
      </c>
      <c r="P3203" t="s">
        <v>30</v>
      </c>
      <c r="Q3203" t="s">
        <v>21</v>
      </c>
    </row>
    <row r="3204" spans="1:17">
      <c r="A3204" t="s">
        <v>26</v>
      </c>
      <c r="B3204" t="s">
        <v>144</v>
      </c>
      <c r="C3204" t="s">
        <v>19</v>
      </c>
      <c r="D3204" t="s">
        <v>20</v>
      </c>
      <c r="E3204" t="s">
        <v>21</v>
      </c>
      <c r="F3204" t="s">
        <v>2129</v>
      </c>
      <c r="G3204" t="s">
        <v>21</v>
      </c>
      <c r="H3204" t="s">
        <v>21</v>
      </c>
      <c r="I3204" t="s">
        <v>146</v>
      </c>
      <c r="J3204" t="s">
        <v>123</v>
      </c>
      <c r="K3204" t="s">
        <v>100</v>
      </c>
      <c r="L3204" t="s">
        <v>1460</v>
      </c>
      <c r="M3204" t="s">
        <v>63</v>
      </c>
      <c r="N3204" t="s">
        <v>208</v>
      </c>
      <c r="O3204" t="s">
        <v>63</v>
      </c>
      <c r="P3204" t="s">
        <v>196</v>
      </c>
      <c r="Q3204" t="s">
        <v>35</v>
      </c>
    </row>
    <row r="3205" spans="1:17">
      <c r="A3205" t="s">
        <v>159</v>
      </c>
      <c r="B3205" t="s">
        <v>56</v>
      </c>
      <c r="C3205" t="s">
        <v>19</v>
      </c>
      <c r="D3205" t="s">
        <v>33</v>
      </c>
      <c r="E3205" t="s">
        <v>21</v>
      </c>
      <c r="F3205" t="s">
        <v>2130</v>
      </c>
      <c r="G3205" t="s">
        <v>35</v>
      </c>
      <c r="H3205" t="s">
        <v>21</v>
      </c>
      <c r="I3205" t="s">
        <v>30</v>
      </c>
      <c r="J3205" t="s">
        <v>85</v>
      </c>
      <c r="K3205" t="s">
        <v>37</v>
      </c>
      <c r="L3205" t="s">
        <v>58</v>
      </c>
      <c r="M3205" t="s">
        <v>63</v>
      </c>
      <c r="N3205" t="s">
        <v>28</v>
      </c>
      <c r="O3205" t="s">
        <v>29</v>
      </c>
      <c r="P3205" t="s">
        <v>30</v>
      </c>
      <c r="Q3205" t="s">
        <v>21</v>
      </c>
    </row>
    <row r="3206" spans="1:17">
      <c r="A3206" t="s">
        <v>31</v>
      </c>
      <c r="B3206" t="s">
        <v>32</v>
      </c>
      <c r="C3206" t="s">
        <v>19</v>
      </c>
      <c r="D3206" t="s">
        <v>20</v>
      </c>
      <c r="E3206" t="s">
        <v>21</v>
      </c>
      <c r="F3206" t="s">
        <v>29</v>
      </c>
      <c r="G3206" t="s">
        <v>35</v>
      </c>
      <c r="H3206" t="s">
        <v>21</v>
      </c>
      <c r="I3206" t="s">
        <v>23</v>
      </c>
      <c r="J3206" t="s">
        <v>123</v>
      </c>
      <c r="K3206" t="s">
        <v>119</v>
      </c>
      <c r="L3206" t="s">
        <v>450</v>
      </c>
      <c r="M3206" t="s">
        <v>63</v>
      </c>
      <c r="N3206" t="s">
        <v>28</v>
      </c>
      <c r="O3206" t="s">
        <v>29</v>
      </c>
      <c r="P3206" t="s">
        <v>30</v>
      </c>
      <c r="Q3206" t="s">
        <v>21</v>
      </c>
    </row>
    <row r="3207" spans="1:17">
      <c r="A3207" t="s">
        <v>340</v>
      </c>
      <c r="B3207" t="s">
        <v>144</v>
      </c>
      <c r="C3207" t="s">
        <v>19</v>
      </c>
      <c r="D3207" t="s">
        <v>20</v>
      </c>
      <c r="E3207" t="s">
        <v>21</v>
      </c>
      <c r="F3207" t="s">
        <v>1624</v>
      </c>
      <c r="G3207" t="s">
        <v>21</v>
      </c>
      <c r="H3207" t="s">
        <v>21</v>
      </c>
      <c r="I3207" t="s">
        <v>146</v>
      </c>
      <c r="J3207" t="s">
        <v>108</v>
      </c>
      <c r="K3207" t="s">
        <v>124</v>
      </c>
      <c r="L3207" t="s">
        <v>69</v>
      </c>
      <c r="M3207" t="s">
        <v>40</v>
      </c>
      <c r="N3207" t="s">
        <v>598</v>
      </c>
      <c r="O3207" t="s">
        <v>52</v>
      </c>
      <c r="P3207" t="s">
        <v>41</v>
      </c>
      <c r="Q3207" t="s">
        <v>21</v>
      </c>
    </row>
    <row r="3208" spans="1:17">
      <c r="A3208" t="s">
        <v>259</v>
      </c>
      <c r="B3208" t="s">
        <v>135</v>
      </c>
      <c r="C3208" t="s">
        <v>19</v>
      </c>
      <c r="D3208" t="s">
        <v>20</v>
      </c>
      <c r="E3208" t="s">
        <v>21</v>
      </c>
      <c r="F3208" t="s">
        <v>29</v>
      </c>
      <c r="G3208" t="s">
        <v>21</v>
      </c>
      <c r="H3208" t="s">
        <v>35</v>
      </c>
      <c r="I3208" t="s">
        <v>146</v>
      </c>
      <c r="J3208" t="s">
        <v>169</v>
      </c>
      <c r="K3208" t="s">
        <v>119</v>
      </c>
      <c r="L3208" t="s">
        <v>473</v>
      </c>
      <c r="M3208" t="s">
        <v>27</v>
      </c>
      <c r="N3208" t="s">
        <v>28</v>
      </c>
      <c r="O3208" t="s">
        <v>29</v>
      </c>
      <c r="P3208" t="s">
        <v>30</v>
      </c>
      <c r="Q3208" t="s">
        <v>21</v>
      </c>
    </row>
    <row r="3209" spans="1:17">
      <c r="A3209" t="s">
        <v>216</v>
      </c>
      <c r="B3209" t="s">
        <v>43</v>
      </c>
      <c r="C3209" t="s">
        <v>19</v>
      </c>
      <c r="D3209" t="s">
        <v>45</v>
      </c>
      <c r="E3209" t="s">
        <v>21</v>
      </c>
      <c r="F3209" t="s">
        <v>2131</v>
      </c>
      <c r="G3209" t="s">
        <v>21</v>
      </c>
      <c r="H3209" t="s">
        <v>21</v>
      </c>
      <c r="I3209" t="s">
        <v>23</v>
      </c>
      <c r="J3209" t="s">
        <v>118</v>
      </c>
      <c r="K3209" t="s">
        <v>92</v>
      </c>
      <c r="L3209" t="s">
        <v>463</v>
      </c>
      <c r="M3209" t="s">
        <v>52</v>
      </c>
      <c r="N3209" t="s">
        <v>28</v>
      </c>
      <c r="O3209" t="s">
        <v>29</v>
      </c>
      <c r="P3209" t="s">
        <v>30</v>
      </c>
      <c r="Q3209" t="s">
        <v>21</v>
      </c>
    </row>
    <row r="3210" spans="1:17">
      <c r="A3210" t="s">
        <v>17</v>
      </c>
      <c r="B3210" t="s">
        <v>56</v>
      </c>
      <c r="C3210" t="s">
        <v>19</v>
      </c>
      <c r="D3210" t="s">
        <v>20</v>
      </c>
      <c r="E3210" t="s">
        <v>21</v>
      </c>
      <c r="F3210" t="s">
        <v>2132</v>
      </c>
      <c r="G3210" t="s">
        <v>35</v>
      </c>
      <c r="H3210" t="s">
        <v>35</v>
      </c>
      <c r="I3210" t="s">
        <v>30</v>
      </c>
      <c r="J3210" t="s">
        <v>234</v>
      </c>
      <c r="K3210" t="s">
        <v>37</v>
      </c>
      <c r="L3210" t="s">
        <v>583</v>
      </c>
      <c r="M3210" t="s">
        <v>74</v>
      </c>
      <c r="N3210" t="s">
        <v>28</v>
      </c>
      <c r="O3210" t="s">
        <v>29</v>
      </c>
      <c r="P3210" t="s">
        <v>30</v>
      </c>
      <c r="Q3210" t="s">
        <v>21</v>
      </c>
    </row>
    <row r="3211" spans="1:17">
      <c r="A3211" t="s">
        <v>202</v>
      </c>
      <c r="B3211" t="s">
        <v>32</v>
      </c>
      <c r="C3211" t="s">
        <v>19</v>
      </c>
      <c r="D3211" t="s">
        <v>33</v>
      </c>
      <c r="E3211" t="s">
        <v>21</v>
      </c>
      <c r="F3211" t="s">
        <v>259</v>
      </c>
      <c r="G3211" t="s">
        <v>21</v>
      </c>
      <c r="H3211" t="s">
        <v>35</v>
      </c>
      <c r="I3211" t="s">
        <v>23</v>
      </c>
      <c r="J3211" t="s">
        <v>108</v>
      </c>
      <c r="K3211" t="s">
        <v>92</v>
      </c>
      <c r="L3211" t="s">
        <v>75</v>
      </c>
      <c r="M3211" t="s">
        <v>219</v>
      </c>
      <c r="N3211" t="s">
        <v>28</v>
      </c>
      <c r="O3211" t="s">
        <v>29</v>
      </c>
      <c r="P3211" t="s">
        <v>30</v>
      </c>
      <c r="Q3211" t="s">
        <v>21</v>
      </c>
    </row>
    <row r="3212" spans="1:17">
      <c r="A3212" t="s">
        <v>202</v>
      </c>
      <c r="B3212" t="s">
        <v>43</v>
      </c>
      <c r="C3212" t="s">
        <v>19</v>
      </c>
      <c r="D3212" t="s">
        <v>33</v>
      </c>
      <c r="E3212" t="s">
        <v>21</v>
      </c>
      <c r="F3212" t="s">
        <v>1741</v>
      </c>
      <c r="G3212" t="s">
        <v>21</v>
      </c>
      <c r="H3212" t="s">
        <v>21</v>
      </c>
      <c r="I3212" t="s">
        <v>23</v>
      </c>
      <c r="J3212" t="s">
        <v>118</v>
      </c>
      <c r="K3212" t="s">
        <v>48</v>
      </c>
      <c r="L3212" t="s">
        <v>291</v>
      </c>
      <c r="M3212" t="s">
        <v>118</v>
      </c>
      <c r="N3212" t="s">
        <v>28</v>
      </c>
      <c r="O3212" t="s">
        <v>29</v>
      </c>
      <c r="P3212" t="s">
        <v>30</v>
      </c>
      <c r="Q3212" t="s">
        <v>21</v>
      </c>
    </row>
    <row r="3213" spans="1:17">
      <c r="A3213" t="s">
        <v>110</v>
      </c>
      <c r="B3213" t="s">
        <v>72</v>
      </c>
      <c r="C3213" t="s">
        <v>19</v>
      </c>
      <c r="D3213" t="s">
        <v>33</v>
      </c>
      <c r="E3213" t="s">
        <v>21</v>
      </c>
      <c r="F3213" t="s">
        <v>2133</v>
      </c>
      <c r="G3213" t="s">
        <v>35</v>
      </c>
      <c r="H3213" t="s">
        <v>21</v>
      </c>
      <c r="I3213" t="s">
        <v>146</v>
      </c>
      <c r="J3213" t="s">
        <v>47</v>
      </c>
      <c r="K3213" t="s">
        <v>119</v>
      </c>
      <c r="L3213" t="s">
        <v>131</v>
      </c>
      <c r="M3213" t="s">
        <v>27</v>
      </c>
      <c r="N3213" t="s">
        <v>28</v>
      </c>
      <c r="O3213" t="s">
        <v>29</v>
      </c>
      <c r="P3213" t="s">
        <v>30</v>
      </c>
      <c r="Q3213" t="s">
        <v>21</v>
      </c>
    </row>
    <row r="3214" spans="1:17">
      <c r="A3214" t="s">
        <v>76</v>
      </c>
      <c r="B3214" t="s">
        <v>72</v>
      </c>
      <c r="C3214" t="s">
        <v>19</v>
      </c>
      <c r="D3214" t="s">
        <v>45</v>
      </c>
      <c r="E3214" t="s">
        <v>21</v>
      </c>
      <c r="F3214" t="s">
        <v>260</v>
      </c>
      <c r="G3214" t="s">
        <v>35</v>
      </c>
      <c r="H3214" t="s">
        <v>21</v>
      </c>
      <c r="I3214" t="s">
        <v>146</v>
      </c>
      <c r="J3214" t="s">
        <v>36</v>
      </c>
      <c r="K3214" t="s">
        <v>119</v>
      </c>
      <c r="L3214" t="s">
        <v>708</v>
      </c>
      <c r="M3214" t="s">
        <v>63</v>
      </c>
      <c r="N3214" t="s">
        <v>28</v>
      </c>
      <c r="O3214" t="s">
        <v>29</v>
      </c>
      <c r="P3214" t="s">
        <v>30</v>
      </c>
      <c r="Q3214" t="s">
        <v>21</v>
      </c>
    </row>
    <row r="3215" spans="1:17">
      <c r="A3215" t="s">
        <v>162</v>
      </c>
      <c r="B3215" t="s">
        <v>87</v>
      </c>
      <c r="C3215" t="s">
        <v>19</v>
      </c>
      <c r="D3215" t="s">
        <v>33</v>
      </c>
      <c r="E3215" t="s">
        <v>21</v>
      </c>
      <c r="F3215" t="s">
        <v>2134</v>
      </c>
      <c r="G3215" t="s">
        <v>21</v>
      </c>
      <c r="H3215" t="s">
        <v>35</v>
      </c>
      <c r="I3215" t="s">
        <v>146</v>
      </c>
      <c r="J3215" t="s">
        <v>219</v>
      </c>
      <c r="K3215" t="s">
        <v>119</v>
      </c>
      <c r="L3215" t="s">
        <v>340</v>
      </c>
      <c r="M3215" t="s">
        <v>63</v>
      </c>
      <c r="N3215" t="s">
        <v>28</v>
      </c>
      <c r="O3215" t="s">
        <v>29</v>
      </c>
      <c r="P3215" t="s">
        <v>30</v>
      </c>
      <c r="Q3215" t="s">
        <v>21</v>
      </c>
    </row>
    <row r="3216" spans="1:17">
      <c r="A3216" t="s">
        <v>76</v>
      </c>
      <c r="B3216" t="s">
        <v>56</v>
      </c>
      <c r="C3216" t="s">
        <v>19</v>
      </c>
      <c r="D3216" t="s">
        <v>20</v>
      </c>
      <c r="E3216" t="s">
        <v>21</v>
      </c>
      <c r="F3216" t="s">
        <v>459</v>
      </c>
      <c r="G3216" t="s">
        <v>35</v>
      </c>
      <c r="H3216" t="s">
        <v>35</v>
      </c>
      <c r="I3216" t="s">
        <v>30</v>
      </c>
      <c r="J3216" t="s">
        <v>74</v>
      </c>
      <c r="K3216" t="s">
        <v>53</v>
      </c>
      <c r="L3216" t="s">
        <v>126</v>
      </c>
      <c r="M3216" t="s">
        <v>27</v>
      </c>
      <c r="N3216" t="s">
        <v>28</v>
      </c>
      <c r="O3216" t="s">
        <v>29</v>
      </c>
      <c r="P3216" t="s">
        <v>30</v>
      </c>
      <c r="Q3216" t="s">
        <v>21</v>
      </c>
    </row>
    <row r="3217" spans="1:17">
      <c r="A3217" t="s">
        <v>103</v>
      </c>
      <c r="B3217" t="s">
        <v>72</v>
      </c>
      <c r="C3217" t="s">
        <v>19</v>
      </c>
      <c r="D3217" t="s">
        <v>33</v>
      </c>
      <c r="E3217" t="s">
        <v>21</v>
      </c>
      <c r="F3217" t="s">
        <v>2053</v>
      </c>
      <c r="G3217" t="s">
        <v>35</v>
      </c>
      <c r="H3217" t="s">
        <v>21</v>
      </c>
      <c r="I3217" t="s">
        <v>23</v>
      </c>
      <c r="J3217" t="s">
        <v>74</v>
      </c>
      <c r="K3217" t="s">
        <v>61</v>
      </c>
      <c r="L3217" t="s">
        <v>864</v>
      </c>
      <c r="M3217" t="s">
        <v>52</v>
      </c>
      <c r="N3217" t="s">
        <v>28</v>
      </c>
      <c r="O3217" t="s">
        <v>29</v>
      </c>
      <c r="P3217" t="s">
        <v>30</v>
      </c>
      <c r="Q3217" t="s">
        <v>21</v>
      </c>
    </row>
    <row r="3218" spans="1:17">
      <c r="A3218" t="s">
        <v>121</v>
      </c>
      <c r="B3218" t="s">
        <v>56</v>
      </c>
      <c r="C3218" t="s">
        <v>19</v>
      </c>
      <c r="D3218" t="s">
        <v>33</v>
      </c>
      <c r="E3218" t="s">
        <v>21</v>
      </c>
      <c r="F3218" t="s">
        <v>1177</v>
      </c>
      <c r="G3218" t="s">
        <v>35</v>
      </c>
      <c r="H3218" t="s">
        <v>21</v>
      </c>
      <c r="I3218" t="s">
        <v>30</v>
      </c>
      <c r="J3218" t="s">
        <v>52</v>
      </c>
      <c r="K3218" t="s">
        <v>53</v>
      </c>
      <c r="L3218" t="s">
        <v>361</v>
      </c>
      <c r="M3218" t="s">
        <v>27</v>
      </c>
      <c r="N3218" t="s">
        <v>28</v>
      </c>
      <c r="O3218" t="s">
        <v>29</v>
      </c>
      <c r="P3218" t="s">
        <v>30</v>
      </c>
      <c r="Q3218" t="s">
        <v>21</v>
      </c>
    </row>
    <row r="3219" spans="1:17">
      <c r="A3219" t="s">
        <v>186</v>
      </c>
      <c r="B3219" t="s">
        <v>72</v>
      </c>
      <c r="C3219" t="s">
        <v>19</v>
      </c>
      <c r="D3219" t="s">
        <v>33</v>
      </c>
      <c r="E3219" t="s">
        <v>21</v>
      </c>
      <c r="F3219" t="s">
        <v>202</v>
      </c>
      <c r="G3219" t="s">
        <v>21</v>
      </c>
      <c r="H3219" t="s">
        <v>21</v>
      </c>
      <c r="I3219" t="s">
        <v>23</v>
      </c>
      <c r="J3219" t="s">
        <v>36</v>
      </c>
      <c r="K3219" t="s">
        <v>92</v>
      </c>
      <c r="L3219" t="s">
        <v>129</v>
      </c>
      <c r="M3219" t="s">
        <v>52</v>
      </c>
      <c r="N3219" t="s">
        <v>28</v>
      </c>
      <c r="O3219" t="s">
        <v>29</v>
      </c>
      <c r="P3219" t="s">
        <v>30</v>
      </c>
      <c r="Q3219" t="s">
        <v>21</v>
      </c>
    </row>
    <row r="3220" spans="1:17">
      <c r="A3220" t="s">
        <v>162</v>
      </c>
      <c r="B3220" t="s">
        <v>77</v>
      </c>
      <c r="C3220" t="s">
        <v>19</v>
      </c>
      <c r="D3220" t="s">
        <v>33</v>
      </c>
      <c r="E3220" t="s">
        <v>21</v>
      </c>
      <c r="F3220" t="s">
        <v>2135</v>
      </c>
      <c r="G3220" t="s">
        <v>21</v>
      </c>
      <c r="H3220" t="s">
        <v>35</v>
      </c>
      <c r="I3220" t="s">
        <v>146</v>
      </c>
      <c r="J3220" t="s">
        <v>68</v>
      </c>
      <c r="K3220" t="s">
        <v>119</v>
      </c>
      <c r="L3220" t="s">
        <v>332</v>
      </c>
      <c r="M3220" t="s">
        <v>52</v>
      </c>
      <c r="N3220" t="s">
        <v>28</v>
      </c>
      <c r="O3220" t="s">
        <v>29</v>
      </c>
      <c r="P3220" t="s">
        <v>30</v>
      </c>
      <c r="Q3220" t="s">
        <v>21</v>
      </c>
    </row>
    <row r="3221" spans="1:17">
      <c r="A3221" t="s">
        <v>665</v>
      </c>
      <c r="B3221" t="s">
        <v>144</v>
      </c>
      <c r="C3221" t="s">
        <v>19</v>
      </c>
      <c r="D3221" t="s">
        <v>20</v>
      </c>
      <c r="E3221" t="s">
        <v>21</v>
      </c>
      <c r="F3221" t="s">
        <v>1152</v>
      </c>
      <c r="G3221" t="s">
        <v>21</v>
      </c>
      <c r="H3221" t="s">
        <v>21</v>
      </c>
      <c r="I3221" t="s">
        <v>23</v>
      </c>
      <c r="J3221" t="s">
        <v>336</v>
      </c>
      <c r="K3221" t="s">
        <v>48</v>
      </c>
      <c r="L3221" t="s">
        <v>1946</v>
      </c>
      <c r="M3221" t="s">
        <v>63</v>
      </c>
      <c r="N3221" t="s">
        <v>28</v>
      </c>
      <c r="O3221" t="s">
        <v>29</v>
      </c>
      <c r="P3221" t="s">
        <v>30</v>
      </c>
      <c r="Q3221" t="s">
        <v>35</v>
      </c>
    </row>
    <row r="3222" spans="1:17">
      <c r="A3222" t="s">
        <v>186</v>
      </c>
      <c r="B3222" t="s">
        <v>56</v>
      </c>
      <c r="C3222" t="s">
        <v>19</v>
      </c>
      <c r="D3222" t="s">
        <v>33</v>
      </c>
      <c r="E3222" t="s">
        <v>21</v>
      </c>
      <c r="F3222" t="s">
        <v>1098</v>
      </c>
      <c r="G3222" t="s">
        <v>35</v>
      </c>
      <c r="H3222" t="s">
        <v>35</v>
      </c>
      <c r="I3222" t="s">
        <v>23</v>
      </c>
      <c r="J3222" t="s">
        <v>85</v>
      </c>
      <c r="K3222" t="s">
        <v>48</v>
      </c>
      <c r="L3222" t="s">
        <v>312</v>
      </c>
      <c r="M3222" t="s">
        <v>27</v>
      </c>
      <c r="N3222" t="s">
        <v>28</v>
      </c>
      <c r="O3222" t="s">
        <v>29</v>
      </c>
      <c r="P3222" t="s">
        <v>30</v>
      </c>
      <c r="Q3222" t="s">
        <v>21</v>
      </c>
    </row>
    <row r="3223" spans="1:17">
      <c r="A3223" t="s">
        <v>97</v>
      </c>
      <c r="B3223" t="s">
        <v>72</v>
      </c>
      <c r="C3223" t="s">
        <v>19</v>
      </c>
      <c r="D3223" t="s">
        <v>33</v>
      </c>
      <c r="E3223" t="s">
        <v>21</v>
      </c>
      <c r="F3223" t="s">
        <v>29</v>
      </c>
      <c r="G3223" t="s">
        <v>21</v>
      </c>
      <c r="H3223" t="s">
        <v>35</v>
      </c>
      <c r="I3223" t="s">
        <v>23</v>
      </c>
      <c r="J3223" t="s">
        <v>24</v>
      </c>
      <c r="K3223" t="s">
        <v>92</v>
      </c>
      <c r="L3223" t="s">
        <v>486</v>
      </c>
      <c r="M3223" t="s">
        <v>40</v>
      </c>
      <c r="N3223" t="s">
        <v>28</v>
      </c>
      <c r="O3223" t="s">
        <v>29</v>
      </c>
      <c r="P3223" t="s">
        <v>30</v>
      </c>
      <c r="Q3223" t="s">
        <v>21</v>
      </c>
    </row>
    <row r="3224" spans="1:17">
      <c r="A3224" t="s">
        <v>31</v>
      </c>
      <c r="B3224" t="s">
        <v>56</v>
      </c>
      <c r="C3224" t="s">
        <v>44</v>
      </c>
      <c r="D3224" t="s">
        <v>33</v>
      </c>
      <c r="E3224" t="s">
        <v>21</v>
      </c>
      <c r="F3224" t="s">
        <v>2136</v>
      </c>
      <c r="G3224" t="s">
        <v>35</v>
      </c>
      <c r="H3224" t="s">
        <v>35</v>
      </c>
      <c r="I3224" t="s">
        <v>23</v>
      </c>
      <c r="J3224" t="s">
        <v>152</v>
      </c>
      <c r="K3224" t="s">
        <v>124</v>
      </c>
      <c r="L3224" t="s">
        <v>850</v>
      </c>
      <c r="M3224" t="s">
        <v>27</v>
      </c>
      <c r="N3224" t="s">
        <v>28</v>
      </c>
      <c r="O3224" t="s">
        <v>29</v>
      </c>
      <c r="P3224" t="s">
        <v>30</v>
      </c>
      <c r="Q3224" t="s">
        <v>21</v>
      </c>
    </row>
    <row r="3225" spans="1:17">
      <c r="A3225" t="s">
        <v>97</v>
      </c>
      <c r="B3225" t="s">
        <v>43</v>
      </c>
      <c r="C3225" t="s">
        <v>19</v>
      </c>
      <c r="D3225" t="s">
        <v>45</v>
      </c>
      <c r="E3225" t="s">
        <v>21</v>
      </c>
      <c r="F3225" t="s">
        <v>29</v>
      </c>
      <c r="G3225" t="s">
        <v>21</v>
      </c>
      <c r="H3225" t="s">
        <v>21</v>
      </c>
      <c r="I3225" t="s">
        <v>30</v>
      </c>
      <c r="J3225" t="s">
        <v>68</v>
      </c>
      <c r="K3225" t="s">
        <v>37</v>
      </c>
      <c r="L3225" t="s">
        <v>585</v>
      </c>
      <c r="M3225" t="s">
        <v>27</v>
      </c>
      <c r="N3225" t="s">
        <v>28</v>
      </c>
      <c r="O3225" t="s">
        <v>29</v>
      </c>
      <c r="P3225" t="s">
        <v>30</v>
      </c>
      <c r="Q3225" t="s">
        <v>21</v>
      </c>
    </row>
    <row r="3226" spans="1:17">
      <c r="A3226" t="s">
        <v>140</v>
      </c>
      <c r="B3226" t="s">
        <v>43</v>
      </c>
      <c r="C3226" t="s">
        <v>19</v>
      </c>
      <c r="D3226" t="s">
        <v>45</v>
      </c>
      <c r="E3226" t="s">
        <v>21</v>
      </c>
      <c r="F3226" t="s">
        <v>1878</v>
      </c>
      <c r="G3226" t="s">
        <v>21</v>
      </c>
      <c r="H3226" t="s">
        <v>21</v>
      </c>
      <c r="I3226" t="s">
        <v>23</v>
      </c>
      <c r="J3226" t="s">
        <v>17</v>
      </c>
      <c r="K3226" t="s">
        <v>119</v>
      </c>
      <c r="L3226" t="s">
        <v>2137</v>
      </c>
      <c r="M3226" t="s">
        <v>63</v>
      </c>
      <c r="N3226" t="s">
        <v>28</v>
      </c>
      <c r="O3226" t="s">
        <v>29</v>
      </c>
      <c r="P3226" t="s">
        <v>30</v>
      </c>
      <c r="Q3226" t="s">
        <v>35</v>
      </c>
    </row>
    <row r="3227" spans="1:17">
      <c r="A3227" t="s">
        <v>114</v>
      </c>
      <c r="B3227" t="s">
        <v>18</v>
      </c>
      <c r="C3227" t="s">
        <v>19</v>
      </c>
      <c r="D3227" t="s">
        <v>33</v>
      </c>
      <c r="E3227" t="s">
        <v>21</v>
      </c>
      <c r="F3227" t="s">
        <v>571</v>
      </c>
      <c r="G3227" t="s">
        <v>35</v>
      </c>
      <c r="H3227" t="s">
        <v>21</v>
      </c>
      <c r="I3227" t="s">
        <v>23</v>
      </c>
      <c r="J3227" t="s">
        <v>234</v>
      </c>
      <c r="K3227" t="s">
        <v>119</v>
      </c>
      <c r="L3227" t="s">
        <v>31</v>
      </c>
      <c r="M3227" t="s">
        <v>97</v>
      </c>
      <c r="N3227" t="s">
        <v>28</v>
      </c>
      <c r="O3227" t="s">
        <v>29</v>
      </c>
      <c r="P3227" t="s">
        <v>30</v>
      </c>
      <c r="Q3227" t="s">
        <v>21</v>
      </c>
    </row>
    <row r="3228" spans="1:17">
      <c r="A3228" t="s">
        <v>186</v>
      </c>
      <c r="B3228" t="s">
        <v>43</v>
      </c>
      <c r="C3228" t="s">
        <v>19</v>
      </c>
      <c r="D3228" t="s">
        <v>45</v>
      </c>
      <c r="E3228" t="s">
        <v>21</v>
      </c>
      <c r="F3228" t="s">
        <v>2138</v>
      </c>
      <c r="G3228" t="s">
        <v>35</v>
      </c>
      <c r="H3228" t="s">
        <v>21</v>
      </c>
      <c r="I3228" t="s">
        <v>23</v>
      </c>
      <c r="J3228" t="s">
        <v>85</v>
      </c>
      <c r="K3228" t="s">
        <v>124</v>
      </c>
      <c r="L3228" t="s">
        <v>1032</v>
      </c>
      <c r="M3228" t="s">
        <v>63</v>
      </c>
      <c r="N3228" t="s">
        <v>28</v>
      </c>
      <c r="O3228" t="s">
        <v>29</v>
      </c>
      <c r="P3228" t="s">
        <v>30</v>
      </c>
      <c r="Q3228" t="s">
        <v>21</v>
      </c>
    </row>
    <row r="3229" spans="1:17">
      <c r="A3229" t="s">
        <v>151</v>
      </c>
      <c r="B3229" t="s">
        <v>43</v>
      </c>
      <c r="C3229" t="s">
        <v>19</v>
      </c>
      <c r="D3229" t="s">
        <v>45</v>
      </c>
      <c r="E3229" t="s">
        <v>21</v>
      </c>
      <c r="F3229" t="s">
        <v>866</v>
      </c>
      <c r="G3229" t="s">
        <v>21</v>
      </c>
      <c r="H3229" t="s">
        <v>21</v>
      </c>
      <c r="I3229" t="s">
        <v>23</v>
      </c>
      <c r="J3229" t="s">
        <v>57</v>
      </c>
      <c r="K3229" t="s">
        <v>92</v>
      </c>
      <c r="L3229" t="s">
        <v>1353</v>
      </c>
      <c r="M3229" t="s">
        <v>40</v>
      </c>
      <c r="N3229" t="s">
        <v>28</v>
      </c>
      <c r="O3229" t="s">
        <v>29</v>
      </c>
      <c r="P3229" t="s">
        <v>30</v>
      </c>
      <c r="Q3229" t="s">
        <v>21</v>
      </c>
    </row>
    <row r="3230" spans="1:17">
      <c r="A3230" t="s">
        <v>71</v>
      </c>
      <c r="B3230" t="s">
        <v>43</v>
      </c>
      <c r="C3230" t="s">
        <v>44</v>
      </c>
      <c r="D3230" t="s">
        <v>45</v>
      </c>
      <c r="E3230" t="s">
        <v>35</v>
      </c>
      <c r="F3230" t="s">
        <v>2139</v>
      </c>
      <c r="G3230" t="s">
        <v>35</v>
      </c>
      <c r="H3230" t="s">
        <v>21</v>
      </c>
      <c r="I3230" t="s">
        <v>23</v>
      </c>
      <c r="J3230" t="s">
        <v>24</v>
      </c>
      <c r="K3230" t="s">
        <v>92</v>
      </c>
      <c r="L3230" t="s">
        <v>1127</v>
      </c>
      <c r="M3230" t="s">
        <v>40</v>
      </c>
      <c r="N3230" t="s">
        <v>28</v>
      </c>
      <c r="O3230" t="s">
        <v>29</v>
      </c>
      <c r="P3230" t="s">
        <v>30</v>
      </c>
      <c r="Q3230" t="s">
        <v>21</v>
      </c>
    </row>
    <row r="3231" spans="1:17">
      <c r="A3231" t="s">
        <v>76</v>
      </c>
      <c r="B3231" t="s">
        <v>43</v>
      </c>
      <c r="C3231" t="s">
        <v>19</v>
      </c>
      <c r="D3231" t="s">
        <v>20</v>
      </c>
      <c r="E3231" t="s">
        <v>21</v>
      </c>
      <c r="F3231" t="s">
        <v>2140</v>
      </c>
      <c r="G3231" t="s">
        <v>35</v>
      </c>
      <c r="H3231" t="s">
        <v>21</v>
      </c>
      <c r="I3231" t="s">
        <v>23</v>
      </c>
      <c r="J3231" t="s">
        <v>82</v>
      </c>
      <c r="K3231" t="s">
        <v>124</v>
      </c>
      <c r="L3231" t="s">
        <v>2141</v>
      </c>
      <c r="M3231" t="s">
        <v>27</v>
      </c>
      <c r="N3231" t="s">
        <v>28</v>
      </c>
      <c r="O3231" t="s">
        <v>29</v>
      </c>
      <c r="P3231" t="s">
        <v>30</v>
      </c>
      <c r="Q3231" t="s">
        <v>35</v>
      </c>
    </row>
    <row r="3232" spans="1:17">
      <c r="A3232" t="s">
        <v>159</v>
      </c>
      <c r="B3232" t="s">
        <v>56</v>
      </c>
      <c r="C3232" t="s">
        <v>44</v>
      </c>
      <c r="D3232" t="s">
        <v>33</v>
      </c>
      <c r="E3232" t="s">
        <v>21</v>
      </c>
      <c r="F3232" t="s">
        <v>2142</v>
      </c>
      <c r="G3232" t="s">
        <v>35</v>
      </c>
      <c r="H3232" t="s">
        <v>21</v>
      </c>
      <c r="I3232" t="s">
        <v>30</v>
      </c>
      <c r="J3232" t="s">
        <v>68</v>
      </c>
      <c r="K3232" t="s">
        <v>37</v>
      </c>
      <c r="L3232" t="s">
        <v>1307</v>
      </c>
      <c r="M3232" t="s">
        <v>63</v>
      </c>
      <c r="N3232" t="s">
        <v>28</v>
      </c>
      <c r="O3232" t="s">
        <v>29</v>
      </c>
      <c r="P3232" t="s">
        <v>30</v>
      </c>
      <c r="Q3232" t="s">
        <v>21</v>
      </c>
    </row>
    <row r="3233" spans="1:17">
      <c r="A3233" t="s">
        <v>99</v>
      </c>
      <c r="B3233" t="s">
        <v>87</v>
      </c>
      <c r="C3233" t="s">
        <v>19</v>
      </c>
      <c r="D3233" t="s">
        <v>33</v>
      </c>
      <c r="E3233" t="s">
        <v>21</v>
      </c>
      <c r="F3233" t="s">
        <v>2143</v>
      </c>
      <c r="G3233" t="s">
        <v>35</v>
      </c>
      <c r="H3233" t="s">
        <v>21</v>
      </c>
      <c r="I3233" t="s">
        <v>23</v>
      </c>
      <c r="J3233" t="s">
        <v>123</v>
      </c>
      <c r="K3233" t="s">
        <v>37</v>
      </c>
      <c r="L3233" t="s">
        <v>128</v>
      </c>
      <c r="M3233" t="s">
        <v>27</v>
      </c>
      <c r="N3233" t="s">
        <v>1093</v>
      </c>
      <c r="O3233" t="s">
        <v>52</v>
      </c>
      <c r="P3233" t="s">
        <v>41</v>
      </c>
      <c r="Q3233" t="s">
        <v>21</v>
      </c>
    </row>
    <row r="3234" spans="1:17">
      <c r="A3234" t="s">
        <v>106</v>
      </c>
      <c r="B3234" t="s">
        <v>43</v>
      </c>
      <c r="C3234" t="s">
        <v>19</v>
      </c>
      <c r="D3234" t="s">
        <v>45</v>
      </c>
      <c r="E3234" t="s">
        <v>21</v>
      </c>
      <c r="F3234" t="s">
        <v>1305</v>
      </c>
      <c r="G3234" t="s">
        <v>35</v>
      </c>
      <c r="H3234" t="s">
        <v>35</v>
      </c>
      <c r="I3234" t="s">
        <v>23</v>
      </c>
      <c r="J3234" t="s">
        <v>40</v>
      </c>
      <c r="K3234" t="s">
        <v>61</v>
      </c>
      <c r="L3234" t="s">
        <v>542</v>
      </c>
      <c r="M3234" t="s">
        <v>40</v>
      </c>
      <c r="N3234" t="s">
        <v>118</v>
      </c>
      <c r="O3234" t="s">
        <v>118</v>
      </c>
      <c r="P3234" t="s">
        <v>70</v>
      </c>
      <c r="Q3234" t="s">
        <v>21</v>
      </c>
    </row>
    <row r="3235" spans="1:17">
      <c r="A3235" t="s">
        <v>24</v>
      </c>
      <c r="B3235" t="s">
        <v>94</v>
      </c>
      <c r="C3235" t="s">
        <v>44</v>
      </c>
      <c r="D3235" t="s">
        <v>2553</v>
      </c>
      <c r="E3235" t="s">
        <v>21</v>
      </c>
      <c r="F3235" t="s">
        <v>1792</v>
      </c>
      <c r="G3235" t="s">
        <v>21</v>
      </c>
      <c r="H3235" t="s">
        <v>21</v>
      </c>
      <c r="I3235" t="s">
        <v>23</v>
      </c>
      <c r="J3235" t="s">
        <v>74</v>
      </c>
      <c r="K3235" t="s">
        <v>61</v>
      </c>
      <c r="L3235" t="s">
        <v>1068</v>
      </c>
      <c r="M3235" t="s">
        <v>123</v>
      </c>
      <c r="N3235" t="s">
        <v>28</v>
      </c>
      <c r="O3235" t="s">
        <v>29</v>
      </c>
      <c r="P3235" t="s">
        <v>30</v>
      </c>
      <c r="Q3235" t="s">
        <v>21</v>
      </c>
    </row>
    <row r="3236" spans="1:17">
      <c r="A3236" t="s">
        <v>71</v>
      </c>
      <c r="B3236" t="s">
        <v>43</v>
      </c>
      <c r="C3236" t="s">
        <v>44</v>
      </c>
      <c r="D3236" t="s">
        <v>45</v>
      </c>
      <c r="E3236" t="s">
        <v>21</v>
      </c>
      <c r="F3236" t="s">
        <v>2144</v>
      </c>
      <c r="G3236" t="s">
        <v>21</v>
      </c>
      <c r="H3236" t="s">
        <v>21</v>
      </c>
      <c r="I3236" t="s">
        <v>23</v>
      </c>
      <c r="J3236" t="s">
        <v>63</v>
      </c>
      <c r="K3236" t="s">
        <v>53</v>
      </c>
      <c r="L3236" t="s">
        <v>125</v>
      </c>
      <c r="M3236" t="s">
        <v>63</v>
      </c>
      <c r="N3236" t="s">
        <v>28</v>
      </c>
      <c r="O3236" t="s">
        <v>29</v>
      </c>
      <c r="P3236" t="s">
        <v>30</v>
      </c>
      <c r="Q3236" t="s">
        <v>21</v>
      </c>
    </row>
    <row r="3237" spans="1:17">
      <c r="A3237" t="s">
        <v>159</v>
      </c>
      <c r="B3237" t="s">
        <v>56</v>
      </c>
      <c r="C3237" t="s">
        <v>44</v>
      </c>
      <c r="D3237" t="s">
        <v>33</v>
      </c>
      <c r="E3237" t="s">
        <v>21</v>
      </c>
      <c r="F3237" t="s">
        <v>151</v>
      </c>
      <c r="G3237" t="s">
        <v>35</v>
      </c>
      <c r="H3237" t="s">
        <v>21</v>
      </c>
      <c r="I3237" t="s">
        <v>23</v>
      </c>
      <c r="J3237" t="s">
        <v>123</v>
      </c>
      <c r="K3237" t="s">
        <v>124</v>
      </c>
      <c r="L3237" t="s">
        <v>564</v>
      </c>
      <c r="M3237" t="s">
        <v>27</v>
      </c>
      <c r="N3237" t="s">
        <v>469</v>
      </c>
      <c r="O3237" t="s">
        <v>27</v>
      </c>
      <c r="P3237" t="s">
        <v>41</v>
      </c>
      <c r="Q3237" t="s">
        <v>21</v>
      </c>
    </row>
    <row r="3238" spans="1:17">
      <c r="A3238" t="s">
        <v>80</v>
      </c>
      <c r="B3238" t="s">
        <v>56</v>
      </c>
      <c r="C3238" t="s">
        <v>19</v>
      </c>
      <c r="D3238" t="s">
        <v>20</v>
      </c>
      <c r="E3238" t="s">
        <v>21</v>
      </c>
      <c r="F3238" t="s">
        <v>1827</v>
      </c>
      <c r="G3238" t="s">
        <v>35</v>
      </c>
      <c r="H3238" t="s">
        <v>21</v>
      </c>
      <c r="I3238" t="s">
        <v>23</v>
      </c>
      <c r="J3238" t="s">
        <v>47</v>
      </c>
      <c r="K3238" t="s">
        <v>48</v>
      </c>
      <c r="L3238" t="s">
        <v>1038</v>
      </c>
      <c r="M3238" t="s">
        <v>63</v>
      </c>
      <c r="N3238" t="s">
        <v>384</v>
      </c>
      <c r="O3238" t="s">
        <v>243</v>
      </c>
      <c r="P3238" t="s">
        <v>70</v>
      </c>
      <c r="Q3238" t="s">
        <v>21</v>
      </c>
    </row>
    <row r="3239" spans="1:17">
      <c r="A3239" t="s">
        <v>159</v>
      </c>
      <c r="B3239" t="s">
        <v>77</v>
      </c>
      <c r="C3239" t="s">
        <v>19</v>
      </c>
      <c r="D3239" t="s">
        <v>20</v>
      </c>
      <c r="E3239" t="s">
        <v>21</v>
      </c>
      <c r="F3239" t="s">
        <v>706</v>
      </c>
      <c r="G3239" t="s">
        <v>21</v>
      </c>
      <c r="H3239" t="s">
        <v>21</v>
      </c>
      <c r="I3239" t="s">
        <v>23</v>
      </c>
      <c r="J3239" t="s">
        <v>219</v>
      </c>
      <c r="K3239" t="s">
        <v>92</v>
      </c>
      <c r="L3239" t="s">
        <v>626</v>
      </c>
      <c r="M3239" t="s">
        <v>52</v>
      </c>
      <c r="N3239" t="s">
        <v>28</v>
      </c>
      <c r="O3239" t="s">
        <v>29</v>
      </c>
      <c r="P3239" t="s">
        <v>30</v>
      </c>
      <c r="Q3239" t="s">
        <v>21</v>
      </c>
    </row>
    <row r="3240" spans="1:17">
      <c r="A3240" t="s">
        <v>151</v>
      </c>
      <c r="B3240" t="s">
        <v>87</v>
      </c>
      <c r="C3240" t="s">
        <v>122</v>
      </c>
      <c r="D3240" t="s">
        <v>33</v>
      </c>
      <c r="E3240" t="s">
        <v>21</v>
      </c>
      <c r="F3240" t="s">
        <v>29</v>
      </c>
      <c r="G3240" t="s">
        <v>35</v>
      </c>
      <c r="H3240" t="s">
        <v>35</v>
      </c>
      <c r="I3240" t="s">
        <v>23</v>
      </c>
      <c r="J3240" t="s">
        <v>17</v>
      </c>
      <c r="K3240" t="s">
        <v>48</v>
      </c>
      <c r="L3240" t="s">
        <v>338</v>
      </c>
      <c r="M3240" t="s">
        <v>63</v>
      </c>
      <c r="N3240" t="s">
        <v>28</v>
      </c>
      <c r="O3240" t="s">
        <v>29</v>
      </c>
      <c r="P3240" t="s">
        <v>30</v>
      </c>
      <c r="Q3240" t="s">
        <v>21</v>
      </c>
    </row>
    <row r="3241" spans="1:17">
      <c r="A3241" t="s">
        <v>180</v>
      </c>
      <c r="B3241" t="s">
        <v>56</v>
      </c>
      <c r="C3241" t="s">
        <v>19</v>
      </c>
      <c r="D3241" t="s">
        <v>33</v>
      </c>
      <c r="E3241" t="s">
        <v>21</v>
      </c>
      <c r="F3241" t="s">
        <v>1082</v>
      </c>
      <c r="G3241" t="s">
        <v>35</v>
      </c>
      <c r="H3241" t="s">
        <v>21</v>
      </c>
      <c r="I3241" t="s">
        <v>23</v>
      </c>
      <c r="J3241" t="s">
        <v>97</v>
      </c>
      <c r="K3241" t="s">
        <v>92</v>
      </c>
      <c r="L3241" t="s">
        <v>615</v>
      </c>
      <c r="M3241" t="s">
        <v>27</v>
      </c>
      <c r="N3241" t="s">
        <v>1613</v>
      </c>
      <c r="O3241" t="s">
        <v>27</v>
      </c>
      <c r="P3241" t="s">
        <v>41</v>
      </c>
      <c r="Q3241" t="s">
        <v>35</v>
      </c>
    </row>
    <row r="3242" spans="1:17">
      <c r="A3242" t="s">
        <v>80</v>
      </c>
      <c r="B3242" t="s">
        <v>72</v>
      </c>
      <c r="C3242" t="s">
        <v>44</v>
      </c>
      <c r="D3242" t="s">
        <v>33</v>
      </c>
      <c r="E3242" t="s">
        <v>21</v>
      </c>
      <c r="F3242" t="s">
        <v>186</v>
      </c>
      <c r="G3242" t="s">
        <v>21</v>
      </c>
      <c r="H3242" t="s">
        <v>21</v>
      </c>
      <c r="I3242" t="s">
        <v>146</v>
      </c>
      <c r="J3242" t="s">
        <v>17</v>
      </c>
      <c r="K3242" t="s">
        <v>119</v>
      </c>
      <c r="L3242" t="s">
        <v>99</v>
      </c>
      <c r="M3242" t="s">
        <v>27</v>
      </c>
      <c r="N3242" t="s">
        <v>28</v>
      </c>
      <c r="O3242" t="s">
        <v>29</v>
      </c>
      <c r="P3242" t="s">
        <v>30</v>
      </c>
      <c r="Q3242" t="s">
        <v>21</v>
      </c>
    </row>
    <row r="3243" spans="1:17">
      <c r="A3243" t="s">
        <v>209</v>
      </c>
      <c r="B3243" t="s">
        <v>72</v>
      </c>
      <c r="C3243" t="s">
        <v>19</v>
      </c>
      <c r="D3243" t="s">
        <v>33</v>
      </c>
      <c r="E3243" t="s">
        <v>21</v>
      </c>
      <c r="F3243" t="s">
        <v>57</v>
      </c>
      <c r="G3243" t="s">
        <v>21</v>
      </c>
      <c r="H3243" t="s">
        <v>21</v>
      </c>
      <c r="I3243" t="s">
        <v>30</v>
      </c>
      <c r="J3243" t="s">
        <v>243</v>
      </c>
      <c r="K3243" t="s">
        <v>53</v>
      </c>
      <c r="L3243" t="s">
        <v>297</v>
      </c>
      <c r="M3243" t="s">
        <v>74</v>
      </c>
      <c r="N3243" t="s">
        <v>28</v>
      </c>
      <c r="O3243" t="s">
        <v>29</v>
      </c>
      <c r="P3243" t="s">
        <v>30</v>
      </c>
      <c r="Q3243" t="s">
        <v>21</v>
      </c>
    </row>
    <row r="3244" spans="1:17">
      <c r="A3244" t="s">
        <v>108</v>
      </c>
      <c r="B3244" t="s">
        <v>72</v>
      </c>
      <c r="C3244" t="s">
        <v>44</v>
      </c>
      <c r="D3244" t="s">
        <v>33</v>
      </c>
      <c r="E3244" t="s">
        <v>21</v>
      </c>
      <c r="F3244" t="s">
        <v>205</v>
      </c>
      <c r="G3244" t="s">
        <v>35</v>
      </c>
      <c r="H3244" t="s">
        <v>21</v>
      </c>
      <c r="I3244" t="s">
        <v>23</v>
      </c>
      <c r="J3244" t="s">
        <v>114</v>
      </c>
      <c r="K3244" t="s">
        <v>119</v>
      </c>
      <c r="L3244" t="s">
        <v>143</v>
      </c>
      <c r="M3244" t="s">
        <v>52</v>
      </c>
      <c r="N3244" t="s">
        <v>28</v>
      </c>
      <c r="O3244" t="s">
        <v>29</v>
      </c>
      <c r="P3244" t="s">
        <v>30</v>
      </c>
      <c r="Q3244" t="s">
        <v>21</v>
      </c>
    </row>
    <row r="3245" spans="1:17">
      <c r="A3245" t="s">
        <v>108</v>
      </c>
      <c r="B3245" t="s">
        <v>43</v>
      </c>
      <c r="C3245" t="s">
        <v>44</v>
      </c>
      <c r="D3245" t="s">
        <v>45</v>
      </c>
      <c r="E3245" t="s">
        <v>21</v>
      </c>
      <c r="F3245" t="s">
        <v>2046</v>
      </c>
      <c r="G3245" t="s">
        <v>21</v>
      </c>
      <c r="H3245" t="s">
        <v>21</v>
      </c>
      <c r="I3245" t="s">
        <v>23</v>
      </c>
      <c r="J3245" t="s">
        <v>234</v>
      </c>
      <c r="K3245" t="s">
        <v>25</v>
      </c>
      <c r="L3245" t="s">
        <v>358</v>
      </c>
      <c r="M3245" t="s">
        <v>27</v>
      </c>
      <c r="N3245" t="s">
        <v>212</v>
      </c>
      <c r="O3245" t="s">
        <v>27</v>
      </c>
      <c r="P3245" t="s">
        <v>196</v>
      </c>
      <c r="Q3245" t="s">
        <v>21</v>
      </c>
    </row>
    <row r="3246" spans="1:17">
      <c r="A3246" t="s">
        <v>230</v>
      </c>
      <c r="B3246" t="s">
        <v>43</v>
      </c>
      <c r="C3246" t="s">
        <v>19</v>
      </c>
      <c r="D3246" t="s">
        <v>2553</v>
      </c>
      <c r="E3246" t="s">
        <v>21</v>
      </c>
      <c r="F3246" t="s">
        <v>1286</v>
      </c>
      <c r="G3246" t="s">
        <v>21</v>
      </c>
      <c r="H3246" t="s">
        <v>21</v>
      </c>
      <c r="I3246" t="s">
        <v>23</v>
      </c>
      <c r="J3246" t="s">
        <v>91</v>
      </c>
      <c r="K3246" t="s">
        <v>92</v>
      </c>
      <c r="L3246" t="s">
        <v>658</v>
      </c>
      <c r="M3246" t="s">
        <v>63</v>
      </c>
      <c r="N3246" t="s">
        <v>28</v>
      </c>
      <c r="O3246" t="s">
        <v>29</v>
      </c>
      <c r="P3246" t="s">
        <v>30</v>
      </c>
      <c r="Q3246" t="s">
        <v>21</v>
      </c>
    </row>
    <row r="3247" spans="1:17">
      <c r="A3247" t="s">
        <v>71</v>
      </c>
      <c r="B3247" t="s">
        <v>87</v>
      </c>
      <c r="C3247" t="s">
        <v>44</v>
      </c>
      <c r="D3247" t="s">
        <v>45</v>
      </c>
      <c r="E3247" t="s">
        <v>21</v>
      </c>
      <c r="F3247" t="s">
        <v>2145</v>
      </c>
      <c r="G3247" t="s">
        <v>35</v>
      </c>
      <c r="H3247" t="s">
        <v>21</v>
      </c>
      <c r="I3247" t="s">
        <v>30</v>
      </c>
      <c r="J3247" t="s">
        <v>82</v>
      </c>
      <c r="K3247" t="s">
        <v>53</v>
      </c>
      <c r="L3247" t="s">
        <v>340</v>
      </c>
      <c r="M3247" t="s">
        <v>27</v>
      </c>
      <c r="N3247" t="s">
        <v>28</v>
      </c>
      <c r="O3247" t="s">
        <v>29</v>
      </c>
      <c r="P3247" t="s">
        <v>30</v>
      </c>
      <c r="Q3247" t="s">
        <v>21</v>
      </c>
    </row>
    <row r="3248" spans="1:17">
      <c r="A3248" t="s">
        <v>31</v>
      </c>
      <c r="B3248" t="s">
        <v>56</v>
      </c>
      <c r="C3248" t="s">
        <v>19</v>
      </c>
      <c r="D3248" t="s">
        <v>33</v>
      </c>
      <c r="E3248" t="s">
        <v>21</v>
      </c>
      <c r="F3248" t="s">
        <v>2146</v>
      </c>
      <c r="G3248" t="s">
        <v>35</v>
      </c>
      <c r="H3248" t="s">
        <v>35</v>
      </c>
      <c r="I3248" t="s">
        <v>30</v>
      </c>
      <c r="J3248" t="s">
        <v>108</v>
      </c>
      <c r="K3248" t="s">
        <v>37</v>
      </c>
      <c r="L3248" t="s">
        <v>137</v>
      </c>
      <c r="M3248" t="s">
        <v>27</v>
      </c>
      <c r="N3248" t="s">
        <v>28</v>
      </c>
      <c r="O3248" t="s">
        <v>29</v>
      </c>
      <c r="P3248" t="s">
        <v>30</v>
      </c>
      <c r="Q3248" t="s">
        <v>21</v>
      </c>
    </row>
    <row r="3249" spans="1:17">
      <c r="A3249" t="s">
        <v>202</v>
      </c>
      <c r="B3249" t="s">
        <v>56</v>
      </c>
      <c r="C3249" t="s">
        <v>122</v>
      </c>
      <c r="D3249" t="s">
        <v>20</v>
      </c>
      <c r="E3249" t="s">
        <v>21</v>
      </c>
      <c r="F3249" t="s">
        <v>2147</v>
      </c>
      <c r="G3249" t="s">
        <v>35</v>
      </c>
      <c r="H3249" t="s">
        <v>21</v>
      </c>
      <c r="I3249" t="s">
        <v>23</v>
      </c>
      <c r="J3249" t="s">
        <v>85</v>
      </c>
      <c r="K3249" t="s">
        <v>124</v>
      </c>
      <c r="L3249" t="s">
        <v>114</v>
      </c>
      <c r="M3249" t="s">
        <v>27</v>
      </c>
      <c r="N3249" t="s">
        <v>28</v>
      </c>
      <c r="O3249" t="s">
        <v>29</v>
      </c>
      <c r="P3249" t="s">
        <v>30</v>
      </c>
      <c r="Q3249" t="s">
        <v>21</v>
      </c>
    </row>
    <row r="3250" spans="1:17">
      <c r="A3250" t="s">
        <v>55</v>
      </c>
      <c r="B3250" t="s">
        <v>144</v>
      </c>
      <c r="C3250" t="s">
        <v>122</v>
      </c>
      <c r="D3250" t="s">
        <v>33</v>
      </c>
      <c r="E3250" t="s">
        <v>21</v>
      </c>
      <c r="F3250" t="s">
        <v>1601</v>
      </c>
      <c r="G3250" t="s">
        <v>21</v>
      </c>
      <c r="H3250" t="s">
        <v>21</v>
      </c>
      <c r="I3250" t="s">
        <v>30</v>
      </c>
      <c r="J3250" t="s">
        <v>57</v>
      </c>
      <c r="K3250" t="s">
        <v>124</v>
      </c>
      <c r="L3250" t="s">
        <v>1482</v>
      </c>
      <c r="M3250" t="s">
        <v>27</v>
      </c>
      <c r="N3250" t="s">
        <v>28</v>
      </c>
      <c r="O3250" t="s">
        <v>29</v>
      </c>
      <c r="P3250" t="s">
        <v>30</v>
      </c>
      <c r="Q3250" t="s">
        <v>35</v>
      </c>
    </row>
    <row r="3251" spans="1:17">
      <c r="A3251" t="s">
        <v>310</v>
      </c>
      <c r="B3251" t="s">
        <v>135</v>
      </c>
      <c r="C3251" t="s">
        <v>19</v>
      </c>
      <c r="D3251" t="s">
        <v>20</v>
      </c>
      <c r="E3251" t="s">
        <v>21</v>
      </c>
      <c r="F3251" t="s">
        <v>307</v>
      </c>
      <c r="G3251" t="s">
        <v>35</v>
      </c>
      <c r="H3251" t="s">
        <v>21</v>
      </c>
      <c r="I3251" t="s">
        <v>146</v>
      </c>
      <c r="J3251" t="s">
        <v>234</v>
      </c>
      <c r="K3251" t="s">
        <v>119</v>
      </c>
      <c r="L3251" t="s">
        <v>868</v>
      </c>
      <c r="M3251" t="s">
        <v>74</v>
      </c>
      <c r="N3251" t="s">
        <v>28</v>
      </c>
      <c r="O3251" t="s">
        <v>29</v>
      </c>
      <c r="P3251" t="s">
        <v>30</v>
      </c>
      <c r="Q3251" t="s">
        <v>21</v>
      </c>
    </row>
    <row r="3252" spans="1:17">
      <c r="A3252" t="s">
        <v>216</v>
      </c>
      <c r="B3252" t="s">
        <v>72</v>
      </c>
      <c r="C3252" t="s">
        <v>19</v>
      </c>
      <c r="D3252" t="s">
        <v>45</v>
      </c>
      <c r="E3252" t="s">
        <v>21</v>
      </c>
      <c r="F3252" t="s">
        <v>678</v>
      </c>
      <c r="G3252" t="s">
        <v>21</v>
      </c>
      <c r="H3252" t="s">
        <v>21</v>
      </c>
      <c r="I3252" t="s">
        <v>23</v>
      </c>
      <c r="J3252" t="s">
        <v>108</v>
      </c>
      <c r="K3252" t="s">
        <v>25</v>
      </c>
      <c r="L3252" t="s">
        <v>1871</v>
      </c>
      <c r="M3252" t="s">
        <v>52</v>
      </c>
      <c r="N3252" t="s">
        <v>1251</v>
      </c>
      <c r="O3252" t="s">
        <v>52</v>
      </c>
      <c r="P3252" t="s">
        <v>196</v>
      </c>
      <c r="Q3252" t="s">
        <v>35</v>
      </c>
    </row>
    <row r="3253" spans="1:17">
      <c r="A3253" t="s">
        <v>259</v>
      </c>
      <c r="B3253" t="s">
        <v>56</v>
      </c>
      <c r="C3253" t="s">
        <v>19</v>
      </c>
      <c r="D3253" t="s">
        <v>33</v>
      </c>
      <c r="E3253" t="s">
        <v>21</v>
      </c>
      <c r="F3253" t="s">
        <v>2148</v>
      </c>
      <c r="G3253" t="s">
        <v>21</v>
      </c>
      <c r="H3253" t="s">
        <v>21</v>
      </c>
      <c r="I3253" t="s">
        <v>146</v>
      </c>
      <c r="J3253" t="s">
        <v>99</v>
      </c>
      <c r="K3253" t="s">
        <v>25</v>
      </c>
      <c r="L3253" t="s">
        <v>558</v>
      </c>
      <c r="M3253" t="s">
        <v>27</v>
      </c>
      <c r="N3253" t="s">
        <v>28</v>
      </c>
      <c r="O3253" t="s">
        <v>29</v>
      </c>
      <c r="P3253" t="s">
        <v>30</v>
      </c>
      <c r="Q3253" t="s">
        <v>21</v>
      </c>
    </row>
    <row r="3254" spans="1:17">
      <c r="A3254" t="s">
        <v>121</v>
      </c>
      <c r="B3254" t="s">
        <v>43</v>
      </c>
      <c r="C3254" t="s">
        <v>19</v>
      </c>
      <c r="D3254" t="s">
        <v>45</v>
      </c>
      <c r="E3254" t="s">
        <v>21</v>
      </c>
      <c r="F3254" t="s">
        <v>2149</v>
      </c>
      <c r="G3254" t="s">
        <v>35</v>
      </c>
      <c r="H3254" t="s">
        <v>35</v>
      </c>
      <c r="I3254" t="s">
        <v>23</v>
      </c>
      <c r="J3254" t="s">
        <v>91</v>
      </c>
      <c r="K3254" t="s">
        <v>37</v>
      </c>
      <c r="L3254" t="s">
        <v>583</v>
      </c>
      <c r="M3254" t="s">
        <v>27</v>
      </c>
      <c r="N3254" t="s">
        <v>28</v>
      </c>
      <c r="O3254" t="s">
        <v>29</v>
      </c>
      <c r="P3254" t="s">
        <v>30</v>
      </c>
      <c r="Q3254" t="s">
        <v>21</v>
      </c>
    </row>
    <row r="3255" spans="1:17">
      <c r="A3255" t="s">
        <v>71</v>
      </c>
      <c r="B3255" t="s">
        <v>56</v>
      </c>
      <c r="C3255" t="s">
        <v>19</v>
      </c>
      <c r="D3255" t="s">
        <v>2553</v>
      </c>
      <c r="E3255" t="s">
        <v>21</v>
      </c>
      <c r="F3255" t="s">
        <v>571</v>
      </c>
      <c r="G3255" t="s">
        <v>35</v>
      </c>
      <c r="H3255" t="s">
        <v>21</v>
      </c>
      <c r="I3255" t="s">
        <v>30</v>
      </c>
      <c r="J3255" t="s">
        <v>17</v>
      </c>
      <c r="K3255" t="s">
        <v>37</v>
      </c>
      <c r="L3255" t="s">
        <v>707</v>
      </c>
      <c r="M3255" t="s">
        <v>74</v>
      </c>
      <c r="N3255" t="s">
        <v>28</v>
      </c>
      <c r="O3255" t="s">
        <v>29</v>
      </c>
      <c r="P3255" t="s">
        <v>30</v>
      </c>
      <c r="Q3255" t="s">
        <v>21</v>
      </c>
    </row>
    <row r="3256" spans="1:17">
      <c r="A3256" t="s">
        <v>103</v>
      </c>
      <c r="B3256" t="s">
        <v>87</v>
      </c>
      <c r="C3256" t="s">
        <v>19</v>
      </c>
      <c r="D3256" t="s">
        <v>33</v>
      </c>
      <c r="E3256" t="s">
        <v>21</v>
      </c>
      <c r="F3256" t="s">
        <v>1701</v>
      </c>
      <c r="G3256" t="s">
        <v>35</v>
      </c>
      <c r="H3256" t="s">
        <v>35</v>
      </c>
      <c r="I3256" t="s">
        <v>30</v>
      </c>
      <c r="J3256" t="s">
        <v>134</v>
      </c>
      <c r="K3256" t="s">
        <v>37</v>
      </c>
      <c r="L3256" t="s">
        <v>314</v>
      </c>
      <c r="M3256" t="s">
        <v>63</v>
      </c>
      <c r="N3256" t="s">
        <v>28</v>
      </c>
      <c r="O3256" t="s">
        <v>29</v>
      </c>
      <c r="P3256" t="s">
        <v>30</v>
      </c>
      <c r="Q3256" t="s">
        <v>21</v>
      </c>
    </row>
    <row r="3257" spans="1:17">
      <c r="A3257" t="s">
        <v>140</v>
      </c>
      <c r="B3257" t="s">
        <v>56</v>
      </c>
      <c r="C3257" t="s">
        <v>19</v>
      </c>
      <c r="D3257" t="s">
        <v>20</v>
      </c>
      <c r="E3257" t="s">
        <v>21</v>
      </c>
      <c r="F3257" t="s">
        <v>848</v>
      </c>
      <c r="G3257" t="s">
        <v>21</v>
      </c>
      <c r="H3257" t="s">
        <v>35</v>
      </c>
      <c r="I3257" t="s">
        <v>146</v>
      </c>
      <c r="J3257" t="s">
        <v>68</v>
      </c>
      <c r="K3257" t="s">
        <v>119</v>
      </c>
      <c r="L3257" t="s">
        <v>864</v>
      </c>
      <c r="M3257" t="s">
        <v>40</v>
      </c>
      <c r="N3257" t="s">
        <v>28</v>
      </c>
      <c r="O3257" t="s">
        <v>29</v>
      </c>
      <c r="P3257" t="s">
        <v>30</v>
      </c>
      <c r="Q3257" t="s">
        <v>21</v>
      </c>
    </row>
    <row r="3258" spans="1:17">
      <c r="A3258" t="s">
        <v>65</v>
      </c>
      <c r="B3258" t="s">
        <v>43</v>
      </c>
      <c r="C3258" t="s">
        <v>19</v>
      </c>
      <c r="D3258" t="s">
        <v>45</v>
      </c>
      <c r="E3258" t="s">
        <v>21</v>
      </c>
      <c r="F3258" t="s">
        <v>1356</v>
      </c>
      <c r="G3258" t="s">
        <v>21</v>
      </c>
      <c r="H3258" t="s">
        <v>21</v>
      </c>
      <c r="I3258" t="s">
        <v>23</v>
      </c>
      <c r="J3258" t="s">
        <v>130</v>
      </c>
      <c r="K3258" t="s">
        <v>387</v>
      </c>
      <c r="L3258" t="s">
        <v>369</v>
      </c>
      <c r="M3258" t="s">
        <v>52</v>
      </c>
      <c r="N3258" t="s">
        <v>139</v>
      </c>
      <c r="O3258" t="s">
        <v>74</v>
      </c>
      <c r="P3258" t="s">
        <v>196</v>
      </c>
      <c r="Q3258" t="s">
        <v>35</v>
      </c>
    </row>
    <row r="3259" spans="1:17">
      <c r="A3259" t="s">
        <v>97</v>
      </c>
      <c r="B3259" t="s">
        <v>87</v>
      </c>
      <c r="C3259" t="s">
        <v>44</v>
      </c>
      <c r="D3259" t="s">
        <v>33</v>
      </c>
      <c r="E3259" t="s">
        <v>21</v>
      </c>
      <c r="F3259" t="s">
        <v>2150</v>
      </c>
      <c r="G3259" t="s">
        <v>35</v>
      </c>
      <c r="H3259" t="s">
        <v>21</v>
      </c>
      <c r="I3259" t="s">
        <v>30</v>
      </c>
      <c r="J3259" t="s">
        <v>52</v>
      </c>
      <c r="K3259" t="s">
        <v>53</v>
      </c>
      <c r="L3259" t="s">
        <v>68</v>
      </c>
      <c r="M3259" t="s">
        <v>27</v>
      </c>
      <c r="N3259" t="s">
        <v>28</v>
      </c>
      <c r="O3259" t="s">
        <v>29</v>
      </c>
      <c r="P3259" t="s">
        <v>30</v>
      </c>
      <c r="Q3259" t="s">
        <v>21</v>
      </c>
    </row>
    <row r="3260" spans="1:17">
      <c r="A3260" t="s">
        <v>121</v>
      </c>
      <c r="B3260" t="s">
        <v>32</v>
      </c>
      <c r="C3260" t="s">
        <v>19</v>
      </c>
      <c r="D3260" t="s">
        <v>33</v>
      </c>
      <c r="E3260" t="s">
        <v>21</v>
      </c>
      <c r="F3260" t="s">
        <v>29</v>
      </c>
      <c r="G3260" t="s">
        <v>35</v>
      </c>
      <c r="H3260" t="s">
        <v>21</v>
      </c>
      <c r="I3260" t="s">
        <v>146</v>
      </c>
      <c r="J3260" t="s">
        <v>234</v>
      </c>
      <c r="K3260" t="s">
        <v>119</v>
      </c>
      <c r="L3260" t="s">
        <v>519</v>
      </c>
      <c r="M3260" t="s">
        <v>63</v>
      </c>
      <c r="N3260" t="s">
        <v>28</v>
      </c>
      <c r="O3260" t="s">
        <v>29</v>
      </c>
      <c r="P3260" t="s">
        <v>30</v>
      </c>
      <c r="Q3260" t="s">
        <v>21</v>
      </c>
    </row>
    <row r="3261" spans="1:17">
      <c r="A3261" t="s">
        <v>180</v>
      </c>
      <c r="B3261" t="s">
        <v>43</v>
      </c>
      <c r="C3261" t="s">
        <v>19</v>
      </c>
      <c r="D3261" t="s">
        <v>33</v>
      </c>
      <c r="E3261" t="s">
        <v>21</v>
      </c>
      <c r="F3261" t="s">
        <v>350</v>
      </c>
      <c r="G3261" t="s">
        <v>35</v>
      </c>
      <c r="H3261" t="s">
        <v>21</v>
      </c>
      <c r="I3261" t="s">
        <v>30</v>
      </c>
      <c r="J3261" t="s">
        <v>17</v>
      </c>
      <c r="K3261" t="s">
        <v>37</v>
      </c>
      <c r="L3261" t="s">
        <v>632</v>
      </c>
      <c r="M3261" t="s">
        <v>27</v>
      </c>
      <c r="N3261" t="s">
        <v>28</v>
      </c>
      <c r="O3261" t="s">
        <v>29</v>
      </c>
      <c r="P3261" t="s">
        <v>30</v>
      </c>
      <c r="Q3261" t="s">
        <v>21</v>
      </c>
    </row>
    <row r="3262" spans="1:17">
      <c r="A3262" t="s">
        <v>197</v>
      </c>
      <c r="B3262" t="s">
        <v>87</v>
      </c>
      <c r="C3262" t="s">
        <v>19</v>
      </c>
      <c r="D3262" t="s">
        <v>20</v>
      </c>
      <c r="E3262" t="s">
        <v>21</v>
      </c>
      <c r="F3262" t="s">
        <v>686</v>
      </c>
      <c r="G3262" t="s">
        <v>21</v>
      </c>
      <c r="H3262" t="s">
        <v>21</v>
      </c>
      <c r="I3262" t="s">
        <v>23</v>
      </c>
      <c r="J3262" t="s">
        <v>36</v>
      </c>
      <c r="K3262" t="s">
        <v>37</v>
      </c>
      <c r="L3262" t="s">
        <v>219</v>
      </c>
      <c r="M3262" t="s">
        <v>57</v>
      </c>
      <c r="N3262" t="s">
        <v>804</v>
      </c>
      <c r="O3262" t="s">
        <v>52</v>
      </c>
      <c r="P3262" t="s">
        <v>70</v>
      </c>
      <c r="Q3262" t="s">
        <v>21</v>
      </c>
    </row>
    <row r="3263" spans="1:17">
      <c r="A3263" t="s">
        <v>159</v>
      </c>
      <c r="B3263" t="s">
        <v>56</v>
      </c>
      <c r="C3263" t="s">
        <v>19</v>
      </c>
      <c r="D3263" t="s">
        <v>20</v>
      </c>
      <c r="E3263" t="s">
        <v>21</v>
      </c>
      <c r="F3263" t="s">
        <v>700</v>
      </c>
      <c r="G3263" t="s">
        <v>21</v>
      </c>
      <c r="H3263" t="s">
        <v>21</v>
      </c>
      <c r="I3263" t="s">
        <v>23</v>
      </c>
      <c r="J3263" t="s">
        <v>24</v>
      </c>
      <c r="K3263" t="s">
        <v>124</v>
      </c>
      <c r="L3263" t="s">
        <v>583</v>
      </c>
      <c r="M3263" t="s">
        <v>27</v>
      </c>
      <c r="N3263" t="s">
        <v>28</v>
      </c>
      <c r="O3263" t="s">
        <v>29</v>
      </c>
      <c r="P3263" t="s">
        <v>30</v>
      </c>
      <c r="Q3263" t="s">
        <v>21</v>
      </c>
    </row>
    <row r="3264" spans="1:17">
      <c r="A3264" t="s">
        <v>310</v>
      </c>
      <c r="B3264" t="s">
        <v>56</v>
      </c>
      <c r="C3264" t="s">
        <v>122</v>
      </c>
      <c r="D3264" t="s">
        <v>33</v>
      </c>
      <c r="E3264" t="s">
        <v>21</v>
      </c>
      <c r="F3264" t="s">
        <v>215</v>
      </c>
      <c r="G3264" t="s">
        <v>21</v>
      </c>
      <c r="H3264" t="s">
        <v>21</v>
      </c>
      <c r="I3264" t="s">
        <v>30</v>
      </c>
      <c r="J3264" t="s">
        <v>114</v>
      </c>
      <c r="K3264" t="s">
        <v>53</v>
      </c>
      <c r="L3264" t="s">
        <v>143</v>
      </c>
      <c r="M3264" t="s">
        <v>63</v>
      </c>
      <c r="N3264" t="s">
        <v>28</v>
      </c>
      <c r="O3264" t="s">
        <v>29</v>
      </c>
      <c r="P3264" t="s">
        <v>30</v>
      </c>
      <c r="Q3264" t="s">
        <v>21</v>
      </c>
    </row>
    <row r="3265" spans="1:17">
      <c r="A3265" t="s">
        <v>42</v>
      </c>
      <c r="B3265" t="s">
        <v>43</v>
      </c>
      <c r="C3265" t="s">
        <v>19</v>
      </c>
      <c r="D3265" t="s">
        <v>45</v>
      </c>
      <c r="E3265" t="s">
        <v>21</v>
      </c>
      <c r="F3265" t="s">
        <v>336</v>
      </c>
      <c r="G3265" t="s">
        <v>35</v>
      </c>
      <c r="H3265" t="s">
        <v>21</v>
      </c>
      <c r="I3265" t="s">
        <v>23</v>
      </c>
      <c r="J3265" t="s">
        <v>219</v>
      </c>
      <c r="K3265" t="s">
        <v>48</v>
      </c>
      <c r="L3265" t="s">
        <v>137</v>
      </c>
      <c r="M3265" t="s">
        <v>27</v>
      </c>
      <c r="N3265" t="s">
        <v>283</v>
      </c>
      <c r="O3265" t="s">
        <v>63</v>
      </c>
      <c r="P3265" t="s">
        <v>41</v>
      </c>
      <c r="Q3265" t="s">
        <v>21</v>
      </c>
    </row>
    <row r="3266" spans="1:17">
      <c r="A3266" t="s">
        <v>65</v>
      </c>
      <c r="B3266" t="s">
        <v>43</v>
      </c>
      <c r="C3266" t="s">
        <v>44</v>
      </c>
      <c r="D3266" t="s">
        <v>45</v>
      </c>
      <c r="E3266" t="s">
        <v>21</v>
      </c>
      <c r="F3266" t="s">
        <v>649</v>
      </c>
      <c r="G3266" t="s">
        <v>21</v>
      </c>
      <c r="H3266" t="s">
        <v>21</v>
      </c>
      <c r="I3266" t="s">
        <v>23</v>
      </c>
      <c r="J3266" t="s">
        <v>118</v>
      </c>
      <c r="K3266" t="s">
        <v>92</v>
      </c>
      <c r="L3266" t="s">
        <v>356</v>
      </c>
      <c r="M3266" t="s">
        <v>63</v>
      </c>
      <c r="N3266" t="s">
        <v>28</v>
      </c>
      <c r="O3266" t="s">
        <v>29</v>
      </c>
      <c r="P3266" t="s">
        <v>30</v>
      </c>
      <c r="Q3266" t="s">
        <v>21</v>
      </c>
    </row>
    <row r="3267" spans="1:17">
      <c r="A3267" t="s">
        <v>140</v>
      </c>
      <c r="B3267" t="s">
        <v>144</v>
      </c>
      <c r="C3267" t="s">
        <v>19</v>
      </c>
      <c r="D3267" t="s">
        <v>33</v>
      </c>
      <c r="E3267" t="s">
        <v>21</v>
      </c>
      <c r="F3267" t="s">
        <v>1239</v>
      </c>
      <c r="G3267" t="s">
        <v>21</v>
      </c>
      <c r="H3267" t="s">
        <v>35</v>
      </c>
      <c r="I3267" t="s">
        <v>23</v>
      </c>
      <c r="J3267" t="s">
        <v>99</v>
      </c>
      <c r="K3267" t="s">
        <v>119</v>
      </c>
      <c r="L3267" t="s">
        <v>1055</v>
      </c>
      <c r="M3267" t="s">
        <v>63</v>
      </c>
      <c r="N3267" t="s">
        <v>28</v>
      </c>
      <c r="O3267" t="s">
        <v>29</v>
      </c>
      <c r="P3267" t="s">
        <v>30</v>
      </c>
      <c r="Q3267" t="s">
        <v>21</v>
      </c>
    </row>
    <row r="3268" spans="1:17">
      <c r="A3268" t="s">
        <v>197</v>
      </c>
      <c r="B3268" t="s">
        <v>56</v>
      </c>
      <c r="C3268" t="s">
        <v>19</v>
      </c>
      <c r="D3268" t="s">
        <v>33</v>
      </c>
      <c r="E3268" t="s">
        <v>21</v>
      </c>
      <c r="F3268" t="s">
        <v>793</v>
      </c>
      <c r="G3268" t="s">
        <v>35</v>
      </c>
      <c r="H3268" t="s">
        <v>21</v>
      </c>
      <c r="I3268" t="s">
        <v>23</v>
      </c>
      <c r="J3268" t="s">
        <v>91</v>
      </c>
      <c r="K3268" t="s">
        <v>37</v>
      </c>
      <c r="L3268" t="s">
        <v>244</v>
      </c>
      <c r="M3268" t="s">
        <v>57</v>
      </c>
      <c r="N3268" t="s">
        <v>64</v>
      </c>
      <c r="O3268" t="s">
        <v>27</v>
      </c>
      <c r="P3268" t="s">
        <v>70</v>
      </c>
      <c r="Q3268" t="s">
        <v>21</v>
      </c>
    </row>
    <row r="3269" spans="1:17">
      <c r="A3269" t="s">
        <v>162</v>
      </c>
      <c r="B3269" t="s">
        <v>43</v>
      </c>
      <c r="C3269" t="s">
        <v>19</v>
      </c>
      <c r="D3269" t="s">
        <v>33</v>
      </c>
      <c r="E3269" t="s">
        <v>21</v>
      </c>
      <c r="F3269" t="s">
        <v>582</v>
      </c>
      <c r="G3269" t="s">
        <v>21</v>
      </c>
      <c r="H3269" t="s">
        <v>21</v>
      </c>
      <c r="I3269" t="s">
        <v>30</v>
      </c>
      <c r="J3269" t="s">
        <v>243</v>
      </c>
      <c r="K3269" t="s">
        <v>53</v>
      </c>
      <c r="L3269" t="s">
        <v>391</v>
      </c>
      <c r="M3269" t="s">
        <v>52</v>
      </c>
      <c r="N3269" t="s">
        <v>28</v>
      </c>
      <c r="O3269" t="s">
        <v>29</v>
      </c>
      <c r="P3269" t="s">
        <v>30</v>
      </c>
      <c r="Q3269" t="s">
        <v>21</v>
      </c>
    </row>
    <row r="3270" spans="1:17">
      <c r="A3270" t="s">
        <v>128</v>
      </c>
      <c r="B3270" t="s">
        <v>56</v>
      </c>
      <c r="C3270" t="s">
        <v>19</v>
      </c>
      <c r="D3270" t="s">
        <v>33</v>
      </c>
      <c r="E3270" t="s">
        <v>21</v>
      </c>
      <c r="F3270" t="s">
        <v>1756</v>
      </c>
      <c r="G3270" t="s">
        <v>35</v>
      </c>
      <c r="H3270" t="s">
        <v>21</v>
      </c>
      <c r="I3270" t="s">
        <v>23</v>
      </c>
      <c r="J3270" t="s">
        <v>82</v>
      </c>
      <c r="K3270" t="s">
        <v>48</v>
      </c>
      <c r="L3270" t="s">
        <v>2151</v>
      </c>
      <c r="M3270" t="s">
        <v>27</v>
      </c>
      <c r="N3270" t="s">
        <v>28</v>
      </c>
      <c r="O3270" t="s">
        <v>29</v>
      </c>
      <c r="P3270" t="s">
        <v>30</v>
      </c>
      <c r="Q3270" t="s">
        <v>21</v>
      </c>
    </row>
    <row r="3271" spans="1:17">
      <c r="A3271" t="s">
        <v>110</v>
      </c>
      <c r="B3271" t="s">
        <v>56</v>
      </c>
      <c r="C3271" t="s">
        <v>122</v>
      </c>
      <c r="D3271" t="s">
        <v>33</v>
      </c>
      <c r="E3271" t="s">
        <v>21</v>
      </c>
      <c r="F3271" t="s">
        <v>209</v>
      </c>
      <c r="G3271" t="s">
        <v>35</v>
      </c>
      <c r="H3271" t="s">
        <v>21</v>
      </c>
      <c r="I3271" t="s">
        <v>30</v>
      </c>
      <c r="J3271" t="s">
        <v>219</v>
      </c>
      <c r="K3271" t="s">
        <v>37</v>
      </c>
      <c r="L3271" t="s">
        <v>872</v>
      </c>
      <c r="M3271" t="s">
        <v>63</v>
      </c>
      <c r="N3271" t="s">
        <v>28</v>
      </c>
      <c r="O3271" t="s">
        <v>29</v>
      </c>
      <c r="P3271" t="s">
        <v>30</v>
      </c>
      <c r="Q3271" t="s">
        <v>21</v>
      </c>
    </row>
    <row r="3272" spans="1:17">
      <c r="A3272" t="s">
        <v>42</v>
      </c>
      <c r="B3272" t="s">
        <v>56</v>
      </c>
      <c r="C3272" t="s">
        <v>19</v>
      </c>
      <c r="D3272" t="s">
        <v>33</v>
      </c>
      <c r="E3272" t="s">
        <v>21</v>
      </c>
      <c r="F3272" t="s">
        <v>511</v>
      </c>
      <c r="G3272" t="s">
        <v>21</v>
      </c>
      <c r="H3272" t="s">
        <v>21</v>
      </c>
      <c r="I3272" t="s">
        <v>23</v>
      </c>
      <c r="J3272" t="s">
        <v>63</v>
      </c>
      <c r="K3272" t="s">
        <v>119</v>
      </c>
      <c r="L3272" t="s">
        <v>125</v>
      </c>
      <c r="M3272" t="s">
        <v>63</v>
      </c>
      <c r="N3272" t="s">
        <v>131</v>
      </c>
      <c r="O3272" t="s">
        <v>40</v>
      </c>
      <c r="P3272" t="s">
        <v>196</v>
      </c>
      <c r="Q3272" t="s">
        <v>21</v>
      </c>
    </row>
    <row r="3273" spans="1:17">
      <c r="A3273" t="s">
        <v>65</v>
      </c>
      <c r="B3273" t="s">
        <v>56</v>
      </c>
      <c r="C3273" t="s">
        <v>19</v>
      </c>
      <c r="D3273" t="s">
        <v>33</v>
      </c>
      <c r="E3273" t="s">
        <v>21</v>
      </c>
      <c r="F3273" t="s">
        <v>2152</v>
      </c>
      <c r="G3273" t="s">
        <v>35</v>
      </c>
      <c r="H3273" t="s">
        <v>21</v>
      </c>
      <c r="I3273" t="s">
        <v>30</v>
      </c>
      <c r="J3273" t="s">
        <v>85</v>
      </c>
      <c r="K3273" t="s">
        <v>37</v>
      </c>
      <c r="L3273" t="s">
        <v>931</v>
      </c>
      <c r="M3273" t="s">
        <v>27</v>
      </c>
      <c r="N3273" t="s">
        <v>28</v>
      </c>
      <c r="O3273" t="s">
        <v>29</v>
      </c>
      <c r="P3273" t="s">
        <v>30</v>
      </c>
      <c r="Q3273" t="s">
        <v>35</v>
      </c>
    </row>
    <row r="3274" spans="1:17">
      <c r="A3274" t="s">
        <v>128</v>
      </c>
      <c r="B3274" t="s">
        <v>32</v>
      </c>
      <c r="C3274" t="s">
        <v>44</v>
      </c>
      <c r="D3274" t="s">
        <v>33</v>
      </c>
      <c r="E3274" t="s">
        <v>21</v>
      </c>
      <c r="F3274" t="s">
        <v>2153</v>
      </c>
      <c r="G3274" t="s">
        <v>35</v>
      </c>
      <c r="H3274" t="s">
        <v>21</v>
      </c>
      <c r="I3274" t="s">
        <v>23</v>
      </c>
      <c r="J3274" t="s">
        <v>152</v>
      </c>
      <c r="K3274" t="s">
        <v>124</v>
      </c>
      <c r="L3274" t="s">
        <v>85</v>
      </c>
      <c r="M3274" t="s">
        <v>74</v>
      </c>
      <c r="N3274" t="s">
        <v>818</v>
      </c>
      <c r="O3274" t="s">
        <v>205</v>
      </c>
      <c r="P3274" t="s">
        <v>70</v>
      </c>
      <c r="Q3274" t="s">
        <v>21</v>
      </c>
    </row>
    <row r="3275" spans="1:17">
      <c r="A3275" t="s">
        <v>159</v>
      </c>
      <c r="B3275" t="s">
        <v>56</v>
      </c>
      <c r="C3275" t="s">
        <v>44</v>
      </c>
      <c r="D3275" t="s">
        <v>45</v>
      </c>
      <c r="E3275" t="s">
        <v>21</v>
      </c>
      <c r="F3275" t="s">
        <v>2154</v>
      </c>
      <c r="G3275" t="s">
        <v>35</v>
      </c>
      <c r="H3275" t="s">
        <v>21</v>
      </c>
      <c r="I3275" t="s">
        <v>23</v>
      </c>
      <c r="J3275" t="s">
        <v>118</v>
      </c>
      <c r="K3275" t="s">
        <v>37</v>
      </c>
      <c r="L3275" t="s">
        <v>285</v>
      </c>
      <c r="M3275" t="s">
        <v>63</v>
      </c>
      <c r="N3275" t="s">
        <v>28</v>
      </c>
      <c r="O3275" t="s">
        <v>29</v>
      </c>
      <c r="P3275" t="s">
        <v>30</v>
      </c>
      <c r="Q3275" t="s">
        <v>21</v>
      </c>
    </row>
    <row r="3276" spans="1:17">
      <c r="A3276" t="s">
        <v>106</v>
      </c>
      <c r="B3276" t="s">
        <v>43</v>
      </c>
      <c r="C3276" t="s">
        <v>19</v>
      </c>
      <c r="D3276" t="s">
        <v>45</v>
      </c>
      <c r="E3276" t="s">
        <v>21</v>
      </c>
      <c r="F3276" t="s">
        <v>2155</v>
      </c>
      <c r="G3276" t="s">
        <v>21</v>
      </c>
      <c r="H3276" t="s">
        <v>21</v>
      </c>
      <c r="I3276" t="s">
        <v>30</v>
      </c>
      <c r="J3276" t="s">
        <v>82</v>
      </c>
      <c r="K3276" t="s">
        <v>53</v>
      </c>
      <c r="L3276" t="s">
        <v>573</v>
      </c>
      <c r="M3276" t="s">
        <v>219</v>
      </c>
      <c r="N3276" t="s">
        <v>28</v>
      </c>
      <c r="O3276" t="s">
        <v>29</v>
      </c>
      <c r="P3276" t="s">
        <v>30</v>
      </c>
      <c r="Q3276" t="s">
        <v>21</v>
      </c>
    </row>
    <row r="3277" spans="1:17">
      <c r="A3277" t="s">
        <v>159</v>
      </c>
      <c r="B3277" t="s">
        <v>43</v>
      </c>
      <c r="C3277" t="s">
        <v>19</v>
      </c>
      <c r="D3277" t="s">
        <v>45</v>
      </c>
      <c r="E3277" t="s">
        <v>21</v>
      </c>
      <c r="F3277" t="s">
        <v>2156</v>
      </c>
      <c r="G3277" t="s">
        <v>21</v>
      </c>
      <c r="H3277" t="s">
        <v>21</v>
      </c>
      <c r="I3277" t="s">
        <v>23</v>
      </c>
      <c r="J3277" t="s">
        <v>24</v>
      </c>
      <c r="K3277" t="s">
        <v>92</v>
      </c>
      <c r="L3277" t="s">
        <v>211</v>
      </c>
      <c r="M3277" t="s">
        <v>63</v>
      </c>
      <c r="N3277" t="s">
        <v>28</v>
      </c>
      <c r="O3277" t="s">
        <v>29</v>
      </c>
      <c r="P3277" t="s">
        <v>30</v>
      </c>
      <c r="Q3277" t="s">
        <v>21</v>
      </c>
    </row>
    <row r="3278" spans="1:17">
      <c r="A3278" t="s">
        <v>42</v>
      </c>
      <c r="B3278" t="s">
        <v>77</v>
      </c>
      <c r="C3278" t="s">
        <v>19</v>
      </c>
      <c r="D3278" t="s">
        <v>45</v>
      </c>
      <c r="E3278" t="s">
        <v>21</v>
      </c>
      <c r="F3278" t="s">
        <v>2157</v>
      </c>
      <c r="G3278" t="s">
        <v>35</v>
      </c>
      <c r="H3278" t="s">
        <v>35</v>
      </c>
      <c r="I3278" t="s">
        <v>23</v>
      </c>
      <c r="J3278" t="s">
        <v>219</v>
      </c>
      <c r="K3278" t="s">
        <v>92</v>
      </c>
      <c r="L3278" t="s">
        <v>630</v>
      </c>
      <c r="M3278" t="s">
        <v>40</v>
      </c>
      <c r="N3278" t="s">
        <v>28</v>
      </c>
      <c r="O3278" t="s">
        <v>29</v>
      </c>
      <c r="P3278" t="s">
        <v>30</v>
      </c>
      <c r="Q3278" t="s">
        <v>21</v>
      </c>
    </row>
    <row r="3279" spans="1:17">
      <c r="A3279" t="s">
        <v>128</v>
      </c>
      <c r="B3279" t="s">
        <v>43</v>
      </c>
      <c r="C3279" t="s">
        <v>19</v>
      </c>
      <c r="D3279" t="s">
        <v>33</v>
      </c>
      <c r="E3279" t="s">
        <v>21</v>
      </c>
      <c r="F3279" t="s">
        <v>2158</v>
      </c>
      <c r="G3279" t="s">
        <v>35</v>
      </c>
      <c r="H3279" t="s">
        <v>21</v>
      </c>
      <c r="I3279" t="s">
        <v>30</v>
      </c>
      <c r="J3279" t="s">
        <v>219</v>
      </c>
      <c r="K3279" t="s">
        <v>37</v>
      </c>
      <c r="L3279" t="s">
        <v>1032</v>
      </c>
      <c r="M3279" t="s">
        <v>52</v>
      </c>
      <c r="N3279" t="s">
        <v>28</v>
      </c>
      <c r="O3279" t="s">
        <v>29</v>
      </c>
      <c r="P3279" t="s">
        <v>30</v>
      </c>
      <c r="Q3279" t="s">
        <v>21</v>
      </c>
    </row>
    <row r="3280" spans="1:17">
      <c r="A3280" t="s">
        <v>55</v>
      </c>
      <c r="B3280" t="s">
        <v>77</v>
      </c>
      <c r="C3280" t="s">
        <v>19</v>
      </c>
      <c r="D3280" t="s">
        <v>20</v>
      </c>
      <c r="E3280" t="s">
        <v>21</v>
      </c>
      <c r="F3280" t="s">
        <v>29</v>
      </c>
      <c r="G3280" t="s">
        <v>21</v>
      </c>
      <c r="H3280" t="s">
        <v>21</v>
      </c>
      <c r="I3280" t="s">
        <v>146</v>
      </c>
      <c r="J3280" t="s">
        <v>24</v>
      </c>
      <c r="K3280" t="s">
        <v>124</v>
      </c>
      <c r="L3280" t="s">
        <v>315</v>
      </c>
      <c r="M3280" t="s">
        <v>63</v>
      </c>
      <c r="N3280" t="s">
        <v>632</v>
      </c>
      <c r="O3280" t="s">
        <v>27</v>
      </c>
      <c r="P3280" t="s">
        <v>41</v>
      </c>
      <c r="Q3280" t="s">
        <v>21</v>
      </c>
    </row>
    <row r="3281" spans="1:17">
      <c r="A3281" t="s">
        <v>97</v>
      </c>
      <c r="B3281" t="s">
        <v>56</v>
      </c>
      <c r="C3281" t="s">
        <v>44</v>
      </c>
      <c r="D3281" t="s">
        <v>45</v>
      </c>
      <c r="E3281" t="s">
        <v>21</v>
      </c>
      <c r="F3281" t="s">
        <v>2159</v>
      </c>
      <c r="G3281" t="s">
        <v>35</v>
      </c>
      <c r="H3281" t="s">
        <v>21</v>
      </c>
      <c r="I3281" t="s">
        <v>30</v>
      </c>
      <c r="J3281" t="s">
        <v>60</v>
      </c>
      <c r="K3281" t="s">
        <v>37</v>
      </c>
      <c r="L3281" t="s">
        <v>384</v>
      </c>
      <c r="M3281" t="s">
        <v>52</v>
      </c>
      <c r="N3281" t="s">
        <v>28</v>
      </c>
      <c r="O3281" t="s">
        <v>29</v>
      </c>
      <c r="P3281" t="s">
        <v>30</v>
      </c>
      <c r="Q3281" t="s">
        <v>21</v>
      </c>
    </row>
    <row r="3282" spans="1:17">
      <c r="A3282" t="s">
        <v>259</v>
      </c>
      <c r="B3282" t="s">
        <v>56</v>
      </c>
      <c r="C3282" t="s">
        <v>19</v>
      </c>
      <c r="D3282" t="s">
        <v>2553</v>
      </c>
      <c r="E3282" t="s">
        <v>21</v>
      </c>
      <c r="F3282" t="s">
        <v>750</v>
      </c>
      <c r="G3282" t="s">
        <v>35</v>
      </c>
      <c r="H3282" t="s">
        <v>21</v>
      </c>
      <c r="I3282" t="s">
        <v>30</v>
      </c>
      <c r="J3282" t="s">
        <v>57</v>
      </c>
      <c r="K3282" t="s">
        <v>37</v>
      </c>
      <c r="L3282" t="s">
        <v>169</v>
      </c>
      <c r="M3282" t="s">
        <v>27</v>
      </c>
      <c r="N3282" t="s">
        <v>28</v>
      </c>
      <c r="O3282" t="s">
        <v>29</v>
      </c>
      <c r="P3282" t="s">
        <v>30</v>
      </c>
      <c r="Q3282" t="s">
        <v>21</v>
      </c>
    </row>
    <row r="3283" spans="1:17">
      <c r="A3283" t="s">
        <v>31</v>
      </c>
      <c r="B3283" t="s">
        <v>72</v>
      </c>
      <c r="C3283" t="s">
        <v>44</v>
      </c>
      <c r="D3283" t="s">
        <v>33</v>
      </c>
      <c r="E3283" t="s">
        <v>21</v>
      </c>
      <c r="F3283" t="s">
        <v>2160</v>
      </c>
      <c r="G3283" t="s">
        <v>35</v>
      </c>
      <c r="H3283" t="s">
        <v>21</v>
      </c>
      <c r="I3283" t="s">
        <v>23</v>
      </c>
      <c r="J3283" t="s">
        <v>123</v>
      </c>
      <c r="K3283" t="s">
        <v>37</v>
      </c>
      <c r="L3283" t="s">
        <v>109</v>
      </c>
      <c r="M3283" t="s">
        <v>63</v>
      </c>
      <c r="N3283" t="s">
        <v>942</v>
      </c>
      <c r="O3283" t="s">
        <v>52</v>
      </c>
      <c r="P3283" t="s">
        <v>196</v>
      </c>
      <c r="Q3283" t="s">
        <v>21</v>
      </c>
    </row>
    <row r="3284" spans="1:17">
      <c r="A3284" t="s">
        <v>197</v>
      </c>
      <c r="B3284" t="s">
        <v>87</v>
      </c>
      <c r="C3284" t="s">
        <v>19</v>
      </c>
      <c r="D3284" t="s">
        <v>33</v>
      </c>
      <c r="E3284" t="s">
        <v>21</v>
      </c>
      <c r="F3284" t="s">
        <v>214</v>
      </c>
      <c r="G3284" t="s">
        <v>35</v>
      </c>
      <c r="H3284" t="s">
        <v>21</v>
      </c>
      <c r="I3284" t="s">
        <v>23</v>
      </c>
      <c r="J3284" t="s">
        <v>60</v>
      </c>
      <c r="K3284" t="s">
        <v>119</v>
      </c>
      <c r="L3284" t="s">
        <v>195</v>
      </c>
      <c r="M3284" t="s">
        <v>27</v>
      </c>
      <c r="N3284" t="s">
        <v>28</v>
      </c>
      <c r="O3284" t="s">
        <v>29</v>
      </c>
      <c r="P3284" t="s">
        <v>30</v>
      </c>
      <c r="Q3284" t="s">
        <v>21</v>
      </c>
    </row>
    <row r="3285" spans="1:17">
      <c r="A3285" t="s">
        <v>197</v>
      </c>
      <c r="B3285" t="s">
        <v>56</v>
      </c>
      <c r="C3285" t="s">
        <v>19</v>
      </c>
      <c r="D3285" t="s">
        <v>20</v>
      </c>
      <c r="E3285" t="s">
        <v>21</v>
      </c>
      <c r="F3285" t="s">
        <v>2161</v>
      </c>
      <c r="G3285" t="s">
        <v>35</v>
      </c>
      <c r="H3285" t="s">
        <v>21</v>
      </c>
      <c r="I3285" t="s">
        <v>30</v>
      </c>
      <c r="J3285" t="s">
        <v>24</v>
      </c>
      <c r="K3285" t="s">
        <v>37</v>
      </c>
      <c r="L3285" t="s">
        <v>150</v>
      </c>
      <c r="M3285" t="s">
        <v>40</v>
      </c>
      <c r="N3285" t="s">
        <v>28</v>
      </c>
      <c r="O3285" t="s">
        <v>29</v>
      </c>
      <c r="P3285" t="s">
        <v>30</v>
      </c>
      <c r="Q3285" t="s">
        <v>21</v>
      </c>
    </row>
    <row r="3286" spans="1:17">
      <c r="A3286" t="s">
        <v>79</v>
      </c>
      <c r="B3286" t="s">
        <v>87</v>
      </c>
      <c r="C3286" t="s">
        <v>19</v>
      </c>
      <c r="D3286" t="s">
        <v>33</v>
      </c>
      <c r="E3286" t="s">
        <v>21</v>
      </c>
      <c r="F3286" t="s">
        <v>249</v>
      </c>
      <c r="G3286" t="s">
        <v>21</v>
      </c>
      <c r="H3286" t="s">
        <v>21</v>
      </c>
      <c r="I3286" t="s">
        <v>146</v>
      </c>
      <c r="J3286" t="s">
        <v>47</v>
      </c>
      <c r="K3286" t="s">
        <v>124</v>
      </c>
      <c r="L3286" t="s">
        <v>683</v>
      </c>
      <c r="M3286" t="s">
        <v>63</v>
      </c>
      <c r="N3286" t="s">
        <v>28</v>
      </c>
      <c r="O3286" t="s">
        <v>29</v>
      </c>
      <c r="P3286" t="s">
        <v>30</v>
      </c>
      <c r="Q3286" t="s">
        <v>21</v>
      </c>
    </row>
    <row r="3287" spans="1:17">
      <c r="A3287" t="s">
        <v>65</v>
      </c>
      <c r="B3287" t="s">
        <v>43</v>
      </c>
      <c r="C3287" t="s">
        <v>19</v>
      </c>
      <c r="D3287" t="s">
        <v>45</v>
      </c>
      <c r="E3287" t="s">
        <v>21</v>
      </c>
      <c r="F3287" t="s">
        <v>1537</v>
      </c>
      <c r="G3287" t="s">
        <v>21</v>
      </c>
      <c r="H3287" t="s">
        <v>21</v>
      </c>
      <c r="I3287" t="s">
        <v>23</v>
      </c>
      <c r="J3287" t="s">
        <v>118</v>
      </c>
      <c r="K3287" t="s">
        <v>92</v>
      </c>
      <c r="L3287" t="s">
        <v>351</v>
      </c>
      <c r="M3287" t="s">
        <v>63</v>
      </c>
      <c r="N3287" t="s">
        <v>28</v>
      </c>
      <c r="O3287" t="s">
        <v>29</v>
      </c>
      <c r="P3287" t="s">
        <v>30</v>
      </c>
      <c r="Q3287" t="s">
        <v>21</v>
      </c>
    </row>
    <row r="3288" spans="1:17">
      <c r="A3288" t="s">
        <v>17</v>
      </c>
      <c r="B3288" t="s">
        <v>56</v>
      </c>
      <c r="C3288" t="s">
        <v>44</v>
      </c>
      <c r="D3288" t="s">
        <v>20</v>
      </c>
      <c r="E3288" t="s">
        <v>21</v>
      </c>
      <c r="F3288" t="s">
        <v>351</v>
      </c>
      <c r="G3288" t="s">
        <v>35</v>
      </c>
      <c r="H3288" t="s">
        <v>21</v>
      </c>
      <c r="I3288" t="s">
        <v>30</v>
      </c>
      <c r="J3288" t="s">
        <v>24</v>
      </c>
      <c r="K3288" t="s">
        <v>37</v>
      </c>
      <c r="L3288" t="s">
        <v>868</v>
      </c>
      <c r="M3288" t="s">
        <v>74</v>
      </c>
      <c r="N3288" t="s">
        <v>28</v>
      </c>
      <c r="O3288" t="s">
        <v>29</v>
      </c>
      <c r="P3288" t="s">
        <v>30</v>
      </c>
      <c r="Q3288" t="s">
        <v>21</v>
      </c>
    </row>
    <row r="3289" spans="1:17">
      <c r="A3289" t="s">
        <v>17</v>
      </c>
      <c r="B3289" t="s">
        <v>87</v>
      </c>
      <c r="C3289" t="s">
        <v>44</v>
      </c>
      <c r="D3289" t="s">
        <v>33</v>
      </c>
      <c r="E3289" t="s">
        <v>21</v>
      </c>
      <c r="F3289" t="s">
        <v>685</v>
      </c>
      <c r="G3289" t="s">
        <v>35</v>
      </c>
      <c r="H3289" t="s">
        <v>21</v>
      </c>
      <c r="I3289" t="s">
        <v>23</v>
      </c>
      <c r="J3289" t="s">
        <v>123</v>
      </c>
      <c r="K3289" t="s">
        <v>37</v>
      </c>
      <c r="L3289" t="s">
        <v>47</v>
      </c>
      <c r="M3289" t="s">
        <v>74</v>
      </c>
      <c r="N3289" t="s">
        <v>1327</v>
      </c>
      <c r="O3289" t="s">
        <v>27</v>
      </c>
      <c r="P3289" t="s">
        <v>70</v>
      </c>
      <c r="Q3289" t="s">
        <v>21</v>
      </c>
    </row>
    <row r="3290" spans="1:17">
      <c r="A3290" t="s">
        <v>55</v>
      </c>
      <c r="B3290" t="s">
        <v>18</v>
      </c>
      <c r="C3290" t="s">
        <v>122</v>
      </c>
      <c r="D3290" t="s">
        <v>33</v>
      </c>
      <c r="E3290" t="s">
        <v>21</v>
      </c>
      <c r="F3290" t="s">
        <v>2162</v>
      </c>
      <c r="G3290" t="s">
        <v>21</v>
      </c>
      <c r="H3290" t="s">
        <v>21</v>
      </c>
      <c r="I3290" t="s">
        <v>146</v>
      </c>
      <c r="J3290" t="s">
        <v>52</v>
      </c>
      <c r="K3290" t="s">
        <v>61</v>
      </c>
      <c r="L3290" t="s">
        <v>833</v>
      </c>
      <c r="M3290" t="s">
        <v>27</v>
      </c>
      <c r="N3290" t="s">
        <v>28</v>
      </c>
      <c r="O3290" t="s">
        <v>29</v>
      </c>
      <c r="P3290" t="s">
        <v>30</v>
      </c>
      <c r="Q3290" t="s">
        <v>21</v>
      </c>
    </row>
    <row r="3291" spans="1:17">
      <c r="A3291" t="s">
        <v>310</v>
      </c>
      <c r="B3291" t="s">
        <v>43</v>
      </c>
      <c r="C3291" t="s">
        <v>19</v>
      </c>
      <c r="D3291" t="s">
        <v>45</v>
      </c>
      <c r="E3291" t="s">
        <v>21</v>
      </c>
      <c r="F3291" t="s">
        <v>2163</v>
      </c>
      <c r="G3291" t="s">
        <v>21</v>
      </c>
      <c r="H3291" t="s">
        <v>21</v>
      </c>
      <c r="I3291" t="s">
        <v>146</v>
      </c>
      <c r="J3291" t="s">
        <v>82</v>
      </c>
      <c r="K3291" t="s">
        <v>124</v>
      </c>
      <c r="L3291" t="s">
        <v>412</v>
      </c>
      <c r="M3291" t="s">
        <v>52</v>
      </c>
      <c r="N3291" t="s">
        <v>28</v>
      </c>
      <c r="O3291" t="s">
        <v>29</v>
      </c>
      <c r="P3291" t="s">
        <v>30</v>
      </c>
      <c r="Q3291" t="s">
        <v>21</v>
      </c>
    </row>
    <row r="3292" spans="1:17">
      <c r="A3292" t="s">
        <v>162</v>
      </c>
      <c r="B3292" t="s">
        <v>144</v>
      </c>
      <c r="C3292" t="s">
        <v>19</v>
      </c>
      <c r="D3292" t="s">
        <v>20</v>
      </c>
      <c r="E3292" t="s">
        <v>21</v>
      </c>
      <c r="F3292" t="s">
        <v>2164</v>
      </c>
      <c r="G3292" t="s">
        <v>21</v>
      </c>
      <c r="H3292" t="s">
        <v>21</v>
      </c>
      <c r="I3292" t="s">
        <v>23</v>
      </c>
      <c r="J3292" t="s">
        <v>82</v>
      </c>
      <c r="K3292" t="s">
        <v>119</v>
      </c>
      <c r="L3292" t="s">
        <v>1032</v>
      </c>
      <c r="M3292" t="s">
        <v>52</v>
      </c>
      <c r="N3292" t="s">
        <v>28</v>
      </c>
      <c r="O3292" t="s">
        <v>29</v>
      </c>
      <c r="P3292" t="s">
        <v>30</v>
      </c>
      <c r="Q3292" t="s">
        <v>21</v>
      </c>
    </row>
    <row r="3293" spans="1:17">
      <c r="A3293" t="s">
        <v>209</v>
      </c>
      <c r="B3293" t="s">
        <v>72</v>
      </c>
      <c r="C3293" t="s">
        <v>19</v>
      </c>
      <c r="D3293" t="s">
        <v>45</v>
      </c>
      <c r="E3293" t="s">
        <v>21</v>
      </c>
      <c r="F3293" t="s">
        <v>2165</v>
      </c>
      <c r="G3293" t="s">
        <v>21</v>
      </c>
      <c r="H3293" t="s">
        <v>21</v>
      </c>
      <c r="I3293" t="s">
        <v>23</v>
      </c>
      <c r="J3293" t="s">
        <v>123</v>
      </c>
      <c r="K3293" t="s">
        <v>92</v>
      </c>
      <c r="L3293" t="s">
        <v>544</v>
      </c>
      <c r="M3293" t="s">
        <v>52</v>
      </c>
      <c r="N3293" t="s">
        <v>28</v>
      </c>
      <c r="O3293" t="s">
        <v>29</v>
      </c>
      <c r="P3293" t="s">
        <v>30</v>
      </c>
      <c r="Q3293" t="s">
        <v>21</v>
      </c>
    </row>
    <row r="3294" spans="1:17">
      <c r="A3294" t="s">
        <v>234</v>
      </c>
      <c r="B3294" t="s">
        <v>72</v>
      </c>
      <c r="C3294" t="s">
        <v>44</v>
      </c>
      <c r="D3294" t="s">
        <v>45</v>
      </c>
      <c r="E3294" t="s">
        <v>21</v>
      </c>
      <c r="F3294" t="s">
        <v>605</v>
      </c>
      <c r="G3294" t="s">
        <v>21</v>
      </c>
      <c r="H3294" t="s">
        <v>21</v>
      </c>
      <c r="I3294" t="s">
        <v>23</v>
      </c>
      <c r="J3294" t="s">
        <v>63</v>
      </c>
      <c r="K3294" t="s">
        <v>387</v>
      </c>
      <c r="L3294" t="s">
        <v>314</v>
      </c>
      <c r="M3294" t="s">
        <v>63</v>
      </c>
      <c r="N3294" t="s">
        <v>28</v>
      </c>
      <c r="O3294" t="s">
        <v>29</v>
      </c>
      <c r="P3294" t="s">
        <v>30</v>
      </c>
      <c r="Q3294" t="s">
        <v>21</v>
      </c>
    </row>
    <row r="3295" spans="1:17">
      <c r="A3295" t="s">
        <v>55</v>
      </c>
      <c r="B3295" t="s">
        <v>43</v>
      </c>
      <c r="C3295" t="s">
        <v>122</v>
      </c>
      <c r="D3295" t="s">
        <v>20</v>
      </c>
      <c r="E3295" t="s">
        <v>21</v>
      </c>
      <c r="F3295" t="s">
        <v>872</v>
      </c>
      <c r="G3295" t="s">
        <v>35</v>
      </c>
      <c r="H3295" t="s">
        <v>21</v>
      </c>
      <c r="I3295" t="s">
        <v>23</v>
      </c>
      <c r="J3295" t="s">
        <v>243</v>
      </c>
      <c r="K3295" t="s">
        <v>119</v>
      </c>
      <c r="L3295" t="s">
        <v>474</v>
      </c>
      <c r="M3295" t="s">
        <v>27</v>
      </c>
      <c r="N3295" t="s">
        <v>28</v>
      </c>
      <c r="O3295" t="s">
        <v>29</v>
      </c>
      <c r="P3295" t="s">
        <v>30</v>
      </c>
      <c r="Q3295" t="s">
        <v>21</v>
      </c>
    </row>
    <row r="3296" spans="1:17">
      <c r="A3296" t="s">
        <v>103</v>
      </c>
      <c r="B3296" t="s">
        <v>43</v>
      </c>
      <c r="C3296" t="s">
        <v>19</v>
      </c>
      <c r="D3296" t="s">
        <v>45</v>
      </c>
      <c r="E3296" t="s">
        <v>21</v>
      </c>
      <c r="F3296" t="s">
        <v>2166</v>
      </c>
      <c r="G3296" t="s">
        <v>35</v>
      </c>
      <c r="H3296" t="s">
        <v>35</v>
      </c>
      <c r="I3296" t="s">
        <v>23</v>
      </c>
      <c r="J3296" t="s">
        <v>123</v>
      </c>
      <c r="K3296" t="s">
        <v>124</v>
      </c>
      <c r="L3296" t="s">
        <v>235</v>
      </c>
      <c r="M3296" t="s">
        <v>27</v>
      </c>
      <c r="N3296" t="s">
        <v>28</v>
      </c>
      <c r="O3296" t="s">
        <v>29</v>
      </c>
      <c r="P3296" t="s">
        <v>30</v>
      </c>
      <c r="Q3296" t="s">
        <v>21</v>
      </c>
    </row>
    <row r="3297" spans="1:17">
      <c r="A3297" t="s">
        <v>159</v>
      </c>
      <c r="B3297" t="s">
        <v>72</v>
      </c>
      <c r="C3297" t="s">
        <v>122</v>
      </c>
      <c r="D3297" t="s">
        <v>33</v>
      </c>
      <c r="E3297" t="s">
        <v>21</v>
      </c>
      <c r="F3297" t="s">
        <v>661</v>
      </c>
      <c r="G3297" t="s">
        <v>35</v>
      </c>
      <c r="H3297" t="s">
        <v>21</v>
      </c>
      <c r="I3297" t="s">
        <v>23</v>
      </c>
      <c r="J3297" t="s">
        <v>40</v>
      </c>
      <c r="K3297" t="s">
        <v>61</v>
      </c>
      <c r="L3297" t="s">
        <v>567</v>
      </c>
      <c r="M3297" t="s">
        <v>27</v>
      </c>
      <c r="N3297" t="s">
        <v>275</v>
      </c>
      <c r="O3297" t="s">
        <v>27</v>
      </c>
      <c r="P3297" t="s">
        <v>41</v>
      </c>
      <c r="Q3297" t="s">
        <v>21</v>
      </c>
    </row>
    <row r="3298" spans="1:17">
      <c r="A3298" t="s">
        <v>310</v>
      </c>
      <c r="B3298" t="s">
        <v>56</v>
      </c>
      <c r="C3298" t="s">
        <v>19</v>
      </c>
      <c r="D3298" t="s">
        <v>33</v>
      </c>
      <c r="E3298" t="s">
        <v>21</v>
      </c>
      <c r="F3298" t="s">
        <v>857</v>
      </c>
      <c r="G3298" t="s">
        <v>21</v>
      </c>
      <c r="H3298" t="s">
        <v>35</v>
      </c>
      <c r="I3298" t="s">
        <v>30</v>
      </c>
      <c r="J3298" t="s">
        <v>57</v>
      </c>
      <c r="K3298" t="s">
        <v>53</v>
      </c>
      <c r="L3298" t="s">
        <v>872</v>
      </c>
      <c r="M3298" t="s">
        <v>27</v>
      </c>
      <c r="N3298" t="s">
        <v>28</v>
      </c>
      <c r="O3298" t="s">
        <v>29</v>
      </c>
      <c r="P3298" t="s">
        <v>30</v>
      </c>
      <c r="Q3298" t="s">
        <v>21</v>
      </c>
    </row>
    <row r="3299" spans="1:17">
      <c r="A3299" t="s">
        <v>234</v>
      </c>
      <c r="B3299" t="s">
        <v>66</v>
      </c>
      <c r="C3299" t="s">
        <v>44</v>
      </c>
      <c r="D3299" t="s">
        <v>45</v>
      </c>
      <c r="E3299" t="s">
        <v>21</v>
      </c>
      <c r="F3299" t="s">
        <v>365</v>
      </c>
      <c r="G3299" t="s">
        <v>21</v>
      </c>
      <c r="H3299" t="s">
        <v>21</v>
      </c>
      <c r="I3299" t="s">
        <v>23</v>
      </c>
      <c r="J3299" t="s">
        <v>24</v>
      </c>
      <c r="K3299" t="s">
        <v>53</v>
      </c>
      <c r="L3299" t="s">
        <v>1613</v>
      </c>
      <c r="M3299" t="s">
        <v>52</v>
      </c>
      <c r="N3299" t="s">
        <v>440</v>
      </c>
      <c r="O3299" t="s">
        <v>52</v>
      </c>
      <c r="P3299" t="s">
        <v>70</v>
      </c>
      <c r="Q3299" t="s">
        <v>35</v>
      </c>
    </row>
    <row r="3300" spans="1:17">
      <c r="A3300" t="s">
        <v>108</v>
      </c>
      <c r="B3300" t="s">
        <v>72</v>
      </c>
      <c r="C3300" t="s">
        <v>44</v>
      </c>
      <c r="D3300" t="s">
        <v>45</v>
      </c>
      <c r="E3300" t="s">
        <v>21</v>
      </c>
      <c r="F3300" t="s">
        <v>1126</v>
      </c>
      <c r="G3300" t="s">
        <v>35</v>
      </c>
      <c r="H3300" t="s">
        <v>21</v>
      </c>
      <c r="I3300" t="s">
        <v>23</v>
      </c>
      <c r="J3300" t="s">
        <v>205</v>
      </c>
      <c r="K3300" t="s">
        <v>37</v>
      </c>
      <c r="L3300" t="s">
        <v>1339</v>
      </c>
      <c r="M3300" t="s">
        <v>27</v>
      </c>
      <c r="N3300" t="s">
        <v>600</v>
      </c>
      <c r="O3300" t="s">
        <v>27</v>
      </c>
      <c r="P3300" t="s">
        <v>70</v>
      </c>
      <c r="Q3300" t="s">
        <v>21</v>
      </c>
    </row>
    <row r="3301" spans="1:17">
      <c r="A3301" t="s">
        <v>121</v>
      </c>
      <c r="B3301" t="s">
        <v>43</v>
      </c>
      <c r="C3301" t="s">
        <v>44</v>
      </c>
      <c r="D3301" t="s">
        <v>45</v>
      </c>
      <c r="E3301" t="s">
        <v>21</v>
      </c>
      <c r="F3301" t="s">
        <v>301</v>
      </c>
      <c r="G3301" t="s">
        <v>35</v>
      </c>
      <c r="H3301" t="s">
        <v>21</v>
      </c>
      <c r="I3301" t="s">
        <v>23</v>
      </c>
      <c r="J3301" t="s">
        <v>74</v>
      </c>
      <c r="K3301" t="s">
        <v>37</v>
      </c>
      <c r="L3301" t="s">
        <v>82</v>
      </c>
      <c r="M3301" t="s">
        <v>52</v>
      </c>
      <c r="N3301" t="s">
        <v>137</v>
      </c>
      <c r="O3301" t="s">
        <v>63</v>
      </c>
      <c r="P3301" t="s">
        <v>41</v>
      </c>
      <c r="Q3301" t="s">
        <v>21</v>
      </c>
    </row>
    <row r="3302" spans="1:17">
      <c r="A3302" t="s">
        <v>151</v>
      </c>
      <c r="B3302" t="s">
        <v>72</v>
      </c>
      <c r="C3302" t="s">
        <v>19</v>
      </c>
      <c r="D3302" t="s">
        <v>45</v>
      </c>
      <c r="E3302" t="s">
        <v>21</v>
      </c>
      <c r="F3302" t="s">
        <v>1726</v>
      </c>
      <c r="G3302" t="s">
        <v>35</v>
      </c>
      <c r="H3302" t="s">
        <v>21</v>
      </c>
      <c r="I3302" t="s">
        <v>30</v>
      </c>
      <c r="J3302" t="s">
        <v>36</v>
      </c>
      <c r="K3302" t="s">
        <v>53</v>
      </c>
      <c r="L3302" t="s">
        <v>153</v>
      </c>
      <c r="M3302" t="s">
        <v>27</v>
      </c>
      <c r="N3302" t="s">
        <v>28</v>
      </c>
      <c r="O3302" t="s">
        <v>29</v>
      </c>
      <c r="P3302" t="s">
        <v>30</v>
      </c>
      <c r="Q3302" t="s">
        <v>21</v>
      </c>
    </row>
    <row r="3303" spans="1:17">
      <c r="A3303" t="s">
        <v>259</v>
      </c>
      <c r="B3303" t="s">
        <v>32</v>
      </c>
      <c r="C3303" t="s">
        <v>19</v>
      </c>
      <c r="D3303" t="s">
        <v>45</v>
      </c>
      <c r="E3303" t="s">
        <v>21</v>
      </c>
      <c r="F3303" t="s">
        <v>2167</v>
      </c>
      <c r="G3303" t="s">
        <v>35</v>
      </c>
      <c r="H3303" t="s">
        <v>21</v>
      </c>
      <c r="I3303" t="s">
        <v>23</v>
      </c>
      <c r="J3303" t="s">
        <v>47</v>
      </c>
      <c r="K3303" t="s">
        <v>92</v>
      </c>
      <c r="L3303" t="s">
        <v>109</v>
      </c>
      <c r="M3303" t="s">
        <v>52</v>
      </c>
      <c r="N3303" t="s">
        <v>979</v>
      </c>
      <c r="O3303" t="s">
        <v>27</v>
      </c>
      <c r="P3303" t="s">
        <v>70</v>
      </c>
      <c r="Q3303" t="s">
        <v>35</v>
      </c>
    </row>
    <row r="3304" spans="1:17">
      <c r="A3304" t="s">
        <v>31</v>
      </c>
      <c r="B3304" t="s">
        <v>43</v>
      </c>
      <c r="C3304" t="s">
        <v>122</v>
      </c>
      <c r="D3304" t="s">
        <v>45</v>
      </c>
      <c r="E3304" t="s">
        <v>21</v>
      </c>
      <c r="F3304" t="s">
        <v>29</v>
      </c>
      <c r="G3304" t="s">
        <v>35</v>
      </c>
      <c r="H3304" t="s">
        <v>35</v>
      </c>
      <c r="I3304" t="s">
        <v>23</v>
      </c>
      <c r="J3304" t="s">
        <v>24</v>
      </c>
      <c r="K3304" t="s">
        <v>92</v>
      </c>
      <c r="L3304" t="s">
        <v>630</v>
      </c>
      <c r="M3304" t="s">
        <v>219</v>
      </c>
      <c r="N3304" t="s">
        <v>28</v>
      </c>
      <c r="O3304" t="s">
        <v>29</v>
      </c>
      <c r="P3304" t="s">
        <v>30</v>
      </c>
      <c r="Q3304" t="s">
        <v>21</v>
      </c>
    </row>
    <row r="3305" spans="1:17">
      <c r="A3305" t="s">
        <v>180</v>
      </c>
      <c r="B3305" t="s">
        <v>32</v>
      </c>
      <c r="C3305" t="s">
        <v>122</v>
      </c>
      <c r="D3305" t="s">
        <v>33</v>
      </c>
      <c r="E3305" t="s">
        <v>21</v>
      </c>
      <c r="F3305" t="s">
        <v>766</v>
      </c>
      <c r="G3305" t="s">
        <v>35</v>
      </c>
      <c r="H3305" t="s">
        <v>21</v>
      </c>
      <c r="I3305" t="s">
        <v>23</v>
      </c>
      <c r="J3305" t="s">
        <v>74</v>
      </c>
      <c r="K3305" t="s">
        <v>37</v>
      </c>
      <c r="L3305" t="s">
        <v>178</v>
      </c>
      <c r="M3305" t="s">
        <v>27</v>
      </c>
      <c r="N3305" t="s">
        <v>1345</v>
      </c>
      <c r="O3305" t="s">
        <v>57</v>
      </c>
      <c r="P3305" t="s">
        <v>70</v>
      </c>
      <c r="Q3305" t="s">
        <v>21</v>
      </c>
    </row>
    <row r="3306" spans="1:17">
      <c r="A3306" t="s">
        <v>517</v>
      </c>
      <c r="B3306" t="s">
        <v>144</v>
      </c>
      <c r="C3306" t="s">
        <v>19</v>
      </c>
      <c r="D3306" t="s">
        <v>45</v>
      </c>
      <c r="E3306" t="s">
        <v>21</v>
      </c>
      <c r="F3306" t="s">
        <v>1361</v>
      </c>
      <c r="G3306" t="s">
        <v>21</v>
      </c>
      <c r="H3306" t="s">
        <v>21</v>
      </c>
      <c r="I3306" t="s">
        <v>23</v>
      </c>
      <c r="J3306" t="s">
        <v>36</v>
      </c>
      <c r="K3306" t="s">
        <v>61</v>
      </c>
      <c r="L3306" t="s">
        <v>992</v>
      </c>
      <c r="M3306" t="s">
        <v>27</v>
      </c>
      <c r="N3306" t="s">
        <v>194</v>
      </c>
      <c r="O3306" t="s">
        <v>52</v>
      </c>
      <c r="P3306" t="s">
        <v>41</v>
      </c>
      <c r="Q3306" t="s">
        <v>35</v>
      </c>
    </row>
    <row r="3307" spans="1:17">
      <c r="A3307" t="s">
        <v>103</v>
      </c>
      <c r="B3307" t="s">
        <v>56</v>
      </c>
      <c r="C3307" t="s">
        <v>44</v>
      </c>
      <c r="D3307" t="s">
        <v>33</v>
      </c>
      <c r="E3307" t="s">
        <v>21</v>
      </c>
      <c r="F3307" t="s">
        <v>52</v>
      </c>
      <c r="G3307" t="s">
        <v>21</v>
      </c>
      <c r="H3307" t="s">
        <v>21</v>
      </c>
      <c r="I3307" t="s">
        <v>23</v>
      </c>
      <c r="J3307" t="s">
        <v>24</v>
      </c>
      <c r="K3307" t="s">
        <v>124</v>
      </c>
      <c r="L3307" t="s">
        <v>1184</v>
      </c>
      <c r="M3307" t="s">
        <v>27</v>
      </c>
      <c r="N3307" t="s">
        <v>28</v>
      </c>
      <c r="O3307" t="s">
        <v>29</v>
      </c>
      <c r="P3307" t="s">
        <v>30</v>
      </c>
      <c r="Q3307" t="s">
        <v>35</v>
      </c>
    </row>
    <row r="3308" spans="1:17">
      <c r="A3308" t="s">
        <v>180</v>
      </c>
      <c r="B3308" t="s">
        <v>87</v>
      </c>
      <c r="C3308" t="s">
        <v>19</v>
      </c>
      <c r="D3308" t="s">
        <v>33</v>
      </c>
      <c r="E3308" t="s">
        <v>21</v>
      </c>
      <c r="F3308" t="s">
        <v>2168</v>
      </c>
      <c r="G3308" t="s">
        <v>21</v>
      </c>
      <c r="H3308" t="s">
        <v>21</v>
      </c>
      <c r="I3308" t="s">
        <v>30</v>
      </c>
      <c r="J3308" t="s">
        <v>130</v>
      </c>
      <c r="K3308" t="s">
        <v>53</v>
      </c>
      <c r="L3308" t="s">
        <v>409</v>
      </c>
      <c r="M3308" t="s">
        <v>27</v>
      </c>
      <c r="N3308" t="s">
        <v>28</v>
      </c>
      <c r="O3308" t="s">
        <v>29</v>
      </c>
      <c r="P3308" t="s">
        <v>30</v>
      </c>
      <c r="Q3308" t="s">
        <v>21</v>
      </c>
    </row>
    <row r="3309" spans="1:17">
      <c r="A3309" t="s">
        <v>234</v>
      </c>
      <c r="B3309" t="s">
        <v>94</v>
      </c>
      <c r="C3309" t="s">
        <v>44</v>
      </c>
      <c r="D3309" t="s">
        <v>33</v>
      </c>
      <c r="E3309" t="s">
        <v>21</v>
      </c>
      <c r="F3309" t="s">
        <v>29</v>
      </c>
      <c r="G3309" t="s">
        <v>35</v>
      </c>
      <c r="H3309" t="s">
        <v>21</v>
      </c>
      <c r="I3309" t="s">
        <v>30</v>
      </c>
      <c r="J3309" t="s">
        <v>205</v>
      </c>
      <c r="K3309" t="s">
        <v>37</v>
      </c>
      <c r="L3309" t="s">
        <v>872</v>
      </c>
      <c r="M3309" t="s">
        <v>52</v>
      </c>
      <c r="N3309" t="s">
        <v>28</v>
      </c>
      <c r="O3309" t="s">
        <v>29</v>
      </c>
      <c r="P3309" t="s">
        <v>30</v>
      </c>
      <c r="Q3309" t="s">
        <v>21</v>
      </c>
    </row>
    <row r="3310" spans="1:17">
      <c r="A3310" t="s">
        <v>162</v>
      </c>
      <c r="B3310" t="s">
        <v>43</v>
      </c>
      <c r="C3310" t="s">
        <v>19</v>
      </c>
      <c r="D3310" t="s">
        <v>33</v>
      </c>
      <c r="E3310" t="s">
        <v>21</v>
      </c>
      <c r="F3310" t="s">
        <v>1345</v>
      </c>
      <c r="G3310" t="s">
        <v>35</v>
      </c>
      <c r="H3310" t="s">
        <v>21</v>
      </c>
      <c r="I3310" t="s">
        <v>30</v>
      </c>
      <c r="J3310" t="s">
        <v>40</v>
      </c>
      <c r="K3310" t="s">
        <v>53</v>
      </c>
      <c r="L3310" t="s">
        <v>376</v>
      </c>
      <c r="M3310" t="s">
        <v>63</v>
      </c>
      <c r="N3310" t="s">
        <v>28</v>
      </c>
      <c r="O3310" t="s">
        <v>29</v>
      </c>
      <c r="P3310" t="s">
        <v>30</v>
      </c>
      <c r="Q3310" t="s">
        <v>21</v>
      </c>
    </row>
    <row r="3311" spans="1:17">
      <c r="A3311" t="s">
        <v>234</v>
      </c>
      <c r="B3311" t="s">
        <v>72</v>
      </c>
      <c r="C3311" t="s">
        <v>44</v>
      </c>
      <c r="D3311" t="s">
        <v>33</v>
      </c>
      <c r="E3311" t="s">
        <v>21</v>
      </c>
      <c r="F3311" t="s">
        <v>1208</v>
      </c>
      <c r="G3311" t="s">
        <v>35</v>
      </c>
      <c r="H3311" t="s">
        <v>21</v>
      </c>
      <c r="I3311" t="s">
        <v>23</v>
      </c>
      <c r="J3311" t="s">
        <v>118</v>
      </c>
      <c r="K3311" t="s">
        <v>37</v>
      </c>
      <c r="L3311" t="s">
        <v>332</v>
      </c>
      <c r="M3311" t="s">
        <v>27</v>
      </c>
      <c r="N3311" t="s">
        <v>28</v>
      </c>
      <c r="O3311" t="s">
        <v>29</v>
      </c>
      <c r="P3311" t="s">
        <v>30</v>
      </c>
      <c r="Q3311" t="s">
        <v>21</v>
      </c>
    </row>
    <row r="3312" spans="1:17">
      <c r="A3312" t="s">
        <v>99</v>
      </c>
      <c r="B3312" t="s">
        <v>72</v>
      </c>
      <c r="C3312" t="s">
        <v>44</v>
      </c>
      <c r="D3312" t="s">
        <v>45</v>
      </c>
      <c r="E3312" t="s">
        <v>21</v>
      </c>
      <c r="F3312" t="s">
        <v>1193</v>
      </c>
      <c r="G3312" t="s">
        <v>35</v>
      </c>
      <c r="H3312" t="s">
        <v>21</v>
      </c>
      <c r="I3312" t="s">
        <v>30</v>
      </c>
      <c r="J3312" t="s">
        <v>52</v>
      </c>
      <c r="K3312" t="s">
        <v>53</v>
      </c>
      <c r="L3312" t="s">
        <v>116</v>
      </c>
      <c r="M3312" t="s">
        <v>27</v>
      </c>
      <c r="N3312" t="s">
        <v>28</v>
      </c>
      <c r="O3312" t="s">
        <v>29</v>
      </c>
      <c r="P3312" t="s">
        <v>30</v>
      </c>
      <c r="Q3312" t="s">
        <v>21</v>
      </c>
    </row>
    <row r="3313" spans="1:17">
      <c r="A3313" t="s">
        <v>252</v>
      </c>
      <c r="B3313" t="s">
        <v>144</v>
      </c>
      <c r="C3313" t="s">
        <v>19</v>
      </c>
      <c r="D3313" t="s">
        <v>20</v>
      </c>
      <c r="E3313" t="s">
        <v>21</v>
      </c>
      <c r="F3313" t="s">
        <v>505</v>
      </c>
      <c r="G3313" t="s">
        <v>21</v>
      </c>
      <c r="H3313" t="s">
        <v>21</v>
      </c>
      <c r="I3313" t="s">
        <v>23</v>
      </c>
      <c r="J3313" t="s">
        <v>17</v>
      </c>
      <c r="K3313" t="s">
        <v>25</v>
      </c>
      <c r="L3313" t="s">
        <v>486</v>
      </c>
      <c r="M3313" t="s">
        <v>27</v>
      </c>
      <c r="N3313" t="s">
        <v>28</v>
      </c>
      <c r="O3313" t="s">
        <v>29</v>
      </c>
      <c r="P3313" t="s">
        <v>30</v>
      </c>
      <c r="Q3313" t="s">
        <v>35</v>
      </c>
    </row>
    <row r="3314" spans="1:17">
      <c r="A3314" t="s">
        <v>110</v>
      </c>
      <c r="B3314" t="s">
        <v>43</v>
      </c>
      <c r="C3314" t="s">
        <v>122</v>
      </c>
      <c r="D3314" t="s">
        <v>33</v>
      </c>
      <c r="E3314" t="s">
        <v>21</v>
      </c>
      <c r="F3314" t="s">
        <v>549</v>
      </c>
      <c r="G3314" t="s">
        <v>35</v>
      </c>
      <c r="H3314" t="s">
        <v>21</v>
      </c>
      <c r="I3314" t="s">
        <v>23</v>
      </c>
      <c r="J3314" t="s">
        <v>68</v>
      </c>
      <c r="K3314" t="s">
        <v>37</v>
      </c>
      <c r="L3314" t="s">
        <v>441</v>
      </c>
      <c r="M3314" t="s">
        <v>27</v>
      </c>
      <c r="N3314" t="s">
        <v>28</v>
      </c>
      <c r="O3314" t="s">
        <v>29</v>
      </c>
      <c r="P3314" t="s">
        <v>30</v>
      </c>
      <c r="Q3314" t="s">
        <v>21</v>
      </c>
    </row>
    <row r="3315" spans="1:17">
      <c r="A3315" t="s">
        <v>65</v>
      </c>
      <c r="B3315" t="s">
        <v>32</v>
      </c>
      <c r="C3315" t="s">
        <v>19</v>
      </c>
      <c r="D3315" t="s">
        <v>20</v>
      </c>
      <c r="E3315" t="s">
        <v>21</v>
      </c>
      <c r="F3315" t="s">
        <v>361</v>
      </c>
      <c r="G3315" t="s">
        <v>21</v>
      </c>
      <c r="H3315" t="s">
        <v>21</v>
      </c>
      <c r="I3315" t="s">
        <v>30</v>
      </c>
      <c r="J3315" t="s">
        <v>243</v>
      </c>
      <c r="K3315" t="s">
        <v>53</v>
      </c>
      <c r="L3315" t="s">
        <v>1256</v>
      </c>
      <c r="M3315" t="s">
        <v>27</v>
      </c>
      <c r="N3315" t="s">
        <v>28</v>
      </c>
      <c r="O3315" t="s">
        <v>29</v>
      </c>
      <c r="P3315" t="s">
        <v>30</v>
      </c>
      <c r="Q3315" t="s">
        <v>21</v>
      </c>
    </row>
    <row r="3316" spans="1:17">
      <c r="A3316" t="s">
        <v>42</v>
      </c>
      <c r="B3316" t="s">
        <v>66</v>
      </c>
      <c r="C3316" t="s">
        <v>19</v>
      </c>
      <c r="D3316" t="s">
        <v>45</v>
      </c>
      <c r="E3316" t="s">
        <v>21</v>
      </c>
      <c r="F3316" t="s">
        <v>1603</v>
      </c>
      <c r="G3316" t="s">
        <v>21</v>
      </c>
      <c r="H3316" t="s">
        <v>21</v>
      </c>
      <c r="I3316" t="s">
        <v>23</v>
      </c>
      <c r="J3316" t="s">
        <v>63</v>
      </c>
      <c r="K3316" t="s">
        <v>92</v>
      </c>
      <c r="L3316" t="s">
        <v>350</v>
      </c>
      <c r="M3316" t="s">
        <v>63</v>
      </c>
      <c r="N3316" t="s">
        <v>764</v>
      </c>
      <c r="O3316" t="s">
        <v>74</v>
      </c>
      <c r="P3316" t="s">
        <v>41</v>
      </c>
      <c r="Q3316" t="s">
        <v>21</v>
      </c>
    </row>
    <row r="3317" spans="1:17">
      <c r="A3317" t="s">
        <v>31</v>
      </c>
      <c r="B3317" t="s">
        <v>87</v>
      </c>
      <c r="C3317" t="s">
        <v>19</v>
      </c>
      <c r="D3317" t="s">
        <v>45</v>
      </c>
      <c r="E3317" t="s">
        <v>21</v>
      </c>
      <c r="F3317" t="s">
        <v>26</v>
      </c>
      <c r="G3317" t="s">
        <v>35</v>
      </c>
      <c r="H3317" t="s">
        <v>21</v>
      </c>
      <c r="I3317" t="s">
        <v>23</v>
      </c>
      <c r="J3317" t="s">
        <v>169</v>
      </c>
      <c r="K3317" t="s">
        <v>25</v>
      </c>
      <c r="L3317" t="s">
        <v>554</v>
      </c>
      <c r="M3317" t="s">
        <v>63</v>
      </c>
      <c r="N3317" t="s">
        <v>395</v>
      </c>
      <c r="O3317" t="s">
        <v>63</v>
      </c>
      <c r="P3317" t="s">
        <v>41</v>
      </c>
      <c r="Q3317" t="s">
        <v>35</v>
      </c>
    </row>
    <row r="3318" spans="1:17">
      <c r="A3318" t="s">
        <v>259</v>
      </c>
      <c r="B3318" t="s">
        <v>87</v>
      </c>
      <c r="C3318" t="s">
        <v>19</v>
      </c>
      <c r="D3318" t="s">
        <v>33</v>
      </c>
      <c r="E3318" t="s">
        <v>21</v>
      </c>
      <c r="F3318" t="s">
        <v>2169</v>
      </c>
      <c r="G3318" t="s">
        <v>21</v>
      </c>
      <c r="H3318" t="s">
        <v>21</v>
      </c>
      <c r="I3318" t="s">
        <v>23</v>
      </c>
      <c r="J3318" t="s">
        <v>24</v>
      </c>
      <c r="K3318" t="s">
        <v>92</v>
      </c>
      <c r="L3318" t="s">
        <v>1396</v>
      </c>
      <c r="M3318" t="s">
        <v>52</v>
      </c>
      <c r="N3318" t="s">
        <v>28</v>
      </c>
      <c r="O3318" t="s">
        <v>29</v>
      </c>
      <c r="P3318" t="s">
        <v>30</v>
      </c>
      <c r="Q3318" t="s">
        <v>21</v>
      </c>
    </row>
    <row r="3319" spans="1:17">
      <c r="A3319" t="s">
        <v>114</v>
      </c>
      <c r="B3319" t="s">
        <v>43</v>
      </c>
      <c r="C3319" t="s">
        <v>44</v>
      </c>
      <c r="D3319" t="s">
        <v>45</v>
      </c>
      <c r="E3319" t="s">
        <v>21</v>
      </c>
      <c r="F3319" t="s">
        <v>1126</v>
      </c>
      <c r="G3319" t="s">
        <v>21</v>
      </c>
      <c r="H3319" t="s">
        <v>21</v>
      </c>
      <c r="I3319" t="s">
        <v>23</v>
      </c>
      <c r="J3319" t="s">
        <v>123</v>
      </c>
      <c r="K3319" t="s">
        <v>337</v>
      </c>
      <c r="L3319" t="s">
        <v>615</v>
      </c>
      <c r="M3319" t="s">
        <v>63</v>
      </c>
      <c r="N3319" t="s">
        <v>112</v>
      </c>
      <c r="O3319" t="s">
        <v>63</v>
      </c>
      <c r="P3319" t="s">
        <v>41</v>
      </c>
      <c r="Q3319" t="s">
        <v>35</v>
      </c>
    </row>
    <row r="3320" spans="1:17">
      <c r="A3320" t="s">
        <v>322</v>
      </c>
      <c r="B3320" t="s">
        <v>144</v>
      </c>
      <c r="C3320" t="s">
        <v>19</v>
      </c>
      <c r="D3320" t="s">
        <v>33</v>
      </c>
      <c r="E3320" t="s">
        <v>21</v>
      </c>
      <c r="F3320" t="s">
        <v>1866</v>
      </c>
      <c r="G3320" t="s">
        <v>21</v>
      </c>
      <c r="H3320" t="s">
        <v>21</v>
      </c>
      <c r="I3320" t="s">
        <v>146</v>
      </c>
      <c r="J3320" t="s">
        <v>243</v>
      </c>
      <c r="K3320" t="s">
        <v>337</v>
      </c>
      <c r="L3320" t="s">
        <v>1017</v>
      </c>
      <c r="M3320" t="s">
        <v>27</v>
      </c>
      <c r="N3320" t="s">
        <v>28</v>
      </c>
      <c r="O3320" t="s">
        <v>29</v>
      </c>
      <c r="P3320" t="s">
        <v>30</v>
      </c>
      <c r="Q3320" t="s">
        <v>21</v>
      </c>
    </row>
    <row r="3321" spans="1:17">
      <c r="A3321" t="s">
        <v>76</v>
      </c>
      <c r="B3321" t="s">
        <v>94</v>
      </c>
      <c r="C3321" t="s">
        <v>19</v>
      </c>
      <c r="D3321" t="s">
        <v>33</v>
      </c>
      <c r="E3321" t="s">
        <v>21</v>
      </c>
      <c r="F3321" t="s">
        <v>1561</v>
      </c>
      <c r="G3321" t="s">
        <v>21</v>
      </c>
      <c r="H3321" t="s">
        <v>21</v>
      </c>
      <c r="I3321" t="s">
        <v>30</v>
      </c>
      <c r="J3321" t="s">
        <v>85</v>
      </c>
      <c r="K3321" t="s">
        <v>53</v>
      </c>
      <c r="L3321" t="s">
        <v>234</v>
      </c>
      <c r="M3321" t="s">
        <v>40</v>
      </c>
      <c r="N3321" t="s">
        <v>28</v>
      </c>
      <c r="O3321" t="s">
        <v>29</v>
      </c>
      <c r="P3321" t="s">
        <v>30</v>
      </c>
      <c r="Q3321" t="s">
        <v>21</v>
      </c>
    </row>
    <row r="3322" spans="1:17">
      <c r="A3322" t="s">
        <v>209</v>
      </c>
      <c r="B3322" t="s">
        <v>43</v>
      </c>
      <c r="C3322" t="s">
        <v>44</v>
      </c>
      <c r="D3322" t="s">
        <v>33</v>
      </c>
      <c r="E3322" t="s">
        <v>21</v>
      </c>
      <c r="F3322" t="s">
        <v>906</v>
      </c>
      <c r="G3322" t="s">
        <v>35</v>
      </c>
      <c r="H3322" t="s">
        <v>21</v>
      </c>
      <c r="I3322" t="s">
        <v>23</v>
      </c>
      <c r="J3322" t="s">
        <v>152</v>
      </c>
      <c r="K3322" t="s">
        <v>119</v>
      </c>
      <c r="L3322" t="s">
        <v>1038</v>
      </c>
      <c r="M3322" t="s">
        <v>63</v>
      </c>
      <c r="N3322" t="s">
        <v>28</v>
      </c>
      <c r="O3322" t="s">
        <v>29</v>
      </c>
      <c r="P3322" t="s">
        <v>30</v>
      </c>
      <c r="Q3322" t="s">
        <v>21</v>
      </c>
    </row>
    <row r="3323" spans="1:17">
      <c r="A3323" t="s">
        <v>42</v>
      </c>
      <c r="B3323" t="s">
        <v>56</v>
      </c>
      <c r="C3323" t="s">
        <v>122</v>
      </c>
      <c r="D3323" t="s">
        <v>20</v>
      </c>
      <c r="E3323" t="s">
        <v>21</v>
      </c>
      <c r="F3323" t="s">
        <v>2170</v>
      </c>
      <c r="G3323" t="s">
        <v>35</v>
      </c>
      <c r="H3323" t="s">
        <v>21</v>
      </c>
      <c r="I3323" t="s">
        <v>23</v>
      </c>
      <c r="J3323" t="s">
        <v>97</v>
      </c>
      <c r="K3323" t="s">
        <v>119</v>
      </c>
      <c r="L3323" t="s">
        <v>238</v>
      </c>
      <c r="M3323" t="s">
        <v>74</v>
      </c>
      <c r="N3323" t="s">
        <v>28</v>
      </c>
      <c r="O3323" t="s">
        <v>29</v>
      </c>
      <c r="P3323" t="s">
        <v>30</v>
      </c>
      <c r="Q3323" t="s">
        <v>35</v>
      </c>
    </row>
    <row r="3324" spans="1:17">
      <c r="A3324" t="s">
        <v>17</v>
      </c>
      <c r="B3324" t="s">
        <v>56</v>
      </c>
      <c r="C3324" t="s">
        <v>44</v>
      </c>
      <c r="D3324" t="s">
        <v>33</v>
      </c>
      <c r="E3324" t="s">
        <v>21</v>
      </c>
      <c r="F3324" t="s">
        <v>456</v>
      </c>
      <c r="G3324" t="s">
        <v>35</v>
      </c>
      <c r="H3324" t="s">
        <v>21</v>
      </c>
      <c r="I3324" t="s">
        <v>30</v>
      </c>
      <c r="J3324" t="s">
        <v>85</v>
      </c>
      <c r="K3324" t="s">
        <v>37</v>
      </c>
      <c r="L3324" t="s">
        <v>59</v>
      </c>
      <c r="M3324" t="s">
        <v>57</v>
      </c>
      <c r="N3324" t="s">
        <v>28</v>
      </c>
      <c r="O3324" t="s">
        <v>29</v>
      </c>
      <c r="P3324" t="s">
        <v>30</v>
      </c>
      <c r="Q3324" t="s">
        <v>21</v>
      </c>
    </row>
    <row r="3325" spans="1:17">
      <c r="A3325" t="s">
        <v>55</v>
      </c>
      <c r="B3325" t="s">
        <v>43</v>
      </c>
      <c r="C3325" t="s">
        <v>19</v>
      </c>
      <c r="D3325" t="s">
        <v>45</v>
      </c>
      <c r="E3325" t="s">
        <v>21</v>
      </c>
      <c r="F3325" t="s">
        <v>29</v>
      </c>
      <c r="G3325" t="s">
        <v>21</v>
      </c>
      <c r="H3325" t="s">
        <v>21</v>
      </c>
      <c r="I3325" t="s">
        <v>23</v>
      </c>
      <c r="J3325" t="s">
        <v>108</v>
      </c>
      <c r="K3325" t="s">
        <v>92</v>
      </c>
      <c r="L3325" t="s">
        <v>252</v>
      </c>
      <c r="M3325" t="s">
        <v>40</v>
      </c>
      <c r="N3325" t="s">
        <v>28</v>
      </c>
      <c r="O3325" t="s">
        <v>29</v>
      </c>
      <c r="P3325" t="s">
        <v>30</v>
      </c>
      <c r="Q3325" t="s">
        <v>21</v>
      </c>
    </row>
    <row r="3326" spans="1:17">
      <c r="A3326" t="s">
        <v>159</v>
      </c>
      <c r="B3326" t="s">
        <v>43</v>
      </c>
      <c r="C3326" t="s">
        <v>44</v>
      </c>
      <c r="D3326" t="s">
        <v>45</v>
      </c>
      <c r="E3326" t="s">
        <v>21</v>
      </c>
      <c r="F3326" t="s">
        <v>1384</v>
      </c>
      <c r="G3326" t="s">
        <v>21</v>
      </c>
      <c r="H3326" t="s">
        <v>21</v>
      </c>
      <c r="I3326" t="s">
        <v>30</v>
      </c>
      <c r="J3326" t="s">
        <v>99</v>
      </c>
      <c r="K3326" t="s">
        <v>37</v>
      </c>
      <c r="L3326" t="s">
        <v>344</v>
      </c>
      <c r="M3326" t="s">
        <v>52</v>
      </c>
      <c r="N3326" t="s">
        <v>28</v>
      </c>
      <c r="O3326" t="s">
        <v>29</v>
      </c>
      <c r="P3326" t="s">
        <v>30</v>
      </c>
      <c r="Q3326" t="s">
        <v>21</v>
      </c>
    </row>
    <row r="3327" spans="1:17">
      <c r="A3327" t="s">
        <v>234</v>
      </c>
      <c r="B3327" t="s">
        <v>56</v>
      </c>
      <c r="C3327" t="s">
        <v>44</v>
      </c>
      <c r="D3327" t="s">
        <v>33</v>
      </c>
      <c r="E3327" t="s">
        <v>21</v>
      </c>
      <c r="F3327" t="s">
        <v>1146</v>
      </c>
      <c r="G3327" t="s">
        <v>35</v>
      </c>
      <c r="H3327" t="s">
        <v>21</v>
      </c>
      <c r="I3327" t="s">
        <v>30</v>
      </c>
      <c r="J3327" t="s">
        <v>91</v>
      </c>
      <c r="K3327" t="s">
        <v>37</v>
      </c>
      <c r="L3327" t="s">
        <v>726</v>
      </c>
      <c r="M3327" t="s">
        <v>63</v>
      </c>
      <c r="N3327" t="s">
        <v>28</v>
      </c>
      <c r="O3327" t="s">
        <v>29</v>
      </c>
      <c r="P3327" t="s">
        <v>30</v>
      </c>
      <c r="Q3327" t="s">
        <v>21</v>
      </c>
    </row>
    <row r="3328" spans="1:17">
      <c r="A3328" t="s">
        <v>259</v>
      </c>
      <c r="B3328" t="s">
        <v>56</v>
      </c>
      <c r="C3328" t="s">
        <v>19</v>
      </c>
      <c r="D3328" t="s">
        <v>20</v>
      </c>
      <c r="E3328" t="s">
        <v>21</v>
      </c>
      <c r="F3328" t="s">
        <v>1923</v>
      </c>
      <c r="G3328" t="s">
        <v>21</v>
      </c>
      <c r="H3328" t="s">
        <v>21</v>
      </c>
      <c r="I3328" t="s">
        <v>30</v>
      </c>
      <c r="J3328" t="s">
        <v>85</v>
      </c>
      <c r="K3328" t="s">
        <v>53</v>
      </c>
      <c r="L3328" t="s">
        <v>65</v>
      </c>
      <c r="M3328" t="s">
        <v>40</v>
      </c>
      <c r="N3328" t="s">
        <v>28</v>
      </c>
      <c r="O3328" t="s">
        <v>29</v>
      </c>
      <c r="P3328" t="s">
        <v>30</v>
      </c>
      <c r="Q3328" t="s">
        <v>21</v>
      </c>
    </row>
    <row r="3329" spans="1:17">
      <c r="A3329" t="s">
        <v>65</v>
      </c>
      <c r="B3329" t="s">
        <v>43</v>
      </c>
      <c r="C3329" t="s">
        <v>19</v>
      </c>
      <c r="D3329" t="s">
        <v>20</v>
      </c>
      <c r="E3329" t="s">
        <v>21</v>
      </c>
      <c r="F3329" t="s">
        <v>2171</v>
      </c>
      <c r="G3329" t="s">
        <v>35</v>
      </c>
      <c r="H3329" t="s">
        <v>21</v>
      </c>
      <c r="I3329" t="s">
        <v>23</v>
      </c>
      <c r="J3329" t="s">
        <v>24</v>
      </c>
      <c r="K3329" t="s">
        <v>124</v>
      </c>
      <c r="L3329" t="s">
        <v>1055</v>
      </c>
      <c r="M3329" t="s">
        <v>27</v>
      </c>
      <c r="N3329" t="s">
        <v>28</v>
      </c>
      <c r="O3329" t="s">
        <v>29</v>
      </c>
      <c r="P3329" t="s">
        <v>30</v>
      </c>
      <c r="Q3329" t="s">
        <v>21</v>
      </c>
    </row>
    <row r="3330" spans="1:17">
      <c r="A3330" t="s">
        <v>159</v>
      </c>
      <c r="B3330" t="s">
        <v>43</v>
      </c>
      <c r="C3330" t="s">
        <v>44</v>
      </c>
      <c r="D3330" t="s">
        <v>45</v>
      </c>
      <c r="E3330" t="s">
        <v>21</v>
      </c>
      <c r="F3330" t="s">
        <v>464</v>
      </c>
      <c r="G3330" t="s">
        <v>35</v>
      </c>
      <c r="H3330" t="s">
        <v>21</v>
      </c>
      <c r="I3330" t="s">
        <v>23</v>
      </c>
      <c r="J3330" t="s">
        <v>57</v>
      </c>
      <c r="K3330" t="s">
        <v>37</v>
      </c>
      <c r="L3330" t="s">
        <v>712</v>
      </c>
      <c r="M3330" t="s">
        <v>27</v>
      </c>
      <c r="N3330" t="s">
        <v>28</v>
      </c>
      <c r="O3330" t="s">
        <v>29</v>
      </c>
      <c r="P3330" t="s">
        <v>30</v>
      </c>
      <c r="Q3330" t="s">
        <v>21</v>
      </c>
    </row>
    <row r="3331" spans="1:17">
      <c r="A3331" t="s">
        <v>186</v>
      </c>
      <c r="B3331" t="s">
        <v>43</v>
      </c>
      <c r="C3331" t="s">
        <v>122</v>
      </c>
      <c r="D3331" t="s">
        <v>45</v>
      </c>
      <c r="E3331" t="s">
        <v>21</v>
      </c>
      <c r="F3331" t="s">
        <v>2172</v>
      </c>
      <c r="G3331" t="s">
        <v>35</v>
      </c>
      <c r="H3331" t="s">
        <v>35</v>
      </c>
      <c r="I3331" t="s">
        <v>23</v>
      </c>
      <c r="J3331" t="s">
        <v>85</v>
      </c>
      <c r="K3331" t="s">
        <v>124</v>
      </c>
      <c r="L3331" t="s">
        <v>522</v>
      </c>
      <c r="M3331" t="s">
        <v>63</v>
      </c>
      <c r="N3331" t="s">
        <v>28</v>
      </c>
      <c r="O3331" t="s">
        <v>29</v>
      </c>
      <c r="P3331" t="s">
        <v>30</v>
      </c>
      <c r="Q3331" t="s">
        <v>21</v>
      </c>
    </row>
    <row r="3332" spans="1:17">
      <c r="A3332" t="s">
        <v>310</v>
      </c>
      <c r="B3332" t="s">
        <v>56</v>
      </c>
      <c r="C3332" t="s">
        <v>19</v>
      </c>
      <c r="D3332" t="s">
        <v>33</v>
      </c>
      <c r="E3332" t="s">
        <v>21</v>
      </c>
      <c r="F3332" t="s">
        <v>29</v>
      </c>
      <c r="G3332" t="s">
        <v>21</v>
      </c>
      <c r="H3332" t="s">
        <v>35</v>
      </c>
      <c r="I3332" t="s">
        <v>23</v>
      </c>
      <c r="J3332" t="s">
        <v>68</v>
      </c>
      <c r="K3332" t="s">
        <v>48</v>
      </c>
      <c r="L3332" t="s">
        <v>178</v>
      </c>
      <c r="M3332" t="s">
        <v>57</v>
      </c>
      <c r="N3332" t="s">
        <v>28</v>
      </c>
      <c r="O3332" t="s">
        <v>29</v>
      </c>
      <c r="P3332" t="s">
        <v>30</v>
      </c>
      <c r="Q3332" t="s">
        <v>21</v>
      </c>
    </row>
    <row r="3333" spans="1:17">
      <c r="A3333" t="s">
        <v>151</v>
      </c>
      <c r="B3333" t="s">
        <v>43</v>
      </c>
      <c r="C3333" t="s">
        <v>19</v>
      </c>
      <c r="D3333" t="s">
        <v>2553</v>
      </c>
      <c r="E3333" t="s">
        <v>21</v>
      </c>
      <c r="F3333" t="s">
        <v>1562</v>
      </c>
      <c r="G3333" t="s">
        <v>35</v>
      </c>
      <c r="H3333" t="s">
        <v>21</v>
      </c>
      <c r="I3333" t="s">
        <v>23</v>
      </c>
      <c r="J3333" t="s">
        <v>63</v>
      </c>
      <c r="K3333" t="s">
        <v>53</v>
      </c>
      <c r="L3333" t="s">
        <v>748</v>
      </c>
      <c r="M3333" t="s">
        <v>63</v>
      </c>
      <c r="N3333" t="s">
        <v>910</v>
      </c>
      <c r="O3333" t="s">
        <v>27</v>
      </c>
      <c r="P3333" t="s">
        <v>196</v>
      </c>
      <c r="Q3333" t="s">
        <v>35</v>
      </c>
    </row>
    <row r="3334" spans="1:17">
      <c r="A3334" t="s">
        <v>97</v>
      </c>
      <c r="B3334" t="s">
        <v>43</v>
      </c>
      <c r="C3334" t="s">
        <v>19</v>
      </c>
      <c r="D3334" t="s">
        <v>45</v>
      </c>
      <c r="E3334" t="s">
        <v>21</v>
      </c>
      <c r="F3334" t="s">
        <v>2173</v>
      </c>
      <c r="G3334" t="s">
        <v>35</v>
      </c>
      <c r="H3334" t="s">
        <v>21</v>
      </c>
      <c r="I3334" t="s">
        <v>23</v>
      </c>
      <c r="J3334" t="s">
        <v>68</v>
      </c>
      <c r="K3334" t="s">
        <v>37</v>
      </c>
      <c r="L3334" t="s">
        <v>219</v>
      </c>
      <c r="M3334" t="s">
        <v>74</v>
      </c>
      <c r="N3334" t="s">
        <v>615</v>
      </c>
      <c r="O3334" t="s">
        <v>40</v>
      </c>
      <c r="P3334" t="s">
        <v>41</v>
      </c>
      <c r="Q3334" t="s">
        <v>21</v>
      </c>
    </row>
    <row r="3335" spans="1:17">
      <c r="A3335" t="s">
        <v>31</v>
      </c>
      <c r="B3335" t="s">
        <v>87</v>
      </c>
      <c r="C3335" t="s">
        <v>19</v>
      </c>
      <c r="D3335" t="s">
        <v>33</v>
      </c>
      <c r="E3335" t="s">
        <v>21</v>
      </c>
      <c r="F3335" t="s">
        <v>29</v>
      </c>
      <c r="G3335" t="s">
        <v>35</v>
      </c>
      <c r="H3335" t="s">
        <v>21</v>
      </c>
      <c r="I3335" t="s">
        <v>146</v>
      </c>
      <c r="J3335" t="s">
        <v>82</v>
      </c>
      <c r="K3335" t="s">
        <v>119</v>
      </c>
      <c r="L3335" t="s">
        <v>1314</v>
      </c>
      <c r="M3335" t="s">
        <v>118</v>
      </c>
      <c r="N3335" t="s">
        <v>28</v>
      </c>
      <c r="O3335" t="s">
        <v>29</v>
      </c>
      <c r="P3335" t="s">
        <v>30</v>
      </c>
      <c r="Q3335" t="s">
        <v>35</v>
      </c>
    </row>
    <row r="3336" spans="1:17">
      <c r="A3336" t="s">
        <v>323</v>
      </c>
      <c r="B3336" t="s">
        <v>18</v>
      </c>
      <c r="C3336" t="s">
        <v>122</v>
      </c>
      <c r="D3336" t="s">
        <v>20</v>
      </c>
      <c r="E3336" t="s">
        <v>21</v>
      </c>
      <c r="F3336" t="s">
        <v>60</v>
      </c>
      <c r="G3336" t="s">
        <v>21</v>
      </c>
      <c r="H3336" t="s">
        <v>21</v>
      </c>
      <c r="I3336" t="s">
        <v>23</v>
      </c>
      <c r="J3336" t="s">
        <v>152</v>
      </c>
      <c r="K3336" t="s">
        <v>124</v>
      </c>
      <c r="L3336" t="s">
        <v>246</v>
      </c>
      <c r="M3336" t="s">
        <v>27</v>
      </c>
      <c r="N3336" t="s">
        <v>28</v>
      </c>
      <c r="O3336" t="s">
        <v>29</v>
      </c>
      <c r="P3336" t="s">
        <v>30</v>
      </c>
      <c r="Q3336" t="s">
        <v>21</v>
      </c>
    </row>
    <row r="3337" spans="1:17">
      <c r="A3337" t="s">
        <v>99</v>
      </c>
      <c r="B3337" t="s">
        <v>56</v>
      </c>
      <c r="C3337" t="s">
        <v>19</v>
      </c>
      <c r="D3337" t="s">
        <v>33</v>
      </c>
      <c r="E3337" t="s">
        <v>21</v>
      </c>
      <c r="F3337" t="s">
        <v>200</v>
      </c>
      <c r="G3337" t="s">
        <v>35</v>
      </c>
      <c r="H3337" t="s">
        <v>21</v>
      </c>
      <c r="I3337" t="s">
        <v>23</v>
      </c>
      <c r="J3337" t="s">
        <v>36</v>
      </c>
      <c r="K3337" t="s">
        <v>37</v>
      </c>
      <c r="L3337" t="s">
        <v>130</v>
      </c>
      <c r="M3337" t="s">
        <v>219</v>
      </c>
      <c r="N3337" t="s">
        <v>174</v>
      </c>
      <c r="O3337" t="s">
        <v>243</v>
      </c>
      <c r="P3337" t="s">
        <v>41</v>
      </c>
      <c r="Q3337" t="s">
        <v>21</v>
      </c>
    </row>
    <row r="3338" spans="1:17">
      <c r="A3338" t="s">
        <v>110</v>
      </c>
      <c r="B3338" t="s">
        <v>66</v>
      </c>
      <c r="C3338" t="s">
        <v>19</v>
      </c>
      <c r="D3338" t="s">
        <v>33</v>
      </c>
      <c r="E3338" t="s">
        <v>21</v>
      </c>
      <c r="F3338" t="s">
        <v>412</v>
      </c>
      <c r="G3338" t="s">
        <v>35</v>
      </c>
      <c r="H3338" t="s">
        <v>21</v>
      </c>
      <c r="I3338" t="s">
        <v>30</v>
      </c>
      <c r="J3338" t="s">
        <v>74</v>
      </c>
      <c r="K3338" t="s">
        <v>53</v>
      </c>
      <c r="L3338" t="s">
        <v>192</v>
      </c>
      <c r="M3338" t="s">
        <v>27</v>
      </c>
      <c r="N3338" t="s">
        <v>28</v>
      </c>
      <c r="O3338" t="s">
        <v>29</v>
      </c>
      <c r="P3338" t="s">
        <v>30</v>
      </c>
      <c r="Q3338" t="s">
        <v>21</v>
      </c>
    </row>
    <row r="3339" spans="1:17">
      <c r="A3339" t="s">
        <v>310</v>
      </c>
      <c r="B3339" t="s">
        <v>56</v>
      </c>
      <c r="C3339" t="s">
        <v>19</v>
      </c>
      <c r="D3339" t="s">
        <v>20</v>
      </c>
      <c r="E3339" t="s">
        <v>21</v>
      </c>
      <c r="F3339" t="s">
        <v>60</v>
      </c>
      <c r="G3339" t="s">
        <v>35</v>
      </c>
      <c r="H3339" t="s">
        <v>21</v>
      </c>
      <c r="I3339" t="s">
        <v>30</v>
      </c>
      <c r="J3339" t="s">
        <v>85</v>
      </c>
      <c r="K3339" t="s">
        <v>37</v>
      </c>
      <c r="L3339" t="s">
        <v>470</v>
      </c>
      <c r="M3339" t="s">
        <v>74</v>
      </c>
      <c r="N3339" t="s">
        <v>28</v>
      </c>
      <c r="O3339" t="s">
        <v>29</v>
      </c>
      <c r="P3339" t="s">
        <v>30</v>
      </c>
      <c r="Q3339" t="s">
        <v>21</v>
      </c>
    </row>
    <row r="3340" spans="1:17">
      <c r="A3340" t="s">
        <v>186</v>
      </c>
      <c r="B3340" t="s">
        <v>43</v>
      </c>
      <c r="C3340" t="s">
        <v>19</v>
      </c>
      <c r="D3340" t="s">
        <v>33</v>
      </c>
      <c r="E3340" t="s">
        <v>21</v>
      </c>
      <c r="F3340" t="s">
        <v>269</v>
      </c>
      <c r="G3340" t="s">
        <v>35</v>
      </c>
      <c r="H3340" t="s">
        <v>21</v>
      </c>
      <c r="I3340" t="s">
        <v>30</v>
      </c>
      <c r="J3340" t="s">
        <v>152</v>
      </c>
      <c r="K3340" t="s">
        <v>37</v>
      </c>
      <c r="L3340" t="s">
        <v>576</v>
      </c>
      <c r="M3340" t="s">
        <v>52</v>
      </c>
      <c r="N3340" t="s">
        <v>28</v>
      </c>
      <c r="O3340" t="s">
        <v>29</v>
      </c>
      <c r="P3340" t="s">
        <v>30</v>
      </c>
      <c r="Q3340" t="s">
        <v>21</v>
      </c>
    </row>
    <row r="3341" spans="1:17">
      <c r="A3341" t="s">
        <v>186</v>
      </c>
      <c r="B3341" t="s">
        <v>56</v>
      </c>
      <c r="C3341" t="s">
        <v>122</v>
      </c>
      <c r="D3341" t="s">
        <v>33</v>
      </c>
      <c r="E3341" t="s">
        <v>21</v>
      </c>
      <c r="F3341" t="s">
        <v>29</v>
      </c>
      <c r="G3341" t="s">
        <v>21</v>
      </c>
      <c r="H3341" t="s">
        <v>35</v>
      </c>
      <c r="I3341" t="s">
        <v>30</v>
      </c>
      <c r="J3341" t="s">
        <v>152</v>
      </c>
      <c r="K3341" t="s">
        <v>37</v>
      </c>
      <c r="L3341" t="s">
        <v>39</v>
      </c>
      <c r="M3341" t="s">
        <v>27</v>
      </c>
      <c r="N3341" t="s">
        <v>28</v>
      </c>
      <c r="O3341" t="s">
        <v>29</v>
      </c>
      <c r="P3341" t="s">
        <v>30</v>
      </c>
      <c r="Q3341" t="s">
        <v>21</v>
      </c>
    </row>
    <row r="3342" spans="1:17">
      <c r="A3342" t="s">
        <v>162</v>
      </c>
      <c r="B3342" t="s">
        <v>77</v>
      </c>
      <c r="C3342" t="s">
        <v>19</v>
      </c>
      <c r="D3342" t="s">
        <v>20</v>
      </c>
      <c r="E3342" t="s">
        <v>21</v>
      </c>
      <c r="F3342" t="s">
        <v>54</v>
      </c>
      <c r="G3342" t="s">
        <v>21</v>
      </c>
      <c r="H3342" t="s">
        <v>21</v>
      </c>
      <c r="I3342" t="s">
        <v>30</v>
      </c>
      <c r="J3342" t="s">
        <v>91</v>
      </c>
      <c r="K3342" t="s">
        <v>37</v>
      </c>
      <c r="L3342" t="s">
        <v>89</v>
      </c>
      <c r="M3342" t="s">
        <v>63</v>
      </c>
      <c r="N3342" t="s">
        <v>28</v>
      </c>
      <c r="O3342" t="s">
        <v>29</v>
      </c>
      <c r="P3342" t="s">
        <v>30</v>
      </c>
      <c r="Q3342" t="s">
        <v>21</v>
      </c>
    </row>
    <row r="3343" spans="1:17">
      <c r="A3343" t="s">
        <v>151</v>
      </c>
      <c r="B3343" t="s">
        <v>87</v>
      </c>
      <c r="C3343" t="s">
        <v>19</v>
      </c>
      <c r="D3343" t="s">
        <v>33</v>
      </c>
      <c r="E3343" t="s">
        <v>21</v>
      </c>
      <c r="F3343" t="s">
        <v>812</v>
      </c>
      <c r="G3343" t="s">
        <v>21</v>
      </c>
      <c r="H3343" t="s">
        <v>21</v>
      </c>
      <c r="I3343" t="s">
        <v>23</v>
      </c>
      <c r="J3343" t="s">
        <v>57</v>
      </c>
      <c r="K3343" t="s">
        <v>48</v>
      </c>
      <c r="L3343" t="s">
        <v>1101</v>
      </c>
      <c r="M3343" t="s">
        <v>27</v>
      </c>
      <c r="N3343" t="s">
        <v>28</v>
      </c>
      <c r="O3343" t="s">
        <v>29</v>
      </c>
      <c r="P3343" t="s">
        <v>30</v>
      </c>
      <c r="Q3343" t="s">
        <v>35</v>
      </c>
    </row>
    <row r="3344" spans="1:17">
      <c r="A3344" t="s">
        <v>126</v>
      </c>
      <c r="B3344" t="s">
        <v>18</v>
      </c>
      <c r="C3344" t="s">
        <v>19</v>
      </c>
      <c r="D3344" t="s">
        <v>33</v>
      </c>
      <c r="E3344" t="s">
        <v>21</v>
      </c>
      <c r="F3344" t="s">
        <v>2174</v>
      </c>
      <c r="G3344" t="s">
        <v>35</v>
      </c>
      <c r="H3344" t="s">
        <v>21</v>
      </c>
      <c r="I3344" t="s">
        <v>30</v>
      </c>
      <c r="J3344" t="s">
        <v>17</v>
      </c>
      <c r="K3344" t="s">
        <v>37</v>
      </c>
      <c r="L3344" t="s">
        <v>322</v>
      </c>
      <c r="M3344" t="s">
        <v>27</v>
      </c>
      <c r="N3344" t="s">
        <v>28</v>
      </c>
      <c r="O3344" t="s">
        <v>29</v>
      </c>
      <c r="P3344" t="s">
        <v>30</v>
      </c>
      <c r="Q3344" t="s">
        <v>21</v>
      </c>
    </row>
    <row r="3345" spans="1:17">
      <c r="A3345" t="s">
        <v>103</v>
      </c>
      <c r="B3345" t="s">
        <v>32</v>
      </c>
      <c r="C3345" t="s">
        <v>19</v>
      </c>
      <c r="D3345" t="s">
        <v>33</v>
      </c>
      <c r="E3345" t="s">
        <v>21</v>
      </c>
      <c r="F3345" t="s">
        <v>2175</v>
      </c>
      <c r="G3345" t="s">
        <v>35</v>
      </c>
      <c r="H3345" t="s">
        <v>35</v>
      </c>
      <c r="I3345" t="s">
        <v>23</v>
      </c>
      <c r="J3345" t="s">
        <v>91</v>
      </c>
      <c r="K3345" t="s">
        <v>37</v>
      </c>
      <c r="L3345" t="s">
        <v>1251</v>
      </c>
      <c r="M3345" t="s">
        <v>27</v>
      </c>
      <c r="N3345" t="s">
        <v>214</v>
      </c>
      <c r="O3345" t="s">
        <v>74</v>
      </c>
      <c r="P3345" t="s">
        <v>41</v>
      </c>
      <c r="Q3345" t="s">
        <v>21</v>
      </c>
    </row>
    <row r="3346" spans="1:17">
      <c r="A3346" t="s">
        <v>17</v>
      </c>
      <c r="B3346" t="s">
        <v>56</v>
      </c>
      <c r="C3346" t="s">
        <v>44</v>
      </c>
      <c r="D3346" t="s">
        <v>20</v>
      </c>
      <c r="E3346" t="s">
        <v>21</v>
      </c>
      <c r="F3346" t="s">
        <v>487</v>
      </c>
      <c r="G3346" t="s">
        <v>21</v>
      </c>
      <c r="H3346" t="s">
        <v>21</v>
      </c>
      <c r="I3346" t="s">
        <v>23</v>
      </c>
      <c r="J3346" t="s">
        <v>152</v>
      </c>
      <c r="K3346" t="s">
        <v>124</v>
      </c>
      <c r="L3346" t="s">
        <v>567</v>
      </c>
      <c r="M3346" t="s">
        <v>27</v>
      </c>
      <c r="N3346" t="s">
        <v>28</v>
      </c>
      <c r="O3346" t="s">
        <v>29</v>
      </c>
      <c r="P3346" t="s">
        <v>30</v>
      </c>
      <c r="Q3346" t="s">
        <v>21</v>
      </c>
    </row>
    <row r="3347" spans="1:17">
      <c r="A3347" t="s">
        <v>97</v>
      </c>
      <c r="B3347" t="s">
        <v>72</v>
      </c>
      <c r="C3347" t="s">
        <v>122</v>
      </c>
      <c r="D3347" t="s">
        <v>33</v>
      </c>
      <c r="E3347" t="s">
        <v>21</v>
      </c>
      <c r="F3347" t="s">
        <v>2176</v>
      </c>
      <c r="G3347" t="s">
        <v>35</v>
      </c>
      <c r="H3347" t="s">
        <v>21</v>
      </c>
      <c r="I3347" t="s">
        <v>30</v>
      </c>
      <c r="J3347" t="s">
        <v>40</v>
      </c>
      <c r="K3347" t="s">
        <v>53</v>
      </c>
      <c r="L3347" t="s">
        <v>391</v>
      </c>
      <c r="M3347" t="s">
        <v>63</v>
      </c>
      <c r="N3347" t="s">
        <v>28</v>
      </c>
      <c r="O3347" t="s">
        <v>29</v>
      </c>
      <c r="P3347" t="s">
        <v>30</v>
      </c>
      <c r="Q3347" t="s">
        <v>21</v>
      </c>
    </row>
    <row r="3348" spans="1:17">
      <c r="A3348" t="s">
        <v>140</v>
      </c>
      <c r="B3348" t="s">
        <v>87</v>
      </c>
      <c r="C3348" t="s">
        <v>19</v>
      </c>
      <c r="D3348" t="s">
        <v>33</v>
      </c>
      <c r="E3348" t="s">
        <v>21</v>
      </c>
      <c r="F3348" t="s">
        <v>944</v>
      </c>
      <c r="G3348" t="s">
        <v>35</v>
      </c>
      <c r="H3348" t="s">
        <v>21</v>
      </c>
      <c r="I3348" t="s">
        <v>23</v>
      </c>
      <c r="J3348" t="s">
        <v>108</v>
      </c>
      <c r="K3348" t="s">
        <v>25</v>
      </c>
      <c r="L3348" t="s">
        <v>125</v>
      </c>
      <c r="M3348" t="s">
        <v>27</v>
      </c>
      <c r="N3348" t="s">
        <v>274</v>
      </c>
      <c r="O3348" t="s">
        <v>52</v>
      </c>
      <c r="P3348" t="s">
        <v>41</v>
      </c>
      <c r="Q3348" t="s">
        <v>21</v>
      </c>
    </row>
    <row r="3349" spans="1:17">
      <c r="A3349" t="s">
        <v>65</v>
      </c>
      <c r="B3349" t="s">
        <v>43</v>
      </c>
      <c r="C3349" t="s">
        <v>19</v>
      </c>
      <c r="D3349" t="s">
        <v>45</v>
      </c>
      <c r="E3349" t="s">
        <v>21</v>
      </c>
      <c r="F3349" t="s">
        <v>893</v>
      </c>
      <c r="G3349" t="s">
        <v>35</v>
      </c>
      <c r="H3349" t="s">
        <v>21</v>
      </c>
      <c r="I3349" t="s">
        <v>23</v>
      </c>
      <c r="J3349" t="s">
        <v>85</v>
      </c>
      <c r="K3349" t="s">
        <v>48</v>
      </c>
      <c r="L3349" t="s">
        <v>154</v>
      </c>
      <c r="M3349" t="s">
        <v>63</v>
      </c>
      <c r="N3349" t="s">
        <v>28</v>
      </c>
      <c r="O3349" t="s">
        <v>29</v>
      </c>
      <c r="P3349" t="s">
        <v>30</v>
      </c>
      <c r="Q3349" t="s">
        <v>21</v>
      </c>
    </row>
    <row r="3350" spans="1:17">
      <c r="A3350" t="s">
        <v>97</v>
      </c>
      <c r="B3350" t="s">
        <v>56</v>
      </c>
      <c r="C3350" t="s">
        <v>44</v>
      </c>
      <c r="D3350" t="s">
        <v>33</v>
      </c>
      <c r="E3350" t="s">
        <v>21</v>
      </c>
      <c r="F3350" t="s">
        <v>1861</v>
      </c>
      <c r="G3350" t="s">
        <v>21</v>
      </c>
      <c r="H3350" t="s">
        <v>21</v>
      </c>
      <c r="I3350" t="s">
        <v>23</v>
      </c>
      <c r="J3350" t="s">
        <v>118</v>
      </c>
      <c r="K3350" t="s">
        <v>37</v>
      </c>
      <c r="L3350" t="s">
        <v>1667</v>
      </c>
      <c r="M3350" t="s">
        <v>63</v>
      </c>
      <c r="N3350" t="s">
        <v>28</v>
      </c>
      <c r="O3350" t="s">
        <v>29</v>
      </c>
      <c r="P3350" t="s">
        <v>30</v>
      </c>
      <c r="Q3350" t="s">
        <v>21</v>
      </c>
    </row>
    <row r="3351" spans="1:17">
      <c r="A3351" t="s">
        <v>134</v>
      </c>
      <c r="B3351" t="s">
        <v>43</v>
      </c>
      <c r="C3351" t="s">
        <v>19</v>
      </c>
      <c r="D3351" t="s">
        <v>45</v>
      </c>
      <c r="E3351" t="s">
        <v>21</v>
      </c>
      <c r="F3351" t="s">
        <v>491</v>
      </c>
      <c r="G3351" t="s">
        <v>21</v>
      </c>
      <c r="H3351" t="s">
        <v>21</v>
      </c>
      <c r="I3351" t="s">
        <v>23</v>
      </c>
      <c r="J3351" t="s">
        <v>17</v>
      </c>
      <c r="K3351" t="s">
        <v>100</v>
      </c>
      <c r="L3351" t="s">
        <v>1255</v>
      </c>
      <c r="M3351" t="s">
        <v>63</v>
      </c>
      <c r="N3351" t="s">
        <v>28</v>
      </c>
      <c r="O3351" t="s">
        <v>29</v>
      </c>
      <c r="P3351" t="s">
        <v>30</v>
      </c>
      <c r="Q3351" t="s">
        <v>21</v>
      </c>
    </row>
    <row r="3352" spans="1:17">
      <c r="A3352" t="s">
        <v>97</v>
      </c>
      <c r="B3352" t="s">
        <v>87</v>
      </c>
      <c r="C3352" t="s">
        <v>19</v>
      </c>
      <c r="D3352" t="s">
        <v>33</v>
      </c>
      <c r="E3352" t="s">
        <v>21</v>
      </c>
      <c r="F3352" t="s">
        <v>809</v>
      </c>
      <c r="G3352" t="s">
        <v>35</v>
      </c>
      <c r="H3352" t="s">
        <v>21</v>
      </c>
      <c r="I3352" t="s">
        <v>23</v>
      </c>
      <c r="J3352" t="s">
        <v>118</v>
      </c>
      <c r="K3352" t="s">
        <v>578</v>
      </c>
      <c r="L3352" t="s">
        <v>322</v>
      </c>
      <c r="M3352" t="s">
        <v>27</v>
      </c>
      <c r="N3352" t="s">
        <v>49</v>
      </c>
      <c r="O3352" t="s">
        <v>63</v>
      </c>
      <c r="P3352" t="s">
        <v>41</v>
      </c>
      <c r="Q3352" t="s">
        <v>21</v>
      </c>
    </row>
    <row r="3353" spans="1:17">
      <c r="A3353" t="s">
        <v>162</v>
      </c>
      <c r="B3353" t="s">
        <v>87</v>
      </c>
      <c r="C3353" t="s">
        <v>19</v>
      </c>
      <c r="D3353" t="s">
        <v>33</v>
      </c>
      <c r="E3353" t="s">
        <v>21</v>
      </c>
      <c r="F3353" t="s">
        <v>29</v>
      </c>
      <c r="G3353" t="s">
        <v>35</v>
      </c>
      <c r="H3353" t="s">
        <v>35</v>
      </c>
      <c r="I3353" t="s">
        <v>23</v>
      </c>
      <c r="J3353" t="s">
        <v>99</v>
      </c>
      <c r="K3353" t="s">
        <v>119</v>
      </c>
      <c r="L3353" t="s">
        <v>351</v>
      </c>
      <c r="M3353" t="s">
        <v>118</v>
      </c>
      <c r="N3353" t="s">
        <v>28</v>
      </c>
      <c r="O3353" t="s">
        <v>29</v>
      </c>
      <c r="P3353" t="s">
        <v>30</v>
      </c>
      <c r="Q3353" t="s">
        <v>21</v>
      </c>
    </row>
    <row r="3354" spans="1:17">
      <c r="A3354" t="s">
        <v>216</v>
      </c>
      <c r="B3354" t="s">
        <v>43</v>
      </c>
      <c r="C3354" t="s">
        <v>19</v>
      </c>
      <c r="D3354" t="s">
        <v>45</v>
      </c>
      <c r="E3354" t="s">
        <v>21</v>
      </c>
      <c r="F3354" t="s">
        <v>1946</v>
      </c>
      <c r="G3354" t="s">
        <v>35</v>
      </c>
      <c r="H3354" t="s">
        <v>21</v>
      </c>
      <c r="I3354" t="s">
        <v>23</v>
      </c>
      <c r="J3354" t="s">
        <v>130</v>
      </c>
      <c r="K3354" t="s">
        <v>37</v>
      </c>
      <c r="L3354" t="s">
        <v>17</v>
      </c>
      <c r="M3354" t="s">
        <v>118</v>
      </c>
      <c r="N3354" t="s">
        <v>28</v>
      </c>
      <c r="O3354" t="s">
        <v>29</v>
      </c>
      <c r="P3354" t="s">
        <v>30</v>
      </c>
      <c r="Q3354" t="s">
        <v>21</v>
      </c>
    </row>
    <row r="3355" spans="1:17">
      <c r="A3355" t="s">
        <v>524</v>
      </c>
      <c r="B3355" t="s">
        <v>43</v>
      </c>
      <c r="C3355" t="s">
        <v>122</v>
      </c>
      <c r="D3355" t="s">
        <v>45</v>
      </c>
      <c r="E3355" t="s">
        <v>21</v>
      </c>
      <c r="F3355" t="s">
        <v>598</v>
      </c>
      <c r="G3355" t="s">
        <v>35</v>
      </c>
      <c r="H3355" t="s">
        <v>21</v>
      </c>
      <c r="I3355" t="s">
        <v>23</v>
      </c>
      <c r="J3355" t="s">
        <v>97</v>
      </c>
      <c r="K3355" t="s">
        <v>119</v>
      </c>
      <c r="L3355" t="s">
        <v>243</v>
      </c>
      <c r="M3355" t="s">
        <v>24</v>
      </c>
      <c r="N3355" t="s">
        <v>28</v>
      </c>
      <c r="O3355" t="s">
        <v>29</v>
      </c>
      <c r="P3355" t="s">
        <v>30</v>
      </c>
      <c r="Q3355" t="s">
        <v>21</v>
      </c>
    </row>
    <row r="3356" spans="1:17">
      <c r="A3356" t="s">
        <v>192</v>
      </c>
      <c r="B3356" t="s">
        <v>43</v>
      </c>
      <c r="C3356" t="s">
        <v>19</v>
      </c>
      <c r="D3356" t="s">
        <v>33</v>
      </c>
      <c r="E3356" t="s">
        <v>21</v>
      </c>
      <c r="F3356" t="s">
        <v>2177</v>
      </c>
      <c r="G3356" t="s">
        <v>21</v>
      </c>
      <c r="H3356" t="s">
        <v>21</v>
      </c>
      <c r="I3356" t="s">
        <v>23</v>
      </c>
      <c r="J3356" t="s">
        <v>130</v>
      </c>
      <c r="K3356" t="s">
        <v>92</v>
      </c>
      <c r="L3356" t="s">
        <v>316</v>
      </c>
      <c r="M3356" t="s">
        <v>63</v>
      </c>
      <c r="N3356" t="s">
        <v>28</v>
      </c>
      <c r="O3356" t="s">
        <v>29</v>
      </c>
      <c r="P3356" t="s">
        <v>30</v>
      </c>
      <c r="Q3356" t="s">
        <v>21</v>
      </c>
    </row>
    <row r="3357" spans="1:17">
      <c r="A3357" t="s">
        <v>162</v>
      </c>
      <c r="B3357" t="s">
        <v>56</v>
      </c>
      <c r="C3357" t="s">
        <v>19</v>
      </c>
      <c r="D3357" t="s">
        <v>20</v>
      </c>
      <c r="E3357" t="s">
        <v>21</v>
      </c>
      <c r="F3357" t="s">
        <v>815</v>
      </c>
      <c r="G3357" t="s">
        <v>35</v>
      </c>
      <c r="H3357" t="s">
        <v>21</v>
      </c>
      <c r="I3357" t="s">
        <v>30</v>
      </c>
      <c r="J3357" t="s">
        <v>130</v>
      </c>
      <c r="K3357" t="s">
        <v>53</v>
      </c>
      <c r="L3357" t="s">
        <v>700</v>
      </c>
      <c r="M3357" t="s">
        <v>27</v>
      </c>
      <c r="N3357" t="s">
        <v>28</v>
      </c>
      <c r="O3357" t="s">
        <v>29</v>
      </c>
      <c r="P3357" t="s">
        <v>30</v>
      </c>
      <c r="Q3357" t="s">
        <v>21</v>
      </c>
    </row>
    <row r="3358" spans="1:17">
      <c r="A3358" t="s">
        <v>230</v>
      </c>
      <c r="B3358" t="s">
        <v>72</v>
      </c>
      <c r="C3358" t="s">
        <v>19</v>
      </c>
      <c r="D3358" t="s">
        <v>33</v>
      </c>
      <c r="E3358" t="s">
        <v>21</v>
      </c>
      <c r="F3358" t="s">
        <v>1016</v>
      </c>
      <c r="G3358" t="s">
        <v>35</v>
      </c>
      <c r="H3358" t="s">
        <v>21</v>
      </c>
      <c r="I3358" t="s">
        <v>23</v>
      </c>
      <c r="J3358" t="s">
        <v>85</v>
      </c>
      <c r="K3358" t="s">
        <v>124</v>
      </c>
      <c r="L3358" t="s">
        <v>134</v>
      </c>
      <c r="M3358" t="s">
        <v>74</v>
      </c>
      <c r="N3358" t="s">
        <v>28</v>
      </c>
      <c r="O3358" t="s">
        <v>29</v>
      </c>
      <c r="P3358" t="s">
        <v>30</v>
      </c>
      <c r="Q3358" t="s">
        <v>21</v>
      </c>
    </row>
    <row r="3359" spans="1:17">
      <c r="A3359" t="s">
        <v>151</v>
      </c>
      <c r="B3359" t="s">
        <v>56</v>
      </c>
      <c r="C3359" t="s">
        <v>19</v>
      </c>
      <c r="D3359" t="s">
        <v>20</v>
      </c>
      <c r="E3359" t="s">
        <v>21</v>
      </c>
      <c r="F3359" t="s">
        <v>114</v>
      </c>
      <c r="G3359" t="s">
        <v>35</v>
      </c>
      <c r="H3359" t="s">
        <v>21</v>
      </c>
      <c r="I3359" t="s">
        <v>30</v>
      </c>
      <c r="J3359" t="s">
        <v>74</v>
      </c>
      <c r="K3359" t="s">
        <v>37</v>
      </c>
      <c r="L3359" t="s">
        <v>333</v>
      </c>
      <c r="M3359" t="s">
        <v>52</v>
      </c>
      <c r="N3359" t="s">
        <v>28</v>
      </c>
      <c r="O3359" t="s">
        <v>29</v>
      </c>
      <c r="P3359" t="s">
        <v>30</v>
      </c>
      <c r="Q3359" t="s">
        <v>21</v>
      </c>
    </row>
    <row r="3360" spans="1:17">
      <c r="A3360" t="s">
        <v>42</v>
      </c>
      <c r="B3360" t="s">
        <v>43</v>
      </c>
      <c r="C3360" t="s">
        <v>19</v>
      </c>
      <c r="D3360" t="s">
        <v>45</v>
      </c>
      <c r="E3360" t="s">
        <v>21</v>
      </c>
      <c r="F3360" t="s">
        <v>182</v>
      </c>
      <c r="G3360" t="s">
        <v>21</v>
      </c>
      <c r="H3360" t="s">
        <v>21</v>
      </c>
      <c r="I3360" t="s">
        <v>23</v>
      </c>
      <c r="J3360" t="s">
        <v>152</v>
      </c>
      <c r="K3360" t="s">
        <v>124</v>
      </c>
      <c r="L3360" t="s">
        <v>343</v>
      </c>
      <c r="M3360" t="s">
        <v>63</v>
      </c>
      <c r="N3360" t="s">
        <v>28</v>
      </c>
      <c r="O3360" t="s">
        <v>29</v>
      </c>
      <c r="P3360" t="s">
        <v>30</v>
      </c>
      <c r="Q3360" t="s">
        <v>21</v>
      </c>
    </row>
    <row r="3361" spans="1:17">
      <c r="A3361" t="s">
        <v>114</v>
      </c>
      <c r="B3361" t="s">
        <v>18</v>
      </c>
      <c r="C3361" t="s">
        <v>44</v>
      </c>
      <c r="D3361" t="s">
        <v>33</v>
      </c>
      <c r="E3361" t="s">
        <v>21</v>
      </c>
      <c r="F3361" t="s">
        <v>186</v>
      </c>
      <c r="G3361" t="s">
        <v>21</v>
      </c>
      <c r="H3361" t="s">
        <v>35</v>
      </c>
      <c r="I3361" t="s">
        <v>30</v>
      </c>
      <c r="J3361" t="s">
        <v>40</v>
      </c>
      <c r="K3361" t="s">
        <v>119</v>
      </c>
      <c r="L3361" t="s">
        <v>1154</v>
      </c>
      <c r="M3361" t="s">
        <v>27</v>
      </c>
      <c r="N3361" t="s">
        <v>28</v>
      </c>
      <c r="O3361" t="s">
        <v>29</v>
      </c>
      <c r="P3361" t="s">
        <v>30</v>
      </c>
      <c r="Q3361" t="s">
        <v>21</v>
      </c>
    </row>
    <row r="3362" spans="1:17">
      <c r="A3362" t="s">
        <v>26</v>
      </c>
      <c r="B3362" t="s">
        <v>144</v>
      </c>
      <c r="C3362" t="s">
        <v>19</v>
      </c>
      <c r="D3362" t="s">
        <v>20</v>
      </c>
      <c r="E3362" t="s">
        <v>21</v>
      </c>
      <c r="F3362" t="s">
        <v>567</v>
      </c>
      <c r="G3362" t="s">
        <v>21</v>
      </c>
      <c r="H3362" t="s">
        <v>21</v>
      </c>
      <c r="I3362" t="s">
        <v>146</v>
      </c>
      <c r="J3362" t="s">
        <v>219</v>
      </c>
      <c r="K3362" t="s">
        <v>119</v>
      </c>
      <c r="L3362" t="s">
        <v>2178</v>
      </c>
      <c r="M3362" t="s">
        <v>63</v>
      </c>
      <c r="N3362" t="s">
        <v>28</v>
      </c>
      <c r="O3362" t="s">
        <v>29</v>
      </c>
      <c r="P3362" t="s">
        <v>30</v>
      </c>
      <c r="Q3362" t="s">
        <v>35</v>
      </c>
    </row>
    <row r="3363" spans="1:17">
      <c r="A3363" t="s">
        <v>151</v>
      </c>
      <c r="B3363" t="s">
        <v>72</v>
      </c>
      <c r="C3363" t="s">
        <v>19</v>
      </c>
      <c r="D3363" t="s">
        <v>20</v>
      </c>
      <c r="E3363" t="s">
        <v>21</v>
      </c>
      <c r="F3363" t="s">
        <v>2179</v>
      </c>
      <c r="G3363" t="s">
        <v>35</v>
      </c>
      <c r="H3363" t="s">
        <v>21</v>
      </c>
      <c r="I3363" t="s">
        <v>23</v>
      </c>
      <c r="J3363" t="s">
        <v>24</v>
      </c>
      <c r="K3363" t="s">
        <v>124</v>
      </c>
      <c r="L3363" t="s">
        <v>340</v>
      </c>
      <c r="M3363" t="s">
        <v>27</v>
      </c>
      <c r="N3363" t="s">
        <v>28</v>
      </c>
      <c r="O3363" t="s">
        <v>29</v>
      </c>
      <c r="P3363" t="s">
        <v>30</v>
      </c>
      <c r="Q3363" t="s">
        <v>21</v>
      </c>
    </row>
    <row r="3364" spans="1:17">
      <c r="A3364" t="s">
        <v>152</v>
      </c>
      <c r="B3364" t="s">
        <v>94</v>
      </c>
      <c r="C3364" t="s">
        <v>44</v>
      </c>
      <c r="D3364" t="s">
        <v>33</v>
      </c>
      <c r="E3364" t="s">
        <v>21</v>
      </c>
      <c r="F3364" t="s">
        <v>74</v>
      </c>
      <c r="G3364" t="s">
        <v>21</v>
      </c>
      <c r="H3364" t="s">
        <v>21</v>
      </c>
      <c r="I3364" t="s">
        <v>30</v>
      </c>
      <c r="J3364" t="s">
        <v>243</v>
      </c>
      <c r="K3364" t="s">
        <v>37</v>
      </c>
      <c r="L3364" t="s">
        <v>1567</v>
      </c>
      <c r="M3364" t="s">
        <v>27</v>
      </c>
      <c r="N3364" t="s">
        <v>28</v>
      </c>
      <c r="O3364" t="s">
        <v>29</v>
      </c>
      <c r="P3364" t="s">
        <v>30</v>
      </c>
      <c r="Q3364" t="s">
        <v>21</v>
      </c>
    </row>
    <row r="3365" spans="1:17">
      <c r="A3365" t="s">
        <v>31</v>
      </c>
      <c r="B3365" t="s">
        <v>56</v>
      </c>
      <c r="C3365" t="s">
        <v>19</v>
      </c>
      <c r="D3365" t="s">
        <v>33</v>
      </c>
      <c r="E3365" t="s">
        <v>21</v>
      </c>
      <c r="F3365" t="s">
        <v>1355</v>
      </c>
      <c r="G3365" t="s">
        <v>35</v>
      </c>
      <c r="H3365" t="s">
        <v>21</v>
      </c>
      <c r="I3365" t="s">
        <v>30</v>
      </c>
      <c r="J3365" t="s">
        <v>152</v>
      </c>
      <c r="K3365" t="s">
        <v>37</v>
      </c>
      <c r="L3365" t="s">
        <v>1276</v>
      </c>
      <c r="M3365" t="s">
        <v>63</v>
      </c>
      <c r="N3365" t="s">
        <v>28</v>
      </c>
      <c r="O3365" t="s">
        <v>29</v>
      </c>
      <c r="P3365" t="s">
        <v>30</v>
      </c>
      <c r="Q3365" t="s">
        <v>21</v>
      </c>
    </row>
    <row r="3366" spans="1:17">
      <c r="A3366" t="s">
        <v>103</v>
      </c>
      <c r="B3366" t="s">
        <v>66</v>
      </c>
      <c r="C3366" t="s">
        <v>122</v>
      </c>
      <c r="D3366" t="s">
        <v>33</v>
      </c>
      <c r="E3366" t="s">
        <v>21</v>
      </c>
      <c r="F3366" t="s">
        <v>2180</v>
      </c>
      <c r="G3366" t="s">
        <v>21</v>
      </c>
      <c r="H3366" t="s">
        <v>35</v>
      </c>
      <c r="I3366" t="s">
        <v>30</v>
      </c>
      <c r="J3366" t="s">
        <v>85</v>
      </c>
      <c r="K3366" t="s">
        <v>53</v>
      </c>
      <c r="L3366" t="s">
        <v>1871</v>
      </c>
      <c r="M3366" t="s">
        <v>27</v>
      </c>
      <c r="N3366" t="s">
        <v>28</v>
      </c>
      <c r="O3366" t="s">
        <v>29</v>
      </c>
      <c r="P3366" t="s">
        <v>30</v>
      </c>
      <c r="Q3366" t="s">
        <v>21</v>
      </c>
    </row>
    <row r="3367" spans="1:17">
      <c r="A3367" t="s">
        <v>186</v>
      </c>
      <c r="B3367" t="s">
        <v>77</v>
      </c>
      <c r="C3367" t="s">
        <v>19</v>
      </c>
      <c r="D3367" t="s">
        <v>33</v>
      </c>
      <c r="E3367" t="s">
        <v>21</v>
      </c>
      <c r="F3367" t="s">
        <v>2181</v>
      </c>
      <c r="G3367" t="s">
        <v>35</v>
      </c>
      <c r="H3367" t="s">
        <v>21</v>
      </c>
      <c r="I3367" t="s">
        <v>23</v>
      </c>
      <c r="J3367" t="s">
        <v>243</v>
      </c>
      <c r="K3367" t="s">
        <v>48</v>
      </c>
      <c r="L3367" t="s">
        <v>136</v>
      </c>
      <c r="M3367" t="s">
        <v>52</v>
      </c>
      <c r="N3367" t="s">
        <v>582</v>
      </c>
      <c r="O3367" t="s">
        <v>74</v>
      </c>
      <c r="P3367" t="s">
        <v>41</v>
      </c>
      <c r="Q3367" t="s">
        <v>21</v>
      </c>
    </row>
    <row r="3368" spans="1:17">
      <c r="A3368" t="s">
        <v>180</v>
      </c>
      <c r="B3368" t="s">
        <v>30</v>
      </c>
      <c r="C3368" t="s">
        <v>19</v>
      </c>
      <c r="D3368" t="s">
        <v>20</v>
      </c>
      <c r="E3368" t="s">
        <v>21</v>
      </c>
      <c r="F3368" t="s">
        <v>142</v>
      </c>
      <c r="G3368" t="s">
        <v>21</v>
      </c>
      <c r="H3368" t="s">
        <v>21</v>
      </c>
      <c r="I3368" t="s">
        <v>23</v>
      </c>
      <c r="J3368" t="s">
        <v>99</v>
      </c>
      <c r="K3368" t="s">
        <v>119</v>
      </c>
      <c r="L3368" t="s">
        <v>240</v>
      </c>
      <c r="M3368" t="s">
        <v>74</v>
      </c>
      <c r="N3368" t="s">
        <v>28</v>
      </c>
      <c r="O3368" t="s">
        <v>29</v>
      </c>
      <c r="P3368" t="s">
        <v>30</v>
      </c>
      <c r="Q3368" t="s">
        <v>21</v>
      </c>
    </row>
    <row r="3369" spans="1:17">
      <c r="A3369" t="s">
        <v>108</v>
      </c>
      <c r="B3369" t="s">
        <v>87</v>
      </c>
      <c r="C3369" t="s">
        <v>19</v>
      </c>
      <c r="D3369" t="s">
        <v>33</v>
      </c>
      <c r="E3369" t="s">
        <v>21</v>
      </c>
      <c r="F3369" t="s">
        <v>156</v>
      </c>
      <c r="G3369" t="s">
        <v>21</v>
      </c>
      <c r="H3369" t="s">
        <v>21</v>
      </c>
      <c r="I3369" t="s">
        <v>23</v>
      </c>
      <c r="J3369" t="s">
        <v>57</v>
      </c>
      <c r="K3369" t="s">
        <v>53</v>
      </c>
      <c r="L3369" t="s">
        <v>608</v>
      </c>
      <c r="M3369" t="s">
        <v>27</v>
      </c>
      <c r="N3369" t="s">
        <v>28</v>
      </c>
      <c r="O3369" t="s">
        <v>29</v>
      </c>
      <c r="P3369" t="s">
        <v>30</v>
      </c>
      <c r="Q3369" t="s">
        <v>35</v>
      </c>
    </row>
    <row r="3370" spans="1:17">
      <c r="A3370" t="s">
        <v>79</v>
      </c>
      <c r="B3370" t="s">
        <v>32</v>
      </c>
      <c r="C3370" t="s">
        <v>122</v>
      </c>
      <c r="D3370" t="s">
        <v>33</v>
      </c>
      <c r="E3370" t="s">
        <v>21</v>
      </c>
      <c r="F3370" t="s">
        <v>2182</v>
      </c>
      <c r="G3370" t="s">
        <v>21</v>
      </c>
      <c r="H3370" t="s">
        <v>21</v>
      </c>
      <c r="I3370" t="s">
        <v>23</v>
      </c>
      <c r="J3370" t="s">
        <v>152</v>
      </c>
      <c r="K3370" t="s">
        <v>124</v>
      </c>
      <c r="L3370" t="s">
        <v>169</v>
      </c>
      <c r="M3370" t="s">
        <v>40</v>
      </c>
      <c r="N3370" t="s">
        <v>112</v>
      </c>
      <c r="O3370" t="s">
        <v>27</v>
      </c>
      <c r="P3370" t="s">
        <v>41</v>
      </c>
      <c r="Q3370" t="s">
        <v>21</v>
      </c>
    </row>
    <row r="3371" spans="1:17">
      <c r="A3371" t="s">
        <v>230</v>
      </c>
      <c r="B3371" t="s">
        <v>66</v>
      </c>
      <c r="C3371" t="s">
        <v>122</v>
      </c>
      <c r="D3371" t="s">
        <v>33</v>
      </c>
      <c r="E3371" t="s">
        <v>21</v>
      </c>
      <c r="F3371" t="s">
        <v>1084</v>
      </c>
      <c r="G3371" t="s">
        <v>35</v>
      </c>
      <c r="H3371" t="s">
        <v>21</v>
      </c>
      <c r="I3371" t="s">
        <v>30</v>
      </c>
      <c r="J3371" t="s">
        <v>52</v>
      </c>
      <c r="K3371" t="s">
        <v>53</v>
      </c>
      <c r="L3371" t="s">
        <v>230</v>
      </c>
      <c r="M3371" t="s">
        <v>63</v>
      </c>
      <c r="N3371" t="s">
        <v>28</v>
      </c>
      <c r="O3371" t="s">
        <v>29</v>
      </c>
      <c r="P3371" t="s">
        <v>30</v>
      </c>
      <c r="Q3371" t="s">
        <v>21</v>
      </c>
    </row>
    <row r="3372" spans="1:17">
      <c r="A3372" t="s">
        <v>97</v>
      </c>
      <c r="B3372" t="s">
        <v>94</v>
      </c>
      <c r="C3372" t="s">
        <v>44</v>
      </c>
      <c r="D3372" t="s">
        <v>45</v>
      </c>
      <c r="E3372" t="s">
        <v>21</v>
      </c>
      <c r="F3372" t="s">
        <v>517</v>
      </c>
      <c r="G3372" t="s">
        <v>21</v>
      </c>
      <c r="H3372" t="s">
        <v>21</v>
      </c>
      <c r="I3372" t="s">
        <v>23</v>
      </c>
      <c r="J3372" t="s">
        <v>205</v>
      </c>
      <c r="K3372" t="s">
        <v>337</v>
      </c>
      <c r="L3372" t="s">
        <v>642</v>
      </c>
      <c r="M3372" t="s">
        <v>27</v>
      </c>
      <c r="N3372" t="s">
        <v>148</v>
      </c>
      <c r="O3372" t="s">
        <v>63</v>
      </c>
      <c r="P3372" t="s">
        <v>196</v>
      </c>
      <c r="Q3372" t="s">
        <v>21</v>
      </c>
    </row>
    <row r="3373" spans="1:17">
      <c r="A3373" t="s">
        <v>162</v>
      </c>
      <c r="B3373" t="s">
        <v>18</v>
      </c>
      <c r="C3373" t="s">
        <v>19</v>
      </c>
      <c r="D3373" t="s">
        <v>45</v>
      </c>
      <c r="E3373" t="s">
        <v>21</v>
      </c>
      <c r="F3373" t="s">
        <v>1753</v>
      </c>
      <c r="G3373" t="s">
        <v>35</v>
      </c>
      <c r="H3373" t="s">
        <v>21</v>
      </c>
      <c r="I3373" t="s">
        <v>23</v>
      </c>
      <c r="J3373" t="s">
        <v>85</v>
      </c>
      <c r="K3373" t="s">
        <v>124</v>
      </c>
      <c r="L3373" t="s">
        <v>340</v>
      </c>
      <c r="M3373" t="s">
        <v>52</v>
      </c>
      <c r="N3373" t="s">
        <v>49</v>
      </c>
      <c r="O3373" t="s">
        <v>118</v>
      </c>
      <c r="P3373" t="s">
        <v>41</v>
      </c>
      <c r="Q3373" t="s">
        <v>21</v>
      </c>
    </row>
    <row r="3374" spans="1:17">
      <c r="A3374" t="s">
        <v>159</v>
      </c>
      <c r="B3374" t="s">
        <v>43</v>
      </c>
      <c r="C3374" t="s">
        <v>44</v>
      </c>
      <c r="D3374" t="s">
        <v>45</v>
      </c>
      <c r="E3374" t="s">
        <v>21</v>
      </c>
      <c r="F3374" t="s">
        <v>2099</v>
      </c>
      <c r="G3374" t="s">
        <v>35</v>
      </c>
      <c r="H3374" t="s">
        <v>35</v>
      </c>
      <c r="I3374" t="s">
        <v>30</v>
      </c>
      <c r="J3374" t="s">
        <v>36</v>
      </c>
      <c r="K3374" t="s">
        <v>53</v>
      </c>
      <c r="L3374" t="s">
        <v>935</v>
      </c>
      <c r="M3374" t="s">
        <v>63</v>
      </c>
      <c r="N3374" t="s">
        <v>28</v>
      </c>
      <c r="O3374" t="s">
        <v>29</v>
      </c>
      <c r="P3374" t="s">
        <v>30</v>
      </c>
      <c r="Q3374" t="s">
        <v>21</v>
      </c>
    </row>
    <row r="3375" spans="1:17">
      <c r="A3375" t="s">
        <v>234</v>
      </c>
      <c r="B3375" t="s">
        <v>87</v>
      </c>
      <c r="C3375" t="s">
        <v>44</v>
      </c>
      <c r="D3375" t="s">
        <v>45</v>
      </c>
      <c r="E3375" t="s">
        <v>21</v>
      </c>
      <c r="F3375" t="s">
        <v>68</v>
      </c>
      <c r="G3375" t="s">
        <v>21</v>
      </c>
      <c r="H3375" t="s">
        <v>21</v>
      </c>
      <c r="I3375" t="s">
        <v>23</v>
      </c>
      <c r="J3375" t="s">
        <v>27</v>
      </c>
      <c r="K3375" t="s">
        <v>53</v>
      </c>
      <c r="L3375" t="s">
        <v>275</v>
      </c>
      <c r="M3375" t="s">
        <v>27</v>
      </c>
      <c r="N3375" t="s">
        <v>28</v>
      </c>
      <c r="O3375" t="s">
        <v>29</v>
      </c>
      <c r="P3375" t="s">
        <v>30</v>
      </c>
      <c r="Q3375" t="s">
        <v>21</v>
      </c>
    </row>
    <row r="3376" spans="1:17">
      <c r="A3376" t="s">
        <v>31</v>
      </c>
      <c r="B3376" t="s">
        <v>56</v>
      </c>
      <c r="C3376" t="s">
        <v>19</v>
      </c>
      <c r="D3376" t="s">
        <v>33</v>
      </c>
      <c r="E3376" t="s">
        <v>21</v>
      </c>
      <c r="F3376" t="s">
        <v>134</v>
      </c>
      <c r="G3376" t="s">
        <v>35</v>
      </c>
      <c r="H3376" t="s">
        <v>21</v>
      </c>
      <c r="I3376" t="s">
        <v>23</v>
      </c>
      <c r="J3376" t="s">
        <v>82</v>
      </c>
      <c r="K3376" t="s">
        <v>48</v>
      </c>
      <c r="L3376" t="s">
        <v>174</v>
      </c>
      <c r="M3376" t="s">
        <v>52</v>
      </c>
      <c r="N3376" t="s">
        <v>647</v>
      </c>
      <c r="O3376" t="s">
        <v>27</v>
      </c>
      <c r="P3376" t="s">
        <v>70</v>
      </c>
      <c r="Q3376" t="s">
        <v>21</v>
      </c>
    </row>
    <row r="3377" spans="1:17">
      <c r="A3377" t="s">
        <v>202</v>
      </c>
      <c r="B3377" t="s">
        <v>56</v>
      </c>
      <c r="C3377" t="s">
        <v>19</v>
      </c>
      <c r="D3377" t="s">
        <v>2553</v>
      </c>
      <c r="E3377" t="s">
        <v>21</v>
      </c>
      <c r="F3377" t="s">
        <v>726</v>
      </c>
      <c r="G3377" t="s">
        <v>21</v>
      </c>
      <c r="H3377" t="s">
        <v>21</v>
      </c>
      <c r="I3377" t="s">
        <v>23</v>
      </c>
      <c r="J3377" t="s">
        <v>85</v>
      </c>
      <c r="K3377" t="s">
        <v>92</v>
      </c>
      <c r="L3377" t="s">
        <v>194</v>
      </c>
      <c r="M3377" t="s">
        <v>63</v>
      </c>
      <c r="N3377" t="s">
        <v>28</v>
      </c>
      <c r="O3377" t="s">
        <v>29</v>
      </c>
      <c r="P3377" t="s">
        <v>30</v>
      </c>
      <c r="Q3377" t="s">
        <v>21</v>
      </c>
    </row>
    <row r="3378" spans="1:17">
      <c r="A3378" t="s">
        <v>126</v>
      </c>
      <c r="B3378" t="s">
        <v>56</v>
      </c>
      <c r="C3378" t="s">
        <v>44</v>
      </c>
      <c r="D3378" t="s">
        <v>33</v>
      </c>
      <c r="E3378" t="s">
        <v>21</v>
      </c>
      <c r="F3378" t="s">
        <v>411</v>
      </c>
      <c r="G3378" t="s">
        <v>35</v>
      </c>
      <c r="H3378" t="s">
        <v>21</v>
      </c>
      <c r="I3378" t="s">
        <v>23</v>
      </c>
      <c r="J3378" t="s">
        <v>91</v>
      </c>
      <c r="K3378" t="s">
        <v>37</v>
      </c>
      <c r="L3378" t="s">
        <v>1591</v>
      </c>
      <c r="M3378" t="s">
        <v>27</v>
      </c>
      <c r="N3378" t="s">
        <v>28</v>
      </c>
      <c r="O3378" t="s">
        <v>29</v>
      </c>
      <c r="P3378" t="s">
        <v>30</v>
      </c>
      <c r="Q3378" t="s">
        <v>21</v>
      </c>
    </row>
    <row r="3379" spans="1:17">
      <c r="A3379" t="s">
        <v>197</v>
      </c>
      <c r="B3379" t="s">
        <v>87</v>
      </c>
      <c r="C3379" t="s">
        <v>19</v>
      </c>
      <c r="D3379" t="s">
        <v>2553</v>
      </c>
      <c r="E3379" t="s">
        <v>21</v>
      </c>
      <c r="F3379" t="s">
        <v>2183</v>
      </c>
      <c r="G3379" t="s">
        <v>21</v>
      </c>
      <c r="H3379" t="s">
        <v>21</v>
      </c>
      <c r="I3379" t="s">
        <v>23</v>
      </c>
      <c r="J3379" t="s">
        <v>17</v>
      </c>
      <c r="K3379" t="s">
        <v>124</v>
      </c>
      <c r="L3379" t="s">
        <v>463</v>
      </c>
      <c r="M3379" t="s">
        <v>27</v>
      </c>
      <c r="N3379" t="s">
        <v>458</v>
      </c>
      <c r="O3379" t="s">
        <v>40</v>
      </c>
      <c r="P3379" t="s">
        <v>41</v>
      </c>
      <c r="Q3379" t="s">
        <v>21</v>
      </c>
    </row>
    <row r="3380" spans="1:17">
      <c r="A3380" t="s">
        <v>186</v>
      </c>
      <c r="B3380" t="s">
        <v>18</v>
      </c>
      <c r="C3380" t="s">
        <v>19</v>
      </c>
      <c r="D3380" t="s">
        <v>33</v>
      </c>
      <c r="E3380" t="s">
        <v>21</v>
      </c>
      <c r="F3380" t="s">
        <v>29</v>
      </c>
      <c r="G3380" t="s">
        <v>35</v>
      </c>
      <c r="H3380" t="s">
        <v>21</v>
      </c>
      <c r="I3380" t="s">
        <v>23</v>
      </c>
      <c r="J3380" t="s">
        <v>91</v>
      </c>
      <c r="K3380" t="s">
        <v>37</v>
      </c>
      <c r="L3380" t="s">
        <v>403</v>
      </c>
      <c r="M3380" t="s">
        <v>27</v>
      </c>
      <c r="N3380" t="s">
        <v>28</v>
      </c>
      <c r="O3380" t="s">
        <v>29</v>
      </c>
      <c r="P3380" t="s">
        <v>30</v>
      </c>
      <c r="Q3380" t="s">
        <v>21</v>
      </c>
    </row>
    <row r="3381" spans="1:17">
      <c r="A3381" t="s">
        <v>106</v>
      </c>
      <c r="B3381" t="s">
        <v>87</v>
      </c>
      <c r="C3381" t="s">
        <v>122</v>
      </c>
      <c r="D3381" t="s">
        <v>2553</v>
      </c>
      <c r="E3381" t="s">
        <v>21</v>
      </c>
      <c r="F3381" t="s">
        <v>1369</v>
      </c>
      <c r="G3381" t="s">
        <v>35</v>
      </c>
      <c r="H3381" t="s">
        <v>21</v>
      </c>
      <c r="I3381" t="s">
        <v>23</v>
      </c>
      <c r="J3381" t="s">
        <v>219</v>
      </c>
      <c r="K3381" t="s">
        <v>37</v>
      </c>
      <c r="L3381" t="s">
        <v>938</v>
      </c>
      <c r="M3381" t="s">
        <v>27</v>
      </c>
      <c r="N3381" t="s">
        <v>98</v>
      </c>
      <c r="O3381" t="s">
        <v>63</v>
      </c>
      <c r="P3381" t="s">
        <v>41</v>
      </c>
      <c r="Q3381" t="s">
        <v>21</v>
      </c>
    </row>
    <row r="3382" spans="1:17">
      <c r="A3382" t="s">
        <v>31</v>
      </c>
      <c r="B3382" t="s">
        <v>56</v>
      </c>
      <c r="C3382" t="s">
        <v>44</v>
      </c>
      <c r="D3382" t="s">
        <v>33</v>
      </c>
      <c r="E3382" t="s">
        <v>21</v>
      </c>
      <c r="F3382" t="s">
        <v>466</v>
      </c>
      <c r="G3382" t="s">
        <v>35</v>
      </c>
      <c r="H3382" t="s">
        <v>21</v>
      </c>
      <c r="I3382" t="s">
        <v>23</v>
      </c>
      <c r="J3382" t="s">
        <v>68</v>
      </c>
      <c r="K3382" t="s">
        <v>37</v>
      </c>
      <c r="L3382" t="s">
        <v>463</v>
      </c>
      <c r="M3382" t="s">
        <v>27</v>
      </c>
      <c r="N3382" t="s">
        <v>98</v>
      </c>
      <c r="O3382" t="s">
        <v>52</v>
      </c>
      <c r="P3382" t="s">
        <v>70</v>
      </c>
      <c r="Q3382" t="s">
        <v>21</v>
      </c>
    </row>
    <row r="3383" spans="1:17">
      <c r="A3383" t="s">
        <v>186</v>
      </c>
      <c r="B3383" t="s">
        <v>87</v>
      </c>
      <c r="C3383" t="s">
        <v>19</v>
      </c>
      <c r="D3383" t="s">
        <v>33</v>
      </c>
      <c r="E3383" t="s">
        <v>21</v>
      </c>
      <c r="F3383" t="s">
        <v>2184</v>
      </c>
      <c r="G3383" t="s">
        <v>35</v>
      </c>
      <c r="H3383" t="s">
        <v>21</v>
      </c>
      <c r="I3383" t="s">
        <v>30</v>
      </c>
      <c r="J3383" t="s">
        <v>24</v>
      </c>
      <c r="K3383" t="s">
        <v>37</v>
      </c>
      <c r="L3383" t="s">
        <v>1132</v>
      </c>
      <c r="M3383" t="s">
        <v>27</v>
      </c>
      <c r="N3383" t="s">
        <v>28</v>
      </c>
      <c r="O3383" t="s">
        <v>29</v>
      </c>
      <c r="P3383" t="s">
        <v>30</v>
      </c>
      <c r="Q3383" t="s">
        <v>21</v>
      </c>
    </row>
    <row r="3384" spans="1:17">
      <c r="A3384" t="s">
        <v>110</v>
      </c>
      <c r="B3384" t="s">
        <v>56</v>
      </c>
      <c r="C3384" t="s">
        <v>19</v>
      </c>
      <c r="D3384" t="s">
        <v>2553</v>
      </c>
      <c r="E3384" t="s">
        <v>21</v>
      </c>
      <c r="F3384" t="s">
        <v>156</v>
      </c>
      <c r="G3384" t="s">
        <v>35</v>
      </c>
      <c r="H3384" t="s">
        <v>21</v>
      </c>
      <c r="I3384" t="s">
        <v>23</v>
      </c>
      <c r="J3384" t="s">
        <v>91</v>
      </c>
      <c r="K3384" t="s">
        <v>48</v>
      </c>
      <c r="L3384" t="s">
        <v>147</v>
      </c>
      <c r="M3384" t="s">
        <v>63</v>
      </c>
      <c r="N3384" t="s">
        <v>304</v>
      </c>
      <c r="O3384" t="s">
        <v>63</v>
      </c>
      <c r="P3384" t="s">
        <v>41</v>
      </c>
      <c r="Q3384" t="s">
        <v>21</v>
      </c>
    </row>
    <row r="3385" spans="1:17">
      <c r="A3385" t="s">
        <v>110</v>
      </c>
      <c r="B3385" t="s">
        <v>56</v>
      </c>
      <c r="C3385" t="s">
        <v>19</v>
      </c>
      <c r="D3385" t="s">
        <v>33</v>
      </c>
      <c r="E3385" t="s">
        <v>21</v>
      </c>
      <c r="F3385" t="s">
        <v>363</v>
      </c>
      <c r="G3385" t="s">
        <v>35</v>
      </c>
      <c r="H3385" t="s">
        <v>21</v>
      </c>
      <c r="I3385" t="s">
        <v>23</v>
      </c>
      <c r="J3385" t="s">
        <v>130</v>
      </c>
      <c r="K3385" t="s">
        <v>37</v>
      </c>
      <c r="L3385" t="s">
        <v>632</v>
      </c>
      <c r="M3385" t="s">
        <v>27</v>
      </c>
      <c r="N3385" t="s">
        <v>28</v>
      </c>
      <c r="O3385" t="s">
        <v>29</v>
      </c>
      <c r="P3385" t="s">
        <v>30</v>
      </c>
      <c r="Q3385" t="s">
        <v>21</v>
      </c>
    </row>
    <row r="3386" spans="1:17">
      <c r="A3386" t="s">
        <v>42</v>
      </c>
      <c r="B3386" t="s">
        <v>87</v>
      </c>
      <c r="C3386" t="s">
        <v>44</v>
      </c>
      <c r="D3386" t="s">
        <v>33</v>
      </c>
      <c r="E3386" t="s">
        <v>21</v>
      </c>
      <c r="F3386" t="s">
        <v>1365</v>
      </c>
      <c r="G3386" t="s">
        <v>35</v>
      </c>
      <c r="H3386" t="s">
        <v>21</v>
      </c>
      <c r="I3386" t="s">
        <v>23</v>
      </c>
      <c r="J3386" t="s">
        <v>36</v>
      </c>
      <c r="K3386" t="s">
        <v>37</v>
      </c>
      <c r="L3386" t="s">
        <v>346</v>
      </c>
      <c r="M3386" t="s">
        <v>63</v>
      </c>
      <c r="N3386" t="s">
        <v>28</v>
      </c>
      <c r="O3386" t="s">
        <v>29</v>
      </c>
      <c r="P3386" t="s">
        <v>30</v>
      </c>
      <c r="Q3386" t="s">
        <v>21</v>
      </c>
    </row>
    <row r="3387" spans="1:17">
      <c r="A3387" t="s">
        <v>121</v>
      </c>
      <c r="B3387" t="s">
        <v>30</v>
      </c>
      <c r="C3387" t="s">
        <v>44</v>
      </c>
      <c r="D3387" t="s">
        <v>45</v>
      </c>
      <c r="E3387" t="s">
        <v>21</v>
      </c>
      <c r="F3387" t="s">
        <v>29</v>
      </c>
      <c r="G3387" t="s">
        <v>21</v>
      </c>
      <c r="H3387" t="s">
        <v>21</v>
      </c>
      <c r="I3387" t="s">
        <v>23</v>
      </c>
      <c r="J3387" t="s">
        <v>36</v>
      </c>
      <c r="K3387" t="s">
        <v>337</v>
      </c>
      <c r="L3387" t="s">
        <v>521</v>
      </c>
      <c r="M3387" t="s">
        <v>52</v>
      </c>
      <c r="N3387" t="s">
        <v>440</v>
      </c>
      <c r="O3387" t="s">
        <v>52</v>
      </c>
      <c r="P3387" t="s">
        <v>196</v>
      </c>
      <c r="Q3387" t="s">
        <v>35</v>
      </c>
    </row>
    <row r="3388" spans="1:17">
      <c r="A3388" t="s">
        <v>159</v>
      </c>
      <c r="B3388" t="s">
        <v>56</v>
      </c>
      <c r="C3388" t="s">
        <v>19</v>
      </c>
      <c r="D3388" t="s">
        <v>33</v>
      </c>
      <c r="E3388" t="s">
        <v>21</v>
      </c>
      <c r="F3388" t="s">
        <v>654</v>
      </c>
      <c r="G3388" t="s">
        <v>35</v>
      </c>
      <c r="H3388" t="s">
        <v>21</v>
      </c>
      <c r="I3388" t="s">
        <v>30</v>
      </c>
      <c r="J3388" t="s">
        <v>57</v>
      </c>
      <c r="K3388" t="s">
        <v>37</v>
      </c>
      <c r="L3388" t="s">
        <v>1342</v>
      </c>
      <c r="M3388" t="s">
        <v>27</v>
      </c>
      <c r="N3388" t="s">
        <v>28</v>
      </c>
      <c r="O3388" t="s">
        <v>29</v>
      </c>
      <c r="P3388" t="s">
        <v>30</v>
      </c>
      <c r="Q3388" t="s">
        <v>21</v>
      </c>
    </row>
    <row r="3389" spans="1:17">
      <c r="A3389" t="s">
        <v>180</v>
      </c>
      <c r="B3389" t="s">
        <v>72</v>
      </c>
      <c r="C3389" t="s">
        <v>44</v>
      </c>
      <c r="D3389" t="s">
        <v>45</v>
      </c>
      <c r="E3389" t="s">
        <v>21</v>
      </c>
      <c r="F3389" t="s">
        <v>2185</v>
      </c>
      <c r="G3389" t="s">
        <v>35</v>
      </c>
      <c r="H3389" t="s">
        <v>21</v>
      </c>
      <c r="I3389" t="s">
        <v>30</v>
      </c>
      <c r="J3389" t="s">
        <v>99</v>
      </c>
      <c r="K3389" t="s">
        <v>37</v>
      </c>
      <c r="L3389" t="s">
        <v>494</v>
      </c>
      <c r="M3389" t="s">
        <v>27</v>
      </c>
      <c r="N3389" t="s">
        <v>28</v>
      </c>
      <c r="O3389" t="s">
        <v>29</v>
      </c>
      <c r="P3389" t="s">
        <v>30</v>
      </c>
      <c r="Q3389" t="s">
        <v>21</v>
      </c>
    </row>
    <row r="3390" spans="1:17">
      <c r="A3390" t="s">
        <v>162</v>
      </c>
      <c r="B3390" t="s">
        <v>32</v>
      </c>
      <c r="C3390" t="s">
        <v>19</v>
      </c>
      <c r="D3390" t="s">
        <v>33</v>
      </c>
      <c r="E3390" t="s">
        <v>21</v>
      </c>
      <c r="F3390" t="s">
        <v>700</v>
      </c>
      <c r="G3390" t="s">
        <v>35</v>
      </c>
      <c r="H3390" t="s">
        <v>35</v>
      </c>
      <c r="I3390" t="s">
        <v>23</v>
      </c>
      <c r="J3390" t="s">
        <v>152</v>
      </c>
      <c r="K3390" t="s">
        <v>124</v>
      </c>
      <c r="L3390" t="s">
        <v>55</v>
      </c>
      <c r="M3390" t="s">
        <v>40</v>
      </c>
      <c r="N3390" t="s">
        <v>28</v>
      </c>
      <c r="O3390" t="s">
        <v>29</v>
      </c>
      <c r="P3390" t="s">
        <v>30</v>
      </c>
      <c r="Q3390" t="s">
        <v>21</v>
      </c>
    </row>
    <row r="3391" spans="1:17">
      <c r="A3391" t="s">
        <v>323</v>
      </c>
      <c r="B3391" t="s">
        <v>43</v>
      </c>
      <c r="C3391" t="s">
        <v>122</v>
      </c>
      <c r="D3391" t="s">
        <v>33</v>
      </c>
      <c r="E3391" t="s">
        <v>21</v>
      </c>
      <c r="F3391" t="s">
        <v>494</v>
      </c>
      <c r="G3391" t="s">
        <v>35</v>
      </c>
      <c r="H3391" t="s">
        <v>21</v>
      </c>
      <c r="I3391" t="s">
        <v>30</v>
      </c>
      <c r="J3391" t="s">
        <v>24</v>
      </c>
      <c r="K3391" t="s">
        <v>37</v>
      </c>
      <c r="L3391" t="s">
        <v>356</v>
      </c>
      <c r="M3391" t="s">
        <v>118</v>
      </c>
      <c r="N3391" t="s">
        <v>28</v>
      </c>
      <c r="O3391" t="s">
        <v>29</v>
      </c>
      <c r="P3391" t="s">
        <v>30</v>
      </c>
      <c r="Q3391" t="s">
        <v>21</v>
      </c>
    </row>
    <row r="3392" spans="1:17">
      <c r="A3392" t="s">
        <v>126</v>
      </c>
      <c r="B3392" t="s">
        <v>77</v>
      </c>
      <c r="C3392" t="s">
        <v>19</v>
      </c>
      <c r="D3392" t="s">
        <v>20</v>
      </c>
      <c r="E3392" t="s">
        <v>35</v>
      </c>
      <c r="F3392" t="s">
        <v>700</v>
      </c>
      <c r="G3392" t="s">
        <v>35</v>
      </c>
      <c r="H3392" t="s">
        <v>35</v>
      </c>
      <c r="I3392" t="s">
        <v>23</v>
      </c>
      <c r="J3392" t="s">
        <v>74</v>
      </c>
      <c r="K3392" t="s">
        <v>61</v>
      </c>
      <c r="L3392" t="s">
        <v>432</v>
      </c>
      <c r="M3392" t="s">
        <v>27</v>
      </c>
      <c r="N3392" t="s">
        <v>28</v>
      </c>
      <c r="O3392" t="s">
        <v>29</v>
      </c>
      <c r="P3392" t="s">
        <v>30</v>
      </c>
      <c r="Q3392" t="s">
        <v>21</v>
      </c>
    </row>
    <row r="3393" spans="1:17">
      <c r="A3393" t="s">
        <v>65</v>
      </c>
      <c r="B3393" t="s">
        <v>56</v>
      </c>
      <c r="C3393" t="s">
        <v>19</v>
      </c>
      <c r="D3393" t="s">
        <v>2553</v>
      </c>
      <c r="E3393" t="s">
        <v>21</v>
      </c>
      <c r="F3393" t="s">
        <v>542</v>
      </c>
      <c r="G3393" t="s">
        <v>35</v>
      </c>
      <c r="H3393" t="s">
        <v>21</v>
      </c>
      <c r="I3393" t="s">
        <v>30</v>
      </c>
      <c r="J3393" t="s">
        <v>219</v>
      </c>
      <c r="K3393" t="s">
        <v>37</v>
      </c>
      <c r="L3393" t="s">
        <v>255</v>
      </c>
      <c r="M3393" t="s">
        <v>40</v>
      </c>
      <c r="N3393" t="s">
        <v>28</v>
      </c>
      <c r="O3393" t="s">
        <v>29</v>
      </c>
      <c r="P3393" t="s">
        <v>30</v>
      </c>
      <c r="Q3393" t="s">
        <v>21</v>
      </c>
    </row>
    <row r="3394" spans="1:17">
      <c r="A3394" t="s">
        <v>159</v>
      </c>
      <c r="B3394" t="s">
        <v>32</v>
      </c>
      <c r="C3394" t="s">
        <v>19</v>
      </c>
      <c r="D3394" t="s">
        <v>33</v>
      </c>
      <c r="E3394" t="s">
        <v>21</v>
      </c>
      <c r="F3394" t="s">
        <v>502</v>
      </c>
      <c r="G3394" t="s">
        <v>35</v>
      </c>
      <c r="H3394" t="s">
        <v>21</v>
      </c>
      <c r="I3394" t="s">
        <v>146</v>
      </c>
      <c r="J3394" t="s">
        <v>205</v>
      </c>
      <c r="K3394" t="s">
        <v>37</v>
      </c>
      <c r="L3394" t="s">
        <v>197</v>
      </c>
      <c r="M3394" t="s">
        <v>63</v>
      </c>
      <c r="N3394" t="s">
        <v>28</v>
      </c>
      <c r="O3394" t="s">
        <v>29</v>
      </c>
      <c r="P3394" t="s">
        <v>30</v>
      </c>
      <c r="Q3394" t="s">
        <v>21</v>
      </c>
    </row>
    <row r="3395" spans="1:17">
      <c r="A3395" t="s">
        <v>162</v>
      </c>
      <c r="B3395" t="s">
        <v>72</v>
      </c>
      <c r="C3395" t="s">
        <v>19</v>
      </c>
      <c r="D3395" t="s">
        <v>45</v>
      </c>
      <c r="E3395" t="s">
        <v>21</v>
      </c>
      <c r="F3395" t="s">
        <v>272</v>
      </c>
      <c r="G3395" t="s">
        <v>35</v>
      </c>
      <c r="H3395" t="s">
        <v>21</v>
      </c>
      <c r="I3395" t="s">
        <v>30</v>
      </c>
      <c r="J3395" t="s">
        <v>24</v>
      </c>
      <c r="K3395" t="s">
        <v>37</v>
      </c>
      <c r="L3395" t="s">
        <v>343</v>
      </c>
      <c r="M3395" t="s">
        <v>40</v>
      </c>
      <c r="N3395" t="s">
        <v>28</v>
      </c>
      <c r="O3395" t="s">
        <v>29</v>
      </c>
      <c r="P3395" t="s">
        <v>30</v>
      </c>
      <c r="Q3395" t="s">
        <v>21</v>
      </c>
    </row>
    <row r="3396" spans="1:17">
      <c r="A3396" t="s">
        <v>323</v>
      </c>
      <c r="B3396" t="s">
        <v>32</v>
      </c>
      <c r="C3396" t="s">
        <v>19</v>
      </c>
      <c r="D3396" t="s">
        <v>33</v>
      </c>
      <c r="E3396" t="s">
        <v>21</v>
      </c>
      <c r="F3396" t="s">
        <v>40</v>
      </c>
      <c r="G3396" t="s">
        <v>21</v>
      </c>
      <c r="H3396" t="s">
        <v>21</v>
      </c>
      <c r="I3396" t="s">
        <v>23</v>
      </c>
      <c r="J3396" t="s">
        <v>17</v>
      </c>
      <c r="K3396" t="s">
        <v>48</v>
      </c>
      <c r="L3396" t="s">
        <v>240</v>
      </c>
      <c r="M3396" t="s">
        <v>27</v>
      </c>
      <c r="N3396" t="s">
        <v>96</v>
      </c>
      <c r="O3396" t="s">
        <v>57</v>
      </c>
      <c r="P3396" t="s">
        <v>70</v>
      </c>
      <c r="Q3396" t="s">
        <v>35</v>
      </c>
    </row>
    <row r="3397" spans="1:17">
      <c r="A3397" t="s">
        <v>103</v>
      </c>
      <c r="B3397" t="s">
        <v>77</v>
      </c>
      <c r="C3397" t="s">
        <v>19</v>
      </c>
      <c r="D3397" t="s">
        <v>33</v>
      </c>
      <c r="E3397" t="s">
        <v>21</v>
      </c>
      <c r="F3397" t="s">
        <v>2186</v>
      </c>
      <c r="G3397" t="s">
        <v>35</v>
      </c>
      <c r="H3397" t="s">
        <v>21</v>
      </c>
      <c r="I3397" t="s">
        <v>30</v>
      </c>
      <c r="J3397" t="s">
        <v>68</v>
      </c>
      <c r="K3397" t="s">
        <v>37</v>
      </c>
      <c r="L3397" t="s">
        <v>461</v>
      </c>
      <c r="M3397" t="s">
        <v>63</v>
      </c>
      <c r="N3397" t="s">
        <v>28</v>
      </c>
      <c r="O3397" t="s">
        <v>29</v>
      </c>
      <c r="P3397" t="s">
        <v>30</v>
      </c>
      <c r="Q3397" t="s">
        <v>21</v>
      </c>
    </row>
    <row r="3398" spans="1:17">
      <c r="A3398" t="s">
        <v>65</v>
      </c>
      <c r="B3398" t="s">
        <v>87</v>
      </c>
      <c r="C3398" t="s">
        <v>19</v>
      </c>
      <c r="D3398" t="s">
        <v>33</v>
      </c>
      <c r="E3398" t="s">
        <v>21</v>
      </c>
      <c r="F3398" t="s">
        <v>1780</v>
      </c>
      <c r="G3398" t="s">
        <v>35</v>
      </c>
      <c r="H3398" t="s">
        <v>21</v>
      </c>
      <c r="I3398" t="s">
        <v>30</v>
      </c>
      <c r="J3398" t="s">
        <v>85</v>
      </c>
      <c r="K3398" t="s">
        <v>37</v>
      </c>
      <c r="L3398" t="s">
        <v>782</v>
      </c>
      <c r="M3398" t="s">
        <v>27</v>
      </c>
      <c r="N3398" t="s">
        <v>28</v>
      </c>
      <c r="O3398" t="s">
        <v>29</v>
      </c>
      <c r="P3398" t="s">
        <v>30</v>
      </c>
      <c r="Q3398" t="s">
        <v>21</v>
      </c>
    </row>
    <row r="3399" spans="1:17">
      <c r="A3399" t="s">
        <v>65</v>
      </c>
      <c r="B3399" t="s">
        <v>87</v>
      </c>
      <c r="C3399" t="s">
        <v>19</v>
      </c>
      <c r="D3399" t="s">
        <v>33</v>
      </c>
      <c r="E3399" t="s">
        <v>21</v>
      </c>
      <c r="F3399" t="s">
        <v>1184</v>
      </c>
      <c r="G3399" t="s">
        <v>35</v>
      </c>
      <c r="H3399" t="s">
        <v>21</v>
      </c>
      <c r="I3399" t="s">
        <v>30</v>
      </c>
      <c r="J3399" t="s">
        <v>68</v>
      </c>
      <c r="K3399" t="s">
        <v>37</v>
      </c>
      <c r="L3399" t="s">
        <v>1106</v>
      </c>
      <c r="M3399" t="s">
        <v>63</v>
      </c>
      <c r="N3399" t="s">
        <v>28</v>
      </c>
      <c r="O3399" t="s">
        <v>29</v>
      </c>
      <c r="P3399" t="s">
        <v>30</v>
      </c>
      <c r="Q3399" t="s">
        <v>21</v>
      </c>
    </row>
    <row r="3400" spans="1:17">
      <c r="A3400" t="s">
        <v>186</v>
      </c>
      <c r="B3400" t="s">
        <v>72</v>
      </c>
      <c r="C3400" t="s">
        <v>19</v>
      </c>
      <c r="D3400" t="s">
        <v>33</v>
      </c>
      <c r="E3400" t="s">
        <v>21</v>
      </c>
      <c r="F3400" t="s">
        <v>1593</v>
      </c>
      <c r="G3400" t="s">
        <v>21</v>
      </c>
      <c r="H3400" t="s">
        <v>35</v>
      </c>
      <c r="I3400" t="s">
        <v>23</v>
      </c>
      <c r="J3400" t="s">
        <v>243</v>
      </c>
      <c r="K3400" t="s">
        <v>119</v>
      </c>
      <c r="L3400" t="s">
        <v>1051</v>
      </c>
      <c r="M3400" t="s">
        <v>27</v>
      </c>
      <c r="N3400" t="s">
        <v>28</v>
      </c>
      <c r="O3400" t="s">
        <v>29</v>
      </c>
      <c r="P3400" t="s">
        <v>30</v>
      </c>
      <c r="Q3400" t="s">
        <v>21</v>
      </c>
    </row>
    <row r="3401" spans="1:17">
      <c r="A3401" t="s">
        <v>323</v>
      </c>
      <c r="B3401" t="s">
        <v>43</v>
      </c>
      <c r="C3401" t="s">
        <v>19</v>
      </c>
      <c r="D3401" t="s">
        <v>45</v>
      </c>
      <c r="E3401" t="s">
        <v>21</v>
      </c>
      <c r="F3401" t="s">
        <v>2187</v>
      </c>
      <c r="G3401" t="s">
        <v>35</v>
      </c>
      <c r="H3401" t="s">
        <v>21</v>
      </c>
      <c r="I3401" t="s">
        <v>30</v>
      </c>
      <c r="J3401" t="s">
        <v>108</v>
      </c>
      <c r="K3401" t="s">
        <v>37</v>
      </c>
      <c r="L3401" t="s">
        <v>101</v>
      </c>
      <c r="M3401" t="s">
        <v>27</v>
      </c>
      <c r="N3401" t="s">
        <v>28</v>
      </c>
      <c r="O3401" t="s">
        <v>29</v>
      </c>
      <c r="P3401" t="s">
        <v>30</v>
      </c>
      <c r="Q3401" t="s">
        <v>21</v>
      </c>
    </row>
    <row r="3402" spans="1:17">
      <c r="A3402" t="s">
        <v>159</v>
      </c>
      <c r="B3402" t="s">
        <v>32</v>
      </c>
      <c r="C3402" t="s">
        <v>19</v>
      </c>
      <c r="D3402" t="s">
        <v>45</v>
      </c>
      <c r="E3402" t="s">
        <v>21</v>
      </c>
      <c r="F3402" t="s">
        <v>2188</v>
      </c>
      <c r="G3402" t="s">
        <v>21</v>
      </c>
      <c r="H3402" t="s">
        <v>35</v>
      </c>
      <c r="I3402" t="s">
        <v>23</v>
      </c>
      <c r="J3402" t="s">
        <v>91</v>
      </c>
      <c r="K3402" t="s">
        <v>37</v>
      </c>
      <c r="L3402" t="s">
        <v>2021</v>
      </c>
      <c r="M3402" t="s">
        <v>63</v>
      </c>
      <c r="N3402" t="s">
        <v>28</v>
      </c>
      <c r="O3402" t="s">
        <v>29</v>
      </c>
      <c r="P3402" t="s">
        <v>30</v>
      </c>
      <c r="Q3402" t="s">
        <v>21</v>
      </c>
    </row>
    <row r="3403" spans="1:17">
      <c r="A3403" t="s">
        <v>159</v>
      </c>
      <c r="B3403" t="s">
        <v>18</v>
      </c>
      <c r="C3403" t="s">
        <v>44</v>
      </c>
      <c r="D3403" t="s">
        <v>45</v>
      </c>
      <c r="E3403" t="s">
        <v>21</v>
      </c>
      <c r="F3403" t="s">
        <v>764</v>
      </c>
      <c r="G3403" t="s">
        <v>35</v>
      </c>
      <c r="H3403" t="s">
        <v>21</v>
      </c>
      <c r="I3403" t="s">
        <v>30</v>
      </c>
      <c r="J3403" t="s">
        <v>219</v>
      </c>
      <c r="K3403" t="s">
        <v>37</v>
      </c>
      <c r="L3403" t="s">
        <v>432</v>
      </c>
      <c r="M3403" t="s">
        <v>27</v>
      </c>
      <c r="N3403" t="s">
        <v>28</v>
      </c>
      <c r="O3403" t="s">
        <v>29</v>
      </c>
      <c r="P3403" t="s">
        <v>30</v>
      </c>
      <c r="Q3403" t="s">
        <v>21</v>
      </c>
    </row>
    <row r="3404" spans="1:17">
      <c r="A3404" t="s">
        <v>159</v>
      </c>
      <c r="B3404" t="s">
        <v>43</v>
      </c>
      <c r="C3404" t="s">
        <v>44</v>
      </c>
      <c r="D3404" t="s">
        <v>45</v>
      </c>
      <c r="E3404" t="s">
        <v>21</v>
      </c>
      <c r="F3404" t="s">
        <v>626</v>
      </c>
      <c r="G3404" t="s">
        <v>21</v>
      </c>
      <c r="H3404" t="s">
        <v>21</v>
      </c>
      <c r="I3404" t="s">
        <v>30</v>
      </c>
      <c r="J3404" t="s">
        <v>52</v>
      </c>
      <c r="K3404" t="s">
        <v>53</v>
      </c>
      <c r="L3404" t="s">
        <v>615</v>
      </c>
      <c r="M3404" t="s">
        <v>52</v>
      </c>
      <c r="N3404" t="s">
        <v>28</v>
      </c>
      <c r="O3404" t="s">
        <v>29</v>
      </c>
      <c r="P3404" t="s">
        <v>30</v>
      </c>
      <c r="Q3404" t="s">
        <v>21</v>
      </c>
    </row>
    <row r="3405" spans="1:17">
      <c r="A3405" t="s">
        <v>80</v>
      </c>
      <c r="B3405" t="s">
        <v>43</v>
      </c>
      <c r="C3405" t="s">
        <v>19</v>
      </c>
      <c r="D3405" t="s">
        <v>45</v>
      </c>
      <c r="E3405" t="s">
        <v>21</v>
      </c>
      <c r="F3405" t="s">
        <v>1490</v>
      </c>
      <c r="G3405" t="s">
        <v>21</v>
      </c>
      <c r="H3405" t="s">
        <v>35</v>
      </c>
      <c r="I3405" t="s">
        <v>23</v>
      </c>
      <c r="J3405" t="s">
        <v>205</v>
      </c>
      <c r="K3405" t="s">
        <v>119</v>
      </c>
      <c r="L3405" t="s">
        <v>425</v>
      </c>
      <c r="M3405" t="s">
        <v>52</v>
      </c>
      <c r="N3405" t="s">
        <v>28</v>
      </c>
      <c r="O3405" t="s">
        <v>29</v>
      </c>
      <c r="P3405" t="s">
        <v>30</v>
      </c>
      <c r="Q3405" t="s">
        <v>21</v>
      </c>
    </row>
    <row r="3406" spans="1:17">
      <c r="A3406" t="s">
        <v>114</v>
      </c>
      <c r="B3406" t="s">
        <v>66</v>
      </c>
      <c r="C3406" t="s">
        <v>44</v>
      </c>
      <c r="D3406" t="s">
        <v>45</v>
      </c>
      <c r="E3406" t="s">
        <v>21</v>
      </c>
      <c r="F3406" t="s">
        <v>2189</v>
      </c>
      <c r="G3406" t="s">
        <v>35</v>
      </c>
      <c r="H3406" t="s">
        <v>21</v>
      </c>
      <c r="I3406" t="s">
        <v>23</v>
      </c>
      <c r="J3406" t="s">
        <v>82</v>
      </c>
      <c r="K3406" t="s">
        <v>119</v>
      </c>
      <c r="L3406" t="s">
        <v>227</v>
      </c>
      <c r="M3406" t="s">
        <v>27</v>
      </c>
      <c r="N3406" t="s">
        <v>28</v>
      </c>
      <c r="O3406" t="s">
        <v>29</v>
      </c>
      <c r="P3406" t="s">
        <v>30</v>
      </c>
      <c r="Q3406" t="s">
        <v>21</v>
      </c>
    </row>
    <row r="3407" spans="1:17">
      <c r="A3407" t="s">
        <v>140</v>
      </c>
      <c r="B3407" t="s">
        <v>87</v>
      </c>
      <c r="C3407" t="s">
        <v>19</v>
      </c>
      <c r="D3407" t="s">
        <v>33</v>
      </c>
      <c r="E3407" t="s">
        <v>21</v>
      </c>
      <c r="F3407" t="s">
        <v>2190</v>
      </c>
      <c r="G3407" t="s">
        <v>35</v>
      </c>
      <c r="H3407" t="s">
        <v>21</v>
      </c>
      <c r="I3407" t="s">
        <v>30</v>
      </c>
      <c r="J3407" t="s">
        <v>205</v>
      </c>
      <c r="K3407" t="s">
        <v>37</v>
      </c>
      <c r="L3407" t="s">
        <v>430</v>
      </c>
      <c r="M3407" t="s">
        <v>63</v>
      </c>
      <c r="N3407" t="s">
        <v>28</v>
      </c>
      <c r="O3407" t="s">
        <v>29</v>
      </c>
      <c r="P3407" t="s">
        <v>30</v>
      </c>
      <c r="Q3407" t="s">
        <v>21</v>
      </c>
    </row>
    <row r="3408" spans="1:17">
      <c r="A3408" t="s">
        <v>336</v>
      </c>
      <c r="B3408" t="s">
        <v>87</v>
      </c>
      <c r="C3408" t="s">
        <v>44</v>
      </c>
      <c r="D3408" t="s">
        <v>33</v>
      </c>
      <c r="E3408" t="s">
        <v>21</v>
      </c>
      <c r="F3408" t="s">
        <v>2191</v>
      </c>
      <c r="G3408" t="s">
        <v>35</v>
      </c>
      <c r="H3408" t="s">
        <v>35</v>
      </c>
      <c r="I3408" t="s">
        <v>23</v>
      </c>
      <c r="J3408" t="s">
        <v>205</v>
      </c>
      <c r="K3408" t="s">
        <v>37</v>
      </c>
      <c r="L3408" t="s">
        <v>768</v>
      </c>
      <c r="M3408" t="s">
        <v>27</v>
      </c>
      <c r="N3408" t="s">
        <v>28</v>
      </c>
      <c r="O3408" t="s">
        <v>29</v>
      </c>
      <c r="P3408" t="s">
        <v>30</v>
      </c>
      <c r="Q3408" t="s">
        <v>21</v>
      </c>
    </row>
    <row r="3409" spans="1:17">
      <c r="A3409" t="s">
        <v>103</v>
      </c>
      <c r="B3409" t="s">
        <v>43</v>
      </c>
      <c r="C3409" t="s">
        <v>122</v>
      </c>
      <c r="D3409" t="s">
        <v>45</v>
      </c>
      <c r="E3409" t="s">
        <v>21</v>
      </c>
      <c r="F3409" t="s">
        <v>95</v>
      </c>
      <c r="G3409" t="s">
        <v>35</v>
      </c>
      <c r="H3409" t="s">
        <v>21</v>
      </c>
      <c r="I3409" t="s">
        <v>23</v>
      </c>
      <c r="J3409" t="s">
        <v>52</v>
      </c>
      <c r="K3409" t="s">
        <v>61</v>
      </c>
      <c r="L3409" t="s">
        <v>615</v>
      </c>
      <c r="M3409" t="s">
        <v>40</v>
      </c>
      <c r="N3409" t="s">
        <v>595</v>
      </c>
      <c r="O3409" t="s">
        <v>52</v>
      </c>
      <c r="P3409" t="s">
        <v>70</v>
      </c>
      <c r="Q3409" t="s">
        <v>21</v>
      </c>
    </row>
    <row r="3410" spans="1:17">
      <c r="A3410" t="s">
        <v>121</v>
      </c>
      <c r="B3410" t="s">
        <v>43</v>
      </c>
      <c r="C3410" t="s">
        <v>44</v>
      </c>
      <c r="D3410" t="s">
        <v>45</v>
      </c>
      <c r="E3410" t="s">
        <v>21</v>
      </c>
      <c r="F3410" t="s">
        <v>2192</v>
      </c>
      <c r="G3410" t="s">
        <v>35</v>
      </c>
      <c r="H3410" t="s">
        <v>21</v>
      </c>
      <c r="I3410" t="s">
        <v>146</v>
      </c>
      <c r="J3410" t="s">
        <v>85</v>
      </c>
      <c r="K3410" t="s">
        <v>48</v>
      </c>
      <c r="L3410" t="s">
        <v>57</v>
      </c>
      <c r="M3410" t="s">
        <v>52</v>
      </c>
      <c r="N3410" t="s">
        <v>166</v>
      </c>
      <c r="O3410" t="s">
        <v>74</v>
      </c>
      <c r="P3410" t="s">
        <v>41</v>
      </c>
      <c r="Q3410" t="s">
        <v>21</v>
      </c>
    </row>
    <row r="3411" spans="1:17">
      <c r="A3411" t="s">
        <v>209</v>
      </c>
      <c r="B3411" t="s">
        <v>56</v>
      </c>
      <c r="C3411" t="s">
        <v>44</v>
      </c>
      <c r="D3411" t="s">
        <v>20</v>
      </c>
      <c r="E3411" t="s">
        <v>21</v>
      </c>
      <c r="F3411" t="s">
        <v>1154</v>
      </c>
      <c r="G3411" t="s">
        <v>21</v>
      </c>
      <c r="H3411" t="s">
        <v>21</v>
      </c>
      <c r="I3411" t="s">
        <v>30</v>
      </c>
      <c r="J3411" t="s">
        <v>57</v>
      </c>
      <c r="K3411" t="s">
        <v>53</v>
      </c>
      <c r="L3411" t="s">
        <v>1838</v>
      </c>
      <c r="M3411" t="s">
        <v>63</v>
      </c>
      <c r="N3411" t="s">
        <v>28</v>
      </c>
      <c r="O3411" t="s">
        <v>29</v>
      </c>
      <c r="P3411" t="s">
        <v>30</v>
      </c>
      <c r="Q3411" t="s">
        <v>21</v>
      </c>
    </row>
    <row r="3412" spans="1:17">
      <c r="A3412" t="s">
        <v>65</v>
      </c>
      <c r="B3412" t="s">
        <v>43</v>
      </c>
      <c r="C3412" t="s">
        <v>19</v>
      </c>
      <c r="D3412" t="s">
        <v>45</v>
      </c>
      <c r="E3412" t="s">
        <v>21</v>
      </c>
      <c r="F3412" t="s">
        <v>2193</v>
      </c>
      <c r="G3412" t="s">
        <v>35</v>
      </c>
      <c r="H3412" t="s">
        <v>21</v>
      </c>
      <c r="I3412" t="s">
        <v>23</v>
      </c>
      <c r="J3412" t="s">
        <v>17</v>
      </c>
      <c r="K3412" t="s">
        <v>387</v>
      </c>
      <c r="L3412" t="s">
        <v>527</v>
      </c>
      <c r="M3412" t="s">
        <v>219</v>
      </c>
      <c r="N3412" t="s">
        <v>28</v>
      </c>
      <c r="O3412" t="s">
        <v>29</v>
      </c>
      <c r="P3412" t="s">
        <v>30</v>
      </c>
      <c r="Q3412" t="s">
        <v>21</v>
      </c>
    </row>
    <row r="3413" spans="1:17">
      <c r="A3413" t="s">
        <v>79</v>
      </c>
      <c r="B3413" t="s">
        <v>43</v>
      </c>
      <c r="C3413" t="s">
        <v>19</v>
      </c>
      <c r="D3413" t="s">
        <v>45</v>
      </c>
      <c r="E3413" t="s">
        <v>21</v>
      </c>
      <c r="F3413" t="s">
        <v>29</v>
      </c>
      <c r="G3413" t="s">
        <v>21</v>
      </c>
      <c r="H3413" t="s">
        <v>21</v>
      </c>
      <c r="I3413" t="s">
        <v>23</v>
      </c>
      <c r="J3413" t="s">
        <v>24</v>
      </c>
      <c r="K3413" t="s">
        <v>92</v>
      </c>
      <c r="L3413" t="s">
        <v>547</v>
      </c>
      <c r="M3413" t="s">
        <v>40</v>
      </c>
      <c r="N3413" t="s">
        <v>28</v>
      </c>
      <c r="O3413" t="s">
        <v>29</v>
      </c>
      <c r="P3413" t="s">
        <v>30</v>
      </c>
      <c r="Q3413" t="s">
        <v>21</v>
      </c>
    </row>
    <row r="3414" spans="1:17">
      <c r="A3414" t="s">
        <v>197</v>
      </c>
      <c r="B3414" t="s">
        <v>87</v>
      </c>
      <c r="C3414" t="s">
        <v>19</v>
      </c>
      <c r="D3414" t="s">
        <v>33</v>
      </c>
      <c r="E3414" t="s">
        <v>21</v>
      </c>
      <c r="F3414" t="s">
        <v>665</v>
      </c>
      <c r="G3414" t="s">
        <v>35</v>
      </c>
      <c r="H3414" t="s">
        <v>35</v>
      </c>
      <c r="I3414" t="s">
        <v>23</v>
      </c>
      <c r="J3414" t="s">
        <v>205</v>
      </c>
      <c r="K3414" t="s">
        <v>37</v>
      </c>
      <c r="L3414" t="s">
        <v>511</v>
      </c>
      <c r="M3414" t="s">
        <v>63</v>
      </c>
      <c r="N3414" t="s">
        <v>835</v>
      </c>
      <c r="O3414" t="s">
        <v>63</v>
      </c>
      <c r="P3414" t="s">
        <v>41</v>
      </c>
      <c r="Q3414" t="s">
        <v>21</v>
      </c>
    </row>
    <row r="3415" spans="1:17">
      <c r="A3415" t="s">
        <v>31</v>
      </c>
      <c r="B3415" t="s">
        <v>66</v>
      </c>
      <c r="C3415" t="s">
        <v>44</v>
      </c>
      <c r="D3415" t="s">
        <v>45</v>
      </c>
      <c r="E3415" t="s">
        <v>21</v>
      </c>
      <c r="F3415" t="s">
        <v>192</v>
      </c>
      <c r="G3415" t="s">
        <v>21</v>
      </c>
      <c r="H3415" t="s">
        <v>21</v>
      </c>
      <c r="I3415" t="s">
        <v>23</v>
      </c>
      <c r="J3415" t="s">
        <v>24</v>
      </c>
      <c r="K3415" t="s">
        <v>92</v>
      </c>
      <c r="L3415" t="s">
        <v>1793</v>
      </c>
      <c r="M3415" t="s">
        <v>52</v>
      </c>
      <c r="N3415" t="s">
        <v>28</v>
      </c>
      <c r="O3415" t="s">
        <v>29</v>
      </c>
      <c r="P3415" t="s">
        <v>30</v>
      </c>
      <c r="Q3415" t="s">
        <v>35</v>
      </c>
    </row>
    <row r="3416" spans="1:17">
      <c r="A3416" t="s">
        <v>121</v>
      </c>
      <c r="B3416" t="s">
        <v>72</v>
      </c>
      <c r="C3416" t="s">
        <v>44</v>
      </c>
      <c r="D3416" t="s">
        <v>33</v>
      </c>
      <c r="E3416" t="s">
        <v>21</v>
      </c>
      <c r="F3416" t="s">
        <v>1441</v>
      </c>
      <c r="G3416" t="s">
        <v>21</v>
      </c>
      <c r="H3416" t="s">
        <v>21</v>
      </c>
      <c r="I3416" t="s">
        <v>23</v>
      </c>
      <c r="J3416" t="s">
        <v>99</v>
      </c>
      <c r="K3416" t="s">
        <v>92</v>
      </c>
      <c r="L3416" t="s">
        <v>166</v>
      </c>
      <c r="M3416" t="s">
        <v>40</v>
      </c>
      <c r="N3416" t="s">
        <v>28</v>
      </c>
      <c r="O3416" t="s">
        <v>29</v>
      </c>
      <c r="P3416" t="s">
        <v>30</v>
      </c>
      <c r="Q3416" t="s">
        <v>21</v>
      </c>
    </row>
    <row r="3417" spans="1:17">
      <c r="A3417" t="s">
        <v>134</v>
      </c>
      <c r="B3417" t="s">
        <v>32</v>
      </c>
      <c r="C3417" t="s">
        <v>44</v>
      </c>
      <c r="D3417" t="s">
        <v>33</v>
      </c>
      <c r="E3417" t="s">
        <v>35</v>
      </c>
      <c r="F3417" t="s">
        <v>908</v>
      </c>
      <c r="G3417" t="s">
        <v>35</v>
      </c>
      <c r="H3417" t="s">
        <v>21</v>
      </c>
      <c r="I3417" t="s">
        <v>23</v>
      </c>
      <c r="J3417" t="s">
        <v>205</v>
      </c>
      <c r="K3417" t="s">
        <v>37</v>
      </c>
      <c r="L3417" t="s">
        <v>128</v>
      </c>
      <c r="M3417" t="s">
        <v>63</v>
      </c>
      <c r="N3417" t="s">
        <v>28</v>
      </c>
      <c r="O3417" t="s">
        <v>29</v>
      </c>
      <c r="P3417" t="s">
        <v>30</v>
      </c>
      <c r="Q3417" t="s">
        <v>21</v>
      </c>
    </row>
    <row r="3418" spans="1:17">
      <c r="A3418" t="s">
        <v>17</v>
      </c>
      <c r="B3418" t="s">
        <v>43</v>
      </c>
      <c r="C3418" t="s">
        <v>44</v>
      </c>
      <c r="D3418" t="s">
        <v>45</v>
      </c>
      <c r="E3418" t="s">
        <v>21</v>
      </c>
      <c r="F3418" t="s">
        <v>524</v>
      </c>
      <c r="G3418" t="s">
        <v>21</v>
      </c>
      <c r="H3418" t="s">
        <v>35</v>
      </c>
      <c r="I3418" t="s">
        <v>23</v>
      </c>
      <c r="J3418" t="s">
        <v>97</v>
      </c>
      <c r="K3418" t="s">
        <v>119</v>
      </c>
      <c r="L3418" t="s">
        <v>36</v>
      </c>
      <c r="M3418" t="s">
        <v>82</v>
      </c>
      <c r="N3418" t="s">
        <v>28</v>
      </c>
      <c r="O3418" t="s">
        <v>29</v>
      </c>
      <c r="P3418" t="s">
        <v>30</v>
      </c>
      <c r="Q3418" t="s">
        <v>21</v>
      </c>
    </row>
    <row r="3419" spans="1:17">
      <c r="A3419" t="s">
        <v>140</v>
      </c>
      <c r="B3419" t="s">
        <v>32</v>
      </c>
      <c r="C3419" t="s">
        <v>122</v>
      </c>
      <c r="D3419" t="s">
        <v>45</v>
      </c>
      <c r="E3419" t="s">
        <v>21</v>
      </c>
      <c r="F3419" t="s">
        <v>2194</v>
      </c>
      <c r="G3419" t="s">
        <v>35</v>
      </c>
      <c r="H3419" t="s">
        <v>21</v>
      </c>
      <c r="I3419" t="s">
        <v>146</v>
      </c>
      <c r="J3419" t="s">
        <v>24</v>
      </c>
      <c r="K3419" t="s">
        <v>124</v>
      </c>
      <c r="L3419" t="s">
        <v>463</v>
      </c>
      <c r="M3419" t="s">
        <v>27</v>
      </c>
      <c r="N3419" t="s">
        <v>28</v>
      </c>
      <c r="O3419" t="s">
        <v>29</v>
      </c>
      <c r="P3419" t="s">
        <v>30</v>
      </c>
      <c r="Q3419" t="s">
        <v>21</v>
      </c>
    </row>
    <row r="3420" spans="1:17">
      <c r="A3420" t="s">
        <v>186</v>
      </c>
      <c r="B3420" t="s">
        <v>56</v>
      </c>
      <c r="C3420" t="s">
        <v>19</v>
      </c>
      <c r="D3420" t="s">
        <v>33</v>
      </c>
      <c r="E3420" t="s">
        <v>21</v>
      </c>
      <c r="F3420" t="s">
        <v>1460</v>
      </c>
      <c r="G3420" t="s">
        <v>35</v>
      </c>
      <c r="H3420" t="s">
        <v>35</v>
      </c>
      <c r="I3420" t="s">
        <v>30</v>
      </c>
      <c r="J3420" t="s">
        <v>205</v>
      </c>
      <c r="K3420" t="s">
        <v>37</v>
      </c>
      <c r="L3420" t="s">
        <v>166</v>
      </c>
      <c r="M3420" t="s">
        <v>63</v>
      </c>
      <c r="N3420" t="s">
        <v>28</v>
      </c>
      <c r="O3420" t="s">
        <v>29</v>
      </c>
      <c r="P3420" t="s">
        <v>30</v>
      </c>
      <c r="Q3420" t="s">
        <v>21</v>
      </c>
    </row>
    <row r="3421" spans="1:17">
      <c r="A3421" t="s">
        <v>259</v>
      </c>
      <c r="B3421" t="s">
        <v>87</v>
      </c>
      <c r="C3421" t="s">
        <v>19</v>
      </c>
      <c r="D3421" t="s">
        <v>33</v>
      </c>
      <c r="E3421" t="s">
        <v>21</v>
      </c>
      <c r="F3421" t="s">
        <v>1605</v>
      </c>
      <c r="G3421" t="s">
        <v>21</v>
      </c>
      <c r="H3421" t="s">
        <v>35</v>
      </c>
      <c r="I3421" t="s">
        <v>23</v>
      </c>
      <c r="J3421" t="s">
        <v>17</v>
      </c>
      <c r="K3421" t="s">
        <v>100</v>
      </c>
      <c r="L3421" t="s">
        <v>1019</v>
      </c>
      <c r="M3421" t="s">
        <v>63</v>
      </c>
      <c r="N3421" t="s">
        <v>63</v>
      </c>
      <c r="O3421" t="s">
        <v>40</v>
      </c>
      <c r="P3421" t="s">
        <v>70</v>
      </c>
      <c r="Q3421" t="s">
        <v>21</v>
      </c>
    </row>
    <row r="3422" spans="1:17">
      <c r="A3422" t="s">
        <v>65</v>
      </c>
      <c r="B3422" t="s">
        <v>43</v>
      </c>
      <c r="C3422" t="s">
        <v>44</v>
      </c>
      <c r="D3422" t="s">
        <v>45</v>
      </c>
      <c r="E3422" t="s">
        <v>21</v>
      </c>
      <c r="F3422" t="s">
        <v>2195</v>
      </c>
      <c r="G3422" t="s">
        <v>21</v>
      </c>
      <c r="H3422" t="s">
        <v>21</v>
      </c>
      <c r="I3422" t="s">
        <v>23</v>
      </c>
      <c r="J3422" t="s">
        <v>123</v>
      </c>
      <c r="K3422" t="s">
        <v>92</v>
      </c>
      <c r="L3422" t="s">
        <v>195</v>
      </c>
      <c r="M3422" t="s">
        <v>57</v>
      </c>
      <c r="N3422" t="s">
        <v>28</v>
      </c>
      <c r="O3422" t="s">
        <v>29</v>
      </c>
      <c r="P3422" t="s">
        <v>30</v>
      </c>
      <c r="Q3422" t="s">
        <v>21</v>
      </c>
    </row>
    <row r="3423" spans="1:17">
      <c r="A3423" t="s">
        <v>297</v>
      </c>
      <c r="B3423" t="s">
        <v>135</v>
      </c>
      <c r="C3423" t="s">
        <v>19</v>
      </c>
      <c r="D3423" t="s">
        <v>20</v>
      </c>
      <c r="E3423" t="s">
        <v>21</v>
      </c>
      <c r="F3423" t="s">
        <v>2196</v>
      </c>
      <c r="G3423" t="s">
        <v>35</v>
      </c>
      <c r="H3423" t="s">
        <v>21</v>
      </c>
      <c r="I3423" t="s">
        <v>23</v>
      </c>
      <c r="J3423" t="s">
        <v>40</v>
      </c>
      <c r="K3423" t="s">
        <v>337</v>
      </c>
      <c r="L3423" t="s">
        <v>464</v>
      </c>
      <c r="M3423" t="s">
        <v>118</v>
      </c>
      <c r="N3423" t="s">
        <v>28</v>
      </c>
      <c r="O3423" t="s">
        <v>29</v>
      </c>
      <c r="P3423" t="s">
        <v>30</v>
      </c>
      <c r="Q3423" t="s">
        <v>21</v>
      </c>
    </row>
    <row r="3424" spans="1:17">
      <c r="A3424" t="s">
        <v>71</v>
      </c>
      <c r="B3424" t="s">
        <v>66</v>
      </c>
      <c r="C3424" t="s">
        <v>19</v>
      </c>
      <c r="D3424" t="s">
        <v>45</v>
      </c>
      <c r="E3424" t="s">
        <v>21</v>
      </c>
      <c r="F3424" t="s">
        <v>2197</v>
      </c>
      <c r="G3424" t="s">
        <v>21</v>
      </c>
      <c r="H3424" t="s">
        <v>21</v>
      </c>
      <c r="I3424" t="s">
        <v>30</v>
      </c>
      <c r="J3424" t="s">
        <v>74</v>
      </c>
      <c r="K3424" t="s">
        <v>53</v>
      </c>
      <c r="L3424" t="s">
        <v>220</v>
      </c>
      <c r="M3424" t="s">
        <v>27</v>
      </c>
      <c r="N3424" t="s">
        <v>28</v>
      </c>
      <c r="O3424" t="s">
        <v>29</v>
      </c>
      <c r="P3424" t="s">
        <v>30</v>
      </c>
      <c r="Q3424" t="s">
        <v>35</v>
      </c>
    </row>
    <row r="3425" spans="1:17">
      <c r="A3425" t="s">
        <v>180</v>
      </c>
      <c r="B3425" t="s">
        <v>56</v>
      </c>
      <c r="C3425" t="s">
        <v>19</v>
      </c>
      <c r="D3425" t="s">
        <v>20</v>
      </c>
      <c r="E3425" t="s">
        <v>21</v>
      </c>
      <c r="F3425" t="s">
        <v>65</v>
      </c>
      <c r="G3425" t="s">
        <v>21</v>
      </c>
      <c r="H3425" t="s">
        <v>21</v>
      </c>
      <c r="I3425" t="s">
        <v>23</v>
      </c>
      <c r="J3425" t="s">
        <v>91</v>
      </c>
      <c r="K3425" t="s">
        <v>92</v>
      </c>
      <c r="L3425" t="s">
        <v>131</v>
      </c>
      <c r="M3425" t="s">
        <v>63</v>
      </c>
      <c r="N3425" t="s">
        <v>28</v>
      </c>
      <c r="O3425" t="s">
        <v>29</v>
      </c>
      <c r="P3425" t="s">
        <v>30</v>
      </c>
      <c r="Q3425" t="s">
        <v>21</v>
      </c>
    </row>
    <row r="3426" spans="1:17">
      <c r="A3426" t="s">
        <v>140</v>
      </c>
      <c r="B3426" t="s">
        <v>72</v>
      </c>
      <c r="C3426" t="s">
        <v>19</v>
      </c>
      <c r="D3426" t="s">
        <v>33</v>
      </c>
      <c r="E3426" t="s">
        <v>35</v>
      </c>
      <c r="F3426" t="s">
        <v>2198</v>
      </c>
      <c r="G3426" t="s">
        <v>21</v>
      </c>
      <c r="H3426" t="s">
        <v>21</v>
      </c>
      <c r="I3426" t="s">
        <v>23</v>
      </c>
      <c r="J3426" t="s">
        <v>63</v>
      </c>
      <c r="K3426" t="s">
        <v>61</v>
      </c>
      <c r="L3426" t="s">
        <v>1313</v>
      </c>
      <c r="M3426" t="s">
        <v>27</v>
      </c>
      <c r="N3426" t="s">
        <v>28</v>
      </c>
      <c r="O3426" t="s">
        <v>29</v>
      </c>
      <c r="P3426" t="s">
        <v>30</v>
      </c>
      <c r="Q3426" t="s">
        <v>35</v>
      </c>
    </row>
    <row r="3427" spans="1:17">
      <c r="A3427" t="s">
        <v>134</v>
      </c>
      <c r="B3427" t="s">
        <v>43</v>
      </c>
      <c r="C3427" t="s">
        <v>44</v>
      </c>
      <c r="D3427" t="s">
        <v>45</v>
      </c>
      <c r="E3427" t="s">
        <v>21</v>
      </c>
      <c r="F3427" t="s">
        <v>2199</v>
      </c>
      <c r="G3427" t="s">
        <v>21</v>
      </c>
      <c r="H3427" t="s">
        <v>21</v>
      </c>
      <c r="I3427" t="s">
        <v>23</v>
      </c>
      <c r="J3427" t="s">
        <v>24</v>
      </c>
      <c r="K3427" t="s">
        <v>25</v>
      </c>
      <c r="L3427" t="s">
        <v>961</v>
      </c>
      <c r="M3427" t="s">
        <v>27</v>
      </c>
      <c r="N3427" t="s">
        <v>28</v>
      </c>
      <c r="O3427" t="s">
        <v>29</v>
      </c>
      <c r="P3427" t="s">
        <v>30</v>
      </c>
      <c r="Q3427" t="s">
        <v>21</v>
      </c>
    </row>
    <row r="3428" spans="1:17">
      <c r="A3428" t="s">
        <v>103</v>
      </c>
      <c r="B3428" t="s">
        <v>66</v>
      </c>
      <c r="C3428" t="s">
        <v>19</v>
      </c>
      <c r="D3428" t="s">
        <v>20</v>
      </c>
      <c r="E3428" t="s">
        <v>21</v>
      </c>
      <c r="F3428" t="s">
        <v>2200</v>
      </c>
      <c r="G3428" t="s">
        <v>35</v>
      </c>
      <c r="H3428" t="s">
        <v>21</v>
      </c>
      <c r="I3428" t="s">
        <v>23</v>
      </c>
      <c r="J3428" t="s">
        <v>91</v>
      </c>
      <c r="K3428" t="s">
        <v>37</v>
      </c>
      <c r="L3428" t="s">
        <v>175</v>
      </c>
      <c r="M3428" t="s">
        <v>27</v>
      </c>
      <c r="N3428" t="s">
        <v>1441</v>
      </c>
      <c r="O3428" t="s">
        <v>336</v>
      </c>
      <c r="P3428" t="s">
        <v>70</v>
      </c>
      <c r="Q3428" t="s">
        <v>21</v>
      </c>
    </row>
    <row r="3429" spans="1:17">
      <c r="A3429" t="s">
        <v>180</v>
      </c>
      <c r="B3429" t="s">
        <v>77</v>
      </c>
      <c r="C3429" t="s">
        <v>19</v>
      </c>
      <c r="D3429" t="s">
        <v>33</v>
      </c>
      <c r="E3429" t="s">
        <v>21</v>
      </c>
      <c r="F3429" t="s">
        <v>29</v>
      </c>
      <c r="G3429" t="s">
        <v>21</v>
      </c>
      <c r="H3429" t="s">
        <v>21</v>
      </c>
      <c r="I3429" t="s">
        <v>23</v>
      </c>
      <c r="J3429" t="s">
        <v>118</v>
      </c>
      <c r="K3429" t="s">
        <v>92</v>
      </c>
      <c r="L3429" t="s">
        <v>212</v>
      </c>
      <c r="M3429" t="s">
        <v>63</v>
      </c>
      <c r="N3429" t="s">
        <v>28</v>
      </c>
      <c r="O3429" t="s">
        <v>29</v>
      </c>
      <c r="P3429" t="s">
        <v>30</v>
      </c>
      <c r="Q3429" t="s">
        <v>21</v>
      </c>
    </row>
    <row r="3430" spans="1:17">
      <c r="A3430" t="s">
        <v>99</v>
      </c>
      <c r="B3430" t="s">
        <v>66</v>
      </c>
      <c r="C3430" t="s">
        <v>19</v>
      </c>
      <c r="D3430" t="s">
        <v>45</v>
      </c>
      <c r="E3430" t="s">
        <v>21</v>
      </c>
      <c r="F3430" t="s">
        <v>27</v>
      </c>
      <c r="G3430" t="s">
        <v>21</v>
      </c>
      <c r="H3430" t="s">
        <v>21</v>
      </c>
      <c r="I3430" t="s">
        <v>23</v>
      </c>
      <c r="J3430" t="s">
        <v>123</v>
      </c>
      <c r="K3430" t="s">
        <v>119</v>
      </c>
      <c r="L3430" t="s">
        <v>558</v>
      </c>
      <c r="M3430" t="s">
        <v>52</v>
      </c>
      <c r="N3430" t="s">
        <v>28</v>
      </c>
      <c r="O3430" t="s">
        <v>29</v>
      </c>
      <c r="P3430" t="s">
        <v>30</v>
      </c>
      <c r="Q3430" t="s">
        <v>21</v>
      </c>
    </row>
    <row r="3431" spans="1:17">
      <c r="A3431" t="s">
        <v>76</v>
      </c>
      <c r="B3431" t="s">
        <v>56</v>
      </c>
      <c r="C3431" t="s">
        <v>19</v>
      </c>
      <c r="D3431" t="s">
        <v>20</v>
      </c>
      <c r="E3431" t="s">
        <v>21</v>
      </c>
      <c r="F3431" t="s">
        <v>2201</v>
      </c>
      <c r="G3431" t="s">
        <v>35</v>
      </c>
      <c r="H3431" t="s">
        <v>21</v>
      </c>
      <c r="I3431" t="s">
        <v>23</v>
      </c>
      <c r="J3431" t="s">
        <v>85</v>
      </c>
      <c r="K3431" t="s">
        <v>124</v>
      </c>
      <c r="L3431" t="s">
        <v>38</v>
      </c>
      <c r="M3431" t="s">
        <v>27</v>
      </c>
      <c r="N3431" t="s">
        <v>358</v>
      </c>
      <c r="O3431" t="s">
        <v>27</v>
      </c>
      <c r="P3431" t="s">
        <v>41</v>
      </c>
      <c r="Q3431" t="s">
        <v>21</v>
      </c>
    </row>
    <row r="3432" spans="1:17">
      <c r="A3432" t="s">
        <v>17</v>
      </c>
      <c r="B3432" t="s">
        <v>72</v>
      </c>
      <c r="C3432" t="s">
        <v>44</v>
      </c>
      <c r="D3432" t="s">
        <v>45</v>
      </c>
      <c r="E3432" t="s">
        <v>21</v>
      </c>
      <c r="F3432" t="s">
        <v>2127</v>
      </c>
      <c r="G3432" t="s">
        <v>35</v>
      </c>
      <c r="H3432" t="s">
        <v>21</v>
      </c>
      <c r="I3432" t="s">
        <v>23</v>
      </c>
      <c r="J3432" t="s">
        <v>123</v>
      </c>
      <c r="K3432" t="s">
        <v>37</v>
      </c>
      <c r="L3432" t="s">
        <v>1784</v>
      </c>
      <c r="M3432" t="s">
        <v>27</v>
      </c>
      <c r="N3432" t="s">
        <v>28</v>
      </c>
      <c r="O3432" t="s">
        <v>29</v>
      </c>
      <c r="P3432" t="s">
        <v>30</v>
      </c>
      <c r="Q3432" t="s">
        <v>21</v>
      </c>
    </row>
    <row r="3433" spans="1:17">
      <c r="A3433" t="s">
        <v>234</v>
      </c>
      <c r="B3433" t="s">
        <v>94</v>
      </c>
      <c r="C3433" t="s">
        <v>44</v>
      </c>
      <c r="D3433" t="s">
        <v>33</v>
      </c>
      <c r="E3433" t="s">
        <v>21</v>
      </c>
      <c r="F3433" t="s">
        <v>632</v>
      </c>
      <c r="G3433" t="s">
        <v>21</v>
      </c>
      <c r="H3433" t="s">
        <v>21</v>
      </c>
      <c r="I3433" t="s">
        <v>23</v>
      </c>
      <c r="J3433" t="s">
        <v>60</v>
      </c>
      <c r="K3433" t="s">
        <v>119</v>
      </c>
      <c r="L3433" t="s">
        <v>2202</v>
      </c>
      <c r="M3433" t="s">
        <v>63</v>
      </c>
      <c r="N3433" t="s">
        <v>28</v>
      </c>
      <c r="O3433" t="s">
        <v>29</v>
      </c>
      <c r="P3433" t="s">
        <v>30</v>
      </c>
      <c r="Q3433" t="s">
        <v>35</v>
      </c>
    </row>
    <row r="3434" spans="1:17">
      <c r="A3434" t="s">
        <v>134</v>
      </c>
      <c r="B3434" t="s">
        <v>56</v>
      </c>
      <c r="C3434" t="s">
        <v>19</v>
      </c>
      <c r="D3434" t="s">
        <v>33</v>
      </c>
      <c r="E3434" t="s">
        <v>21</v>
      </c>
      <c r="F3434" t="s">
        <v>2203</v>
      </c>
      <c r="G3434" t="s">
        <v>35</v>
      </c>
      <c r="H3434" t="s">
        <v>21</v>
      </c>
      <c r="I3434" t="s">
        <v>30</v>
      </c>
      <c r="J3434" t="s">
        <v>219</v>
      </c>
      <c r="K3434" t="s">
        <v>37</v>
      </c>
      <c r="L3434" t="s">
        <v>62</v>
      </c>
      <c r="M3434" t="s">
        <v>27</v>
      </c>
      <c r="N3434" t="s">
        <v>28</v>
      </c>
      <c r="O3434" t="s">
        <v>29</v>
      </c>
      <c r="P3434" t="s">
        <v>30</v>
      </c>
      <c r="Q3434" t="s">
        <v>21</v>
      </c>
    </row>
    <row r="3435" spans="1:17">
      <c r="A3435" t="s">
        <v>310</v>
      </c>
      <c r="B3435" t="s">
        <v>43</v>
      </c>
      <c r="C3435" t="s">
        <v>19</v>
      </c>
      <c r="D3435" t="s">
        <v>33</v>
      </c>
      <c r="E3435" t="s">
        <v>21</v>
      </c>
      <c r="F3435" t="s">
        <v>432</v>
      </c>
      <c r="G3435" t="s">
        <v>21</v>
      </c>
      <c r="H3435" t="s">
        <v>21</v>
      </c>
      <c r="I3435" t="s">
        <v>23</v>
      </c>
      <c r="J3435" t="s">
        <v>108</v>
      </c>
      <c r="K3435" t="s">
        <v>37</v>
      </c>
      <c r="L3435" t="s">
        <v>547</v>
      </c>
      <c r="M3435" t="s">
        <v>27</v>
      </c>
      <c r="N3435" t="s">
        <v>342</v>
      </c>
      <c r="O3435" t="s">
        <v>63</v>
      </c>
      <c r="P3435" t="s">
        <v>70</v>
      </c>
      <c r="Q3435" t="s">
        <v>21</v>
      </c>
    </row>
    <row r="3436" spans="1:17">
      <c r="A3436" t="s">
        <v>99</v>
      </c>
      <c r="B3436" t="s">
        <v>43</v>
      </c>
      <c r="C3436" t="s">
        <v>44</v>
      </c>
      <c r="D3436" t="s">
        <v>45</v>
      </c>
      <c r="E3436" t="s">
        <v>21</v>
      </c>
      <c r="F3436" t="s">
        <v>152</v>
      </c>
      <c r="G3436" t="s">
        <v>35</v>
      </c>
      <c r="H3436" t="s">
        <v>21</v>
      </c>
      <c r="I3436" t="s">
        <v>23</v>
      </c>
      <c r="J3436" t="s">
        <v>68</v>
      </c>
      <c r="K3436" t="s">
        <v>37</v>
      </c>
      <c r="L3436" t="s">
        <v>683</v>
      </c>
      <c r="M3436" t="s">
        <v>40</v>
      </c>
      <c r="N3436" t="s">
        <v>302</v>
      </c>
      <c r="O3436" t="s">
        <v>52</v>
      </c>
      <c r="P3436" t="s">
        <v>41</v>
      </c>
      <c r="Q3436" t="s">
        <v>21</v>
      </c>
    </row>
    <row r="3437" spans="1:17">
      <c r="A3437" t="s">
        <v>209</v>
      </c>
      <c r="B3437" t="s">
        <v>72</v>
      </c>
      <c r="C3437" t="s">
        <v>19</v>
      </c>
      <c r="D3437" t="s">
        <v>33</v>
      </c>
      <c r="E3437" t="s">
        <v>21</v>
      </c>
      <c r="F3437" t="s">
        <v>456</v>
      </c>
      <c r="G3437" t="s">
        <v>35</v>
      </c>
      <c r="H3437" t="s">
        <v>21</v>
      </c>
      <c r="I3437" t="s">
        <v>30</v>
      </c>
      <c r="J3437" t="s">
        <v>82</v>
      </c>
      <c r="K3437" t="s">
        <v>53</v>
      </c>
      <c r="L3437" t="s">
        <v>1216</v>
      </c>
      <c r="M3437" t="s">
        <v>40</v>
      </c>
      <c r="N3437" t="s">
        <v>28</v>
      </c>
      <c r="O3437" t="s">
        <v>29</v>
      </c>
      <c r="P3437" t="s">
        <v>30</v>
      </c>
      <c r="Q3437" t="s">
        <v>21</v>
      </c>
    </row>
    <row r="3438" spans="1:17">
      <c r="A3438" t="s">
        <v>42</v>
      </c>
      <c r="B3438" t="s">
        <v>56</v>
      </c>
      <c r="C3438" t="s">
        <v>19</v>
      </c>
      <c r="D3438" t="s">
        <v>33</v>
      </c>
      <c r="E3438" t="s">
        <v>21</v>
      </c>
      <c r="F3438" t="s">
        <v>236</v>
      </c>
      <c r="G3438" t="s">
        <v>35</v>
      </c>
      <c r="H3438" t="s">
        <v>21</v>
      </c>
      <c r="I3438" t="s">
        <v>23</v>
      </c>
      <c r="J3438" t="s">
        <v>205</v>
      </c>
      <c r="K3438" t="s">
        <v>48</v>
      </c>
      <c r="L3438" t="s">
        <v>583</v>
      </c>
      <c r="M3438" t="s">
        <v>52</v>
      </c>
      <c r="N3438" t="s">
        <v>28</v>
      </c>
      <c r="O3438" t="s">
        <v>29</v>
      </c>
      <c r="P3438" t="s">
        <v>30</v>
      </c>
      <c r="Q3438" t="s">
        <v>21</v>
      </c>
    </row>
    <row r="3439" spans="1:17">
      <c r="A3439" t="s">
        <v>134</v>
      </c>
      <c r="B3439" t="s">
        <v>32</v>
      </c>
      <c r="C3439" t="s">
        <v>44</v>
      </c>
      <c r="D3439" t="s">
        <v>33</v>
      </c>
      <c r="E3439" t="s">
        <v>21</v>
      </c>
      <c r="F3439" t="s">
        <v>499</v>
      </c>
      <c r="G3439" t="s">
        <v>35</v>
      </c>
      <c r="H3439" t="s">
        <v>21</v>
      </c>
      <c r="I3439" t="s">
        <v>23</v>
      </c>
      <c r="J3439" t="s">
        <v>169</v>
      </c>
      <c r="K3439" t="s">
        <v>119</v>
      </c>
      <c r="L3439" t="s">
        <v>671</v>
      </c>
      <c r="M3439" t="s">
        <v>63</v>
      </c>
      <c r="N3439" t="s">
        <v>28</v>
      </c>
      <c r="O3439" t="s">
        <v>29</v>
      </c>
      <c r="P3439" t="s">
        <v>30</v>
      </c>
      <c r="Q3439" t="s">
        <v>21</v>
      </c>
    </row>
    <row r="3440" spans="1:17">
      <c r="A3440" t="s">
        <v>162</v>
      </c>
      <c r="B3440" t="s">
        <v>56</v>
      </c>
      <c r="C3440" t="s">
        <v>19</v>
      </c>
      <c r="D3440" t="s">
        <v>2553</v>
      </c>
      <c r="E3440" t="s">
        <v>21</v>
      </c>
      <c r="F3440" t="s">
        <v>471</v>
      </c>
      <c r="G3440" t="s">
        <v>21</v>
      </c>
      <c r="H3440" t="s">
        <v>21</v>
      </c>
      <c r="I3440" t="s">
        <v>30</v>
      </c>
      <c r="J3440" t="s">
        <v>47</v>
      </c>
      <c r="K3440" t="s">
        <v>53</v>
      </c>
      <c r="L3440" t="s">
        <v>73</v>
      </c>
      <c r="M3440" t="s">
        <v>63</v>
      </c>
      <c r="N3440" t="s">
        <v>28</v>
      </c>
      <c r="O3440" t="s">
        <v>29</v>
      </c>
      <c r="P3440" t="s">
        <v>30</v>
      </c>
      <c r="Q3440" t="s">
        <v>21</v>
      </c>
    </row>
    <row r="3441" spans="1:17">
      <c r="A3441" t="s">
        <v>186</v>
      </c>
      <c r="B3441" t="s">
        <v>87</v>
      </c>
      <c r="C3441" t="s">
        <v>19</v>
      </c>
      <c r="D3441" t="s">
        <v>33</v>
      </c>
      <c r="E3441" t="s">
        <v>21</v>
      </c>
      <c r="F3441" t="s">
        <v>2204</v>
      </c>
      <c r="G3441" t="s">
        <v>21</v>
      </c>
      <c r="H3441" t="s">
        <v>21</v>
      </c>
      <c r="I3441" t="s">
        <v>23</v>
      </c>
      <c r="J3441" t="s">
        <v>52</v>
      </c>
      <c r="K3441" t="s">
        <v>387</v>
      </c>
      <c r="L3441" t="s">
        <v>112</v>
      </c>
      <c r="M3441" t="s">
        <v>74</v>
      </c>
      <c r="N3441" t="s">
        <v>1355</v>
      </c>
      <c r="O3441" t="s">
        <v>57</v>
      </c>
      <c r="P3441" t="s">
        <v>70</v>
      </c>
      <c r="Q3441" t="s">
        <v>21</v>
      </c>
    </row>
    <row r="3442" spans="1:17">
      <c r="A3442" t="s">
        <v>159</v>
      </c>
      <c r="B3442" t="s">
        <v>32</v>
      </c>
      <c r="C3442" t="s">
        <v>19</v>
      </c>
      <c r="D3442" t="s">
        <v>33</v>
      </c>
      <c r="E3442" t="s">
        <v>21</v>
      </c>
      <c r="F3442" t="s">
        <v>2205</v>
      </c>
      <c r="G3442" t="s">
        <v>35</v>
      </c>
      <c r="H3442" t="s">
        <v>35</v>
      </c>
      <c r="I3442" t="s">
        <v>23</v>
      </c>
      <c r="J3442" t="s">
        <v>123</v>
      </c>
      <c r="K3442" t="s">
        <v>124</v>
      </c>
      <c r="L3442" t="s">
        <v>453</v>
      </c>
      <c r="M3442" t="s">
        <v>63</v>
      </c>
      <c r="N3442" t="s">
        <v>28</v>
      </c>
      <c r="O3442" t="s">
        <v>29</v>
      </c>
      <c r="P3442" t="s">
        <v>30</v>
      </c>
      <c r="Q3442" t="s">
        <v>21</v>
      </c>
    </row>
    <row r="3443" spans="1:17">
      <c r="A3443" t="s">
        <v>97</v>
      </c>
      <c r="B3443" t="s">
        <v>87</v>
      </c>
      <c r="C3443" t="s">
        <v>19</v>
      </c>
      <c r="D3443" t="s">
        <v>33</v>
      </c>
      <c r="E3443" t="s">
        <v>21</v>
      </c>
      <c r="F3443" t="s">
        <v>29</v>
      </c>
      <c r="G3443" t="s">
        <v>35</v>
      </c>
      <c r="H3443" t="s">
        <v>35</v>
      </c>
      <c r="I3443" t="s">
        <v>23</v>
      </c>
      <c r="J3443" t="s">
        <v>123</v>
      </c>
      <c r="K3443" t="s">
        <v>124</v>
      </c>
      <c r="L3443" t="s">
        <v>26</v>
      </c>
      <c r="M3443" t="s">
        <v>52</v>
      </c>
      <c r="N3443" t="s">
        <v>28</v>
      </c>
      <c r="O3443" t="s">
        <v>29</v>
      </c>
      <c r="P3443" t="s">
        <v>30</v>
      </c>
      <c r="Q3443" t="s">
        <v>21</v>
      </c>
    </row>
    <row r="3444" spans="1:17">
      <c r="A3444" t="s">
        <v>209</v>
      </c>
      <c r="B3444" t="s">
        <v>18</v>
      </c>
      <c r="C3444" t="s">
        <v>19</v>
      </c>
      <c r="D3444" t="s">
        <v>20</v>
      </c>
      <c r="E3444" t="s">
        <v>21</v>
      </c>
      <c r="F3444" t="s">
        <v>709</v>
      </c>
      <c r="G3444" t="s">
        <v>21</v>
      </c>
      <c r="H3444" t="s">
        <v>21</v>
      </c>
      <c r="I3444" t="s">
        <v>30</v>
      </c>
      <c r="J3444" t="s">
        <v>74</v>
      </c>
      <c r="K3444" t="s">
        <v>53</v>
      </c>
      <c r="L3444" t="s">
        <v>99</v>
      </c>
      <c r="M3444" t="s">
        <v>40</v>
      </c>
      <c r="N3444" t="s">
        <v>28</v>
      </c>
      <c r="O3444" t="s">
        <v>29</v>
      </c>
      <c r="P3444" t="s">
        <v>30</v>
      </c>
      <c r="Q3444" t="s">
        <v>21</v>
      </c>
    </row>
    <row r="3445" spans="1:17">
      <c r="A3445" t="s">
        <v>103</v>
      </c>
      <c r="B3445" t="s">
        <v>56</v>
      </c>
      <c r="C3445" t="s">
        <v>19</v>
      </c>
      <c r="D3445" t="s">
        <v>33</v>
      </c>
      <c r="E3445" t="s">
        <v>21</v>
      </c>
      <c r="F3445" t="s">
        <v>2206</v>
      </c>
      <c r="G3445" t="s">
        <v>35</v>
      </c>
      <c r="H3445" t="s">
        <v>21</v>
      </c>
      <c r="I3445" t="s">
        <v>23</v>
      </c>
      <c r="J3445" t="s">
        <v>85</v>
      </c>
      <c r="K3445" t="s">
        <v>124</v>
      </c>
      <c r="L3445" t="s">
        <v>170</v>
      </c>
      <c r="M3445" t="s">
        <v>63</v>
      </c>
      <c r="N3445" t="s">
        <v>28</v>
      </c>
      <c r="O3445" t="s">
        <v>29</v>
      </c>
      <c r="P3445" t="s">
        <v>30</v>
      </c>
      <c r="Q3445" t="s">
        <v>21</v>
      </c>
    </row>
    <row r="3446" spans="1:17">
      <c r="A3446" t="s">
        <v>126</v>
      </c>
      <c r="B3446" t="s">
        <v>72</v>
      </c>
      <c r="C3446" t="s">
        <v>122</v>
      </c>
      <c r="D3446" t="s">
        <v>33</v>
      </c>
      <c r="E3446" t="s">
        <v>21</v>
      </c>
      <c r="F3446" t="s">
        <v>2207</v>
      </c>
      <c r="G3446" t="s">
        <v>35</v>
      </c>
      <c r="H3446" t="s">
        <v>21</v>
      </c>
      <c r="I3446" t="s">
        <v>30</v>
      </c>
      <c r="J3446" t="s">
        <v>152</v>
      </c>
      <c r="K3446" t="s">
        <v>37</v>
      </c>
      <c r="L3446" t="s">
        <v>344</v>
      </c>
      <c r="M3446" t="s">
        <v>57</v>
      </c>
      <c r="N3446" t="s">
        <v>28</v>
      </c>
      <c r="O3446" t="s">
        <v>29</v>
      </c>
      <c r="P3446" t="s">
        <v>30</v>
      </c>
      <c r="Q3446" t="s">
        <v>21</v>
      </c>
    </row>
    <row r="3447" spans="1:17">
      <c r="A3447" t="s">
        <v>209</v>
      </c>
      <c r="B3447" t="s">
        <v>72</v>
      </c>
      <c r="C3447" t="s">
        <v>19</v>
      </c>
      <c r="D3447" t="s">
        <v>33</v>
      </c>
      <c r="E3447" t="s">
        <v>21</v>
      </c>
      <c r="F3447" t="s">
        <v>301</v>
      </c>
      <c r="G3447" t="s">
        <v>21</v>
      </c>
      <c r="H3447" t="s">
        <v>21</v>
      </c>
      <c r="I3447" t="s">
        <v>30</v>
      </c>
      <c r="J3447" t="s">
        <v>68</v>
      </c>
      <c r="K3447" t="s">
        <v>37</v>
      </c>
      <c r="L3447" t="s">
        <v>275</v>
      </c>
      <c r="M3447" t="s">
        <v>27</v>
      </c>
      <c r="N3447" t="s">
        <v>28</v>
      </c>
      <c r="O3447" t="s">
        <v>29</v>
      </c>
      <c r="P3447" t="s">
        <v>30</v>
      </c>
      <c r="Q3447" t="s">
        <v>21</v>
      </c>
    </row>
    <row r="3448" spans="1:17">
      <c r="A3448" t="s">
        <v>121</v>
      </c>
      <c r="B3448" t="s">
        <v>32</v>
      </c>
      <c r="C3448" t="s">
        <v>19</v>
      </c>
      <c r="D3448" t="s">
        <v>33</v>
      </c>
      <c r="E3448" t="s">
        <v>21</v>
      </c>
      <c r="F3448" t="s">
        <v>2208</v>
      </c>
      <c r="G3448" t="s">
        <v>21</v>
      </c>
      <c r="H3448" t="s">
        <v>21</v>
      </c>
      <c r="I3448" t="s">
        <v>23</v>
      </c>
      <c r="J3448" t="s">
        <v>63</v>
      </c>
      <c r="K3448" t="s">
        <v>61</v>
      </c>
      <c r="L3448" t="s">
        <v>304</v>
      </c>
      <c r="M3448" t="s">
        <v>27</v>
      </c>
      <c r="N3448" t="s">
        <v>421</v>
      </c>
      <c r="O3448" t="s">
        <v>27</v>
      </c>
      <c r="P3448" t="s">
        <v>41</v>
      </c>
      <c r="Q3448" t="s">
        <v>21</v>
      </c>
    </row>
    <row r="3449" spans="1:17">
      <c r="A3449" t="s">
        <v>151</v>
      </c>
      <c r="B3449" t="s">
        <v>43</v>
      </c>
      <c r="C3449" t="s">
        <v>19</v>
      </c>
      <c r="D3449" t="s">
        <v>45</v>
      </c>
      <c r="E3449" t="s">
        <v>21</v>
      </c>
      <c r="F3449" t="s">
        <v>384</v>
      </c>
      <c r="G3449" t="s">
        <v>21</v>
      </c>
      <c r="H3449" t="s">
        <v>21</v>
      </c>
      <c r="I3449" t="s">
        <v>30</v>
      </c>
      <c r="J3449" t="s">
        <v>17</v>
      </c>
      <c r="K3449" t="s">
        <v>37</v>
      </c>
      <c r="L3449" t="s">
        <v>166</v>
      </c>
      <c r="M3449" t="s">
        <v>27</v>
      </c>
      <c r="N3449" t="s">
        <v>28</v>
      </c>
      <c r="O3449" t="s">
        <v>29</v>
      </c>
      <c r="P3449" t="s">
        <v>30</v>
      </c>
      <c r="Q3449" t="s">
        <v>21</v>
      </c>
    </row>
    <row r="3450" spans="1:17">
      <c r="A3450" t="s">
        <v>55</v>
      </c>
      <c r="B3450" t="s">
        <v>144</v>
      </c>
      <c r="C3450" t="s">
        <v>122</v>
      </c>
      <c r="D3450" t="s">
        <v>33</v>
      </c>
      <c r="E3450" t="s">
        <v>21</v>
      </c>
      <c r="F3450" t="s">
        <v>671</v>
      </c>
      <c r="G3450" t="s">
        <v>21</v>
      </c>
      <c r="H3450" t="s">
        <v>21</v>
      </c>
      <c r="I3450" t="s">
        <v>23</v>
      </c>
      <c r="J3450" t="s">
        <v>336</v>
      </c>
      <c r="K3450" t="s">
        <v>119</v>
      </c>
      <c r="L3450" t="s">
        <v>1353</v>
      </c>
      <c r="M3450" t="s">
        <v>27</v>
      </c>
      <c r="N3450" t="s">
        <v>28</v>
      </c>
      <c r="O3450" t="s">
        <v>29</v>
      </c>
      <c r="P3450" t="s">
        <v>30</v>
      </c>
      <c r="Q3450" t="s">
        <v>21</v>
      </c>
    </row>
    <row r="3451" spans="1:17">
      <c r="A3451" t="s">
        <v>234</v>
      </c>
      <c r="B3451" t="s">
        <v>18</v>
      </c>
      <c r="C3451" t="s">
        <v>44</v>
      </c>
      <c r="D3451" t="s">
        <v>33</v>
      </c>
      <c r="E3451" t="s">
        <v>21</v>
      </c>
      <c r="F3451" t="s">
        <v>933</v>
      </c>
      <c r="G3451" t="s">
        <v>21</v>
      </c>
      <c r="H3451" t="s">
        <v>21</v>
      </c>
      <c r="I3451" t="s">
        <v>23</v>
      </c>
      <c r="J3451" t="s">
        <v>68</v>
      </c>
      <c r="K3451" t="s">
        <v>53</v>
      </c>
      <c r="L3451" t="s">
        <v>1982</v>
      </c>
      <c r="M3451" t="s">
        <v>27</v>
      </c>
      <c r="N3451" t="s">
        <v>28</v>
      </c>
      <c r="O3451" t="s">
        <v>29</v>
      </c>
      <c r="P3451" t="s">
        <v>30</v>
      </c>
      <c r="Q3451" t="s">
        <v>21</v>
      </c>
    </row>
    <row r="3452" spans="1:17">
      <c r="A3452" t="s">
        <v>76</v>
      </c>
      <c r="B3452" t="s">
        <v>56</v>
      </c>
      <c r="C3452" t="s">
        <v>19</v>
      </c>
      <c r="D3452" t="s">
        <v>20</v>
      </c>
      <c r="E3452" t="s">
        <v>21</v>
      </c>
      <c r="F3452" t="s">
        <v>809</v>
      </c>
      <c r="G3452" t="s">
        <v>35</v>
      </c>
      <c r="H3452" t="s">
        <v>21</v>
      </c>
      <c r="I3452" t="s">
        <v>30</v>
      </c>
      <c r="J3452" t="s">
        <v>47</v>
      </c>
      <c r="K3452" t="s">
        <v>53</v>
      </c>
      <c r="L3452" t="s">
        <v>685</v>
      </c>
      <c r="M3452" t="s">
        <v>63</v>
      </c>
      <c r="N3452" t="s">
        <v>28</v>
      </c>
      <c r="O3452" t="s">
        <v>29</v>
      </c>
      <c r="P3452" t="s">
        <v>30</v>
      </c>
      <c r="Q3452" t="s">
        <v>21</v>
      </c>
    </row>
    <row r="3453" spans="1:17">
      <c r="A3453" t="s">
        <v>202</v>
      </c>
      <c r="B3453" t="s">
        <v>43</v>
      </c>
      <c r="C3453" t="s">
        <v>44</v>
      </c>
      <c r="D3453" t="s">
        <v>20</v>
      </c>
      <c r="E3453" t="s">
        <v>21</v>
      </c>
      <c r="F3453" t="s">
        <v>1173</v>
      </c>
      <c r="G3453" t="s">
        <v>21</v>
      </c>
      <c r="H3453" t="s">
        <v>21</v>
      </c>
      <c r="I3453" t="s">
        <v>30</v>
      </c>
      <c r="J3453" t="s">
        <v>82</v>
      </c>
      <c r="K3453" t="s">
        <v>53</v>
      </c>
      <c r="L3453" t="s">
        <v>248</v>
      </c>
      <c r="M3453" t="s">
        <v>63</v>
      </c>
      <c r="N3453" t="s">
        <v>28</v>
      </c>
      <c r="O3453" t="s">
        <v>29</v>
      </c>
      <c r="P3453" t="s">
        <v>30</v>
      </c>
      <c r="Q3453" t="s">
        <v>21</v>
      </c>
    </row>
    <row r="3454" spans="1:17">
      <c r="A3454" t="s">
        <v>97</v>
      </c>
      <c r="B3454" t="s">
        <v>87</v>
      </c>
      <c r="C3454" t="s">
        <v>19</v>
      </c>
      <c r="D3454" t="s">
        <v>33</v>
      </c>
      <c r="E3454" t="s">
        <v>21</v>
      </c>
      <c r="F3454" t="s">
        <v>29</v>
      </c>
      <c r="G3454" t="s">
        <v>35</v>
      </c>
      <c r="H3454" t="s">
        <v>21</v>
      </c>
      <c r="I3454" t="s">
        <v>23</v>
      </c>
      <c r="J3454" t="s">
        <v>99</v>
      </c>
      <c r="K3454" t="s">
        <v>119</v>
      </c>
      <c r="L3454" t="s">
        <v>212</v>
      </c>
      <c r="M3454" t="s">
        <v>57</v>
      </c>
      <c r="N3454" t="s">
        <v>28</v>
      </c>
      <c r="O3454" t="s">
        <v>29</v>
      </c>
      <c r="P3454" t="s">
        <v>30</v>
      </c>
      <c r="Q3454" t="s">
        <v>21</v>
      </c>
    </row>
    <row r="3455" spans="1:17">
      <c r="A3455" t="s">
        <v>17</v>
      </c>
      <c r="B3455" t="s">
        <v>72</v>
      </c>
      <c r="C3455" t="s">
        <v>44</v>
      </c>
      <c r="D3455" t="s">
        <v>33</v>
      </c>
      <c r="E3455" t="s">
        <v>21</v>
      </c>
      <c r="F3455" t="s">
        <v>1718</v>
      </c>
      <c r="G3455" t="s">
        <v>35</v>
      </c>
      <c r="H3455" t="s">
        <v>21</v>
      </c>
      <c r="I3455" t="s">
        <v>30</v>
      </c>
      <c r="J3455" t="s">
        <v>52</v>
      </c>
      <c r="K3455" t="s">
        <v>53</v>
      </c>
      <c r="L3455" t="s">
        <v>504</v>
      </c>
      <c r="M3455" t="s">
        <v>63</v>
      </c>
      <c r="N3455" t="s">
        <v>28</v>
      </c>
      <c r="O3455" t="s">
        <v>29</v>
      </c>
      <c r="P3455" t="s">
        <v>30</v>
      </c>
      <c r="Q3455" t="s">
        <v>21</v>
      </c>
    </row>
    <row r="3456" spans="1:17">
      <c r="A3456" t="s">
        <v>55</v>
      </c>
      <c r="B3456" t="s">
        <v>87</v>
      </c>
      <c r="C3456" t="s">
        <v>122</v>
      </c>
      <c r="D3456" t="s">
        <v>33</v>
      </c>
      <c r="E3456" t="s">
        <v>21</v>
      </c>
      <c r="F3456" t="s">
        <v>248</v>
      </c>
      <c r="G3456" t="s">
        <v>35</v>
      </c>
      <c r="H3456" t="s">
        <v>21</v>
      </c>
      <c r="I3456" t="s">
        <v>30</v>
      </c>
      <c r="J3456" t="s">
        <v>47</v>
      </c>
      <c r="K3456" t="s">
        <v>37</v>
      </c>
      <c r="L3456" t="s">
        <v>191</v>
      </c>
      <c r="M3456" t="s">
        <v>27</v>
      </c>
      <c r="N3456" t="s">
        <v>28</v>
      </c>
      <c r="O3456" t="s">
        <v>29</v>
      </c>
      <c r="P3456" t="s">
        <v>30</v>
      </c>
      <c r="Q3456" t="s">
        <v>21</v>
      </c>
    </row>
    <row r="3457" spans="1:17">
      <c r="A3457" t="s">
        <v>31</v>
      </c>
      <c r="B3457" t="s">
        <v>72</v>
      </c>
      <c r="C3457" t="s">
        <v>122</v>
      </c>
      <c r="D3457" t="s">
        <v>33</v>
      </c>
      <c r="E3457" t="s">
        <v>35</v>
      </c>
      <c r="F3457" t="s">
        <v>2209</v>
      </c>
      <c r="G3457" t="s">
        <v>21</v>
      </c>
      <c r="H3457" t="s">
        <v>35</v>
      </c>
      <c r="I3457" t="s">
        <v>30</v>
      </c>
      <c r="J3457" t="s">
        <v>243</v>
      </c>
      <c r="K3457" t="s">
        <v>37</v>
      </c>
      <c r="L3457" t="s">
        <v>131</v>
      </c>
      <c r="M3457" t="s">
        <v>27</v>
      </c>
      <c r="N3457" t="s">
        <v>28</v>
      </c>
      <c r="O3457" t="s">
        <v>29</v>
      </c>
      <c r="P3457" t="s">
        <v>30</v>
      </c>
      <c r="Q3457" t="s">
        <v>21</v>
      </c>
    </row>
    <row r="3458" spans="1:17">
      <c r="A3458" t="s">
        <v>42</v>
      </c>
      <c r="B3458" t="s">
        <v>66</v>
      </c>
      <c r="C3458" t="s">
        <v>19</v>
      </c>
      <c r="D3458" t="s">
        <v>33</v>
      </c>
      <c r="E3458" t="s">
        <v>21</v>
      </c>
      <c r="F3458" t="s">
        <v>1222</v>
      </c>
      <c r="G3458" t="s">
        <v>21</v>
      </c>
      <c r="H3458" t="s">
        <v>21</v>
      </c>
      <c r="I3458" t="s">
        <v>23</v>
      </c>
      <c r="J3458" t="s">
        <v>243</v>
      </c>
      <c r="K3458" t="s">
        <v>119</v>
      </c>
      <c r="L3458" t="s">
        <v>753</v>
      </c>
      <c r="M3458" t="s">
        <v>27</v>
      </c>
      <c r="N3458" t="s">
        <v>28</v>
      </c>
      <c r="O3458" t="s">
        <v>29</v>
      </c>
      <c r="P3458" t="s">
        <v>30</v>
      </c>
      <c r="Q3458" t="s">
        <v>21</v>
      </c>
    </row>
    <row r="3459" spans="1:17">
      <c r="A3459" t="s">
        <v>17</v>
      </c>
      <c r="B3459" t="s">
        <v>43</v>
      </c>
      <c r="C3459" t="s">
        <v>44</v>
      </c>
      <c r="D3459" t="s">
        <v>45</v>
      </c>
      <c r="E3459" t="s">
        <v>21</v>
      </c>
      <c r="F3459" t="s">
        <v>2114</v>
      </c>
      <c r="G3459" t="s">
        <v>35</v>
      </c>
      <c r="H3459" t="s">
        <v>21</v>
      </c>
      <c r="I3459" t="s">
        <v>30</v>
      </c>
      <c r="J3459" t="s">
        <v>108</v>
      </c>
      <c r="K3459" t="s">
        <v>37</v>
      </c>
      <c r="L3459" t="s">
        <v>113</v>
      </c>
      <c r="M3459" t="s">
        <v>36</v>
      </c>
      <c r="N3459" t="s">
        <v>28</v>
      </c>
      <c r="O3459" t="s">
        <v>29</v>
      </c>
      <c r="P3459" t="s">
        <v>30</v>
      </c>
      <c r="Q3459" t="s">
        <v>21</v>
      </c>
    </row>
    <row r="3460" spans="1:17">
      <c r="A3460" t="s">
        <v>351</v>
      </c>
      <c r="B3460" t="s">
        <v>144</v>
      </c>
      <c r="C3460" t="s">
        <v>19</v>
      </c>
      <c r="D3460" t="s">
        <v>33</v>
      </c>
      <c r="E3460" t="s">
        <v>21</v>
      </c>
      <c r="F3460" t="s">
        <v>2210</v>
      </c>
      <c r="G3460" t="s">
        <v>21</v>
      </c>
      <c r="H3460" t="s">
        <v>21</v>
      </c>
      <c r="I3460" t="s">
        <v>23</v>
      </c>
      <c r="J3460" t="s">
        <v>82</v>
      </c>
      <c r="K3460" t="s">
        <v>61</v>
      </c>
      <c r="L3460" t="s">
        <v>49</v>
      </c>
      <c r="M3460" t="s">
        <v>27</v>
      </c>
      <c r="N3460" t="s">
        <v>28</v>
      </c>
      <c r="O3460" t="s">
        <v>29</v>
      </c>
      <c r="P3460" t="s">
        <v>30</v>
      </c>
      <c r="Q3460" t="s">
        <v>35</v>
      </c>
    </row>
    <row r="3461" spans="1:17">
      <c r="A3461" t="s">
        <v>17</v>
      </c>
      <c r="B3461" t="s">
        <v>32</v>
      </c>
      <c r="C3461" t="s">
        <v>44</v>
      </c>
      <c r="D3461" t="s">
        <v>20</v>
      </c>
      <c r="E3461" t="s">
        <v>21</v>
      </c>
      <c r="F3461" t="s">
        <v>26</v>
      </c>
      <c r="G3461" t="s">
        <v>35</v>
      </c>
      <c r="H3461" t="s">
        <v>21</v>
      </c>
      <c r="I3461" t="s">
        <v>23</v>
      </c>
      <c r="J3461" t="s">
        <v>205</v>
      </c>
      <c r="K3461" t="s">
        <v>37</v>
      </c>
      <c r="L3461" t="s">
        <v>313</v>
      </c>
      <c r="M3461" t="s">
        <v>27</v>
      </c>
      <c r="N3461" t="s">
        <v>28</v>
      </c>
      <c r="O3461" t="s">
        <v>29</v>
      </c>
      <c r="P3461" t="s">
        <v>30</v>
      </c>
      <c r="Q3461" t="s">
        <v>21</v>
      </c>
    </row>
    <row r="3462" spans="1:17">
      <c r="A3462" t="s">
        <v>336</v>
      </c>
      <c r="B3462" t="s">
        <v>32</v>
      </c>
      <c r="C3462" t="s">
        <v>19</v>
      </c>
      <c r="D3462" t="s">
        <v>33</v>
      </c>
      <c r="E3462" t="s">
        <v>35</v>
      </c>
      <c r="F3462" t="s">
        <v>749</v>
      </c>
      <c r="G3462" t="s">
        <v>35</v>
      </c>
      <c r="H3462" t="s">
        <v>21</v>
      </c>
      <c r="I3462" t="s">
        <v>30</v>
      </c>
      <c r="J3462" t="s">
        <v>60</v>
      </c>
      <c r="K3462" t="s">
        <v>37</v>
      </c>
      <c r="L3462" t="s">
        <v>108</v>
      </c>
      <c r="M3462" t="s">
        <v>27</v>
      </c>
      <c r="N3462" t="s">
        <v>28</v>
      </c>
      <c r="O3462" t="s">
        <v>29</v>
      </c>
      <c r="P3462" t="s">
        <v>30</v>
      </c>
      <c r="Q3462" t="s">
        <v>21</v>
      </c>
    </row>
    <row r="3463" spans="1:17">
      <c r="A3463" t="s">
        <v>186</v>
      </c>
      <c r="B3463" t="s">
        <v>72</v>
      </c>
      <c r="C3463" t="s">
        <v>44</v>
      </c>
      <c r="D3463" t="s">
        <v>33</v>
      </c>
      <c r="E3463" t="s">
        <v>21</v>
      </c>
      <c r="F3463" t="s">
        <v>2211</v>
      </c>
      <c r="G3463" t="s">
        <v>21</v>
      </c>
      <c r="H3463" t="s">
        <v>21</v>
      </c>
      <c r="I3463" t="s">
        <v>23</v>
      </c>
      <c r="J3463" t="s">
        <v>85</v>
      </c>
      <c r="K3463" t="s">
        <v>124</v>
      </c>
      <c r="L3463" t="s">
        <v>184</v>
      </c>
      <c r="M3463" t="s">
        <v>74</v>
      </c>
      <c r="N3463" t="s">
        <v>28</v>
      </c>
      <c r="O3463" t="s">
        <v>29</v>
      </c>
      <c r="P3463" t="s">
        <v>30</v>
      </c>
      <c r="Q3463" t="s">
        <v>21</v>
      </c>
    </row>
    <row r="3464" spans="1:17">
      <c r="A3464" t="s">
        <v>186</v>
      </c>
      <c r="B3464" t="s">
        <v>56</v>
      </c>
      <c r="C3464" t="s">
        <v>19</v>
      </c>
      <c r="D3464" t="s">
        <v>33</v>
      </c>
      <c r="E3464" t="s">
        <v>21</v>
      </c>
      <c r="F3464" t="s">
        <v>98</v>
      </c>
      <c r="G3464" t="s">
        <v>35</v>
      </c>
      <c r="H3464" t="s">
        <v>21</v>
      </c>
      <c r="I3464" t="s">
        <v>146</v>
      </c>
      <c r="J3464" t="s">
        <v>24</v>
      </c>
      <c r="K3464" t="s">
        <v>124</v>
      </c>
      <c r="L3464" t="s">
        <v>323</v>
      </c>
      <c r="M3464" t="s">
        <v>27</v>
      </c>
      <c r="N3464" t="s">
        <v>139</v>
      </c>
      <c r="O3464" t="s">
        <v>63</v>
      </c>
      <c r="P3464" t="s">
        <v>41</v>
      </c>
      <c r="Q3464" t="s">
        <v>21</v>
      </c>
    </row>
    <row r="3465" spans="1:17">
      <c r="A3465" t="s">
        <v>180</v>
      </c>
      <c r="B3465" t="s">
        <v>87</v>
      </c>
      <c r="C3465" t="s">
        <v>19</v>
      </c>
      <c r="D3465" t="s">
        <v>33</v>
      </c>
      <c r="E3465" t="s">
        <v>21</v>
      </c>
      <c r="F3465" t="s">
        <v>54</v>
      </c>
      <c r="G3465" t="s">
        <v>21</v>
      </c>
      <c r="H3465" t="s">
        <v>21</v>
      </c>
      <c r="I3465" t="s">
        <v>23</v>
      </c>
      <c r="J3465" t="s">
        <v>234</v>
      </c>
      <c r="K3465" t="s">
        <v>100</v>
      </c>
      <c r="L3465" t="s">
        <v>381</v>
      </c>
      <c r="M3465" t="s">
        <v>63</v>
      </c>
      <c r="N3465" t="s">
        <v>105</v>
      </c>
      <c r="O3465" t="s">
        <v>27</v>
      </c>
      <c r="P3465" t="s">
        <v>70</v>
      </c>
      <c r="Q3465" t="s">
        <v>21</v>
      </c>
    </row>
    <row r="3466" spans="1:17">
      <c r="A3466" t="s">
        <v>31</v>
      </c>
      <c r="B3466" t="s">
        <v>66</v>
      </c>
      <c r="C3466" t="s">
        <v>44</v>
      </c>
      <c r="D3466" t="s">
        <v>33</v>
      </c>
      <c r="E3466" t="s">
        <v>21</v>
      </c>
      <c r="F3466" t="s">
        <v>766</v>
      </c>
      <c r="G3466" t="s">
        <v>35</v>
      </c>
      <c r="H3466" t="s">
        <v>35</v>
      </c>
      <c r="I3466" t="s">
        <v>23</v>
      </c>
      <c r="J3466" t="s">
        <v>57</v>
      </c>
      <c r="K3466" t="s">
        <v>61</v>
      </c>
      <c r="L3466" t="s">
        <v>197</v>
      </c>
      <c r="M3466" t="s">
        <v>57</v>
      </c>
      <c r="N3466" t="s">
        <v>28</v>
      </c>
      <c r="O3466" t="s">
        <v>29</v>
      </c>
      <c r="P3466" t="s">
        <v>30</v>
      </c>
      <c r="Q3466" t="s">
        <v>21</v>
      </c>
    </row>
    <row r="3467" spans="1:17">
      <c r="A3467" t="s">
        <v>121</v>
      </c>
      <c r="B3467" t="s">
        <v>56</v>
      </c>
      <c r="C3467" t="s">
        <v>19</v>
      </c>
      <c r="D3467" t="s">
        <v>33</v>
      </c>
      <c r="E3467" t="s">
        <v>21</v>
      </c>
      <c r="F3467" t="s">
        <v>2212</v>
      </c>
      <c r="G3467" t="s">
        <v>35</v>
      </c>
      <c r="H3467" t="s">
        <v>21</v>
      </c>
      <c r="I3467" t="s">
        <v>30</v>
      </c>
      <c r="J3467" t="s">
        <v>82</v>
      </c>
      <c r="K3467" t="s">
        <v>53</v>
      </c>
      <c r="L3467" t="s">
        <v>188</v>
      </c>
      <c r="M3467" t="s">
        <v>74</v>
      </c>
      <c r="N3467" t="s">
        <v>28</v>
      </c>
      <c r="O3467" t="s">
        <v>29</v>
      </c>
      <c r="P3467" t="s">
        <v>30</v>
      </c>
      <c r="Q3467" t="s">
        <v>21</v>
      </c>
    </row>
    <row r="3468" spans="1:17">
      <c r="A3468" t="s">
        <v>76</v>
      </c>
      <c r="B3468" t="s">
        <v>87</v>
      </c>
      <c r="C3468" t="s">
        <v>122</v>
      </c>
      <c r="D3468" t="s">
        <v>33</v>
      </c>
      <c r="E3468" t="s">
        <v>21</v>
      </c>
      <c r="F3468" t="s">
        <v>1984</v>
      </c>
      <c r="G3468" t="s">
        <v>35</v>
      </c>
      <c r="H3468" t="s">
        <v>21</v>
      </c>
      <c r="I3468" t="s">
        <v>23</v>
      </c>
      <c r="J3468" t="s">
        <v>234</v>
      </c>
      <c r="K3468" t="s">
        <v>100</v>
      </c>
      <c r="L3468" t="s">
        <v>527</v>
      </c>
      <c r="M3468" t="s">
        <v>27</v>
      </c>
      <c r="N3468" t="s">
        <v>28</v>
      </c>
      <c r="O3468" t="s">
        <v>29</v>
      </c>
      <c r="P3468" t="s">
        <v>30</v>
      </c>
      <c r="Q3468" t="s">
        <v>21</v>
      </c>
    </row>
    <row r="3469" spans="1:17">
      <c r="A3469" t="s">
        <v>126</v>
      </c>
      <c r="B3469" t="s">
        <v>43</v>
      </c>
      <c r="C3469" t="s">
        <v>122</v>
      </c>
      <c r="D3469" t="s">
        <v>45</v>
      </c>
      <c r="E3469" t="s">
        <v>21</v>
      </c>
      <c r="F3469" t="s">
        <v>78</v>
      </c>
      <c r="G3469" t="s">
        <v>35</v>
      </c>
      <c r="H3469" t="s">
        <v>21</v>
      </c>
      <c r="I3469" t="s">
        <v>30</v>
      </c>
      <c r="J3469" t="s">
        <v>118</v>
      </c>
      <c r="K3469" t="s">
        <v>37</v>
      </c>
      <c r="L3469" t="s">
        <v>799</v>
      </c>
      <c r="M3469" t="s">
        <v>63</v>
      </c>
      <c r="N3469" t="s">
        <v>28</v>
      </c>
      <c r="O3469" t="s">
        <v>29</v>
      </c>
      <c r="P3469" t="s">
        <v>30</v>
      </c>
      <c r="Q3469" t="s">
        <v>21</v>
      </c>
    </row>
    <row r="3470" spans="1:17">
      <c r="A3470" t="s">
        <v>121</v>
      </c>
      <c r="B3470" t="s">
        <v>56</v>
      </c>
      <c r="C3470" t="s">
        <v>122</v>
      </c>
      <c r="D3470" t="s">
        <v>33</v>
      </c>
      <c r="E3470" t="s">
        <v>21</v>
      </c>
      <c r="F3470" t="s">
        <v>715</v>
      </c>
      <c r="G3470" t="s">
        <v>21</v>
      </c>
      <c r="H3470" t="s">
        <v>35</v>
      </c>
      <c r="I3470" t="s">
        <v>30</v>
      </c>
      <c r="J3470" t="s">
        <v>123</v>
      </c>
      <c r="K3470" t="s">
        <v>53</v>
      </c>
      <c r="L3470" t="s">
        <v>1345</v>
      </c>
      <c r="M3470" t="s">
        <v>27</v>
      </c>
      <c r="N3470" t="s">
        <v>28</v>
      </c>
      <c r="O3470" t="s">
        <v>29</v>
      </c>
      <c r="P3470" t="s">
        <v>30</v>
      </c>
      <c r="Q3470" t="s">
        <v>21</v>
      </c>
    </row>
    <row r="3471" spans="1:17">
      <c r="A3471" t="s">
        <v>209</v>
      </c>
      <c r="B3471" t="s">
        <v>56</v>
      </c>
      <c r="C3471" t="s">
        <v>19</v>
      </c>
      <c r="D3471" t="s">
        <v>20</v>
      </c>
      <c r="E3471" t="s">
        <v>21</v>
      </c>
      <c r="F3471" t="s">
        <v>1717</v>
      </c>
      <c r="G3471" t="s">
        <v>35</v>
      </c>
      <c r="H3471" t="s">
        <v>21</v>
      </c>
      <c r="I3471" t="s">
        <v>23</v>
      </c>
      <c r="J3471" t="s">
        <v>123</v>
      </c>
      <c r="K3471" t="s">
        <v>37</v>
      </c>
      <c r="L3471" t="s">
        <v>375</v>
      </c>
      <c r="M3471" t="s">
        <v>74</v>
      </c>
      <c r="N3471" t="s">
        <v>28</v>
      </c>
      <c r="O3471" t="s">
        <v>29</v>
      </c>
      <c r="P3471" t="s">
        <v>30</v>
      </c>
      <c r="Q3471" t="s">
        <v>21</v>
      </c>
    </row>
    <row r="3472" spans="1:17">
      <c r="A3472" t="s">
        <v>186</v>
      </c>
      <c r="B3472" t="s">
        <v>72</v>
      </c>
      <c r="C3472" t="s">
        <v>44</v>
      </c>
      <c r="D3472" t="s">
        <v>33</v>
      </c>
      <c r="E3472" t="s">
        <v>21</v>
      </c>
      <c r="F3472" t="s">
        <v>29</v>
      </c>
      <c r="G3472" t="s">
        <v>35</v>
      </c>
      <c r="H3472" t="s">
        <v>35</v>
      </c>
      <c r="I3472" t="s">
        <v>30</v>
      </c>
      <c r="J3472" t="s">
        <v>47</v>
      </c>
      <c r="K3472" t="s">
        <v>37</v>
      </c>
      <c r="L3472" t="s">
        <v>573</v>
      </c>
      <c r="M3472" t="s">
        <v>27</v>
      </c>
      <c r="N3472" t="s">
        <v>28</v>
      </c>
      <c r="O3472" t="s">
        <v>29</v>
      </c>
      <c r="P3472" t="s">
        <v>30</v>
      </c>
      <c r="Q3472" t="s">
        <v>21</v>
      </c>
    </row>
    <row r="3473" spans="1:17">
      <c r="A3473" t="s">
        <v>323</v>
      </c>
      <c r="B3473" t="s">
        <v>56</v>
      </c>
      <c r="C3473" t="s">
        <v>19</v>
      </c>
      <c r="D3473" t="s">
        <v>20</v>
      </c>
      <c r="E3473" t="s">
        <v>21</v>
      </c>
      <c r="F3473" t="s">
        <v>1084</v>
      </c>
      <c r="G3473" t="s">
        <v>35</v>
      </c>
      <c r="H3473" t="s">
        <v>21</v>
      </c>
      <c r="I3473" t="s">
        <v>23</v>
      </c>
      <c r="J3473" t="s">
        <v>68</v>
      </c>
      <c r="K3473" t="s">
        <v>37</v>
      </c>
      <c r="L3473" t="s">
        <v>466</v>
      </c>
      <c r="M3473" t="s">
        <v>52</v>
      </c>
      <c r="N3473" t="s">
        <v>300</v>
      </c>
      <c r="O3473" t="s">
        <v>82</v>
      </c>
      <c r="P3473" t="s">
        <v>41</v>
      </c>
      <c r="Q3473" t="s">
        <v>21</v>
      </c>
    </row>
    <row r="3474" spans="1:17">
      <c r="A3474" t="s">
        <v>31</v>
      </c>
      <c r="B3474" t="s">
        <v>72</v>
      </c>
      <c r="C3474" t="s">
        <v>19</v>
      </c>
      <c r="D3474" t="s">
        <v>33</v>
      </c>
      <c r="E3474" t="s">
        <v>21</v>
      </c>
      <c r="F3474" t="s">
        <v>2213</v>
      </c>
      <c r="G3474" t="s">
        <v>35</v>
      </c>
      <c r="H3474" t="s">
        <v>21</v>
      </c>
      <c r="I3474" t="s">
        <v>30</v>
      </c>
      <c r="J3474" t="s">
        <v>99</v>
      </c>
      <c r="K3474" t="s">
        <v>37</v>
      </c>
      <c r="L3474" t="s">
        <v>102</v>
      </c>
      <c r="M3474" t="s">
        <v>52</v>
      </c>
      <c r="N3474" t="s">
        <v>28</v>
      </c>
      <c r="O3474" t="s">
        <v>29</v>
      </c>
      <c r="P3474" t="s">
        <v>30</v>
      </c>
      <c r="Q3474" t="s">
        <v>21</v>
      </c>
    </row>
    <row r="3475" spans="1:17">
      <c r="A3475" t="s">
        <v>103</v>
      </c>
      <c r="B3475" t="s">
        <v>43</v>
      </c>
      <c r="C3475" t="s">
        <v>19</v>
      </c>
      <c r="D3475" t="s">
        <v>45</v>
      </c>
      <c r="E3475" t="s">
        <v>21</v>
      </c>
      <c r="F3475" t="s">
        <v>101</v>
      </c>
      <c r="G3475" t="s">
        <v>35</v>
      </c>
      <c r="H3475" t="s">
        <v>35</v>
      </c>
      <c r="I3475" t="s">
        <v>146</v>
      </c>
      <c r="J3475" t="s">
        <v>243</v>
      </c>
      <c r="K3475" t="s">
        <v>61</v>
      </c>
      <c r="L3475" t="s">
        <v>120</v>
      </c>
      <c r="M3475" t="s">
        <v>74</v>
      </c>
      <c r="N3475" t="s">
        <v>28</v>
      </c>
      <c r="O3475" t="s">
        <v>29</v>
      </c>
      <c r="P3475" t="s">
        <v>30</v>
      </c>
      <c r="Q3475" t="s">
        <v>21</v>
      </c>
    </row>
    <row r="3476" spans="1:17">
      <c r="A3476" t="s">
        <v>65</v>
      </c>
      <c r="B3476" t="s">
        <v>87</v>
      </c>
      <c r="C3476" t="s">
        <v>19</v>
      </c>
      <c r="D3476" t="s">
        <v>33</v>
      </c>
      <c r="E3476" t="s">
        <v>21</v>
      </c>
      <c r="F3476" t="s">
        <v>2214</v>
      </c>
      <c r="G3476" t="s">
        <v>21</v>
      </c>
      <c r="H3476" t="s">
        <v>21</v>
      </c>
      <c r="I3476" t="s">
        <v>30</v>
      </c>
      <c r="J3476" t="s">
        <v>24</v>
      </c>
      <c r="K3476" t="s">
        <v>53</v>
      </c>
      <c r="L3476" t="s">
        <v>225</v>
      </c>
      <c r="M3476" t="s">
        <v>74</v>
      </c>
      <c r="N3476" t="s">
        <v>28</v>
      </c>
      <c r="O3476" t="s">
        <v>29</v>
      </c>
      <c r="P3476" t="s">
        <v>30</v>
      </c>
      <c r="Q3476" t="s">
        <v>21</v>
      </c>
    </row>
    <row r="3477" spans="1:17">
      <c r="A3477" t="s">
        <v>159</v>
      </c>
      <c r="B3477" t="s">
        <v>72</v>
      </c>
      <c r="C3477" t="s">
        <v>44</v>
      </c>
      <c r="D3477" t="s">
        <v>33</v>
      </c>
      <c r="E3477" t="s">
        <v>21</v>
      </c>
      <c r="F3477" t="s">
        <v>29</v>
      </c>
      <c r="G3477" t="s">
        <v>21</v>
      </c>
      <c r="H3477" t="s">
        <v>21</v>
      </c>
      <c r="I3477" t="s">
        <v>23</v>
      </c>
      <c r="J3477" t="s">
        <v>152</v>
      </c>
      <c r="K3477" t="s">
        <v>92</v>
      </c>
      <c r="L3477" t="s">
        <v>430</v>
      </c>
      <c r="M3477" t="s">
        <v>63</v>
      </c>
      <c r="N3477" t="s">
        <v>28</v>
      </c>
      <c r="O3477" t="s">
        <v>29</v>
      </c>
      <c r="P3477" t="s">
        <v>30</v>
      </c>
      <c r="Q3477" t="s">
        <v>21</v>
      </c>
    </row>
    <row r="3478" spans="1:17">
      <c r="A3478" t="s">
        <v>31</v>
      </c>
      <c r="B3478" t="s">
        <v>56</v>
      </c>
      <c r="C3478" t="s">
        <v>19</v>
      </c>
      <c r="D3478" t="s">
        <v>33</v>
      </c>
      <c r="E3478" t="s">
        <v>21</v>
      </c>
      <c r="F3478" t="s">
        <v>1283</v>
      </c>
      <c r="G3478" t="s">
        <v>35</v>
      </c>
      <c r="H3478" t="s">
        <v>21</v>
      </c>
      <c r="I3478" t="s">
        <v>30</v>
      </c>
      <c r="J3478" t="s">
        <v>234</v>
      </c>
      <c r="K3478" t="s">
        <v>37</v>
      </c>
      <c r="L3478" t="s">
        <v>489</v>
      </c>
      <c r="M3478" t="s">
        <v>27</v>
      </c>
      <c r="N3478" t="s">
        <v>28</v>
      </c>
      <c r="O3478" t="s">
        <v>29</v>
      </c>
      <c r="P3478" t="s">
        <v>30</v>
      </c>
      <c r="Q3478" t="s">
        <v>21</v>
      </c>
    </row>
    <row r="3479" spans="1:17">
      <c r="A3479" t="s">
        <v>140</v>
      </c>
      <c r="B3479" t="s">
        <v>72</v>
      </c>
      <c r="C3479" t="s">
        <v>19</v>
      </c>
      <c r="D3479" t="s">
        <v>2553</v>
      </c>
      <c r="E3479" t="s">
        <v>21</v>
      </c>
      <c r="F3479" t="s">
        <v>299</v>
      </c>
      <c r="G3479" t="s">
        <v>35</v>
      </c>
      <c r="H3479" t="s">
        <v>21</v>
      </c>
      <c r="I3479" t="s">
        <v>23</v>
      </c>
      <c r="J3479" t="s">
        <v>99</v>
      </c>
      <c r="K3479" t="s">
        <v>100</v>
      </c>
      <c r="L3479" t="s">
        <v>306</v>
      </c>
      <c r="M3479" t="s">
        <v>63</v>
      </c>
      <c r="N3479" t="s">
        <v>28</v>
      </c>
      <c r="O3479" t="s">
        <v>29</v>
      </c>
      <c r="P3479" t="s">
        <v>30</v>
      </c>
      <c r="Q3479" t="s">
        <v>21</v>
      </c>
    </row>
    <row r="3480" spans="1:17">
      <c r="A3480" t="s">
        <v>310</v>
      </c>
      <c r="B3480" t="s">
        <v>43</v>
      </c>
      <c r="C3480" t="s">
        <v>19</v>
      </c>
      <c r="D3480" t="s">
        <v>20</v>
      </c>
      <c r="E3480" t="s">
        <v>21</v>
      </c>
      <c r="F3480" t="s">
        <v>1216</v>
      </c>
      <c r="G3480" t="s">
        <v>35</v>
      </c>
      <c r="H3480" t="s">
        <v>21</v>
      </c>
      <c r="I3480" t="s">
        <v>30</v>
      </c>
      <c r="J3480" t="s">
        <v>17</v>
      </c>
      <c r="K3480" t="s">
        <v>37</v>
      </c>
      <c r="L3480" t="s">
        <v>157</v>
      </c>
      <c r="M3480" t="s">
        <v>63</v>
      </c>
      <c r="N3480" t="s">
        <v>28</v>
      </c>
      <c r="O3480" t="s">
        <v>29</v>
      </c>
      <c r="P3480" t="s">
        <v>30</v>
      </c>
      <c r="Q3480" t="s">
        <v>21</v>
      </c>
    </row>
    <row r="3481" spans="1:17">
      <c r="A3481" t="s">
        <v>114</v>
      </c>
      <c r="B3481" t="s">
        <v>72</v>
      </c>
      <c r="C3481" t="s">
        <v>44</v>
      </c>
      <c r="D3481" t="s">
        <v>45</v>
      </c>
      <c r="E3481" t="s">
        <v>21</v>
      </c>
      <c r="F3481" t="s">
        <v>633</v>
      </c>
      <c r="G3481" t="s">
        <v>35</v>
      </c>
      <c r="H3481" t="s">
        <v>21</v>
      </c>
      <c r="I3481" t="s">
        <v>30</v>
      </c>
      <c r="J3481" t="s">
        <v>205</v>
      </c>
      <c r="K3481" t="s">
        <v>37</v>
      </c>
      <c r="L3481" t="s">
        <v>73</v>
      </c>
      <c r="M3481" t="s">
        <v>27</v>
      </c>
      <c r="N3481" t="s">
        <v>28</v>
      </c>
      <c r="O3481" t="s">
        <v>29</v>
      </c>
      <c r="P3481" t="s">
        <v>30</v>
      </c>
      <c r="Q3481" t="s">
        <v>21</v>
      </c>
    </row>
    <row r="3482" spans="1:17">
      <c r="A3482" t="s">
        <v>524</v>
      </c>
      <c r="B3482" t="s">
        <v>32</v>
      </c>
      <c r="C3482" t="s">
        <v>19</v>
      </c>
      <c r="D3482" t="s">
        <v>33</v>
      </c>
      <c r="E3482" t="s">
        <v>21</v>
      </c>
      <c r="F3482" t="s">
        <v>1582</v>
      </c>
      <c r="G3482" t="s">
        <v>35</v>
      </c>
      <c r="H3482" t="s">
        <v>21</v>
      </c>
      <c r="I3482" t="s">
        <v>30</v>
      </c>
      <c r="J3482" t="s">
        <v>130</v>
      </c>
      <c r="K3482" t="s">
        <v>53</v>
      </c>
      <c r="L3482" t="s">
        <v>470</v>
      </c>
      <c r="M3482" t="s">
        <v>27</v>
      </c>
      <c r="N3482" t="s">
        <v>28</v>
      </c>
      <c r="O3482" t="s">
        <v>29</v>
      </c>
      <c r="P3482" t="s">
        <v>30</v>
      </c>
      <c r="Q3482" t="s">
        <v>21</v>
      </c>
    </row>
    <row r="3483" spans="1:17">
      <c r="A3483" t="s">
        <v>103</v>
      </c>
      <c r="B3483" t="s">
        <v>18</v>
      </c>
      <c r="C3483" t="s">
        <v>19</v>
      </c>
      <c r="D3483" t="s">
        <v>33</v>
      </c>
      <c r="E3483" t="s">
        <v>21</v>
      </c>
      <c r="F3483" t="s">
        <v>29</v>
      </c>
      <c r="G3483" t="s">
        <v>35</v>
      </c>
      <c r="H3483" t="s">
        <v>21</v>
      </c>
      <c r="I3483" t="s">
        <v>23</v>
      </c>
      <c r="J3483" t="s">
        <v>24</v>
      </c>
      <c r="K3483" t="s">
        <v>124</v>
      </c>
      <c r="L3483" t="s">
        <v>647</v>
      </c>
      <c r="M3483" t="s">
        <v>27</v>
      </c>
      <c r="N3483" t="s">
        <v>377</v>
      </c>
      <c r="O3483" t="s">
        <v>27</v>
      </c>
      <c r="P3483" t="s">
        <v>41</v>
      </c>
      <c r="Q3483" t="s">
        <v>21</v>
      </c>
    </row>
    <row r="3484" spans="1:17">
      <c r="A3484" t="s">
        <v>55</v>
      </c>
      <c r="B3484" t="s">
        <v>144</v>
      </c>
      <c r="C3484" t="s">
        <v>19</v>
      </c>
      <c r="D3484" t="s">
        <v>33</v>
      </c>
      <c r="E3484" t="s">
        <v>21</v>
      </c>
      <c r="F3484" t="s">
        <v>2215</v>
      </c>
      <c r="G3484" t="s">
        <v>35</v>
      </c>
      <c r="H3484" t="s">
        <v>21</v>
      </c>
      <c r="I3484" t="s">
        <v>23</v>
      </c>
      <c r="J3484" t="s">
        <v>114</v>
      </c>
      <c r="K3484" t="s">
        <v>119</v>
      </c>
      <c r="L3484" t="s">
        <v>417</v>
      </c>
      <c r="M3484" t="s">
        <v>63</v>
      </c>
      <c r="N3484" t="s">
        <v>28</v>
      </c>
      <c r="O3484" t="s">
        <v>29</v>
      </c>
      <c r="P3484" t="s">
        <v>30</v>
      </c>
      <c r="Q3484" t="s">
        <v>21</v>
      </c>
    </row>
    <row r="3485" spans="1:17">
      <c r="A3485" t="s">
        <v>103</v>
      </c>
      <c r="B3485" t="s">
        <v>43</v>
      </c>
      <c r="C3485" t="s">
        <v>19</v>
      </c>
      <c r="D3485" t="s">
        <v>45</v>
      </c>
      <c r="E3485" t="s">
        <v>21</v>
      </c>
      <c r="F3485" t="s">
        <v>2216</v>
      </c>
      <c r="G3485" t="s">
        <v>21</v>
      </c>
      <c r="H3485" t="s">
        <v>21</v>
      </c>
      <c r="I3485" t="s">
        <v>146</v>
      </c>
      <c r="J3485" t="s">
        <v>40</v>
      </c>
      <c r="K3485" t="s">
        <v>37</v>
      </c>
      <c r="L3485" t="s">
        <v>600</v>
      </c>
      <c r="M3485" t="s">
        <v>27</v>
      </c>
      <c r="N3485" t="s">
        <v>1093</v>
      </c>
      <c r="O3485" t="s">
        <v>27</v>
      </c>
      <c r="P3485" t="s">
        <v>70</v>
      </c>
      <c r="Q3485" t="s">
        <v>21</v>
      </c>
    </row>
    <row r="3486" spans="1:17">
      <c r="A3486" t="s">
        <v>17</v>
      </c>
      <c r="B3486" t="s">
        <v>43</v>
      </c>
      <c r="C3486" t="s">
        <v>19</v>
      </c>
      <c r="D3486" t="s">
        <v>33</v>
      </c>
      <c r="E3486" t="s">
        <v>21</v>
      </c>
      <c r="F3486" t="s">
        <v>2217</v>
      </c>
      <c r="G3486" t="s">
        <v>35</v>
      </c>
      <c r="H3486" t="s">
        <v>35</v>
      </c>
      <c r="I3486" t="s">
        <v>23</v>
      </c>
      <c r="J3486" t="s">
        <v>118</v>
      </c>
      <c r="K3486" t="s">
        <v>37</v>
      </c>
      <c r="L3486" t="s">
        <v>203</v>
      </c>
      <c r="M3486" t="s">
        <v>27</v>
      </c>
      <c r="N3486" t="s">
        <v>558</v>
      </c>
      <c r="O3486" t="s">
        <v>63</v>
      </c>
      <c r="P3486" t="s">
        <v>41</v>
      </c>
      <c r="Q3486" t="s">
        <v>21</v>
      </c>
    </row>
    <row r="3487" spans="1:17">
      <c r="A3487" t="s">
        <v>114</v>
      </c>
      <c r="B3487" t="s">
        <v>77</v>
      </c>
      <c r="C3487" t="s">
        <v>44</v>
      </c>
      <c r="D3487" t="s">
        <v>45</v>
      </c>
      <c r="E3487" t="s">
        <v>21</v>
      </c>
      <c r="F3487" t="s">
        <v>2218</v>
      </c>
      <c r="G3487" t="s">
        <v>35</v>
      </c>
      <c r="H3487" t="s">
        <v>35</v>
      </c>
      <c r="I3487" t="s">
        <v>23</v>
      </c>
      <c r="J3487" t="s">
        <v>205</v>
      </c>
      <c r="K3487" t="s">
        <v>37</v>
      </c>
      <c r="L3487" t="s">
        <v>708</v>
      </c>
      <c r="M3487" t="s">
        <v>63</v>
      </c>
      <c r="N3487" t="s">
        <v>28</v>
      </c>
      <c r="O3487" t="s">
        <v>29</v>
      </c>
      <c r="P3487" t="s">
        <v>30</v>
      </c>
      <c r="Q3487" t="s">
        <v>21</v>
      </c>
    </row>
    <row r="3488" spans="1:17">
      <c r="A3488" t="s">
        <v>310</v>
      </c>
      <c r="B3488" t="s">
        <v>144</v>
      </c>
      <c r="C3488" t="s">
        <v>19</v>
      </c>
      <c r="D3488" t="s">
        <v>20</v>
      </c>
      <c r="E3488" t="s">
        <v>21</v>
      </c>
      <c r="F3488" t="s">
        <v>1540</v>
      </c>
      <c r="G3488" t="s">
        <v>21</v>
      </c>
      <c r="H3488" t="s">
        <v>21</v>
      </c>
      <c r="I3488" t="s">
        <v>146</v>
      </c>
      <c r="J3488" t="s">
        <v>68</v>
      </c>
      <c r="K3488" t="s">
        <v>119</v>
      </c>
      <c r="L3488" t="s">
        <v>49</v>
      </c>
      <c r="M3488" t="s">
        <v>40</v>
      </c>
      <c r="N3488" t="s">
        <v>28</v>
      </c>
      <c r="O3488" t="s">
        <v>29</v>
      </c>
      <c r="P3488" t="s">
        <v>30</v>
      </c>
      <c r="Q3488" t="s">
        <v>21</v>
      </c>
    </row>
    <row r="3489" spans="1:17">
      <c r="A3489" t="s">
        <v>71</v>
      </c>
      <c r="B3489" t="s">
        <v>77</v>
      </c>
      <c r="C3489" t="s">
        <v>19</v>
      </c>
      <c r="D3489" t="s">
        <v>2553</v>
      </c>
      <c r="E3489" t="s">
        <v>21</v>
      </c>
      <c r="F3489" t="s">
        <v>203</v>
      </c>
      <c r="G3489" t="s">
        <v>35</v>
      </c>
      <c r="H3489" t="s">
        <v>21</v>
      </c>
      <c r="I3489" t="s">
        <v>146</v>
      </c>
      <c r="J3489" t="s">
        <v>205</v>
      </c>
      <c r="K3489" t="s">
        <v>37</v>
      </c>
      <c r="L3489" t="s">
        <v>55</v>
      </c>
      <c r="M3489" t="s">
        <v>52</v>
      </c>
      <c r="N3489" t="s">
        <v>249</v>
      </c>
      <c r="O3489" t="s">
        <v>27</v>
      </c>
      <c r="P3489" t="s">
        <v>70</v>
      </c>
      <c r="Q3489" t="s">
        <v>21</v>
      </c>
    </row>
    <row r="3490" spans="1:17">
      <c r="A3490" t="s">
        <v>103</v>
      </c>
      <c r="B3490" t="s">
        <v>66</v>
      </c>
      <c r="C3490" t="s">
        <v>19</v>
      </c>
      <c r="D3490" t="s">
        <v>45</v>
      </c>
      <c r="E3490" t="s">
        <v>21</v>
      </c>
      <c r="F3490" t="s">
        <v>1899</v>
      </c>
      <c r="G3490" t="s">
        <v>21</v>
      </c>
      <c r="H3490" t="s">
        <v>21</v>
      </c>
      <c r="I3490" t="s">
        <v>23</v>
      </c>
      <c r="J3490" t="s">
        <v>123</v>
      </c>
      <c r="K3490" t="s">
        <v>124</v>
      </c>
      <c r="L3490" t="s">
        <v>73</v>
      </c>
      <c r="M3490" t="s">
        <v>52</v>
      </c>
      <c r="N3490" t="s">
        <v>28</v>
      </c>
      <c r="O3490" t="s">
        <v>29</v>
      </c>
      <c r="P3490" t="s">
        <v>30</v>
      </c>
      <c r="Q3490" t="s">
        <v>21</v>
      </c>
    </row>
    <row r="3491" spans="1:17">
      <c r="A3491" t="s">
        <v>121</v>
      </c>
      <c r="B3491" t="s">
        <v>56</v>
      </c>
      <c r="C3491" t="s">
        <v>19</v>
      </c>
      <c r="D3491" t="s">
        <v>33</v>
      </c>
      <c r="E3491" t="s">
        <v>21</v>
      </c>
      <c r="F3491" t="s">
        <v>531</v>
      </c>
      <c r="G3491" t="s">
        <v>35</v>
      </c>
      <c r="H3491" t="s">
        <v>35</v>
      </c>
      <c r="I3491" t="s">
        <v>30</v>
      </c>
      <c r="J3491" t="s">
        <v>60</v>
      </c>
      <c r="K3491" t="s">
        <v>37</v>
      </c>
      <c r="L3491" t="s">
        <v>179</v>
      </c>
      <c r="M3491" t="s">
        <v>63</v>
      </c>
      <c r="N3491" t="s">
        <v>28</v>
      </c>
      <c r="O3491" t="s">
        <v>29</v>
      </c>
      <c r="P3491" t="s">
        <v>30</v>
      </c>
      <c r="Q3491" t="s">
        <v>21</v>
      </c>
    </row>
    <row r="3492" spans="1:17">
      <c r="A3492" t="s">
        <v>700</v>
      </c>
      <c r="B3492" t="s">
        <v>43</v>
      </c>
      <c r="C3492" t="s">
        <v>44</v>
      </c>
      <c r="D3492" t="s">
        <v>45</v>
      </c>
      <c r="E3492" t="s">
        <v>21</v>
      </c>
      <c r="F3492" t="s">
        <v>887</v>
      </c>
      <c r="G3492" t="s">
        <v>21</v>
      </c>
      <c r="H3492" t="s">
        <v>21</v>
      </c>
      <c r="I3492" t="s">
        <v>23</v>
      </c>
      <c r="J3492" t="s">
        <v>91</v>
      </c>
      <c r="K3492" t="s">
        <v>92</v>
      </c>
      <c r="L3492" t="s">
        <v>630</v>
      </c>
      <c r="M3492" t="s">
        <v>27</v>
      </c>
      <c r="N3492" t="s">
        <v>28</v>
      </c>
      <c r="O3492" t="s">
        <v>29</v>
      </c>
      <c r="P3492" t="s">
        <v>30</v>
      </c>
      <c r="Q3492" t="s">
        <v>21</v>
      </c>
    </row>
    <row r="3493" spans="1:17">
      <c r="A3493" t="s">
        <v>524</v>
      </c>
      <c r="B3493" t="s">
        <v>43</v>
      </c>
      <c r="C3493" t="s">
        <v>19</v>
      </c>
      <c r="D3493" t="s">
        <v>45</v>
      </c>
      <c r="E3493" t="s">
        <v>21</v>
      </c>
      <c r="F3493" t="s">
        <v>2219</v>
      </c>
      <c r="G3493" t="s">
        <v>21</v>
      </c>
      <c r="H3493" t="s">
        <v>21</v>
      </c>
      <c r="I3493" t="s">
        <v>146</v>
      </c>
      <c r="J3493" t="s">
        <v>74</v>
      </c>
      <c r="K3493" t="s">
        <v>92</v>
      </c>
      <c r="L3493" t="s">
        <v>109</v>
      </c>
      <c r="M3493" t="s">
        <v>40</v>
      </c>
      <c r="N3493" t="s">
        <v>28</v>
      </c>
      <c r="O3493" t="s">
        <v>29</v>
      </c>
      <c r="P3493" t="s">
        <v>30</v>
      </c>
      <c r="Q3493" t="s">
        <v>35</v>
      </c>
    </row>
    <row r="3494" spans="1:17">
      <c r="A3494" t="s">
        <v>110</v>
      </c>
      <c r="B3494" t="s">
        <v>56</v>
      </c>
      <c r="C3494" t="s">
        <v>19</v>
      </c>
      <c r="D3494" t="s">
        <v>33</v>
      </c>
      <c r="E3494" t="s">
        <v>21</v>
      </c>
      <c r="F3494" t="s">
        <v>2220</v>
      </c>
      <c r="G3494" t="s">
        <v>35</v>
      </c>
      <c r="H3494" t="s">
        <v>21</v>
      </c>
      <c r="I3494" t="s">
        <v>30</v>
      </c>
      <c r="J3494" t="s">
        <v>63</v>
      </c>
      <c r="K3494" t="s">
        <v>53</v>
      </c>
      <c r="L3494" t="s">
        <v>711</v>
      </c>
      <c r="M3494" t="s">
        <v>243</v>
      </c>
      <c r="N3494" t="s">
        <v>28</v>
      </c>
      <c r="O3494" t="s">
        <v>29</v>
      </c>
      <c r="P3494" t="s">
        <v>30</v>
      </c>
      <c r="Q3494" t="s">
        <v>21</v>
      </c>
    </row>
    <row r="3495" spans="1:17">
      <c r="A3495" t="s">
        <v>65</v>
      </c>
      <c r="B3495" t="s">
        <v>43</v>
      </c>
      <c r="C3495" t="s">
        <v>44</v>
      </c>
      <c r="D3495" t="s">
        <v>45</v>
      </c>
      <c r="E3495" t="s">
        <v>21</v>
      </c>
      <c r="F3495" t="s">
        <v>1570</v>
      </c>
      <c r="G3495" t="s">
        <v>35</v>
      </c>
      <c r="H3495" t="s">
        <v>35</v>
      </c>
      <c r="I3495" t="s">
        <v>23</v>
      </c>
      <c r="J3495" t="s">
        <v>118</v>
      </c>
      <c r="K3495" t="s">
        <v>37</v>
      </c>
      <c r="L3495" t="s">
        <v>403</v>
      </c>
      <c r="M3495" t="s">
        <v>27</v>
      </c>
      <c r="N3495" t="s">
        <v>132</v>
      </c>
      <c r="O3495" t="s">
        <v>27</v>
      </c>
      <c r="P3495" t="s">
        <v>41</v>
      </c>
      <c r="Q3495" t="s">
        <v>21</v>
      </c>
    </row>
    <row r="3496" spans="1:17">
      <c r="A3496" t="s">
        <v>202</v>
      </c>
      <c r="B3496" t="s">
        <v>56</v>
      </c>
      <c r="C3496" t="s">
        <v>19</v>
      </c>
      <c r="D3496" t="s">
        <v>20</v>
      </c>
      <c r="E3496" t="s">
        <v>21</v>
      </c>
      <c r="F3496" t="s">
        <v>28</v>
      </c>
      <c r="G3496" t="s">
        <v>21</v>
      </c>
      <c r="H3496" t="s">
        <v>21</v>
      </c>
      <c r="I3496" t="s">
        <v>23</v>
      </c>
      <c r="J3496" t="s">
        <v>24</v>
      </c>
      <c r="K3496" t="s">
        <v>92</v>
      </c>
      <c r="L3496" t="s">
        <v>469</v>
      </c>
      <c r="M3496" t="s">
        <v>63</v>
      </c>
      <c r="N3496" t="s">
        <v>28</v>
      </c>
      <c r="O3496" t="s">
        <v>29</v>
      </c>
      <c r="P3496" t="s">
        <v>30</v>
      </c>
      <c r="Q3496" t="s">
        <v>21</v>
      </c>
    </row>
    <row r="3497" spans="1:17">
      <c r="A3497" t="s">
        <v>314</v>
      </c>
      <c r="B3497" t="s">
        <v>144</v>
      </c>
      <c r="C3497" t="s">
        <v>19</v>
      </c>
      <c r="D3497" t="s">
        <v>20</v>
      </c>
      <c r="E3497" t="s">
        <v>21</v>
      </c>
      <c r="F3497" t="s">
        <v>2006</v>
      </c>
      <c r="G3497" t="s">
        <v>21</v>
      </c>
      <c r="H3497" t="s">
        <v>21</v>
      </c>
      <c r="I3497" t="s">
        <v>146</v>
      </c>
      <c r="J3497" t="s">
        <v>243</v>
      </c>
      <c r="K3497" t="s">
        <v>61</v>
      </c>
      <c r="L3497" t="s">
        <v>154</v>
      </c>
      <c r="M3497" t="s">
        <v>130</v>
      </c>
      <c r="N3497" t="s">
        <v>28</v>
      </c>
      <c r="O3497" t="s">
        <v>29</v>
      </c>
      <c r="P3497" t="s">
        <v>30</v>
      </c>
      <c r="Q3497" t="s">
        <v>21</v>
      </c>
    </row>
    <row r="3498" spans="1:17">
      <c r="A3498" t="s">
        <v>310</v>
      </c>
      <c r="B3498" t="s">
        <v>43</v>
      </c>
      <c r="C3498" t="s">
        <v>44</v>
      </c>
      <c r="D3498" t="s">
        <v>45</v>
      </c>
      <c r="E3498" t="s">
        <v>21</v>
      </c>
      <c r="F3498" t="s">
        <v>316</v>
      </c>
      <c r="G3498" t="s">
        <v>21</v>
      </c>
      <c r="H3498" t="s">
        <v>35</v>
      </c>
      <c r="I3498" t="s">
        <v>23</v>
      </c>
      <c r="J3498" t="s">
        <v>234</v>
      </c>
      <c r="K3498" t="s">
        <v>119</v>
      </c>
      <c r="L3498" t="s">
        <v>212</v>
      </c>
      <c r="M3498" t="s">
        <v>52</v>
      </c>
      <c r="N3498" t="s">
        <v>28</v>
      </c>
      <c r="O3498" t="s">
        <v>29</v>
      </c>
      <c r="P3498" t="s">
        <v>30</v>
      </c>
      <c r="Q3498" t="s">
        <v>21</v>
      </c>
    </row>
    <row r="3499" spans="1:17">
      <c r="A3499" t="s">
        <v>126</v>
      </c>
      <c r="B3499" t="s">
        <v>87</v>
      </c>
      <c r="C3499" t="s">
        <v>19</v>
      </c>
      <c r="D3499" t="s">
        <v>33</v>
      </c>
      <c r="E3499" t="s">
        <v>21</v>
      </c>
      <c r="F3499" t="s">
        <v>2221</v>
      </c>
      <c r="G3499" t="s">
        <v>35</v>
      </c>
      <c r="H3499" t="s">
        <v>21</v>
      </c>
      <c r="I3499" t="s">
        <v>30</v>
      </c>
      <c r="J3499" t="s">
        <v>57</v>
      </c>
      <c r="K3499" t="s">
        <v>53</v>
      </c>
      <c r="L3499" t="s">
        <v>79</v>
      </c>
      <c r="M3499" t="s">
        <v>74</v>
      </c>
      <c r="N3499" t="s">
        <v>28</v>
      </c>
      <c r="O3499" t="s">
        <v>29</v>
      </c>
      <c r="P3499" t="s">
        <v>30</v>
      </c>
      <c r="Q3499" t="s">
        <v>21</v>
      </c>
    </row>
    <row r="3500" spans="1:17">
      <c r="A3500" t="s">
        <v>310</v>
      </c>
      <c r="B3500" t="s">
        <v>32</v>
      </c>
      <c r="C3500" t="s">
        <v>122</v>
      </c>
      <c r="D3500" t="s">
        <v>33</v>
      </c>
      <c r="E3500" t="s">
        <v>21</v>
      </c>
      <c r="F3500" t="s">
        <v>334</v>
      </c>
      <c r="G3500" t="s">
        <v>21</v>
      </c>
      <c r="H3500" t="s">
        <v>21</v>
      </c>
      <c r="I3500" t="s">
        <v>23</v>
      </c>
      <c r="J3500" t="s">
        <v>91</v>
      </c>
      <c r="K3500" t="s">
        <v>124</v>
      </c>
      <c r="L3500" t="s">
        <v>1356</v>
      </c>
      <c r="M3500" t="s">
        <v>27</v>
      </c>
      <c r="N3500" t="s">
        <v>132</v>
      </c>
      <c r="O3500" t="s">
        <v>27</v>
      </c>
      <c r="P3500" t="s">
        <v>196</v>
      </c>
      <c r="Q3500" t="s">
        <v>35</v>
      </c>
    </row>
    <row r="3501" spans="1:17">
      <c r="A3501" t="s">
        <v>234</v>
      </c>
      <c r="B3501" t="s">
        <v>66</v>
      </c>
      <c r="C3501" t="s">
        <v>44</v>
      </c>
      <c r="D3501" t="s">
        <v>45</v>
      </c>
      <c r="E3501" t="s">
        <v>21</v>
      </c>
      <c r="F3501" t="s">
        <v>29</v>
      </c>
      <c r="G3501" t="s">
        <v>35</v>
      </c>
      <c r="H3501" t="s">
        <v>21</v>
      </c>
      <c r="I3501" t="s">
        <v>23</v>
      </c>
      <c r="J3501" t="s">
        <v>152</v>
      </c>
      <c r="K3501" t="s">
        <v>119</v>
      </c>
      <c r="L3501" t="s">
        <v>1332</v>
      </c>
      <c r="M3501" t="s">
        <v>27</v>
      </c>
      <c r="N3501" t="s">
        <v>28</v>
      </c>
      <c r="O3501" t="s">
        <v>29</v>
      </c>
      <c r="P3501" t="s">
        <v>30</v>
      </c>
      <c r="Q3501" t="s">
        <v>21</v>
      </c>
    </row>
    <row r="3502" spans="1:17">
      <c r="A3502" t="s">
        <v>76</v>
      </c>
      <c r="B3502" t="s">
        <v>72</v>
      </c>
      <c r="C3502" t="s">
        <v>19</v>
      </c>
      <c r="D3502" t="s">
        <v>33</v>
      </c>
      <c r="E3502" t="s">
        <v>21</v>
      </c>
      <c r="F3502" t="s">
        <v>29</v>
      </c>
      <c r="G3502" t="s">
        <v>21</v>
      </c>
      <c r="H3502" t="s">
        <v>21</v>
      </c>
      <c r="I3502" t="s">
        <v>23</v>
      </c>
      <c r="J3502" t="s">
        <v>99</v>
      </c>
      <c r="K3502" t="s">
        <v>92</v>
      </c>
      <c r="L3502" t="s">
        <v>62</v>
      </c>
      <c r="M3502" t="s">
        <v>63</v>
      </c>
      <c r="N3502" t="s">
        <v>28</v>
      </c>
      <c r="O3502" t="s">
        <v>29</v>
      </c>
      <c r="P3502" t="s">
        <v>30</v>
      </c>
      <c r="Q3502" t="s">
        <v>21</v>
      </c>
    </row>
    <row r="3503" spans="1:17">
      <c r="A3503" t="s">
        <v>17</v>
      </c>
      <c r="B3503" t="s">
        <v>43</v>
      </c>
      <c r="C3503" t="s">
        <v>19</v>
      </c>
      <c r="D3503" t="s">
        <v>45</v>
      </c>
      <c r="E3503" t="s">
        <v>21</v>
      </c>
      <c r="F3503" t="s">
        <v>75</v>
      </c>
      <c r="G3503" t="s">
        <v>21</v>
      </c>
      <c r="H3503" t="s">
        <v>21</v>
      </c>
      <c r="I3503" t="s">
        <v>23</v>
      </c>
      <c r="J3503" t="s">
        <v>24</v>
      </c>
      <c r="K3503" t="s">
        <v>92</v>
      </c>
      <c r="L3503" t="s">
        <v>212</v>
      </c>
      <c r="M3503" t="s">
        <v>40</v>
      </c>
      <c r="N3503" t="s">
        <v>28</v>
      </c>
      <c r="O3503" t="s">
        <v>29</v>
      </c>
      <c r="P3503" t="s">
        <v>30</v>
      </c>
      <c r="Q3503" t="s">
        <v>21</v>
      </c>
    </row>
    <row r="3504" spans="1:17">
      <c r="A3504" t="s">
        <v>159</v>
      </c>
      <c r="B3504" t="s">
        <v>43</v>
      </c>
      <c r="C3504" t="s">
        <v>122</v>
      </c>
      <c r="D3504" t="s">
        <v>45</v>
      </c>
      <c r="E3504" t="s">
        <v>21</v>
      </c>
      <c r="F3504" t="s">
        <v>503</v>
      </c>
      <c r="G3504" t="s">
        <v>35</v>
      </c>
      <c r="H3504" t="s">
        <v>21</v>
      </c>
      <c r="I3504" t="s">
        <v>23</v>
      </c>
      <c r="J3504" t="s">
        <v>349</v>
      </c>
      <c r="K3504" t="s">
        <v>578</v>
      </c>
      <c r="L3504" t="s">
        <v>2222</v>
      </c>
      <c r="M3504" t="s">
        <v>27</v>
      </c>
      <c r="N3504" t="s">
        <v>49</v>
      </c>
      <c r="O3504" t="s">
        <v>57</v>
      </c>
      <c r="P3504" t="s">
        <v>70</v>
      </c>
      <c r="Q3504" t="s">
        <v>35</v>
      </c>
    </row>
    <row r="3505" spans="1:17">
      <c r="A3505" t="s">
        <v>108</v>
      </c>
      <c r="B3505" t="s">
        <v>32</v>
      </c>
      <c r="C3505" t="s">
        <v>44</v>
      </c>
      <c r="D3505" t="s">
        <v>33</v>
      </c>
      <c r="E3505" t="s">
        <v>21</v>
      </c>
      <c r="F3505" t="s">
        <v>333</v>
      </c>
      <c r="G3505" t="s">
        <v>21</v>
      </c>
      <c r="H3505" t="s">
        <v>35</v>
      </c>
      <c r="I3505" t="s">
        <v>23</v>
      </c>
      <c r="J3505" t="s">
        <v>118</v>
      </c>
      <c r="K3505" t="s">
        <v>119</v>
      </c>
      <c r="L3505" t="s">
        <v>874</v>
      </c>
      <c r="M3505" t="s">
        <v>27</v>
      </c>
      <c r="N3505" t="s">
        <v>28</v>
      </c>
      <c r="O3505" t="s">
        <v>29</v>
      </c>
      <c r="P3505" t="s">
        <v>30</v>
      </c>
      <c r="Q3505" t="s">
        <v>21</v>
      </c>
    </row>
    <row r="3506" spans="1:17">
      <c r="A3506" t="s">
        <v>209</v>
      </c>
      <c r="B3506" t="s">
        <v>43</v>
      </c>
      <c r="C3506" t="s">
        <v>19</v>
      </c>
      <c r="D3506" t="s">
        <v>45</v>
      </c>
      <c r="E3506" t="s">
        <v>21</v>
      </c>
      <c r="F3506" t="s">
        <v>29</v>
      </c>
      <c r="G3506" t="s">
        <v>21</v>
      </c>
      <c r="H3506" t="s">
        <v>21</v>
      </c>
      <c r="I3506" t="s">
        <v>23</v>
      </c>
      <c r="J3506" t="s">
        <v>134</v>
      </c>
      <c r="K3506" t="s">
        <v>92</v>
      </c>
      <c r="L3506" t="s">
        <v>259</v>
      </c>
      <c r="M3506" t="s">
        <v>57</v>
      </c>
      <c r="N3506" t="s">
        <v>28</v>
      </c>
      <c r="O3506" t="s">
        <v>29</v>
      </c>
      <c r="P3506" t="s">
        <v>30</v>
      </c>
      <c r="Q3506" t="s">
        <v>21</v>
      </c>
    </row>
    <row r="3507" spans="1:17">
      <c r="A3507" t="s">
        <v>65</v>
      </c>
      <c r="B3507" t="s">
        <v>72</v>
      </c>
      <c r="C3507" t="s">
        <v>19</v>
      </c>
      <c r="D3507" t="s">
        <v>45</v>
      </c>
      <c r="E3507" t="s">
        <v>21</v>
      </c>
      <c r="F3507" t="s">
        <v>2021</v>
      </c>
      <c r="G3507" t="s">
        <v>35</v>
      </c>
      <c r="H3507" t="s">
        <v>21</v>
      </c>
      <c r="I3507" t="s">
        <v>30</v>
      </c>
      <c r="J3507" t="s">
        <v>219</v>
      </c>
      <c r="K3507" t="s">
        <v>37</v>
      </c>
      <c r="L3507" t="s">
        <v>363</v>
      </c>
      <c r="M3507" t="s">
        <v>52</v>
      </c>
      <c r="N3507" t="s">
        <v>28</v>
      </c>
      <c r="O3507" t="s">
        <v>29</v>
      </c>
      <c r="P3507" t="s">
        <v>30</v>
      </c>
      <c r="Q3507" t="s">
        <v>21</v>
      </c>
    </row>
    <row r="3508" spans="1:17">
      <c r="A3508" t="s">
        <v>216</v>
      </c>
      <c r="B3508" t="s">
        <v>43</v>
      </c>
      <c r="C3508" t="s">
        <v>19</v>
      </c>
      <c r="D3508" t="s">
        <v>45</v>
      </c>
      <c r="E3508" t="s">
        <v>21</v>
      </c>
      <c r="F3508" t="s">
        <v>52</v>
      </c>
      <c r="G3508" t="s">
        <v>21</v>
      </c>
      <c r="H3508" t="s">
        <v>35</v>
      </c>
      <c r="I3508" t="s">
        <v>23</v>
      </c>
      <c r="J3508" t="s">
        <v>219</v>
      </c>
      <c r="K3508" t="s">
        <v>119</v>
      </c>
      <c r="L3508" t="s">
        <v>1393</v>
      </c>
      <c r="M3508" t="s">
        <v>27</v>
      </c>
      <c r="N3508" t="s">
        <v>28</v>
      </c>
      <c r="O3508" t="s">
        <v>29</v>
      </c>
      <c r="P3508" t="s">
        <v>30</v>
      </c>
      <c r="Q3508" t="s">
        <v>21</v>
      </c>
    </row>
    <row r="3509" spans="1:17">
      <c r="A3509" t="s">
        <v>65</v>
      </c>
      <c r="B3509" t="s">
        <v>56</v>
      </c>
      <c r="C3509" t="s">
        <v>19</v>
      </c>
      <c r="D3509" t="s">
        <v>33</v>
      </c>
      <c r="E3509" t="s">
        <v>21</v>
      </c>
      <c r="F3509" t="s">
        <v>444</v>
      </c>
      <c r="G3509" t="s">
        <v>35</v>
      </c>
      <c r="H3509" t="s">
        <v>21</v>
      </c>
      <c r="I3509" t="s">
        <v>30</v>
      </c>
      <c r="J3509" t="s">
        <v>243</v>
      </c>
      <c r="K3509" t="s">
        <v>37</v>
      </c>
      <c r="L3509" t="s">
        <v>453</v>
      </c>
      <c r="M3509" t="s">
        <v>63</v>
      </c>
      <c r="N3509" t="s">
        <v>28</v>
      </c>
      <c r="O3509" t="s">
        <v>29</v>
      </c>
      <c r="P3509" t="s">
        <v>30</v>
      </c>
      <c r="Q3509" t="s">
        <v>21</v>
      </c>
    </row>
    <row r="3510" spans="1:17">
      <c r="A3510" t="s">
        <v>180</v>
      </c>
      <c r="B3510" t="s">
        <v>135</v>
      </c>
      <c r="C3510" t="s">
        <v>19</v>
      </c>
      <c r="D3510" t="s">
        <v>33</v>
      </c>
      <c r="E3510" t="s">
        <v>21</v>
      </c>
      <c r="F3510" t="s">
        <v>2223</v>
      </c>
      <c r="G3510" t="s">
        <v>21</v>
      </c>
      <c r="H3510" t="s">
        <v>21</v>
      </c>
      <c r="I3510" t="s">
        <v>30</v>
      </c>
      <c r="J3510" t="s">
        <v>57</v>
      </c>
      <c r="K3510" t="s">
        <v>53</v>
      </c>
      <c r="L3510" t="s">
        <v>117</v>
      </c>
      <c r="M3510" t="s">
        <v>27</v>
      </c>
      <c r="N3510" t="s">
        <v>28</v>
      </c>
      <c r="O3510" t="s">
        <v>29</v>
      </c>
      <c r="P3510" t="s">
        <v>30</v>
      </c>
      <c r="Q3510" t="s">
        <v>21</v>
      </c>
    </row>
    <row r="3511" spans="1:17">
      <c r="A3511" t="s">
        <v>186</v>
      </c>
      <c r="B3511" t="s">
        <v>72</v>
      </c>
      <c r="C3511" t="s">
        <v>122</v>
      </c>
      <c r="D3511" t="s">
        <v>33</v>
      </c>
      <c r="E3511" t="s">
        <v>21</v>
      </c>
      <c r="F3511" t="s">
        <v>29</v>
      </c>
      <c r="G3511" t="s">
        <v>35</v>
      </c>
      <c r="H3511" t="s">
        <v>35</v>
      </c>
      <c r="I3511" t="s">
        <v>23</v>
      </c>
      <c r="J3511" t="s">
        <v>123</v>
      </c>
      <c r="K3511" t="s">
        <v>92</v>
      </c>
      <c r="L3511" t="s">
        <v>850</v>
      </c>
      <c r="M3511" t="s">
        <v>47</v>
      </c>
      <c r="N3511" t="s">
        <v>28</v>
      </c>
      <c r="O3511" t="s">
        <v>29</v>
      </c>
      <c r="P3511" t="s">
        <v>30</v>
      </c>
      <c r="Q3511" t="s">
        <v>21</v>
      </c>
    </row>
    <row r="3512" spans="1:17">
      <c r="A3512" t="s">
        <v>80</v>
      </c>
      <c r="B3512" t="s">
        <v>72</v>
      </c>
      <c r="C3512" t="s">
        <v>19</v>
      </c>
      <c r="D3512" t="s">
        <v>33</v>
      </c>
      <c r="E3512" t="s">
        <v>21</v>
      </c>
      <c r="F3512" t="s">
        <v>734</v>
      </c>
      <c r="G3512" t="s">
        <v>21</v>
      </c>
      <c r="H3512" t="s">
        <v>21</v>
      </c>
      <c r="I3512" t="s">
        <v>23</v>
      </c>
      <c r="J3512" t="s">
        <v>114</v>
      </c>
      <c r="K3512" t="s">
        <v>92</v>
      </c>
      <c r="L3512" t="s">
        <v>175</v>
      </c>
      <c r="M3512" t="s">
        <v>118</v>
      </c>
      <c r="N3512" t="s">
        <v>28</v>
      </c>
      <c r="O3512" t="s">
        <v>29</v>
      </c>
      <c r="P3512" t="s">
        <v>30</v>
      </c>
      <c r="Q3512" t="s">
        <v>35</v>
      </c>
    </row>
    <row r="3513" spans="1:17">
      <c r="A3513" t="s">
        <v>159</v>
      </c>
      <c r="B3513" t="s">
        <v>43</v>
      </c>
      <c r="C3513" t="s">
        <v>44</v>
      </c>
      <c r="D3513" t="s">
        <v>45</v>
      </c>
      <c r="E3513" t="s">
        <v>21</v>
      </c>
      <c r="F3513" t="s">
        <v>234</v>
      </c>
      <c r="G3513" t="s">
        <v>21</v>
      </c>
      <c r="H3513" t="s">
        <v>21</v>
      </c>
      <c r="I3513" t="s">
        <v>23</v>
      </c>
      <c r="J3513" t="s">
        <v>219</v>
      </c>
      <c r="K3513" t="s">
        <v>92</v>
      </c>
      <c r="L3513" t="s">
        <v>274</v>
      </c>
      <c r="M3513" t="s">
        <v>63</v>
      </c>
      <c r="N3513" t="s">
        <v>28</v>
      </c>
      <c r="O3513" t="s">
        <v>29</v>
      </c>
      <c r="P3513" t="s">
        <v>30</v>
      </c>
      <c r="Q3513" t="s">
        <v>21</v>
      </c>
    </row>
    <row r="3514" spans="1:17">
      <c r="A3514" t="s">
        <v>31</v>
      </c>
      <c r="B3514" t="s">
        <v>43</v>
      </c>
      <c r="C3514" t="s">
        <v>44</v>
      </c>
      <c r="D3514" t="s">
        <v>45</v>
      </c>
      <c r="E3514" t="s">
        <v>21</v>
      </c>
      <c r="F3514" t="s">
        <v>395</v>
      </c>
      <c r="G3514" t="s">
        <v>21</v>
      </c>
      <c r="H3514" t="s">
        <v>21</v>
      </c>
      <c r="I3514" t="s">
        <v>23</v>
      </c>
      <c r="J3514" t="s">
        <v>99</v>
      </c>
      <c r="K3514" t="s">
        <v>92</v>
      </c>
      <c r="L3514" t="s">
        <v>237</v>
      </c>
      <c r="M3514" t="s">
        <v>40</v>
      </c>
      <c r="N3514" t="s">
        <v>28</v>
      </c>
      <c r="O3514" t="s">
        <v>29</v>
      </c>
      <c r="P3514" t="s">
        <v>30</v>
      </c>
      <c r="Q3514" t="s">
        <v>21</v>
      </c>
    </row>
    <row r="3515" spans="1:17">
      <c r="A3515" t="s">
        <v>230</v>
      </c>
      <c r="B3515" t="s">
        <v>135</v>
      </c>
      <c r="C3515" t="s">
        <v>19</v>
      </c>
      <c r="D3515" t="s">
        <v>2553</v>
      </c>
      <c r="E3515" t="s">
        <v>21</v>
      </c>
      <c r="F3515" t="s">
        <v>248</v>
      </c>
      <c r="G3515" t="s">
        <v>21</v>
      </c>
      <c r="H3515" t="s">
        <v>21</v>
      </c>
      <c r="I3515" t="s">
        <v>146</v>
      </c>
      <c r="J3515" t="s">
        <v>99</v>
      </c>
      <c r="K3515" t="s">
        <v>119</v>
      </c>
      <c r="L3515" t="s">
        <v>372</v>
      </c>
      <c r="M3515" t="s">
        <v>52</v>
      </c>
      <c r="N3515" t="s">
        <v>28</v>
      </c>
      <c r="O3515" t="s">
        <v>29</v>
      </c>
      <c r="P3515" t="s">
        <v>30</v>
      </c>
      <c r="Q3515" t="s">
        <v>21</v>
      </c>
    </row>
    <row r="3516" spans="1:17">
      <c r="A3516" t="s">
        <v>71</v>
      </c>
      <c r="B3516" t="s">
        <v>18</v>
      </c>
      <c r="C3516" t="s">
        <v>19</v>
      </c>
      <c r="D3516" t="s">
        <v>33</v>
      </c>
      <c r="E3516" t="s">
        <v>21</v>
      </c>
      <c r="F3516" t="s">
        <v>595</v>
      </c>
      <c r="G3516" t="s">
        <v>35</v>
      </c>
      <c r="H3516" t="s">
        <v>21</v>
      </c>
      <c r="I3516" t="s">
        <v>30</v>
      </c>
      <c r="J3516" t="s">
        <v>52</v>
      </c>
      <c r="K3516" t="s">
        <v>53</v>
      </c>
      <c r="L3516" t="s">
        <v>961</v>
      </c>
      <c r="M3516" t="s">
        <v>27</v>
      </c>
      <c r="N3516" t="s">
        <v>28</v>
      </c>
      <c r="O3516" t="s">
        <v>29</v>
      </c>
      <c r="P3516" t="s">
        <v>30</v>
      </c>
      <c r="Q3516" t="s">
        <v>21</v>
      </c>
    </row>
    <row r="3517" spans="1:17">
      <c r="A3517" t="s">
        <v>128</v>
      </c>
      <c r="B3517" t="s">
        <v>43</v>
      </c>
      <c r="C3517" t="s">
        <v>44</v>
      </c>
      <c r="D3517" t="s">
        <v>45</v>
      </c>
      <c r="E3517" t="s">
        <v>21</v>
      </c>
      <c r="F3517" t="s">
        <v>1023</v>
      </c>
      <c r="G3517" t="s">
        <v>21</v>
      </c>
      <c r="H3517" t="s">
        <v>21</v>
      </c>
      <c r="I3517" t="s">
        <v>23</v>
      </c>
      <c r="J3517" t="s">
        <v>243</v>
      </c>
      <c r="K3517" t="s">
        <v>119</v>
      </c>
      <c r="L3517" t="s">
        <v>782</v>
      </c>
      <c r="M3517" t="s">
        <v>63</v>
      </c>
      <c r="N3517" t="s">
        <v>28</v>
      </c>
      <c r="O3517" t="s">
        <v>29</v>
      </c>
      <c r="P3517" t="s">
        <v>30</v>
      </c>
      <c r="Q3517" t="s">
        <v>21</v>
      </c>
    </row>
    <row r="3518" spans="1:17">
      <c r="A3518" t="s">
        <v>162</v>
      </c>
      <c r="B3518" t="s">
        <v>135</v>
      </c>
      <c r="C3518" t="s">
        <v>122</v>
      </c>
      <c r="D3518" t="s">
        <v>20</v>
      </c>
      <c r="E3518" t="s">
        <v>21</v>
      </c>
      <c r="F3518" t="s">
        <v>444</v>
      </c>
      <c r="G3518" t="s">
        <v>35</v>
      </c>
      <c r="H3518" t="s">
        <v>21</v>
      </c>
      <c r="I3518" t="s">
        <v>30</v>
      </c>
      <c r="J3518" t="s">
        <v>91</v>
      </c>
      <c r="K3518" t="s">
        <v>37</v>
      </c>
      <c r="L3518" t="s">
        <v>184</v>
      </c>
      <c r="M3518" t="s">
        <v>52</v>
      </c>
      <c r="N3518" t="s">
        <v>28</v>
      </c>
      <c r="O3518" t="s">
        <v>29</v>
      </c>
      <c r="P3518" t="s">
        <v>30</v>
      </c>
      <c r="Q3518" t="s">
        <v>21</v>
      </c>
    </row>
    <row r="3519" spans="1:17">
      <c r="A3519" t="s">
        <v>114</v>
      </c>
      <c r="B3519" t="s">
        <v>72</v>
      </c>
      <c r="C3519" t="s">
        <v>19</v>
      </c>
      <c r="D3519" t="s">
        <v>45</v>
      </c>
      <c r="E3519" t="s">
        <v>21</v>
      </c>
      <c r="F3519" t="s">
        <v>2224</v>
      </c>
      <c r="G3519" t="s">
        <v>35</v>
      </c>
      <c r="H3519" t="s">
        <v>21</v>
      </c>
      <c r="I3519" t="s">
        <v>23</v>
      </c>
      <c r="J3519" t="s">
        <v>130</v>
      </c>
      <c r="K3519" t="s">
        <v>37</v>
      </c>
      <c r="L3519" t="s">
        <v>49</v>
      </c>
      <c r="M3519" t="s">
        <v>63</v>
      </c>
      <c r="N3519" t="s">
        <v>28</v>
      </c>
      <c r="O3519" t="s">
        <v>29</v>
      </c>
      <c r="P3519" t="s">
        <v>30</v>
      </c>
      <c r="Q3519" t="s">
        <v>21</v>
      </c>
    </row>
    <row r="3520" spans="1:17">
      <c r="A3520" t="s">
        <v>71</v>
      </c>
      <c r="B3520" t="s">
        <v>66</v>
      </c>
      <c r="C3520" t="s">
        <v>19</v>
      </c>
      <c r="D3520" t="s">
        <v>33</v>
      </c>
      <c r="E3520" t="s">
        <v>21</v>
      </c>
      <c r="F3520" t="s">
        <v>97</v>
      </c>
      <c r="G3520" t="s">
        <v>35</v>
      </c>
      <c r="H3520" t="s">
        <v>21</v>
      </c>
      <c r="I3520" t="s">
        <v>23</v>
      </c>
      <c r="J3520" t="s">
        <v>85</v>
      </c>
      <c r="K3520" t="s">
        <v>124</v>
      </c>
      <c r="L3520" t="s">
        <v>192</v>
      </c>
      <c r="M3520" t="s">
        <v>63</v>
      </c>
      <c r="N3520" t="s">
        <v>194</v>
      </c>
      <c r="O3520" t="s">
        <v>40</v>
      </c>
      <c r="P3520" t="s">
        <v>41</v>
      </c>
      <c r="Q3520" t="s">
        <v>21</v>
      </c>
    </row>
    <row r="3521" spans="1:17">
      <c r="A3521" t="s">
        <v>216</v>
      </c>
      <c r="B3521" t="s">
        <v>72</v>
      </c>
      <c r="C3521" t="s">
        <v>19</v>
      </c>
      <c r="D3521" t="s">
        <v>33</v>
      </c>
      <c r="E3521" t="s">
        <v>21</v>
      </c>
      <c r="F3521" t="s">
        <v>29</v>
      </c>
      <c r="G3521" t="s">
        <v>21</v>
      </c>
      <c r="H3521" t="s">
        <v>21</v>
      </c>
      <c r="I3521" t="s">
        <v>146</v>
      </c>
      <c r="J3521" t="s">
        <v>68</v>
      </c>
      <c r="K3521" t="s">
        <v>92</v>
      </c>
      <c r="L3521" t="s">
        <v>211</v>
      </c>
      <c r="M3521" t="s">
        <v>63</v>
      </c>
      <c r="N3521" t="s">
        <v>129</v>
      </c>
      <c r="O3521" t="s">
        <v>74</v>
      </c>
      <c r="P3521" t="s">
        <v>196</v>
      </c>
      <c r="Q3521" t="s">
        <v>21</v>
      </c>
    </row>
    <row r="3522" spans="1:17">
      <c r="A3522" t="s">
        <v>159</v>
      </c>
      <c r="B3522" t="s">
        <v>43</v>
      </c>
      <c r="C3522" t="s">
        <v>44</v>
      </c>
      <c r="D3522" t="s">
        <v>45</v>
      </c>
      <c r="E3522" t="s">
        <v>21</v>
      </c>
      <c r="F3522" t="s">
        <v>401</v>
      </c>
      <c r="G3522" t="s">
        <v>35</v>
      </c>
      <c r="H3522" t="s">
        <v>21</v>
      </c>
      <c r="I3522" t="s">
        <v>23</v>
      </c>
      <c r="J3522" t="s">
        <v>123</v>
      </c>
      <c r="K3522" t="s">
        <v>37</v>
      </c>
      <c r="L3522" t="s">
        <v>369</v>
      </c>
      <c r="M3522" t="s">
        <v>27</v>
      </c>
      <c r="N3522" t="s">
        <v>88</v>
      </c>
      <c r="O3522" t="s">
        <v>74</v>
      </c>
      <c r="P3522" t="s">
        <v>41</v>
      </c>
      <c r="Q3522" t="s">
        <v>21</v>
      </c>
    </row>
    <row r="3523" spans="1:17">
      <c r="A3523" t="s">
        <v>65</v>
      </c>
      <c r="B3523" t="s">
        <v>43</v>
      </c>
      <c r="C3523" t="s">
        <v>19</v>
      </c>
      <c r="D3523" t="s">
        <v>45</v>
      </c>
      <c r="E3523" t="s">
        <v>21</v>
      </c>
      <c r="F3523" t="s">
        <v>1130</v>
      </c>
      <c r="G3523" t="s">
        <v>35</v>
      </c>
      <c r="H3523" t="s">
        <v>21</v>
      </c>
      <c r="I3523" t="s">
        <v>30</v>
      </c>
      <c r="J3523" t="s">
        <v>85</v>
      </c>
      <c r="K3523" t="s">
        <v>37</v>
      </c>
      <c r="L3523" t="s">
        <v>1591</v>
      </c>
      <c r="M3523" t="s">
        <v>205</v>
      </c>
      <c r="N3523" t="s">
        <v>28</v>
      </c>
      <c r="O3523" t="s">
        <v>29</v>
      </c>
      <c r="P3523" t="s">
        <v>30</v>
      </c>
      <c r="Q3523" t="s">
        <v>21</v>
      </c>
    </row>
    <row r="3524" spans="1:17">
      <c r="A3524" t="s">
        <v>216</v>
      </c>
      <c r="B3524" t="s">
        <v>72</v>
      </c>
      <c r="C3524" t="s">
        <v>19</v>
      </c>
      <c r="D3524" t="s">
        <v>33</v>
      </c>
      <c r="E3524" t="s">
        <v>21</v>
      </c>
      <c r="F3524" t="s">
        <v>101</v>
      </c>
      <c r="G3524" t="s">
        <v>35</v>
      </c>
      <c r="H3524" t="s">
        <v>21</v>
      </c>
      <c r="I3524" t="s">
        <v>23</v>
      </c>
      <c r="J3524" t="s">
        <v>349</v>
      </c>
      <c r="K3524" t="s">
        <v>119</v>
      </c>
      <c r="L3524" t="s">
        <v>127</v>
      </c>
      <c r="M3524" t="s">
        <v>52</v>
      </c>
      <c r="N3524" t="s">
        <v>28</v>
      </c>
      <c r="O3524" t="s">
        <v>29</v>
      </c>
      <c r="P3524" t="s">
        <v>30</v>
      </c>
      <c r="Q3524" t="s">
        <v>21</v>
      </c>
    </row>
    <row r="3525" spans="1:17">
      <c r="A3525" t="s">
        <v>97</v>
      </c>
      <c r="B3525" t="s">
        <v>72</v>
      </c>
      <c r="C3525" t="s">
        <v>19</v>
      </c>
      <c r="D3525" t="s">
        <v>33</v>
      </c>
      <c r="E3525" t="s">
        <v>21</v>
      </c>
      <c r="F3525" t="s">
        <v>29</v>
      </c>
      <c r="G3525" t="s">
        <v>35</v>
      </c>
      <c r="H3525" t="s">
        <v>35</v>
      </c>
      <c r="I3525" t="s">
        <v>23</v>
      </c>
      <c r="J3525" t="s">
        <v>234</v>
      </c>
      <c r="K3525" t="s">
        <v>100</v>
      </c>
      <c r="L3525" t="s">
        <v>351</v>
      </c>
      <c r="M3525" t="s">
        <v>27</v>
      </c>
      <c r="N3525" t="s">
        <v>229</v>
      </c>
      <c r="O3525" t="s">
        <v>243</v>
      </c>
      <c r="P3525" t="s">
        <v>70</v>
      </c>
      <c r="Q3525" t="s">
        <v>21</v>
      </c>
    </row>
    <row r="3526" spans="1:17">
      <c r="A3526" t="s">
        <v>197</v>
      </c>
      <c r="B3526" t="s">
        <v>32</v>
      </c>
      <c r="C3526" t="s">
        <v>19</v>
      </c>
      <c r="D3526" t="s">
        <v>33</v>
      </c>
      <c r="E3526" t="s">
        <v>21</v>
      </c>
      <c r="F3526" t="s">
        <v>29</v>
      </c>
      <c r="G3526" t="s">
        <v>21</v>
      </c>
      <c r="H3526" t="s">
        <v>35</v>
      </c>
      <c r="I3526" t="s">
        <v>23</v>
      </c>
      <c r="J3526" t="s">
        <v>219</v>
      </c>
      <c r="K3526" t="s">
        <v>119</v>
      </c>
      <c r="L3526" t="s">
        <v>524</v>
      </c>
      <c r="M3526" t="s">
        <v>118</v>
      </c>
      <c r="N3526" t="s">
        <v>28</v>
      </c>
      <c r="O3526" t="s">
        <v>29</v>
      </c>
      <c r="P3526" t="s">
        <v>30</v>
      </c>
      <c r="Q3526" t="s">
        <v>21</v>
      </c>
    </row>
    <row r="3527" spans="1:17">
      <c r="A3527" t="s">
        <v>97</v>
      </c>
      <c r="B3527" t="s">
        <v>87</v>
      </c>
      <c r="C3527" t="s">
        <v>44</v>
      </c>
      <c r="D3527" t="s">
        <v>33</v>
      </c>
      <c r="E3527" t="s">
        <v>21</v>
      </c>
      <c r="F3527" t="s">
        <v>154</v>
      </c>
      <c r="G3527" t="s">
        <v>35</v>
      </c>
      <c r="H3527" t="s">
        <v>21</v>
      </c>
      <c r="I3527" t="s">
        <v>23</v>
      </c>
      <c r="J3527" t="s">
        <v>47</v>
      </c>
      <c r="K3527" t="s">
        <v>48</v>
      </c>
      <c r="L3527" t="s">
        <v>1427</v>
      </c>
      <c r="M3527" t="s">
        <v>63</v>
      </c>
      <c r="N3527" t="s">
        <v>28</v>
      </c>
      <c r="O3527" t="s">
        <v>29</v>
      </c>
      <c r="P3527" t="s">
        <v>30</v>
      </c>
      <c r="Q3527" t="s">
        <v>21</v>
      </c>
    </row>
    <row r="3528" spans="1:17">
      <c r="A3528" t="s">
        <v>197</v>
      </c>
      <c r="B3528" t="s">
        <v>72</v>
      </c>
      <c r="C3528" t="s">
        <v>19</v>
      </c>
      <c r="D3528" t="s">
        <v>33</v>
      </c>
      <c r="E3528" t="s">
        <v>21</v>
      </c>
      <c r="F3528" t="s">
        <v>2225</v>
      </c>
      <c r="G3528" t="s">
        <v>35</v>
      </c>
      <c r="H3528" t="s">
        <v>21</v>
      </c>
      <c r="I3528" t="s">
        <v>23</v>
      </c>
      <c r="J3528" t="s">
        <v>68</v>
      </c>
      <c r="K3528" t="s">
        <v>119</v>
      </c>
      <c r="L3528" t="s">
        <v>658</v>
      </c>
      <c r="M3528" t="s">
        <v>63</v>
      </c>
      <c r="N3528" t="s">
        <v>28</v>
      </c>
      <c r="O3528" t="s">
        <v>29</v>
      </c>
      <c r="P3528" t="s">
        <v>30</v>
      </c>
      <c r="Q3528" t="s">
        <v>21</v>
      </c>
    </row>
    <row r="3529" spans="1:17">
      <c r="A3529" t="s">
        <v>31</v>
      </c>
      <c r="B3529" t="s">
        <v>32</v>
      </c>
      <c r="C3529" t="s">
        <v>122</v>
      </c>
      <c r="D3529" t="s">
        <v>33</v>
      </c>
      <c r="E3529" t="s">
        <v>21</v>
      </c>
      <c r="F3529" t="s">
        <v>2226</v>
      </c>
      <c r="G3529" t="s">
        <v>35</v>
      </c>
      <c r="H3529" t="s">
        <v>21</v>
      </c>
      <c r="I3529" t="s">
        <v>23</v>
      </c>
      <c r="J3529" t="s">
        <v>60</v>
      </c>
      <c r="K3529" t="s">
        <v>25</v>
      </c>
      <c r="L3529" t="s">
        <v>237</v>
      </c>
      <c r="M3529" t="s">
        <v>27</v>
      </c>
      <c r="N3529" t="s">
        <v>342</v>
      </c>
      <c r="O3529" t="s">
        <v>27</v>
      </c>
      <c r="P3529" t="s">
        <v>41</v>
      </c>
      <c r="Q3529" t="s">
        <v>35</v>
      </c>
    </row>
    <row r="3530" spans="1:17">
      <c r="A3530" t="s">
        <v>323</v>
      </c>
      <c r="B3530" t="s">
        <v>43</v>
      </c>
      <c r="C3530" t="s">
        <v>122</v>
      </c>
      <c r="D3530" t="s">
        <v>45</v>
      </c>
      <c r="E3530" t="s">
        <v>21</v>
      </c>
      <c r="F3530" t="s">
        <v>867</v>
      </c>
      <c r="G3530" t="s">
        <v>35</v>
      </c>
      <c r="H3530" t="s">
        <v>21</v>
      </c>
      <c r="I3530" t="s">
        <v>23</v>
      </c>
      <c r="J3530" t="s">
        <v>68</v>
      </c>
      <c r="K3530" t="s">
        <v>37</v>
      </c>
      <c r="L3530" t="s">
        <v>275</v>
      </c>
      <c r="M3530" t="s">
        <v>27</v>
      </c>
      <c r="N3530" t="s">
        <v>295</v>
      </c>
      <c r="O3530" t="s">
        <v>27</v>
      </c>
      <c r="P3530" t="s">
        <v>70</v>
      </c>
      <c r="Q3530" t="s">
        <v>21</v>
      </c>
    </row>
    <row r="3531" spans="1:17">
      <c r="A3531" t="s">
        <v>80</v>
      </c>
      <c r="B3531" t="s">
        <v>30</v>
      </c>
      <c r="C3531" t="s">
        <v>44</v>
      </c>
      <c r="D3531" t="s">
        <v>45</v>
      </c>
      <c r="E3531" t="s">
        <v>21</v>
      </c>
      <c r="F3531" t="s">
        <v>2227</v>
      </c>
      <c r="G3531" t="s">
        <v>21</v>
      </c>
      <c r="H3531" t="s">
        <v>21</v>
      </c>
      <c r="I3531" t="s">
        <v>23</v>
      </c>
      <c r="J3531" t="s">
        <v>152</v>
      </c>
      <c r="K3531" t="s">
        <v>124</v>
      </c>
      <c r="L3531" t="s">
        <v>36</v>
      </c>
      <c r="M3531" t="s">
        <v>118</v>
      </c>
      <c r="N3531" t="s">
        <v>28</v>
      </c>
      <c r="O3531" t="s">
        <v>29</v>
      </c>
      <c r="P3531" t="s">
        <v>30</v>
      </c>
      <c r="Q3531" t="s">
        <v>21</v>
      </c>
    </row>
    <row r="3532" spans="1:17">
      <c r="A3532" t="s">
        <v>202</v>
      </c>
      <c r="B3532" t="s">
        <v>43</v>
      </c>
      <c r="C3532" t="s">
        <v>19</v>
      </c>
      <c r="D3532" t="s">
        <v>45</v>
      </c>
      <c r="E3532" t="s">
        <v>21</v>
      </c>
      <c r="F3532" t="s">
        <v>464</v>
      </c>
      <c r="G3532" t="s">
        <v>35</v>
      </c>
      <c r="H3532" t="s">
        <v>21</v>
      </c>
      <c r="I3532" t="s">
        <v>23</v>
      </c>
      <c r="J3532" t="s">
        <v>40</v>
      </c>
      <c r="K3532" t="s">
        <v>124</v>
      </c>
      <c r="L3532" t="s">
        <v>542</v>
      </c>
      <c r="M3532" t="s">
        <v>57</v>
      </c>
      <c r="N3532" t="s">
        <v>346</v>
      </c>
      <c r="O3532" t="s">
        <v>57</v>
      </c>
      <c r="P3532" t="s">
        <v>70</v>
      </c>
      <c r="Q3532" t="s">
        <v>21</v>
      </c>
    </row>
    <row r="3533" spans="1:17">
      <c r="A3533" t="s">
        <v>128</v>
      </c>
      <c r="B3533" t="s">
        <v>43</v>
      </c>
      <c r="C3533" t="s">
        <v>122</v>
      </c>
      <c r="D3533" t="s">
        <v>45</v>
      </c>
      <c r="E3533" t="s">
        <v>21</v>
      </c>
      <c r="F3533" t="s">
        <v>29</v>
      </c>
      <c r="G3533" t="s">
        <v>21</v>
      </c>
      <c r="H3533" t="s">
        <v>21</v>
      </c>
      <c r="I3533" t="s">
        <v>23</v>
      </c>
      <c r="J3533" t="s">
        <v>169</v>
      </c>
      <c r="K3533" t="s">
        <v>92</v>
      </c>
      <c r="L3533" t="s">
        <v>216</v>
      </c>
      <c r="M3533" t="s">
        <v>63</v>
      </c>
      <c r="N3533" t="s">
        <v>28</v>
      </c>
      <c r="O3533" t="s">
        <v>29</v>
      </c>
      <c r="P3533" t="s">
        <v>30</v>
      </c>
      <c r="Q3533" t="s">
        <v>21</v>
      </c>
    </row>
    <row r="3534" spans="1:17">
      <c r="A3534" t="s">
        <v>126</v>
      </c>
      <c r="B3534" t="s">
        <v>32</v>
      </c>
      <c r="C3534" t="s">
        <v>19</v>
      </c>
      <c r="D3534" t="s">
        <v>33</v>
      </c>
      <c r="E3534" t="s">
        <v>21</v>
      </c>
      <c r="F3534" t="s">
        <v>2228</v>
      </c>
      <c r="G3534" t="s">
        <v>35</v>
      </c>
      <c r="H3534" t="s">
        <v>21</v>
      </c>
      <c r="I3534" t="s">
        <v>30</v>
      </c>
      <c r="J3534" t="s">
        <v>108</v>
      </c>
      <c r="K3534" t="s">
        <v>37</v>
      </c>
      <c r="L3534" t="s">
        <v>169</v>
      </c>
      <c r="M3534" t="s">
        <v>47</v>
      </c>
      <c r="N3534" t="s">
        <v>28</v>
      </c>
      <c r="O3534" t="s">
        <v>29</v>
      </c>
      <c r="P3534" t="s">
        <v>30</v>
      </c>
      <c r="Q3534" t="s">
        <v>21</v>
      </c>
    </row>
    <row r="3535" spans="1:17">
      <c r="A3535" t="s">
        <v>134</v>
      </c>
      <c r="B3535" t="s">
        <v>56</v>
      </c>
      <c r="C3535" t="s">
        <v>44</v>
      </c>
      <c r="D3535" t="s">
        <v>33</v>
      </c>
      <c r="E3535" t="s">
        <v>21</v>
      </c>
      <c r="F3535" t="s">
        <v>361</v>
      </c>
      <c r="G3535" t="s">
        <v>21</v>
      </c>
      <c r="H3535" t="s">
        <v>21</v>
      </c>
      <c r="I3535" t="s">
        <v>23</v>
      </c>
      <c r="J3535" t="s">
        <v>17</v>
      </c>
      <c r="K3535" t="s">
        <v>119</v>
      </c>
      <c r="L3535" t="s">
        <v>363</v>
      </c>
      <c r="M3535" t="s">
        <v>52</v>
      </c>
      <c r="N3535" t="s">
        <v>28</v>
      </c>
      <c r="O3535" t="s">
        <v>29</v>
      </c>
      <c r="P3535" t="s">
        <v>30</v>
      </c>
      <c r="Q3535" t="s">
        <v>21</v>
      </c>
    </row>
    <row r="3536" spans="1:17">
      <c r="A3536" t="s">
        <v>524</v>
      </c>
      <c r="B3536" t="s">
        <v>87</v>
      </c>
      <c r="C3536" t="s">
        <v>44</v>
      </c>
      <c r="D3536" t="s">
        <v>33</v>
      </c>
      <c r="E3536" t="s">
        <v>21</v>
      </c>
      <c r="F3536" t="s">
        <v>1424</v>
      </c>
      <c r="G3536" t="s">
        <v>35</v>
      </c>
      <c r="H3536" t="s">
        <v>21</v>
      </c>
      <c r="I3536" t="s">
        <v>23</v>
      </c>
      <c r="J3536" t="s">
        <v>74</v>
      </c>
      <c r="K3536" t="s">
        <v>48</v>
      </c>
      <c r="L3536" t="s">
        <v>750</v>
      </c>
      <c r="M3536" t="s">
        <v>27</v>
      </c>
      <c r="N3536" t="s">
        <v>528</v>
      </c>
      <c r="O3536" t="s">
        <v>27</v>
      </c>
      <c r="P3536" t="s">
        <v>41</v>
      </c>
      <c r="Q3536" t="s">
        <v>21</v>
      </c>
    </row>
    <row r="3537" spans="1:17">
      <c r="A3537" t="s">
        <v>209</v>
      </c>
      <c r="B3537" t="s">
        <v>56</v>
      </c>
      <c r="C3537" t="s">
        <v>19</v>
      </c>
      <c r="D3537" t="s">
        <v>20</v>
      </c>
      <c r="E3537" t="s">
        <v>21</v>
      </c>
      <c r="F3537" t="s">
        <v>54</v>
      </c>
      <c r="G3537" t="s">
        <v>21</v>
      </c>
      <c r="H3537" t="s">
        <v>21</v>
      </c>
      <c r="I3537" t="s">
        <v>146</v>
      </c>
      <c r="J3537" t="s">
        <v>123</v>
      </c>
      <c r="K3537" t="s">
        <v>92</v>
      </c>
      <c r="L3537" t="s">
        <v>99</v>
      </c>
      <c r="M3537" t="s">
        <v>63</v>
      </c>
      <c r="N3537" t="s">
        <v>28</v>
      </c>
      <c r="O3537" t="s">
        <v>29</v>
      </c>
      <c r="P3537" t="s">
        <v>30</v>
      </c>
      <c r="Q3537" t="s">
        <v>21</v>
      </c>
    </row>
    <row r="3538" spans="1:17">
      <c r="A3538" t="s">
        <v>259</v>
      </c>
      <c r="B3538" t="s">
        <v>56</v>
      </c>
      <c r="C3538" t="s">
        <v>19</v>
      </c>
      <c r="D3538" t="s">
        <v>2553</v>
      </c>
      <c r="E3538" t="s">
        <v>21</v>
      </c>
      <c r="F3538" t="s">
        <v>283</v>
      </c>
      <c r="G3538" t="s">
        <v>35</v>
      </c>
      <c r="H3538" t="s">
        <v>21</v>
      </c>
      <c r="I3538" t="s">
        <v>30</v>
      </c>
      <c r="J3538" t="s">
        <v>130</v>
      </c>
      <c r="K3538" t="s">
        <v>37</v>
      </c>
      <c r="L3538" t="s">
        <v>79</v>
      </c>
      <c r="M3538" t="s">
        <v>63</v>
      </c>
      <c r="N3538" t="s">
        <v>28</v>
      </c>
      <c r="O3538" t="s">
        <v>29</v>
      </c>
      <c r="P3538" t="s">
        <v>30</v>
      </c>
      <c r="Q3538" t="s">
        <v>21</v>
      </c>
    </row>
    <row r="3539" spans="1:17">
      <c r="A3539" t="s">
        <v>108</v>
      </c>
      <c r="B3539" t="s">
        <v>87</v>
      </c>
      <c r="C3539" t="s">
        <v>122</v>
      </c>
      <c r="D3539" t="s">
        <v>33</v>
      </c>
      <c r="E3539" t="s">
        <v>21</v>
      </c>
      <c r="F3539" t="s">
        <v>314</v>
      </c>
      <c r="G3539" t="s">
        <v>35</v>
      </c>
      <c r="H3539" t="s">
        <v>21</v>
      </c>
      <c r="I3539" t="s">
        <v>30</v>
      </c>
      <c r="J3539" t="s">
        <v>40</v>
      </c>
      <c r="K3539" t="s">
        <v>53</v>
      </c>
      <c r="L3539" t="s">
        <v>348</v>
      </c>
      <c r="M3539" t="s">
        <v>27</v>
      </c>
      <c r="N3539" t="s">
        <v>28</v>
      </c>
      <c r="O3539" t="s">
        <v>29</v>
      </c>
      <c r="P3539" t="s">
        <v>30</v>
      </c>
      <c r="Q3539" t="s">
        <v>21</v>
      </c>
    </row>
    <row r="3540" spans="1:17">
      <c r="A3540" t="s">
        <v>17</v>
      </c>
      <c r="B3540" t="s">
        <v>18</v>
      </c>
      <c r="C3540" t="s">
        <v>44</v>
      </c>
      <c r="D3540" t="s">
        <v>45</v>
      </c>
      <c r="E3540" t="s">
        <v>21</v>
      </c>
      <c r="F3540" t="s">
        <v>641</v>
      </c>
      <c r="G3540" t="s">
        <v>21</v>
      </c>
      <c r="H3540" t="s">
        <v>21</v>
      </c>
      <c r="I3540" t="s">
        <v>23</v>
      </c>
      <c r="J3540" t="s">
        <v>36</v>
      </c>
      <c r="K3540" t="s">
        <v>61</v>
      </c>
      <c r="L3540" t="s">
        <v>1342</v>
      </c>
      <c r="M3540" t="s">
        <v>52</v>
      </c>
      <c r="N3540" t="s">
        <v>28</v>
      </c>
      <c r="O3540" t="s">
        <v>29</v>
      </c>
      <c r="P3540" t="s">
        <v>30</v>
      </c>
      <c r="Q3540" t="s">
        <v>35</v>
      </c>
    </row>
    <row r="3541" spans="1:17">
      <c r="A3541" t="s">
        <v>234</v>
      </c>
      <c r="B3541" t="s">
        <v>87</v>
      </c>
      <c r="C3541" t="s">
        <v>44</v>
      </c>
      <c r="D3541" t="s">
        <v>33</v>
      </c>
      <c r="E3541" t="s">
        <v>21</v>
      </c>
      <c r="F3541" t="s">
        <v>105</v>
      </c>
      <c r="G3541" t="s">
        <v>35</v>
      </c>
      <c r="H3541" t="s">
        <v>21</v>
      </c>
      <c r="I3541" t="s">
        <v>23</v>
      </c>
      <c r="J3541" t="s">
        <v>97</v>
      </c>
      <c r="K3541" t="s">
        <v>119</v>
      </c>
      <c r="L3541" t="s">
        <v>154</v>
      </c>
      <c r="M3541" t="s">
        <v>63</v>
      </c>
      <c r="N3541" t="s">
        <v>28</v>
      </c>
      <c r="O3541" t="s">
        <v>29</v>
      </c>
      <c r="P3541" t="s">
        <v>30</v>
      </c>
      <c r="Q3541" t="s">
        <v>21</v>
      </c>
    </row>
    <row r="3542" spans="1:17">
      <c r="A3542" t="s">
        <v>310</v>
      </c>
      <c r="B3542" t="s">
        <v>144</v>
      </c>
      <c r="C3542" t="s">
        <v>19</v>
      </c>
      <c r="D3542" t="s">
        <v>20</v>
      </c>
      <c r="E3542" t="s">
        <v>21</v>
      </c>
      <c r="F3542" t="s">
        <v>1847</v>
      </c>
      <c r="G3542" t="s">
        <v>21</v>
      </c>
      <c r="H3542" t="s">
        <v>21</v>
      </c>
      <c r="I3542" t="s">
        <v>146</v>
      </c>
      <c r="J3542" t="s">
        <v>118</v>
      </c>
      <c r="K3542" t="s">
        <v>119</v>
      </c>
      <c r="L3542" t="s">
        <v>678</v>
      </c>
      <c r="M3542" t="s">
        <v>27</v>
      </c>
      <c r="N3542" t="s">
        <v>28</v>
      </c>
      <c r="O3542" t="s">
        <v>29</v>
      </c>
      <c r="P3542" t="s">
        <v>30</v>
      </c>
      <c r="Q3542" t="s">
        <v>35</v>
      </c>
    </row>
    <row r="3543" spans="1:17">
      <c r="A3543" t="s">
        <v>110</v>
      </c>
      <c r="B3543" t="s">
        <v>77</v>
      </c>
      <c r="C3543" t="s">
        <v>19</v>
      </c>
      <c r="D3543" t="s">
        <v>45</v>
      </c>
      <c r="E3543" t="s">
        <v>21</v>
      </c>
      <c r="F3543" t="s">
        <v>390</v>
      </c>
      <c r="G3543" t="s">
        <v>21</v>
      </c>
      <c r="H3543" t="s">
        <v>21</v>
      </c>
      <c r="I3543" t="s">
        <v>23</v>
      </c>
      <c r="J3543" t="s">
        <v>27</v>
      </c>
      <c r="K3543" t="s">
        <v>337</v>
      </c>
      <c r="L3543" t="s">
        <v>314</v>
      </c>
      <c r="M3543" t="s">
        <v>27</v>
      </c>
      <c r="N3543" t="s">
        <v>28</v>
      </c>
      <c r="O3543" t="s">
        <v>29</v>
      </c>
      <c r="P3543" t="s">
        <v>30</v>
      </c>
      <c r="Q3543" t="s">
        <v>21</v>
      </c>
    </row>
    <row r="3544" spans="1:17">
      <c r="A3544" t="s">
        <v>65</v>
      </c>
      <c r="B3544" t="s">
        <v>32</v>
      </c>
      <c r="C3544" t="s">
        <v>19</v>
      </c>
      <c r="D3544" t="s">
        <v>33</v>
      </c>
      <c r="E3544" t="s">
        <v>21</v>
      </c>
      <c r="F3544" t="s">
        <v>1472</v>
      </c>
      <c r="G3544" t="s">
        <v>35</v>
      </c>
      <c r="H3544" t="s">
        <v>21</v>
      </c>
      <c r="I3544" t="s">
        <v>30</v>
      </c>
      <c r="J3544" t="s">
        <v>134</v>
      </c>
      <c r="K3544" t="s">
        <v>37</v>
      </c>
      <c r="L3544" t="s">
        <v>707</v>
      </c>
      <c r="M3544" t="s">
        <v>27</v>
      </c>
      <c r="N3544" t="s">
        <v>28</v>
      </c>
      <c r="O3544" t="s">
        <v>29</v>
      </c>
      <c r="P3544" t="s">
        <v>30</v>
      </c>
      <c r="Q3544" t="s">
        <v>21</v>
      </c>
    </row>
    <row r="3545" spans="1:17">
      <c r="A3545" t="s">
        <v>71</v>
      </c>
      <c r="B3545" t="s">
        <v>72</v>
      </c>
      <c r="C3545" t="s">
        <v>19</v>
      </c>
      <c r="D3545" t="s">
        <v>33</v>
      </c>
      <c r="E3545" t="s">
        <v>21</v>
      </c>
      <c r="F3545" t="s">
        <v>74</v>
      </c>
      <c r="G3545" t="s">
        <v>35</v>
      </c>
      <c r="H3545" t="s">
        <v>21</v>
      </c>
      <c r="I3545" t="s">
        <v>23</v>
      </c>
      <c r="J3545" t="s">
        <v>123</v>
      </c>
      <c r="K3545" t="s">
        <v>37</v>
      </c>
      <c r="L3545" t="s">
        <v>868</v>
      </c>
      <c r="M3545" t="s">
        <v>52</v>
      </c>
      <c r="N3545" t="s">
        <v>556</v>
      </c>
      <c r="O3545" t="s">
        <v>40</v>
      </c>
      <c r="P3545" t="s">
        <v>41</v>
      </c>
      <c r="Q3545" t="s">
        <v>21</v>
      </c>
    </row>
    <row r="3546" spans="1:17">
      <c r="A3546" t="s">
        <v>180</v>
      </c>
      <c r="B3546" t="s">
        <v>18</v>
      </c>
      <c r="C3546" t="s">
        <v>19</v>
      </c>
      <c r="D3546" t="s">
        <v>20</v>
      </c>
      <c r="E3546" t="s">
        <v>21</v>
      </c>
      <c r="F3546" t="s">
        <v>2229</v>
      </c>
      <c r="G3546" t="s">
        <v>21</v>
      </c>
      <c r="H3546" t="s">
        <v>35</v>
      </c>
      <c r="I3546" t="s">
        <v>23</v>
      </c>
      <c r="J3546" t="s">
        <v>99</v>
      </c>
      <c r="K3546" t="s">
        <v>100</v>
      </c>
      <c r="L3546" t="s">
        <v>62</v>
      </c>
      <c r="M3546" t="s">
        <v>27</v>
      </c>
      <c r="N3546" t="s">
        <v>28</v>
      </c>
      <c r="O3546" t="s">
        <v>29</v>
      </c>
      <c r="P3546" t="s">
        <v>30</v>
      </c>
      <c r="Q3546" t="s">
        <v>21</v>
      </c>
    </row>
    <row r="3547" spans="1:17">
      <c r="A3547" t="s">
        <v>140</v>
      </c>
      <c r="B3547" t="s">
        <v>144</v>
      </c>
      <c r="C3547" t="s">
        <v>19</v>
      </c>
      <c r="D3547" t="s">
        <v>33</v>
      </c>
      <c r="E3547" t="s">
        <v>21</v>
      </c>
      <c r="F3547" t="s">
        <v>1416</v>
      </c>
      <c r="G3547" t="s">
        <v>35</v>
      </c>
      <c r="H3547" t="s">
        <v>35</v>
      </c>
      <c r="I3547" t="s">
        <v>30</v>
      </c>
      <c r="J3547" t="s">
        <v>99</v>
      </c>
      <c r="K3547" t="s">
        <v>37</v>
      </c>
      <c r="L3547" t="s">
        <v>310</v>
      </c>
      <c r="M3547" t="s">
        <v>63</v>
      </c>
      <c r="N3547" t="s">
        <v>28</v>
      </c>
      <c r="O3547" t="s">
        <v>29</v>
      </c>
      <c r="P3547" t="s">
        <v>30</v>
      </c>
      <c r="Q3547" t="s">
        <v>21</v>
      </c>
    </row>
    <row r="3548" spans="1:17">
      <c r="A3548" t="s">
        <v>17</v>
      </c>
      <c r="B3548" t="s">
        <v>43</v>
      </c>
      <c r="C3548" t="s">
        <v>44</v>
      </c>
      <c r="D3548" t="s">
        <v>45</v>
      </c>
      <c r="E3548" t="s">
        <v>21</v>
      </c>
      <c r="F3548" t="s">
        <v>2230</v>
      </c>
      <c r="G3548" t="s">
        <v>21</v>
      </c>
      <c r="H3548" t="s">
        <v>21</v>
      </c>
      <c r="I3548" t="s">
        <v>23</v>
      </c>
      <c r="J3548" t="s">
        <v>17</v>
      </c>
      <c r="K3548" t="s">
        <v>387</v>
      </c>
      <c r="L3548" t="s">
        <v>167</v>
      </c>
      <c r="M3548" t="s">
        <v>52</v>
      </c>
      <c r="N3548" t="s">
        <v>28</v>
      </c>
      <c r="O3548" t="s">
        <v>29</v>
      </c>
      <c r="P3548" t="s">
        <v>30</v>
      </c>
      <c r="Q3548" t="s">
        <v>21</v>
      </c>
    </row>
    <row r="3549" spans="1:17">
      <c r="A3549" t="s">
        <v>65</v>
      </c>
      <c r="B3549" t="s">
        <v>56</v>
      </c>
      <c r="C3549" t="s">
        <v>44</v>
      </c>
      <c r="D3549" t="s">
        <v>33</v>
      </c>
      <c r="E3549" t="s">
        <v>21</v>
      </c>
      <c r="F3549" t="s">
        <v>42</v>
      </c>
      <c r="G3549" t="s">
        <v>35</v>
      </c>
      <c r="H3549" t="s">
        <v>21</v>
      </c>
      <c r="I3549" t="s">
        <v>30</v>
      </c>
      <c r="J3549" t="s">
        <v>52</v>
      </c>
      <c r="K3549" t="s">
        <v>53</v>
      </c>
      <c r="L3549" t="s">
        <v>307</v>
      </c>
      <c r="M3549" t="s">
        <v>52</v>
      </c>
      <c r="N3549" t="s">
        <v>28</v>
      </c>
      <c r="O3549" t="s">
        <v>29</v>
      </c>
      <c r="P3549" t="s">
        <v>30</v>
      </c>
      <c r="Q3549" t="s">
        <v>21</v>
      </c>
    </row>
    <row r="3550" spans="1:17">
      <c r="A3550" t="s">
        <v>71</v>
      </c>
      <c r="B3550" t="s">
        <v>87</v>
      </c>
      <c r="C3550" t="s">
        <v>19</v>
      </c>
      <c r="D3550" t="s">
        <v>33</v>
      </c>
      <c r="E3550" t="s">
        <v>21</v>
      </c>
      <c r="F3550" t="s">
        <v>2231</v>
      </c>
      <c r="G3550" t="s">
        <v>21</v>
      </c>
      <c r="H3550" t="s">
        <v>21</v>
      </c>
      <c r="I3550" t="s">
        <v>23</v>
      </c>
      <c r="J3550" t="s">
        <v>205</v>
      </c>
      <c r="K3550" t="s">
        <v>37</v>
      </c>
      <c r="L3550" t="s">
        <v>463</v>
      </c>
      <c r="M3550" t="s">
        <v>63</v>
      </c>
      <c r="N3550" t="s">
        <v>600</v>
      </c>
      <c r="O3550" t="s">
        <v>27</v>
      </c>
      <c r="P3550" t="s">
        <v>41</v>
      </c>
      <c r="Q3550" t="s">
        <v>21</v>
      </c>
    </row>
    <row r="3551" spans="1:17">
      <c r="A3551" t="s">
        <v>524</v>
      </c>
      <c r="B3551" t="s">
        <v>56</v>
      </c>
      <c r="C3551" t="s">
        <v>19</v>
      </c>
      <c r="D3551" t="s">
        <v>20</v>
      </c>
      <c r="E3551" t="s">
        <v>21</v>
      </c>
      <c r="F3551" t="s">
        <v>1164</v>
      </c>
      <c r="G3551" t="s">
        <v>21</v>
      </c>
      <c r="H3551" t="s">
        <v>35</v>
      </c>
      <c r="I3551" t="s">
        <v>146</v>
      </c>
      <c r="J3551" t="s">
        <v>234</v>
      </c>
      <c r="K3551" t="s">
        <v>119</v>
      </c>
      <c r="L3551" t="s">
        <v>461</v>
      </c>
      <c r="M3551" t="s">
        <v>52</v>
      </c>
      <c r="N3551" t="s">
        <v>28</v>
      </c>
      <c r="O3551" t="s">
        <v>29</v>
      </c>
      <c r="P3551" t="s">
        <v>30</v>
      </c>
      <c r="Q3551" t="s">
        <v>21</v>
      </c>
    </row>
    <row r="3552" spans="1:17">
      <c r="A3552" t="s">
        <v>126</v>
      </c>
      <c r="B3552" t="s">
        <v>135</v>
      </c>
      <c r="C3552" t="s">
        <v>44</v>
      </c>
      <c r="D3552" t="s">
        <v>20</v>
      </c>
      <c r="E3552" t="s">
        <v>21</v>
      </c>
      <c r="F3552" t="s">
        <v>2232</v>
      </c>
      <c r="G3552" t="s">
        <v>35</v>
      </c>
      <c r="H3552" t="s">
        <v>21</v>
      </c>
      <c r="I3552" t="s">
        <v>30</v>
      </c>
      <c r="J3552" t="s">
        <v>205</v>
      </c>
      <c r="K3552" t="s">
        <v>37</v>
      </c>
      <c r="L3552" t="s">
        <v>216</v>
      </c>
      <c r="M3552" t="s">
        <v>63</v>
      </c>
      <c r="N3552" t="s">
        <v>28</v>
      </c>
      <c r="O3552" t="s">
        <v>29</v>
      </c>
      <c r="P3552" t="s">
        <v>30</v>
      </c>
      <c r="Q3552" t="s">
        <v>21</v>
      </c>
    </row>
    <row r="3553" spans="1:17">
      <c r="A3553" t="s">
        <v>126</v>
      </c>
      <c r="B3553" t="s">
        <v>43</v>
      </c>
      <c r="C3553" t="s">
        <v>19</v>
      </c>
      <c r="D3553" t="s">
        <v>33</v>
      </c>
      <c r="E3553" t="s">
        <v>21</v>
      </c>
      <c r="F3553" t="s">
        <v>1869</v>
      </c>
      <c r="G3553" t="s">
        <v>35</v>
      </c>
      <c r="H3553" t="s">
        <v>21</v>
      </c>
      <c r="I3553" t="s">
        <v>30</v>
      </c>
      <c r="J3553" t="s">
        <v>85</v>
      </c>
      <c r="K3553" t="s">
        <v>37</v>
      </c>
      <c r="L3553" t="s">
        <v>527</v>
      </c>
      <c r="M3553" t="s">
        <v>40</v>
      </c>
      <c r="N3553" t="s">
        <v>28</v>
      </c>
      <c r="O3553" t="s">
        <v>29</v>
      </c>
      <c r="P3553" t="s">
        <v>30</v>
      </c>
      <c r="Q3553" t="s">
        <v>21</v>
      </c>
    </row>
    <row r="3554" spans="1:17">
      <c r="A3554" t="s">
        <v>310</v>
      </c>
      <c r="B3554" t="s">
        <v>144</v>
      </c>
      <c r="C3554" t="s">
        <v>19</v>
      </c>
      <c r="D3554" t="s">
        <v>33</v>
      </c>
      <c r="E3554" t="s">
        <v>21</v>
      </c>
      <c r="F3554" t="s">
        <v>42</v>
      </c>
      <c r="G3554" t="s">
        <v>21</v>
      </c>
      <c r="H3554" t="s">
        <v>21</v>
      </c>
      <c r="I3554" t="s">
        <v>23</v>
      </c>
      <c r="J3554" t="s">
        <v>99</v>
      </c>
      <c r="K3554" t="s">
        <v>119</v>
      </c>
      <c r="L3554" t="s">
        <v>764</v>
      </c>
      <c r="M3554" t="s">
        <v>118</v>
      </c>
      <c r="N3554" t="s">
        <v>28</v>
      </c>
      <c r="O3554" t="s">
        <v>29</v>
      </c>
      <c r="P3554" t="s">
        <v>30</v>
      </c>
      <c r="Q3554" t="s">
        <v>21</v>
      </c>
    </row>
    <row r="3555" spans="1:17">
      <c r="A3555" t="s">
        <v>154</v>
      </c>
      <c r="B3555" t="s">
        <v>144</v>
      </c>
      <c r="C3555" t="s">
        <v>19</v>
      </c>
      <c r="D3555" t="s">
        <v>33</v>
      </c>
      <c r="E3555" t="s">
        <v>21</v>
      </c>
      <c r="F3555" t="s">
        <v>2233</v>
      </c>
      <c r="G3555" t="s">
        <v>35</v>
      </c>
      <c r="H3555" t="s">
        <v>21</v>
      </c>
      <c r="I3555" t="s">
        <v>23</v>
      </c>
      <c r="J3555" t="s">
        <v>40</v>
      </c>
      <c r="K3555" t="s">
        <v>92</v>
      </c>
      <c r="L3555" t="s">
        <v>554</v>
      </c>
      <c r="M3555" t="s">
        <v>27</v>
      </c>
      <c r="N3555" t="s">
        <v>28</v>
      </c>
      <c r="O3555" t="s">
        <v>29</v>
      </c>
      <c r="P3555" t="s">
        <v>30</v>
      </c>
      <c r="Q3555" t="s">
        <v>35</v>
      </c>
    </row>
    <row r="3556" spans="1:17">
      <c r="A3556" t="s">
        <v>80</v>
      </c>
      <c r="B3556" t="s">
        <v>72</v>
      </c>
      <c r="C3556" t="s">
        <v>19</v>
      </c>
      <c r="D3556" t="s">
        <v>33</v>
      </c>
      <c r="E3556" t="s">
        <v>21</v>
      </c>
      <c r="F3556" t="s">
        <v>202</v>
      </c>
      <c r="G3556" t="s">
        <v>21</v>
      </c>
      <c r="H3556" t="s">
        <v>21</v>
      </c>
      <c r="I3556" t="s">
        <v>30</v>
      </c>
      <c r="J3556" t="s">
        <v>234</v>
      </c>
      <c r="K3556" t="s">
        <v>37</v>
      </c>
      <c r="L3556" t="s">
        <v>221</v>
      </c>
      <c r="M3556" t="s">
        <v>27</v>
      </c>
      <c r="N3556" t="s">
        <v>28</v>
      </c>
      <c r="O3556" t="s">
        <v>29</v>
      </c>
      <c r="P3556" t="s">
        <v>30</v>
      </c>
      <c r="Q3556" t="s">
        <v>21</v>
      </c>
    </row>
    <row r="3557" spans="1:17">
      <c r="A3557" t="s">
        <v>128</v>
      </c>
      <c r="B3557" t="s">
        <v>56</v>
      </c>
      <c r="C3557" t="s">
        <v>19</v>
      </c>
      <c r="D3557" t="s">
        <v>33</v>
      </c>
      <c r="E3557" t="s">
        <v>21</v>
      </c>
      <c r="F3557" t="s">
        <v>2234</v>
      </c>
      <c r="G3557" t="s">
        <v>35</v>
      </c>
      <c r="H3557" t="s">
        <v>21</v>
      </c>
      <c r="I3557" t="s">
        <v>30</v>
      </c>
      <c r="J3557" t="s">
        <v>57</v>
      </c>
      <c r="K3557" t="s">
        <v>37</v>
      </c>
      <c r="L3557" t="s">
        <v>1038</v>
      </c>
      <c r="M3557" t="s">
        <v>27</v>
      </c>
      <c r="N3557" t="s">
        <v>28</v>
      </c>
      <c r="O3557" t="s">
        <v>29</v>
      </c>
      <c r="P3557" t="s">
        <v>30</v>
      </c>
      <c r="Q3557" t="s">
        <v>21</v>
      </c>
    </row>
    <row r="3558" spans="1:17">
      <c r="A3558" t="s">
        <v>162</v>
      </c>
      <c r="B3558" t="s">
        <v>72</v>
      </c>
      <c r="C3558" t="s">
        <v>19</v>
      </c>
      <c r="D3558" t="s">
        <v>45</v>
      </c>
      <c r="E3558" t="s">
        <v>21</v>
      </c>
      <c r="F3558" t="s">
        <v>1699</v>
      </c>
      <c r="G3558" t="s">
        <v>21</v>
      </c>
      <c r="H3558" t="s">
        <v>21</v>
      </c>
      <c r="I3558" t="s">
        <v>23</v>
      </c>
      <c r="J3558" t="s">
        <v>57</v>
      </c>
      <c r="K3558" t="s">
        <v>92</v>
      </c>
      <c r="L3558" t="s">
        <v>2235</v>
      </c>
      <c r="M3558" t="s">
        <v>63</v>
      </c>
      <c r="N3558" t="s">
        <v>28</v>
      </c>
      <c r="O3558" t="s">
        <v>29</v>
      </c>
      <c r="P3558" t="s">
        <v>30</v>
      </c>
      <c r="Q3558" t="s">
        <v>35</v>
      </c>
    </row>
    <row r="3559" spans="1:17">
      <c r="A3559" t="s">
        <v>79</v>
      </c>
      <c r="B3559" t="s">
        <v>144</v>
      </c>
      <c r="C3559" t="s">
        <v>19</v>
      </c>
      <c r="D3559" t="s">
        <v>45</v>
      </c>
      <c r="E3559" t="s">
        <v>21</v>
      </c>
      <c r="F3559" t="s">
        <v>2236</v>
      </c>
      <c r="G3559" t="s">
        <v>35</v>
      </c>
      <c r="H3559" t="s">
        <v>35</v>
      </c>
      <c r="I3559" t="s">
        <v>30</v>
      </c>
      <c r="J3559" t="s">
        <v>68</v>
      </c>
      <c r="K3559" t="s">
        <v>37</v>
      </c>
      <c r="L3559" t="s">
        <v>768</v>
      </c>
      <c r="M3559" t="s">
        <v>63</v>
      </c>
      <c r="N3559" t="s">
        <v>28</v>
      </c>
      <c r="O3559" t="s">
        <v>29</v>
      </c>
      <c r="P3559" t="s">
        <v>30</v>
      </c>
      <c r="Q3559" t="s">
        <v>21</v>
      </c>
    </row>
    <row r="3560" spans="1:17">
      <c r="A3560" t="s">
        <v>192</v>
      </c>
      <c r="B3560" t="s">
        <v>66</v>
      </c>
      <c r="C3560" t="s">
        <v>122</v>
      </c>
      <c r="D3560" t="s">
        <v>45</v>
      </c>
      <c r="E3560" t="s">
        <v>21</v>
      </c>
      <c r="F3560" t="s">
        <v>2237</v>
      </c>
      <c r="G3560" t="s">
        <v>21</v>
      </c>
      <c r="H3560" t="s">
        <v>21</v>
      </c>
      <c r="I3560" t="s">
        <v>23</v>
      </c>
      <c r="J3560" t="s">
        <v>336</v>
      </c>
      <c r="K3560" t="s">
        <v>61</v>
      </c>
      <c r="L3560" t="s">
        <v>2013</v>
      </c>
      <c r="M3560" t="s">
        <v>63</v>
      </c>
      <c r="N3560" t="s">
        <v>28</v>
      </c>
      <c r="O3560" t="s">
        <v>29</v>
      </c>
      <c r="P3560" t="s">
        <v>30</v>
      </c>
      <c r="Q3560" t="s">
        <v>35</v>
      </c>
    </row>
    <row r="3561" spans="1:17">
      <c r="A3561" t="s">
        <v>65</v>
      </c>
      <c r="B3561" t="s">
        <v>87</v>
      </c>
      <c r="C3561" t="s">
        <v>44</v>
      </c>
      <c r="D3561" t="s">
        <v>33</v>
      </c>
      <c r="E3561" t="s">
        <v>21</v>
      </c>
      <c r="F3561" t="s">
        <v>671</v>
      </c>
      <c r="G3561" t="s">
        <v>35</v>
      </c>
      <c r="H3561" t="s">
        <v>21</v>
      </c>
      <c r="I3561" t="s">
        <v>23</v>
      </c>
      <c r="J3561" t="s">
        <v>123</v>
      </c>
      <c r="K3561" t="s">
        <v>37</v>
      </c>
      <c r="L3561" t="s">
        <v>529</v>
      </c>
      <c r="M3561" t="s">
        <v>63</v>
      </c>
      <c r="N3561" t="s">
        <v>28</v>
      </c>
      <c r="O3561" t="s">
        <v>29</v>
      </c>
      <c r="P3561" t="s">
        <v>30</v>
      </c>
      <c r="Q3561" t="s">
        <v>21</v>
      </c>
    </row>
    <row r="3562" spans="1:17">
      <c r="A3562" t="s">
        <v>97</v>
      </c>
      <c r="B3562" t="s">
        <v>56</v>
      </c>
      <c r="C3562" t="s">
        <v>19</v>
      </c>
      <c r="D3562" t="s">
        <v>33</v>
      </c>
      <c r="E3562" t="s">
        <v>21</v>
      </c>
      <c r="F3562" t="s">
        <v>2147</v>
      </c>
      <c r="G3562" t="s">
        <v>35</v>
      </c>
      <c r="H3562" t="s">
        <v>35</v>
      </c>
      <c r="I3562" t="s">
        <v>23</v>
      </c>
      <c r="J3562" t="s">
        <v>91</v>
      </c>
      <c r="K3562" t="s">
        <v>37</v>
      </c>
      <c r="L3562" t="s">
        <v>315</v>
      </c>
      <c r="M3562" t="s">
        <v>27</v>
      </c>
      <c r="N3562" t="s">
        <v>28</v>
      </c>
      <c r="O3562" t="s">
        <v>29</v>
      </c>
      <c r="P3562" t="s">
        <v>30</v>
      </c>
      <c r="Q3562" t="s">
        <v>21</v>
      </c>
    </row>
    <row r="3563" spans="1:17">
      <c r="A3563" t="s">
        <v>230</v>
      </c>
      <c r="B3563" t="s">
        <v>72</v>
      </c>
      <c r="C3563" t="s">
        <v>19</v>
      </c>
      <c r="D3563" t="s">
        <v>45</v>
      </c>
      <c r="E3563" t="s">
        <v>21</v>
      </c>
      <c r="F3563" t="s">
        <v>264</v>
      </c>
      <c r="G3563" t="s">
        <v>21</v>
      </c>
      <c r="H3563" t="s">
        <v>21</v>
      </c>
      <c r="I3563" t="s">
        <v>146</v>
      </c>
      <c r="J3563" t="s">
        <v>57</v>
      </c>
      <c r="K3563" t="s">
        <v>53</v>
      </c>
      <c r="L3563" t="s">
        <v>663</v>
      </c>
      <c r="M3563" t="s">
        <v>63</v>
      </c>
      <c r="N3563" t="s">
        <v>28</v>
      </c>
      <c r="O3563" t="s">
        <v>29</v>
      </c>
      <c r="P3563" t="s">
        <v>30</v>
      </c>
      <c r="Q3563" t="s">
        <v>21</v>
      </c>
    </row>
    <row r="3564" spans="1:17">
      <c r="A3564" t="s">
        <v>97</v>
      </c>
      <c r="B3564" t="s">
        <v>72</v>
      </c>
      <c r="C3564" t="s">
        <v>44</v>
      </c>
      <c r="D3564" t="s">
        <v>45</v>
      </c>
      <c r="E3564" t="s">
        <v>21</v>
      </c>
      <c r="F3564" t="s">
        <v>271</v>
      </c>
      <c r="G3564" t="s">
        <v>21</v>
      </c>
      <c r="H3564" t="s">
        <v>21</v>
      </c>
      <c r="I3564" t="s">
        <v>23</v>
      </c>
      <c r="J3564" t="s">
        <v>152</v>
      </c>
      <c r="K3564" t="s">
        <v>92</v>
      </c>
      <c r="L3564" t="s">
        <v>132</v>
      </c>
      <c r="M3564" t="s">
        <v>63</v>
      </c>
      <c r="N3564" t="s">
        <v>28</v>
      </c>
      <c r="O3564" t="s">
        <v>29</v>
      </c>
      <c r="P3564" t="s">
        <v>30</v>
      </c>
      <c r="Q3564" t="s">
        <v>21</v>
      </c>
    </row>
    <row r="3565" spans="1:17">
      <c r="A3565" t="s">
        <v>106</v>
      </c>
      <c r="B3565" t="s">
        <v>56</v>
      </c>
      <c r="C3565" t="s">
        <v>19</v>
      </c>
      <c r="D3565" t="s">
        <v>20</v>
      </c>
      <c r="E3565" t="s">
        <v>21</v>
      </c>
      <c r="F3565" t="s">
        <v>75</v>
      </c>
      <c r="G3565" t="s">
        <v>21</v>
      </c>
      <c r="H3565" t="s">
        <v>21</v>
      </c>
      <c r="I3565" t="s">
        <v>23</v>
      </c>
      <c r="J3565" t="s">
        <v>52</v>
      </c>
      <c r="K3565" t="s">
        <v>61</v>
      </c>
      <c r="L3565" t="s">
        <v>1032</v>
      </c>
      <c r="M3565" t="s">
        <v>27</v>
      </c>
      <c r="N3565" t="s">
        <v>28</v>
      </c>
      <c r="O3565" t="s">
        <v>29</v>
      </c>
      <c r="P3565" t="s">
        <v>30</v>
      </c>
      <c r="Q3565" t="s">
        <v>21</v>
      </c>
    </row>
    <row r="3566" spans="1:17">
      <c r="A3566" t="s">
        <v>17</v>
      </c>
      <c r="B3566" t="s">
        <v>72</v>
      </c>
      <c r="C3566" t="s">
        <v>44</v>
      </c>
      <c r="D3566" t="s">
        <v>45</v>
      </c>
      <c r="E3566" t="s">
        <v>21</v>
      </c>
      <c r="F3566" t="s">
        <v>352</v>
      </c>
      <c r="G3566" t="s">
        <v>21</v>
      </c>
      <c r="H3566" t="s">
        <v>35</v>
      </c>
      <c r="I3566" t="s">
        <v>23</v>
      </c>
      <c r="J3566" t="s">
        <v>152</v>
      </c>
      <c r="K3566" t="s">
        <v>92</v>
      </c>
      <c r="L3566" t="s">
        <v>104</v>
      </c>
      <c r="M3566" t="s">
        <v>63</v>
      </c>
      <c r="N3566" t="s">
        <v>28</v>
      </c>
      <c r="O3566" t="s">
        <v>29</v>
      </c>
      <c r="P3566" t="s">
        <v>30</v>
      </c>
      <c r="Q3566" t="s">
        <v>21</v>
      </c>
    </row>
    <row r="3567" spans="1:17">
      <c r="A3567" t="s">
        <v>121</v>
      </c>
      <c r="B3567" t="s">
        <v>32</v>
      </c>
      <c r="C3567" t="s">
        <v>19</v>
      </c>
      <c r="D3567" t="s">
        <v>33</v>
      </c>
      <c r="E3567" t="s">
        <v>21</v>
      </c>
      <c r="F3567" t="s">
        <v>2238</v>
      </c>
      <c r="G3567" t="s">
        <v>35</v>
      </c>
      <c r="H3567" t="s">
        <v>35</v>
      </c>
      <c r="I3567" t="s">
        <v>30</v>
      </c>
      <c r="J3567" t="s">
        <v>17</v>
      </c>
      <c r="K3567" t="s">
        <v>37</v>
      </c>
      <c r="L3567" t="s">
        <v>1145</v>
      </c>
      <c r="M3567" t="s">
        <v>63</v>
      </c>
      <c r="N3567" t="s">
        <v>28</v>
      </c>
      <c r="O3567" t="s">
        <v>29</v>
      </c>
      <c r="P3567" t="s">
        <v>30</v>
      </c>
      <c r="Q3567" t="s">
        <v>21</v>
      </c>
    </row>
    <row r="3568" spans="1:17">
      <c r="A3568" t="s">
        <v>42</v>
      </c>
      <c r="B3568" t="s">
        <v>32</v>
      </c>
      <c r="C3568" t="s">
        <v>19</v>
      </c>
      <c r="D3568" t="s">
        <v>33</v>
      </c>
      <c r="E3568" t="s">
        <v>21</v>
      </c>
      <c r="F3568" t="s">
        <v>194</v>
      </c>
      <c r="G3568" t="s">
        <v>35</v>
      </c>
      <c r="H3568" t="s">
        <v>21</v>
      </c>
      <c r="I3568" t="s">
        <v>23</v>
      </c>
      <c r="J3568" t="s">
        <v>97</v>
      </c>
      <c r="K3568" t="s">
        <v>119</v>
      </c>
      <c r="L3568" t="s">
        <v>57</v>
      </c>
      <c r="M3568" t="s">
        <v>52</v>
      </c>
      <c r="N3568" t="s">
        <v>28</v>
      </c>
      <c r="O3568" t="s">
        <v>29</v>
      </c>
      <c r="P3568" t="s">
        <v>30</v>
      </c>
      <c r="Q3568" t="s">
        <v>21</v>
      </c>
    </row>
    <row r="3569" spans="1:17">
      <c r="A3569" t="s">
        <v>97</v>
      </c>
      <c r="B3569" t="s">
        <v>56</v>
      </c>
      <c r="C3569" t="s">
        <v>19</v>
      </c>
      <c r="D3569" t="s">
        <v>2553</v>
      </c>
      <c r="E3569" t="s">
        <v>21</v>
      </c>
      <c r="F3569" t="s">
        <v>2239</v>
      </c>
      <c r="G3569" t="s">
        <v>35</v>
      </c>
      <c r="H3569" t="s">
        <v>21</v>
      </c>
      <c r="I3569" t="s">
        <v>23</v>
      </c>
      <c r="J3569" t="s">
        <v>82</v>
      </c>
      <c r="K3569" t="s">
        <v>119</v>
      </c>
      <c r="L3569" t="s">
        <v>283</v>
      </c>
      <c r="M3569" t="s">
        <v>63</v>
      </c>
      <c r="N3569" t="s">
        <v>28</v>
      </c>
      <c r="O3569" t="s">
        <v>29</v>
      </c>
      <c r="P3569" t="s">
        <v>30</v>
      </c>
      <c r="Q3569" t="s">
        <v>21</v>
      </c>
    </row>
    <row r="3570" spans="1:17">
      <c r="A3570" t="s">
        <v>71</v>
      </c>
      <c r="B3570" t="s">
        <v>87</v>
      </c>
      <c r="C3570" t="s">
        <v>122</v>
      </c>
      <c r="D3570" t="s">
        <v>33</v>
      </c>
      <c r="E3570" t="s">
        <v>21</v>
      </c>
      <c r="F3570" t="s">
        <v>938</v>
      </c>
      <c r="G3570" t="s">
        <v>35</v>
      </c>
      <c r="H3570" t="s">
        <v>21</v>
      </c>
      <c r="I3570" t="s">
        <v>30</v>
      </c>
      <c r="J3570" t="s">
        <v>85</v>
      </c>
      <c r="K3570" t="s">
        <v>53</v>
      </c>
      <c r="L3570" t="s">
        <v>85</v>
      </c>
      <c r="M3570" t="s">
        <v>52</v>
      </c>
      <c r="N3570" t="s">
        <v>28</v>
      </c>
      <c r="O3570" t="s">
        <v>29</v>
      </c>
      <c r="P3570" t="s">
        <v>30</v>
      </c>
      <c r="Q3570" t="s">
        <v>21</v>
      </c>
    </row>
    <row r="3571" spans="1:17">
      <c r="A3571" t="s">
        <v>202</v>
      </c>
      <c r="B3571" t="s">
        <v>43</v>
      </c>
      <c r="C3571" t="s">
        <v>19</v>
      </c>
      <c r="D3571" t="s">
        <v>45</v>
      </c>
      <c r="E3571" t="s">
        <v>21</v>
      </c>
      <c r="F3571" t="s">
        <v>167</v>
      </c>
      <c r="G3571" t="s">
        <v>35</v>
      </c>
      <c r="H3571" t="s">
        <v>21</v>
      </c>
      <c r="I3571" t="s">
        <v>23</v>
      </c>
      <c r="J3571" t="s">
        <v>68</v>
      </c>
      <c r="K3571" t="s">
        <v>100</v>
      </c>
      <c r="L3571" t="s">
        <v>773</v>
      </c>
      <c r="M3571" t="s">
        <v>52</v>
      </c>
      <c r="N3571" t="s">
        <v>342</v>
      </c>
      <c r="O3571" t="s">
        <v>243</v>
      </c>
      <c r="P3571" t="s">
        <v>70</v>
      </c>
      <c r="Q3571" t="s">
        <v>21</v>
      </c>
    </row>
    <row r="3572" spans="1:17">
      <c r="A3572" t="s">
        <v>71</v>
      </c>
      <c r="B3572" t="s">
        <v>72</v>
      </c>
      <c r="C3572" t="s">
        <v>19</v>
      </c>
      <c r="D3572" t="s">
        <v>45</v>
      </c>
      <c r="E3572" t="s">
        <v>21</v>
      </c>
      <c r="F3572" t="s">
        <v>499</v>
      </c>
      <c r="G3572" t="s">
        <v>21</v>
      </c>
      <c r="H3572" t="s">
        <v>21</v>
      </c>
      <c r="I3572" t="s">
        <v>30</v>
      </c>
      <c r="J3572" t="s">
        <v>60</v>
      </c>
      <c r="K3572" t="s">
        <v>119</v>
      </c>
      <c r="L3572" t="s">
        <v>65</v>
      </c>
      <c r="M3572" t="s">
        <v>63</v>
      </c>
      <c r="N3572" t="s">
        <v>28</v>
      </c>
      <c r="O3572" t="s">
        <v>29</v>
      </c>
      <c r="P3572" t="s">
        <v>30</v>
      </c>
      <c r="Q3572" t="s">
        <v>21</v>
      </c>
    </row>
    <row r="3573" spans="1:17">
      <c r="A3573" t="s">
        <v>134</v>
      </c>
      <c r="B3573" t="s">
        <v>87</v>
      </c>
      <c r="C3573" t="s">
        <v>19</v>
      </c>
      <c r="D3573" t="s">
        <v>33</v>
      </c>
      <c r="E3573" t="s">
        <v>21</v>
      </c>
      <c r="F3573" t="s">
        <v>2240</v>
      </c>
      <c r="G3573" t="s">
        <v>21</v>
      </c>
      <c r="H3573" t="s">
        <v>21</v>
      </c>
      <c r="I3573" t="s">
        <v>23</v>
      </c>
      <c r="J3573" t="s">
        <v>47</v>
      </c>
      <c r="K3573" t="s">
        <v>119</v>
      </c>
      <c r="L3573" t="s">
        <v>734</v>
      </c>
      <c r="M3573" t="s">
        <v>219</v>
      </c>
      <c r="N3573" t="s">
        <v>28</v>
      </c>
      <c r="O3573" t="s">
        <v>29</v>
      </c>
      <c r="P3573" t="s">
        <v>30</v>
      </c>
      <c r="Q3573" t="s">
        <v>21</v>
      </c>
    </row>
    <row r="3574" spans="1:17">
      <c r="A3574" t="s">
        <v>140</v>
      </c>
      <c r="B3574" t="s">
        <v>72</v>
      </c>
      <c r="C3574" t="s">
        <v>19</v>
      </c>
      <c r="D3574" t="s">
        <v>33</v>
      </c>
      <c r="E3574" t="s">
        <v>21</v>
      </c>
      <c r="F3574" t="s">
        <v>29</v>
      </c>
      <c r="G3574" t="s">
        <v>21</v>
      </c>
      <c r="H3574" t="s">
        <v>21</v>
      </c>
      <c r="I3574" t="s">
        <v>23</v>
      </c>
      <c r="J3574" t="s">
        <v>24</v>
      </c>
      <c r="K3574" t="s">
        <v>124</v>
      </c>
      <c r="L3574" t="s">
        <v>764</v>
      </c>
      <c r="M3574" t="s">
        <v>27</v>
      </c>
      <c r="N3574" t="s">
        <v>28</v>
      </c>
      <c r="O3574" t="s">
        <v>29</v>
      </c>
      <c r="P3574" t="s">
        <v>30</v>
      </c>
      <c r="Q3574" t="s">
        <v>21</v>
      </c>
    </row>
    <row r="3575" spans="1:17">
      <c r="A3575" t="s">
        <v>80</v>
      </c>
      <c r="B3575" t="s">
        <v>56</v>
      </c>
      <c r="C3575" t="s">
        <v>122</v>
      </c>
      <c r="D3575" t="s">
        <v>20</v>
      </c>
      <c r="E3575" t="s">
        <v>21</v>
      </c>
      <c r="F3575" t="s">
        <v>93</v>
      </c>
      <c r="G3575" t="s">
        <v>21</v>
      </c>
      <c r="H3575" t="s">
        <v>35</v>
      </c>
      <c r="I3575" t="s">
        <v>23</v>
      </c>
      <c r="J3575" t="s">
        <v>219</v>
      </c>
      <c r="K3575" t="s">
        <v>119</v>
      </c>
      <c r="L3575" t="s">
        <v>793</v>
      </c>
      <c r="M3575" t="s">
        <v>27</v>
      </c>
      <c r="N3575" t="s">
        <v>28</v>
      </c>
      <c r="O3575" t="s">
        <v>29</v>
      </c>
      <c r="P3575" t="s">
        <v>30</v>
      </c>
      <c r="Q3575" t="s">
        <v>21</v>
      </c>
    </row>
    <row r="3576" spans="1:17">
      <c r="A3576" t="s">
        <v>186</v>
      </c>
      <c r="B3576" t="s">
        <v>135</v>
      </c>
      <c r="C3576" t="s">
        <v>19</v>
      </c>
      <c r="D3576" t="s">
        <v>45</v>
      </c>
      <c r="E3576" t="s">
        <v>21</v>
      </c>
      <c r="F3576" t="s">
        <v>29</v>
      </c>
      <c r="G3576" t="s">
        <v>21</v>
      </c>
      <c r="H3576" t="s">
        <v>21</v>
      </c>
      <c r="I3576" t="s">
        <v>23</v>
      </c>
      <c r="J3576" t="s">
        <v>134</v>
      </c>
      <c r="K3576" t="s">
        <v>37</v>
      </c>
      <c r="L3576" t="s">
        <v>62</v>
      </c>
      <c r="M3576" t="s">
        <v>27</v>
      </c>
      <c r="N3576" t="s">
        <v>547</v>
      </c>
      <c r="O3576" t="s">
        <v>27</v>
      </c>
      <c r="P3576" t="s">
        <v>41</v>
      </c>
      <c r="Q3576" t="s">
        <v>21</v>
      </c>
    </row>
    <row r="3577" spans="1:17">
      <c r="A3577" t="s">
        <v>230</v>
      </c>
      <c r="B3577" t="s">
        <v>66</v>
      </c>
      <c r="C3577" t="s">
        <v>19</v>
      </c>
      <c r="D3577" t="s">
        <v>20</v>
      </c>
      <c r="E3577" t="s">
        <v>21</v>
      </c>
      <c r="F3577" t="s">
        <v>67</v>
      </c>
      <c r="G3577" t="s">
        <v>35</v>
      </c>
      <c r="H3577" t="s">
        <v>35</v>
      </c>
      <c r="I3577" t="s">
        <v>30</v>
      </c>
      <c r="J3577" t="s">
        <v>82</v>
      </c>
      <c r="K3577" t="s">
        <v>53</v>
      </c>
      <c r="L3577" t="s">
        <v>297</v>
      </c>
      <c r="M3577" t="s">
        <v>63</v>
      </c>
      <c r="N3577" t="s">
        <v>28</v>
      </c>
      <c r="O3577" t="s">
        <v>29</v>
      </c>
      <c r="P3577" t="s">
        <v>30</v>
      </c>
      <c r="Q3577" t="s">
        <v>21</v>
      </c>
    </row>
    <row r="3578" spans="1:17">
      <c r="A3578" t="s">
        <v>97</v>
      </c>
      <c r="B3578" t="s">
        <v>43</v>
      </c>
      <c r="C3578" t="s">
        <v>19</v>
      </c>
      <c r="D3578" t="s">
        <v>45</v>
      </c>
      <c r="E3578" t="s">
        <v>21</v>
      </c>
      <c r="F3578" t="s">
        <v>2241</v>
      </c>
      <c r="G3578" t="s">
        <v>35</v>
      </c>
      <c r="H3578" t="s">
        <v>21</v>
      </c>
      <c r="I3578" t="s">
        <v>23</v>
      </c>
      <c r="J3578" t="s">
        <v>17</v>
      </c>
      <c r="K3578" t="s">
        <v>100</v>
      </c>
      <c r="L3578" t="s">
        <v>231</v>
      </c>
      <c r="M3578" t="s">
        <v>63</v>
      </c>
      <c r="N3578" t="s">
        <v>63</v>
      </c>
      <c r="O3578" t="s">
        <v>52</v>
      </c>
      <c r="P3578" t="s">
        <v>70</v>
      </c>
      <c r="Q3578" t="s">
        <v>21</v>
      </c>
    </row>
    <row r="3579" spans="1:17">
      <c r="A3579" t="s">
        <v>159</v>
      </c>
      <c r="B3579" t="s">
        <v>43</v>
      </c>
      <c r="C3579" t="s">
        <v>19</v>
      </c>
      <c r="D3579" t="s">
        <v>45</v>
      </c>
      <c r="E3579" t="s">
        <v>21</v>
      </c>
      <c r="F3579" t="s">
        <v>29</v>
      </c>
      <c r="G3579" t="s">
        <v>21</v>
      </c>
      <c r="H3579" t="s">
        <v>21</v>
      </c>
      <c r="I3579" t="s">
        <v>23</v>
      </c>
      <c r="J3579" t="s">
        <v>134</v>
      </c>
      <c r="K3579" t="s">
        <v>92</v>
      </c>
      <c r="L3579" t="s">
        <v>750</v>
      </c>
      <c r="M3579" t="s">
        <v>243</v>
      </c>
      <c r="N3579" t="s">
        <v>28</v>
      </c>
      <c r="O3579" t="s">
        <v>29</v>
      </c>
      <c r="P3579" t="s">
        <v>30</v>
      </c>
      <c r="Q3579" t="s">
        <v>21</v>
      </c>
    </row>
    <row r="3580" spans="1:17">
      <c r="A3580" t="s">
        <v>151</v>
      </c>
      <c r="B3580" t="s">
        <v>72</v>
      </c>
      <c r="C3580" t="s">
        <v>19</v>
      </c>
      <c r="D3580" t="s">
        <v>33</v>
      </c>
      <c r="E3580" t="s">
        <v>21</v>
      </c>
      <c r="F3580" t="s">
        <v>2027</v>
      </c>
      <c r="G3580" t="s">
        <v>35</v>
      </c>
      <c r="H3580" t="s">
        <v>21</v>
      </c>
      <c r="I3580" t="s">
        <v>30</v>
      </c>
      <c r="J3580" t="s">
        <v>68</v>
      </c>
      <c r="K3580" t="s">
        <v>37</v>
      </c>
      <c r="L3580" t="s">
        <v>505</v>
      </c>
      <c r="M3580" t="s">
        <v>27</v>
      </c>
      <c r="N3580" t="s">
        <v>28</v>
      </c>
      <c r="O3580" t="s">
        <v>29</v>
      </c>
      <c r="P3580" t="s">
        <v>30</v>
      </c>
      <c r="Q3580" t="s">
        <v>21</v>
      </c>
    </row>
    <row r="3581" spans="1:17">
      <c r="A3581" t="s">
        <v>128</v>
      </c>
      <c r="B3581" t="s">
        <v>43</v>
      </c>
      <c r="C3581" t="s">
        <v>122</v>
      </c>
      <c r="D3581" t="s">
        <v>45</v>
      </c>
      <c r="E3581" t="s">
        <v>21</v>
      </c>
      <c r="F3581" t="s">
        <v>29</v>
      </c>
      <c r="G3581" t="s">
        <v>21</v>
      </c>
      <c r="H3581" t="s">
        <v>21</v>
      </c>
      <c r="I3581" t="s">
        <v>23</v>
      </c>
      <c r="J3581" t="s">
        <v>349</v>
      </c>
      <c r="K3581" t="s">
        <v>92</v>
      </c>
      <c r="L3581" t="s">
        <v>351</v>
      </c>
      <c r="M3581" t="s">
        <v>27</v>
      </c>
      <c r="N3581" t="s">
        <v>28</v>
      </c>
      <c r="O3581" t="s">
        <v>29</v>
      </c>
      <c r="P3581" t="s">
        <v>30</v>
      </c>
      <c r="Q3581" t="s">
        <v>21</v>
      </c>
    </row>
    <row r="3582" spans="1:17">
      <c r="A3582" t="s">
        <v>121</v>
      </c>
      <c r="B3582" t="s">
        <v>77</v>
      </c>
      <c r="C3582" t="s">
        <v>19</v>
      </c>
      <c r="D3582" t="s">
        <v>45</v>
      </c>
      <c r="E3582" t="s">
        <v>21</v>
      </c>
      <c r="F3582" t="s">
        <v>2242</v>
      </c>
      <c r="G3582" t="s">
        <v>35</v>
      </c>
      <c r="H3582" t="s">
        <v>21</v>
      </c>
      <c r="I3582" t="s">
        <v>30</v>
      </c>
      <c r="J3582" t="s">
        <v>152</v>
      </c>
      <c r="K3582" t="s">
        <v>37</v>
      </c>
      <c r="L3582" t="s">
        <v>184</v>
      </c>
      <c r="M3582" t="s">
        <v>63</v>
      </c>
      <c r="N3582" t="s">
        <v>28</v>
      </c>
      <c r="O3582" t="s">
        <v>29</v>
      </c>
      <c r="P3582" t="s">
        <v>30</v>
      </c>
      <c r="Q3582" t="s">
        <v>21</v>
      </c>
    </row>
    <row r="3583" spans="1:17">
      <c r="A3583" t="s">
        <v>524</v>
      </c>
      <c r="B3583" t="s">
        <v>66</v>
      </c>
      <c r="C3583" t="s">
        <v>19</v>
      </c>
      <c r="D3583" t="s">
        <v>45</v>
      </c>
      <c r="E3583" t="s">
        <v>21</v>
      </c>
      <c r="F3583" t="s">
        <v>2243</v>
      </c>
      <c r="G3583" t="s">
        <v>35</v>
      </c>
      <c r="H3583" t="s">
        <v>21</v>
      </c>
      <c r="I3583" t="s">
        <v>30</v>
      </c>
      <c r="J3583" t="s">
        <v>68</v>
      </c>
      <c r="K3583" t="s">
        <v>37</v>
      </c>
      <c r="L3583" t="s">
        <v>576</v>
      </c>
      <c r="M3583" t="s">
        <v>27</v>
      </c>
      <c r="N3583" t="s">
        <v>28</v>
      </c>
      <c r="O3583" t="s">
        <v>29</v>
      </c>
      <c r="P3583" t="s">
        <v>30</v>
      </c>
      <c r="Q3583" t="s">
        <v>21</v>
      </c>
    </row>
    <row r="3584" spans="1:17">
      <c r="A3584" t="s">
        <v>65</v>
      </c>
      <c r="B3584" t="s">
        <v>43</v>
      </c>
      <c r="C3584" t="s">
        <v>19</v>
      </c>
      <c r="D3584" t="s">
        <v>45</v>
      </c>
      <c r="E3584" t="s">
        <v>21</v>
      </c>
      <c r="F3584" t="s">
        <v>29</v>
      </c>
      <c r="G3584" t="s">
        <v>35</v>
      </c>
      <c r="H3584" t="s">
        <v>21</v>
      </c>
      <c r="I3584" t="s">
        <v>30</v>
      </c>
      <c r="J3584" t="s">
        <v>108</v>
      </c>
      <c r="K3584" t="s">
        <v>37</v>
      </c>
      <c r="L3584" t="s">
        <v>188</v>
      </c>
      <c r="M3584" t="s">
        <v>63</v>
      </c>
      <c r="N3584" t="s">
        <v>28</v>
      </c>
      <c r="O3584" t="s">
        <v>29</v>
      </c>
      <c r="P3584" t="s">
        <v>30</v>
      </c>
      <c r="Q3584" t="s">
        <v>21</v>
      </c>
    </row>
    <row r="3585" spans="1:17">
      <c r="A3585" t="s">
        <v>17</v>
      </c>
      <c r="B3585" t="s">
        <v>43</v>
      </c>
      <c r="C3585" t="s">
        <v>44</v>
      </c>
      <c r="D3585" t="s">
        <v>45</v>
      </c>
      <c r="E3585" t="s">
        <v>21</v>
      </c>
      <c r="F3585" t="s">
        <v>150</v>
      </c>
      <c r="G3585" t="s">
        <v>35</v>
      </c>
      <c r="H3585" t="s">
        <v>21</v>
      </c>
      <c r="I3585" t="s">
        <v>30</v>
      </c>
      <c r="J3585" t="s">
        <v>52</v>
      </c>
      <c r="K3585" t="s">
        <v>53</v>
      </c>
      <c r="L3585" t="s">
        <v>38</v>
      </c>
      <c r="M3585" t="s">
        <v>63</v>
      </c>
      <c r="N3585" t="s">
        <v>28</v>
      </c>
      <c r="O3585" t="s">
        <v>29</v>
      </c>
      <c r="P3585" t="s">
        <v>30</v>
      </c>
      <c r="Q3585" t="s">
        <v>21</v>
      </c>
    </row>
    <row r="3586" spans="1:17">
      <c r="A3586" t="s">
        <v>323</v>
      </c>
      <c r="B3586" t="s">
        <v>56</v>
      </c>
      <c r="C3586" t="s">
        <v>19</v>
      </c>
      <c r="D3586" t="s">
        <v>33</v>
      </c>
      <c r="E3586" t="s">
        <v>21</v>
      </c>
      <c r="F3586" t="s">
        <v>2244</v>
      </c>
      <c r="G3586" t="s">
        <v>35</v>
      </c>
      <c r="H3586" t="s">
        <v>21</v>
      </c>
      <c r="I3586" t="s">
        <v>146</v>
      </c>
      <c r="J3586" t="s">
        <v>74</v>
      </c>
      <c r="K3586" t="s">
        <v>37</v>
      </c>
      <c r="L3586" t="s">
        <v>1002</v>
      </c>
      <c r="M3586" t="s">
        <v>52</v>
      </c>
      <c r="N3586" t="s">
        <v>1093</v>
      </c>
      <c r="O3586" t="s">
        <v>40</v>
      </c>
      <c r="P3586" t="s">
        <v>41</v>
      </c>
      <c r="Q3586" t="s">
        <v>21</v>
      </c>
    </row>
    <row r="3587" spans="1:17">
      <c r="A3587" t="s">
        <v>31</v>
      </c>
      <c r="B3587" t="s">
        <v>77</v>
      </c>
      <c r="C3587" t="s">
        <v>19</v>
      </c>
      <c r="D3587" t="s">
        <v>33</v>
      </c>
      <c r="E3587" t="s">
        <v>21</v>
      </c>
      <c r="F3587" t="s">
        <v>2245</v>
      </c>
      <c r="G3587" t="s">
        <v>35</v>
      </c>
      <c r="H3587" t="s">
        <v>35</v>
      </c>
      <c r="I3587" t="s">
        <v>30</v>
      </c>
      <c r="J3587" t="s">
        <v>108</v>
      </c>
      <c r="K3587" t="s">
        <v>37</v>
      </c>
      <c r="L3587" t="s">
        <v>728</v>
      </c>
      <c r="M3587" t="s">
        <v>52</v>
      </c>
      <c r="N3587" t="s">
        <v>28</v>
      </c>
      <c r="O3587" t="s">
        <v>29</v>
      </c>
      <c r="P3587" t="s">
        <v>30</v>
      </c>
      <c r="Q3587" t="s">
        <v>21</v>
      </c>
    </row>
    <row r="3588" spans="1:17">
      <c r="A3588" t="s">
        <v>80</v>
      </c>
      <c r="B3588" t="s">
        <v>56</v>
      </c>
      <c r="C3588" t="s">
        <v>19</v>
      </c>
      <c r="D3588" t="s">
        <v>33</v>
      </c>
      <c r="E3588" t="s">
        <v>21</v>
      </c>
      <c r="F3588" t="s">
        <v>2246</v>
      </c>
      <c r="G3588" t="s">
        <v>21</v>
      </c>
      <c r="H3588" t="s">
        <v>21</v>
      </c>
      <c r="I3588" t="s">
        <v>23</v>
      </c>
      <c r="J3588" t="s">
        <v>219</v>
      </c>
      <c r="K3588" t="s">
        <v>337</v>
      </c>
      <c r="L3588" t="s">
        <v>96</v>
      </c>
      <c r="M3588" t="s">
        <v>27</v>
      </c>
      <c r="N3588" t="s">
        <v>203</v>
      </c>
      <c r="O3588" t="s">
        <v>27</v>
      </c>
      <c r="P3588" t="s">
        <v>196</v>
      </c>
      <c r="Q3588" t="s">
        <v>35</v>
      </c>
    </row>
    <row r="3589" spans="1:17">
      <c r="A3589" t="s">
        <v>121</v>
      </c>
      <c r="B3589" t="s">
        <v>43</v>
      </c>
      <c r="C3589" t="s">
        <v>19</v>
      </c>
      <c r="D3589" t="s">
        <v>45</v>
      </c>
      <c r="E3589" t="s">
        <v>21</v>
      </c>
      <c r="F3589" t="s">
        <v>2247</v>
      </c>
      <c r="G3589" t="s">
        <v>21</v>
      </c>
      <c r="H3589" t="s">
        <v>21</v>
      </c>
      <c r="I3589" t="s">
        <v>23</v>
      </c>
      <c r="J3589" t="s">
        <v>91</v>
      </c>
      <c r="K3589" t="s">
        <v>92</v>
      </c>
      <c r="L3589" t="s">
        <v>117</v>
      </c>
      <c r="M3589" t="s">
        <v>63</v>
      </c>
      <c r="N3589" t="s">
        <v>28</v>
      </c>
      <c r="O3589" t="s">
        <v>29</v>
      </c>
      <c r="P3589" t="s">
        <v>30</v>
      </c>
      <c r="Q3589" t="s">
        <v>21</v>
      </c>
    </row>
    <row r="3590" spans="1:17">
      <c r="A3590" t="s">
        <v>108</v>
      </c>
      <c r="B3590" t="s">
        <v>72</v>
      </c>
      <c r="C3590" t="s">
        <v>44</v>
      </c>
      <c r="D3590" t="s">
        <v>33</v>
      </c>
      <c r="E3590" t="s">
        <v>21</v>
      </c>
      <c r="F3590" t="s">
        <v>2248</v>
      </c>
      <c r="G3590" t="s">
        <v>21</v>
      </c>
      <c r="H3590" t="s">
        <v>21</v>
      </c>
      <c r="I3590" t="s">
        <v>23</v>
      </c>
      <c r="J3590" t="s">
        <v>17</v>
      </c>
      <c r="K3590" t="s">
        <v>119</v>
      </c>
      <c r="L3590" t="s">
        <v>86</v>
      </c>
      <c r="M3590" t="s">
        <v>27</v>
      </c>
      <c r="N3590" t="s">
        <v>470</v>
      </c>
      <c r="O3590" t="s">
        <v>27</v>
      </c>
      <c r="P3590" t="s">
        <v>70</v>
      </c>
      <c r="Q3590" t="s">
        <v>21</v>
      </c>
    </row>
    <row r="3591" spans="1:17">
      <c r="A3591" t="s">
        <v>121</v>
      </c>
      <c r="B3591" t="s">
        <v>43</v>
      </c>
      <c r="C3591" t="s">
        <v>19</v>
      </c>
      <c r="D3591" t="s">
        <v>2553</v>
      </c>
      <c r="E3591" t="s">
        <v>21</v>
      </c>
      <c r="F3591" t="s">
        <v>472</v>
      </c>
      <c r="G3591" t="s">
        <v>21</v>
      </c>
      <c r="H3591" t="s">
        <v>21</v>
      </c>
      <c r="I3591" t="s">
        <v>23</v>
      </c>
      <c r="J3591" t="s">
        <v>114</v>
      </c>
      <c r="K3591" t="s">
        <v>124</v>
      </c>
      <c r="L3591" t="s">
        <v>942</v>
      </c>
      <c r="M3591" t="s">
        <v>63</v>
      </c>
      <c r="N3591" t="s">
        <v>377</v>
      </c>
      <c r="O3591" t="s">
        <v>27</v>
      </c>
      <c r="P3591" t="s">
        <v>196</v>
      </c>
      <c r="Q3591" t="s">
        <v>35</v>
      </c>
    </row>
    <row r="3592" spans="1:17">
      <c r="A3592" t="s">
        <v>76</v>
      </c>
      <c r="B3592" t="s">
        <v>18</v>
      </c>
      <c r="C3592" t="s">
        <v>19</v>
      </c>
      <c r="D3592" t="s">
        <v>45</v>
      </c>
      <c r="E3592" t="s">
        <v>21</v>
      </c>
      <c r="F3592" t="s">
        <v>1491</v>
      </c>
      <c r="G3592" t="s">
        <v>21</v>
      </c>
      <c r="H3592" t="s">
        <v>21</v>
      </c>
      <c r="I3592" t="s">
        <v>30</v>
      </c>
      <c r="J3592" t="s">
        <v>243</v>
      </c>
      <c r="K3592" t="s">
        <v>53</v>
      </c>
      <c r="L3592" t="s">
        <v>285</v>
      </c>
      <c r="M3592" t="s">
        <v>52</v>
      </c>
      <c r="N3592" t="s">
        <v>28</v>
      </c>
      <c r="O3592" t="s">
        <v>29</v>
      </c>
      <c r="P3592" t="s">
        <v>30</v>
      </c>
      <c r="Q3592" t="s">
        <v>21</v>
      </c>
    </row>
    <row r="3593" spans="1:17">
      <c r="A3593" t="s">
        <v>99</v>
      </c>
      <c r="B3593" t="s">
        <v>72</v>
      </c>
      <c r="C3593" t="s">
        <v>19</v>
      </c>
      <c r="D3593" t="s">
        <v>33</v>
      </c>
      <c r="E3593" t="s">
        <v>21</v>
      </c>
      <c r="F3593" t="s">
        <v>29</v>
      </c>
      <c r="G3593" t="s">
        <v>35</v>
      </c>
      <c r="H3593" t="s">
        <v>21</v>
      </c>
      <c r="I3593" t="s">
        <v>23</v>
      </c>
      <c r="J3593" t="s">
        <v>234</v>
      </c>
      <c r="K3593" t="s">
        <v>119</v>
      </c>
      <c r="L3593" t="s">
        <v>320</v>
      </c>
      <c r="M3593" t="s">
        <v>74</v>
      </c>
      <c r="N3593" t="s">
        <v>28</v>
      </c>
      <c r="O3593" t="s">
        <v>29</v>
      </c>
      <c r="P3593" t="s">
        <v>30</v>
      </c>
      <c r="Q3593" t="s">
        <v>21</v>
      </c>
    </row>
    <row r="3594" spans="1:17">
      <c r="A3594" t="s">
        <v>71</v>
      </c>
      <c r="B3594" t="s">
        <v>32</v>
      </c>
      <c r="C3594" t="s">
        <v>19</v>
      </c>
      <c r="D3594" t="s">
        <v>33</v>
      </c>
      <c r="E3594" t="s">
        <v>21</v>
      </c>
      <c r="F3594" t="s">
        <v>29</v>
      </c>
      <c r="G3594" t="s">
        <v>35</v>
      </c>
      <c r="H3594" t="s">
        <v>21</v>
      </c>
      <c r="I3594" t="s">
        <v>30</v>
      </c>
      <c r="J3594" t="s">
        <v>85</v>
      </c>
      <c r="K3594" t="s">
        <v>37</v>
      </c>
      <c r="L3594" t="s">
        <v>1026</v>
      </c>
      <c r="M3594" t="s">
        <v>63</v>
      </c>
      <c r="N3594" t="s">
        <v>28</v>
      </c>
      <c r="O3594" t="s">
        <v>29</v>
      </c>
      <c r="P3594" t="s">
        <v>30</v>
      </c>
      <c r="Q3594" t="s">
        <v>21</v>
      </c>
    </row>
    <row r="3595" spans="1:17">
      <c r="A3595" t="s">
        <v>126</v>
      </c>
      <c r="B3595" t="s">
        <v>56</v>
      </c>
      <c r="C3595" t="s">
        <v>44</v>
      </c>
      <c r="D3595" t="s">
        <v>20</v>
      </c>
      <c r="E3595" t="s">
        <v>21</v>
      </c>
      <c r="F3595" t="s">
        <v>2249</v>
      </c>
      <c r="G3595" t="s">
        <v>35</v>
      </c>
      <c r="H3595" t="s">
        <v>21</v>
      </c>
      <c r="I3595" t="s">
        <v>23</v>
      </c>
      <c r="J3595" t="s">
        <v>57</v>
      </c>
      <c r="K3595" t="s">
        <v>61</v>
      </c>
      <c r="L3595" t="s">
        <v>147</v>
      </c>
      <c r="M3595" t="s">
        <v>27</v>
      </c>
      <c r="N3595" t="s">
        <v>469</v>
      </c>
      <c r="O3595" t="s">
        <v>219</v>
      </c>
      <c r="P3595" t="s">
        <v>196</v>
      </c>
      <c r="Q3595" t="s">
        <v>21</v>
      </c>
    </row>
    <row r="3596" spans="1:17">
      <c r="A3596" t="s">
        <v>524</v>
      </c>
      <c r="B3596" t="s">
        <v>32</v>
      </c>
      <c r="C3596" t="s">
        <v>19</v>
      </c>
      <c r="D3596" t="s">
        <v>33</v>
      </c>
      <c r="E3596" t="s">
        <v>21</v>
      </c>
      <c r="F3596" t="s">
        <v>230</v>
      </c>
      <c r="G3596" t="s">
        <v>35</v>
      </c>
      <c r="H3596" t="s">
        <v>35</v>
      </c>
      <c r="I3596" t="s">
        <v>30</v>
      </c>
      <c r="J3596" t="s">
        <v>47</v>
      </c>
      <c r="K3596" t="s">
        <v>37</v>
      </c>
      <c r="L3596" t="s">
        <v>528</v>
      </c>
      <c r="M3596" t="s">
        <v>27</v>
      </c>
      <c r="N3596" t="s">
        <v>28</v>
      </c>
      <c r="O3596" t="s">
        <v>29</v>
      </c>
      <c r="P3596" t="s">
        <v>30</v>
      </c>
      <c r="Q3596" t="s">
        <v>21</v>
      </c>
    </row>
    <row r="3597" spans="1:17">
      <c r="A3597" t="s">
        <v>17</v>
      </c>
      <c r="B3597" t="s">
        <v>56</v>
      </c>
      <c r="C3597" t="s">
        <v>44</v>
      </c>
      <c r="D3597" t="s">
        <v>33</v>
      </c>
      <c r="E3597" t="s">
        <v>35</v>
      </c>
      <c r="F3597" t="s">
        <v>586</v>
      </c>
      <c r="G3597" t="s">
        <v>21</v>
      </c>
      <c r="H3597" t="s">
        <v>21</v>
      </c>
      <c r="I3597" t="s">
        <v>30</v>
      </c>
      <c r="J3597" t="s">
        <v>68</v>
      </c>
      <c r="K3597" t="s">
        <v>37</v>
      </c>
      <c r="L3597" t="s">
        <v>363</v>
      </c>
      <c r="M3597" t="s">
        <v>74</v>
      </c>
      <c r="N3597" t="s">
        <v>28</v>
      </c>
      <c r="O3597" t="s">
        <v>29</v>
      </c>
      <c r="P3597" t="s">
        <v>30</v>
      </c>
      <c r="Q3597" t="s">
        <v>21</v>
      </c>
    </row>
    <row r="3598" spans="1:17">
      <c r="A3598" t="s">
        <v>186</v>
      </c>
      <c r="B3598" t="s">
        <v>87</v>
      </c>
      <c r="C3598" t="s">
        <v>19</v>
      </c>
      <c r="D3598" t="s">
        <v>33</v>
      </c>
      <c r="E3598" t="s">
        <v>21</v>
      </c>
      <c r="F3598" t="s">
        <v>183</v>
      </c>
      <c r="G3598" t="s">
        <v>35</v>
      </c>
      <c r="H3598" t="s">
        <v>21</v>
      </c>
      <c r="I3598" t="s">
        <v>23</v>
      </c>
      <c r="J3598" t="s">
        <v>47</v>
      </c>
      <c r="K3598" t="s">
        <v>119</v>
      </c>
      <c r="L3598" t="s">
        <v>178</v>
      </c>
      <c r="M3598" t="s">
        <v>52</v>
      </c>
      <c r="N3598" t="s">
        <v>28</v>
      </c>
      <c r="O3598" t="s">
        <v>29</v>
      </c>
      <c r="P3598" t="s">
        <v>30</v>
      </c>
      <c r="Q3598" t="s">
        <v>21</v>
      </c>
    </row>
    <row r="3599" spans="1:17">
      <c r="A3599" t="s">
        <v>197</v>
      </c>
      <c r="B3599" t="s">
        <v>135</v>
      </c>
      <c r="C3599" t="s">
        <v>19</v>
      </c>
      <c r="D3599" t="s">
        <v>20</v>
      </c>
      <c r="E3599" t="s">
        <v>21</v>
      </c>
      <c r="F3599" t="s">
        <v>534</v>
      </c>
      <c r="G3599" t="s">
        <v>21</v>
      </c>
      <c r="H3599" t="s">
        <v>21</v>
      </c>
      <c r="I3599" t="s">
        <v>30</v>
      </c>
      <c r="J3599" t="s">
        <v>85</v>
      </c>
      <c r="K3599" t="s">
        <v>53</v>
      </c>
      <c r="L3599" t="s">
        <v>209</v>
      </c>
      <c r="M3599" t="s">
        <v>27</v>
      </c>
      <c r="N3599" t="s">
        <v>28</v>
      </c>
      <c r="O3599" t="s">
        <v>29</v>
      </c>
      <c r="P3599" t="s">
        <v>30</v>
      </c>
      <c r="Q3599" t="s">
        <v>21</v>
      </c>
    </row>
    <row r="3600" spans="1:17">
      <c r="A3600" t="s">
        <v>80</v>
      </c>
      <c r="B3600" t="s">
        <v>87</v>
      </c>
      <c r="C3600" t="s">
        <v>19</v>
      </c>
      <c r="D3600" t="s">
        <v>33</v>
      </c>
      <c r="E3600" t="s">
        <v>21</v>
      </c>
      <c r="F3600" t="s">
        <v>2250</v>
      </c>
      <c r="G3600" t="s">
        <v>35</v>
      </c>
      <c r="H3600" t="s">
        <v>21</v>
      </c>
      <c r="I3600" t="s">
        <v>23</v>
      </c>
      <c r="J3600" t="s">
        <v>152</v>
      </c>
      <c r="K3600" t="s">
        <v>119</v>
      </c>
      <c r="L3600" t="s">
        <v>200</v>
      </c>
      <c r="M3600" t="s">
        <v>52</v>
      </c>
      <c r="N3600" t="s">
        <v>28</v>
      </c>
      <c r="O3600" t="s">
        <v>29</v>
      </c>
      <c r="P3600" t="s">
        <v>30</v>
      </c>
      <c r="Q3600" t="s">
        <v>21</v>
      </c>
    </row>
    <row r="3601" spans="1:17">
      <c r="A3601" t="s">
        <v>55</v>
      </c>
      <c r="B3601" t="s">
        <v>56</v>
      </c>
      <c r="C3601" t="s">
        <v>19</v>
      </c>
      <c r="D3601" t="s">
        <v>20</v>
      </c>
      <c r="E3601" t="s">
        <v>21</v>
      </c>
      <c r="F3601" t="s">
        <v>2251</v>
      </c>
      <c r="G3601" t="s">
        <v>21</v>
      </c>
      <c r="H3601" t="s">
        <v>21</v>
      </c>
      <c r="I3601" t="s">
        <v>30</v>
      </c>
      <c r="J3601" t="s">
        <v>85</v>
      </c>
      <c r="K3601" t="s">
        <v>53</v>
      </c>
      <c r="L3601" t="s">
        <v>158</v>
      </c>
      <c r="M3601" t="s">
        <v>52</v>
      </c>
      <c r="N3601" t="s">
        <v>28</v>
      </c>
      <c r="O3601" t="s">
        <v>29</v>
      </c>
      <c r="P3601" t="s">
        <v>30</v>
      </c>
      <c r="Q3601" t="s">
        <v>21</v>
      </c>
    </row>
    <row r="3602" spans="1:17">
      <c r="A3602" t="s">
        <v>202</v>
      </c>
      <c r="B3602" t="s">
        <v>72</v>
      </c>
      <c r="C3602" t="s">
        <v>19</v>
      </c>
      <c r="D3602" t="s">
        <v>33</v>
      </c>
      <c r="E3602" t="s">
        <v>21</v>
      </c>
      <c r="F3602" t="s">
        <v>29</v>
      </c>
      <c r="G3602" t="s">
        <v>21</v>
      </c>
      <c r="H3602" t="s">
        <v>21</v>
      </c>
      <c r="I3602" t="s">
        <v>23</v>
      </c>
      <c r="J3602" t="s">
        <v>118</v>
      </c>
      <c r="K3602" t="s">
        <v>119</v>
      </c>
      <c r="L3602" t="s">
        <v>113</v>
      </c>
      <c r="M3602" t="s">
        <v>63</v>
      </c>
      <c r="N3602" t="s">
        <v>28</v>
      </c>
      <c r="O3602" t="s">
        <v>29</v>
      </c>
      <c r="P3602" t="s">
        <v>30</v>
      </c>
      <c r="Q3602" t="s">
        <v>21</v>
      </c>
    </row>
    <row r="3603" spans="1:17">
      <c r="A3603" t="s">
        <v>71</v>
      </c>
      <c r="B3603" t="s">
        <v>56</v>
      </c>
      <c r="C3603" t="s">
        <v>19</v>
      </c>
      <c r="D3603" t="s">
        <v>33</v>
      </c>
      <c r="E3603" t="s">
        <v>21</v>
      </c>
      <c r="F3603" t="s">
        <v>269</v>
      </c>
      <c r="G3603" t="s">
        <v>35</v>
      </c>
      <c r="H3603" t="s">
        <v>21</v>
      </c>
      <c r="I3603" t="s">
        <v>30</v>
      </c>
      <c r="J3603" t="s">
        <v>60</v>
      </c>
      <c r="K3603" t="s">
        <v>37</v>
      </c>
      <c r="L3603" t="s">
        <v>782</v>
      </c>
      <c r="M3603" t="s">
        <v>52</v>
      </c>
      <c r="N3603" t="s">
        <v>28</v>
      </c>
      <c r="O3603" t="s">
        <v>29</v>
      </c>
      <c r="P3603" t="s">
        <v>30</v>
      </c>
      <c r="Q3603" t="s">
        <v>21</v>
      </c>
    </row>
    <row r="3604" spans="1:17">
      <c r="A3604" t="s">
        <v>65</v>
      </c>
      <c r="B3604" t="s">
        <v>72</v>
      </c>
      <c r="C3604" t="s">
        <v>19</v>
      </c>
      <c r="D3604" t="s">
        <v>33</v>
      </c>
      <c r="E3604" t="s">
        <v>21</v>
      </c>
      <c r="F3604" t="s">
        <v>1613</v>
      </c>
      <c r="G3604" t="s">
        <v>35</v>
      </c>
      <c r="H3604" t="s">
        <v>21</v>
      </c>
      <c r="I3604" t="s">
        <v>30</v>
      </c>
      <c r="J3604" t="s">
        <v>108</v>
      </c>
      <c r="K3604" t="s">
        <v>37</v>
      </c>
      <c r="L3604" t="s">
        <v>55</v>
      </c>
      <c r="M3604" t="s">
        <v>27</v>
      </c>
      <c r="N3604" t="s">
        <v>28</v>
      </c>
      <c r="O3604" t="s">
        <v>29</v>
      </c>
      <c r="P3604" t="s">
        <v>30</v>
      </c>
      <c r="Q3604" t="s">
        <v>21</v>
      </c>
    </row>
    <row r="3605" spans="1:17">
      <c r="A3605" t="s">
        <v>128</v>
      </c>
      <c r="B3605" t="s">
        <v>56</v>
      </c>
      <c r="C3605" t="s">
        <v>19</v>
      </c>
      <c r="D3605" t="s">
        <v>33</v>
      </c>
      <c r="E3605" t="s">
        <v>21</v>
      </c>
      <c r="F3605" t="s">
        <v>2252</v>
      </c>
      <c r="G3605" t="s">
        <v>35</v>
      </c>
      <c r="H3605" t="s">
        <v>21</v>
      </c>
      <c r="I3605" t="s">
        <v>23</v>
      </c>
      <c r="J3605" t="s">
        <v>152</v>
      </c>
      <c r="K3605" t="s">
        <v>124</v>
      </c>
      <c r="L3605" t="s">
        <v>250</v>
      </c>
      <c r="M3605" t="s">
        <v>27</v>
      </c>
      <c r="N3605" t="s">
        <v>28</v>
      </c>
      <c r="O3605" t="s">
        <v>29</v>
      </c>
      <c r="P3605" t="s">
        <v>30</v>
      </c>
      <c r="Q3605" t="s">
        <v>21</v>
      </c>
    </row>
    <row r="3606" spans="1:17">
      <c r="A3606" t="s">
        <v>65</v>
      </c>
      <c r="B3606" t="s">
        <v>72</v>
      </c>
      <c r="C3606" t="s">
        <v>19</v>
      </c>
      <c r="D3606" t="s">
        <v>45</v>
      </c>
      <c r="E3606" t="s">
        <v>21</v>
      </c>
      <c r="F3606" t="s">
        <v>29</v>
      </c>
      <c r="G3606" t="s">
        <v>21</v>
      </c>
      <c r="H3606" t="s">
        <v>21</v>
      </c>
      <c r="I3606" t="s">
        <v>23</v>
      </c>
      <c r="J3606" t="s">
        <v>169</v>
      </c>
      <c r="K3606" t="s">
        <v>92</v>
      </c>
      <c r="L3606" t="s">
        <v>73</v>
      </c>
      <c r="M3606" t="s">
        <v>63</v>
      </c>
      <c r="N3606" t="s">
        <v>28</v>
      </c>
      <c r="O3606" t="s">
        <v>29</v>
      </c>
      <c r="P3606" t="s">
        <v>30</v>
      </c>
      <c r="Q3606" t="s">
        <v>21</v>
      </c>
    </row>
    <row r="3607" spans="1:17">
      <c r="A3607" t="s">
        <v>108</v>
      </c>
      <c r="B3607" t="s">
        <v>43</v>
      </c>
      <c r="C3607" t="s">
        <v>44</v>
      </c>
      <c r="D3607" t="s">
        <v>45</v>
      </c>
      <c r="E3607" t="s">
        <v>21</v>
      </c>
      <c r="F3607" t="s">
        <v>425</v>
      </c>
      <c r="G3607" t="s">
        <v>21</v>
      </c>
      <c r="H3607" t="s">
        <v>21</v>
      </c>
      <c r="I3607" t="s">
        <v>23</v>
      </c>
      <c r="J3607" t="s">
        <v>40</v>
      </c>
      <c r="K3607" t="s">
        <v>37</v>
      </c>
      <c r="L3607" t="s">
        <v>990</v>
      </c>
      <c r="M3607" t="s">
        <v>27</v>
      </c>
      <c r="N3607" t="s">
        <v>28</v>
      </c>
      <c r="O3607" t="s">
        <v>29</v>
      </c>
      <c r="P3607" t="s">
        <v>30</v>
      </c>
      <c r="Q3607" t="s">
        <v>21</v>
      </c>
    </row>
    <row r="3608" spans="1:17">
      <c r="A3608" t="s">
        <v>99</v>
      </c>
      <c r="B3608" t="s">
        <v>32</v>
      </c>
      <c r="C3608" t="s">
        <v>19</v>
      </c>
      <c r="D3608" t="s">
        <v>33</v>
      </c>
      <c r="E3608" t="s">
        <v>21</v>
      </c>
      <c r="F3608" t="s">
        <v>372</v>
      </c>
      <c r="G3608" t="s">
        <v>35</v>
      </c>
      <c r="H3608" t="s">
        <v>21</v>
      </c>
      <c r="I3608" t="s">
        <v>30</v>
      </c>
      <c r="J3608" t="s">
        <v>234</v>
      </c>
      <c r="K3608" t="s">
        <v>37</v>
      </c>
      <c r="L3608" t="s">
        <v>421</v>
      </c>
      <c r="M3608" t="s">
        <v>27</v>
      </c>
      <c r="N3608" t="s">
        <v>28</v>
      </c>
      <c r="O3608" t="s">
        <v>29</v>
      </c>
      <c r="P3608" t="s">
        <v>30</v>
      </c>
      <c r="Q3608" t="s">
        <v>21</v>
      </c>
    </row>
    <row r="3609" spans="1:17">
      <c r="A3609" t="s">
        <v>542</v>
      </c>
      <c r="B3609" t="s">
        <v>144</v>
      </c>
      <c r="C3609" t="s">
        <v>19</v>
      </c>
      <c r="D3609" t="s">
        <v>33</v>
      </c>
      <c r="E3609" t="s">
        <v>21</v>
      </c>
      <c r="F3609" t="s">
        <v>1483</v>
      </c>
      <c r="G3609" t="s">
        <v>21</v>
      </c>
      <c r="H3609" t="s">
        <v>21</v>
      </c>
      <c r="I3609" t="s">
        <v>146</v>
      </c>
      <c r="J3609" t="s">
        <v>68</v>
      </c>
      <c r="K3609" t="s">
        <v>37</v>
      </c>
      <c r="L3609" t="s">
        <v>233</v>
      </c>
      <c r="M3609" t="s">
        <v>52</v>
      </c>
      <c r="N3609" t="s">
        <v>49</v>
      </c>
      <c r="O3609" t="s">
        <v>63</v>
      </c>
      <c r="P3609" t="s">
        <v>41</v>
      </c>
      <c r="Q3609" t="s">
        <v>21</v>
      </c>
    </row>
    <row r="3610" spans="1:17">
      <c r="A3610" t="s">
        <v>128</v>
      </c>
      <c r="B3610" t="s">
        <v>43</v>
      </c>
      <c r="C3610" t="s">
        <v>19</v>
      </c>
      <c r="D3610" t="s">
        <v>45</v>
      </c>
      <c r="E3610" t="s">
        <v>21</v>
      </c>
      <c r="F3610" t="s">
        <v>2253</v>
      </c>
      <c r="G3610" t="s">
        <v>21</v>
      </c>
      <c r="H3610" t="s">
        <v>21</v>
      </c>
      <c r="I3610" t="s">
        <v>30</v>
      </c>
      <c r="J3610" t="s">
        <v>36</v>
      </c>
      <c r="K3610" t="s">
        <v>53</v>
      </c>
      <c r="L3610" t="s">
        <v>99</v>
      </c>
      <c r="M3610" t="s">
        <v>63</v>
      </c>
      <c r="N3610" t="s">
        <v>28</v>
      </c>
      <c r="O3610" t="s">
        <v>29</v>
      </c>
      <c r="P3610" t="s">
        <v>30</v>
      </c>
      <c r="Q3610" t="s">
        <v>21</v>
      </c>
    </row>
    <row r="3611" spans="1:17">
      <c r="A3611" t="s">
        <v>140</v>
      </c>
      <c r="B3611" t="s">
        <v>43</v>
      </c>
      <c r="C3611" t="s">
        <v>19</v>
      </c>
      <c r="D3611" t="s">
        <v>45</v>
      </c>
      <c r="E3611" t="s">
        <v>21</v>
      </c>
      <c r="F3611" t="s">
        <v>29</v>
      </c>
      <c r="G3611" t="s">
        <v>35</v>
      </c>
      <c r="H3611" t="s">
        <v>21</v>
      </c>
      <c r="I3611" t="s">
        <v>30</v>
      </c>
      <c r="J3611" t="s">
        <v>68</v>
      </c>
      <c r="K3611" t="s">
        <v>37</v>
      </c>
      <c r="L3611" t="s">
        <v>211</v>
      </c>
      <c r="M3611" t="s">
        <v>63</v>
      </c>
      <c r="N3611" t="s">
        <v>28</v>
      </c>
      <c r="O3611" t="s">
        <v>29</v>
      </c>
      <c r="P3611" t="s">
        <v>30</v>
      </c>
      <c r="Q3611" t="s">
        <v>21</v>
      </c>
    </row>
    <row r="3612" spans="1:17">
      <c r="A3612" t="s">
        <v>65</v>
      </c>
      <c r="B3612" t="s">
        <v>72</v>
      </c>
      <c r="C3612" t="s">
        <v>122</v>
      </c>
      <c r="D3612" t="s">
        <v>33</v>
      </c>
      <c r="E3612" t="s">
        <v>21</v>
      </c>
      <c r="F3612" t="s">
        <v>1538</v>
      </c>
      <c r="G3612" t="s">
        <v>35</v>
      </c>
      <c r="H3612" t="s">
        <v>21</v>
      </c>
      <c r="I3612" t="s">
        <v>30</v>
      </c>
      <c r="J3612" t="s">
        <v>63</v>
      </c>
      <c r="K3612" t="s">
        <v>53</v>
      </c>
      <c r="L3612" t="s">
        <v>346</v>
      </c>
      <c r="M3612" t="s">
        <v>219</v>
      </c>
      <c r="N3612" t="s">
        <v>28</v>
      </c>
      <c r="O3612" t="s">
        <v>29</v>
      </c>
      <c r="P3612" t="s">
        <v>30</v>
      </c>
      <c r="Q3612" t="s">
        <v>21</v>
      </c>
    </row>
    <row r="3613" spans="1:17">
      <c r="A3613" t="s">
        <v>234</v>
      </c>
      <c r="B3613" t="s">
        <v>72</v>
      </c>
      <c r="C3613" t="s">
        <v>44</v>
      </c>
      <c r="D3613" t="s">
        <v>33</v>
      </c>
      <c r="E3613" t="s">
        <v>21</v>
      </c>
      <c r="F3613" t="s">
        <v>809</v>
      </c>
      <c r="G3613" t="s">
        <v>35</v>
      </c>
      <c r="H3613" t="s">
        <v>21</v>
      </c>
      <c r="I3613" t="s">
        <v>23</v>
      </c>
      <c r="J3613" t="s">
        <v>36</v>
      </c>
      <c r="K3613" t="s">
        <v>37</v>
      </c>
      <c r="L3613" t="s">
        <v>205</v>
      </c>
      <c r="M3613" t="s">
        <v>118</v>
      </c>
      <c r="N3613" t="s">
        <v>28</v>
      </c>
      <c r="O3613" t="s">
        <v>29</v>
      </c>
      <c r="P3613" t="s">
        <v>30</v>
      </c>
      <c r="Q3613" t="s">
        <v>21</v>
      </c>
    </row>
    <row r="3614" spans="1:17">
      <c r="A3614" t="s">
        <v>202</v>
      </c>
      <c r="B3614" t="s">
        <v>43</v>
      </c>
      <c r="C3614" t="s">
        <v>122</v>
      </c>
      <c r="D3614" t="s">
        <v>45</v>
      </c>
      <c r="E3614" t="s">
        <v>21</v>
      </c>
      <c r="F3614" t="s">
        <v>605</v>
      </c>
      <c r="G3614" t="s">
        <v>21</v>
      </c>
      <c r="H3614" t="s">
        <v>21</v>
      </c>
      <c r="I3614" t="s">
        <v>23</v>
      </c>
      <c r="J3614" t="s">
        <v>219</v>
      </c>
      <c r="K3614" t="s">
        <v>37</v>
      </c>
      <c r="L3614" t="s">
        <v>444</v>
      </c>
      <c r="M3614" t="s">
        <v>63</v>
      </c>
      <c r="N3614" t="s">
        <v>648</v>
      </c>
      <c r="O3614" t="s">
        <v>57</v>
      </c>
      <c r="P3614" t="s">
        <v>70</v>
      </c>
      <c r="Q3614" t="s">
        <v>21</v>
      </c>
    </row>
    <row r="3615" spans="1:17">
      <c r="A3615" t="s">
        <v>162</v>
      </c>
      <c r="B3615" t="s">
        <v>72</v>
      </c>
      <c r="C3615" t="s">
        <v>19</v>
      </c>
      <c r="D3615" t="s">
        <v>33</v>
      </c>
      <c r="E3615" t="s">
        <v>21</v>
      </c>
      <c r="F3615" t="s">
        <v>2254</v>
      </c>
      <c r="G3615" t="s">
        <v>21</v>
      </c>
      <c r="H3615" t="s">
        <v>21</v>
      </c>
      <c r="I3615" t="s">
        <v>30</v>
      </c>
      <c r="J3615" t="s">
        <v>24</v>
      </c>
      <c r="K3615" t="s">
        <v>37</v>
      </c>
      <c r="L3615" t="s">
        <v>112</v>
      </c>
      <c r="M3615" t="s">
        <v>63</v>
      </c>
      <c r="N3615" t="s">
        <v>28</v>
      </c>
      <c r="O3615" t="s">
        <v>29</v>
      </c>
      <c r="P3615" t="s">
        <v>30</v>
      </c>
      <c r="Q3615" t="s">
        <v>21</v>
      </c>
    </row>
    <row r="3616" spans="1:17">
      <c r="A3616" t="s">
        <v>351</v>
      </c>
      <c r="B3616" t="s">
        <v>144</v>
      </c>
      <c r="C3616" t="s">
        <v>122</v>
      </c>
      <c r="D3616" t="s">
        <v>45</v>
      </c>
      <c r="E3616" t="s">
        <v>21</v>
      </c>
      <c r="F3616" t="s">
        <v>96</v>
      </c>
      <c r="G3616" t="s">
        <v>21</v>
      </c>
      <c r="H3616" t="s">
        <v>21</v>
      </c>
      <c r="I3616" t="s">
        <v>23</v>
      </c>
      <c r="J3616" t="s">
        <v>130</v>
      </c>
      <c r="K3616" t="s">
        <v>92</v>
      </c>
      <c r="L3616" t="s">
        <v>181</v>
      </c>
      <c r="M3616" t="s">
        <v>63</v>
      </c>
      <c r="N3616" t="s">
        <v>28</v>
      </c>
      <c r="O3616" t="s">
        <v>29</v>
      </c>
      <c r="P3616" t="s">
        <v>30</v>
      </c>
      <c r="Q3616" t="s">
        <v>21</v>
      </c>
    </row>
    <row r="3617" spans="1:17">
      <c r="A3617" t="s">
        <v>97</v>
      </c>
      <c r="B3617" t="s">
        <v>87</v>
      </c>
      <c r="C3617" t="s">
        <v>44</v>
      </c>
      <c r="D3617" t="s">
        <v>33</v>
      </c>
      <c r="E3617" t="s">
        <v>21</v>
      </c>
      <c r="F3617" t="s">
        <v>759</v>
      </c>
      <c r="G3617" t="s">
        <v>21</v>
      </c>
      <c r="H3617" t="s">
        <v>21</v>
      </c>
      <c r="I3617" t="s">
        <v>23</v>
      </c>
      <c r="J3617" t="s">
        <v>52</v>
      </c>
      <c r="K3617" t="s">
        <v>61</v>
      </c>
      <c r="L3617" t="s">
        <v>713</v>
      </c>
      <c r="M3617" t="s">
        <v>63</v>
      </c>
      <c r="N3617" t="s">
        <v>28</v>
      </c>
      <c r="O3617" t="s">
        <v>29</v>
      </c>
      <c r="P3617" t="s">
        <v>30</v>
      </c>
      <c r="Q3617" t="s">
        <v>21</v>
      </c>
    </row>
    <row r="3618" spans="1:17">
      <c r="A3618" t="s">
        <v>197</v>
      </c>
      <c r="B3618" t="s">
        <v>43</v>
      </c>
      <c r="C3618" t="s">
        <v>44</v>
      </c>
      <c r="D3618" t="s">
        <v>45</v>
      </c>
      <c r="E3618" t="s">
        <v>21</v>
      </c>
      <c r="F3618" t="s">
        <v>47</v>
      </c>
      <c r="G3618" t="s">
        <v>21</v>
      </c>
      <c r="H3618" t="s">
        <v>21</v>
      </c>
      <c r="I3618" t="s">
        <v>23</v>
      </c>
      <c r="J3618" t="s">
        <v>97</v>
      </c>
      <c r="K3618" t="s">
        <v>119</v>
      </c>
      <c r="L3618" t="s">
        <v>55</v>
      </c>
      <c r="M3618" t="s">
        <v>63</v>
      </c>
      <c r="N3618" t="s">
        <v>28</v>
      </c>
      <c r="O3618" t="s">
        <v>29</v>
      </c>
      <c r="P3618" t="s">
        <v>30</v>
      </c>
      <c r="Q3618" t="s">
        <v>21</v>
      </c>
    </row>
    <row r="3619" spans="1:17">
      <c r="A3619" t="s">
        <v>126</v>
      </c>
      <c r="B3619" t="s">
        <v>56</v>
      </c>
      <c r="C3619" t="s">
        <v>19</v>
      </c>
      <c r="D3619" t="s">
        <v>33</v>
      </c>
      <c r="E3619" t="s">
        <v>21</v>
      </c>
      <c r="F3619" t="s">
        <v>2255</v>
      </c>
      <c r="G3619" t="s">
        <v>21</v>
      </c>
      <c r="H3619" t="s">
        <v>21</v>
      </c>
      <c r="I3619" t="s">
        <v>23</v>
      </c>
      <c r="J3619" t="s">
        <v>243</v>
      </c>
      <c r="K3619" t="s">
        <v>119</v>
      </c>
      <c r="L3619" t="s">
        <v>97</v>
      </c>
      <c r="M3619" t="s">
        <v>27</v>
      </c>
      <c r="N3619" t="s">
        <v>28</v>
      </c>
      <c r="O3619" t="s">
        <v>29</v>
      </c>
      <c r="P3619" t="s">
        <v>30</v>
      </c>
      <c r="Q3619" t="s">
        <v>21</v>
      </c>
    </row>
    <row r="3620" spans="1:17">
      <c r="A3620" t="s">
        <v>197</v>
      </c>
      <c r="B3620" t="s">
        <v>87</v>
      </c>
      <c r="C3620" t="s">
        <v>19</v>
      </c>
      <c r="D3620" t="s">
        <v>33</v>
      </c>
      <c r="E3620" t="s">
        <v>21</v>
      </c>
      <c r="F3620" t="s">
        <v>1340</v>
      </c>
      <c r="G3620" t="s">
        <v>21</v>
      </c>
      <c r="H3620" t="s">
        <v>21</v>
      </c>
      <c r="I3620" t="s">
        <v>23</v>
      </c>
      <c r="J3620" t="s">
        <v>47</v>
      </c>
      <c r="K3620" t="s">
        <v>119</v>
      </c>
      <c r="L3620" t="s">
        <v>651</v>
      </c>
      <c r="M3620" t="s">
        <v>63</v>
      </c>
      <c r="N3620" t="s">
        <v>28</v>
      </c>
      <c r="O3620" t="s">
        <v>29</v>
      </c>
      <c r="P3620" t="s">
        <v>30</v>
      </c>
      <c r="Q3620" t="s">
        <v>21</v>
      </c>
    </row>
    <row r="3621" spans="1:17">
      <c r="A3621" t="s">
        <v>524</v>
      </c>
      <c r="B3621" t="s">
        <v>72</v>
      </c>
      <c r="C3621" t="s">
        <v>19</v>
      </c>
      <c r="D3621" t="s">
        <v>20</v>
      </c>
      <c r="E3621" t="s">
        <v>21</v>
      </c>
      <c r="F3621" t="s">
        <v>188</v>
      </c>
      <c r="G3621" t="s">
        <v>35</v>
      </c>
      <c r="H3621" t="s">
        <v>21</v>
      </c>
      <c r="I3621" t="s">
        <v>30</v>
      </c>
      <c r="J3621" t="s">
        <v>118</v>
      </c>
      <c r="K3621" t="s">
        <v>37</v>
      </c>
      <c r="L3621" t="s">
        <v>571</v>
      </c>
      <c r="M3621" t="s">
        <v>74</v>
      </c>
      <c r="N3621" t="s">
        <v>28</v>
      </c>
      <c r="O3621" t="s">
        <v>29</v>
      </c>
      <c r="P3621" t="s">
        <v>30</v>
      </c>
      <c r="Q3621" t="s">
        <v>21</v>
      </c>
    </row>
    <row r="3622" spans="1:17">
      <c r="A3622" t="s">
        <v>259</v>
      </c>
      <c r="B3622" t="s">
        <v>144</v>
      </c>
      <c r="C3622" t="s">
        <v>122</v>
      </c>
      <c r="D3622" t="s">
        <v>33</v>
      </c>
      <c r="E3622" t="s">
        <v>21</v>
      </c>
      <c r="F3622" t="s">
        <v>1228</v>
      </c>
      <c r="G3622" t="s">
        <v>21</v>
      </c>
      <c r="H3622" t="s">
        <v>35</v>
      </c>
      <c r="I3622" t="s">
        <v>23</v>
      </c>
      <c r="J3622" t="s">
        <v>219</v>
      </c>
      <c r="K3622" t="s">
        <v>119</v>
      </c>
      <c r="L3622" t="s">
        <v>125</v>
      </c>
      <c r="M3622" t="s">
        <v>27</v>
      </c>
      <c r="N3622" t="s">
        <v>28</v>
      </c>
      <c r="O3622" t="s">
        <v>29</v>
      </c>
      <c r="P3622" t="s">
        <v>30</v>
      </c>
      <c r="Q3622" t="s">
        <v>21</v>
      </c>
    </row>
    <row r="3623" spans="1:17">
      <c r="A3623" t="s">
        <v>42</v>
      </c>
      <c r="B3623" t="s">
        <v>43</v>
      </c>
      <c r="C3623" t="s">
        <v>19</v>
      </c>
      <c r="D3623" t="s">
        <v>45</v>
      </c>
      <c r="E3623" t="s">
        <v>21</v>
      </c>
      <c r="F3623" t="s">
        <v>2256</v>
      </c>
      <c r="G3623" t="s">
        <v>35</v>
      </c>
      <c r="H3623" t="s">
        <v>21</v>
      </c>
      <c r="I3623" t="s">
        <v>30</v>
      </c>
      <c r="J3623" t="s">
        <v>108</v>
      </c>
      <c r="K3623" t="s">
        <v>37</v>
      </c>
      <c r="L3623" t="s">
        <v>617</v>
      </c>
      <c r="M3623" t="s">
        <v>63</v>
      </c>
      <c r="N3623" t="s">
        <v>28</v>
      </c>
      <c r="O3623" t="s">
        <v>29</v>
      </c>
      <c r="P3623" t="s">
        <v>30</v>
      </c>
      <c r="Q3623" t="s">
        <v>21</v>
      </c>
    </row>
    <row r="3624" spans="1:17">
      <c r="A3624" t="s">
        <v>97</v>
      </c>
      <c r="B3624" t="s">
        <v>72</v>
      </c>
      <c r="C3624" t="s">
        <v>44</v>
      </c>
      <c r="D3624" t="s">
        <v>45</v>
      </c>
      <c r="E3624" t="s">
        <v>21</v>
      </c>
      <c r="F3624" t="s">
        <v>943</v>
      </c>
      <c r="G3624" t="s">
        <v>21</v>
      </c>
      <c r="H3624" t="s">
        <v>21</v>
      </c>
      <c r="I3624" t="s">
        <v>23</v>
      </c>
      <c r="J3624" t="s">
        <v>36</v>
      </c>
      <c r="K3624" t="s">
        <v>92</v>
      </c>
      <c r="L3624" t="s">
        <v>665</v>
      </c>
      <c r="M3624" t="s">
        <v>40</v>
      </c>
      <c r="N3624" t="s">
        <v>28</v>
      </c>
      <c r="O3624" t="s">
        <v>29</v>
      </c>
      <c r="P3624" t="s">
        <v>30</v>
      </c>
      <c r="Q3624" t="s">
        <v>21</v>
      </c>
    </row>
    <row r="3625" spans="1:17">
      <c r="A3625" t="s">
        <v>31</v>
      </c>
      <c r="B3625" t="s">
        <v>56</v>
      </c>
      <c r="C3625" t="s">
        <v>19</v>
      </c>
      <c r="D3625" t="s">
        <v>20</v>
      </c>
      <c r="E3625" t="s">
        <v>21</v>
      </c>
      <c r="F3625" t="s">
        <v>969</v>
      </c>
      <c r="G3625" t="s">
        <v>35</v>
      </c>
      <c r="H3625" t="s">
        <v>21</v>
      </c>
      <c r="I3625" t="s">
        <v>23</v>
      </c>
      <c r="J3625" t="s">
        <v>47</v>
      </c>
      <c r="K3625" t="s">
        <v>48</v>
      </c>
      <c r="L3625" t="s">
        <v>854</v>
      </c>
      <c r="M3625" t="s">
        <v>27</v>
      </c>
      <c r="N3625" t="s">
        <v>28</v>
      </c>
      <c r="O3625" t="s">
        <v>29</v>
      </c>
      <c r="P3625" t="s">
        <v>30</v>
      </c>
      <c r="Q3625" t="s">
        <v>21</v>
      </c>
    </row>
    <row r="3626" spans="1:17">
      <c r="A3626" t="s">
        <v>202</v>
      </c>
      <c r="B3626" t="s">
        <v>66</v>
      </c>
      <c r="C3626" t="s">
        <v>19</v>
      </c>
      <c r="D3626" t="s">
        <v>45</v>
      </c>
      <c r="E3626" t="s">
        <v>21</v>
      </c>
      <c r="F3626" t="s">
        <v>661</v>
      </c>
      <c r="G3626" t="s">
        <v>35</v>
      </c>
      <c r="H3626" t="s">
        <v>21</v>
      </c>
      <c r="I3626" t="s">
        <v>23</v>
      </c>
      <c r="J3626" t="s">
        <v>205</v>
      </c>
      <c r="K3626" t="s">
        <v>48</v>
      </c>
      <c r="L3626" t="s">
        <v>683</v>
      </c>
      <c r="M3626" t="s">
        <v>27</v>
      </c>
      <c r="N3626" t="s">
        <v>120</v>
      </c>
      <c r="O3626" t="s">
        <v>40</v>
      </c>
      <c r="P3626" t="s">
        <v>41</v>
      </c>
      <c r="Q3626" t="s">
        <v>21</v>
      </c>
    </row>
    <row r="3627" spans="1:17">
      <c r="A3627" t="s">
        <v>230</v>
      </c>
      <c r="B3627" t="s">
        <v>56</v>
      </c>
      <c r="C3627" t="s">
        <v>19</v>
      </c>
      <c r="D3627" t="s">
        <v>33</v>
      </c>
      <c r="E3627" t="s">
        <v>21</v>
      </c>
      <c r="F3627" t="s">
        <v>545</v>
      </c>
      <c r="G3627" t="s">
        <v>35</v>
      </c>
      <c r="H3627" t="s">
        <v>21</v>
      </c>
      <c r="I3627" t="s">
        <v>23</v>
      </c>
      <c r="J3627" t="s">
        <v>123</v>
      </c>
      <c r="K3627" t="s">
        <v>92</v>
      </c>
      <c r="L3627" t="s">
        <v>528</v>
      </c>
      <c r="M3627" t="s">
        <v>52</v>
      </c>
      <c r="N3627" t="s">
        <v>28</v>
      </c>
      <c r="O3627" t="s">
        <v>29</v>
      </c>
      <c r="P3627" t="s">
        <v>30</v>
      </c>
      <c r="Q3627" t="s">
        <v>21</v>
      </c>
    </row>
    <row r="3628" spans="1:17">
      <c r="A3628" t="s">
        <v>186</v>
      </c>
      <c r="B3628" t="s">
        <v>72</v>
      </c>
      <c r="C3628" t="s">
        <v>19</v>
      </c>
      <c r="D3628" t="s">
        <v>33</v>
      </c>
      <c r="E3628" t="s">
        <v>21</v>
      </c>
      <c r="F3628" t="s">
        <v>112</v>
      </c>
      <c r="G3628" t="s">
        <v>35</v>
      </c>
      <c r="H3628" t="s">
        <v>35</v>
      </c>
      <c r="I3628" t="s">
        <v>23</v>
      </c>
      <c r="J3628" t="s">
        <v>40</v>
      </c>
      <c r="K3628" t="s">
        <v>53</v>
      </c>
      <c r="L3628" t="s">
        <v>632</v>
      </c>
      <c r="M3628" t="s">
        <v>27</v>
      </c>
      <c r="N3628" t="s">
        <v>1002</v>
      </c>
      <c r="O3628" t="s">
        <v>52</v>
      </c>
      <c r="P3628" t="s">
        <v>70</v>
      </c>
      <c r="Q3628" t="s">
        <v>21</v>
      </c>
    </row>
    <row r="3629" spans="1:17">
      <c r="A3629" t="s">
        <v>106</v>
      </c>
      <c r="B3629" t="s">
        <v>32</v>
      </c>
      <c r="C3629" t="s">
        <v>19</v>
      </c>
      <c r="D3629" t="s">
        <v>33</v>
      </c>
      <c r="E3629" t="s">
        <v>21</v>
      </c>
      <c r="F3629" t="s">
        <v>2257</v>
      </c>
      <c r="G3629" t="s">
        <v>21</v>
      </c>
      <c r="H3629" t="s">
        <v>35</v>
      </c>
      <c r="I3629" t="s">
        <v>23</v>
      </c>
      <c r="J3629" t="s">
        <v>60</v>
      </c>
      <c r="K3629" t="s">
        <v>119</v>
      </c>
      <c r="L3629" t="s">
        <v>140</v>
      </c>
      <c r="M3629" t="s">
        <v>349</v>
      </c>
      <c r="N3629" t="s">
        <v>28</v>
      </c>
      <c r="O3629" t="s">
        <v>29</v>
      </c>
      <c r="P3629" t="s">
        <v>30</v>
      </c>
      <c r="Q3629" t="s">
        <v>21</v>
      </c>
    </row>
    <row r="3630" spans="1:17">
      <c r="A3630" t="s">
        <v>99</v>
      </c>
      <c r="B3630" t="s">
        <v>32</v>
      </c>
      <c r="C3630" t="s">
        <v>19</v>
      </c>
      <c r="D3630" t="s">
        <v>33</v>
      </c>
      <c r="E3630" t="s">
        <v>21</v>
      </c>
      <c r="F3630" t="s">
        <v>139</v>
      </c>
      <c r="G3630" t="s">
        <v>35</v>
      </c>
      <c r="H3630" t="s">
        <v>21</v>
      </c>
      <c r="I3630" t="s">
        <v>146</v>
      </c>
      <c r="J3630" t="s">
        <v>91</v>
      </c>
      <c r="K3630" t="s">
        <v>37</v>
      </c>
      <c r="L3630" t="s">
        <v>121</v>
      </c>
      <c r="M3630" t="s">
        <v>52</v>
      </c>
      <c r="N3630" t="s">
        <v>28</v>
      </c>
      <c r="O3630" t="s">
        <v>29</v>
      </c>
      <c r="P3630" t="s">
        <v>30</v>
      </c>
      <c r="Q3630" t="s">
        <v>21</v>
      </c>
    </row>
    <row r="3631" spans="1:17">
      <c r="A3631" t="s">
        <v>97</v>
      </c>
      <c r="B3631" t="s">
        <v>56</v>
      </c>
      <c r="C3631" t="s">
        <v>19</v>
      </c>
      <c r="D3631" t="s">
        <v>33</v>
      </c>
      <c r="E3631" t="s">
        <v>21</v>
      </c>
      <c r="F3631" t="s">
        <v>1572</v>
      </c>
      <c r="G3631" t="s">
        <v>21</v>
      </c>
      <c r="H3631" t="s">
        <v>21</v>
      </c>
      <c r="I3631" t="s">
        <v>23</v>
      </c>
      <c r="J3631" t="s">
        <v>68</v>
      </c>
      <c r="K3631" t="s">
        <v>92</v>
      </c>
      <c r="L3631" t="s">
        <v>125</v>
      </c>
      <c r="M3631" t="s">
        <v>52</v>
      </c>
      <c r="N3631" t="s">
        <v>28</v>
      </c>
      <c r="O3631" t="s">
        <v>29</v>
      </c>
      <c r="P3631" t="s">
        <v>30</v>
      </c>
      <c r="Q3631" t="s">
        <v>21</v>
      </c>
    </row>
    <row r="3632" spans="1:17">
      <c r="A3632" t="s">
        <v>128</v>
      </c>
      <c r="B3632" t="s">
        <v>72</v>
      </c>
      <c r="C3632" t="s">
        <v>122</v>
      </c>
      <c r="D3632" t="s">
        <v>2553</v>
      </c>
      <c r="E3632" t="s">
        <v>21</v>
      </c>
      <c r="F3632" t="s">
        <v>541</v>
      </c>
      <c r="G3632" t="s">
        <v>35</v>
      </c>
      <c r="H3632" t="s">
        <v>21</v>
      </c>
      <c r="I3632" t="s">
        <v>30</v>
      </c>
      <c r="J3632" t="s">
        <v>60</v>
      </c>
      <c r="K3632" t="s">
        <v>37</v>
      </c>
      <c r="L3632" t="s">
        <v>608</v>
      </c>
      <c r="M3632" t="s">
        <v>27</v>
      </c>
      <c r="N3632" t="s">
        <v>28</v>
      </c>
      <c r="O3632" t="s">
        <v>29</v>
      </c>
      <c r="P3632" t="s">
        <v>30</v>
      </c>
      <c r="Q3632" t="s">
        <v>21</v>
      </c>
    </row>
    <row r="3633" spans="1:17">
      <c r="A3633" t="s">
        <v>140</v>
      </c>
      <c r="B3633" t="s">
        <v>144</v>
      </c>
      <c r="C3633" t="s">
        <v>19</v>
      </c>
      <c r="D3633" t="s">
        <v>33</v>
      </c>
      <c r="E3633" t="s">
        <v>21</v>
      </c>
      <c r="F3633" t="s">
        <v>2258</v>
      </c>
      <c r="G3633" t="s">
        <v>21</v>
      </c>
      <c r="H3633" t="s">
        <v>35</v>
      </c>
      <c r="I3633" t="s">
        <v>146</v>
      </c>
      <c r="J3633" t="s">
        <v>17</v>
      </c>
      <c r="K3633" t="s">
        <v>119</v>
      </c>
      <c r="L3633" t="s">
        <v>642</v>
      </c>
      <c r="M3633" t="s">
        <v>52</v>
      </c>
      <c r="N3633" t="s">
        <v>28</v>
      </c>
      <c r="O3633" t="s">
        <v>29</v>
      </c>
      <c r="P3633" t="s">
        <v>30</v>
      </c>
      <c r="Q3633" t="s">
        <v>21</v>
      </c>
    </row>
    <row r="3634" spans="1:17">
      <c r="A3634" t="s">
        <v>42</v>
      </c>
      <c r="B3634" t="s">
        <v>94</v>
      </c>
      <c r="C3634" t="s">
        <v>44</v>
      </c>
      <c r="D3634" t="s">
        <v>2553</v>
      </c>
      <c r="E3634" t="s">
        <v>21</v>
      </c>
      <c r="F3634" t="s">
        <v>29</v>
      </c>
      <c r="G3634" t="s">
        <v>21</v>
      </c>
      <c r="H3634" t="s">
        <v>21</v>
      </c>
      <c r="I3634" t="s">
        <v>146</v>
      </c>
      <c r="J3634" t="s">
        <v>234</v>
      </c>
      <c r="K3634" t="s">
        <v>100</v>
      </c>
      <c r="L3634" t="s">
        <v>868</v>
      </c>
      <c r="M3634" t="s">
        <v>52</v>
      </c>
      <c r="N3634" t="s">
        <v>28</v>
      </c>
      <c r="O3634" t="s">
        <v>29</v>
      </c>
      <c r="P3634" t="s">
        <v>30</v>
      </c>
      <c r="Q3634" t="s">
        <v>21</v>
      </c>
    </row>
    <row r="3635" spans="1:17">
      <c r="A3635" t="s">
        <v>65</v>
      </c>
      <c r="B3635" t="s">
        <v>72</v>
      </c>
      <c r="C3635" t="s">
        <v>19</v>
      </c>
      <c r="D3635" t="s">
        <v>45</v>
      </c>
      <c r="E3635" t="s">
        <v>21</v>
      </c>
      <c r="F3635" t="s">
        <v>962</v>
      </c>
      <c r="G3635" t="s">
        <v>35</v>
      </c>
      <c r="H3635" t="s">
        <v>35</v>
      </c>
      <c r="I3635" t="s">
        <v>23</v>
      </c>
      <c r="J3635" t="s">
        <v>99</v>
      </c>
      <c r="K3635" t="s">
        <v>578</v>
      </c>
      <c r="L3635" t="s">
        <v>131</v>
      </c>
      <c r="M3635" t="s">
        <v>27</v>
      </c>
      <c r="N3635" t="s">
        <v>493</v>
      </c>
      <c r="O3635" t="s">
        <v>27</v>
      </c>
      <c r="P3635" t="s">
        <v>41</v>
      </c>
      <c r="Q3635" t="s">
        <v>21</v>
      </c>
    </row>
    <row r="3636" spans="1:17">
      <c r="A3636" t="s">
        <v>216</v>
      </c>
      <c r="B3636" t="s">
        <v>144</v>
      </c>
      <c r="C3636" t="s">
        <v>19</v>
      </c>
      <c r="D3636" t="s">
        <v>33</v>
      </c>
      <c r="E3636" t="s">
        <v>21</v>
      </c>
      <c r="F3636" t="s">
        <v>632</v>
      </c>
      <c r="G3636" t="s">
        <v>35</v>
      </c>
      <c r="H3636" t="s">
        <v>35</v>
      </c>
      <c r="I3636" t="s">
        <v>30</v>
      </c>
      <c r="J3636" t="s">
        <v>134</v>
      </c>
      <c r="K3636" t="s">
        <v>37</v>
      </c>
      <c r="L3636" t="s">
        <v>153</v>
      </c>
      <c r="M3636" t="s">
        <v>27</v>
      </c>
      <c r="N3636" t="s">
        <v>28</v>
      </c>
      <c r="O3636" t="s">
        <v>29</v>
      </c>
      <c r="P3636" t="s">
        <v>30</v>
      </c>
      <c r="Q3636" t="s">
        <v>21</v>
      </c>
    </row>
    <row r="3637" spans="1:17">
      <c r="A3637" t="s">
        <v>159</v>
      </c>
      <c r="B3637" t="s">
        <v>43</v>
      </c>
      <c r="C3637" t="s">
        <v>19</v>
      </c>
      <c r="D3637" t="s">
        <v>45</v>
      </c>
      <c r="E3637" t="s">
        <v>21</v>
      </c>
      <c r="F3637" t="s">
        <v>179</v>
      </c>
      <c r="G3637" t="s">
        <v>35</v>
      </c>
      <c r="H3637" t="s">
        <v>21</v>
      </c>
      <c r="I3637" t="s">
        <v>23</v>
      </c>
      <c r="J3637" t="s">
        <v>169</v>
      </c>
      <c r="K3637" t="s">
        <v>119</v>
      </c>
      <c r="L3637" t="s">
        <v>665</v>
      </c>
      <c r="M3637" t="s">
        <v>27</v>
      </c>
      <c r="N3637" t="s">
        <v>28</v>
      </c>
      <c r="O3637" t="s">
        <v>29</v>
      </c>
      <c r="P3637" t="s">
        <v>30</v>
      </c>
      <c r="Q3637" t="s">
        <v>21</v>
      </c>
    </row>
    <row r="3638" spans="1:17">
      <c r="A3638" t="s">
        <v>65</v>
      </c>
      <c r="B3638" t="s">
        <v>43</v>
      </c>
      <c r="C3638" t="s">
        <v>122</v>
      </c>
      <c r="D3638" t="s">
        <v>45</v>
      </c>
      <c r="E3638" t="s">
        <v>21</v>
      </c>
      <c r="F3638" t="s">
        <v>2259</v>
      </c>
      <c r="G3638" t="s">
        <v>21</v>
      </c>
      <c r="H3638" t="s">
        <v>21</v>
      </c>
      <c r="I3638" t="s">
        <v>23</v>
      </c>
      <c r="J3638" t="s">
        <v>57</v>
      </c>
      <c r="K3638" t="s">
        <v>61</v>
      </c>
      <c r="L3638" t="s">
        <v>546</v>
      </c>
      <c r="M3638" t="s">
        <v>63</v>
      </c>
      <c r="N3638" t="s">
        <v>28</v>
      </c>
      <c r="O3638" t="s">
        <v>29</v>
      </c>
      <c r="P3638" t="s">
        <v>30</v>
      </c>
      <c r="Q3638" t="s">
        <v>21</v>
      </c>
    </row>
    <row r="3639" spans="1:17">
      <c r="A3639" t="s">
        <v>259</v>
      </c>
      <c r="B3639" t="s">
        <v>144</v>
      </c>
      <c r="C3639" t="s">
        <v>19</v>
      </c>
      <c r="D3639" t="s">
        <v>33</v>
      </c>
      <c r="E3639" t="s">
        <v>21</v>
      </c>
      <c r="F3639" t="s">
        <v>167</v>
      </c>
      <c r="G3639" t="s">
        <v>35</v>
      </c>
      <c r="H3639" t="s">
        <v>21</v>
      </c>
      <c r="I3639" t="s">
        <v>30</v>
      </c>
      <c r="J3639" t="s">
        <v>130</v>
      </c>
      <c r="K3639" t="s">
        <v>37</v>
      </c>
      <c r="L3639" t="s">
        <v>89</v>
      </c>
      <c r="M3639" t="s">
        <v>52</v>
      </c>
      <c r="N3639" t="s">
        <v>28</v>
      </c>
      <c r="O3639" t="s">
        <v>29</v>
      </c>
      <c r="P3639" t="s">
        <v>30</v>
      </c>
      <c r="Q3639" t="s">
        <v>21</v>
      </c>
    </row>
    <row r="3640" spans="1:17">
      <c r="A3640" t="s">
        <v>159</v>
      </c>
      <c r="B3640" t="s">
        <v>72</v>
      </c>
      <c r="C3640" t="s">
        <v>44</v>
      </c>
      <c r="D3640" t="s">
        <v>33</v>
      </c>
      <c r="E3640" t="s">
        <v>21</v>
      </c>
      <c r="F3640" t="s">
        <v>1364</v>
      </c>
      <c r="G3640" t="s">
        <v>21</v>
      </c>
      <c r="H3640" t="s">
        <v>35</v>
      </c>
      <c r="I3640" t="s">
        <v>30</v>
      </c>
      <c r="J3640" t="s">
        <v>40</v>
      </c>
      <c r="K3640" t="s">
        <v>119</v>
      </c>
      <c r="L3640" t="s">
        <v>453</v>
      </c>
      <c r="M3640" t="s">
        <v>27</v>
      </c>
      <c r="N3640" t="s">
        <v>28</v>
      </c>
      <c r="O3640" t="s">
        <v>29</v>
      </c>
      <c r="P3640" t="s">
        <v>30</v>
      </c>
      <c r="Q3640" t="s">
        <v>21</v>
      </c>
    </row>
    <row r="3641" spans="1:17">
      <c r="A3641" t="s">
        <v>79</v>
      </c>
      <c r="B3641" t="s">
        <v>43</v>
      </c>
      <c r="C3641" t="s">
        <v>19</v>
      </c>
      <c r="D3641" t="s">
        <v>45</v>
      </c>
      <c r="E3641" t="s">
        <v>21</v>
      </c>
      <c r="F3641" t="s">
        <v>2019</v>
      </c>
      <c r="G3641" t="s">
        <v>21</v>
      </c>
      <c r="H3641" t="s">
        <v>21</v>
      </c>
      <c r="I3641" t="s">
        <v>23</v>
      </c>
      <c r="J3641" t="s">
        <v>24</v>
      </c>
      <c r="K3641" t="s">
        <v>92</v>
      </c>
      <c r="L3641" t="s">
        <v>691</v>
      </c>
      <c r="M3641" t="s">
        <v>219</v>
      </c>
      <c r="N3641" t="s">
        <v>28</v>
      </c>
      <c r="O3641" t="s">
        <v>29</v>
      </c>
      <c r="P3641" t="s">
        <v>30</v>
      </c>
      <c r="Q3641" t="s">
        <v>21</v>
      </c>
    </row>
    <row r="3642" spans="1:17">
      <c r="A3642" t="s">
        <v>186</v>
      </c>
      <c r="B3642" t="s">
        <v>56</v>
      </c>
      <c r="C3642" t="s">
        <v>19</v>
      </c>
      <c r="D3642" t="s">
        <v>20</v>
      </c>
      <c r="E3642" t="s">
        <v>21</v>
      </c>
      <c r="F3642" t="s">
        <v>350</v>
      </c>
      <c r="G3642" t="s">
        <v>35</v>
      </c>
      <c r="H3642" t="s">
        <v>21</v>
      </c>
      <c r="I3642" t="s">
        <v>23</v>
      </c>
      <c r="J3642" t="s">
        <v>123</v>
      </c>
      <c r="K3642" t="s">
        <v>37</v>
      </c>
      <c r="L3642" t="s">
        <v>55</v>
      </c>
      <c r="M3642" t="s">
        <v>63</v>
      </c>
      <c r="N3642" t="s">
        <v>28</v>
      </c>
      <c r="O3642" t="s">
        <v>29</v>
      </c>
      <c r="P3642" t="s">
        <v>30</v>
      </c>
      <c r="Q3642" t="s">
        <v>21</v>
      </c>
    </row>
    <row r="3643" spans="1:17">
      <c r="A3643" t="s">
        <v>108</v>
      </c>
      <c r="B3643" t="s">
        <v>94</v>
      </c>
      <c r="C3643" t="s">
        <v>44</v>
      </c>
      <c r="D3643" t="s">
        <v>33</v>
      </c>
      <c r="E3643" t="s">
        <v>21</v>
      </c>
      <c r="F3643" t="s">
        <v>240</v>
      </c>
      <c r="G3643" t="s">
        <v>35</v>
      </c>
      <c r="H3643" t="s">
        <v>21</v>
      </c>
      <c r="I3643" t="s">
        <v>23</v>
      </c>
      <c r="J3643" t="s">
        <v>91</v>
      </c>
      <c r="K3643" t="s">
        <v>37</v>
      </c>
      <c r="L3643" t="s">
        <v>1342</v>
      </c>
      <c r="M3643" t="s">
        <v>27</v>
      </c>
      <c r="N3643" t="s">
        <v>648</v>
      </c>
      <c r="O3643" t="s">
        <v>63</v>
      </c>
      <c r="P3643" t="s">
        <v>41</v>
      </c>
      <c r="Q3643" t="s">
        <v>21</v>
      </c>
    </row>
    <row r="3644" spans="1:17">
      <c r="A3644" t="s">
        <v>180</v>
      </c>
      <c r="B3644" t="s">
        <v>43</v>
      </c>
      <c r="C3644" t="s">
        <v>44</v>
      </c>
      <c r="D3644" t="s">
        <v>45</v>
      </c>
      <c r="E3644" t="s">
        <v>21</v>
      </c>
      <c r="F3644" t="s">
        <v>320</v>
      </c>
      <c r="G3644" t="s">
        <v>21</v>
      </c>
      <c r="H3644" t="s">
        <v>21</v>
      </c>
      <c r="I3644" t="s">
        <v>23</v>
      </c>
      <c r="J3644" t="s">
        <v>134</v>
      </c>
      <c r="K3644" t="s">
        <v>92</v>
      </c>
      <c r="L3644" t="s">
        <v>2260</v>
      </c>
      <c r="M3644" t="s">
        <v>74</v>
      </c>
      <c r="N3644" t="s">
        <v>28</v>
      </c>
      <c r="O3644" t="s">
        <v>29</v>
      </c>
      <c r="P3644" t="s">
        <v>30</v>
      </c>
      <c r="Q3644" t="s">
        <v>35</v>
      </c>
    </row>
    <row r="3645" spans="1:17">
      <c r="A3645" t="s">
        <v>197</v>
      </c>
      <c r="B3645" t="s">
        <v>87</v>
      </c>
      <c r="C3645" t="s">
        <v>122</v>
      </c>
      <c r="D3645" t="s">
        <v>2553</v>
      </c>
      <c r="E3645" t="s">
        <v>21</v>
      </c>
      <c r="F3645" t="s">
        <v>1184</v>
      </c>
      <c r="G3645" t="s">
        <v>35</v>
      </c>
      <c r="H3645" t="s">
        <v>21</v>
      </c>
      <c r="I3645" t="s">
        <v>146</v>
      </c>
      <c r="J3645" t="s">
        <v>17</v>
      </c>
      <c r="K3645" t="s">
        <v>119</v>
      </c>
      <c r="L3645" t="s">
        <v>121</v>
      </c>
      <c r="M3645" t="s">
        <v>63</v>
      </c>
      <c r="N3645" t="s">
        <v>28</v>
      </c>
      <c r="O3645" t="s">
        <v>29</v>
      </c>
      <c r="P3645" t="s">
        <v>30</v>
      </c>
      <c r="Q3645" t="s">
        <v>21</v>
      </c>
    </row>
    <row r="3646" spans="1:17">
      <c r="A3646" t="s">
        <v>310</v>
      </c>
      <c r="B3646" t="s">
        <v>87</v>
      </c>
      <c r="C3646" t="s">
        <v>44</v>
      </c>
      <c r="D3646" t="s">
        <v>33</v>
      </c>
      <c r="E3646" t="s">
        <v>21</v>
      </c>
      <c r="F3646" t="s">
        <v>2261</v>
      </c>
      <c r="G3646" t="s">
        <v>21</v>
      </c>
      <c r="H3646" t="s">
        <v>21</v>
      </c>
      <c r="I3646" t="s">
        <v>23</v>
      </c>
      <c r="J3646" t="s">
        <v>40</v>
      </c>
      <c r="K3646" t="s">
        <v>578</v>
      </c>
      <c r="L3646" t="s">
        <v>1596</v>
      </c>
      <c r="M3646" t="s">
        <v>63</v>
      </c>
      <c r="N3646" t="s">
        <v>112</v>
      </c>
      <c r="O3646" t="s">
        <v>27</v>
      </c>
      <c r="P3646" t="s">
        <v>196</v>
      </c>
      <c r="Q3646" t="s">
        <v>21</v>
      </c>
    </row>
    <row r="3647" spans="1:17">
      <c r="A3647" t="s">
        <v>71</v>
      </c>
      <c r="B3647" t="s">
        <v>56</v>
      </c>
      <c r="C3647" t="s">
        <v>44</v>
      </c>
      <c r="D3647" t="s">
        <v>20</v>
      </c>
      <c r="E3647" t="s">
        <v>21</v>
      </c>
      <c r="F3647" t="s">
        <v>74</v>
      </c>
      <c r="G3647" t="s">
        <v>35</v>
      </c>
      <c r="H3647" t="s">
        <v>21</v>
      </c>
      <c r="I3647" t="s">
        <v>23</v>
      </c>
      <c r="J3647" t="s">
        <v>24</v>
      </c>
      <c r="K3647" t="s">
        <v>124</v>
      </c>
      <c r="L3647" t="s">
        <v>1170</v>
      </c>
      <c r="M3647" t="s">
        <v>63</v>
      </c>
      <c r="N3647" t="s">
        <v>28</v>
      </c>
      <c r="O3647" t="s">
        <v>29</v>
      </c>
      <c r="P3647" t="s">
        <v>30</v>
      </c>
      <c r="Q3647" t="s">
        <v>21</v>
      </c>
    </row>
    <row r="3648" spans="1:17">
      <c r="A3648" t="s">
        <v>209</v>
      </c>
      <c r="B3648" t="s">
        <v>56</v>
      </c>
      <c r="C3648" t="s">
        <v>44</v>
      </c>
      <c r="D3648" t="s">
        <v>33</v>
      </c>
      <c r="E3648" t="s">
        <v>21</v>
      </c>
      <c r="F3648" t="s">
        <v>528</v>
      </c>
      <c r="G3648" t="s">
        <v>35</v>
      </c>
      <c r="H3648" t="s">
        <v>35</v>
      </c>
      <c r="I3648" t="s">
        <v>23</v>
      </c>
      <c r="J3648" t="s">
        <v>52</v>
      </c>
      <c r="K3648" t="s">
        <v>61</v>
      </c>
      <c r="L3648" t="s">
        <v>698</v>
      </c>
      <c r="M3648" t="s">
        <v>63</v>
      </c>
      <c r="N3648" t="s">
        <v>28</v>
      </c>
      <c r="O3648" t="s">
        <v>29</v>
      </c>
      <c r="P3648" t="s">
        <v>30</v>
      </c>
      <c r="Q3648" t="s">
        <v>21</v>
      </c>
    </row>
    <row r="3649" spans="1:17">
      <c r="A3649" t="s">
        <v>65</v>
      </c>
      <c r="B3649" t="s">
        <v>43</v>
      </c>
      <c r="C3649" t="s">
        <v>44</v>
      </c>
      <c r="D3649" t="s">
        <v>33</v>
      </c>
      <c r="E3649" t="s">
        <v>21</v>
      </c>
      <c r="F3649" t="s">
        <v>29</v>
      </c>
      <c r="G3649" t="s">
        <v>21</v>
      </c>
      <c r="H3649" t="s">
        <v>21</v>
      </c>
      <c r="I3649" t="s">
        <v>23</v>
      </c>
      <c r="J3649" t="s">
        <v>91</v>
      </c>
      <c r="K3649" t="s">
        <v>92</v>
      </c>
      <c r="L3649" t="s">
        <v>364</v>
      </c>
      <c r="M3649" t="s">
        <v>57</v>
      </c>
      <c r="N3649" t="s">
        <v>28</v>
      </c>
      <c r="O3649" t="s">
        <v>29</v>
      </c>
      <c r="P3649" t="s">
        <v>30</v>
      </c>
      <c r="Q3649" t="s">
        <v>21</v>
      </c>
    </row>
    <row r="3650" spans="1:17">
      <c r="A3650" t="s">
        <v>97</v>
      </c>
      <c r="B3650" t="s">
        <v>72</v>
      </c>
      <c r="C3650" t="s">
        <v>44</v>
      </c>
      <c r="D3650" t="s">
        <v>33</v>
      </c>
      <c r="E3650" t="s">
        <v>21</v>
      </c>
      <c r="F3650" t="s">
        <v>760</v>
      </c>
      <c r="G3650" t="s">
        <v>35</v>
      </c>
      <c r="H3650" t="s">
        <v>21</v>
      </c>
      <c r="I3650" t="s">
        <v>23</v>
      </c>
      <c r="J3650" t="s">
        <v>219</v>
      </c>
      <c r="K3650" t="s">
        <v>37</v>
      </c>
      <c r="L3650" t="s">
        <v>444</v>
      </c>
      <c r="M3650" t="s">
        <v>27</v>
      </c>
      <c r="N3650" t="s">
        <v>28</v>
      </c>
      <c r="O3650" t="s">
        <v>29</v>
      </c>
      <c r="P3650" t="s">
        <v>30</v>
      </c>
      <c r="Q3650" t="s">
        <v>21</v>
      </c>
    </row>
    <row r="3651" spans="1:17">
      <c r="A3651" t="s">
        <v>76</v>
      </c>
      <c r="B3651" t="s">
        <v>43</v>
      </c>
      <c r="C3651" t="s">
        <v>19</v>
      </c>
      <c r="D3651" t="s">
        <v>45</v>
      </c>
      <c r="E3651" t="s">
        <v>21</v>
      </c>
      <c r="F3651" t="s">
        <v>2009</v>
      </c>
      <c r="G3651" t="s">
        <v>35</v>
      </c>
      <c r="H3651" t="s">
        <v>21</v>
      </c>
      <c r="I3651" t="s">
        <v>23</v>
      </c>
      <c r="J3651" t="s">
        <v>134</v>
      </c>
      <c r="K3651" t="s">
        <v>92</v>
      </c>
      <c r="L3651" t="s">
        <v>129</v>
      </c>
      <c r="M3651" t="s">
        <v>219</v>
      </c>
      <c r="N3651" t="s">
        <v>28</v>
      </c>
      <c r="O3651" t="s">
        <v>29</v>
      </c>
      <c r="P3651" t="s">
        <v>30</v>
      </c>
      <c r="Q3651" t="s">
        <v>21</v>
      </c>
    </row>
    <row r="3652" spans="1:17">
      <c r="A3652" t="s">
        <v>17</v>
      </c>
      <c r="B3652" t="s">
        <v>66</v>
      </c>
      <c r="C3652" t="s">
        <v>44</v>
      </c>
      <c r="D3652" t="s">
        <v>33</v>
      </c>
      <c r="E3652" t="s">
        <v>21</v>
      </c>
      <c r="F3652" t="s">
        <v>793</v>
      </c>
      <c r="G3652" t="s">
        <v>21</v>
      </c>
      <c r="H3652" t="s">
        <v>21</v>
      </c>
      <c r="I3652" t="s">
        <v>23</v>
      </c>
      <c r="J3652" t="s">
        <v>169</v>
      </c>
      <c r="K3652" t="s">
        <v>119</v>
      </c>
      <c r="L3652" t="s">
        <v>1334</v>
      </c>
      <c r="M3652" t="s">
        <v>27</v>
      </c>
      <c r="N3652" t="s">
        <v>28</v>
      </c>
      <c r="O3652" t="s">
        <v>29</v>
      </c>
      <c r="P3652" t="s">
        <v>30</v>
      </c>
      <c r="Q3652" t="s">
        <v>21</v>
      </c>
    </row>
    <row r="3653" spans="1:17">
      <c r="A3653" t="s">
        <v>79</v>
      </c>
      <c r="B3653" t="s">
        <v>144</v>
      </c>
      <c r="C3653" t="s">
        <v>19</v>
      </c>
      <c r="D3653" t="s">
        <v>45</v>
      </c>
      <c r="E3653" t="s">
        <v>21</v>
      </c>
      <c r="F3653" t="s">
        <v>29</v>
      </c>
      <c r="G3653" t="s">
        <v>21</v>
      </c>
      <c r="H3653" t="s">
        <v>21</v>
      </c>
      <c r="I3653" t="s">
        <v>23</v>
      </c>
      <c r="J3653" t="s">
        <v>130</v>
      </c>
      <c r="K3653" t="s">
        <v>92</v>
      </c>
      <c r="L3653" t="s">
        <v>961</v>
      </c>
      <c r="M3653" t="s">
        <v>40</v>
      </c>
      <c r="N3653" t="s">
        <v>28</v>
      </c>
      <c r="O3653" t="s">
        <v>29</v>
      </c>
      <c r="P3653" t="s">
        <v>30</v>
      </c>
      <c r="Q3653" t="s">
        <v>21</v>
      </c>
    </row>
    <row r="3654" spans="1:17">
      <c r="A3654" t="s">
        <v>99</v>
      </c>
      <c r="B3654" t="s">
        <v>87</v>
      </c>
      <c r="C3654" t="s">
        <v>44</v>
      </c>
      <c r="D3654" t="s">
        <v>33</v>
      </c>
      <c r="E3654" t="s">
        <v>21</v>
      </c>
      <c r="F3654" t="s">
        <v>2262</v>
      </c>
      <c r="G3654" t="s">
        <v>35</v>
      </c>
      <c r="H3654" t="s">
        <v>21</v>
      </c>
      <c r="I3654" t="s">
        <v>30</v>
      </c>
      <c r="J3654" t="s">
        <v>24</v>
      </c>
      <c r="K3654" t="s">
        <v>37</v>
      </c>
      <c r="L3654" t="s">
        <v>17</v>
      </c>
      <c r="M3654" t="s">
        <v>27</v>
      </c>
      <c r="N3654" t="s">
        <v>556</v>
      </c>
      <c r="O3654" t="s">
        <v>27</v>
      </c>
      <c r="P3654" t="s">
        <v>70</v>
      </c>
      <c r="Q3654" t="s">
        <v>35</v>
      </c>
    </row>
    <row r="3655" spans="1:17">
      <c r="A3655" t="s">
        <v>99</v>
      </c>
      <c r="B3655" t="s">
        <v>32</v>
      </c>
      <c r="C3655" t="s">
        <v>122</v>
      </c>
      <c r="D3655" t="s">
        <v>33</v>
      </c>
      <c r="E3655" t="s">
        <v>21</v>
      </c>
      <c r="F3655" t="s">
        <v>376</v>
      </c>
      <c r="G3655" t="s">
        <v>35</v>
      </c>
      <c r="H3655" t="s">
        <v>21</v>
      </c>
      <c r="I3655" t="s">
        <v>23</v>
      </c>
      <c r="J3655" t="s">
        <v>91</v>
      </c>
      <c r="K3655" t="s">
        <v>48</v>
      </c>
      <c r="L3655" t="s">
        <v>2263</v>
      </c>
      <c r="M3655" t="s">
        <v>63</v>
      </c>
      <c r="N3655" t="s">
        <v>28</v>
      </c>
      <c r="O3655" t="s">
        <v>29</v>
      </c>
      <c r="P3655" t="s">
        <v>30</v>
      </c>
      <c r="Q3655" t="s">
        <v>35</v>
      </c>
    </row>
    <row r="3656" spans="1:17">
      <c r="A3656" t="s">
        <v>17</v>
      </c>
      <c r="B3656" t="s">
        <v>43</v>
      </c>
      <c r="C3656" t="s">
        <v>44</v>
      </c>
      <c r="D3656" t="s">
        <v>45</v>
      </c>
      <c r="E3656" t="s">
        <v>21</v>
      </c>
      <c r="F3656" t="s">
        <v>63</v>
      </c>
      <c r="G3656" t="s">
        <v>21</v>
      </c>
      <c r="H3656" t="s">
        <v>21</v>
      </c>
      <c r="I3656" t="s">
        <v>23</v>
      </c>
      <c r="J3656" t="s">
        <v>47</v>
      </c>
      <c r="K3656" t="s">
        <v>53</v>
      </c>
      <c r="L3656" t="s">
        <v>366</v>
      </c>
      <c r="M3656" t="s">
        <v>27</v>
      </c>
      <c r="N3656" t="s">
        <v>346</v>
      </c>
      <c r="O3656" t="s">
        <v>27</v>
      </c>
      <c r="P3656" t="s">
        <v>41</v>
      </c>
      <c r="Q3656" t="s">
        <v>21</v>
      </c>
    </row>
    <row r="3657" spans="1:17">
      <c r="A3657" t="s">
        <v>128</v>
      </c>
      <c r="B3657" t="s">
        <v>43</v>
      </c>
      <c r="C3657" t="s">
        <v>19</v>
      </c>
      <c r="D3657" t="s">
        <v>45</v>
      </c>
      <c r="E3657" t="s">
        <v>21</v>
      </c>
      <c r="F3657" t="s">
        <v>1092</v>
      </c>
      <c r="G3657" t="s">
        <v>35</v>
      </c>
      <c r="H3657" t="s">
        <v>21</v>
      </c>
      <c r="I3657" t="s">
        <v>23</v>
      </c>
      <c r="J3657" t="s">
        <v>74</v>
      </c>
      <c r="K3657" t="s">
        <v>92</v>
      </c>
      <c r="L3657" t="s">
        <v>1946</v>
      </c>
      <c r="M3657" t="s">
        <v>74</v>
      </c>
      <c r="N3657" t="s">
        <v>28</v>
      </c>
      <c r="O3657" t="s">
        <v>29</v>
      </c>
      <c r="P3657" t="s">
        <v>30</v>
      </c>
      <c r="Q3657" t="s">
        <v>21</v>
      </c>
    </row>
    <row r="3658" spans="1:17">
      <c r="A3658" t="s">
        <v>31</v>
      </c>
      <c r="B3658" t="s">
        <v>94</v>
      </c>
      <c r="C3658" t="s">
        <v>44</v>
      </c>
      <c r="D3658" t="s">
        <v>2553</v>
      </c>
      <c r="E3658" t="s">
        <v>21</v>
      </c>
      <c r="F3658" t="s">
        <v>2264</v>
      </c>
      <c r="G3658" t="s">
        <v>21</v>
      </c>
      <c r="H3658" t="s">
        <v>21</v>
      </c>
      <c r="I3658" t="s">
        <v>23</v>
      </c>
      <c r="J3658" t="s">
        <v>40</v>
      </c>
      <c r="K3658" t="s">
        <v>337</v>
      </c>
      <c r="L3658" t="s">
        <v>692</v>
      </c>
      <c r="M3658" t="s">
        <v>63</v>
      </c>
      <c r="N3658" t="s">
        <v>685</v>
      </c>
      <c r="O3658" t="s">
        <v>219</v>
      </c>
      <c r="P3658" t="s">
        <v>41</v>
      </c>
      <c r="Q3658" t="s">
        <v>21</v>
      </c>
    </row>
    <row r="3659" spans="1:17">
      <c r="A3659" t="s">
        <v>106</v>
      </c>
      <c r="B3659" t="s">
        <v>87</v>
      </c>
      <c r="C3659" t="s">
        <v>122</v>
      </c>
      <c r="D3659" t="s">
        <v>33</v>
      </c>
      <c r="E3659" t="s">
        <v>21</v>
      </c>
      <c r="F3659" t="s">
        <v>2265</v>
      </c>
      <c r="G3659" t="s">
        <v>35</v>
      </c>
      <c r="H3659" t="s">
        <v>21</v>
      </c>
      <c r="I3659" t="s">
        <v>146</v>
      </c>
      <c r="J3659" t="s">
        <v>82</v>
      </c>
      <c r="K3659" t="s">
        <v>124</v>
      </c>
      <c r="L3659" t="s">
        <v>707</v>
      </c>
      <c r="M3659" t="s">
        <v>52</v>
      </c>
      <c r="N3659" t="s">
        <v>28</v>
      </c>
      <c r="O3659" t="s">
        <v>29</v>
      </c>
      <c r="P3659" t="s">
        <v>30</v>
      </c>
      <c r="Q3659" t="s">
        <v>21</v>
      </c>
    </row>
    <row r="3660" spans="1:17">
      <c r="A3660" t="s">
        <v>134</v>
      </c>
      <c r="B3660" t="s">
        <v>32</v>
      </c>
      <c r="C3660" t="s">
        <v>44</v>
      </c>
      <c r="D3660" t="s">
        <v>33</v>
      </c>
      <c r="E3660" t="s">
        <v>21</v>
      </c>
      <c r="F3660" t="s">
        <v>2266</v>
      </c>
      <c r="G3660" t="s">
        <v>21</v>
      </c>
      <c r="H3660" t="s">
        <v>21</v>
      </c>
      <c r="I3660" t="s">
        <v>146</v>
      </c>
      <c r="J3660" t="s">
        <v>123</v>
      </c>
      <c r="K3660" t="s">
        <v>53</v>
      </c>
      <c r="L3660" t="s">
        <v>304</v>
      </c>
      <c r="M3660" t="s">
        <v>74</v>
      </c>
      <c r="N3660" t="s">
        <v>195</v>
      </c>
      <c r="O3660" t="s">
        <v>57</v>
      </c>
      <c r="P3660" t="s">
        <v>70</v>
      </c>
      <c r="Q3660" t="s">
        <v>35</v>
      </c>
    </row>
    <row r="3661" spans="1:17">
      <c r="A3661" t="s">
        <v>180</v>
      </c>
      <c r="B3661" t="s">
        <v>72</v>
      </c>
      <c r="C3661" t="s">
        <v>19</v>
      </c>
      <c r="D3661" t="s">
        <v>33</v>
      </c>
      <c r="E3661" t="s">
        <v>21</v>
      </c>
      <c r="F3661" t="s">
        <v>517</v>
      </c>
      <c r="G3661" t="s">
        <v>21</v>
      </c>
      <c r="H3661" t="s">
        <v>21</v>
      </c>
      <c r="I3661" t="s">
        <v>146</v>
      </c>
      <c r="J3661" t="s">
        <v>99</v>
      </c>
      <c r="K3661" t="s">
        <v>92</v>
      </c>
      <c r="L3661" t="s">
        <v>85</v>
      </c>
      <c r="M3661" t="s">
        <v>63</v>
      </c>
      <c r="N3661" t="s">
        <v>28</v>
      </c>
      <c r="O3661" t="s">
        <v>29</v>
      </c>
      <c r="P3661" t="s">
        <v>30</v>
      </c>
      <c r="Q3661" t="s">
        <v>21</v>
      </c>
    </row>
    <row r="3662" spans="1:17">
      <c r="A3662" t="s">
        <v>159</v>
      </c>
      <c r="B3662" t="s">
        <v>43</v>
      </c>
      <c r="C3662" t="s">
        <v>44</v>
      </c>
      <c r="D3662" t="s">
        <v>33</v>
      </c>
      <c r="E3662" t="s">
        <v>21</v>
      </c>
      <c r="F3662" t="s">
        <v>554</v>
      </c>
      <c r="G3662" t="s">
        <v>35</v>
      </c>
      <c r="H3662" t="s">
        <v>21</v>
      </c>
      <c r="I3662" t="s">
        <v>30</v>
      </c>
      <c r="J3662" t="s">
        <v>63</v>
      </c>
      <c r="K3662" t="s">
        <v>53</v>
      </c>
      <c r="L3662" t="s">
        <v>309</v>
      </c>
      <c r="M3662" t="s">
        <v>27</v>
      </c>
      <c r="N3662" t="s">
        <v>28</v>
      </c>
      <c r="O3662" t="s">
        <v>29</v>
      </c>
      <c r="P3662" t="s">
        <v>30</v>
      </c>
      <c r="Q3662" t="s">
        <v>21</v>
      </c>
    </row>
    <row r="3663" spans="1:17">
      <c r="A3663" t="s">
        <v>65</v>
      </c>
      <c r="B3663" t="s">
        <v>72</v>
      </c>
      <c r="C3663" t="s">
        <v>44</v>
      </c>
      <c r="D3663" t="s">
        <v>33</v>
      </c>
      <c r="E3663" t="s">
        <v>21</v>
      </c>
      <c r="F3663" t="s">
        <v>29</v>
      </c>
      <c r="G3663" t="s">
        <v>21</v>
      </c>
      <c r="H3663" t="s">
        <v>21</v>
      </c>
      <c r="I3663" t="s">
        <v>23</v>
      </c>
      <c r="J3663" t="s">
        <v>99</v>
      </c>
      <c r="K3663" t="s">
        <v>92</v>
      </c>
      <c r="L3663" t="s">
        <v>346</v>
      </c>
      <c r="M3663" t="s">
        <v>74</v>
      </c>
      <c r="N3663" t="s">
        <v>28</v>
      </c>
      <c r="O3663" t="s">
        <v>29</v>
      </c>
      <c r="P3663" t="s">
        <v>30</v>
      </c>
      <c r="Q3663" t="s">
        <v>21</v>
      </c>
    </row>
    <row r="3664" spans="1:17">
      <c r="A3664" t="s">
        <v>134</v>
      </c>
      <c r="B3664" t="s">
        <v>56</v>
      </c>
      <c r="C3664" t="s">
        <v>19</v>
      </c>
      <c r="D3664" t="s">
        <v>33</v>
      </c>
      <c r="E3664" t="s">
        <v>21</v>
      </c>
      <c r="F3664" t="s">
        <v>1032</v>
      </c>
      <c r="G3664" t="s">
        <v>21</v>
      </c>
      <c r="H3664" t="s">
        <v>21</v>
      </c>
      <c r="I3664" t="s">
        <v>30</v>
      </c>
      <c r="J3664" t="s">
        <v>40</v>
      </c>
      <c r="K3664" t="s">
        <v>119</v>
      </c>
      <c r="L3664" t="s">
        <v>1093</v>
      </c>
      <c r="M3664" t="s">
        <v>27</v>
      </c>
      <c r="N3664" t="s">
        <v>28</v>
      </c>
      <c r="O3664" t="s">
        <v>29</v>
      </c>
      <c r="P3664" t="s">
        <v>30</v>
      </c>
      <c r="Q3664" t="s">
        <v>21</v>
      </c>
    </row>
    <row r="3665" spans="1:17">
      <c r="A3665" t="s">
        <v>110</v>
      </c>
      <c r="B3665" t="s">
        <v>56</v>
      </c>
      <c r="C3665" t="s">
        <v>19</v>
      </c>
      <c r="D3665" t="s">
        <v>33</v>
      </c>
      <c r="E3665" t="s">
        <v>21</v>
      </c>
      <c r="F3665" t="s">
        <v>256</v>
      </c>
      <c r="G3665" t="s">
        <v>35</v>
      </c>
      <c r="H3665" t="s">
        <v>21</v>
      </c>
      <c r="I3665" t="s">
        <v>30</v>
      </c>
      <c r="J3665" t="s">
        <v>57</v>
      </c>
      <c r="K3665" t="s">
        <v>53</v>
      </c>
      <c r="L3665" t="s">
        <v>700</v>
      </c>
      <c r="M3665" t="s">
        <v>52</v>
      </c>
      <c r="N3665" t="s">
        <v>28</v>
      </c>
      <c r="O3665" t="s">
        <v>29</v>
      </c>
      <c r="P3665" t="s">
        <v>30</v>
      </c>
      <c r="Q3665" t="s">
        <v>21</v>
      </c>
    </row>
    <row r="3666" spans="1:17">
      <c r="A3666" t="s">
        <v>186</v>
      </c>
      <c r="B3666" t="s">
        <v>72</v>
      </c>
      <c r="C3666" t="s">
        <v>19</v>
      </c>
      <c r="D3666" t="s">
        <v>33</v>
      </c>
      <c r="E3666" t="s">
        <v>21</v>
      </c>
      <c r="F3666" t="s">
        <v>450</v>
      </c>
      <c r="G3666" t="s">
        <v>35</v>
      </c>
      <c r="H3666" t="s">
        <v>21</v>
      </c>
      <c r="I3666" t="s">
        <v>23</v>
      </c>
      <c r="J3666" t="s">
        <v>123</v>
      </c>
      <c r="K3666" t="s">
        <v>119</v>
      </c>
      <c r="L3666" t="s">
        <v>1355</v>
      </c>
      <c r="M3666" t="s">
        <v>27</v>
      </c>
      <c r="N3666" t="s">
        <v>28</v>
      </c>
      <c r="O3666" t="s">
        <v>29</v>
      </c>
      <c r="P3666" t="s">
        <v>30</v>
      </c>
      <c r="Q3666" t="s">
        <v>21</v>
      </c>
    </row>
    <row r="3667" spans="1:17">
      <c r="A3667" t="s">
        <v>134</v>
      </c>
      <c r="B3667" t="s">
        <v>32</v>
      </c>
      <c r="C3667" t="s">
        <v>44</v>
      </c>
      <c r="D3667" t="s">
        <v>33</v>
      </c>
      <c r="E3667" t="s">
        <v>21</v>
      </c>
      <c r="F3667" t="s">
        <v>2267</v>
      </c>
      <c r="G3667" t="s">
        <v>35</v>
      </c>
      <c r="H3667" t="s">
        <v>21</v>
      </c>
      <c r="I3667" t="s">
        <v>23</v>
      </c>
      <c r="J3667" t="s">
        <v>118</v>
      </c>
      <c r="K3667" t="s">
        <v>37</v>
      </c>
      <c r="L3667" t="s">
        <v>2054</v>
      </c>
      <c r="M3667" t="s">
        <v>63</v>
      </c>
      <c r="N3667" t="s">
        <v>612</v>
      </c>
      <c r="O3667" t="s">
        <v>40</v>
      </c>
      <c r="P3667" t="s">
        <v>41</v>
      </c>
      <c r="Q3667" t="s">
        <v>21</v>
      </c>
    </row>
    <row r="3668" spans="1:17">
      <c r="A3668" t="s">
        <v>159</v>
      </c>
      <c r="B3668" t="s">
        <v>32</v>
      </c>
      <c r="C3668" t="s">
        <v>19</v>
      </c>
      <c r="D3668" t="s">
        <v>33</v>
      </c>
      <c r="E3668" t="s">
        <v>21</v>
      </c>
      <c r="F3668" t="s">
        <v>121</v>
      </c>
      <c r="G3668" t="s">
        <v>35</v>
      </c>
      <c r="H3668" t="s">
        <v>21</v>
      </c>
      <c r="I3668" t="s">
        <v>23</v>
      </c>
      <c r="J3668" t="s">
        <v>205</v>
      </c>
      <c r="K3668" t="s">
        <v>37</v>
      </c>
      <c r="L3668" t="s">
        <v>660</v>
      </c>
      <c r="M3668" t="s">
        <v>27</v>
      </c>
      <c r="N3668" t="s">
        <v>28</v>
      </c>
      <c r="O3668" t="s">
        <v>29</v>
      </c>
      <c r="P3668" t="s">
        <v>30</v>
      </c>
      <c r="Q3668" t="s">
        <v>35</v>
      </c>
    </row>
    <row r="3669" spans="1:17">
      <c r="A3669" t="s">
        <v>17</v>
      </c>
      <c r="B3669" t="s">
        <v>43</v>
      </c>
      <c r="C3669" t="s">
        <v>44</v>
      </c>
      <c r="D3669" t="s">
        <v>45</v>
      </c>
      <c r="E3669" t="s">
        <v>35</v>
      </c>
      <c r="F3669" t="s">
        <v>42</v>
      </c>
      <c r="G3669" t="s">
        <v>21</v>
      </c>
      <c r="H3669" t="s">
        <v>21</v>
      </c>
      <c r="I3669" t="s">
        <v>23</v>
      </c>
      <c r="J3669" t="s">
        <v>17</v>
      </c>
      <c r="K3669" t="s">
        <v>119</v>
      </c>
      <c r="L3669" t="s">
        <v>49</v>
      </c>
      <c r="M3669" t="s">
        <v>40</v>
      </c>
      <c r="N3669" t="s">
        <v>28</v>
      </c>
      <c r="O3669" t="s">
        <v>29</v>
      </c>
      <c r="P3669" t="s">
        <v>30</v>
      </c>
      <c r="Q3669" t="s">
        <v>21</v>
      </c>
    </row>
    <row r="3670" spans="1:17">
      <c r="A3670" t="s">
        <v>108</v>
      </c>
      <c r="B3670" t="s">
        <v>72</v>
      </c>
      <c r="C3670" t="s">
        <v>44</v>
      </c>
      <c r="D3670" t="s">
        <v>33</v>
      </c>
      <c r="E3670" t="s">
        <v>21</v>
      </c>
      <c r="F3670" t="s">
        <v>1396</v>
      </c>
      <c r="G3670" t="s">
        <v>35</v>
      </c>
      <c r="H3670" t="s">
        <v>21</v>
      </c>
      <c r="I3670" t="s">
        <v>23</v>
      </c>
      <c r="J3670" t="s">
        <v>130</v>
      </c>
      <c r="K3670" t="s">
        <v>37</v>
      </c>
      <c r="L3670" t="s">
        <v>91</v>
      </c>
      <c r="M3670" t="s">
        <v>57</v>
      </c>
      <c r="N3670" t="s">
        <v>28</v>
      </c>
      <c r="O3670" t="s">
        <v>29</v>
      </c>
      <c r="P3670" t="s">
        <v>30</v>
      </c>
      <c r="Q3670" t="s">
        <v>21</v>
      </c>
    </row>
    <row r="3671" spans="1:17">
      <c r="A3671" t="s">
        <v>126</v>
      </c>
      <c r="B3671" t="s">
        <v>87</v>
      </c>
      <c r="C3671" t="s">
        <v>44</v>
      </c>
      <c r="D3671" t="s">
        <v>33</v>
      </c>
      <c r="E3671" t="s">
        <v>21</v>
      </c>
      <c r="F3671" t="s">
        <v>17</v>
      </c>
      <c r="G3671" t="s">
        <v>35</v>
      </c>
      <c r="H3671" t="s">
        <v>21</v>
      </c>
      <c r="I3671" t="s">
        <v>23</v>
      </c>
      <c r="J3671" t="s">
        <v>40</v>
      </c>
      <c r="K3671" t="s">
        <v>61</v>
      </c>
      <c r="L3671" t="s">
        <v>203</v>
      </c>
      <c r="M3671" t="s">
        <v>27</v>
      </c>
      <c r="N3671" t="s">
        <v>333</v>
      </c>
      <c r="O3671" t="s">
        <v>52</v>
      </c>
      <c r="P3671" t="s">
        <v>41</v>
      </c>
      <c r="Q3671" t="s">
        <v>21</v>
      </c>
    </row>
    <row r="3672" spans="1:17">
      <c r="A3672" t="s">
        <v>31</v>
      </c>
      <c r="B3672" t="s">
        <v>56</v>
      </c>
      <c r="C3672" t="s">
        <v>44</v>
      </c>
      <c r="D3672" t="s">
        <v>20</v>
      </c>
      <c r="E3672" t="s">
        <v>21</v>
      </c>
      <c r="F3672" t="s">
        <v>195</v>
      </c>
      <c r="G3672" t="s">
        <v>35</v>
      </c>
      <c r="H3672" t="s">
        <v>21</v>
      </c>
      <c r="I3672" t="s">
        <v>30</v>
      </c>
      <c r="J3672" t="s">
        <v>243</v>
      </c>
      <c r="K3672" t="s">
        <v>37</v>
      </c>
      <c r="L3672" t="s">
        <v>685</v>
      </c>
      <c r="M3672" t="s">
        <v>27</v>
      </c>
      <c r="N3672" t="s">
        <v>28</v>
      </c>
      <c r="O3672" t="s">
        <v>29</v>
      </c>
      <c r="P3672" t="s">
        <v>30</v>
      </c>
      <c r="Q3672" t="s">
        <v>21</v>
      </c>
    </row>
    <row r="3673" spans="1:17">
      <c r="A3673" t="s">
        <v>110</v>
      </c>
      <c r="B3673" t="s">
        <v>56</v>
      </c>
      <c r="C3673" t="s">
        <v>19</v>
      </c>
      <c r="D3673" t="s">
        <v>33</v>
      </c>
      <c r="E3673" t="s">
        <v>21</v>
      </c>
      <c r="F3673" t="s">
        <v>143</v>
      </c>
      <c r="G3673" t="s">
        <v>21</v>
      </c>
      <c r="H3673" t="s">
        <v>21</v>
      </c>
      <c r="I3673" t="s">
        <v>30</v>
      </c>
      <c r="J3673" t="s">
        <v>52</v>
      </c>
      <c r="K3673" t="s">
        <v>53</v>
      </c>
      <c r="L3673" t="s">
        <v>197</v>
      </c>
      <c r="M3673" t="s">
        <v>63</v>
      </c>
      <c r="N3673" t="s">
        <v>28</v>
      </c>
      <c r="O3673" t="s">
        <v>29</v>
      </c>
      <c r="P3673" t="s">
        <v>30</v>
      </c>
      <c r="Q3673" t="s">
        <v>21</v>
      </c>
    </row>
    <row r="3674" spans="1:17">
      <c r="A3674" t="s">
        <v>197</v>
      </c>
      <c r="B3674" t="s">
        <v>56</v>
      </c>
      <c r="C3674" t="s">
        <v>19</v>
      </c>
      <c r="D3674" t="s">
        <v>33</v>
      </c>
      <c r="E3674" t="s">
        <v>21</v>
      </c>
      <c r="F3674" t="s">
        <v>2268</v>
      </c>
      <c r="G3674" t="s">
        <v>35</v>
      </c>
      <c r="H3674" t="s">
        <v>21</v>
      </c>
      <c r="I3674" t="s">
        <v>23</v>
      </c>
      <c r="J3674" t="s">
        <v>99</v>
      </c>
      <c r="K3674" t="s">
        <v>100</v>
      </c>
      <c r="L3674" t="s">
        <v>583</v>
      </c>
      <c r="M3674" t="s">
        <v>52</v>
      </c>
      <c r="N3674" t="s">
        <v>28</v>
      </c>
      <c r="O3674" t="s">
        <v>29</v>
      </c>
      <c r="P3674" t="s">
        <v>30</v>
      </c>
      <c r="Q3674" t="s">
        <v>21</v>
      </c>
    </row>
    <row r="3675" spans="1:17">
      <c r="A3675" t="s">
        <v>65</v>
      </c>
      <c r="B3675" t="s">
        <v>77</v>
      </c>
      <c r="C3675" t="s">
        <v>19</v>
      </c>
      <c r="D3675" t="s">
        <v>45</v>
      </c>
      <c r="E3675" t="s">
        <v>21</v>
      </c>
      <c r="F3675" t="s">
        <v>2269</v>
      </c>
      <c r="G3675" t="s">
        <v>21</v>
      </c>
      <c r="H3675" t="s">
        <v>21</v>
      </c>
      <c r="I3675" t="s">
        <v>30</v>
      </c>
      <c r="J3675" t="s">
        <v>47</v>
      </c>
      <c r="K3675" t="s">
        <v>53</v>
      </c>
      <c r="L3675" t="s">
        <v>2270</v>
      </c>
      <c r="M3675" t="s">
        <v>40</v>
      </c>
      <c r="N3675" t="s">
        <v>28</v>
      </c>
      <c r="O3675" t="s">
        <v>29</v>
      </c>
      <c r="P3675" t="s">
        <v>30</v>
      </c>
      <c r="Q3675" t="s">
        <v>35</v>
      </c>
    </row>
    <row r="3676" spans="1:17">
      <c r="A3676" t="s">
        <v>71</v>
      </c>
      <c r="B3676" t="s">
        <v>43</v>
      </c>
      <c r="C3676" t="s">
        <v>44</v>
      </c>
      <c r="D3676" t="s">
        <v>45</v>
      </c>
      <c r="E3676" t="s">
        <v>21</v>
      </c>
      <c r="F3676" t="s">
        <v>29</v>
      </c>
      <c r="G3676" t="s">
        <v>35</v>
      </c>
      <c r="H3676" t="s">
        <v>21</v>
      </c>
      <c r="I3676" t="s">
        <v>23</v>
      </c>
      <c r="J3676" t="s">
        <v>130</v>
      </c>
      <c r="K3676" t="s">
        <v>37</v>
      </c>
      <c r="L3676" t="s">
        <v>2271</v>
      </c>
      <c r="M3676" t="s">
        <v>40</v>
      </c>
      <c r="N3676" t="s">
        <v>698</v>
      </c>
      <c r="O3676" t="s">
        <v>52</v>
      </c>
      <c r="P3676" t="s">
        <v>41</v>
      </c>
      <c r="Q3676" t="s">
        <v>21</v>
      </c>
    </row>
    <row r="3677" spans="1:17">
      <c r="A3677" t="s">
        <v>31</v>
      </c>
      <c r="B3677" t="s">
        <v>43</v>
      </c>
      <c r="C3677" t="s">
        <v>44</v>
      </c>
      <c r="D3677" t="s">
        <v>45</v>
      </c>
      <c r="E3677" t="s">
        <v>21</v>
      </c>
      <c r="F3677" t="s">
        <v>942</v>
      </c>
      <c r="G3677" t="s">
        <v>21</v>
      </c>
      <c r="H3677" t="s">
        <v>21</v>
      </c>
      <c r="I3677" t="s">
        <v>23</v>
      </c>
      <c r="J3677" t="s">
        <v>169</v>
      </c>
      <c r="K3677" t="s">
        <v>92</v>
      </c>
      <c r="L3677" t="s">
        <v>139</v>
      </c>
      <c r="M3677" t="s">
        <v>27</v>
      </c>
      <c r="N3677" t="s">
        <v>28</v>
      </c>
      <c r="O3677" t="s">
        <v>29</v>
      </c>
      <c r="P3677" t="s">
        <v>30</v>
      </c>
      <c r="Q3677" t="s">
        <v>21</v>
      </c>
    </row>
    <row r="3678" spans="1:17">
      <c r="A3678" t="s">
        <v>524</v>
      </c>
      <c r="B3678" t="s">
        <v>32</v>
      </c>
      <c r="C3678" t="s">
        <v>19</v>
      </c>
      <c r="D3678" t="s">
        <v>33</v>
      </c>
      <c r="E3678" t="s">
        <v>21</v>
      </c>
      <c r="F3678" t="s">
        <v>2272</v>
      </c>
      <c r="G3678" t="s">
        <v>21</v>
      </c>
      <c r="H3678" t="s">
        <v>21</v>
      </c>
      <c r="I3678" t="s">
        <v>23</v>
      </c>
      <c r="J3678" t="s">
        <v>169</v>
      </c>
      <c r="K3678" t="s">
        <v>92</v>
      </c>
      <c r="L3678" t="s">
        <v>1208</v>
      </c>
      <c r="M3678" t="s">
        <v>27</v>
      </c>
      <c r="N3678" t="s">
        <v>28</v>
      </c>
      <c r="O3678" t="s">
        <v>29</v>
      </c>
      <c r="P3678" t="s">
        <v>30</v>
      </c>
      <c r="Q3678" t="s">
        <v>21</v>
      </c>
    </row>
    <row r="3679" spans="1:17">
      <c r="A3679" t="s">
        <v>162</v>
      </c>
      <c r="B3679" t="s">
        <v>77</v>
      </c>
      <c r="C3679" t="s">
        <v>19</v>
      </c>
      <c r="D3679" t="s">
        <v>33</v>
      </c>
      <c r="E3679" t="s">
        <v>21</v>
      </c>
      <c r="F3679" t="s">
        <v>558</v>
      </c>
      <c r="G3679" t="s">
        <v>35</v>
      </c>
      <c r="H3679" t="s">
        <v>35</v>
      </c>
      <c r="I3679" t="s">
        <v>30</v>
      </c>
      <c r="J3679" t="s">
        <v>74</v>
      </c>
      <c r="K3679" t="s">
        <v>37</v>
      </c>
      <c r="L3679" t="s">
        <v>444</v>
      </c>
      <c r="M3679" t="s">
        <v>52</v>
      </c>
      <c r="N3679" t="s">
        <v>28</v>
      </c>
      <c r="O3679" t="s">
        <v>29</v>
      </c>
      <c r="P3679" t="s">
        <v>30</v>
      </c>
      <c r="Q3679" t="s">
        <v>21</v>
      </c>
    </row>
    <row r="3680" spans="1:17">
      <c r="A3680" t="s">
        <v>323</v>
      </c>
      <c r="B3680" t="s">
        <v>43</v>
      </c>
      <c r="C3680" t="s">
        <v>122</v>
      </c>
      <c r="D3680" t="s">
        <v>33</v>
      </c>
      <c r="E3680" t="s">
        <v>21</v>
      </c>
      <c r="F3680" t="s">
        <v>1101</v>
      </c>
      <c r="G3680" t="s">
        <v>21</v>
      </c>
      <c r="H3680" t="s">
        <v>21</v>
      </c>
      <c r="I3680" t="s">
        <v>23</v>
      </c>
      <c r="J3680" t="s">
        <v>24</v>
      </c>
      <c r="K3680" t="s">
        <v>92</v>
      </c>
      <c r="L3680" t="s">
        <v>430</v>
      </c>
      <c r="M3680" t="s">
        <v>74</v>
      </c>
      <c r="N3680" t="s">
        <v>28</v>
      </c>
      <c r="O3680" t="s">
        <v>29</v>
      </c>
      <c r="P3680" t="s">
        <v>30</v>
      </c>
      <c r="Q3680" t="s">
        <v>21</v>
      </c>
    </row>
    <row r="3681" spans="1:17">
      <c r="A3681" t="s">
        <v>97</v>
      </c>
      <c r="B3681" t="s">
        <v>32</v>
      </c>
      <c r="C3681" t="s">
        <v>19</v>
      </c>
      <c r="D3681" t="s">
        <v>33</v>
      </c>
      <c r="E3681" t="s">
        <v>21</v>
      </c>
      <c r="F3681" t="s">
        <v>945</v>
      </c>
      <c r="G3681" t="s">
        <v>35</v>
      </c>
      <c r="H3681" t="s">
        <v>35</v>
      </c>
      <c r="I3681" t="s">
        <v>23</v>
      </c>
      <c r="J3681" t="s">
        <v>47</v>
      </c>
      <c r="K3681" t="s">
        <v>119</v>
      </c>
      <c r="L3681" t="s">
        <v>731</v>
      </c>
      <c r="M3681" t="s">
        <v>27</v>
      </c>
      <c r="N3681" t="s">
        <v>28</v>
      </c>
      <c r="O3681" t="s">
        <v>29</v>
      </c>
      <c r="P3681" t="s">
        <v>30</v>
      </c>
      <c r="Q3681" t="s">
        <v>21</v>
      </c>
    </row>
    <row r="3682" spans="1:17">
      <c r="A3682" t="s">
        <v>80</v>
      </c>
      <c r="B3682" t="s">
        <v>18</v>
      </c>
      <c r="C3682" t="s">
        <v>122</v>
      </c>
      <c r="D3682" t="s">
        <v>33</v>
      </c>
      <c r="E3682" t="s">
        <v>21</v>
      </c>
      <c r="F3682" t="s">
        <v>2273</v>
      </c>
      <c r="G3682" t="s">
        <v>35</v>
      </c>
      <c r="H3682" t="s">
        <v>21</v>
      </c>
      <c r="I3682" t="s">
        <v>23</v>
      </c>
      <c r="J3682" t="s">
        <v>152</v>
      </c>
      <c r="K3682" t="s">
        <v>124</v>
      </c>
      <c r="L3682" t="s">
        <v>221</v>
      </c>
      <c r="M3682" t="s">
        <v>27</v>
      </c>
      <c r="N3682" t="s">
        <v>28</v>
      </c>
      <c r="O3682" t="s">
        <v>29</v>
      </c>
      <c r="P3682" t="s">
        <v>30</v>
      </c>
      <c r="Q3682" t="s">
        <v>21</v>
      </c>
    </row>
    <row r="3683" spans="1:17">
      <c r="A3683" t="s">
        <v>17</v>
      </c>
      <c r="B3683" t="s">
        <v>56</v>
      </c>
      <c r="C3683" t="s">
        <v>44</v>
      </c>
      <c r="D3683" t="s">
        <v>33</v>
      </c>
      <c r="E3683" t="s">
        <v>35</v>
      </c>
      <c r="F3683" t="s">
        <v>109</v>
      </c>
      <c r="G3683" t="s">
        <v>35</v>
      </c>
      <c r="H3683" t="s">
        <v>21</v>
      </c>
      <c r="I3683" t="s">
        <v>30</v>
      </c>
      <c r="J3683" t="s">
        <v>152</v>
      </c>
      <c r="K3683" t="s">
        <v>37</v>
      </c>
      <c r="L3683" t="s">
        <v>245</v>
      </c>
      <c r="M3683" t="s">
        <v>27</v>
      </c>
      <c r="N3683" t="s">
        <v>28</v>
      </c>
      <c r="O3683" t="s">
        <v>29</v>
      </c>
      <c r="P3683" t="s">
        <v>30</v>
      </c>
      <c r="Q3683" t="s">
        <v>35</v>
      </c>
    </row>
    <row r="3684" spans="1:17">
      <c r="A3684" t="s">
        <v>80</v>
      </c>
      <c r="B3684" t="s">
        <v>43</v>
      </c>
      <c r="C3684" t="s">
        <v>122</v>
      </c>
      <c r="D3684" t="s">
        <v>45</v>
      </c>
      <c r="E3684" t="s">
        <v>21</v>
      </c>
      <c r="F3684" t="s">
        <v>621</v>
      </c>
      <c r="G3684" t="s">
        <v>21</v>
      </c>
      <c r="H3684" t="s">
        <v>21</v>
      </c>
      <c r="I3684" t="s">
        <v>23</v>
      </c>
      <c r="J3684" t="s">
        <v>91</v>
      </c>
      <c r="K3684" t="s">
        <v>37</v>
      </c>
      <c r="L3684" t="s">
        <v>700</v>
      </c>
      <c r="M3684" t="s">
        <v>27</v>
      </c>
      <c r="N3684" t="s">
        <v>175</v>
      </c>
      <c r="O3684" t="s">
        <v>169</v>
      </c>
      <c r="P3684" t="s">
        <v>41</v>
      </c>
      <c r="Q3684" t="s">
        <v>21</v>
      </c>
    </row>
    <row r="3685" spans="1:17">
      <c r="A3685" t="s">
        <v>126</v>
      </c>
      <c r="B3685" t="s">
        <v>56</v>
      </c>
      <c r="C3685" t="s">
        <v>19</v>
      </c>
      <c r="D3685" t="s">
        <v>33</v>
      </c>
      <c r="E3685" t="s">
        <v>21</v>
      </c>
      <c r="F3685" t="s">
        <v>361</v>
      </c>
      <c r="G3685" t="s">
        <v>35</v>
      </c>
      <c r="H3685" t="s">
        <v>21</v>
      </c>
      <c r="I3685" t="s">
        <v>23</v>
      </c>
      <c r="J3685" t="s">
        <v>82</v>
      </c>
      <c r="K3685" t="s">
        <v>124</v>
      </c>
      <c r="L3685" t="s">
        <v>125</v>
      </c>
      <c r="M3685" t="s">
        <v>27</v>
      </c>
      <c r="N3685" t="s">
        <v>28</v>
      </c>
      <c r="O3685" t="s">
        <v>29</v>
      </c>
      <c r="P3685" t="s">
        <v>30</v>
      </c>
      <c r="Q3685" t="s">
        <v>21</v>
      </c>
    </row>
    <row r="3686" spans="1:17">
      <c r="A3686" t="s">
        <v>17</v>
      </c>
      <c r="B3686" t="s">
        <v>87</v>
      </c>
      <c r="C3686" t="s">
        <v>44</v>
      </c>
      <c r="D3686" t="s">
        <v>45</v>
      </c>
      <c r="E3686" t="s">
        <v>21</v>
      </c>
      <c r="F3686" t="s">
        <v>451</v>
      </c>
      <c r="G3686" t="s">
        <v>21</v>
      </c>
      <c r="H3686" t="s">
        <v>21</v>
      </c>
      <c r="I3686" t="s">
        <v>23</v>
      </c>
      <c r="J3686" t="s">
        <v>17</v>
      </c>
      <c r="K3686" t="s">
        <v>48</v>
      </c>
      <c r="L3686" t="s">
        <v>1429</v>
      </c>
      <c r="M3686" t="s">
        <v>27</v>
      </c>
      <c r="N3686" t="s">
        <v>346</v>
      </c>
      <c r="O3686" t="s">
        <v>63</v>
      </c>
      <c r="P3686" t="s">
        <v>196</v>
      </c>
      <c r="Q3686" t="s">
        <v>35</v>
      </c>
    </row>
    <row r="3687" spans="1:17">
      <c r="A3687" t="s">
        <v>31</v>
      </c>
      <c r="B3687" t="s">
        <v>43</v>
      </c>
      <c r="C3687" t="s">
        <v>44</v>
      </c>
      <c r="D3687" t="s">
        <v>45</v>
      </c>
      <c r="E3687" t="s">
        <v>21</v>
      </c>
      <c r="F3687" t="s">
        <v>570</v>
      </c>
      <c r="G3687" t="s">
        <v>35</v>
      </c>
      <c r="H3687" t="s">
        <v>21</v>
      </c>
      <c r="I3687" t="s">
        <v>30</v>
      </c>
      <c r="J3687" t="s">
        <v>57</v>
      </c>
      <c r="K3687" t="s">
        <v>37</v>
      </c>
      <c r="L3687" t="s">
        <v>600</v>
      </c>
      <c r="M3687" t="s">
        <v>27</v>
      </c>
      <c r="N3687" t="s">
        <v>28</v>
      </c>
      <c r="O3687" t="s">
        <v>29</v>
      </c>
      <c r="P3687" t="s">
        <v>30</v>
      </c>
      <c r="Q3687" t="s">
        <v>21</v>
      </c>
    </row>
    <row r="3688" spans="1:17">
      <c r="A3688" t="s">
        <v>76</v>
      </c>
      <c r="B3688" t="s">
        <v>87</v>
      </c>
      <c r="C3688" t="s">
        <v>19</v>
      </c>
      <c r="D3688" t="s">
        <v>33</v>
      </c>
      <c r="E3688" t="s">
        <v>21</v>
      </c>
      <c r="F3688" t="s">
        <v>2274</v>
      </c>
      <c r="G3688" t="s">
        <v>21</v>
      </c>
      <c r="H3688" t="s">
        <v>21</v>
      </c>
      <c r="I3688" t="s">
        <v>30</v>
      </c>
      <c r="J3688" t="s">
        <v>17</v>
      </c>
      <c r="K3688" t="s">
        <v>37</v>
      </c>
      <c r="L3688" t="s">
        <v>585</v>
      </c>
      <c r="M3688" t="s">
        <v>52</v>
      </c>
      <c r="N3688" t="s">
        <v>28</v>
      </c>
      <c r="O3688" t="s">
        <v>29</v>
      </c>
      <c r="P3688" t="s">
        <v>30</v>
      </c>
      <c r="Q3688" t="s">
        <v>21</v>
      </c>
    </row>
    <row r="3689" spans="1:17">
      <c r="A3689" t="s">
        <v>99</v>
      </c>
      <c r="B3689" t="s">
        <v>56</v>
      </c>
      <c r="C3689" t="s">
        <v>44</v>
      </c>
      <c r="D3689" t="s">
        <v>33</v>
      </c>
      <c r="E3689" t="s">
        <v>21</v>
      </c>
      <c r="F3689" t="s">
        <v>871</v>
      </c>
      <c r="G3689" t="s">
        <v>35</v>
      </c>
      <c r="H3689" t="s">
        <v>21</v>
      </c>
      <c r="I3689" t="s">
        <v>23</v>
      </c>
      <c r="J3689" t="s">
        <v>82</v>
      </c>
      <c r="K3689" t="s">
        <v>48</v>
      </c>
      <c r="L3689" t="s">
        <v>69</v>
      </c>
      <c r="M3689" t="s">
        <v>27</v>
      </c>
      <c r="N3689" t="s">
        <v>28</v>
      </c>
      <c r="O3689" t="s">
        <v>29</v>
      </c>
      <c r="P3689" t="s">
        <v>30</v>
      </c>
      <c r="Q3689" t="s">
        <v>21</v>
      </c>
    </row>
    <row r="3690" spans="1:17">
      <c r="A3690" t="s">
        <v>121</v>
      </c>
      <c r="B3690" t="s">
        <v>18</v>
      </c>
      <c r="C3690" t="s">
        <v>19</v>
      </c>
      <c r="D3690" t="s">
        <v>33</v>
      </c>
      <c r="E3690" t="s">
        <v>21</v>
      </c>
      <c r="F3690" t="s">
        <v>2275</v>
      </c>
      <c r="G3690" t="s">
        <v>35</v>
      </c>
      <c r="H3690" t="s">
        <v>21</v>
      </c>
      <c r="I3690" t="s">
        <v>30</v>
      </c>
      <c r="J3690" t="s">
        <v>134</v>
      </c>
      <c r="K3690" t="s">
        <v>37</v>
      </c>
      <c r="L3690" t="s">
        <v>600</v>
      </c>
      <c r="M3690" t="s">
        <v>27</v>
      </c>
      <c r="N3690" t="s">
        <v>28</v>
      </c>
      <c r="O3690" t="s">
        <v>29</v>
      </c>
      <c r="P3690" t="s">
        <v>30</v>
      </c>
      <c r="Q3690" t="s">
        <v>21</v>
      </c>
    </row>
    <row r="3691" spans="1:17">
      <c r="A3691" t="s">
        <v>99</v>
      </c>
      <c r="B3691" t="s">
        <v>72</v>
      </c>
      <c r="C3691" t="s">
        <v>19</v>
      </c>
      <c r="D3691" t="s">
        <v>45</v>
      </c>
      <c r="E3691" t="s">
        <v>21</v>
      </c>
      <c r="F3691" t="s">
        <v>2276</v>
      </c>
      <c r="G3691" t="s">
        <v>35</v>
      </c>
      <c r="H3691" t="s">
        <v>21</v>
      </c>
      <c r="I3691" t="s">
        <v>23</v>
      </c>
      <c r="J3691" t="s">
        <v>130</v>
      </c>
      <c r="K3691" t="s">
        <v>53</v>
      </c>
      <c r="L3691" t="s">
        <v>637</v>
      </c>
      <c r="M3691" t="s">
        <v>118</v>
      </c>
      <c r="N3691" t="s">
        <v>50</v>
      </c>
      <c r="O3691" t="s">
        <v>27</v>
      </c>
      <c r="P3691" t="s">
        <v>41</v>
      </c>
      <c r="Q3691" t="s">
        <v>21</v>
      </c>
    </row>
    <row r="3692" spans="1:17">
      <c r="A3692" t="s">
        <v>382</v>
      </c>
      <c r="B3692" t="s">
        <v>135</v>
      </c>
      <c r="C3692" t="s">
        <v>19</v>
      </c>
      <c r="D3692" t="s">
        <v>20</v>
      </c>
      <c r="E3692" t="s">
        <v>21</v>
      </c>
      <c r="F3692" t="s">
        <v>29</v>
      </c>
      <c r="G3692" t="s">
        <v>21</v>
      </c>
      <c r="H3692" t="s">
        <v>21</v>
      </c>
      <c r="I3692" t="s">
        <v>23</v>
      </c>
      <c r="J3692" t="s">
        <v>60</v>
      </c>
      <c r="K3692" t="s">
        <v>61</v>
      </c>
      <c r="L3692" t="s">
        <v>1264</v>
      </c>
      <c r="M3692" t="s">
        <v>27</v>
      </c>
      <c r="N3692" t="s">
        <v>105</v>
      </c>
      <c r="O3692" t="s">
        <v>27</v>
      </c>
      <c r="P3692" t="s">
        <v>41</v>
      </c>
      <c r="Q3692" t="s">
        <v>35</v>
      </c>
    </row>
    <row r="3693" spans="1:17">
      <c r="A3693" t="s">
        <v>121</v>
      </c>
      <c r="B3693" t="s">
        <v>43</v>
      </c>
      <c r="C3693" t="s">
        <v>44</v>
      </c>
      <c r="D3693" t="s">
        <v>45</v>
      </c>
      <c r="E3693" t="s">
        <v>21</v>
      </c>
      <c r="F3693" t="s">
        <v>2277</v>
      </c>
      <c r="G3693" t="s">
        <v>21</v>
      </c>
      <c r="H3693" t="s">
        <v>21</v>
      </c>
      <c r="I3693" t="s">
        <v>23</v>
      </c>
      <c r="J3693" t="s">
        <v>219</v>
      </c>
      <c r="K3693" t="s">
        <v>92</v>
      </c>
      <c r="L3693" t="s">
        <v>390</v>
      </c>
      <c r="M3693" t="s">
        <v>40</v>
      </c>
      <c r="N3693" t="s">
        <v>28</v>
      </c>
      <c r="O3693" t="s">
        <v>29</v>
      </c>
      <c r="P3693" t="s">
        <v>30</v>
      </c>
      <c r="Q3693" t="s">
        <v>21</v>
      </c>
    </row>
    <row r="3694" spans="1:17">
      <c r="A3694" t="s">
        <v>65</v>
      </c>
      <c r="B3694" t="s">
        <v>56</v>
      </c>
      <c r="C3694" t="s">
        <v>122</v>
      </c>
      <c r="D3694" t="s">
        <v>20</v>
      </c>
      <c r="E3694" t="s">
        <v>21</v>
      </c>
      <c r="F3694" t="s">
        <v>708</v>
      </c>
      <c r="G3694" t="s">
        <v>35</v>
      </c>
      <c r="H3694" t="s">
        <v>21</v>
      </c>
      <c r="I3694" t="s">
        <v>30</v>
      </c>
      <c r="J3694" t="s">
        <v>63</v>
      </c>
      <c r="K3694" t="s">
        <v>53</v>
      </c>
      <c r="L3694" t="s">
        <v>463</v>
      </c>
      <c r="M3694" t="s">
        <v>40</v>
      </c>
      <c r="N3694" t="s">
        <v>28</v>
      </c>
      <c r="O3694" t="s">
        <v>29</v>
      </c>
      <c r="P3694" t="s">
        <v>30</v>
      </c>
      <c r="Q3694" t="s">
        <v>21</v>
      </c>
    </row>
    <row r="3695" spans="1:17">
      <c r="A3695" t="s">
        <v>121</v>
      </c>
      <c r="B3695" t="s">
        <v>66</v>
      </c>
      <c r="C3695" t="s">
        <v>19</v>
      </c>
      <c r="D3695" t="s">
        <v>45</v>
      </c>
      <c r="E3695" t="s">
        <v>21</v>
      </c>
      <c r="F3695" t="s">
        <v>1361</v>
      </c>
      <c r="G3695" t="s">
        <v>21</v>
      </c>
      <c r="H3695" t="s">
        <v>21</v>
      </c>
      <c r="I3695" t="s">
        <v>23</v>
      </c>
      <c r="J3695" t="s">
        <v>63</v>
      </c>
      <c r="K3695" t="s">
        <v>53</v>
      </c>
      <c r="L3695" t="s">
        <v>394</v>
      </c>
      <c r="M3695" t="s">
        <v>27</v>
      </c>
      <c r="N3695" t="s">
        <v>28</v>
      </c>
      <c r="O3695" t="s">
        <v>29</v>
      </c>
      <c r="P3695" t="s">
        <v>30</v>
      </c>
      <c r="Q3695" t="s">
        <v>21</v>
      </c>
    </row>
    <row r="3696" spans="1:17">
      <c r="A3696" t="s">
        <v>128</v>
      </c>
      <c r="B3696" t="s">
        <v>43</v>
      </c>
      <c r="C3696" t="s">
        <v>19</v>
      </c>
      <c r="D3696" t="s">
        <v>33</v>
      </c>
      <c r="E3696" t="s">
        <v>35</v>
      </c>
      <c r="F3696" t="s">
        <v>29</v>
      </c>
      <c r="G3696" t="s">
        <v>35</v>
      </c>
      <c r="H3696" t="s">
        <v>21</v>
      </c>
      <c r="I3696" t="s">
        <v>23</v>
      </c>
      <c r="J3696" t="s">
        <v>36</v>
      </c>
      <c r="K3696" t="s">
        <v>119</v>
      </c>
      <c r="L3696" t="s">
        <v>125</v>
      </c>
      <c r="M3696" t="s">
        <v>63</v>
      </c>
      <c r="N3696" t="s">
        <v>28</v>
      </c>
      <c r="O3696" t="s">
        <v>29</v>
      </c>
      <c r="P3696" t="s">
        <v>30</v>
      </c>
      <c r="Q3696" t="s">
        <v>21</v>
      </c>
    </row>
    <row r="3697" spans="1:17">
      <c r="A3697" t="s">
        <v>97</v>
      </c>
      <c r="B3697" t="s">
        <v>43</v>
      </c>
      <c r="C3697" t="s">
        <v>19</v>
      </c>
      <c r="D3697" t="s">
        <v>45</v>
      </c>
      <c r="E3697" t="s">
        <v>21</v>
      </c>
      <c r="F3697" t="s">
        <v>2278</v>
      </c>
      <c r="G3697" t="s">
        <v>21</v>
      </c>
      <c r="H3697" t="s">
        <v>21</v>
      </c>
      <c r="I3697" t="s">
        <v>23</v>
      </c>
      <c r="J3697" t="s">
        <v>17</v>
      </c>
      <c r="K3697" t="s">
        <v>48</v>
      </c>
      <c r="L3697" t="s">
        <v>250</v>
      </c>
      <c r="M3697" t="s">
        <v>27</v>
      </c>
      <c r="N3697" t="s">
        <v>356</v>
      </c>
      <c r="O3697" t="s">
        <v>52</v>
      </c>
      <c r="P3697" t="s">
        <v>196</v>
      </c>
      <c r="Q3697" t="s">
        <v>35</v>
      </c>
    </row>
    <row r="3698" spans="1:17">
      <c r="A3698" t="s">
        <v>97</v>
      </c>
      <c r="B3698" t="s">
        <v>32</v>
      </c>
      <c r="C3698" t="s">
        <v>44</v>
      </c>
      <c r="D3698" t="s">
        <v>33</v>
      </c>
      <c r="E3698" t="s">
        <v>21</v>
      </c>
      <c r="F3698" t="s">
        <v>97</v>
      </c>
      <c r="G3698" t="s">
        <v>35</v>
      </c>
      <c r="H3698" t="s">
        <v>35</v>
      </c>
      <c r="I3698" t="s">
        <v>30</v>
      </c>
      <c r="J3698" t="s">
        <v>134</v>
      </c>
      <c r="K3698" t="s">
        <v>37</v>
      </c>
      <c r="L3698" t="s">
        <v>370</v>
      </c>
      <c r="M3698" t="s">
        <v>63</v>
      </c>
      <c r="N3698" t="s">
        <v>28</v>
      </c>
      <c r="O3698" t="s">
        <v>29</v>
      </c>
      <c r="P3698" t="s">
        <v>30</v>
      </c>
      <c r="Q3698" t="s">
        <v>21</v>
      </c>
    </row>
    <row r="3699" spans="1:17">
      <c r="A3699" t="s">
        <v>79</v>
      </c>
      <c r="B3699" t="s">
        <v>87</v>
      </c>
      <c r="C3699" t="s">
        <v>122</v>
      </c>
      <c r="D3699" t="s">
        <v>20</v>
      </c>
      <c r="E3699" t="s">
        <v>21</v>
      </c>
      <c r="F3699" t="s">
        <v>361</v>
      </c>
      <c r="G3699" t="s">
        <v>35</v>
      </c>
      <c r="H3699" t="s">
        <v>21</v>
      </c>
      <c r="I3699" t="s">
        <v>23</v>
      </c>
      <c r="J3699" t="s">
        <v>205</v>
      </c>
      <c r="K3699" t="s">
        <v>37</v>
      </c>
      <c r="L3699" t="s">
        <v>143</v>
      </c>
      <c r="M3699" t="s">
        <v>27</v>
      </c>
      <c r="N3699" t="s">
        <v>1327</v>
      </c>
      <c r="O3699" t="s">
        <v>63</v>
      </c>
      <c r="P3699" t="s">
        <v>41</v>
      </c>
      <c r="Q3699" t="s">
        <v>21</v>
      </c>
    </row>
    <row r="3700" spans="1:17">
      <c r="A3700" t="s">
        <v>110</v>
      </c>
      <c r="B3700" t="s">
        <v>56</v>
      </c>
      <c r="C3700" t="s">
        <v>19</v>
      </c>
      <c r="D3700" t="s">
        <v>20</v>
      </c>
      <c r="E3700" t="s">
        <v>21</v>
      </c>
      <c r="F3700" t="s">
        <v>136</v>
      </c>
      <c r="G3700" t="s">
        <v>35</v>
      </c>
      <c r="H3700" t="s">
        <v>21</v>
      </c>
      <c r="I3700" t="s">
        <v>30</v>
      </c>
      <c r="J3700" t="s">
        <v>152</v>
      </c>
      <c r="K3700" t="s">
        <v>37</v>
      </c>
      <c r="L3700" t="s">
        <v>332</v>
      </c>
      <c r="M3700" t="s">
        <v>27</v>
      </c>
      <c r="N3700" t="s">
        <v>28</v>
      </c>
      <c r="O3700" t="s">
        <v>29</v>
      </c>
      <c r="P3700" t="s">
        <v>30</v>
      </c>
      <c r="Q3700" t="s">
        <v>21</v>
      </c>
    </row>
    <row r="3701" spans="1:17">
      <c r="A3701" t="s">
        <v>202</v>
      </c>
      <c r="B3701" t="s">
        <v>56</v>
      </c>
      <c r="C3701" t="s">
        <v>19</v>
      </c>
      <c r="D3701" t="s">
        <v>33</v>
      </c>
      <c r="E3701" t="s">
        <v>21</v>
      </c>
      <c r="F3701" t="s">
        <v>394</v>
      </c>
      <c r="G3701" t="s">
        <v>35</v>
      </c>
      <c r="H3701" t="s">
        <v>35</v>
      </c>
      <c r="I3701" t="s">
        <v>23</v>
      </c>
      <c r="J3701" t="s">
        <v>57</v>
      </c>
      <c r="K3701" t="s">
        <v>37</v>
      </c>
      <c r="L3701" t="s">
        <v>1209</v>
      </c>
      <c r="M3701" t="s">
        <v>63</v>
      </c>
      <c r="N3701" t="s">
        <v>28</v>
      </c>
      <c r="O3701" t="s">
        <v>29</v>
      </c>
      <c r="P3701" t="s">
        <v>30</v>
      </c>
      <c r="Q3701" t="s">
        <v>21</v>
      </c>
    </row>
    <row r="3702" spans="1:17">
      <c r="A3702" t="s">
        <v>259</v>
      </c>
      <c r="B3702" t="s">
        <v>144</v>
      </c>
      <c r="C3702" t="s">
        <v>19</v>
      </c>
      <c r="D3702" t="s">
        <v>20</v>
      </c>
      <c r="E3702" t="s">
        <v>21</v>
      </c>
      <c r="F3702" t="s">
        <v>2279</v>
      </c>
      <c r="G3702" t="s">
        <v>21</v>
      </c>
      <c r="H3702" t="s">
        <v>21</v>
      </c>
      <c r="I3702" t="s">
        <v>23</v>
      </c>
      <c r="J3702" t="s">
        <v>74</v>
      </c>
      <c r="K3702" t="s">
        <v>25</v>
      </c>
      <c r="L3702" t="s">
        <v>184</v>
      </c>
      <c r="M3702" t="s">
        <v>27</v>
      </c>
      <c r="N3702" t="s">
        <v>28</v>
      </c>
      <c r="O3702" t="s">
        <v>29</v>
      </c>
      <c r="P3702" t="s">
        <v>30</v>
      </c>
      <c r="Q3702" t="s">
        <v>21</v>
      </c>
    </row>
    <row r="3703" spans="1:17">
      <c r="A3703" t="s">
        <v>230</v>
      </c>
      <c r="B3703" t="s">
        <v>43</v>
      </c>
      <c r="C3703" t="s">
        <v>19</v>
      </c>
      <c r="D3703" t="s">
        <v>45</v>
      </c>
      <c r="E3703" t="s">
        <v>21</v>
      </c>
      <c r="F3703" t="s">
        <v>2280</v>
      </c>
      <c r="G3703" t="s">
        <v>35</v>
      </c>
      <c r="H3703" t="s">
        <v>21</v>
      </c>
      <c r="I3703" t="s">
        <v>23</v>
      </c>
      <c r="J3703" t="s">
        <v>219</v>
      </c>
      <c r="K3703" t="s">
        <v>25</v>
      </c>
      <c r="L3703" t="s">
        <v>208</v>
      </c>
      <c r="M3703" t="s">
        <v>27</v>
      </c>
      <c r="N3703" t="s">
        <v>366</v>
      </c>
      <c r="O3703" t="s">
        <v>219</v>
      </c>
      <c r="P3703" t="s">
        <v>70</v>
      </c>
      <c r="Q3703" t="s">
        <v>21</v>
      </c>
    </row>
    <row r="3704" spans="1:17">
      <c r="A3704" t="s">
        <v>209</v>
      </c>
      <c r="B3704" t="s">
        <v>56</v>
      </c>
      <c r="C3704" t="s">
        <v>19</v>
      </c>
      <c r="D3704" t="s">
        <v>33</v>
      </c>
      <c r="E3704" t="s">
        <v>21</v>
      </c>
      <c r="F3704" t="s">
        <v>2281</v>
      </c>
      <c r="G3704" t="s">
        <v>35</v>
      </c>
      <c r="H3704" t="s">
        <v>21</v>
      </c>
      <c r="I3704" t="s">
        <v>23</v>
      </c>
      <c r="J3704" t="s">
        <v>205</v>
      </c>
      <c r="K3704" t="s">
        <v>48</v>
      </c>
      <c r="L3704" t="s">
        <v>942</v>
      </c>
      <c r="M3704" t="s">
        <v>27</v>
      </c>
      <c r="N3704" t="s">
        <v>28</v>
      </c>
      <c r="O3704" t="s">
        <v>29</v>
      </c>
      <c r="P3704" t="s">
        <v>30</v>
      </c>
      <c r="Q3704" t="s">
        <v>21</v>
      </c>
    </row>
    <row r="3705" spans="1:17">
      <c r="A3705" t="s">
        <v>126</v>
      </c>
      <c r="B3705" t="s">
        <v>56</v>
      </c>
      <c r="C3705" t="s">
        <v>19</v>
      </c>
      <c r="D3705" t="s">
        <v>20</v>
      </c>
      <c r="E3705" t="s">
        <v>21</v>
      </c>
      <c r="F3705" t="s">
        <v>1257</v>
      </c>
      <c r="G3705" t="s">
        <v>35</v>
      </c>
      <c r="H3705" t="s">
        <v>21</v>
      </c>
      <c r="I3705" t="s">
        <v>23</v>
      </c>
      <c r="J3705" t="s">
        <v>52</v>
      </c>
      <c r="K3705" t="s">
        <v>61</v>
      </c>
      <c r="L3705" t="s">
        <v>475</v>
      </c>
      <c r="M3705" t="s">
        <v>40</v>
      </c>
      <c r="N3705" t="s">
        <v>409</v>
      </c>
      <c r="O3705" t="s">
        <v>57</v>
      </c>
      <c r="P3705" t="s">
        <v>41</v>
      </c>
      <c r="Q3705" t="s">
        <v>21</v>
      </c>
    </row>
    <row r="3706" spans="1:17">
      <c r="A3706" t="s">
        <v>65</v>
      </c>
      <c r="B3706" t="s">
        <v>56</v>
      </c>
      <c r="C3706" t="s">
        <v>19</v>
      </c>
      <c r="D3706" t="s">
        <v>33</v>
      </c>
      <c r="E3706" t="s">
        <v>21</v>
      </c>
      <c r="F3706" t="s">
        <v>54</v>
      </c>
      <c r="G3706" t="s">
        <v>35</v>
      </c>
      <c r="H3706" t="s">
        <v>21</v>
      </c>
      <c r="I3706" t="s">
        <v>23</v>
      </c>
      <c r="J3706" t="s">
        <v>243</v>
      </c>
      <c r="K3706" t="s">
        <v>119</v>
      </c>
      <c r="L3706" t="s">
        <v>377</v>
      </c>
      <c r="M3706" t="s">
        <v>27</v>
      </c>
      <c r="N3706" t="s">
        <v>28</v>
      </c>
      <c r="O3706" t="s">
        <v>29</v>
      </c>
      <c r="P3706" t="s">
        <v>30</v>
      </c>
      <c r="Q3706" t="s">
        <v>21</v>
      </c>
    </row>
    <row r="3707" spans="1:17">
      <c r="A3707" t="s">
        <v>80</v>
      </c>
      <c r="B3707" t="s">
        <v>43</v>
      </c>
      <c r="C3707" t="s">
        <v>19</v>
      </c>
      <c r="D3707" t="s">
        <v>45</v>
      </c>
      <c r="E3707" t="s">
        <v>21</v>
      </c>
      <c r="F3707" t="s">
        <v>353</v>
      </c>
      <c r="G3707" t="s">
        <v>35</v>
      </c>
      <c r="H3707" t="s">
        <v>21</v>
      </c>
      <c r="I3707" t="s">
        <v>23</v>
      </c>
      <c r="J3707" t="s">
        <v>219</v>
      </c>
      <c r="K3707" t="s">
        <v>37</v>
      </c>
      <c r="L3707" t="s">
        <v>237</v>
      </c>
      <c r="M3707" t="s">
        <v>27</v>
      </c>
      <c r="N3707" t="s">
        <v>403</v>
      </c>
      <c r="O3707" t="s">
        <v>63</v>
      </c>
      <c r="P3707" t="s">
        <v>70</v>
      </c>
      <c r="Q3707" t="s">
        <v>21</v>
      </c>
    </row>
    <row r="3708" spans="1:17">
      <c r="A3708" t="s">
        <v>97</v>
      </c>
      <c r="B3708" t="s">
        <v>87</v>
      </c>
      <c r="C3708" t="s">
        <v>19</v>
      </c>
      <c r="D3708" t="s">
        <v>20</v>
      </c>
      <c r="E3708" t="s">
        <v>21</v>
      </c>
      <c r="F3708" t="s">
        <v>1093</v>
      </c>
      <c r="G3708" t="s">
        <v>35</v>
      </c>
      <c r="H3708" t="s">
        <v>35</v>
      </c>
      <c r="I3708" t="s">
        <v>30</v>
      </c>
      <c r="J3708" t="s">
        <v>40</v>
      </c>
      <c r="K3708" t="s">
        <v>53</v>
      </c>
      <c r="L3708" t="s">
        <v>192</v>
      </c>
      <c r="M3708" t="s">
        <v>74</v>
      </c>
      <c r="N3708" t="s">
        <v>28</v>
      </c>
      <c r="O3708" t="s">
        <v>29</v>
      </c>
      <c r="P3708" t="s">
        <v>30</v>
      </c>
      <c r="Q3708" t="s">
        <v>21</v>
      </c>
    </row>
    <row r="3709" spans="1:17">
      <c r="A3709" t="s">
        <v>162</v>
      </c>
      <c r="B3709" t="s">
        <v>72</v>
      </c>
      <c r="C3709" t="s">
        <v>44</v>
      </c>
      <c r="D3709" t="s">
        <v>33</v>
      </c>
      <c r="E3709" t="s">
        <v>21</v>
      </c>
      <c r="F3709" t="s">
        <v>1257</v>
      </c>
      <c r="G3709" t="s">
        <v>35</v>
      </c>
      <c r="H3709" t="s">
        <v>21</v>
      </c>
      <c r="I3709" t="s">
        <v>30</v>
      </c>
      <c r="J3709" t="s">
        <v>74</v>
      </c>
      <c r="K3709" t="s">
        <v>53</v>
      </c>
      <c r="L3709" t="s">
        <v>195</v>
      </c>
      <c r="M3709" t="s">
        <v>63</v>
      </c>
      <c r="N3709" t="s">
        <v>28</v>
      </c>
      <c r="O3709" t="s">
        <v>29</v>
      </c>
      <c r="P3709" t="s">
        <v>30</v>
      </c>
      <c r="Q3709" t="s">
        <v>21</v>
      </c>
    </row>
    <row r="3710" spans="1:17">
      <c r="A3710" t="s">
        <v>42</v>
      </c>
      <c r="B3710" t="s">
        <v>43</v>
      </c>
      <c r="C3710" t="s">
        <v>122</v>
      </c>
      <c r="D3710" t="s">
        <v>45</v>
      </c>
      <c r="E3710" t="s">
        <v>21</v>
      </c>
      <c r="F3710" t="s">
        <v>290</v>
      </c>
      <c r="G3710" t="s">
        <v>21</v>
      </c>
      <c r="H3710" t="s">
        <v>35</v>
      </c>
      <c r="I3710" t="s">
        <v>23</v>
      </c>
      <c r="J3710" t="s">
        <v>57</v>
      </c>
      <c r="K3710" t="s">
        <v>92</v>
      </c>
      <c r="L3710" t="s">
        <v>110</v>
      </c>
      <c r="M3710" t="s">
        <v>63</v>
      </c>
      <c r="N3710" t="s">
        <v>28</v>
      </c>
      <c r="O3710" t="s">
        <v>29</v>
      </c>
      <c r="P3710" t="s">
        <v>30</v>
      </c>
      <c r="Q3710" t="s">
        <v>21</v>
      </c>
    </row>
    <row r="3711" spans="1:17">
      <c r="A3711" t="s">
        <v>128</v>
      </c>
      <c r="B3711" t="s">
        <v>77</v>
      </c>
      <c r="C3711" t="s">
        <v>19</v>
      </c>
      <c r="D3711" t="s">
        <v>33</v>
      </c>
      <c r="E3711" t="s">
        <v>21</v>
      </c>
      <c r="F3711" t="s">
        <v>2282</v>
      </c>
      <c r="G3711" t="s">
        <v>35</v>
      </c>
      <c r="H3711" t="s">
        <v>21</v>
      </c>
      <c r="I3711" t="s">
        <v>23</v>
      </c>
      <c r="J3711" t="s">
        <v>24</v>
      </c>
      <c r="K3711" t="s">
        <v>124</v>
      </c>
      <c r="L3711" t="s">
        <v>164</v>
      </c>
      <c r="M3711" t="s">
        <v>63</v>
      </c>
      <c r="N3711" t="s">
        <v>28</v>
      </c>
      <c r="O3711" t="s">
        <v>29</v>
      </c>
      <c r="P3711" t="s">
        <v>30</v>
      </c>
      <c r="Q3711" t="s">
        <v>21</v>
      </c>
    </row>
    <row r="3712" spans="1:17">
      <c r="A3712" t="s">
        <v>186</v>
      </c>
      <c r="B3712" t="s">
        <v>66</v>
      </c>
      <c r="C3712" t="s">
        <v>19</v>
      </c>
      <c r="D3712" t="s">
        <v>45</v>
      </c>
      <c r="E3712" t="s">
        <v>21</v>
      </c>
      <c r="F3712" t="s">
        <v>1241</v>
      </c>
      <c r="G3712" t="s">
        <v>21</v>
      </c>
      <c r="H3712" t="s">
        <v>21</v>
      </c>
      <c r="I3712" t="s">
        <v>23</v>
      </c>
      <c r="J3712" t="s">
        <v>40</v>
      </c>
      <c r="K3712" t="s">
        <v>37</v>
      </c>
      <c r="L3712" t="s">
        <v>231</v>
      </c>
      <c r="M3712" t="s">
        <v>27</v>
      </c>
      <c r="N3712" t="s">
        <v>167</v>
      </c>
      <c r="O3712" t="s">
        <v>219</v>
      </c>
      <c r="P3712" t="s">
        <v>70</v>
      </c>
      <c r="Q3712" t="s">
        <v>21</v>
      </c>
    </row>
    <row r="3713" spans="1:17">
      <c r="A3713" t="s">
        <v>323</v>
      </c>
      <c r="B3713" t="s">
        <v>56</v>
      </c>
      <c r="C3713" t="s">
        <v>19</v>
      </c>
      <c r="D3713" t="s">
        <v>33</v>
      </c>
      <c r="E3713" t="s">
        <v>21</v>
      </c>
      <c r="F3713" t="s">
        <v>1313</v>
      </c>
      <c r="G3713" t="s">
        <v>21</v>
      </c>
      <c r="H3713" t="s">
        <v>21</v>
      </c>
      <c r="I3713" t="s">
        <v>30</v>
      </c>
      <c r="J3713" t="s">
        <v>91</v>
      </c>
      <c r="K3713" t="s">
        <v>37</v>
      </c>
      <c r="L3713" t="s">
        <v>113</v>
      </c>
      <c r="M3713" t="s">
        <v>27</v>
      </c>
      <c r="N3713" t="s">
        <v>28</v>
      </c>
      <c r="O3713" t="s">
        <v>29</v>
      </c>
      <c r="P3713" t="s">
        <v>30</v>
      </c>
      <c r="Q3713" t="s">
        <v>21</v>
      </c>
    </row>
    <row r="3714" spans="1:17">
      <c r="A3714" t="s">
        <v>162</v>
      </c>
      <c r="B3714" t="s">
        <v>56</v>
      </c>
      <c r="C3714" t="s">
        <v>19</v>
      </c>
      <c r="D3714" t="s">
        <v>20</v>
      </c>
      <c r="E3714" t="s">
        <v>21</v>
      </c>
      <c r="F3714" t="s">
        <v>1508</v>
      </c>
      <c r="G3714" t="s">
        <v>35</v>
      </c>
      <c r="H3714" t="s">
        <v>21</v>
      </c>
      <c r="I3714" t="s">
        <v>30</v>
      </c>
      <c r="J3714" t="s">
        <v>63</v>
      </c>
      <c r="K3714" t="s">
        <v>53</v>
      </c>
      <c r="L3714" t="s">
        <v>76</v>
      </c>
      <c r="M3714" t="s">
        <v>57</v>
      </c>
      <c r="N3714" t="s">
        <v>28</v>
      </c>
      <c r="O3714" t="s">
        <v>29</v>
      </c>
      <c r="P3714" t="s">
        <v>30</v>
      </c>
      <c r="Q3714" t="s">
        <v>21</v>
      </c>
    </row>
    <row r="3715" spans="1:17">
      <c r="A3715" t="s">
        <v>159</v>
      </c>
      <c r="B3715" t="s">
        <v>56</v>
      </c>
      <c r="C3715" t="s">
        <v>19</v>
      </c>
      <c r="D3715" t="s">
        <v>33</v>
      </c>
      <c r="E3715" t="s">
        <v>21</v>
      </c>
      <c r="F3715" t="s">
        <v>147</v>
      </c>
      <c r="G3715" t="s">
        <v>21</v>
      </c>
      <c r="H3715" t="s">
        <v>21</v>
      </c>
      <c r="I3715" t="s">
        <v>23</v>
      </c>
      <c r="J3715" t="s">
        <v>40</v>
      </c>
      <c r="K3715" t="s">
        <v>37</v>
      </c>
      <c r="L3715" t="s">
        <v>85</v>
      </c>
      <c r="M3715" t="s">
        <v>57</v>
      </c>
      <c r="N3715" t="s">
        <v>28</v>
      </c>
      <c r="O3715" t="s">
        <v>29</v>
      </c>
      <c r="P3715" t="s">
        <v>30</v>
      </c>
      <c r="Q3715" t="s">
        <v>21</v>
      </c>
    </row>
    <row r="3716" spans="1:17">
      <c r="A3716" t="s">
        <v>42</v>
      </c>
      <c r="B3716" t="s">
        <v>43</v>
      </c>
      <c r="C3716" t="s">
        <v>122</v>
      </c>
      <c r="D3716" t="s">
        <v>45</v>
      </c>
      <c r="E3716" t="s">
        <v>21</v>
      </c>
      <c r="F3716" t="s">
        <v>1550</v>
      </c>
      <c r="G3716" t="s">
        <v>35</v>
      </c>
      <c r="H3716" t="s">
        <v>21</v>
      </c>
      <c r="I3716" t="s">
        <v>23</v>
      </c>
      <c r="J3716" t="s">
        <v>36</v>
      </c>
      <c r="K3716" t="s">
        <v>37</v>
      </c>
      <c r="L3716" t="s">
        <v>1055</v>
      </c>
      <c r="M3716" t="s">
        <v>27</v>
      </c>
      <c r="N3716" t="s">
        <v>409</v>
      </c>
      <c r="O3716" t="s">
        <v>63</v>
      </c>
      <c r="P3716" t="s">
        <v>196</v>
      </c>
      <c r="Q3716" t="s">
        <v>21</v>
      </c>
    </row>
    <row r="3717" spans="1:17">
      <c r="A3717" t="s">
        <v>230</v>
      </c>
      <c r="B3717" t="s">
        <v>87</v>
      </c>
      <c r="C3717" t="s">
        <v>19</v>
      </c>
      <c r="D3717" t="s">
        <v>33</v>
      </c>
      <c r="E3717" t="s">
        <v>21</v>
      </c>
      <c r="F3717" t="s">
        <v>2283</v>
      </c>
      <c r="G3717" t="s">
        <v>21</v>
      </c>
      <c r="H3717" t="s">
        <v>21</v>
      </c>
      <c r="I3717" t="s">
        <v>30</v>
      </c>
      <c r="J3717" t="s">
        <v>82</v>
      </c>
      <c r="K3717" t="s">
        <v>53</v>
      </c>
      <c r="L3717" t="s">
        <v>320</v>
      </c>
      <c r="M3717" t="s">
        <v>63</v>
      </c>
      <c r="N3717" t="s">
        <v>28</v>
      </c>
      <c r="O3717" t="s">
        <v>29</v>
      </c>
      <c r="P3717" t="s">
        <v>30</v>
      </c>
      <c r="Q3717" t="s">
        <v>21</v>
      </c>
    </row>
    <row r="3718" spans="1:17">
      <c r="A3718" t="s">
        <v>79</v>
      </c>
      <c r="B3718" t="s">
        <v>144</v>
      </c>
      <c r="C3718" t="s">
        <v>122</v>
      </c>
      <c r="D3718" t="s">
        <v>33</v>
      </c>
      <c r="E3718" t="s">
        <v>21</v>
      </c>
      <c r="F3718" t="s">
        <v>1676</v>
      </c>
      <c r="G3718" t="s">
        <v>35</v>
      </c>
      <c r="H3718" t="s">
        <v>21</v>
      </c>
      <c r="I3718" t="s">
        <v>30</v>
      </c>
      <c r="J3718" t="s">
        <v>74</v>
      </c>
      <c r="K3718" t="s">
        <v>37</v>
      </c>
      <c r="L3718" t="s">
        <v>1942</v>
      </c>
      <c r="M3718" t="s">
        <v>27</v>
      </c>
      <c r="N3718" t="s">
        <v>28</v>
      </c>
      <c r="O3718" t="s">
        <v>29</v>
      </c>
      <c r="P3718" t="s">
        <v>30</v>
      </c>
      <c r="Q3718" t="s">
        <v>21</v>
      </c>
    </row>
    <row r="3719" spans="1:17">
      <c r="A3719" t="s">
        <v>55</v>
      </c>
      <c r="B3719" t="s">
        <v>43</v>
      </c>
      <c r="C3719" t="s">
        <v>19</v>
      </c>
      <c r="D3719" t="s">
        <v>45</v>
      </c>
      <c r="E3719" t="s">
        <v>21</v>
      </c>
      <c r="F3719" t="s">
        <v>2284</v>
      </c>
      <c r="G3719" t="s">
        <v>21</v>
      </c>
      <c r="H3719" t="s">
        <v>21</v>
      </c>
      <c r="I3719" t="s">
        <v>146</v>
      </c>
      <c r="J3719" t="s">
        <v>234</v>
      </c>
      <c r="K3719" t="s">
        <v>92</v>
      </c>
      <c r="L3719" t="s">
        <v>470</v>
      </c>
      <c r="M3719" t="s">
        <v>57</v>
      </c>
      <c r="N3719" t="s">
        <v>28</v>
      </c>
      <c r="O3719" t="s">
        <v>29</v>
      </c>
      <c r="P3719" t="s">
        <v>30</v>
      </c>
      <c r="Q3719" t="s">
        <v>21</v>
      </c>
    </row>
    <row r="3720" spans="1:17">
      <c r="A3720" t="s">
        <v>103</v>
      </c>
      <c r="B3720" t="s">
        <v>32</v>
      </c>
      <c r="C3720" t="s">
        <v>122</v>
      </c>
      <c r="D3720" t="s">
        <v>2553</v>
      </c>
      <c r="E3720" t="s">
        <v>21</v>
      </c>
      <c r="F3720" t="s">
        <v>2285</v>
      </c>
      <c r="G3720" t="s">
        <v>35</v>
      </c>
      <c r="H3720" t="s">
        <v>21</v>
      </c>
      <c r="I3720" t="s">
        <v>30</v>
      </c>
      <c r="J3720" t="s">
        <v>57</v>
      </c>
      <c r="K3720" t="s">
        <v>37</v>
      </c>
      <c r="L3720" t="s">
        <v>754</v>
      </c>
      <c r="M3720" t="s">
        <v>27</v>
      </c>
      <c r="N3720" t="s">
        <v>28</v>
      </c>
      <c r="O3720" t="s">
        <v>29</v>
      </c>
      <c r="P3720" t="s">
        <v>30</v>
      </c>
      <c r="Q3720" t="s">
        <v>21</v>
      </c>
    </row>
    <row r="3721" spans="1:17">
      <c r="A3721" t="s">
        <v>162</v>
      </c>
      <c r="B3721" t="s">
        <v>43</v>
      </c>
      <c r="C3721" t="s">
        <v>44</v>
      </c>
      <c r="D3721" t="s">
        <v>45</v>
      </c>
      <c r="E3721" t="s">
        <v>21</v>
      </c>
      <c r="F3721" t="s">
        <v>326</v>
      </c>
      <c r="G3721" t="s">
        <v>21</v>
      </c>
      <c r="H3721" t="s">
        <v>21</v>
      </c>
      <c r="I3721" t="s">
        <v>23</v>
      </c>
      <c r="J3721" t="s">
        <v>234</v>
      </c>
      <c r="K3721" t="s">
        <v>92</v>
      </c>
      <c r="L3721" t="s">
        <v>542</v>
      </c>
      <c r="M3721" t="s">
        <v>243</v>
      </c>
      <c r="N3721" t="s">
        <v>28</v>
      </c>
      <c r="O3721" t="s">
        <v>29</v>
      </c>
      <c r="P3721" t="s">
        <v>30</v>
      </c>
      <c r="Q3721" t="s">
        <v>21</v>
      </c>
    </row>
    <row r="3722" spans="1:17">
      <c r="A3722" t="s">
        <v>230</v>
      </c>
      <c r="B3722" t="s">
        <v>43</v>
      </c>
      <c r="C3722" t="s">
        <v>19</v>
      </c>
      <c r="D3722" t="s">
        <v>33</v>
      </c>
      <c r="E3722" t="s">
        <v>21</v>
      </c>
      <c r="F3722" t="s">
        <v>2286</v>
      </c>
      <c r="G3722" t="s">
        <v>35</v>
      </c>
      <c r="H3722" t="s">
        <v>21</v>
      </c>
      <c r="I3722" t="s">
        <v>23</v>
      </c>
      <c r="J3722" t="s">
        <v>243</v>
      </c>
      <c r="K3722" t="s">
        <v>119</v>
      </c>
      <c r="L3722" t="s">
        <v>1946</v>
      </c>
      <c r="M3722" t="s">
        <v>27</v>
      </c>
      <c r="N3722" t="s">
        <v>28</v>
      </c>
      <c r="O3722" t="s">
        <v>29</v>
      </c>
      <c r="P3722" t="s">
        <v>30</v>
      </c>
      <c r="Q3722" t="s">
        <v>21</v>
      </c>
    </row>
    <row r="3723" spans="1:17">
      <c r="A3723" t="s">
        <v>42</v>
      </c>
      <c r="B3723" t="s">
        <v>87</v>
      </c>
      <c r="C3723" t="s">
        <v>19</v>
      </c>
      <c r="D3723" t="s">
        <v>33</v>
      </c>
      <c r="E3723" t="s">
        <v>35</v>
      </c>
      <c r="F3723" t="s">
        <v>29</v>
      </c>
      <c r="G3723" t="s">
        <v>21</v>
      </c>
      <c r="H3723" t="s">
        <v>35</v>
      </c>
      <c r="I3723" t="s">
        <v>30</v>
      </c>
      <c r="J3723" t="s">
        <v>40</v>
      </c>
      <c r="K3723" t="s">
        <v>119</v>
      </c>
      <c r="L3723" t="s">
        <v>148</v>
      </c>
      <c r="M3723" t="s">
        <v>52</v>
      </c>
      <c r="N3723" t="s">
        <v>28</v>
      </c>
      <c r="O3723" t="s">
        <v>29</v>
      </c>
      <c r="P3723" t="s">
        <v>30</v>
      </c>
      <c r="Q3723" t="s">
        <v>21</v>
      </c>
    </row>
    <row r="3724" spans="1:17">
      <c r="A3724" t="s">
        <v>99</v>
      </c>
      <c r="B3724" t="s">
        <v>66</v>
      </c>
      <c r="C3724" t="s">
        <v>19</v>
      </c>
      <c r="D3724" t="s">
        <v>33</v>
      </c>
      <c r="E3724" t="s">
        <v>21</v>
      </c>
      <c r="F3724" t="s">
        <v>1041</v>
      </c>
      <c r="G3724" t="s">
        <v>35</v>
      </c>
      <c r="H3724" t="s">
        <v>21</v>
      </c>
      <c r="I3724" t="s">
        <v>30</v>
      </c>
      <c r="J3724" t="s">
        <v>108</v>
      </c>
      <c r="K3724" t="s">
        <v>37</v>
      </c>
      <c r="L3724" t="s">
        <v>451</v>
      </c>
      <c r="M3724" t="s">
        <v>63</v>
      </c>
      <c r="N3724" t="s">
        <v>28</v>
      </c>
      <c r="O3724" t="s">
        <v>29</v>
      </c>
      <c r="P3724" t="s">
        <v>30</v>
      </c>
      <c r="Q3724" t="s">
        <v>21</v>
      </c>
    </row>
    <row r="3725" spans="1:17">
      <c r="A3725" t="s">
        <v>159</v>
      </c>
      <c r="B3725" t="s">
        <v>32</v>
      </c>
      <c r="C3725" t="s">
        <v>44</v>
      </c>
      <c r="D3725" t="s">
        <v>33</v>
      </c>
      <c r="E3725" t="s">
        <v>21</v>
      </c>
      <c r="F3725" t="s">
        <v>113</v>
      </c>
      <c r="G3725" t="s">
        <v>35</v>
      </c>
      <c r="H3725" t="s">
        <v>21</v>
      </c>
      <c r="I3725" t="s">
        <v>23</v>
      </c>
      <c r="J3725" t="s">
        <v>114</v>
      </c>
      <c r="K3725" t="s">
        <v>37</v>
      </c>
      <c r="L3725" t="s">
        <v>879</v>
      </c>
      <c r="M3725" t="s">
        <v>63</v>
      </c>
      <c r="N3725" t="s">
        <v>28</v>
      </c>
      <c r="O3725" t="s">
        <v>29</v>
      </c>
      <c r="P3725" t="s">
        <v>30</v>
      </c>
      <c r="Q3725" t="s">
        <v>35</v>
      </c>
    </row>
    <row r="3726" spans="1:17">
      <c r="A3726" t="s">
        <v>110</v>
      </c>
      <c r="B3726" t="s">
        <v>135</v>
      </c>
      <c r="C3726" t="s">
        <v>122</v>
      </c>
      <c r="D3726" t="s">
        <v>33</v>
      </c>
      <c r="E3726" t="s">
        <v>21</v>
      </c>
      <c r="F3726" t="s">
        <v>2287</v>
      </c>
      <c r="G3726" t="s">
        <v>35</v>
      </c>
      <c r="H3726" t="s">
        <v>21</v>
      </c>
      <c r="I3726" t="s">
        <v>23</v>
      </c>
      <c r="J3726" t="s">
        <v>91</v>
      </c>
      <c r="K3726" t="s">
        <v>37</v>
      </c>
      <c r="L3726" t="s">
        <v>54</v>
      </c>
      <c r="M3726" t="s">
        <v>27</v>
      </c>
      <c r="N3726" t="s">
        <v>1441</v>
      </c>
      <c r="O3726" t="s">
        <v>63</v>
      </c>
      <c r="P3726" t="s">
        <v>41</v>
      </c>
      <c r="Q3726" t="s">
        <v>21</v>
      </c>
    </row>
    <row r="3727" spans="1:17">
      <c r="A3727" t="s">
        <v>162</v>
      </c>
      <c r="B3727" t="s">
        <v>18</v>
      </c>
      <c r="C3727" t="s">
        <v>19</v>
      </c>
      <c r="D3727" t="s">
        <v>20</v>
      </c>
      <c r="E3727" t="s">
        <v>21</v>
      </c>
      <c r="F3727" t="s">
        <v>2288</v>
      </c>
      <c r="G3727" t="s">
        <v>35</v>
      </c>
      <c r="H3727" t="s">
        <v>21</v>
      </c>
      <c r="I3727" t="s">
        <v>30</v>
      </c>
      <c r="J3727" t="s">
        <v>108</v>
      </c>
      <c r="K3727" t="s">
        <v>37</v>
      </c>
      <c r="L3727" t="s">
        <v>114</v>
      </c>
      <c r="M3727" t="s">
        <v>27</v>
      </c>
      <c r="N3727" t="s">
        <v>28</v>
      </c>
      <c r="O3727" t="s">
        <v>29</v>
      </c>
      <c r="P3727" t="s">
        <v>30</v>
      </c>
      <c r="Q3727" t="s">
        <v>21</v>
      </c>
    </row>
    <row r="3728" spans="1:17">
      <c r="A3728" t="s">
        <v>197</v>
      </c>
      <c r="B3728" t="s">
        <v>72</v>
      </c>
      <c r="C3728" t="s">
        <v>19</v>
      </c>
      <c r="D3728" t="s">
        <v>2553</v>
      </c>
      <c r="E3728" t="s">
        <v>21</v>
      </c>
      <c r="F3728" t="s">
        <v>290</v>
      </c>
      <c r="G3728" t="s">
        <v>35</v>
      </c>
      <c r="H3728" t="s">
        <v>21</v>
      </c>
      <c r="I3728" t="s">
        <v>30</v>
      </c>
      <c r="J3728" t="s">
        <v>108</v>
      </c>
      <c r="K3728" t="s">
        <v>37</v>
      </c>
      <c r="L3728" t="s">
        <v>73</v>
      </c>
      <c r="M3728" t="s">
        <v>27</v>
      </c>
      <c r="N3728" t="s">
        <v>28</v>
      </c>
      <c r="O3728" t="s">
        <v>29</v>
      </c>
      <c r="P3728" t="s">
        <v>30</v>
      </c>
      <c r="Q3728" t="s">
        <v>21</v>
      </c>
    </row>
    <row r="3729" spans="1:17">
      <c r="A3729" t="s">
        <v>186</v>
      </c>
      <c r="B3729" t="s">
        <v>72</v>
      </c>
      <c r="C3729" t="s">
        <v>44</v>
      </c>
      <c r="D3729" t="s">
        <v>33</v>
      </c>
      <c r="E3729" t="s">
        <v>21</v>
      </c>
      <c r="F3729" t="s">
        <v>1209</v>
      </c>
      <c r="G3729" t="s">
        <v>35</v>
      </c>
      <c r="H3729" t="s">
        <v>21</v>
      </c>
      <c r="I3729" t="s">
        <v>23</v>
      </c>
      <c r="J3729" t="s">
        <v>99</v>
      </c>
      <c r="K3729" t="s">
        <v>119</v>
      </c>
      <c r="L3729" t="s">
        <v>1110</v>
      </c>
      <c r="M3729" t="s">
        <v>219</v>
      </c>
      <c r="N3729" t="s">
        <v>28</v>
      </c>
      <c r="O3729" t="s">
        <v>29</v>
      </c>
      <c r="P3729" t="s">
        <v>30</v>
      </c>
      <c r="Q3729" t="s">
        <v>21</v>
      </c>
    </row>
    <row r="3730" spans="1:17">
      <c r="A3730" t="s">
        <v>151</v>
      </c>
      <c r="B3730" t="s">
        <v>72</v>
      </c>
      <c r="C3730" t="s">
        <v>19</v>
      </c>
      <c r="D3730" t="s">
        <v>33</v>
      </c>
      <c r="E3730" t="s">
        <v>21</v>
      </c>
      <c r="F3730" t="s">
        <v>29</v>
      </c>
      <c r="G3730" t="s">
        <v>21</v>
      </c>
      <c r="H3730" t="s">
        <v>21</v>
      </c>
      <c r="I3730" t="s">
        <v>23</v>
      </c>
      <c r="J3730" t="s">
        <v>169</v>
      </c>
      <c r="K3730" t="s">
        <v>92</v>
      </c>
      <c r="L3730" t="s">
        <v>340</v>
      </c>
      <c r="M3730" t="s">
        <v>243</v>
      </c>
      <c r="N3730" t="s">
        <v>28</v>
      </c>
      <c r="O3730" t="s">
        <v>29</v>
      </c>
      <c r="P3730" t="s">
        <v>30</v>
      </c>
      <c r="Q3730" t="s">
        <v>21</v>
      </c>
    </row>
    <row r="3731" spans="1:17">
      <c r="A3731" t="s">
        <v>126</v>
      </c>
      <c r="B3731" t="s">
        <v>77</v>
      </c>
      <c r="C3731" t="s">
        <v>19</v>
      </c>
      <c r="D3731" t="s">
        <v>20</v>
      </c>
      <c r="E3731" t="s">
        <v>21</v>
      </c>
      <c r="F3731" t="s">
        <v>150</v>
      </c>
      <c r="G3731" t="s">
        <v>21</v>
      </c>
      <c r="H3731" t="s">
        <v>21</v>
      </c>
      <c r="I3731" t="s">
        <v>23</v>
      </c>
      <c r="J3731" t="s">
        <v>85</v>
      </c>
      <c r="K3731" t="s">
        <v>92</v>
      </c>
      <c r="L3731" t="s">
        <v>598</v>
      </c>
      <c r="M3731" t="s">
        <v>63</v>
      </c>
      <c r="N3731" t="s">
        <v>28</v>
      </c>
      <c r="O3731" t="s">
        <v>29</v>
      </c>
      <c r="P3731" t="s">
        <v>30</v>
      </c>
      <c r="Q3731" t="s">
        <v>21</v>
      </c>
    </row>
    <row r="3732" spans="1:17">
      <c r="A3732" t="s">
        <v>80</v>
      </c>
      <c r="B3732" t="s">
        <v>72</v>
      </c>
      <c r="C3732" t="s">
        <v>19</v>
      </c>
      <c r="D3732" t="s">
        <v>33</v>
      </c>
      <c r="E3732" t="s">
        <v>21</v>
      </c>
      <c r="F3732" t="s">
        <v>2087</v>
      </c>
      <c r="G3732" t="s">
        <v>35</v>
      </c>
      <c r="H3732" t="s">
        <v>21</v>
      </c>
      <c r="I3732" t="s">
        <v>30</v>
      </c>
      <c r="J3732" t="s">
        <v>91</v>
      </c>
      <c r="K3732" t="s">
        <v>37</v>
      </c>
      <c r="L3732" t="s">
        <v>1417</v>
      </c>
      <c r="M3732" t="s">
        <v>63</v>
      </c>
      <c r="N3732" t="s">
        <v>28</v>
      </c>
      <c r="O3732" t="s">
        <v>29</v>
      </c>
      <c r="P3732" t="s">
        <v>30</v>
      </c>
      <c r="Q3732" t="s">
        <v>35</v>
      </c>
    </row>
    <row r="3733" spans="1:17">
      <c r="A3733" t="s">
        <v>180</v>
      </c>
      <c r="B3733" t="s">
        <v>144</v>
      </c>
      <c r="C3733" t="s">
        <v>19</v>
      </c>
      <c r="D3733" t="s">
        <v>33</v>
      </c>
      <c r="E3733" t="s">
        <v>21</v>
      </c>
      <c r="F3733" t="s">
        <v>271</v>
      </c>
      <c r="G3733" t="s">
        <v>21</v>
      </c>
      <c r="H3733" t="s">
        <v>21</v>
      </c>
      <c r="I3733" t="s">
        <v>23</v>
      </c>
      <c r="J3733" t="s">
        <v>24</v>
      </c>
      <c r="K3733" t="s">
        <v>124</v>
      </c>
      <c r="L3733" t="s">
        <v>990</v>
      </c>
      <c r="M3733" t="s">
        <v>27</v>
      </c>
      <c r="N3733" t="s">
        <v>244</v>
      </c>
      <c r="O3733" t="s">
        <v>52</v>
      </c>
      <c r="P3733" t="s">
        <v>41</v>
      </c>
      <c r="Q3733" t="s">
        <v>21</v>
      </c>
    </row>
    <row r="3734" spans="1:17">
      <c r="A3734" t="s">
        <v>186</v>
      </c>
      <c r="B3734" t="s">
        <v>56</v>
      </c>
      <c r="C3734" t="s">
        <v>44</v>
      </c>
      <c r="D3734" t="s">
        <v>33</v>
      </c>
      <c r="E3734" t="s">
        <v>21</v>
      </c>
      <c r="F3734" t="s">
        <v>26</v>
      </c>
      <c r="G3734" t="s">
        <v>21</v>
      </c>
      <c r="H3734" t="s">
        <v>35</v>
      </c>
      <c r="I3734" t="s">
        <v>23</v>
      </c>
      <c r="J3734" t="s">
        <v>85</v>
      </c>
      <c r="K3734" t="s">
        <v>124</v>
      </c>
      <c r="L3734" t="s">
        <v>750</v>
      </c>
      <c r="M3734" t="s">
        <v>27</v>
      </c>
      <c r="N3734" t="s">
        <v>28</v>
      </c>
      <c r="O3734" t="s">
        <v>29</v>
      </c>
      <c r="P3734" t="s">
        <v>30</v>
      </c>
      <c r="Q3734" t="s">
        <v>21</v>
      </c>
    </row>
    <row r="3735" spans="1:17">
      <c r="A3735" t="s">
        <v>186</v>
      </c>
      <c r="B3735" t="s">
        <v>72</v>
      </c>
      <c r="C3735" t="s">
        <v>122</v>
      </c>
      <c r="D3735" t="s">
        <v>45</v>
      </c>
      <c r="E3735" t="s">
        <v>21</v>
      </c>
      <c r="F3735" t="s">
        <v>1262</v>
      </c>
      <c r="G3735" t="s">
        <v>35</v>
      </c>
      <c r="H3735" t="s">
        <v>21</v>
      </c>
      <c r="I3735" t="s">
        <v>23</v>
      </c>
      <c r="J3735" t="s">
        <v>118</v>
      </c>
      <c r="K3735" t="s">
        <v>92</v>
      </c>
      <c r="L3735" t="s">
        <v>745</v>
      </c>
      <c r="M3735" t="s">
        <v>63</v>
      </c>
      <c r="N3735" t="s">
        <v>28</v>
      </c>
      <c r="O3735" t="s">
        <v>29</v>
      </c>
      <c r="P3735" t="s">
        <v>30</v>
      </c>
      <c r="Q3735" t="s">
        <v>35</v>
      </c>
    </row>
    <row r="3736" spans="1:17">
      <c r="A3736" t="s">
        <v>108</v>
      </c>
      <c r="B3736" t="s">
        <v>32</v>
      </c>
      <c r="C3736" t="s">
        <v>19</v>
      </c>
      <c r="D3736" t="s">
        <v>33</v>
      </c>
      <c r="E3736" t="s">
        <v>21</v>
      </c>
      <c r="F3736" t="s">
        <v>29</v>
      </c>
      <c r="G3736" t="s">
        <v>35</v>
      </c>
      <c r="H3736" t="s">
        <v>21</v>
      </c>
      <c r="I3736" t="s">
        <v>23</v>
      </c>
      <c r="J3736" t="s">
        <v>169</v>
      </c>
      <c r="K3736" t="s">
        <v>119</v>
      </c>
      <c r="L3736" t="s">
        <v>2289</v>
      </c>
      <c r="M3736" t="s">
        <v>91</v>
      </c>
      <c r="N3736" t="s">
        <v>28</v>
      </c>
      <c r="O3736" t="s">
        <v>29</v>
      </c>
      <c r="P3736" t="s">
        <v>30</v>
      </c>
      <c r="Q3736" t="s">
        <v>35</v>
      </c>
    </row>
    <row r="3737" spans="1:17">
      <c r="A3737" t="s">
        <v>80</v>
      </c>
      <c r="B3737" t="s">
        <v>18</v>
      </c>
      <c r="C3737" t="s">
        <v>19</v>
      </c>
      <c r="D3737" t="s">
        <v>45</v>
      </c>
      <c r="E3737" t="s">
        <v>21</v>
      </c>
      <c r="F3737" t="s">
        <v>310</v>
      </c>
      <c r="G3737" t="s">
        <v>35</v>
      </c>
      <c r="H3737" t="s">
        <v>21</v>
      </c>
      <c r="I3737" t="s">
        <v>23</v>
      </c>
      <c r="J3737" t="s">
        <v>243</v>
      </c>
      <c r="K3737" t="s">
        <v>61</v>
      </c>
      <c r="L3737" t="s">
        <v>209</v>
      </c>
      <c r="M3737" t="s">
        <v>40</v>
      </c>
      <c r="N3737" t="s">
        <v>28</v>
      </c>
      <c r="O3737" t="s">
        <v>29</v>
      </c>
      <c r="P3737" t="s">
        <v>30</v>
      </c>
      <c r="Q3737" t="s">
        <v>21</v>
      </c>
    </row>
    <row r="3738" spans="1:17">
      <c r="A3738" t="s">
        <v>76</v>
      </c>
      <c r="B3738" t="s">
        <v>72</v>
      </c>
      <c r="C3738" t="s">
        <v>19</v>
      </c>
      <c r="D3738" t="s">
        <v>45</v>
      </c>
      <c r="E3738" t="s">
        <v>21</v>
      </c>
      <c r="F3738" t="s">
        <v>1800</v>
      </c>
      <c r="G3738" t="s">
        <v>35</v>
      </c>
      <c r="H3738" t="s">
        <v>21</v>
      </c>
      <c r="I3738" t="s">
        <v>23</v>
      </c>
      <c r="J3738" t="s">
        <v>243</v>
      </c>
      <c r="K3738" t="s">
        <v>119</v>
      </c>
      <c r="L3738" t="s">
        <v>153</v>
      </c>
      <c r="M3738" t="s">
        <v>27</v>
      </c>
      <c r="N3738" t="s">
        <v>28</v>
      </c>
      <c r="O3738" t="s">
        <v>29</v>
      </c>
      <c r="P3738" t="s">
        <v>30</v>
      </c>
      <c r="Q3738" t="s">
        <v>21</v>
      </c>
    </row>
    <row r="3739" spans="1:17">
      <c r="A3739" t="s">
        <v>665</v>
      </c>
      <c r="B3739" t="s">
        <v>144</v>
      </c>
      <c r="C3739" t="s">
        <v>19</v>
      </c>
      <c r="D3739" t="s">
        <v>33</v>
      </c>
      <c r="E3739" t="s">
        <v>21</v>
      </c>
      <c r="F3739" t="s">
        <v>2290</v>
      </c>
      <c r="G3739" t="s">
        <v>21</v>
      </c>
      <c r="H3739" t="s">
        <v>21</v>
      </c>
      <c r="I3739" t="s">
        <v>23</v>
      </c>
      <c r="J3739" t="s">
        <v>130</v>
      </c>
      <c r="K3739" t="s">
        <v>124</v>
      </c>
      <c r="L3739" t="s">
        <v>301</v>
      </c>
      <c r="M3739" t="s">
        <v>27</v>
      </c>
      <c r="N3739" t="s">
        <v>28</v>
      </c>
      <c r="O3739" t="s">
        <v>29</v>
      </c>
      <c r="P3739" t="s">
        <v>30</v>
      </c>
      <c r="Q3739" t="s">
        <v>21</v>
      </c>
    </row>
    <row r="3740" spans="1:17">
      <c r="A3740" t="s">
        <v>42</v>
      </c>
      <c r="B3740" t="s">
        <v>56</v>
      </c>
      <c r="C3740" t="s">
        <v>19</v>
      </c>
      <c r="D3740" t="s">
        <v>20</v>
      </c>
      <c r="E3740" t="s">
        <v>21</v>
      </c>
      <c r="F3740" t="s">
        <v>1677</v>
      </c>
      <c r="G3740" t="s">
        <v>35</v>
      </c>
      <c r="H3740" t="s">
        <v>21</v>
      </c>
      <c r="I3740" t="s">
        <v>23</v>
      </c>
      <c r="J3740" t="s">
        <v>68</v>
      </c>
      <c r="K3740" t="s">
        <v>37</v>
      </c>
      <c r="L3740" t="s">
        <v>786</v>
      </c>
      <c r="M3740" t="s">
        <v>27</v>
      </c>
      <c r="N3740" t="s">
        <v>28</v>
      </c>
      <c r="O3740" t="s">
        <v>29</v>
      </c>
      <c r="P3740" t="s">
        <v>30</v>
      </c>
      <c r="Q3740" t="s">
        <v>21</v>
      </c>
    </row>
    <row r="3741" spans="1:17">
      <c r="A3741" t="s">
        <v>76</v>
      </c>
      <c r="B3741" t="s">
        <v>43</v>
      </c>
      <c r="C3741" t="s">
        <v>19</v>
      </c>
      <c r="D3741" t="s">
        <v>45</v>
      </c>
      <c r="E3741" t="s">
        <v>21</v>
      </c>
      <c r="F3741" t="s">
        <v>1932</v>
      </c>
      <c r="G3741" t="s">
        <v>35</v>
      </c>
      <c r="H3741" t="s">
        <v>21</v>
      </c>
      <c r="I3741" t="s">
        <v>30</v>
      </c>
      <c r="J3741" t="s">
        <v>52</v>
      </c>
      <c r="K3741" t="s">
        <v>53</v>
      </c>
      <c r="L3741" t="s">
        <v>68</v>
      </c>
      <c r="M3741" t="s">
        <v>152</v>
      </c>
      <c r="N3741" t="s">
        <v>28</v>
      </c>
      <c r="O3741" t="s">
        <v>29</v>
      </c>
      <c r="P3741" t="s">
        <v>30</v>
      </c>
      <c r="Q3741" t="s">
        <v>21</v>
      </c>
    </row>
    <row r="3742" spans="1:17">
      <c r="A3742" t="s">
        <v>65</v>
      </c>
      <c r="B3742" t="s">
        <v>56</v>
      </c>
      <c r="C3742" t="s">
        <v>122</v>
      </c>
      <c r="D3742" t="s">
        <v>20</v>
      </c>
      <c r="E3742" t="s">
        <v>21</v>
      </c>
      <c r="F3742" t="s">
        <v>2198</v>
      </c>
      <c r="G3742" t="s">
        <v>35</v>
      </c>
      <c r="H3742" t="s">
        <v>21</v>
      </c>
      <c r="I3742" t="s">
        <v>23</v>
      </c>
      <c r="J3742" t="s">
        <v>130</v>
      </c>
      <c r="K3742" t="s">
        <v>37</v>
      </c>
      <c r="L3742" t="s">
        <v>1167</v>
      </c>
      <c r="M3742" t="s">
        <v>27</v>
      </c>
      <c r="N3742" t="s">
        <v>28</v>
      </c>
      <c r="O3742" t="s">
        <v>29</v>
      </c>
      <c r="P3742" t="s">
        <v>30</v>
      </c>
      <c r="Q3742" t="s">
        <v>35</v>
      </c>
    </row>
    <row r="3743" spans="1:17">
      <c r="A3743" t="s">
        <v>230</v>
      </c>
      <c r="B3743" t="s">
        <v>135</v>
      </c>
      <c r="C3743" t="s">
        <v>19</v>
      </c>
      <c r="D3743" t="s">
        <v>20</v>
      </c>
      <c r="E3743" t="s">
        <v>21</v>
      </c>
      <c r="F3743" t="s">
        <v>17</v>
      </c>
      <c r="G3743" t="s">
        <v>35</v>
      </c>
      <c r="H3743" t="s">
        <v>21</v>
      </c>
      <c r="I3743" t="s">
        <v>23</v>
      </c>
      <c r="J3743" t="s">
        <v>68</v>
      </c>
      <c r="K3743" t="s">
        <v>119</v>
      </c>
      <c r="L3743" t="s">
        <v>364</v>
      </c>
      <c r="M3743" t="s">
        <v>63</v>
      </c>
      <c r="N3743" t="s">
        <v>28</v>
      </c>
      <c r="O3743" t="s">
        <v>29</v>
      </c>
      <c r="P3743" t="s">
        <v>30</v>
      </c>
      <c r="Q3743" t="s">
        <v>21</v>
      </c>
    </row>
    <row r="3744" spans="1:17">
      <c r="A3744" t="s">
        <v>110</v>
      </c>
      <c r="B3744" t="s">
        <v>66</v>
      </c>
      <c r="C3744" t="s">
        <v>19</v>
      </c>
      <c r="D3744" t="s">
        <v>45</v>
      </c>
      <c r="E3744" t="s">
        <v>21</v>
      </c>
      <c r="F3744" t="s">
        <v>288</v>
      </c>
      <c r="G3744" t="s">
        <v>21</v>
      </c>
      <c r="H3744" t="s">
        <v>21</v>
      </c>
      <c r="I3744" t="s">
        <v>23</v>
      </c>
      <c r="J3744" t="s">
        <v>91</v>
      </c>
      <c r="K3744" t="s">
        <v>92</v>
      </c>
      <c r="L3744" t="s">
        <v>583</v>
      </c>
      <c r="M3744" t="s">
        <v>74</v>
      </c>
      <c r="N3744" t="s">
        <v>28</v>
      </c>
      <c r="O3744" t="s">
        <v>29</v>
      </c>
      <c r="P3744" t="s">
        <v>30</v>
      </c>
      <c r="Q3744" t="s">
        <v>21</v>
      </c>
    </row>
    <row r="3745" spans="1:17">
      <c r="A3745" t="s">
        <v>126</v>
      </c>
      <c r="B3745" t="s">
        <v>87</v>
      </c>
      <c r="C3745" t="s">
        <v>44</v>
      </c>
      <c r="D3745" t="s">
        <v>33</v>
      </c>
      <c r="E3745" t="s">
        <v>21</v>
      </c>
      <c r="F3745" t="s">
        <v>481</v>
      </c>
      <c r="G3745" t="s">
        <v>35</v>
      </c>
      <c r="H3745" t="s">
        <v>35</v>
      </c>
      <c r="I3745" t="s">
        <v>146</v>
      </c>
      <c r="J3745" t="s">
        <v>152</v>
      </c>
      <c r="K3745" t="s">
        <v>25</v>
      </c>
      <c r="L3745" t="s">
        <v>1822</v>
      </c>
      <c r="M3745" t="s">
        <v>27</v>
      </c>
      <c r="N3745" t="s">
        <v>399</v>
      </c>
      <c r="O3745" t="s">
        <v>27</v>
      </c>
      <c r="P3745" t="s">
        <v>70</v>
      </c>
      <c r="Q3745" t="s">
        <v>35</v>
      </c>
    </row>
    <row r="3746" spans="1:17">
      <c r="A3746" t="s">
        <v>134</v>
      </c>
      <c r="B3746" t="s">
        <v>87</v>
      </c>
      <c r="C3746" t="s">
        <v>44</v>
      </c>
      <c r="D3746" t="s">
        <v>33</v>
      </c>
      <c r="E3746" t="s">
        <v>21</v>
      </c>
      <c r="F3746" t="s">
        <v>582</v>
      </c>
      <c r="G3746" t="s">
        <v>35</v>
      </c>
      <c r="H3746" t="s">
        <v>21</v>
      </c>
      <c r="I3746" t="s">
        <v>23</v>
      </c>
      <c r="J3746" t="s">
        <v>169</v>
      </c>
      <c r="K3746" t="s">
        <v>119</v>
      </c>
      <c r="L3746" t="s">
        <v>462</v>
      </c>
      <c r="M3746" t="s">
        <v>118</v>
      </c>
      <c r="N3746" t="s">
        <v>28</v>
      </c>
      <c r="O3746" t="s">
        <v>29</v>
      </c>
      <c r="P3746" t="s">
        <v>30</v>
      </c>
      <c r="Q3746" t="s">
        <v>21</v>
      </c>
    </row>
    <row r="3747" spans="1:17">
      <c r="A3747" t="s">
        <v>60</v>
      </c>
      <c r="B3747" t="s">
        <v>32</v>
      </c>
      <c r="C3747" t="s">
        <v>44</v>
      </c>
      <c r="D3747" t="s">
        <v>33</v>
      </c>
      <c r="E3747" t="s">
        <v>21</v>
      </c>
      <c r="F3747" t="s">
        <v>116</v>
      </c>
      <c r="G3747" t="s">
        <v>35</v>
      </c>
      <c r="H3747" t="s">
        <v>21</v>
      </c>
      <c r="I3747" t="s">
        <v>23</v>
      </c>
      <c r="J3747" t="s">
        <v>123</v>
      </c>
      <c r="K3747" t="s">
        <v>37</v>
      </c>
      <c r="L3747" t="s">
        <v>468</v>
      </c>
      <c r="M3747" t="s">
        <v>27</v>
      </c>
      <c r="N3747" t="s">
        <v>28</v>
      </c>
      <c r="O3747" t="s">
        <v>29</v>
      </c>
      <c r="P3747" t="s">
        <v>30</v>
      </c>
      <c r="Q3747" t="s">
        <v>21</v>
      </c>
    </row>
    <row r="3748" spans="1:17">
      <c r="A3748" t="s">
        <v>202</v>
      </c>
      <c r="B3748" t="s">
        <v>43</v>
      </c>
      <c r="C3748" t="s">
        <v>19</v>
      </c>
      <c r="D3748" t="s">
        <v>45</v>
      </c>
      <c r="E3748" t="s">
        <v>21</v>
      </c>
      <c r="F3748" t="s">
        <v>1201</v>
      </c>
      <c r="G3748" t="s">
        <v>35</v>
      </c>
      <c r="H3748" t="s">
        <v>21</v>
      </c>
      <c r="I3748" t="s">
        <v>23</v>
      </c>
      <c r="J3748" t="s">
        <v>24</v>
      </c>
      <c r="K3748" t="s">
        <v>124</v>
      </c>
      <c r="L3748" t="s">
        <v>237</v>
      </c>
      <c r="M3748" t="s">
        <v>63</v>
      </c>
      <c r="N3748" t="s">
        <v>782</v>
      </c>
      <c r="O3748" t="s">
        <v>27</v>
      </c>
      <c r="P3748" t="s">
        <v>41</v>
      </c>
      <c r="Q3748" t="s">
        <v>21</v>
      </c>
    </row>
    <row r="3749" spans="1:17">
      <c r="A3749" t="s">
        <v>110</v>
      </c>
      <c r="B3749" t="s">
        <v>56</v>
      </c>
      <c r="C3749" t="s">
        <v>19</v>
      </c>
      <c r="D3749" t="s">
        <v>33</v>
      </c>
      <c r="E3749" t="s">
        <v>21</v>
      </c>
      <c r="F3749" t="s">
        <v>127</v>
      </c>
      <c r="G3749" t="s">
        <v>35</v>
      </c>
      <c r="H3749" t="s">
        <v>35</v>
      </c>
      <c r="I3749" t="s">
        <v>23</v>
      </c>
      <c r="J3749" t="s">
        <v>118</v>
      </c>
      <c r="K3749" t="s">
        <v>37</v>
      </c>
      <c r="L3749" t="s">
        <v>1226</v>
      </c>
      <c r="M3749" t="s">
        <v>27</v>
      </c>
      <c r="N3749" t="s">
        <v>28</v>
      </c>
      <c r="O3749" t="s">
        <v>29</v>
      </c>
      <c r="P3749" t="s">
        <v>30</v>
      </c>
      <c r="Q3749" t="s">
        <v>21</v>
      </c>
    </row>
    <row r="3750" spans="1:17">
      <c r="A3750" t="s">
        <v>42</v>
      </c>
      <c r="B3750" t="s">
        <v>43</v>
      </c>
      <c r="C3750" t="s">
        <v>19</v>
      </c>
      <c r="D3750" t="s">
        <v>45</v>
      </c>
      <c r="E3750" t="s">
        <v>21</v>
      </c>
      <c r="F3750" t="s">
        <v>2291</v>
      </c>
      <c r="G3750" t="s">
        <v>21</v>
      </c>
      <c r="H3750" t="s">
        <v>21</v>
      </c>
      <c r="I3750" t="s">
        <v>23</v>
      </c>
      <c r="J3750" t="s">
        <v>85</v>
      </c>
      <c r="K3750" t="s">
        <v>124</v>
      </c>
      <c r="L3750" t="s">
        <v>309</v>
      </c>
      <c r="M3750" t="s">
        <v>63</v>
      </c>
      <c r="N3750" t="s">
        <v>28</v>
      </c>
      <c r="O3750" t="s">
        <v>29</v>
      </c>
      <c r="P3750" t="s">
        <v>30</v>
      </c>
      <c r="Q3750" t="s">
        <v>21</v>
      </c>
    </row>
    <row r="3751" spans="1:17">
      <c r="A3751" t="s">
        <v>110</v>
      </c>
      <c r="B3751" t="s">
        <v>43</v>
      </c>
      <c r="C3751" t="s">
        <v>19</v>
      </c>
      <c r="D3751" t="s">
        <v>45</v>
      </c>
      <c r="E3751" t="s">
        <v>21</v>
      </c>
      <c r="F3751" t="s">
        <v>489</v>
      </c>
      <c r="G3751" t="s">
        <v>21</v>
      </c>
      <c r="H3751" t="s">
        <v>21</v>
      </c>
      <c r="I3751" t="s">
        <v>23</v>
      </c>
      <c r="J3751" t="s">
        <v>99</v>
      </c>
      <c r="K3751" t="s">
        <v>100</v>
      </c>
      <c r="L3751" t="s">
        <v>292</v>
      </c>
      <c r="M3751" t="s">
        <v>63</v>
      </c>
      <c r="N3751" t="s">
        <v>28</v>
      </c>
      <c r="O3751" t="s">
        <v>29</v>
      </c>
      <c r="P3751" t="s">
        <v>30</v>
      </c>
      <c r="Q3751" t="s">
        <v>21</v>
      </c>
    </row>
    <row r="3752" spans="1:17">
      <c r="A3752" t="s">
        <v>26</v>
      </c>
      <c r="B3752" t="s">
        <v>144</v>
      </c>
      <c r="C3752" t="s">
        <v>122</v>
      </c>
      <c r="D3752" t="s">
        <v>2553</v>
      </c>
      <c r="E3752" t="s">
        <v>21</v>
      </c>
      <c r="F3752" t="s">
        <v>2292</v>
      </c>
      <c r="G3752" t="s">
        <v>21</v>
      </c>
      <c r="H3752" t="s">
        <v>21</v>
      </c>
      <c r="I3752" t="s">
        <v>146</v>
      </c>
      <c r="J3752" t="s">
        <v>219</v>
      </c>
      <c r="K3752" t="s">
        <v>119</v>
      </c>
      <c r="L3752" t="s">
        <v>38</v>
      </c>
      <c r="M3752" t="s">
        <v>118</v>
      </c>
      <c r="N3752" t="s">
        <v>935</v>
      </c>
      <c r="O3752" t="s">
        <v>63</v>
      </c>
      <c r="P3752" t="s">
        <v>41</v>
      </c>
      <c r="Q3752" t="s">
        <v>21</v>
      </c>
    </row>
    <row r="3753" spans="1:17">
      <c r="A3753" t="s">
        <v>71</v>
      </c>
      <c r="B3753" t="s">
        <v>72</v>
      </c>
      <c r="C3753" t="s">
        <v>19</v>
      </c>
      <c r="D3753" t="s">
        <v>33</v>
      </c>
      <c r="E3753" t="s">
        <v>21</v>
      </c>
      <c r="F3753" t="s">
        <v>961</v>
      </c>
      <c r="G3753" t="s">
        <v>21</v>
      </c>
      <c r="H3753" t="s">
        <v>21</v>
      </c>
      <c r="I3753" t="s">
        <v>23</v>
      </c>
      <c r="J3753" t="s">
        <v>336</v>
      </c>
      <c r="K3753" t="s">
        <v>92</v>
      </c>
      <c r="L3753" t="s">
        <v>26</v>
      </c>
      <c r="M3753" t="s">
        <v>63</v>
      </c>
      <c r="N3753" t="s">
        <v>598</v>
      </c>
      <c r="O3753" t="s">
        <v>63</v>
      </c>
      <c r="P3753" t="s">
        <v>196</v>
      </c>
      <c r="Q3753" t="s">
        <v>21</v>
      </c>
    </row>
    <row r="3754" spans="1:17">
      <c r="A3754" t="s">
        <v>524</v>
      </c>
      <c r="B3754" t="s">
        <v>32</v>
      </c>
      <c r="C3754" t="s">
        <v>19</v>
      </c>
      <c r="D3754" t="s">
        <v>33</v>
      </c>
      <c r="E3754" t="s">
        <v>21</v>
      </c>
      <c r="F3754" t="s">
        <v>29</v>
      </c>
      <c r="G3754" t="s">
        <v>35</v>
      </c>
      <c r="H3754" t="s">
        <v>21</v>
      </c>
      <c r="I3754" t="s">
        <v>146</v>
      </c>
      <c r="J3754" t="s">
        <v>243</v>
      </c>
      <c r="K3754" t="s">
        <v>119</v>
      </c>
      <c r="L3754" t="s">
        <v>116</v>
      </c>
      <c r="M3754" t="s">
        <v>27</v>
      </c>
      <c r="N3754" t="s">
        <v>28</v>
      </c>
      <c r="O3754" t="s">
        <v>29</v>
      </c>
      <c r="P3754" t="s">
        <v>30</v>
      </c>
      <c r="Q3754" t="s">
        <v>21</v>
      </c>
    </row>
    <row r="3755" spans="1:17">
      <c r="A3755" t="s">
        <v>128</v>
      </c>
      <c r="B3755" t="s">
        <v>56</v>
      </c>
      <c r="C3755" t="s">
        <v>19</v>
      </c>
      <c r="D3755" t="s">
        <v>33</v>
      </c>
      <c r="E3755" t="s">
        <v>21</v>
      </c>
      <c r="F3755" t="s">
        <v>2293</v>
      </c>
      <c r="G3755" t="s">
        <v>35</v>
      </c>
      <c r="H3755" t="s">
        <v>21</v>
      </c>
      <c r="I3755" t="s">
        <v>23</v>
      </c>
      <c r="J3755" t="s">
        <v>63</v>
      </c>
      <c r="K3755" t="s">
        <v>53</v>
      </c>
      <c r="L3755" t="s">
        <v>237</v>
      </c>
      <c r="M3755" t="s">
        <v>27</v>
      </c>
      <c r="N3755" t="s">
        <v>28</v>
      </c>
      <c r="O3755" t="s">
        <v>29</v>
      </c>
      <c r="P3755" t="s">
        <v>30</v>
      </c>
      <c r="Q3755" t="s">
        <v>21</v>
      </c>
    </row>
    <row r="3756" spans="1:17">
      <c r="A3756" t="s">
        <v>65</v>
      </c>
      <c r="B3756" t="s">
        <v>43</v>
      </c>
      <c r="C3756" t="s">
        <v>44</v>
      </c>
      <c r="D3756" t="s">
        <v>45</v>
      </c>
      <c r="E3756" t="s">
        <v>21</v>
      </c>
      <c r="F3756" t="s">
        <v>2294</v>
      </c>
      <c r="G3756" t="s">
        <v>21</v>
      </c>
      <c r="H3756" t="s">
        <v>21</v>
      </c>
      <c r="I3756" t="s">
        <v>23</v>
      </c>
      <c r="J3756" t="s">
        <v>123</v>
      </c>
      <c r="K3756" t="s">
        <v>92</v>
      </c>
      <c r="L3756" t="s">
        <v>976</v>
      </c>
      <c r="M3756" t="s">
        <v>219</v>
      </c>
      <c r="N3756" t="s">
        <v>28</v>
      </c>
      <c r="O3756" t="s">
        <v>29</v>
      </c>
      <c r="P3756" t="s">
        <v>30</v>
      </c>
      <c r="Q3756" t="s">
        <v>35</v>
      </c>
    </row>
    <row r="3757" spans="1:17">
      <c r="A3757" t="s">
        <v>31</v>
      </c>
      <c r="B3757" t="s">
        <v>56</v>
      </c>
      <c r="C3757" t="s">
        <v>44</v>
      </c>
      <c r="D3757" t="s">
        <v>33</v>
      </c>
      <c r="E3757" t="s">
        <v>21</v>
      </c>
      <c r="F3757" t="s">
        <v>2295</v>
      </c>
      <c r="G3757" t="s">
        <v>35</v>
      </c>
      <c r="H3757" t="s">
        <v>35</v>
      </c>
      <c r="I3757" t="s">
        <v>23</v>
      </c>
      <c r="J3757" t="s">
        <v>82</v>
      </c>
      <c r="K3757" t="s">
        <v>48</v>
      </c>
      <c r="L3757" t="s">
        <v>746</v>
      </c>
      <c r="M3757" t="s">
        <v>27</v>
      </c>
      <c r="N3757" t="s">
        <v>166</v>
      </c>
      <c r="O3757" t="s">
        <v>27</v>
      </c>
      <c r="P3757" t="s">
        <v>70</v>
      </c>
      <c r="Q3757" t="s">
        <v>21</v>
      </c>
    </row>
    <row r="3758" spans="1:17">
      <c r="A3758" t="s">
        <v>126</v>
      </c>
      <c r="B3758" t="s">
        <v>32</v>
      </c>
      <c r="C3758" t="s">
        <v>19</v>
      </c>
      <c r="D3758" t="s">
        <v>33</v>
      </c>
      <c r="E3758" t="s">
        <v>21</v>
      </c>
      <c r="F3758" t="s">
        <v>125</v>
      </c>
      <c r="G3758" t="s">
        <v>35</v>
      </c>
      <c r="H3758" t="s">
        <v>21</v>
      </c>
      <c r="I3758" t="s">
        <v>23</v>
      </c>
      <c r="J3758" t="s">
        <v>57</v>
      </c>
      <c r="K3758" t="s">
        <v>37</v>
      </c>
      <c r="L3758" t="s">
        <v>766</v>
      </c>
      <c r="M3758" t="s">
        <v>52</v>
      </c>
      <c r="N3758" t="s">
        <v>893</v>
      </c>
      <c r="O3758" t="s">
        <v>63</v>
      </c>
      <c r="P3758" t="s">
        <v>41</v>
      </c>
      <c r="Q3758" t="s">
        <v>21</v>
      </c>
    </row>
    <row r="3759" spans="1:17">
      <c r="A3759" t="s">
        <v>42</v>
      </c>
      <c r="B3759" t="s">
        <v>72</v>
      </c>
      <c r="C3759" t="s">
        <v>44</v>
      </c>
      <c r="D3759" t="s">
        <v>45</v>
      </c>
      <c r="E3759" t="s">
        <v>21</v>
      </c>
      <c r="F3759" t="s">
        <v>2296</v>
      </c>
      <c r="G3759" t="s">
        <v>21</v>
      </c>
      <c r="H3759" t="s">
        <v>21</v>
      </c>
      <c r="I3759" t="s">
        <v>146</v>
      </c>
      <c r="J3759" t="s">
        <v>234</v>
      </c>
      <c r="K3759" t="s">
        <v>37</v>
      </c>
      <c r="L3759" t="s">
        <v>159</v>
      </c>
      <c r="M3759" t="s">
        <v>63</v>
      </c>
      <c r="N3759" t="s">
        <v>28</v>
      </c>
      <c r="O3759" t="s">
        <v>29</v>
      </c>
      <c r="P3759" t="s">
        <v>30</v>
      </c>
      <c r="Q3759" t="s">
        <v>21</v>
      </c>
    </row>
    <row r="3760" spans="1:17">
      <c r="A3760" t="s">
        <v>97</v>
      </c>
      <c r="B3760" t="s">
        <v>56</v>
      </c>
      <c r="C3760" t="s">
        <v>19</v>
      </c>
      <c r="D3760" t="s">
        <v>33</v>
      </c>
      <c r="E3760" t="s">
        <v>21</v>
      </c>
      <c r="F3760" t="s">
        <v>561</v>
      </c>
      <c r="G3760" t="s">
        <v>35</v>
      </c>
      <c r="H3760" t="s">
        <v>21</v>
      </c>
      <c r="I3760" t="s">
        <v>30</v>
      </c>
      <c r="J3760" t="s">
        <v>91</v>
      </c>
      <c r="K3760" t="s">
        <v>37</v>
      </c>
      <c r="L3760" t="s">
        <v>1715</v>
      </c>
      <c r="M3760" t="s">
        <v>63</v>
      </c>
      <c r="N3760" t="s">
        <v>28</v>
      </c>
      <c r="O3760" t="s">
        <v>29</v>
      </c>
      <c r="P3760" t="s">
        <v>30</v>
      </c>
      <c r="Q3760" t="s">
        <v>21</v>
      </c>
    </row>
    <row r="3761" spans="1:17">
      <c r="A3761" t="s">
        <v>310</v>
      </c>
      <c r="B3761" t="s">
        <v>32</v>
      </c>
      <c r="C3761" t="s">
        <v>19</v>
      </c>
      <c r="D3761" t="s">
        <v>20</v>
      </c>
      <c r="E3761" t="s">
        <v>21</v>
      </c>
      <c r="F3761" t="s">
        <v>297</v>
      </c>
      <c r="G3761" t="s">
        <v>21</v>
      </c>
      <c r="H3761" t="s">
        <v>21</v>
      </c>
      <c r="I3761" t="s">
        <v>30</v>
      </c>
      <c r="J3761" t="s">
        <v>108</v>
      </c>
      <c r="K3761" t="s">
        <v>53</v>
      </c>
      <c r="L3761" t="s">
        <v>576</v>
      </c>
      <c r="M3761" t="s">
        <v>27</v>
      </c>
      <c r="N3761" t="s">
        <v>28</v>
      </c>
      <c r="O3761" t="s">
        <v>29</v>
      </c>
      <c r="P3761" t="s">
        <v>30</v>
      </c>
      <c r="Q3761" t="s">
        <v>21</v>
      </c>
    </row>
    <row r="3762" spans="1:17">
      <c r="A3762" t="s">
        <v>323</v>
      </c>
      <c r="B3762" t="s">
        <v>43</v>
      </c>
      <c r="C3762" t="s">
        <v>19</v>
      </c>
      <c r="D3762" t="s">
        <v>45</v>
      </c>
      <c r="E3762" t="s">
        <v>21</v>
      </c>
      <c r="F3762" t="s">
        <v>29</v>
      </c>
      <c r="G3762" t="s">
        <v>21</v>
      </c>
      <c r="H3762" t="s">
        <v>21</v>
      </c>
      <c r="I3762" t="s">
        <v>30</v>
      </c>
      <c r="J3762" t="s">
        <v>118</v>
      </c>
      <c r="K3762" t="s">
        <v>37</v>
      </c>
      <c r="L3762" t="s">
        <v>542</v>
      </c>
      <c r="M3762" t="s">
        <v>63</v>
      </c>
      <c r="N3762" t="s">
        <v>28</v>
      </c>
      <c r="O3762" t="s">
        <v>29</v>
      </c>
      <c r="P3762" t="s">
        <v>30</v>
      </c>
      <c r="Q3762" t="s">
        <v>21</v>
      </c>
    </row>
    <row r="3763" spans="1:17">
      <c r="A3763" t="s">
        <v>76</v>
      </c>
      <c r="B3763" t="s">
        <v>87</v>
      </c>
      <c r="C3763" t="s">
        <v>44</v>
      </c>
      <c r="D3763" t="s">
        <v>33</v>
      </c>
      <c r="E3763" t="s">
        <v>21</v>
      </c>
      <c r="F3763" t="s">
        <v>453</v>
      </c>
      <c r="G3763" t="s">
        <v>35</v>
      </c>
      <c r="H3763" t="s">
        <v>21</v>
      </c>
      <c r="I3763" t="s">
        <v>30</v>
      </c>
      <c r="J3763" t="s">
        <v>40</v>
      </c>
      <c r="K3763" t="s">
        <v>53</v>
      </c>
      <c r="L3763" t="s">
        <v>707</v>
      </c>
      <c r="M3763" t="s">
        <v>74</v>
      </c>
      <c r="N3763" t="s">
        <v>28</v>
      </c>
      <c r="O3763" t="s">
        <v>29</v>
      </c>
      <c r="P3763" t="s">
        <v>30</v>
      </c>
      <c r="Q3763" t="s">
        <v>21</v>
      </c>
    </row>
    <row r="3764" spans="1:17">
      <c r="A3764" t="s">
        <v>310</v>
      </c>
      <c r="B3764" t="s">
        <v>72</v>
      </c>
      <c r="C3764" t="s">
        <v>19</v>
      </c>
      <c r="D3764" t="s">
        <v>33</v>
      </c>
      <c r="E3764" t="s">
        <v>21</v>
      </c>
      <c r="F3764" t="s">
        <v>2297</v>
      </c>
      <c r="G3764" t="s">
        <v>35</v>
      </c>
      <c r="H3764" t="s">
        <v>21</v>
      </c>
      <c r="I3764" t="s">
        <v>30</v>
      </c>
      <c r="J3764" t="s">
        <v>91</v>
      </c>
      <c r="K3764" t="s">
        <v>37</v>
      </c>
      <c r="L3764" t="s">
        <v>634</v>
      </c>
      <c r="M3764" t="s">
        <v>27</v>
      </c>
      <c r="N3764" t="s">
        <v>28</v>
      </c>
      <c r="O3764" t="s">
        <v>29</v>
      </c>
      <c r="P3764" t="s">
        <v>30</v>
      </c>
      <c r="Q3764" t="s">
        <v>21</v>
      </c>
    </row>
    <row r="3765" spans="1:17">
      <c r="A3765" t="s">
        <v>31</v>
      </c>
      <c r="B3765" t="s">
        <v>56</v>
      </c>
      <c r="C3765" t="s">
        <v>19</v>
      </c>
      <c r="D3765" t="s">
        <v>33</v>
      </c>
      <c r="E3765" t="s">
        <v>21</v>
      </c>
      <c r="F3765" t="s">
        <v>288</v>
      </c>
      <c r="G3765" t="s">
        <v>21</v>
      </c>
      <c r="H3765" t="s">
        <v>35</v>
      </c>
      <c r="I3765" t="s">
        <v>23</v>
      </c>
      <c r="J3765" t="s">
        <v>123</v>
      </c>
      <c r="K3765" t="s">
        <v>119</v>
      </c>
      <c r="L3765" t="s">
        <v>451</v>
      </c>
      <c r="M3765" t="s">
        <v>130</v>
      </c>
      <c r="N3765" t="s">
        <v>28</v>
      </c>
      <c r="O3765" t="s">
        <v>29</v>
      </c>
      <c r="P3765" t="s">
        <v>30</v>
      </c>
      <c r="Q3765" t="s">
        <v>21</v>
      </c>
    </row>
    <row r="3766" spans="1:17">
      <c r="A3766" t="s">
        <v>97</v>
      </c>
      <c r="B3766" t="s">
        <v>18</v>
      </c>
      <c r="C3766" t="s">
        <v>19</v>
      </c>
      <c r="D3766" t="s">
        <v>33</v>
      </c>
      <c r="E3766" t="s">
        <v>21</v>
      </c>
      <c r="F3766" t="s">
        <v>336</v>
      </c>
      <c r="G3766" t="s">
        <v>35</v>
      </c>
      <c r="H3766" t="s">
        <v>21</v>
      </c>
      <c r="I3766" t="s">
        <v>23</v>
      </c>
      <c r="J3766" t="s">
        <v>24</v>
      </c>
      <c r="K3766" t="s">
        <v>124</v>
      </c>
      <c r="L3766" t="s">
        <v>894</v>
      </c>
      <c r="M3766" t="s">
        <v>27</v>
      </c>
      <c r="N3766" t="s">
        <v>28</v>
      </c>
      <c r="O3766" t="s">
        <v>29</v>
      </c>
      <c r="P3766" t="s">
        <v>30</v>
      </c>
      <c r="Q3766" t="s">
        <v>21</v>
      </c>
    </row>
    <row r="3767" spans="1:17">
      <c r="A3767" t="s">
        <v>140</v>
      </c>
      <c r="B3767" t="s">
        <v>72</v>
      </c>
      <c r="C3767" t="s">
        <v>122</v>
      </c>
      <c r="D3767" t="s">
        <v>33</v>
      </c>
      <c r="E3767" t="s">
        <v>21</v>
      </c>
      <c r="F3767" t="s">
        <v>2298</v>
      </c>
      <c r="G3767" t="s">
        <v>21</v>
      </c>
      <c r="H3767" t="s">
        <v>21</v>
      </c>
      <c r="I3767" t="s">
        <v>23</v>
      </c>
      <c r="J3767" t="s">
        <v>349</v>
      </c>
      <c r="K3767" t="s">
        <v>61</v>
      </c>
      <c r="L3767" t="s">
        <v>137</v>
      </c>
      <c r="M3767" t="s">
        <v>27</v>
      </c>
      <c r="N3767" t="s">
        <v>377</v>
      </c>
      <c r="O3767" t="s">
        <v>27</v>
      </c>
      <c r="P3767" t="s">
        <v>41</v>
      </c>
      <c r="Q3767" t="s">
        <v>35</v>
      </c>
    </row>
    <row r="3768" spans="1:17">
      <c r="A3768" t="s">
        <v>121</v>
      </c>
      <c r="B3768" t="s">
        <v>72</v>
      </c>
      <c r="C3768" t="s">
        <v>44</v>
      </c>
      <c r="D3768" t="s">
        <v>33</v>
      </c>
      <c r="E3768" t="s">
        <v>21</v>
      </c>
      <c r="F3768" t="s">
        <v>1303</v>
      </c>
      <c r="G3768" t="s">
        <v>35</v>
      </c>
      <c r="H3768" t="s">
        <v>21</v>
      </c>
      <c r="I3768" t="s">
        <v>23</v>
      </c>
      <c r="J3768" t="s">
        <v>234</v>
      </c>
      <c r="K3768" t="s">
        <v>37</v>
      </c>
      <c r="L3768" t="s">
        <v>192</v>
      </c>
      <c r="M3768" t="s">
        <v>63</v>
      </c>
      <c r="N3768" t="s">
        <v>28</v>
      </c>
      <c r="O3768" t="s">
        <v>29</v>
      </c>
      <c r="P3768" t="s">
        <v>30</v>
      </c>
      <c r="Q3768" t="s">
        <v>21</v>
      </c>
    </row>
    <row r="3769" spans="1:17">
      <c r="A3769" t="s">
        <v>140</v>
      </c>
      <c r="B3769" t="s">
        <v>135</v>
      </c>
      <c r="C3769" t="s">
        <v>19</v>
      </c>
      <c r="D3769" t="s">
        <v>33</v>
      </c>
      <c r="E3769" t="s">
        <v>21</v>
      </c>
      <c r="F3769" t="s">
        <v>432</v>
      </c>
      <c r="G3769" t="s">
        <v>21</v>
      </c>
      <c r="H3769" t="s">
        <v>21</v>
      </c>
      <c r="I3769" t="s">
        <v>23</v>
      </c>
      <c r="J3769" t="s">
        <v>169</v>
      </c>
      <c r="K3769" t="s">
        <v>92</v>
      </c>
      <c r="L3769" t="s">
        <v>449</v>
      </c>
      <c r="M3769" t="s">
        <v>63</v>
      </c>
      <c r="N3769" t="s">
        <v>28</v>
      </c>
      <c r="O3769" t="s">
        <v>29</v>
      </c>
      <c r="P3769" t="s">
        <v>30</v>
      </c>
      <c r="Q3769" t="s">
        <v>21</v>
      </c>
    </row>
    <row r="3770" spans="1:17">
      <c r="A3770" t="s">
        <v>524</v>
      </c>
      <c r="B3770" t="s">
        <v>43</v>
      </c>
      <c r="C3770" t="s">
        <v>44</v>
      </c>
      <c r="D3770" t="s">
        <v>45</v>
      </c>
      <c r="E3770" t="s">
        <v>21</v>
      </c>
      <c r="F3770" t="s">
        <v>29</v>
      </c>
      <c r="G3770" t="s">
        <v>21</v>
      </c>
      <c r="H3770" t="s">
        <v>21</v>
      </c>
      <c r="I3770" t="s">
        <v>30</v>
      </c>
      <c r="J3770" t="s">
        <v>36</v>
      </c>
      <c r="K3770" t="s">
        <v>53</v>
      </c>
      <c r="L3770" t="s">
        <v>310</v>
      </c>
      <c r="M3770" t="s">
        <v>52</v>
      </c>
      <c r="N3770" t="s">
        <v>28</v>
      </c>
      <c r="O3770" t="s">
        <v>29</v>
      </c>
      <c r="P3770" t="s">
        <v>30</v>
      </c>
      <c r="Q3770" t="s">
        <v>21</v>
      </c>
    </row>
    <row r="3771" spans="1:17">
      <c r="A3771" t="s">
        <v>230</v>
      </c>
      <c r="B3771" t="s">
        <v>135</v>
      </c>
      <c r="C3771" t="s">
        <v>19</v>
      </c>
      <c r="D3771" t="s">
        <v>20</v>
      </c>
      <c r="E3771" t="s">
        <v>21</v>
      </c>
      <c r="F3771" t="s">
        <v>1035</v>
      </c>
      <c r="G3771" t="s">
        <v>35</v>
      </c>
      <c r="H3771" t="s">
        <v>21</v>
      </c>
      <c r="I3771" t="s">
        <v>30</v>
      </c>
      <c r="J3771" t="s">
        <v>85</v>
      </c>
      <c r="K3771" t="s">
        <v>37</v>
      </c>
      <c r="L3771" t="s">
        <v>466</v>
      </c>
      <c r="M3771" t="s">
        <v>52</v>
      </c>
      <c r="N3771" t="s">
        <v>28</v>
      </c>
      <c r="O3771" t="s">
        <v>29</v>
      </c>
      <c r="P3771" t="s">
        <v>30</v>
      </c>
      <c r="Q3771" t="s">
        <v>21</v>
      </c>
    </row>
    <row r="3772" spans="1:17">
      <c r="A3772" t="s">
        <v>323</v>
      </c>
      <c r="B3772" t="s">
        <v>43</v>
      </c>
      <c r="C3772" t="s">
        <v>44</v>
      </c>
      <c r="D3772" t="s">
        <v>45</v>
      </c>
      <c r="E3772" t="s">
        <v>21</v>
      </c>
      <c r="F3772" t="s">
        <v>824</v>
      </c>
      <c r="G3772" t="s">
        <v>35</v>
      </c>
      <c r="H3772" t="s">
        <v>21</v>
      </c>
      <c r="I3772" t="s">
        <v>146</v>
      </c>
      <c r="J3772" t="s">
        <v>40</v>
      </c>
      <c r="K3772" t="s">
        <v>37</v>
      </c>
      <c r="L3772" t="s">
        <v>65</v>
      </c>
      <c r="M3772" t="s">
        <v>74</v>
      </c>
      <c r="N3772" t="s">
        <v>375</v>
      </c>
      <c r="O3772" t="s">
        <v>63</v>
      </c>
      <c r="P3772" t="s">
        <v>70</v>
      </c>
      <c r="Q3772" t="s">
        <v>21</v>
      </c>
    </row>
    <row r="3773" spans="1:17">
      <c r="A3773" t="s">
        <v>192</v>
      </c>
      <c r="B3773" t="s">
        <v>43</v>
      </c>
      <c r="C3773" t="s">
        <v>19</v>
      </c>
      <c r="D3773" t="s">
        <v>45</v>
      </c>
      <c r="E3773" t="s">
        <v>21</v>
      </c>
      <c r="F3773" t="s">
        <v>2299</v>
      </c>
      <c r="G3773" t="s">
        <v>21</v>
      </c>
      <c r="H3773" t="s">
        <v>21</v>
      </c>
      <c r="I3773" t="s">
        <v>23</v>
      </c>
      <c r="J3773" t="s">
        <v>349</v>
      </c>
      <c r="K3773" t="s">
        <v>387</v>
      </c>
      <c r="L3773" t="s">
        <v>129</v>
      </c>
      <c r="M3773" t="s">
        <v>27</v>
      </c>
      <c r="N3773" t="s">
        <v>28</v>
      </c>
      <c r="O3773" t="s">
        <v>29</v>
      </c>
      <c r="P3773" t="s">
        <v>30</v>
      </c>
      <c r="Q3773" t="s">
        <v>35</v>
      </c>
    </row>
    <row r="3774" spans="1:17">
      <c r="A3774" t="s">
        <v>524</v>
      </c>
      <c r="B3774" t="s">
        <v>43</v>
      </c>
      <c r="C3774" t="s">
        <v>44</v>
      </c>
      <c r="D3774" t="s">
        <v>45</v>
      </c>
      <c r="E3774" t="s">
        <v>21</v>
      </c>
      <c r="F3774" t="s">
        <v>1582</v>
      </c>
      <c r="G3774" t="s">
        <v>21</v>
      </c>
      <c r="H3774" t="s">
        <v>21</v>
      </c>
      <c r="I3774" t="s">
        <v>23</v>
      </c>
      <c r="J3774" t="s">
        <v>152</v>
      </c>
      <c r="K3774" t="s">
        <v>92</v>
      </c>
      <c r="L3774" t="s">
        <v>351</v>
      </c>
      <c r="M3774" t="s">
        <v>40</v>
      </c>
      <c r="N3774" t="s">
        <v>28</v>
      </c>
      <c r="O3774" t="s">
        <v>29</v>
      </c>
      <c r="P3774" t="s">
        <v>30</v>
      </c>
      <c r="Q3774" t="s">
        <v>21</v>
      </c>
    </row>
    <row r="3775" spans="1:17">
      <c r="A3775" t="s">
        <v>186</v>
      </c>
      <c r="B3775" t="s">
        <v>72</v>
      </c>
      <c r="C3775" t="s">
        <v>19</v>
      </c>
      <c r="D3775" t="s">
        <v>33</v>
      </c>
      <c r="E3775" t="s">
        <v>21</v>
      </c>
      <c r="F3775" t="s">
        <v>524</v>
      </c>
      <c r="G3775" t="s">
        <v>21</v>
      </c>
      <c r="H3775" t="s">
        <v>21</v>
      </c>
      <c r="I3775" t="s">
        <v>23</v>
      </c>
      <c r="J3775" t="s">
        <v>114</v>
      </c>
      <c r="K3775" t="s">
        <v>92</v>
      </c>
      <c r="L3775" t="s">
        <v>117</v>
      </c>
      <c r="M3775" t="s">
        <v>74</v>
      </c>
      <c r="N3775" t="s">
        <v>28</v>
      </c>
      <c r="O3775" t="s">
        <v>29</v>
      </c>
      <c r="P3775" t="s">
        <v>30</v>
      </c>
      <c r="Q3775" t="s">
        <v>21</v>
      </c>
    </row>
    <row r="3776" spans="1:17">
      <c r="A3776" t="s">
        <v>186</v>
      </c>
      <c r="B3776" t="s">
        <v>56</v>
      </c>
      <c r="C3776" t="s">
        <v>19</v>
      </c>
      <c r="D3776" t="s">
        <v>33</v>
      </c>
      <c r="E3776" t="s">
        <v>21</v>
      </c>
      <c r="F3776" t="s">
        <v>2300</v>
      </c>
      <c r="G3776" t="s">
        <v>35</v>
      </c>
      <c r="H3776" t="s">
        <v>21</v>
      </c>
      <c r="I3776" t="s">
        <v>30</v>
      </c>
      <c r="J3776" t="s">
        <v>85</v>
      </c>
      <c r="K3776" t="s">
        <v>37</v>
      </c>
      <c r="L3776" t="s">
        <v>529</v>
      </c>
      <c r="M3776" t="s">
        <v>27</v>
      </c>
      <c r="N3776" t="s">
        <v>28</v>
      </c>
      <c r="O3776" t="s">
        <v>29</v>
      </c>
      <c r="P3776" t="s">
        <v>30</v>
      </c>
      <c r="Q3776" t="s">
        <v>21</v>
      </c>
    </row>
    <row r="3777" spans="1:17">
      <c r="A3777" t="s">
        <v>76</v>
      </c>
      <c r="B3777" t="s">
        <v>43</v>
      </c>
      <c r="C3777" t="s">
        <v>122</v>
      </c>
      <c r="D3777" t="s">
        <v>45</v>
      </c>
      <c r="E3777" t="s">
        <v>21</v>
      </c>
      <c r="F3777" t="s">
        <v>2301</v>
      </c>
      <c r="G3777" t="s">
        <v>21</v>
      </c>
      <c r="H3777" t="s">
        <v>21</v>
      </c>
      <c r="I3777" t="s">
        <v>23</v>
      </c>
      <c r="J3777" t="s">
        <v>68</v>
      </c>
      <c r="K3777" t="s">
        <v>25</v>
      </c>
      <c r="L3777" t="s">
        <v>194</v>
      </c>
      <c r="M3777" t="s">
        <v>63</v>
      </c>
      <c r="N3777" t="s">
        <v>1016</v>
      </c>
      <c r="O3777" t="s">
        <v>27</v>
      </c>
      <c r="P3777" t="s">
        <v>41</v>
      </c>
      <c r="Q3777" t="s">
        <v>21</v>
      </c>
    </row>
    <row r="3778" spans="1:17">
      <c r="A3778" t="s">
        <v>65</v>
      </c>
      <c r="B3778" t="s">
        <v>56</v>
      </c>
      <c r="C3778" t="s">
        <v>122</v>
      </c>
      <c r="D3778" t="s">
        <v>33</v>
      </c>
      <c r="E3778" t="s">
        <v>21</v>
      </c>
      <c r="F3778" t="s">
        <v>1240</v>
      </c>
      <c r="G3778" t="s">
        <v>21</v>
      </c>
      <c r="H3778" t="s">
        <v>21</v>
      </c>
      <c r="I3778" t="s">
        <v>30</v>
      </c>
      <c r="J3778" t="s">
        <v>57</v>
      </c>
      <c r="K3778" t="s">
        <v>53</v>
      </c>
      <c r="L3778" t="s">
        <v>113</v>
      </c>
      <c r="M3778" t="s">
        <v>63</v>
      </c>
      <c r="N3778" t="s">
        <v>28</v>
      </c>
      <c r="O3778" t="s">
        <v>29</v>
      </c>
      <c r="P3778" t="s">
        <v>30</v>
      </c>
      <c r="Q3778" t="s">
        <v>21</v>
      </c>
    </row>
    <row r="3779" spans="1:17">
      <c r="A3779" t="s">
        <v>134</v>
      </c>
      <c r="B3779" t="s">
        <v>56</v>
      </c>
      <c r="C3779" t="s">
        <v>44</v>
      </c>
      <c r="D3779" t="s">
        <v>33</v>
      </c>
      <c r="E3779" t="s">
        <v>21</v>
      </c>
      <c r="F3779" t="s">
        <v>183</v>
      </c>
      <c r="G3779" t="s">
        <v>35</v>
      </c>
      <c r="H3779" t="s">
        <v>21</v>
      </c>
      <c r="I3779" t="s">
        <v>30</v>
      </c>
      <c r="J3779" t="s">
        <v>234</v>
      </c>
      <c r="K3779" t="s">
        <v>37</v>
      </c>
      <c r="L3779" t="s">
        <v>641</v>
      </c>
      <c r="M3779" t="s">
        <v>27</v>
      </c>
      <c r="N3779" t="s">
        <v>28</v>
      </c>
      <c r="O3779" t="s">
        <v>29</v>
      </c>
      <c r="P3779" t="s">
        <v>30</v>
      </c>
      <c r="Q3779" t="s">
        <v>21</v>
      </c>
    </row>
    <row r="3780" spans="1:17">
      <c r="A3780" t="s">
        <v>42</v>
      </c>
      <c r="B3780" t="s">
        <v>43</v>
      </c>
      <c r="C3780" t="s">
        <v>19</v>
      </c>
      <c r="D3780" t="s">
        <v>45</v>
      </c>
      <c r="E3780" t="s">
        <v>21</v>
      </c>
      <c r="F3780" t="s">
        <v>219</v>
      </c>
      <c r="G3780" t="s">
        <v>21</v>
      </c>
      <c r="H3780" t="s">
        <v>21</v>
      </c>
      <c r="I3780" t="s">
        <v>23</v>
      </c>
      <c r="J3780" t="s">
        <v>60</v>
      </c>
      <c r="K3780" t="s">
        <v>48</v>
      </c>
      <c r="L3780" t="s">
        <v>132</v>
      </c>
      <c r="M3780" t="s">
        <v>52</v>
      </c>
      <c r="N3780" t="s">
        <v>28</v>
      </c>
      <c r="O3780" t="s">
        <v>29</v>
      </c>
      <c r="P3780" t="s">
        <v>30</v>
      </c>
      <c r="Q3780" t="s">
        <v>35</v>
      </c>
    </row>
    <row r="3781" spans="1:17">
      <c r="A3781" t="s">
        <v>65</v>
      </c>
      <c r="B3781" t="s">
        <v>56</v>
      </c>
      <c r="C3781" t="s">
        <v>19</v>
      </c>
      <c r="D3781" t="s">
        <v>33</v>
      </c>
      <c r="E3781" t="s">
        <v>21</v>
      </c>
      <c r="F3781" t="s">
        <v>2302</v>
      </c>
      <c r="G3781" t="s">
        <v>21</v>
      </c>
      <c r="H3781" t="s">
        <v>21</v>
      </c>
      <c r="I3781" t="s">
        <v>30</v>
      </c>
      <c r="J3781" t="s">
        <v>82</v>
      </c>
      <c r="K3781" t="s">
        <v>53</v>
      </c>
      <c r="L3781" t="s">
        <v>1396</v>
      </c>
      <c r="M3781" t="s">
        <v>63</v>
      </c>
      <c r="N3781" t="s">
        <v>28</v>
      </c>
      <c r="O3781" t="s">
        <v>29</v>
      </c>
      <c r="P3781" t="s">
        <v>30</v>
      </c>
      <c r="Q3781" t="s">
        <v>21</v>
      </c>
    </row>
    <row r="3782" spans="1:17">
      <c r="A3782" t="s">
        <v>134</v>
      </c>
      <c r="B3782" t="s">
        <v>43</v>
      </c>
      <c r="C3782" t="s">
        <v>44</v>
      </c>
      <c r="D3782" t="s">
        <v>45</v>
      </c>
      <c r="E3782" t="s">
        <v>21</v>
      </c>
      <c r="F3782" t="s">
        <v>232</v>
      </c>
      <c r="G3782" t="s">
        <v>21</v>
      </c>
      <c r="H3782" t="s">
        <v>21</v>
      </c>
      <c r="I3782" t="s">
        <v>23</v>
      </c>
      <c r="J3782" t="s">
        <v>205</v>
      </c>
      <c r="K3782" t="s">
        <v>53</v>
      </c>
      <c r="L3782" t="s">
        <v>1353</v>
      </c>
      <c r="M3782" t="s">
        <v>27</v>
      </c>
      <c r="N3782" t="s">
        <v>28</v>
      </c>
      <c r="O3782" t="s">
        <v>29</v>
      </c>
      <c r="P3782" t="s">
        <v>30</v>
      </c>
      <c r="Q3782" t="s">
        <v>35</v>
      </c>
    </row>
    <row r="3783" spans="1:17">
      <c r="A3783" t="s">
        <v>310</v>
      </c>
      <c r="B3783" t="s">
        <v>43</v>
      </c>
      <c r="C3783" t="s">
        <v>19</v>
      </c>
      <c r="D3783" t="s">
        <v>20</v>
      </c>
      <c r="E3783" t="s">
        <v>21</v>
      </c>
      <c r="F3783" t="s">
        <v>2270</v>
      </c>
      <c r="G3783" t="s">
        <v>35</v>
      </c>
      <c r="H3783" t="s">
        <v>21</v>
      </c>
      <c r="I3783" t="s">
        <v>23</v>
      </c>
      <c r="J3783" t="s">
        <v>36</v>
      </c>
      <c r="K3783" t="s">
        <v>119</v>
      </c>
      <c r="L3783" t="s">
        <v>598</v>
      </c>
      <c r="M3783" t="s">
        <v>63</v>
      </c>
      <c r="N3783" t="s">
        <v>28</v>
      </c>
      <c r="O3783" t="s">
        <v>29</v>
      </c>
      <c r="P3783" t="s">
        <v>30</v>
      </c>
      <c r="Q3783" t="s">
        <v>21</v>
      </c>
    </row>
    <row r="3784" spans="1:17">
      <c r="A3784" t="s">
        <v>202</v>
      </c>
      <c r="B3784" t="s">
        <v>56</v>
      </c>
      <c r="C3784" t="s">
        <v>19</v>
      </c>
      <c r="D3784" t="s">
        <v>33</v>
      </c>
      <c r="E3784" t="s">
        <v>21</v>
      </c>
      <c r="F3784" t="s">
        <v>2303</v>
      </c>
      <c r="G3784" t="s">
        <v>35</v>
      </c>
      <c r="H3784" t="s">
        <v>21</v>
      </c>
      <c r="I3784" t="s">
        <v>23</v>
      </c>
      <c r="J3784" t="s">
        <v>118</v>
      </c>
      <c r="K3784" t="s">
        <v>48</v>
      </c>
      <c r="L3784" t="s">
        <v>390</v>
      </c>
      <c r="M3784" t="s">
        <v>27</v>
      </c>
      <c r="N3784" t="s">
        <v>28</v>
      </c>
      <c r="O3784" t="s">
        <v>29</v>
      </c>
      <c r="P3784" t="s">
        <v>30</v>
      </c>
      <c r="Q3784" t="s">
        <v>21</v>
      </c>
    </row>
    <row r="3785" spans="1:17">
      <c r="A3785" t="s">
        <v>192</v>
      </c>
      <c r="B3785" t="s">
        <v>144</v>
      </c>
      <c r="C3785" t="s">
        <v>19</v>
      </c>
      <c r="D3785" t="s">
        <v>33</v>
      </c>
      <c r="E3785" t="s">
        <v>21</v>
      </c>
      <c r="F3785" t="s">
        <v>314</v>
      </c>
      <c r="G3785" t="s">
        <v>35</v>
      </c>
      <c r="H3785" t="s">
        <v>21</v>
      </c>
      <c r="I3785" t="s">
        <v>23</v>
      </c>
      <c r="J3785" t="s">
        <v>205</v>
      </c>
      <c r="K3785" t="s">
        <v>119</v>
      </c>
      <c r="L3785" t="s">
        <v>469</v>
      </c>
      <c r="M3785" t="s">
        <v>118</v>
      </c>
      <c r="N3785" t="s">
        <v>28</v>
      </c>
      <c r="O3785" t="s">
        <v>29</v>
      </c>
      <c r="P3785" t="s">
        <v>30</v>
      </c>
      <c r="Q3785" t="s">
        <v>21</v>
      </c>
    </row>
    <row r="3786" spans="1:17">
      <c r="A3786" t="s">
        <v>234</v>
      </c>
      <c r="B3786" t="s">
        <v>72</v>
      </c>
      <c r="C3786" t="s">
        <v>44</v>
      </c>
      <c r="D3786" t="s">
        <v>33</v>
      </c>
      <c r="E3786" t="s">
        <v>21</v>
      </c>
      <c r="F3786" t="s">
        <v>2304</v>
      </c>
      <c r="G3786" t="s">
        <v>35</v>
      </c>
      <c r="H3786" t="s">
        <v>21</v>
      </c>
      <c r="I3786" t="s">
        <v>30</v>
      </c>
      <c r="J3786" t="s">
        <v>152</v>
      </c>
      <c r="K3786" t="s">
        <v>37</v>
      </c>
      <c r="L3786" t="s">
        <v>256</v>
      </c>
      <c r="M3786" t="s">
        <v>27</v>
      </c>
      <c r="N3786" t="s">
        <v>28</v>
      </c>
      <c r="O3786" t="s">
        <v>29</v>
      </c>
      <c r="P3786" t="s">
        <v>30</v>
      </c>
      <c r="Q3786" t="s">
        <v>21</v>
      </c>
    </row>
    <row r="3787" spans="1:17">
      <c r="A3787" t="s">
        <v>162</v>
      </c>
      <c r="B3787" t="s">
        <v>56</v>
      </c>
      <c r="C3787" t="s">
        <v>44</v>
      </c>
      <c r="D3787" t="s">
        <v>20</v>
      </c>
      <c r="E3787" t="s">
        <v>21</v>
      </c>
      <c r="F3787" t="s">
        <v>2305</v>
      </c>
      <c r="G3787" t="s">
        <v>35</v>
      </c>
      <c r="H3787" t="s">
        <v>21</v>
      </c>
      <c r="I3787" t="s">
        <v>30</v>
      </c>
      <c r="J3787" t="s">
        <v>205</v>
      </c>
      <c r="K3787" t="s">
        <v>37</v>
      </c>
      <c r="L3787" t="s">
        <v>132</v>
      </c>
      <c r="M3787" t="s">
        <v>27</v>
      </c>
      <c r="N3787" t="s">
        <v>28</v>
      </c>
      <c r="O3787" t="s">
        <v>29</v>
      </c>
      <c r="P3787" t="s">
        <v>30</v>
      </c>
      <c r="Q3787" t="s">
        <v>21</v>
      </c>
    </row>
    <row r="3788" spans="1:17">
      <c r="A3788" t="s">
        <v>153</v>
      </c>
      <c r="B3788" t="s">
        <v>144</v>
      </c>
      <c r="C3788" t="s">
        <v>19</v>
      </c>
      <c r="D3788" t="s">
        <v>33</v>
      </c>
      <c r="E3788" t="s">
        <v>21</v>
      </c>
      <c r="F3788" t="s">
        <v>2306</v>
      </c>
      <c r="G3788" t="s">
        <v>21</v>
      </c>
      <c r="H3788" t="s">
        <v>21</v>
      </c>
      <c r="I3788" t="s">
        <v>146</v>
      </c>
      <c r="J3788" t="s">
        <v>82</v>
      </c>
      <c r="K3788" t="s">
        <v>48</v>
      </c>
      <c r="L3788" t="s">
        <v>1990</v>
      </c>
      <c r="M3788" t="s">
        <v>63</v>
      </c>
      <c r="N3788" t="s">
        <v>28</v>
      </c>
      <c r="O3788" t="s">
        <v>29</v>
      </c>
      <c r="P3788" t="s">
        <v>30</v>
      </c>
      <c r="Q3788" t="s">
        <v>35</v>
      </c>
    </row>
    <row r="3789" spans="1:17">
      <c r="A3789" t="s">
        <v>151</v>
      </c>
      <c r="B3789" t="s">
        <v>56</v>
      </c>
      <c r="C3789" t="s">
        <v>19</v>
      </c>
      <c r="D3789" t="s">
        <v>33</v>
      </c>
      <c r="E3789" t="s">
        <v>21</v>
      </c>
      <c r="F3789" t="s">
        <v>303</v>
      </c>
      <c r="G3789" t="s">
        <v>35</v>
      </c>
      <c r="H3789" t="s">
        <v>21</v>
      </c>
      <c r="I3789" t="s">
        <v>23</v>
      </c>
      <c r="J3789" t="s">
        <v>52</v>
      </c>
      <c r="K3789" t="s">
        <v>61</v>
      </c>
      <c r="L3789" t="s">
        <v>339</v>
      </c>
      <c r="M3789" t="s">
        <v>52</v>
      </c>
      <c r="N3789" t="s">
        <v>28</v>
      </c>
      <c r="O3789" t="s">
        <v>29</v>
      </c>
      <c r="P3789" t="s">
        <v>30</v>
      </c>
      <c r="Q3789" t="s">
        <v>21</v>
      </c>
    </row>
    <row r="3790" spans="1:17">
      <c r="A3790" t="s">
        <v>323</v>
      </c>
      <c r="B3790" t="s">
        <v>66</v>
      </c>
      <c r="C3790" t="s">
        <v>19</v>
      </c>
      <c r="D3790" t="s">
        <v>33</v>
      </c>
      <c r="E3790" t="s">
        <v>21</v>
      </c>
      <c r="F3790" t="s">
        <v>2046</v>
      </c>
      <c r="G3790" t="s">
        <v>35</v>
      </c>
      <c r="H3790" t="s">
        <v>21</v>
      </c>
      <c r="I3790" t="s">
        <v>23</v>
      </c>
      <c r="J3790" t="s">
        <v>97</v>
      </c>
      <c r="K3790" t="s">
        <v>119</v>
      </c>
      <c r="L3790" t="s">
        <v>642</v>
      </c>
      <c r="M3790" t="s">
        <v>63</v>
      </c>
      <c r="N3790" t="s">
        <v>28</v>
      </c>
      <c r="O3790" t="s">
        <v>29</v>
      </c>
      <c r="P3790" t="s">
        <v>30</v>
      </c>
      <c r="Q3790" t="s">
        <v>21</v>
      </c>
    </row>
    <row r="3791" spans="1:17">
      <c r="A3791" t="s">
        <v>524</v>
      </c>
      <c r="B3791" t="s">
        <v>43</v>
      </c>
      <c r="C3791" t="s">
        <v>19</v>
      </c>
      <c r="D3791" t="s">
        <v>45</v>
      </c>
      <c r="E3791" t="s">
        <v>21</v>
      </c>
      <c r="F3791" t="s">
        <v>29</v>
      </c>
      <c r="G3791" t="s">
        <v>21</v>
      </c>
      <c r="H3791" t="s">
        <v>21</v>
      </c>
      <c r="I3791" t="s">
        <v>23</v>
      </c>
      <c r="J3791" t="s">
        <v>108</v>
      </c>
      <c r="K3791" t="s">
        <v>25</v>
      </c>
      <c r="L3791" t="s">
        <v>1031</v>
      </c>
      <c r="M3791" t="s">
        <v>27</v>
      </c>
      <c r="N3791" t="s">
        <v>28</v>
      </c>
      <c r="O3791" t="s">
        <v>29</v>
      </c>
      <c r="P3791" t="s">
        <v>30</v>
      </c>
      <c r="Q3791" t="s">
        <v>35</v>
      </c>
    </row>
    <row r="3792" spans="1:17">
      <c r="A3792" t="s">
        <v>126</v>
      </c>
      <c r="B3792" t="s">
        <v>56</v>
      </c>
      <c r="C3792" t="s">
        <v>44</v>
      </c>
      <c r="D3792" t="s">
        <v>20</v>
      </c>
      <c r="E3792" t="s">
        <v>21</v>
      </c>
      <c r="F3792" t="s">
        <v>195</v>
      </c>
      <c r="G3792" t="s">
        <v>21</v>
      </c>
      <c r="H3792" t="s">
        <v>21</v>
      </c>
      <c r="I3792" t="s">
        <v>23</v>
      </c>
      <c r="J3792" t="s">
        <v>17</v>
      </c>
      <c r="K3792" t="s">
        <v>119</v>
      </c>
      <c r="L3792" t="s">
        <v>356</v>
      </c>
      <c r="M3792" t="s">
        <v>63</v>
      </c>
      <c r="N3792" t="s">
        <v>28</v>
      </c>
      <c r="O3792" t="s">
        <v>29</v>
      </c>
      <c r="P3792" t="s">
        <v>30</v>
      </c>
      <c r="Q3792" t="s">
        <v>21</v>
      </c>
    </row>
    <row r="3793" spans="1:17">
      <c r="A3793" t="s">
        <v>106</v>
      </c>
      <c r="B3793" t="s">
        <v>32</v>
      </c>
      <c r="C3793" t="s">
        <v>19</v>
      </c>
      <c r="D3793" t="s">
        <v>33</v>
      </c>
      <c r="E3793" t="s">
        <v>21</v>
      </c>
      <c r="F3793" t="s">
        <v>2307</v>
      </c>
      <c r="G3793" t="s">
        <v>35</v>
      </c>
      <c r="H3793" t="s">
        <v>21</v>
      </c>
      <c r="I3793" t="s">
        <v>23</v>
      </c>
      <c r="J3793" t="s">
        <v>152</v>
      </c>
      <c r="K3793" t="s">
        <v>124</v>
      </c>
      <c r="L3793" t="s">
        <v>105</v>
      </c>
      <c r="M3793" t="s">
        <v>27</v>
      </c>
      <c r="N3793" t="s">
        <v>28</v>
      </c>
      <c r="O3793" t="s">
        <v>29</v>
      </c>
      <c r="P3793" t="s">
        <v>30</v>
      </c>
      <c r="Q3793" t="s">
        <v>21</v>
      </c>
    </row>
    <row r="3794" spans="1:17">
      <c r="A3794" t="s">
        <v>126</v>
      </c>
      <c r="B3794" t="s">
        <v>72</v>
      </c>
      <c r="C3794" t="s">
        <v>19</v>
      </c>
      <c r="D3794" t="s">
        <v>33</v>
      </c>
      <c r="E3794" t="s">
        <v>21</v>
      </c>
      <c r="F3794" t="s">
        <v>63</v>
      </c>
      <c r="G3794" t="s">
        <v>21</v>
      </c>
      <c r="H3794" t="s">
        <v>21</v>
      </c>
      <c r="I3794" t="s">
        <v>30</v>
      </c>
      <c r="J3794" t="s">
        <v>99</v>
      </c>
      <c r="K3794" t="s">
        <v>37</v>
      </c>
      <c r="L3794" t="s">
        <v>554</v>
      </c>
      <c r="M3794" t="s">
        <v>63</v>
      </c>
      <c r="N3794" t="s">
        <v>28</v>
      </c>
      <c r="O3794" t="s">
        <v>29</v>
      </c>
      <c r="P3794" t="s">
        <v>30</v>
      </c>
      <c r="Q3794" t="s">
        <v>21</v>
      </c>
    </row>
    <row r="3795" spans="1:17">
      <c r="A3795" t="s">
        <v>162</v>
      </c>
      <c r="B3795" t="s">
        <v>135</v>
      </c>
      <c r="C3795" t="s">
        <v>19</v>
      </c>
      <c r="D3795" t="s">
        <v>20</v>
      </c>
      <c r="E3795" t="s">
        <v>21</v>
      </c>
      <c r="F3795" t="s">
        <v>554</v>
      </c>
      <c r="G3795" t="s">
        <v>35</v>
      </c>
      <c r="H3795" t="s">
        <v>21</v>
      </c>
      <c r="I3795" t="s">
        <v>23</v>
      </c>
      <c r="J3795" t="s">
        <v>152</v>
      </c>
      <c r="K3795" t="s">
        <v>124</v>
      </c>
      <c r="L3795" t="s">
        <v>935</v>
      </c>
      <c r="M3795" t="s">
        <v>27</v>
      </c>
      <c r="N3795" t="s">
        <v>28</v>
      </c>
      <c r="O3795" t="s">
        <v>29</v>
      </c>
      <c r="P3795" t="s">
        <v>30</v>
      </c>
      <c r="Q3795" t="s">
        <v>21</v>
      </c>
    </row>
    <row r="3796" spans="1:17">
      <c r="A3796" t="s">
        <v>80</v>
      </c>
      <c r="B3796" t="s">
        <v>18</v>
      </c>
      <c r="C3796" t="s">
        <v>44</v>
      </c>
      <c r="D3796" t="s">
        <v>2553</v>
      </c>
      <c r="E3796" t="s">
        <v>21</v>
      </c>
      <c r="F3796" t="s">
        <v>2308</v>
      </c>
      <c r="G3796" t="s">
        <v>35</v>
      </c>
      <c r="H3796" t="s">
        <v>21</v>
      </c>
      <c r="I3796" t="s">
        <v>23</v>
      </c>
      <c r="J3796" t="s">
        <v>169</v>
      </c>
      <c r="K3796" t="s">
        <v>37</v>
      </c>
      <c r="L3796" t="s">
        <v>1624</v>
      </c>
      <c r="M3796" t="s">
        <v>27</v>
      </c>
      <c r="N3796" t="s">
        <v>440</v>
      </c>
      <c r="O3796" t="s">
        <v>27</v>
      </c>
      <c r="P3796" t="s">
        <v>41</v>
      </c>
      <c r="Q3796" t="s">
        <v>21</v>
      </c>
    </row>
    <row r="3797" spans="1:17">
      <c r="A3797" t="s">
        <v>71</v>
      </c>
      <c r="B3797" t="s">
        <v>32</v>
      </c>
      <c r="C3797" t="s">
        <v>19</v>
      </c>
      <c r="D3797" t="s">
        <v>33</v>
      </c>
      <c r="E3797" t="s">
        <v>21</v>
      </c>
      <c r="F3797" t="s">
        <v>1976</v>
      </c>
      <c r="G3797" t="s">
        <v>35</v>
      </c>
      <c r="H3797" t="s">
        <v>21</v>
      </c>
      <c r="I3797" t="s">
        <v>30</v>
      </c>
      <c r="J3797" t="s">
        <v>85</v>
      </c>
      <c r="K3797" t="s">
        <v>37</v>
      </c>
      <c r="L3797" t="s">
        <v>818</v>
      </c>
      <c r="M3797" t="s">
        <v>63</v>
      </c>
      <c r="N3797" t="s">
        <v>28</v>
      </c>
      <c r="O3797" t="s">
        <v>29</v>
      </c>
      <c r="P3797" t="s">
        <v>30</v>
      </c>
      <c r="Q3797" t="s">
        <v>21</v>
      </c>
    </row>
    <row r="3798" spans="1:17">
      <c r="A3798" t="s">
        <v>700</v>
      </c>
      <c r="B3798" t="s">
        <v>144</v>
      </c>
      <c r="C3798" t="s">
        <v>19</v>
      </c>
      <c r="D3798" t="s">
        <v>20</v>
      </c>
      <c r="E3798" t="s">
        <v>21</v>
      </c>
      <c r="F3798" t="s">
        <v>474</v>
      </c>
      <c r="G3798" t="s">
        <v>21</v>
      </c>
      <c r="H3798" t="s">
        <v>21</v>
      </c>
      <c r="I3798" t="s">
        <v>23</v>
      </c>
      <c r="J3798" t="s">
        <v>243</v>
      </c>
      <c r="K3798" t="s">
        <v>61</v>
      </c>
      <c r="L3798" t="s">
        <v>1332</v>
      </c>
      <c r="M3798" t="s">
        <v>27</v>
      </c>
      <c r="N3798" t="s">
        <v>28</v>
      </c>
      <c r="O3798" t="s">
        <v>29</v>
      </c>
      <c r="P3798" t="s">
        <v>30</v>
      </c>
      <c r="Q3798" t="s">
        <v>35</v>
      </c>
    </row>
    <row r="3799" spans="1:17">
      <c r="A3799" t="s">
        <v>17</v>
      </c>
      <c r="B3799" t="s">
        <v>72</v>
      </c>
      <c r="C3799" t="s">
        <v>44</v>
      </c>
      <c r="D3799" t="s">
        <v>45</v>
      </c>
      <c r="E3799" t="s">
        <v>21</v>
      </c>
      <c r="F3799" t="s">
        <v>1948</v>
      </c>
      <c r="G3799" t="s">
        <v>21</v>
      </c>
      <c r="H3799" t="s">
        <v>21</v>
      </c>
      <c r="I3799" t="s">
        <v>23</v>
      </c>
      <c r="J3799" t="s">
        <v>57</v>
      </c>
      <c r="K3799" t="s">
        <v>48</v>
      </c>
      <c r="L3799" t="s">
        <v>595</v>
      </c>
      <c r="M3799" t="s">
        <v>52</v>
      </c>
      <c r="N3799" t="s">
        <v>102</v>
      </c>
      <c r="O3799" t="s">
        <v>40</v>
      </c>
      <c r="P3799" t="s">
        <v>70</v>
      </c>
      <c r="Q3799" t="s">
        <v>21</v>
      </c>
    </row>
    <row r="3800" spans="1:17">
      <c r="A3800" t="s">
        <v>121</v>
      </c>
      <c r="B3800" t="s">
        <v>43</v>
      </c>
      <c r="C3800" t="s">
        <v>44</v>
      </c>
      <c r="D3800" t="s">
        <v>45</v>
      </c>
      <c r="E3800" t="s">
        <v>21</v>
      </c>
      <c r="F3800" t="s">
        <v>29</v>
      </c>
      <c r="G3800" t="s">
        <v>21</v>
      </c>
      <c r="H3800" t="s">
        <v>21</v>
      </c>
      <c r="I3800" t="s">
        <v>23</v>
      </c>
      <c r="J3800" t="s">
        <v>336</v>
      </c>
      <c r="K3800" t="s">
        <v>119</v>
      </c>
      <c r="L3800" t="s">
        <v>239</v>
      </c>
      <c r="M3800" t="s">
        <v>27</v>
      </c>
      <c r="N3800" t="s">
        <v>28</v>
      </c>
      <c r="O3800" t="s">
        <v>29</v>
      </c>
      <c r="P3800" t="s">
        <v>30</v>
      </c>
      <c r="Q3800" t="s">
        <v>21</v>
      </c>
    </row>
    <row r="3801" spans="1:17">
      <c r="A3801" t="s">
        <v>97</v>
      </c>
      <c r="B3801" t="s">
        <v>56</v>
      </c>
      <c r="C3801" t="s">
        <v>19</v>
      </c>
      <c r="D3801" t="s">
        <v>33</v>
      </c>
      <c r="E3801" t="s">
        <v>21</v>
      </c>
      <c r="F3801" t="s">
        <v>2309</v>
      </c>
      <c r="G3801" t="s">
        <v>35</v>
      </c>
      <c r="H3801" t="s">
        <v>21</v>
      </c>
      <c r="I3801" t="s">
        <v>23</v>
      </c>
      <c r="J3801" t="s">
        <v>85</v>
      </c>
      <c r="K3801" t="s">
        <v>48</v>
      </c>
      <c r="L3801" t="s">
        <v>879</v>
      </c>
      <c r="M3801" t="s">
        <v>27</v>
      </c>
      <c r="N3801" t="s">
        <v>139</v>
      </c>
      <c r="O3801" t="s">
        <v>27</v>
      </c>
      <c r="P3801" t="s">
        <v>196</v>
      </c>
      <c r="Q3801" t="s">
        <v>21</v>
      </c>
    </row>
    <row r="3802" spans="1:17">
      <c r="A3802" t="s">
        <v>159</v>
      </c>
      <c r="B3802" t="s">
        <v>72</v>
      </c>
      <c r="C3802" t="s">
        <v>19</v>
      </c>
      <c r="D3802" t="s">
        <v>33</v>
      </c>
      <c r="E3802" t="s">
        <v>21</v>
      </c>
      <c r="F3802" t="s">
        <v>1808</v>
      </c>
      <c r="G3802" t="s">
        <v>21</v>
      </c>
      <c r="H3802" t="s">
        <v>21</v>
      </c>
      <c r="I3802" t="s">
        <v>23</v>
      </c>
      <c r="J3802" t="s">
        <v>219</v>
      </c>
      <c r="K3802" t="s">
        <v>92</v>
      </c>
      <c r="L3802" t="s">
        <v>202</v>
      </c>
      <c r="M3802" t="s">
        <v>40</v>
      </c>
      <c r="N3802" t="s">
        <v>28</v>
      </c>
      <c r="O3802" t="s">
        <v>29</v>
      </c>
      <c r="P3802" t="s">
        <v>30</v>
      </c>
      <c r="Q3802" t="s">
        <v>21</v>
      </c>
    </row>
    <row r="3803" spans="1:17">
      <c r="A3803" t="s">
        <v>209</v>
      </c>
      <c r="B3803" t="s">
        <v>72</v>
      </c>
      <c r="C3803" t="s">
        <v>19</v>
      </c>
      <c r="D3803" t="s">
        <v>33</v>
      </c>
      <c r="E3803" t="s">
        <v>21</v>
      </c>
      <c r="F3803" t="s">
        <v>2310</v>
      </c>
      <c r="G3803" t="s">
        <v>21</v>
      </c>
      <c r="H3803" t="s">
        <v>21</v>
      </c>
      <c r="I3803" t="s">
        <v>23</v>
      </c>
      <c r="J3803" t="s">
        <v>74</v>
      </c>
      <c r="K3803" t="s">
        <v>92</v>
      </c>
      <c r="L3803" t="s">
        <v>382</v>
      </c>
      <c r="M3803" t="s">
        <v>63</v>
      </c>
      <c r="N3803" t="s">
        <v>28</v>
      </c>
      <c r="O3803" t="s">
        <v>29</v>
      </c>
      <c r="P3803" t="s">
        <v>30</v>
      </c>
      <c r="Q3803" t="s">
        <v>21</v>
      </c>
    </row>
    <row r="3804" spans="1:17">
      <c r="A3804" t="s">
        <v>186</v>
      </c>
      <c r="B3804" t="s">
        <v>87</v>
      </c>
      <c r="C3804" t="s">
        <v>19</v>
      </c>
      <c r="D3804" t="s">
        <v>45</v>
      </c>
      <c r="E3804" t="s">
        <v>21</v>
      </c>
      <c r="F3804" t="s">
        <v>110</v>
      </c>
      <c r="G3804" t="s">
        <v>21</v>
      </c>
      <c r="H3804" t="s">
        <v>21</v>
      </c>
      <c r="I3804" t="s">
        <v>23</v>
      </c>
      <c r="J3804" t="s">
        <v>74</v>
      </c>
      <c r="K3804" t="s">
        <v>61</v>
      </c>
      <c r="L3804" t="s">
        <v>197</v>
      </c>
      <c r="M3804" t="s">
        <v>27</v>
      </c>
      <c r="N3804" t="s">
        <v>28</v>
      </c>
      <c r="O3804" t="s">
        <v>29</v>
      </c>
      <c r="P3804" t="s">
        <v>30</v>
      </c>
      <c r="Q3804" t="s">
        <v>21</v>
      </c>
    </row>
    <row r="3805" spans="1:17">
      <c r="A3805" t="s">
        <v>234</v>
      </c>
      <c r="B3805" t="s">
        <v>94</v>
      </c>
      <c r="C3805" t="s">
        <v>44</v>
      </c>
      <c r="D3805" t="s">
        <v>33</v>
      </c>
      <c r="E3805" t="s">
        <v>21</v>
      </c>
      <c r="F3805" t="s">
        <v>234</v>
      </c>
      <c r="G3805" t="s">
        <v>21</v>
      </c>
      <c r="H3805" t="s">
        <v>21</v>
      </c>
      <c r="I3805" t="s">
        <v>23</v>
      </c>
      <c r="J3805" t="s">
        <v>99</v>
      </c>
      <c r="K3805" t="s">
        <v>100</v>
      </c>
      <c r="L3805" t="s">
        <v>38</v>
      </c>
      <c r="M3805" t="s">
        <v>63</v>
      </c>
      <c r="N3805" t="s">
        <v>28</v>
      </c>
      <c r="O3805" t="s">
        <v>29</v>
      </c>
      <c r="P3805" t="s">
        <v>30</v>
      </c>
      <c r="Q3805" t="s">
        <v>21</v>
      </c>
    </row>
    <row r="3806" spans="1:17">
      <c r="A3806" t="s">
        <v>103</v>
      </c>
      <c r="B3806" t="s">
        <v>87</v>
      </c>
      <c r="C3806" t="s">
        <v>44</v>
      </c>
      <c r="D3806" t="s">
        <v>33</v>
      </c>
      <c r="E3806" t="s">
        <v>21</v>
      </c>
      <c r="F3806" t="s">
        <v>2311</v>
      </c>
      <c r="G3806" t="s">
        <v>35</v>
      </c>
      <c r="H3806" t="s">
        <v>21</v>
      </c>
      <c r="I3806" t="s">
        <v>30</v>
      </c>
      <c r="J3806" t="s">
        <v>123</v>
      </c>
      <c r="K3806" t="s">
        <v>53</v>
      </c>
      <c r="L3806" t="s">
        <v>342</v>
      </c>
      <c r="M3806" t="s">
        <v>63</v>
      </c>
      <c r="N3806" t="s">
        <v>28</v>
      </c>
      <c r="O3806" t="s">
        <v>29</v>
      </c>
      <c r="P3806" t="s">
        <v>30</v>
      </c>
      <c r="Q3806" t="s">
        <v>21</v>
      </c>
    </row>
    <row r="3807" spans="1:17">
      <c r="A3807" t="s">
        <v>65</v>
      </c>
      <c r="B3807" t="s">
        <v>77</v>
      </c>
      <c r="C3807" t="s">
        <v>19</v>
      </c>
      <c r="D3807" t="s">
        <v>33</v>
      </c>
      <c r="E3807" t="s">
        <v>21</v>
      </c>
      <c r="F3807" t="s">
        <v>227</v>
      </c>
      <c r="G3807" t="s">
        <v>21</v>
      </c>
      <c r="H3807" t="s">
        <v>21</v>
      </c>
      <c r="I3807" t="s">
        <v>30</v>
      </c>
      <c r="J3807" t="s">
        <v>85</v>
      </c>
      <c r="K3807" t="s">
        <v>37</v>
      </c>
      <c r="L3807" t="s">
        <v>203</v>
      </c>
      <c r="M3807" t="s">
        <v>27</v>
      </c>
      <c r="N3807" t="s">
        <v>28</v>
      </c>
      <c r="O3807" t="s">
        <v>29</v>
      </c>
      <c r="P3807" t="s">
        <v>30</v>
      </c>
      <c r="Q3807" t="s">
        <v>21</v>
      </c>
    </row>
    <row r="3808" spans="1:17">
      <c r="A3808" t="s">
        <v>180</v>
      </c>
      <c r="B3808" t="s">
        <v>144</v>
      </c>
      <c r="C3808" t="s">
        <v>19</v>
      </c>
      <c r="D3808" t="s">
        <v>33</v>
      </c>
      <c r="E3808" t="s">
        <v>21</v>
      </c>
      <c r="F3808" t="s">
        <v>1070</v>
      </c>
      <c r="G3808" t="s">
        <v>21</v>
      </c>
      <c r="H3808" t="s">
        <v>35</v>
      </c>
      <c r="I3808" t="s">
        <v>30</v>
      </c>
      <c r="J3808" t="s">
        <v>243</v>
      </c>
      <c r="K3808" t="s">
        <v>53</v>
      </c>
      <c r="L3808" t="s">
        <v>26</v>
      </c>
      <c r="M3808" t="s">
        <v>27</v>
      </c>
      <c r="N3808" t="s">
        <v>28</v>
      </c>
      <c r="O3808" t="s">
        <v>29</v>
      </c>
      <c r="P3808" t="s">
        <v>30</v>
      </c>
      <c r="Q3808" t="s">
        <v>21</v>
      </c>
    </row>
    <row r="3809" spans="1:17">
      <c r="A3809" t="s">
        <v>323</v>
      </c>
      <c r="B3809" t="s">
        <v>87</v>
      </c>
      <c r="C3809" t="s">
        <v>19</v>
      </c>
      <c r="D3809" t="s">
        <v>20</v>
      </c>
      <c r="E3809" t="s">
        <v>21</v>
      </c>
      <c r="F3809" t="s">
        <v>564</v>
      </c>
      <c r="G3809" t="s">
        <v>35</v>
      </c>
      <c r="H3809" t="s">
        <v>35</v>
      </c>
      <c r="I3809" t="s">
        <v>30</v>
      </c>
      <c r="J3809" t="s">
        <v>74</v>
      </c>
      <c r="K3809" t="s">
        <v>37</v>
      </c>
      <c r="L3809" t="s">
        <v>571</v>
      </c>
      <c r="M3809" t="s">
        <v>63</v>
      </c>
      <c r="N3809" t="s">
        <v>28</v>
      </c>
      <c r="O3809" t="s">
        <v>29</v>
      </c>
      <c r="P3809" t="s">
        <v>30</v>
      </c>
      <c r="Q3809" t="s">
        <v>21</v>
      </c>
    </row>
    <row r="3810" spans="1:17">
      <c r="A3810" t="s">
        <v>114</v>
      </c>
      <c r="B3810" t="s">
        <v>72</v>
      </c>
      <c r="C3810" t="s">
        <v>44</v>
      </c>
      <c r="D3810" t="s">
        <v>33</v>
      </c>
      <c r="E3810" t="s">
        <v>21</v>
      </c>
      <c r="F3810" t="s">
        <v>1967</v>
      </c>
      <c r="G3810" t="s">
        <v>35</v>
      </c>
      <c r="H3810" t="s">
        <v>21</v>
      </c>
      <c r="I3810" t="s">
        <v>23</v>
      </c>
      <c r="J3810" t="s">
        <v>152</v>
      </c>
      <c r="K3810" t="s">
        <v>119</v>
      </c>
      <c r="L3810" t="s">
        <v>39</v>
      </c>
      <c r="M3810" t="s">
        <v>27</v>
      </c>
      <c r="N3810" t="s">
        <v>28</v>
      </c>
      <c r="O3810" t="s">
        <v>29</v>
      </c>
      <c r="P3810" t="s">
        <v>30</v>
      </c>
      <c r="Q3810" t="s">
        <v>21</v>
      </c>
    </row>
    <row r="3811" spans="1:17">
      <c r="A3811" t="s">
        <v>180</v>
      </c>
      <c r="B3811" t="s">
        <v>56</v>
      </c>
      <c r="C3811" t="s">
        <v>19</v>
      </c>
      <c r="D3811" t="s">
        <v>33</v>
      </c>
      <c r="E3811" t="s">
        <v>21</v>
      </c>
      <c r="F3811" t="s">
        <v>342</v>
      </c>
      <c r="G3811" t="s">
        <v>35</v>
      </c>
      <c r="H3811" t="s">
        <v>21</v>
      </c>
      <c r="I3811" t="s">
        <v>30</v>
      </c>
      <c r="J3811" t="s">
        <v>91</v>
      </c>
      <c r="K3811" t="s">
        <v>37</v>
      </c>
      <c r="L3811" t="s">
        <v>1127</v>
      </c>
      <c r="M3811" t="s">
        <v>63</v>
      </c>
      <c r="N3811" t="s">
        <v>28</v>
      </c>
      <c r="O3811" t="s">
        <v>29</v>
      </c>
      <c r="P3811" t="s">
        <v>30</v>
      </c>
      <c r="Q3811" t="s">
        <v>21</v>
      </c>
    </row>
    <row r="3812" spans="1:17">
      <c r="A3812" t="s">
        <v>103</v>
      </c>
      <c r="B3812" t="s">
        <v>56</v>
      </c>
      <c r="C3812" t="s">
        <v>19</v>
      </c>
      <c r="D3812" t="s">
        <v>20</v>
      </c>
      <c r="E3812" t="s">
        <v>21</v>
      </c>
      <c r="F3812" t="s">
        <v>2312</v>
      </c>
      <c r="G3812" t="s">
        <v>35</v>
      </c>
      <c r="H3812" t="s">
        <v>21</v>
      </c>
      <c r="I3812" t="s">
        <v>30</v>
      </c>
      <c r="J3812" t="s">
        <v>68</v>
      </c>
      <c r="K3812" t="s">
        <v>37</v>
      </c>
      <c r="L3812" t="s">
        <v>1192</v>
      </c>
      <c r="M3812" t="s">
        <v>27</v>
      </c>
      <c r="N3812" t="s">
        <v>28</v>
      </c>
      <c r="O3812" t="s">
        <v>29</v>
      </c>
      <c r="P3812" t="s">
        <v>30</v>
      </c>
      <c r="Q3812" t="s">
        <v>21</v>
      </c>
    </row>
    <row r="3813" spans="1:17">
      <c r="A3813" t="s">
        <v>134</v>
      </c>
      <c r="B3813" t="s">
        <v>43</v>
      </c>
      <c r="C3813" t="s">
        <v>122</v>
      </c>
      <c r="D3813" t="s">
        <v>45</v>
      </c>
      <c r="E3813" t="s">
        <v>35</v>
      </c>
      <c r="F3813" t="s">
        <v>704</v>
      </c>
      <c r="G3813" t="s">
        <v>21</v>
      </c>
      <c r="H3813" t="s">
        <v>35</v>
      </c>
      <c r="I3813" t="s">
        <v>30</v>
      </c>
      <c r="J3813" t="s">
        <v>130</v>
      </c>
      <c r="K3813" t="s">
        <v>37</v>
      </c>
      <c r="L3813" t="s">
        <v>685</v>
      </c>
      <c r="M3813" t="s">
        <v>63</v>
      </c>
      <c r="N3813" t="s">
        <v>28</v>
      </c>
      <c r="O3813" t="s">
        <v>29</v>
      </c>
      <c r="P3813" t="s">
        <v>30</v>
      </c>
      <c r="Q3813" t="s">
        <v>21</v>
      </c>
    </row>
    <row r="3814" spans="1:17">
      <c r="A3814" t="s">
        <v>134</v>
      </c>
      <c r="B3814" t="s">
        <v>56</v>
      </c>
      <c r="C3814" t="s">
        <v>44</v>
      </c>
      <c r="D3814" t="s">
        <v>20</v>
      </c>
      <c r="E3814" t="s">
        <v>21</v>
      </c>
      <c r="F3814" t="s">
        <v>2313</v>
      </c>
      <c r="G3814" t="s">
        <v>35</v>
      </c>
      <c r="H3814" t="s">
        <v>21</v>
      </c>
      <c r="I3814" t="s">
        <v>30</v>
      </c>
      <c r="J3814" t="s">
        <v>40</v>
      </c>
      <c r="K3814" t="s">
        <v>53</v>
      </c>
      <c r="L3814" t="s">
        <v>1212</v>
      </c>
      <c r="M3814" t="s">
        <v>40</v>
      </c>
      <c r="N3814" t="s">
        <v>28</v>
      </c>
      <c r="O3814" t="s">
        <v>29</v>
      </c>
      <c r="P3814" t="s">
        <v>30</v>
      </c>
      <c r="Q3814" t="s">
        <v>21</v>
      </c>
    </row>
    <row r="3815" spans="1:17">
      <c r="A3815" t="s">
        <v>42</v>
      </c>
      <c r="B3815" t="s">
        <v>66</v>
      </c>
      <c r="C3815" t="s">
        <v>44</v>
      </c>
      <c r="D3815" t="s">
        <v>33</v>
      </c>
      <c r="E3815" t="s">
        <v>21</v>
      </c>
      <c r="F3815" t="s">
        <v>2314</v>
      </c>
      <c r="G3815" t="s">
        <v>21</v>
      </c>
      <c r="H3815" t="s">
        <v>21</v>
      </c>
      <c r="I3815" t="s">
        <v>146</v>
      </c>
      <c r="J3815" t="s">
        <v>152</v>
      </c>
      <c r="K3815" t="s">
        <v>124</v>
      </c>
      <c r="L3815" t="s">
        <v>1374</v>
      </c>
      <c r="M3815" t="s">
        <v>52</v>
      </c>
      <c r="N3815" t="s">
        <v>28</v>
      </c>
      <c r="O3815" t="s">
        <v>29</v>
      </c>
      <c r="P3815" t="s">
        <v>30</v>
      </c>
      <c r="Q3815" t="s">
        <v>21</v>
      </c>
    </row>
    <row r="3816" spans="1:17">
      <c r="A3816" t="s">
        <v>103</v>
      </c>
      <c r="B3816" t="s">
        <v>87</v>
      </c>
      <c r="C3816" t="s">
        <v>44</v>
      </c>
      <c r="D3816" t="s">
        <v>33</v>
      </c>
      <c r="E3816" t="s">
        <v>21</v>
      </c>
      <c r="F3816" t="s">
        <v>1241</v>
      </c>
      <c r="G3816" t="s">
        <v>35</v>
      </c>
      <c r="H3816" t="s">
        <v>21</v>
      </c>
      <c r="I3816" t="s">
        <v>30</v>
      </c>
      <c r="J3816" t="s">
        <v>74</v>
      </c>
      <c r="K3816" t="s">
        <v>37</v>
      </c>
      <c r="L3816" t="s">
        <v>283</v>
      </c>
      <c r="M3816" t="s">
        <v>27</v>
      </c>
      <c r="N3816" t="s">
        <v>28</v>
      </c>
      <c r="O3816" t="s">
        <v>29</v>
      </c>
      <c r="P3816" t="s">
        <v>30</v>
      </c>
      <c r="Q3816" t="s">
        <v>21</v>
      </c>
    </row>
    <row r="3817" spans="1:17">
      <c r="A3817" t="s">
        <v>97</v>
      </c>
      <c r="B3817" t="s">
        <v>43</v>
      </c>
      <c r="C3817" t="s">
        <v>19</v>
      </c>
      <c r="D3817" t="s">
        <v>45</v>
      </c>
      <c r="E3817" t="s">
        <v>21</v>
      </c>
      <c r="F3817" t="s">
        <v>2315</v>
      </c>
      <c r="G3817" t="s">
        <v>35</v>
      </c>
      <c r="H3817" t="s">
        <v>21</v>
      </c>
      <c r="I3817" t="s">
        <v>23</v>
      </c>
      <c r="J3817" t="s">
        <v>91</v>
      </c>
      <c r="K3817" t="s">
        <v>37</v>
      </c>
      <c r="L3817" t="s">
        <v>125</v>
      </c>
      <c r="M3817" t="s">
        <v>63</v>
      </c>
      <c r="N3817" t="s">
        <v>942</v>
      </c>
      <c r="O3817" t="s">
        <v>57</v>
      </c>
      <c r="P3817" t="s">
        <v>41</v>
      </c>
      <c r="Q3817" t="s">
        <v>21</v>
      </c>
    </row>
    <row r="3818" spans="1:17">
      <c r="A3818" t="s">
        <v>159</v>
      </c>
      <c r="B3818" t="s">
        <v>87</v>
      </c>
      <c r="C3818" t="s">
        <v>19</v>
      </c>
      <c r="D3818" t="s">
        <v>33</v>
      </c>
      <c r="E3818" t="s">
        <v>21</v>
      </c>
      <c r="F3818" t="s">
        <v>2316</v>
      </c>
      <c r="G3818" t="s">
        <v>35</v>
      </c>
      <c r="H3818" t="s">
        <v>21</v>
      </c>
      <c r="I3818" t="s">
        <v>23</v>
      </c>
      <c r="J3818" t="s">
        <v>123</v>
      </c>
      <c r="K3818" t="s">
        <v>37</v>
      </c>
      <c r="L3818" t="s">
        <v>369</v>
      </c>
      <c r="M3818" t="s">
        <v>27</v>
      </c>
      <c r="N3818" t="s">
        <v>456</v>
      </c>
      <c r="O3818" t="s">
        <v>27</v>
      </c>
      <c r="P3818" t="s">
        <v>41</v>
      </c>
      <c r="Q3818" t="s">
        <v>21</v>
      </c>
    </row>
    <row r="3819" spans="1:17">
      <c r="A3819" t="s">
        <v>31</v>
      </c>
      <c r="B3819" t="s">
        <v>87</v>
      </c>
      <c r="C3819" t="s">
        <v>19</v>
      </c>
      <c r="D3819" t="s">
        <v>33</v>
      </c>
      <c r="E3819" t="s">
        <v>21</v>
      </c>
      <c r="F3819" t="s">
        <v>440</v>
      </c>
      <c r="G3819" t="s">
        <v>35</v>
      </c>
      <c r="H3819" t="s">
        <v>21</v>
      </c>
      <c r="I3819" t="s">
        <v>23</v>
      </c>
      <c r="J3819" t="s">
        <v>17</v>
      </c>
      <c r="K3819" t="s">
        <v>48</v>
      </c>
      <c r="L3819" t="s">
        <v>395</v>
      </c>
      <c r="M3819" t="s">
        <v>27</v>
      </c>
      <c r="N3819" t="s">
        <v>28</v>
      </c>
      <c r="O3819" t="s">
        <v>29</v>
      </c>
      <c r="P3819" t="s">
        <v>30</v>
      </c>
      <c r="Q3819" t="s">
        <v>35</v>
      </c>
    </row>
    <row r="3820" spans="1:17">
      <c r="A3820" t="s">
        <v>151</v>
      </c>
      <c r="B3820" t="s">
        <v>32</v>
      </c>
      <c r="C3820" t="s">
        <v>122</v>
      </c>
      <c r="D3820" t="s">
        <v>33</v>
      </c>
      <c r="E3820" t="s">
        <v>21</v>
      </c>
      <c r="F3820" t="s">
        <v>173</v>
      </c>
      <c r="G3820" t="s">
        <v>35</v>
      </c>
      <c r="H3820" t="s">
        <v>21</v>
      </c>
      <c r="I3820" t="s">
        <v>23</v>
      </c>
      <c r="J3820" t="s">
        <v>68</v>
      </c>
      <c r="K3820" t="s">
        <v>37</v>
      </c>
      <c r="L3820" t="s">
        <v>1895</v>
      </c>
      <c r="M3820" t="s">
        <v>52</v>
      </c>
      <c r="N3820" t="s">
        <v>248</v>
      </c>
      <c r="O3820" t="s">
        <v>118</v>
      </c>
      <c r="P3820" t="s">
        <v>70</v>
      </c>
      <c r="Q3820" t="s">
        <v>35</v>
      </c>
    </row>
    <row r="3821" spans="1:17">
      <c r="A3821" t="s">
        <v>323</v>
      </c>
      <c r="B3821" t="s">
        <v>72</v>
      </c>
      <c r="C3821" t="s">
        <v>122</v>
      </c>
      <c r="D3821" t="s">
        <v>33</v>
      </c>
      <c r="E3821" t="s">
        <v>21</v>
      </c>
      <c r="F3821" t="s">
        <v>2317</v>
      </c>
      <c r="G3821" t="s">
        <v>35</v>
      </c>
      <c r="H3821" t="s">
        <v>21</v>
      </c>
      <c r="I3821" t="s">
        <v>23</v>
      </c>
      <c r="J3821" t="s">
        <v>118</v>
      </c>
      <c r="K3821" t="s">
        <v>92</v>
      </c>
      <c r="L3821" t="s">
        <v>567</v>
      </c>
      <c r="M3821" t="s">
        <v>52</v>
      </c>
      <c r="N3821" t="s">
        <v>28</v>
      </c>
      <c r="O3821" t="s">
        <v>29</v>
      </c>
      <c r="P3821" t="s">
        <v>30</v>
      </c>
      <c r="Q3821" t="s">
        <v>35</v>
      </c>
    </row>
    <row r="3822" spans="1:17">
      <c r="A3822" t="s">
        <v>234</v>
      </c>
      <c r="B3822" t="s">
        <v>43</v>
      </c>
      <c r="C3822" t="s">
        <v>44</v>
      </c>
      <c r="D3822" t="s">
        <v>45</v>
      </c>
      <c r="E3822" t="s">
        <v>21</v>
      </c>
      <c r="F3822" t="s">
        <v>2318</v>
      </c>
      <c r="G3822" t="s">
        <v>21</v>
      </c>
      <c r="H3822" t="s">
        <v>21</v>
      </c>
      <c r="I3822" t="s">
        <v>23</v>
      </c>
      <c r="J3822" t="s">
        <v>234</v>
      </c>
      <c r="K3822" t="s">
        <v>119</v>
      </c>
      <c r="L3822" t="s">
        <v>546</v>
      </c>
      <c r="M3822" t="s">
        <v>74</v>
      </c>
      <c r="N3822" t="s">
        <v>28</v>
      </c>
      <c r="O3822" t="s">
        <v>29</v>
      </c>
      <c r="P3822" t="s">
        <v>30</v>
      </c>
      <c r="Q3822" t="s">
        <v>21</v>
      </c>
    </row>
    <row r="3823" spans="1:17">
      <c r="A3823" t="s">
        <v>97</v>
      </c>
      <c r="B3823" t="s">
        <v>56</v>
      </c>
      <c r="C3823" t="s">
        <v>19</v>
      </c>
      <c r="D3823" t="s">
        <v>33</v>
      </c>
      <c r="E3823" t="s">
        <v>21</v>
      </c>
      <c r="F3823" t="s">
        <v>768</v>
      </c>
      <c r="G3823" t="s">
        <v>35</v>
      </c>
      <c r="H3823" t="s">
        <v>21</v>
      </c>
      <c r="I3823" t="s">
        <v>30</v>
      </c>
      <c r="J3823" t="s">
        <v>63</v>
      </c>
      <c r="K3823" t="s">
        <v>53</v>
      </c>
      <c r="L3823" t="s">
        <v>103</v>
      </c>
      <c r="M3823" t="s">
        <v>27</v>
      </c>
      <c r="N3823" t="s">
        <v>28</v>
      </c>
      <c r="O3823" t="s">
        <v>29</v>
      </c>
      <c r="P3823" t="s">
        <v>30</v>
      </c>
      <c r="Q3823" t="s">
        <v>21</v>
      </c>
    </row>
    <row r="3824" spans="1:17">
      <c r="A3824" t="s">
        <v>128</v>
      </c>
      <c r="B3824" t="s">
        <v>56</v>
      </c>
      <c r="C3824" t="s">
        <v>19</v>
      </c>
      <c r="D3824" t="s">
        <v>20</v>
      </c>
      <c r="E3824" t="s">
        <v>21</v>
      </c>
      <c r="F3824" t="s">
        <v>1132</v>
      </c>
      <c r="G3824" t="s">
        <v>35</v>
      </c>
      <c r="H3824" t="s">
        <v>21</v>
      </c>
      <c r="I3824" t="s">
        <v>30</v>
      </c>
      <c r="J3824" t="s">
        <v>118</v>
      </c>
      <c r="K3824" t="s">
        <v>37</v>
      </c>
      <c r="L3824" t="s">
        <v>749</v>
      </c>
      <c r="M3824" t="s">
        <v>63</v>
      </c>
      <c r="N3824" t="s">
        <v>28</v>
      </c>
      <c r="O3824" t="s">
        <v>29</v>
      </c>
      <c r="P3824" t="s">
        <v>30</v>
      </c>
      <c r="Q3824" t="s">
        <v>21</v>
      </c>
    </row>
    <row r="3825" spans="1:17">
      <c r="A3825" t="s">
        <v>42</v>
      </c>
      <c r="B3825" t="s">
        <v>87</v>
      </c>
      <c r="C3825" t="s">
        <v>19</v>
      </c>
      <c r="D3825" t="s">
        <v>33</v>
      </c>
      <c r="E3825" t="s">
        <v>21</v>
      </c>
      <c r="F3825" t="s">
        <v>29</v>
      </c>
      <c r="G3825" t="s">
        <v>21</v>
      </c>
      <c r="H3825" t="s">
        <v>21</v>
      </c>
      <c r="I3825" t="s">
        <v>30</v>
      </c>
      <c r="J3825" t="s">
        <v>118</v>
      </c>
      <c r="K3825" t="s">
        <v>37</v>
      </c>
      <c r="L3825" t="s">
        <v>1460</v>
      </c>
      <c r="M3825" t="s">
        <v>27</v>
      </c>
      <c r="N3825" t="s">
        <v>28</v>
      </c>
      <c r="O3825" t="s">
        <v>29</v>
      </c>
      <c r="P3825" t="s">
        <v>30</v>
      </c>
      <c r="Q3825" t="s">
        <v>21</v>
      </c>
    </row>
    <row r="3826" spans="1:17">
      <c r="A3826" t="s">
        <v>202</v>
      </c>
      <c r="B3826" t="s">
        <v>72</v>
      </c>
      <c r="C3826" t="s">
        <v>122</v>
      </c>
      <c r="D3826" t="s">
        <v>2553</v>
      </c>
      <c r="E3826" t="s">
        <v>21</v>
      </c>
      <c r="F3826" t="s">
        <v>2319</v>
      </c>
      <c r="G3826" t="s">
        <v>35</v>
      </c>
      <c r="H3826" t="s">
        <v>21</v>
      </c>
      <c r="I3826" t="s">
        <v>30</v>
      </c>
      <c r="J3826" t="s">
        <v>234</v>
      </c>
      <c r="K3826" t="s">
        <v>37</v>
      </c>
      <c r="L3826" t="s">
        <v>361</v>
      </c>
      <c r="M3826" t="s">
        <v>52</v>
      </c>
      <c r="N3826" t="s">
        <v>28</v>
      </c>
      <c r="O3826" t="s">
        <v>29</v>
      </c>
      <c r="P3826" t="s">
        <v>30</v>
      </c>
      <c r="Q3826" t="s">
        <v>21</v>
      </c>
    </row>
    <row r="3827" spans="1:17">
      <c r="A3827" t="s">
        <v>159</v>
      </c>
      <c r="B3827" t="s">
        <v>72</v>
      </c>
      <c r="C3827" t="s">
        <v>19</v>
      </c>
      <c r="D3827" t="s">
        <v>33</v>
      </c>
      <c r="E3827" t="s">
        <v>35</v>
      </c>
      <c r="F3827" t="s">
        <v>40</v>
      </c>
      <c r="G3827" t="s">
        <v>35</v>
      </c>
      <c r="H3827" t="s">
        <v>35</v>
      </c>
      <c r="I3827" t="s">
        <v>23</v>
      </c>
      <c r="J3827" t="s">
        <v>114</v>
      </c>
      <c r="K3827" t="s">
        <v>92</v>
      </c>
      <c r="L3827" t="s">
        <v>117</v>
      </c>
      <c r="M3827" t="s">
        <v>219</v>
      </c>
      <c r="N3827" t="s">
        <v>28</v>
      </c>
      <c r="O3827" t="s">
        <v>29</v>
      </c>
      <c r="P3827" t="s">
        <v>30</v>
      </c>
      <c r="Q3827" t="s">
        <v>21</v>
      </c>
    </row>
    <row r="3828" spans="1:17">
      <c r="A3828" t="s">
        <v>230</v>
      </c>
      <c r="B3828" t="s">
        <v>87</v>
      </c>
      <c r="C3828" t="s">
        <v>19</v>
      </c>
      <c r="D3828" t="s">
        <v>33</v>
      </c>
      <c r="E3828" t="s">
        <v>21</v>
      </c>
      <c r="F3828" t="s">
        <v>1334</v>
      </c>
      <c r="G3828" t="s">
        <v>35</v>
      </c>
      <c r="H3828" t="s">
        <v>35</v>
      </c>
      <c r="I3828" t="s">
        <v>23</v>
      </c>
      <c r="J3828" t="s">
        <v>47</v>
      </c>
      <c r="K3828" t="s">
        <v>25</v>
      </c>
      <c r="L3828" t="s">
        <v>440</v>
      </c>
      <c r="M3828" t="s">
        <v>27</v>
      </c>
      <c r="N3828" t="s">
        <v>28</v>
      </c>
      <c r="O3828" t="s">
        <v>29</v>
      </c>
      <c r="P3828" t="s">
        <v>30</v>
      </c>
      <c r="Q3828" t="s">
        <v>21</v>
      </c>
    </row>
    <row r="3829" spans="1:17">
      <c r="A3829" t="s">
        <v>230</v>
      </c>
      <c r="B3829" t="s">
        <v>43</v>
      </c>
      <c r="C3829" t="s">
        <v>19</v>
      </c>
      <c r="D3829" t="s">
        <v>45</v>
      </c>
      <c r="E3829" t="s">
        <v>21</v>
      </c>
      <c r="F3829" t="s">
        <v>2320</v>
      </c>
      <c r="G3829" t="s">
        <v>35</v>
      </c>
      <c r="H3829" t="s">
        <v>35</v>
      </c>
      <c r="I3829" t="s">
        <v>23</v>
      </c>
      <c r="J3829" t="s">
        <v>68</v>
      </c>
      <c r="K3829" t="s">
        <v>92</v>
      </c>
      <c r="L3829" t="s">
        <v>1340</v>
      </c>
      <c r="M3829" t="s">
        <v>63</v>
      </c>
      <c r="N3829" t="s">
        <v>28</v>
      </c>
      <c r="O3829" t="s">
        <v>29</v>
      </c>
      <c r="P3829" t="s">
        <v>30</v>
      </c>
      <c r="Q3829" t="s">
        <v>21</v>
      </c>
    </row>
    <row r="3830" spans="1:17">
      <c r="A3830" t="s">
        <v>97</v>
      </c>
      <c r="B3830" t="s">
        <v>56</v>
      </c>
      <c r="C3830" t="s">
        <v>19</v>
      </c>
      <c r="D3830" t="s">
        <v>2553</v>
      </c>
      <c r="E3830" t="s">
        <v>21</v>
      </c>
      <c r="F3830" t="s">
        <v>2239</v>
      </c>
      <c r="G3830" t="s">
        <v>35</v>
      </c>
      <c r="H3830" t="s">
        <v>21</v>
      </c>
      <c r="I3830" t="s">
        <v>23</v>
      </c>
      <c r="J3830" t="s">
        <v>52</v>
      </c>
      <c r="K3830" t="s">
        <v>61</v>
      </c>
      <c r="L3830" t="s">
        <v>926</v>
      </c>
      <c r="M3830" t="s">
        <v>52</v>
      </c>
      <c r="N3830" t="s">
        <v>275</v>
      </c>
      <c r="O3830" t="s">
        <v>63</v>
      </c>
      <c r="P3830" t="s">
        <v>41</v>
      </c>
      <c r="Q3830" t="s">
        <v>21</v>
      </c>
    </row>
    <row r="3831" spans="1:17">
      <c r="A3831" t="s">
        <v>76</v>
      </c>
      <c r="B3831" t="s">
        <v>87</v>
      </c>
      <c r="C3831" t="s">
        <v>122</v>
      </c>
      <c r="D3831" t="s">
        <v>33</v>
      </c>
      <c r="E3831" t="s">
        <v>21</v>
      </c>
      <c r="F3831" t="s">
        <v>2321</v>
      </c>
      <c r="G3831" t="s">
        <v>35</v>
      </c>
      <c r="H3831" t="s">
        <v>21</v>
      </c>
      <c r="I3831" t="s">
        <v>30</v>
      </c>
      <c r="J3831" t="s">
        <v>234</v>
      </c>
      <c r="K3831" t="s">
        <v>37</v>
      </c>
      <c r="L3831" t="s">
        <v>58</v>
      </c>
      <c r="M3831" t="s">
        <v>349</v>
      </c>
      <c r="N3831" t="s">
        <v>28</v>
      </c>
      <c r="O3831" t="s">
        <v>29</v>
      </c>
      <c r="P3831" t="s">
        <v>30</v>
      </c>
      <c r="Q3831" t="s">
        <v>21</v>
      </c>
    </row>
    <row r="3832" spans="1:17">
      <c r="A3832" t="s">
        <v>79</v>
      </c>
      <c r="B3832" t="s">
        <v>72</v>
      </c>
      <c r="C3832" t="s">
        <v>19</v>
      </c>
      <c r="D3832" t="s">
        <v>45</v>
      </c>
      <c r="E3832" t="s">
        <v>21</v>
      </c>
      <c r="F3832" t="s">
        <v>2322</v>
      </c>
      <c r="G3832" t="s">
        <v>21</v>
      </c>
      <c r="H3832" t="s">
        <v>35</v>
      </c>
      <c r="I3832" t="s">
        <v>30</v>
      </c>
      <c r="J3832" t="s">
        <v>85</v>
      </c>
      <c r="K3832" t="s">
        <v>53</v>
      </c>
      <c r="L3832" t="s">
        <v>248</v>
      </c>
      <c r="M3832" t="s">
        <v>52</v>
      </c>
      <c r="N3832" t="s">
        <v>28</v>
      </c>
      <c r="O3832" t="s">
        <v>29</v>
      </c>
      <c r="P3832" t="s">
        <v>30</v>
      </c>
      <c r="Q3832" t="s">
        <v>21</v>
      </c>
    </row>
    <row r="3833" spans="1:17">
      <c r="A3833" t="s">
        <v>186</v>
      </c>
      <c r="B3833" t="s">
        <v>43</v>
      </c>
      <c r="C3833" t="s">
        <v>44</v>
      </c>
      <c r="D3833" t="s">
        <v>45</v>
      </c>
      <c r="E3833" t="s">
        <v>21</v>
      </c>
      <c r="F3833" t="s">
        <v>2323</v>
      </c>
      <c r="G3833" t="s">
        <v>35</v>
      </c>
      <c r="H3833" t="s">
        <v>21</v>
      </c>
      <c r="I3833" t="s">
        <v>23</v>
      </c>
      <c r="J3833" t="s">
        <v>85</v>
      </c>
      <c r="K3833" t="s">
        <v>48</v>
      </c>
      <c r="L3833" t="s">
        <v>99</v>
      </c>
      <c r="M3833" t="s">
        <v>52</v>
      </c>
      <c r="N3833" t="s">
        <v>113</v>
      </c>
      <c r="O3833" t="s">
        <v>27</v>
      </c>
      <c r="P3833" t="s">
        <v>41</v>
      </c>
      <c r="Q3833" t="s">
        <v>21</v>
      </c>
    </row>
    <row r="3834" spans="1:17">
      <c r="A3834" t="s">
        <v>524</v>
      </c>
      <c r="B3834" t="s">
        <v>72</v>
      </c>
      <c r="C3834" t="s">
        <v>19</v>
      </c>
      <c r="D3834" t="s">
        <v>33</v>
      </c>
      <c r="E3834" t="s">
        <v>21</v>
      </c>
      <c r="F3834" t="s">
        <v>2324</v>
      </c>
      <c r="G3834" t="s">
        <v>35</v>
      </c>
      <c r="H3834" t="s">
        <v>21</v>
      </c>
      <c r="I3834" t="s">
        <v>30</v>
      </c>
      <c r="J3834" t="s">
        <v>234</v>
      </c>
      <c r="K3834" t="s">
        <v>37</v>
      </c>
      <c r="L3834" t="s">
        <v>64</v>
      </c>
      <c r="M3834" t="s">
        <v>63</v>
      </c>
      <c r="N3834" t="s">
        <v>28</v>
      </c>
      <c r="O3834" t="s">
        <v>29</v>
      </c>
      <c r="P3834" t="s">
        <v>30</v>
      </c>
      <c r="Q3834" t="s">
        <v>21</v>
      </c>
    </row>
    <row r="3835" spans="1:17">
      <c r="A3835" t="s">
        <v>524</v>
      </c>
      <c r="B3835" t="s">
        <v>87</v>
      </c>
      <c r="C3835" t="s">
        <v>122</v>
      </c>
      <c r="D3835" t="s">
        <v>33</v>
      </c>
      <c r="E3835" t="s">
        <v>21</v>
      </c>
      <c r="F3835" t="s">
        <v>1596</v>
      </c>
      <c r="G3835" t="s">
        <v>35</v>
      </c>
      <c r="H3835" t="s">
        <v>21</v>
      </c>
      <c r="I3835" t="s">
        <v>23</v>
      </c>
      <c r="J3835" t="s">
        <v>36</v>
      </c>
      <c r="K3835" t="s">
        <v>119</v>
      </c>
      <c r="L3835" t="s">
        <v>129</v>
      </c>
      <c r="M3835" t="s">
        <v>63</v>
      </c>
      <c r="N3835" t="s">
        <v>28</v>
      </c>
      <c r="O3835" t="s">
        <v>29</v>
      </c>
      <c r="P3835" t="s">
        <v>30</v>
      </c>
      <c r="Q3835" t="s">
        <v>21</v>
      </c>
    </row>
    <row r="3836" spans="1:17">
      <c r="A3836" t="s">
        <v>65</v>
      </c>
      <c r="B3836" t="s">
        <v>66</v>
      </c>
      <c r="C3836" t="s">
        <v>19</v>
      </c>
      <c r="D3836" t="s">
        <v>33</v>
      </c>
      <c r="E3836" t="s">
        <v>21</v>
      </c>
      <c r="F3836" t="s">
        <v>105</v>
      </c>
      <c r="G3836" t="s">
        <v>35</v>
      </c>
      <c r="H3836" t="s">
        <v>21</v>
      </c>
      <c r="I3836" t="s">
        <v>23</v>
      </c>
      <c r="J3836" t="s">
        <v>24</v>
      </c>
      <c r="K3836" t="s">
        <v>124</v>
      </c>
      <c r="L3836" t="s">
        <v>734</v>
      </c>
      <c r="M3836" t="s">
        <v>27</v>
      </c>
      <c r="N3836" t="s">
        <v>529</v>
      </c>
      <c r="O3836" t="s">
        <v>27</v>
      </c>
      <c r="P3836" t="s">
        <v>41</v>
      </c>
      <c r="Q3836" t="s">
        <v>21</v>
      </c>
    </row>
    <row r="3837" spans="1:17">
      <c r="A3837" t="s">
        <v>99</v>
      </c>
      <c r="B3837" t="s">
        <v>135</v>
      </c>
      <c r="C3837" t="s">
        <v>44</v>
      </c>
      <c r="D3837" t="s">
        <v>45</v>
      </c>
      <c r="E3837" t="s">
        <v>21</v>
      </c>
      <c r="F3837" t="s">
        <v>24</v>
      </c>
      <c r="G3837" t="s">
        <v>21</v>
      </c>
      <c r="H3837" t="s">
        <v>21</v>
      </c>
      <c r="I3837" t="s">
        <v>23</v>
      </c>
      <c r="J3837" t="s">
        <v>57</v>
      </c>
      <c r="K3837" t="s">
        <v>61</v>
      </c>
      <c r="L3837" t="s">
        <v>749</v>
      </c>
      <c r="M3837" t="s">
        <v>63</v>
      </c>
      <c r="N3837" t="s">
        <v>517</v>
      </c>
      <c r="O3837" t="s">
        <v>63</v>
      </c>
      <c r="P3837" t="s">
        <v>196</v>
      </c>
      <c r="Q3837" t="s">
        <v>35</v>
      </c>
    </row>
    <row r="3838" spans="1:17">
      <c r="A3838" t="s">
        <v>71</v>
      </c>
      <c r="B3838" t="s">
        <v>72</v>
      </c>
      <c r="C3838" t="s">
        <v>19</v>
      </c>
      <c r="D3838" t="s">
        <v>33</v>
      </c>
      <c r="E3838" t="s">
        <v>21</v>
      </c>
      <c r="F3838" t="s">
        <v>2325</v>
      </c>
      <c r="G3838" t="s">
        <v>21</v>
      </c>
      <c r="H3838" t="s">
        <v>21</v>
      </c>
      <c r="I3838" t="s">
        <v>23</v>
      </c>
      <c r="J3838" t="s">
        <v>36</v>
      </c>
      <c r="K3838" t="s">
        <v>92</v>
      </c>
      <c r="L3838" t="s">
        <v>505</v>
      </c>
      <c r="M3838" t="s">
        <v>52</v>
      </c>
      <c r="N3838" t="s">
        <v>28</v>
      </c>
      <c r="O3838" t="s">
        <v>29</v>
      </c>
      <c r="P3838" t="s">
        <v>30</v>
      </c>
      <c r="Q3838" t="s">
        <v>21</v>
      </c>
    </row>
    <row r="3839" spans="1:17">
      <c r="A3839" t="s">
        <v>151</v>
      </c>
      <c r="B3839" t="s">
        <v>56</v>
      </c>
      <c r="C3839" t="s">
        <v>44</v>
      </c>
      <c r="D3839" t="s">
        <v>2553</v>
      </c>
      <c r="E3839" t="s">
        <v>21</v>
      </c>
      <c r="F3839" t="s">
        <v>29</v>
      </c>
      <c r="G3839" t="s">
        <v>21</v>
      </c>
      <c r="H3839" t="s">
        <v>21</v>
      </c>
      <c r="I3839" t="s">
        <v>30</v>
      </c>
      <c r="J3839" t="s">
        <v>130</v>
      </c>
      <c r="K3839" t="s">
        <v>37</v>
      </c>
      <c r="L3839" t="s">
        <v>127</v>
      </c>
      <c r="M3839" t="s">
        <v>118</v>
      </c>
      <c r="N3839" t="s">
        <v>28</v>
      </c>
      <c r="O3839" t="s">
        <v>29</v>
      </c>
      <c r="P3839" t="s">
        <v>30</v>
      </c>
      <c r="Q3839" t="s">
        <v>21</v>
      </c>
    </row>
    <row r="3840" spans="1:17">
      <c r="A3840" t="s">
        <v>524</v>
      </c>
      <c r="B3840" t="s">
        <v>56</v>
      </c>
      <c r="C3840" t="s">
        <v>19</v>
      </c>
      <c r="D3840" t="s">
        <v>33</v>
      </c>
      <c r="E3840" t="s">
        <v>35</v>
      </c>
      <c r="F3840" t="s">
        <v>2326</v>
      </c>
      <c r="G3840" t="s">
        <v>35</v>
      </c>
      <c r="H3840" t="s">
        <v>21</v>
      </c>
      <c r="I3840" t="s">
        <v>30</v>
      </c>
      <c r="J3840" t="s">
        <v>134</v>
      </c>
      <c r="K3840" t="s">
        <v>37</v>
      </c>
      <c r="L3840" t="s">
        <v>712</v>
      </c>
      <c r="M3840" t="s">
        <v>63</v>
      </c>
      <c r="N3840" t="s">
        <v>28</v>
      </c>
      <c r="O3840" t="s">
        <v>29</v>
      </c>
      <c r="P3840" t="s">
        <v>30</v>
      </c>
      <c r="Q3840" t="s">
        <v>21</v>
      </c>
    </row>
    <row r="3841" spans="1:17">
      <c r="A3841" t="s">
        <v>230</v>
      </c>
      <c r="B3841" t="s">
        <v>72</v>
      </c>
      <c r="C3841" t="s">
        <v>122</v>
      </c>
      <c r="D3841" t="s">
        <v>33</v>
      </c>
      <c r="E3841" t="s">
        <v>21</v>
      </c>
      <c r="F3841" t="s">
        <v>1112</v>
      </c>
      <c r="G3841" t="s">
        <v>35</v>
      </c>
      <c r="H3841" t="s">
        <v>35</v>
      </c>
      <c r="I3841" t="s">
        <v>23</v>
      </c>
      <c r="J3841" t="s">
        <v>123</v>
      </c>
      <c r="K3841" t="s">
        <v>92</v>
      </c>
      <c r="L3841" t="s">
        <v>75</v>
      </c>
      <c r="M3841" t="s">
        <v>349</v>
      </c>
      <c r="N3841" t="s">
        <v>28</v>
      </c>
      <c r="O3841" t="s">
        <v>29</v>
      </c>
      <c r="P3841" t="s">
        <v>30</v>
      </c>
      <c r="Q3841" t="s">
        <v>21</v>
      </c>
    </row>
    <row r="3842" spans="1:17">
      <c r="A3842" t="s">
        <v>209</v>
      </c>
      <c r="B3842" t="s">
        <v>56</v>
      </c>
      <c r="C3842" t="s">
        <v>19</v>
      </c>
      <c r="D3842" t="s">
        <v>33</v>
      </c>
      <c r="E3842" t="s">
        <v>21</v>
      </c>
      <c r="F3842" t="s">
        <v>189</v>
      </c>
      <c r="G3842" t="s">
        <v>35</v>
      </c>
      <c r="H3842" t="s">
        <v>21</v>
      </c>
      <c r="I3842" t="s">
        <v>146</v>
      </c>
      <c r="J3842" t="s">
        <v>243</v>
      </c>
      <c r="K3842" t="s">
        <v>119</v>
      </c>
      <c r="L3842" t="s">
        <v>2168</v>
      </c>
      <c r="M3842" t="s">
        <v>63</v>
      </c>
      <c r="N3842" t="s">
        <v>28</v>
      </c>
      <c r="O3842" t="s">
        <v>29</v>
      </c>
      <c r="P3842" t="s">
        <v>30</v>
      </c>
      <c r="Q3842" t="s">
        <v>21</v>
      </c>
    </row>
    <row r="3843" spans="1:17">
      <c r="A3843" t="s">
        <v>159</v>
      </c>
      <c r="B3843" t="s">
        <v>72</v>
      </c>
      <c r="C3843" t="s">
        <v>19</v>
      </c>
      <c r="D3843" t="s">
        <v>33</v>
      </c>
      <c r="E3843" t="s">
        <v>21</v>
      </c>
      <c r="F3843" t="s">
        <v>2327</v>
      </c>
      <c r="G3843" t="s">
        <v>21</v>
      </c>
      <c r="H3843" t="s">
        <v>21</v>
      </c>
      <c r="I3843" t="s">
        <v>23</v>
      </c>
      <c r="J3843" t="s">
        <v>91</v>
      </c>
      <c r="K3843" t="s">
        <v>92</v>
      </c>
      <c r="L3843" t="s">
        <v>97</v>
      </c>
      <c r="M3843" t="s">
        <v>27</v>
      </c>
      <c r="N3843" t="s">
        <v>28</v>
      </c>
      <c r="O3843" t="s">
        <v>29</v>
      </c>
      <c r="P3843" t="s">
        <v>30</v>
      </c>
      <c r="Q3843" t="s">
        <v>21</v>
      </c>
    </row>
    <row r="3844" spans="1:17">
      <c r="A3844" t="s">
        <v>65</v>
      </c>
      <c r="B3844" t="s">
        <v>43</v>
      </c>
      <c r="C3844" t="s">
        <v>122</v>
      </c>
      <c r="D3844" t="s">
        <v>45</v>
      </c>
      <c r="E3844" t="s">
        <v>21</v>
      </c>
      <c r="F3844" t="s">
        <v>1479</v>
      </c>
      <c r="G3844" t="s">
        <v>21</v>
      </c>
      <c r="H3844" t="s">
        <v>21</v>
      </c>
      <c r="I3844" t="s">
        <v>23</v>
      </c>
      <c r="J3844" t="s">
        <v>134</v>
      </c>
      <c r="K3844" t="s">
        <v>92</v>
      </c>
      <c r="L3844" t="s">
        <v>133</v>
      </c>
      <c r="M3844" t="s">
        <v>63</v>
      </c>
      <c r="N3844" t="s">
        <v>28</v>
      </c>
      <c r="O3844" t="s">
        <v>29</v>
      </c>
      <c r="P3844" t="s">
        <v>30</v>
      </c>
      <c r="Q3844" t="s">
        <v>21</v>
      </c>
    </row>
    <row r="3845" spans="1:17">
      <c r="A3845" t="s">
        <v>202</v>
      </c>
      <c r="B3845" t="s">
        <v>30</v>
      </c>
      <c r="C3845" t="s">
        <v>19</v>
      </c>
      <c r="D3845" t="s">
        <v>20</v>
      </c>
      <c r="E3845" t="s">
        <v>21</v>
      </c>
      <c r="F3845" t="s">
        <v>69</v>
      </c>
      <c r="G3845" t="s">
        <v>35</v>
      </c>
      <c r="H3845" t="s">
        <v>35</v>
      </c>
      <c r="I3845" t="s">
        <v>23</v>
      </c>
      <c r="J3845" t="s">
        <v>85</v>
      </c>
      <c r="K3845" t="s">
        <v>48</v>
      </c>
      <c r="L3845" t="s">
        <v>1222</v>
      </c>
      <c r="M3845" t="s">
        <v>40</v>
      </c>
      <c r="N3845" t="s">
        <v>893</v>
      </c>
      <c r="O3845" t="s">
        <v>63</v>
      </c>
      <c r="P3845" t="s">
        <v>196</v>
      </c>
      <c r="Q3845" t="s">
        <v>35</v>
      </c>
    </row>
    <row r="3846" spans="1:17">
      <c r="A3846" t="s">
        <v>71</v>
      </c>
      <c r="B3846" t="s">
        <v>87</v>
      </c>
      <c r="C3846" t="s">
        <v>19</v>
      </c>
      <c r="D3846" t="s">
        <v>33</v>
      </c>
      <c r="E3846" t="s">
        <v>21</v>
      </c>
      <c r="F3846" t="s">
        <v>1269</v>
      </c>
      <c r="G3846" t="s">
        <v>35</v>
      </c>
      <c r="H3846" t="s">
        <v>21</v>
      </c>
      <c r="I3846" t="s">
        <v>23</v>
      </c>
      <c r="J3846" t="s">
        <v>130</v>
      </c>
      <c r="K3846" t="s">
        <v>37</v>
      </c>
      <c r="L3846" t="s">
        <v>975</v>
      </c>
      <c r="M3846" t="s">
        <v>63</v>
      </c>
      <c r="N3846" t="s">
        <v>600</v>
      </c>
      <c r="O3846" t="s">
        <v>52</v>
      </c>
      <c r="P3846" t="s">
        <v>41</v>
      </c>
      <c r="Q3846" t="s">
        <v>35</v>
      </c>
    </row>
    <row r="3847" spans="1:17">
      <c r="A3847" t="s">
        <v>97</v>
      </c>
      <c r="B3847" t="s">
        <v>56</v>
      </c>
      <c r="C3847" t="s">
        <v>19</v>
      </c>
      <c r="D3847" t="s">
        <v>33</v>
      </c>
      <c r="E3847" t="s">
        <v>21</v>
      </c>
      <c r="F3847" t="s">
        <v>2328</v>
      </c>
      <c r="G3847" t="s">
        <v>35</v>
      </c>
      <c r="H3847" t="s">
        <v>35</v>
      </c>
      <c r="I3847" t="s">
        <v>30</v>
      </c>
      <c r="J3847" t="s">
        <v>60</v>
      </c>
      <c r="K3847" t="s">
        <v>37</v>
      </c>
      <c r="L3847" t="s">
        <v>211</v>
      </c>
      <c r="M3847" t="s">
        <v>52</v>
      </c>
      <c r="N3847" t="s">
        <v>28</v>
      </c>
      <c r="O3847" t="s">
        <v>29</v>
      </c>
      <c r="P3847" t="s">
        <v>30</v>
      </c>
      <c r="Q3847" t="s">
        <v>21</v>
      </c>
    </row>
    <row r="3848" spans="1:17">
      <c r="A3848" t="s">
        <v>162</v>
      </c>
      <c r="B3848" t="s">
        <v>87</v>
      </c>
      <c r="C3848" t="s">
        <v>19</v>
      </c>
      <c r="D3848" t="s">
        <v>33</v>
      </c>
      <c r="E3848" t="s">
        <v>21</v>
      </c>
      <c r="F3848" t="s">
        <v>1025</v>
      </c>
      <c r="G3848" t="s">
        <v>21</v>
      </c>
      <c r="H3848" t="s">
        <v>21</v>
      </c>
      <c r="I3848" t="s">
        <v>23</v>
      </c>
      <c r="J3848" t="s">
        <v>57</v>
      </c>
      <c r="K3848" t="s">
        <v>92</v>
      </c>
      <c r="L3848" t="s">
        <v>593</v>
      </c>
      <c r="M3848" t="s">
        <v>63</v>
      </c>
      <c r="N3848" t="s">
        <v>28</v>
      </c>
      <c r="O3848" t="s">
        <v>29</v>
      </c>
      <c r="P3848" t="s">
        <v>30</v>
      </c>
      <c r="Q3848" t="s">
        <v>21</v>
      </c>
    </row>
    <row r="3849" spans="1:17">
      <c r="A3849" t="s">
        <v>31</v>
      </c>
      <c r="B3849" t="s">
        <v>18</v>
      </c>
      <c r="C3849" t="s">
        <v>122</v>
      </c>
      <c r="D3849" t="s">
        <v>33</v>
      </c>
      <c r="E3849" t="s">
        <v>21</v>
      </c>
      <c r="F3849" t="s">
        <v>910</v>
      </c>
      <c r="G3849" t="s">
        <v>21</v>
      </c>
      <c r="H3849" t="s">
        <v>21</v>
      </c>
      <c r="I3849" t="s">
        <v>146</v>
      </c>
      <c r="J3849" t="s">
        <v>108</v>
      </c>
      <c r="K3849" t="s">
        <v>92</v>
      </c>
      <c r="L3849" t="s">
        <v>99</v>
      </c>
      <c r="M3849" t="s">
        <v>234</v>
      </c>
      <c r="N3849" t="s">
        <v>28</v>
      </c>
      <c r="O3849" t="s">
        <v>29</v>
      </c>
      <c r="P3849" t="s">
        <v>30</v>
      </c>
      <c r="Q3849" t="s">
        <v>21</v>
      </c>
    </row>
    <row r="3850" spans="1:17">
      <c r="A3850" t="s">
        <v>134</v>
      </c>
      <c r="B3850" t="s">
        <v>43</v>
      </c>
      <c r="C3850" t="s">
        <v>44</v>
      </c>
      <c r="D3850" t="s">
        <v>45</v>
      </c>
      <c r="E3850" t="s">
        <v>21</v>
      </c>
      <c r="F3850" t="s">
        <v>2329</v>
      </c>
      <c r="G3850" t="s">
        <v>35</v>
      </c>
      <c r="H3850" t="s">
        <v>21</v>
      </c>
      <c r="I3850" t="s">
        <v>23</v>
      </c>
      <c r="J3850" t="s">
        <v>27</v>
      </c>
      <c r="K3850" t="s">
        <v>53</v>
      </c>
      <c r="L3850" t="s">
        <v>358</v>
      </c>
      <c r="M3850" t="s">
        <v>27</v>
      </c>
      <c r="N3850" t="s">
        <v>376</v>
      </c>
      <c r="O3850" t="s">
        <v>27</v>
      </c>
      <c r="P3850" t="s">
        <v>41</v>
      </c>
      <c r="Q3850" t="s">
        <v>21</v>
      </c>
    </row>
    <row r="3851" spans="1:17">
      <c r="A3851" t="s">
        <v>108</v>
      </c>
      <c r="B3851" t="s">
        <v>56</v>
      </c>
      <c r="C3851" t="s">
        <v>19</v>
      </c>
      <c r="D3851" t="s">
        <v>33</v>
      </c>
      <c r="E3851" t="s">
        <v>21</v>
      </c>
      <c r="F3851" t="s">
        <v>1345</v>
      </c>
      <c r="G3851" t="s">
        <v>35</v>
      </c>
      <c r="H3851" t="s">
        <v>21</v>
      </c>
      <c r="I3851" t="s">
        <v>30</v>
      </c>
      <c r="J3851" t="s">
        <v>68</v>
      </c>
      <c r="K3851" t="s">
        <v>37</v>
      </c>
      <c r="L3851" t="s">
        <v>647</v>
      </c>
      <c r="M3851" t="s">
        <v>63</v>
      </c>
      <c r="N3851" t="s">
        <v>28</v>
      </c>
      <c r="O3851" t="s">
        <v>29</v>
      </c>
      <c r="P3851" t="s">
        <v>30</v>
      </c>
      <c r="Q3851" t="s">
        <v>21</v>
      </c>
    </row>
    <row r="3852" spans="1:17">
      <c r="A3852" t="s">
        <v>230</v>
      </c>
      <c r="B3852" t="s">
        <v>56</v>
      </c>
      <c r="C3852" t="s">
        <v>19</v>
      </c>
      <c r="D3852" t="s">
        <v>20</v>
      </c>
      <c r="E3852" t="s">
        <v>21</v>
      </c>
      <c r="F3852" t="s">
        <v>408</v>
      </c>
      <c r="G3852" t="s">
        <v>35</v>
      </c>
      <c r="H3852" t="s">
        <v>21</v>
      </c>
      <c r="I3852" t="s">
        <v>146</v>
      </c>
      <c r="J3852" t="s">
        <v>52</v>
      </c>
      <c r="K3852" t="s">
        <v>61</v>
      </c>
      <c r="L3852" t="s">
        <v>990</v>
      </c>
      <c r="M3852" t="s">
        <v>40</v>
      </c>
      <c r="N3852" t="s">
        <v>208</v>
      </c>
      <c r="O3852" t="s">
        <v>27</v>
      </c>
      <c r="P3852" t="s">
        <v>41</v>
      </c>
      <c r="Q3852" t="s">
        <v>21</v>
      </c>
    </row>
    <row r="3853" spans="1:17">
      <c r="A3853" t="s">
        <v>134</v>
      </c>
      <c r="B3853" t="s">
        <v>87</v>
      </c>
      <c r="C3853" t="s">
        <v>44</v>
      </c>
      <c r="D3853" t="s">
        <v>33</v>
      </c>
      <c r="E3853" t="s">
        <v>21</v>
      </c>
      <c r="F3853" t="s">
        <v>2113</v>
      </c>
      <c r="G3853" t="s">
        <v>21</v>
      </c>
      <c r="H3853" t="s">
        <v>21</v>
      </c>
      <c r="I3853" t="s">
        <v>23</v>
      </c>
      <c r="J3853" t="s">
        <v>17</v>
      </c>
      <c r="K3853" t="s">
        <v>100</v>
      </c>
      <c r="L3853" t="s">
        <v>340</v>
      </c>
      <c r="M3853" t="s">
        <v>27</v>
      </c>
      <c r="N3853" t="s">
        <v>63</v>
      </c>
      <c r="O3853" t="s">
        <v>63</v>
      </c>
      <c r="P3853" t="s">
        <v>70</v>
      </c>
      <c r="Q3853" t="s">
        <v>21</v>
      </c>
    </row>
    <row r="3854" spans="1:17">
      <c r="A3854" t="s">
        <v>197</v>
      </c>
      <c r="B3854" t="s">
        <v>87</v>
      </c>
      <c r="C3854" t="s">
        <v>19</v>
      </c>
      <c r="D3854" t="s">
        <v>33</v>
      </c>
      <c r="E3854" t="s">
        <v>21</v>
      </c>
      <c r="F3854" t="s">
        <v>104</v>
      </c>
      <c r="G3854" t="s">
        <v>21</v>
      </c>
      <c r="H3854" t="s">
        <v>21</v>
      </c>
      <c r="I3854" t="s">
        <v>23</v>
      </c>
      <c r="J3854" t="s">
        <v>97</v>
      </c>
      <c r="K3854" t="s">
        <v>119</v>
      </c>
      <c r="L3854" t="s">
        <v>654</v>
      </c>
      <c r="M3854" t="s">
        <v>40</v>
      </c>
      <c r="N3854" t="s">
        <v>28</v>
      </c>
      <c r="O3854" t="s">
        <v>29</v>
      </c>
      <c r="P3854" t="s">
        <v>30</v>
      </c>
      <c r="Q3854" t="s">
        <v>21</v>
      </c>
    </row>
    <row r="3855" spans="1:17">
      <c r="A3855" t="s">
        <v>216</v>
      </c>
      <c r="B3855" t="s">
        <v>72</v>
      </c>
      <c r="C3855" t="s">
        <v>19</v>
      </c>
      <c r="D3855" t="s">
        <v>33</v>
      </c>
      <c r="E3855" t="s">
        <v>21</v>
      </c>
      <c r="F3855" t="s">
        <v>2330</v>
      </c>
      <c r="G3855" t="s">
        <v>21</v>
      </c>
      <c r="H3855" t="s">
        <v>35</v>
      </c>
      <c r="I3855" t="s">
        <v>23</v>
      </c>
      <c r="J3855" t="s">
        <v>349</v>
      </c>
      <c r="K3855" t="s">
        <v>119</v>
      </c>
      <c r="L3855" t="s">
        <v>2331</v>
      </c>
      <c r="M3855" t="s">
        <v>27</v>
      </c>
      <c r="N3855" t="s">
        <v>28</v>
      </c>
      <c r="O3855" t="s">
        <v>29</v>
      </c>
      <c r="P3855" t="s">
        <v>30</v>
      </c>
      <c r="Q3855" t="s">
        <v>35</v>
      </c>
    </row>
    <row r="3856" spans="1:17">
      <c r="A3856" t="s">
        <v>162</v>
      </c>
      <c r="B3856" t="s">
        <v>72</v>
      </c>
      <c r="C3856" t="s">
        <v>19</v>
      </c>
      <c r="D3856" t="s">
        <v>45</v>
      </c>
      <c r="E3856" t="s">
        <v>21</v>
      </c>
      <c r="F3856" t="s">
        <v>2332</v>
      </c>
      <c r="G3856" t="s">
        <v>35</v>
      </c>
      <c r="H3856" t="s">
        <v>21</v>
      </c>
      <c r="I3856" t="s">
        <v>23</v>
      </c>
      <c r="J3856" t="s">
        <v>114</v>
      </c>
      <c r="K3856" t="s">
        <v>37</v>
      </c>
      <c r="L3856" t="s">
        <v>1871</v>
      </c>
      <c r="M3856" t="s">
        <v>27</v>
      </c>
      <c r="N3856" t="s">
        <v>28</v>
      </c>
      <c r="O3856" t="s">
        <v>29</v>
      </c>
      <c r="P3856" t="s">
        <v>30</v>
      </c>
      <c r="Q3856" t="s">
        <v>21</v>
      </c>
    </row>
    <row r="3857" spans="1:17">
      <c r="A3857" t="s">
        <v>524</v>
      </c>
      <c r="B3857" t="s">
        <v>72</v>
      </c>
      <c r="C3857" t="s">
        <v>19</v>
      </c>
      <c r="D3857" t="s">
        <v>33</v>
      </c>
      <c r="E3857" t="s">
        <v>21</v>
      </c>
      <c r="F3857" t="s">
        <v>2107</v>
      </c>
      <c r="G3857" t="s">
        <v>21</v>
      </c>
      <c r="H3857" t="s">
        <v>21</v>
      </c>
      <c r="I3857" t="s">
        <v>23</v>
      </c>
      <c r="J3857" t="s">
        <v>68</v>
      </c>
      <c r="K3857" t="s">
        <v>92</v>
      </c>
      <c r="L3857" t="s">
        <v>1020</v>
      </c>
      <c r="M3857" t="s">
        <v>63</v>
      </c>
      <c r="N3857" t="s">
        <v>28</v>
      </c>
      <c r="O3857" t="s">
        <v>29</v>
      </c>
      <c r="P3857" t="s">
        <v>30</v>
      </c>
      <c r="Q3857" t="s">
        <v>21</v>
      </c>
    </row>
    <row r="3858" spans="1:17">
      <c r="A3858" t="s">
        <v>126</v>
      </c>
      <c r="B3858" t="s">
        <v>135</v>
      </c>
      <c r="C3858" t="s">
        <v>19</v>
      </c>
      <c r="D3858" t="s">
        <v>20</v>
      </c>
      <c r="E3858" t="s">
        <v>21</v>
      </c>
      <c r="F3858" t="s">
        <v>320</v>
      </c>
      <c r="G3858" t="s">
        <v>21</v>
      </c>
      <c r="H3858" t="s">
        <v>35</v>
      </c>
      <c r="I3858" t="s">
        <v>23</v>
      </c>
      <c r="J3858" t="s">
        <v>118</v>
      </c>
      <c r="K3858" t="s">
        <v>92</v>
      </c>
      <c r="L3858" t="s">
        <v>838</v>
      </c>
      <c r="M3858" t="s">
        <v>27</v>
      </c>
      <c r="N3858" t="s">
        <v>28</v>
      </c>
      <c r="O3858" t="s">
        <v>29</v>
      </c>
      <c r="P3858" t="s">
        <v>30</v>
      </c>
      <c r="Q3858" t="s">
        <v>21</v>
      </c>
    </row>
    <row r="3859" spans="1:17">
      <c r="A3859" t="s">
        <v>202</v>
      </c>
      <c r="B3859" t="s">
        <v>77</v>
      </c>
      <c r="C3859" t="s">
        <v>19</v>
      </c>
      <c r="D3859" t="s">
        <v>45</v>
      </c>
      <c r="E3859" t="s">
        <v>21</v>
      </c>
      <c r="F3859" t="s">
        <v>1297</v>
      </c>
      <c r="G3859" t="s">
        <v>35</v>
      </c>
      <c r="H3859" t="s">
        <v>21</v>
      </c>
      <c r="I3859" t="s">
        <v>23</v>
      </c>
      <c r="J3859" t="s">
        <v>123</v>
      </c>
      <c r="K3859" t="s">
        <v>37</v>
      </c>
      <c r="L3859" t="s">
        <v>524</v>
      </c>
      <c r="M3859" t="s">
        <v>40</v>
      </c>
      <c r="N3859" t="s">
        <v>28</v>
      </c>
      <c r="O3859" t="s">
        <v>29</v>
      </c>
      <c r="P3859" t="s">
        <v>30</v>
      </c>
      <c r="Q3859" t="s">
        <v>21</v>
      </c>
    </row>
    <row r="3860" spans="1:17">
      <c r="A3860" t="s">
        <v>110</v>
      </c>
      <c r="B3860" t="s">
        <v>87</v>
      </c>
      <c r="C3860" t="s">
        <v>19</v>
      </c>
      <c r="D3860" t="s">
        <v>33</v>
      </c>
      <c r="E3860" t="s">
        <v>21</v>
      </c>
      <c r="F3860" t="s">
        <v>2333</v>
      </c>
      <c r="G3860" t="s">
        <v>35</v>
      </c>
      <c r="H3860" t="s">
        <v>21</v>
      </c>
      <c r="I3860" t="s">
        <v>30</v>
      </c>
      <c r="J3860" t="s">
        <v>234</v>
      </c>
      <c r="K3860" t="s">
        <v>37</v>
      </c>
      <c r="L3860" t="s">
        <v>879</v>
      </c>
      <c r="M3860" t="s">
        <v>63</v>
      </c>
      <c r="N3860" t="s">
        <v>28</v>
      </c>
      <c r="O3860" t="s">
        <v>29</v>
      </c>
      <c r="P3860" t="s">
        <v>30</v>
      </c>
      <c r="Q3860" t="s">
        <v>21</v>
      </c>
    </row>
    <row r="3861" spans="1:17">
      <c r="A3861" t="s">
        <v>216</v>
      </c>
      <c r="B3861" t="s">
        <v>56</v>
      </c>
      <c r="C3861" t="s">
        <v>19</v>
      </c>
      <c r="D3861" t="s">
        <v>20</v>
      </c>
      <c r="E3861" t="s">
        <v>21</v>
      </c>
      <c r="F3861" t="s">
        <v>2334</v>
      </c>
      <c r="G3861" t="s">
        <v>21</v>
      </c>
      <c r="H3861" t="s">
        <v>21</v>
      </c>
      <c r="I3861" t="s">
        <v>146</v>
      </c>
      <c r="J3861" t="s">
        <v>152</v>
      </c>
      <c r="K3861" t="s">
        <v>124</v>
      </c>
      <c r="L3861" t="s">
        <v>343</v>
      </c>
      <c r="M3861" t="s">
        <v>52</v>
      </c>
      <c r="N3861" t="s">
        <v>28</v>
      </c>
      <c r="O3861" t="s">
        <v>29</v>
      </c>
      <c r="P3861" t="s">
        <v>30</v>
      </c>
      <c r="Q3861" t="s">
        <v>21</v>
      </c>
    </row>
    <row r="3862" spans="1:17">
      <c r="A3862" t="s">
        <v>103</v>
      </c>
      <c r="B3862" t="s">
        <v>32</v>
      </c>
      <c r="C3862" t="s">
        <v>19</v>
      </c>
      <c r="D3862" t="s">
        <v>33</v>
      </c>
      <c r="E3862" t="s">
        <v>21</v>
      </c>
      <c r="F3862" t="s">
        <v>230</v>
      </c>
      <c r="G3862" t="s">
        <v>35</v>
      </c>
      <c r="H3862" t="s">
        <v>21</v>
      </c>
      <c r="I3862" t="s">
        <v>23</v>
      </c>
      <c r="J3862" t="s">
        <v>36</v>
      </c>
      <c r="K3862" t="s">
        <v>37</v>
      </c>
      <c r="L3862" t="s">
        <v>202</v>
      </c>
      <c r="M3862" t="s">
        <v>27</v>
      </c>
      <c r="N3862" t="s">
        <v>28</v>
      </c>
      <c r="O3862" t="s">
        <v>29</v>
      </c>
      <c r="P3862" t="s">
        <v>30</v>
      </c>
      <c r="Q3862" t="s">
        <v>21</v>
      </c>
    </row>
    <row r="3863" spans="1:17">
      <c r="A3863" t="s">
        <v>202</v>
      </c>
      <c r="B3863" t="s">
        <v>32</v>
      </c>
      <c r="C3863" t="s">
        <v>19</v>
      </c>
      <c r="D3863" t="s">
        <v>33</v>
      </c>
      <c r="E3863" t="s">
        <v>21</v>
      </c>
      <c r="F3863" t="s">
        <v>2335</v>
      </c>
      <c r="G3863" t="s">
        <v>21</v>
      </c>
      <c r="H3863" t="s">
        <v>35</v>
      </c>
      <c r="I3863" t="s">
        <v>23</v>
      </c>
      <c r="J3863" t="s">
        <v>68</v>
      </c>
      <c r="K3863" t="s">
        <v>92</v>
      </c>
      <c r="L3863" t="s">
        <v>759</v>
      </c>
      <c r="M3863" t="s">
        <v>40</v>
      </c>
      <c r="N3863" t="s">
        <v>28</v>
      </c>
      <c r="O3863" t="s">
        <v>29</v>
      </c>
      <c r="P3863" t="s">
        <v>30</v>
      </c>
      <c r="Q3863" t="s">
        <v>21</v>
      </c>
    </row>
    <row r="3864" spans="1:17">
      <c r="A3864" t="s">
        <v>79</v>
      </c>
      <c r="B3864" t="s">
        <v>144</v>
      </c>
      <c r="C3864" t="s">
        <v>19</v>
      </c>
      <c r="D3864" t="s">
        <v>33</v>
      </c>
      <c r="E3864" t="s">
        <v>21</v>
      </c>
      <c r="F3864" t="s">
        <v>162</v>
      </c>
      <c r="G3864" t="s">
        <v>35</v>
      </c>
      <c r="H3864" t="s">
        <v>35</v>
      </c>
      <c r="I3864" t="s">
        <v>23</v>
      </c>
      <c r="J3864" t="s">
        <v>114</v>
      </c>
      <c r="K3864" t="s">
        <v>92</v>
      </c>
      <c r="L3864" t="s">
        <v>132</v>
      </c>
      <c r="M3864" t="s">
        <v>40</v>
      </c>
      <c r="N3864" t="s">
        <v>28</v>
      </c>
      <c r="O3864" t="s">
        <v>29</v>
      </c>
      <c r="P3864" t="s">
        <v>30</v>
      </c>
      <c r="Q3864" t="s">
        <v>21</v>
      </c>
    </row>
    <row r="3865" spans="1:17">
      <c r="A3865" t="s">
        <v>31</v>
      </c>
      <c r="B3865" t="s">
        <v>72</v>
      </c>
      <c r="C3865" t="s">
        <v>19</v>
      </c>
      <c r="D3865" t="s">
        <v>33</v>
      </c>
      <c r="E3865" t="s">
        <v>21</v>
      </c>
      <c r="F3865" t="s">
        <v>2336</v>
      </c>
      <c r="G3865" t="s">
        <v>21</v>
      </c>
      <c r="H3865" t="s">
        <v>21</v>
      </c>
      <c r="I3865" t="s">
        <v>23</v>
      </c>
      <c r="J3865" t="s">
        <v>36</v>
      </c>
      <c r="K3865" t="s">
        <v>92</v>
      </c>
      <c r="L3865" t="s">
        <v>420</v>
      </c>
      <c r="M3865" t="s">
        <v>63</v>
      </c>
      <c r="N3865" t="s">
        <v>28</v>
      </c>
      <c r="O3865" t="s">
        <v>29</v>
      </c>
      <c r="P3865" t="s">
        <v>30</v>
      </c>
      <c r="Q3865" t="s">
        <v>21</v>
      </c>
    </row>
    <row r="3866" spans="1:17">
      <c r="A3866" t="s">
        <v>162</v>
      </c>
      <c r="B3866" t="s">
        <v>72</v>
      </c>
      <c r="C3866" t="s">
        <v>19</v>
      </c>
      <c r="D3866" t="s">
        <v>33</v>
      </c>
      <c r="E3866" t="s">
        <v>21</v>
      </c>
      <c r="F3866" t="s">
        <v>2337</v>
      </c>
      <c r="G3866" t="s">
        <v>35</v>
      </c>
      <c r="H3866" t="s">
        <v>21</v>
      </c>
      <c r="I3866" t="s">
        <v>23</v>
      </c>
      <c r="J3866" t="s">
        <v>85</v>
      </c>
      <c r="K3866" t="s">
        <v>48</v>
      </c>
      <c r="L3866" t="s">
        <v>2046</v>
      </c>
      <c r="M3866" t="s">
        <v>27</v>
      </c>
      <c r="N3866" t="s">
        <v>28</v>
      </c>
      <c r="O3866" t="s">
        <v>29</v>
      </c>
      <c r="P3866" t="s">
        <v>30</v>
      </c>
      <c r="Q3866" t="s">
        <v>21</v>
      </c>
    </row>
    <row r="3867" spans="1:17">
      <c r="A3867" t="s">
        <v>42</v>
      </c>
      <c r="B3867" t="s">
        <v>32</v>
      </c>
      <c r="C3867" t="s">
        <v>19</v>
      </c>
      <c r="D3867" t="s">
        <v>33</v>
      </c>
      <c r="E3867" t="s">
        <v>21</v>
      </c>
      <c r="F3867" t="s">
        <v>29</v>
      </c>
      <c r="G3867" t="s">
        <v>35</v>
      </c>
      <c r="H3867" t="s">
        <v>21</v>
      </c>
      <c r="I3867" t="s">
        <v>23</v>
      </c>
      <c r="J3867" t="s">
        <v>123</v>
      </c>
      <c r="K3867" t="s">
        <v>37</v>
      </c>
      <c r="L3867" t="s">
        <v>384</v>
      </c>
      <c r="M3867" t="s">
        <v>63</v>
      </c>
      <c r="N3867" t="s">
        <v>28</v>
      </c>
      <c r="O3867" t="s">
        <v>29</v>
      </c>
      <c r="P3867" t="s">
        <v>30</v>
      </c>
      <c r="Q3867" t="s">
        <v>21</v>
      </c>
    </row>
    <row r="3868" spans="1:17">
      <c r="A3868" t="s">
        <v>234</v>
      </c>
      <c r="B3868" t="s">
        <v>56</v>
      </c>
      <c r="C3868" t="s">
        <v>44</v>
      </c>
      <c r="D3868" t="s">
        <v>33</v>
      </c>
      <c r="E3868" t="s">
        <v>21</v>
      </c>
      <c r="F3868" t="s">
        <v>29</v>
      </c>
      <c r="G3868" t="s">
        <v>35</v>
      </c>
      <c r="H3868" t="s">
        <v>21</v>
      </c>
      <c r="I3868" t="s">
        <v>30</v>
      </c>
      <c r="J3868" t="s">
        <v>234</v>
      </c>
      <c r="K3868" t="s">
        <v>37</v>
      </c>
      <c r="L3868" t="s">
        <v>318</v>
      </c>
      <c r="M3868" t="s">
        <v>27</v>
      </c>
      <c r="N3868" t="s">
        <v>28</v>
      </c>
      <c r="O3868" t="s">
        <v>29</v>
      </c>
      <c r="P3868" t="s">
        <v>30</v>
      </c>
      <c r="Q3868" t="s">
        <v>21</v>
      </c>
    </row>
    <row r="3869" spans="1:17">
      <c r="A3869" t="s">
        <v>310</v>
      </c>
      <c r="B3869" t="s">
        <v>43</v>
      </c>
      <c r="C3869" t="s">
        <v>19</v>
      </c>
      <c r="D3869" t="s">
        <v>45</v>
      </c>
      <c r="E3869" t="s">
        <v>21</v>
      </c>
      <c r="F3869" t="s">
        <v>403</v>
      </c>
      <c r="G3869" t="s">
        <v>21</v>
      </c>
      <c r="H3869" t="s">
        <v>21</v>
      </c>
      <c r="I3869" t="s">
        <v>23</v>
      </c>
      <c r="J3869" t="s">
        <v>24</v>
      </c>
      <c r="K3869" t="s">
        <v>92</v>
      </c>
      <c r="L3869" t="s">
        <v>188</v>
      </c>
      <c r="M3869" t="s">
        <v>118</v>
      </c>
      <c r="N3869" t="s">
        <v>28</v>
      </c>
      <c r="O3869" t="s">
        <v>29</v>
      </c>
      <c r="P3869" t="s">
        <v>30</v>
      </c>
      <c r="Q3869" t="s">
        <v>21</v>
      </c>
    </row>
    <row r="3870" spans="1:17">
      <c r="A3870" t="s">
        <v>97</v>
      </c>
      <c r="B3870" t="s">
        <v>87</v>
      </c>
      <c r="C3870" t="s">
        <v>44</v>
      </c>
      <c r="D3870" t="s">
        <v>33</v>
      </c>
      <c r="E3870" t="s">
        <v>21</v>
      </c>
      <c r="F3870" t="s">
        <v>2338</v>
      </c>
      <c r="G3870" t="s">
        <v>21</v>
      </c>
      <c r="H3870" t="s">
        <v>35</v>
      </c>
      <c r="I3870" t="s">
        <v>23</v>
      </c>
      <c r="J3870" t="s">
        <v>118</v>
      </c>
      <c r="K3870" t="s">
        <v>119</v>
      </c>
      <c r="L3870" t="s">
        <v>505</v>
      </c>
      <c r="M3870" t="s">
        <v>27</v>
      </c>
      <c r="N3870" t="s">
        <v>28</v>
      </c>
      <c r="O3870" t="s">
        <v>29</v>
      </c>
      <c r="P3870" t="s">
        <v>30</v>
      </c>
      <c r="Q3870" t="s">
        <v>21</v>
      </c>
    </row>
    <row r="3871" spans="1:17">
      <c r="A3871" t="s">
        <v>65</v>
      </c>
      <c r="B3871" t="s">
        <v>43</v>
      </c>
      <c r="C3871" t="s">
        <v>122</v>
      </c>
      <c r="D3871" t="s">
        <v>45</v>
      </c>
      <c r="E3871" t="s">
        <v>21</v>
      </c>
      <c r="F3871" t="s">
        <v>1693</v>
      </c>
      <c r="G3871" t="s">
        <v>21</v>
      </c>
      <c r="H3871" t="s">
        <v>21</v>
      </c>
      <c r="I3871" t="s">
        <v>23</v>
      </c>
      <c r="J3871" t="s">
        <v>47</v>
      </c>
      <c r="K3871" t="s">
        <v>119</v>
      </c>
      <c r="L3871" t="s">
        <v>732</v>
      </c>
      <c r="M3871" t="s">
        <v>63</v>
      </c>
      <c r="N3871" t="s">
        <v>470</v>
      </c>
      <c r="O3871" t="s">
        <v>27</v>
      </c>
      <c r="P3871" t="s">
        <v>41</v>
      </c>
      <c r="Q3871" t="s">
        <v>21</v>
      </c>
    </row>
    <row r="3872" spans="1:17">
      <c r="A3872" t="s">
        <v>162</v>
      </c>
      <c r="B3872" t="s">
        <v>56</v>
      </c>
      <c r="C3872" t="s">
        <v>44</v>
      </c>
      <c r="D3872" t="s">
        <v>20</v>
      </c>
      <c r="E3872" t="s">
        <v>21</v>
      </c>
      <c r="F3872" t="s">
        <v>2287</v>
      </c>
      <c r="G3872" t="s">
        <v>21</v>
      </c>
      <c r="H3872" t="s">
        <v>21</v>
      </c>
      <c r="I3872" t="s">
        <v>23</v>
      </c>
      <c r="J3872" t="s">
        <v>219</v>
      </c>
      <c r="K3872" t="s">
        <v>119</v>
      </c>
      <c r="L3872" t="s">
        <v>1613</v>
      </c>
      <c r="M3872" t="s">
        <v>63</v>
      </c>
      <c r="N3872" t="s">
        <v>28</v>
      </c>
      <c r="O3872" t="s">
        <v>29</v>
      </c>
      <c r="P3872" t="s">
        <v>30</v>
      </c>
      <c r="Q3872" t="s">
        <v>21</v>
      </c>
    </row>
    <row r="3873" spans="1:17">
      <c r="A3873" t="s">
        <v>17</v>
      </c>
      <c r="B3873" t="s">
        <v>18</v>
      </c>
      <c r="C3873" t="s">
        <v>19</v>
      </c>
      <c r="D3873" t="s">
        <v>33</v>
      </c>
      <c r="E3873" t="s">
        <v>21</v>
      </c>
      <c r="F3873" t="s">
        <v>466</v>
      </c>
      <c r="G3873" t="s">
        <v>35</v>
      </c>
      <c r="H3873" t="s">
        <v>21</v>
      </c>
      <c r="I3873" t="s">
        <v>30</v>
      </c>
      <c r="J3873" t="s">
        <v>85</v>
      </c>
      <c r="K3873" t="s">
        <v>37</v>
      </c>
      <c r="L3873" t="s">
        <v>804</v>
      </c>
      <c r="M3873" t="s">
        <v>40</v>
      </c>
      <c r="N3873" t="s">
        <v>28</v>
      </c>
      <c r="O3873" t="s">
        <v>29</v>
      </c>
      <c r="P3873" t="s">
        <v>30</v>
      </c>
      <c r="Q3873" t="s">
        <v>21</v>
      </c>
    </row>
    <row r="3874" spans="1:17">
      <c r="A3874" t="s">
        <v>99</v>
      </c>
      <c r="B3874" t="s">
        <v>32</v>
      </c>
      <c r="C3874" t="s">
        <v>44</v>
      </c>
      <c r="D3874" t="s">
        <v>33</v>
      </c>
      <c r="E3874" t="s">
        <v>21</v>
      </c>
      <c r="F3874" t="s">
        <v>499</v>
      </c>
      <c r="G3874" t="s">
        <v>35</v>
      </c>
      <c r="H3874" t="s">
        <v>21</v>
      </c>
      <c r="I3874" t="s">
        <v>23</v>
      </c>
      <c r="J3874" t="s">
        <v>234</v>
      </c>
      <c r="K3874" t="s">
        <v>119</v>
      </c>
      <c r="L3874" t="s">
        <v>509</v>
      </c>
      <c r="M3874" t="s">
        <v>118</v>
      </c>
      <c r="N3874" t="s">
        <v>28</v>
      </c>
      <c r="O3874" t="s">
        <v>29</v>
      </c>
      <c r="P3874" t="s">
        <v>30</v>
      </c>
      <c r="Q3874" t="s">
        <v>21</v>
      </c>
    </row>
    <row r="3875" spans="1:17">
      <c r="A3875" t="s">
        <v>202</v>
      </c>
      <c r="B3875" t="s">
        <v>43</v>
      </c>
      <c r="C3875" t="s">
        <v>19</v>
      </c>
      <c r="D3875" t="s">
        <v>2553</v>
      </c>
      <c r="E3875" t="s">
        <v>21</v>
      </c>
      <c r="F3875" t="s">
        <v>2339</v>
      </c>
      <c r="G3875" t="s">
        <v>21</v>
      </c>
      <c r="H3875" t="s">
        <v>21</v>
      </c>
      <c r="I3875" t="s">
        <v>30</v>
      </c>
      <c r="J3875" t="s">
        <v>57</v>
      </c>
      <c r="K3875" t="s">
        <v>53</v>
      </c>
      <c r="L3875" t="s">
        <v>1908</v>
      </c>
      <c r="M3875" t="s">
        <v>63</v>
      </c>
      <c r="N3875" t="s">
        <v>28</v>
      </c>
      <c r="O3875" t="s">
        <v>29</v>
      </c>
      <c r="P3875" t="s">
        <v>30</v>
      </c>
      <c r="Q3875" t="s">
        <v>21</v>
      </c>
    </row>
    <row r="3876" spans="1:17">
      <c r="A3876" t="s">
        <v>134</v>
      </c>
      <c r="B3876" t="s">
        <v>94</v>
      </c>
      <c r="C3876" t="s">
        <v>44</v>
      </c>
      <c r="D3876" t="s">
        <v>45</v>
      </c>
      <c r="E3876" t="s">
        <v>21</v>
      </c>
      <c r="F3876" t="s">
        <v>1591</v>
      </c>
      <c r="G3876" t="s">
        <v>21</v>
      </c>
      <c r="H3876" t="s">
        <v>21</v>
      </c>
      <c r="I3876" t="s">
        <v>23</v>
      </c>
      <c r="J3876" t="s">
        <v>57</v>
      </c>
      <c r="K3876" t="s">
        <v>387</v>
      </c>
      <c r="L3876" t="s">
        <v>252</v>
      </c>
      <c r="M3876" t="s">
        <v>27</v>
      </c>
      <c r="N3876" t="s">
        <v>470</v>
      </c>
      <c r="O3876" t="s">
        <v>63</v>
      </c>
      <c r="P3876" t="s">
        <v>196</v>
      </c>
      <c r="Q3876" t="s">
        <v>35</v>
      </c>
    </row>
    <row r="3877" spans="1:17">
      <c r="A3877" t="s">
        <v>108</v>
      </c>
      <c r="B3877" t="s">
        <v>135</v>
      </c>
      <c r="C3877" t="s">
        <v>19</v>
      </c>
      <c r="D3877" t="s">
        <v>33</v>
      </c>
      <c r="E3877" t="s">
        <v>21</v>
      </c>
      <c r="F3877" t="s">
        <v>2340</v>
      </c>
      <c r="G3877" t="s">
        <v>35</v>
      </c>
      <c r="H3877" t="s">
        <v>35</v>
      </c>
      <c r="I3877" t="s">
        <v>146</v>
      </c>
      <c r="J3877" t="s">
        <v>60</v>
      </c>
      <c r="K3877" t="s">
        <v>119</v>
      </c>
      <c r="L3877" t="s">
        <v>212</v>
      </c>
      <c r="M3877" t="s">
        <v>52</v>
      </c>
      <c r="N3877" t="s">
        <v>28</v>
      </c>
      <c r="O3877" t="s">
        <v>29</v>
      </c>
      <c r="P3877" t="s">
        <v>30</v>
      </c>
      <c r="Q3877" t="s">
        <v>21</v>
      </c>
    </row>
    <row r="3878" spans="1:17">
      <c r="A3878" t="s">
        <v>159</v>
      </c>
      <c r="B3878" t="s">
        <v>56</v>
      </c>
      <c r="C3878" t="s">
        <v>44</v>
      </c>
      <c r="D3878" t="s">
        <v>33</v>
      </c>
      <c r="E3878" t="s">
        <v>21</v>
      </c>
      <c r="F3878" t="s">
        <v>2311</v>
      </c>
      <c r="G3878" t="s">
        <v>35</v>
      </c>
      <c r="H3878" t="s">
        <v>21</v>
      </c>
      <c r="I3878" t="s">
        <v>23</v>
      </c>
      <c r="J3878" t="s">
        <v>123</v>
      </c>
      <c r="K3878" t="s">
        <v>37</v>
      </c>
      <c r="L3878" t="s">
        <v>377</v>
      </c>
      <c r="M3878" t="s">
        <v>27</v>
      </c>
      <c r="N3878" t="s">
        <v>28</v>
      </c>
      <c r="O3878" t="s">
        <v>29</v>
      </c>
      <c r="P3878" t="s">
        <v>30</v>
      </c>
      <c r="Q3878" t="s">
        <v>21</v>
      </c>
    </row>
    <row r="3879" spans="1:17">
      <c r="A3879" t="s">
        <v>465</v>
      </c>
      <c r="B3879" t="s">
        <v>30</v>
      </c>
      <c r="C3879" t="s">
        <v>19</v>
      </c>
      <c r="D3879" t="s">
        <v>33</v>
      </c>
      <c r="E3879" t="s">
        <v>21</v>
      </c>
      <c r="F3879" t="s">
        <v>249</v>
      </c>
      <c r="G3879" t="s">
        <v>21</v>
      </c>
      <c r="H3879" t="s">
        <v>21</v>
      </c>
      <c r="I3879" t="s">
        <v>146</v>
      </c>
      <c r="J3879" t="s">
        <v>63</v>
      </c>
      <c r="K3879" t="s">
        <v>387</v>
      </c>
      <c r="L3879" t="s">
        <v>432</v>
      </c>
      <c r="M3879" t="s">
        <v>57</v>
      </c>
      <c r="N3879" t="s">
        <v>28</v>
      </c>
      <c r="O3879" t="s">
        <v>29</v>
      </c>
      <c r="P3879" t="s">
        <v>30</v>
      </c>
      <c r="Q3879" t="s">
        <v>21</v>
      </c>
    </row>
    <row r="3880" spans="1:17">
      <c r="A3880" t="s">
        <v>186</v>
      </c>
      <c r="B3880" t="s">
        <v>56</v>
      </c>
      <c r="C3880" t="s">
        <v>44</v>
      </c>
      <c r="D3880" t="s">
        <v>33</v>
      </c>
      <c r="E3880" t="s">
        <v>21</v>
      </c>
      <c r="F3880" t="s">
        <v>2341</v>
      </c>
      <c r="G3880" t="s">
        <v>35</v>
      </c>
      <c r="H3880" t="s">
        <v>21</v>
      </c>
      <c r="I3880" t="s">
        <v>30</v>
      </c>
      <c r="J3880" t="s">
        <v>52</v>
      </c>
      <c r="K3880" t="s">
        <v>53</v>
      </c>
      <c r="L3880" t="s">
        <v>435</v>
      </c>
      <c r="M3880" t="s">
        <v>52</v>
      </c>
      <c r="N3880" t="s">
        <v>28</v>
      </c>
      <c r="O3880" t="s">
        <v>29</v>
      </c>
      <c r="P3880" t="s">
        <v>30</v>
      </c>
      <c r="Q3880" t="s">
        <v>21</v>
      </c>
    </row>
    <row r="3881" spans="1:17">
      <c r="A3881" t="s">
        <v>114</v>
      </c>
      <c r="B3881" t="s">
        <v>87</v>
      </c>
      <c r="C3881" t="s">
        <v>44</v>
      </c>
      <c r="D3881" t="s">
        <v>45</v>
      </c>
      <c r="E3881" t="s">
        <v>21</v>
      </c>
      <c r="F3881" t="s">
        <v>2342</v>
      </c>
      <c r="G3881" t="s">
        <v>21</v>
      </c>
      <c r="H3881" t="s">
        <v>21</v>
      </c>
      <c r="I3881" t="s">
        <v>23</v>
      </c>
      <c r="J3881" t="s">
        <v>219</v>
      </c>
      <c r="K3881" t="s">
        <v>48</v>
      </c>
      <c r="L3881" t="s">
        <v>473</v>
      </c>
      <c r="M3881" t="s">
        <v>63</v>
      </c>
      <c r="N3881" t="s">
        <v>28</v>
      </c>
      <c r="O3881" t="s">
        <v>29</v>
      </c>
      <c r="P3881" t="s">
        <v>30</v>
      </c>
      <c r="Q3881" t="s">
        <v>21</v>
      </c>
    </row>
    <row r="3882" spans="1:17">
      <c r="A3882" t="s">
        <v>186</v>
      </c>
      <c r="B3882" t="s">
        <v>43</v>
      </c>
      <c r="C3882" t="s">
        <v>44</v>
      </c>
      <c r="D3882" t="s">
        <v>45</v>
      </c>
      <c r="E3882" t="s">
        <v>21</v>
      </c>
      <c r="F3882" t="s">
        <v>893</v>
      </c>
      <c r="G3882" t="s">
        <v>35</v>
      </c>
      <c r="H3882" t="s">
        <v>21</v>
      </c>
      <c r="I3882" t="s">
        <v>30</v>
      </c>
      <c r="J3882" t="s">
        <v>52</v>
      </c>
      <c r="K3882" t="s">
        <v>53</v>
      </c>
      <c r="L3882" t="s">
        <v>1429</v>
      </c>
      <c r="M3882" t="s">
        <v>234</v>
      </c>
      <c r="N3882" t="s">
        <v>28</v>
      </c>
      <c r="O3882" t="s">
        <v>29</v>
      </c>
      <c r="P3882" t="s">
        <v>30</v>
      </c>
      <c r="Q3882" t="s">
        <v>21</v>
      </c>
    </row>
    <row r="3883" spans="1:17">
      <c r="A3883" t="s">
        <v>128</v>
      </c>
      <c r="B3883" t="s">
        <v>72</v>
      </c>
      <c r="C3883" t="s">
        <v>44</v>
      </c>
      <c r="D3883" t="s">
        <v>33</v>
      </c>
      <c r="E3883" t="s">
        <v>21</v>
      </c>
      <c r="F3883" t="s">
        <v>2098</v>
      </c>
      <c r="G3883" t="s">
        <v>21</v>
      </c>
      <c r="H3883" t="s">
        <v>21</v>
      </c>
      <c r="I3883" t="s">
        <v>146</v>
      </c>
      <c r="J3883" t="s">
        <v>85</v>
      </c>
      <c r="K3883" t="s">
        <v>25</v>
      </c>
      <c r="L3883" t="s">
        <v>2343</v>
      </c>
      <c r="M3883" t="s">
        <v>27</v>
      </c>
      <c r="N3883" t="s">
        <v>28</v>
      </c>
      <c r="O3883" t="s">
        <v>29</v>
      </c>
      <c r="P3883" t="s">
        <v>30</v>
      </c>
      <c r="Q3883" t="s">
        <v>35</v>
      </c>
    </row>
    <row r="3884" spans="1:17">
      <c r="A3884" t="s">
        <v>121</v>
      </c>
      <c r="B3884" t="s">
        <v>43</v>
      </c>
      <c r="C3884" t="s">
        <v>19</v>
      </c>
      <c r="D3884" t="s">
        <v>45</v>
      </c>
      <c r="E3884" t="s">
        <v>21</v>
      </c>
      <c r="F3884" t="s">
        <v>2344</v>
      </c>
      <c r="G3884" t="s">
        <v>35</v>
      </c>
      <c r="H3884" t="s">
        <v>21</v>
      </c>
      <c r="I3884" t="s">
        <v>23</v>
      </c>
      <c r="J3884" t="s">
        <v>63</v>
      </c>
      <c r="K3884" t="s">
        <v>61</v>
      </c>
      <c r="L3884" t="s">
        <v>221</v>
      </c>
      <c r="M3884" t="s">
        <v>27</v>
      </c>
      <c r="N3884" t="s">
        <v>28</v>
      </c>
      <c r="O3884" t="s">
        <v>29</v>
      </c>
      <c r="P3884" t="s">
        <v>30</v>
      </c>
      <c r="Q3884" t="s">
        <v>21</v>
      </c>
    </row>
    <row r="3885" spans="1:17">
      <c r="A3885" t="s">
        <v>79</v>
      </c>
      <c r="B3885" t="s">
        <v>87</v>
      </c>
      <c r="C3885" t="s">
        <v>19</v>
      </c>
      <c r="D3885" t="s">
        <v>33</v>
      </c>
      <c r="E3885" t="s">
        <v>21</v>
      </c>
      <c r="F3885" t="s">
        <v>137</v>
      </c>
      <c r="G3885" t="s">
        <v>21</v>
      </c>
      <c r="H3885" t="s">
        <v>21</v>
      </c>
      <c r="I3885" t="s">
        <v>23</v>
      </c>
      <c r="J3885" t="s">
        <v>68</v>
      </c>
      <c r="K3885" t="s">
        <v>92</v>
      </c>
      <c r="L3885" t="s">
        <v>502</v>
      </c>
      <c r="M3885" t="s">
        <v>27</v>
      </c>
      <c r="N3885" t="s">
        <v>129</v>
      </c>
      <c r="O3885" t="s">
        <v>63</v>
      </c>
      <c r="P3885" t="s">
        <v>41</v>
      </c>
      <c r="Q3885" t="s">
        <v>21</v>
      </c>
    </row>
    <row r="3886" spans="1:17">
      <c r="A3886" t="s">
        <v>65</v>
      </c>
      <c r="B3886" t="s">
        <v>66</v>
      </c>
      <c r="C3886" t="s">
        <v>19</v>
      </c>
      <c r="D3886" t="s">
        <v>45</v>
      </c>
      <c r="E3886" t="s">
        <v>21</v>
      </c>
      <c r="F3886" t="s">
        <v>1202</v>
      </c>
      <c r="G3886" t="s">
        <v>21</v>
      </c>
      <c r="H3886" t="s">
        <v>21</v>
      </c>
      <c r="I3886" t="s">
        <v>23</v>
      </c>
      <c r="J3886" t="s">
        <v>114</v>
      </c>
      <c r="K3886" t="s">
        <v>92</v>
      </c>
      <c r="L3886" t="s">
        <v>524</v>
      </c>
      <c r="M3886" t="s">
        <v>27</v>
      </c>
      <c r="N3886" t="s">
        <v>529</v>
      </c>
      <c r="O3886" t="s">
        <v>27</v>
      </c>
      <c r="P3886" t="s">
        <v>41</v>
      </c>
      <c r="Q3886" t="s">
        <v>21</v>
      </c>
    </row>
    <row r="3887" spans="1:17">
      <c r="A3887" t="s">
        <v>76</v>
      </c>
      <c r="B3887" t="s">
        <v>77</v>
      </c>
      <c r="C3887" t="s">
        <v>19</v>
      </c>
      <c r="D3887" t="s">
        <v>33</v>
      </c>
      <c r="E3887" t="s">
        <v>21</v>
      </c>
      <c r="F3887" t="s">
        <v>2345</v>
      </c>
      <c r="G3887" t="s">
        <v>35</v>
      </c>
      <c r="H3887" t="s">
        <v>21</v>
      </c>
      <c r="I3887" t="s">
        <v>23</v>
      </c>
      <c r="J3887" t="s">
        <v>243</v>
      </c>
      <c r="K3887" t="s">
        <v>119</v>
      </c>
      <c r="L3887" t="s">
        <v>279</v>
      </c>
      <c r="M3887" t="s">
        <v>27</v>
      </c>
      <c r="N3887" t="s">
        <v>28</v>
      </c>
      <c r="O3887" t="s">
        <v>29</v>
      </c>
      <c r="P3887" t="s">
        <v>30</v>
      </c>
      <c r="Q3887" t="s">
        <v>21</v>
      </c>
    </row>
    <row r="3888" spans="1:17">
      <c r="A3888" t="s">
        <v>65</v>
      </c>
      <c r="B3888" t="s">
        <v>43</v>
      </c>
      <c r="C3888" t="s">
        <v>44</v>
      </c>
      <c r="D3888" t="s">
        <v>45</v>
      </c>
      <c r="E3888" t="s">
        <v>21</v>
      </c>
      <c r="F3888" t="s">
        <v>2104</v>
      </c>
      <c r="G3888" t="s">
        <v>21</v>
      </c>
      <c r="H3888" t="s">
        <v>35</v>
      </c>
      <c r="I3888" t="s">
        <v>30</v>
      </c>
      <c r="J3888" t="s">
        <v>40</v>
      </c>
      <c r="K3888" t="s">
        <v>119</v>
      </c>
      <c r="L3888" t="s">
        <v>346</v>
      </c>
      <c r="M3888" t="s">
        <v>52</v>
      </c>
      <c r="N3888" t="s">
        <v>28</v>
      </c>
      <c r="O3888" t="s">
        <v>29</v>
      </c>
      <c r="P3888" t="s">
        <v>30</v>
      </c>
      <c r="Q3888" t="s">
        <v>21</v>
      </c>
    </row>
    <row r="3889" spans="1:17">
      <c r="A3889" t="s">
        <v>108</v>
      </c>
      <c r="B3889" t="s">
        <v>43</v>
      </c>
      <c r="C3889" t="s">
        <v>44</v>
      </c>
      <c r="D3889" t="s">
        <v>45</v>
      </c>
      <c r="E3889" t="s">
        <v>21</v>
      </c>
      <c r="F3889" t="s">
        <v>651</v>
      </c>
      <c r="G3889" t="s">
        <v>35</v>
      </c>
      <c r="H3889" t="s">
        <v>21</v>
      </c>
      <c r="I3889" t="s">
        <v>23</v>
      </c>
      <c r="J3889" t="s">
        <v>205</v>
      </c>
      <c r="K3889" t="s">
        <v>37</v>
      </c>
      <c r="L3889" t="s">
        <v>442</v>
      </c>
      <c r="M3889" t="s">
        <v>27</v>
      </c>
      <c r="N3889" t="s">
        <v>28</v>
      </c>
      <c r="O3889" t="s">
        <v>29</v>
      </c>
      <c r="P3889" t="s">
        <v>30</v>
      </c>
      <c r="Q3889" t="s">
        <v>21</v>
      </c>
    </row>
    <row r="3890" spans="1:17">
      <c r="A3890" t="s">
        <v>110</v>
      </c>
      <c r="B3890" t="s">
        <v>72</v>
      </c>
      <c r="C3890" t="s">
        <v>122</v>
      </c>
      <c r="D3890" t="s">
        <v>33</v>
      </c>
      <c r="E3890" t="s">
        <v>21</v>
      </c>
      <c r="F3890" t="s">
        <v>60</v>
      </c>
      <c r="G3890" t="s">
        <v>21</v>
      </c>
      <c r="H3890" t="s">
        <v>21</v>
      </c>
      <c r="I3890" t="s">
        <v>23</v>
      </c>
      <c r="J3890" t="s">
        <v>85</v>
      </c>
      <c r="K3890" t="s">
        <v>92</v>
      </c>
      <c r="L3890" t="s">
        <v>371</v>
      </c>
      <c r="M3890" t="s">
        <v>63</v>
      </c>
      <c r="N3890" t="s">
        <v>28</v>
      </c>
      <c r="O3890" t="s">
        <v>29</v>
      </c>
      <c r="P3890" t="s">
        <v>30</v>
      </c>
      <c r="Q3890" t="s">
        <v>21</v>
      </c>
    </row>
    <row r="3891" spans="1:17">
      <c r="A3891" t="s">
        <v>524</v>
      </c>
      <c r="B3891" t="s">
        <v>43</v>
      </c>
      <c r="C3891" t="s">
        <v>44</v>
      </c>
      <c r="D3891" t="s">
        <v>45</v>
      </c>
      <c r="E3891" t="s">
        <v>21</v>
      </c>
      <c r="F3891" t="s">
        <v>2346</v>
      </c>
      <c r="G3891" t="s">
        <v>21</v>
      </c>
      <c r="H3891" t="s">
        <v>21</v>
      </c>
      <c r="I3891" t="s">
        <v>146</v>
      </c>
      <c r="J3891" t="s">
        <v>349</v>
      </c>
      <c r="K3891" t="s">
        <v>578</v>
      </c>
      <c r="L3891" t="s">
        <v>2347</v>
      </c>
      <c r="M3891" t="s">
        <v>27</v>
      </c>
      <c r="N3891" t="s">
        <v>358</v>
      </c>
      <c r="O3891" t="s">
        <v>27</v>
      </c>
      <c r="P3891" t="s">
        <v>70</v>
      </c>
      <c r="Q3891" t="s">
        <v>35</v>
      </c>
    </row>
    <row r="3892" spans="1:17">
      <c r="A3892" t="s">
        <v>97</v>
      </c>
      <c r="B3892" t="s">
        <v>32</v>
      </c>
      <c r="C3892" t="s">
        <v>122</v>
      </c>
      <c r="D3892" t="s">
        <v>20</v>
      </c>
      <c r="E3892" t="s">
        <v>21</v>
      </c>
      <c r="F3892" t="s">
        <v>812</v>
      </c>
      <c r="G3892" t="s">
        <v>35</v>
      </c>
      <c r="H3892" t="s">
        <v>21</v>
      </c>
      <c r="I3892" t="s">
        <v>23</v>
      </c>
      <c r="J3892" t="s">
        <v>118</v>
      </c>
      <c r="K3892" t="s">
        <v>37</v>
      </c>
      <c r="L3892" t="s">
        <v>2315</v>
      </c>
      <c r="M3892" t="s">
        <v>27</v>
      </c>
      <c r="N3892" t="s">
        <v>269</v>
      </c>
      <c r="O3892" t="s">
        <v>27</v>
      </c>
      <c r="P3892" t="s">
        <v>196</v>
      </c>
      <c r="Q3892" t="s">
        <v>35</v>
      </c>
    </row>
    <row r="3893" spans="1:17">
      <c r="A3893" t="s">
        <v>71</v>
      </c>
      <c r="B3893" t="s">
        <v>66</v>
      </c>
      <c r="C3893" t="s">
        <v>19</v>
      </c>
      <c r="D3893" t="s">
        <v>33</v>
      </c>
      <c r="E3893" t="s">
        <v>21</v>
      </c>
      <c r="F3893" t="s">
        <v>2348</v>
      </c>
      <c r="G3893" t="s">
        <v>35</v>
      </c>
      <c r="H3893" t="s">
        <v>21</v>
      </c>
      <c r="I3893" t="s">
        <v>30</v>
      </c>
      <c r="J3893" t="s">
        <v>82</v>
      </c>
      <c r="K3893" t="s">
        <v>53</v>
      </c>
      <c r="L3893" t="s">
        <v>303</v>
      </c>
      <c r="M3893" t="s">
        <v>27</v>
      </c>
      <c r="N3893" t="s">
        <v>28</v>
      </c>
      <c r="O3893" t="s">
        <v>29</v>
      </c>
      <c r="P3893" t="s">
        <v>30</v>
      </c>
      <c r="Q3893" t="s">
        <v>21</v>
      </c>
    </row>
    <row r="3894" spans="1:17">
      <c r="A3894" t="s">
        <v>42</v>
      </c>
      <c r="B3894" t="s">
        <v>87</v>
      </c>
      <c r="C3894" t="s">
        <v>122</v>
      </c>
      <c r="D3894" t="s">
        <v>45</v>
      </c>
      <c r="E3894" t="s">
        <v>21</v>
      </c>
      <c r="F3894" t="s">
        <v>2349</v>
      </c>
      <c r="G3894" t="s">
        <v>35</v>
      </c>
      <c r="H3894" t="s">
        <v>21</v>
      </c>
      <c r="I3894" t="s">
        <v>30</v>
      </c>
      <c r="J3894" t="s">
        <v>243</v>
      </c>
      <c r="K3894" t="s">
        <v>37</v>
      </c>
      <c r="L3894" t="s">
        <v>134</v>
      </c>
      <c r="M3894" t="s">
        <v>63</v>
      </c>
      <c r="N3894" t="s">
        <v>28</v>
      </c>
      <c r="O3894" t="s">
        <v>29</v>
      </c>
      <c r="P3894" t="s">
        <v>30</v>
      </c>
      <c r="Q3894" t="s">
        <v>21</v>
      </c>
    </row>
    <row r="3895" spans="1:17">
      <c r="A3895" t="s">
        <v>103</v>
      </c>
      <c r="B3895" t="s">
        <v>56</v>
      </c>
      <c r="C3895" t="s">
        <v>19</v>
      </c>
      <c r="D3895" t="s">
        <v>33</v>
      </c>
      <c r="E3895" t="s">
        <v>21</v>
      </c>
      <c r="F3895" t="s">
        <v>192</v>
      </c>
      <c r="G3895" t="s">
        <v>35</v>
      </c>
      <c r="H3895" t="s">
        <v>21</v>
      </c>
      <c r="I3895" t="s">
        <v>30</v>
      </c>
      <c r="J3895" t="s">
        <v>118</v>
      </c>
      <c r="K3895" t="s">
        <v>37</v>
      </c>
      <c r="L3895" t="s">
        <v>464</v>
      </c>
      <c r="M3895" t="s">
        <v>52</v>
      </c>
      <c r="N3895" t="s">
        <v>28</v>
      </c>
      <c r="O3895" t="s">
        <v>29</v>
      </c>
      <c r="P3895" t="s">
        <v>30</v>
      </c>
      <c r="Q3895" t="s">
        <v>21</v>
      </c>
    </row>
    <row r="3896" spans="1:17">
      <c r="A3896" t="s">
        <v>121</v>
      </c>
      <c r="B3896" t="s">
        <v>43</v>
      </c>
      <c r="C3896" t="s">
        <v>44</v>
      </c>
      <c r="D3896" t="s">
        <v>45</v>
      </c>
      <c r="E3896" t="s">
        <v>21</v>
      </c>
      <c r="F3896" t="s">
        <v>29</v>
      </c>
      <c r="G3896" t="s">
        <v>35</v>
      </c>
      <c r="H3896" t="s">
        <v>21</v>
      </c>
      <c r="I3896" t="s">
        <v>23</v>
      </c>
      <c r="J3896" t="s">
        <v>82</v>
      </c>
      <c r="K3896" t="s">
        <v>124</v>
      </c>
      <c r="L3896" t="s">
        <v>369</v>
      </c>
      <c r="M3896" t="s">
        <v>63</v>
      </c>
      <c r="N3896" t="s">
        <v>28</v>
      </c>
      <c r="O3896" t="s">
        <v>29</v>
      </c>
      <c r="P3896" t="s">
        <v>30</v>
      </c>
      <c r="Q3896" t="s">
        <v>21</v>
      </c>
    </row>
    <row r="3897" spans="1:17">
      <c r="A3897" t="s">
        <v>97</v>
      </c>
      <c r="B3897" t="s">
        <v>72</v>
      </c>
      <c r="C3897" t="s">
        <v>19</v>
      </c>
      <c r="D3897" t="s">
        <v>33</v>
      </c>
      <c r="E3897" t="s">
        <v>21</v>
      </c>
      <c r="F3897" t="s">
        <v>881</v>
      </c>
      <c r="G3897" t="s">
        <v>35</v>
      </c>
      <c r="H3897" t="s">
        <v>21</v>
      </c>
      <c r="I3897" t="s">
        <v>23</v>
      </c>
      <c r="J3897" t="s">
        <v>85</v>
      </c>
      <c r="K3897" t="s">
        <v>124</v>
      </c>
      <c r="L3897" t="s">
        <v>1353</v>
      </c>
      <c r="M3897" t="s">
        <v>27</v>
      </c>
      <c r="N3897" t="s">
        <v>28</v>
      </c>
      <c r="O3897" t="s">
        <v>29</v>
      </c>
      <c r="P3897" t="s">
        <v>30</v>
      </c>
      <c r="Q3897" t="s">
        <v>21</v>
      </c>
    </row>
    <row r="3898" spans="1:17">
      <c r="A3898" t="s">
        <v>65</v>
      </c>
      <c r="B3898" t="s">
        <v>56</v>
      </c>
      <c r="C3898" t="s">
        <v>19</v>
      </c>
      <c r="D3898" t="s">
        <v>20</v>
      </c>
      <c r="E3898" t="s">
        <v>21</v>
      </c>
      <c r="F3898" t="s">
        <v>2199</v>
      </c>
      <c r="G3898" t="s">
        <v>21</v>
      </c>
      <c r="H3898" t="s">
        <v>21</v>
      </c>
      <c r="I3898" t="s">
        <v>23</v>
      </c>
      <c r="J3898" t="s">
        <v>205</v>
      </c>
      <c r="K3898" t="s">
        <v>48</v>
      </c>
      <c r="L3898" t="s">
        <v>50</v>
      </c>
      <c r="M3898" t="s">
        <v>27</v>
      </c>
      <c r="N3898" t="s">
        <v>1303</v>
      </c>
      <c r="O3898" t="s">
        <v>40</v>
      </c>
      <c r="P3898" t="s">
        <v>196</v>
      </c>
      <c r="Q3898" t="s">
        <v>35</v>
      </c>
    </row>
    <row r="3899" spans="1:17">
      <c r="A3899" t="s">
        <v>151</v>
      </c>
      <c r="B3899" t="s">
        <v>43</v>
      </c>
      <c r="C3899" t="s">
        <v>19</v>
      </c>
      <c r="D3899" t="s">
        <v>20</v>
      </c>
      <c r="E3899" t="s">
        <v>21</v>
      </c>
      <c r="F3899" t="s">
        <v>1150</v>
      </c>
      <c r="G3899" t="s">
        <v>21</v>
      </c>
      <c r="H3899" t="s">
        <v>21</v>
      </c>
      <c r="I3899" t="s">
        <v>30</v>
      </c>
      <c r="J3899" t="s">
        <v>243</v>
      </c>
      <c r="K3899" t="s">
        <v>53</v>
      </c>
      <c r="L3899" t="s">
        <v>750</v>
      </c>
      <c r="M3899" t="s">
        <v>27</v>
      </c>
      <c r="N3899" t="s">
        <v>28</v>
      </c>
      <c r="O3899" t="s">
        <v>29</v>
      </c>
      <c r="P3899" t="s">
        <v>30</v>
      </c>
      <c r="Q3899" t="s">
        <v>21</v>
      </c>
    </row>
    <row r="3900" spans="1:17">
      <c r="A3900" t="s">
        <v>55</v>
      </c>
      <c r="B3900" t="s">
        <v>56</v>
      </c>
      <c r="C3900" t="s">
        <v>19</v>
      </c>
      <c r="D3900" t="s">
        <v>20</v>
      </c>
      <c r="E3900" t="s">
        <v>21</v>
      </c>
      <c r="F3900" t="s">
        <v>718</v>
      </c>
      <c r="G3900" t="s">
        <v>21</v>
      </c>
      <c r="H3900" t="s">
        <v>21</v>
      </c>
      <c r="I3900" t="s">
        <v>30</v>
      </c>
      <c r="J3900" t="s">
        <v>99</v>
      </c>
      <c r="K3900" t="s">
        <v>37</v>
      </c>
      <c r="L3900" t="s">
        <v>838</v>
      </c>
      <c r="M3900" t="s">
        <v>27</v>
      </c>
      <c r="N3900" t="s">
        <v>28</v>
      </c>
      <c r="O3900" t="s">
        <v>29</v>
      </c>
      <c r="P3900" t="s">
        <v>30</v>
      </c>
      <c r="Q3900" t="s">
        <v>21</v>
      </c>
    </row>
    <row r="3901" spans="1:17">
      <c r="A3901" t="s">
        <v>99</v>
      </c>
      <c r="B3901" t="s">
        <v>43</v>
      </c>
      <c r="C3901" t="s">
        <v>44</v>
      </c>
      <c r="D3901" t="s">
        <v>45</v>
      </c>
      <c r="E3901" t="s">
        <v>21</v>
      </c>
      <c r="F3901" t="s">
        <v>2350</v>
      </c>
      <c r="G3901" t="s">
        <v>21</v>
      </c>
      <c r="H3901" t="s">
        <v>21</v>
      </c>
      <c r="I3901" t="s">
        <v>23</v>
      </c>
      <c r="J3901" t="s">
        <v>152</v>
      </c>
      <c r="K3901" t="s">
        <v>119</v>
      </c>
      <c r="L3901" t="s">
        <v>529</v>
      </c>
      <c r="M3901" t="s">
        <v>52</v>
      </c>
      <c r="N3901" t="s">
        <v>28</v>
      </c>
      <c r="O3901" t="s">
        <v>29</v>
      </c>
      <c r="P3901" t="s">
        <v>30</v>
      </c>
      <c r="Q3901" t="s">
        <v>21</v>
      </c>
    </row>
    <row r="3902" spans="1:17">
      <c r="A3902" t="s">
        <v>17</v>
      </c>
      <c r="B3902" t="s">
        <v>87</v>
      </c>
      <c r="C3902" t="s">
        <v>44</v>
      </c>
      <c r="D3902" t="s">
        <v>33</v>
      </c>
      <c r="E3902" t="s">
        <v>21</v>
      </c>
      <c r="F3902" t="s">
        <v>2351</v>
      </c>
      <c r="G3902" t="s">
        <v>35</v>
      </c>
      <c r="H3902" t="s">
        <v>21</v>
      </c>
      <c r="I3902" t="s">
        <v>30</v>
      </c>
      <c r="J3902" t="s">
        <v>52</v>
      </c>
      <c r="K3902" t="s">
        <v>53</v>
      </c>
      <c r="L3902" t="s">
        <v>211</v>
      </c>
      <c r="M3902" t="s">
        <v>40</v>
      </c>
      <c r="N3902" t="s">
        <v>28</v>
      </c>
      <c r="O3902" t="s">
        <v>29</v>
      </c>
      <c r="P3902" t="s">
        <v>30</v>
      </c>
      <c r="Q3902" t="s">
        <v>21</v>
      </c>
    </row>
    <row r="3903" spans="1:17">
      <c r="A3903" t="s">
        <v>180</v>
      </c>
      <c r="B3903" t="s">
        <v>87</v>
      </c>
      <c r="C3903" t="s">
        <v>19</v>
      </c>
      <c r="D3903" t="s">
        <v>33</v>
      </c>
      <c r="E3903" t="s">
        <v>21</v>
      </c>
      <c r="F3903" t="s">
        <v>487</v>
      </c>
      <c r="G3903" t="s">
        <v>35</v>
      </c>
      <c r="H3903" t="s">
        <v>21</v>
      </c>
      <c r="I3903" t="s">
        <v>30</v>
      </c>
      <c r="J3903" t="s">
        <v>205</v>
      </c>
      <c r="K3903" t="s">
        <v>37</v>
      </c>
      <c r="L3903" t="s">
        <v>279</v>
      </c>
      <c r="M3903" t="s">
        <v>52</v>
      </c>
      <c r="N3903" t="s">
        <v>28</v>
      </c>
      <c r="O3903" t="s">
        <v>29</v>
      </c>
      <c r="P3903" t="s">
        <v>30</v>
      </c>
      <c r="Q3903" t="s">
        <v>21</v>
      </c>
    </row>
    <row r="3904" spans="1:17">
      <c r="A3904" t="s">
        <v>140</v>
      </c>
      <c r="B3904" t="s">
        <v>56</v>
      </c>
      <c r="C3904" t="s">
        <v>19</v>
      </c>
      <c r="D3904" t="s">
        <v>33</v>
      </c>
      <c r="E3904" t="s">
        <v>21</v>
      </c>
      <c r="F3904" t="s">
        <v>1922</v>
      </c>
      <c r="G3904" t="s">
        <v>35</v>
      </c>
      <c r="H3904" t="s">
        <v>21</v>
      </c>
      <c r="I3904" t="s">
        <v>23</v>
      </c>
      <c r="J3904" t="s">
        <v>130</v>
      </c>
      <c r="K3904" t="s">
        <v>92</v>
      </c>
      <c r="L3904" t="s">
        <v>464</v>
      </c>
      <c r="M3904" t="s">
        <v>63</v>
      </c>
      <c r="N3904" t="s">
        <v>28</v>
      </c>
      <c r="O3904" t="s">
        <v>29</v>
      </c>
      <c r="P3904" t="s">
        <v>30</v>
      </c>
      <c r="Q3904" t="s">
        <v>21</v>
      </c>
    </row>
    <row r="3905" spans="1:17">
      <c r="A3905" t="s">
        <v>106</v>
      </c>
      <c r="B3905" t="s">
        <v>56</v>
      </c>
      <c r="C3905" t="s">
        <v>19</v>
      </c>
      <c r="D3905" t="s">
        <v>20</v>
      </c>
      <c r="E3905" t="s">
        <v>21</v>
      </c>
      <c r="F3905" t="s">
        <v>1132</v>
      </c>
      <c r="G3905" t="s">
        <v>35</v>
      </c>
      <c r="H3905" t="s">
        <v>21</v>
      </c>
      <c r="I3905" t="s">
        <v>30</v>
      </c>
      <c r="J3905" t="s">
        <v>243</v>
      </c>
      <c r="K3905" t="s">
        <v>37</v>
      </c>
      <c r="L3905" t="s">
        <v>314</v>
      </c>
      <c r="M3905" t="s">
        <v>27</v>
      </c>
      <c r="N3905" t="s">
        <v>28</v>
      </c>
      <c r="O3905" t="s">
        <v>29</v>
      </c>
      <c r="P3905" t="s">
        <v>30</v>
      </c>
      <c r="Q3905" t="s">
        <v>21</v>
      </c>
    </row>
    <row r="3906" spans="1:17">
      <c r="A3906" t="s">
        <v>159</v>
      </c>
      <c r="B3906" t="s">
        <v>87</v>
      </c>
      <c r="C3906" t="s">
        <v>19</v>
      </c>
      <c r="D3906" t="s">
        <v>33</v>
      </c>
      <c r="E3906" t="s">
        <v>21</v>
      </c>
      <c r="F3906" t="s">
        <v>314</v>
      </c>
      <c r="G3906" t="s">
        <v>35</v>
      </c>
      <c r="H3906" t="s">
        <v>21</v>
      </c>
      <c r="I3906" t="s">
        <v>30</v>
      </c>
      <c r="J3906" t="s">
        <v>152</v>
      </c>
      <c r="K3906" t="s">
        <v>37</v>
      </c>
      <c r="L3906" t="s">
        <v>105</v>
      </c>
      <c r="M3906" t="s">
        <v>63</v>
      </c>
      <c r="N3906" t="s">
        <v>28</v>
      </c>
      <c r="O3906" t="s">
        <v>29</v>
      </c>
      <c r="P3906" t="s">
        <v>30</v>
      </c>
      <c r="Q3906" t="s">
        <v>21</v>
      </c>
    </row>
    <row r="3907" spans="1:17">
      <c r="A3907" t="s">
        <v>336</v>
      </c>
      <c r="B3907" t="s">
        <v>56</v>
      </c>
      <c r="C3907" t="s">
        <v>19</v>
      </c>
      <c r="D3907" t="s">
        <v>33</v>
      </c>
      <c r="E3907" t="s">
        <v>21</v>
      </c>
      <c r="F3907" t="s">
        <v>29</v>
      </c>
      <c r="G3907" t="s">
        <v>21</v>
      </c>
      <c r="H3907" t="s">
        <v>21</v>
      </c>
      <c r="I3907" t="s">
        <v>30</v>
      </c>
      <c r="J3907" t="s">
        <v>234</v>
      </c>
      <c r="K3907" t="s">
        <v>37</v>
      </c>
      <c r="L3907" t="s">
        <v>598</v>
      </c>
      <c r="M3907" t="s">
        <v>27</v>
      </c>
      <c r="N3907" t="s">
        <v>28</v>
      </c>
      <c r="O3907" t="s">
        <v>29</v>
      </c>
      <c r="P3907" t="s">
        <v>30</v>
      </c>
      <c r="Q3907" t="s">
        <v>21</v>
      </c>
    </row>
    <row r="3908" spans="1:17">
      <c r="A3908" t="s">
        <v>230</v>
      </c>
      <c r="B3908" t="s">
        <v>56</v>
      </c>
      <c r="C3908" t="s">
        <v>19</v>
      </c>
      <c r="D3908" t="s">
        <v>20</v>
      </c>
      <c r="E3908" t="s">
        <v>21</v>
      </c>
      <c r="F3908" t="s">
        <v>198</v>
      </c>
      <c r="G3908" t="s">
        <v>35</v>
      </c>
      <c r="H3908" t="s">
        <v>21</v>
      </c>
      <c r="I3908" t="s">
        <v>30</v>
      </c>
      <c r="J3908" t="s">
        <v>99</v>
      </c>
      <c r="K3908" t="s">
        <v>37</v>
      </c>
      <c r="L3908" t="s">
        <v>838</v>
      </c>
      <c r="M3908" t="s">
        <v>52</v>
      </c>
      <c r="N3908" t="s">
        <v>28</v>
      </c>
      <c r="O3908" t="s">
        <v>29</v>
      </c>
      <c r="P3908" t="s">
        <v>30</v>
      </c>
      <c r="Q3908" t="s">
        <v>21</v>
      </c>
    </row>
    <row r="3909" spans="1:17">
      <c r="A3909" t="s">
        <v>65</v>
      </c>
      <c r="B3909" t="s">
        <v>43</v>
      </c>
      <c r="C3909" t="s">
        <v>19</v>
      </c>
      <c r="D3909" t="s">
        <v>45</v>
      </c>
      <c r="E3909" t="s">
        <v>21</v>
      </c>
      <c r="F3909" t="s">
        <v>2352</v>
      </c>
      <c r="G3909" t="s">
        <v>35</v>
      </c>
      <c r="H3909" t="s">
        <v>21</v>
      </c>
      <c r="I3909" t="s">
        <v>23</v>
      </c>
      <c r="J3909" t="s">
        <v>118</v>
      </c>
      <c r="K3909" t="s">
        <v>92</v>
      </c>
      <c r="L3909" t="s">
        <v>926</v>
      </c>
      <c r="M3909" t="s">
        <v>63</v>
      </c>
      <c r="N3909" t="s">
        <v>28</v>
      </c>
      <c r="O3909" t="s">
        <v>29</v>
      </c>
      <c r="P3909" t="s">
        <v>30</v>
      </c>
      <c r="Q3909" t="s">
        <v>21</v>
      </c>
    </row>
    <row r="3910" spans="1:17">
      <c r="A3910" t="s">
        <v>65</v>
      </c>
      <c r="B3910" t="s">
        <v>72</v>
      </c>
      <c r="C3910" t="s">
        <v>19</v>
      </c>
      <c r="D3910" t="s">
        <v>45</v>
      </c>
      <c r="E3910" t="s">
        <v>21</v>
      </c>
      <c r="F3910" t="s">
        <v>558</v>
      </c>
      <c r="G3910" t="s">
        <v>35</v>
      </c>
      <c r="H3910" t="s">
        <v>21</v>
      </c>
      <c r="I3910" t="s">
        <v>23</v>
      </c>
      <c r="J3910" t="s">
        <v>234</v>
      </c>
      <c r="K3910" t="s">
        <v>100</v>
      </c>
      <c r="L3910" t="s">
        <v>79</v>
      </c>
      <c r="M3910" t="s">
        <v>27</v>
      </c>
      <c r="N3910" t="s">
        <v>28</v>
      </c>
      <c r="O3910" t="s">
        <v>29</v>
      </c>
      <c r="P3910" t="s">
        <v>30</v>
      </c>
      <c r="Q3910" t="s">
        <v>21</v>
      </c>
    </row>
    <row r="3911" spans="1:17">
      <c r="A3911" t="s">
        <v>126</v>
      </c>
      <c r="B3911" t="s">
        <v>43</v>
      </c>
      <c r="C3911" t="s">
        <v>19</v>
      </c>
      <c r="D3911" t="s">
        <v>45</v>
      </c>
      <c r="E3911" t="s">
        <v>21</v>
      </c>
      <c r="F3911" t="s">
        <v>2353</v>
      </c>
      <c r="G3911" t="s">
        <v>35</v>
      </c>
      <c r="H3911" t="s">
        <v>21</v>
      </c>
      <c r="I3911" t="s">
        <v>23</v>
      </c>
      <c r="J3911" t="s">
        <v>82</v>
      </c>
      <c r="K3911" t="s">
        <v>124</v>
      </c>
      <c r="L3911" t="s">
        <v>1088</v>
      </c>
      <c r="M3911" t="s">
        <v>52</v>
      </c>
      <c r="N3911" t="s">
        <v>28</v>
      </c>
      <c r="O3911" t="s">
        <v>29</v>
      </c>
      <c r="P3911" t="s">
        <v>30</v>
      </c>
      <c r="Q3911" t="s">
        <v>35</v>
      </c>
    </row>
    <row r="3912" spans="1:17">
      <c r="A3912" t="s">
        <v>162</v>
      </c>
      <c r="B3912" t="s">
        <v>87</v>
      </c>
      <c r="C3912" t="s">
        <v>19</v>
      </c>
      <c r="D3912" t="s">
        <v>33</v>
      </c>
      <c r="E3912" t="s">
        <v>21</v>
      </c>
      <c r="F3912" t="s">
        <v>2354</v>
      </c>
      <c r="G3912" t="s">
        <v>35</v>
      </c>
      <c r="H3912" t="s">
        <v>21</v>
      </c>
      <c r="I3912" t="s">
        <v>23</v>
      </c>
      <c r="J3912" t="s">
        <v>152</v>
      </c>
      <c r="K3912" t="s">
        <v>124</v>
      </c>
      <c r="L3912" t="s">
        <v>259</v>
      </c>
      <c r="M3912" t="s">
        <v>27</v>
      </c>
      <c r="N3912" t="s">
        <v>28</v>
      </c>
      <c r="O3912" t="s">
        <v>29</v>
      </c>
      <c r="P3912" t="s">
        <v>30</v>
      </c>
      <c r="Q3912" t="s">
        <v>21</v>
      </c>
    </row>
    <row r="3913" spans="1:17">
      <c r="A3913" t="s">
        <v>209</v>
      </c>
      <c r="B3913" t="s">
        <v>43</v>
      </c>
      <c r="C3913" t="s">
        <v>19</v>
      </c>
      <c r="D3913" t="s">
        <v>33</v>
      </c>
      <c r="E3913" t="s">
        <v>21</v>
      </c>
      <c r="F3913" t="s">
        <v>2355</v>
      </c>
      <c r="G3913" t="s">
        <v>35</v>
      </c>
      <c r="H3913" t="s">
        <v>21</v>
      </c>
      <c r="I3913" t="s">
        <v>30</v>
      </c>
      <c r="J3913" t="s">
        <v>134</v>
      </c>
      <c r="K3913" t="s">
        <v>37</v>
      </c>
      <c r="L3913" t="s">
        <v>833</v>
      </c>
      <c r="M3913" t="s">
        <v>36</v>
      </c>
      <c r="N3913" t="s">
        <v>28</v>
      </c>
      <c r="O3913" t="s">
        <v>29</v>
      </c>
      <c r="P3913" t="s">
        <v>30</v>
      </c>
      <c r="Q3913" t="s">
        <v>21</v>
      </c>
    </row>
    <row r="3914" spans="1:17">
      <c r="A3914" t="s">
        <v>65</v>
      </c>
      <c r="B3914" t="s">
        <v>43</v>
      </c>
      <c r="C3914" t="s">
        <v>19</v>
      </c>
      <c r="D3914" t="s">
        <v>33</v>
      </c>
      <c r="E3914" t="s">
        <v>21</v>
      </c>
      <c r="F3914" t="s">
        <v>382</v>
      </c>
      <c r="G3914" t="s">
        <v>35</v>
      </c>
      <c r="H3914" t="s">
        <v>21</v>
      </c>
      <c r="I3914" t="s">
        <v>30</v>
      </c>
      <c r="J3914" t="s">
        <v>17</v>
      </c>
      <c r="K3914" t="s">
        <v>37</v>
      </c>
      <c r="L3914" t="s">
        <v>833</v>
      </c>
      <c r="M3914" t="s">
        <v>52</v>
      </c>
      <c r="N3914" t="s">
        <v>28</v>
      </c>
      <c r="O3914" t="s">
        <v>29</v>
      </c>
      <c r="P3914" t="s">
        <v>30</v>
      </c>
      <c r="Q3914" t="s">
        <v>21</v>
      </c>
    </row>
    <row r="3915" spans="1:17">
      <c r="A3915" t="s">
        <v>209</v>
      </c>
      <c r="B3915" t="s">
        <v>43</v>
      </c>
      <c r="C3915" t="s">
        <v>19</v>
      </c>
      <c r="D3915" t="s">
        <v>20</v>
      </c>
      <c r="E3915" t="s">
        <v>21</v>
      </c>
      <c r="F3915" t="s">
        <v>2356</v>
      </c>
      <c r="G3915" t="s">
        <v>21</v>
      </c>
      <c r="H3915" t="s">
        <v>21</v>
      </c>
      <c r="I3915" t="s">
        <v>23</v>
      </c>
      <c r="J3915" t="s">
        <v>134</v>
      </c>
      <c r="K3915" t="s">
        <v>92</v>
      </c>
      <c r="L3915" t="s">
        <v>255</v>
      </c>
      <c r="M3915" t="s">
        <v>74</v>
      </c>
      <c r="N3915" t="s">
        <v>28</v>
      </c>
      <c r="O3915" t="s">
        <v>29</v>
      </c>
      <c r="P3915" t="s">
        <v>30</v>
      </c>
      <c r="Q3915" t="s">
        <v>21</v>
      </c>
    </row>
    <row r="3916" spans="1:17">
      <c r="A3916" t="s">
        <v>17</v>
      </c>
      <c r="B3916" t="s">
        <v>72</v>
      </c>
      <c r="C3916" t="s">
        <v>19</v>
      </c>
      <c r="D3916" t="s">
        <v>45</v>
      </c>
      <c r="E3916" t="s">
        <v>21</v>
      </c>
      <c r="F3916" t="s">
        <v>1489</v>
      </c>
      <c r="G3916" t="s">
        <v>21</v>
      </c>
      <c r="H3916" t="s">
        <v>21</v>
      </c>
      <c r="I3916" t="s">
        <v>23</v>
      </c>
      <c r="J3916" t="s">
        <v>108</v>
      </c>
      <c r="K3916" t="s">
        <v>92</v>
      </c>
      <c r="L3916" t="s">
        <v>996</v>
      </c>
      <c r="M3916" t="s">
        <v>130</v>
      </c>
      <c r="N3916" t="s">
        <v>28</v>
      </c>
      <c r="O3916" t="s">
        <v>29</v>
      </c>
      <c r="P3916" t="s">
        <v>30</v>
      </c>
      <c r="Q3916" t="s">
        <v>35</v>
      </c>
    </row>
    <row r="3917" spans="1:17">
      <c r="A3917" t="s">
        <v>108</v>
      </c>
      <c r="B3917" t="s">
        <v>43</v>
      </c>
      <c r="C3917" t="s">
        <v>44</v>
      </c>
      <c r="D3917" t="s">
        <v>45</v>
      </c>
      <c r="E3917" t="s">
        <v>35</v>
      </c>
      <c r="F3917" t="s">
        <v>29</v>
      </c>
      <c r="G3917" t="s">
        <v>21</v>
      </c>
      <c r="H3917" t="s">
        <v>35</v>
      </c>
      <c r="I3917" t="s">
        <v>23</v>
      </c>
      <c r="J3917" t="s">
        <v>219</v>
      </c>
      <c r="K3917" t="s">
        <v>119</v>
      </c>
      <c r="L3917" t="s">
        <v>323</v>
      </c>
      <c r="M3917" t="s">
        <v>27</v>
      </c>
      <c r="N3917" t="s">
        <v>28</v>
      </c>
      <c r="O3917" t="s">
        <v>29</v>
      </c>
      <c r="P3917" t="s">
        <v>30</v>
      </c>
      <c r="Q3917" t="s">
        <v>21</v>
      </c>
    </row>
    <row r="3918" spans="1:17">
      <c r="A3918" t="s">
        <v>121</v>
      </c>
      <c r="B3918" t="s">
        <v>77</v>
      </c>
      <c r="C3918" t="s">
        <v>19</v>
      </c>
      <c r="D3918" t="s">
        <v>45</v>
      </c>
      <c r="E3918" t="s">
        <v>21</v>
      </c>
      <c r="F3918" t="s">
        <v>29</v>
      </c>
      <c r="G3918" t="s">
        <v>35</v>
      </c>
      <c r="H3918" t="s">
        <v>21</v>
      </c>
      <c r="I3918" t="s">
        <v>23</v>
      </c>
      <c r="J3918" t="s">
        <v>123</v>
      </c>
      <c r="K3918" t="s">
        <v>124</v>
      </c>
      <c r="L3918" t="s">
        <v>49</v>
      </c>
      <c r="M3918" t="s">
        <v>52</v>
      </c>
      <c r="N3918" t="s">
        <v>28</v>
      </c>
      <c r="O3918" t="s">
        <v>29</v>
      </c>
      <c r="P3918" t="s">
        <v>30</v>
      </c>
      <c r="Q3918" t="s">
        <v>21</v>
      </c>
    </row>
    <row r="3919" spans="1:17">
      <c r="A3919" t="s">
        <v>65</v>
      </c>
      <c r="B3919" t="s">
        <v>72</v>
      </c>
      <c r="C3919" t="s">
        <v>44</v>
      </c>
      <c r="D3919" t="s">
        <v>33</v>
      </c>
      <c r="E3919" t="s">
        <v>35</v>
      </c>
      <c r="F3919" t="s">
        <v>130</v>
      </c>
      <c r="G3919" t="s">
        <v>21</v>
      </c>
      <c r="H3919" t="s">
        <v>21</v>
      </c>
      <c r="I3919" t="s">
        <v>23</v>
      </c>
      <c r="J3919" t="s">
        <v>130</v>
      </c>
      <c r="K3919" t="s">
        <v>92</v>
      </c>
      <c r="L3919" t="s">
        <v>745</v>
      </c>
      <c r="M3919" t="s">
        <v>63</v>
      </c>
      <c r="N3919" t="s">
        <v>28</v>
      </c>
      <c r="O3919" t="s">
        <v>29</v>
      </c>
      <c r="P3919" t="s">
        <v>30</v>
      </c>
      <c r="Q3919" t="s">
        <v>35</v>
      </c>
    </row>
    <row r="3920" spans="1:17">
      <c r="A3920" t="s">
        <v>197</v>
      </c>
      <c r="B3920" t="s">
        <v>72</v>
      </c>
      <c r="C3920" t="s">
        <v>19</v>
      </c>
      <c r="D3920" t="s">
        <v>33</v>
      </c>
      <c r="E3920" t="s">
        <v>21</v>
      </c>
      <c r="F3920" t="s">
        <v>162</v>
      </c>
      <c r="G3920" t="s">
        <v>21</v>
      </c>
      <c r="H3920" t="s">
        <v>21</v>
      </c>
      <c r="I3920" t="s">
        <v>23</v>
      </c>
      <c r="J3920" t="s">
        <v>99</v>
      </c>
      <c r="K3920" t="s">
        <v>119</v>
      </c>
      <c r="L3920" t="s">
        <v>297</v>
      </c>
      <c r="M3920" t="s">
        <v>63</v>
      </c>
      <c r="N3920" t="s">
        <v>28</v>
      </c>
      <c r="O3920" t="s">
        <v>29</v>
      </c>
      <c r="P3920" t="s">
        <v>30</v>
      </c>
      <c r="Q3920" t="s">
        <v>21</v>
      </c>
    </row>
    <row r="3921" spans="1:17">
      <c r="A3921" t="s">
        <v>128</v>
      </c>
      <c r="B3921" t="s">
        <v>135</v>
      </c>
      <c r="C3921" t="s">
        <v>19</v>
      </c>
      <c r="D3921" t="s">
        <v>45</v>
      </c>
      <c r="E3921" t="s">
        <v>21</v>
      </c>
      <c r="F3921" t="s">
        <v>263</v>
      </c>
      <c r="G3921" t="s">
        <v>21</v>
      </c>
      <c r="H3921" t="s">
        <v>21</v>
      </c>
      <c r="I3921" t="s">
        <v>30</v>
      </c>
      <c r="J3921" t="s">
        <v>82</v>
      </c>
      <c r="K3921" t="s">
        <v>53</v>
      </c>
      <c r="L3921" t="s">
        <v>2021</v>
      </c>
      <c r="M3921" t="s">
        <v>27</v>
      </c>
      <c r="N3921" t="s">
        <v>28</v>
      </c>
      <c r="O3921" t="s">
        <v>29</v>
      </c>
      <c r="P3921" t="s">
        <v>30</v>
      </c>
      <c r="Q3921" t="s">
        <v>21</v>
      </c>
    </row>
    <row r="3922" spans="1:17">
      <c r="A3922" t="s">
        <v>126</v>
      </c>
      <c r="B3922" t="s">
        <v>72</v>
      </c>
      <c r="C3922" t="s">
        <v>19</v>
      </c>
      <c r="D3922" t="s">
        <v>33</v>
      </c>
      <c r="E3922" t="s">
        <v>21</v>
      </c>
      <c r="F3922" t="s">
        <v>649</v>
      </c>
      <c r="G3922" t="s">
        <v>35</v>
      </c>
      <c r="H3922" t="s">
        <v>21</v>
      </c>
      <c r="I3922" t="s">
        <v>23</v>
      </c>
      <c r="J3922" t="s">
        <v>36</v>
      </c>
      <c r="K3922" t="s">
        <v>37</v>
      </c>
      <c r="L3922" t="s">
        <v>441</v>
      </c>
      <c r="M3922" t="s">
        <v>63</v>
      </c>
      <c r="N3922" t="s">
        <v>28</v>
      </c>
      <c r="O3922" t="s">
        <v>29</v>
      </c>
      <c r="P3922" t="s">
        <v>30</v>
      </c>
      <c r="Q3922" t="s">
        <v>21</v>
      </c>
    </row>
    <row r="3923" spans="1:17">
      <c r="A3923" t="s">
        <v>110</v>
      </c>
      <c r="B3923" t="s">
        <v>77</v>
      </c>
      <c r="C3923" t="s">
        <v>19</v>
      </c>
      <c r="D3923" t="s">
        <v>45</v>
      </c>
      <c r="E3923" t="s">
        <v>21</v>
      </c>
      <c r="F3923" t="s">
        <v>2357</v>
      </c>
      <c r="G3923" t="s">
        <v>21</v>
      </c>
      <c r="H3923" t="s">
        <v>21</v>
      </c>
      <c r="I3923" t="s">
        <v>23</v>
      </c>
      <c r="J3923" t="s">
        <v>152</v>
      </c>
      <c r="K3923" t="s">
        <v>124</v>
      </c>
      <c r="L3923" t="s">
        <v>366</v>
      </c>
      <c r="M3923" t="s">
        <v>27</v>
      </c>
      <c r="N3923" t="s">
        <v>28</v>
      </c>
      <c r="O3923" t="s">
        <v>29</v>
      </c>
      <c r="P3923" t="s">
        <v>30</v>
      </c>
      <c r="Q3923" t="s">
        <v>21</v>
      </c>
    </row>
    <row r="3924" spans="1:17">
      <c r="A3924" t="s">
        <v>209</v>
      </c>
      <c r="B3924" t="s">
        <v>56</v>
      </c>
      <c r="C3924" t="s">
        <v>19</v>
      </c>
      <c r="D3924" t="s">
        <v>33</v>
      </c>
      <c r="E3924" t="s">
        <v>21</v>
      </c>
      <c r="F3924" t="s">
        <v>392</v>
      </c>
      <c r="G3924" t="s">
        <v>35</v>
      </c>
      <c r="H3924" t="s">
        <v>21</v>
      </c>
      <c r="I3924" t="s">
        <v>23</v>
      </c>
      <c r="J3924" t="s">
        <v>82</v>
      </c>
      <c r="K3924" t="s">
        <v>48</v>
      </c>
      <c r="L3924" t="s">
        <v>88</v>
      </c>
      <c r="M3924" t="s">
        <v>27</v>
      </c>
      <c r="N3924" t="s">
        <v>313</v>
      </c>
      <c r="O3924" t="s">
        <v>27</v>
      </c>
      <c r="P3924" t="s">
        <v>41</v>
      </c>
      <c r="Q3924" t="s">
        <v>21</v>
      </c>
    </row>
    <row r="3925" spans="1:17">
      <c r="A3925" t="s">
        <v>79</v>
      </c>
      <c r="B3925" t="s">
        <v>144</v>
      </c>
      <c r="C3925" t="s">
        <v>19</v>
      </c>
      <c r="D3925" t="s">
        <v>20</v>
      </c>
      <c r="E3925" t="s">
        <v>21</v>
      </c>
      <c r="F3925" t="s">
        <v>2358</v>
      </c>
      <c r="G3925" t="s">
        <v>35</v>
      </c>
      <c r="H3925" t="s">
        <v>21</v>
      </c>
      <c r="I3925" t="s">
        <v>23</v>
      </c>
      <c r="J3925" t="s">
        <v>40</v>
      </c>
      <c r="K3925" t="s">
        <v>61</v>
      </c>
      <c r="L3925" t="s">
        <v>421</v>
      </c>
      <c r="M3925" t="s">
        <v>27</v>
      </c>
      <c r="N3925" t="s">
        <v>358</v>
      </c>
      <c r="O3925" t="s">
        <v>74</v>
      </c>
      <c r="P3925" t="s">
        <v>41</v>
      </c>
      <c r="Q3925" t="s">
        <v>21</v>
      </c>
    </row>
    <row r="3926" spans="1:17">
      <c r="A3926" t="s">
        <v>128</v>
      </c>
      <c r="B3926" t="s">
        <v>32</v>
      </c>
      <c r="C3926" t="s">
        <v>19</v>
      </c>
      <c r="D3926" t="s">
        <v>33</v>
      </c>
      <c r="E3926" t="s">
        <v>21</v>
      </c>
      <c r="F3926" t="s">
        <v>2359</v>
      </c>
      <c r="G3926" t="s">
        <v>35</v>
      </c>
      <c r="H3926" t="s">
        <v>35</v>
      </c>
      <c r="I3926" t="s">
        <v>23</v>
      </c>
      <c r="J3926" t="s">
        <v>85</v>
      </c>
      <c r="K3926" t="s">
        <v>48</v>
      </c>
      <c r="L3926" t="s">
        <v>129</v>
      </c>
      <c r="M3926" t="s">
        <v>63</v>
      </c>
      <c r="N3926" t="s">
        <v>28</v>
      </c>
      <c r="O3926" t="s">
        <v>29</v>
      </c>
      <c r="P3926" t="s">
        <v>30</v>
      </c>
      <c r="Q3926" t="s">
        <v>21</v>
      </c>
    </row>
    <row r="3927" spans="1:17">
      <c r="A3927" t="s">
        <v>209</v>
      </c>
      <c r="B3927" t="s">
        <v>72</v>
      </c>
      <c r="C3927" t="s">
        <v>19</v>
      </c>
      <c r="D3927" t="s">
        <v>33</v>
      </c>
      <c r="E3927" t="s">
        <v>21</v>
      </c>
      <c r="F3927" t="s">
        <v>82</v>
      </c>
      <c r="G3927" t="s">
        <v>35</v>
      </c>
      <c r="H3927" t="s">
        <v>35</v>
      </c>
      <c r="I3927" t="s">
        <v>23</v>
      </c>
      <c r="J3927" t="s">
        <v>82</v>
      </c>
      <c r="K3927" t="s">
        <v>124</v>
      </c>
      <c r="L3927" t="s">
        <v>158</v>
      </c>
      <c r="M3927" t="s">
        <v>27</v>
      </c>
      <c r="N3927" t="s">
        <v>28</v>
      </c>
      <c r="O3927" t="s">
        <v>29</v>
      </c>
      <c r="P3927" t="s">
        <v>30</v>
      </c>
      <c r="Q3927" t="s">
        <v>21</v>
      </c>
    </row>
    <row r="3928" spans="1:17">
      <c r="A3928" t="s">
        <v>106</v>
      </c>
      <c r="B3928" t="s">
        <v>144</v>
      </c>
      <c r="C3928" t="s">
        <v>19</v>
      </c>
      <c r="D3928" t="s">
        <v>20</v>
      </c>
      <c r="E3928" t="s">
        <v>21</v>
      </c>
      <c r="F3928" t="s">
        <v>28</v>
      </c>
      <c r="G3928" t="s">
        <v>21</v>
      </c>
      <c r="H3928" t="s">
        <v>21</v>
      </c>
      <c r="I3928" t="s">
        <v>23</v>
      </c>
      <c r="J3928" t="s">
        <v>108</v>
      </c>
      <c r="K3928" t="s">
        <v>92</v>
      </c>
      <c r="L3928" t="s">
        <v>101</v>
      </c>
      <c r="M3928" t="s">
        <v>60</v>
      </c>
      <c r="N3928" t="s">
        <v>28</v>
      </c>
      <c r="O3928" t="s">
        <v>29</v>
      </c>
      <c r="P3928" t="s">
        <v>30</v>
      </c>
      <c r="Q3928" t="s">
        <v>21</v>
      </c>
    </row>
    <row r="3929" spans="1:17">
      <c r="A3929" t="s">
        <v>110</v>
      </c>
      <c r="B3929" t="s">
        <v>43</v>
      </c>
      <c r="C3929" t="s">
        <v>19</v>
      </c>
      <c r="D3929" t="s">
        <v>45</v>
      </c>
      <c r="E3929" t="s">
        <v>21</v>
      </c>
      <c r="F3929" t="s">
        <v>2360</v>
      </c>
      <c r="G3929" t="s">
        <v>35</v>
      </c>
      <c r="H3929" t="s">
        <v>21</v>
      </c>
      <c r="I3929" t="s">
        <v>30</v>
      </c>
      <c r="J3929" t="s">
        <v>74</v>
      </c>
      <c r="K3929" t="s">
        <v>53</v>
      </c>
      <c r="L3929" t="s">
        <v>440</v>
      </c>
      <c r="M3929" t="s">
        <v>63</v>
      </c>
      <c r="N3929" t="s">
        <v>28</v>
      </c>
      <c r="O3929" t="s">
        <v>29</v>
      </c>
      <c r="P3929" t="s">
        <v>30</v>
      </c>
      <c r="Q3929" t="s">
        <v>21</v>
      </c>
    </row>
    <row r="3930" spans="1:17">
      <c r="A3930" t="s">
        <v>524</v>
      </c>
      <c r="B3930" t="s">
        <v>56</v>
      </c>
      <c r="C3930" t="s">
        <v>19</v>
      </c>
      <c r="D3930" t="s">
        <v>33</v>
      </c>
      <c r="E3930" t="s">
        <v>21</v>
      </c>
      <c r="F3930" t="s">
        <v>2361</v>
      </c>
      <c r="G3930" t="s">
        <v>35</v>
      </c>
      <c r="H3930" t="s">
        <v>21</v>
      </c>
      <c r="I3930" t="s">
        <v>30</v>
      </c>
      <c r="J3930" t="s">
        <v>205</v>
      </c>
      <c r="K3930" t="s">
        <v>37</v>
      </c>
      <c r="L3930" t="s">
        <v>664</v>
      </c>
      <c r="M3930" t="s">
        <v>27</v>
      </c>
      <c r="N3930" t="s">
        <v>28</v>
      </c>
      <c r="O3930" t="s">
        <v>29</v>
      </c>
      <c r="P3930" t="s">
        <v>30</v>
      </c>
      <c r="Q3930" t="s">
        <v>21</v>
      </c>
    </row>
    <row r="3931" spans="1:17">
      <c r="A3931" t="s">
        <v>216</v>
      </c>
      <c r="B3931" t="s">
        <v>135</v>
      </c>
      <c r="C3931" t="s">
        <v>19</v>
      </c>
      <c r="D3931" t="s">
        <v>2553</v>
      </c>
      <c r="E3931" t="s">
        <v>21</v>
      </c>
      <c r="F3931" t="s">
        <v>29</v>
      </c>
      <c r="G3931" t="s">
        <v>21</v>
      </c>
      <c r="H3931" t="s">
        <v>21</v>
      </c>
      <c r="I3931" t="s">
        <v>23</v>
      </c>
      <c r="J3931" t="s">
        <v>68</v>
      </c>
      <c r="K3931" t="s">
        <v>48</v>
      </c>
      <c r="L3931" t="s">
        <v>598</v>
      </c>
      <c r="M3931" t="s">
        <v>57</v>
      </c>
      <c r="N3931" t="s">
        <v>188</v>
      </c>
      <c r="O3931" t="s">
        <v>52</v>
      </c>
      <c r="P3931" t="s">
        <v>70</v>
      </c>
      <c r="Q3931" t="s">
        <v>21</v>
      </c>
    </row>
    <row r="3932" spans="1:17">
      <c r="A3932" t="s">
        <v>230</v>
      </c>
      <c r="B3932" t="s">
        <v>144</v>
      </c>
      <c r="C3932" t="s">
        <v>122</v>
      </c>
      <c r="D3932" t="s">
        <v>33</v>
      </c>
      <c r="E3932" t="s">
        <v>21</v>
      </c>
      <c r="F3932" t="s">
        <v>2098</v>
      </c>
      <c r="G3932" t="s">
        <v>21</v>
      </c>
      <c r="H3932" t="s">
        <v>21</v>
      </c>
      <c r="I3932" t="s">
        <v>23</v>
      </c>
      <c r="J3932" t="s">
        <v>130</v>
      </c>
      <c r="K3932" t="s">
        <v>92</v>
      </c>
      <c r="L3932" t="s">
        <v>1414</v>
      </c>
      <c r="M3932" t="s">
        <v>27</v>
      </c>
      <c r="N3932" t="s">
        <v>182</v>
      </c>
      <c r="O3932" t="s">
        <v>243</v>
      </c>
      <c r="P3932" t="s">
        <v>70</v>
      </c>
      <c r="Q3932" t="s">
        <v>35</v>
      </c>
    </row>
    <row r="3933" spans="1:17">
      <c r="A3933" t="s">
        <v>524</v>
      </c>
      <c r="B3933" t="s">
        <v>87</v>
      </c>
      <c r="C3933" t="s">
        <v>19</v>
      </c>
      <c r="D3933" t="s">
        <v>33</v>
      </c>
      <c r="E3933" t="s">
        <v>21</v>
      </c>
      <c r="F3933" t="s">
        <v>2362</v>
      </c>
      <c r="G3933" t="s">
        <v>21</v>
      </c>
      <c r="H3933" t="s">
        <v>21</v>
      </c>
      <c r="I3933" t="s">
        <v>23</v>
      </c>
      <c r="J3933" t="s">
        <v>123</v>
      </c>
      <c r="K3933" t="s">
        <v>25</v>
      </c>
      <c r="L3933" t="s">
        <v>629</v>
      </c>
      <c r="M3933" t="s">
        <v>27</v>
      </c>
      <c r="N3933" t="s">
        <v>440</v>
      </c>
      <c r="O3933" t="s">
        <v>52</v>
      </c>
      <c r="P3933" t="s">
        <v>196</v>
      </c>
      <c r="Q3933" t="s">
        <v>35</v>
      </c>
    </row>
    <row r="3934" spans="1:17">
      <c r="A3934" t="s">
        <v>114</v>
      </c>
      <c r="B3934" t="s">
        <v>43</v>
      </c>
      <c r="C3934" t="s">
        <v>19</v>
      </c>
      <c r="D3934" t="s">
        <v>45</v>
      </c>
      <c r="E3934" t="s">
        <v>21</v>
      </c>
      <c r="F3934" t="s">
        <v>1802</v>
      </c>
      <c r="G3934" t="s">
        <v>35</v>
      </c>
      <c r="H3934" t="s">
        <v>35</v>
      </c>
      <c r="I3934" t="s">
        <v>23</v>
      </c>
      <c r="J3934" t="s">
        <v>123</v>
      </c>
      <c r="K3934" t="s">
        <v>37</v>
      </c>
      <c r="L3934" t="s">
        <v>2363</v>
      </c>
      <c r="M3934" t="s">
        <v>40</v>
      </c>
      <c r="N3934" t="s">
        <v>647</v>
      </c>
      <c r="O3934" t="s">
        <v>40</v>
      </c>
      <c r="P3934" t="s">
        <v>70</v>
      </c>
      <c r="Q3934" t="s">
        <v>35</v>
      </c>
    </row>
    <row r="3935" spans="1:17">
      <c r="A3935" t="s">
        <v>71</v>
      </c>
      <c r="B3935" t="s">
        <v>32</v>
      </c>
      <c r="C3935" t="s">
        <v>44</v>
      </c>
      <c r="D3935" t="s">
        <v>33</v>
      </c>
      <c r="E3935" t="s">
        <v>21</v>
      </c>
      <c r="F3935" t="s">
        <v>417</v>
      </c>
      <c r="G3935" t="s">
        <v>21</v>
      </c>
      <c r="H3935" t="s">
        <v>21</v>
      </c>
      <c r="I3935" t="s">
        <v>30</v>
      </c>
      <c r="J3935" t="s">
        <v>205</v>
      </c>
      <c r="K3935" t="s">
        <v>25</v>
      </c>
      <c r="L3935" t="s">
        <v>57</v>
      </c>
      <c r="M3935" t="s">
        <v>27</v>
      </c>
      <c r="N3935" t="s">
        <v>28</v>
      </c>
      <c r="O3935" t="s">
        <v>29</v>
      </c>
      <c r="P3935" t="s">
        <v>30</v>
      </c>
      <c r="Q3935" t="s">
        <v>21</v>
      </c>
    </row>
    <row r="3936" spans="1:17">
      <c r="A3936" t="s">
        <v>103</v>
      </c>
      <c r="B3936" t="s">
        <v>43</v>
      </c>
      <c r="C3936" t="s">
        <v>19</v>
      </c>
      <c r="D3936" t="s">
        <v>45</v>
      </c>
      <c r="E3936" t="s">
        <v>21</v>
      </c>
      <c r="F3936" t="s">
        <v>2364</v>
      </c>
      <c r="G3936" t="s">
        <v>35</v>
      </c>
      <c r="H3936" t="s">
        <v>21</v>
      </c>
      <c r="I3936" t="s">
        <v>23</v>
      </c>
      <c r="J3936" t="s">
        <v>68</v>
      </c>
      <c r="K3936" t="s">
        <v>92</v>
      </c>
      <c r="L3936" t="s">
        <v>981</v>
      </c>
      <c r="M3936" t="s">
        <v>57</v>
      </c>
      <c r="N3936" t="s">
        <v>28</v>
      </c>
      <c r="O3936" t="s">
        <v>29</v>
      </c>
      <c r="P3936" t="s">
        <v>30</v>
      </c>
      <c r="Q3936" t="s">
        <v>21</v>
      </c>
    </row>
    <row r="3937" spans="1:17">
      <c r="A3937" t="s">
        <v>121</v>
      </c>
      <c r="B3937" t="s">
        <v>43</v>
      </c>
      <c r="C3937" t="s">
        <v>44</v>
      </c>
      <c r="D3937" t="s">
        <v>45</v>
      </c>
      <c r="E3937" t="s">
        <v>21</v>
      </c>
      <c r="F3937" t="s">
        <v>2365</v>
      </c>
      <c r="G3937" t="s">
        <v>21</v>
      </c>
      <c r="H3937" t="s">
        <v>21</v>
      </c>
      <c r="I3937" t="s">
        <v>23</v>
      </c>
      <c r="J3937" t="s">
        <v>27</v>
      </c>
      <c r="K3937" t="s">
        <v>337</v>
      </c>
      <c r="L3937" t="s">
        <v>468</v>
      </c>
      <c r="M3937" t="s">
        <v>27</v>
      </c>
      <c r="N3937" t="s">
        <v>28</v>
      </c>
      <c r="O3937" t="s">
        <v>29</v>
      </c>
      <c r="P3937" t="s">
        <v>30</v>
      </c>
      <c r="Q3937" t="s">
        <v>21</v>
      </c>
    </row>
    <row r="3938" spans="1:17">
      <c r="A3938" t="s">
        <v>186</v>
      </c>
      <c r="B3938" t="s">
        <v>43</v>
      </c>
      <c r="C3938" t="s">
        <v>19</v>
      </c>
      <c r="D3938" t="s">
        <v>45</v>
      </c>
      <c r="E3938" t="s">
        <v>21</v>
      </c>
      <c r="F3938" t="s">
        <v>2366</v>
      </c>
      <c r="G3938" t="s">
        <v>35</v>
      </c>
      <c r="H3938" t="s">
        <v>21</v>
      </c>
      <c r="I3938" t="s">
        <v>23</v>
      </c>
      <c r="J3938" t="s">
        <v>91</v>
      </c>
      <c r="K3938" t="s">
        <v>37</v>
      </c>
      <c r="L3938" t="s">
        <v>1885</v>
      </c>
      <c r="M3938" t="s">
        <v>27</v>
      </c>
      <c r="N3938" t="s">
        <v>28</v>
      </c>
      <c r="O3938" t="s">
        <v>29</v>
      </c>
      <c r="P3938" t="s">
        <v>30</v>
      </c>
      <c r="Q3938" t="s">
        <v>35</v>
      </c>
    </row>
    <row r="3939" spans="1:17">
      <c r="A3939" t="s">
        <v>151</v>
      </c>
      <c r="B3939" t="s">
        <v>135</v>
      </c>
      <c r="C3939" t="s">
        <v>19</v>
      </c>
      <c r="D3939" t="s">
        <v>20</v>
      </c>
      <c r="E3939" t="s">
        <v>21</v>
      </c>
      <c r="F3939" t="s">
        <v>1263</v>
      </c>
      <c r="G3939" t="s">
        <v>21</v>
      </c>
      <c r="H3939" t="s">
        <v>21</v>
      </c>
      <c r="I3939" t="s">
        <v>23</v>
      </c>
      <c r="J3939" t="s">
        <v>205</v>
      </c>
      <c r="K3939" t="s">
        <v>48</v>
      </c>
      <c r="L3939" t="s">
        <v>707</v>
      </c>
      <c r="M3939" t="s">
        <v>27</v>
      </c>
      <c r="N3939" t="s">
        <v>28</v>
      </c>
      <c r="O3939" t="s">
        <v>29</v>
      </c>
      <c r="P3939" t="s">
        <v>30</v>
      </c>
      <c r="Q3939" t="s">
        <v>21</v>
      </c>
    </row>
    <row r="3940" spans="1:17">
      <c r="A3940" t="s">
        <v>159</v>
      </c>
      <c r="B3940" t="s">
        <v>32</v>
      </c>
      <c r="C3940" t="s">
        <v>19</v>
      </c>
      <c r="D3940" t="s">
        <v>33</v>
      </c>
      <c r="E3940" t="s">
        <v>21</v>
      </c>
      <c r="F3940" t="s">
        <v>576</v>
      </c>
      <c r="G3940" t="s">
        <v>35</v>
      </c>
      <c r="H3940" t="s">
        <v>21</v>
      </c>
      <c r="I3940" t="s">
        <v>30</v>
      </c>
      <c r="J3940" t="s">
        <v>68</v>
      </c>
      <c r="K3940" t="s">
        <v>37</v>
      </c>
      <c r="L3940" t="s">
        <v>250</v>
      </c>
      <c r="M3940" t="s">
        <v>63</v>
      </c>
      <c r="N3940" t="s">
        <v>28</v>
      </c>
      <c r="O3940" t="s">
        <v>29</v>
      </c>
      <c r="P3940" t="s">
        <v>30</v>
      </c>
      <c r="Q3940" t="s">
        <v>21</v>
      </c>
    </row>
    <row r="3941" spans="1:17">
      <c r="A3941" t="s">
        <v>42</v>
      </c>
      <c r="B3941" t="s">
        <v>56</v>
      </c>
      <c r="C3941" t="s">
        <v>19</v>
      </c>
      <c r="D3941" t="s">
        <v>33</v>
      </c>
      <c r="E3941" t="s">
        <v>21</v>
      </c>
      <c r="F3941" t="s">
        <v>306</v>
      </c>
      <c r="G3941" t="s">
        <v>35</v>
      </c>
      <c r="H3941" t="s">
        <v>21</v>
      </c>
      <c r="I3941" t="s">
        <v>23</v>
      </c>
      <c r="J3941" t="s">
        <v>85</v>
      </c>
      <c r="K3941" t="s">
        <v>48</v>
      </c>
      <c r="L3941" t="s">
        <v>76</v>
      </c>
      <c r="M3941" t="s">
        <v>52</v>
      </c>
      <c r="N3941" t="s">
        <v>28</v>
      </c>
      <c r="O3941" t="s">
        <v>29</v>
      </c>
      <c r="P3941" t="s">
        <v>30</v>
      </c>
      <c r="Q3941" t="s">
        <v>21</v>
      </c>
    </row>
    <row r="3942" spans="1:17">
      <c r="A3942" t="s">
        <v>336</v>
      </c>
      <c r="B3942" t="s">
        <v>94</v>
      </c>
      <c r="C3942" t="s">
        <v>44</v>
      </c>
      <c r="D3942" t="s">
        <v>33</v>
      </c>
      <c r="E3942" t="s">
        <v>21</v>
      </c>
      <c r="F3942" t="s">
        <v>2181</v>
      </c>
      <c r="G3942" t="s">
        <v>21</v>
      </c>
      <c r="H3942" t="s">
        <v>21</v>
      </c>
      <c r="I3942" t="s">
        <v>23</v>
      </c>
      <c r="J3942" t="s">
        <v>243</v>
      </c>
      <c r="K3942" t="s">
        <v>578</v>
      </c>
      <c r="L3942" t="s">
        <v>2046</v>
      </c>
      <c r="M3942" t="s">
        <v>27</v>
      </c>
      <c r="N3942" t="s">
        <v>28</v>
      </c>
      <c r="O3942" t="s">
        <v>29</v>
      </c>
      <c r="P3942" t="s">
        <v>30</v>
      </c>
      <c r="Q3942" t="s">
        <v>21</v>
      </c>
    </row>
    <row r="3943" spans="1:17">
      <c r="A3943" t="s">
        <v>310</v>
      </c>
      <c r="B3943" t="s">
        <v>56</v>
      </c>
      <c r="C3943" t="s">
        <v>19</v>
      </c>
      <c r="D3943" t="s">
        <v>20</v>
      </c>
      <c r="E3943" t="s">
        <v>21</v>
      </c>
      <c r="F3943" t="s">
        <v>29</v>
      </c>
      <c r="G3943" t="s">
        <v>35</v>
      </c>
      <c r="H3943" t="s">
        <v>21</v>
      </c>
      <c r="I3943" t="s">
        <v>30</v>
      </c>
      <c r="J3943" t="s">
        <v>99</v>
      </c>
      <c r="K3943" t="s">
        <v>37</v>
      </c>
      <c r="L3943" t="s">
        <v>1771</v>
      </c>
      <c r="M3943" t="s">
        <v>63</v>
      </c>
      <c r="N3943" t="s">
        <v>28</v>
      </c>
      <c r="O3943" t="s">
        <v>29</v>
      </c>
      <c r="P3943" t="s">
        <v>30</v>
      </c>
      <c r="Q3943" t="s">
        <v>21</v>
      </c>
    </row>
    <row r="3944" spans="1:17">
      <c r="A3944" t="s">
        <v>162</v>
      </c>
      <c r="B3944" t="s">
        <v>43</v>
      </c>
      <c r="C3944" t="s">
        <v>19</v>
      </c>
      <c r="D3944" t="s">
        <v>20</v>
      </c>
      <c r="E3944" t="s">
        <v>21</v>
      </c>
      <c r="F3944" t="s">
        <v>2367</v>
      </c>
      <c r="G3944" t="s">
        <v>21</v>
      </c>
      <c r="H3944" t="s">
        <v>21</v>
      </c>
      <c r="I3944" t="s">
        <v>23</v>
      </c>
      <c r="J3944" t="s">
        <v>36</v>
      </c>
      <c r="K3944" t="s">
        <v>124</v>
      </c>
      <c r="L3944" t="s">
        <v>1871</v>
      </c>
      <c r="M3944" t="s">
        <v>63</v>
      </c>
      <c r="N3944" t="s">
        <v>28</v>
      </c>
      <c r="O3944" t="s">
        <v>29</v>
      </c>
      <c r="P3944" t="s">
        <v>30</v>
      </c>
      <c r="Q3944" t="s">
        <v>35</v>
      </c>
    </row>
    <row r="3945" spans="1:17">
      <c r="A3945" t="s">
        <v>197</v>
      </c>
      <c r="B3945" t="s">
        <v>32</v>
      </c>
      <c r="C3945" t="s">
        <v>44</v>
      </c>
      <c r="D3945" t="s">
        <v>33</v>
      </c>
      <c r="E3945" t="s">
        <v>21</v>
      </c>
      <c r="F3945" t="s">
        <v>2368</v>
      </c>
      <c r="G3945" t="s">
        <v>35</v>
      </c>
      <c r="H3945" t="s">
        <v>21</v>
      </c>
      <c r="I3945" t="s">
        <v>23</v>
      </c>
      <c r="J3945" t="s">
        <v>85</v>
      </c>
      <c r="K3945" t="s">
        <v>48</v>
      </c>
      <c r="L3945" t="s">
        <v>909</v>
      </c>
      <c r="M3945" t="s">
        <v>52</v>
      </c>
      <c r="N3945" t="s">
        <v>1460</v>
      </c>
      <c r="O3945" t="s">
        <v>27</v>
      </c>
      <c r="P3945" t="s">
        <v>70</v>
      </c>
      <c r="Q3945" t="s">
        <v>21</v>
      </c>
    </row>
    <row r="3946" spans="1:17">
      <c r="A3946" t="s">
        <v>140</v>
      </c>
      <c r="B3946" t="s">
        <v>43</v>
      </c>
      <c r="C3946" t="s">
        <v>19</v>
      </c>
      <c r="D3946" t="s">
        <v>45</v>
      </c>
      <c r="E3946" t="s">
        <v>21</v>
      </c>
      <c r="F3946" t="s">
        <v>157</v>
      </c>
      <c r="G3946" t="s">
        <v>35</v>
      </c>
      <c r="H3946" t="s">
        <v>21</v>
      </c>
      <c r="I3946" t="s">
        <v>23</v>
      </c>
      <c r="J3946" t="s">
        <v>219</v>
      </c>
      <c r="K3946" t="s">
        <v>92</v>
      </c>
      <c r="L3946" t="s">
        <v>786</v>
      </c>
      <c r="M3946" t="s">
        <v>74</v>
      </c>
      <c r="N3946" t="s">
        <v>28</v>
      </c>
      <c r="O3946" t="s">
        <v>29</v>
      </c>
      <c r="P3946" t="s">
        <v>30</v>
      </c>
      <c r="Q3946" t="s">
        <v>21</v>
      </c>
    </row>
    <row r="3947" spans="1:17">
      <c r="A3947" t="s">
        <v>126</v>
      </c>
      <c r="B3947" t="s">
        <v>77</v>
      </c>
      <c r="C3947" t="s">
        <v>19</v>
      </c>
      <c r="D3947" t="s">
        <v>45</v>
      </c>
      <c r="E3947" t="s">
        <v>21</v>
      </c>
      <c r="F3947" t="s">
        <v>571</v>
      </c>
      <c r="G3947" t="s">
        <v>35</v>
      </c>
      <c r="H3947" t="s">
        <v>35</v>
      </c>
      <c r="I3947" t="s">
        <v>30</v>
      </c>
      <c r="J3947" t="s">
        <v>118</v>
      </c>
      <c r="K3947" t="s">
        <v>37</v>
      </c>
      <c r="L3947" t="s">
        <v>1255</v>
      </c>
      <c r="M3947" t="s">
        <v>27</v>
      </c>
      <c r="N3947" t="s">
        <v>28</v>
      </c>
      <c r="O3947" t="s">
        <v>29</v>
      </c>
      <c r="P3947" t="s">
        <v>30</v>
      </c>
      <c r="Q3947" t="s">
        <v>21</v>
      </c>
    </row>
    <row r="3948" spans="1:17">
      <c r="A3948" t="s">
        <v>234</v>
      </c>
      <c r="B3948" t="s">
        <v>87</v>
      </c>
      <c r="C3948" t="s">
        <v>19</v>
      </c>
      <c r="D3948" t="s">
        <v>33</v>
      </c>
      <c r="E3948" t="s">
        <v>21</v>
      </c>
      <c r="F3948" t="s">
        <v>2369</v>
      </c>
      <c r="G3948" t="s">
        <v>35</v>
      </c>
      <c r="H3948" t="s">
        <v>21</v>
      </c>
      <c r="I3948" t="s">
        <v>30</v>
      </c>
      <c r="J3948" t="s">
        <v>40</v>
      </c>
      <c r="K3948" t="s">
        <v>119</v>
      </c>
      <c r="L3948" t="s">
        <v>151</v>
      </c>
      <c r="M3948" t="s">
        <v>63</v>
      </c>
      <c r="N3948" t="s">
        <v>28</v>
      </c>
      <c r="O3948" t="s">
        <v>29</v>
      </c>
      <c r="P3948" t="s">
        <v>30</v>
      </c>
      <c r="Q3948" t="s">
        <v>21</v>
      </c>
    </row>
    <row r="3949" spans="1:17">
      <c r="A3949" t="s">
        <v>209</v>
      </c>
      <c r="B3949" t="s">
        <v>56</v>
      </c>
      <c r="C3949" t="s">
        <v>19</v>
      </c>
      <c r="D3949" t="s">
        <v>33</v>
      </c>
      <c r="E3949" t="s">
        <v>21</v>
      </c>
      <c r="F3949" t="s">
        <v>1876</v>
      </c>
      <c r="G3949" t="s">
        <v>21</v>
      </c>
      <c r="H3949" t="s">
        <v>35</v>
      </c>
      <c r="I3949" t="s">
        <v>30</v>
      </c>
      <c r="J3949" t="s">
        <v>40</v>
      </c>
      <c r="K3949" t="s">
        <v>119</v>
      </c>
      <c r="L3949" t="s">
        <v>595</v>
      </c>
      <c r="M3949" t="s">
        <v>27</v>
      </c>
      <c r="N3949" t="s">
        <v>28</v>
      </c>
      <c r="O3949" t="s">
        <v>29</v>
      </c>
      <c r="P3949" t="s">
        <v>30</v>
      </c>
      <c r="Q3949" t="s">
        <v>21</v>
      </c>
    </row>
    <row r="3950" spans="1:17">
      <c r="A3950" t="s">
        <v>230</v>
      </c>
      <c r="B3950" t="s">
        <v>43</v>
      </c>
      <c r="C3950" t="s">
        <v>44</v>
      </c>
      <c r="D3950" t="s">
        <v>45</v>
      </c>
      <c r="E3950" t="s">
        <v>35</v>
      </c>
      <c r="F3950" t="s">
        <v>331</v>
      </c>
      <c r="G3950" t="s">
        <v>35</v>
      </c>
      <c r="H3950" t="s">
        <v>21</v>
      </c>
      <c r="I3950" t="s">
        <v>23</v>
      </c>
      <c r="J3950" t="s">
        <v>123</v>
      </c>
      <c r="K3950" t="s">
        <v>92</v>
      </c>
      <c r="L3950" t="s">
        <v>147</v>
      </c>
      <c r="M3950" t="s">
        <v>74</v>
      </c>
      <c r="N3950" t="s">
        <v>28</v>
      </c>
      <c r="O3950" t="s">
        <v>29</v>
      </c>
      <c r="P3950" t="s">
        <v>30</v>
      </c>
      <c r="Q3950" t="s">
        <v>21</v>
      </c>
    </row>
    <row r="3951" spans="1:17">
      <c r="A3951" t="s">
        <v>121</v>
      </c>
      <c r="B3951" t="s">
        <v>135</v>
      </c>
      <c r="C3951" t="s">
        <v>19</v>
      </c>
      <c r="D3951" t="s">
        <v>20</v>
      </c>
      <c r="E3951" t="s">
        <v>21</v>
      </c>
      <c r="F3951" t="s">
        <v>152</v>
      </c>
      <c r="G3951" t="s">
        <v>21</v>
      </c>
      <c r="H3951" t="s">
        <v>21</v>
      </c>
      <c r="I3951" t="s">
        <v>23</v>
      </c>
      <c r="J3951" t="s">
        <v>134</v>
      </c>
      <c r="K3951" t="s">
        <v>92</v>
      </c>
      <c r="L3951" t="s">
        <v>1422</v>
      </c>
      <c r="M3951" t="s">
        <v>63</v>
      </c>
      <c r="N3951" t="s">
        <v>28</v>
      </c>
      <c r="O3951" t="s">
        <v>29</v>
      </c>
      <c r="P3951" t="s">
        <v>30</v>
      </c>
      <c r="Q3951" t="s">
        <v>21</v>
      </c>
    </row>
    <row r="3952" spans="1:17">
      <c r="A3952" t="s">
        <v>108</v>
      </c>
      <c r="B3952" t="s">
        <v>56</v>
      </c>
      <c r="C3952" t="s">
        <v>44</v>
      </c>
      <c r="D3952" t="s">
        <v>33</v>
      </c>
      <c r="E3952" t="s">
        <v>21</v>
      </c>
      <c r="F3952" t="s">
        <v>68</v>
      </c>
      <c r="G3952" t="s">
        <v>21</v>
      </c>
      <c r="H3952" t="s">
        <v>21</v>
      </c>
      <c r="I3952" t="s">
        <v>30</v>
      </c>
      <c r="J3952" t="s">
        <v>68</v>
      </c>
      <c r="K3952" t="s">
        <v>37</v>
      </c>
      <c r="L3952" t="s">
        <v>665</v>
      </c>
      <c r="M3952" t="s">
        <v>63</v>
      </c>
      <c r="N3952" t="s">
        <v>28</v>
      </c>
      <c r="O3952" t="s">
        <v>29</v>
      </c>
      <c r="P3952" t="s">
        <v>30</v>
      </c>
      <c r="Q3952" t="s">
        <v>21</v>
      </c>
    </row>
    <row r="3953" spans="1:17">
      <c r="A3953" t="s">
        <v>202</v>
      </c>
      <c r="B3953" t="s">
        <v>72</v>
      </c>
      <c r="C3953" t="s">
        <v>44</v>
      </c>
      <c r="D3953" t="s">
        <v>33</v>
      </c>
      <c r="E3953" t="s">
        <v>21</v>
      </c>
      <c r="F3953" t="s">
        <v>493</v>
      </c>
      <c r="G3953" t="s">
        <v>35</v>
      </c>
      <c r="H3953" t="s">
        <v>21</v>
      </c>
      <c r="I3953" t="s">
        <v>23</v>
      </c>
      <c r="J3953" t="s">
        <v>82</v>
      </c>
      <c r="K3953" t="s">
        <v>124</v>
      </c>
      <c r="L3953" t="s">
        <v>595</v>
      </c>
      <c r="M3953" t="s">
        <v>27</v>
      </c>
      <c r="N3953" t="s">
        <v>463</v>
      </c>
      <c r="O3953" t="s">
        <v>63</v>
      </c>
      <c r="P3953" t="s">
        <v>41</v>
      </c>
      <c r="Q3953" t="s">
        <v>21</v>
      </c>
    </row>
    <row r="3954" spans="1:17">
      <c r="A3954" t="s">
        <v>128</v>
      </c>
      <c r="B3954" t="s">
        <v>56</v>
      </c>
      <c r="C3954" t="s">
        <v>19</v>
      </c>
      <c r="D3954" t="s">
        <v>20</v>
      </c>
      <c r="E3954" t="s">
        <v>21</v>
      </c>
      <c r="F3954" t="s">
        <v>657</v>
      </c>
      <c r="G3954" t="s">
        <v>35</v>
      </c>
      <c r="H3954" t="s">
        <v>21</v>
      </c>
      <c r="I3954" t="s">
        <v>23</v>
      </c>
      <c r="J3954" t="s">
        <v>130</v>
      </c>
      <c r="K3954" t="s">
        <v>37</v>
      </c>
      <c r="L3954" t="s">
        <v>281</v>
      </c>
      <c r="M3954" t="s">
        <v>63</v>
      </c>
      <c r="N3954" t="s">
        <v>175</v>
      </c>
      <c r="O3954" t="s">
        <v>27</v>
      </c>
      <c r="P3954" t="s">
        <v>41</v>
      </c>
      <c r="Q3954" t="s">
        <v>21</v>
      </c>
    </row>
    <row r="3955" spans="1:17">
      <c r="A3955" t="s">
        <v>103</v>
      </c>
      <c r="B3955" t="s">
        <v>43</v>
      </c>
      <c r="C3955" t="s">
        <v>19</v>
      </c>
      <c r="D3955" t="s">
        <v>45</v>
      </c>
      <c r="E3955" t="s">
        <v>21</v>
      </c>
      <c r="F3955" t="s">
        <v>230</v>
      </c>
      <c r="G3955" t="s">
        <v>21</v>
      </c>
      <c r="H3955" t="s">
        <v>21</v>
      </c>
      <c r="I3955" t="s">
        <v>23</v>
      </c>
      <c r="J3955" t="s">
        <v>24</v>
      </c>
      <c r="K3955" t="s">
        <v>92</v>
      </c>
      <c r="L3955" t="s">
        <v>239</v>
      </c>
      <c r="M3955" t="s">
        <v>63</v>
      </c>
      <c r="N3955" t="s">
        <v>28</v>
      </c>
      <c r="O3955" t="s">
        <v>29</v>
      </c>
      <c r="P3955" t="s">
        <v>30</v>
      </c>
      <c r="Q3955" t="s">
        <v>21</v>
      </c>
    </row>
    <row r="3956" spans="1:17">
      <c r="A3956" t="s">
        <v>99</v>
      </c>
      <c r="B3956" t="s">
        <v>32</v>
      </c>
      <c r="C3956" t="s">
        <v>44</v>
      </c>
      <c r="D3956" t="s">
        <v>33</v>
      </c>
      <c r="E3956" t="s">
        <v>21</v>
      </c>
      <c r="F3956" t="s">
        <v>2370</v>
      </c>
      <c r="G3956" t="s">
        <v>35</v>
      </c>
      <c r="H3956" t="s">
        <v>21</v>
      </c>
      <c r="I3956" t="s">
        <v>23</v>
      </c>
      <c r="J3956" t="s">
        <v>123</v>
      </c>
      <c r="K3956" t="s">
        <v>37</v>
      </c>
      <c r="L3956" t="s">
        <v>256</v>
      </c>
      <c r="M3956" t="s">
        <v>27</v>
      </c>
      <c r="N3956" t="s">
        <v>28</v>
      </c>
      <c r="O3956" t="s">
        <v>29</v>
      </c>
      <c r="P3956" t="s">
        <v>30</v>
      </c>
      <c r="Q3956" t="s">
        <v>21</v>
      </c>
    </row>
    <row r="3957" spans="1:17">
      <c r="A3957" t="s">
        <v>186</v>
      </c>
      <c r="B3957" t="s">
        <v>32</v>
      </c>
      <c r="C3957" t="s">
        <v>19</v>
      </c>
      <c r="D3957" t="s">
        <v>33</v>
      </c>
      <c r="E3957" t="s">
        <v>21</v>
      </c>
      <c r="F3957" t="s">
        <v>29</v>
      </c>
      <c r="G3957" t="s">
        <v>35</v>
      </c>
      <c r="H3957" t="s">
        <v>21</v>
      </c>
      <c r="I3957" t="s">
        <v>23</v>
      </c>
      <c r="J3957" t="s">
        <v>68</v>
      </c>
      <c r="K3957" t="s">
        <v>119</v>
      </c>
      <c r="L3957" t="s">
        <v>167</v>
      </c>
      <c r="M3957" t="s">
        <v>40</v>
      </c>
      <c r="N3957" t="s">
        <v>28</v>
      </c>
      <c r="O3957" t="s">
        <v>29</v>
      </c>
      <c r="P3957" t="s">
        <v>30</v>
      </c>
      <c r="Q3957" t="s">
        <v>21</v>
      </c>
    </row>
    <row r="3958" spans="1:17">
      <c r="A3958" t="s">
        <v>128</v>
      </c>
      <c r="B3958" t="s">
        <v>66</v>
      </c>
      <c r="C3958" t="s">
        <v>44</v>
      </c>
      <c r="D3958" t="s">
        <v>45</v>
      </c>
      <c r="E3958" t="s">
        <v>21</v>
      </c>
      <c r="F3958" t="s">
        <v>2371</v>
      </c>
      <c r="G3958" t="s">
        <v>35</v>
      </c>
      <c r="H3958" t="s">
        <v>21</v>
      </c>
      <c r="I3958" t="s">
        <v>23</v>
      </c>
      <c r="J3958" t="s">
        <v>130</v>
      </c>
      <c r="K3958" t="s">
        <v>37</v>
      </c>
      <c r="L3958" t="s">
        <v>156</v>
      </c>
      <c r="M3958" t="s">
        <v>40</v>
      </c>
      <c r="N3958" t="s">
        <v>28</v>
      </c>
      <c r="O3958" t="s">
        <v>29</v>
      </c>
      <c r="P3958" t="s">
        <v>30</v>
      </c>
      <c r="Q3958" t="s">
        <v>35</v>
      </c>
    </row>
    <row r="3959" spans="1:17">
      <c r="A3959" t="s">
        <v>202</v>
      </c>
      <c r="B3959" t="s">
        <v>77</v>
      </c>
      <c r="C3959" t="s">
        <v>19</v>
      </c>
      <c r="D3959" t="s">
        <v>45</v>
      </c>
      <c r="E3959" t="s">
        <v>21</v>
      </c>
      <c r="F3959" t="s">
        <v>180</v>
      </c>
      <c r="G3959" t="s">
        <v>21</v>
      </c>
      <c r="H3959" t="s">
        <v>21</v>
      </c>
      <c r="I3959" t="s">
        <v>23</v>
      </c>
      <c r="J3959" t="s">
        <v>97</v>
      </c>
      <c r="K3959" t="s">
        <v>119</v>
      </c>
      <c r="L3959" t="s">
        <v>169</v>
      </c>
      <c r="M3959" t="s">
        <v>219</v>
      </c>
      <c r="N3959" t="s">
        <v>28</v>
      </c>
      <c r="O3959" t="s">
        <v>29</v>
      </c>
      <c r="P3959" t="s">
        <v>30</v>
      </c>
      <c r="Q3959" t="s">
        <v>21</v>
      </c>
    </row>
    <row r="3960" spans="1:17">
      <c r="A3960" t="s">
        <v>186</v>
      </c>
      <c r="B3960" t="s">
        <v>43</v>
      </c>
      <c r="C3960" t="s">
        <v>19</v>
      </c>
      <c r="D3960" t="s">
        <v>45</v>
      </c>
      <c r="E3960" t="s">
        <v>21</v>
      </c>
      <c r="F3960" t="s">
        <v>2372</v>
      </c>
      <c r="G3960" t="s">
        <v>35</v>
      </c>
      <c r="H3960" t="s">
        <v>21</v>
      </c>
      <c r="I3960" t="s">
        <v>23</v>
      </c>
      <c r="J3960" t="s">
        <v>152</v>
      </c>
      <c r="K3960" t="s">
        <v>124</v>
      </c>
      <c r="L3960" t="s">
        <v>342</v>
      </c>
      <c r="M3960" t="s">
        <v>52</v>
      </c>
      <c r="N3960" t="s">
        <v>28</v>
      </c>
      <c r="O3960" t="s">
        <v>29</v>
      </c>
      <c r="P3960" t="s">
        <v>30</v>
      </c>
      <c r="Q3960" t="s">
        <v>21</v>
      </c>
    </row>
    <row r="3961" spans="1:17">
      <c r="A3961" t="s">
        <v>216</v>
      </c>
      <c r="B3961" t="s">
        <v>144</v>
      </c>
      <c r="C3961" t="s">
        <v>122</v>
      </c>
      <c r="D3961" t="s">
        <v>20</v>
      </c>
      <c r="E3961" t="s">
        <v>21</v>
      </c>
      <c r="F3961" t="s">
        <v>169</v>
      </c>
      <c r="G3961" t="s">
        <v>21</v>
      </c>
      <c r="H3961" t="s">
        <v>21</v>
      </c>
      <c r="I3961" t="s">
        <v>30</v>
      </c>
      <c r="J3961" t="s">
        <v>85</v>
      </c>
      <c r="K3961" t="s">
        <v>53</v>
      </c>
      <c r="L3961" t="s">
        <v>60</v>
      </c>
      <c r="M3961" t="s">
        <v>40</v>
      </c>
      <c r="N3961" t="s">
        <v>28</v>
      </c>
      <c r="O3961" t="s">
        <v>29</v>
      </c>
      <c r="P3961" t="s">
        <v>30</v>
      </c>
      <c r="Q3961" t="s">
        <v>21</v>
      </c>
    </row>
    <row r="3962" spans="1:17">
      <c r="A3962" t="s">
        <v>186</v>
      </c>
      <c r="B3962" t="s">
        <v>72</v>
      </c>
      <c r="C3962" t="s">
        <v>19</v>
      </c>
      <c r="D3962" t="s">
        <v>45</v>
      </c>
      <c r="E3962" t="s">
        <v>21</v>
      </c>
      <c r="F3962" t="s">
        <v>2373</v>
      </c>
      <c r="G3962" t="s">
        <v>35</v>
      </c>
      <c r="H3962" t="s">
        <v>21</v>
      </c>
      <c r="I3962" t="s">
        <v>23</v>
      </c>
      <c r="J3962" t="s">
        <v>36</v>
      </c>
      <c r="K3962" t="s">
        <v>37</v>
      </c>
      <c r="L3962" t="s">
        <v>1226</v>
      </c>
      <c r="M3962" t="s">
        <v>63</v>
      </c>
      <c r="N3962" t="s">
        <v>28</v>
      </c>
      <c r="O3962" t="s">
        <v>29</v>
      </c>
      <c r="P3962" t="s">
        <v>30</v>
      </c>
      <c r="Q3962" t="s">
        <v>21</v>
      </c>
    </row>
    <row r="3963" spans="1:17">
      <c r="A3963" t="s">
        <v>186</v>
      </c>
      <c r="B3963" t="s">
        <v>87</v>
      </c>
      <c r="C3963" t="s">
        <v>44</v>
      </c>
      <c r="D3963" t="s">
        <v>45</v>
      </c>
      <c r="E3963" t="s">
        <v>21</v>
      </c>
      <c r="F3963" t="s">
        <v>123</v>
      </c>
      <c r="G3963" t="s">
        <v>35</v>
      </c>
      <c r="H3963" t="s">
        <v>35</v>
      </c>
      <c r="I3963" t="s">
        <v>23</v>
      </c>
      <c r="J3963" t="s">
        <v>17</v>
      </c>
      <c r="K3963" t="s">
        <v>48</v>
      </c>
      <c r="L3963" t="s">
        <v>460</v>
      </c>
      <c r="M3963" t="s">
        <v>27</v>
      </c>
      <c r="N3963" t="s">
        <v>28</v>
      </c>
      <c r="O3963" t="s">
        <v>29</v>
      </c>
      <c r="P3963" t="s">
        <v>30</v>
      </c>
      <c r="Q3963" t="s">
        <v>35</v>
      </c>
    </row>
    <row r="3964" spans="1:17">
      <c r="A3964" t="s">
        <v>180</v>
      </c>
      <c r="B3964" t="s">
        <v>56</v>
      </c>
      <c r="C3964" t="s">
        <v>19</v>
      </c>
      <c r="D3964" t="s">
        <v>20</v>
      </c>
      <c r="E3964" t="s">
        <v>21</v>
      </c>
      <c r="F3964" t="s">
        <v>2278</v>
      </c>
      <c r="G3964" t="s">
        <v>35</v>
      </c>
      <c r="H3964" t="s">
        <v>21</v>
      </c>
      <c r="I3964" t="s">
        <v>23</v>
      </c>
      <c r="J3964" t="s">
        <v>99</v>
      </c>
      <c r="K3964" t="s">
        <v>119</v>
      </c>
      <c r="L3964" t="s">
        <v>369</v>
      </c>
      <c r="M3964" t="s">
        <v>63</v>
      </c>
      <c r="N3964" t="s">
        <v>28</v>
      </c>
      <c r="O3964" t="s">
        <v>29</v>
      </c>
      <c r="P3964" t="s">
        <v>30</v>
      </c>
      <c r="Q3964" t="s">
        <v>21</v>
      </c>
    </row>
    <row r="3965" spans="1:17">
      <c r="A3965" t="s">
        <v>259</v>
      </c>
      <c r="B3965" t="s">
        <v>30</v>
      </c>
      <c r="C3965" t="s">
        <v>19</v>
      </c>
      <c r="D3965" t="s">
        <v>2553</v>
      </c>
      <c r="E3965" t="s">
        <v>21</v>
      </c>
      <c r="F3965" t="s">
        <v>2374</v>
      </c>
      <c r="G3965" t="s">
        <v>21</v>
      </c>
      <c r="H3965" t="s">
        <v>21</v>
      </c>
      <c r="I3965" t="s">
        <v>23</v>
      </c>
      <c r="J3965" t="s">
        <v>40</v>
      </c>
      <c r="K3965" t="s">
        <v>92</v>
      </c>
      <c r="L3965" t="s">
        <v>868</v>
      </c>
      <c r="M3965" t="s">
        <v>27</v>
      </c>
      <c r="N3965" t="s">
        <v>28</v>
      </c>
      <c r="O3965" t="s">
        <v>29</v>
      </c>
      <c r="P3965" t="s">
        <v>30</v>
      </c>
      <c r="Q3965" t="s">
        <v>21</v>
      </c>
    </row>
    <row r="3966" spans="1:17">
      <c r="A3966" t="s">
        <v>71</v>
      </c>
      <c r="B3966" t="s">
        <v>43</v>
      </c>
      <c r="C3966" t="s">
        <v>44</v>
      </c>
      <c r="D3966" t="s">
        <v>33</v>
      </c>
      <c r="E3966" t="s">
        <v>21</v>
      </c>
      <c r="F3966" t="s">
        <v>2375</v>
      </c>
      <c r="G3966" t="s">
        <v>35</v>
      </c>
      <c r="H3966" t="s">
        <v>21</v>
      </c>
      <c r="I3966" t="s">
        <v>30</v>
      </c>
      <c r="J3966" t="s">
        <v>99</v>
      </c>
      <c r="K3966" t="s">
        <v>37</v>
      </c>
      <c r="L3966" t="s">
        <v>745</v>
      </c>
      <c r="M3966" t="s">
        <v>40</v>
      </c>
      <c r="N3966" t="s">
        <v>28</v>
      </c>
      <c r="O3966" t="s">
        <v>29</v>
      </c>
      <c r="P3966" t="s">
        <v>30</v>
      </c>
      <c r="Q3966" t="s">
        <v>21</v>
      </c>
    </row>
    <row r="3967" spans="1:17">
      <c r="A3967" t="s">
        <v>310</v>
      </c>
      <c r="B3967" t="s">
        <v>144</v>
      </c>
      <c r="C3967" t="s">
        <v>19</v>
      </c>
      <c r="D3967" t="s">
        <v>20</v>
      </c>
      <c r="E3967" t="s">
        <v>21</v>
      </c>
      <c r="F3967" t="s">
        <v>2212</v>
      </c>
      <c r="G3967" t="s">
        <v>21</v>
      </c>
      <c r="H3967" t="s">
        <v>21</v>
      </c>
      <c r="I3967" t="s">
        <v>30</v>
      </c>
      <c r="J3967" t="s">
        <v>36</v>
      </c>
      <c r="K3967" t="s">
        <v>53</v>
      </c>
      <c r="L3967" t="s">
        <v>54</v>
      </c>
      <c r="M3967" t="s">
        <v>74</v>
      </c>
      <c r="N3967" t="s">
        <v>28</v>
      </c>
      <c r="O3967" t="s">
        <v>29</v>
      </c>
      <c r="P3967" t="s">
        <v>30</v>
      </c>
      <c r="Q3967" t="s">
        <v>21</v>
      </c>
    </row>
    <row r="3968" spans="1:17">
      <c r="A3968" t="s">
        <v>76</v>
      </c>
      <c r="B3968" t="s">
        <v>72</v>
      </c>
      <c r="C3968" t="s">
        <v>122</v>
      </c>
      <c r="D3968" t="s">
        <v>33</v>
      </c>
      <c r="E3968" t="s">
        <v>21</v>
      </c>
      <c r="F3968" t="s">
        <v>180</v>
      </c>
      <c r="G3968" t="s">
        <v>21</v>
      </c>
      <c r="H3968" t="s">
        <v>21</v>
      </c>
      <c r="I3968" t="s">
        <v>23</v>
      </c>
      <c r="J3968" t="s">
        <v>85</v>
      </c>
      <c r="K3968" t="s">
        <v>92</v>
      </c>
      <c r="L3968" t="s">
        <v>96</v>
      </c>
      <c r="M3968" t="s">
        <v>63</v>
      </c>
      <c r="N3968" t="s">
        <v>28</v>
      </c>
      <c r="O3968" t="s">
        <v>29</v>
      </c>
      <c r="P3968" t="s">
        <v>30</v>
      </c>
      <c r="Q3968" t="s">
        <v>21</v>
      </c>
    </row>
    <row r="3969" spans="1:17">
      <c r="A3969" t="s">
        <v>209</v>
      </c>
      <c r="B3969" t="s">
        <v>72</v>
      </c>
      <c r="C3969" t="s">
        <v>19</v>
      </c>
      <c r="D3969" t="s">
        <v>33</v>
      </c>
      <c r="E3969" t="s">
        <v>21</v>
      </c>
      <c r="F3969" t="s">
        <v>2376</v>
      </c>
      <c r="G3969" t="s">
        <v>21</v>
      </c>
      <c r="H3969" t="s">
        <v>21</v>
      </c>
      <c r="I3969" t="s">
        <v>146</v>
      </c>
      <c r="J3969" t="s">
        <v>97</v>
      </c>
      <c r="K3969" t="s">
        <v>119</v>
      </c>
      <c r="L3969" t="s">
        <v>57</v>
      </c>
      <c r="M3969" t="s">
        <v>52</v>
      </c>
      <c r="N3969" t="s">
        <v>28</v>
      </c>
      <c r="O3969" t="s">
        <v>29</v>
      </c>
      <c r="P3969" t="s">
        <v>30</v>
      </c>
      <c r="Q3969" t="s">
        <v>21</v>
      </c>
    </row>
    <row r="3970" spans="1:17">
      <c r="A3970" t="s">
        <v>310</v>
      </c>
      <c r="B3970" t="s">
        <v>43</v>
      </c>
      <c r="C3970" t="s">
        <v>19</v>
      </c>
      <c r="D3970" t="s">
        <v>45</v>
      </c>
      <c r="E3970" t="s">
        <v>21</v>
      </c>
      <c r="F3970" t="s">
        <v>273</v>
      </c>
      <c r="G3970" t="s">
        <v>21</v>
      </c>
      <c r="H3970" t="s">
        <v>21</v>
      </c>
      <c r="I3970" t="s">
        <v>23</v>
      </c>
      <c r="J3970" t="s">
        <v>82</v>
      </c>
      <c r="K3970" t="s">
        <v>124</v>
      </c>
      <c r="L3970" t="s">
        <v>1754</v>
      </c>
      <c r="M3970" t="s">
        <v>27</v>
      </c>
      <c r="N3970" t="s">
        <v>28</v>
      </c>
      <c r="O3970" t="s">
        <v>29</v>
      </c>
      <c r="P3970" t="s">
        <v>30</v>
      </c>
      <c r="Q3970" t="s">
        <v>21</v>
      </c>
    </row>
    <row r="3971" spans="1:17">
      <c r="A3971" t="s">
        <v>103</v>
      </c>
      <c r="B3971" t="s">
        <v>66</v>
      </c>
      <c r="C3971" t="s">
        <v>19</v>
      </c>
      <c r="D3971" t="s">
        <v>20</v>
      </c>
      <c r="E3971" t="s">
        <v>21</v>
      </c>
      <c r="F3971" t="s">
        <v>195</v>
      </c>
      <c r="G3971" t="s">
        <v>35</v>
      </c>
      <c r="H3971" t="s">
        <v>21</v>
      </c>
      <c r="I3971" t="s">
        <v>30</v>
      </c>
      <c r="J3971" t="s">
        <v>91</v>
      </c>
      <c r="K3971" t="s">
        <v>37</v>
      </c>
      <c r="L3971" t="s">
        <v>195</v>
      </c>
      <c r="M3971" t="s">
        <v>27</v>
      </c>
      <c r="N3971" t="s">
        <v>28</v>
      </c>
      <c r="O3971" t="s">
        <v>29</v>
      </c>
      <c r="P3971" t="s">
        <v>30</v>
      </c>
      <c r="Q3971" t="s">
        <v>21</v>
      </c>
    </row>
    <row r="3972" spans="1:17">
      <c r="A3972" t="s">
        <v>209</v>
      </c>
      <c r="B3972" t="s">
        <v>43</v>
      </c>
      <c r="C3972" t="s">
        <v>19</v>
      </c>
      <c r="D3972" t="s">
        <v>45</v>
      </c>
      <c r="E3972" t="s">
        <v>21</v>
      </c>
      <c r="F3972" t="s">
        <v>338</v>
      </c>
      <c r="G3972" t="s">
        <v>35</v>
      </c>
      <c r="H3972" t="s">
        <v>35</v>
      </c>
      <c r="I3972" t="s">
        <v>23</v>
      </c>
      <c r="J3972" t="s">
        <v>74</v>
      </c>
      <c r="K3972" t="s">
        <v>37</v>
      </c>
      <c r="L3972" t="s">
        <v>361</v>
      </c>
      <c r="M3972" t="s">
        <v>63</v>
      </c>
      <c r="N3972" t="s">
        <v>28</v>
      </c>
      <c r="O3972" t="s">
        <v>29</v>
      </c>
      <c r="P3972" t="s">
        <v>30</v>
      </c>
      <c r="Q3972" t="s">
        <v>21</v>
      </c>
    </row>
    <row r="3973" spans="1:17">
      <c r="A3973" t="s">
        <v>180</v>
      </c>
      <c r="B3973" t="s">
        <v>56</v>
      </c>
      <c r="C3973" t="s">
        <v>122</v>
      </c>
      <c r="D3973" t="s">
        <v>20</v>
      </c>
      <c r="E3973" t="s">
        <v>21</v>
      </c>
      <c r="F3973" t="s">
        <v>2377</v>
      </c>
      <c r="G3973" t="s">
        <v>35</v>
      </c>
      <c r="H3973" t="s">
        <v>21</v>
      </c>
      <c r="I3973" t="s">
        <v>30</v>
      </c>
      <c r="J3973" t="s">
        <v>205</v>
      </c>
      <c r="K3973" t="s">
        <v>37</v>
      </c>
      <c r="L3973" t="s">
        <v>76</v>
      </c>
      <c r="M3973" t="s">
        <v>27</v>
      </c>
      <c r="N3973" t="s">
        <v>28</v>
      </c>
      <c r="O3973" t="s">
        <v>29</v>
      </c>
      <c r="P3973" t="s">
        <v>30</v>
      </c>
      <c r="Q3973" t="s">
        <v>21</v>
      </c>
    </row>
    <row r="3974" spans="1:17">
      <c r="A3974" t="s">
        <v>202</v>
      </c>
      <c r="B3974" t="s">
        <v>66</v>
      </c>
      <c r="C3974" t="s">
        <v>19</v>
      </c>
      <c r="D3974" t="s">
        <v>33</v>
      </c>
      <c r="E3974" t="s">
        <v>21</v>
      </c>
      <c r="F3974" t="s">
        <v>2378</v>
      </c>
      <c r="G3974" t="s">
        <v>35</v>
      </c>
      <c r="H3974" t="s">
        <v>35</v>
      </c>
      <c r="I3974" t="s">
        <v>23</v>
      </c>
      <c r="J3974" t="s">
        <v>99</v>
      </c>
      <c r="K3974" t="s">
        <v>100</v>
      </c>
      <c r="L3974" t="s">
        <v>522</v>
      </c>
      <c r="M3974" t="s">
        <v>63</v>
      </c>
      <c r="N3974" t="s">
        <v>583</v>
      </c>
      <c r="O3974" t="s">
        <v>52</v>
      </c>
      <c r="P3974" t="s">
        <v>41</v>
      </c>
      <c r="Q3974" t="s">
        <v>21</v>
      </c>
    </row>
    <row r="3975" spans="1:17">
      <c r="A3975" t="s">
        <v>114</v>
      </c>
      <c r="B3975" t="s">
        <v>72</v>
      </c>
      <c r="C3975" t="s">
        <v>44</v>
      </c>
      <c r="D3975" t="s">
        <v>33</v>
      </c>
      <c r="E3975" t="s">
        <v>21</v>
      </c>
      <c r="F3975" t="s">
        <v>1895</v>
      </c>
      <c r="G3975" t="s">
        <v>21</v>
      </c>
      <c r="H3975" t="s">
        <v>21</v>
      </c>
      <c r="I3975" t="s">
        <v>23</v>
      </c>
      <c r="J3975" t="s">
        <v>243</v>
      </c>
      <c r="K3975" t="s">
        <v>119</v>
      </c>
      <c r="L3975" t="s">
        <v>486</v>
      </c>
      <c r="M3975" t="s">
        <v>57</v>
      </c>
      <c r="N3975" t="s">
        <v>28</v>
      </c>
      <c r="O3975" t="s">
        <v>29</v>
      </c>
      <c r="P3975" t="s">
        <v>30</v>
      </c>
      <c r="Q3975" t="s">
        <v>21</v>
      </c>
    </row>
    <row r="3976" spans="1:17">
      <c r="A3976" t="s">
        <v>216</v>
      </c>
      <c r="B3976" t="s">
        <v>144</v>
      </c>
      <c r="C3976" t="s">
        <v>19</v>
      </c>
      <c r="D3976" t="s">
        <v>20</v>
      </c>
      <c r="E3976" t="s">
        <v>21</v>
      </c>
      <c r="F3976" t="s">
        <v>642</v>
      </c>
      <c r="G3976" t="s">
        <v>21</v>
      </c>
      <c r="H3976" t="s">
        <v>21</v>
      </c>
      <c r="I3976" t="s">
        <v>30</v>
      </c>
      <c r="J3976" t="s">
        <v>130</v>
      </c>
      <c r="K3976" t="s">
        <v>37</v>
      </c>
      <c r="L3976" t="s">
        <v>1019</v>
      </c>
      <c r="M3976" t="s">
        <v>27</v>
      </c>
      <c r="N3976" t="s">
        <v>28</v>
      </c>
      <c r="O3976" t="s">
        <v>29</v>
      </c>
      <c r="P3976" t="s">
        <v>30</v>
      </c>
      <c r="Q3976" t="s">
        <v>21</v>
      </c>
    </row>
    <row r="3977" spans="1:17">
      <c r="A3977" t="s">
        <v>186</v>
      </c>
      <c r="B3977" t="s">
        <v>32</v>
      </c>
      <c r="C3977" t="s">
        <v>19</v>
      </c>
      <c r="D3977" t="s">
        <v>33</v>
      </c>
      <c r="E3977" t="s">
        <v>21</v>
      </c>
      <c r="F3977" t="s">
        <v>2330</v>
      </c>
      <c r="G3977" t="s">
        <v>35</v>
      </c>
      <c r="H3977" t="s">
        <v>21</v>
      </c>
      <c r="I3977" t="s">
        <v>30</v>
      </c>
      <c r="J3977" t="s">
        <v>219</v>
      </c>
      <c r="K3977" t="s">
        <v>37</v>
      </c>
      <c r="L3977" t="s">
        <v>106</v>
      </c>
      <c r="M3977" t="s">
        <v>63</v>
      </c>
      <c r="N3977" t="s">
        <v>28</v>
      </c>
      <c r="O3977" t="s">
        <v>29</v>
      </c>
      <c r="P3977" t="s">
        <v>30</v>
      </c>
      <c r="Q3977" t="s">
        <v>21</v>
      </c>
    </row>
    <row r="3978" spans="1:17">
      <c r="A3978" t="s">
        <v>209</v>
      </c>
      <c r="B3978" t="s">
        <v>43</v>
      </c>
      <c r="C3978" t="s">
        <v>19</v>
      </c>
      <c r="D3978" t="s">
        <v>45</v>
      </c>
      <c r="E3978" t="s">
        <v>35</v>
      </c>
      <c r="F3978" t="s">
        <v>1647</v>
      </c>
      <c r="G3978" t="s">
        <v>35</v>
      </c>
      <c r="H3978" t="s">
        <v>21</v>
      </c>
      <c r="I3978" t="s">
        <v>23</v>
      </c>
      <c r="J3978" t="s">
        <v>205</v>
      </c>
      <c r="K3978" t="s">
        <v>37</v>
      </c>
      <c r="L3978" t="s">
        <v>85</v>
      </c>
      <c r="M3978" t="s">
        <v>74</v>
      </c>
      <c r="N3978" t="s">
        <v>285</v>
      </c>
      <c r="O3978" t="s">
        <v>63</v>
      </c>
      <c r="P3978" t="s">
        <v>70</v>
      </c>
      <c r="Q3978" t="s">
        <v>21</v>
      </c>
    </row>
    <row r="3979" spans="1:17">
      <c r="A3979" t="s">
        <v>110</v>
      </c>
      <c r="B3979" t="s">
        <v>87</v>
      </c>
      <c r="C3979" t="s">
        <v>19</v>
      </c>
      <c r="D3979" t="s">
        <v>45</v>
      </c>
      <c r="E3979" t="s">
        <v>21</v>
      </c>
      <c r="F3979" t="s">
        <v>2379</v>
      </c>
      <c r="G3979" t="s">
        <v>21</v>
      </c>
      <c r="H3979" t="s">
        <v>21</v>
      </c>
      <c r="I3979" t="s">
        <v>23</v>
      </c>
      <c r="J3979" t="s">
        <v>36</v>
      </c>
      <c r="K3979" t="s">
        <v>92</v>
      </c>
      <c r="L3979" t="s">
        <v>316</v>
      </c>
      <c r="M3979" t="s">
        <v>118</v>
      </c>
      <c r="N3979" t="s">
        <v>28</v>
      </c>
      <c r="O3979" t="s">
        <v>29</v>
      </c>
      <c r="P3979" t="s">
        <v>30</v>
      </c>
      <c r="Q3979" t="s">
        <v>21</v>
      </c>
    </row>
    <row r="3980" spans="1:17">
      <c r="A3980" t="s">
        <v>700</v>
      </c>
      <c r="B3980" t="s">
        <v>144</v>
      </c>
      <c r="C3980" t="s">
        <v>19</v>
      </c>
      <c r="D3980" t="s">
        <v>45</v>
      </c>
      <c r="E3980" t="s">
        <v>21</v>
      </c>
      <c r="F3980" t="s">
        <v>2380</v>
      </c>
      <c r="G3980" t="s">
        <v>21</v>
      </c>
      <c r="H3980" t="s">
        <v>21</v>
      </c>
      <c r="I3980" t="s">
        <v>23</v>
      </c>
      <c r="J3980" t="s">
        <v>234</v>
      </c>
      <c r="K3980" t="s">
        <v>100</v>
      </c>
      <c r="L3980" t="s">
        <v>475</v>
      </c>
      <c r="M3980" t="s">
        <v>27</v>
      </c>
      <c r="N3980" t="s">
        <v>470</v>
      </c>
      <c r="O3980" t="s">
        <v>40</v>
      </c>
      <c r="P3980" t="s">
        <v>196</v>
      </c>
      <c r="Q3980" t="s">
        <v>35</v>
      </c>
    </row>
    <row r="3981" spans="1:17">
      <c r="A3981" t="s">
        <v>159</v>
      </c>
      <c r="B3981" t="s">
        <v>43</v>
      </c>
      <c r="C3981" t="s">
        <v>44</v>
      </c>
      <c r="D3981" t="s">
        <v>45</v>
      </c>
      <c r="E3981" t="s">
        <v>21</v>
      </c>
      <c r="F3981" t="s">
        <v>1144</v>
      </c>
      <c r="G3981" t="s">
        <v>35</v>
      </c>
      <c r="H3981" t="s">
        <v>21</v>
      </c>
      <c r="I3981" t="s">
        <v>30</v>
      </c>
      <c r="J3981" t="s">
        <v>219</v>
      </c>
      <c r="K3981" t="s">
        <v>37</v>
      </c>
      <c r="L3981" t="s">
        <v>517</v>
      </c>
      <c r="M3981" t="s">
        <v>27</v>
      </c>
      <c r="N3981" t="s">
        <v>28</v>
      </c>
      <c r="O3981" t="s">
        <v>29</v>
      </c>
      <c r="P3981" t="s">
        <v>30</v>
      </c>
      <c r="Q3981" t="s">
        <v>21</v>
      </c>
    </row>
    <row r="3982" spans="1:17">
      <c r="A3982" t="s">
        <v>197</v>
      </c>
      <c r="B3982" t="s">
        <v>56</v>
      </c>
      <c r="C3982" t="s">
        <v>19</v>
      </c>
      <c r="D3982" t="s">
        <v>33</v>
      </c>
      <c r="E3982" t="s">
        <v>21</v>
      </c>
      <c r="F3982" t="s">
        <v>149</v>
      </c>
      <c r="G3982" t="s">
        <v>35</v>
      </c>
      <c r="H3982" t="s">
        <v>35</v>
      </c>
      <c r="I3982" t="s">
        <v>30</v>
      </c>
      <c r="J3982" t="s">
        <v>52</v>
      </c>
      <c r="K3982" t="s">
        <v>53</v>
      </c>
      <c r="L3982" t="s">
        <v>186</v>
      </c>
      <c r="M3982" t="s">
        <v>27</v>
      </c>
      <c r="N3982" t="s">
        <v>28</v>
      </c>
      <c r="O3982" t="s">
        <v>29</v>
      </c>
      <c r="P3982" t="s">
        <v>30</v>
      </c>
      <c r="Q3982" t="s">
        <v>21</v>
      </c>
    </row>
    <row r="3983" spans="1:17">
      <c r="A3983" t="s">
        <v>80</v>
      </c>
      <c r="B3983" t="s">
        <v>56</v>
      </c>
      <c r="C3983" t="s">
        <v>44</v>
      </c>
      <c r="D3983" t="s">
        <v>33</v>
      </c>
      <c r="E3983" t="s">
        <v>21</v>
      </c>
      <c r="F3983" t="s">
        <v>336</v>
      </c>
      <c r="G3983" t="s">
        <v>21</v>
      </c>
      <c r="H3983" t="s">
        <v>21</v>
      </c>
      <c r="I3983" t="s">
        <v>23</v>
      </c>
      <c r="J3983" t="s">
        <v>130</v>
      </c>
      <c r="K3983" t="s">
        <v>37</v>
      </c>
      <c r="L3983" t="s">
        <v>154</v>
      </c>
      <c r="M3983" t="s">
        <v>27</v>
      </c>
      <c r="N3983" t="s">
        <v>175</v>
      </c>
      <c r="O3983" t="s">
        <v>27</v>
      </c>
      <c r="P3983" t="s">
        <v>41</v>
      </c>
      <c r="Q3983" t="s">
        <v>21</v>
      </c>
    </row>
    <row r="3984" spans="1:17">
      <c r="A3984" t="s">
        <v>76</v>
      </c>
      <c r="B3984" t="s">
        <v>43</v>
      </c>
      <c r="C3984" t="s">
        <v>19</v>
      </c>
      <c r="D3984" t="s">
        <v>45</v>
      </c>
      <c r="E3984" t="s">
        <v>21</v>
      </c>
      <c r="F3984" t="s">
        <v>665</v>
      </c>
      <c r="G3984" t="s">
        <v>35</v>
      </c>
      <c r="H3984" t="s">
        <v>21</v>
      </c>
      <c r="I3984" t="s">
        <v>30</v>
      </c>
      <c r="J3984" t="s">
        <v>118</v>
      </c>
      <c r="K3984" t="s">
        <v>37</v>
      </c>
      <c r="L3984" t="s">
        <v>947</v>
      </c>
      <c r="M3984" t="s">
        <v>52</v>
      </c>
      <c r="N3984" t="s">
        <v>28</v>
      </c>
      <c r="O3984" t="s">
        <v>29</v>
      </c>
      <c r="P3984" t="s">
        <v>30</v>
      </c>
      <c r="Q3984" t="s">
        <v>21</v>
      </c>
    </row>
    <row r="3985" spans="1:17">
      <c r="A3985" t="s">
        <v>103</v>
      </c>
      <c r="B3985" t="s">
        <v>72</v>
      </c>
      <c r="C3985" t="s">
        <v>122</v>
      </c>
      <c r="D3985" t="s">
        <v>45</v>
      </c>
      <c r="E3985" t="s">
        <v>21</v>
      </c>
      <c r="F3985" t="s">
        <v>2381</v>
      </c>
      <c r="G3985" t="s">
        <v>35</v>
      </c>
      <c r="H3985" t="s">
        <v>21</v>
      </c>
      <c r="I3985" t="s">
        <v>23</v>
      </c>
      <c r="J3985" t="s">
        <v>82</v>
      </c>
      <c r="K3985" t="s">
        <v>124</v>
      </c>
      <c r="L3985" t="s">
        <v>517</v>
      </c>
      <c r="M3985" t="s">
        <v>27</v>
      </c>
      <c r="N3985" t="s">
        <v>28</v>
      </c>
      <c r="O3985" t="s">
        <v>29</v>
      </c>
      <c r="P3985" t="s">
        <v>30</v>
      </c>
      <c r="Q3985" t="s">
        <v>21</v>
      </c>
    </row>
    <row r="3986" spans="1:17">
      <c r="A3986" t="s">
        <v>128</v>
      </c>
      <c r="B3986" t="s">
        <v>32</v>
      </c>
      <c r="C3986" t="s">
        <v>44</v>
      </c>
      <c r="D3986" t="s">
        <v>33</v>
      </c>
      <c r="E3986" t="s">
        <v>21</v>
      </c>
      <c r="F3986" t="s">
        <v>1643</v>
      </c>
      <c r="G3986" t="s">
        <v>35</v>
      </c>
      <c r="H3986" t="s">
        <v>21</v>
      </c>
      <c r="I3986" t="s">
        <v>30</v>
      </c>
      <c r="J3986" t="s">
        <v>219</v>
      </c>
      <c r="K3986" t="s">
        <v>37</v>
      </c>
      <c r="L3986" t="s">
        <v>1038</v>
      </c>
      <c r="M3986" t="s">
        <v>63</v>
      </c>
      <c r="N3986" t="s">
        <v>28</v>
      </c>
      <c r="O3986" t="s">
        <v>29</v>
      </c>
      <c r="P3986" t="s">
        <v>30</v>
      </c>
      <c r="Q3986" t="s">
        <v>21</v>
      </c>
    </row>
    <row r="3987" spans="1:17">
      <c r="A3987" t="s">
        <v>80</v>
      </c>
      <c r="B3987" t="s">
        <v>56</v>
      </c>
      <c r="C3987" t="s">
        <v>19</v>
      </c>
      <c r="D3987" t="s">
        <v>20</v>
      </c>
      <c r="E3987" t="s">
        <v>21</v>
      </c>
      <c r="F3987" t="s">
        <v>547</v>
      </c>
      <c r="G3987" t="s">
        <v>35</v>
      </c>
      <c r="H3987" t="s">
        <v>21</v>
      </c>
      <c r="I3987" t="s">
        <v>23</v>
      </c>
      <c r="J3987" t="s">
        <v>130</v>
      </c>
      <c r="K3987" t="s">
        <v>37</v>
      </c>
      <c r="L3987" t="s">
        <v>310</v>
      </c>
      <c r="M3987" t="s">
        <v>52</v>
      </c>
      <c r="N3987" t="s">
        <v>401</v>
      </c>
      <c r="O3987" t="s">
        <v>57</v>
      </c>
      <c r="P3987" t="s">
        <v>41</v>
      </c>
      <c r="Q3987" t="s">
        <v>21</v>
      </c>
    </row>
    <row r="3988" spans="1:17">
      <c r="A3988" t="s">
        <v>17</v>
      </c>
      <c r="B3988" t="s">
        <v>30</v>
      </c>
      <c r="C3988" t="s">
        <v>44</v>
      </c>
      <c r="D3988" t="s">
        <v>45</v>
      </c>
      <c r="E3988" t="s">
        <v>21</v>
      </c>
      <c r="F3988" t="s">
        <v>2382</v>
      </c>
      <c r="G3988" t="s">
        <v>21</v>
      </c>
      <c r="H3988" t="s">
        <v>21</v>
      </c>
      <c r="I3988" t="s">
        <v>23</v>
      </c>
      <c r="J3988" t="s">
        <v>108</v>
      </c>
      <c r="K3988" t="s">
        <v>61</v>
      </c>
      <c r="L3988" t="s">
        <v>17</v>
      </c>
      <c r="M3988" t="s">
        <v>52</v>
      </c>
      <c r="N3988" t="s">
        <v>28</v>
      </c>
      <c r="O3988" t="s">
        <v>29</v>
      </c>
      <c r="P3988" t="s">
        <v>30</v>
      </c>
      <c r="Q3988" t="s">
        <v>21</v>
      </c>
    </row>
    <row r="3989" spans="1:17">
      <c r="A3989" t="s">
        <v>159</v>
      </c>
      <c r="B3989" t="s">
        <v>32</v>
      </c>
      <c r="C3989" t="s">
        <v>19</v>
      </c>
      <c r="D3989" t="s">
        <v>33</v>
      </c>
      <c r="E3989" t="s">
        <v>21</v>
      </c>
      <c r="F3989" t="s">
        <v>192</v>
      </c>
      <c r="G3989" t="s">
        <v>35</v>
      </c>
      <c r="H3989" t="s">
        <v>21</v>
      </c>
      <c r="I3989" t="s">
        <v>23</v>
      </c>
      <c r="J3989" t="s">
        <v>219</v>
      </c>
      <c r="K3989" t="s">
        <v>119</v>
      </c>
      <c r="L3989" t="s">
        <v>1667</v>
      </c>
      <c r="M3989" t="s">
        <v>57</v>
      </c>
      <c r="N3989" t="s">
        <v>28</v>
      </c>
      <c r="O3989" t="s">
        <v>29</v>
      </c>
      <c r="P3989" t="s">
        <v>30</v>
      </c>
      <c r="Q3989" t="s">
        <v>21</v>
      </c>
    </row>
    <row r="3990" spans="1:17">
      <c r="A3990" t="s">
        <v>79</v>
      </c>
      <c r="B3990" t="s">
        <v>87</v>
      </c>
      <c r="C3990" t="s">
        <v>19</v>
      </c>
      <c r="D3990" t="s">
        <v>33</v>
      </c>
      <c r="E3990" t="s">
        <v>21</v>
      </c>
      <c r="F3990" t="s">
        <v>2383</v>
      </c>
      <c r="G3990" t="s">
        <v>35</v>
      </c>
      <c r="H3990" t="s">
        <v>21</v>
      </c>
      <c r="I3990" t="s">
        <v>146</v>
      </c>
      <c r="J3990" t="s">
        <v>205</v>
      </c>
      <c r="K3990" t="s">
        <v>37</v>
      </c>
      <c r="L3990" t="s">
        <v>219</v>
      </c>
      <c r="M3990" t="s">
        <v>118</v>
      </c>
      <c r="N3990" t="s">
        <v>28</v>
      </c>
      <c r="O3990" t="s">
        <v>29</v>
      </c>
      <c r="P3990" t="s">
        <v>30</v>
      </c>
      <c r="Q3990" t="s">
        <v>21</v>
      </c>
    </row>
    <row r="3991" spans="1:17">
      <c r="A3991" t="s">
        <v>97</v>
      </c>
      <c r="B3991" t="s">
        <v>56</v>
      </c>
      <c r="C3991" t="s">
        <v>44</v>
      </c>
      <c r="D3991" t="s">
        <v>45</v>
      </c>
      <c r="E3991" t="s">
        <v>21</v>
      </c>
      <c r="F3991" t="s">
        <v>334</v>
      </c>
      <c r="G3991" t="s">
        <v>35</v>
      </c>
      <c r="H3991" t="s">
        <v>35</v>
      </c>
      <c r="I3991" t="s">
        <v>30</v>
      </c>
      <c r="J3991" t="s">
        <v>24</v>
      </c>
      <c r="K3991" t="s">
        <v>37</v>
      </c>
      <c r="L3991" t="s">
        <v>73</v>
      </c>
      <c r="M3991" t="s">
        <v>27</v>
      </c>
      <c r="N3991" t="s">
        <v>28</v>
      </c>
      <c r="O3991" t="s">
        <v>29</v>
      </c>
      <c r="P3991" t="s">
        <v>30</v>
      </c>
      <c r="Q3991" t="s">
        <v>21</v>
      </c>
    </row>
    <row r="3992" spans="1:17">
      <c r="A3992" t="s">
        <v>162</v>
      </c>
      <c r="B3992" t="s">
        <v>30</v>
      </c>
      <c r="C3992" t="s">
        <v>19</v>
      </c>
      <c r="D3992" t="s">
        <v>33</v>
      </c>
      <c r="E3992" t="s">
        <v>21</v>
      </c>
      <c r="F3992" t="s">
        <v>29</v>
      </c>
      <c r="G3992" t="s">
        <v>21</v>
      </c>
      <c r="H3992" t="s">
        <v>21</v>
      </c>
      <c r="I3992" t="s">
        <v>23</v>
      </c>
      <c r="J3992" t="s">
        <v>234</v>
      </c>
      <c r="K3992" t="s">
        <v>92</v>
      </c>
      <c r="L3992" t="s">
        <v>1441</v>
      </c>
      <c r="M3992" t="s">
        <v>63</v>
      </c>
      <c r="N3992" t="s">
        <v>28</v>
      </c>
      <c r="O3992" t="s">
        <v>29</v>
      </c>
      <c r="P3992" t="s">
        <v>30</v>
      </c>
      <c r="Q3992" t="s">
        <v>21</v>
      </c>
    </row>
    <row r="3993" spans="1:17">
      <c r="A3993" t="s">
        <v>97</v>
      </c>
      <c r="B3993" t="s">
        <v>87</v>
      </c>
      <c r="C3993" t="s">
        <v>44</v>
      </c>
      <c r="D3993" t="s">
        <v>33</v>
      </c>
      <c r="E3993" t="s">
        <v>21</v>
      </c>
      <c r="F3993" t="s">
        <v>2384</v>
      </c>
      <c r="G3993" t="s">
        <v>35</v>
      </c>
      <c r="H3993" t="s">
        <v>21</v>
      </c>
      <c r="I3993" t="s">
        <v>30</v>
      </c>
      <c r="J3993" t="s">
        <v>152</v>
      </c>
      <c r="K3993" t="s">
        <v>37</v>
      </c>
      <c r="L3993" t="s">
        <v>117</v>
      </c>
      <c r="M3993" t="s">
        <v>27</v>
      </c>
      <c r="N3993" t="s">
        <v>28</v>
      </c>
      <c r="O3993" t="s">
        <v>29</v>
      </c>
      <c r="P3993" t="s">
        <v>30</v>
      </c>
      <c r="Q3993" t="s">
        <v>21</v>
      </c>
    </row>
    <row r="3994" spans="1:17">
      <c r="A3994" t="s">
        <v>76</v>
      </c>
      <c r="B3994" t="s">
        <v>87</v>
      </c>
      <c r="C3994" t="s">
        <v>19</v>
      </c>
      <c r="D3994" t="s">
        <v>45</v>
      </c>
      <c r="E3994" t="s">
        <v>21</v>
      </c>
      <c r="F3994" t="s">
        <v>549</v>
      </c>
      <c r="G3994" t="s">
        <v>21</v>
      </c>
      <c r="H3994" t="s">
        <v>21</v>
      </c>
      <c r="I3994" t="s">
        <v>30</v>
      </c>
      <c r="J3994" t="s">
        <v>47</v>
      </c>
      <c r="K3994" t="s">
        <v>53</v>
      </c>
      <c r="L3994" t="s">
        <v>1170</v>
      </c>
      <c r="M3994" t="s">
        <v>27</v>
      </c>
      <c r="N3994" t="s">
        <v>28</v>
      </c>
      <c r="O3994" t="s">
        <v>29</v>
      </c>
      <c r="P3994" t="s">
        <v>30</v>
      </c>
      <c r="Q3994" t="s">
        <v>21</v>
      </c>
    </row>
    <row r="3995" spans="1:17">
      <c r="A3995" t="s">
        <v>128</v>
      </c>
      <c r="B3995" t="s">
        <v>43</v>
      </c>
      <c r="C3995" t="s">
        <v>19</v>
      </c>
      <c r="D3995" t="s">
        <v>45</v>
      </c>
      <c r="E3995" t="s">
        <v>21</v>
      </c>
      <c r="F3995" t="s">
        <v>2385</v>
      </c>
      <c r="G3995" t="s">
        <v>21</v>
      </c>
      <c r="H3995" t="s">
        <v>21</v>
      </c>
      <c r="I3995" t="s">
        <v>30</v>
      </c>
      <c r="J3995" t="s">
        <v>123</v>
      </c>
      <c r="K3995" t="s">
        <v>53</v>
      </c>
      <c r="L3995" t="s">
        <v>1688</v>
      </c>
      <c r="M3995" t="s">
        <v>27</v>
      </c>
      <c r="N3995" t="s">
        <v>28</v>
      </c>
      <c r="O3995" t="s">
        <v>29</v>
      </c>
      <c r="P3995" t="s">
        <v>30</v>
      </c>
      <c r="Q3995" t="s">
        <v>21</v>
      </c>
    </row>
    <row r="3996" spans="1:17">
      <c r="A3996" t="s">
        <v>216</v>
      </c>
      <c r="B3996" t="s">
        <v>77</v>
      </c>
      <c r="C3996" t="s">
        <v>19</v>
      </c>
      <c r="D3996" t="s">
        <v>2553</v>
      </c>
      <c r="E3996" t="s">
        <v>21</v>
      </c>
      <c r="F3996" t="s">
        <v>2386</v>
      </c>
      <c r="G3996" t="s">
        <v>21</v>
      </c>
      <c r="H3996" t="s">
        <v>21</v>
      </c>
      <c r="I3996" t="s">
        <v>23</v>
      </c>
      <c r="J3996" t="s">
        <v>24</v>
      </c>
      <c r="K3996" t="s">
        <v>124</v>
      </c>
      <c r="L3996" t="s">
        <v>78</v>
      </c>
      <c r="M3996" t="s">
        <v>57</v>
      </c>
      <c r="N3996" t="s">
        <v>28</v>
      </c>
      <c r="O3996" t="s">
        <v>29</v>
      </c>
      <c r="P3996" t="s">
        <v>30</v>
      </c>
      <c r="Q3996" t="s">
        <v>21</v>
      </c>
    </row>
    <row r="3997" spans="1:17">
      <c r="A3997" t="s">
        <v>110</v>
      </c>
      <c r="B3997" t="s">
        <v>56</v>
      </c>
      <c r="C3997" t="s">
        <v>122</v>
      </c>
      <c r="D3997" t="s">
        <v>33</v>
      </c>
      <c r="E3997" t="s">
        <v>21</v>
      </c>
      <c r="F3997" t="s">
        <v>29</v>
      </c>
      <c r="G3997" t="s">
        <v>35</v>
      </c>
      <c r="H3997" t="s">
        <v>21</v>
      </c>
      <c r="I3997" t="s">
        <v>23</v>
      </c>
      <c r="J3997" t="s">
        <v>152</v>
      </c>
      <c r="K3997" t="s">
        <v>48</v>
      </c>
      <c r="L3997" t="s">
        <v>384</v>
      </c>
      <c r="M3997" t="s">
        <v>40</v>
      </c>
      <c r="N3997" t="s">
        <v>28</v>
      </c>
      <c r="O3997" t="s">
        <v>29</v>
      </c>
      <c r="P3997" t="s">
        <v>30</v>
      </c>
      <c r="Q3997" t="s">
        <v>35</v>
      </c>
    </row>
    <row r="3998" spans="1:17">
      <c r="A3998" t="s">
        <v>186</v>
      </c>
      <c r="B3998" t="s">
        <v>43</v>
      </c>
      <c r="C3998" t="s">
        <v>19</v>
      </c>
      <c r="D3998" t="s">
        <v>33</v>
      </c>
      <c r="E3998" t="s">
        <v>21</v>
      </c>
      <c r="F3998" t="s">
        <v>2387</v>
      </c>
      <c r="G3998" t="s">
        <v>35</v>
      </c>
      <c r="H3998" t="s">
        <v>21</v>
      </c>
      <c r="I3998" t="s">
        <v>30</v>
      </c>
      <c r="J3998" t="s">
        <v>108</v>
      </c>
      <c r="K3998" t="s">
        <v>37</v>
      </c>
      <c r="L3998" t="s">
        <v>1800</v>
      </c>
      <c r="M3998" t="s">
        <v>63</v>
      </c>
      <c r="N3998" t="s">
        <v>28</v>
      </c>
      <c r="O3998" t="s">
        <v>29</v>
      </c>
      <c r="P3998" t="s">
        <v>30</v>
      </c>
      <c r="Q3998" t="s">
        <v>21</v>
      </c>
    </row>
    <row r="3999" spans="1:17">
      <c r="A3999" t="s">
        <v>80</v>
      </c>
      <c r="B3999" t="s">
        <v>72</v>
      </c>
      <c r="C3999" t="s">
        <v>19</v>
      </c>
      <c r="D3999" t="s">
        <v>33</v>
      </c>
      <c r="E3999" t="s">
        <v>21</v>
      </c>
      <c r="F3999" t="s">
        <v>630</v>
      </c>
      <c r="G3999" t="s">
        <v>21</v>
      </c>
      <c r="H3999" t="s">
        <v>21</v>
      </c>
      <c r="I3999" t="s">
        <v>23</v>
      </c>
      <c r="J3999" t="s">
        <v>114</v>
      </c>
      <c r="K3999" t="s">
        <v>92</v>
      </c>
      <c r="L3999" t="s">
        <v>322</v>
      </c>
      <c r="M3999" t="s">
        <v>74</v>
      </c>
      <c r="N3999" t="s">
        <v>28</v>
      </c>
      <c r="O3999" t="s">
        <v>29</v>
      </c>
      <c r="P3999" t="s">
        <v>30</v>
      </c>
      <c r="Q3999" t="s">
        <v>21</v>
      </c>
    </row>
    <row r="4000" spans="1:17">
      <c r="A4000" t="s">
        <v>128</v>
      </c>
      <c r="B4000" t="s">
        <v>43</v>
      </c>
      <c r="C4000" t="s">
        <v>19</v>
      </c>
      <c r="D4000" t="s">
        <v>45</v>
      </c>
      <c r="E4000" t="s">
        <v>21</v>
      </c>
      <c r="F4000" t="s">
        <v>1277</v>
      </c>
      <c r="G4000" t="s">
        <v>35</v>
      </c>
      <c r="H4000" t="s">
        <v>21</v>
      </c>
      <c r="I4000" t="s">
        <v>23</v>
      </c>
      <c r="J4000" t="s">
        <v>82</v>
      </c>
      <c r="K4000" t="s">
        <v>124</v>
      </c>
      <c r="L4000" t="s">
        <v>571</v>
      </c>
      <c r="M4000" t="s">
        <v>63</v>
      </c>
      <c r="N4000" t="s">
        <v>403</v>
      </c>
      <c r="O4000" t="s">
        <v>27</v>
      </c>
      <c r="P4000" t="s">
        <v>41</v>
      </c>
      <c r="Q4000" t="s">
        <v>21</v>
      </c>
    </row>
    <row r="4001" spans="1:17">
      <c r="A4001" t="s">
        <v>128</v>
      </c>
      <c r="B4001" t="s">
        <v>32</v>
      </c>
      <c r="C4001" t="s">
        <v>19</v>
      </c>
      <c r="D4001" t="s">
        <v>33</v>
      </c>
      <c r="E4001" t="s">
        <v>21</v>
      </c>
      <c r="F4001" t="s">
        <v>108</v>
      </c>
      <c r="G4001" t="s">
        <v>21</v>
      </c>
      <c r="H4001" t="s">
        <v>21</v>
      </c>
      <c r="I4001" t="s">
        <v>23</v>
      </c>
      <c r="J4001" t="s">
        <v>114</v>
      </c>
      <c r="K4001" t="s">
        <v>37</v>
      </c>
      <c r="L4001" t="s">
        <v>1734</v>
      </c>
      <c r="M4001" t="s">
        <v>27</v>
      </c>
      <c r="N4001" t="s">
        <v>28</v>
      </c>
      <c r="O4001" t="s">
        <v>29</v>
      </c>
      <c r="P4001" t="s">
        <v>30</v>
      </c>
      <c r="Q4001" t="s">
        <v>21</v>
      </c>
    </row>
    <row r="4002" spans="1:17">
      <c r="A4002" t="s">
        <v>151</v>
      </c>
      <c r="B4002" t="s">
        <v>87</v>
      </c>
      <c r="C4002" t="s">
        <v>122</v>
      </c>
      <c r="D4002" t="s">
        <v>33</v>
      </c>
      <c r="E4002" t="s">
        <v>21</v>
      </c>
      <c r="F4002" t="s">
        <v>134</v>
      </c>
      <c r="G4002" t="s">
        <v>35</v>
      </c>
      <c r="H4002" t="s">
        <v>21</v>
      </c>
      <c r="I4002" t="s">
        <v>23</v>
      </c>
      <c r="J4002" t="s">
        <v>118</v>
      </c>
      <c r="K4002" t="s">
        <v>37</v>
      </c>
      <c r="L4002" t="s">
        <v>106</v>
      </c>
      <c r="M4002" t="s">
        <v>27</v>
      </c>
      <c r="N4002" t="s">
        <v>460</v>
      </c>
      <c r="O4002" t="s">
        <v>27</v>
      </c>
      <c r="P4002" t="s">
        <v>41</v>
      </c>
      <c r="Q4002" t="s">
        <v>21</v>
      </c>
    </row>
    <row r="4003" spans="1:17">
      <c r="A4003" t="s">
        <v>65</v>
      </c>
      <c r="B4003" t="s">
        <v>72</v>
      </c>
      <c r="C4003" t="s">
        <v>19</v>
      </c>
      <c r="D4003" t="s">
        <v>33</v>
      </c>
      <c r="E4003" t="s">
        <v>21</v>
      </c>
      <c r="F4003" t="s">
        <v>768</v>
      </c>
      <c r="G4003" t="s">
        <v>21</v>
      </c>
      <c r="H4003" t="s">
        <v>21</v>
      </c>
      <c r="I4003" t="s">
        <v>23</v>
      </c>
      <c r="J4003" t="s">
        <v>97</v>
      </c>
      <c r="K4003" t="s">
        <v>92</v>
      </c>
      <c r="L4003" t="s">
        <v>322</v>
      </c>
      <c r="M4003" t="s">
        <v>27</v>
      </c>
      <c r="N4003" t="s">
        <v>28</v>
      </c>
      <c r="O4003" t="s">
        <v>29</v>
      </c>
      <c r="P4003" t="s">
        <v>30</v>
      </c>
      <c r="Q4003" t="s">
        <v>21</v>
      </c>
    </row>
    <row r="4004" spans="1:17">
      <c r="A4004" t="s">
        <v>310</v>
      </c>
      <c r="B4004" t="s">
        <v>72</v>
      </c>
      <c r="C4004" t="s">
        <v>122</v>
      </c>
      <c r="D4004" t="s">
        <v>33</v>
      </c>
      <c r="E4004" t="s">
        <v>21</v>
      </c>
      <c r="F4004" t="s">
        <v>2388</v>
      </c>
      <c r="G4004" t="s">
        <v>21</v>
      </c>
      <c r="H4004" t="s">
        <v>21</v>
      </c>
      <c r="I4004" t="s">
        <v>23</v>
      </c>
      <c r="J4004" t="s">
        <v>57</v>
      </c>
      <c r="K4004" t="s">
        <v>92</v>
      </c>
      <c r="L4004" t="s">
        <v>626</v>
      </c>
      <c r="M4004" t="s">
        <v>63</v>
      </c>
      <c r="N4004" t="s">
        <v>28</v>
      </c>
      <c r="O4004" t="s">
        <v>29</v>
      </c>
      <c r="P4004" t="s">
        <v>30</v>
      </c>
      <c r="Q4004" t="s">
        <v>21</v>
      </c>
    </row>
    <row r="4005" spans="1:17">
      <c r="A4005" t="s">
        <v>134</v>
      </c>
      <c r="B4005" t="s">
        <v>94</v>
      </c>
      <c r="C4005" t="s">
        <v>44</v>
      </c>
      <c r="D4005" t="s">
        <v>33</v>
      </c>
      <c r="E4005" t="s">
        <v>21</v>
      </c>
      <c r="F4005" t="s">
        <v>2337</v>
      </c>
      <c r="G4005" t="s">
        <v>21</v>
      </c>
      <c r="H4005" t="s">
        <v>21</v>
      </c>
      <c r="I4005" t="s">
        <v>30</v>
      </c>
      <c r="J4005" t="s">
        <v>40</v>
      </c>
      <c r="K4005" t="s">
        <v>53</v>
      </c>
      <c r="L4005" t="s">
        <v>440</v>
      </c>
      <c r="M4005" t="s">
        <v>63</v>
      </c>
      <c r="N4005" t="s">
        <v>28</v>
      </c>
      <c r="O4005" t="s">
        <v>29</v>
      </c>
      <c r="P4005" t="s">
        <v>30</v>
      </c>
      <c r="Q4005" t="s">
        <v>21</v>
      </c>
    </row>
    <row r="4006" spans="1:17">
      <c r="A4006" t="s">
        <v>186</v>
      </c>
      <c r="B4006" t="s">
        <v>72</v>
      </c>
      <c r="C4006" t="s">
        <v>44</v>
      </c>
      <c r="D4006" t="s">
        <v>33</v>
      </c>
      <c r="E4006" t="s">
        <v>21</v>
      </c>
      <c r="F4006" t="s">
        <v>361</v>
      </c>
      <c r="G4006" t="s">
        <v>21</v>
      </c>
      <c r="H4006" t="s">
        <v>21</v>
      </c>
      <c r="I4006" t="s">
        <v>23</v>
      </c>
      <c r="J4006" t="s">
        <v>24</v>
      </c>
      <c r="K4006" t="s">
        <v>92</v>
      </c>
      <c r="L4006" t="s">
        <v>1591</v>
      </c>
      <c r="M4006" t="s">
        <v>52</v>
      </c>
      <c r="N4006" t="s">
        <v>28</v>
      </c>
      <c r="O4006" t="s">
        <v>29</v>
      </c>
      <c r="P4006" t="s">
        <v>30</v>
      </c>
      <c r="Q4006" t="s">
        <v>21</v>
      </c>
    </row>
    <row r="4007" spans="1:17">
      <c r="A4007" t="s">
        <v>140</v>
      </c>
      <c r="B4007" t="s">
        <v>56</v>
      </c>
      <c r="C4007" t="s">
        <v>19</v>
      </c>
      <c r="D4007" t="s">
        <v>20</v>
      </c>
      <c r="E4007" t="s">
        <v>21</v>
      </c>
      <c r="F4007" t="s">
        <v>1681</v>
      </c>
      <c r="G4007" t="s">
        <v>35</v>
      </c>
      <c r="H4007" t="s">
        <v>21</v>
      </c>
      <c r="I4007" t="s">
        <v>23</v>
      </c>
      <c r="J4007" t="s">
        <v>74</v>
      </c>
      <c r="K4007" t="s">
        <v>37</v>
      </c>
      <c r="L4007" t="s">
        <v>384</v>
      </c>
      <c r="M4007" t="s">
        <v>27</v>
      </c>
      <c r="N4007" t="s">
        <v>208</v>
      </c>
      <c r="O4007" t="s">
        <v>63</v>
      </c>
      <c r="P4007" t="s">
        <v>41</v>
      </c>
      <c r="Q4007" t="s">
        <v>21</v>
      </c>
    </row>
    <row r="4008" spans="1:17">
      <c r="A4008" t="s">
        <v>140</v>
      </c>
      <c r="B4008" t="s">
        <v>56</v>
      </c>
      <c r="C4008" t="s">
        <v>19</v>
      </c>
      <c r="D4008" t="s">
        <v>33</v>
      </c>
      <c r="E4008" t="s">
        <v>21</v>
      </c>
      <c r="F4008" t="s">
        <v>417</v>
      </c>
      <c r="G4008" t="s">
        <v>35</v>
      </c>
      <c r="H4008" t="s">
        <v>21</v>
      </c>
      <c r="I4008" t="s">
        <v>30</v>
      </c>
      <c r="J4008" t="s">
        <v>17</v>
      </c>
      <c r="K4008" t="s">
        <v>37</v>
      </c>
      <c r="L4008" t="s">
        <v>310</v>
      </c>
      <c r="M4008" t="s">
        <v>63</v>
      </c>
      <c r="N4008" t="s">
        <v>28</v>
      </c>
      <c r="O4008" t="s">
        <v>29</v>
      </c>
      <c r="P4008" t="s">
        <v>30</v>
      </c>
      <c r="Q4008" t="s">
        <v>21</v>
      </c>
    </row>
    <row r="4009" spans="1:17">
      <c r="A4009" t="s">
        <v>186</v>
      </c>
      <c r="B4009" t="s">
        <v>77</v>
      </c>
      <c r="C4009" t="s">
        <v>19</v>
      </c>
      <c r="D4009" t="s">
        <v>45</v>
      </c>
      <c r="E4009" t="s">
        <v>21</v>
      </c>
      <c r="F4009" t="s">
        <v>148</v>
      </c>
      <c r="G4009" t="s">
        <v>35</v>
      </c>
      <c r="H4009" t="s">
        <v>21</v>
      </c>
      <c r="I4009" t="s">
        <v>30</v>
      </c>
      <c r="J4009" t="s">
        <v>234</v>
      </c>
      <c r="K4009" t="s">
        <v>37</v>
      </c>
      <c r="L4009" t="s">
        <v>554</v>
      </c>
      <c r="M4009" t="s">
        <v>63</v>
      </c>
      <c r="N4009" t="s">
        <v>28</v>
      </c>
      <c r="O4009" t="s">
        <v>29</v>
      </c>
      <c r="P4009" t="s">
        <v>30</v>
      </c>
      <c r="Q4009" t="s">
        <v>21</v>
      </c>
    </row>
    <row r="4010" spans="1:17">
      <c r="A4010" t="s">
        <v>76</v>
      </c>
      <c r="B4010" t="s">
        <v>77</v>
      </c>
      <c r="C4010" t="s">
        <v>122</v>
      </c>
      <c r="D4010" t="s">
        <v>33</v>
      </c>
      <c r="E4010" t="s">
        <v>21</v>
      </c>
      <c r="F4010" t="s">
        <v>2150</v>
      </c>
      <c r="G4010" t="s">
        <v>35</v>
      </c>
      <c r="H4010" t="s">
        <v>35</v>
      </c>
      <c r="I4010" t="s">
        <v>30</v>
      </c>
      <c r="J4010" t="s">
        <v>85</v>
      </c>
      <c r="K4010" t="s">
        <v>53</v>
      </c>
      <c r="L4010" t="s">
        <v>349</v>
      </c>
      <c r="M4010" t="s">
        <v>219</v>
      </c>
      <c r="N4010" t="s">
        <v>28</v>
      </c>
      <c r="O4010" t="s">
        <v>29</v>
      </c>
      <c r="P4010" t="s">
        <v>30</v>
      </c>
      <c r="Q4010" t="s">
        <v>21</v>
      </c>
    </row>
    <row r="4011" spans="1:17">
      <c r="A4011" t="s">
        <v>121</v>
      </c>
      <c r="B4011" t="s">
        <v>135</v>
      </c>
      <c r="C4011" t="s">
        <v>122</v>
      </c>
      <c r="D4011" t="s">
        <v>33</v>
      </c>
      <c r="E4011" t="s">
        <v>21</v>
      </c>
      <c r="F4011" t="s">
        <v>542</v>
      </c>
      <c r="G4011" t="s">
        <v>21</v>
      </c>
      <c r="H4011" t="s">
        <v>21</v>
      </c>
      <c r="I4011" t="s">
        <v>23</v>
      </c>
      <c r="J4011" t="s">
        <v>108</v>
      </c>
      <c r="K4011" t="s">
        <v>25</v>
      </c>
      <c r="L4011" t="s">
        <v>1019</v>
      </c>
      <c r="M4011" t="s">
        <v>52</v>
      </c>
      <c r="N4011" t="s">
        <v>120</v>
      </c>
      <c r="O4011" t="s">
        <v>27</v>
      </c>
      <c r="P4011" t="s">
        <v>196</v>
      </c>
      <c r="Q4011" t="s">
        <v>35</v>
      </c>
    </row>
    <row r="4012" spans="1:17">
      <c r="A4012" t="s">
        <v>234</v>
      </c>
      <c r="B4012" t="s">
        <v>56</v>
      </c>
      <c r="C4012" t="s">
        <v>44</v>
      </c>
      <c r="D4012" t="s">
        <v>33</v>
      </c>
      <c r="E4012" t="s">
        <v>21</v>
      </c>
      <c r="F4012" t="s">
        <v>2389</v>
      </c>
      <c r="G4012" t="s">
        <v>21</v>
      </c>
      <c r="H4012" t="s">
        <v>21</v>
      </c>
      <c r="I4012" t="s">
        <v>23</v>
      </c>
      <c r="J4012" t="s">
        <v>52</v>
      </c>
      <c r="K4012" t="s">
        <v>61</v>
      </c>
      <c r="L4012" t="s">
        <v>292</v>
      </c>
      <c r="M4012" t="s">
        <v>40</v>
      </c>
      <c r="N4012" t="s">
        <v>28</v>
      </c>
      <c r="O4012" t="s">
        <v>29</v>
      </c>
      <c r="P4012" t="s">
        <v>30</v>
      </c>
      <c r="Q4012" t="s">
        <v>21</v>
      </c>
    </row>
    <row r="4013" spans="1:17">
      <c r="A4013" t="s">
        <v>76</v>
      </c>
      <c r="B4013" t="s">
        <v>72</v>
      </c>
      <c r="C4013" t="s">
        <v>19</v>
      </c>
      <c r="D4013" t="s">
        <v>33</v>
      </c>
      <c r="E4013" t="s">
        <v>21</v>
      </c>
      <c r="F4013" t="s">
        <v>596</v>
      </c>
      <c r="G4013" t="s">
        <v>35</v>
      </c>
      <c r="H4013" t="s">
        <v>21</v>
      </c>
      <c r="I4013" t="s">
        <v>23</v>
      </c>
      <c r="J4013" t="s">
        <v>63</v>
      </c>
      <c r="K4013" t="s">
        <v>53</v>
      </c>
      <c r="L4013" t="s">
        <v>466</v>
      </c>
      <c r="M4013" t="s">
        <v>27</v>
      </c>
      <c r="N4013" t="s">
        <v>28</v>
      </c>
      <c r="O4013" t="s">
        <v>29</v>
      </c>
      <c r="P4013" t="s">
        <v>30</v>
      </c>
      <c r="Q4013" t="s">
        <v>21</v>
      </c>
    </row>
    <row r="4014" spans="1:17">
      <c r="A4014" t="s">
        <v>17</v>
      </c>
      <c r="B4014" t="s">
        <v>87</v>
      </c>
      <c r="C4014" t="s">
        <v>19</v>
      </c>
      <c r="D4014" t="s">
        <v>45</v>
      </c>
      <c r="E4014" t="s">
        <v>21</v>
      </c>
      <c r="F4014" t="s">
        <v>29</v>
      </c>
      <c r="G4014" t="s">
        <v>35</v>
      </c>
      <c r="H4014" t="s">
        <v>21</v>
      </c>
      <c r="I4014" t="s">
        <v>23</v>
      </c>
      <c r="J4014" t="s">
        <v>336</v>
      </c>
      <c r="K4014" t="s">
        <v>119</v>
      </c>
      <c r="L4014" t="s">
        <v>499</v>
      </c>
      <c r="M4014" t="s">
        <v>63</v>
      </c>
      <c r="N4014" t="s">
        <v>28</v>
      </c>
      <c r="O4014" t="s">
        <v>29</v>
      </c>
      <c r="P4014" t="s">
        <v>30</v>
      </c>
      <c r="Q4014" t="s">
        <v>21</v>
      </c>
    </row>
    <row r="4015" spans="1:17">
      <c r="A4015" t="s">
        <v>71</v>
      </c>
      <c r="B4015" t="s">
        <v>72</v>
      </c>
      <c r="C4015" t="s">
        <v>19</v>
      </c>
      <c r="D4015" t="s">
        <v>2553</v>
      </c>
      <c r="E4015" t="s">
        <v>21</v>
      </c>
      <c r="F4015" t="s">
        <v>1010</v>
      </c>
      <c r="G4015" t="s">
        <v>21</v>
      </c>
      <c r="H4015" t="s">
        <v>21</v>
      </c>
      <c r="I4015" t="s">
        <v>30</v>
      </c>
      <c r="J4015" t="s">
        <v>17</v>
      </c>
      <c r="K4015" t="s">
        <v>37</v>
      </c>
      <c r="L4015" t="s">
        <v>1518</v>
      </c>
      <c r="M4015" t="s">
        <v>63</v>
      </c>
      <c r="N4015" t="s">
        <v>28</v>
      </c>
      <c r="O4015" t="s">
        <v>29</v>
      </c>
      <c r="P4015" t="s">
        <v>30</v>
      </c>
      <c r="Q4015" t="s">
        <v>21</v>
      </c>
    </row>
    <row r="4016" spans="1:17">
      <c r="A4016" t="s">
        <v>76</v>
      </c>
      <c r="B4016" t="s">
        <v>87</v>
      </c>
      <c r="C4016" t="s">
        <v>19</v>
      </c>
      <c r="D4016" t="s">
        <v>33</v>
      </c>
      <c r="E4016" t="s">
        <v>21</v>
      </c>
      <c r="F4016" t="s">
        <v>2390</v>
      </c>
      <c r="G4016" t="s">
        <v>35</v>
      </c>
      <c r="H4016" t="s">
        <v>21</v>
      </c>
      <c r="I4016" t="s">
        <v>30</v>
      </c>
      <c r="J4016" t="s">
        <v>57</v>
      </c>
      <c r="K4016" t="s">
        <v>53</v>
      </c>
      <c r="L4016" t="s">
        <v>252</v>
      </c>
      <c r="M4016" t="s">
        <v>27</v>
      </c>
      <c r="N4016" t="s">
        <v>28</v>
      </c>
      <c r="O4016" t="s">
        <v>29</v>
      </c>
      <c r="P4016" t="s">
        <v>30</v>
      </c>
      <c r="Q4016" t="s">
        <v>21</v>
      </c>
    </row>
    <row r="4017" spans="1:17">
      <c r="A4017" t="s">
        <v>65</v>
      </c>
      <c r="B4017" t="s">
        <v>72</v>
      </c>
      <c r="C4017" t="s">
        <v>19</v>
      </c>
      <c r="D4017" t="s">
        <v>33</v>
      </c>
      <c r="E4017" t="s">
        <v>21</v>
      </c>
      <c r="F4017" t="s">
        <v>2391</v>
      </c>
      <c r="G4017" t="s">
        <v>35</v>
      </c>
      <c r="H4017" t="s">
        <v>21</v>
      </c>
      <c r="I4017" t="s">
        <v>30</v>
      </c>
      <c r="J4017" t="s">
        <v>60</v>
      </c>
      <c r="K4017" t="s">
        <v>37</v>
      </c>
      <c r="L4017" t="s">
        <v>255</v>
      </c>
      <c r="M4017" t="s">
        <v>40</v>
      </c>
      <c r="N4017" t="s">
        <v>28</v>
      </c>
      <c r="O4017" t="s">
        <v>29</v>
      </c>
      <c r="P4017" t="s">
        <v>30</v>
      </c>
      <c r="Q4017" t="s">
        <v>21</v>
      </c>
    </row>
    <row r="4018" spans="1:17">
      <c r="A4018" t="s">
        <v>110</v>
      </c>
      <c r="B4018" t="s">
        <v>43</v>
      </c>
      <c r="C4018" t="s">
        <v>19</v>
      </c>
      <c r="D4018" t="s">
        <v>45</v>
      </c>
      <c r="E4018" t="s">
        <v>21</v>
      </c>
      <c r="F4018" t="s">
        <v>1905</v>
      </c>
      <c r="G4018" t="s">
        <v>35</v>
      </c>
      <c r="H4018" t="s">
        <v>35</v>
      </c>
      <c r="I4018" t="s">
        <v>30</v>
      </c>
      <c r="J4018" t="s">
        <v>152</v>
      </c>
      <c r="K4018" t="s">
        <v>37</v>
      </c>
      <c r="L4018" t="s">
        <v>990</v>
      </c>
      <c r="M4018" t="s">
        <v>27</v>
      </c>
      <c r="N4018" t="s">
        <v>28</v>
      </c>
      <c r="O4018" t="s">
        <v>29</v>
      </c>
      <c r="P4018" t="s">
        <v>30</v>
      </c>
      <c r="Q4018" t="s">
        <v>21</v>
      </c>
    </row>
    <row r="4019" spans="1:17">
      <c r="A4019" t="s">
        <v>55</v>
      </c>
      <c r="B4019" t="s">
        <v>66</v>
      </c>
      <c r="C4019" t="s">
        <v>19</v>
      </c>
      <c r="D4019" t="s">
        <v>45</v>
      </c>
      <c r="E4019" t="s">
        <v>21</v>
      </c>
      <c r="F4019" t="s">
        <v>2392</v>
      </c>
      <c r="G4019" t="s">
        <v>21</v>
      </c>
      <c r="H4019" t="s">
        <v>35</v>
      </c>
      <c r="I4019" t="s">
        <v>23</v>
      </c>
      <c r="J4019" t="s">
        <v>243</v>
      </c>
      <c r="K4019" t="s">
        <v>119</v>
      </c>
      <c r="L4019" t="s">
        <v>542</v>
      </c>
      <c r="M4019" t="s">
        <v>27</v>
      </c>
      <c r="N4019" t="s">
        <v>28</v>
      </c>
      <c r="O4019" t="s">
        <v>29</v>
      </c>
      <c r="P4019" t="s">
        <v>30</v>
      </c>
      <c r="Q4019" t="s">
        <v>21</v>
      </c>
    </row>
    <row r="4020" spans="1:17">
      <c r="A4020" t="s">
        <v>134</v>
      </c>
      <c r="B4020" t="s">
        <v>72</v>
      </c>
      <c r="C4020" t="s">
        <v>44</v>
      </c>
      <c r="D4020" t="s">
        <v>33</v>
      </c>
      <c r="E4020" t="s">
        <v>21</v>
      </c>
      <c r="F4020" t="s">
        <v>96</v>
      </c>
      <c r="G4020" t="s">
        <v>35</v>
      </c>
      <c r="H4020" t="s">
        <v>21</v>
      </c>
      <c r="I4020" t="s">
        <v>30</v>
      </c>
      <c r="J4020" t="s">
        <v>108</v>
      </c>
      <c r="K4020" t="s">
        <v>37</v>
      </c>
      <c r="L4020" t="s">
        <v>302</v>
      </c>
      <c r="M4020" t="s">
        <v>63</v>
      </c>
      <c r="N4020" t="s">
        <v>28</v>
      </c>
      <c r="O4020" t="s">
        <v>29</v>
      </c>
      <c r="P4020" t="s">
        <v>30</v>
      </c>
      <c r="Q4020" t="s">
        <v>21</v>
      </c>
    </row>
    <row r="4021" spans="1:17">
      <c r="A4021" t="s">
        <v>80</v>
      </c>
      <c r="B4021" t="s">
        <v>72</v>
      </c>
      <c r="C4021" t="s">
        <v>19</v>
      </c>
      <c r="D4021" t="s">
        <v>33</v>
      </c>
      <c r="E4021" t="s">
        <v>21</v>
      </c>
      <c r="F4021" t="s">
        <v>29</v>
      </c>
      <c r="G4021" t="s">
        <v>35</v>
      </c>
      <c r="H4021" t="s">
        <v>35</v>
      </c>
      <c r="I4021" t="s">
        <v>23</v>
      </c>
      <c r="J4021" t="s">
        <v>40</v>
      </c>
      <c r="K4021" t="s">
        <v>61</v>
      </c>
      <c r="L4021" t="s">
        <v>1443</v>
      </c>
      <c r="M4021" t="s">
        <v>219</v>
      </c>
      <c r="N4021" t="s">
        <v>191</v>
      </c>
      <c r="O4021" t="s">
        <v>57</v>
      </c>
      <c r="P4021" t="s">
        <v>41</v>
      </c>
      <c r="Q4021" t="s">
        <v>21</v>
      </c>
    </row>
    <row r="4022" spans="1:17">
      <c r="A4022" t="s">
        <v>126</v>
      </c>
      <c r="B4022" t="s">
        <v>43</v>
      </c>
      <c r="C4022" t="s">
        <v>19</v>
      </c>
      <c r="D4022" t="s">
        <v>33</v>
      </c>
      <c r="E4022" t="s">
        <v>35</v>
      </c>
      <c r="F4022" t="s">
        <v>2393</v>
      </c>
      <c r="G4022" t="s">
        <v>21</v>
      </c>
      <c r="H4022" t="s">
        <v>21</v>
      </c>
      <c r="I4022" t="s">
        <v>23</v>
      </c>
      <c r="J4022" t="s">
        <v>57</v>
      </c>
      <c r="K4022" t="s">
        <v>61</v>
      </c>
      <c r="L4022" t="s">
        <v>64</v>
      </c>
      <c r="M4022" t="s">
        <v>27</v>
      </c>
      <c r="N4022" t="s">
        <v>28</v>
      </c>
      <c r="O4022" t="s">
        <v>29</v>
      </c>
      <c r="P4022" t="s">
        <v>30</v>
      </c>
      <c r="Q4022" t="s">
        <v>21</v>
      </c>
    </row>
    <row r="4023" spans="1:17">
      <c r="A4023" t="s">
        <v>323</v>
      </c>
      <c r="B4023" t="s">
        <v>56</v>
      </c>
      <c r="C4023" t="s">
        <v>19</v>
      </c>
      <c r="D4023" t="s">
        <v>2553</v>
      </c>
      <c r="E4023" t="s">
        <v>21</v>
      </c>
      <c r="F4023" t="s">
        <v>2394</v>
      </c>
      <c r="G4023" t="s">
        <v>35</v>
      </c>
      <c r="H4023" t="s">
        <v>21</v>
      </c>
      <c r="I4023" t="s">
        <v>23</v>
      </c>
      <c r="J4023" t="s">
        <v>57</v>
      </c>
      <c r="K4023" t="s">
        <v>37</v>
      </c>
      <c r="L4023" t="s">
        <v>1167</v>
      </c>
      <c r="M4023" t="s">
        <v>52</v>
      </c>
      <c r="N4023" t="s">
        <v>28</v>
      </c>
      <c r="O4023" t="s">
        <v>29</v>
      </c>
      <c r="P4023" t="s">
        <v>30</v>
      </c>
      <c r="Q4023" t="s">
        <v>35</v>
      </c>
    </row>
    <row r="4024" spans="1:17">
      <c r="A4024" t="s">
        <v>97</v>
      </c>
      <c r="B4024" t="s">
        <v>87</v>
      </c>
      <c r="C4024" t="s">
        <v>19</v>
      </c>
      <c r="D4024" t="s">
        <v>33</v>
      </c>
      <c r="E4024" t="s">
        <v>21</v>
      </c>
      <c r="F4024" t="s">
        <v>57</v>
      </c>
      <c r="G4024" t="s">
        <v>35</v>
      </c>
      <c r="H4024" t="s">
        <v>35</v>
      </c>
      <c r="I4024" t="s">
        <v>23</v>
      </c>
      <c r="J4024" t="s">
        <v>47</v>
      </c>
      <c r="K4024" t="s">
        <v>119</v>
      </c>
      <c r="L4024" t="s">
        <v>178</v>
      </c>
      <c r="M4024" t="s">
        <v>118</v>
      </c>
      <c r="N4024" t="s">
        <v>28</v>
      </c>
      <c r="O4024" t="s">
        <v>29</v>
      </c>
      <c r="P4024" t="s">
        <v>30</v>
      </c>
      <c r="Q4024" t="s">
        <v>21</v>
      </c>
    </row>
    <row r="4025" spans="1:17">
      <c r="A4025" t="s">
        <v>80</v>
      </c>
      <c r="B4025" t="s">
        <v>18</v>
      </c>
      <c r="C4025" t="s">
        <v>19</v>
      </c>
      <c r="D4025" t="s">
        <v>33</v>
      </c>
      <c r="E4025" t="s">
        <v>21</v>
      </c>
      <c r="F4025" t="s">
        <v>2395</v>
      </c>
      <c r="G4025" t="s">
        <v>21</v>
      </c>
      <c r="H4025" t="s">
        <v>21</v>
      </c>
      <c r="I4025" t="s">
        <v>23</v>
      </c>
      <c r="J4025" t="s">
        <v>57</v>
      </c>
      <c r="K4025" t="s">
        <v>61</v>
      </c>
      <c r="L4025" t="s">
        <v>137</v>
      </c>
      <c r="M4025" t="s">
        <v>63</v>
      </c>
      <c r="N4025" t="s">
        <v>28</v>
      </c>
      <c r="O4025" t="s">
        <v>29</v>
      </c>
      <c r="P4025" t="s">
        <v>30</v>
      </c>
      <c r="Q4025" t="s">
        <v>21</v>
      </c>
    </row>
    <row r="4026" spans="1:17">
      <c r="A4026" t="s">
        <v>209</v>
      </c>
      <c r="B4026" t="s">
        <v>56</v>
      </c>
      <c r="C4026" t="s">
        <v>44</v>
      </c>
      <c r="D4026" t="s">
        <v>45</v>
      </c>
      <c r="E4026" t="s">
        <v>21</v>
      </c>
      <c r="F4026" t="s">
        <v>2396</v>
      </c>
      <c r="G4026" t="s">
        <v>35</v>
      </c>
      <c r="H4026" t="s">
        <v>21</v>
      </c>
      <c r="I4026" t="s">
        <v>30</v>
      </c>
      <c r="J4026" t="s">
        <v>40</v>
      </c>
      <c r="K4026" t="s">
        <v>53</v>
      </c>
      <c r="L4026" t="s">
        <v>205</v>
      </c>
      <c r="M4026" t="s">
        <v>27</v>
      </c>
      <c r="N4026" t="s">
        <v>28</v>
      </c>
      <c r="O4026" t="s">
        <v>29</v>
      </c>
      <c r="P4026" t="s">
        <v>30</v>
      </c>
      <c r="Q4026" t="s">
        <v>21</v>
      </c>
    </row>
    <row r="4027" spans="1:17">
      <c r="A4027" t="s">
        <v>76</v>
      </c>
      <c r="B4027" t="s">
        <v>56</v>
      </c>
      <c r="C4027" t="s">
        <v>19</v>
      </c>
      <c r="D4027" t="s">
        <v>33</v>
      </c>
      <c r="E4027" t="s">
        <v>21</v>
      </c>
      <c r="F4027" t="s">
        <v>2397</v>
      </c>
      <c r="G4027" t="s">
        <v>35</v>
      </c>
      <c r="H4027" t="s">
        <v>21</v>
      </c>
      <c r="I4027" t="s">
        <v>23</v>
      </c>
      <c r="J4027" t="s">
        <v>85</v>
      </c>
      <c r="K4027" t="s">
        <v>48</v>
      </c>
      <c r="L4027" t="s">
        <v>637</v>
      </c>
      <c r="M4027" t="s">
        <v>57</v>
      </c>
      <c r="N4027" t="s">
        <v>28</v>
      </c>
      <c r="O4027" t="s">
        <v>29</v>
      </c>
      <c r="P4027" t="s">
        <v>30</v>
      </c>
      <c r="Q4027" t="s">
        <v>21</v>
      </c>
    </row>
    <row r="4028" spans="1:17">
      <c r="A4028" t="s">
        <v>159</v>
      </c>
      <c r="B4028" t="s">
        <v>66</v>
      </c>
      <c r="C4028" t="s">
        <v>19</v>
      </c>
      <c r="D4028" t="s">
        <v>45</v>
      </c>
      <c r="E4028" t="s">
        <v>21</v>
      </c>
      <c r="F4028" t="s">
        <v>2398</v>
      </c>
      <c r="G4028" t="s">
        <v>21</v>
      </c>
      <c r="H4028" t="s">
        <v>21</v>
      </c>
      <c r="I4028" t="s">
        <v>23</v>
      </c>
      <c r="J4028" t="s">
        <v>169</v>
      </c>
      <c r="K4028" t="s">
        <v>92</v>
      </c>
      <c r="L4028" t="s">
        <v>157</v>
      </c>
      <c r="M4028" t="s">
        <v>205</v>
      </c>
      <c r="N4028" t="s">
        <v>28</v>
      </c>
      <c r="O4028" t="s">
        <v>29</v>
      </c>
      <c r="P4028" t="s">
        <v>30</v>
      </c>
      <c r="Q4028" t="s">
        <v>21</v>
      </c>
    </row>
    <row r="4029" spans="1:17">
      <c r="A4029" t="s">
        <v>197</v>
      </c>
      <c r="B4029" t="s">
        <v>72</v>
      </c>
      <c r="C4029" t="s">
        <v>19</v>
      </c>
      <c r="D4029" t="s">
        <v>45</v>
      </c>
      <c r="E4029" t="s">
        <v>21</v>
      </c>
      <c r="F4029" t="s">
        <v>491</v>
      </c>
      <c r="G4029" t="s">
        <v>21</v>
      </c>
      <c r="H4029" t="s">
        <v>21</v>
      </c>
      <c r="I4029" t="s">
        <v>23</v>
      </c>
      <c r="J4029" t="s">
        <v>234</v>
      </c>
      <c r="K4029" t="s">
        <v>92</v>
      </c>
      <c r="L4029" t="s">
        <v>68</v>
      </c>
      <c r="M4029" t="s">
        <v>52</v>
      </c>
      <c r="N4029" t="s">
        <v>28</v>
      </c>
      <c r="O4029" t="s">
        <v>29</v>
      </c>
      <c r="P4029" t="s">
        <v>30</v>
      </c>
      <c r="Q4029" t="s">
        <v>21</v>
      </c>
    </row>
    <row r="4030" spans="1:17">
      <c r="A4030" t="s">
        <v>180</v>
      </c>
      <c r="B4030" t="s">
        <v>87</v>
      </c>
      <c r="C4030" t="s">
        <v>44</v>
      </c>
      <c r="D4030" t="s">
        <v>2553</v>
      </c>
      <c r="E4030" t="s">
        <v>21</v>
      </c>
      <c r="F4030" t="s">
        <v>2399</v>
      </c>
      <c r="G4030" t="s">
        <v>21</v>
      </c>
      <c r="H4030" t="s">
        <v>21</v>
      </c>
      <c r="I4030" t="s">
        <v>23</v>
      </c>
      <c r="J4030" t="s">
        <v>336</v>
      </c>
      <c r="K4030" t="s">
        <v>61</v>
      </c>
      <c r="L4030" t="s">
        <v>462</v>
      </c>
      <c r="M4030" t="s">
        <v>63</v>
      </c>
      <c r="N4030" t="s">
        <v>28</v>
      </c>
      <c r="O4030" t="s">
        <v>29</v>
      </c>
      <c r="P4030" t="s">
        <v>30</v>
      </c>
      <c r="Q4030" t="s">
        <v>35</v>
      </c>
    </row>
    <row r="4031" spans="1:17">
      <c r="A4031" t="s">
        <v>110</v>
      </c>
      <c r="B4031" t="s">
        <v>66</v>
      </c>
      <c r="C4031" t="s">
        <v>19</v>
      </c>
      <c r="D4031" t="s">
        <v>33</v>
      </c>
      <c r="E4031" t="s">
        <v>21</v>
      </c>
      <c r="F4031" t="s">
        <v>509</v>
      </c>
      <c r="G4031" t="s">
        <v>21</v>
      </c>
      <c r="H4031" t="s">
        <v>35</v>
      </c>
      <c r="I4031" t="s">
        <v>23</v>
      </c>
      <c r="J4031" t="s">
        <v>108</v>
      </c>
      <c r="K4031" t="s">
        <v>92</v>
      </c>
      <c r="L4031" t="s">
        <v>235</v>
      </c>
      <c r="M4031" t="s">
        <v>205</v>
      </c>
      <c r="N4031" t="s">
        <v>28</v>
      </c>
      <c r="O4031" t="s">
        <v>29</v>
      </c>
      <c r="P4031" t="s">
        <v>30</v>
      </c>
      <c r="Q4031" t="s">
        <v>21</v>
      </c>
    </row>
    <row r="4032" spans="1:17">
      <c r="A4032" t="s">
        <v>121</v>
      </c>
      <c r="B4032" t="s">
        <v>56</v>
      </c>
      <c r="C4032" t="s">
        <v>122</v>
      </c>
      <c r="D4032" t="s">
        <v>33</v>
      </c>
      <c r="E4032" t="s">
        <v>21</v>
      </c>
      <c r="F4032" t="s">
        <v>29</v>
      </c>
      <c r="G4032" t="s">
        <v>35</v>
      </c>
      <c r="H4032" t="s">
        <v>21</v>
      </c>
      <c r="I4032" t="s">
        <v>23</v>
      </c>
      <c r="J4032" t="s">
        <v>36</v>
      </c>
      <c r="K4032" t="s">
        <v>37</v>
      </c>
      <c r="L4032" t="s">
        <v>1471</v>
      </c>
      <c r="M4032" t="s">
        <v>27</v>
      </c>
      <c r="N4032" t="s">
        <v>1441</v>
      </c>
      <c r="O4032" t="s">
        <v>27</v>
      </c>
      <c r="P4032" t="s">
        <v>41</v>
      </c>
      <c r="Q4032" t="s">
        <v>21</v>
      </c>
    </row>
    <row r="4033" spans="1:17">
      <c r="A4033" t="s">
        <v>65</v>
      </c>
      <c r="B4033" t="s">
        <v>32</v>
      </c>
      <c r="C4033" t="s">
        <v>44</v>
      </c>
      <c r="D4033" t="s">
        <v>33</v>
      </c>
      <c r="E4033" t="s">
        <v>21</v>
      </c>
      <c r="F4033" t="s">
        <v>248</v>
      </c>
      <c r="G4033" t="s">
        <v>35</v>
      </c>
      <c r="H4033" t="s">
        <v>21</v>
      </c>
      <c r="I4033" t="s">
        <v>30</v>
      </c>
      <c r="J4033" t="s">
        <v>118</v>
      </c>
      <c r="K4033" t="s">
        <v>37</v>
      </c>
      <c r="L4033" t="s">
        <v>229</v>
      </c>
      <c r="M4033" t="s">
        <v>63</v>
      </c>
      <c r="N4033" t="s">
        <v>28</v>
      </c>
      <c r="O4033" t="s">
        <v>29</v>
      </c>
      <c r="P4033" t="s">
        <v>30</v>
      </c>
      <c r="Q4033" t="s">
        <v>21</v>
      </c>
    </row>
    <row r="4034" spans="1:17">
      <c r="A4034" t="s">
        <v>310</v>
      </c>
      <c r="B4034" t="s">
        <v>144</v>
      </c>
      <c r="C4034" t="s">
        <v>19</v>
      </c>
      <c r="D4034" t="s">
        <v>33</v>
      </c>
      <c r="E4034" t="s">
        <v>21</v>
      </c>
      <c r="F4034" t="s">
        <v>2400</v>
      </c>
      <c r="G4034" t="s">
        <v>21</v>
      </c>
      <c r="H4034" t="s">
        <v>21</v>
      </c>
      <c r="I4034" t="s">
        <v>23</v>
      </c>
      <c r="J4034" t="s">
        <v>123</v>
      </c>
      <c r="K4034" t="s">
        <v>124</v>
      </c>
      <c r="L4034" t="s">
        <v>250</v>
      </c>
      <c r="M4034" t="s">
        <v>27</v>
      </c>
      <c r="N4034" t="s">
        <v>28</v>
      </c>
      <c r="O4034" t="s">
        <v>29</v>
      </c>
      <c r="P4034" t="s">
        <v>30</v>
      </c>
      <c r="Q4034" t="s">
        <v>21</v>
      </c>
    </row>
    <row r="4035" spans="1:17">
      <c r="A4035" t="s">
        <v>110</v>
      </c>
      <c r="B4035" t="s">
        <v>43</v>
      </c>
      <c r="C4035" t="s">
        <v>19</v>
      </c>
      <c r="D4035" t="s">
        <v>45</v>
      </c>
      <c r="E4035" t="s">
        <v>21</v>
      </c>
      <c r="F4035" t="s">
        <v>2401</v>
      </c>
      <c r="G4035" t="s">
        <v>21</v>
      </c>
      <c r="H4035" t="s">
        <v>21</v>
      </c>
      <c r="I4035" t="s">
        <v>23</v>
      </c>
      <c r="J4035" t="s">
        <v>219</v>
      </c>
      <c r="K4035" t="s">
        <v>92</v>
      </c>
      <c r="L4035" t="s">
        <v>473</v>
      </c>
      <c r="M4035" t="s">
        <v>63</v>
      </c>
      <c r="N4035" t="s">
        <v>28</v>
      </c>
      <c r="O4035" t="s">
        <v>29</v>
      </c>
      <c r="P4035" t="s">
        <v>30</v>
      </c>
      <c r="Q4035" t="s">
        <v>21</v>
      </c>
    </row>
    <row r="4036" spans="1:17">
      <c r="A4036" t="s">
        <v>17</v>
      </c>
      <c r="B4036" t="s">
        <v>72</v>
      </c>
      <c r="C4036" t="s">
        <v>44</v>
      </c>
      <c r="D4036" t="s">
        <v>33</v>
      </c>
      <c r="E4036" t="s">
        <v>21</v>
      </c>
      <c r="F4036" t="s">
        <v>79</v>
      </c>
      <c r="G4036" t="s">
        <v>21</v>
      </c>
      <c r="H4036" t="s">
        <v>21</v>
      </c>
      <c r="I4036" t="s">
        <v>23</v>
      </c>
      <c r="J4036" t="s">
        <v>63</v>
      </c>
      <c r="K4036" t="s">
        <v>61</v>
      </c>
      <c r="L4036" t="s">
        <v>1780</v>
      </c>
      <c r="M4036" t="s">
        <v>63</v>
      </c>
      <c r="N4036" t="s">
        <v>28</v>
      </c>
      <c r="O4036" t="s">
        <v>29</v>
      </c>
      <c r="P4036" t="s">
        <v>30</v>
      </c>
      <c r="Q4036" t="s">
        <v>21</v>
      </c>
    </row>
    <row r="4037" spans="1:17">
      <c r="A4037" t="s">
        <v>524</v>
      </c>
      <c r="B4037" t="s">
        <v>72</v>
      </c>
      <c r="C4037" t="s">
        <v>19</v>
      </c>
      <c r="D4037" t="s">
        <v>33</v>
      </c>
      <c r="E4037" t="s">
        <v>21</v>
      </c>
      <c r="F4037" t="s">
        <v>2402</v>
      </c>
      <c r="G4037" t="s">
        <v>35</v>
      </c>
      <c r="H4037" t="s">
        <v>21</v>
      </c>
      <c r="I4037" t="s">
        <v>23</v>
      </c>
      <c r="J4037" t="s">
        <v>349</v>
      </c>
      <c r="K4037" t="s">
        <v>119</v>
      </c>
      <c r="L4037" t="s">
        <v>50</v>
      </c>
      <c r="M4037" t="s">
        <v>27</v>
      </c>
      <c r="N4037" t="s">
        <v>28</v>
      </c>
      <c r="O4037" t="s">
        <v>29</v>
      </c>
      <c r="P4037" t="s">
        <v>30</v>
      </c>
      <c r="Q4037" t="s">
        <v>21</v>
      </c>
    </row>
    <row r="4038" spans="1:17">
      <c r="A4038" t="s">
        <v>103</v>
      </c>
      <c r="B4038" t="s">
        <v>72</v>
      </c>
      <c r="C4038" t="s">
        <v>19</v>
      </c>
      <c r="D4038" t="s">
        <v>33</v>
      </c>
      <c r="E4038" t="s">
        <v>21</v>
      </c>
      <c r="F4038" t="s">
        <v>2403</v>
      </c>
      <c r="G4038" t="s">
        <v>35</v>
      </c>
      <c r="H4038" t="s">
        <v>21</v>
      </c>
      <c r="I4038" t="s">
        <v>23</v>
      </c>
      <c r="J4038" t="s">
        <v>85</v>
      </c>
      <c r="K4038" t="s">
        <v>124</v>
      </c>
      <c r="L4038" t="s">
        <v>632</v>
      </c>
      <c r="M4038" t="s">
        <v>63</v>
      </c>
      <c r="N4038" t="s">
        <v>377</v>
      </c>
      <c r="O4038" t="s">
        <v>63</v>
      </c>
      <c r="P4038" t="s">
        <v>41</v>
      </c>
      <c r="Q4038" t="s">
        <v>21</v>
      </c>
    </row>
    <row r="4039" spans="1:17">
      <c r="A4039" t="s">
        <v>126</v>
      </c>
      <c r="B4039" t="s">
        <v>43</v>
      </c>
      <c r="C4039" t="s">
        <v>122</v>
      </c>
      <c r="D4039" t="s">
        <v>45</v>
      </c>
      <c r="E4039" t="s">
        <v>21</v>
      </c>
      <c r="F4039" t="s">
        <v>29</v>
      </c>
      <c r="G4039" t="s">
        <v>21</v>
      </c>
      <c r="H4039" t="s">
        <v>21</v>
      </c>
      <c r="I4039" t="s">
        <v>30</v>
      </c>
      <c r="J4039" t="s">
        <v>24</v>
      </c>
      <c r="K4039" t="s">
        <v>37</v>
      </c>
      <c r="L4039" t="s">
        <v>626</v>
      </c>
      <c r="M4039" t="s">
        <v>63</v>
      </c>
      <c r="N4039" t="s">
        <v>28</v>
      </c>
      <c r="O4039" t="s">
        <v>29</v>
      </c>
      <c r="P4039" t="s">
        <v>30</v>
      </c>
      <c r="Q4039" t="s">
        <v>21</v>
      </c>
    </row>
    <row r="4040" spans="1:17">
      <c r="A4040" t="s">
        <v>351</v>
      </c>
      <c r="B4040" t="s">
        <v>30</v>
      </c>
      <c r="C4040" t="s">
        <v>19</v>
      </c>
      <c r="D4040" t="s">
        <v>45</v>
      </c>
      <c r="E4040" t="s">
        <v>21</v>
      </c>
      <c r="F4040" t="s">
        <v>550</v>
      </c>
      <c r="G4040" t="s">
        <v>21</v>
      </c>
      <c r="H4040" t="s">
        <v>21</v>
      </c>
      <c r="I4040" t="s">
        <v>23</v>
      </c>
      <c r="J4040" t="s">
        <v>108</v>
      </c>
      <c r="K4040" t="s">
        <v>100</v>
      </c>
      <c r="L4040" t="s">
        <v>642</v>
      </c>
      <c r="M4040" t="s">
        <v>27</v>
      </c>
      <c r="N4040" t="s">
        <v>132</v>
      </c>
      <c r="O4040" t="s">
        <v>63</v>
      </c>
      <c r="P4040" t="s">
        <v>41</v>
      </c>
      <c r="Q4040" t="s">
        <v>21</v>
      </c>
    </row>
    <row r="4041" spans="1:17">
      <c r="A4041" t="s">
        <v>216</v>
      </c>
      <c r="B4041" t="s">
        <v>56</v>
      </c>
      <c r="C4041" t="s">
        <v>19</v>
      </c>
      <c r="D4041" t="s">
        <v>33</v>
      </c>
      <c r="E4041" t="s">
        <v>21</v>
      </c>
      <c r="F4041" t="s">
        <v>2404</v>
      </c>
      <c r="G4041" t="s">
        <v>35</v>
      </c>
      <c r="H4041" t="s">
        <v>35</v>
      </c>
      <c r="I4041" t="s">
        <v>23</v>
      </c>
      <c r="J4041" t="s">
        <v>57</v>
      </c>
      <c r="K4041" t="s">
        <v>92</v>
      </c>
      <c r="L4041" t="s">
        <v>203</v>
      </c>
      <c r="M4041" t="s">
        <v>27</v>
      </c>
      <c r="N4041" t="s">
        <v>28</v>
      </c>
      <c r="O4041" t="s">
        <v>29</v>
      </c>
      <c r="P4041" t="s">
        <v>30</v>
      </c>
      <c r="Q4041" t="s">
        <v>21</v>
      </c>
    </row>
    <row r="4042" spans="1:17">
      <c r="A4042" t="s">
        <v>151</v>
      </c>
      <c r="B4042" t="s">
        <v>77</v>
      </c>
      <c r="C4042" t="s">
        <v>19</v>
      </c>
      <c r="D4042" t="s">
        <v>20</v>
      </c>
      <c r="E4042" t="s">
        <v>21</v>
      </c>
      <c r="F4042" t="s">
        <v>108</v>
      </c>
      <c r="G4042" t="s">
        <v>35</v>
      </c>
      <c r="H4042" t="s">
        <v>21</v>
      </c>
      <c r="I4042" t="s">
        <v>146</v>
      </c>
      <c r="J4042" t="s">
        <v>349</v>
      </c>
      <c r="K4042" t="s">
        <v>337</v>
      </c>
      <c r="L4042" t="s">
        <v>505</v>
      </c>
      <c r="M4042" t="s">
        <v>52</v>
      </c>
      <c r="N4042" t="s">
        <v>28</v>
      </c>
      <c r="O4042" t="s">
        <v>29</v>
      </c>
      <c r="P4042" t="s">
        <v>30</v>
      </c>
      <c r="Q4042" t="s">
        <v>35</v>
      </c>
    </row>
    <row r="4043" spans="1:17">
      <c r="A4043" t="s">
        <v>31</v>
      </c>
      <c r="B4043" t="s">
        <v>56</v>
      </c>
      <c r="C4043" t="s">
        <v>122</v>
      </c>
      <c r="D4043" t="s">
        <v>33</v>
      </c>
      <c r="E4043" t="s">
        <v>21</v>
      </c>
      <c r="F4043" t="s">
        <v>1613</v>
      </c>
      <c r="G4043" t="s">
        <v>21</v>
      </c>
      <c r="H4043" t="s">
        <v>21</v>
      </c>
      <c r="I4043" t="s">
        <v>23</v>
      </c>
      <c r="J4043" t="s">
        <v>169</v>
      </c>
      <c r="K4043" t="s">
        <v>119</v>
      </c>
      <c r="L4043" t="s">
        <v>453</v>
      </c>
      <c r="M4043" t="s">
        <v>63</v>
      </c>
      <c r="N4043" t="s">
        <v>28</v>
      </c>
      <c r="O4043" t="s">
        <v>29</v>
      </c>
      <c r="P4043" t="s">
        <v>30</v>
      </c>
      <c r="Q4043" t="s">
        <v>21</v>
      </c>
    </row>
    <row r="4044" spans="1:17">
      <c r="A4044" t="s">
        <v>17</v>
      </c>
      <c r="B4044" t="s">
        <v>72</v>
      </c>
      <c r="C4044" t="s">
        <v>44</v>
      </c>
      <c r="D4044" t="s">
        <v>45</v>
      </c>
      <c r="E4044" t="s">
        <v>21</v>
      </c>
      <c r="F4044" t="s">
        <v>2405</v>
      </c>
      <c r="G4044" t="s">
        <v>35</v>
      </c>
      <c r="H4044" t="s">
        <v>21</v>
      </c>
      <c r="I4044" t="s">
        <v>23</v>
      </c>
      <c r="J4044" t="s">
        <v>17</v>
      </c>
      <c r="K4044" t="s">
        <v>48</v>
      </c>
      <c r="L4044" t="s">
        <v>848</v>
      </c>
      <c r="M4044" t="s">
        <v>27</v>
      </c>
      <c r="N4044" t="s">
        <v>39</v>
      </c>
      <c r="O4044" t="s">
        <v>27</v>
      </c>
      <c r="P4044" t="s">
        <v>41</v>
      </c>
      <c r="Q4044" t="s">
        <v>21</v>
      </c>
    </row>
    <row r="4045" spans="1:17">
      <c r="A4045" t="s">
        <v>71</v>
      </c>
      <c r="B4045" t="s">
        <v>32</v>
      </c>
      <c r="C4045" t="s">
        <v>122</v>
      </c>
      <c r="D4045" t="s">
        <v>33</v>
      </c>
      <c r="E4045" t="s">
        <v>21</v>
      </c>
      <c r="F4045" t="s">
        <v>748</v>
      </c>
      <c r="G4045" t="s">
        <v>35</v>
      </c>
      <c r="H4045" t="s">
        <v>21</v>
      </c>
      <c r="I4045" t="s">
        <v>23</v>
      </c>
      <c r="J4045" t="s">
        <v>82</v>
      </c>
      <c r="K4045" t="s">
        <v>119</v>
      </c>
      <c r="L4045" t="s">
        <v>306</v>
      </c>
      <c r="M4045" t="s">
        <v>27</v>
      </c>
      <c r="N4045" t="s">
        <v>28</v>
      </c>
      <c r="O4045" t="s">
        <v>29</v>
      </c>
      <c r="P4045" t="s">
        <v>30</v>
      </c>
      <c r="Q4045" t="s">
        <v>21</v>
      </c>
    </row>
    <row r="4046" spans="1:17">
      <c r="A4046" t="s">
        <v>159</v>
      </c>
      <c r="B4046" t="s">
        <v>56</v>
      </c>
      <c r="C4046" t="s">
        <v>19</v>
      </c>
      <c r="D4046" t="s">
        <v>33</v>
      </c>
      <c r="E4046" t="s">
        <v>21</v>
      </c>
      <c r="F4046" t="s">
        <v>63</v>
      </c>
      <c r="G4046" t="s">
        <v>35</v>
      </c>
      <c r="H4046" t="s">
        <v>21</v>
      </c>
      <c r="I4046" t="s">
        <v>23</v>
      </c>
      <c r="J4046" t="s">
        <v>205</v>
      </c>
      <c r="K4046" t="s">
        <v>37</v>
      </c>
      <c r="L4046" t="s">
        <v>47</v>
      </c>
      <c r="M4046" t="s">
        <v>243</v>
      </c>
      <c r="N4046" t="s">
        <v>1002</v>
      </c>
      <c r="O4046" t="s">
        <v>27</v>
      </c>
      <c r="P4046" t="s">
        <v>41</v>
      </c>
      <c r="Q4046" t="s">
        <v>21</v>
      </c>
    </row>
    <row r="4047" spans="1:17">
      <c r="A4047" t="s">
        <v>186</v>
      </c>
      <c r="B4047" t="s">
        <v>72</v>
      </c>
      <c r="C4047" t="s">
        <v>44</v>
      </c>
      <c r="D4047" t="s">
        <v>33</v>
      </c>
      <c r="E4047" t="s">
        <v>21</v>
      </c>
      <c r="F4047" t="s">
        <v>259</v>
      </c>
      <c r="G4047" t="s">
        <v>21</v>
      </c>
      <c r="H4047" t="s">
        <v>21</v>
      </c>
      <c r="I4047" t="s">
        <v>23</v>
      </c>
      <c r="J4047" t="s">
        <v>118</v>
      </c>
      <c r="K4047" t="s">
        <v>92</v>
      </c>
      <c r="L4047" t="s">
        <v>1127</v>
      </c>
      <c r="M4047" t="s">
        <v>63</v>
      </c>
      <c r="N4047" t="s">
        <v>28</v>
      </c>
      <c r="O4047" t="s">
        <v>29</v>
      </c>
      <c r="P4047" t="s">
        <v>30</v>
      </c>
      <c r="Q4047" t="s">
        <v>21</v>
      </c>
    </row>
    <row r="4048" spans="1:17">
      <c r="A4048" t="s">
        <v>71</v>
      </c>
      <c r="B4048" t="s">
        <v>66</v>
      </c>
      <c r="C4048" t="s">
        <v>44</v>
      </c>
      <c r="D4048" t="s">
        <v>45</v>
      </c>
      <c r="E4048" t="s">
        <v>21</v>
      </c>
      <c r="F4048" t="s">
        <v>2406</v>
      </c>
      <c r="G4048" t="s">
        <v>21</v>
      </c>
      <c r="H4048" t="s">
        <v>21</v>
      </c>
      <c r="I4048" t="s">
        <v>23</v>
      </c>
      <c r="J4048" t="s">
        <v>17</v>
      </c>
      <c r="K4048" t="s">
        <v>119</v>
      </c>
      <c r="L4048" t="s">
        <v>868</v>
      </c>
      <c r="M4048" t="s">
        <v>52</v>
      </c>
      <c r="N4048" t="s">
        <v>28</v>
      </c>
      <c r="O4048" t="s">
        <v>29</v>
      </c>
      <c r="P4048" t="s">
        <v>30</v>
      </c>
      <c r="Q4048" t="s">
        <v>21</v>
      </c>
    </row>
    <row r="4049" spans="1:17">
      <c r="A4049" t="s">
        <v>421</v>
      </c>
      <c r="B4049" t="s">
        <v>144</v>
      </c>
      <c r="C4049" t="s">
        <v>19</v>
      </c>
      <c r="D4049" t="s">
        <v>33</v>
      </c>
      <c r="E4049" t="s">
        <v>21</v>
      </c>
      <c r="F4049" t="s">
        <v>2407</v>
      </c>
      <c r="G4049" t="s">
        <v>21</v>
      </c>
      <c r="H4049" t="s">
        <v>21</v>
      </c>
      <c r="I4049" t="s">
        <v>146</v>
      </c>
      <c r="J4049" t="s">
        <v>205</v>
      </c>
      <c r="K4049" t="s">
        <v>119</v>
      </c>
      <c r="L4049" t="s">
        <v>255</v>
      </c>
      <c r="M4049" t="s">
        <v>63</v>
      </c>
      <c r="N4049" t="s">
        <v>28</v>
      </c>
      <c r="O4049" t="s">
        <v>29</v>
      </c>
      <c r="P4049" t="s">
        <v>30</v>
      </c>
      <c r="Q4049" t="s">
        <v>21</v>
      </c>
    </row>
    <row r="4050" spans="1:17">
      <c r="A4050" t="s">
        <v>31</v>
      </c>
      <c r="B4050" t="s">
        <v>87</v>
      </c>
      <c r="C4050" t="s">
        <v>122</v>
      </c>
      <c r="D4050" t="s">
        <v>33</v>
      </c>
      <c r="E4050" t="s">
        <v>21</v>
      </c>
      <c r="F4050" t="s">
        <v>1993</v>
      </c>
      <c r="G4050" t="s">
        <v>35</v>
      </c>
      <c r="H4050" t="s">
        <v>35</v>
      </c>
      <c r="I4050" t="s">
        <v>23</v>
      </c>
      <c r="J4050" t="s">
        <v>47</v>
      </c>
      <c r="K4050" t="s">
        <v>48</v>
      </c>
      <c r="L4050" t="s">
        <v>424</v>
      </c>
      <c r="M4050" t="s">
        <v>52</v>
      </c>
      <c r="N4050" t="s">
        <v>28</v>
      </c>
      <c r="O4050" t="s">
        <v>29</v>
      </c>
      <c r="P4050" t="s">
        <v>30</v>
      </c>
      <c r="Q4050" t="s">
        <v>21</v>
      </c>
    </row>
    <row r="4051" spans="1:17">
      <c r="A4051" t="s">
        <v>103</v>
      </c>
      <c r="B4051" t="s">
        <v>32</v>
      </c>
      <c r="C4051" t="s">
        <v>19</v>
      </c>
      <c r="D4051" t="s">
        <v>33</v>
      </c>
      <c r="E4051" t="s">
        <v>21</v>
      </c>
      <c r="F4051" t="s">
        <v>84</v>
      </c>
      <c r="G4051" t="s">
        <v>35</v>
      </c>
      <c r="H4051" t="s">
        <v>21</v>
      </c>
      <c r="I4051" t="s">
        <v>23</v>
      </c>
      <c r="J4051" t="s">
        <v>152</v>
      </c>
      <c r="K4051" t="s">
        <v>124</v>
      </c>
      <c r="L4051" t="s">
        <v>118</v>
      </c>
      <c r="M4051" t="s">
        <v>219</v>
      </c>
      <c r="N4051" t="s">
        <v>49</v>
      </c>
      <c r="O4051" t="s">
        <v>27</v>
      </c>
      <c r="P4051" t="s">
        <v>41</v>
      </c>
      <c r="Q4051" t="s">
        <v>21</v>
      </c>
    </row>
    <row r="4052" spans="1:17">
      <c r="A4052" t="s">
        <v>110</v>
      </c>
      <c r="B4052" t="s">
        <v>72</v>
      </c>
      <c r="C4052" t="s">
        <v>19</v>
      </c>
      <c r="D4052" t="s">
        <v>2553</v>
      </c>
      <c r="E4052" t="s">
        <v>21</v>
      </c>
      <c r="F4052" t="s">
        <v>524</v>
      </c>
      <c r="G4052" t="s">
        <v>21</v>
      </c>
      <c r="H4052" t="s">
        <v>21</v>
      </c>
      <c r="I4052" t="s">
        <v>30</v>
      </c>
      <c r="J4052" t="s">
        <v>24</v>
      </c>
      <c r="K4052" t="s">
        <v>53</v>
      </c>
      <c r="L4052" t="s">
        <v>850</v>
      </c>
      <c r="M4052" t="s">
        <v>52</v>
      </c>
      <c r="N4052" t="s">
        <v>28</v>
      </c>
      <c r="O4052" t="s">
        <v>29</v>
      </c>
      <c r="P4052" t="s">
        <v>30</v>
      </c>
      <c r="Q4052" t="s">
        <v>21</v>
      </c>
    </row>
    <row r="4053" spans="1:17">
      <c r="A4053" t="s">
        <v>322</v>
      </c>
      <c r="B4053" t="s">
        <v>144</v>
      </c>
      <c r="C4053" t="s">
        <v>19</v>
      </c>
      <c r="D4053" t="s">
        <v>20</v>
      </c>
      <c r="E4053" t="s">
        <v>21</v>
      </c>
      <c r="F4053" t="s">
        <v>272</v>
      </c>
      <c r="G4053" t="s">
        <v>21</v>
      </c>
      <c r="H4053" t="s">
        <v>21</v>
      </c>
      <c r="I4053" t="s">
        <v>146</v>
      </c>
      <c r="J4053" t="s">
        <v>130</v>
      </c>
      <c r="K4053" t="s">
        <v>92</v>
      </c>
      <c r="L4053" t="s">
        <v>134</v>
      </c>
      <c r="M4053" t="s">
        <v>27</v>
      </c>
      <c r="N4053" t="s">
        <v>28</v>
      </c>
      <c r="O4053" t="s">
        <v>29</v>
      </c>
      <c r="P4053" t="s">
        <v>30</v>
      </c>
      <c r="Q4053" t="s">
        <v>21</v>
      </c>
    </row>
    <row r="4054" spans="1:17">
      <c r="A4054" t="s">
        <v>180</v>
      </c>
      <c r="B4054" t="s">
        <v>18</v>
      </c>
      <c r="C4054" t="s">
        <v>19</v>
      </c>
      <c r="D4054" t="s">
        <v>20</v>
      </c>
      <c r="E4054" t="s">
        <v>21</v>
      </c>
      <c r="F4054" t="s">
        <v>85</v>
      </c>
      <c r="G4054" t="s">
        <v>35</v>
      </c>
      <c r="H4054" t="s">
        <v>21</v>
      </c>
      <c r="I4054" t="s">
        <v>146</v>
      </c>
      <c r="J4054" t="s">
        <v>234</v>
      </c>
      <c r="K4054" t="s">
        <v>100</v>
      </c>
      <c r="L4054" t="s">
        <v>403</v>
      </c>
      <c r="M4054" t="s">
        <v>27</v>
      </c>
      <c r="N4054" t="s">
        <v>28</v>
      </c>
      <c r="O4054" t="s">
        <v>29</v>
      </c>
      <c r="P4054" t="s">
        <v>30</v>
      </c>
      <c r="Q4054" t="s">
        <v>21</v>
      </c>
    </row>
    <row r="4055" spans="1:17">
      <c r="A4055" t="s">
        <v>97</v>
      </c>
      <c r="B4055" t="s">
        <v>87</v>
      </c>
      <c r="C4055" t="s">
        <v>122</v>
      </c>
      <c r="D4055" t="s">
        <v>33</v>
      </c>
      <c r="E4055" t="s">
        <v>21</v>
      </c>
      <c r="F4055" t="s">
        <v>98</v>
      </c>
      <c r="G4055" t="s">
        <v>21</v>
      </c>
      <c r="H4055" t="s">
        <v>21</v>
      </c>
      <c r="I4055" t="s">
        <v>23</v>
      </c>
      <c r="J4055" t="s">
        <v>205</v>
      </c>
      <c r="K4055" t="s">
        <v>37</v>
      </c>
      <c r="L4055" t="s">
        <v>647</v>
      </c>
      <c r="M4055" t="s">
        <v>27</v>
      </c>
      <c r="N4055" t="s">
        <v>250</v>
      </c>
      <c r="O4055" t="s">
        <v>63</v>
      </c>
      <c r="P4055" t="s">
        <v>70</v>
      </c>
      <c r="Q4055" t="s">
        <v>21</v>
      </c>
    </row>
    <row r="4056" spans="1:17">
      <c r="A4056" t="s">
        <v>234</v>
      </c>
      <c r="B4056" t="s">
        <v>72</v>
      </c>
      <c r="C4056" t="s">
        <v>44</v>
      </c>
      <c r="D4056" t="s">
        <v>33</v>
      </c>
      <c r="E4056" t="s">
        <v>21</v>
      </c>
      <c r="F4056" t="s">
        <v>1600</v>
      </c>
      <c r="G4056" t="s">
        <v>21</v>
      </c>
      <c r="H4056" t="s">
        <v>21</v>
      </c>
      <c r="I4056" t="s">
        <v>23</v>
      </c>
      <c r="J4056" t="s">
        <v>169</v>
      </c>
      <c r="K4056" t="s">
        <v>37</v>
      </c>
      <c r="L4056" t="s">
        <v>394</v>
      </c>
      <c r="M4056" t="s">
        <v>27</v>
      </c>
      <c r="N4056" t="s">
        <v>683</v>
      </c>
      <c r="O4056" t="s">
        <v>57</v>
      </c>
      <c r="P4056" t="s">
        <v>41</v>
      </c>
      <c r="Q4056" t="s">
        <v>21</v>
      </c>
    </row>
    <row r="4057" spans="1:17">
      <c r="A4057" t="s">
        <v>99</v>
      </c>
      <c r="B4057" t="s">
        <v>43</v>
      </c>
      <c r="C4057" t="s">
        <v>44</v>
      </c>
      <c r="D4057" t="s">
        <v>45</v>
      </c>
      <c r="E4057" t="s">
        <v>21</v>
      </c>
      <c r="F4057" t="s">
        <v>1935</v>
      </c>
      <c r="G4057" t="s">
        <v>21</v>
      </c>
      <c r="H4057" t="s">
        <v>21</v>
      </c>
      <c r="I4057" t="s">
        <v>23</v>
      </c>
      <c r="J4057" t="s">
        <v>47</v>
      </c>
      <c r="K4057" t="s">
        <v>92</v>
      </c>
      <c r="L4057" t="s">
        <v>689</v>
      </c>
      <c r="M4057" t="s">
        <v>63</v>
      </c>
      <c r="N4057" t="s">
        <v>211</v>
      </c>
      <c r="O4057" t="s">
        <v>52</v>
      </c>
      <c r="P4057" t="s">
        <v>70</v>
      </c>
      <c r="Q4057" t="s">
        <v>21</v>
      </c>
    </row>
    <row r="4058" spans="1:17">
      <c r="A4058" t="s">
        <v>323</v>
      </c>
      <c r="B4058" t="s">
        <v>32</v>
      </c>
      <c r="C4058" t="s">
        <v>19</v>
      </c>
      <c r="D4058" t="s">
        <v>33</v>
      </c>
      <c r="E4058" t="s">
        <v>21</v>
      </c>
      <c r="F4058" t="s">
        <v>2408</v>
      </c>
      <c r="G4058" t="s">
        <v>21</v>
      </c>
      <c r="H4058" t="s">
        <v>21</v>
      </c>
      <c r="I4058" t="s">
        <v>23</v>
      </c>
      <c r="J4058" t="s">
        <v>24</v>
      </c>
      <c r="K4058" t="s">
        <v>124</v>
      </c>
      <c r="L4058" t="s">
        <v>802</v>
      </c>
      <c r="M4058" t="s">
        <v>63</v>
      </c>
      <c r="N4058" t="s">
        <v>28</v>
      </c>
      <c r="O4058" t="s">
        <v>29</v>
      </c>
      <c r="P4058" t="s">
        <v>30</v>
      </c>
      <c r="Q4058" t="s">
        <v>21</v>
      </c>
    </row>
    <row r="4059" spans="1:17">
      <c r="A4059" t="s">
        <v>234</v>
      </c>
      <c r="B4059" t="s">
        <v>56</v>
      </c>
      <c r="C4059" t="s">
        <v>19</v>
      </c>
      <c r="D4059" t="s">
        <v>33</v>
      </c>
      <c r="E4059" t="s">
        <v>21</v>
      </c>
      <c r="F4059" t="s">
        <v>926</v>
      </c>
      <c r="G4059" t="s">
        <v>35</v>
      </c>
      <c r="H4059" t="s">
        <v>35</v>
      </c>
      <c r="I4059" t="s">
        <v>30</v>
      </c>
      <c r="J4059" t="s">
        <v>108</v>
      </c>
      <c r="K4059" t="s">
        <v>37</v>
      </c>
      <c r="L4059" t="s">
        <v>117</v>
      </c>
      <c r="M4059" t="s">
        <v>63</v>
      </c>
      <c r="N4059" t="s">
        <v>28</v>
      </c>
      <c r="O4059" t="s">
        <v>29</v>
      </c>
      <c r="P4059" t="s">
        <v>30</v>
      </c>
      <c r="Q4059" t="s">
        <v>21</v>
      </c>
    </row>
    <row r="4060" spans="1:17">
      <c r="A4060" t="s">
        <v>76</v>
      </c>
      <c r="B4060" t="s">
        <v>87</v>
      </c>
      <c r="C4060" t="s">
        <v>19</v>
      </c>
      <c r="D4060" t="s">
        <v>33</v>
      </c>
      <c r="E4060" t="s">
        <v>21</v>
      </c>
      <c r="F4060" t="s">
        <v>29</v>
      </c>
      <c r="G4060" t="s">
        <v>21</v>
      </c>
      <c r="H4060" t="s">
        <v>21</v>
      </c>
      <c r="I4060" t="s">
        <v>30</v>
      </c>
      <c r="J4060" t="s">
        <v>85</v>
      </c>
      <c r="K4060" t="s">
        <v>53</v>
      </c>
      <c r="L4060" t="s">
        <v>101</v>
      </c>
      <c r="M4060" t="s">
        <v>27</v>
      </c>
      <c r="N4060" t="s">
        <v>28</v>
      </c>
      <c r="O4060" t="s">
        <v>29</v>
      </c>
      <c r="P4060" t="s">
        <v>30</v>
      </c>
      <c r="Q4060" t="s">
        <v>21</v>
      </c>
    </row>
    <row r="4061" spans="1:17">
      <c r="A4061" t="s">
        <v>126</v>
      </c>
      <c r="B4061" t="s">
        <v>72</v>
      </c>
      <c r="C4061" t="s">
        <v>122</v>
      </c>
      <c r="D4061" t="s">
        <v>33</v>
      </c>
      <c r="E4061" t="s">
        <v>21</v>
      </c>
      <c r="F4061" t="s">
        <v>1534</v>
      </c>
      <c r="G4061" t="s">
        <v>21</v>
      </c>
      <c r="H4061" t="s">
        <v>35</v>
      </c>
      <c r="I4061" t="s">
        <v>23</v>
      </c>
      <c r="J4061" t="s">
        <v>57</v>
      </c>
      <c r="K4061" t="s">
        <v>92</v>
      </c>
      <c r="L4061" t="s">
        <v>356</v>
      </c>
      <c r="M4061" t="s">
        <v>27</v>
      </c>
      <c r="N4061" t="s">
        <v>28</v>
      </c>
      <c r="O4061" t="s">
        <v>29</v>
      </c>
      <c r="P4061" t="s">
        <v>30</v>
      </c>
      <c r="Q4061" t="s">
        <v>21</v>
      </c>
    </row>
    <row r="4062" spans="1:17">
      <c r="A4062" t="s">
        <v>186</v>
      </c>
      <c r="B4062" t="s">
        <v>87</v>
      </c>
      <c r="C4062" t="s">
        <v>44</v>
      </c>
      <c r="D4062" t="s">
        <v>33</v>
      </c>
      <c r="E4062" t="s">
        <v>21</v>
      </c>
      <c r="F4062" t="s">
        <v>752</v>
      </c>
      <c r="G4062" t="s">
        <v>21</v>
      </c>
      <c r="H4062" t="s">
        <v>21</v>
      </c>
      <c r="I4062" t="s">
        <v>23</v>
      </c>
      <c r="J4062" t="s">
        <v>118</v>
      </c>
      <c r="K4062" t="s">
        <v>119</v>
      </c>
      <c r="L4062" t="s">
        <v>73</v>
      </c>
      <c r="M4062" t="s">
        <v>40</v>
      </c>
      <c r="N4062" t="s">
        <v>28</v>
      </c>
      <c r="O4062" t="s">
        <v>29</v>
      </c>
      <c r="P4062" t="s">
        <v>30</v>
      </c>
      <c r="Q4062" t="s">
        <v>21</v>
      </c>
    </row>
    <row r="4063" spans="1:17">
      <c r="A4063" t="s">
        <v>234</v>
      </c>
      <c r="B4063" t="s">
        <v>56</v>
      </c>
      <c r="C4063" t="s">
        <v>19</v>
      </c>
      <c r="D4063" t="s">
        <v>33</v>
      </c>
      <c r="E4063" t="s">
        <v>21</v>
      </c>
      <c r="F4063" t="s">
        <v>2409</v>
      </c>
      <c r="G4063" t="s">
        <v>35</v>
      </c>
      <c r="H4063" t="s">
        <v>21</v>
      </c>
      <c r="I4063" t="s">
        <v>30</v>
      </c>
      <c r="J4063" t="s">
        <v>74</v>
      </c>
      <c r="K4063" t="s">
        <v>53</v>
      </c>
      <c r="L4063" t="s">
        <v>698</v>
      </c>
      <c r="M4063" t="s">
        <v>63</v>
      </c>
      <c r="N4063" t="s">
        <v>28</v>
      </c>
      <c r="O4063" t="s">
        <v>29</v>
      </c>
      <c r="P4063" t="s">
        <v>30</v>
      </c>
      <c r="Q4063" t="s">
        <v>35</v>
      </c>
    </row>
    <row r="4064" spans="1:17">
      <c r="A4064" t="s">
        <v>80</v>
      </c>
      <c r="B4064" t="s">
        <v>43</v>
      </c>
      <c r="C4064" t="s">
        <v>44</v>
      </c>
      <c r="D4064" t="s">
        <v>33</v>
      </c>
      <c r="E4064" t="s">
        <v>21</v>
      </c>
      <c r="F4064" t="s">
        <v>131</v>
      </c>
      <c r="G4064" t="s">
        <v>35</v>
      </c>
      <c r="H4064" t="s">
        <v>21</v>
      </c>
      <c r="I4064" t="s">
        <v>30</v>
      </c>
      <c r="J4064" t="s">
        <v>108</v>
      </c>
      <c r="K4064" t="s">
        <v>37</v>
      </c>
      <c r="L4064" t="s">
        <v>517</v>
      </c>
      <c r="M4064" t="s">
        <v>52</v>
      </c>
      <c r="N4064" t="s">
        <v>28</v>
      </c>
      <c r="O4064" t="s">
        <v>29</v>
      </c>
      <c r="P4064" t="s">
        <v>30</v>
      </c>
      <c r="Q4064" t="s">
        <v>21</v>
      </c>
    </row>
    <row r="4065" spans="1:17">
      <c r="A4065" t="s">
        <v>159</v>
      </c>
      <c r="B4065" t="s">
        <v>72</v>
      </c>
      <c r="C4065" t="s">
        <v>19</v>
      </c>
      <c r="D4065" t="s">
        <v>33</v>
      </c>
      <c r="E4065" t="s">
        <v>21</v>
      </c>
      <c r="F4065" t="s">
        <v>1734</v>
      </c>
      <c r="G4065" t="s">
        <v>21</v>
      </c>
      <c r="H4065" t="s">
        <v>21</v>
      </c>
      <c r="I4065" t="s">
        <v>23</v>
      </c>
      <c r="J4065" t="s">
        <v>134</v>
      </c>
      <c r="K4065" t="s">
        <v>92</v>
      </c>
      <c r="L4065" t="s">
        <v>203</v>
      </c>
      <c r="M4065" t="s">
        <v>68</v>
      </c>
      <c r="N4065" t="s">
        <v>28</v>
      </c>
      <c r="O4065" t="s">
        <v>29</v>
      </c>
      <c r="P4065" t="s">
        <v>30</v>
      </c>
      <c r="Q4065" t="s">
        <v>21</v>
      </c>
    </row>
    <row r="4066" spans="1:17">
      <c r="A4066" t="s">
        <v>31</v>
      </c>
      <c r="B4066" t="s">
        <v>72</v>
      </c>
      <c r="C4066" t="s">
        <v>44</v>
      </c>
      <c r="D4066" t="s">
        <v>45</v>
      </c>
      <c r="E4066" t="s">
        <v>21</v>
      </c>
      <c r="F4066" t="s">
        <v>133</v>
      </c>
      <c r="G4066" t="s">
        <v>21</v>
      </c>
      <c r="H4066" t="s">
        <v>21</v>
      </c>
      <c r="I4066" t="s">
        <v>146</v>
      </c>
      <c r="J4066" t="s">
        <v>99</v>
      </c>
      <c r="K4066" t="s">
        <v>92</v>
      </c>
      <c r="L4066" t="s">
        <v>700</v>
      </c>
      <c r="M4066" t="s">
        <v>63</v>
      </c>
      <c r="N4066" t="s">
        <v>28</v>
      </c>
      <c r="O4066" t="s">
        <v>29</v>
      </c>
      <c r="P4066" t="s">
        <v>30</v>
      </c>
      <c r="Q4066" t="s">
        <v>21</v>
      </c>
    </row>
    <row r="4067" spans="1:17">
      <c r="A4067" t="s">
        <v>542</v>
      </c>
      <c r="B4067" t="s">
        <v>144</v>
      </c>
      <c r="C4067" t="s">
        <v>19</v>
      </c>
      <c r="D4067" t="s">
        <v>33</v>
      </c>
      <c r="E4067" t="s">
        <v>21</v>
      </c>
      <c r="F4067" t="s">
        <v>1917</v>
      </c>
      <c r="G4067" t="s">
        <v>21</v>
      </c>
      <c r="H4067" t="s">
        <v>21</v>
      </c>
      <c r="I4067" t="s">
        <v>23</v>
      </c>
      <c r="J4067" t="s">
        <v>108</v>
      </c>
      <c r="K4067" t="s">
        <v>48</v>
      </c>
      <c r="L4067" t="s">
        <v>150</v>
      </c>
      <c r="M4067" t="s">
        <v>63</v>
      </c>
      <c r="N4067" t="s">
        <v>139</v>
      </c>
      <c r="O4067" t="s">
        <v>27</v>
      </c>
      <c r="P4067" t="s">
        <v>41</v>
      </c>
      <c r="Q4067" t="s">
        <v>21</v>
      </c>
    </row>
    <row r="4068" spans="1:17">
      <c r="A4068" t="s">
        <v>65</v>
      </c>
      <c r="B4068" t="s">
        <v>32</v>
      </c>
      <c r="C4068" t="s">
        <v>19</v>
      </c>
      <c r="D4068" t="s">
        <v>33</v>
      </c>
      <c r="E4068" t="s">
        <v>21</v>
      </c>
      <c r="F4068" t="s">
        <v>210</v>
      </c>
      <c r="G4068" t="s">
        <v>35</v>
      </c>
      <c r="H4068" t="s">
        <v>21</v>
      </c>
      <c r="I4068" t="s">
        <v>146</v>
      </c>
      <c r="J4068" t="s">
        <v>134</v>
      </c>
      <c r="K4068" t="s">
        <v>92</v>
      </c>
      <c r="L4068" t="s">
        <v>414</v>
      </c>
      <c r="M4068" t="s">
        <v>52</v>
      </c>
      <c r="N4068" t="s">
        <v>683</v>
      </c>
      <c r="O4068" t="s">
        <v>40</v>
      </c>
      <c r="P4068" t="s">
        <v>41</v>
      </c>
      <c r="Q4068" t="s">
        <v>21</v>
      </c>
    </row>
    <row r="4069" spans="1:17">
      <c r="A4069" t="s">
        <v>151</v>
      </c>
      <c r="B4069" t="s">
        <v>72</v>
      </c>
      <c r="C4069" t="s">
        <v>19</v>
      </c>
      <c r="D4069" t="s">
        <v>33</v>
      </c>
      <c r="E4069" t="s">
        <v>21</v>
      </c>
      <c r="F4069" t="s">
        <v>474</v>
      </c>
      <c r="G4069" t="s">
        <v>21</v>
      </c>
      <c r="H4069" t="s">
        <v>21</v>
      </c>
      <c r="I4069" t="s">
        <v>23</v>
      </c>
      <c r="J4069" t="s">
        <v>134</v>
      </c>
      <c r="K4069" t="s">
        <v>92</v>
      </c>
      <c r="L4069" t="s">
        <v>252</v>
      </c>
      <c r="M4069" t="s">
        <v>74</v>
      </c>
      <c r="N4069" t="s">
        <v>28</v>
      </c>
      <c r="O4069" t="s">
        <v>29</v>
      </c>
      <c r="P4069" t="s">
        <v>30</v>
      </c>
      <c r="Q4069" t="s">
        <v>21</v>
      </c>
    </row>
    <row r="4070" spans="1:17">
      <c r="A4070" t="s">
        <v>17</v>
      </c>
      <c r="B4070" t="s">
        <v>56</v>
      </c>
      <c r="C4070" t="s">
        <v>44</v>
      </c>
      <c r="D4070" t="s">
        <v>33</v>
      </c>
      <c r="E4070" t="s">
        <v>21</v>
      </c>
      <c r="F4070" t="s">
        <v>2410</v>
      </c>
      <c r="G4070" t="s">
        <v>21</v>
      </c>
      <c r="H4070" t="s">
        <v>21</v>
      </c>
      <c r="I4070" t="s">
        <v>23</v>
      </c>
      <c r="J4070" t="s">
        <v>152</v>
      </c>
      <c r="K4070" t="s">
        <v>124</v>
      </c>
      <c r="L4070" t="s">
        <v>696</v>
      </c>
      <c r="M4070" t="s">
        <v>27</v>
      </c>
      <c r="N4070" t="s">
        <v>28</v>
      </c>
      <c r="O4070" t="s">
        <v>29</v>
      </c>
      <c r="P4070" t="s">
        <v>30</v>
      </c>
      <c r="Q4070" t="s">
        <v>21</v>
      </c>
    </row>
    <row r="4071" spans="1:17">
      <c r="A4071" t="s">
        <v>197</v>
      </c>
      <c r="B4071" t="s">
        <v>32</v>
      </c>
      <c r="C4071" t="s">
        <v>122</v>
      </c>
      <c r="D4071" t="s">
        <v>33</v>
      </c>
      <c r="E4071" t="s">
        <v>21</v>
      </c>
      <c r="F4071" t="s">
        <v>1604</v>
      </c>
      <c r="G4071" t="s">
        <v>21</v>
      </c>
      <c r="H4071" t="s">
        <v>21</v>
      </c>
      <c r="I4071" t="s">
        <v>30</v>
      </c>
      <c r="J4071" t="s">
        <v>52</v>
      </c>
      <c r="K4071" t="s">
        <v>119</v>
      </c>
      <c r="L4071" t="s">
        <v>235</v>
      </c>
      <c r="M4071" t="s">
        <v>63</v>
      </c>
      <c r="N4071" t="s">
        <v>28</v>
      </c>
      <c r="O4071" t="s">
        <v>29</v>
      </c>
      <c r="P4071" t="s">
        <v>30</v>
      </c>
      <c r="Q4071" t="s">
        <v>21</v>
      </c>
    </row>
    <row r="4072" spans="1:17">
      <c r="A4072" t="s">
        <v>97</v>
      </c>
      <c r="B4072" t="s">
        <v>32</v>
      </c>
      <c r="C4072" t="s">
        <v>44</v>
      </c>
      <c r="D4072" t="s">
        <v>33</v>
      </c>
      <c r="E4072" t="s">
        <v>21</v>
      </c>
      <c r="F4072" t="s">
        <v>2013</v>
      </c>
      <c r="G4072" t="s">
        <v>35</v>
      </c>
      <c r="H4072" t="s">
        <v>21</v>
      </c>
      <c r="I4072" t="s">
        <v>23</v>
      </c>
      <c r="J4072" t="s">
        <v>85</v>
      </c>
      <c r="K4072" t="s">
        <v>124</v>
      </c>
      <c r="L4072" t="s">
        <v>129</v>
      </c>
      <c r="M4072" t="s">
        <v>63</v>
      </c>
      <c r="N4072" t="s">
        <v>377</v>
      </c>
      <c r="O4072" t="s">
        <v>63</v>
      </c>
      <c r="P4072" t="s">
        <v>41</v>
      </c>
      <c r="Q4072" t="s">
        <v>21</v>
      </c>
    </row>
    <row r="4073" spans="1:17">
      <c r="A4073" t="s">
        <v>234</v>
      </c>
      <c r="B4073" t="s">
        <v>87</v>
      </c>
      <c r="C4073" t="s">
        <v>19</v>
      </c>
      <c r="D4073" t="s">
        <v>33</v>
      </c>
      <c r="E4073" t="s">
        <v>21</v>
      </c>
      <c r="F4073" t="s">
        <v>130</v>
      </c>
      <c r="G4073" t="s">
        <v>35</v>
      </c>
      <c r="H4073" t="s">
        <v>21</v>
      </c>
      <c r="I4073" t="s">
        <v>23</v>
      </c>
      <c r="J4073" t="s">
        <v>17</v>
      </c>
      <c r="K4073" t="s">
        <v>100</v>
      </c>
      <c r="L4073" t="s">
        <v>786</v>
      </c>
      <c r="M4073" t="s">
        <v>52</v>
      </c>
      <c r="N4073" t="s">
        <v>449</v>
      </c>
      <c r="O4073" t="s">
        <v>52</v>
      </c>
      <c r="P4073" t="s">
        <v>70</v>
      </c>
      <c r="Q4073" t="s">
        <v>21</v>
      </c>
    </row>
    <row r="4074" spans="1:17">
      <c r="A4074" t="s">
        <v>197</v>
      </c>
      <c r="B4074" t="s">
        <v>56</v>
      </c>
      <c r="C4074" t="s">
        <v>19</v>
      </c>
      <c r="D4074" t="s">
        <v>20</v>
      </c>
      <c r="E4074" t="s">
        <v>21</v>
      </c>
      <c r="F4074" t="s">
        <v>29</v>
      </c>
      <c r="G4074" t="s">
        <v>21</v>
      </c>
      <c r="H4074" t="s">
        <v>21</v>
      </c>
      <c r="I4074" t="s">
        <v>30</v>
      </c>
      <c r="J4074" t="s">
        <v>60</v>
      </c>
      <c r="K4074" t="s">
        <v>37</v>
      </c>
      <c r="L4074" t="s">
        <v>299</v>
      </c>
      <c r="M4074" t="s">
        <v>57</v>
      </c>
      <c r="N4074" t="s">
        <v>28</v>
      </c>
      <c r="O4074" t="s">
        <v>29</v>
      </c>
      <c r="P4074" t="s">
        <v>30</v>
      </c>
      <c r="Q4074" t="s">
        <v>21</v>
      </c>
    </row>
    <row r="4075" spans="1:17">
      <c r="A4075" t="s">
        <v>230</v>
      </c>
      <c r="B4075" t="s">
        <v>43</v>
      </c>
      <c r="C4075" t="s">
        <v>19</v>
      </c>
      <c r="D4075" t="s">
        <v>45</v>
      </c>
      <c r="E4075" t="s">
        <v>21</v>
      </c>
      <c r="F4075" t="s">
        <v>64</v>
      </c>
      <c r="G4075" t="s">
        <v>35</v>
      </c>
      <c r="H4075" t="s">
        <v>35</v>
      </c>
      <c r="I4075" t="s">
        <v>30</v>
      </c>
      <c r="J4075" t="s">
        <v>27</v>
      </c>
      <c r="K4075" t="s">
        <v>53</v>
      </c>
      <c r="L4075" t="s">
        <v>219</v>
      </c>
      <c r="M4075" t="s">
        <v>27</v>
      </c>
      <c r="N4075" t="s">
        <v>551</v>
      </c>
      <c r="O4075" t="s">
        <v>63</v>
      </c>
      <c r="P4075" t="s">
        <v>41</v>
      </c>
      <c r="Q4075" t="s">
        <v>21</v>
      </c>
    </row>
    <row r="4076" spans="1:17">
      <c r="A4076" t="s">
        <v>151</v>
      </c>
      <c r="B4076" t="s">
        <v>43</v>
      </c>
      <c r="C4076" t="s">
        <v>19</v>
      </c>
      <c r="D4076" t="s">
        <v>20</v>
      </c>
      <c r="E4076" t="s">
        <v>21</v>
      </c>
      <c r="F4076" t="s">
        <v>2411</v>
      </c>
      <c r="G4076" t="s">
        <v>21</v>
      </c>
      <c r="H4076" t="s">
        <v>21</v>
      </c>
      <c r="I4076" t="s">
        <v>30</v>
      </c>
      <c r="J4076" t="s">
        <v>85</v>
      </c>
      <c r="K4076" t="s">
        <v>53</v>
      </c>
      <c r="L4076" t="s">
        <v>68</v>
      </c>
      <c r="M4076" t="s">
        <v>52</v>
      </c>
      <c r="N4076" t="s">
        <v>28</v>
      </c>
      <c r="O4076" t="s">
        <v>29</v>
      </c>
      <c r="P4076" t="s">
        <v>30</v>
      </c>
      <c r="Q4076" t="s">
        <v>21</v>
      </c>
    </row>
    <row r="4077" spans="1:17">
      <c r="A4077" t="s">
        <v>103</v>
      </c>
      <c r="B4077" t="s">
        <v>72</v>
      </c>
      <c r="C4077" t="s">
        <v>19</v>
      </c>
      <c r="D4077" t="s">
        <v>33</v>
      </c>
      <c r="E4077" t="s">
        <v>21</v>
      </c>
      <c r="F4077" t="s">
        <v>1038</v>
      </c>
      <c r="G4077" t="s">
        <v>35</v>
      </c>
      <c r="H4077" t="s">
        <v>21</v>
      </c>
      <c r="I4077" t="s">
        <v>30</v>
      </c>
      <c r="J4077" t="s">
        <v>47</v>
      </c>
      <c r="K4077" t="s">
        <v>37</v>
      </c>
      <c r="L4077" t="s">
        <v>1220</v>
      </c>
      <c r="M4077" t="s">
        <v>40</v>
      </c>
      <c r="N4077" t="s">
        <v>28</v>
      </c>
      <c r="O4077" t="s">
        <v>29</v>
      </c>
      <c r="P4077" t="s">
        <v>30</v>
      </c>
      <c r="Q4077" t="s">
        <v>21</v>
      </c>
    </row>
    <row r="4078" spans="1:17">
      <c r="A4078" t="s">
        <v>151</v>
      </c>
      <c r="B4078" t="s">
        <v>56</v>
      </c>
      <c r="C4078" t="s">
        <v>19</v>
      </c>
      <c r="D4078" t="s">
        <v>20</v>
      </c>
      <c r="E4078" t="s">
        <v>21</v>
      </c>
      <c r="F4078" t="s">
        <v>151</v>
      </c>
      <c r="G4078" t="s">
        <v>35</v>
      </c>
      <c r="H4078" t="s">
        <v>21</v>
      </c>
      <c r="I4078" t="s">
        <v>23</v>
      </c>
      <c r="J4078" t="s">
        <v>118</v>
      </c>
      <c r="K4078" t="s">
        <v>48</v>
      </c>
      <c r="L4078" t="s">
        <v>642</v>
      </c>
      <c r="M4078" t="s">
        <v>27</v>
      </c>
      <c r="N4078" t="s">
        <v>127</v>
      </c>
      <c r="O4078" t="s">
        <v>27</v>
      </c>
      <c r="P4078" t="s">
        <v>41</v>
      </c>
      <c r="Q4078" t="s">
        <v>21</v>
      </c>
    </row>
    <row r="4079" spans="1:17">
      <c r="A4079" t="s">
        <v>97</v>
      </c>
      <c r="B4079" t="s">
        <v>56</v>
      </c>
      <c r="C4079" t="s">
        <v>122</v>
      </c>
      <c r="D4079" t="s">
        <v>33</v>
      </c>
      <c r="E4079" t="s">
        <v>21</v>
      </c>
      <c r="F4079" t="s">
        <v>74</v>
      </c>
      <c r="G4079" t="s">
        <v>35</v>
      </c>
      <c r="H4079" t="s">
        <v>21</v>
      </c>
      <c r="I4079" t="s">
        <v>23</v>
      </c>
      <c r="J4079" t="s">
        <v>99</v>
      </c>
      <c r="K4079" t="s">
        <v>100</v>
      </c>
      <c r="L4079" t="s">
        <v>1473</v>
      </c>
      <c r="M4079" t="s">
        <v>27</v>
      </c>
      <c r="N4079" t="s">
        <v>28</v>
      </c>
      <c r="O4079" t="s">
        <v>29</v>
      </c>
      <c r="P4079" t="s">
        <v>30</v>
      </c>
      <c r="Q4079" t="s">
        <v>21</v>
      </c>
    </row>
    <row r="4080" spans="1:17">
      <c r="A4080" t="s">
        <v>17</v>
      </c>
      <c r="B4080" t="s">
        <v>43</v>
      </c>
      <c r="C4080" t="s">
        <v>19</v>
      </c>
      <c r="D4080" t="s">
        <v>45</v>
      </c>
      <c r="E4080" t="s">
        <v>21</v>
      </c>
      <c r="F4080" t="s">
        <v>1877</v>
      </c>
      <c r="G4080" t="s">
        <v>21</v>
      </c>
      <c r="H4080" t="s">
        <v>21</v>
      </c>
      <c r="I4080" t="s">
        <v>23</v>
      </c>
      <c r="J4080" t="s">
        <v>152</v>
      </c>
      <c r="K4080" t="s">
        <v>92</v>
      </c>
      <c r="L4080" t="s">
        <v>288</v>
      </c>
      <c r="M4080" t="s">
        <v>40</v>
      </c>
      <c r="N4080" t="s">
        <v>28</v>
      </c>
      <c r="O4080" t="s">
        <v>29</v>
      </c>
      <c r="P4080" t="s">
        <v>30</v>
      </c>
      <c r="Q4080" t="s">
        <v>21</v>
      </c>
    </row>
    <row r="4081" spans="1:17">
      <c r="A4081" t="s">
        <v>151</v>
      </c>
      <c r="B4081" t="s">
        <v>77</v>
      </c>
      <c r="C4081" t="s">
        <v>19</v>
      </c>
      <c r="D4081" t="s">
        <v>33</v>
      </c>
      <c r="E4081" t="s">
        <v>21</v>
      </c>
      <c r="F4081" t="s">
        <v>2245</v>
      </c>
      <c r="G4081" t="s">
        <v>35</v>
      </c>
      <c r="H4081" t="s">
        <v>21</v>
      </c>
      <c r="I4081" t="s">
        <v>30</v>
      </c>
      <c r="J4081" t="s">
        <v>243</v>
      </c>
      <c r="K4081" t="s">
        <v>37</v>
      </c>
      <c r="L4081" t="s">
        <v>178</v>
      </c>
      <c r="M4081" t="s">
        <v>52</v>
      </c>
      <c r="N4081" t="s">
        <v>28</v>
      </c>
      <c r="O4081" t="s">
        <v>29</v>
      </c>
      <c r="P4081" t="s">
        <v>30</v>
      </c>
      <c r="Q4081" t="s">
        <v>21</v>
      </c>
    </row>
    <row r="4082" spans="1:17">
      <c r="A4082" t="s">
        <v>103</v>
      </c>
      <c r="B4082" t="s">
        <v>56</v>
      </c>
      <c r="C4082" t="s">
        <v>19</v>
      </c>
      <c r="D4082" t="s">
        <v>20</v>
      </c>
      <c r="E4082" t="s">
        <v>21</v>
      </c>
      <c r="F4082" t="s">
        <v>2412</v>
      </c>
      <c r="G4082" t="s">
        <v>35</v>
      </c>
      <c r="H4082" t="s">
        <v>21</v>
      </c>
      <c r="I4082" t="s">
        <v>23</v>
      </c>
      <c r="J4082" t="s">
        <v>68</v>
      </c>
      <c r="K4082" t="s">
        <v>37</v>
      </c>
      <c r="L4082" t="s">
        <v>1441</v>
      </c>
      <c r="M4082" t="s">
        <v>74</v>
      </c>
      <c r="N4082" t="s">
        <v>550</v>
      </c>
      <c r="O4082" t="s">
        <v>60</v>
      </c>
      <c r="P4082" t="s">
        <v>41</v>
      </c>
      <c r="Q4082" t="s">
        <v>21</v>
      </c>
    </row>
    <row r="4083" spans="1:17">
      <c r="A4083" t="s">
        <v>134</v>
      </c>
      <c r="B4083" t="s">
        <v>43</v>
      </c>
      <c r="C4083" t="s">
        <v>44</v>
      </c>
      <c r="D4083" t="s">
        <v>33</v>
      </c>
      <c r="E4083" t="s">
        <v>21</v>
      </c>
      <c r="F4083" t="s">
        <v>1847</v>
      </c>
      <c r="G4083" t="s">
        <v>35</v>
      </c>
      <c r="H4083" t="s">
        <v>21</v>
      </c>
      <c r="I4083" t="s">
        <v>30</v>
      </c>
      <c r="J4083" t="s">
        <v>74</v>
      </c>
      <c r="K4083" t="s">
        <v>53</v>
      </c>
      <c r="L4083" t="s">
        <v>2054</v>
      </c>
      <c r="M4083" t="s">
        <v>36</v>
      </c>
      <c r="N4083" t="s">
        <v>28</v>
      </c>
      <c r="O4083" t="s">
        <v>29</v>
      </c>
      <c r="P4083" t="s">
        <v>30</v>
      </c>
      <c r="Q4083" t="s">
        <v>21</v>
      </c>
    </row>
    <row r="4084" spans="1:17">
      <c r="A4084" t="s">
        <v>524</v>
      </c>
      <c r="B4084" t="s">
        <v>56</v>
      </c>
      <c r="C4084" t="s">
        <v>19</v>
      </c>
      <c r="D4084" t="s">
        <v>33</v>
      </c>
      <c r="E4084" t="s">
        <v>21</v>
      </c>
      <c r="F4084" t="s">
        <v>29</v>
      </c>
      <c r="G4084" t="s">
        <v>35</v>
      </c>
      <c r="H4084" t="s">
        <v>21</v>
      </c>
      <c r="I4084" t="s">
        <v>23</v>
      </c>
      <c r="J4084" t="s">
        <v>152</v>
      </c>
      <c r="K4084" t="s">
        <v>119</v>
      </c>
      <c r="L4084" t="s">
        <v>383</v>
      </c>
      <c r="M4084" t="s">
        <v>27</v>
      </c>
      <c r="N4084" t="s">
        <v>28</v>
      </c>
      <c r="O4084" t="s">
        <v>29</v>
      </c>
      <c r="P4084" t="s">
        <v>30</v>
      </c>
      <c r="Q4084" t="s">
        <v>21</v>
      </c>
    </row>
    <row r="4085" spans="1:17">
      <c r="A4085" t="s">
        <v>230</v>
      </c>
      <c r="B4085" t="s">
        <v>43</v>
      </c>
      <c r="C4085" t="s">
        <v>19</v>
      </c>
      <c r="D4085" t="s">
        <v>45</v>
      </c>
      <c r="E4085" t="s">
        <v>21</v>
      </c>
      <c r="F4085" t="s">
        <v>2413</v>
      </c>
      <c r="G4085" t="s">
        <v>21</v>
      </c>
      <c r="H4085" t="s">
        <v>21</v>
      </c>
      <c r="I4085" t="s">
        <v>23</v>
      </c>
      <c r="J4085" t="s">
        <v>47</v>
      </c>
      <c r="K4085" t="s">
        <v>387</v>
      </c>
      <c r="L4085" t="s">
        <v>1946</v>
      </c>
      <c r="M4085" t="s">
        <v>27</v>
      </c>
      <c r="N4085" t="s">
        <v>139</v>
      </c>
      <c r="O4085" t="s">
        <v>57</v>
      </c>
      <c r="P4085" t="s">
        <v>41</v>
      </c>
      <c r="Q4085" t="s">
        <v>21</v>
      </c>
    </row>
    <row r="4086" spans="1:17">
      <c r="A4086" t="s">
        <v>197</v>
      </c>
      <c r="B4086" t="s">
        <v>18</v>
      </c>
      <c r="C4086" t="s">
        <v>19</v>
      </c>
      <c r="D4086" t="s">
        <v>20</v>
      </c>
      <c r="E4086" t="s">
        <v>21</v>
      </c>
      <c r="F4086" t="s">
        <v>502</v>
      </c>
      <c r="G4086" t="s">
        <v>35</v>
      </c>
      <c r="H4086" t="s">
        <v>35</v>
      </c>
      <c r="I4086" t="s">
        <v>30</v>
      </c>
      <c r="J4086" t="s">
        <v>108</v>
      </c>
      <c r="K4086" t="s">
        <v>37</v>
      </c>
      <c r="L4086" t="s">
        <v>465</v>
      </c>
      <c r="M4086" t="s">
        <v>63</v>
      </c>
      <c r="N4086" t="s">
        <v>28</v>
      </c>
      <c r="O4086" t="s">
        <v>29</v>
      </c>
      <c r="P4086" t="s">
        <v>30</v>
      </c>
      <c r="Q4086" t="s">
        <v>21</v>
      </c>
    </row>
    <row r="4087" spans="1:17">
      <c r="A4087" t="s">
        <v>42</v>
      </c>
      <c r="B4087" t="s">
        <v>43</v>
      </c>
      <c r="C4087" t="s">
        <v>19</v>
      </c>
      <c r="D4087" t="s">
        <v>45</v>
      </c>
      <c r="E4087" t="s">
        <v>21</v>
      </c>
      <c r="F4087" t="s">
        <v>29</v>
      </c>
      <c r="G4087" t="s">
        <v>35</v>
      </c>
      <c r="H4087" t="s">
        <v>21</v>
      </c>
      <c r="I4087" t="s">
        <v>23</v>
      </c>
      <c r="J4087" t="s">
        <v>152</v>
      </c>
      <c r="K4087" t="s">
        <v>119</v>
      </c>
      <c r="L4087" t="s">
        <v>214</v>
      </c>
      <c r="M4087" t="s">
        <v>52</v>
      </c>
      <c r="N4087" t="s">
        <v>28</v>
      </c>
      <c r="O4087" t="s">
        <v>29</v>
      </c>
      <c r="P4087" t="s">
        <v>30</v>
      </c>
      <c r="Q4087" t="s">
        <v>21</v>
      </c>
    </row>
    <row r="4088" spans="1:17">
      <c r="A4088" t="s">
        <v>65</v>
      </c>
      <c r="B4088" t="s">
        <v>43</v>
      </c>
      <c r="C4088" t="s">
        <v>44</v>
      </c>
      <c r="D4088" t="s">
        <v>45</v>
      </c>
      <c r="E4088" t="s">
        <v>21</v>
      </c>
      <c r="F4088" t="s">
        <v>678</v>
      </c>
      <c r="G4088" t="s">
        <v>35</v>
      </c>
      <c r="H4088" t="s">
        <v>21</v>
      </c>
      <c r="I4088" t="s">
        <v>30</v>
      </c>
      <c r="J4088" t="s">
        <v>60</v>
      </c>
      <c r="K4088" t="s">
        <v>37</v>
      </c>
      <c r="L4088" t="s">
        <v>102</v>
      </c>
      <c r="M4088" t="s">
        <v>63</v>
      </c>
      <c r="N4088" t="s">
        <v>28</v>
      </c>
      <c r="O4088" t="s">
        <v>29</v>
      </c>
      <c r="P4088" t="s">
        <v>30</v>
      </c>
      <c r="Q4088" t="s">
        <v>21</v>
      </c>
    </row>
    <row r="4089" spans="1:17">
      <c r="A4089" t="s">
        <v>79</v>
      </c>
      <c r="B4089" t="s">
        <v>87</v>
      </c>
      <c r="C4089" t="s">
        <v>19</v>
      </c>
      <c r="D4089" t="s">
        <v>33</v>
      </c>
      <c r="E4089" t="s">
        <v>21</v>
      </c>
      <c r="F4089" t="s">
        <v>2414</v>
      </c>
      <c r="G4089" t="s">
        <v>21</v>
      </c>
      <c r="H4089" t="s">
        <v>21</v>
      </c>
      <c r="I4089" t="s">
        <v>146</v>
      </c>
      <c r="J4089" t="s">
        <v>219</v>
      </c>
      <c r="K4089" t="s">
        <v>119</v>
      </c>
      <c r="L4089" t="s">
        <v>117</v>
      </c>
      <c r="M4089" t="s">
        <v>118</v>
      </c>
      <c r="N4089" t="s">
        <v>28</v>
      </c>
      <c r="O4089" t="s">
        <v>29</v>
      </c>
      <c r="P4089" t="s">
        <v>30</v>
      </c>
      <c r="Q4089" t="s">
        <v>21</v>
      </c>
    </row>
    <row r="4090" spans="1:17">
      <c r="A4090" t="s">
        <v>126</v>
      </c>
      <c r="B4090" t="s">
        <v>56</v>
      </c>
      <c r="C4090" t="s">
        <v>19</v>
      </c>
      <c r="D4090" t="s">
        <v>20</v>
      </c>
      <c r="E4090" t="s">
        <v>21</v>
      </c>
      <c r="F4090" t="s">
        <v>521</v>
      </c>
      <c r="G4090" t="s">
        <v>35</v>
      </c>
      <c r="H4090" t="s">
        <v>21</v>
      </c>
      <c r="I4090" t="s">
        <v>146</v>
      </c>
      <c r="J4090" t="s">
        <v>97</v>
      </c>
      <c r="K4090" t="s">
        <v>119</v>
      </c>
      <c r="L4090" t="s">
        <v>818</v>
      </c>
      <c r="M4090" t="s">
        <v>63</v>
      </c>
      <c r="N4090" t="s">
        <v>28</v>
      </c>
      <c r="O4090" t="s">
        <v>29</v>
      </c>
      <c r="P4090" t="s">
        <v>30</v>
      </c>
      <c r="Q4090" t="s">
        <v>21</v>
      </c>
    </row>
    <row r="4091" spans="1:17">
      <c r="A4091" t="s">
        <v>159</v>
      </c>
      <c r="B4091" t="s">
        <v>56</v>
      </c>
      <c r="C4091" t="s">
        <v>19</v>
      </c>
      <c r="D4091" t="s">
        <v>33</v>
      </c>
      <c r="E4091" t="s">
        <v>35</v>
      </c>
      <c r="F4091" t="s">
        <v>820</v>
      </c>
      <c r="G4091" t="s">
        <v>35</v>
      </c>
      <c r="H4091" t="s">
        <v>21</v>
      </c>
      <c r="I4091" t="s">
        <v>23</v>
      </c>
      <c r="J4091" t="s">
        <v>47</v>
      </c>
      <c r="K4091" t="s">
        <v>48</v>
      </c>
      <c r="L4091" t="s">
        <v>1177</v>
      </c>
      <c r="M4091" t="s">
        <v>27</v>
      </c>
      <c r="N4091" t="s">
        <v>208</v>
      </c>
      <c r="O4091" t="s">
        <v>27</v>
      </c>
      <c r="P4091" t="s">
        <v>70</v>
      </c>
      <c r="Q4091" t="s">
        <v>35</v>
      </c>
    </row>
    <row r="4092" spans="1:17">
      <c r="A4092" t="s">
        <v>17</v>
      </c>
      <c r="B4092" t="s">
        <v>43</v>
      </c>
      <c r="C4092" t="s">
        <v>19</v>
      </c>
      <c r="D4092" t="s">
        <v>45</v>
      </c>
      <c r="E4092" t="s">
        <v>21</v>
      </c>
      <c r="F4092" t="s">
        <v>2415</v>
      </c>
      <c r="G4092" t="s">
        <v>21</v>
      </c>
      <c r="H4092" t="s">
        <v>21</v>
      </c>
      <c r="I4092" t="s">
        <v>23</v>
      </c>
      <c r="J4092" t="s">
        <v>99</v>
      </c>
      <c r="K4092" t="s">
        <v>25</v>
      </c>
      <c r="L4092" t="s">
        <v>833</v>
      </c>
      <c r="M4092" t="s">
        <v>63</v>
      </c>
      <c r="N4092" t="s">
        <v>28</v>
      </c>
      <c r="O4092" t="s">
        <v>29</v>
      </c>
      <c r="P4092" t="s">
        <v>30</v>
      </c>
      <c r="Q4092" t="s">
        <v>35</v>
      </c>
    </row>
    <row r="4093" spans="1:17">
      <c r="A4093" t="s">
        <v>65</v>
      </c>
      <c r="B4093" t="s">
        <v>72</v>
      </c>
      <c r="C4093" t="s">
        <v>19</v>
      </c>
      <c r="D4093" t="s">
        <v>33</v>
      </c>
      <c r="E4093" t="s">
        <v>21</v>
      </c>
      <c r="F4093" t="s">
        <v>2416</v>
      </c>
      <c r="G4093" t="s">
        <v>21</v>
      </c>
      <c r="H4093" t="s">
        <v>21</v>
      </c>
      <c r="I4093" t="s">
        <v>23</v>
      </c>
      <c r="J4093" t="s">
        <v>68</v>
      </c>
      <c r="K4093" t="s">
        <v>92</v>
      </c>
      <c r="L4093" t="s">
        <v>838</v>
      </c>
      <c r="M4093" t="s">
        <v>63</v>
      </c>
      <c r="N4093" t="s">
        <v>28</v>
      </c>
      <c r="O4093" t="s">
        <v>29</v>
      </c>
      <c r="P4093" t="s">
        <v>30</v>
      </c>
      <c r="Q4093" t="s">
        <v>21</v>
      </c>
    </row>
    <row r="4094" spans="1:17">
      <c r="A4094" t="s">
        <v>80</v>
      </c>
      <c r="B4094" t="s">
        <v>72</v>
      </c>
      <c r="C4094" t="s">
        <v>19</v>
      </c>
      <c r="D4094" t="s">
        <v>33</v>
      </c>
      <c r="E4094" t="s">
        <v>21</v>
      </c>
      <c r="F4094" t="s">
        <v>250</v>
      </c>
      <c r="G4094" t="s">
        <v>35</v>
      </c>
      <c r="H4094" t="s">
        <v>21</v>
      </c>
      <c r="I4094" t="s">
        <v>23</v>
      </c>
      <c r="J4094" t="s">
        <v>68</v>
      </c>
      <c r="K4094" t="s">
        <v>25</v>
      </c>
      <c r="L4094" t="s">
        <v>147</v>
      </c>
      <c r="M4094" t="s">
        <v>52</v>
      </c>
      <c r="N4094" t="s">
        <v>28</v>
      </c>
      <c r="O4094" t="s">
        <v>29</v>
      </c>
      <c r="P4094" t="s">
        <v>30</v>
      </c>
      <c r="Q4094" t="s">
        <v>21</v>
      </c>
    </row>
    <row r="4095" spans="1:17">
      <c r="A4095" t="s">
        <v>322</v>
      </c>
      <c r="B4095" t="s">
        <v>144</v>
      </c>
      <c r="C4095" t="s">
        <v>44</v>
      </c>
      <c r="D4095" t="s">
        <v>45</v>
      </c>
      <c r="E4095" t="s">
        <v>21</v>
      </c>
      <c r="F4095" t="s">
        <v>2417</v>
      </c>
      <c r="G4095" t="s">
        <v>21</v>
      </c>
      <c r="H4095" t="s">
        <v>21</v>
      </c>
      <c r="I4095" t="s">
        <v>23</v>
      </c>
      <c r="J4095" t="s">
        <v>99</v>
      </c>
      <c r="K4095" t="s">
        <v>119</v>
      </c>
      <c r="L4095" t="s">
        <v>1414</v>
      </c>
      <c r="M4095" t="s">
        <v>27</v>
      </c>
      <c r="N4095" t="s">
        <v>838</v>
      </c>
      <c r="O4095" t="s">
        <v>40</v>
      </c>
      <c r="P4095" t="s">
        <v>196</v>
      </c>
      <c r="Q4095" t="s">
        <v>35</v>
      </c>
    </row>
    <row r="4096" spans="1:17">
      <c r="A4096" t="s">
        <v>97</v>
      </c>
      <c r="B4096" t="s">
        <v>72</v>
      </c>
      <c r="C4096" t="s">
        <v>44</v>
      </c>
      <c r="D4096" t="s">
        <v>45</v>
      </c>
      <c r="E4096" t="s">
        <v>21</v>
      </c>
      <c r="F4096" t="s">
        <v>2418</v>
      </c>
      <c r="G4096" t="s">
        <v>21</v>
      </c>
      <c r="H4096" t="s">
        <v>21</v>
      </c>
      <c r="I4096" t="s">
        <v>23</v>
      </c>
      <c r="J4096" t="s">
        <v>205</v>
      </c>
      <c r="K4096" t="s">
        <v>53</v>
      </c>
      <c r="L4096" t="s">
        <v>440</v>
      </c>
      <c r="M4096" t="s">
        <v>27</v>
      </c>
      <c r="N4096" t="s">
        <v>28</v>
      </c>
      <c r="O4096" t="s">
        <v>29</v>
      </c>
      <c r="P4096" t="s">
        <v>30</v>
      </c>
      <c r="Q4096" t="s">
        <v>21</v>
      </c>
    </row>
    <row r="4097" spans="1:17">
      <c r="A4097" t="s">
        <v>42</v>
      </c>
      <c r="B4097" t="s">
        <v>72</v>
      </c>
      <c r="C4097" t="s">
        <v>19</v>
      </c>
      <c r="D4097" t="s">
        <v>33</v>
      </c>
      <c r="E4097" t="s">
        <v>21</v>
      </c>
      <c r="F4097" t="s">
        <v>29</v>
      </c>
      <c r="G4097" t="s">
        <v>21</v>
      </c>
      <c r="H4097" t="s">
        <v>21</v>
      </c>
      <c r="I4097" t="s">
        <v>23</v>
      </c>
      <c r="J4097" t="s">
        <v>68</v>
      </c>
      <c r="K4097" t="s">
        <v>119</v>
      </c>
      <c r="L4097" t="s">
        <v>133</v>
      </c>
      <c r="M4097" t="s">
        <v>63</v>
      </c>
      <c r="N4097" t="s">
        <v>28</v>
      </c>
      <c r="O4097" t="s">
        <v>29</v>
      </c>
      <c r="P4097" t="s">
        <v>30</v>
      </c>
      <c r="Q4097" t="s">
        <v>21</v>
      </c>
    </row>
    <row r="4098" spans="1:17">
      <c r="A4098" t="s">
        <v>134</v>
      </c>
      <c r="B4098" t="s">
        <v>77</v>
      </c>
      <c r="C4098" t="s">
        <v>19</v>
      </c>
      <c r="D4098" t="s">
        <v>45</v>
      </c>
      <c r="E4098" t="s">
        <v>21</v>
      </c>
      <c r="F4098" t="s">
        <v>110</v>
      </c>
      <c r="G4098" t="s">
        <v>35</v>
      </c>
      <c r="H4098" t="s">
        <v>35</v>
      </c>
      <c r="I4098" t="s">
        <v>23</v>
      </c>
      <c r="J4098" t="s">
        <v>74</v>
      </c>
      <c r="K4098" t="s">
        <v>37</v>
      </c>
      <c r="L4098" t="s">
        <v>315</v>
      </c>
      <c r="M4098" t="s">
        <v>27</v>
      </c>
      <c r="N4098" t="s">
        <v>175</v>
      </c>
      <c r="O4098" t="s">
        <v>63</v>
      </c>
      <c r="P4098" t="s">
        <v>41</v>
      </c>
      <c r="Q4098" t="s">
        <v>21</v>
      </c>
    </row>
    <row r="4099" spans="1:17">
      <c r="A4099" t="s">
        <v>323</v>
      </c>
      <c r="B4099" t="s">
        <v>72</v>
      </c>
      <c r="C4099" t="s">
        <v>19</v>
      </c>
      <c r="D4099" t="s">
        <v>33</v>
      </c>
      <c r="E4099" t="s">
        <v>21</v>
      </c>
      <c r="F4099" t="s">
        <v>489</v>
      </c>
      <c r="G4099" t="s">
        <v>21</v>
      </c>
      <c r="H4099" t="s">
        <v>35</v>
      </c>
      <c r="I4099" t="s">
        <v>23</v>
      </c>
      <c r="J4099" t="s">
        <v>152</v>
      </c>
      <c r="K4099" t="s">
        <v>124</v>
      </c>
      <c r="L4099" t="s">
        <v>576</v>
      </c>
      <c r="M4099" t="s">
        <v>57</v>
      </c>
      <c r="N4099" t="s">
        <v>28</v>
      </c>
      <c r="O4099" t="s">
        <v>29</v>
      </c>
      <c r="P4099" t="s">
        <v>30</v>
      </c>
      <c r="Q4099" t="s">
        <v>21</v>
      </c>
    </row>
    <row r="4100" spans="1:17">
      <c r="A4100" t="s">
        <v>17</v>
      </c>
      <c r="B4100" t="s">
        <v>72</v>
      </c>
      <c r="C4100" t="s">
        <v>19</v>
      </c>
      <c r="D4100" t="s">
        <v>33</v>
      </c>
      <c r="E4100" t="s">
        <v>21</v>
      </c>
      <c r="F4100" t="s">
        <v>1476</v>
      </c>
      <c r="G4100" t="s">
        <v>35</v>
      </c>
      <c r="H4100" t="s">
        <v>21</v>
      </c>
      <c r="I4100" t="s">
        <v>23</v>
      </c>
      <c r="J4100" t="s">
        <v>123</v>
      </c>
      <c r="K4100" t="s">
        <v>37</v>
      </c>
      <c r="L4100" t="s">
        <v>64</v>
      </c>
      <c r="M4100" t="s">
        <v>27</v>
      </c>
      <c r="N4100" t="s">
        <v>28</v>
      </c>
      <c r="O4100" t="s">
        <v>29</v>
      </c>
      <c r="P4100" t="s">
        <v>30</v>
      </c>
      <c r="Q4100" t="s">
        <v>21</v>
      </c>
    </row>
    <row r="4101" spans="1:17">
      <c r="A4101" t="s">
        <v>31</v>
      </c>
      <c r="B4101" t="s">
        <v>43</v>
      </c>
      <c r="C4101" t="s">
        <v>44</v>
      </c>
      <c r="D4101" t="s">
        <v>45</v>
      </c>
      <c r="E4101" t="s">
        <v>21</v>
      </c>
      <c r="F4101" t="s">
        <v>351</v>
      </c>
      <c r="G4101" t="s">
        <v>21</v>
      </c>
      <c r="H4101" t="s">
        <v>21</v>
      </c>
      <c r="I4101" t="s">
        <v>23</v>
      </c>
      <c r="J4101" t="s">
        <v>169</v>
      </c>
      <c r="K4101" t="s">
        <v>92</v>
      </c>
      <c r="L4101" t="s">
        <v>683</v>
      </c>
      <c r="M4101" t="s">
        <v>74</v>
      </c>
      <c r="N4101" t="s">
        <v>28</v>
      </c>
      <c r="O4101" t="s">
        <v>29</v>
      </c>
      <c r="P4101" t="s">
        <v>30</v>
      </c>
      <c r="Q4101" t="s">
        <v>21</v>
      </c>
    </row>
    <row r="4102" spans="1:17">
      <c r="A4102" t="s">
        <v>186</v>
      </c>
      <c r="B4102" t="s">
        <v>43</v>
      </c>
      <c r="C4102" t="s">
        <v>19</v>
      </c>
      <c r="D4102" t="s">
        <v>45</v>
      </c>
      <c r="E4102" t="s">
        <v>21</v>
      </c>
      <c r="F4102" t="s">
        <v>362</v>
      </c>
      <c r="G4102" t="s">
        <v>35</v>
      </c>
      <c r="H4102" t="s">
        <v>21</v>
      </c>
      <c r="I4102" t="s">
        <v>23</v>
      </c>
      <c r="J4102" t="s">
        <v>82</v>
      </c>
      <c r="K4102" t="s">
        <v>48</v>
      </c>
      <c r="L4102" t="s">
        <v>234</v>
      </c>
      <c r="M4102" t="s">
        <v>27</v>
      </c>
      <c r="N4102" t="s">
        <v>295</v>
      </c>
      <c r="O4102" t="s">
        <v>27</v>
      </c>
      <c r="P4102" t="s">
        <v>41</v>
      </c>
      <c r="Q4102" t="s">
        <v>21</v>
      </c>
    </row>
    <row r="4103" spans="1:17">
      <c r="A4103" t="s">
        <v>209</v>
      </c>
      <c r="B4103" t="s">
        <v>56</v>
      </c>
      <c r="C4103" t="s">
        <v>19</v>
      </c>
      <c r="D4103" t="s">
        <v>20</v>
      </c>
      <c r="E4103" t="s">
        <v>21</v>
      </c>
      <c r="F4103" t="s">
        <v>559</v>
      </c>
      <c r="G4103" t="s">
        <v>35</v>
      </c>
      <c r="H4103" t="s">
        <v>21</v>
      </c>
      <c r="I4103" t="s">
        <v>30</v>
      </c>
      <c r="J4103" t="s">
        <v>205</v>
      </c>
      <c r="K4103" t="s">
        <v>37</v>
      </c>
      <c r="L4103" t="s">
        <v>2419</v>
      </c>
      <c r="M4103" t="s">
        <v>63</v>
      </c>
      <c r="N4103" t="s">
        <v>28</v>
      </c>
      <c r="O4103" t="s">
        <v>29</v>
      </c>
      <c r="P4103" t="s">
        <v>30</v>
      </c>
      <c r="Q4103" t="s">
        <v>21</v>
      </c>
    </row>
    <row r="4104" spans="1:17">
      <c r="A4104" t="s">
        <v>97</v>
      </c>
      <c r="B4104" t="s">
        <v>43</v>
      </c>
      <c r="C4104" t="s">
        <v>19</v>
      </c>
      <c r="D4104" t="s">
        <v>45</v>
      </c>
      <c r="E4104" t="s">
        <v>21</v>
      </c>
      <c r="F4104" t="s">
        <v>2420</v>
      </c>
      <c r="G4104" t="s">
        <v>21</v>
      </c>
      <c r="H4104" t="s">
        <v>21</v>
      </c>
      <c r="I4104" t="s">
        <v>23</v>
      </c>
      <c r="J4104" t="s">
        <v>85</v>
      </c>
      <c r="K4104" t="s">
        <v>92</v>
      </c>
      <c r="L4104" t="s">
        <v>689</v>
      </c>
      <c r="M4104" t="s">
        <v>40</v>
      </c>
      <c r="N4104" t="s">
        <v>28</v>
      </c>
      <c r="O4104" t="s">
        <v>29</v>
      </c>
      <c r="P4104" t="s">
        <v>30</v>
      </c>
      <c r="Q4104" t="s">
        <v>21</v>
      </c>
    </row>
    <row r="4105" spans="1:17">
      <c r="A4105" t="s">
        <v>323</v>
      </c>
      <c r="B4105" t="s">
        <v>43</v>
      </c>
      <c r="C4105" t="s">
        <v>122</v>
      </c>
      <c r="D4105" t="s">
        <v>45</v>
      </c>
      <c r="E4105" t="s">
        <v>21</v>
      </c>
      <c r="F4105" t="s">
        <v>114</v>
      </c>
      <c r="G4105" t="s">
        <v>21</v>
      </c>
      <c r="H4105" t="s">
        <v>21</v>
      </c>
      <c r="I4105" t="s">
        <v>30</v>
      </c>
      <c r="J4105" t="s">
        <v>134</v>
      </c>
      <c r="K4105" t="s">
        <v>37</v>
      </c>
      <c r="L4105" t="s">
        <v>363</v>
      </c>
      <c r="M4105" t="s">
        <v>63</v>
      </c>
      <c r="N4105" t="s">
        <v>28</v>
      </c>
      <c r="O4105" t="s">
        <v>29</v>
      </c>
      <c r="P4105" t="s">
        <v>30</v>
      </c>
      <c r="Q4105" t="s">
        <v>21</v>
      </c>
    </row>
    <row r="4106" spans="1:17">
      <c r="A4106" t="s">
        <v>103</v>
      </c>
      <c r="B4106" t="s">
        <v>32</v>
      </c>
      <c r="C4106" t="s">
        <v>19</v>
      </c>
      <c r="D4106" t="s">
        <v>33</v>
      </c>
      <c r="E4106" t="s">
        <v>21</v>
      </c>
      <c r="F4106" t="s">
        <v>1731</v>
      </c>
      <c r="G4106" t="s">
        <v>21</v>
      </c>
      <c r="H4106" t="s">
        <v>21</v>
      </c>
      <c r="I4106" t="s">
        <v>30</v>
      </c>
      <c r="J4106" t="s">
        <v>36</v>
      </c>
      <c r="K4106" t="s">
        <v>53</v>
      </c>
      <c r="L4106" t="s">
        <v>166</v>
      </c>
      <c r="M4106" t="s">
        <v>63</v>
      </c>
      <c r="N4106" t="s">
        <v>28</v>
      </c>
      <c r="O4106" t="s">
        <v>29</v>
      </c>
      <c r="P4106" t="s">
        <v>30</v>
      </c>
      <c r="Q4106" t="s">
        <v>21</v>
      </c>
    </row>
    <row r="4107" spans="1:17">
      <c r="A4107" t="s">
        <v>71</v>
      </c>
      <c r="B4107" t="s">
        <v>77</v>
      </c>
      <c r="C4107" t="s">
        <v>19</v>
      </c>
      <c r="D4107" t="s">
        <v>33</v>
      </c>
      <c r="E4107" t="s">
        <v>21</v>
      </c>
      <c r="F4107" t="s">
        <v>29</v>
      </c>
      <c r="G4107" t="s">
        <v>21</v>
      </c>
      <c r="H4107" t="s">
        <v>21</v>
      </c>
      <c r="I4107" t="s">
        <v>23</v>
      </c>
      <c r="J4107" t="s">
        <v>152</v>
      </c>
      <c r="K4107" t="s">
        <v>124</v>
      </c>
      <c r="L4107" t="s">
        <v>639</v>
      </c>
      <c r="M4107" t="s">
        <v>118</v>
      </c>
      <c r="N4107" t="s">
        <v>28</v>
      </c>
      <c r="O4107" t="s">
        <v>29</v>
      </c>
      <c r="P4107" t="s">
        <v>30</v>
      </c>
      <c r="Q4107" t="s">
        <v>21</v>
      </c>
    </row>
    <row r="4108" spans="1:17">
      <c r="A4108" t="s">
        <v>31</v>
      </c>
      <c r="B4108" t="s">
        <v>72</v>
      </c>
      <c r="C4108" t="s">
        <v>44</v>
      </c>
      <c r="D4108" t="s">
        <v>33</v>
      </c>
      <c r="E4108" t="s">
        <v>21</v>
      </c>
      <c r="F4108" t="s">
        <v>2421</v>
      </c>
      <c r="G4108" t="s">
        <v>35</v>
      </c>
      <c r="H4108" t="s">
        <v>35</v>
      </c>
      <c r="I4108" t="s">
        <v>23</v>
      </c>
      <c r="J4108" t="s">
        <v>40</v>
      </c>
      <c r="K4108" t="s">
        <v>61</v>
      </c>
      <c r="L4108" t="s">
        <v>473</v>
      </c>
      <c r="M4108" t="s">
        <v>27</v>
      </c>
      <c r="N4108" t="s">
        <v>86</v>
      </c>
      <c r="O4108" t="s">
        <v>27</v>
      </c>
      <c r="P4108" t="s">
        <v>70</v>
      </c>
      <c r="Q4108" t="s">
        <v>21</v>
      </c>
    </row>
    <row r="4109" spans="1:17">
      <c r="A4109" t="s">
        <v>202</v>
      </c>
      <c r="B4109" t="s">
        <v>56</v>
      </c>
      <c r="C4109" t="s">
        <v>19</v>
      </c>
      <c r="D4109" t="s">
        <v>20</v>
      </c>
      <c r="E4109" t="s">
        <v>21</v>
      </c>
      <c r="F4109" t="s">
        <v>2422</v>
      </c>
      <c r="G4109" t="s">
        <v>35</v>
      </c>
      <c r="H4109" t="s">
        <v>21</v>
      </c>
      <c r="I4109" t="s">
        <v>23</v>
      </c>
      <c r="J4109" t="s">
        <v>99</v>
      </c>
      <c r="K4109" t="s">
        <v>100</v>
      </c>
      <c r="L4109" t="s">
        <v>1002</v>
      </c>
      <c r="M4109" t="s">
        <v>63</v>
      </c>
      <c r="N4109" t="s">
        <v>265</v>
      </c>
      <c r="O4109" t="s">
        <v>27</v>
      </c>
      <c r="P4109" t="s">
        <v>70</v>
      </c>
      <c r="Q4109" t="s">
        <v>21</v>
      </c>
    </row>
    <row r="4110" spans="1:17">
      <c r="A4110" t="s">
        <v>376</v>
      </c>
      <c r="B4110" t="s">
        <v>144</v>
      </c>
      <c r="C4110" t="s">
        <v>122</v>
      </c>
      <c r="D4110" t="s">
        <v>20</v>
      </c>
      <c r="E4110" t="s">
        <v>21</v>
      </c>
      <c r="F4110" t="s">
        <v>1264</v>
      </c>
      <c r="G4110" t="s">
        <v>21</v>
      </c>
      <c r="H4110" t="s">
        <v>21</v>
      </c>
      <c r="I4110" t="s">
        <v>146</v>
      </c>
      <c r="J4110" t="s">
        <v>123</v>
      </c>
      <c r="K4110" t="s">
        <v>37</v>
      </c>
      <c r="L4110" t="s">
        <v>550</v>
      </c>
      <c r="M4110" t="s">
        <v>52</v>
      </c>
      <c r="N4110" t="s">
        <v>28</v>
      </c>
      <c r="O4110" t="s">
        <v>29</v>
      </c>
      <c r="P4110" t="s">
        <v>30</v>
      </c>
      <c r="Q4110" t="s">
        <v>35</v>
      </c>
    </row>
    <row r="4111" spans="1:17">
      <c r="A4111" t="s">
        <v>103</v>
      </c>
      <c r="B4111" t="s">
        <v>56</v>
      </c>
      <c r="C4111" t="s">
        <v>19</v>
      </c>
      <c r="D4111" t="s">
        <v>20</v>
      </c>
      <c r="E4111" t="s">
        <v>21</v>
      </c>
      <c r="F4111" t="s">
        <v>260</v>
      </c>
      <c r="G4111" t="s">
        <v>35</v>
      </c>
      <c r="H4111" t="s">
        <v>35</v>
      </c>
      <c r="I4111" t="s">
        <v>146</v>
      </c>
      <c r="J4111" t="s">
        <v>152</v>
      </c>
      <c r="K4111" t="s">
        <v>119</v>
      </c>
      <c r="L4111" t="s">
        <v>2423</v>
      </c>
      <c r="M4111" t="s">
        <v>40</v>
      </c>
      <c r="N4111" t="s">
        <v>28</v>
      </c>
      <c r="O4111" t="s">
        <v>29</v>
      </c>
      <c r="P4111" t="s">
        <v>30</v>
      </c>
      <c r="Q4111" t="s">
        <v>21</v>
      </c>
    </row>
    <row r="4112" spans="1:17">
      <c r="A4112" t="s">
        <v>140</v>
      </c>
      <c r="B4112" t="s">
        <v>43</v>
      </c>
      <c r="C4112" t="s">
        <v>19</v>
      </c>
      <c r="D4112" t="s">
        <v>45</v>
      </c>
      <c r="E4112" t="s">
        <v>21</v>
      </c>
      <c r="F4112" t="s">
        <v>348</v>
      </c>
      <c r="G4112" t="s">
        <v>21</v>
      </c>
      <c r="H4112" t="s">
        <v>21</v>
      </c>
      <c r="I4112" t="s">
        <v>23</v>
      </c>
      <c r="J4112" t="s">
        <v>40</v>
      </c>
      <c r="K4112" t="s">
        <v>92</v>
      </c>
      <c r="L4112" t="s">
        <v>689</v>
      </c>
      <c r="M4112" t="s">
        <v>27</v>
      </c>
      <c r="N4112" t="s">
        <v>28</v>
      </c>
      <c r="O4112" t="s">
        <v>29</v>
      </c>
      <c r="P4112" t="s">
        <v>30</v>
      </c>
      <c r="Q4112" t="s">
        <v>21</v>
      </c>
    </row>
    <row r="4113" spans="1:17">
      <c r="A4113" t="s">
        <v>103</v>
      </c>
      <c r="B4113" t="s">
        <v>32</v>
      </c>
      <c r="C4113" t="s">
        <v>122</v>
      </c>
      <c r="D4113" t="s">
        <v>33</v>
      </c>
      <c r="E4113" t="s">
        <v>21</v>
      </c>
      <c r="F4113" t="s">
        <v>2424</v>
      </c>
      <c r="G4113" t="s">
        <v>35</v>
      </c>
      <c r="H4113" t="s">
        <v>21</v>
      </c>
      <c r="I4113" t="s">
        <v>30</v>
      </c>
      <c r="J4113" t="s">
        <v>17</v>
      </c>
      <c r="K4113" t="s">
        <v>37</v>
      </c>
      <c r="L4113" t="s">
        <v>260</v>
      </c>
      <c r="M4113" t="s">
        <v>27</v>
      </c>
      <c r="N4113" t="s">
        <v>28</v>
      </c>
      <c r="O4113" t="s">
        <v>29</v>
      </c>
      <c r="P4113" t="s">
        <v>30</v>
      </c>
      <c r="Q4113" t="s">
        <v>21</v>
      </c>
    </row>
    <row r="4114" spans="1:17">
      <c r="A4114" t="s">
        <v>323</v>
      </c>
      <c r="B4114" t="s">
        <v>87</v>
      </c>
      <c r="C4114" t="s">
        <v>19</v>
      </c>
      <c r="D4114" t="s">
        <v>20</v>
      </c>
      <c r="E4114" t="s">
        <v>21</v>
      </c>
      <c r="F4114" t="s">
        <v>125</v>
      </c>
      <c r="G4114" t="s">
        <v>21</v>
      </c>
      <c r="H4114" t="s">
        <v>21</v>
      </c>
      <c r="I4114" t="s">
        <v>146</v>
      </c>
      <c r="J4114" t="s">
        <v>40</v>
      </c>
      <c r="K4114" t="s">
        <v>61</v>
      </c>
      <c r="L4114" t="s">
        <v>75</v>
      </c>
      <c r="M4114" t="s">
        <v>63</v>
      </c>
      <c r="N4114" t="s">
        <v>28</v>
      </c>
      <c r="O4114" t="s">
        <v>29</v>
      </c>
      <c r="P4114" t="s">
        <v>30</v>
      </c>
      <c r="Q4114" t="s">
        <v>21</v>
      </c>
    </row>
    <row r="4115" spans="1:17">
      <c r="A4115" t="s">
        <v>80</v>
      </c>
      <c r="B4115" t="s">
        <v>66</v>
      </c>
      <c r="C4115" t="s">
        <v>44</v>
      </c>
      <c r="D4115" t="s">
        <v>45</v>
      </c>
      <c r="E4115" t="s">
        <v>21</v>
      </c>
      <c r="F4115" t="s">
        <v>29</v>
      </c>
      <c r="G4115" t="s">
        <v>21</v>
      </c>
      <c r="H4115" t="s">
        <v>21</v>
      </c>
      <c r="I4115" t="s">
        <v>30</v>
      </c>
      <c r="J4115" t="s">
        <v>24</v>
      </c>
      <c r="K4115" t="s">
        <v>53</v>
      </c>
      <c r="L4115" t="s">
        <v>73</v>
      </c>
      <c r="M4115" t="s">
        <v>27</v>
      </c>
      <c r="N4115" t="s">
        <v>28</v>
      </c>
      <c r="O4115" t="s">
        <v>29</v>
      </c>
      <c r="P4115" t="s">
        <v>30</v>
      </c>
      <c r="Q4115" t="s">
        <v>21</v>
      </c>
    </row>
    <row r="4116" spans="1:17">
      <c r="A4116" t="s">
        <v>186</v>
      </c>
      <c r="B4116" t="s">
        <v>56</v>
      </c>
      <c r="C4116" t="s">
        <v>19</v>
      </c>
      <c r="D4116" t="s">
        <v>33</v>
      </c>
      <c r="E4116" t="s">
        <v>21</v>
      </c>
      <c r="F4116" t="s">
        <v>116</v>
      </c>
      <c r="G4116" t="s">
        <v>35</v>
      </c>
      <c r="H4116" t="s">
        <v>21</v>
      </c>
      <c r="I4116" t="s">
        <v>30</v>
      </c>
      <c r="J4116" t="s">
        <v>99</v>
      </c>
      <c r="K4116" t="s">
        <v>37</v>
      </c>
      <c r="L4116" t="s">
        <v>737</v>
      </c>
      <c r="M4116" t="s">
        <v>74</v>
      </c>
      <c r="N4116" t="s">
        <v>28</v>
      </c>
      <c r="O4116" t="s">
        <v>29</v>
      </c>
      <c r="P4116" t="s">
        <v>30</v>
      </c>
      <c r="Q4116" t="s">
        <v>21</v>
      </c>
    </row>
    <row r="4117" spans="1:17">
      <c r="A4117" t="s">
        <v>42</v>
      </c>
      <c r="B4117" t="s">
        <v>72</v>
      </c>
      <c r="C4117" t="s">
        <v>44</v>
      </c>
      <c r="D4117" t="s">
        <v>33</v>
      </c>
      <c r="E4117" t="s">
        <v>21</v>
      </c>
      <c r="F4117" t="s">
        <v>430</v>
      </c>
      <c r="G4117" t="s">
        <v>21</v>
      </c>
      <c r="H4117" t="s">
        <v>21</v>
      </c>
      <c r="I4117" t="s">
        <v>23</v>
      </c>
      <c r="J4117" t="s">
        <v>169</v>
      </c>
      <c r="K4117" t="s">
        <v>92</v>
      </c>
      <c r="L4117" t="s">
        <v>464</v>
      </c>
      <c r="M4117" t="s">
        <v>63</v>
      </c>
      <c r="N4117" t="s">
        <v>28</v>
      </c>
      <c r="O4117" t="s">
        <v>29</v>
      </c>
      <c r="P4117" t="s">
        <v>30</v>
      </c>
      <c r="Q4117" t="s">
        <v>21</v>
      </c>
    </row>
    <row r="4118" spans="1:17">
      <c r="A4118" t="s">
        <v>79</v>
      </c>
      <c r="B4118" t="s">
        <v>144</v>
      </c>
      <c r="C4118" t="s">
        <v>19</v>
      </c>
      <c r="D4118" t="s">
        <v>2553</v>
      </c>
      <c r="E4118" t="s">
        <v>21</v>
      </c>
      <c r="F4118" t="s">
        <v>2425</v>
      </c>
      <c r="G4118" t="s">
        <v>35</v>
      </c>
      <c r="H4118" t="s">
        <v>21</v>
      </c>
      <c r="I4118" t="s">
        <v>30</v>
      </c>
      <c r="J4118" t="s">
        <v>24</v>
      </c>
      <c r="K4118" t="s">
        <v>53</v>
      </c>
      <c r="L4118" t="s">
        <v>639</v>
      </c>
      <c r="M4118" t="s">
        <v>27</v>
      </c>
      <c r="N4118" t="s">
        <v>28</v>
      </c>
      <c r="O4118" t="s">
        <v>29</v>
      </c>
      <c r="P4118" t="s">
        <v>30</v>
      </c>
      <c r="Q4118" t="s">
        <v>21</v>
      </c>
    </row>
    <row r="4119" spans="1:17">
      <c r="A4119" t="s">
        <v>114</v>
      </c>
      <c r="B4119" t="s">
        <v>94</v>
      </c>
      <c r="C4119" t="s">
        <v>44</v>
      </c>
      <c r="D4119" t="s">
        <v>33</v>
      </c>
      <c r="E4119" t="s">
        <v>21</v>
      </c>
      <c r="F4119" t="s">
        <v>219</v>
      </c>
      <c r="G4119" t="s">
        <v>21</v>
      </c>
      <c r="H4119" t="s">
        <v>21</v>
      </c>
      <c r="I4119" t="s">
        <v>23</v>
      </c>
      <c r="J4119" t="s">
        <v>169</v>
      </c>
      <c r="K4119" t="s">
        <v>48</v>
      </c>
      <c r="L4119" t="s">
        <v>683</v>
      </c>
      <c r="M4119" t="s">
        <v>63</v>
      </c>
      <c r="N4119" t="s">
        <v>28</v>
      </c>
      <c r="O4119" t="s">
        <v>29</v>
      </c>
      <c r="P4119" t="s">
        <v>30</v>
      </c>
      <c r="Q4119" t="s">
        <v>35</v>
      </c>
    </row>
    <row r="4120" spans="1:17">
      <c r="A4120" t="s">
        <v>159</v>
      </c>
      <c r="B4120" t="s">
        <v>66</v>
      </c>
      <c r="C4120" t="s">
        <v>19</v>
      </c>
      <c r="D4120" t="s">
        <v>45</v>
      </c>
      <c r="E4120" t="s">
        <v>21</v>
      </c>
      <c r="F4120" t="s">
        <v>105</v>
      </c>
      <c r="G4120" t="s">
        <v>35</v>
      </c>
      <c r="H4120" t="s">
        <v>21</v>
      </c>
      <c r="I4120" t="s">
        <v>30</v>
      </c>
      <c r="J4120" t="s">
        <v>74</v>
      </c>
      <c r="K4120" t="s">
        <v>53</v>
      </c>
      <c r="L4120" t="s">
        <v>129</v>
      </c>
      <c r="M4120" t="s">
        <v>63</v>
      </c>
      <c r="N4120" t="s">
        <v>28</v>
      </c>
      <c r="O4120" t="s">
        <v>29</v>
      </c>
      <c r="P4120" t="s">
        <v>30</v>
      </c>
      <c r="Q4120" t="s">
        <v>21</v>
      </c>
    </row>
    <row r="4121" spans="1:17">
      <c r="A4121" t="s">
        <v>180</v>
      </c>
      <c r="B4121" t="s">
        <v>144</v>
      </c>
      <c r="C4121" t="s">
        <v>44</v>
      </c>
      <c r="D4121" t="s">
        <v>33</v>
      </c>
      <c r="E4121" t="s">
        <v>21</v>
      </c>
      <c r="F4121" t="s">
        <v>1154</v>
      </c>
      <c r="G4121" t="s">
        <v>21</v>
      </c>
      <c r="H4121" t="s">
        <v>21</v>
      </c>
      <c r="I4121" t="s">
        <v>23</v>
      </c>
      <c r="J4121" t="s">
        <v>130</v>
      </c>
      <c r="K4121" t="s">
        <v>37</v>
      </c>
      <c r="L4121" t="s">
        <v>1068</v>
      </c>
      <c r="M4121" t="s">
        <v>52</v>
      </c>
      <c r="N4121" t="s">
        <v>28</v>
      </c>
      <c r="O4121" t="s">
        <v>29</v>
      </c>
      <c r="P4121" t="s">
        <v>30</v>
      </c>
      <c r="Q4121" t="s">
        <v>21</v>
      </c>
    </row>
    <row r="4122" spans="1:17">
      <c r="A4122" t="s">
        <v>97</v>
      </c>
      <c r="B4122" t="s">
        <v>66</v>
      </c>
      <c r="C4122" t="s">
        <v>44</v>
      </c>
      <c r="D4122" t="s">
        <v>45</v>
      </c>
      <c r="E4122" t="s">
        <v>35</v>
      </c>
      <c r="F4122" t="s">
        <v>2426</v>
      </c>
      <c r="G4122" t="s">
        <v>35</v>
      </c>
      <c r="H4122" t="s">
        <v>21</v>
      </c>
      <c r="I4122" t="s">
        <v>23</v>
      </c>
      <c r="J4122" t="s">
        <v>85</v>
      </c>
      <c r="K4122" t="s">
        <v>124</v>
      </c>
      <c r="L4122" t="s">
        <v>626</v>
      </c>
      <c r="M4122" t="s">
        <v>52</v>
      </c>
      <c r="N4122" t="s">
        <v>28</v>
      </c>
      <c r="O4122" t="s">
        <v>29</v>
      </c>
      <c r="P4122" t="s">
        <v>30</v>
      </c>
      <c r="Q4122" t="s">
        <v>21</v>
      </c>
    </row>
    <row r="4123" spans="1:17">
      <c r="A4123" t="s">
        <v>186</v>
      </c>
      <c r="B4123" t="s">
        <v>43</v>
      </c>
      <c r="C4123" t="s">
        <v>19</v>
      </c>
      <c r="D4123" t="s">
        <v>45</v>
      </c>
      <c r="E4123" t="s">
        <v>21</v>
      </c>
      <c r="F4123" t="s">
        <v>2198</v>
      </c>
      <c r="G4123" t="s">
        <v>35</v>
      </c>
      <c r="H4123" t="s">
        <v>21</v>
      </c>
      <c r="I4123" t="s">
        <v>23</v>
      </c>
      <c r="J4123" t="s">
        <v>17</v>
      </c>
      <c r="K4123" t="s">
        <v>48</v>
      </c>
      <c r="L4123" t="s">
        <v>127</v>
      </c>
      <c r="M4123" t="s">
        <v>63</v>
      </c>
      <c r="N4123" t="s">
        <v>28</v>
      </c>
      <c r="O4123" t="s">
        <v>29</v>
      </c>
      <c r="P4123" t="s">
        <v>30</v>
      </c>
      <c r="Q4123" t="s">
        <v>21</v>
      </c>
    </row>
    <row r="4124" spans="1:17">
      <c r="A4124" t="s">
        <v>126</v>
      </c>
      <c r="B4124" t="s">
        <v>72</v>
      </c>
      <c r="C4124" t="s">
        <v>122</v>
      </c>
      <c r="D4124" t="s">
        <v>33</v>
      </c>
      <c r="E4124" t="s">
        <v>21</v>
      </c>
      <c r="F4124" t="s">
        <v>1340</v>
      </c>
      <c r="G4124" t="s">
        <v>21</v>
      </c>
      <c r="H4124" t="s">
        <v>21</v>
      </c>
      <c r="I4124" t="s">
        <v>23</v>
      </c>
      <c r="J4124" t="s">
        <v>24</v>
      </c>
      <c r="K4124" t="s">
        <v>92</v>
      </c>
      <c r="L4124" t="s">
        <v>980</v>
      </c>
      <c r="M4124" t="s">
        <v>40</v>
      </c>
      <c r="N4124" t="s">
        <v>28</v>
      </c>
      <c r="O4124" t="s">
        <v>29</v>
      </c>
      <c r="P4124" t="s">
        <v>30</v>
      </c>
      <c r="Q4124" t="s">
        <v>21</v>
      </c>
    </row>
    <row r="4125" spans="1:17">
      <c r="A4125" t="s">
        <v>524</v>
      </c>
      <c r="B4125" t="s">
        <v>56</v>
      </c>
      <c r="C4125" t="s">
        <v>122</v>
      </c>
      <c r="D4125" t="s">
        <v>20</v>
      </c>
      <c r="E4125" t="s">
        <v>21</v>
      </c>
      <c r="F4125" t="s">
        <v>430</v>
      </c>
      <c r="G4125" t="s">
        <v>35</v>
      </c>
      <c r="H4125" t="s">
        <v>21</v>
      </c>
      <c r="I4125" t="s">
        <v>30</v>
      </c>
      <c r="J4125" t="s">
        <v>52</v>
      </c>
      <c r="K4125" t="s">
        <v>53</v>
      </c>
      <c r="L4125" t="s">
        <v>2427</v>
      </c>
      <c r="M4125" t="s">
        <v>63</v>
      </c>
      <c r="N4125" t="s">
        <v>28</v>
      </c>
      <c r="O4125" t="s">
        <v>29</v>
      </c>
      <c r="P4125" t="s">
        <v>30</v>
      </c>
      <c r="Q4125" t="s">
        <v>35</v>
      </c>
    </row>
    <row r="4126" spans="1:17">
      <c r="A4126" t="s">
        <v>202</v>
      </c>
      <c r="B4126" t="s">
        <v>66</v>
      </c>
      <c r="C4126" t="s">
        <v>122</v>
      </c>
      <c r="D4126" t="s">
        <v>45</v>
      </c>
      <c r="E4126" t="s">
        <v>21</v>
      </c>
      <c r="F4126" t="s">
        <v>91</v>
      </c>
      <c r="G4126" t="s">
        <v>35</v>
      </c>
      <c r="H4126" t="s">
        <v>21</v>
      </c>
      <c r="I4126" t="s">
        <v>23</v>
      </c>
      <c r="J4126" t="s">
        <v>85</v>
      </c>
      <c r="K4126" t="s">
        <v>48</v>
      </c>
      <c r="L4126" t="s">
        <v>314</v>
      </c>
      <c r="M4126" t="s">
        <v>27</v>
      </c>
      <c r="N4126" t="s">
        <v>28</v>
      </c>
      <c r="O4126" t="s">
        <v>29</v>
      </c>
      <c r="P4126" t="s">
        <v>30</v>
      </c>
      <c r="Q4126" t="s">
        <v>35</v>
      </c>
    </row>
    <row r="4127" spans="1:17">
      <c r="A4127" t="s">
        <v>17</v>
      </c>
      <c r="B4127" t="s">
        <v>72</v>
      </c>
      <c r="C4127" t="s">
        <v>19</v>
      </c>
      <c r="D4127" t="s">
        <v>33</v>
      </c>
      <c r="E4127" t="s">
        <v>21</v>
      </c>
      <c r="F4127" t="s">
        <v>2428</v>
      </c>
      <c r="G4127" t="s">
        <v>35</v>
      </c>
      <c r="H4127" t="s">
        <v>35</v>
      </c>
      <c r="I4127" t="s">
        <v>23</v>
      </c>
      <c r="J4127" t="s">
        <v>47</v>
      </c>
      <c r="K4127" t="s">
        <v>119</v>
      </c>
      <c r="L4127" t="s">
        <v>307</v>
      </c>
      <c r="M4127" t="s">
        <v>27</v>
      </c>
      <c r="N4127" t="s">
        <v>28</v>
      </c>
      <c r="O4127" t="s">
        <v>29</v>
      </c>
      <c r="P4127" t="s">
        <v>30</v>
      </c>
      <c r="Q4127" t="s">
        <v>35</v>
      </c>
    </row>
    <row r="4128" spans="1:17">
      <c r="A4128" t="s">
        <v>31</v>
      </c>
      <c r="B4128" t="s">
        <v>32</v>
      </c>
      <c r="C4128" t="s">
        <v>44</v>
      </c>
      <c r="D4128" t="s">
        <v>33</v>
      </c>
      <c r="E4128" t="s">
        <v>21</v>
      </c>
      <c r="F4128" t="s">
        <v>648</v>
      </c>
      <c r="G4128" t="s">
        <v>35</v>
      </c>
      <c r="H4128" t="s">
        <v>21</v>
      </c>
      <c r="I4128" t="s">
        <v>23</v>
      </c>
      <c r="J4128" t="s">
        <v>118</v>
      </c>
      <c r="K4128" t="s">
        <v>37</v>
      </c>
      <c r="L4128" t="s">
        <v>641</v>
      </c>
      <c r="M4128" t="s">
        <v>27</v>
      </c>
      <c r="N4128" t="s">
        <v>605</v>
      </c>
      <c r="O4128" t="s">
        <v>52</v>
      </c>
      <c r="P4128" t="s">
        <v>41</v>
      </c>
      <c r="Q4128" t="s">
        <v>21</v>
      </c>
    </row>
    <row r="4129" spans="1:17">
      <c r="A4129" t="s">
        <v>106</v>
      </c>
      <c r="B4129" t="s">
        <v>72</v>
      </c>
      <c r="C4129" t="s">
        <v>44</v>
      </c>
      <c r="D4129" t="s">
        <v>45</v>
      </c>
      <c r="E4129" t="s">
        <v>21</v>
      </c>
      <c r="F4129" t="s">
        <v>1852</v>
      </c>
      <c r="G4129" t="s">
        <v>21</v>
      </c>
      <c r="H4129" t="s">
        <v>21</v>
      </c>
      <c r="I4129" t="s">
        <v>30</v>
      </c>
      <c r="J4129" t="s">
        <v>243</v>
      </c>
      <c r="K4129" t="s">
        <v>53</v>
      </c>
      <c r="L4129" t="s">
        <v>888</v>
      </c>
      <c r="M4129" t="s">
        <v>27</v>
      </c>
      <c r="N4129" t="s">
        <v>28</v>
      </c>
      <c r="O4129" t="s">
        <v>29</v>
      </c>
      <c r="P4129" t="s">
        <v>30</v>
      </c>
      <c r="Q4129" t="s">
        <v>21</v>
      </c>
    </row>
    <row r="4130" spans="1:17">
      <c r="A4130" t="s">
        <v>186</v>
      </c>
      <c r="B4130" t="s">
        <v>87</v>
      </c>
      <c r="C4130" t="s">
        <v>122</v>
      </c>
      <c r="D4130" t="s">
        <v>33</v>
      </c>
      <c r="E4130" t="s">
        <v>21</v>
      </c>
      <c r="F4130" t="s">
        <v>2429</v>
      </c>
      <c r="G4130" t="s">
        <v>35</v>
      </c>
      <c r="H4130" t="s">
        <v>21</v>
      </c>
      <c r="I4130" t="s">
        <v>23</v>
      </c>
      <c r="J4130" t="s">
        <v>205</v>
      </c>
      <c r="K4130" t="s">
        <v>37</v>
      </c>
      <c r="L4130" t="s">
        <v>300</v>
      </c>
      <c r="M4130" t="s">
        <v>52</v>
      </c>
      <c r="N4130" t="s">
        <v>28</v>
      </c>
      <c r="O4130" t="s">
        <v>29</v>
      </c>
      <c r="P4130" t="s">
        <v>30</v>
      </c>
      <c r="Q4130" t="s">
        <v>21</v>
      </c>
    </row>
    <row r="4131" spans="1:17">
      <c r="A4131" t="s">
        <v>31</v>
      </c>
      <c r="B4131" t="s">
        <v>72</v>
      </c>
      <c r="C4131" t="s">
        <v>19</v>
      </c>
      <c r="D4131" t="s">
        <v>33</v>
      </c>
      <c r="E4131" t="s">
        <v>21</v>
      </c>
      <c r="F4131" t="s">
        <v>2430</v>
      </c>
      <c r="G4131" t="s">
        <v>35</v>
      </c>
      <c r="H4131" t="s">
        <v>35</v>
      </c>
      <c r="I4131" t="s">
        <v>23</v>
      </c>
      <c r="J4131" t="s">
        <v>219</v>
      </c>
      <c r="K4131" t="s">
        <v>92</v>
      </c>
      <c r="L4131" t="s">
        <v>95</v>
      </c>
      <c r="M4131" t="s">
        <v>63</v>
      </c>
      <c r="N4131" t="s">
        <v>28</v>
      </c>
      <c r="O4131" t="s">
        <v>29</v>
      </c>
      <c r="P4131" t="s">
        <v>30</v>
      </c>
      <c r="Q4131" t="s">
        <v>21</v>
      </c>
    </row>
    <row r="4132" spans="1:17">
      <c r="A4132" t="s">
        <v>159</v>
      </c>
      <c r="B4132" t="s">
        <v>43</v>
      </c>
      <c r="C4132" t="s">
        <v>44</v>
      </c>
      <c r="D4132" t="s">
        <v>45</v>
      </c>
      <c r="E4132" t="s">
        <v>21</v>
      </c>
      <c r="F4132" t="s">
        <v>290</v>
      </c>
      <c r="G4132" t="s">
        <v>35</v>
      </c>
      <c r="H4132" t="s">
        <v>21</v>
      </c>
      <c r="I4132" t="s">
        <v>23</v>
      </c>
      <c r="J4132" t="s">
        <v>36</v>
      </c>
      <c r="K4132" t="s">
        <v>37</v>
      </c>
      <c r="L4132" t="s">
        <v>665</v>
      </c>
      <c r="M4132" t="s">
        <v>63</v>
      </c>
      <c r="N4132" t="s">
        <v>494</v>
      </c>
      <c r="O4132" t="s">
        <v>27</v>
      </c>
      <c r="P4132" t="s">
        <v>70</v>
      </c>
      <c r="Q4132" t="s">
        <v>21</v>
      </c>
    </row>
    <row r="4133" spans="1:17">
      <c r="A4133" t="s">
        <v>186</v>
      </c>
      <c r="B4133" t="s">
        <v>43</v>
      </c>
      <c r="C4133" t="s">
        <v>19</v>
      </c>
      <c r="D4133" t="s">
        <v>45</v>
      </c>
      <c r="E4133" t="s">
        <v>21</v>
      </c>
      <c r="F4133" t="s">
        <v>2431</v>
      </c>
      <c r="G4133" t="s">
        <v>35</v>
      </c>
      <c r="H4133" t="s">
        <v>21</v>
      </c>
      <c r="I4133" t="s">
        <v>23</v>
      </c>
      <c r="J4133" t="s">
        <v>40</v>
      </c>
      <c r="K4133" t="s">
        <v>61</v>
      </c>
      <c r="L4133" t="s">
        <v>491</v>
      </c>
      <c r="M4133" t="s">
        <v>27</v>
      </c>
      <c r="N4133" t="s">
        <v>28</v>
      </c>
      <c r="O4133" t="s">
        <v>29</v>
      </c>
      <c r="P4133" t="s">
        <v>30</v>
      </c>
      <c r="Q4133" t="s">
        <v>21</v>
      </c>
    </row>
    <row r="4134" spans="1:17">
      <c r="A4134" t="s">
        <v>110</v>
      </c>
      <c r="B4134" t="s">
        <v>72</v>
      </c>
      <c r="C4134" t="s">
        <v>19</v>
      </c>
      <c r="D4134" t="s">
        <v>33</v>
      </c>
      <c r="E4134" t="s">
        <v>21</v>
      </c>
      <c r="F4134" t="s">
        <v>1359</v>
      </c>
      <c r="G4134" t="s">
        <v>35</v>
      </c>
      <c r="H4134" t="s">
        <v>21</v>
      </c>
      <c r="I4134" t="s">
        <v>23</v>
      </c>
      <c r="J4134" t="s">
        <v>97</v>
      </c>
      <c r="K4134" t="s">
        <v>119</v>
      </c>
      <c r="L4134" t="s">
        <v>1307</v>
      </c>
      <c r="M4134" t="s">
        <v>63</v>
      </c>
      <c r="N4134" t="s">
        <v>28</v>
      </c>
      <c r="O4134" t="s">
        <v>29</v>
      </c>
      <c r="P4134" t="s">
        <v>30</v>
      </c>
      <c r="Q4134" t="s">
        <v>21</v>
      </c>
    </row>
    <row r="4135" spans="1:17">
      <c r="A4135" t="s">
        <v>17</v>
      </c>
      <c r="B4135" t="s">
        <v>43</v>
      </c>
      <c r="C4135" t="s">
        <v>19</v>
      </c>
      <c r="D4135" t="s">
        <v>33</v>
      </c>
      <c r="E4135" t="s">
        <v>21</v>
      </c>
      <c r="F4135" t="s">
        <v>29</v>
      </c>
      <c r="G4135" t="s">
        <v>35</v>
      </c>
      <c r="H4135" t="s">
        <v>21</v>
      </c>
      <c r="I4135" t="s">
        <v>23</v>
      </c>
      <c r="J4135" t="s">
        <v>130</v>
      </c>
      <c r="K4135" t="s">
        <v>37</v>
      </c>
      <c r="L4135" t="s">
        <v>1134</v>
      </c>
      <c r="M4135" t="s">
        <v>52</v>
      </c>
      <c r="N4135" t="s">
        <v>28</v>
      </c>
      <c r="O4135" t="s">
        <v>29</v>
      </c>
      <c r="P4135" t="s">
        <v>30</v>
      </c>
      <c r="Q4135" t="s">
        <v>21</v>
      </c>
    </row>
    <row r="4136" spans="1:17">
      <c r="A4136" t="s">
        <v>99</v>
      </c>
      <c r="B4136" t="s">
        <v>56</v>
      </c>
      <c r="C4136" t="s">
        <v>19</v>
      </c>
      <c r="D4136" t="s">
        <v>33</v>
      </c>
      <c r="E4136" t="s">
        <v>21</v>
      </c>
      <c r="F4136" t="s">
        <v>271</v>
      </c>
      <c r="G4136" t="s">
        <v>35</v>
      </c>
      <c r="H4136" t="s">
        <v>35</v>
      </c>
      <c r="I4136" t="s">
        <v>30</v>
      </c>
      <c r="J4136" t="s">
        <v>68</v>
      </c>
      <c r="K4136" t="s">
        <v>37</v>
      </c>
      <c r="L4136" t="s">
        <v>102</v>
      </c>
      <c r="M4136" t="s">
        <v>63</v>
      </c>
      <c r="N4136" t="s">
        <v>28</v>
      </c>
      <c r="O4136" t="s">
        <v>29</v>
      </c>
      <c r="P4136" t="s">
        <v>30</v>
      </c>
      <c r="Q4136" t="s">
        <v>21</v>
      </c>
    </row>
    <row r="4137" spans="1:17">
      <c r="A4137" t="s">
        <v>106</v>
      </c>
      <c r="B4137" t="s">
        <v>18</v>
      </c>
      <c r="C4137" t="s">
        <v>122</v>
      </c>
      <c r="D4137" t="s">
        <v>20</v>
      </c>
      <c r="E4137" t="s">
        <v>21</v>
      </c>
      <c r="F4137" t="s">
        <v>2113</v>
      </c>
      <c r="G4137" t="s">
        <v>21</v>
      </c>
      <c r="H4137" t="s">
        <v>21</v>
      </c>
      <c r="I4137" t="s">
        <v>146</v>
      </c>
      <c r="J4137" t="s">
        <v>52</v>
      </c>
      <c r="K4137" t="s">
        <v>61</v>
      </c>
      <c r="L4137" t="s">
        <v>309</v>
      </c>
      <c r="M4137" t="s">
        <v>63</v>
      </c>
      <c r="N4137" t="s">
        <v>28</v>
      </c>
      <c r="O4137" t="s">
        <v>29</v>
      </c>
      <c r="P4137" t="s">
        <v>30</v>
      </c>
      <c r="Q4137" t="s">
        <v>21</v>
      </c>
    </row>
    <row r="4138" spans="1:17">
      <c r="A4138" t="s">
        <v>97</v>
      </c>
      <c r="B4138" t="s">
        <v>43</v>
      </c>
      <c r="C4138" t="s">
        <v>19</v>
      </c>
      <c r="D4138" t="s">
        <v>45</v>
      </c>
      <c r="E4138" t="s">
        <v>21</v>
      </c>
      <c r="F4138" t="s">
        <v>710</v>
      </c>
      <c r="G4138" t="s">
        <v>35</v>
      </c>
      <c r="H4138" t="s">
        <v>21</v>
      </c>
      <c r="I4138" t="s">
        <v>23</v>
      </c>
      <c r="J4138" t="s">
        <v>114</v>
      </c>
      <c r="K4138" t="s">
        <v>119</v>
      </c>
      <c r="L4138" t="s">
        <v>288</v>
      </c>
      <c r="M4138" t="s">
        <v>47</v>
      </c>
      <c r="N4138" t="s">
        <v>28</v>
      </c>
      <c r="O4138" t="s">
        <v>29</v>
      </c>
      <c r="P4138" t="s">
        <v>30</v>
      </c>
      <c r="Q4138" t="s">
        <v>21</v>
      </c>
    </row>
    <row r="4139" spans="1:17">
      <c r="A4139" t="s">
        <v>55</v>
      </c>
      <c r="B4139" t="s">
        <v>30</v>
      </c>
      <c r="C4139" t="s">
        <v>19</v>
      </c>
      <c r="D4139" t="s">
        <v>2553</v>
      </c>
      <c r="E4139" t="s">
        <v>21</v>
      </c>
      <c r="F4139" t="s">
        <v>2057</v>
      </c>
      <c r="G4139" t="s">
        <v>21</v>
      </c>
      <c r="H4139" t="s">
        <v>21</v>
      </c>
      <c r="I4139" t="s">
        <v>30</v>
      </c>
      <c r="J4139" t="s">
        <v>57</v>
      </c>
      <c r="K4139" t="s">
        <v>53</v>
      </c>
      <c r="L4139" t="s">
        <v>209</v>
      </c>
      <c r="M4139" t="s">
        <v>63</v>
      </c>
      <c r="N4139" t="s">
        <v>28</v>
      </c>
      <c r="O4139" t="s">
        <v>29</v>
      </c>
      <c r="P4139" t="s">
        <v>30</v>
      </c>
      <c r="Q4139" t="s">
        <v>21</v>
      </c>
    </row>
    <row r="4140" spans="1:17">
      <c r="A4140" t="s">
        <v>65</v>
      </c>
      <c r="B4140" t="s">
        <v>135</v>
      </c>
      <c r="C4140" t="s">
        <v>19</v>
      </c>
      <c r="D4140" t="s">
        <v>33</v>
      </c>
      <c r="E4140" t="s">
        <v>21</v>
      </c>
      <c r="F4140" t="s">
        <v>2432</v>
      </c>
      <c r="G4140" t="s">
        <v>21</v>
      </c>
      <c r="H4140" t="s">
        <v>21</v>
      </c>
      <c r="I4140" t="s">
        <v>30</v>
      </c>
      <c r="J4140" t="s">
        <v>130</v>
      </c>
      <c r="K4140" t="s">
        <v>53</v>
      </c>
      <c r="L4140" t="s">
        <v>612</v>
      </c>
      <c r="M4140" t="s">
        <v>27</v>
      </c>
      <c r="N4140" t="s">
        <v>28</v>
      </c>
      <c r="O4140" t="s">
        <v>29</v>
      </c>
      <c r="P4140" t="s">
        <v>30</v>
      </c>
      <c r="Q4140" t="s">
        <v>21</v>
      </c>
    </row>
    <row r="4141" spans="1:17">
      <c r="A4141" t="s">
        <v>230</v>
      </c>
      <c r="B4141" t="s">
        <v>56</v>
      </c>
      <c r="C4141" t="s">
        <v>122</v>
      </c>
      <c r="D4141" t="s">
        <v>33</v>
      </c>
      <c r="E4141" t="s">
        <v>21</v>
      </c>
      <c r="F4141" t="s">
        <v>1107</v>
      </c>
      <c r="G4141" t="s">
        <v>35</v>
      </c>
      <c r="H4141" t="s">
        <v>21</v>
      </c>
      <c r="I4141" t="s">
        <v>30</v>
      </c>
      <c r="J4141" t="s">
        <v>17</v>
      </c>
      <c r="K4141" t="s">
        <v>37</v>
      </c>
      <c r="L4141" t="s">
        <v>142</v>
      </c>
      <c r="M4141" t="s">
        <v>63</v>
      </c>
      <c r="N4141" t="s">
        <v>28</v>
      </c>
      <c r="O4141" t="s">
        <v>29</v>
      </c>
      <c r="P4141" t="s">
        <v>30</v>
      </c>
      <c r="Q4141" t="s">
        <v>21</v>
      </c>
    </row>
    <row r="4142" spans="1:17">
      <c r="A4142" t="s">
        <v>216</v>
      </c>
      <c r="B4142" t="s">
        <v>66</v>
      </c>
      <c r="C4142" t="s">
        <v>122</v>
      </c>
      <c r="D4142" t="s">
        <v>20</v>
      </c>
      <c r="E4142" t="s">
        <v>21</v>
      </c>
      <c r="F4142" t="s">
        <v>2433</v>
      </c>
      <c r="G4142" t="s">
        <v>35</v>
      </c>
      <c r="H4142" t="s">
        <v>21</v>
      </c>
      <c r="I4142" t="s">
        <v>146</v>
      </c>
      <c r="J4142" t="s">
        <v>123</v>
      </c>
      <c r="K4142" t="s">
        <v>37</v>
      </c>
      <c r="L4142" t="s">
        <v>737</v>
      </c>
      <c r="M4142" t="s">
        <v>40</v>
      </c>
      <c r="N4142" t="s">
        <v>28</v>
      </c>
      <c r="O4142" t="s">
        <v>29</v>
      </c>
      <c r="P4142" t="s">
        <v>30</v>
      </c>
      <c r="Q4142" t="s">
        <v>21</v>
      </c>
    </row>
    <row r="4143" spans="1:17">
      <c r="A4143" t="s">
        <v>110</v>
      </c>
      <c r="B4143" t="s">
        <v>43</v>
      </c>
      <c r="C4143" t="s">
        <v>19</v>
      </c>
      <c r="D4143" t="s">
        <v>45</v>
      </c>
      <c r="E4143" t="s">
        <v>21</v>
      </c>
      <c r="F4143" t="s">
        <v>29</v>
      </c>
      <c r="G4143" t="s">
        <v>21</v>
      </c>
      <c r="H4143" t="s">
        <v>21</v>
      </c>
      <c r="I4143" t="s">
        <v>23</v>
      </c>
      <c r="J4143" t="s">
        <v>36</v>
      </c>
      <c r="K4143" t="s">
        <v>387</v>
      </c>
      <c r="L4143" t="s">
        <v>1353</v>
      </c>
      <c r="M4143" t="s">
        <v>40</v>
      </c>
      <c r="N4143" t="s">
        <v>683</v>
      </c>
      <c r="O4143" t="s">
        <v>63</v>
      </c>
      <c r="P4143" t="s">
        <v>41</v>
      </c>
      <c r="Q4143" t="s">
        <v>21</v>
      </c>
    </row>
    <row r="4144" spans="1:17">
      <c r="A4144" t="s">
        <v>159</v>
      </c>
      <c r="B4144" t="s">
        <v>72</v>
      </c>
      <c r="C4144" t="s">
        <v>19</v>
      </c>
      <c r="D4144" t="s">
        <v>45</v>
      </c>
      <c r="E4144" t="s">
        <v>21</v>
      </c>
      <c r="F4144" t="s">
        <v>2434</v>
      </c>
      <c r="G4144" t="s">
        <v>21</v>
      </c>
      <c r="H4144" t="s">
        <v>21</v>
      </c>
      <c r="I4144" t="s">
        <v>23</v>
      </c>
      <c r="J4144" t="s">
        <v>219</v>
      </c>
      <c r="K4144" t="s">
        <v>92</v>
      </c>
      <c r="L4144" t="s">
        <v>499</v>
      </c>
      <c r="M4144" t="s">
        <v>63</v>
      </c>
      <c r="N4144" t="s">
        <v>28</v>
      </c>
      <c r="O4144" t="s">
        <v>29</v>
      </c>
      <c r="P4144" t="s">
        <v>30</v>
      </c>
      <c r="Q4144" t="s">
        <v>21</v>
      </c>
    </row>
    <row r="4145" spans="1:17">
      <c r="A4145" t="s">
        <v>126</v>
      </c>
      <c r="B4145" t="s">
        <v>66</v>
      </c>
      <c r="C4145" t="s">
        <v>19</v>
      </c>
      <c r="D4145" t="s">
        <v>45</v>
      </c>
      <c r="E4145" t="s">
        <v>21</v>
      </c>
      <c r="F4145" t="s">
        <v>1289</v>
      </c>
      <c r="G4145" t="s">
        <v>21</v>
      </c>
      <c r="H4145" t="s">
        <v>21</v>
      </c>
      <c r="I4145" t="s">
        <v>30</v>
      </c>
      <c r="J4145" t="s">
        <v>82</v>
      </c>
      <c r="K4145" t="s">
        <v>53</v>
      </c>
      <c r="L4145" t="s">
        <v>97</v>
      </c>
      <c r="M4145" t="s">
        <v>27</v>
      </c>
      <c r="N4145" t="s">
        <v>28</v>
      </c>
      <c r="O4145" t="s">
        <v>29</v>
      </c>
      <c r="P4145" t="s">
        <v>30</v>
      </c>
      <c r="Q4145" t="s">
        <v>21</v>
      </c>
    </row>
    <row r="4146" spans="1:17">
      <c r="A4146" t="s">
        <v>99</v>
      </c>
      <c r="B4146" t="s">
        <v>56</v>
      </c>
      <c r="C4146" t="s">
        <v>19</v>
      </c>
      <c r="D4146" t="s">
        <v>33</v>
      </c>
      <c r="E4146" t="s">
        <v>21</v>
      </c>
      <c r="F4146" t="s">
        <v>648</v>
      </c>
      <c r="G4146" t="s">
        <v>21</v>
      </c>
      <c r="H4146" t="s">
        <v>21</v>
      </c>
      <c r="I4146" t="s">
        <v>23</v>
      </c>
      <c r="J4146" t="s">
        <v>152</v>
      </c>
      <c r="K4146" t="s">
        <v>119</v>
      </c>
      <c r="L4146" t="s">
        <v>425</v>
      </c>
      <c r="M4146" t="s">
        <v>57</v>
      </c>
      <c r="N4146" t="s">
        <v>28</v>
      </c>
      <c r="O4146" t="s">
        <v>29</v>
      </c>
      <c r="P4146" t="s">
        <v>30</v>
      </c>
      <c r="Q4146" t="s">
        <v>21</v>
      </c>
    </row>
    <row r="4147" spans="1:17">
      <c r="A4147" t="s">
        <v>180</v>
      </c>
      <c r="B4147" t="s">
        <v>56</v>
      </c>
      <c r="C4147" t="s">
        <v>19</v>
      </c>
      <c r="D4147" t="s">
        <v>20</v>
      </c>
      <c r="E4147" t="s">
        <v>21</v>
      </c>
      <c r="F4147" t="s">
        <v>2435</v>
      </c>
      <c r="G4147" t="s">
        <v>35</v>
      </c>
      <c r="H4147" t="s">
        <v>21</v>
      </c>
      <c r="I4147" t="s">
        <v>23</v>
      </c>
      <c r="J4147" t="s">
        <v>130</v>
      </c>
      <c r="K4147" t="s">
        <v>37</v>
      </c>
      <c r="L4147" t="s">
        <v>169</v>
      </c>
      <c r="M4147" t="s">
        <v>57</v>
      </c>
      <c r="N4147" t="s">
        <v>28</v>
      </c>
      <c r="O4147" t="s">
        <v>29</v>
      </c>
      <c r="P4147" t="s">
        <v>30</v>
      </c>
      <c r="Q4147" t="s">
        <v>21</v>
      </c>
    </row>
    <row r="4148" spans="1:17">
      <c r="A4148" t="s">
        <v>103</v>
      </c>
      <c r="B4148" t="s">
        <v>72</v>
      </c>
      <c r="C4148" t="s">
        <v>19</v>
      </c>
      <c r="D4148" t="s">
        <v>33</v>
      </c>
      <c r="E4148" t="s">
        <v>21</v>
      </c>
      <c r="F4148" t="s">
        <v>959</v>
      </c>
      <c r="G4148" t="s">
        <v>21</v>
      </c>
      <c r="H4148" t="s">
        <v>21</v>
      </c>
      <c r="I4148" t="s">
        <v>30</v>
      </c>
      <c r="J4148" t="s">
        <v>85</v>
      </c>
      <c r="K4148" t="s">
        <v>37</v>
      </c>
      <c r="L4148" t="s">
        <v>637</v>
      </c>
      <c r="M4148" t="s">
        <v>57</v>
      </c>
      <c r="N4148" t="s">
        <v>28</v>
      </c>
      <c r="O4148" t="s">
        <v>29</v>
      </c>
      <c r="P4148" t="s">
        <v>30</v>
      </c>
      <c r="Q4148" t="s">
        <v>21</v>
      </c>
    </row>
    <row r="4149" spans="1:17">
      <c r="A4149" t="s">
        <v>17</v>
      </c>
      <c r="B4149" t="s">
        <v>32</v>
      </c>
      <c r="C4149" t="s">
        <v>19</v>
      </c>
      <c r="D4149" t="s">
        <v>33</v>
      </c>
      <c r="E4149" t="s">
        <v>21</v>
      </c>
      <c r="F4149" t="s">
        <v>225</v>
      </c>
      <c r="G4149" t="s">
        <v>21</v>
      </c>
      <c r="H4149" t="s">
        <v>35</v>
      </c>
      <c r="I4149" t="s">
        <v>30</v>
      </c>
      <c r="J4149" t="s">
        <v>52</v>
      </c>
      <c r="K4149" t="s">
        <v>53</v>
      </c>
      <c r="L4149" t="s">
        <v>60</v>
      </c>
      <c r="M4149" t="s">
        <v>27</v>
      </c>
      <c r="N4149" t="s">
        <v>28</v>
      </c>
      <c r="O4149" t="s">
        <v>29</v>
      </c>
      <c r="P4149" t="s">
        <v>30</v>
      </c>
      <c r="Q4149" t="s">
        <v>21</v>
      </c>
    </row>
    <row r="4150" spans="1:17">
      <c r="A4150" t="s">
        <v>140</v>
      </c>
      <c r="B4150" t="s">
        <v>77</v>
      </c>
      <c r="C4150" t="s">
        <v>122</v>
      </c>
      <c r="D4150" t="s">
        <v>33</v>
      </c>
      <c r="E4150" t="s">
        <v>21</v>
      </c>
      <c r="F4150" t="s">
        <v>1110</v>
      </c>
      <c r="G4150" t="s">
        <v>35</v>
      </c>
      <c r="H4150" t="s">
        <v>21</v>
      </c>
      <c r="I4150" t="s">
        <v>23</v>
      </c>
      <c r="J4150" t="s">
        <v>118</v>
      </c>
      <c r="K4150" t="s">
        <v>92</v>
      </c>
      <c r="L4150" t="s">
        <v>550</v>
      </c>
      <c r="M4150" t="s">
        <v>63</v>
      </c>
      <c r="N4150" t="s">
        <v>28</v>
      </c>
      <c r="O4150" t="s">
        <v>29</v>
      </c>
      <c r="P4150" t="s">
        <v>30</v>
      </c>
      <c r="Q4150" t="s">
        <v>35</v>
      </c>
    </row>
    <row r="4151" spans="1:17">
      <c r="A4151" t="s">
        <v>162</v>
      </c>
      <c r="B4151" t="s">
        <v>43</v>
      </c>
      <c r="C4151" t="s">
        <v>19</v>
      </c>
      <c r="D4151" t="s">
        <v>45</v>
      </c>
      <c r="E4151" t="s">
        <v>21</v>
      </c>
      <c r="F4151" t="s">
        <v>195</v>
      </c>
      <c r="G4151" t="s">
        <v>35</v>
      </c>
      <c r="H4151" t="s">
        <v>21</v>
      </c>
      <c r="I4151" t="s">
        <v>30</v>
      </c>
      <c r="J4151" t="s">
        <v>74</v>
      </c>
      <c r="K4151" t="s">
        <v>37</v>
      </c>
      <c r="L4151" t="s">
        <v>78</v>
      </c>
      <c r="M4151" t="s">
        <v>63</v>
      </c>
      <c r="N4151" t="s">
        <v>28</v>
      </c>
      <c r="O4151" t="s">
        <v>29</v>
      </c>
      <c r="P4151" t="s">
        <v>30</v>
      </c>
      <c r="Q4151" t="s">
        <v>21</v>
      </c>
    </row>
    <row r="4152" spans="1:17">
      <c r="A4152" t="s">
        <v>31</v>
      </c>
      <c r="B4152" t="s">
        <v>72</v>
      </c>
      <c r="C4152" t="s">
        <v>19</v>
      </c>
      <c r="D4152" t="s">
        <v>45</v>
      </c>
      <c r="E4152" t="s">
        <v>21</v>
      </c>
      <c r="F4152" t="s">
        <v>852</v>
      </c>
      <c r="G4152" t="s">
        <v>21</v>
      </c>
      <c r="H4152" t="s">
        <v>21</v>
      </c>
      <c r="I4152" t="s">
        <v>23</v>
      </c>
      <c r="J4152" t="s">
        <v>114</v>
      </c>
      <c r="K4152" t="s">
        <v>61</v>
      </c>
      <c r="L4152" t="s">
        <v>256</v>
      </c>
      <c r="M4152" t="s">
        <v>27</v>
      </c>
      <c r="N4152" t="s">
        <v>252</v>
      </c>
      <c r="O4152" t="s">
        <v>40</v>
      </c>
      <c r="P4152" t="s">
        <v>41</v>
      </c>
      <c r="Q4152" t="s">
        <v>21</v>
      </c>
    </row>
    <row r="4153" spans="1:17">
      <c r="A4153" t="s">
        <v>159</v>
      </c>
      <c r="B4153" t="s">
        <v>32</v>
      </c>
      <c r="C4153" t="s">
        <v>44</v>
      </c>
      <c r="D4153" t="s">
        <v>33</v>
      </c>
      <c r="E4153" t="s">
        <v>21</v>
      </c>
      <c r="F4153" t="s">
        <v>2436</v>
      </c>
      <c r="G4153" t="s">
        <v>21</v>
      </c>
      <c r="H4153" t="s">
        <v>35</v>
      </c>
      <c r="I4153" t="s">
        <v>23</v>
      </c>
      <c r="J4153" t="s">
        <v>85</v>
      </c>
      <c r="K4153" t="s">
        <v>124</v>
      </c>
      <c r="L4153" t="s">
        <v>487</v>
      </c>
      <c r="M4153" t="s">
        <v>27</v>
      </c>
      <c r="N4153" t="s">
        <v>28</v>
      </c>
      <c r="O4153" t="s">
        <v>29</v>
      </c>
      <c r="P4153" t="s">
        <v>30</v>
      </c>
      <c r="Q4153" t="s">
        <v>21</v>
      </c>
    </row>
    <row r="4154" spans="1:17">
      <c r="A4154" t="s">
        <v>152</v>
      </c>
      <c r="B4154" t="s">
        <v>94</v>
      </c>
      <c r="C4154" t="s">
        <v>44</v>
      </c>
      <c r="D4154" t="s">
        <v>33</v>
      </c>
      <c r="E4154" t="s">
        <v>21</v>
      </c>
      <c r="F4154" t="s">
        <v>2437</v>
      </c>
      <c r="G4154" t="s">
        <v>21</v>
      </c>
      <c r="H4154" t="s">
        <v>21</v>
      </c>
      <c r="I4154" t="s">
        <v>23</v>
      </c>
      <c r="J4154" t="s">
        <v>68</v>
      </c>
      <c r="K4154" t="s">
        <v>92</v>
      </c>
      <c r="L4154" t="s">
        <v>430</v>
      </c>
      <c r="M4154" t="s">
        <v>52</v>
      </c>
      <c r="N4154" t="s">
        <v>685</v>
      </c>
      <c r="O4154" t="s">
        <v>118</v>
      </c>
      <c r="P4154" t="s">
        <v>70</v>
      </c>
      <c r="Q4154" t="s">
        <v>21</v>
      </c>
    </row>
    <row r="4155" spans="1:17">
      <c r="A4155" t="s">
        <v>126</v>
      </c>
      <c r="B4155" t="s">
        <v>72</v>
      </c>
      <c r="C4155" t="s">
        <v>19</v>
      </c>
      <c r="D4155" t="s">
        <v>33</v>
      </c>
      <c r="E4155" t="s">
        <v>21</v>
      </c>
      <c r="F4155" t="s">
        <v>1582</v>
      </c>
      <c r="G4155" t="s">
        <v>35</v>
      </c>
      <c r="H4155" t="s">
        <v>21</v>
      </c>
      <c r="I4155" t="s">
        <v>23</v>
      </c>
      <c r="J4155" t="s">
        <v>52</v>
      </c>
      <c r="K4155" t="s">
        <v>61</v>
      </c>
      <c r="L4155" t="s">
        <v>91</v>
      </c>
      <c r="M4155" t="s">
        <v>57</v>
      </c>
      <c r="N4155" t="s">
        <v>28</v>
      </c>
      <c r="O4155" t="s">
        <v>29</v>
      </c>
      <c r="P4155" t="s">
        <v>30</v>
      </c>
      <c r="Q4155" t="s">
        <v>21</v>
      </c>
    </row>
    <row r="4156" spans="1:17">
      <c r="A4156" t="s">
        <v>106</v>
      </c>
      <c r="B4156" t="s">
        <v>66</v>
      </c>
      <c r="C4156" t="s">
        <v>19</v>
      </c>
      <c r="D4156" t="s">
        <v>33</v>
      </c>
      <c r="E4156" t="s">
        <v>21</v>
      </c>
      <c r="F4156" t="s">
        <v>2085</v>
      </c>
      <c r="G4156" t="s">
        <v>21</v>
      </c>
      <c r="H4156" t="s">
        <v>35</v>
      </c>
      <c r="I4156" t="s">
        <v>23</v>
      </c>
      <c r="J4156" t="s">
        <v>243</v>
      </c>
      <c r="K4156" t="s">
        <v>119</v>
      </c>
      <c r="L4156" t="s">
        <v>232</v>
      </c>
      <c r="M4156" t="s">
        <v>27</v>
      </c>
      <c r="N4156" t="s">
        <v>28</v>
      </c>
      <c r="O4156" t="s">
        <v>29</v>
      </c>
      <c r="P4156" t="s">
        <v>30</v>
      </c>
      <c r="Q4156" t="s">
        <v>21</v>
      </c>
    </row>
    <row r="4157" spans="1:17">
      <c r="A4157" t="s">
        <v>71</v>
      </c>
      <c r="B4157" t="s">
        <v>30</v>
      </c>
      <c r="C4157" t="s">
        <v>44</v>
      </c>
      <c r="D4157" t="s">
        <v>33</v>
      </c>
      <c r="E4157" t="s">
        <v>21</v>
      </c>
      <c r="F4157" t="s">
        <v>2224</v>
      </c>
      <c r="G4157" t="s">
        <v>21</v>
      </c>
      <c r="H4157" t="s">
        <v>21</v>
      </c>
      <c r="I4157" t="s">
        <v>30</v>
      </c>
      <c r="J4157" t="s">
        <v>57</v>
      </c>
      <c r="K4157" t="s">
        <v>53</v>
      </c>
      <c r="L4157" t="s">
        <v>85</v>
      </c>
      <c r="M4157" t="s">
        <v>27</v>
      </c>
      <c r="N4157" t="s">
        <v>28</v>
      </c>
      <c r="O4157" t="s">
        <v>29</v>
      </c>
      <c r="P4157" t="s">
        <v>30</v>
      </c>
      <c r="Q4157" t="s">
        <v>21</v>
      </c>
    </row>
    <row r="4158" spans="1:17">
      <c r="A4158" t="s">
        <v>17</v>
      </c>
      <c r="B4158" t="s">
        <v>77</v>
      </c>
      <c r="C4158" t="s">
        <v>44</v>
      </c>
      <c r="D4158" t="s">
        <v>33</v>
      </c>
      <c r="E4158" t="s">
        <v>21</v>
      </c>
      <c r="F4158" t="s">
        <v>1372</v>
      </c>
      <c r="G4158" t="s">
        <v>21</v>
      </c>
      <c r="H4158" t="s">
        <v>21</v>
      </c>
      <c r="I4158" t="s">
        <v>23</v>
      </c>
      <c r="J4158" t="s">
        <v>68</v>
      </c>
      <c r="K4158" t="s">
        <v>119</v>
      </c>
      <c r="L4158" t="s">
        <v>648</v>
      </c>
      <c r="M4158" t="s">
        <v>74</v>
      </c>
      <c r="N4158" t="s">
        <v>28</v>
      </c>
      <c r="O4158" t="s">
        <v>29</v>
      </c>
      <c r="P4158" t="s">
        <v>30</v>
      </c>
      <c r="Q4158" t="s">
        <v>21</v>
      </c>
    </row>
    <row r="4159" spans="1:17">
      <c r="A4159" t="s">
        <v>140</v>
      </c>
      <c r="B4159" t="s">
        <v>144</v>
      </c>
      <c r="C4159" t="s">
        <v>19</v>
      </c>
      <c r="D4159" t="s">
        <v>33</v>
      </c>
      <c r="E4159" t="s">
        <v>21</v>
      </c>
      <c r="F4159" t="s">
        <v>211</v>
      </c>
      <c r="G4159" t="s">
        <v>21</v>
      </c>
      <c r="H4159" t="s">
        <v>21</v>
      </c>
      <c r="I4159" t="s">
        <v>23</v>
      </c>
      <c r="J4159" t="s">
        <v>234</v>
      </c>
      <c r="K4159" t="s">
        <v>92</v>
      </c>
      <c r="L4159" t="s">
        <v>211</v>
      </c>
      <c r="M4159" t="s">
        <v>27</v>
      </c>
      <c r="N4159" t="s">
        <v>28</v>
      </c>
      <c r="O4159" t="s">
        <v>29</v>
      </c>
      <c r="P4159" t="s">
        <v>30</v>
      </c>
      <c r="Q4159" t="s">
        <v>21</v>
      </c>
    </row>
    <row r="4160" spans="1:17">
      <c r="A4160" t="s">
        <v>80</v>
      </c>
      <c r="B4160" t="s">
        <v>56</v>
      </c>
      <c r="C4160" t="s">
        <v>19</v>
      </c>
      <c r="D4160" t="s">
        <v>20</v>
      </c>
      <c r="E4160" t="s">
        <v>21</v>
      </c>
      <c r="F4160" t="s">
        <v>303</v>
      </c>
      <c r="G4160" t="s">
        <v>35</v>
      </c>
      <c r="H4160" t="s">
        <v>21</v>
      </c>
      <c r="I4160" t="s">
        <v>23</v>
      </c>
      <c r="J4160" t="s">
        <v>130</v>
      </c>
      <c r="K4160" t="s">
        <v>37</v>
      </c>
      <c r="L4160" t="s">
        <v>867</v>
      </c>
      <c r="M4160" t="s">
        <v>52</v>
      </c>
      <c r="N4160" t="s">
        <v>28</v>
      </c>
      <c r="O4160" t="s">
        <v>29</v>
      </c>
      <c r="P4160" t="s">
        <v>30</v>
      </c>
      <c r="Q4160" t="s">
        <v>21</v>
      </c>
    </row>
    <row r="4161" spans="1:17">
      <c r="A4161" t="s">
        <v>151</v>
      </c>
      <c r="B4161" t="s">
        <v>18</v>
      </c>
      <c r="C4161" t="s">
        <v>19</v>
      </c>
      <c r="D4161" t="s">
        <v>33</v>
      </c>
      <c r="E4161" t="s">
        <v>21</v>
      </c>
      <c r="F4161" t="s">
        <v>598</v>
      </c>
      <c r="G4161" t="s">
        <v>21</v>
      </c>
      <c r="H4161" t="s">
        <v>21</v>
      </c>
      <c r="I4161" t="s">
        <v>23</v>
      </c>
      <c r="J4161" t="s">
        <v>349</v>
      </c>
      <c r="K4161" t="s">
        <v>92</v>
      </c>
      <c r="L4161" t="s">
        <v>293</v>
      </c>
      <c r="M4161" t="s">
        <v>27</v>
      </c>
      <c r="N4161" t="s">
        <v>194</v>
      </c>
      <c r="O4161" t="s">
        <v>68</v>
      </c>
      <c r="P4161" t="s">
        <v>196</v>
      </c>
      <c r="Q4161" t="s">
        <v>35</v>
      </c>
    </row>
    <row r="4162" spans="1:17">
      <c r="A4162" t="s">
        <v>79</v>
      </c>
      <c r="B4162" t="s">
        <v>144</v>
      </c>
      <c r="C4162" t="s">
        <v>19</v>
      </c>
      <c r="D4162" t="s">
        <v>33</v>
      </c>
      <c r="E4162" t="s">
        <v>21</v>
      </c>
      <c r="F4162" t="s">
        <v>1106</v>
      </c>
      <c r="G4162" t="s">
        <v>21</v>
      </c>
      <c r="H4162" t="s">
        <v>21</v>
      </c>
      <c r="I4162" t="s">
        <v>146</v>
      </c>
      <c r="J4162" t="s">
        <v>36</v>
      </c>
      <c r="K4162" t="s">
        <v>100</v>
      </c>
      <c r="L4162" t="s">
        <v>767</v>
      </c>
      <c r="M4162" t="s">
        <v>27</v>
      </c>
      <c r="N4162" t="s">
        <v>793</v>
      </c>
      <c r="O4162" t="s">
        <v>63</v>
      </c>
      <c r="P4162" t="s">
        <v>196</v>
      </c>
      <c r="Q4162" t="s">
        <v>35</v>
      </c>
    </row>
    <row r="4163" spans="1:17">
      <c r="A4163" t="s">
        <v>71</v>
      </c>
      <c r="B4163" t="s">
        <v>66</v>
      </c>
      <c r="C4163" t="s">
        <v>44</v>
      </c>
      <c r="D4163" t="s">
        <v>2553</v>
      </c>
      <c r="E4163" t="s">
        <v>21</v>
      </c>
      <c r="F4163" t="s">
        <v>29</v>
      </c>
      <c r="G4163" t="s">
        <v>21</v>
      </c>
      <c r="H4163" t="s">
        <v>21</v>
      </c>
      <c r="I4163" t="s">
        <v>30</v>
      </c>
      <c r="J4163" t="s">
        <v>85</v>
      </c>
      <c r="K4163" t="s">
        <v>53</v>
      </c>
      <c r="L4163" t="s">
        <v>91</v>
      </c>
      <c r="M4163" t="s">
        <v>36</v>
      </c>
      <c r="N4163" t="s">
        <v>28</v>
      </c>
      <c r="O4163" t="s">
        <v>29</v>
      </c>
      <c r="P4163" t="s">
        <v>30</v>
      </c>
      <c r="Q4163" t="s">
        <v>21</v>
      </c>
    </row>
    <row r="4164" spans="1:17">
      <c r="A4164" t="s">
        <v>106</v>
      </c>
      <c r="B4164" t="s">
        <v>72</v>
      </c>
      <c r="C4164" t="s">
        <v>122</v>
      </c>
      <c r="D4164" t="s">
        <v>45</v>
      </c>
      <c r="E4164" t="s">
        <v>21</v>
      </c>
      <c r="F4164" t="s">
        <v>1572</v>
      </c>
      <c r="G4164" t="s">
        <v>35</v>
      </c>
      <c r="H4164" t="s">
        <v>21</v>
      </c>
      <c r="I4164" t="s">
        <v>146</v>
      </c>
      <c r="J4164" t="s">
        <v>85</v>
      </c>
      <c r="K4164" t="s">
        <v>124</v>
      </c>
      <c r="L4164" t="s">
        <v>134</v>
      </c>
      <c r="M4164" t="s">
        <v>27</v>
      </c>
      <c r="N4164" t="s">
        <v>28</v>
      </c>
      <c r="O4164" t="s">
        <v>29</v>
      </c>
      <c r="P4164" t="s">
        <v>30</v>
      </c>
      <c r="Q4164" t="s">
        <v>21</v>
      </c>
    </row>
    <row r="4165" spans="1:17">
      <c r="A4165" t="s">
        <v>99</v>
      </c>
      <c r="B4165" t="s">
        <v>32</v>
      </c>
      <c r="C4165" t="s">
        <v>44</v>
      </c>
      <c r="D4165" t="s">
        <v>2553</v>
      </c>
      <c r="E4165" t="s">
        <v>21</v>
      </c>
      <c r="F4165" t="s">
        <v>31</v>
      </c>
      <c r="G4165" t="s">
        <v>21</v>
      </c>
      <c r="H4165" t="s">
        <v>21</v>
      </c>
      <c r="I4165" t="s">
        <v>30</v>
      </c>
      <c r="J4165" t="s">
        <v>27</v>
      </c>
      <c r="K4165" t="s">
        <v>119</v>
      </c>
      <c r="L4165" t="s">
        <v>342</v>
      </c>
      <c r="M4165" t="s">
        <v>27</v>
      </c>
      <c r="N4165" t="s">
        <v>28</v>
      </c>
      <c r="O4165" t="s">
        <v>29</v>
      </c>
      <c r="P4165" t="s">
        <v>30</v>
      </c>
      <c r="Q4165" t="s">
        <v>21</v>
      </c>
    </row>
    <row r="4166" spans="1:17">
      <c r="A4166" t="s">
        <v>121</v>
      </c>
      <c r="B4166" t="s">
        <v>56</v>
      </c>
      <c r="C4166" t="s">
        <v>19</v>
      </c>
      <c r="D4166" t="s">
        <v>20</v>
      </c>
      <c r="E4166" t="s">
        <v>21</v>
      </c>
      <c r="F4166" t="s">
        <v>1202</v>
      </c>
      <c r="G4166" t="s">
        <v>35</v>
      </c>
      <c r="H4166" t="s">
        <v>35</v>
      </c>
      <c r="I4166" t="s">
        <v>30</v>
      </c>
      <c r="J4166" t="s">
        <v>130</v>
      </c>
      <c r="K4166" t="s">
        <v>53</v>
      </c>
      <c r="L4166" t="s">
        <v>868</v>
      </c>
      <c r="M4166" t="s">
        <v>27</v>
      </c>
      <c r="N4166" t="s">
        <v>28</v>
      </c>
      <c r="O4166" t="s">
        <v>29</v>
      </c>
      <c r="P4166" t="s">
        <v>30</v>
      </c>
      <c r="Q4166" t="s">
        <v>21</v>
      </c>
    </row>
    <row r="4167" spans="1:17">
      <c r="A4167" t="s">
        <v>55</v>
      </c>
      <c r="B4167" t="s">
        <v>43</v>
      </c>
      <c r="C4167" t="s">
        <v>19</v>
      </c>
      <c r="D4167" t="s">
        <v>45</v>
      </c>
      <c r="E4167" t="s">
        <v>21</v>
      </c>
      <c r="F4167" t="s">
        <v>2438</v>
      </c>
      <c r="G4167" t="s">
        <v>21</v>
      </c>
      <c r="H4167" t="s">
        <v>21</v>
      </c>
      <c r="I4167" t="s">
        <v>23</v>
      </c>
      <c r="J4167" t="s">
        <v>24</v>
      </c>
      <c r="K4167" t="s">
        <v>124</v>
      </c>
      <c r="L4167" t="s">
        <v>623</v>
      </c>
      <c r="M4167" t="s">
        <v>63</v>
      </c>
      <c r="N4167" t="s">
        <v>28</v>
      </c>
      <c r="O4167" t="s">
        <v>29</v>
      </c>
      <c r="P4167" t="s">
        <v>30</v>
      </c>
      <c r="Q4167" t="s">
        <v>21</v>
      </c>
    </row>
    <row r="4168" spans="1:17">
      <c r="A4168" t="s">
        <v>126</v>
      </c>
      <c r="B4168" t="s">
        <v>72</v>
      </c>
      <c r="C4168" t="s">
        <v>44</v>
      </c>
      <c r="D4168" t="s">
        <v>2553</v>
      </c>
      <c r="E4168" t="s">
        <v>21</v>
      </c>
      <c r="F4168" t="s">
        <v>246</v>
      </c>
      <c r="G4168" t="s">
        <v>35</v>
      </c>
      <c r="H4168" t="s">
        <v>21</v>
      </c>
      <c r="I4168" t="s">
        <v>30</v>
      </c>
      <c r="J4168" t="s">
        <v>52</v>
      </c>
      <c r="K4168" t="s">
        <v>53</v>
      </c>
      <c r="L4168" t="s">
        <v>134</v>
      </c>
      <c r="M4168" t="s">
        <v>118</v>
      </c>
      <c r="N4168" t="s">
        <v>28</v>
      </c>
      <c r="O4168" t="s">
        <v>29</v>
      </c>
      <c r="P4168" t="s">
        <v>30</v>
      </c>
      <c r="Q4168" t="s">
        <v>21</v>
      </c>
    </row>
    <row r="4169" spans="1:17">
      <c r="A4169" t="s">
        <v>323</v>
      </c>
      <c r="B4169" t="s">
        <v>56</v>
      </c>
      <c r="C4169" t="s">
        <v>19</v>
      </c>
      <c r="D4169" t="s">
        <v>20</v>
      </c>
      <c r="E4169" t="s">
        <v>21</v>
      </c>
      <c r="F4169" t="s">
        <v>29</v>
      </c>
      <c r="G4169" t="s">
        <v>35</v>
      </c>
      <c r="H4169" t="s">
        <v>21</v>
      </c>
      <c r="I4169" t="s">
        <v>30</v>
      </c>
      <c r="J4169" t="s">
        <v>130</v>
      </c>
      <c r="K4169" t="s">
        <v>37</v>
      </c>
      <c r="L4169" t="s">
        <v>230</v>
      </c>
      <c r="M4169" t="s">
        <v>243</v>
      </c>
      <c r="N4169" t="s">
        <v>28</v>
      </c>
      <c r="O4169" t="s">
        <v>29</v>
      </c>
      <c r="P4169" t="s">
        <v>30</v>
      </c>
      <c r="Q4169" t="s">
        <v>21</v>
      </c>
    </row>
    <row r="4170" spans="1:17">
      <c r="A4170" t="s">
        <v>97</v>
      </c>
      <c r="B4170" t="s">
        <v>87</v>
      </c>
      <c r="C4170" t="s">
        <v>19</v>
      </c>
      <c r="D4170" t="s">
        <v>33</v>
      </c>
      <c r="E4170" t="s">
        <v>21</v>
      </c>
      <c r="F4170" t="s">
        <v>52</v>
      </c>
      <c r="G4170" t="s">
        <v>35</v>
      </c>
      <c r="H4170" t="s">
        <v>21</v>
      </c>
      <c r="I4170" t="s">
        <v>23</v>
      </c>
      <c r="J4170" t="s">
        <v>234</v>
      </c>
      <c r="K4170" t="s">
        <v>119</v>
      </c>
      <c r="L4170" t="s">
        <v>110</v>
      </c>
      <c r="M4170" t="s">
        <v>130</v>
      </c>
      <c r="N4170" t="s">
        <v>28</v>
      </c>
      <c r="O4170" t="s">
        <v>29</v>
      </c>
      <c r="P4170" t="s">
        <v>30</v>
      </c>
      <c r="Q4170" t="s">
        <v>21</v>
      </c>
    </row>
    <row r="4171" spans="1:17">
      <c r="A4171" t="s">
        <v>42</v>
      </c>
      <c r="B4171" t="s">
        <v>32</v>
      </c>
      <c r="C4171" t="s">
        <v>122</v>
      </c>
      <c r="D4171" t="s">
        <v>33</v>
      </c>
      <c r="E4171" t="s">
        <v>21</v>
      </c>
      <c r="F4171" t="s">
        <v>78</v>
      </c>
      <c r="G4171" t="s">
        <v>35</v>
      </c>
      <c r="H4171" t="s">
        <v>21</v>
      </c>
      <c r="I4171" t="s">
        <v>23</v>
      </c>
      <c r="J4171" t="s">
        <v>68</v>
      </c>
      <c r="K4171" t="s">
        <v>37</v>
      </c>
      <c r="L4171" t="s">
        <v>166</v>
      </c>
      <c r="M4171" t="s">
        <v>27</v>
      </c>
      <c r="N4171" t="s">
        <v>98</v>
      </c>
      <c r="O4171" t="s">
        <v>27</v>
      </c>
      <c r="P4171" t="s">
        <v>41</v>
      </c>
      <c r="Q4171" t="s">
        <v>21</v>
      </c>
    </row>
    <row r="4172" spans="1:17">
      <c r="A4172" t="s">
        <v>202</v>
      </c>
      <c r="B4172" t="s">
        <v>66</v>
      </c>
      <c r="C4172" t="s">
        <v>19</v>
      </c>
      <c r="D4172" t="s">
        <v>33</v>
      </c>
      <c r="E4172" t="s">
        <v>21</v>
      </c>
      <c r="F4172" t="s">
        <v>65</v>
      </c>
      <c r="G4172" t="s">
        <v>21</v>
      </c>
      <c r="H4172" t="s">
        <v>21</v>
      </c>
      <c r="I4172" t="s">
        <v>23</v>
      </c>
      <c r="J4172" t="s">
        <v>91</v>
      </c>
      <c r="K4172" t="s">
        <v>92</v>
      </c>
      <c r="L4172" t="s">
        <v>750</v>
      </c>
      <c r="M4172" t="s">
        <v>349</v>
      </c>
      <c r="N4172" t="s">
        <v>28</v>
      </c>
      <c r="O4172" t="s">
        <v>29</v>
      </c>
      <c r="P4172" t="s">
        <v>30</v>
      </c>
      <c r="Q4172" t="s">
        <v>21</v>
      </c>
    </row>
    <row r="4173" spans="1:17">
      <c r="A4173" t="s">
        <v>126</v>
      </c>
      <c r="B4173" t="s">
        <v>56</v>
      </c>
      <c r="C4173" t="s">
        <v>19</v>
      </c>
      <c r="D4173" t="s">
        <v>20</v>
      </c>
      <c r="E4173" t="s">
        <v>21</v>
      </c>
      <c r="F4173" t="s">
        <v>2418</v>
      </c>
      <c r="G4173" t="s">
        <v>35</v>
      </c>
      <c r="H4173" t="s">
        <v>21</v>
      </c>
      <c r="I4173" t="s">
        <v>23</v>
      </c>
      <c r="J4173" t="s">
        <v>91</v>
      </c>
      <c r="K4173" t="s">
        <v>37</v>
      </c>
      <c r="L4173" t="s">
        <v>2439</v>
      </c>
      <c r="M4173" t="s">
        <v>27</v>
      </c>
      <c r="N4173" t="s">
        <v>28</v>
      </c>
      <c r="O4173" t="s">
        <v>29</v>
      </c>
      <c r="P4173" t="s">
        <v>30</v>
      </c>
      <c r="Q4173" t="s">
        <v>21</v>
      </c>
    </row>
    <row r="4174" spans="1:17">
      <c r="A4174" t="s">
        <v>65</v>
      </c>
      <c r="B4174" t="s">
        <v>32</v>
      </c>
      <c r="C4174" t="s">
        <v>44</v>
      </c>
      <c r="D4174" t="s">
        <v>33</v>
      </c>
      <c r="E4174" t="s">
        <v>21</v>
      </c>
      <c r="F4174" t="s">
        <v>562</v>
      </c>
      <c r="G4174" t="s">
        <v>21</v>
      </c>
      <c r="H4174" t="s">
        <v>21</v>
      </c>
      <c r="I4174" t="s">
        <v>30</v>
      </c>
      <c r="J4174" t="s">
        <v>85</v>
      </c>
      <c r="K4174" t="s">
        <v>53</v>
      </c>
      <c r="L4174" t="s">
        <v>243</v>
      </c>
      <c r="M4174" t="s">
        <v>91</v>
      </c>
      <c r="N4174" t="s">
        <v>28</v>
      </c>
      <c r="O4174" t="s">
        <v>29</v>
      </c>
      <c r="P4174" t="s">
        <v>30</v>
      </c>
      <c r="Q4174" t="s">
        <v>21</v>
      </c>
    </row>
    <row r="4175" spans="1:17">
      <c r="A4175" t="s">
        <v>114</v>
      </c>
      <c r="B4175" t="s">
        <v>87</v>
      </c>
      <c r="C4175" t="s">
        <v>44</v>
      </c>
      <c r="D4175" t="s">
        <v>45</v>
      </c>
      <c r="E4175" t="s">
        <v>21</v>
      </c>
      <c r="F4175" t="s">
        <v>38</v>
      </c>
      <c r="G4175" t="s">
        <v>21</v>
      </c>
      <c r="H4175" t="s">
        <v>21</v>
      </c>
      <c r="I4175" t="s">
        <v>23</v>
      </c>
      <c r="J4175" t="s">
        <v>134</v>
      </c>
      <c r="K4175" t="s">
        <v>37</v>
      </c>
      <c r="L4175" t="s">
        <v>154</v>
      </c>
      <c r="M4175" t="s">
        <v>27</v>
      </c>
      <c r="N4175" t="s">
        <v>28</v>
      </c>
      <c r="O4175" t="s">
        <v>29</v>
      </c>
      <c r="P4175" t="s">
        <v>30</v>
      </c>
      <c r="Q4175" t="s">
        <v>21</v>
      </c>
    </row>
    <row r="4176" spans="1:17">
      <c r="A4176" t="s">
        <v>126</v>
      </c>
      <c r="B4176" t="s">
        <v>43</v>
      </c>
      <c r="C4176" t="s">
        <v>44</v>
      </c>
      <c r="D4176" t="s">
        <v>45</v>
      </c>
      <c r="E4176" t="s">
        <v>21</v>
      </c>
      <c r="F4176" t="s">
        <v>2440</v>
      </c>
      <c r="G4176" t="s">
        <v>21</v>
      </c>
      <c r="H4176" t="s">
        <v>21</v>
      </c>
      <c r="I4176" t="s">
        <v>23</v>
      </c>
      <c r="J4176" t="s">
        <v>40</v>
      </c>
      <c r="K4176" t="s">
        <v>37</v>
      </c>
      <c r="L4176" t="s">
        <v>153</v>
      </c>
      <c r="M4176" t="s">
        <v>52</v>
      </c>
      <c r="N4176" t="s">
        <v>28</v>
      </c>
      <c r="O4176" t="s">
        <v>29</v>
      </c>
      <c r="P4176" t="s">
        <v>30</v>
      </c>
      <c r="Q4176" t="s">
        <v>21</v>
      </c>
    </row>
    <row r="4177" spans="1:17">
      <c r="A4177" t="s">
        <v>108</v>
      </c>
      <c r="B4177" t="s">
        <v>94</v>
      </c>
      <c r="C4177" t="s">
        <v>44</v>
      </c>
      <c r="D4177" t="s">
        <v>45</v>
      </c>
      <c r="E4177" t="s">
        <v>21</v>
      </c>
      <c r="F4177" t="s">
        <v>998</v>
      </c>
      <c r="G4177" t="s">
        <v>35</v>
      </c>
      <c r="H4177" t="s">
        <v>21</v>
      </c>
      <c r="I4177" t="s">
        <v>23</v>
      </c>
      <c r="J4177" t="s">
        <v>36</v>
      </c>
      <c r="K4177" t="s">
        <v>337</v>
      </c>
      <c r="L4177" t="s">
        <v>384</v>
      </c>
      <c r="M4177" t="s">
        <v>52</v>
      </c>
      <c r="N4177" t="s">
        <v>265</v>
      </c>
      <c r="O4177" t="s">
        <v>27</v>
      </c>
      <c r="P4177" t="s">
        <v>70</v>
      </c>
      <c r="Q4177" t="s">
        <v>21</v>
      </c>
    </row>
    <row r="4178" spans="1:17">
      <c r="A4178" t="s">
        <v>159</v>
      </c>
      <c r="B4178" t="s">
        <v>56</v>
      </c>
      <c r="C4178" t="s">
        <v>19</v>
      </c>
      <c r="D4178" t="s">
        <v>20</v>
      </c>
      <c r="E4178" t="s">
        <v>21</v>
      </c>
      <c r="F4178" t="s">
        <v>222</v>
      </c>
      <c r="G4178" t="s">
        <v>35</v>
      </c>
      <c r="H4178" t="s">
        <v>21</v>
      </c>
      <c r="I4178" t="s">
        <v>30</v>
      </c>
      <c r="J4178" t="s">
        <v>63</v>
      </c>
      <c r="K4178" t="s">
        <v>53</v>
      </c>
      <c r="L4178" t="s">
        <v>1727</v>
      </c>
      <c r="M4178" t="s">
        <v>40</v>
      </c>
      <c r="N4178" t="s">
        <v>28</v>
      </c>
      <c r="O4178" t="s">
        <v>29</v>
      </c>
      <c r="P4178" t="s">
        <v>30</v>
      </c>
      <c r="Q4178" t="s">
        <v>35</v>
      </c>
    </row>
    <row r="4179" spans="1:17">
      <c r="A4179" t="s">
        <v>79</v>
      </c>
      <c r="B4179" t="s">
        <v>43</v>
      </c>
      <c r="C4179" t="s">
        <v>19</v>
      </c>
      <c r="D4179" t="s">
        <v>45</v>
      </c>
      <c r="E4179" t="s">
        <v>21</v>
      </c>
      <c r="F4179" t="s">
        <v>1235</v>
      </c>
      <c r="G4179" t="s">
        <v>35</v>
      </c>
      <c r="H4179" t="s">
        <v>21</v>
      </c>
      <c r="I4179" t="s">
        <v>30</v>
      </c>
      <c r="J4179" t="s">
        <v>219</v>
      </c>
      <c r="K4179" t="s">
        <v>37</v>
      </c>
      <c r="L4179" t="s">
        <v>39</v>
      </c>
      <c r="M4179" t="s">
        <v>63</v>
      </c>
      <c r="N4179" t="s">
        <v>28</v>
      </c>
      <c r="O4179" t="s">
        <v>29</v>
      </c>
      <c r="P4179" t="s">
        <v>30</v>
      </c>
      <c r="Q4179" t="s">
        <v>21</v>
      </c>
    </row>
    <row r="4180" spans="1:17">
      <c r="A4180" t="s">
        <v>209</v>
      </c>
      <c r="B4180" t="s">
        <v>56</v>
      </c>
      <c r="C4180" t="s">
        <v>19</v>
      </c>
      <c r="D4180" t="s">
        <v>33</v>
      </c>
      <c r="E4180" t="s">
        <v>21</v>
      </c>
      <c r="F4180" t="s">
        <v>944</v>
      </c>
      <c r="G4180" t="s">
        <v>35</v>
      </c>
      <c r="H4180" t="s">
        <v>21</v>
      </c>
      <c r="I4180" t="s">
        <v>23</v>
      </c>
      <c r="J4180" t="s">
        <v>91</v>
      </c>
      <c r="K4180" t="s">
        <v>37</v>
      </c>
      <c r="L4180" t="s">
        <v>167</v>
      </c>
      <c r="M4180" t="s">
        <v>63</v>
      </c>
      <c r="N4180" t="s">
        <v>28</v>
      </c>
      <c r="O4180" t="s">
        <v>29</v>
      </c>
      <c r="P4180" t="s">
        <v>30</v>
      </c>
      <c r="Q4180" t="s">
        <v>21</v>
      </c>
    </row>
    <row r="4181" spans="1:17">
      <c r="A4181" t="s">
        <v>186</v>
      </c>
      <c r="B4181" t="s">
        <v>56</v>
      </c>
      <c r="C4181" t="s">
        <v>122</v>
      </c>
      <c r="D4181" t="s">
        <v>33</v>
      </c>
      <c r="E4181" t="s">
        <v>21</v>
      </c>
      <c r="F4181" t="s">
        <v>2441</v>
      </c>
      <c r="G4181" t="s">
        <v>35</v>
      </c>
      <c r="H4181" t="s">
        <v>21</v>
      </c>
      <c r="I4181" t="s">
        <v>30</v>
      </c>
      <c r="J4181" t="s">
        <v>134</v>
      </c>
      <c r="K4181" t="s">
        <v>37</v>
      </c>
      <c r="L4181" t="s">
        <v>1340</v>
      </c>
      <c r="M4181" t="s">
        <v>63</v>
      </c>
      <c r="N4181" t="s">
        <v>28</v>
      </c>
      <c r="O4181" t="s">
        <v>29</v>
      </c>
      <c r="P4181" t="s">
        <v>30</v>
      </c>
      <c r="Q4181" t="s">
        <v>21</v>
      </c>
    </row>
    <row r="4182" spans="1:17">
      <c r="A4182" t="s">
        <v>31</v>
      </c>
      <c r="B4182" t="s">
        <v>32</v>
      </c>
      <c r="C4182" t="s">
        <v>19</v>
      </c>
      <c r="D4182" t="s">
        <v>33</v>
      </c>
      <c r="E4182" t="s">
        <v>21</v>
      </c>
      <c r="F4182" t="s">
        <v>461</v>
      </c>
      <c r="G4182" t="s">
        <v>35</v>
      </c>
      <c r="H4182" t="s">
        <v>35</v>
      </c>
      <c r="I4182" t="s">
        <v>30</v>
      </c>
      <c r="J4182" t="s">
        <v>85</v>
      </c>
      <c r="K4182" t="s">
        <v>37</v>
      </c>
      <c r="L4182" t="s">
        <v>275</v>
      </c>
      <c r="M4182" t="s">
        <v>27</v>
      </c>
      <c r="N4182" t="s">
        <v>28</v>
      </c>
      <c r="O4182" t="s">
        <v>29</v>
      </c>
      <c r="P4182" t="s">
        <v>30</v>
      </c>
      <c r="Q4182" t="s">
        <v>21</v>
      </c>
    </row>
    <row r="4183" spans="1:17">
      <c r="A4183" t="s">
        <v>134</v>
      </c>
      <c r="B4183" t="s">
        <v>72</v>
      </c>
      <c r="C4183" t="s">
        <v>44</v>
      </c>
      <c r="D4183" t="s">
        <v>33</v>
      </c>
      <c r="E4183" t="s">
        <v>21</v>
      </c>
      <c r="F4183" t="s">
        <v>1502</v>
      </c>
      <c r="G4183" t="s">
        <v>35</v>
      </c>
      <c r="H4183" t="s">
        <v>21</v>
      </c>
      <c r="I4183" t="s">
        <v>30</v>
      </c>
      <c r="J4183" t="s">
        <v>85</v>
      </c>
      <c r="K4183" t="s">
        <v>53</v>
      </c>
      <c r="L4183" t="s">
        <v>123</v>
      </c>
      <c r="M4183" t="s">
        <v>243</v>
      </c>
      <c r="N4183" t="s">
        <v>28</v>
      </c>
      <c r="O4183" t="s">
        <v>29</v>
      </c>
      <c r="P4183" t="s">
        <v>30</v>
      </c>
      <c r="Q4183" t="s">
        <v>21</v>
      </c>
    </row>
    <row r="4184" spans="1:17">
      <c r="A4184" t="s">
        <v>202</v>
      </c>
      <c r="B4184" t="s">
        <v>56</v>
      </c>
      <c r="C4184" t="s">
        <v>19</v>
      </c>
      <c r="D4184" t="s">
        <v>33</v>
      </c>
      <c r="E4184" t="s">
        <v>21</v>
      </c>
      <c r="F4184" t="s">
        <v>217</v>
      </c>
      <c r="G4184" t="s">
        <v>21</v>
      </c>
      <c r="H4184" t="s">
        <v>21</v>
      </c>
      <c r="I4184" t="s">
        <v>23</v>
      </c>
      <c r="J4184" t="s">
        <v>134</v>
      </c>
      <c r="K4184" t="s">
        <v>92</v>
      </c>
      <c r="L4184" t="s">
        <v>320</v>
      </c>
      <c r="M4184" t="s">
        <v>40</v>
      </c>
      <c r="N4184" t="s">
        <v>28</v>
      </c>
      <c r="O4184" t="s">
        <v>29</v>
      </c>
      <c r="P4184" t="s">
        <v>30</v>
      </c>
      <c r="Q4184" t="s">
        <v>21</v>
      </c>
    </row>
    <row r="4185" spans="1:17">
      <c r="A4185" t="s">
        <v>259</v>
      </c>
      <c r="B4185" t="s">
        <v>72</v>
      </c>
      <c r="C4185" t="s">
        <v>44</v>
      </c>
      <c r="D4185" t="s">
        <v>45</v>
      </c>
      <c r="E4185" t="s">
        <v>21</v>
      </c>
      <c r="F4185" t="s">
        <v>1437</v>
      </c>
      <c r="G4185" t="s">
        <v>21</v>
      </c>
      <c r="H4185" t="s">
        <v>21</v>
      </c>
      <c r="I4185" t="s">
        <v>23</v>
      </c>
      <c r="J4185" t="s">
        <v>219</v>
      </c>
      <c r="K4185" t="s">
        <v>92</v>
      </c>
      <c r="L4185" t="s">
        <v>287</v>
      </c>
      <c r="M4185" t="s">
        <v>63</v>
      </c>
      <c r="N4185" t="s">
        <v>28</v>
      </c>
      <c r="O4185" t="s">
        <v>29</v>
      </c>
      <c r="P4185" t="s">
        <v>30</v>
      </c>
      <c r="Q4185" t="s">
        <v>21</v>
      </c>
    </row>
    <row r="4186" spans="1:17">
      <c r="A4186" t="s">
        <v>524</v>
      </c>
      <c r="B4186" t="s">
        <v>43</v>
      </c>
      <c r="C4186" t="s">
        <v>19</v>
      </c>
      <c r="D4186" t="s">
        <v>45</v>
      </c>
      <c r="E4186" t="s">
        <v>21</v>
      </c>
      <c r="F4186" t="s">
        <v>2442</v>
      </c>
      <c r="G4186" t="s">
        <v>35</v>
      </c>
      <c r="H4186" t="s">
        <v>21</v>
      </c>
      <c r="I4186" t="s">
        <v>23</v>
      </c>
      <c r="J4186" t="s">
        <v>82</v>
      </c>
      <c r="K4186" t="s">
        <v>48</v>
      </c>
      <c r="L4186" t="s">
        <v>248</v>
      </c>
      <c r="M4186" t="s">
        <v>63</v>
      </c>
      <c r="N4186" t="s">
        <v>28</v>
      </c>
      <c r="O4186" t="s">
        <v>29</v>
      </c>
      <c r="P4186" t="s">
        <v>30</v>
      </c>
      <c r="Q4186" t="s">
        <v>21</v>
      </c>
    </row>
    <row r="4187" spans="1:17">
      <c r="A4187" t="s">
        <v>97</v>
      </c>
      <c r="B4187" t="s">
        <v>43</v>
      </c>
      <c r="C4187" t="s">
        <v>19</v>
      </c>
      <c r="D4187" t="s">
        <v>45</v>
      </c>
      <c r="E4187" t="s">
        <v>21</v>
      </c>
      <c r="F4187" t="s">
        <v>409</v>
      </c>
      <c r="G4187" t="s">
        <v>21</v>
      </c>
      <c r="H4187" t="s">
        <v>21</v>
      </c>
      <c r="I4187" t="s">
        <v>23</v>
      </c>
      <c r="J4187" t="s">
        <v>123</v>
      </c>
      <c r="K4187" t="s">
        <v>124</v>
      </c>
      <c r="L4187" t="s">
        <v>101</v>
      </c>
      <c r="M4187" t="s">
        <v>27</v>
      </c>
      <c r="N4187" t="s">
        <v>28</v>
      </c>
      <c r="O4187" t="s">
        <v>29</v>
      </c>
      <c r="P4187" t="s">
        <v>30</v>
      </c>
      <c r="Q4187" t="s">
        <v>21</v>
      </c>
    </row>
    <row r="4188" spans="1:17">
      <c r="A4188" t="s">
        <v>180</v>
      </c>
      <c r="B4188" t="s">
        <v>72</v>
      </c>
      <c r="C4188" t="s">
        <v>19</v>
      </c>
      <c r="D4188" t="s">
        <v>45</v>
      </c>
      <c r="E4188" t="s">
        <v>21</v>
      </c>
      <c r="F4188" t="s">
        <v>29</v>
      </c>
      <c r="G4188" t="s">
        <v>21</v>
      </c>
      <c r="H4188" t="s">
        <v>21</v>
      </c>
      <c r="I4188" t="s">
        <v>23</v>
      </c>
      <c r="J4188" t="s">
        <v>243</v>
      </c>
      <c r="K4188" t="s">
        <v>92</v>
      </c>
      <c r="L4188" t="s">
        <v>188</v>
      </c>
      <c r="M4188" t="s">
        <v>52</v>
      </c>
      <c r="N4188" t="s">
        <v>598</v>
      </c>
      <c r="O4188" t="s">
        <v>40</v>
      </c>
      <c r="P4188" t="s">
        <v>196</v>
      </c>
      <c r="Q4188" t="s">
        <v>21</v>
      </c>
    </row>
    <row r="4189" spans="1:17">
      <c r="A4189" t="s">
        <v>65</v>
      </c>
      <c r="B4189" t="s">
        <v>32</v>
      </c>
      <c r="C4189" t="s">
        <v>19</v>
      </c>
      <c r="D4189" t="s">
        <v>33</v>
      </c>
      <c r="E4189" t="s">
        <v>21</v>
      </c>
      <c r="F4189" t="s">
        <v>561</v>
      </c>
      <c r="G4189" t="s">
        <v>35</v>
      </c>
      <c r="H4189" t="s">
        <v>21</v>
      </c>
      <c r="I4189" t="s">
        <v>30</v>
      </c>
      <c r="J4189" t="s">
        <v>24</v>
      </c>
      <c r="K4189" t="s">
        <v>53</v>
      </c>
      <c r="L4189" t="s">
        <v>584</v>
      </c>
      <c r="M4189" t="s">
        <v>27</v>
      </c>
      <c r="N4189" t="s">
        <v>28</v>
      </c>
      <c r="O4189" t="s">
        <v>29</v>
      </c>
      <c r="P4189" t="s">
        <v>30</v>
      </c>
      <c r="Q4189" t="s">
        <v>21</v>
      </c>
    </row>
    <row r="4190" spans="1:17">
      <c r="A4190" t="s">
        <v>80</v>
      </c>
      <c r="B4190" t="s">
        <v>56</v>
      </c>
      <c r="C4190" t="s">
        <v>19</v>
      </c>
      <c r="D4190" t="s">
        <v>20</v>
      </c>
      <c r="E4190" t="s">
        <v>21</v>
      </c>
      <c r="F4190" t="s">
        <v>509</v>
      </c>
      <c r="G4190" t="s">
        <v>35</v>
      </c>
      <c r="H4190" t="s">
        <v>21</v>
      </c>
      <c r="I4190" t="s">
        <v>30</v>
      </c>
      <c r="J4190" t="s">
        <v>118</v>
      </c>
      <c r="K4190" t="s">
        <v>37</v>
      </c>
      <c r="L4190" t="s">
        <v>861</v>
      </c>
      <c r="M4190" t="s">
        <v>63</v>
      </c>
      <c r="N4190" t="s">
        <v>28</v>
      </c>
      <c r="O4190" t="s">
        <v>29</v>
      </c>
      <c r="P4190" t="s">
        <v>30</v>
      </c>
      <c r="Q4190" t="s">
        <v>21</v>
      </c>
    </row>
    <row r="4191" spans="1:17">
      <c r="A4191" t="s">
        <v>17</v>
      </c>
      <c r="B4191" t="s">
        <v>72</v>
      </c>
      <c r="C4191" t="s">
        <v>44</v>
      </c>
      <c r="D4191" t="s">
        <v>45</v>
      </c>
      <c r="E4191" t="s">
        <v>21</v>
      </c>
      <c r="F4191" t="s">
        <v>514</v>
      </c>
      <c r="G4191" t="s">
        <v>35</v>
      </c>
      <c r="H4191" t="s">
        <v>21</v>
      </c>
      <c r="I4191" t="s">
        <v>23</v>
      </c>
      <c r="J4191" t="s">
        <v>36</v>
      </c>
      <c r="K4191" t="s">
        <v>92</v>
      </c>
      <c r="L4191" t="s">
        <v>369</v>
      </c>
      <c r="M4191" t="s">
        <v>40</v>
      </c>
      <c r="N4191" t="s">
        <v>28</v>
      </c>
      <c r="O4191" t="s">
        <v>29</v>
      </c>
      <c r="P4191" t="s">
        <v>30</v>
      </c>
      <c r="Q4191" t="s">
        <v>21</v>
      </c>
    </row>
    <row r="4192" spans="1:17">
      <c r="A4192" t="s">
        <v>159</v>
      </c>
      <c r="B4192" t="s">
        <v>56</v>
      </c>
      <c r="C4192" t="s">
        <v>19</v>
      </c>
      <c r="D4192" t="s">
        <v>33</v>
      </c>
      <c r="E4192" t="s">
        <v>21</v>
      </c>
      <c r="F4192" t="s">
        <v>166</v>
      </c>
      <c r="G4192" t="s">
        <v>21</v>
      </c>
      <c r="H4192" t="s">
        <v>21</v>
      </c>
      <c r="I4192" t="s">
        <v>23</v>
      </c>
      <c r="J4192" t="s">
        <v>57</v>
      </c>
      <c r="K4192" t="s">
        <v>61</v>
      </c>
      <c r="L4192" t="s">
        <v>461</v>
      </c>
      <c r="M4192" t="s">
        <v>27</v>
      </c>
      <c r="N4192" t="s">
        <v>28</v>
      </c>
      <c r="O4192" t="s">
        <v>29</v>
      </c>
      <c r="P4192" t="s">
        <v>30</v>
      </c>
      <c r="Q4192" t="s">
        <v>21</v>
      </c>
    </row>
    <row r="4193" spans="1:17">
      <c r="A4193" t="s">
        <v>97</v>
      </c>
      <c r="B4193" t="s">
        <v>43</v>
      </c>
      <c r="C4193" t="s">
        <v>44</v>
      </c>
      <c r="D4193" t="s">
        <v>45</v>
      </c>
      <c r="E4193" t="s">
        <v>21</v>
      </c>
      <c r="F4193" t="s">
        <v>1119</v>
      </c>
      <c r="G4193" t="s">
        <v>35</v>
      </c>
      <c r="H4193" t="s">
        <v>21</v>
      </c>
      <c r="I4193" t="s">
        <v>23</v>
      </c>
      <c r="J4193" t="s">
        <v>82</v>
      </c>
      <c r="K4193" t="s">
        <v>48</v>
      </c>
      <c r="L4193" t="s">
        <v>265</v>
      </c>
      <c r="M4193" t="s">
        <v>52</v>
      </c>
      <c r="N4193" t="s">
        <v>153</v>
      </c>
      <c r="O4193" t="s">
        <v>40</v>
      </c>
      <c r="P4193" t="s">
        <v>41</v>
      </c>
      <c r="Q4193" t="s">
        <v>21</v>
      </c>
    </row>
    <row r="4194" spans="1:17">
      <c r="A4194" t="s">
        <v>99</v>
      </c>
      <c r="B4194" t="s">
        <v>43</v>
      </c>
      <c r="C4194" t="s">
        <v>44</v>
      </c>
      <c r="D4194" t="s">
        <v>33</v>
      </c>
      <c r="E4194" t="s">
        <v>21</v>
      </c>
      <c r="F4194" t="s">
        <v>2443</v>
      </c>
      <c r="G4194" t="s">
        <v>35</v>
      </c>
      <c r="H4194" t="s">
        <v>21</v>
      </c>
      <c r="I4194" t="s">
        <v>30</v>
      </c>
      <c r="J4194" t="s">
        <v>47</v>
      </c>
      <c r="K4194" t="s">
        <v>53</v>
      </c>
      <c r="L4194" t="s">
        <v>1251</v>
      </c>
      <c r="M4194" t="s">
        <v>24</v>
      </c>
      <c r="N4194" t="s">
        <v>28</v>
      </c>
      <c r="O4194" t="s">
        <v>29</v>
      </c>
      <c r="P4194" t="s">
        <v>30</v>
      </c>
      <c r="Q4194" t="s">
        <v>21</v>
      </c>
    </row>
    <row r="4195" spans="1:17">
      <c r="A4195" t="s">
        <v>209</v>
      </c>
      <c r="B4195" t="s">
        <v>32</v>
      </c>
      <c r="C4195" t="s">
        <v>122</v>
      </c>
      <c r="D4195" t="s">
        <v>33</v>
      </c>
      <c r="E4195" t="s">
        <v>21</v>
      </c>
      <c r="F4195" t="s">
        <v>2444</v>
      </c>
      <c r="G4195" t="s">
        <v>21</v>
      </c>
      <c r="H4195" t="s">
        <v>35</v>
      </c>
      <c r="I4195" t="s">
        <v>23</v>
      </c>
      <c r="J4195" t="s">
        <v>243</v>
      </c>
      <c r="K4195" t="s">
        <v>48</v>
      </c>
      <c r="L4195" t="s">
        <v>750</v>
      </c>
      <c r="M4195" t="s">
        <v>27</v>
      </c>
      <c r="N4195" t="s">
        <v>28</v>
      </c>
      <c r="O4195" t="s">
        <v>29</v>
      </c>
      <c r="P4195" t="s">
        <v>30</v>
      </c>
      <c r="Q4195" t="s">
        <v>21</v>
      </c>
    </row>
    <row r="4196" spans="1:17">
      <c r="A4196" t="s">
        <v>159</v>
      </c>
      <c r="B4196" t="s">
        <v>32</v>
      </c>
      <c r="C4196" t="s">
        <v>44</v>
      </c>
      <c r="D4196" t="s">
        <v>33</v>
      </c>
      <c r="E4196" t="s">
        <v>21</v>
      </c>
      <c r="F4196" t="s">
        <v>872</v>
      </c>
      <c r="G4196" t="s">
        <v>21</v>
      </c>
      <c r="H4196" t="s">
        <v>21</v>
      </c>
      <c r="I4196" t="s">
        <v>23</v>
      </c>
      <c r="J4196" t="s">
        <v>205</v>
      </c>
      <c r="K4196" t="s">
        <v>48</v>
      </c>
      <c r="L4196" t="s">
        <v>157</v>
      </c>
      <c r="M4196" t="s">
        <v>27</v>
      </c>
      <c r="N4196" t="s">
        <v>28</v>
      </c>
      <c r="O4196" t="s">
        <v>29</v>
      </c>
      <c r="P4196" t="s">
        <v>30</v>
      </c>
      <c r="Q4196" t="s">
        <v>35</v>
      </c>
    </row>
    <row r="4197" spans="1:17">
      <c r="A4197" t="s">
        <v>17</v>
      </c>
      <c r="B4197" t="s">
        <v>135</v>
      </c>
      <c r="C4197" t="s">
        <v>44</v>
      </c>
      <c r="D4197" t="s">
        <v>45</v>
      </c>
      <c r="E4197" t="s">
        <v>21</v>
      </c>
      <c r="F4197" t="s">
        <v>1243</v>
      </c>
      <c r="G4197" t="s">
        <v>21</v>
      </c>
      <c r="H4197" t="s">
        <v>21</v>
      </c>
      <c r="I4197" t="s">
        <v>23</v>
      </c>
      <c r="J4197" t="s">
        <v>118</v>
      </c>
      <c r="K4197" t="s">
        <v>92</v>
      </c>
      <c r="L4197" t="s">
        <v>691</v>
      </c>
      <c r="M4197" t="s">
        <v>63</v>
      </c>
      <c r="N4197" t="s">
        <v>28</v>
      </c>
      <c r="O4197" t="s">
        <v>29</v>
      </c>
      <c r="P4197" t="s">
        <v>30</v>
      </c>
      <c r="Q4197" t="s">
        <v>21</v>
      </c>
    </row>
    <row r="4198" spans="1:17">
      <c r="A4198" t="s">
        <v>209</v>
      </c>
      <c r="B4198" t="s">
        <v>56</v>
      </c>
      <c r="C4198" t="s">
        <v>19</v>
      </c>
      <c r="D4198" t="s">
        <v>33</v>
      </c>
      <c r="E4198" t="s">
        <v>21</v>
      </c>
      <c r="F4198" t="s">
        <v>532</v>
      </c>
      <c r="G4198" t="s">
        <v>35</v>
      </c>
      <c r="H4198" t="s">
        <v>21</v>
      </c>
      <c r="I4198" t="s">
        <v>23</v>
      </c>
      <c r="J4198" t="s">
        <v>205</v>
      </c>
      <c r="K4198" t="s">
        <v>37</v>
      </c>
      <c r="L4198" t="s">
        <v>2445</v>
      </c>
      <c r="M4198" t="s">
        <v>27</v>
      </c>
      <c r="N4198" t="s">
        <v>835</v>
      </c>
      <c r="O4198" t="s">
        <v>63</v>
      </c>
      <c r="P4198" t="s">
        <v>41</v>
      </c>
      <c r="Q4198" t="s">
        <v>35</v>
      </c>
    </row>
    <row r="4199" spans="1:17">
      <c r="A4199" t="s">
        <v>230</v>
      </c>
      <c r="B4199" t="s">
        <v>56</v>
      </c>
      <c r="C4199" t="s">
        <v>19</v>
      </c>
      <c r="D4199" t="s">
        <v>2553</v>
      </c>
      <c r="E4199" t="s">
        <v>21</v>
      </c>
      <c r="F4199" t="s">
        <v>2446</v>
      </c>
      <c r="G4199" t="s">
        <v>35</v>
      </c>
      <c r="H4199" t="s">
        <v>21</v>
      </c>
      <c r="I4199" t="s">
        <v>30</v>
      </c>
      <c r="J4199" t="s">
        <v>57</v>
      </c>
      <c r="K4199" t="s">
        <v>37</v>
      </c>
      <c r="L4199" t="s">
        <v>79</v>
      </c>
      <c r="M4199" t="s">
        <v>27</v>
      </c>
      <c r="N4199" t="s">
        <v>28</v>
      </c>
      <c r="O4199" t="s">
        <v>29</v>
      </c>
      <c r="P4199" t="s">
        <v>30</v>
      </c>
      <c r="Q4199" t="s">
        <v>21</v>
      </c>
    </row>
    <row r="4200" spans="1:17">
      <c r="A4200" t="s">
        <v>186</v>
      </c>
      <c r="B4200" t="s">
        <v>43</v>
      </c>
      <c r="C4200" t="s">
        <v>19</v>
      </c>
      <c r="D4200" t="s">
        <v>45</v>
      </c>
      <c r="E4200" t="s">
        <v>21</v>
      </c>
      <c r="F4200" t="s">
        <v>482</v>
      </c>
      <c r="G4200" t="s">
        <v>21</v>
      </c>
      <c r="H4200" t="s">
        <v>21</v>
      </c>
      <c r="I4200" t="s">
        <v>23</v>
      </c>
      <c r="J4200" t="s">
        <v>85</v>
      </c>
      <c r="K4200" t="s">
        <v>48</v>
      </c>
      <c r="L4200" t="s">
        <v>170</v>
      </c>
      <c r="M4200" t="s">
        <v>27</v>
      </c>
      <c r="N4200" t="s">
        <v>28</v>
      </c>
      <c r="O4200" t="s">
        <v>29</v>
      </c>
      <c r="P4200" t="s">
        <v>30</v>
      </c>
      <c r="Q4200" t="s">
        <v>35</v>
      </c>
    </row>
    <row r="4201" spans="1:17">
      <c r="A4201" t="s">
        <v>42</v>
      </c>
      <c r="B4201" t="s">
        <v>56</v>
      </c>
      <c r="C4201" t="s">
        <v>19</v>
      </c>
      <c r="D4201" t="s">
        <v>33</v>
      </c>
      <c r="E4201" t="s">
        <v>21</v>
      </c>
      <c r="F4201" t="s">
        <v>1070</v>
      </c>
      <c r="G4201" t="s">
        <v>35</v>
      </c>
      <c r="H4201" t="s">
        <v>21</v>
      </c>
      <c r="I4201" t="s">
        <v>23</v>
      </c>
      <c r="J4201" t="s">
        <v>82</v>
      </c>
      <c r="K4201" t="s">
        <v>48</v>
      </c>
      <c r="L4201" t="s">
        <v>1613</v>
      </c>
      <c r="M4201" t="s">
        <v>63</v>
      </c>
      <c r="N4201" t="s">
        <v>28</v>
      </c>
      <c r="O4201" t="s">
        <v>29</v>
      </c>
      <c r="P4201" t="s">
        <v>30</v>
      </c>
      <c r="Q4201" t="s">
        <v>21</v>
      </c>
    </row>
    <row r="4202" spans="1:17">
      <c r="A4202" t="s">
        <v>162</v>
      </c>
      <c r="B4202" t="s">
        <v>43</v>
      </c>
      <c r="C4202" t="s">
        <v>44</v>
      </c>
      <c r="D4202" t="s">
        <v>20</v>
      </c>
      <c r="E4202" t="s">
        <v>21</v>
      </c>
      <c r="F4202" t="s">
        <v>861</v>
      </c>
      <c r="G4202" t="s">
        <v>21</v>
      </c>
      <c r="H4202" t="s">
        <v>21</v>
      </c>
      <c r="I4202" t="s">
        <v>146</v>
      </c>
      <c r="J4202" t="s">
        <v>97</v>
      </c>
      <c r="K4202" t="s">
        <v>119</v>
      </c>
      <c r="L4202" t="s">
        <v>435</v>
      </c>
      <c r="M4202" t="s">
        <v>74</v>
      </c>
      <c r="N4202" t="s">
        <v>28</v>
      </c>
      <c r="O4202" t="s">
        <v>29</v>
      </c>
      <c r="P4202" t="s">
        <v>30</v>
      </c>
      <c r="Q4202" t="s">
        <v>21</v>
      </c>
    </row>
    <row r="4203" spans="1:17">
      <c r="A4203" t="s">
        <v>65</v>
      </c>
      <c r="B4203" t="s">
        <v>18</v>
      </c>
      <c r="C4203" t="s">
        <v>19</v>
      </c>
      <c r="D4203" t="s">
        <v>33</v>
      </c>
      <c r="E4203" t="s">
        <v>21</v>
      </c>
      <c r="F4203" t="s">
        <v>2447</v>
      </c>
      <c r="G4203" t="s">
        <v>35</v>
      </c>
      <c r="H4203" t="s">
        <v>35</v>
      </c>
      <c r="I4203" t="s">
        <v>23</v>
      </c>
      <c r="J4203" t="s">
        <v>85</v>
      </c>
      <c r="K4203" t="s">
        <v>124</v>
      </c>
      <c r="L4203" t="s">
        <v>632</v>
      </c>
      <c r="M4203" t="s">
        <v>27</v>
      </c>
      <c r="N4203" t="s">
        <v>377</v>
      </c>
      <c r="O4203" t="s">
        <v>27</v>
      </c>
      <c r="P4203" t="s">
        <v>41</v>
      </c>
      <c r="Q4203" t="s">
        <v>21</v>
      </c>
    </row>
    <row r="4204" spans="1:17">
      <c r="A4204" t="s">
        <v>110</v>
      </c>
      <c r="B4204" t="s">
        <v>56</v>
      </c>
      <c r="C4204" t="s">
        <v>122</v>
      </c>
      <c r="D4204" t="s">
        <v>33</v>
      </c>
      <c r="E4204" t="s">
        <v>21</v>
      </c>
      <c r="F4204" t="s">
        <v>31</v>
      </c>
      <c r="G4204" t="s">
        <v>35</v>
      </c>
      <c r="H4204" t="s">
        <v>21</v>
      </c>
      <c r="I4204" t="s">
        <v>23</v>
      </c>
      <c r="J4204" t="s">
        <v>85</v>
      </c>
      <c r="K4204" t="s">
        <v>124</v>
      </c>
      <c r="L4204" t="s">
        <v>129</v>
      </c>
      <c r="M4204" t="s">
        <v>63</v>
      </c>
      <c r="N4204" t="s">
        <v>558</v>
      </c>
      <c r="O4204" t="s">
        <v>27</v>
      </c>
      <c r="P4204" t="s">
        <v>41</v>
      </c>
      <c r="Q4204" t="s">
        <v>21</v>
      </c>
    </row>
    <row r="4205" spans="1:17">
      <c r="A4205" t="s">
        <v>110</v>
      </c>
      <c r="B4205" t="s">
        <v>43</v>
      </c>
      <c r="C4205" t="s">
        <v>19</v>
      </c>
      <c r="D4205" t="s">
        <v>45</v>
      </c>
      <c r="E4205" t="s">
        <v>21</v>
      </c>
      <c r="F4205" t="s">
        <v>1728</v>
      </c>
      <c r="G4205" t="s">
        <v>35</v>
      </c>
      <c r="H4205" t="s">
        <v>21</v>
      </c>
      <c r="I4205" t="s">
        <v>30</v>
      </c>
      <c r="J4205" t="s">
        <v>99</v>
      </c>
      <c r="K4205" t="s">
        <v>37</v>
      </c>
      <c r="L4205" t="s">
        <v>2184</v>
      </c>
      <c r="M4205" t="s">
        <v>63</v>
      </c>
      <c r="N4205" t="s">
        <v>28</v>
      </c>
      <c r="O4205" t="s">
        <v>29</v>
      </c>
      <c r="P4205" t="s">
        <v>30</v>
      </c>
      <c r="Q4205" t="s">
        <v>21</v>
      </c>
    </row>
    <row r="4206" spans="1:17">
      <c r="A4206" t="s">
        <v>162</v>
      </c>
      <c r="B4206" t="s">
        <v>56</v>
      </c>
      <c r="C4206" t="s">
        <v>19</v>
      </c>
      <c r="D4206" t="s">
        <v>20</v>
      </c>
      <c r="E4206" t="s">
        <v>21</v>
      </c>
      <c r="F4206" t="s">
        <v>507</v>
      </c>
      <c r="G4206" t="s">
        <v>21</v>
      </c>
      <c r="H4206" t="s">
        <v>21</v>
      </c>
      <c r="I4206" t="s">
        <v>30</v>
      </c>
      <c r="J4206" t="s">
        <v>243</v>
      </c>
      <c r="K4206" t="s">
        <v>53</v>
      </c>
      <c r="L4206" t="s">
        <v>461</v>
      </c>
      <c r="M4206" t="s">
        <v>63</v>
      </c>
      <c r="N4206" t="s">
        <v>28</v>
      </c>
      <c r="O4206" t="s">
        <v>29</v>
      </c>
      <c r="P4206" t="s">
        <v>30</v>
      </c>
      <c r="Q4206" t="s">
        <v>21</v>
      </c>
    </row>
    <row r="4207" spans="1:17">
      <c r="A4207" t="s">
        <v>128</v>
      </c>
      <c r="B4207" t="s">
        <v>32</v>
      </c>
      <c r="C4207" t="s">
        <v>122</v>
      </c>
      <c r="D4207" t="s">
        <v>33</v>
      </c>
      <c r="E4207" t="s">
        <v>21</v>
      </c>
      <c r="F4207" t="s">
        <v>29</v>
      </c>
      <c r="G4207" t="s">
        <v>35</v>
      </c>
      <c r="H4207" t="s">
        <v>35</v>
      </c>
      <c r="I4207" t="s">
        <v>30</v>
      </c>
      <c r="J4207" t="s">
        <v>91</v>
      </c>
      <c r="K4207" t="s">
        <v>37</v>
      </c>
      <c r="L4207" t="s">
        <v>170</v>
      </c>
      <c r="M4207" t="s">
        <v>27</v>
      </c>
      <c r="N4207" t="s">
        <v>28</v>
      </c>
      <c r="O4207" t="s">
        <v>29</v>
      </c>
      <c r="P4207" t="s">
        <v>30</v>
      </c>
      <c r="Q4207" t="s">
        <v>21</v>
      </c>
    </row>
    <row r="4208" spans="1:17">
      <c r="A4208" t="s">
        <v>103</v>
      </c>
      <c r="B4208" t="s">
        <v>94</v>
      </c>
      <c r="C4208" t="s">
        <v>19</v>
      </c>
      <c r="D4208" t="s">
        <v>33</v>
      </c>
      <c r="E4208" t="s">
        <v>21</v>
      </c>
      <c r="F4208" t="s">
        <v>521</v>
      </c>
      <c r="G4208" t="s">
        <v>21</v>
      </c>
      <c r="H4208" t="s">
        <v>21</v>
      </c>
      <c r="I4208" t="s">
        <v>23</v>
      </c>
      <c r="J4208" t="s">
        <v>24</v>
      </c>
      <c r="K4208" t="s">
        <v>124</v>
      </c>
      <c r="L4208" t="s">
        <v>180</v>
      </c>
      <c r="M4208" t="s">
        <v>27</v>
      </c>
      <c r="N4208" t="s">
        <v>113</v>
      </c>
      <c r="O4208" t="s">
        <v>74</v>
      </c>
      <c r="P4208" t="s">
        <v>41</v>
      </c>
      <c r="Q4208" t="s">
        <v>21</v>
      </c>
    </row>
    <row r="4209" spans="1:17">
      <c r="A4209" t="s">
        <v>79</v>
      </c>
      <c r="B4209" t="s">
        <v>72</v>
      </c>
      <c r="C4209" t="s">
        <v>19</v>
      </c>
      <c r="D4209" t="s">
        <v>33</v>
      </c>
      <c r="E4209" t="s">
        <v>21</v>
      </c>
      <c r="F4209" t="s">
        <v>2059</v>
      </c>
      <c r="G4209" t="s">
        <v>35</v>
      </c>
      <c r="H4209" t="s">
        <v>21</v>
      </c>
      <c r="I4209" t="s">
        <v>23</v>
      </c>
      <c r="J4209" t="s">
        <v>63</v>
      </c>
      <c r="K4209" t="s">
        <v>61</v>
      </c>
      <c r="L4209" t="s">
        <v>229</v>
      </c>
      <c r="M4209" t="s">
        <v>27</v>
      </c>
      <c r="N4209" t="s">
        <v>314</v>
      </c>
      <c r="O4209" t="s">
        <v>40</v>
      </c>
      <c r="P4209" t="s">
        <v>41</v>
      </c>
      <c r="Q4209" t="s">
        <v>21</v>
      </c>
    </row>
    <row r="4210" spans="1:17">
      <c r="A4210" t="s">
        <v>71</v>
      </c>
      <c r="B4210" t="s">
        <v>72</v>
      </c>
      <c r="C4210" t="s">
        <v>19</v>
      </c>
      <c r="D4210" t="s">
        <v>33</v>
      </c>
      <c r="E4210" t="s">
        <v>21</v>
      </c>
      <c r="F4210" t="s">
        <v>1337</v>
      </c>
      <c r="G4210" t="s">
        <v>35</v>
      </c>
      <c r="H4210" t="s">
        <v>21</v>
      </c>
      <c r="I4210" t="s">
        <v>23</v>
      </c>
      <c r="J4210" t="s">
        <v>36</v>
      </c>
      <c r="K4210" t="s">
        <v>37</v>
      </c>
      <c r="L4210" t="s">
        <v>430</v>
      </c>
      <c r="M4210" t="s">
        <v>63</v>
      </c>
      <c r="N4210" t="s">
        <v>28</v>
      </c>
      <c r="O4210" t="s">
        <v>29</v>
      </c>
      <c r="P4210" t="s">
        <v>30</v>
      </c>
      <c r="Q4210" t="s">
        <v>21</v>
      </c>
    </row>
    <row r="4211" spans="1:17">
      <c r="A4211" t="s">
        <v>121</v>
      </c>
      <c r="B4211" t="s">
        <v>32</v>
      </c>
      <c r="C4211" t="s">
        <v>19</v>
      </c>
      <c r="D4211" t="s">
        <v>33</v>
      </c>
      <c r="E4211" t="s">
        <v>21</v>
      </c>
      <c r="F4211" t="s">
        <v>29</v>
      </c>
      <c r="G4211" t="s">
        <v>21</v>
      </c>
      <c r="H4211" t="s">
        <v>35</v>
      </c>
      <c r="I4211" t="s">
        <v>23</v>
      </c>
      <c r="J4211" t="s">
        <v>47</v>
      </c>
      <c r="K4211" t="s">
        <v>119</v>
      </c>
      <c r="L4211" t="s">
        <v>1590</v>
      </c>
      <c r="M4211" t="s">
        <v>74</v>
      </c>
      <c r="N4211" t="s">
        <v>28</v>
      </c>
      <c r="O4211" t="s">
        <v>29</v>
      </c>
      <c r="P4211" t="s">
        <v>30</v>
      </c>
      <c r="Q4211" t="s">
        <v>21</v>
      </c>
    </row>
    <row r="4212" spans="1:17">
      <c r="A4212" t="s">
        <v>230</v>
      </c>
      <c r="B4212" t="s">
        <v>56</v>
      </c>
      <c r="C4212" t="s">
        <v>122</v>
      </c>
      <c r="D4212" t="s">
        <v>33</v>
      </c>
      <c r="E4212" t="s">
        <v>21</v>
      </c>
      <c r="F4212" t="s">
        <v>167</v>
      </c>
      <c r="G4212" t="s">
        <v>35</v>
      </c>
      <c r="H4212" t="s">
        <v>21</v>
      </c>
      <c r="I4212" t="s">
        <v>30</v>
      </c>
      <c r="J4212" t="s">
        <v>108</v>
      </c>
      <c r="K4212" t="s">
        <v>37</v>
      </c>
      <c r="L4212" t="s">
        <v>2448</v>
      </c>
      <c r="M4212" t="s">
        <v>63</v>
      </c>
      <c r="N4212" t="s">
        <v>28</v>
      </c>
      <c r="O4212" t="s">
        <v>29</v>
      </c>
      <c r="P4212" t="s">
        <v>30</v>
      </c>
      <c r="Q4212" t="s">
        <v>21</v>
      </c>
    </row>
    <row r="4213" spans="1:17">
      <c r="A4213" t="s">
        <v>108</v>
      </c>
      <c r="B4213" t="s">
        <v>56</v>
      </c>
      <c r="C4213" t="s">
        <v>44</v>
      </c>
      <c r="D4213" t="s">
        <v>33</v>
      </c>
      <c r="E4213" t="s">
        <v>21</v>
      </c>
      <c r="F4213" t="s">
        <v>2449</v>
      </c>
      <c r="G4213" t="s">
        <v>21</v>
      </c>
      <c r="H4213" t="s">
        <v>21</v>
      </c>
      <c r="I4213" t="s">
        <v>23</v>
      </c>
      <c r="J4213" t="s">
        <v>169</v>
      </c>
      <c r="K4213" t="s">
        <v>48</v>
      </c>
      <c r="L4213" t="s">
        <v>272</v>
      </c>
      <c r="M4213" t="s">
        <v>63</v>
      </c>
      <c r="N4213" t="s">
        <v>28</v>
      </c>
      <c r="O4213" t="s">
        <v>29</v>
      </c>
      <c r="P4213" t="s">
        <v>30</v>
      </c>
      <c r="Q4213" t="s">
        <v>35</v>
      </c>
    </row>
    <row r="4214" spans="1:17">
      <c r="A4214" t="s">
        <v>121</v>
      </c>
      <c r="B4214" t="s">
        <v>56</v>
      </c>
      <c r="C4214" t="s">
        <v>44</v>
      </c>
      <c r="D4214" t="s">
        <v>45</v>
      </c>
      <c r="E4214" t="s">
        <v>21</v>
      </c>
      <c r="F4214" t="s">
        <v>2450</v>
      </c>
      <c r="G4214" t="s">
        <v>21</v>
      </c>
      <c r="H4214" t="s">
        <v>21</v>
      </c>
      <c r="I4214" t="s">
        <v>146</v>
      </c>
      <c r="J4214" t="s">
        <v>82</v>
      </c>
      <c r="K4214" t="s">
        <v>119</v>
      </c>
      <c r="L4214" t="s">
        <v>269</v>
      </c>
      <c r="M4214" t="s">
        <v>85</v>
      </c>
      <c r="N4214" t="s">
        <v>28</v>
      </c>
      <c r="O4214" t="s">
        <v>29</v>
      </c>
      <c r="P4214" t="s">
        <v>30</v>
      </c>
      <c r="Q4214" t="s">
        <v>21</v>
      </c>
    </row>
    <row r="4215" spans="1:17">
      <c r="A4215" t="s">
        <v>17</v>
      </c>
      <c r="B4215" t="s">
        <v>72</v>
      </c>
      <c r="C4215" t="s">
        <v>44</v>
      </c>
      <c r="D4215" t="s">
        <v>33</v>
      </c>
      <c r="E4215" t="s">
        <v>21</v>
      </c>
      <c r="F4215" t="s">
        <v>2451</v>
      </c>
      <c r="G4215" t="s">
        <v>35</v>
      </c>
      <c r="H4215" t="s">
        <v>35</v>
      </c>
      <c r="I4215" t="s">
        <v>23</v>
      </c>
      <c r="J4215" t="s">
        <v>57</v>
      </c>
      <c r="K4215" t="s">
        <v>37</v>
      </c>
      <c r="L4215" t="s">
        <v>1222</v>
      </c>
      <c r="M4215" t="s">
        <v>63</v>
      </c>
      <c r="N4215" t="s">
        <v>1170</v>
      </c>
      <c r="O4215" t="s">
        <v>74</v>
      </c>
      <c r="P4215" t="s">
        <v>41</v>
      </c>
      <c r="Q4215" t="s">
        <v>35</v>
      </c>
    </row>
    <row r="4216" spans="1:17">
      <c r="A4216" t="s">
        <v>65</v>
      </c>
      <c r="B4216" t="s">
        <v>94</v>
      </c>
      <c r="C4216" t="s">
        <v>44</v>
      </c>
      <c r="D4216" t="s">
        <v>2553</v>
      </c>
      <c r="E4216" t="s">
        <v>21</v>
      </c>
      <c r="F4216" t="s">
        <v>318</v>
      </c>
      <c r="G4216" t="s">
        <v>21</v>
      </c>
      <c r="H4216" t="s">
        <v>21</v>
      </c>
      <c r="I4216" t="s">
        <v>30</v>
      </c>
      <c r="J4216" t="s">
        <v>123</v>
      </c>
      <c r="K4216" t="s">
        <v>53</v>
      </c>
      <c r="L4216" t="s">
        <v>460</v>
      </c>
      <c r="M4216" t="s">
        <v>63</v>
      </c>
      <c r="N4216" t="s">
        <v>28</v>
      </c>
      <c r="O4216" t="s">
        <v>29</v>
      </c>
      <c r="P4216" t="s">
        <v>30</v>
      </c>
      <c r="Q4216" t="s">
        <v>21</v>
      </c>
    </row>
    <row r="4217" spans="1:17">
      <c r="A4217" t="s">
        <v>110</v>
      </c>
      <c r="B4217" t="s">
        <v>18</v>
      </c>
      <c r="C4217" t="s">
        <v>19</v>
      </c>
      <c r="D4217" t="s">
        <v>33</v>
      </c>
      <c r="E4217" t="s">
        <v>21</v>
      </c>
      <c r="F4217" t="s">
        <v>2452</v>
      </c>
      <c r="G4217" t="s">
        <v>21</v>
      </c>
      <c r="H4217" t="s">
        <v>21</v>
      </c>
      <c r="I4217" t="s">
        <v>23</v>
      </c>
      <c r="J4217" t="s">
        <v>243</v>
      </c>
      <c r="K4217" t="s">
        <v>337</v>
      </c>
      <c r="L4217" t="s">
        <v>965</v>
      </c>
      <c r="M4217" t="s">
        <v>27</v>
      </c>
      <c r="N4217" t="s">
        <v>139</v>
      </c>
      <c r="O4217" t="s">
        <v>27</v>
      </c>
      <c r="P4217" t="s">
        <v>196</v>
      </c>
      <c r="Q4217" t="s">
        <v>35</v>
      </c>
    </row>
    <row r="4218" spans="1:17">
      <c r="A4218" t="s">
        <v>151</v>
      </c>
      <c r="B4218" t="s">
        <v>87</v>
      </c>
      <c r="C4218" t="s">
        <v>19</v>
      </c>
      <c r="D4218" t="s">
        <v>33</v>
      </c>
      <c r="E4218" t="s">
        <v>21</v>
      </c>
      <c r="F4218" t="s">
        <v>812</v>
      </c>
      <c r="G4218" t="s">
        <v>21</v>
      </c>
      <c r="H4218" t="s">
        <v>21</v>
      </c>
      <c r="I4218" t="s">
        <v>23</v>
      </c>
      <c r="J4218" t="s">
        <v>68</v>
      </c>
      <c r="K4218" t="s">
        <v>25</v>
      </c>
      <c r="L4218" t="s">
        <v>313</v>
      </c>
      <c r="M4218" t="s">
        <v>74</v>
      </c>
      <c r="N4218" t="s">
        <v>793</v>
      </c>
      <c r="O4218" t="s">
        <v>27</v>
      </c>
      <c r="P4218" t="s">
        <v>196</v>
      </c>
      <c r="Q4218" t="s">
        <v>21</v>
      </c>
    </row>
    <row r="4219" spans="1:17">
      <c r="A4219" t="s">
        <v>121</v>
      </c>
      <c r="B4219" t="s">
        <v>18</v>
      </c>
      <c r="C4219" t="s">
        <v>19</v>
      </c>
      <c r="D4219" t="s">
        <v>45</v>
      </c>
      <c r="E4219" t="s">
        <v>21</v>
      </c>
      <c r="F4219" t="s">
        <v>2453</v>
      </c>
      <c r="G4219" t="s">
        <v>35</v>
      </c>
      <c r="H4219" t="s">
        <v>21</v>
      </c>
      <c r="I4219" t="s">
        <v>23</v>
      </c>
      <c r="J4219" t="s">
        <v>17</v>
      </c>
      <c r="K4219" t="s">
        <v>48</v>
      </c>
      <c r="L4219" t="s">
        <v>2445</v>
      </c>
      <c r="M4219" t="s">
        <v>27</v>
      </c>
      <c r="N4219" t="s">
        <v>28</v>
      </c>
      <c r="O4219" t="s">
        <v>29</v>
      </c>
      <c r="P4219" t="s">
        <v>30</v>
      </c>
      <c r="Q4219" t="s">
        <v>35</v>
      </c>
    </row>
    <row r="4220" spans="1:17">
      <c r="A4220" t="s">
        <v>209</v>
      </c>
      <c r="B4220" t="s">
        <v>43</v>
      </c>
      <c r="C4220" t="s">
        <v>19</v>
      </c>
      <c r="D4220" t="s">
        <v>45</v>
      </c>
      <c r="E4220" t="s">
        <v>21</v>
      </c>
      <c r="F4220" t="s">
        <v>2454</v>
      </c>
      <c r="G4220" t="s">
        <v>21</v>
      </c>
      <c r="H4220" t="s">
        <v>35</v>
      </c>
      <c r="I4220" t="s">
        <v>23</v>
      </c>
      <c r="J4220" t="s">
        <v>24</v>
      </c>
      <c r="K4220" t="s">
        <v>124</v>
      </c>
      <c r="L4220" t="s">
        <v>110</v>
      </c>
      <c r="M4220" t="s">
        <v>27</v>
      </c>
      <c r="N4220" t="s">
        <v>28</v>
      </c>
      <c r="O4220" t="s">
        <v>29</v>
      </c>
      <c r="P4220" t="s">
        <v>30</v>
      </c>
      <c r="Q4220" t="s">
        <v>21</v>
      </c>
    </row>
    <row r="4221" spans="1:17">
      <c r="A4221" t="s">
        <v>134</v>
      </c>
      <c r="B4221" t="s">
        <v>135</v>
      </c>
      <c r="C4221" t="s">
        <v>19</v>
      </c>
      <c r="D4221" t="s">
        <v>33</v>
      </c>
      <c r="E4221" t="s">
        <v>21</v>
      </c>
      <c r="F4221" t="s">
        <v>2455</v>
      </c>
      <c r="G4221" t="s">
        <v>35</v>
      </c>
      <c r="H4221" t="s">
        <v>21</v>
      </c>
      <c r="I4221" t="s">
        <v>23</v>
      </c>
      <c r="J4221" t="s">
        <v>36</v>
      </c>
      <c r="K4221" t="s">
        <v>119</v>
      </c>
      <c r="L4221" t="s">
        <v>768</v>
      </c>
      <c r="M4221" t="s">
        <v>27</v>
      </c>
      <c r="N4221" t="s">
        <v>28</v>
      </c>
      <c r="O4221" t="s">
        <v>29</v>
      </c>
      <c r="P4221" t="s">
        <v>30</v>
      </c>
      <c r="Q4221" t="s">
        <v>21</v>
      </c>
    </row>
    <row r="4222" spans="1:17">
      <c r="A4222" t="s">
        <v>31</v>
      </c>
      <c r="B4222" t="s">
        <v>56</v>
      </c>
      <c r="C4222" t="s">
        <v>44</v>
      </c>
      <c r="D4222" t="s">
        <v>33</v>
      </c>
      <c r="E4222" t="s">
        <v>21</v>
      </c>
      <c r="F4222" t="s">
        <v>2456</v>
      </c>
      <c r="G4222" t="s">
        <v>35</v>
      </c>
      <c r="H4222" t="s">
        <v>21</v>
      </c>
      <c r="I4222" t="s">
        <v>30</v>
      </c>
      <c r="J4222" t="s">
        <v>47</v>
      </c>
      <c r="K4222" t="s">
        <v>37</v>
      </c>
      <c r="L4222" t="s">
        <v>873</v>
      </c>
      <c r="M4222" t="s">
        <v>63</v>
      </c>
      <c r="N4222" t="s">
        <v>28</v>
      </c>
      <c r="O4222" t="s">
        <v>29</v>
      </c>
      <c r="P4222" t="s">
        <v>30</v>
      </c>
      <c r="Q4222" t="s">
        <v>35</v>
      </c>
    </row>
    <row r="4223" spans="1:17">
      <c r="A4223" t="s">
        <v>524</v>
      </c>
      <c r="B4223" t="s">
        <v>72</v>
      </c>
      <c r="C4223" t="s">
        <v>19</v>
      </c>
      <c r="D4223" t="s">
        <v>2553</v>
      </c>
      <c r="E4223" t="s">
        <v>21</v>
      </c>
      <c r="F4223" t="s">
        <v>2457</v>
      </c>
      <c r="G4223" t="s">
        <v>35</v>
      </c>
      <c r="H4223" t="s">
        <v>21</v>
      </c>
      <c r="I4223" t="s">
        <v>30</v>
      </c>
      <c r="J4223" t="s">
        <v>74</v>
      </c>
      <c r="K4223" t="s">
        <v>37</v>
      </c>
      <c r="L4223" t="s">
        <v>343</v>
      </c>
      <c r="M4223" t="s">
        <v>27</v>
      </c>
      <c r="N4223" t="s">
        <v>28</v>
      </c>
      <c r="O4223" t="s">
        <v>29</v>
      </c>
      <c r="P4223" t="s">
        <v>30</v>
      </c>
      <c r="Q4223" t="s">
        <v>21</v>
      </c>
    </row>
    <row r="4224" spans="1:17">
      <c r="A4224" t="s">
        <v>197</v>
      </c>
      <c r="B4224" t="s">
        <v>43</v>
      </c>
      <c r="C4224" t="s">
        <v>122</v>
      </c>
      <c r="D4224" t="s">
        <v>45</v>
      </c>
      <c r="E4224" t="s">
        <v>21</v>
      </c>
      <c r="F4224" t="s">
        <v>38</v>
      </c>
      <c r="G4224" t="s">
        <v>35</v>
      </c>
      <c r="H4224" t="s">
        <v>21</v>
      </c>
      <c r="I4224" t="s">
        <v>30</v>
      </c>
      <c r="J4224" t="s">
        <v>123</v>
      </c>
      <c r="K4224" t="s">
        <v>53</v>
      </c>
      <c r="L4224" t="s">
        <v>101</v>
      </c>
      <c r="M4224" t="s">
        <v>40</v>
      </c>
      <c r="N4224" t="s">
        <v>28</v>
      </c>
      <c r="O4224" t="s">
        <v>29</v>
      </c>
      <c r="P4224" t="s">
        <v>30</v>
      </c>
      <c r="Q4224" t="s">
        <v>21</v>
      </c>
    </row>
    <row r="4225" spans="1:17">
      <c r="A4225" t="s">
        <v>159</v>
      </c>
      <c r="B4225" t="s">
        <v>56</v>
      </c>
      <c r="C4225" t="s">
        <v>122</v>
      </c>
      <c r="D4225" t="s">
        <v>33</v>
      </c>
      <c r="E4225" t="s">
        <v>21</v>
      </c>
      <c r="F4225" t="s">
        <v>29</v>
      </c>
      <c r="G4225" t="s">
        <v>35</v>
      </c>
      <c r="H4225" t="s">
        <v>21</v>
      </c>
      <c r="I4225" t="s">
        <v>30</v>
      </c>
      <c r="J4225" t="s">
        <v>63</v>
      </c>
      <c r="K4225" t="s">
        <v>53</v>
      </c>
      <c r="L4225" t="s">
        <v>2058</v>
      </c>
      <c r="M4225" t="s">
        <v>63</v>
      </c>
      <c r="N4225" t="s">
        <v>28</v>
      </c>
      <c r="O4225" t="s">
        <v>29</v>
      </c>
      <c r="P4225" t="s">
        <v>30</v>
      </c>
      <c r="Q4225" t="s">
        <v>21</v>
      </c>
    </row>
    <row r="4226" spans="1:17">
      <c r="A4226" t="s">
        <v>322</v>
      </c>
      <c r="B4226" t="s">
        <v>144</v>
      </c>
      <c r="C4226" t="s">
        <v>19</v>
      </c>
      <c r="D4226" t="s">
        <v>2553</v>
      </c>
      <c r="E4226" t="s">
        <v>21</v>
      </c>
      <c r="F4226" t="s">
        <v>845</v>
      </c>
      <c r="G4226" t="s">
        <v>21</v>
      </c>
      <c r="H4226" t="s">
        <v>21</v>
      </c>
      <c r="I4226" t="s">
        <v>146</v>
      </c>
      <c r="J4226" t="s">
        <v>243</v>
      </c>
      <c r="K4226" t="s">
        <v>387</v>
      </c>
      <c r="L4226" t="s">
        <v>867</v>
      </c>
      <c r="M4226" t="s">
        <v>27</v>
      </c>
      <c r="N4226" t="s">
        <v>375</v>
      </c>
      <c r="O4226" t="s">
        <v>27</v>
      </c>
      <c r="P4226" t="s">
        <v>196</v>
      </c>
      <c r="Q4226" t="s">
        <v>35</v>
      </c>
    </row>
    <row r="4227" spans="1:17">
      <c r="A4227" t="s">
        <v>297</v>
      </c>
      <c r="B4227" t="s">
        <v>30</v>
      </c>
      <c r="C4227" t="s">
        <v>19</v>
      </c>
      <c r="D4227" t="s">
        <v>2553</v>
      </c>
      <c r="E4227" t="s">
        <v>21</v>
      </c>
      <c r="F4227" t="s">
        <v>2458</v>
      </c>
      <c r="G4227" t="s">
        <v>21</v>
      </c>
      <c r="H4227" t="s">
        <v>21</v>
      </c>
      <c r="I4227" t="s">
        <v>146</v>
      </c>
      <c r="J4227" t="s">
        <v>74</v>
      </c>
      <c r="K4227" t="s">
        <v>92</v>
      </c>
      <c r="L4227" t="s">
        <v>449</v>
      </c>
      <c r="M4227" t="s">
        <v>27</v>
      </c>
      <c r="N4227" t="s">
        <v>28</v>
      </c>
      <c r="O4227" t="s">
        <v>29</v>
      </c>
      <c r="P4227" t="s">
        <v>30</v>
      </c>
      <c r="Q4227" t="s">
        <v>35</v>
      </c>
    </row>
    <row r="4228" spans="1:17">
      <c r="A4228" t="s">
        <v>110</v>
      </c>
      <c r="B4228" t="s">
        <v>56</v>
      </c>
      <c r="C4228" t="s">
        <v>19</v>
      </c>
      <c r="D4228" t="s">
        <v>33</v>
      </c>
      <c r="E4228" t="s">
        <v>21</v>
      </c>
      <c r="F4228" t="s">
        <v>487</v>
      </c>
      <c r="G4228" t="s">
        <v>35</v>
      </c>
      <c r="H4228" t="s">
        <v>21</v>
      </c>
      <c r="I4228" t="s">
        <v>30</v>
      </c>
      <c r="J4228" t="s">
        <v>74</v>
      </c>
      <c r="K4228" t="s">
        <v>37</v>
      </c>
      <c r="L4228" t="s">
        <v>255</v>
      </c>
      <c r="M4228" t="s">
        <v>63</v>
      </c>
      <c r="N4228" t="s">
        <v>28</v>
      </c>
      <c r="O4228" t="s">
        <v>29</v>
      </c>
      <c r="P4228" t="s">
        <v>30</v>
      </c>
      <c r="Q4228" t="s">
        <v>21</v>
      </c>
    </row>
    <row r="4229" spans="1:17">
      <c r="A4229" t="s">
        <v>197</v>
      </c>
      <c r="B4229" t="s">
        <v>56</v>
      </c>
      <c r="C4229" t="s">
        <v>122</v>
      </c>
      <c r="D4229" t="s">
        <v>20</v>
      </c>
      <c r="E4229" t="s">
        <v>21</v>
      </c>
      <c r="F4229" t="s">
        <v>29</v>
      </c>
      <c r="G4229" t="s">
        <v>35</v>
      </c>
      <c r="H4229" t="s">
        <v>21</v>
      </c>
      <c r="I4229" t="s">
        <v>23</v>
      </c>
      <c r="J4229" t="s">
        <v>152</v>
      </c>
      <c r="K4229" t="s">
        <v>119</v>
      </c>
      <c r="L4229" t="s">
        <v>533</v>
      </c>
      <c r="M4229" t="s">
        <v>63</v>
      </c>
      <c r="N4229" t="s">
        <v>28</v>
      </c>
      <c r="O4229" t="s">
        <v>29</v>
      </c>
      <c r="P4229" t="s">
        <v>30</v>
      </c>
      <c r="Q4229" t="s">
        <v>21</v>
      </c>
    </row>
    <row r="4230" spans="1:17">
      <c r="A4230" t="s">
        <v>65</v>
      </c>
      <c r="B4230" t="s">
        <v>56</v>
      </c>
      <c r="C4230" t="s">
        <v>19</v>
      </c>
      <c r="D4230" t="s">
        <v>33</v>
      </c>
      <c r="E4230" t="s">
        <v>21</v>
      </c>
      <c r="F4230" t="s">
        <v>1763</v>
      </c>
      <c r="G4230" t="s">
        <v>35</v>
      </c>
      <c r="H4230" t="s">
        <v>21</v>
      </c>
      <c r="I4230" t="s">
        <v>30</v>
      </c>
      <c r="J4230" t="s">
        <v>219</v>
      </c>
      <c r="K4230" t="s">
        <v>37</v>
      </c>
      <c r="L4230" t="s">
        <v>260</v>
      </c>
      <c r="M4230" t="s">
        <v>63</v>
      </c>
      <c r="N4230" t="s">
        <v>28</v>
      </c>
      <c r="O4230" t="s">
        <v>29</v>
      </c>
      <c r="P4230" t="s">
        <v>30</v>
      </c>
      <c r="Q4230" t="s">
        <v>21</v>
      </c>
    </row>
    <row r="4231" spans="1:17">
      <c r="A4231" t="s">
        <v>465</v>
      </c>
      <c r="B4231" t="s">
        <v>66</v>
      </c>
      <c r="C4231" t="s">
        <v>122</v>
      </c>
      <c r="D4231" t="s">
        <v>45</v>
      </c>
      <c r="E4231" t="s">
        <v>21</v>
      </c>
      <c r="F4231" t="s">
        <v>74</v>
      </c>
      <c r="G4231" t="s">
        <v>35</v>
      </c>
      <c r="H4231" t="s">
        <v>21</v>
      </c>
      <c r="I4231" t="s">
        <v>23</v>
      </c>
      <c r="J4231" t="s">
        <v>91</v>
      </c>
      <c r="K4231" t="s">
        <v>25</v>
      </c>
      <c r="L4231" t="s">
        <v>475</v>
      </c>
      <c r="M4231" t="s">
        <v>27</v>
      </c>
      <c r="N4231" t="s">
        <v>377</v>
      </c>
      <c r="O4231" t="s">
        <v>40</v>
      </c>
      <c r="P4231" t="s">
        <v>196</v>
      </c>
      <c r="Q4231" t="s">
        <v>35</v>
      </c>
    </row>
    <row r="4232" spans="1:17">
      <c r="A4232" t="s">
        <v>110</v>
      </c>
      <c r="B4232" t="s">
        <v>43</v>
      </c>
      <c r="C4232" t="s">
        <v>19</v>
      </c>
      <c r="D4232" t="s">
        <v>45</v>
      </c>
      <c r="E4232" t="s">
        <v>21</v>
      </c>
      <c r="F4232" t="s">
        <v>2459</v>
      </c>
      <c r="G4232" t="s">
        <v>21</v>
      </c>
      <c r="H4232" t="s">
        <v>35</v>
      </c>
      <c r="I4232" t="s">
        <v>23</v>
      </c>
      <c r="J4232" t="s">
        <v>114</v>
      </c>
      <c r="K4232" t="s">
        <v>119</v>
      </c>
      <c r="L4232" t="s">
        <v>129</v>
      </c>
      <c r="M4232" t="s">
        <v>63</v>
      </c>
      <c r="N4232" t="s">
        <v>28</v>
      </c>
      <c r="O4232" t="s">
        <v>29</v>
      </c>
      <c r="P4232" t="s">
        <v>30</v>
      </c>
      <c r="Q4232" t="s">
        <v>21</v>
      </c>
    </row>
    <row r="4233" spans="1:17">
      <c r="A4233" t="s">
        <v>71</v>
      </c>
      <c r="B4233" t="s">
        <v>32</v>
      </c>
      <c r="C4233" t="s">
        <v>122</v>
      </c>
      <c r="D4233" t="s">
        <v>33</v>
      </c>
      <c r="E4233" t="s">
        <v>21</v>
      </c>
      <c r="F4233" t="s">
        <v>551</v>
      </c>
      <c r="G4233" t="s">
        <v>35</v>
      </c>
      <c r="H4233" t="s">
        <v>21</v>
      </c>
      <c r="I4233" t="s">
        <v>23</v>
      </c>
      <c r="J4233" t="s">
        <v>243</v>
      </c>
      <c r="K4233" t="s">
        <v>119</v>
      </c>
      <c r="L4233" t="s">
        <v>2460</v>
      </c>
      <c r="M4233" t="s">
        <v>27</v>
      </c>
      <c r="N4233" t="s">
        <v>28</v>
      </c>
      <c r="O4233" t="s">
        <v>29</v>
      </c>
      <c r="P4233" t="s">
        <v>30</v>
      </c>
      <c r="Q4233" t="s">
        <v>35</v>
      </c>
    </row>
    <row r="4234" spans="1:17">
      <c r="A4234" t="s">
        <v>121</v>
      </c>
      <c r="B4234" t="s">
        <v>72</v>
      </c>
      <c r="C4234" t="s">
        <v>44</v>
      </c>
      <c r="D4234" t="s">
        <v>33</v>
      </c>
      <c r="E4234" t="s">
        <v>21</v>
      </c>
      <c r="F4234" t="s">
        <v>1802</v>
      </c>
      <c r="G4234" t="s">
        <v>35</v>
      </c>
      <c r="H4234" t="s">
        <v>21</v>
      </c>
      <c r="I4234" t="s">
        <v>23</v>
      </c>
      <c r="J4234" t="s">
        <v>123</v>
      </c>
      <c r="K4234" t="s">
        <v>37</v>
      </c>
      <c r="L4234" t="s">
        <v>1186</v>
      </c>
      <c r="M4234" t="s">
        <v>52</v>
      </c>
      <c r="N4234" t="s">
        <v>602</v>
      </c>
      <c r="O4234" t="s">
        <v>74</v>
      </c>
      <c r="P4234" t="s">
        <v>196</v>
      </c>
      <c r="Q4234" t="s">
        <v>35</v>
      </c>
    </row>
    <row r="4235" spans="1:17">
      <c r="A4235" t="s">
        <v>97</v>
      </c>
      <c r="B4235" t="s">
        <v>43</v>
      </c>
      <c r="C4235" t="s">
        <v>19</v>
      </c>
      <c r="D4235" t="s">
        <v>45</v>
      </c>
      <c r="E4235" t="s">
        <v>21</v>
      </c>
      <c r="F4235" t="s">
        <v>2054</v>
      </c>
      <c r="G4235" t="s">
        <v>35</v>
      </c>
      <c r="H4235" t="s">
        <v>21</v>
      </c>
      <c r="I4235" t="s">
        <v>23</v>
      </c>
      <c r="J4235" t="s">
        <v>205</v>
      </c>
      <c r="K4235" t="s">
        <v>119</v>
      </c>
      <c r="L4235" t="s">
        <v>310</v>
      </c>
      <c r="M4235" t="s">
        <v>63</v>
      </c>
      <c r="N4235" t="s">
        <v>28</v>
      </c>
      <c r="O4235" t="s">
        <v>29</v>
      </c>
      <c r="P4235" t="s">
        <v>30</v>
      </c>
      <c r="Q4235" t="s">
        <v>21</v>
      </c>
    </row>
    <row r="4236" spans="1:17">
      <c r="A4236" t="s">
        <v>310</v>
      </c>
      <c r="B4236" t="s">
        <v>56</v>
      </c>
      <c r="C4236" t="s">
        <v>122</v>
      </c>
      <c r="D4236" t="s">
        <v>20</v>
      </c>
      <c r="E4236" t="s">
        <v>21</v>
      </c>
      <c r="F4236" t="s">
        <v>2461</v>
      </c>
      <c r="G4236" t="s">
        <v>35</v>
      </c>
      <c r="H4236" t="s">
        <v>21</v>
      </c>
      <c r="I4236" t="s">
        <v>23</v>
      </c>
      <c r="J4236" t="s">
        <v>97</v>
      </c>
      <c r="K4236" t="s">
        <v>119</v>
      </c>
      <c r="L4236" t="s">
        <v>473</v>
      </c>
      <c r="M4236" t="s">
        <v>349</v>
      </c>
      <c r="N4236" t="s">
        <v>28</v>
      </c>
      <c r="O4236" t="s">
        <v>29</v>
      </c>
      <c r="P4236" t="s">
        <v>30</v>
      </c>
      <c r="Q4236" t="s">
        <v>21</v>
      </c>
    </row>
    <row r="4237" spans="1:17">
      <c r="A4237" t="s">
        <v>128</v>
      </c>
      <c r="B4237" t="s">
        <v>43</v>
      </c>
      <c r="C4237" t="s">
        <v>44</v>
      </c>
      <c r="D4237" t="s">
        <v>45</v>
      </c>
      <c r="E4237" t="s">
        <v>21</v>
      </c>
      <c r="F4237" t="s">
        <v>2462</v>
      </c>
      <c r="G4237" t="s">
        <v>35</v>
      </c>
      <c r="H4237" t="s">
        <v>21</v>
      </c>
      <c r="I4237" t="s">
        <v>23</v>
      </c>
      <c r="J4237" t="s">
        <v>219</v>
      </c>
      <c r="K4237" t="s">
        <v>92</v>
      </c>
      <c r="L4237" t="s">
        <v>275</v>
      </c>
      <c r="M4237" t="s">
        <v>63</v>
      </c>
      <c r="N4237" t="s">
        <v>28</v>
      </c>
      <c r="O4237" t="s">
        <v>29</v>
      </c>
      <c r="P4237" t="s">
        <v>30</v>
      </c>
      <c r="Q4237" t="s">
        <v>21</v>
      </c>
    </row>
    <row r="4238" spans="1:17">
      <c r="A4238" t="s">
        <v>97</v>
      </c>
      <c r="B4238" t="s">
        <v>56</v>
      </c>
      <c r="C4238" t="s">
        <v>19</v>
      </c>
      <c r="D4238" t="s">
        <v>33</v>
      </c>
      <c r="E4238" t="s">
        <v>21</v>
      </c>
      <c r="F4238" t="s">
        <v>195</v>
      </c>
      <c r="G4238" t="s">
        <v>35</v>
      </c>
      <c r="H4238" t="s">
        <v>21</v>
      </c>
      <c r="I4238" t="s">
        <v>30</v>
      </c>
      <c r="J4238" t="s">
        <v>47</v>
      </c>
      <c r="K4238" t="s">
        <v>37</v>
      </c>
      <c r="L4238" t="s">
        <v>1180</v>
      </c>
      <c r="M4238" t="s">
        <v>27</v>
      </c>
      <c r="N4238" t="s">
        <v>28</v>
      </c>
      <c r="O4238" t="s">
        <v>29</v>
      </c>
      <c r="P4238" t="s">
        <v>30</v>
      </c>
      <c r="Q4238" t="s">
        <v>35</v>
      </c>
    </row>
    <row r="4239" spans="1:17">
      <c r="A4239" t="s">
        <v>31</v>
      </c>
      <c r="B4239" t="s">
        <v>72</v>
      </c>
      <c r="C4239" t="s">
        <v>44</v>
      </c>
      <c r="D4239" t="s">
        <v>33</v>
      </c>
      <c r="E4239" t="s">
        <v>21</v>
      </c>
      <c r="F4239" t="s">
        <v>2463</v>
      </c>
      <c r="G4239" t="s">
        <v>21</v>
      </c>
      <c r="H4239" t="s">
        <v>21</v>
      </c>
      <c r="I4239" t="s">
        <v>23</v>
      </c>
      <c r="J4239" t="s">
        <v>243</v>
      </c>
      <c r="K4239" t="s">
        <v>61</v>
      </c>
      <c r="L4239" t="s">
        <v>370</v>
      </c>
      <c r="M4239" t="s">
        <v>63</v>
      </c>
      <c r="N4239" t="s">
        <v>28</v>
      </c>
      <c r="O4239" t="s">
        <v>29</v>
      </c>
      <c r="P4239" t="s">
        <v>30</v>
      </c>
      <c r="Q4239" t="s">
        <v>35</v>
      </c>
    </row>
    <row r="4240" spans="1:17">
      <c r="A4240" t="s">
        <v>65</v>
      </c>
      <c r="B4240" t="s">
        <v>72</v>
      </c>
      <c r="C4240" t="s">
        <v>44</v>
      </c>
      <c r="D4240" t="s">
        <v>45</v>
      </c>
      <c r="E4240" t="s">
        <v>21</v>
      </c>
      <c r="F4240" t="s">
        <v>522</v>
      </c>
      <c r="G4240" t="s">
        <v>21</v>
      </c>
      <c r="H4240" t="s">
        <v>21</v>
      </c>
      <c r="I4240" t="s">
        <v>23</v>
      </c>
      <c r="J4240" t="s">
        <v>17</v>
      </c>
      <c r="K4240" t="s">
        <v>48</v>
      </c>
      <c r="L4240" t="s">
        <v>521</v>
      </c>
      <c r="M4240" t="s">
        <v>27</v>
      </c>
      <c r="N4240" t="s">
        <v>28</v>
      </c>
      <c r="O4240" t="s">
        <v>29</v>
      </c>
      <c r="P4240" t="s">
        <v>30</v>
      </c>
      <c r="Q4240" t="s">
        <v>35</v>
      </c>
    </row>
    <row r="4241" spans="1:17">
      <c r="A4241" t="s">
        <v>97</v>
      </c>
      <c r="B4241" t="s">
        <v>72</v>
      </c>
      <c r="C4241" t="s">
        <v>44</v>
      </c>
      <c r="D4241" t="s">
        <v>33</v>
      </c>
      <c r="E4241" t="s">
        <v>21</v>
      </c>
      <c r="F4241" t="s">
        <v>2464</v>
      </c>
      <c r="G4241" t="s">
        <v>21</v>
      </c>
      <c r="H4241" t="s">
        <v>21</v>
      </c>
      <c r="I4241" t="s">
        <v>23</v>
      </c>
      <c r="J4241" t="s">
        <v>40</v>
      </c>
      <c r="K4241" t="s">
        <v>92</v>
      </c>
      <c r="L4241" t="s">
        <v>432</v>
      </c>
      <c r="M4241" t="s">
        <v>27</v>
      </c>
      <c r="N4241" t="s">
        <v>28</v>
      </c>
      <c r="O4241" t="s">
        <v>29</v>
      </c>
      <c r="P4241" t="s">
        <v>30</v>
      </c>
      <c r="Q4241" t="s">
        <v>21</v>
      </c>
    </row>
    <row r="4242" spans="1:17">
      <c r="A4242" t="s">
        <v>197</v>
      </c>
      <c r="B4242" t="s">
        <v>87</v>
      </c>
      <c r="C4242" t="s">
        <v>19</v>
      </c>
      <c r="D4242" t="s">
        <v>33</v>
      </c>
      <c r="E4242" t="s">
        <v>21</v>
      </c>
      <c r="F4242" t="s">
        <v>2465</v>
      </c>
      <c r="G4242" t="s">
        <v>35</v>
      </c>
      <c r="H4242" t="s">
        <v>21</v>
      </c>
      <c r="I4242" t="s">
        <v>30</v>
      </c>
      <c r="J4242" t="s">
        <v>52</v>
      </c>
      <c r="K4242" t="s">
        <v>53</v>
      </c>
      <c r="L4242" t="s">
        <v>573</v>
      </c>
      <c r="M4242" t="s">
        <v>63</v>
      </c>
      <c r="N4242" t="s">
        <v>28</v>
      </c>
      <c r="O4242" t="s">
        <v>29</v>
      </c>
      <c r="P4242" t="s">
        <v>30</v>
      </c>
      <c r="Q4242" t="s">
        <v>21</v>
      </c>
    </row>
    <row r="4243" spans="1:17">
      <c r="A4243" t="s">
        <v>17</v>
      </c>
      <c r="B4243" t="s">
        <v>72</v>
      </c>
      <c r="C4243" t="s">
        <v>44</v>
      </c>
      <c r="D4243" t="s">
        <v>45</v>
      </c>
      <c r="E4243" t="s">
        <v>21</v>
      </c>
      <c r="F4243" t="s">
        <v>1256</v>
      </c>
      <c r="G4243" t="s">
        <v>21</v>
      </c>
      <c r="H4243" t="s">
        <v>21</v>
      </c>
      <c r="I4243" t="s">
        <v>23</v>
      </c>
      <c r="J4243" t="s">
        <v>152</v>
      </c>
      <c r="K4243" t="s">
        <v>48</v>
      </c>
      <c r="L4243" t="s">
        <v>466</v>
      </c>
      <c r="M4243" t="s">
        <v>27</v>
      </c>
      <c r="N4243" t="s">
        <v>28</v>
      </c>
      <c r="O4243" t="s">
        <v>29</v>
      </c>
      <c r="P4243" t="s">
        <v>30</v>
      </c>
      <c r="Q4243" t="s">
        <v>21</v>
      </c>
    </row>
    <row r="4244" spans="1:17">
      <c r="A4244" t="s">
        <v>186</v>
      </c>
      <c r="B4244" t="s">
        <v>56</v>
      </c>
      <c r="C4244" t="s">
        <v>19</v>
      </c>
      <c r="D4244" t="s">
        <v>33</v>
      </c>
      <c r="E4244" t="s">
        <v>21</v>
      </c>
      <c r="F4244" t="s">
        <v>2443</v>
      </c>
      <c r="G4244" t="s">
        <v>35</v>
      </c>
      <c r="H4244" t="s">
        <v>21</v>
      </c>
      <c r="I4244" t="s">
        <v>23</v>
      </c>
      <c r="J4244" t="s">
        <v>123</v>
      </c>
      <c r="K4244" t="s">
        <v>119</v>
      </c>
      <c r="L4244" t="s">
        <v>244</v>
      </c>
      <c r="M4244" t="s">
        <v>63</v>
      </c>
      <c r="N4244" t="s">
        <v>28</v>
      </c>
      <c r="O4244" t="s">
        <v>29</v>
      </c>
      <c r="P4244" t="s">
        <v>30</v>
      </c>
      <c r="Q4244" t="s">
        <v>21</v>
      </c>
    </row>
    <row r="4245" spans="1:17">
      <c r="A4245" t="s">
        <v>186</v>
      </c>
      <c r="B4245" t="s">
        <v>43</v>
      </c>
      <c r="C4245" t="s">
        <v>19</v>
      </c>
      <c r="D4245" t="s">
        <v>45</v>
      </c>
      <c r="E4245" t="s">
        <v>21</v>
      </c>
      <c r="F4245" t="s">
        <v>2299</v>
      </c>
      <c r="G4245" t="s">
        <v>35</v>
      </c>
      <c r="H4245" t="s">
        <v>35</v>
      </c>
      <c r="I4245" t="s">
        <v>23</v>
      </c>
      <c r="J4245" t="s">
        <v>152</v>
      </c>
      <c r="K4245" t="s">
        <v>124</v>
      </c>
      <c r="L4245" t="s">
        <v>158</v>
      </c>
      <c r="M4245" t="s">
        <v>27</v>
      </c>
      <c r="N4245" t="s">
        <v>28</v>
      </c>
      <c r="O4245" t="s">
        <v>29</v>
      </c>
      <c r="P4245" t="s">
        <v>30</v>
      </c>
      <c r="Q4245" t="s">
        <v>21</v>
      </c>
    </row>
    <row r="4246" spans="1:17">
      <c r="A4246" t="s">
        <v>71</v>
      </c>
      <c r="B4246" t="s">
        <v>87</v>
      </c>
      <c r="C4246" t="s">
        <v>122</v>
      </c>
      <c r="D4246" t="s">
        <v>33</v>
      </c>
      <c r="E4246" t="s">
        <v>21</v>
      </c>
      <c r="F4246" t="s">
        <v>320</v>
      </c>
      <c r="G4246" t="s">
        <v>35</v>
      </c>
      <c r="H4246" t="s">
        <v>21</v>
      </c>
      <c r="I4246" t="s">
        <v>23</v>
      </c>
      <c r="J4246" t="s">
        <v>17</v>
      </c>
      <c r="K4246" t="s">
        <v>119</v>
      </c>
      <c r="L4246" t="s">
        <v>322</v>
      </c>
      <c r="M4246" t="s">
        <v>74</v>
      </c>
      <c r="N4246" t="s">
        <v>28</v>
      </c>
      <c r="O4246" t="s">
        <v>29</v>
      </c>
      <c r="P4246" t="s">
        <v>30</v>
      </c>
      <c r="Q4246" t="s">
        <v>21</v>
      </c>
    </row>
    <row r="4247" spans="1:17">
      <c r="A4247" t="s">
        <v>76</v>
      </c>
      <c r="B4247" t="s">
        <v>43</v>
      </c>
      <c r="C4247" t="s">
        <v>19</v>
      </c>
      <c r="D4247" t="s">
        <v>45</v>
      </c>
      <c r="E4247" t="s">
        <v>21</v>
      </c>
      <c r="F4247" t="s">
        <v>2466</v>
      </c>
      <c r="G4247" t="s">
        <v>21</v>
      </c>
      <c r="H4247" t="s">
        <v>21</v>
      </c>
      <c r="I4247" t="s">
        <v>23</v>
      </c>
      <c r="J4247" t="s">
        <v>108</v>
      </c>
      <c r="K4247" t="s">
        <v>92</v>
      </c>
      <c r="L4247" t="s">
        <v>734</v>
      </c>
      <c r="M4247" t="s">
        <v>219</v>
      </c>
      <c r="N4247" t="s">
        <v>28</v>
      </c>
      <c r="O4247" t="s">
        <v>29</v>
      </c>
      <c r="P4247" t="s">
        <v>30</v>
      </c>
      <c r="Q4247" t="s">
        <v>21</v>
      </c>
    </row>
    <row r="4248" spans="1:17">
      <c r="A4248" t="s">
        <v>159</v>
      </c>
      <c r="B4248" t="s">
        <v>32</v>
      </c>
      <c r="C4248" t="s">
        <v>44</v>
      </c>
      <c r="D4248" t="s">
        <v>33</v>
      </c>
      <c r="E4248" t="s">
        <v>21</v>
      </c>
      <c r="F4248" t="s">
        <v>29</v>
      </c>
      <c r="G4248" t="s">
        <v>35</v>
      </c>
      <c r="H4248" t="s">
        <v>21</v>
      </c>
      <c r="I4248" t="s">
        <v>23</v>
      </c>
      <c r="J4248" t="s">
        <v>97</v>
      </c>
      <c r="K4248" t="s">
        <v>119</v>
      </c>
      <c r="L4248" t="s">
        <v>707</v>
      </c>
      <c r="M4248" t="s">
        <v>91</v>
      </c>
      <c r="N4248" t="s">
        <v>28</v>
      </c>
      <c r="O4248" t="s">
        <v>29</v>
      </c>
      <c r="P4248" t="s">
        <v>30</v>
      </c>
      <c r="Q4248" t="s">
        <v>21</v>
      </c>
    </row>
    <row r="4249" spans="1:17">
      <c r="A4249" t="s">
        <v>159</v>
      </c>
      <c r="B4249" t="s">
        <v>43</v>
      </c>
      <c r="C4249" t="s">
        <v>44</v>
      </c>
      <c r="D4249" t="s">
        <v>45</v>
      </c>
      <c r="E4249" t="s">
        <v>21</v>
      </c>
      <c r="F4249" t="s">
        <v>29</v>
      </c>
      <c r="G4249" t="s">
        <v>21</v>
      </c>
      <c r="H4249" t="s">
        <v>21</v>
      </c>
      <c r="I4249" t="s">
        <v>23</v>
      </c>
      <c r="J4249" t="s">
        <v>152</v>
      </c>
      <c r="K4249" t="s">
        <v>124</v>
      </c>
      <c r="L4249" t="s">
        <v>243</v>
      </c>
      <c r="M4249" t="s">
        <v>74</v>
      </c>
      <c r="N4249" t="s">
        <v>28</v>
      </c>
      <c r="O4249" t="s">
        <v>29</v>
      </c>
      <c r="P4249" t="s">
        <v>30</v>
      </c>
      <c r="Q4249" t="s">
        <v>21</v>
      </c>
    </row>
    <row r="4250" spans="1:17">
      <c r="A4250" t="s">
        <v>65</v>
      </c>
      <c r="B4250" t="s">
        <v>56</v>
      </c>
      <c r="C4250" t="s">
        <v>19</v>
      </c>
      <c r="D4250" t="s">
        <v>20</v>
      </c>
      <c r="E4250" t="s">
        <v>21</v>
      </c>
      <c r="F4250" t="s">
        <v>262</v>
      </c>
      <c r="G4250" t="s">
        <v>35</v>
      </c>
      <c r="H4250" t="s">
        <v>21</v>
      </c>
      <c r="I4250" t="s">
        <v>30</v>
      </c>
      <c r="J4250" t="s">
        <v>130</v>
      </c>
      <c r="K4250" t="s">
        <v>53</v>
      </c>
      <c r="L4250" t="s">
        <v>602</v>
      </c>
      <c r="M4250" t="s">
        <v>27</v>
      </c>
      <c r="N4250" t="s">
        <v>28</v>
      </c>
      <c r="O4250" t="s">
        <v>29</v>
      </c>
      <c r="P4250" t="s">
        <v>30</v>
      </c>
      <c r="Q4250" t="s">
        <v>21</v>
      </c>
    </row>
    <row r="4251" spans="1:17">
      <c r="A4251" t="s">
        <v>42</v>
      </c>
      <c r="B4251" t="s">
        <v>87</v>
      </c>
      <c r="C4251" t="s">
        <v>19</v>
      </c>
      <c r="D4251" t="s">
        <v>45</v>
      </c>
      <c r="E4251" t="s">
        <v>21</v>
      </c>
      <c r="F4251" t="s">
        <v>2467</v>
      </c>
      <c r="G4251" t="s">
        <v>35</v>
      </c>
      <c r="H4251" t="s">
        <v>21</v>
      </c>
      <c r="I4251" t="s">
        <v>23</v>
      </c>
      <c r="J4251" t="s">
        <v>63</v>
      </c>
      <c r="K4251" t="s">
        <v>61</v>
      </c>
      <c r="L4251" t="s">
        <v>212</v>
      </c>
      <c r="M4251" t="s">
        <v>63</v>
      </c>
      <c r="N4251" t="s">
        <v>28</v>
      </c>
      <c r="O4251" t="s">
        <v>29</v>
      </c>
      <c r="P4251" t="s">
        <v>30</v>
      </c>
      <c r="Q4251" t="s">
        <v>21</v>
      </c>
    </row>
    <row r="4252" spans="1:17">
      <c r="A4252" t="s">
        <v>159</v>
      </c>
      <c r="B4252" t="s">
        <v>43</v>
      </c>
      <c r="C4252" t="s">
        <v>44</v>
      </c>
      <c r="D4252" t="s">
        <v>45</v>
      </c>
      <c r="E4252" t="s">
        <v>21</v>
      </c>
      <c r="F4252" t="s">
        <v>63</v>
      </c>
      <c r="G4252" t="s">
        <v>35</v>
      </c>
      <c r="H4252" t="s">
        <v>21</v>
      </c>
      <c r="I4252" t="s">
        <v>23</v>
      </c>
      <c r="J4252" t="s">
        <v>36</v>
      </c>
      <c r="K4252" t="s">
        <v>337</v>
      </c>
      <c r="L4252" t="s">
        <v>926</v>
      </c>
      <c r="M4252" t="s">
        <v>63</v>
      </c>
      <c r="N4252" t="s">
        <v>28</v>
      </c>
      <c r="O4252" t="s">
        <v>29</v>
      </c>
      <c r="P4252" t="s">
        <v>30</v>
      </c>
      <c r="Q4252" t="s">
        <v>35</v>
      </c>
    </row>
    <row r="4253" spans="1:17">
      <c r="A4253" t="s">
        <v>31</v>
      </c>
      <c r="B4253" t="s">
        <v>43</v>
      </c>
      <c r="C4253" t="s">
        <v>44</v>
      </c>
      <c r="D4253" t="s">
        <v>45</v>
      </c>
      <c r="E4253" t="s">
        <v>21</v>
      </c>
      <c r="F4253" t="s">
        <v>275</v>
      </c>
      <c r="G4253" t="s">
        <v>35</v>
      </c>
      <c r="H4253" t="s">
        <v>21</v>
      </c>
      <c r="I4253" t="s">
        <v>23</v>
      </c>
      <c r="J4253" t="s">
        <v>24</v>
      </c>
      <c r="K4253" t="s">
        <v>124</v>
      </c>
      <c r="L4253" t="s">
        <v>157</v>
      </c>
      <c r="M4253" t="s">
        <v>27</v>
      </c>
      <c r="N4253" t="s">
        <v>377</v>
      </c>
      <c r="O4253" t="s">
        <v>27</v>
      </c>
      <c r="P4253" t="s">
        <v>41</v>
      </c>
      <c r="Q4253" t="s">
        <v>21</v>
      </c>
    </row>
    <row r="4254" spans="1:17">
      <c r="A4254" t="s">
        <v>162</v>
      </c>
      <c r="B4254" t="s">
        <v>77</v>
      </c>
      <c r="C4254" t="s">
        <v>19</v>
      </c>
      <c r="D4254" t="s">
        <v>20</v>
      </c>
      <c r="E4254" t="s">
        <v>21</v>
      </c>
      <c r="F4254" t="s">
        <v>1191</v>
      </c>
      <c r="G4254" t="s">
        <v>21</v>
      </c>
      <c r="H4254" t="s">
        <v>21</v>
      </c>
      <c r="I4254" t="s">
        <v>30</v>
      </c>
      <c r="J4254" t="s">
        <v>24</v>
      </c>
      <c r="K4254" t="s">
        <v>53</v>
      </c>
      <c r="L4254" t="s">
        <v>376</v>
      </c>
      <c r="M4254" t="s">
        <v>27</v>
      </c>
      <c r="N4254" t="s">
        <v>28</v>
      </c>
      <c r="O4254" t="s">
        <v>29</v>
      </c>
      <c r="P4254" t="s">
        <v>30</v>
      </c>
      <c r="Q4254" t="s">
        <v>21</v>
      </c>
    </row>
    <row r="4255" spans="1:17">
      <c r="A4255" t="s">
        <v>42</v>
      </c>
      <c r="B4255" t="s">
        <v>43</v>
      </c>
      <c r="C4255" t="s">
        <v>19</v>
      </c>
      <c r="D4255" t="s">
        <v>45</v>
      </c>
      <c r="E4255" t="s">
        <v>21</v>
      </c>
      <c r="F4255" t="s">
        <v>2468</v>
      </c>
      <c r="G4255" t="s">
        <v>21</v>
      </c>
      <c r="H4255" t="s">
        <v>21</v>
      </c>
      <c r="I4255" t="s">
        <v>23</v>
      </c>
      <c r="J4255" t="s">
        <v>219</v>
      </c>
      <c r="K4255" t="s">
        <v>92</v>
      </c>
      <c r="L4255" t="s">
        <v>1297</v>
      </c>
      <c r="M4255" t="s">
        <v>63</v>
      </c>
      <c r="N4255" t="s">
        <v>28</v>
      </c>
      <c r="O4255" t="s">
        <v>29</v>
      </c>
      <c r="P4255" t="s">
        <v>30</v>
      </c>
      <c r="Q4255" t="s">
        <v>21</v>
      </c>
    </row>
    <row r="4256" spans="1:17">
      <c r="A4256" t="s">
        <v>97</v>
      </c>
      <c r="B4256" t="s">
        <v>72</v>
      </c>
      <c r="C4256" t="s">
        <v>19</v>
      </c>
      <c r="D4256" t="s">
        <v>33</v>
      </c>
      <c r="E4256" t="s">
        <v>21</v>
      </c>
      <c r="F4256" t="s">
        <v>29</v>
      </c>
      <c r="G4256" t="s">
        <v>21</v>
      </c>
      <c r="H4256" t="s">
        <v>35</v>
      </c>
      <c r="I4256" t="s">
        <v>23</v>
      </c>
      <c r="J4256" t="s">
        <v>205</v>
      </c>
      <c r="K4256" t="s">
        <v>119</v>
      </c>
      <c r="L4256" t="s">
        <v>501</v>
      </c>
      <c r="M4256" t="s">
        <v>74</v>
      </c>
      <c r="N4256" t="s">
        <v>28</v>
      </c>
      <c r="O4256" t="s">
        <v>29</v>
      </c>
      <c r="P4256" t="s">
        <v>30</v>
      </c>
      <c r="Q4256" t="s">
        <v>21</v>
      </c>
    </row>
    <row r="4257" spans="1:17">
      <c r="A4257" t="s">
        <v>126</v>
      </c>
      <c r="B4257" t="s">
        <v>43</v>
      </c>
      <c r="C4257" t="s">
        <v>19</v>
      </c>
      <c r="D4257" t="s">
        <v>33</v>
      </c>
      <c r="E4257" t="s">
        <v>21</v>
      </c>
      <c r="F4257" t="s">
        <v>2278</v>
      </c>
      <c r="G4257" t="s">
        <v>21</v>
      </c>
      <c r="H4257" t="s">
        <v>21</v>
      </c>
      <c r="I4257" t="s">
        <v>23</v>
      </c>
      <c r="J4257" t="s">
        <v>60</v>
      </c>
      <c r="K4257" t="s">
        <v>119</v>
      </c>
      <c r="L4257" t="s">
        <v>2073</v>
      </c>
      <c r="M4257" t="s">
        <v>63</v>
      </c>
      <c r="N4257" t="s">
        <v>28</v>
      </c>
      <c r="O4257" t="s">
        <v>29</v>
      </c>
      <c r="P4257" t="s">
        <v>30</v>
      </c>
      <c r="Q4257" t="s">
        <v>21</v>
      </c>
    </row>
    <row r="4258" spans="1:17">
      <c r="A4258" t="s">
        <v>186</v>
      </c>
      <c r="B4258" t="s">
        <v>135</v>
      </c>
      <c r="C4258" t="s">
        <v>19</v>
      </c>
      <c r="D4258" t="s">
        <v>20</v>
      </c>
      <c r="E4258" t="s">
        <v>21</v>
      </c>
      <c r="F4258" t="s">
        <v>912</v>
      </c>
      <c r="G4258" t="s">
        <v>21</v>
      </c>
      <c r="H4258" t="s">
        <v>21</v>
      </c>
      <c r="I4258" t="s">
        <v>23</v>
      </c>
      <c r="J4258" t="s">
        <v>68</v>
      </c>
      <c r="K4258" t="s">
        <v>92</v>
      </c>
      <c r="L4258" t="s">
        <v>822</v>
      </c>
      <c r="M4258" t="s">
        <v>63</v>
      </c>
      <c r="N4258" t="s">
        <v>28</v>
      </c>
      <c r="O4258" t="s">
        <v>29</v>
      </c>
      <c r="P4258" t="s">
        <v>30</v>
      </c>
      <c r="Q4258" t="s">
        <v>35</v>
      </c>
    </row>
    <row r="4259" spans="1:17">
      <c r="A4259" t="s">
        <v>159</v>
      </c>
      <c r="B4259" t="s">
        <v>32</v>
      </c>
      <c r="C4259" t="s">
        <v>19</v>
      </c>
      <c r="D4259" t="s">
        <v>33</v>
      </c>
      <c r="E4259" t="s">
        <v>35</v>
      </c>
      <c r="F4259" t="s">
        <v>526</v>
      </c>
      <c r="G4259" t="s">
        <v>35</v>
      </c>
      <c r="H4259" t="s">
        <v>35</v>
      </c>
      <c r="I4259" t="s">
        <v>23</v>
      </c>
      <c r="J4259" t="s">
        <v>114</v>
      </c>
      <c r="K4259" t="s">
        <v>119</v>
      </c>
      <c r="L4259" t="s">
        <v>463</v>
      </c>
      <c r="M4259" t="s">
        <v>63</v>
      </c>
      <c r="N4259" t="s">
        <v>28</v>
      </c>
      <c r="O4259" t="s">
        <v>29</v>
      </c>
      <c r="P4259" t="s">
        <v>30</v>
      </c>
      <c r="Q4259" t="s">
        <v>21</v>
      </c>
    </row>
    <row r="4260" spans="1:17">
      <c r="A4260" t="s">
        <v>99</v>
      </c>
      <c r="B4260" t="s">
        <v>43</v>
      </c>
      <c r="C4260" t="s">
        <v>44</v>
      </c>
      <c r="D4260" t="s">
        <v>45</v>
      </c>
      <c r="E4260" t="s">
        <v>21</v>
      </c>
      <c r="F4260" t="s">
        <v>2469</v>
      </c>
      <c r="G4260" t="s">
        <v>35</v>
      </c>
      <c r="H4260" t="s">
        <v>21</v>
      </c>
      <c r="I4260" t="s">
        <v>30</v>
      </c>
      <c r="J4260" t="s">
        <v>234</v>
      </c>
      <c r="K4260" t="s">
        <v>37</v>
      </c>
      <c r="L4260" t="s">
        <v>313</v>
      </c>
      <c r="M4260" t="s">
        <v>27</v>
      </c>
      <c r="N4260" t="s">
        <v>28</v>
      </c>
      <c r="O4260" t="s">
        <v>29</v>
      </c>
      <c r="P4260" t="s">
        <v>30</v>
      </c>
      <c r="Q4260" t="s">
        <v>21</v>
      </c>
    </row>
    <row r="4261" spans="1:17">
      <c r="A4261" t="s">
        <v>159</v>
      </c>
      <c r="B4261" t="s">
        <v>32</v>
      </c>
      <c r="C4261" t="s">
        <v>44</v>
      </c>
      <c r="D4261" t="s">
        <v>33</v>
      </c>
      <c r="E4261" t="s">
        <v>21</v>
      </c>
      <c r="F4261" t="s">
        <v>209</v>
      </c>
      <c r="G4261" t="s">
        <v>35</v>
      </c>
      <c r="H4261" t="s">
        <v>21</v>
      </c>
      <c r="I4261" t="s">
        <v>23</v>
      </c>
      <c r="J4261" t="s">
        <v>85</v>
      </c>
      <c r="K4261" t="s">
        <v>48</v>
      </c>
      <c r="L4261" t="s">
        <v>219</v>
      </c>
      <c r="M4261" t="s">
        <v>52</v>
      </c>
      <c r="N4261" t="s">
        <v>28</v>
      </c>
      <c r="O4261" t="s">
        <v>29</v>
      </c>
      <c r="P4261" t="s">
        <v>30</v>
      </c>
      <c r="Q4261" t="s">
        <v>21</v>
      </c>
    </row>
    <row r="4262" spans="1:17">
      <c r="A4262" t="s">
        <v>202</v>
      </c>
      <c r="B4262" t="s">
        <v>135</v>
      </c>
      <c r="C4262" t="s">
        <v>44</v>
      </c>
      <c r="D4262" t="s">
        <v>2553</v>
      </c>
      <c r="E4262" t="s">
        <v>21</v>
      </c>
      <c r="F4262" t="s">
        <v>29</v>
      </c>
      <c r="G4262" t="s">
        <v>21</v>
      </c>
      <c r="H4262" t="s">
        <v>21</v>
      </c>
      <c r="I4262" t="s">
        <v>146</v>
      </c>
      <c r="J4262" t="s">
        <v>234</v>
      </c>
      <c r="K4262" t="s">
        <v>119</v>
      </c>
      <c r="L4262" t="s">
        <v>712</v>
      </c>
      <c r="M4262" t="s">
        <v>219</v>
      </c>
      <c r="N4262" t="s">
        <v>28</v>
      </c>
      <c r="O4262" t="s">
        <v>29</v>
      </c>
      <c r="P4262" t="s">
        <v>30</v>
      </c>
      <c r="Q4262" t="s">
        <v>21</v>
      </c>
    </row>
    <row r="4263" spans="1:17">
      <c r="A4263" t="s">
        <v>310</v>
      </c>
      <c r="B4263" t="s">
        <v>144</v>
      </c>
      <c r="C4263" t="s">
        <v>19</v>
      </c>
      <c r="D4263" t="s">
        <v>33</v>
      </c>
      <c r="E4263" t="s">
        <v>21</v>
      </c>
      <c r="F4263" t="s">
        <v>2470</v>
      </c>
      <c r="G4263" t="s">
        <v>21</v>
      </c>
      <c r="H4263" t="s">
        <v>35</v>
      </c>
      <c r="I4263" t="s">
        <v>23</v>
      </c>
      <c r="J4263" t="s">
        <v>234</v>
      </c>
      <c r="K4263" t="s">
        <v>37</v>
      </c>
      <c r="L4263" t="s">
        <v>1591</v>
      </c>
      <c r="M4263" t="s">
        <v>63</v>
      </c>
      <c r="N4263" t="s">
        <v>1002</v>
      </c>
      <c r="O4263" t="s">
        <v>63</v>
      </c>
      <c r="P4263" t="s">
        <v>41</v>
      </c>
      <c r="Q4263" t="s">
        <v>21</v>
      </c>
    </row>
    <row r="4264" spans="1:17">
      <c r="A4264" t="s">
        <v>55</v>
      </c>
      <c r="B4264" t="s">
        <v>72</v>
      </c>
      <c r="C4264" t="s">
        <v>19</v>
      </c>
      <c r="D4264" t="s">
        <v>33</v>
      </c>
      <c r="E4264" t="s">
        <v>21</v>
      </c>
      <c r="F4264" t="s">
        <v>2471</v>
      </c>
      <c r="G4264" t="s">
        <v>21</v>
      </c>
      <c r="H4264" t="s">
        <v>21</v>
      </c>
      <c r="I4264" t="s">
        <v>23</v>
      </c>
      <c r="J4264" t="s">
        <v>17</v>
      </c>
      <c r="K4264" t="s">
        <v>48</v>
      </c>
      <c r="L4264" t="s">
        <v>1449</v>
      </c>
      <c r="M4264" t="s">
        <v>27</v>
      </c>
      <c r="N4264" t="s">
        <v>252</v>
      </c>
      <c r="O4264" t="s">
        <v>27</v>
      </c>
      <c r="P4264" t="s">
        <v>70</v>
      </c>
      <c r="Q4264" t="s">
        <v>35</v>
      </c>
    </row>
    <row r="4265" spans="1:17">
      <c r="A4265" t="s">
        <v>114</v>
      </c>
      <c r="B4265" t="s">
        <v>94</v>
      </c>
      <c r="C4265" t="s">
        <v>19</v>
      </c>
      <c r="D4265" t="s">
        <v>45</v>
      </c>
      <c r="E4265" t="s">
        <v>21</v>
      </c>
      <c r="F4265" t="s">
        <v>349</v>
      </c>
      <c r="G4265" t="s">
        <v>35</v>
      </c>
      <c r="H4265" t="s">
        <v>21</v>
      </c>
      <c r="I4265" t="s">
        <v>23</v>
      </c>
      <c r="J4265" t="s">
        <v>152</v>
      </c>
      <c r="K4265" t="s">
        <v>119</v>
      </c>
      <c r="L4265" t="s">
        <v>1541</v>
      </c>
      <c r="M4265" t="s">
        <v>40</v>
      </c>
      <c r="N4265" t="s">
        <v>28</v>
      </c>
      <c r="O4265" t="s">
        <v>29</v>
      </c>
      <c r="P4265" t="s">
        <v>30</v>
      </c>
      <c r="Q4265" t="s">
        <v>35</v>
      </c>
    </row>
    <row r="4266" spans="1:17">
      <c r="A4266" t="s">
        <v>79</v>
      </c>
      <c r="B4266" t="s">
        <v>32</v>
      </c>
      <c r="C4266" t="s">
        <v>19</v>
      </c>
      <c r="D4266" t="s">
        <v>33</v>
      </c>
      <c r="E4266" t="s">
        <v>21</v>
      </c>
      <c r="F4266" t="s">
        <v>576</v>
      </c>
      <c r="G4266" t="s">
        <v>35</v>
      </c>
      <c r="H4266" t="s">
        <v>21</v>
      </c>
      <c r="I4266" t="s">
        <v>30</v>
      </c>
      <c r="J4266" t="s">
        <v>57</v>
      </c>
      <c r="K4266" t="s">
        <v>37</v>
      </c>
      <c r="L4266" t="s">
        <v>248</v>
      </c>
      <c r="M4266" t="s">
        <v>27</v>
      </c>
      <c r="N4266" t="s">
        <v>28</v>
      </c>
      <c r="O4266" t="s">
        <v>29</v>
      </c>
      <c r="P4266" t="s">
        <v>30</v>
      </c>
      <c r="Q4266" t="s">
        <v>21</v>
      </c>
    </row>
    <row r="4267" spans="1:17">
      <c r="A4267" t="s">
        <v>17</v>
      </c>
      <c r="B4267" t="s">
        <v>56</v>
      </c>
      <c r="C4267" t="s">
        <v>44</v>
      </c>
      <c r="D4267" t="s">
        <v>33</v>
      </c>
      <c r="E4267" t="s">
        <v>21</v>
      </c>
      <c r="F4267" t="s">
        <v>1762</v>
      </c>
      <c r="G4267" t="s">
        <v>35</v>
      </c>
      <c r="H4267" t="s">
        <v>21</v>
      </c>
      <c r="I4267" t="s">
        <v>23</v>
      </c>
      <c r="J4267" t="s">
        <v>57</v>
      </c>
      <c r="K4267" t="s">
        <v>37</v>
      </c>
      <c r="L4267" t="s">
        <v>1119</v>
      </c>
      <c r="M4267" t="s">
        <v>40</v>
      </c>
      <c r="N4267" t="s">
        <v>28</v>
      </c>
      <c r="O4267" t="s">
        <v>29</v>
      </c>
      <c r="P4267" t="s">
        <v>30</v>
      </c>
      <c r="Q4267" t="s">
        <v>21</v>
      </c>
    </row>
    <row r="4268" spans="1:17">
      <c r="A4268" t="s">
        <v>134</v>
      </c>
      <c r="B4268" t="s">
        <v>32</v>
      </c>
      <c r="C4268" t="s">
        <v>44</v>
      </c>
      <c r="D4268" t="s">
        <v>33</v>
      </c>
      <c r="E4268" t="s">
        <v>21</v>
      </c>
      <c r="F4268" t="s">
        <v>2472</v>
      </c>
      <c r="G4268" t="s">
        <v>35</v>
      </c>
      <c r="H4268" t="s">
        <v>21</v>
      </c>
      <c r="I4268" t="s">
        <v>23</v>
      </c>
      <c r="J4268" t="s">
        <v>118</v>
      </c>
      <c r="K4268" t="s">
        <v>37</v>
      </c>
      <c r="L4268" t="s">
        <v>91</v>
      </c>
      <c r="M4268" t="s">
        <v>57</v>
      </c>
      <c r="N4268" t="s">
        <v>28</v>
      </c>
      <c r="O4268" t="s">
        <v>29</v>
      </c>
      <c r="P4268" t="s">
        <v>30</v>
      </c>
      <c r="Q4268" t="s">
        <v>21</v>
      </c>
    </row>
    <row r="4269" spans="1:17">
      <c r="A4269" t="s">
        <v>202</v>
      </c>
      <c r="B4269" t="s">
        <v>32</v>
      </c>
      <c r="C4269" t="s">
        <v>44</v>
      </c>
      <c r="D4269" t="s">
        <v>20</v>
      </c>
      <c r="E4269" t="s">
        <v>21</v>
      </c>
      <c r="F4269" t="s">
        <v>120</v>
      </c>
      <c r="G4269" t="s">
        <v>35</v>
      </c>
      <c r="H4269" t="s">
        <v>21</v>
      </c>
      <c r="I4269" t="s">
        <v>30</v>
      </c>
      <c r="J4269" t="s">
        <v>118</v>
      </c>
      <c r="K4269" t="s">
        <v>37</v>
      </c>
      <c r="L4269" t="s">
        <v>444</v>
      </c>
      <c r="M4269" t="s">
        <v>63</v>
      </c>
      <c r="N4269" t="s">
        <v>28</v>
      </c>
      <c r="O4269" t="s">
        <v>29</v>
      </c>
      <c r="P4269" t="s">
        <v>30</v>
      </c>
      <c r="Q4269" t="s">
        <v>21</v>
      </c>
    </row>
    <row r="4270" spans="1:17">
      <c r="A4270" t="s">
        <v>71</v>
      </c>
      <c r="B4270" t="s">
        <v>32</v>
      </c>
      <c r="C4270" t="s">
        <v>19</v>
      </c>
      <c r="D4270" t="s">
        <v>33</v>
      </c>
      <c r="E4270" t="s">
        <v>21</v>
      </c>
      <c r="F4270" t="s">
        <v>29</v>
      </c>
      <c r="G4270" t="s">
        <v>35</v>
      </c>
      <c r="H4270" t="s">
        <v>21</v>
      </c>
      <c r="I4270" t="s">
        <v>23</v>
      </c>
      <c r="J4270" t="s">
        <v>219</v>
      </c>
      <c r="K4270" t="s">
        <v>37</v>
      </c>
      <c r="L4270" t="s">
        <v>1310</v>
      </c>
      <c r="M4270" t="s">
        <v>27</v>
      </c>
      <c r="N4270" t="s">
        <v>28</v>
      </c>
      <c r="O4270" t="s">
        <v>29</v>
      </c>
      <c r="P4270" t="s">
        <v>30</v>
      </c>
      <c r="Q4270" t="s">
        <v>21</v>
      </c>
    </row>
    <row r="4271" spans="1:17">
      <c r="A4271" t="s">
        <v>197</v>
      </c>
      <c r="B4271" t="s">
        <v>56</v>
      </c>
      <c r="C4271" t="s">
        <v>19</v>
      </c>
      <c r="D4271" t="s">
        <v>20</v>
      </c>
      <c r="E4271" t="s">
        <v>21</v>
      </c>
      <c r="F4271" t="s">
        <v>49</v>
      </c>
      <c r="G4271" t="s">
        <v>35</v>
      </c>
      <c r="H4271" t="s">
        <v>21</v>
      </c>
      <c r="I4271" t="s">
        <v>23</v>
      </c>
      <c r="J4271" t="s">
        <v>99</v>
      </c>
      <c r="K4271" t="s">
        <v>100</v>
      </c>
      <c r="L4271" t="s">
        <v>554</v>
      </c>
      <c r="M4271" t="s">
        <v>52</v>
      </c>
      <c r="N4271" t="s">
        <v>28</v>
      </c>
      <c r="O4271" t="s">
        <v>29</v>
      </c>
      <c r="P4271" t="s">
        <v>30</v>
      </c>
      <c r="Q4271" t="s">
        <v>21</v>
      </c>
    </row>
    <row r="4272" spans="1:17">
      <c r="A4272" t="s">
        <v>110</v>
      </c>
      <c r="B4272" t="s">
        <v>43</v>
      </c>
      <c r="C4272" t="s">
        <v>122</v>
      </c>
      <c r="D4272" t="s">
        <v>45</v>
      </c>
      <c r="E4272" t="s">
        <v>21</v>
      </c>
      <c r="F4272" t="s">
        <v>2473</v>
      </c>
      <c r="G4272" t="s">
        <v>21</v>
      </c>
      <c r="H4272" t="s">
        <v>35</v>
      </c>
      <c r="I4272" t="s">
        <v>23</v>
      </c>
      <c r="J4272" t="s">
        <v>68</v>
      </c>
      <c r="K4272" t="s">
        <v>92</v>
      </c>
      <c r="L4272" t="s">
        <v>713</v>
      </c>
      <c r="M4272" t="s">
        <v>63</v>
      </c>
      <c r="N4272" t="s">
        <v>28</v>
      </c>
      <c r="O4272" t="s">
        <v>29</v>
      </c>
      <c r="P4272" t="s">
        <v>30</v>
      </c>
      <c r="Q4272" t="s">
        <v>21</v>
      </c>
    </row>
    <row r="4273" spans="1:17">
      <c r="A4273" t="s">
        <v>524</v>
      </c>
      <c r="B4273" t="s">
        <v>56</v>
      </c>
      <c r="C4273" t="s">
        <v>122</v>
      </c>
      <c r="D4273" t="s">
        <v>20</v>
      </c>
      <c r="E4273" t="s">
        <v>21</v>
      </c>
      <c r="F4273" t="s">
        <v>2160</v>
      </c>
      <c r="G4273" t="s">
        <v>35</v>
      </c>
      <c r="H4273" t="s">
        <v>21</v>
      </c>
      <c r="I4273" t="s">
        <v>23</v>
      </c>
      <c r="J4273" t="s">
        <v>74</v>
      </c>
      <c r="K4273" t="s">
        <v>61</v>
      </c>
      <c r="L4273" t="s">
        <v>1332</v>
      </c>
      <c r="M4273" t="s">
        <v>63</v>
      </c>
      <c r="N4273" t="s">
        <v>28</v>
      </c>
      <c r="O4273" t="s">
        <v>29</v>
      </c>
      <c r="P4273" t="s">
        <v>30</v>
      </c>
      <c r="Q4273" t="s">
        <v>21</v>
      </c>
    </row>
    <row r="4274" spans="1:17">
      <c r="A4274" t="s">
        <v>202</v>
      </c>
      <c r="B4274" t="s">
        <v>72</v>
      </c>
      <c r="C4274" t="s">
        <v>19</v>
      </c>
      <c r="D4274" t="s">
        <v>45</v>
      </c>
      <c r="E4274" t="s">
        <v>21</v>
      </c>
      <c r="F4274" t="s">
        <v>54</v>
      </c>
      <c r="G4274" t="s">
        <v>35</v>
      </c>
      <c r="H4274" t="s">
        <v>35</v>
      </c>
      <c r="I4274" t="s">
        <v>23</v>
      </c>
      <c r="J4274" t="s">
        <v>52</v>
      </c>
      <c r="K4274" t="s">
        <v>61</v>
      </c>
      <c r="L4274" t="s">
        <v>961</v>
      </c>
      <c r="M4274" t="s">
        <v>63</v>
      </c>
      <c r="N4274" t="s">
        <v>394</v>
      </c>
      <c r="O4274" t="s">
        <v>27</v>
      </c>
      <c r="P4274" t="s">
        <v>41</v>
      </c>
      <c r="Q4274" t="s">
        <v>21</v>
      </c>
    </row>
    <row r="4275" spans="1:17">
      <c r="A4275" t="s">
        <v>103</v>
      </c>
      <c r="B4275" t="s">
        <v>43</v>
      </c>
      <c r="C4275" t="s">
        <v>19</v>
      </c>
      <c r="D4275" t="s">
        <v>33</v>
      </c>
      <c r="E4275" t="s">
        <v>21</v>
      </c>
      <c r="F4275" t="s">
        <v>707</v>
      </c>
      <c r="G4275" t="s">
        <v>21</v>
      </c>
      <c r="H4275" t="s">
        <v>21</v>
      </c>
      <c r="I4275" t="s">
        <v>23</v>
      </c>
      <c r="J4275" t="s">
        <v>243</v>
      </c>
      <c r="K4275" t="s">
        <v>61</v>
      </c>
      <c r="L4275" t="s">
        <v>205</v>
      </c>
      <c r="M4275" t="s">
        <v>57</v>
      </c>
      <c r="N4275" t="s">
        <v>28</v>
      </c>
      <c r="O4275" t="s">
        <v>29</v>
      </c>
      <c r="P4275" t="s">
        <v>30</v>
      </c>
      <c r="Q4275" t="s">
        <v>21</v>
      </c>
    </row>
    <row r="4276" spans="1:17">
      <c r="A4276" t="s">
        <v>42</v>
      </c>
      <c r="B4276" t="s">
        <v>56</v>
      </c>
      <c r="C4276" t="s">
        <v>19</v>
      </c>
      <c r="D4276" t="s">
        <v>20</v>
      </c>
      <c r="E4276" t="s">
        <v>21</v>
      </c>
      <c r="F4276" t="s">
        <v>753</v>
      </c>
      <c r="G4276" t="s">
        <v>35</v>
      </c>
      <c r="H4276" t="s">
        <v>21</v>
      </c>
      <c r="I4276" t="s">
        <v>30</v>
      </c>
      <c r="J4276" t="s">
        <v>47</v>
      </c>
      <c r="K4276" t="s">
        <v>37</v>
      </c>
      <c r="L4276" t="s">
        <v>301</v>
      </c>
      <c r="M4276" t="s">
        <v>52</v>
      </c>
      <c r="N4276" t="s">
        <v>28</v>
      </c>
      <c r="O4276" t="s">
        <v>29</v>
      </c>
      <c r="P4276" t="s">
        <v>30</v>
      </c>
      <c r="Q4276" t="s">
        <v>21</v>
      </c>
    </row>
    <row r="4277" spans="1:17">
      <c r="A4277" t="s">
        <v>151</v>
      </c>
      <c r="B4277" t="s">
        <v>43</v>
      </c>
      <c r="C4277" t="s">
        <v>19</v>
      </c>
      <c r="D4277" t="s">
        <v>45</v>
      </c>
      <c r="E4277" t="s">
        <v>21</v>
      </c>
      <c r="F4277" t="s">
        <v>205</v>
      </c>
      <c r="G4277" t="s">
        <v>21</v>
      </c>
      <c r="H4277" t="s">
        <v>21</v>
      </c>
      <c r="I4277" t="s">
        <v>23</v>
      </c>
      <c r="J4277" t="s">
        <v>85</v>
      </c>
      <c r="K4277" t="s">
        <v>92</v>
      </c>
      <c r="L4277" t="s">
        <v>2306</v>
      </c>
      <c r="M4277" t="s">
        <v>63</v>
      </c>
      <c r="N4277" t="s">
        <v>28</v>
      </c>
      <c r="O4277" t="s">
        <v>29</v>
      </c>
      <c r="P4277" t="s">
        <v>30</v>
      </c>
      <c r="Q4277" t="s">
        <v>35</v>
      </c>
    </row>
    <row r="4278" spans="1:17">
      <c r="A4278" t="s">
        <v>42</v>
      </c>
      <c r="B4278" t="s">
        <v>87</v>
      </c>
      <c r="C4278" t="s">
        <v>19</v>
      </c>
      <c r="D4278" t="s">
        <v>33</v>
      </c>
      <c r="E4278" t="s">
        <v>21</v>
      </c>
      <c r="F4278" t="s">
        <v>73</v>
      </c>
      <c r="G4278" t="s">
        <v>35</v>
      </c>
      <c r="H4278" t="s">
        <v>35</v>
      </c>
      <c r="I4278" t="s">
        <v>23</v>
      </c>
      <c r="J4278" t="s">
        <v>99</v>
      </c>
      <c r="K4278" t="s">
        <v>100</v>
      </c>
      <c r="L4278" t="s">
        <v>76</v>
      </c>
      <c r="M4278" t="s">
        <v>27</v>
      </c>
      <c r="N4278" t="s">
        <v>838</v>
      </c>
      <c r="O4278" t="s">
        <v>118</v>
      </c>
      <c r="P4278" t="s">
        <v>41</v>
      </c>
      <c r="Q4278" t="s">
        <v>21</v>
      </c>
    </row>
    <row r="4279" spans="1:17">
      <c r="A4279" t="s">
        <v>216</v>
      </c>
      <c r="B4279" t="s">
        <v>72</v>
      </c>
      <c r="C4279" t="s">
        <v>19</v>
      </c>
      <c r="D4279" t="s">
        <v>33</v>
      </c>
      <c r="E4279" t="s">
        <v>21</v>
      </c>
      <c r="F4279" t="s">
        <v>2474</v>
      </c>
      <c r="G4279" t="s">
        <v>21</v>
      </c>
      <c r="H4279" t="s">
        <v>35</v>
      </c>
      <c r="I4279" t="s">
        <v>23</v>
      </c>
      <c r="J4279" t="s">
        <v>91</v>
      </c>
      <c r="K4279" t="s">
        <v>92</v>
      </c>
      <c r="L4279" t="s">
        <v>786</v>
      </c>
      <c r="M4279" t="s">
        <v>63</v>
      </c>
      <c r="N4279" t="s">
        <v>28</v>
      </c>
      <c r="O4279" t="s">
        <v>29</v>
      </c>
      <c r="P4279" t="s">
        <v>30</v>
      </c>
      <c r="Q4279" t="s">
        <v>21</v>
      </c>
    </row>
    <row r="4280" spans="1:17">
      <c r="A4280" t="s">
        <v>42</v>
      </c>
      <c r="B4280" t="s">
        <v>87</v>
      </c>
      <c r="C4280" t="s">
        <v>44</v>
      </c>
      <c r="D4280" t="s">
        <v>33</v>
      </c>
      <c r="E4280" t="s">
        <v>21</v>
      </c>
      <c r="F4280" t="s">
        <v>2094</v>
      </c>
      <c r="G4280" t="s">
        <v>35</v>
      </c>
      <c r="H4280" t="s">
        <v>21</v>
      </c>
      <c r="I4280" t="s">
        <v>23</v>
      </c>
      <c r="J4280" t="s">
        <v>114</v>
      </c>
      <c r="K4280" t="s">
        <v>37</v>
      </c>
      <c r="L4280" t="s">
        <v>297</v>
      </c>
      <c r="M4280" t="s">
        <v>63</v>
      </c>
      <c r="N4280" t="s">
        <v>28</v>
      </c>
      <c r="O4280" t="s">
        <v>29</v>
      </c>
      <c r="P4280" t="s">
        <v>30</v>
      </c>
      <c r="Q4280" t="s">
        <v>21</v>
      </c>
    </row>
    <row r="4281" spans="1:17">
      <c r="A4281" t="s">
        <v>97</v>
      </c>
      <c r="B4281" t="s">
        <v>135</v>
      </c>
      <c r="C4281" t="s">
        <v>19</v>
      </c>
      <c r="D4281" t="s">
        <v>2553</v>
      </c>
      <c r="E4281" t="s">
        <v>35</v>
      </c>
      <c r="F4281" t="s">
        <v>1206</v>
      </c>
      <c r="G4281" t="s">
        <v>21</v>
      </c>
      <c r="H4281" t="s">
        <v>35</v>
      </c>
      <c r="I4281" t="s">
        <v>146</v>
      </c>
      <c r="J4281" t="s">
        <v>118</v>
      </c>
      <c r="K4281" t="s">
        <v>119</v>
      </c>
      <c r="L4281" t="s">
        <v>598</v>
      </c>
      <c r="M4281" t="s">
        <v>63</v>
      </c>
      <c r="N4281" t="s">
        <v>28</v>
      </c>
      <c r="O4281" t="s">
        <v>29</v>
      </c>
      <c r="P4281" t="s">
        <v>30</v>
      </c>
      <c r="Q4281" t="s">
        <v>21</v>
      </c>
    </row>
    <row r="4282" spans="1:17">
      <c r="A4282" t="s">
        <v>323</v>
      </c>
      <c r="B4282" t="s">
        <v>72</v>
      </c>
      <c r="C4282" t="s">
        <v>122</v>
      </c>
      <c r="D4282" t="s">
        <v>33</v>
      </c>
      <c r="E4282" t="s">
        <v>21</v>
      </c>
      <c r="F4282" t="s">
        <v>307</v>
      </c>
      <c r="G4282" t="s">
        <v>35</v>
      </c>
      <c r="H4282" t="s">
        <v>21</v>
      </c>
      <c r="I4282" t="s">
        <v>30</v>
      </c>
      <c r="J4282" t="s">
        <v>205</v>
      </c>
      <c r="K4282" t="s">
        <v>37</v>
      </c>
      <c r="L4282" t="s">
        <v>793</v>
      </c>
      <c r="M4282" t="s">
        <v>52</v>
      </c>
      <c r="N4282" t="s">
        <v>28</v>
      </c>
      <c r="O4282" t="s">
        <v>29</v>
      </c>
      <c r="P4282" t="s">
        <v>30</v>
      </c>
      <c r="Q4282" t="s">
        <v>21</v>
      </c>
    </row>
    <row r="4283" spans="1:17">
      <c r="A4283" t="s">
        <v>180</v>
      </c>
      <c r="B4283" t="s">
        <v>43</v>
      </c>
      <c r="C4283" t="s">
        <v>19</v>
      </c>
      <c r="D4283" t="s">
        <v>33</v>
      </c>
      <c r="E4283" t="s">
        <v>21</v>
      </c>
      <c r="F4283" t="s">
        <v>395</v>
      </c>
      <c r="G4283" t="s">
        <v>21</v>
      </c>
      <c r="H4283" t="s">
        <v>21</v>
      </c>
      <c r="I4283" t="s">
        <v>23</v>
      </c>
      <c r="J4283" t="s">
        <v>152</v>
      </c>
      <c r="K4283" t="s">
        <v>25</v>
      </c>
      <c r="L4283" t="s">
        <v>1256</v>
      </c>
      <c r="M4283" t="s">
        <v>27</v>
      </c>
      <c r="N4283" t="s">
        <v>139</v>
      </c>
      <c r="O4283" t="s">
        <v>27</v>
      </c>
      <c r="P4283" t="s">
        <v>41</v>
      </c>
      <c r="Q4283" t="s">
        <v>35</v>
      </c>
    </row>
    <row r="4284" spans="1:17">
      <c r="A4284" t="s">
        <v>186</v>
      </c>
      <c r="B4284" t="s">
        <v>87</v>
      </c>
      <c r="C4284" t="s">
        <v>122</v>
      </c>
      <c r="D4284" t="s">
        <v>33</v>
      </c>
      <c r="E4284" t="s">
        <v>21</v>
      </c>
      <c r="F4284" t="s">
        <v>2475</v>
      </c>
      <c r="G4284" t="s">
        <v>21</v>
      </c>
      <c r="H4284" t="s">
        <v>21</v>
      </c>
      <c r="I4284" t="s">
        <v>23</v>
      </c>
      <c r="J4284" t="s">
        <v>123</v>
      </c>
      <c r="K4284" t="s">
        <v>119</v>
      </c>
      <c r="L4284" t="s">
        <v>565</v>
      </c>
      <c r="M4284" t="s">
        <v>27</v>
      </c>
      <c r="N4284" t="s">
        <v>28</v>
      </c>
      <c r="O4284" t="s">
        <v>29</v>
      </c>
      <c r="P4284" t="s">
        <v>30</v>
      </c>
      <c r="Q4284" t="s">
        <v>35</v>
      </c>
    </row>
    <row r="4285" spans="1:17">
      <c r="A4285" t="s">
        <v>323</v>
      </c>
      <c r="B4285" t="s">
        <v>32</v>
      </c>
      <c r="C4285" t="s">
        <v>122</v>
      </c>
      <c r="D4285" t="s">
        <v>33</v>
      </c>
      <c r="E4285" t="s">
        <v>21</v>
      </c>
      <c r="F4285" t="s">
        <v>57</v>
      </c>
      <c r="G4285" t="s">
        <v>35</v>
      </c>
      <c r="H4285" t="s">
        <v>35</v>
      </c>
      <c r="I4285" t="s">
        <v>23</v>
      </c>
      <c r="J4285" t="s">
        <v>99</v>
      </c>
      <c r="K4285" t="s">
        <v>100</v>
      </c>
      <c r="L4285" t="s">
        <v>451</v>
      </c>
      <c r="M4285" t="s">
        <v>63</v>
      </c>
      <c r="N4285" t="s">
        <v>28</v>
      </c>
      <c r="O4285" t="s">
        <v>29</v>
      </c>
      <c r="P4285" t="s">
        <v>30</v>
      </c>
      <c r="Q4285" t="s">
        <v>21</v>
      </c>
    </row>
    <row r="4286" spans="1:17">
      <c r="A4286" t="s">
        <v>216</v>
      </c>
      <c r="B4286" t="s">
        <v>66</v>
      </c>
      <c r="C4286" t="s">
        <v>19</v>
      </c>
      <c r="D4286" t="s">
        <v>33</v>
      </c>
      <c r="E4286" t="s">
        <v>21</v>
      </c>
      <c r="F4286" t="s">
        <v>565</v>
      </c>
      <c r="G4286" t="s">
        <v>35</v>
      </c>
      <c r="H4286" t="s">
        <v>21</v>
      </c>
      <c r="I4286" t="s">
        <v>23</v>
      </c>
      <c r="J4286" t="s">
        <v>82</v>
      </c>
      <c r="K4286" t="s">
        <v>48</v>
      </c>
      <c r="L4286" t="s">
        <v>561</v>
      </c>
      <c r="M4286" t="s">
        <v>27</v>
      </c>
      <c r="N4286" t="s">
        <v>120</v>
      </c>
      <c r="O4286" t="s">
        <v>63</v>
      </c>
      <c r="P4286" t="s">
        <v>41</v>
      </c>
      <c r="Q4286" t="s">
        <v>21</v>
      </c>
    </row>
    <row r="4287" spans="1:17">
      <c r="A4287" t="s">
        <v>110</v>
      </c>
      <c r="B4287" t="s">
        <v>87</v>
      </c>
      <c r="C4287" t="s">
        <v>19</v>
      </c>
      <c r="D4287" t="s">
        <v>45</v>
      </c>
      <c r="E4287" t="s">
        <v>21</v>
      </c>
      <c r="F4287" t="s">
        <v>29</v>
      </c>
      <c r="G4287" t="s">
        <v>35</v>
      </c>
      <c r="H4287" t="s">
        <v>21</v>
      </c>
      <c r="I4287" t="s">
        <v>23</v>
      </c>
      <c r="J4287" t="s">
        <v>152</v>
      </c>
      <c r="K4287" t="s">
        <v>119</v>
      </c>
      <c r="L4287" t="s">
        <v>435</v>
      </c>
      <c r="M4287" t="s">
        <v>27</v>
      </c>
      <c r="N4287" t="s">
        <v>28</v>
      </c>
      <c r="O4287" t="s">
        <v>29</v>
      </c>
      <c r="P4287" t="s">
        <v>30</v>
      </c>
      <c r="Q4287" t="s">
        <v>21</v>
      </c>
    </row>
    <row r="4288" spans="1:17">
      <c r="A4288" t="s">
        <v>71</v>
      </c>
      <c r="B4288" t="s">
        <v>87</v>
      </c>
      <c r="C4288" t="s">
        <v>19</v>
      </c>
      <c r="D4288" t="s">
        <v>45</v>
      </c>
      <c r="E4288" t="s">
        <v>21</v>
      </c>
      <c r="F4288" t="s">
        <v>716</v>
      </c>
      <c r="G4288" t="s">
        <v>21</v>
      </c>
      <c r="H4288" t="s">
        <v>21</v>
      </c>
      <c r="I4288" t="s">
        <v>146</v>
      </c>
      <c r="J4288" t="s">
        <v>60</v>
      </c>
      <c r="K4288" t="s">
        <v>48</v>
      </c>
      <c r="L4288" t="s">
        <v>62</v>
      </c>
      <c r="M4288" t="s">
        <v>27</v>
      </c>
      <c r="N4288" t="s">
        <v>28</v>
      </c>
      <c r="O4288" t="s">
        <v>29</v>
      </c>
      <c r="P4288" t="s">
        <v>30</v>
      </c>
      <c r="Q4288" t="s">
        <v>21</v>
      </c>
    </row>
    <row r="4289" spans="1:17">
      <c r="A4289" t="s">
        <v>202</v>
      </c>
      <c r="B4289" t="s">
        <v>72</v>
      </c>
      <c r="C4289" t="s">
        <v>19</v>
      </c>
      <c r="D4289" t="s">
        <v>45</v>
      </c>
      <c r="E4289" t="s">
        <v>21</v>
      </c>
      <c r="F4289" t="s">
        <v>2265</v>
      </c>
      <c r="G4289" t="s">
        <v>35</v>
      </c>
      <c r="H4289" t="s">
        <v>35</v>
      </c>
      <c r="I4289" t="s">
        <v>146</v>
      </c>
      <c r="J4289" t="s">
        <v>97</v>
      </c>
      <c r="K4289" t="s">
        <v>119</v>
      </c>
      <c r="L4289" t="s">
        <v>336</v>
      </c>
      <c r="M4289" t="s">
        <v>68</v>
      </c>
      <c r="N4289" t="s">
        <v>28</v>
      </c>
      <c r="O4289" t="s">
        <v>29</v>
      </c>
      <c r="P4289" t="s">
        <v>30</v>
      </c>
      <c r="Q4289" t="s">
        <v>21</v>
      </c>
    </row>
    <row r="4290" spans="1:17">
      <c r="A4290" t="s">
        <v>128</v>
      </c>
      <c r="B4290" t="s">
        <v>72</v>
      </c>
      <c r="C4290" t="s">
        <v>122</v>
      </c>
      <c r="D4290" t="s">
        <v>33</v>
      </c>
      <c r="E4290" t="s">
        <v>21</v>
      </c>
      <c r="F4290" t="s">
        <v>29</v>
      </c>
      <c r="G4290" t="s">
        <v>21</v>
      </c>
      <c r="H4290" t="s">
        <v>21</v>
      </c>
      <c r="I4290" t="s">
        <v>23</v>
      </c>
      <c r="J4290" t="s">
        <v>234</v>
      </c>
      <c r="K4290" t="s">
        <v>119</v>
      </c>
      <c r="L4290" t="s">
        <v>88</v>
      </c>
      <c r="M4290" t="s">
        <v>57</v>
      </c>
      <c r="N4290" t="s">
        <v>28</v>
      </c>
      <c r="O4290" t="s">
        <v>29</v>
      </c>
      <c r="P4290" t="s">
        <v>30</v>
      </c>
      <c r="Q4290" t="s">
        <v>21</v>
      </c>
    </row>
    <row r="4291" spans="1:17">
      <c r="A4291" t="s">
        <v>106</v>
      </c>
      <c r="B4291" t="s">
        <v>87</v>
      </c>
      <c r="C4291" t="s">
        <v>19</v>
      </c>
      <c r="D4291" t="s">
        <v>33</v>
      </c>
      <c r="E4291" t="s">
        <v>21</v>
      </c>
      <c r="F4291" t="s">
        <v>1381</v>
      </c>
      <c r="G4291" t="s">
        <v>35</v>
      </c>
      <c r="H4291" t="s">
        <v>21</v>
      </c>
      <c r="I4291" t="s">
        <v>30</v>
      </c>
      <c r="J4291" t="s">
        <v>99</v>
      </c>
      <c r="K4291" t="s">
        <v>37</v>
      </c>
      <c r="L4291" t="s">
        <v>700</v>
      </c>
      <c r="M4291" t="s">
        <v>63</v>
      </c>
      <c r="N4291" t="s">
        <v>28</v>
      </c>
      <c r="O4291" t="s">
        <v>29</v>
      </c>
      <c r="P4291" t="s">
        <v>30</v>
      </c>
      <c r="Q4291" t="s">
        <v>21</v>
      </c>
    </row>
    <row r="4292" spans="1:17">
      <c r="A4292" t="s">
        <v>103</v>
      </c>
      <c r="B4292" t="s">
        <v>32</v>
      </c>
      <c r="C4292" t="s">
        <v>19</v>
      </c>
      <c r="D4292" t="s">
        <v>45</v>
      </c>
      <c r="E4292" t="s">
        <v>21</v>
      </c>
      <c r="F4292" t="s">
        <v>42</v>
      </c>
      <c r="G4292" t="s">
        <v>21</v>
      </c>
      <c r="H4292" t="s">
        <v>21</v>
      </c>
      <c r="I4292" t="s">
        <v>23</v>
      </c>
      <c r="J4292" t="s">
        <v>52</v>
      </c>
      <c r="K4292" t="s">
        <v>119</v>
      </c>
      <c r="L4292" t="s">
        <v>603</v>
      </c>
      <c r="M4292" t="s">
        <v>40</v>
      </c>
      <c r="N4292" t="s">
        <v>313</v>
      </c>
      <c r="O4292" t="s">
        <v>52</v>
      </c>
      <c r="P4292" t="s">
        <v>41</v>
      </c>
      <c r="Q4292" t="s">
        <v>21</v>
      </c>
    </row>
    <row r="4293" spans="1:17">
      <c r="A4293" t="s">
        <v>65</v>
      </c>
      <c r="B4293" t="s">
        <v>32</v>
      </c>
      <c r="C4293" t="s">
        <v>19</v>
      </c>
      <c r="D4293" t="s">
        <v>33</v>
      </c>
      <c r="E4293" t="s">
        <v>21</v>
      </c>
      <c r="F4293" t="s">
        <v>1253</v>
      </c>
      <c r="G4293" t="s">
        <v>35</v>
      </c>
      <c r="H4293" t="s">
        <v>35</v>
      </c>
      <c r="I4293" t="s">
        <v>30</v>
      </c>
      <c r="J4293" t="s">
        <v>40</v>
      </c>
      <c r="K4293" t="s">
        <v>53</v>
      </c>
      <c r="L4293" t="s">
        <v>1567</v>
      </c>
      <c r="M4293" t="s">
        <v>27</v>
      </c>
      <c r="N4293" t="s">
        <v>28</v>
      </c>
      <c r="O4293" t="s">
        <v>29</v>
      </c>
      <c r="P4293" t="s">
        <v>30</v>
      </c>
      <c r="Q4293" t="s">
        <v>21</v>
      </c>
    </row>
    <row r="4294" spans="1:17">
      <c r="A4294" t="s">
        <v>31</v>
      </c>
      <c r="B4294" t="s">
        <v>43</v>
      </c>
      <c r="C4294" t="s">
        <v>19</v>
      </c>
      <c r="D4294" t="s">
        <v>45</v>
      </c>
      <c r="E4294" t="s">
        <v>21</v>
      </c>
      <c r="F4294" t="s">
        <v>2476</v>
      </c>
      <c r="G4294" t="s">
        <v>35</v>
      </c>
      <c r="H4294" t="s">
        <v>21</v>
      </c>
      <c r="I4294" t="s">
        <v>23</v>
      </c>
      <c r="J4294" t="s">
        <v>36</v>
      </c>
      <c r="K4294" t="s">
        <v>92</v>
      </c>
      <c r="L4294" t="s">
        <v>750</v>
      </c>
      <c r="M4294" t="s">
        <v>40</v>
      </c>
      <c r="N4294" t="s">
        <v>28</v>
      </c>
      <c r="O4294" t="s">
        <v>29</v>
      </c>
      <c r="P4294" t="s">
        <v>30</v>
      </c>
      <c r="Q4294" t="s">
        <v>21</v>
      </c>
    </row>
    <row r="4295" spans="1:17">
      <c r="A4295" t="s">
        <v>31</v>
      </c>
      <c r="B4295" t="s">
        <v>56</v>
      </c>
      <c r="C4295" t="s">
        <v>44</v>
      </c>
      <c r="D4295" t="s">
        <v>33</v>
      </c>
      <c r="E4295" t="s">
        <v>21</v>
      </c>
      <c r="F4295" t="s">
        <v>761</v>
      </c>
      <c r="G4295" t="s">
        <v>35</v>
      </c>
      <c r="H4295" t="s">
        <v>21</v>
      </c>
      <c r="I4295" t="s">
        <v>23</v>
      </c>
      <c r="J4295" t="s">
        <v>63</v>
      </c>
      <c r="K4295" t="s">
        <v>387</v>
      </c>
      <c r="L4295" t="s">
        <v>314</v>
      </c>
      <c r="M4295" t="s">
        <v>63</v>
      </c>
      <c r="N4295" t="s">
        <v>28</v>
      </c>
      <c r="O4295" t="s">
        <v>29</v>
      </c>
      <c r="P4295" t="s">
        <v>30</v>
      </c>
      <c r="Q4295" t="s">
        <v>21</v>
      </c>
    </row>
    <row r="4296" spans="1:17">
      <c r="A4296" t="s">
        <v>126</v>
      </c>
      <c r="B4296" t="s">
        <v>32</v>
      </c>
      <c r="C4296" t="s">
        <v>19</v>
      </c>
      <c r="D4296" t="s">
        <v>33</v>
      </c>
      <c r="E4296" t="s">
        <v>21</v>
      </c>
      <c r="F4296" t="s">
        <v>2477</v>
      </c>
      <c r="G4296" t="s">
        <v>35</v>
      </c>
      <c r="H4296" t="s">
        <v>21</v>
      </c>
      <c r="I4296" t="s">
        <v>30</v>
      </c>
      <c r="J4296" t="s">
        <v>118</v>
      </c>
      <c r="K4296" t="s">
        <v>37</v>
      </c>
      <c r="L4296" t="s">
        <v>150</v>
      </c>
      <c r="M4296" t="s">
        <v>27</v>
      </c>
      <c r="N4296" t="s">
        <v>28</v>
      </c>
      <c r="O4296" t="s">
        <v>29</v>
      </c>
      <c r="P4296" t="s">
        <v>30</v>
      </c>
      <c r="Q4296" t="s">
        <v>21</v>
      </c>
    </row>
    <row r="4297" spans="1:17">
      <c r="A4297" t="s">
        <v>17</v>
      </c>
      <c r="B4297" t="s">
        <v>66</v>
      </c>
      <c r="C4297" t="s">
        <v>44</v>
      </c>
      <c r="D4297" t="s">
        <v>45</v>
      </c>
      <c r="E4297" t="s">
        <v>21</v>
      </c>
      <c r="F4297" t="s">
        <v>2478</v>
      </c>
      <c r="G4297" t="s">
        <v>35</v>
      </c>
      <c r="H4297" t="s">
        <v>35</v>
      </c>
      <c r="I4297" t="s">
        <v>30</v>
      </c>
      <c r="J4297" t="s">
        <v>47</v>
      </c>
      <c r="K4297" t="s">
        <v>37</v>
      </c>
      <c r="L4297" t="s">
        <v>1051</v>
      </c>
      <c r="M4297" t="s">
        <v>27</v>
      </c>
      <c r="N4297" t="s">
        <v>28</v>
      </c>
      <c r="O4297" t="s">
        <v>29</v>
      </c>
      <c r="P4297" t="s">
        <v>30</v>
      </c>
      <c r="Q4297" t="s">
        <v>21</v>
      </c>
    </row>
    <row r="4298" spans="1:17">
      <c r="A4298" t="s">
        <v>31</v>
      </c>
      <c r="B4298" t="s">
        <v>87</v>
      </c>
      <c r="C4298" t="s">
        <v>44</v>
      </c>
      <c r="D4298" t="s">
        <v>33</v>
      </c>
      <c r="E4298" t="s">
        <v>21</v>
      </c>
      <c r="F4298" t="s">
        <v>1659</v>
      </c>
      <c r="G4298" t="s">
        <v>21</v>
      </c>
      <c r="H4298" t="s">
        <v>21</v>
      </c>
      <c r="I4298" t="s">
        <v>23</v>
      </c>
      <c r="J4298" t="s">
        <v>57</v>
      </c>
      <c r="K4298" t="s">
        <v>61</v>
      </c>
      <c r="L4298" t="s">
        <v>911</v>
      </c>
      <c r="M4298" t="s">
        <v>63</v>
      </c>
      <c r="N4298" t="s">
        <v>28</v>
      </c>
      <c r="O4298" t="s">
        <v>29</v>
      </c>
      <c r="P4298" t="s">
        <v>30</v>
      </c>
      <c r="Q4298" t="s">
        <v>21</v>
      </c>
    </row>
    <row r="4299" spans="1:17">
      <c r="A4299" t="s">
        <v>134</v>
      </c>
      <c r="B4299" t="s">
        <v>56</v>
      </c>
      <c r="C4299" t="s">
        <v>44</v>
      </c>
      <c r="D4299" t="s">
        <v>33</v>
      </c>
      <c r="E4299" t="s">
        <v>21</v>
      </c>
      <c r="F4299" t="s">
        <v>1686</v>
      </c>
      <c r="G4299" t="s">
        <v>35</v>
      </c>
      <c r="H4299" t="s">
        <v>35</v>
      </c>
      <c r="I4299" t="s">
        <v>30</v>
      </c>
      <c r="J4299" t="s">
        <v>108</v>
      </c>
      <c r="K4299" t="s">
        <v>37</v>
      </c>
      <c r="L4299" t="s">
        <v>248</v>
      </c>
      <c r="M4299" t="s">
        <v>27</v>
      </c>
      <c r="N4299" t="s">
        <v>28</v>
      </c>
      <c r="O4299" t="s">
        <v>29</v>
      </c>
      <c r="P4299" t="s">
        <v>30</v>
      </c>
      <c r="Q4299" t="s">
        <v>21</v>
      </c>
    </row>
    <row r="4300" spans="1:17">
      <c r="A4300" t="s">
        <v>134</v>
      </c>
      <c r="B4300" t="s">
        <v>87</v>
      </c>
      <c r="C4300" t="s">
        <v>44</v>
      </c>
      <c r="D4300" t="s">
        <v>33</v>
      </c>
      <c r="E4300" t="s">
        <v>21</v>
      </c>
      <c r="F4300" t="s">
        <v>2395</v>
      </c>
      <c r="G4300" t="s">
        <v>21</v>
      </c>
      <c r="H4300" t="s">
        <v>35</v>
      </c>
      <c r="I4300" t="s">
        <v>23</v>
      </c>
      <c r="J4300" t="s">
        <v>118</v>
      </c>
      <c r="K4300" t="s">
        <v>337</v>
      </c>
      <c r="L4300" t="s">
        <v>79</v>
      </c>
      <c r="M4300" t="s">
        <v>63</v>
      </c>
      <c r="N4300" t="s">
        <v>28</v>
      </c>
      <c r="O4300" t="s">
        <v>29</v>
      </c>
      <c r="P4300" t="s">
        <v>30</v>
      </c>
      <c r="Q4300" t="s">
        <v>21</v>
      </c>
    </row>
    <row r="4301" spans="1:17">
      <c r="A4301" t="s">
        <v>110</v>
      </c>
      <c r="B4301" t="s">
        <v>32</v>
      </c>
      <c r="C4301" t="s">
        <v>19</v>
      </c>
      <c r="D4301" t="s">
        <v>33</v>
      </c>
      <c r="E4301" t="s">
        <v>21</v>
      </c>
      <c r="F4301" t="s">
        <v>29</v>
      </c>
      <c r="G4301" t="s">
        <v>35</v>
      </c>
      <c r="H4301" t="s">
        <v>35</v>
      </c>
      <c r="I4301" t="s">
        <v>23</v>
      </c>
      <c r="J4301" t="s">
        <v>97</v>
      </c>
      <c r="K4301" t="s">
        <v>119</v>
      </c>
      <c r="L4301" t="s">
        <v>344</v>
      </c>
      <c r="M4301" t="s">
        <v>63</v>
      </c>
      <c r="N4301" t="s">
        <v>28</v>
      </c>
      <c r="O4301" t="s">
        <v>29</v>
      </c>
      <c r="P4301" t="s">
        <v>30</v>
      </c>
      <c r="Q4301" t="s">
        <v>21</v>
      </c>
    </row>
    <row r="4302" spans="1:17">
      <c r="A4302" t="s">
        <v>55</v>
      </c>
      <c r="B4302" t="s">
        <v>144</v>
      </c>
      <c r="C4302" t="s">
        <v>19</v>
      </c>
      <c r="D4302" t="s">
        <v>20</v>
      </c>
      <c r="E4302" t="s">
        <v>21</v>
      </c>
      <c r="F4302" t="s">
        <v>29</v>
      </c>
      <c r="G4302" t="s">
        <v>21</v>
      </c>
      <c r="H4302" t="s">
        <v>21</v>
      </c>
      <c r="I4302" t="s">
        <v>23</v>
      </c>
      <c r="J4302" t="s">
        <v>57</v>
      </c>
      <c r="K4302" t="s">
        <v>53</v>
      </c>
      <c r="L4302" t="s">
        <v>293</v>
      </c>
      <c r="M4302" t="s">
        <v>63</v>
      </c>
      <c r="N4302" t="s">
        <v>28</v>
      </c>
      <c r="O4302" t="s">
        <v>29</v>
      </c>
      <c r="P4302" t="s">
        <v>30</v>
      </c>
      <c r="Q4302" t="s">
        <v>35</v>
      </c>
    </row>
    <row r="4303" spans="1:17">
      <c r="A4303" t="s">
        <v>162</v>
      </c>
      <c r="B4303" t="s">
        <v>56</v>
      </c>
      <c r="C4303" t="s">
        <v>19</v>
      </c>
      <c r="D4303" t="s">
        <v>20</v>
      </c>
      <c r="E4303" t="s">
        <v>21</v>
      </c>
      <c r="F4303" t="s">
        <v>302</v>
      </c>
      <c r="G4303" t="s">
        <v>35</v>
      </c>
      <c r="H4303" t="s">
        <v>21</v>
      </c>
      <c r="I4303" t="s">
        <v>23</v>
      </c>
      <c r="J4303" t="s">
        <v>97</v>
      </c>
      <c r="K4303" t="s">
        <v>119</v>
      </c>
      <c r="L4303" t="s">
        <v>123</v>
      </c>
      <c r="M4303" t="s">
        <v>128</v>
      </c>
      <c r="N4303" t="s">
        <v>28</v>
      </c>
      <c r="O4303" t="s">
        <v>29</v>
      </c>
      <c r="P4303" t="s">
        <v>30</v>
      </c>
      <c r="Q4303" t="s">
        <v>21</v>
      </c>
    </row>
    <row r="4304" spans="1:17">
      <c r="A4304" t="s">
        <v>31</v>
      </c>
      <c r="B4304" t="s">
        <v>56</v>
      </c>
      <c r="C4304" t="s">
        <v>44</v>
      </c>
      <c r="D4304" t="s">
        <v>20</v>
      </c>
      <c r="E4304" t="s">
        <v>21</v>
      </c>
      <c r="F4304" t="s">
        <v>27</v>
      </c>
      <c r="G4304" t="s">
        <v>35</v>
      </c>
      <c r="H4304" t="s">
        <v>21</v>
      </c>
      <c r="I4304" t="s">
        <v>23</v>
      </c>
      <c r="J4304" t="s">
        <v>85</v>
      </c>
      <c r="K4304" t="s">
        <v>48</v>
      </c>
      <c r="L4304" t="s">
        <v>1038</v>
      </c>
      <c r="M4304" t="s">
        <v>27</v>
      </c>
      <c r="N4304" t="s">
        <v>28</v>
      </c>
      <c r="O4304" t="s">
        <v>29</v>
      </c>
      <c r="P4304" t="s">
        <v>30</v>
      </c>
      <c r="Q4304" t="s">
        <v>21</v>
      </c>
    </row>
    <row r="4305" spans="1:17">
      <c r="A4305" t="s">
        <v>323</v>
      </c>
      <c r="B4305" t="s">
        <v>72</v>
      </c>
      <c r="C4305" t="s">
        <v>44</v>
      </c>
      <c r="D4305" t="s">
        <v>33</v>
      </c>
      <c r="E4305" t="s">
        <v>21</v>
      </c>
      <c r="F4305" t="s">
        <v>452</v>
      </c>
      <c r="G4305" t="s">
        <v>35</v>
      </c>
      <c r="H4305" t="s">
        <v>21</v>
      </c>
      <c r="I4305" t="s">
        <v>23</v>
      </c>
      <c r="J4305" t="s">
        <v>36</v>
      </c>
      <c r="K4305" t="s">
        <v>119</v>
      </c>
      <c r="L4305" t="s">
        <v>256</v>
      </c>
      <c r="M4305" t="s">
        <v>63</v>
      </c>
      <c r="N4305" t="s">
        <v>28</v>
      </c>
      <c r="O4305" t="s">
        <v>29</v>
      </c>
      <c r="P4305" t="s">
        <v>30</v>
      </c>
      <c r="Q4305" t="s">
        <v>21</v>
      </c>
    </row>
    <row r="4306" spans="1:17">
      <c r="A4306" t="s">
        <v>140</v>
      </c>
      <c r="B4306" t="s">
        <v>77</v>
      </c>
      <c r="C4306" t="s">
        <v>19</v>
      </c>
      <c r="D4306" t="s">
        <v>20</v>
      </c>
      <c r="E4306" t="s">
        <v>21</v>
      </c>
      <c r="F4306" t="s">
        <v>585</v>
      </c>
      <c r="G4306" t="s">
        <v>35</v>
      </c>
      <c r="H4306" t="s">
        <v>21</v>
      </c>
      <c r="I4306" t="s">
        <v>30</v>
      </c>
      <c r="J4306" t="s">
        <v>219</v>
      </c>
      <c r="K4306" t="s">
        <v>37</v>
      </c>
      <c r="L4306" t="s">
        <v>486</v>
      </c>
      <c r="M4306" t="s">
        <v>52</v>
      </c>
      <c r="N4306" t="s">
        <v>28</v>
      </c>
      <c r="O4306" t="s">
        <v>29</v>
      </c>
      <c r="P4306" t="s">
        <v>30</v>
      </c>
      <c r="Q4306" t="s">
        <v>21</v>
      </c>
    </row>
    <row r="4307" spans="1:17">
      <c r="A4307" t="s">
        <v>162</v>
      </c>
      <c r="B4307" t="s">
        <v>32</v>
      </c>
      <c r="C4307" t="s">
        <v>19</v>
      </c>
      <c r="D4307" t="s">
        <v>45</v>
      </c>
      <c r="E4307" t="s">
        <v>21</v>
      </c>
      <c r="F4307" t="s">
        <v>888</v>
      </c>
      <c r="G4307" t="s">
        <v>35</v>
      </c>
      <c r="H4307" t="s">
        <v>21</v>
      </c>
      <c r="I4307" t="s">
        <v>23</v>
      </c>
      <c r="J4307" t="s">
        <v>123</v>
      </c>
      <c r="K4307" t="s">
        <v>92</v>
      </c>
      <c r="L4307" t="s">
        <v>420</v>
      </c>
      <c r="M4307" t="s">
        <v>118</v>
      </c>
      <c r="N4307" t="s">
        <v>28</v>
      </c>
      <c r="O4307" t="s">
        <v>29</v>
      </c>
      <c r="P4307" t="s">
        <v>30</v>
      </c>
      <c r="Q4307" t="s">
        <v>21</v>
      </c>
    </row>
    <row r="4308" spans="1:17">
      <c r="A4308" t="s">
        <v>230</v>
      </c>
      <c r="B4308" t="s">
        <v>72</v>
      </c>
      <c r="C4308" t="s">
        <v>19</v>
      </c>
      <c r="D4308" t="s">
        <v>33</v>
      </c>
      <c r="E4308" t="s">
        <v>21</v>
      </c>
      <c r="F4308" t="s">
        <v>990</v>
      </c>
      <c r="G4308" t="s">
        <v>35</v>
      </c>
      <c r="H4308" t="s">
        <v>21</v>
      </c>
      <c r="I4308" t="s">
        <v>30</v>
      </c>
      <c r="J4308" t="s">
        <v>47</v>
      </c>
      <c r="K4308" t="s">
        <v>37</v>
      </c>
      <c r="L4308" t="s">
        <v>141</v>
      </c>
      <c r="M4308" t="s">
        <v>27</v>
      </c>
      <c r="N4308" t="s">
        <v>28</v>
      </c>
      <c r="O4308" t="s">
        <v>29</v>
      </c>
      <c r="P4308" t="s">
        <v>30</v>
      </c>
      <c r="Q4308" t="s">
        <v>21</v>
      </c>
    </row>
    <row r="4309" spans="1:17">
      <c r="A4309" t="s">
        <v>108</v>
      </c>
      <c r="B4309" t="s">
        <v>87</v>
      </c>
      <c r="C4309" t="s">
        <v>19</v>
      </c>
      <c r="D4309" t="s">
        <v>33</v>
      </c>
      <c r="E4309" t="s">
        <v>21</v>
      </c>
      <c r="F4309" t="s">
        <v>458</v>
      </c>
      <c r="G4309" t="s">
        <v>35</v>
      </c>
      <c r="H4309" t="s">
        <v>21</v>
      </c>
      <c r="I4309" t="s">
        <v>30</v>
      </c>
      <c r="J4309" t="s">
        <v>108</v>
      </c>
      <c r="K4309" t="s">
        <v>37</v>
      </c>
      <c r="L4309" t="s">
        <v>734</v>
      </c>
      <c r="M4309" t="s">
        <v>63</v>
      </c>
      <c r="N4309" t="s">
        <v>28</v>
      </c>
      <c r="O4309" t="s">
        <v>29</v>
      </c>
      <c r="P4309" t="s">
        <v>30</v>
      </c>
      <c r="Q4309" t="s">
        <v>21</v>
      </c>
    </row>
    <row r="4310" spans="1:17">
      <c r="A4310" t="s">
        <v>128</v>
      </c>
      <c r="B4310" t="s">
        <v>72</v>
      </c>
      <c r="C4310" t="s">
        <v>19</v>
      </c>
      <c r="D4310" t="s">
        <v>33</v>
      </c>
      <c r="E4310" t="s">
        <v>21</v>
      </c>
      <c r="F4310" t="s">
        <v>2479</v>
      </c>
      <c r="G4310" t="s">
        <v>21</v>
      </c>
      <c r="H4310" t="s">
        <v>21</v>
      </c>
      <c r="I4310" t="s">
        <v>30</v>
      </c>
      <c r="J4310" t="s">
        <v>85</v>
      </c>
      <c r="K4310" t="s">
        <v>53</v>
      </c>
      <c r="L4310" t="s">
        <v>108</v>
      </c>
      <c r="M4310" t="s">
        <v>52</v>
      </c>
      <c r="N4310" t="s">
        <v>28</v>
      </c>
      <c r="O4310" t="s">
        <v>29</v>
      </c>
      <c r="P4310" t="s">
        <v>30</v>
      </c>
      <c r="Q4310" t="s">
        <v>21</v>
      </c>
    </row>
    <row r="4311" spans="1:17">
      <c r="A4311" t="s">
        <v>103</v>
      </c>
      <c r="B4311" t="s">
        <v>32</v>
      </c>
      <c r="C4311" t="s">
        <v>44</v>
      </c>
      <c r="D4311" t="s">
        <v>33</v>
      </c>
      <c r="E4311" t="s">
        <v>21</v>
      </c>
      <c r="F4311" t="s">
        <v>2480</v>
      </c>
      <c r="G4311" t="s">
        <v>35</v>
      </c>
      <c r="H4311" t="s">
        <v>21</v>
      </c>
      <c r="I4311" t="s">
        <v>23</v>
      </c>
      <c r="J4311" t="s">
        <v>130</v>
      </c>
      <c r="K4311" t="s">
        <v>37</v>
      </c>
      <c r="L4311" t="s">
        <v>425</v>
      </c>
      <c r="M4311" t="s">
        <v>63</v>
      </c>
      <c r="N4311" t="s">
        <v>1441</v>
      </c>
      <c r="O4311" t="s">
        <v>27</v>
      </c>
      <c r="P4311" t="s">
        <v>196</v>
      </c>
      <c r="Q4311" t="s">
        <v>21</v>
      </c>
    </row>
    <row r="4312" spans="1:17">
      <c r="A4312" t="s">
        <v>65</v>
      </c>
      <c r="B4312" t="s">
        <v>43</v>
      </c>
      <c r="C4312" t="s">
        <v>19</v>
      </c>
      <c r="D4312" t="s">
        <v>45</v>
      </c>
      <c r="E4312" t="s">
        <v>21</v>
      </c>
      <c r="F4312" t="s">
        <v>1113</v>
      </c>
      <c r="G4312" t="s">
        <v>21</v>
      </c>
      <c r="H4312" t="s">
        <v>21</v>
      </c>
      <c r="I4312" t="s">
        <v>30</v>
      </c>
      <c r="J4312" t="s">
        <v>219</v>
      </c>
      <c r="K4312" t="s">
        <v>37</v>
      </c>
      <c r="L4312" t="s">
        <v>1345</v>
      </c>
      <c r="M4312" t="s">
        <v>27</v>
      </c>
      <c r="N4312" t="s">
        <v>28</v>
      </c>
      <c r="O4312" t="s">
        <v>29</v>
      </c>
      <c r="P4312" t="s">
        <v>30</v>
      </c>
      <c r="Q4312" t="s">
        <v>21</v>
      </c>
    </row>
    <row r="4313" spans="1:17">
      <c r="A4313" t="s">
        <v>323</v>
      </c>
      <c r="B4313" t="s">
        <v>87</v>
      </c>
      <c r="C4313" t="s">
        <v>44</v>
      </c>
      <c r="D4313" t="s">
        <v>33</v>
      </c>
      <c r="E4313" t="s">
        <v>21</v>
      </c>
      <c r="F4313" t="s">
        <v>900</v>
      </c>
      <c r="G4313" t="s">
        <v>35</v>
      </c>
      <c r="H4313" t="s">
        <v>21</v>
      </c>
      <c r="I4313" t="s">
        <v>30</v>
      </c>
      <c r="J4313" t="s">
        <v>57</v>
      </c>
      <c r="K4313" t="s">
        <v>53</v>
      </c>
      <c r="L4313" t="s">
        <v>573</v>
      </c>
      <c r="M4313" t="s">
        <v>57</v>
      </c>
      <c r="N4313" t="s">
        <v>28</v>
      </c>
      <c r="O4313" t="s">
        <v>29</v>
      </c>
      <c r="P4313" t="s">
        <v>30</v>
      </c>
      <c r="Q4313" t="s">
        <v>21</v>
      </c>
    </row>
    <row r="4314" spans="1:17">
      <c r="A4314" t="s">
        <v>17</v>
      </c>
      <c r="B4314" t="s">
        <v>32</v>
      </c>
      <c r="C4314" t="s">
        <v>44</v>
      </c>
      <c r="D4314" t="s">
        <v>33</v>
      </c>
      <c r="E4314" t="s">
        <v>21</v>
      </c>
      <c r="F4314" t="s">
        <v>85</v>
      </c>
      <c r="G4314" t="s">
        <v>35</v>
      </c>
      <c r="H4314" t="s">
        <v>21</v>
      </c>
      <c r="I4314" t="s">
        <v>23</v>
      </c>
      <c r="J4314" t="s">
        <v>85</v>
      </c>
      <c r="K4314" t="s">
        <v>48</v>
      </c>
      <c r="L4314" t="s">
        <v>965</v>
      </c>
      <c r="M4314" t="s">
        <v>74</v>
      </c>
      <c r="N4314" t="s">
        <v>893</v>
      </c>
      <c r="O4314" t="s">
        <v>27</v>
      </c>
      <c r="P4314" t="s">
        <v>41</v>
      </c>
      <c r="Q4314" t="s">
        <v>21</v>
      </c>
    </row>
    <row r="4315" spans="1:17">
      <c r="A4315" t="s">
        <v>42</v>
      </c>
      <c r="B4315" t="s">
        <v>87</v>
      </c>
      <c r="C4315" t="s">
        <v>19</v>
      </c>
      <c r="D4315" t="s">
        <v>33</v>
      </c>
      <c r="E4315" t="s">
        <v>21</v>
      </c>
      <c r="F4315" t="s">
        <v>2481</v>
      </c>
      <c r="G4315" t="s">
        <v>35</v>
      </c>
      <c r="H4315" t="s">
        <v>21</v>
      </c>
      <c r="I4315" t="s">
        <v>30</v>
      </c>
      <c r="J4315" t="s">
        <v>336</v>
      </c>
      <c r="K4315" t="s">
        <v>53</v>
      </c>
      <c r="L4315" t="s">
        <v>363</v>
      </c>
      <c r="M4315" t="s">
        <v>74</v>
      </c>
      <c r="N4315" t="s">
        <v>28</v>
      </c>
      <c r="O4315" t="s">
        <v>29</v>
      </c>
      <c r="P4315" t="s">
        <v>30</v>
      </c>
      <c r="Q4315" t="s">
        <v>21</v>
      </c>
    </row>
    <row r="4316" spans="1:17">
      <c r="A4316" t="s">
        <v>97</v>
      </c>
      <c r="B4316" t="s">
        <v>72</v>
      </c>
      <c r="C4316" t="s">
        <v>44</v>
      </c>
      <c r="D4316" t="s">
        <v>33</v>
      </c>
      <c r="E4316" t="s">
        <v>21</v>
      </c>
      <c r="F4316" t="s">
        <v>2482</v>
      </c>
      <c r="G4316" t="s">
        <v>21</v>
      </c>
      <c r="H4316" t="s">
        <v>21</v>
      </c>
      <c r="I4316" t="s">
        <v>23</v>
      </c>
      <c r="J4316" t="s">
        <v>118</v>
      </c>
      <c r="K4316" t="s">
        <v>37</v>
      </c>
      <c r="L4316" t="s">
        <v>605</v>
      </c>
      <c r="M4316" t="s">
        <v>63</v>
      </c>
      <c r="N4316" t="s">
        <v>1170</v>
      </c>
      <c r="O4316" t="s">
        <v>52</v>
      </c>
      <c r="P4316" t="s">
        <v>41</v>
      </c>
      <c r="Q4316" t="s">
        <v>21</v>
      </c>
    </row>
    <row r="4317" spans="1:17">
      <c r="A4317" t="s">
        <v>110</v>
      </c>
      <c r="B4317" t="s">
        <v>87</v>
      </c>
      <c r="C4317" t="s">
        <v>19</v>
      </c>
      <c r="D4317" t="s">
        <v>33</v>
      </c>
      <c r="E4317" t="s">
        <v>21</v>
      </c>
      <c r="F4317" t="s">
        <v>1937</v>
      </c>
      <c r="G4317" t="s">
        <v>21</v>
      </c>
      <c r="H4317" t="s">
        <v>21</v>
      </c>
      <c r="I4317" t="s">
        <v>23</v>
      </c>
      <c r="J4317" t="s">
        <v>152</v>
      </c>
      <c r="K4317" t="s">
        <v>48</v>
      </c>
      <c r="L4317" t="s">
        <v>255</v>
      </c>
      <c r="M4317" t="s">
        <v>27</v>
      </c>
      <c r="N4317" t="s">
        <v>28</v>
      </c>
      <c r="O4317" t="s">
        <v>29</v>
      </c>
      <c r="P4317" t="s">
        <v>30</v>
      </c>
      <c r="Q4317" t="s">
        <v>21</v>
      </c>
    </row>
    <row r="4318" spans="1:17">
      <c r="A4318" t="s">
        <v>162</v>
      </c>
      <c r="B4318" t="s">
        <v>56</v>
      </c>
      <c r="C4318" t="s">
        <v>19</v>
      </c>
      <c r="D4318" t="s">
        <v>2553</v>
      </c>
      <c r="E4318" t="s">
        <v>21</v>
      </c>
      <c r="F4318" t="s">
        <v>230</v>
      </c>
      <c r="G4318" t="s">
        <v>35</v>
      </c>
      <c r="H4318" t="s">
        <v>21</v>
      </c>
      <c r="I4318" t="s">
        <v>30</v>
      </c>
      <c r="J4318" t="s">
        <v>118</v>
      </c>
      <c r="K4318" t="s">
        <v>37</v>
      </c>
      <c r="L4318" t="s">
        <v>2141</v>
      </c>
      <c r="M4318" t="s">
        <v>27</v>
      </c>
      <c r="N4318" t="s">
        <v>28</v>
      </c>
      <c r="O4318" t="s">
        <v>29</v>
      </c>
      <c r="P4318" t="s">
        <v>30</v>
      </c>
      <c r="Q4318" t="s">
        <v>21</v>
      </c>
    </row>
    <row r="4319" spans="1:17">
      <c r="A4319" t="s">
        <v>108</v>
      </c>
      <c r="B4319" t="s">
        <v>32</v>
      </c>
      <c r="C4319" t="s">
        <v>44</v>
      </c>
      <c r="D4319" t="s">
        <v>33</v>
      </c>
      <c r="E4319" t="s">
        <v>35</v>
      </c>
      <c r="F4319" t="s">
        <v>28</v>
      </c>
      <c r="G4319" t="s">
        <v>21</v>
      </c>
      <c r="H4319" t="s">
        <v>21</v>
      </c>
      <c r="I4319" t="s">
        <v>23</v>
      </c>
      <c r="J4319" t="s">
        <v>169</v>
      </c>
      <c r="K4319" t="s">
        <v>119</v>
      </c>
      <c r="L4319" t="s">
        <v>259</v>
      </c>
      <c r="M4319" t="s">
        <v>63</v>
      </c>
      <c r="N4319" t="s">
        <v>28</v>
      </c>
      <c r="O4319" t="s">
        <v>29</v>
      </c>
      <c r="P4319" t="s">
        <v>30</v>
      </c>
      <c r="Q4319" t="s">
        <v>21</v>
      </c>
    </row>
    <row r="4320" spans="1:17">
      <c r="A4320" t="s">
        <v>159</v>
      </c>
      <c r="B4320" t="s">
        <v>56</v>
      </c>
      <c r="C4320" t="s">
        <v>19</v>
      </c>
      <c r="D4320" t="s">
        <v>33</v>
      </c>
      <c r="E4320" t="s">
        <v>21</v>
      </c>
      <c r="F4320" t="s">
        <v>940</v>
      </c>
      <c r="G4320" t="s">
        <v>35</v>
      </c>
      <c r="H4320" t="s">
        <v>21</v>
      </c>
      <c r="I4320" t="s">
        <v>23</v>
      </c>
      <c r="J4320" t="s">
        <v>130</v>
      </c>
      <c r="K4320" t="s">
        <v>37</v>
      </c>
      <c r="L4320" t="s">
        <v>188</v>
      </c>
      <c r="M4320" t="s">
        <v>27</v>
      </c>
      <c r="N4320" t="s">
        <v>28</v>
      </c>
      <c r="O4320" t="s">
        <v>29</v>
      </c>
      <c r="P4320" t="s">
        <v>30</v>
      </c>
      <c r="Q4320" t="s">
        <v>21</v>
      </c>
    </row>
    <row r="4321" spans="1:17">
      <c r="A4321" t="s">
        <v>542</v>
      </c>
      <c r="B4321" t="s">
        <v>144</v>
      </c>
      <c r="C4321" t="s">
        <v>122</v>
      </c>
      <c r="D4321" t="s">
        <v>33</v>
      </c>
      <c r="E4321" t="s">
        <v>21</v>
      </c>
      <c r="F4321" t="s">
        <v>2483</v>
      </c>
      <c r="G4321" t="s">
        <v>21</v>
      </c>
      <c r="H4321" t="s">
        <v>21</v>
      </c>
      <c r="I4321" t="s">
        <v>146</v>
      </c>
      <c r="J4321" t="s">
        <v>57</v>
      </c>
      <c r="K4321" t="s">
        <v>387</v>
      </c>
      <c r="L4321" t="s">
        <v>864</v>
      </c>
      <c r="M4321" t="s">
        <v>52</v>
      </c>
      <c r="N4321" t="s">
        <v>377</v>
      </c>
      <c r="O4321" t="s">
        <v>27</v>
      </c>
      <c r="P4321" t="s">
        <v>41</v>
      </c>
      <c r="Q4321" t="s">
        <v>21</v>
      </c>
    </row>
    <row r="4322" spans="1:17">
      <c r="A4322" t="s">
        <v>169</v>
      </c>
      <c r="B4322" t="s">
        <v>72</v>
      </c>
      <c r="C4322" t="s">
        <v>44</v>
      </c>
      <c r="D4322" t="s">
        <v>33</v>
      </c>
      <c r="E4322" t="s">
        <v>21</v>
      </c>
      <c r="F4322" t="s">
        <v>364</v>
      </c>
      <c r="G4322" t="s">
        <v>21</v>
      </c>
      <c r="H4322" t="s">
        <v>35</v>
      </c>
      <c r="I4322" t="s">
        <v>146</v>
      </c>
      <c r="J4322" t="s">
        <v>130</v>
      </c>
      <c r="K4322" t="s">
        <v>124</v>
      </c>
      <c r="L4322" t="s">
        <v>1353</v>
      </c>
      <c r="M4322" t="s">
        <v>27</v>
      </c>
      <c r="N4322" t="s">
        <v>28</v>
      </c>
      <c r="O4322" t="s">
        <v>29</v>
      </c>
      <c r="P4322" t="s">
        <v>30</v>
      </c>
      <c r="Q4322" t="s">
        <v>21</v>
      </c>
    </row>
    <row r="4323" spans="1:17">
      <c r="A4323" t="s">
        <v>310</v>
      </c>
      <c r="B4323" t="s">
        <v>56</v>
      </c>
      <c r="C4323" t="s">
        <v>19</v>
      </c>
      <c r="D4323" t="s">
        <v>33</v>
      </c>
      <c r="E4323" t="s">
        <v>21</v>
      </c>
      <c r="F4323" t="s">
        <v>1595</v>
      </c>
      <c r="G4323" t="s">
        <v>21</v>
      </c>
      <c r="H4323" t="s">
        <v>35</v>
      </c>
      <c r="I4323" t="s">
        <v>146</v>
      </c>
      <c r="J4323" t="s">
        <v>97</v>
      </c>
      <c r="K4323" t="s">
        <v>119</v>
      </c>
      <c r="L4323" t="s">
        <v>340</v>
      </c>
      <c r="M4323" t="s">
        <v>91</v>
      </c>
      <c r="N4323" t="s">
        <v>28</v>
      </c>
      <c r="O4323" t="s">
        <v>29</v>
      </c>
      <c r="P4323" t="s">
        <v>30</v>
      </c>
      <c r="Q4323" t="s">
        <v>21</v>
      </c>
    </row>
    <row r="4324" spans="1:17">
      <c r="A4324" t="s">
        <v>31</v>
      </c>
      <c r="B4324" t="s">
        <v>56</v>
      </c>
      <c r="C4324" t="s">
        <v>19</v>
      </c>
      <c r="D4324" t="s">
        <v>33</v>
      </c>
      <c r="E4324" t="s">
        <v>21</v>
      </c>
      <c r="F4324" t="s">
        <v>2484</v>
      </c>
      <c r="G4324" t="s">
        <v>35</v>
      </c>
      <c r="H4324" t="s">
        <v>21</v>
      </c>
      <c r="I4324" t="s">
        <v>30</v>
      </c>
      <c r="J4324" t="s">
        <v>152</v>
      </c>
      <c r="K4324" t="s">
        <v>37</v>
      </c>
      <c r="L4324" t="s">
        <v>58</v>
      </c>
      <c r="M4324" t="s">
        <v>27</v>
      </c>
      <c r="N4324" t="s">
        <v>28</v>
      </c>
      <c r="O4324" t="s">
        <v>29</v>
      </c>
      <c r="P4324" t="s">
        <v>30</v>
      </c>
      <c r="Q4324" t="s">
        <v>21</v>
      </c>
    </row>
    <row r="4325" spans="1:17">
      <c r="A4325" t="s">
        <v>320</v>
      </c>
      <c r="B4325" t="s">
        <v>144</v>
      </c>
      <c r="C4325" t="s">
        <v>122</v>
      </c>
      <c r="D4325" t="s">
        <v>20</v>
      </c>
      <c r="E4325" t="s">
        <v>21</v>
      </c>
      <c r="F4325" t="s">
        <v>29</v>
      </c>
      <c r="G4325" t="s">
        <v>21</v>
      </c>
      <c r="H4325" t="s">
        <v>21</v>
      </c>
      <c r="I4325" t="s">
        <v>146</v>
      </c>
      <c r="J4325" t="s">
        <v>97</v>
      </c>
      <c r="K4325" t="s">
        <v>37</v>
      </c>
      <c r="L4325" t="s">
        <v>1661</v>
      </c>
      <c r="M4325" t="s">
        <v>27</v>
      </c>
      <c r="N4325" t="s">
        <v>340</v>
      </c>
      <c r="O4325" t="s">
        <v>52</v>
      </c>
      <c r="P4325" t="s">
        <v>196</v>
      </c>
      <c r="Q4325" t="s">
        <v>21</v>
      </c>
    </row>
    <row r="4326" spans="1:17">
      <c r="A4326" t="s">
        <v>202</v>
      </c>
      <c r="B4326" t="s">
        <v>43</v>
      </c>
      <c r="C4326" t="s">
        <v>122</v>
      </c>
      <c r="D4326" t="s">
        <v>45</v>
      </c>
      <c r="E4326" t="s">
        <v>21</v>
      </c>
      <c r="F4326" t="s">
        <v>926</v>
      </c>
      <c r="G4326" t="s">
        <v>35</v>
      </c>
      <c r="H4326" t="s">
        <v>35</v>
      </c>
      <c r="I4326" t="s">
        <v>23</v>
      </c>
      <c r="J4326" t="s">
        <v>91</v>
      </c>
      <c r="K4326" t="s">
        <v>37</v>
      </c>
      <c r="L4326" t="s">
        <v>571</v>
      </c>
      <c r="M4326" t="s">
        <v>27</v>
      </c>
      <c r="N4326" t="s">
        <v>1009</v>
      </c>
      <c r="O4326" t="s">
        <v>52</v>
      </c>
      <c r="P4326" t="s">
        <v>41</v>
      </c>
      <c r="Q4326" t="s">
        <v>21</v>
      </c>
    </row>
    <row r="4327" spans="1:17">
      <c r="A4327" t="s">
        <v>151</v>
      </c>
      <c r="B4327" t="s">
        <v>56</v>
      </c>
      <c r="C4327" t="s">
        <v>19</v>
      </c>
      <c r="D4327" t="s">
        <v>33</v>
      </c>
      <c r="E4327" t="s">
        <v>21</v>
      </c>
      <c r="F4327" t="s">
        <v>2485</v>
      </c>
      <c r="G4327" t="s">
        <v>35</v>
      </c>
      <c r="H4327" t="s">
        <v>21</v>
      </c>
      <c r="I4327" t="s">
        <v>23</v>
      </c>
      <c r="J4327" t="s">
        <v>243</v>
      </c>
      <c r="K4327" t="s">
        <v>119</v>
      </c>
      <c r="L4327" t="s">
        <v>184</v>
      </c>
      <c r="M4327" t="s">
        <v>27</v>
      </c>
      <c r="N4327" t="s">
        <v>28</v>
      </c>
      <c r="O4327" t="s">
        <v>29</v>
      </c>
      <c r="P4327" t="s">
        <v>30</v>
      </c>
      <c r="Q4327" t="s">
        <v>21</v>
      </c>
    </row>
    <row r="4328" spans="1:17">
      <c r="A4328" t="s">
        <v>110</v>
      </c>
      <c r="B4328" t="s">
        <v>43</v>
      </c>
      <c r="C4328" t="s">
        <v>44</v>
      </c>
      <c r="D4328" t="s">
        <v>45</v>
      </c>
      <c r="E4328" t="s">
        <v>21</v>
      </c>
      <c r="F4328" t="s">
        <v>243</v>
      </c>
      <c r="G4328" t="s">
        <v>21</v>
      </c>
      <c r="H4328" t="s">
        <v>21</v>
      </c>
      <c r="I4328" t="s">
        <v>23</v>
      </c>
      <c r="J4328" t="s">
        <v>134</v>
      </c>
      <c r="K4328" t="s">
        <v>92</v>
      </c>
      <c r="L4328" t="s">
        <v>485</v>
      </c>
      <c r="M4328" t="s">
        <v>63</v>
      </c>
      <c r="N4328" t="s">
        <v>28</v>
      </c>
      <c r="O4328" t="s">
        <v>29</v>
      </c>
      <c r="P4328" t="s">
        <v>30</v>
      </c>
      <c r="Q4328" t="s">
        <v>21</v>
      </c>
    </row>
    <row r="4329" spans="1:17">
      <c r="A4329" t="s">
        <v>140</v>
      </c>
      <c r="B4329" t="s">
        <v>32</v>
      </c>
      <c r="C4329" t="s">
        <v>122</v>
      </c>
      <c r="D4329" t="s">
        <v>20</v>
      </c>
      <c r="E4329" t="s">
        <v>21</v>
      </c>
      <c r="F4329" t="s">
        <v>1244</v>
      </c>
      <c r="G4329" t="s">
        <v>21</v>
      </c>
      <c r="H4329" t="s">
        <v>21</v>
      </c>
      <c r="I4329" t="s">
        <v>30</v>
      </c>
      <c r="J4329" t="s">
        <v>74</v>
      </c>
      <c r="K4329" t="s">
        <v>53</v>
      </c>
      <c r="L4329" t="s">
        <v>2085</v>
      </c>
      <c r="M4329" t="s">
        <v>27</v>
      </c>
      <c r="N4329" t="s">
        <v>28</v>
      </c>
      <c r="O4329" t="s">
        <v>29</v>
      </c>
      <c r="P4329" t="s">
        <v>30</v>
      </c>
      <c r="Q4329" t="s">
        <v>21</v>
      </c>
    </row>
    <row r="4330" spans="1:17">
      <c r="A4330" t="s">
        <v>162</v>
      </c>
      <c r="B4330" t="s">
        <v>87</v>
      </c>
      <c r="C4330" t="s">
        <v>19</v>
      </c>
      <c r="D4330" t="s">
        <v>33</v>
      </c>
      <c r="E4330" t="s">
        <v>21</v>
      </c>
      <c r="F4330" t="s">
        <v>2486</v>
      </c>
      <c r="G4330" t="s">
        <v>35</v>
      </c>
      <c r="H4330" t="s">
        <v>21</v>
      </c>
      <c r="I4330" t="s">
        <v>30</v>
      </c>
      <c r="J4330" t="s">
        <v>91</v>
      </c>
      <c r="K4330" t="s">
        <v>124</v>
      </c>
      <c r="L4330" t="s">
        <v>283</v>
      </c>
      <c r="M4330" t="s">
        <v>27</v>
      </c>
      <c r="N4330" t="s">
        <v>28</v>
      </c>
      <c r="O4330" t="s">
        <v>29</v>
      </c>
      <c r="P4330" t="s">
        <v>30</v>
      </c>
      <c r="Q4330" t="s">
        <v>35</v>
      </c>
    </row>
    <row r="4331" spans="1:17">
      <c r="A4331" t="s">
        <v>76</v>
      </c>
      <c r="B4331" t="s">
        <v>56</v>
      </c>
      <c r="C4331" t="s">
        <v>19</v>
      </c>
      <c r="D4331" t="s">
        <v>20</v>
      </c>
      <c r="E4331" t="s">
        <v>21</v>
      </c>
      <c r="F4331" t="s">
        <v>269</v>
      </c>
      <c r="G4331" t="s">
        <v>35</v>
      </c>
      <c r="H4331" t="s">
        <v>35</v>
      </c>
      <c r="I4331" t="s">
        <v>23</v>
      </c>
      <c r="J4331" t="s">
        <v>118</v>
      </c>
      <c r="K4331" t="s">
        <v>37</v>
      </c>
      <c r="L4331" t="s">
        <v>366</v>
      </c>
      <c r="M4331" t="s">
        <v>27</v>
      </c>
      <c r="N4331" t="s">
        <v>28</v>
      </c>
      <c r="O4331" t="s">
        <v>29</v>
      </c>
      <c r="P4331" t="s">
        <v>30</v>
      </c>
      <c r="Q4331" t="s">
        <v>21</v>
      </c>
    </row>
    <row r="4332" spans="1:17">
      <c r="A4332" t="s">
        <v>103</v>
      </c>
      <c r="B4332" t="s">
        <v>43</v>
      </c>
      <c r="C4332" t="s">
        <v>44</v>
      </c>
      <c r="D4332" t="s">
        <v>45</v>
      </c>
      <c r="E4332" t="s">
        <v>21</v>
      </c>
      <c r="F4332" t="s">
        <v>65</v>
      </c>
      <c r="G4332" t="s">
        <v>35</v>
      </c>
      <c r="H4332" t="s">
        <v>21</v>
      </c>
      <c r="I4332" t="s">
        <v>30</v>
      </c>
      <c r="J4332" t="s">
        <v>108</v>
      </c>
      <c r="K4332" t="s">
        <v>37</v>
      </c>
      <c r="L4332" t="s">
        <v>414</v>
      </c>
      <c r="M4332" t="s">
        <v>52</v>
      </c>
      <c r="N4332" t="s">
        <v>28</v>
      </c>
      <c r="O4332" t="s">
        <v>29</v>
      </c>
      <c r="P4332" t="s">
        <v>30</v>
      </c>
      <c r="Q4332" t="s">
        <v>21</v>
      </c>
    </row>
    <row r="4333" spans="1:17">
      <c r="A4333" t="s">
        <v>209</v>
      </c>
      <c r="B4333" t="s">
        <v>43</v>
      </c>
      <c r="C4333" t="s">
        <v>19</v>
      </c>
      <c r="D4333" t="s">
        <v>45</v>
      </c>
      <c r="E4333" t="s">
        <v>21</v>
      </c>
      <c r="F4333" t="s">
        <v>1241</v>
      </c>
      <c r="G4333" t="s">
        <v>35</v>
      </c>
      <c r="H4333" t="s">
        <v>21</v>
      </c>
      <c r="I4333" t="s">
        <v>30</v>
      </c>
      <c r="J4333" t="s">
        <v>57</v>
      </c>
      <c r="K4333" t="s">
        <v>37</v>
      </c>
      <c r="L4333" t="s">
        <v>804</v>
      </c>
      <c r="M4333" t="s">
        <v>63</v>
      </c>
      <c r="N4333" t="s">
        <v>28</v>
      </c>
      <c r="O4333" t="s">
        <v>29</v>
      </c>
      <c r="P4333" t="s">
        <v>30</v>
      </c>
      <c r="Q4333" t="s">
        <v>21</v>
      </c>
    </row>
    <row r="4334" spans="1:17">
      <c r="A4334" t="s">
        <v>108</v>
      </c>
      <c r="B4334" t="s">
        <v>94</v>
      </c>
      <c r="C4334" t="s">
        <v>44</v>
      </c>
      <c r="D4334" t="s">
        <v>33</v>
      </c>
      <c r="E4334" t="s">
        <v>21</v>
      </c>
      <c r="F4334" t="s">
        <v>2487</v>
      </c>
      <c r="G4334" t="s">
        <v>21</v>
      </c>
      <c r="H4334" t="s">
        <v>21</v>
      </c>
      <c r="I4334" t="s">
        <v>23</v>
      </c>
      <c r="J4334" t="s">
        <v>118</v>
      </c>
      <c r="K4334" t="s">
        <v>37</v>
      </c>
      <c r="L4334" t="s">
        <v>2065</v>
      </c>
      <c r="M4334" t="s">
        <v>63</v>
      </c>
      <c r="N4334" t="s">
        <v>942</v>
      </c>
      <c r="O4334" t="s">
        <v>27</v>
      </c>
      <c r="P4334" t="s">
        <v>70</v>
      </c>
      <c r="Q4334" t="s">
        <v>21</v>
      </c>
    </row>
    <row r="4335" spans="1:17">
      <c r="A4335" t="s">
        <v>17</v>
      </c>
      <c r="B4335" t="s">
        <v>43</v>
      </c>
      <c r="C4335" t="s">
        <v>44</v>
      </c>
      <c r="D4335" t="s">
        <v>45</v>
      </c>
      <c r="E4335" t="s">
        <v>21</v>
      </c>
      <c r="F4335" t="s">
        <v>2488</v>
      </c>
      <c r="G4335" t="s">
        <v>35</v>
      </c>
      <c r="H4335" t="s">
        <v>21</v>
      </c>
      <c r="I4335" t="s">
        <v>30</v>
      </c>
      <c r="J4335" t="s">
        <v>52</v>
      </c>
      <c r="K4335" t="s">
        <v>53</v>
      </c>
      <c r="L4335" t="s">
        <v>1183</v>
      </c>
      <c r="M4335" t="s">
        <v>27</v>
      </c>
      <c r="N4335" t="s">
        <v>28</v>
      </c>
      <c r="O4335" t="s">
        <v>29</v>
      </c>
      <c r="P4335" t="s">
        <v>30</v>
      </c>
      <c r="Q4335" t="s">
        <v>21</v>
      </c>
    </row>
    <row r="4336" spans="1:17">
      <c r="A4336" t="s">
        <v>110</v>
      </c>
      <c r="B4336" t="s">
        <v>77</v>
      </c>
      <c r="C4336" t="s">
        <v>44</v>
      </c>
      <c r="D4336" t="s">
        <v>33</v>
      </c>
      <c r="E4336" t="s">
        <v>21</v>
      </c>
      <c r="F4336" t="s">
        <v>2489</v>
      </c>
      <c r="G4336" t="s">
        <v>35</v>
      </c>
      <c r="H4336" t="s">
        <v>21</v>
      </c>
      <c r="I4336" t="s">
        <v>146</v>
      </c>
      <c r="J4336" t="s">
        <v>40</v>
      </c>
      <c r="K4336" t="s">
        <v>37</v>
      </c>
      <c r="L4336" t="s">
        <v>435</v>
      </c>
      <c r="M4336" t="s">
        <v>27</v>
      </c>
      <c r="N4336" t="s">
        <v>28</v>
      </c>
      <c r="O4336" t="s">
        <v>29</v>
      </c>
      <c r="P4336" t="s">
        <v>30</v>
      </c>
      <c r="Q4336" t="s">
        <v>21</v>
      </c>
    </row>
    <row r="4337" spans="1:17">
      <c r="A4337" t="s">
        <v>110</v>
      </c>
      <c r="B4337" t="s">
        <v>32</v>
      </c>
      <c r="C4337" t="s">
        <v>44</v>
      </c>
      <c r="D4337" t="s">
        <v>33</v>
      </c>
      <c r="E4337" t="s">
        <v>21</v>
      </c>
      <c r="F4337" t="s">
        <v>148</v>
      </c>
      <c r="G4337" t="s">
        <v>21</v>
      </c>
      <c r="H4337" t="s">
        <v>35</v>
      </c>
      <c r="I4337" t="s">
        <v>30</v>
      </c>
      <c r="J4337" t="s">
        <v>82</v>
      </c>
      <c r="K4337" t="s">
        <v>53</v>
      </c>
      <c r="L4337" t="s">
        <v>521</v>
      </c>
      <c r="M4337" t="s">
        <v>40</v>
      </c>
      <c r="N4337" t="s">
        <v>28</v>
      </c>
      <c r="O4337" t="s">
        <v>29</v>
      </c>
      <c r="P4337" t="s">
        <v>30</v>
      </c>
      <c r="Q4337" t="s">
        <v>21</v>
      </c>
    </row>
    <row r="4338" spans="1:17">
      <c r="A4338" t="s">
        <v>103</v>
      </c>
      <c r="B4338" t="s">
        <v>56</v>
      </c>
      <c r="C4338" t="s">
        <v>19</v>
      </c>
      <c r="D4338" t="s">
        <v>33</v>
      </c>
      <c r="E4338" t="s">
        <v>21</v>
      </c>
      <c r="F4338" t="s">
        <v>1582</v>
      </c>
      <c r="G4338" t="s">
        <v>35</v>
      </c>
      <c r="H4338" t="s">
        <v>21</v>
      </c>
      <c r="I4338" t="s">
        <v>30</v>
      </c>
      <c r="J4338" t="s">
        <v>57</v>
      </c>
      <c r="K4338" t="s">
        <v>53</v>
      </c>
      <c r="L4338" t="s">
        <v>679</v>
      </c>
      <c r="M4338" t="s">
        <v>63</v>
      </c>
      <c r="N4338" t="s">
        <v>28</v>
      </c>
      <c r="O4338" t="s">
        <v>29</v>
      </c>
      <c r="P4338" t="s">
        <v>30</v>
      </c>
      <c r="Q4338" t="s">
        <v>21</v>
      </c>
    </row>
    <row r="4339" spans="1:17">
      <c r="A4339" t="s">
        <v>786</v>
      </c>
      <c r="B4339" t="s">
        <v>144</v>
      </c>
      <c r="C4339" t="s">
        <v>19</v>
      </c>
      <c r="D4339" t="s">
        <v>2553</v>
      </c>
      <c r="E4339" t="s">
        <v>21</v>
      </c>
      <c r="F4339" t="s">
        <v>1822</v>
      </c>
      <c r="G4339" t="s">
        <v>21</v>
      </c>
      <c r="H4339" t="s">
        <v>21</v>
      </c>
      <c r="I4339" t="s">
        <v>146</v>
      </c>
      <c r="J4339" t="s">
        <v>47</v>
      </c>
      <c r="K4339" t="s">
        <v>25</v>
      </c>
      <c r="L4339" t="s">
        <v>1550</v>
      </c>
      <c r="M4339" t="s">
        <v>27</v>
      </c>
      <c r="N4339" t="s">
        <v>79</v>
      </c>
      <c r="O4339" t="s">
        <v>27</v>
      </c>
      <c r="P4339" t="s">
        <v>41</v>
      </c>
      <c r="Q4339" t="s">
        <v>35</v>
      </c>
    </row>
    <row r="4340" spans="1:17">
      <c r="A4340" t="s">
        <v>202</v>
      </c>
      <c r="B4340" t="s">
        <v>43</v>
      </c>
      <c r="C4340" t="s">
        <v>19</v>
      </c>
      <c r="D4340" t="s">
        <v>45</v>
      </c>
      <c r="E4340" t="s">
        <v>21</v>
      </c>
      <c r="F4340" t="s">
        <v>2490</v>
      </c>
      <c r="G4340" t="s">
        <v>35</v>
      </c>
      <c r="H4340" t="s">
        <v>35</v>
      </c>
      <c r="I4340" t="s">
        <v>23</v>
      </c>
      <c r="J4340" t="s">
        <v>152</v>
      </c>
      <c r="K4340" t="s">
        <v>124</v>
      </c>
      <c r="L4340" t="s">
        <v>399</v>
      </c>
      <c r="M4340" t="s">
        <v>27</v>
      </c>
      <c r="N4340" t="s">
        <v>28</v>
      </c>
      <c r="O4340" t="s">
        <v>29</v>
      </c>
      <c r="P4340" t="s">
        <v>30</v>
      </c>
      <c r="Q4340" t="s">
        <v>21</v>
      </c>
    </row>
    <row r="4341" spans="1:17">
      <c r="A4341" t="s">
        <v>151</v>
      </c>
      <c r="B4341" t="s">
        <v>56</v>
      </c>
      <c r="C4341" t="s">
        <v>19</v>
      </c>
      <c r="D4341" t="s">
        <v>20</v>
      </c>
      <c r="E4341" t="s">
        <v>21</v>
      </c>
      <c r="F4341" t="s">
        <v>867</v>
      </c>
      <c r="G4341" t="s">
        <v>21</v>
      </c>
      <c r="H4341" t="s">
        <v>21</v>
      </c>
      <c r="I4341" t="s">
        <v>23</v>
      </c>
      <c r="J4341" t="s">
        <v>123</v>
      </c>
      <c r="K4341" t="s">
        <v>119</v>
      </c>
      <c r="L4341" t="s">
        <v>157</v>
      </c>
      <c r="M4341" t="s">
        <v>118</v>
      </c>
      <c r="N4341" t="s">
        <v>28</v>
      </c>
      <c r="O4341" t="s">
        <v>29</v>
      </c>
      <c r="P4341" t="s">
        <v>30</v>
      </c>
      <c r="Q4341" t="s">
        <v>21</v>
      </c>
    </row>
    <row r="4342" spans="1:17">
      <c r="A4342" t="s">
        <v>524</v>
      </c>
      <c r="B4342" t="s">
        <v>56</v>
      </c>
      <c r="C4342" t="s">
        <v>19</v>
      </c>
      <c r="D4342" t="s">
        <v>33</v>
      </c>
      <c r="E4342" t="s">
        <v>21</v>
      </c>
      <c r="F4342" t="s">
        <v>2491</v>
      </c>
      <c r="G4342" t="s">
        <v>35</v>
      </c>
      <c r="H4342" t="s">
        <v>21</v>
      </c>
      <c r="I4342" t="s">
        <v>23</v>
      </c>
      <c r="J4342" t="s">
        <v>36</v>
      </c>
      <c r="K4342" t="s">
        <v>37</v>
      </c>
      <c r="L4342" t="s">
        <v>1744</v>
      </c>
      <c r="M4342" t="s">
        <v>27</v>
      </c>
      <c r="N4342" t="s">
        <v>1327</v>
      </c>
      <c r="O4342" t="s">
        <v>27</v>
      </c>
      <c r="P4342" t="s">
        <v>70</v>
      </c>
      <c r="Q4342" t="s">
        <v>21</v>
      </c>
    </row>
    <row r="4343" spans="1:17">
      <c r="A4343" t="s">
        <v>31</v>
      </c>
      <c r="B4343" t="s">
        <v>72</v>
      </c>
      <c r="C4343" t="s">
        <v>122</v>
      </c>
      <c r="D4343" t="s">
        <v>33</v>
      </c>
      <c r="E4343" t="s">
        <v>21</v>
      </c>
      <c r="F4343" t="s">
        <v>29</v>
      </c>
      <c r="G4343" t="s">
        <v>21</v>
      </c>
      <c r="H4343" t="s">
        <v>21</v>
      </c>
      <c r="I4343" t="s">
        <v>23</v>
      </c>
      <c r="J4343" t="s">
        <v>152</v>
      </c>
      <c r="K4343" t="s">
        <v>92</v>
      </c>
      <c r="L4343" t="s">
        <v>265</v>
      </c>
      <c r="M4343" t="s">
        <v>219</v>
      </c>
      <c r="N4343" t="s">
        <v>28</v>
      </c>
      <c r="O4343" t="s">
        <v>29</v>
      </c>
      <c r="P4343" t="s">
        <v>30</v>
      </c>
      <c r="Q4343" t="s">
        <v>21</v>
      </c>
    </row>
    <row r="4344" spans="1:17">
      <c r="A4344" t="s">
        <v>202</v>
      </c>
      <c r="B4344" t="s">
        <v>56</v>
      </c>
      <c r="C4344" t="s">
        <v>19</v>
      </c>
      <c r="D4344" t="s">
        <v>2553</v>
      </c>
      <c r="E4344" t="s">
        <v>21</v>
      </c>
      <c r="F4344" t="s">
        <v>2492</v>
      </c>
      <c r="G4344" t="s">
        <v>35</v>
      </c>
      <c r="H4344" t="s">
        <v>21</v>
      </c>
      <c r="I4344" t="s">
        <v>146</v>
      </c>
      <c r="J4344" t="s">
        <v>97</v>
      </c>
      <c r="K4344" t="s">
        <v>119</v>
      </c>
      <c r="L4344" t="s">
        <v>1984</v>
      </c>
      <c r="M4344" t="s">
        <v>82</v>
      </c>
      <c r="N4344" t="s">
        <v>28</v>
      </c>
      <c r="O4344" t="s">
        <v>29</v>
      </c>
      <c r="P4344" t="s">
        <v>30</v>
      </c>
      <c r="Q4344" t="s">
        <v>35</v>
      </c>
    </row>
    <row r="4345" spans="1:17">
      <c r="A4345" t="s">
        <v>230</v>
      </c>
      <c r="B4345" t="s">
        <v>56</v>
      </c>
      <c r="C4345" t="s">
        <v>19</v>
      </c>
      <c r="D4345" t="s">
        <v>20</v>
      </c>
      <c r="E4345" t="s">
        <v>21</v>
      </c>
      <c r="F4345" t="s">
        <v>103</v>
      </c>
      <c r="G4345" t="s">
        <v>35</v>
      </c>
      <c r="H4345" t="s">
        <v>21</v>
      </c>
      <c r="I4345" t="s">
        <v>23</v>
      </c>
      <c r="J4345" t="s">
        <v>91</v>
      </c>
      <c r="K4345" t="s">
        <v>37</v>
      </c>
      <c r="L4345" t="s">
        <v>26</v>
      </c>
      <c r="M4345" t="s">
        <v>27</v>
      </c>
      <c r="N4345" t="s">
        <v>743</v>
      </c>
      <c r="O4345" t="s">
        <v>27</v>
      </c>
      <c r="P4345" t="s">
        <v>41</v>
      </c>
      <c r="Q4345" t="s">
        <v>21</v>
      </c>
    </row>
    <row r="4346" spans="1:17">
      <c r="A4346" t="s">
        <v>126</v>
      </c>
      <c r="B4346" t="s">
        <v>135</v>
      </c>
      <c r="C4346" t="s">
        <v>122</v>
      </c>
      <c r="D4346" t="s">
        <v>45</v>
      </c>
      <c r="E4346" t="s">
        <v>21</v>
      </c>
      <c r="F4346" t="s">
        <v>600</v>
      </c>
      <c r="G4346" t="s">
        <v>21</v>
      </c>
      <c r="H4346" t="s">
        <v>21</v>
      </c>
      <c r="I4346" t="s">
        <v>23</v>
      </c>
      <c r="J4346" t="s">
        <v>123</v>
      </c>
      <c r="K4346" t="s">
        <v>124</v>
      </c>
      <c r="L4346" t="s">
        <v>180</v>
      </c>
      <c r="M4346" t="s">
        <v>27</v>
      </c>
      <c r="N4346" t="s">
        <v>28</v>
      </c>
      <c r="O4346" t="s">
        <v>29</v>
      </c>
      <c r="P4346" t="s">
        <v>30</v>
      </c>
      <c r="Q4346" t="s">
        <v>21</v>
      </c>
    </row>
    <row r="4347" spans="1:17">
      <c r="A4347" t="s">
        <v>186</v>
      </c>
      <c r="B4347" t="s">
        <v>72</v>
      </c>
      <c r="C4347" t="s">
        <v>44</v>
      </c>
      <c r="D4347" t="s">
        <v>33</v>
      </c>
      <c r="E4347" t="s">
        <v>21</v>
      </c>
      <c r="F4347" t="s">
        <v>248</v>
      </c>
      <c r="G4347" t="s">
        <v>21</v>
      </c>
      <c r="H4347" t="s">
        <v>21</v>
      </c>
      <c r="I4347" t="s">
        <v>146</v>
      </c>
      <c r="J4347" t="s">
        <v>36</v>
      </c>
      <c r="K4347" t="s">
        <v>37</v>
      </c>
      <c r="L4347" t="s">
        <v>300</v>
      </c>
      <c r="M4347" t="s">
        <v>40</v>
      </c>
      <c r="N4347" t="s">
        <v>28</v>
      </c>
      <c r="O4347" t="s">
        <v>29</v>
      </c>
      <c r="P4347" t="s">
        <v>30</v>
      </c>
      <c r="Q4347" t="s">
        <v>21</v>
      </c>
    </row>
    <row r="4348" spans="1:17">
      <c r="A4348" t="s">
        <v>128</v>
      </c>
      <c r="B4348" t="s">
        <v>72</v>
      </c>
      <c r="C4348" t="s">
        <v>19</v>
      </c>
      <c r="D4348" t="s">
        <v>33</v>
      </c>
      <c r="E4348" t="s">
        <v>21</v>
      </c>
      <c r="F4348" t="s">
        <v>2493</v>
      </c>
      <c r="G4348" t="s">
        <v>35</v>
      </c>
      <c r="H4348" t="s">
        <v>21</v>
      </c>
      <c r="I4348" t="s">
        <v>23</v>
      </c>
      <c r="J4348" t="s">
        <v>57</v>
      </c>
      <c r="K4348" t="s">
        <v>92</v>
      </c>
      <c r="L4348" t="s">
        <v>980</v>
      </c>
      <c r="M4348" t="s">
        <v>27</v>
      </c>
      <c r="N4348" t="s">
        <v>28</v>
      </c>
      <c r="O4348" t="s">
        <v>29</v>
      </c>
      <c r="P4348" t="s">
        <v>30</v>
      </c>
      <c r="Q4348" t="s">
        <v>21</v>
      </c>
    </row>
    <row r="4349" spans="1:17">
      <c r="A4349" t="s">
        <v>159</v>
      </c>
      <c r="B4349" t="s">
        <v>87</v>
      </c>
      <c r="C4349" t="s">
        <v>19</v>
      </c>
      <c r="D4349" t="s">
        <v>33</v>
      </c>
      <c r="E4349" t="s">
        <v>21</v>
      </c>
      <c r="F4349" t="s">
        <v>29</v>
      </c>
      <c r="G4349" t="s">
        <v>35</v>
      </c>
      <c r="H4349" t="s">
        <v>35</v>
      </c>
      <c r="I4349" t="s">
        <v>23</v>
      </c>
      <c r="J4349" t="s">
        <v>82</v>
      </c>
      <c r="K4349" t="s">
        <v>124</v>
      </c>
      <c r="L4349" t="s">
        <v>211</v>
      </c>
      <c r="M4349" t="s">
        <v>63</v>
      </c>
      <c r="N4349" t="s">
        <v>469</v>
      </c>
      <c r="O4349" t="s">
        <v>63</v>
      </c>
      <c r="P4349" t="s">
        <v>41</v>
      </c>
      <c r="Q4349" t="s">
        <v>21</v>
      </c>
    </row>
    <row r="4350" spans="1:17">
      <c r="A4350" t="s">
        <v>259</v>
      </c>
      <c r="B4350" t="s">
        <v>144</v>
      </c>
      <c r="C4350" t="s">
        <v>19</v>
      </c>
      <c r="D4350" t="s">
        <v>45</v>
      </c>
      <c r="E4350" t="s">
        <v>21</v>
      </c>
      <c r="F4350" t="s">
        <v>867</v>
      </c>
      <c r="G4350" t="s">
        <v>21</v>
      </c>
      <c r="H4350" t="s">
        <v>21</v>
      </c>
      <c r="I4350" t="s">
        <v>23</v>
      </c>
      <c r="J4350" t="s">
        <v>24</v>
      </c>
      <c r="K4350" t="s">
        <v>92</v>
      </c>
      <c r="L4350" t="s">
        <v>216</v>
      </c>
      <c r="M4350" t="s">
        <v>63</v>
      </c>
      <c r="N4350" t="s">
        <v>28</v>
      </c>
      <c r="O4350" t="s">
        <v>29</v>
      </c>
      <c r="P4350" t="s">
        <v>30</v>
      </c>
      <c r="Q4350" t="s">
        <v>21</v>
      </c>
    </row>
    <row r="4351" spans="1:17">
      <c r="A4351" t="s">
        <v>259</v>
      </c>
      <c r="B4351" t="s">
        <v>144</v>
      </c>
      <c r="C4351" t="s">
        <v>122</v>
      </c>
      <c r="D4351" t="s">
        <v>45</v>
      </c>
      <c r="E4351" t="s">
        <v>21</v>
      </c>
      <c r="F4351" t="s">
        <v>2494</v>
      </c>
      <c r="G4351" t="s">
        <v>21</v>
      </c>
      <c r="H4351" t="s">
        <v>21</v>
      </c>
      <c r="I4351" t="s">
        <v>23</v>
      </c>
      <c r="J4351" t="s">
        <v>349</v>
      </c>
      <c r="K4351" t="s">
        <v>119</v>
      </c>
      <c r="L4351" t="s">
        <v>728</v>
      </c>
      <c r="M4351" t="s">
        <v>74</v>
      </c>
      <c r="N4351" t="s">
        <v>28</v>
      </c>
      <c r="O4351" t="s">
        <v>29</v>
      </c>
      <c r="P4351" t="s">
        <v>30</v>
      </c>
      <c r="Q4351" t="s">
        <v>21</v>
      </c>
    </row>
    <row r="4352" spans="1:17">
      <c r="A4352" t="s">
        <v>99</v>
      </c>
      <c r="B4352" t="s">
        <v>56</v>
      </c>
      <c r="C4352" t="s">
        <v>44</v>
      </c>
      <c r="D4352" t="s">
        <v>33</v>
      </c>
      <c r="E4352" t="s">
        <v>21</v>
      </c>
      <c r="F4352" t="s">
        <v>1949</v>
      </c>
      <c r="G4352" t="s">
        <v>21</v>
      </c>
      <c r="H4352" t="s">
        <v>35</v>
      </c>
      <c r="I4352" t="s">
        <v>23</v>
      </c>
      <c r="J4352" t="s">
        <v>152</v>
      </c>
      <c r="K4352" t="s">
        <v>119</v>
      </c>
      <c r="L4352" t="s">
        <v>299</v>
      </c>
      <c r="M4352" t="s">
        <v>27</v>
      </c>
      <c r="N4352" t="s">
        <v>28</v>
      </c>
      <c r="O4352" t="s">
        <v>29</v>
      </c>
      <c r="P4352" t="s">
        <v>30</v>
      </c>
      <c r="Q4352" t="s">
        <v>35</v>
      </c>
    </row>
    <row r="4353" spans="1:17">
      <c r="A4353" t="s">
        <v>71</v>
      </c>
      <c r="B4353" t="s">
        <v>43</v>
      </c>
      <c r="C4353" t="s">
        <v>44</v>
      </c>
      <c r="D4353" t="s">
        <v>33</v>
      </c>
      <c r="E4353" t="s">
        <v>21</v>
      </c>
      <c r="F4353" t="s">
        <v>65</v>
      </c>
      <c r="G4353" t="s">
        <v>21</v>
      </c>
      <c r="H4353" t="s">
        <v>21</v>
      </c>
      <c r="I4353" t="s">
        <v>23</v>
      </c>
      <c r="J4353" t="s">
        <v>99</v>
      </c>
      <c r="K4353" t="s">
        <v>92</v>
      </c>
      <c r="L4353" t="s">
        <v>542</v>
      </c>
      <c r="M4353" t="s">
        <v>63</v>
      </c>
      <c r="N4353" t="s">
        <v>28</v>
      </c>
      <c r="O4353" t="s">
        <v>29</v>
      </c>
      <c r="P4353" t="s">
        <v>30</v>
      </c>
      <c r="Q4353" t="s">
        <v>21</v>
      </c>
    </row>
    <row r="4354" spans="1:17">
      <c r="A4354" t="s">
        <v>524</v>
      </c>
      <c r="B4354" t="s">
        <v>56</v>
      </c>
      <c r="C4354" t="s">
        <v>19</v>
      </c>
      <c r="D4354" t="s">
        <v>20</v>
      </c>
      <c r="E4354" t="s">
        <v>21</v>
      </c>
      <c r="F4354" t="s">
        <v>2495</v>
      </c>
      <c r="G4354" t="s">
        <v>21</v>
      </c>
      <c r="H4354" t="s">
        <v>21</v>
      </c>
      <c r="I4354" t="s">
        <v>23</v>
      </c>
      <c r="J4354" t="s">
        <v>91</v>
      </c>
      <c r="K4354" t="s">
        <v>92</v>
      </c>
      <c r="L4354" t="s">
        <v>390</v>
      </c>
      <c r="M4354" t="s">
        <v>63</v>
      </c>
      <c r="N4354" t="s">
        <v>28</v>
      </c>
      <c r="O4354" t="s">
        <v>29</v>
      </c>
      <c r="P4354" t="s">
        <v>30</v>
      </c>
      <c r="Q4354" t="s">
        <v>21</v>
      </c>
    </row>
    <row r="4355" spans="1:17">
      <c r="A4355" t="s">
        <v>17</v>
      </c>
      <c r="B4355" t="s">
        <v>87</v>
      </c>
      <c r="C4355" t="s">
        <v>19</v>
      </c>
      <c r="D4355" t="s">
        <v>45</v>
      </c>
      <c r="E4355" t="s">
        <v>21</v>
      </c>
      <c r="F4355" t="s">
        <v>453</v>
      </c>
      <c r="G4355" t="s">
        <v>35</v>
      </c>
      <c r="H4355" t="s">
        <v>21</v>
      </c>
      <c r="I4355" t="s">
        <v>23</v>
      </c>
      <c r="J4355" t="s">
        <v>118</v>
      </c>
      <c r="K4355" t="s">
        <v>37</v>
      </c>
      <c r="L4355" t="s">
        <v>229</v>
      </c>
      <c r="M4355" t="s">
        <v>27</v>
      </c>
      <c r="N4355" t="s">
        <v>28</v>
      </c>
      <c r="O4355" t="s">
        <v>29</v>
      </c>
      <c r="P4355" t="s">
        <v>30</v>
      </c>
      <c r="Q4355" t="s">
        <v>21</v>
      </c>
    </row>
    <row r="4356" spans="1:17">
      <c r="A4356" t="s">
        <v>97</v>
      </c>
      <c r="B4356" t="s">
        <v>72</v>
      </c>
      <c r="C4356" t="s">
        <v>44</v>
      </c>
      <c r="D4356" t="s">
        <v>45</v>
      </c>
      <c r="E4356" t="s">
        <v>21</v>
      </c>
      <c r="F4356" t="s">
        <v>2496</v>
      </c>
      <c r="G4356" t="s">
        <v>21</v>
      </c>
      <c r="H4356" t="s">
        <v>21</v>
      </c>
      <c r="I4356" t="s">
        <v>23</v>
      </c>
      <c r="J4356" t="s">
        <v>52</v>
      </c>
      <c r="K4356" t="s">
        <v>61</v>
      </c>
      <c r="L4356" t="s">
        <v>71</v>
      </c>
      <c r="M4356" t="s">
        <v>27</v>
      </c>
      <c r="N4356" t="s">
        <v>28</v>
      </c>
      <c r="O4356" t="s">
        <v>29</v>
      </c>
      <c r="P4356" t="s">
        <v>30</v>
      </c>
      <c r="Q4356" t="s">
        <v>21</v>
      </c>
    </row>
    <row r="4357" spans="1:17">
      <c r="A4357" t="s">
        <v>186</v>
      </c>
      <c r="B4357" t="s">
        <v>43</v>
      </c>
      <c r="C4357" t="s">
        <v>44</v>
      </c>
      <c r="D4357" t="s">
        <v>45</v>
      </c>
      <c r="E4357" t="s">
        <v>21</v>
      </c>
      <c r="F4357" t="s">
        <v>2497</v>
      </c>
      <c r="G4357" t="s">
        <v>35</v>
      </c>
      <c r="H4357" t="s">
        <v>21</v>
      </c>
      <c r="I4357" t="s">
        <v>23</v>
      </c>
      <c r="J4357" t="s">
        <v>24</v>
      </c>
      <c r="K4357" t="s">
        <v>92</v>
      </c>
      <c r="L4357" t="s">
        <v>194</v>
      </c>
      <c r="M4357" t="s">
        <v>74</v>
      </c>
      <c r="N4357" t="s">
        <v>28</v>
      </c>
      <c r="O4357" t="s">
        <v>29</v>
      </c>
      <c r="P4357" t="s">
        <v>30</v>
      </c>
      <c r="Q4357" t="s">
        <v>21</v>
      </c>
    </row>
    <row r="4358" spans="1:17">
      <c r="A4358" t="s">
        <v>230</v>
      </c>
      <c r="B4358" t="s">
        <v>87</v>
      </c>
      <c r="C4358" t="s">
        <v>19</v>
      </c>
      <c r="D4358" t="s">
        <v>33</v>
      </c>
      <c r="E4358" t="s">
        <v>21</v>
      </c>
      <c r="F4358" t="s">
        <v>1408</v>
      </c>
      <c r="G4358" t="s">
        <v>35</v>
      </c>
      <c r="H4358" t="s">
        <v>21</v>
      </c>
      <c r="I4358" t="s">
        <v>30</v>
      </c>
      <c r="J4358" t="s">
        <v>63</v>
      </c>
      <c r="K4358" t="s">
        <v>53</v>
      </c>
      <c r="L4358" t="s">
        <v>75</v>
      </c>
      <c r="M4358" t="s">
        <v>52</v>
      </c>
      <c r="N4358" t="s">
        <v>28</v>
      </c>
      <c r="O4358" t="s">
        <v>29</v>
      </c>
      <c r="P4358" t="s">
        <v>30</v>
      </c>
      <c r="Q4358" t="s">
        <v>21</v>
      </c>
    </row>
    <row r="4359" spans="1:17">
      <c r="A4359" t="s">
        <v>121</v>
      </c>
      <c r="B4359" t="s">
        <v>56</v>
      </c>
      <c r="C4359" t="s">
        <v>19</v>
      </c>
      <c r="D4359" t="s">
        <v>33</v>
      </c>
      <c r="E4359" t="s">
        <v>21</v>
      </c>
      <c r="F4359" t="s">
        <v>369</v>
      </c>
      <c r="G4359" t="s">
        <v>35</v>
      </c>
      <c r="H4359" t="s">
        <v>21</v>
      </c>
      <c r="I4359" t="s">
        <v>30</v>
      </c>
      <c r="J4359" t="s">
        <v>47</v>
      </c>
      <c r="K4359" t="s">
        <v>53</v>
      </c>
      <c r="L4359" t="s">
        <v>595</v>
      </c>
      <c r="M4359" t="s">
        <v>205</v>
      </c>
      <c r="N4359" t="s">
        <v>28</v>
      </c>
      <c r="O4359" t="s">
        <v>29</v>
      </c>
      <c r="P4359" t="s">
        <v>30</v>
      </c>
      <c r="Q4359" t="s">
        <v>21</v>
      </c>
    </row>
    <row r="4360" spans="1:17">
      <c r="A4360" t="s">
        <v>524</v>
      </c>
      <c r="B4360" t="s">
        <v>87</v>
      </c>
      <c r="C4360" t="s">
        <v>44</v>
      </c>
      <c r="D4360" t="s">
        <v>33</v>
      </c>
      <c r="E4360" t="s">
        <v>21</v>
      </c>
      <c r="F4360" t="s">
        <v>2498</v>
      </c>
      <c r="G4360" t="s">
        <v>21</v>
      </c>
      <c r="H4360" t="s">
        <v>21</v>
      </c>
      <c r="I4360" t="s">
        <v>23</v>
      </c>
      <c r="J4360" t="s">
        <v>123</v>
      </c>
      <c r="K4360" t="s">
        <v>124</v>
      </c>
      <c r="L4360" t="s">
        <v>749</v>
      </c>
      <c r="M4360" t="s">
        <v>57</v>
      </c>
      <c r="N4360" t="s">
        <v>28</v>
      </c>
      <c r="O4360" t="s">
        <v>29</v>
      </c>
      <c r="P4360" t="s">
        <v>30</v>
      </c>
      <c r="Q4360" t="s">
        <v>21</v>
      </c>
    </row>
    <row r="4361" spans="1:17">
      <c r="A4361" t="s">
        <v>323</v>
      </c>
      <c r="B4361" t="s">
        <v>135</v>
      </c>
      <c r="C4361" t="s">
        <v>44</v>
      </c>
      <c r="D4361" t="s">
        <v>45</v>
      </c>
      <c r="E4361" t="s">
        <v>21</v>
      </c>
      <c r="F4361" t="s">
        <v>1519</v>
      </c>
      <c r="G4361" t="s">
        <v>21</v>
      </c>
      <c r="H4361" t="s">
        <v>21</v>
      </c>
      <c r="I4361" t="s">
        <v>146</v>
      </c>
      <c r="J4361" t="s">
        <v>205</v>
      </c>
      <c r="K4361" t="s">
        <v>53</v>
      </c>
      <c r="L4361" t="s">
        <v>598</v>
      </c>
      <c r="M4361" t="s">
        <v>63</v>
      </c>
      <c r="N4361" t="s">
        <v>28</v>
      </c>
      <c r="O4361" t="s">
        <v>29</v>
      </c>
      <c r="P4361" t="s">
        <v>30</v>
      </c>
      <c r="Q4361" t="s">
        <v>21</v>
      </c>
    </row>
    <row r="4362" spans="1:17">
      <c r="A4362" t="s">
        <v>31</v>
      </c>
      <c r="B4362" t="s">
        <v>43</v>
      </c>
      <c r="C4362" t="s">
        <v>19</v>
      </c>
      <c r="D4362" t="s">
        <v>45</v>
      </c>
      <c r="E4362" t="s">
        <v>21</v>
      </c>
      <c r="F4362" t="s">
        <v>752</v>
      </c>
      <c r="G4362" t="s">
        <v>21</v>
      </c>
      <c r="H4362" t="s">
        <v>21</v>
      </c>
      <c r="I4362" t="s">
        <v>23</v>
      </c>
      <c r="J4362" t="s">
        <v>47</v>
      </c>
      <c r="K4362" t="s">
        <v>119</v>
      </c>
      <c r="L4362" t="s">
        <v>375</v>
      </c>
      <c r="M4362" t="s">
        <v>63</v>
      </c>
      <c r="N4362" t="s">
        <v>28</v>
      </c>
      <c r="O4362" t="s">
        <v>29</v>
      </c>
      <c r="P4362" t="s">
        <v>30</v>
      </c>
      <c r="Q4362" t="s">
        <v>21</v>
      </c>
    </row>
    <row r="4363" spans="1:17">
      <c r="A4363" t="s">
        <v>17</v>
      </c>
      <c r="B4363" t="s">
        <v>43</v>
      </c>
      <c r="C4363" t="s">
        <v>19</v>
      </c>
      <c r="D4363" t="s">
        <v>45</v>
      </c>
      <c r="E4363" t="s">
        <v>21</v>
      </c>
      <c r="F4363" t="s">
        <v>126</v>
      </c>
      <c r="G4363" t="s">
        <v>21</v>
      </c>
      <c r="H4363" t="s">
        <v>21</v>
      </c>
      <c r="I4363" t="s">
        <v>23</v>
      </c>
      <c r="J4363" t="s">
        <v>114</v>
      </c>
      <c r="K4363" t="s">
        <v>92</v>
      </c>
      <c r="L4363" t="s">
        <v>435</v>
      </c>
      <c r="M4363" t="s">
        <v>74</v>
      </c>
      <c r="N4363" t="s">
        <v>28</v>
      </c>
      <c r="O4363" t="s">
        <v>29</v>
      </c>
      <c r="P4363" t="s">
        <v>30</v>
      </c>
      <c r="Q4363" t="s">
        <v>21</v>
      </c>
    </row>
    <row r="4364" spans="1:17">
      <c r="A4364" t="s">
        <v>103</v>
      </c>
      <c r="B4364" t="s">
        <v>72</v>
      </c>
      <c r="C4364" t="s">
        <v>19</v>
      </c>
      <c r="D4364" t="s">
        <v>33</v>
      </c>
      <c r="E4364" t="s">
        <v>21</v>
      </c>
      <c r="F4364" t="s">
        <v>1406</v>
      </c>
      <c r="G4364" t="s">
        <v>21</v>
      </c>
      <c r="H4364" t="s">
        <v>21</v>
      </c>
      <c r="I4364" t="s">
        <v>23</v>
      </c>
      <c r="J4364" t="s">
        <v>336</v>
      </c>
      <c r="K4364" t="s">
        <v>53</v>
      </c>
      <c r="L4364" t="s">
        <v>38</v>
      </c>
      <c r="M4364" t="s">
        <v>63</v>
      </c>
      <c r="N4364" t="s">
        <v>255</v>
      </c>
      <c r="O4364" t="s">
        <v>63</v>
      </c>
      <c r="P4364" t="s">
        <v>70</v>
      </c>
      <c r="Q4364" t="s">
        <v>21</v>
      </c>
    </row>
    <row r="4365" spans="1:17">
      <c r="A4365" t="s">
        <v>121</v>
      </c>
      <c r="B4365" t="s">
        <v>56</v>
      </c>
      <c r="C4365" t="s">
        <v>44</v>
      </c>
      <c r="D4365" t="s">
        <v>33</v>
      </c>
      <c r="E4365" t="s">
        <v>21</v>
      </c>
      <c r="F4365" t="s">
        <v>2499</v>
      </c>
      <c r="G4365" t="s">
        <v>35</v>
      </c>
      <c r="H4365" t="s">
        <v>21</v>
      </c>
      <c r="I4365" t="s">
        <v>23</v>
      </c>
      <c r="J4365" t="s">
        <v>82</v>
      </c>
      <c r="K4365" t="s">
        <v>48</v>
      </c>
      <c r="L4365" t="s">
        <v>285</v>
      </c>
      <c r="M4365" t="s">
        <v>40</v>
      </c>
      <c r="N4365" t="s">
        <v>316</v>
      </c>
      <c r="O4365" t="s">
        <v>27</v>
      </c>
      <c r="P4365" t="s">
        <v>41</v>
      </c>
      <c r="Q4365" t="s">
        <v>21</v>
      </c>
    </row>
    <row r="4366" spans="1:17">
      <c r="A4366" t="s">
        <v>221</v>
      </c>
      <c r="B4366" t="s">
        <v>144</v>
      </c>
      <c r="C4366" t="s">
        <v>122</v>
      </c>
      <c r="D4366" t="s">
        <v>33</v>
      </c>
      <c r="E4366" t="s">
        <v>21</v>
      </c>
      <c r="F4366" t="s">
        <v>1713</v>
      </c>
      <c r="G4366" t="s">
        <v>21</v>
      </c>
      <c r="H4366" t="s">
        <v>21</v>
      </c>
      <c r="I4366" t="s">
        <v>23</v>
      </c>
      <c r="J4366" t="s">
        <v>219</v>
      </c>
      <c r="K4366" t="s">
        <v>53</v>
      </c>
      <c r="L4366" t="s">
        <v>1202</v>
      </c>
      <c r="M4366" t="s">
        <v>27</v>
      </c>
      <c r="N4366" t="s">
        <v>28</v>
      </c>
      <c r="O4366" t="s">
        <v>29</v>
      </c>
      <c r="P4366" t="s">
        <v>30</v>
      </c>
      <c r="Q4366" t="s">
        <v>35</v>
      </c>
    </row>
    <row r="4367" spans="1:17">
      <c r="A4367" t="s">
        <v>31</v>
      </c>
      <c r="B4367" t="s">
        <v>43</v>
      </c>
      <c r="C4367" t="s">
        <v>19</v>
      </c>
      <c r="D4367" t="s">
        <v>45</v>
      </c>
      <c r="E4367" t="s">
        <v>21</v>
      </c>
      <c r="F4367" t="s">
        <v>166</v>
      </c>
      <c r="G4367" t="s">
        <v>21</v>
      </c>
      <c r="H4367" t="s">
        <v>21</v>
      </c>
      <c r="I4367" t="s">
        <v>23</v>
      </c>
      <c r="J4367" t="s">
        <v>152</v>
      </c>
      <c r="K4367" t="s">
        <v>92</v>
      </c>
      <c r="L4367" t="s">
        <v>75</v>
      </c>
      <c r="M4367" t="s">
        <v>63</v>
      </c>
      <c r="N4367" t="s">
        <v>28</v>
      </c>
      <c r="O4367" t="s">
        <v>29</v>
      </c>
      <c r="P4367" t="s">
        <v>30</v>
      </c>
      <c r="Q4367" t="s">
        <v>21</v>
      </c>
    </row>
    <row r="4368" spans="1:17">
      <c r="A4368" t="s">
        <v>55</v>
      </c>
      <c r="B4368" t="s">
        <v>144</v>
      </c>
      <c r="C4368" t="s">
        <v>19</v>
      </c>
      <c r="D4368" t="s">
        <v>33</v>
      </c>
      <c r="E4368" t="s">
        <v>21</v>
      </c>
      <c r="F4368" t="s">
        <v>29</v>
      </c>
      <c r="G4368" t="s">
        <v>21</v>
      </c>
      <c r="H4368" t="s">
        <v>21</v>
      </c>
      <c r="I4368" t="s">
        <v>30</v>
      </c>
      <c r="J4368" t="s">
        <v>57</v>
      </c>
      <c r="K4368" t="s">
        <v>53</v>
      </c>
      <c r="L4368" t="s">
        <v>1906</v>
      </c>
      <c r="M4368" t="s">
        <v>27</v>
      </c>
      <c r="N4368" t="s">
        <v>28</v>
      </c>
      <c r="O4368" t="s">
        <v>29</v>
      </c>
      <c r="P4368" t="s">
        <v>30</v>
      </c>
      <c r="Q4368" t="s">
        <v>35</v>
      </c>
    </row>
    <row r="4369" spans="1:17">
      <c r="A4369" t="s">
        <v>99</v>
      </c>
      <c r="B4369" t="s">
        <v>43</v>
      </c>
      <c r="C4369" t="s">
        <v>44</v>
      </c>
      <c r="D4369" t="s">
        <v>45</v>
      </c>
      <c r="E4369" t="s">
        <v>21</v>
      </c>
      <c r="F4369" t="s">
        <v>2500</v>
      </c>
      <c r="G4369" t="s">
        <v>35</v>
      </c>
      <c r="H4369" t="s">
        <v>21</v>
      </c>
      <c r="I4369" t="s">
        <v>23</v>
      </c>
      <c r="J4369" t="s">
        <v>123</v>
      </c>
      <c r="K4369" t="s">
        <v>37</v>
      </c>
      <c r="L4369" t="s">
        <v>147</v>
      </c>
      <c r="M4369" t="s">
        <v>27</v>
      </c>
      <c r="N4369" t="s">
        <v>28</v>
      </c>
      <c r="O4369" t="s">
        <v>29</v>
      </c>
      <c r="P4369" t="s">
        <v>30</v>
      </c>
      <c r="Q4369" t="s">
        <v>21</v>
      </c>
    </row>
    <row r="4370" spans="1:17">
      <c r="A4370" t="s">
        <v>216</v>
      </c>
      <c r="B4370" t="s">
        <v>32</v>
      </c>
      <c r="C4370" t="s">
        <v>122</v>
      </c>
      <c r="D4370" t="s">
        <v>33</v>
      </c>
      <c r="E4370" t="s">
        <v>21</v>
      </c>
      <c r="F4370" t="s">
        <v>955</v>
      </c>
      <c r="G4370" t="s">
        <v>35</v>
      </c>
      <c r="H4370" t="s">
        <v>21</v>
      </c>
      <c r="I4370" t="s">
        <v>23</v>
      </c>
      <c r="J4370" t="s">
        <v>130</v>
      </c>
      <c r="K4370" t="s">
        <v>37</v>
      </c>
      <c r="L4370" t="s">
        <v>31</v>
      </c>
      <c r="M4370" t="s">
        <v>52</v>
      </c>
      <c r="N4370" t="s">
        <v>818</v>
      </c>
      <c r="O4370" t="s">
        <v>63</v>
      </c>
      <c r="P4370" t="s">
        <v>70</v>
      </c>
      <c r="Q4370" t="s">
        <v>21</v>
      </c>
    </row>
    <row r="4371" spans="1:17">
      <c r="A4371" t="s">
        <v>79</v>
      </c>
      <c r="B4371" t="s">
        <v>72</v>
      </c>
      <c r="C4371" t="s">
        <v>19</v>
      </c>
      <c r="D4371" t="s">
        <v>33</v>
      </c>
      <c r="E4371" t="s">
        <v>21</v>
      </c>
      <c r="F4371" t="s">
        <v>2501</v>
      </c>
      <c r="G4371" t="s">
        <v>35</v>
      </c>
      <c r="H4371" t="s">
        <v>21</v>
      </c>
      <c r="I4371" t="s">
        <v>30</v>
      </c>
      <c r="J4371" t="s">
        <v>17</v>
      </c>
      <c r="K4371" t="s">
        <v>37</v>
      </c>
      <c r="L4371" t="s">
        <v>835</v>
      </c>
      <c r="M4371" t="s">
        <v>52</v>
      </c>
      <c r="N4371" t="s">
        <v>28</v>
      </c>
      <c r="O4371" t="s">
        <v>29</v>
      </c>
      <c r="P4371" t="s">
        <v>30</v>
      </c>
      <c r="Q4371" t="s">
        <v>21</v>
      </c>
    </row>
    <row r="4372" spans="1:17">
      <c r="A4372" t="s">
        <v>79</v>
      </c>
      <c r="B4372" t="s">
        <v>56</v>
      </c>
      <c r="C4372" t="s">
        <v>19</v>
      </c>
      <c r="D4372" t="s">
        <v>20</v>
      </c>
      <c r="E4372" t="s">
        <v>21</v>
      </c>
      <c r="F4372" t="s">
        <v>2502</v>
      </c>
      <c r="G4372" t="s">
        <v>35</v>
      </c>
      <c r="H4372" t="s">
        <v>35</v>
      </c>
      <c r="I4372" t="s">
        <v>30</v>
      </c>
      <c r="J4372" t="s">
        <v>74</v>
      </c>
      <c r="K4372" t="s">
        <v>37</v>
      </c>
      <c r="L4372" t="s">
        <v>546</v>
      </c>
      <c r="M4372" t="s">
        <v>27</v>
      </c>
      <c r="N4372" t="s">
        <v>28</v>
      </c>
      <c r="O4372" t="s">
        <v>29</v>
      </c>
      <c r="P4372" t="s">
        <v>30</v>
      </c>
      <c r="Q4372" t="s">
        <v>21</v>
      </c>
    </row>
    <row r="4373" spans="1:17">
      <c r="A4373" t="s">
        <v>234</v>
      </c>
      <c r="B4373" t="s">
        <v>32</v>
      </c>
      <c r="C4373" t="s">
        <v>44</v>
      </c>
      <c r="D4373" t="s">
        <v>33</v>
      </c>
      <c r="E4373" t="s">
        <v>21</v>
      </c>
      <c r="F4373" t="s">
        <v>313</v>
      </c>
      <c r="G4373" t="s">
        <v>35</v>
      </c>
      <c r="H4373" t="s">
        <v>21</v>
      </c>
      <c r="I4373" t="s">
        <v>30</v>
      </c>
      <c r="J4373" t="s">
        <v>47</v>
      </c>
      <c r="K4373" t="s">
        <v>37</v>
      </c>
      <c r="L4373" t="s">
        <v>152</v>
      </c>
      <c r="M4373" t="s">
        <v>52</v>
      </c>
      <c r="N4373" t="s">
        <v>28</v>
      </c>
      <c r="O4373" t="s">
        <v>29</v>
      </c>
      <c r="P4373" t="s">
        <v>30</v>
      </c>
      <c r="Q4373" t="s">
        <v>21</v>
      </c>
    </row>
    <row r="4374" spans="1:17">
      <c r="A4374" t="s">
        <v>17</v>
      </c>
      <c r="B4374" t="s">
        <v>72</v>
      </c>
      <c r="C4374" t="s">
        <v>44</v>
      </c>
      <c r="D4374" t="s">
        <v>33</v>
      </c>
      <c r="E4374" t="s">
        <v>21</v>
      </c>
      <c r="F4374" t="s">
        <v>1649</v>
      </c>
      <c r="G4374" t="s">
        <v>35</v>
      </c>
      <c r="H4374" t="s">
        <v>21</v>
      </c>
      <c r="I4374" t="s">
        <v>23</v>
      </c>
      <c r="J4374" t="s">
        <v>123</v>
      </c>
      <c r="K4374" t="s">
        <v>124</v>
      </c>
      <c r="L4374" t="s">
        <v>333</v>
      </c>
      <c r="M4374" t="s">
        <v>27</v>
      </c>
      <c r="N4374" t="s">
        <v>558</v>
      </c>
      <c r="O4374" t="s">
        <v>63</v>
      </c>
      <c r="P4374" t="s">
        <v>41</v>
      </c>
      <c r="Q4374" t="s">
        <v>21</v>
      </c>
    </row>
    <row r="4375" spans="1:17">
      <c r="A4375" t="s">
        <v>234</v>
      </c>
      <c r="B4375" t="s">
        <v>56</v>
      </c>
      <c r="C4375" t="s">
        <v>19</v>
      </c>
      <c r="D4375" t="s">
        <v>33</v>
      </c>
      <c r="E4375" t="s">
        <v>21</v>
      </c>
      <c r="F4375" t="s">
        <v>867</v>
      </c>
      <c r="G4375" t="s">
        <v>35</v>
      </c>
      <c r="H4375" t="s">
        <v>35</v>
      </c>
      <c r="I4375" t="s">
        <v>30</v>
      </c>
      <c r="J4375" t="s">
        <v>118</v>
      </c>
      <c r="K4375" t="s">
        <v>37</v>
      </c>
      <c r="L4375" t="s">
        <v>1003</v>
      </c>
      <c r="M4375" t="s">
        <v>63</v>
      </c>
      <c r="N4375" t="s">
        <v>28</v>
      </c>
      <c r="O4375" t="s">
        <v>29</v>
      </c>
      <c r="P4375" t="s">
        <v>30</v>
      </c>
      <c r="Q4375" t="s">
        <v>21</v>
      </c>
    </row>
    <row r="4376" spans="1:17">
      <c r="A4376" t="s">
        <v>197</v>
      </c>
      <c r="B4376" t="s">
        <v>32</v>
      </c>
      <c r="C4376" t="s">
        <v>122</v>
      </c>
      <c r="D4376" t="s">
        <v>20</v>
      </c>
      <c r="E4376" t="s">
        <v>21</v>
      </c>
      <c r="F4376" t="s">
        <v>2503</v>
      </c>
      <c r="G4376" t="s">
        <v>35</v>
      </c>
      <c r="H4376" t="s">
        <v>21</v>
      </c>
      <c r="I4376" t="s">
        <v>30</v>
      </c>
      <c r="J4376" t="s">
        <v>85</v>
      </c>
      <c r="K4376" t="s">
        <v>53</v>
      </c>
      <c r="L4376" t="s">
        <v>349</v>
      </c>
      <c r="M4376" t="s">
        <v>52</v>
      </c>
      <c r="N4376" t="s">
        <v>28</v>
      </c>
      <c r="O4376" t="s">
        <v>29</v>
      </c>
      <c r="P4376" t="s">
        <v>30</v>
      </c>
      <c r="Q4376" t="s">
        <v>21</v>
      </c>
    </row>
    <row r="4377" spans="1:17">
      <c r="A4377" t="s">
        <v>99</v>
      </c>
      <c r="B4377" t="s">
        <v>32</v>
      </c>
      <c r="C4377" t="s">
        <v>122</v>
      </c>
      <c r="D4377" t="s">
        <v>33</v>
      </c>
      <c r="E4377" t="s">
        <v>21</v>
      </c>
      <c r="F4377" t="s">
        <v>195</v>
      </c>
      <c r="G4377" t="s">
        <v>35</v>
      </c>
      <c r="H4377" t="s">
        <v>21</v>
      </c>
      <c r="I4377" t="s">
        <v>23</v>
      </c>
      <c r="J4377" t="s">
        <v>118</v>
      </c>
      <c r="K4377" t="s">
        <v>37</v>
      </c>
      <c r="L4377" t="s">
        <v>414</v>
      </c>
      <c r="M4377" t="s">
        <v>27</v>
      </c>
      <c r="N4377" t="s">
        <v>28</v>
      </c>
      <c r="O4377" t="s">
        <v>29</v>
      </c>
      <c r="P4377" t="s">
        <v>30</v>
      </c>
      <c r="Q4377" t="s">
        <v>21</v>
      </c>
    </row>
    <row r="4378" spans="1:17">
      <c r="A4378" t="s">
        <v>126</v>
      </c>
      <c r="B4378" t="s">
        <v>56</v>
      </c>
      <c r="C4378" t="s">
        <v>19</v>
      </c>
      <c r="D4378" t="s">
        <v>20</v>
      </c>
      <c r="E4378" t="s">
        <v>21</v>
      </c>
      <c r="F4378" t="s">
        <v>1159</v>
      </c>
      <c r="G4378" t="s">
        <v>35</v>
      </c>
      <c r="H4378" t="s">
        <v>21</v>
      </c>
      <c r="I4378" t="s">
        <v>30</v>
      </c>
      <c r="J4378" t="s">
        <v>243</v>
      </c>
      <c r="K4378" t="s">
        <v>37</v>
      </c>
      <c r="L4378" t="s">
        <v>285</v>
      </c>
      <c r="M4378" t="s">
        <v>40</v>
      </c>
      <c r="N4378" t="s">
        <v>28</v>
      </c>
      <c r="O4378" t="s">
        <v>29</v>
      </c>
      <c r="P4378" t="s">
        <v>30</v>
      </c>
      <c r="Q4378" t="s">
        <v>21</v>
      </c>
    </row>
    <row r="4379" spans="1:17">
      <c r="A4379" t="s">
        <v>97</v>
      </c>
      <c r="B4379" t="s">
        <v>56</v>
      </c>
      <c r="C4379" t="s">
        <v>19</v>
      </c>
      <c r="D4379" t="s">
        <v>33</v>
      </c>
      <c r="E4379" t="s">
        <v>21</v>
      </c>
      <c r="F4379" t="s">
        <v>2504</v>
      </c>
      <c r="G4379" t="s">
        <v>35</v>
      </c>
      <c r="H4379" t="s">
        <v>21</v>
      </c>
      <c r="I4379" t="s">
        <v>30</v>
      </c>
      <c r="J4379" t="s">
        <v>63</v>
      </c>
      <c r="K4379" t="s">
        <v>53</v>
      </c>
      <c r="L4379" t="s">
        <v>435</v>
      </c>
      <c r="M4379" t="s">
        <v>63</v>
      </c>
      <c r="N4379" t="s">
        <v>28</v>
      </c>
      <c r="O4379" t="s">
        <v>29</v>
      </c>
      <c r="P4379" t="s">
        <v>30</v>
      </c>
      <c r="Q4379" t="s">
        <v>21</v>
      </c>
    </row>
    <row r="4380" spans="1:17">
      <c r="A4380" t="s">
        <v>55</v>
      </c>
      <c r="B4380" t="s">
        <v>135</v>
      </c>
      <c r="C4380" t="s">
        <v>122</v>
      </c>
      <c r="D4380" t="s">
        <v>20</v>
      </c>
      <c r="E4380" t="s">
        <v>21</v>
      </c>
      <c r="F4380" t="s">
        <v>469</v>
      </c>
      <c r="G4380" t="s">
        <v>21</v>
      </c>
      <c r="H4380" t="s">
        <v>21</v>
      </c>
      <c r="I4380" t="s">
        <v>30</v>
      </c>
      <c r="J4380" t="s">
        <v>57</v>
      </c>
      <c r="K4380" t="s">
        <v>37</v>
      </c>
      <c r="L4380" t="s">
        <v>1183</v>
      </c>
      <c r="M4380" t="s">
        <v>63</v>
      </c>
      <c r="N4380" t="s">
        <v>28</v>
      </c>
      <c r="O4380" t="s">
        <v>29</v>
      </c>
      <c r="P4380" t="s">
        <v>30</v>
      </c>
      <c r="Q4380" t="s">
        <v>21</v>
      </c>
    </row>
    <row r="4381" spans="1:17">
      <c r="A4381" t="s">
        <v>76</v>
      </c>
      <c r="B4381" t="s">
        <v>56</v>
      </c>
      <c r="C4381" t="s">
        <v>19</v>
      </c>
      <c r="D4381" t="s">
        <v>20</v>
      </c>
      <c r="E4381" t="s">
        <v>21</v>
      </c>
      <c r="F4381" t="s">
        <v>1387</v>
      </c>
      <c r="G4381" t="s">
        <v>35</v>
      </c>
      <c r="H4381" t="s">
        <v>21</v>
      </c>
      <c r="I4381" t="s">
        <v>30</v>
      </c>
      <c r="J4381" t="s">
        <v>205</v>
      </c>
      <c r="K4381" t="s">
        <v>37</v>
      </c>
      <c r="L4381" t="s">
        <v>632</v>
      </c>
      <c r="M4381" t="s">
        <v>27</v>
      </c>
      <c r="N4381" t="s">
        <v>28</v>
      </c>
      <c r="O4381" t="s">
        <v>29</v>
      </c>
      <c r="P4381" t="s">
        <v>30</v>
      </c>
      <c r="Q4381" t="s">
        <v>21</v>
      </c>
    </row>
    <row r="4382" spans="1:17">
      <c r="A4382" t="s">
        <v>79</v>
      </c>
      <c r="B4382" t="s">
        <v>135</v>
      </c>
      <c r="C4382" t="s">
        <v>19</v>
      </c>
      <c r="D4382" t="s">
        <v>33</v>
      </c>
      <c r="E4382" t="s">
        <v>21</v>
      </c>
      <c r="F4382" t="s">
        <v>29</v>
      </c>
      <c r="G4382" t="s">
        <v>21</v>
      </c>
      <c r="H4382" t="s">
        <v>21</v>
      </c>
      <c r="I4382" t="s">
        <v>23</v>
      </c>
      <c r="J4382" t="s">
        <v>169</v>
      </c>
      <c r="K4382" t="s">
        <v>92</v>
      </c>
      <c r="L4382" t="s">
        <v>522</v>
      </c>
      <c r="M4382" t="s">
        <v>63</v>
      </c>
      <c r="N4382" t="s">
        <v>28</v>
      </c>
      <c r="O4382" t="s">
        <v>29</v>
      </c>
      <c r="P4382" t="s">
        <v>30</v>
      </c>
      <c r="Q4382" t="s">
        <v>21</v>
      </c>
    </row>
    <row r="4383" spans="1:17">
      <c r="A4383" t="s">
        <v>80</v>
      </c>
      <c r="B4383" t="s">
        <v>32</v>
      </c>
      <c r="C4383" t="s">
        <v>122</v>
      </c>
      <c r="D4383" t="s">
        <v>33</v>
      </c>
      <c r="E4383" t="s">
        <v>21</v>
      </c>
      <c r="F4383" t="s">
        <v>29</v>
      </c>
      <c r="G4383" t="s">
        <v>21</v>
      </c>
      <c r="H4383" t="s">
        <v>21</v>
      </c>
      <c r="I4383" t="s">
        <v>23</v>
      </c>
      <c r="J4383" t="s">
        <v>97</v>
      </c>
      <c r="K4383" t="s">
        <v>119</v>
      </c>
      <c r="L4383" t="s">
        <v>129</v>
      </c>
      <c r="M4383" t="s">
        <v>40</v>
      </c>
      <c r="N4383" t="s">
        <v>28</v>
      </c>
      <c r="O4383" t="s">
        <v>29</v>
      </c>
      <c r="P4383" t="s">
        <v>30</v>
      </c>
      <c r="Q4383" t="s">
        <v>21</v>
      </c>
    </row>
    <row r="4384" spans="1:17">
      <c r="A4384" t="s">
        <v>17</v>
      </c>
      <c r="B4384" t="s">
        <v>32</v>
      </c>
      <c r="C4384" t="s">
        <v>122</v>
      </c>
      <c r="D4384" t="s">
        <v>33</v>
      </c>
      <c r="E4384" t="s">
        <v>21</v>
      </c>
      <c r="F4384" t="s">
        <v>1399</v>
      </c>
      <c r="G4384" t="s">
        <v>35</v>
      </c>
      <c r="H4384" t="s">
        <v>21</v>
      </c>
      <c r="I4384" t="s">
        <v>23</v>
      </c>
      <c r="J4384" t="s">
        <v>68</v>
      </c>
      <c r="K4384" t="s">
        <v>119</v>
      </c>
      <c r="L4384" t="s">
        <v>76</v>
      </c>
      <c r="M4384" t="s">
        <v>63</v>
      </c>
      <c r="N4384" t="s">
        <v>28</v>
      </c>
      <c r="O4384" t="s">
        <v>29</v>
      </c>
      <c r="P4384" t="s">
        <v>30</v>
      </c>
      <c r="Q4384" t="s">
        <v>21</v>
      </c>
    </row>
    <row r="4385" spans="1:17">
      <c r="A4385" t="s">
        <v>134</v>
      </c>
      <c r="B4385" t="s">
        <v>87</v>
      </c>
      <c r="C4385" t="s">
        <v>44</v>
      </c>
      <c r="D4385" t="s">
        <v>33</v>
      </c>
      <c r="E4385" t="s">
        <v>21</v>
      </c>
      <c r="F4385" t="s">
        <v>177</v>
      </c>
      <c r="G4385" t="s">
        <v>21</v>
      </c>
      <c r="H4385" t="s">
        <v>21</v>
      </c>
      <c r="I4385" t="s">
        <v>146</v>
      </c>
      <c r="J4385" t="s">
        <v>234</v>
      </c>
      <c r="K4385" t="s">
        <v>100</v>
      </c>
      <c r="L4385" t="s">
        <v>464</v>
      </c>
      <c r="M4385" t="s">
        <v>27</v>
      </c>
      <c r="N4385" t="s">
        <v>28</v>
      </c>
      <c r="O4385" t="s">
        <v>29</v>
      </c>
      <c r="P4385" t="s">
        <v>30</v>
      </c>
      <c r="Q4385" t="s">
        <v>21</v>
      </c>
    </row>
    <row r="4386" spans="1:17">
      <c r="A4386" t="s">
        <v>180</v>
      </c>
      <c r="B4386" t="s">
        <v>43</v>
      </c>
      <c r="C4386" t="s">
        <v>44</v>
      </c>
      <c r="D4386" t="s">
        <v>45</v>
      </c>
      <c r="E4386" t="s">
        <v>21</v>
      </c>
      <c r="F4386" t="s">
        <v>40</v>
      </c>
      <c r="G4386" t="s">
        <v>21</v>
      </c>
      <c r="H4386" t="s">
        <v>35</v>
      </c>
      <c r="I4386" t="s">
        <v>23</v>
      </c>
      <c r="J4386" t="s">
        <v>234</v>
      </c>
      <c r="K4386" t="s">
        <v>119</v>
      </c>
      <c r="L4386" t="s">
        <v>17</v>
      </c>
      <c r="M4386" t="s">
        <v>243</v>
      </c>
      <c r="N4386" t="s">
        <v>28</v>
      </c>
      <c r="O4386" t="s">
        <v>29</v>
      </c>
      <c r="P4386" t="s">
        <v>30</v>
      </c>
      <c r="Q4386" t="s">
        <v>21</v>
      </c>
    </row>
    <row r="4387" spans="1:17">
      <c r="A4387" t="s">
        <v>159</v>
      </c>
      <c r="B4387" t="s">
        <v>77</v>
      </c>
      <c r="C4387" t="s">
        <v>122</v>
      </c>
      <c r="D4387" t="s">
        <v>33</v>
      </c>
      <c r="E4387" t="s">
        <v>21</v>
      </c>
      <c r="F4387" t="s">
        <v>1969</v>
      </c>
      <c r="G4387" t="s">
        <v>35</v>
      </c>
      <c r="H4387" t="s">
        <v>35</v>
      </c>
      <c r="I4387" t="s">
        <v>23</v>
      </c>
      <c r="J4387" t="s">
        <v>47</v>
      </c>
      <c r="K4387" t="s">
        <v>48</v>
      </c>
      <c r="L4387" t="s">
        <v>533</v>
      </c>
      <c r="M4387" t="s">
        <v>52</v>
      </c>
      <c r="N4387" t="s">
        <v>28</v>
      </c>
      <c r="O4387" t="s">
        <v>29</v>
      </c>
      <c r="P4387" t="s">
        <v>30</v>
      </c>
      <c r="Q4387" t="s">
        <v>21</v>
      </c>
    </row>
    <row r="4388" spans="1:17">
      <c r="A4388" t="s">
        <v>71</v>
      </c>
      <c r="B4388" t="s">
        <v>43</v>
      </c>
      <c r="C4388" t="s">
        <v>122</v>
      </c>
      <c r="D4388" t="s">
        <v>45</v>
      </c>
      <c r="E4388" t="s">
        <v>21</v>
      </c>
      <c r="F4388" t="s">
        <v>1093</v>
      </c>
      <c r="G4388" t="s">
        <v>35</v>
      </c>
      <c r="H4388" t="s">
        <v>21</v>
      </c>
      <c r="I4388" t="s">
        <v>23</v>
      </c>
      <c r="J4388" t="s">
        <v>114</v>
      </c>
      <c r="K4388" t="s">
        <v>92</v>
      </c>
      <c r="L4388" t="s">
        <v>83</v>
      </c>
      <c r="M4388" t="s">
        <v>57</v>
      </c>
      <c r="N4388" t="s">
        <v>28</v>
      </c>
      <c r="O4388" t="s">
        <v>29</v>
      </c>
      <c r="P4388" t="s">
        <v>30</v>
      </c>
      <c r="Q4388" t="s">
        <v>21</v>
      </c>
    </row>
    <row r="4389" spans="1:17">
      <c r="A4389" t="s">
        <v>97</v>
      </c>
      <c r="B4389" t="s">
        <v>56</v>
      </c>
      <c r="C4389" t="s">
        <v>19</v>
      </c>
      <c r="D4389" t="s">
        <v>33</v>
      </c>
      <c r="E4389" t="s">
        <v>21</v>
      </c>
      <c r="F4389" t="s">
        <v>2505</v>
      </c>
      <c r="G4389" t="s">
        <v>35</v>
      </c>
      <c r="H4389" t="s">
        <v>35</v>
      </c>
      <c r="I4389" t="s">
        <v>23</v>
      </c>
      <c r="J4389" t="s">
        <v>152</v>
      </c>
      <c r="K4389" t="s">
        <v>124</v>
      </c>
      <c r="L4389" t="s">
        <v>864</v>
      </c>
      <c r="M4389" t="s">
        <v>27</v>
      </c>
      <c r="N4389" t="s">
        <v>343</v>
      </c>
      <c r="O4389" t="s">
        <v>40</v>
      </c>
      <c r="P4389" t="s">
        <v>41</v>
      </c>
      <c r="Q4389" t="s">
        <v>21</v>
      </c>
    </row>
    <row r="4390" spans="1:17">
      <c r="A4390" t="s">
        <v>320</v>
      </c>
      <c r="B4390" t="s">
        <v>144</v>
      </c>
      <c r="C4390" t="s">
        <v>122</v>
      </c>
      <c r="D4390" t="s">
        <v>20</v>
      </c>
      <c r="E4390" t="s">
        <v>21</v>
      </c>
      <c r="F4390" t="s">
        <v>498</v>
      </c>
      <c r="G4390" t="s">
        <v>21</v>
      </c>
      <c r="H4390" t="s">
        <v>21</v>
      </c>
      <c r="I4390" t="s">
        <v>146</v>
      </c>
      <c r="J4390" t="s">
        <v>57</v>
      </c>
      <c r="K4390" t="s">
        <v>387</v>
      </c>
      <c r="L4390" t="s">
        <v>194</v>
      </c>
      <c r="M4390" t="s">
        <v>27</v>
      </c>
      <c r="N4390" t="s">
        <v>28</v>
      </c>
      <c r="O4390" t="s">
        <v>29</v>
      </c>
      <c r="P4390" t="s">
        <v>30</v>
      </c>
      <c r="Q4390" t="s">
        <v>35</v>
      </c>
    </row>
    <row r="4391" spans="1:17">
      <c r="A4391" t="s">
        <v>186</v>
      </c>
      <c r="B4391" t="s">
        <v>43</v>
      </c>
      <c r="C4391" t="s">
        <v>19</v>
      </c>
      <c r="D4391" t="s">
        <v>45</v>
      </c>
      <c r="E4391" t="s">
        <v>21</v>
      </c>
      <c r="F4391" t="s">
        <v>362</v>
      </c>
      <c r="G4391" t="s">
        <v>21</v>
      </c>
      <c r="H4391" t="s">
        <v>35</v>
      </c>
      <c r="I4391" t="s">
        <v>23</v>
      </c>
      <c r="J4391" t="s">
        <v>234</v>
      </c>
      <c r="K4391" t="s">
        <v>119</v>
      </c>
      <c r="L4391" t="s">
        <v>712</v>
      </c>
      <c r="M4391" t="s">
        <v>40</v>
      </c>
      <c r="N4391" t="s">
        <v>28</v>
      </c>
      <c r="O4391" t="s">
        <v>29</v>
      </c>
      <c r="P4391" t="s">
        <v>30</v>
      </c>
      <c r="Q4391" t="s">
        <v>21</v>
      </c>
    </row>
    <row r="4392" spans="1:17">
      <c r="A4392" t="s">
        <v>103</v>
      </c>
      <c r="B4392" t="s">
        <v>56</v>
      </c>
      <c r="C4392" t="s">
        <v>19</v>
      </c>
      <c r="D4392" t="s">
        <v>33</v>
      </c>
      <c r="E4392" t="s">
        <v>21</v>
      </c>
      <c r="F4392" t="s">
        <v>2506</v>
      </c>
      <c r="G4392" t="s">
        <v>35</v>
      </c>
      <c r="H4392" t="s">
        <v>21</v>
      </c>
      <c r="I4392" t="s">
        <v>23</v>
      </c>
      <c r="J4392" t="s">
        <v>82</v>
      </c>
      <c r="K4392" t="s">
        <v>48</v>
      </c>
      <c r="L4392" t="s">
        <v>79</v>
      </c>
      <c r="M4392" t="s">
        <v>27</v>
      </c>
      <c r="N4392" t="s">
        <v>28</v>
      </c>
      <c r="O4392" t="s">
        <v>29</v>
      </c>
      <c r="P4392" t="s">
        <v>30</v>
      </c>
      <c r="Q4392" t="s">
        <v>21</v>
      </c>
    </row>
    <row r="4393" spans="1:17">
      <c r="A4393" t="s">
        <v>71</v>
      </c>
      <c r="B4393" t="s">
        <v>66</v>
      </c>
      <c r="C4393" t="s">
        <v>19</v>
      </c>
      <c r="D4393" t="s">
        <v>33</v>
      </c>
      <c r="E4393" t="s">
        <v>21</v>
      </c>
      <c r="F4393" t="s">
        <v>333</v>
      </c>
      <c r="G4393" t="s">
        <v>21</v>
      </c>
      <c r="H4393" t="s">
        <v>21</v>
      </c>
      <c r="I4393" t="s">
        <v>23</v>
      </c>
      <c r="J4393" t="s">
        <v>36</v>
      </c>
      <c r="K4393" t="s">
        <v>37</v>
      </c>
      <c r="L4393" t="s">
        <v>366</v>
      </c>
      <c r="M4393" t="s">
        <v>63</v>
      </c>
      <c r="N4393" t="s">
        <v>28</v>
      </c>
      <c r="O4393" t="s">
        <v>29</v>
      </c>
      <c r="P4393" t="s">
        <v>30</v>
      </c>
      <c r="Q4393" t="s">
        <v>21</v>
      </c>
    </row>
    <row r="4394" spans="1:17">
      <c r="A4394" t="s">
        <v>202</v>
      </c>
      <c r="B4394" t="s">
        <v>18</v>
      </c>
      <c r="C4394" t="s">
        <v>19</v>
      </c>
      <c r="D4394" t="s">
        <v>33</v>
      </c>
      <c r="E4394" t="s">
        <v>21</v>
      </c>
      <c r="F4394" t="s">
        <v>2350</v>
      </c>
      <c r="G4394" t="s">
        <v>21</v>
      </c>
      <c r="H4394" t="s">
        <v>21</v>
      </c>
      <c r="I4394" t="s">
        <v>23</v>
      </c>
      <c r="J4394" t="s">
        <v>243</v>
      </c>
      <c r="K4394" t="s">
        <v>53</v>
      </c>
      <c r="L4394" t="s">
        <v>109</v>
      </c>
      <c r="M4394" t="s">
        <v>40</v>
      </c>
      <c r="N4394" t="s">
        <v>28</v>
      </c>
      <c r="O4394" t="s">
        <v>29</v>
      </c>
      <c r="P4394" t="s">
        <v>30</v>
      </c>
      <c r="Q4394" t="s">
        <v>35</v>
      </c>
    </row>
    <row r="4395" spans="1:17">
      <c r="A4395" t="s">
        <v>17</v>
      </c>
      <c r="B4395" t="s">
        <v>72</v>
      </c>
      <c r="C4395" t="s">
        <v>19</v>
      </c>
      <c r="D4395" t="s">
        <v>45</v>
      </c>
      <c r="E4395" t="s">
        <v>21</v>
      </c>
      <c r="F4395" t="s">
        <v>178</v>
      </c>
      <c r="G4395" t="s">
        <v>35</v>
      </c>
      <c r="H4395" t="s">
        <v>35</v>
      </c>
      <c r="I4395" t="s">
        <v>23</v>
      </c>
      <c r="J4395" t="s">
        <v>118</v>
      </c>
      <c r="K4395" t="s">
        <v>119</v>
      </c>
      <c r="L4395" t="s">
        <v>344</v>
      </c>
      <c r="M4395" t="s">
        <v>52</v>
      </c>
      <c r="N4395" t="s">
        <v>28</v>
      </c>
      <c r="O4395" t="s">
        <v>29</v>
      </c>
      <c r="P4395" t="s">
        <v>30</v>
      </c>
      <c r="Q4395" t="s">
        <v>21</v>
      </c>
    </row>
    <row r="4396" spans="1:17">
      <c r="A4396" t="s">
        <v>80</v>
      </c>
      <c r="B4396" t="s">
        <v>56</v>
      </c>
      <c r="C4396" t="s">
        <v>19</v>
      </c>
      <c r="D4396" t="s">
        <v>33</v>
      </c>
      <c r="E4396" t="s">
        <v>21</v>
      </c>
      <c r="F4396" t="s">
        <v>2507</v>
      </c>
      <c r="G4396" t="s">
        <v>35</v>
      </c>
      <c r="H4396" t="s">
        <v>21</v>
      </c>
      <c r="I4396" t="s">
        <v>23</v>
      </c>
      <c r="J4396" t="s">
        <v>205</v>
      </c>
      <c r="K4396" t="s">
        <v>37</v>
      </c>
      <c r="L4396" t="s">
        <v>700</v>
      </c>
      <c r="M4396" t="s">
        <v>63</v>
      </c>
      <c r="N4396" t="s">
        <v>28</v>
      </c>
      <c r="O4396" t="s">
        <v>29</v>
      </c>
      <c r="P4396" t="s">
        <v>30</v>
      </c>
      <c r="Q4396" t="s">
        <v>21</v>
      </c>
    </row>
    <row r="4397" spans="1:17">
      <c r="A4397" t="s">
        <v>162</v>
      </c>
      <c r="B4397" t="s">
        <v>56</v>
      </c>
      <c r="C4397" t="s">
        <v>19</v>
      </c>
      <c r="D4397" t="s">
        <v>33</v>
      </c>
      <c r="E4397" t="s">
        <v>21</v>
      </c>
      <c r="F4397" t="s">
        <v>2508</v>
      </c>
      <c r="G4397" t="s">
        <v>21</v>
      </c>
      <c r="H4397" t="s">
        <v>21</v>
      </c>
      <c r="I4397" t="s">
        <v>30</v>
      </c>
      <c r="J4397" t="s">
        <v>152</v>
      </c>
      <c r="K4397" t="s">
        <v>37</v>
      </c>
      <c r="L4397" t="s">
        <v>474</v>
      </c>
      <c r="M4397" t="s">
        <v>74</v>
      </c>
      <c r="N4397" t="s">
        <v>28</v>
      </c>
      <c r="O4397" t="s">
        <v>29</v>
      </c>
      <c r="P4397" t="s">
        <v>30</v>
      </c>
      <c r="Q4397" t="s">
        <v>21</v>
      </c>
    </row>
    <row r="4398" spans="1:17">
      <c r="A4398" t="s">
        <v>76</v>
      </c>
      <c r="B4398" t="s">
        <v>144</v>
      </c>
      <c r="C4398" t="s">
        <v>44</v>
      </c>
      <c r="D4398" t="s">
        <v>20</v>
      </c>
      <c r="E4398" t="s">
        <v>21</v>
      </c>
      <c r="F4398" t="s">
        <v>29</v>
      </c>
      <c r="G4398" t="s">
        <v>21</v>
      </c>
      <c r="H4398" t="s">
        <v>21</v>
      </c>
      <c r="I4398" t="s">
        <v>23</v>
      </c>
      <c r="J4398" t="s">
        <v>219</v>
      </c>
      <c r="K4398" t="s">
        <v>37</v>
      </c>
      <c r="L4398" t="s">
        <v>109</v>
      </c>
      <c r="M4398" t="s">
        <v>27</v>
      </c>
      <c r="N4398" t="s">
        <v>1327</v>
      </c>
      <c r="O4398" t="s">
        <v>63</v>
      </c>
      <c r="P4398" t="s">
        <v>41</v>
      </c>
      <c r="Q4398" t="s">
        <v>21</v>
      </c>
    </row>
    <row r="4399" spans="1:17">
      <c r="A4399" t="s">
        <v>42</v>
      </c>
      <c r="B4399" t="s">
        <v>56</v>
      </c>
      <c r="C4399" t="s">
        <v>19</v>
      </c>
      <c r="D4399" t="s">
        <v>33</v>
      </c>
      <c r="E4399" t="s">
        <v>21</v>
      </c>
      <c r="F4399" t="s">
        <v>451</v>
      </c>
      <c r="G4399" t="s">
        <v>35</v>
      </c>
      <c r="H4399" t="s">
        <v>21</v>
      </c>
      <c r="I4399" t="s">
        <v>23</v>
      </c>
      <c r="J4399" t="s">
        <v>123</v>
      </c>
      <c r="K4399" t="s">
        <v>37</v>
      </c>
      <c r="L4399" t="s">
        <v>118</v>
      </c>
      <c r="M4399" t="s">
        <v>118</v>
      </c>
      <c r="N4399" t="s">
        <v>249</v>
      </c>
      <c r="O4399" t="s">
        <v>114</v>
      </c>
      <c r="P4399" t="s">
        <v>41</v>
      </c>
      <c r="Q4399" t="s">
        <v>21</v>
      </c>
    </row>
    <row r="4400" spans="1:17">
      <c r="A4400" t="s">
        <v>79</v>
      </c>
      <c r="B4400" t="s">
        <v>144</v>
      </c>
      <c r="C4400" t="s">
        <v>19</v>
      </c>
      <c r="D4400" t="s">
        <v>45</v>
      </c>
      <c r="E4400" t="s">
        <v>21</v>
      </c>
      <c r="F4400" t="s">
        <v>97</v>
      </c>
      <c r="G4400" t="s">
        <v>21</v>
      </c>
      <c r="H4400" t="s">
        <v>21</v>
      </c>
      <c r="I4400" t="s">
        <v>23</v>
      </c>
      <c r="J4400" t="s">
        <v>24</v>
      </c>
      <c r="K4400" t="s">
        <v>92</v>
      </c>
      <c r="L4400" t="s">
        <v>521</v>
      </c>
      <c r="M4400" t="s">
        <v>63</v>
      </c>
      <c r="N4400" t="s">
        <v>28</v>
      </c>
      <c r="O4400" t="s">
        <v>29</v>
      </c>
      <c r="P4400" t="s">
        <v>30</v>
      </c>
      <c r="Q4400" t="s">
        <v>21</v>
      </c>
    </row>
    <row r="4401" spans="1:17">
      <c r="A4401" t="s">
        <v>99</v>
      </c>
      <c r="B4401" t="s">
        <v>77</v>
      </c>
      <c r="C4401" t="s">
        <v>19</v>
      </c>
      <c r="D4401" t="s">
        <v>33</v>
      </c>
      <c r="E4401" t="s">
        <v>21</v>
      </c>
      <c r="F4401" t="s">
        <v>726</v>
      </c>
      <c r="G4401" t="s">
        <v>35</v>
      </c>
      <c r="H4401" t="s">
        <v>21</v>
      </c>
      <c r="I4401" t="s">
        <v>30</v>
      </c>
      <c r="J4401" t="s">
        <v>108</v>
      </c>
      <c r="K4401" t="s">
        <v>37</v>
      </c>
      <c r="L4401" t="s">
        <v>401</v>
      </c>
      <c r="M4401" t="s">
        <v>27</v>
      </c>
      <c r="N4401" t="s">
        <v>28</v>
      </c>
      <c r="O4401" t="s">
        <v>29</v>
      </c>
      <c r="P4401" t="s">
        <v>30</v>
      </c>
      <c r="Q4401" t="s">
        <v>21</v>
      </c>
    </row>
    <row r="4402" spans="1:17">
      <c r="A4402" t="s">
        <v>209</v>
      </c>
      <c r="B4402" t="s">
        <v>87</v>
      </c>
      <c r="C4402" t="s">
        <v>19</v>
      </c>
      <c r="D4402" t="s">
        <v>33</v>
      </c>
      <c r="E4402" t="s">
        <v>21</v>
      </c>
      <c r="F4402" t="s">
        <v>57</v>
      </c>
      <c r="G4402" t="s">
        <v>35</v>
      </c>
      <c r="H4402" t="s">
        <v>21</v>
      </c>
      <c r="I4402" t="s">
        <v>30</v>
      </c>
      <c r="J4402" t="s">
        <v>118</v>
      </c>
      <c r="K4402" t="s">
        <v>37</v>
      </c>
      <c r="L4402" t="s">
        <v>1406</v>
      </c>
      <c r="M4402" t="s">
        <v>63</v>
      </c>
      <c r="N4402" t="s">
        <v>28</v>
      </c>
      <c r="O4402" t="s">
        <v>29</v>
      </c>
      <c r="P4402" t="s">
        <v>30</v>
      </c>
      <c r="Q4402" t="s">
        <v>21</v>
      </c>
    </row>
    <row r="4403" spans="1:17">
      <c r="A4403" t="s">
        <v>121</v>
      </c>
      <c r="B4403" t="s">
        <v>77</v>
      </c>
      <c r="C4403" t="s">
        <v>122</v>
      </c>
      <c r="D4403" t="s">
        <v>45</v>
      </c>
      <c r="E4403" t="s">
        <v>21</v>
      </c>
      <c r="F4403" t="s">
        <v>2509</v>
      </c>
      <c r="G4403" t="s">
        <v>21</v>
      </c>
      <c r="H4403" t="s">
        <v>21</v>
      </c>
      <c r="I4403" t="s">
        <v>23</v>
      </c>
      <c r="J4403" t="s">
        <v>219</v>
      </c>
      <c r="K4403" t="s">
        <v>119</v>
      </c>
      <c r="L4403" t="s">
        <v>139</v>
      </c>
      <c r="M4403" t="s">
        <v>52</v>
      </c>
      <c r="N4403" t="s">
        <v>28</v>
      </c>
      <c r="O4403" t="s">
        <v>29</v>
      </c>
      <c r="P4403" t="s">
        <v>30</v>
      </c>
      <c r="Q4403" t="s">
        <v>21</v>
      </c>
    </row>
    <row r="4404" spans="1:17">
      <c r="A4404" t="s">
        <v>76</v>
      </c>
      <c r="B4404" t="s">
        <v>77</v>
      </c>
      <c r="C4404" t="s">
        <v>19</v>
      </c>
      <c r="D4404" t="s">
        <v>20</v>
      </c>
      <c r="E4404" t="s">
        <v>21</v>
      </c>
      <c r="F4404" t="s">
        <v>71</v>
      </c>
      <c r="G4404" t="s">
        <v>35</v>
      </c>
      <c r="H4404" t="s">
        <v>21</v>
      </c>
      <c r="I4404" t="s">
        <v>23</v>
      </c>
      <c r="J4404" t="s">
        <v>152</v>
      </c>
      <c r="K4404" t="s">
        <v>124</v>
      </c>
      <c r="L4404" t="s">
        <v>389</v>
      </c>
      <c r="M4404" t="s">
        <v>63</v>
      </c>
      <c r="N4404" t="s">
        <v>28</v>
      </c>
      <c r="O4404" t="s">
        <v>29</v>
      </c>
      <c r="P4404" t="s">
        <v>30</v>
      </c>
      <c r="Q4404" t="s">
        <v>35</v>
      </c>
    </row>
    <row r="4405" spans="1:17">
      <c r="A4405" t="s">
        <v>71</v>
      </c>
      <c r="B4405" t="s">
        <v>135</v>
      </c>
      <c r="C4405" t="s">
        <v>19</v>
      </c>
      <c r="D4405" t="s">
        <v>20</v>
      </c>
      <c r="E4405" t="s">
        <v>21</v>
      </c>
      <c r="F4405" t="s">
        <v>615</v>
      </c>
      <c r="G4405" t="s">
        <v>21</v>
      </c>
      <c r="H4405" t="s">
        <v>21</v>
      </c>
      <c r="I4405" t="s">
        <v>30</v>
      </c>
      <c r="J4405" t="s">
        <v>243</v>
      </c>
      <c r="K4405" t="s">
        <v>53</v>
      </c>
      <c r="L4405" t="s">
        <v>2510</v>
      </c>
      <c r="M4405" t="s">
        <v>57</v>
      </c>
      <c r="N4405" t="s">
        <v>28</v>
      </c>
      <c r="O4405" t="s">
        <v>29</v>
      </c>
      <c r="P4405" t="s">
        <v>30</v>
      </c>
      <c r="Q4405" t="s">
        <v>21</v>
      </c>
    </row>
    <row r="4406" spans="1:17">
      <c r="A4406" t="s">
        <v>97</v>
      </c>
      <c r="B4406" t="s">
        <v>43</v>
      </c>
      <c r="C4406" t="s">
        <v>19</v>
      </c>
      <c r="D4406" t="s">
        <v>45</v>
      </c>
      <c r="E4406" t="s">
        <v>21</v>
      </c>
      <c r="F4406" t="s">
        <v>1925</v>
      </c>
      <c r="G4406" t="s">
        <v>21</v>
      </c>
      <c r="H4406" t="s">
        <v>21</v>
      </c>
      <c r="I4406" t="s">
        <v>23</v>
      </c>
      <c r="J4406" t="s">
        <v>36</v>
      </c>
      <c r="K4406" t="s">
        <v>92</v>
      </c>
      <c r="L4406" t="s">
        <v>544</v>
      </c>
      <c r="M4406" t="s">
        <v>27</v>
      </c>
      <c r="N4406" t="s">
        <v>28</v>
      </c>
      <c r="O4406" t="s">
        <v>29</v>
      </c>
      <c r="P4406" t="s">
        <v>30</v>
      </c>
      <c r="Q4406" t="s">
        <v>21</v>
      </c>
    </row>
    <row r="4407" spans="1:17">
      <c r="A4407" t="s">
        <v>230</v>
      </c>
      <c r="B4407" t="s">
        <v>72</v>
      </c>
      <c r="C4407" t="s">
        <v>19</v>
      </c>
      <c r="D4407" t="s">
        <v>33</v>
      </c>
      <c r="E4407" t="s">
        <v>21</v>
      </c>
      <c r="F4407" t="s">
        <v>1068</v>
      </c>
      <c r="G4407" t="s">
        <v>35</v>
      </c>
      <c r="H4407" t="s">
        <v>21</v>
      </c>
      <c r="I4407" t="s">
        <v>30</v>
      </c>
      <c r="J4407" t="s">
        <v>91</v>
      </c>
      <c r="K4407" t="s">
        <v>37</v>
      </c>
      <c r="L4407" t="s">
        <v>369</v>
      </c>
      <c r="M4407" t="s">
        <v>57</v>
      </c>
      <c r="N4407" t="s">
        <v>28</v>
      </c>
      <c r="O4407" t="s">
        <v>29</v>
      </c>
      <c r="P4407" t="s">
        <v>30</v>
      </c>
      <c r="Q4407" t="s">
        <v>21</v>
      </c>
    </row>
    <row r="4408" spans="1:17">
      <c r="A4408" t="s">
        <v>42</v>
      </c>
      <c r="B4408" t="s">
        <v>18</v>
      </c>
      <c r="C4408" t="s">
        <v>44</v>
      </c>
      <c r="D4408" t="s">
        <v>33</v>
      </c>
      <c r="E4408" t="s">
        <v>21</v>
      </c>
      <c r="F4408" t="s">
        <v>2511</v>
      </c>
      <c r="G4408" t="s">
        <v>35</v>
      </c>
      <c r="H4408" t="s">
        <v>21</v>
      </c>
      <c r="I4408" t="s">
        <v>23</v>
      </c>
      <c r="J4408" t="s">
        <v>91</v>
      </c>
      <c r="K4408" t="s">
        <v>37</v>
      </c>
      <c r="L4408" t="s">
        <v>1029</v>
      </c>
      <c r="M4408" t="s">
        <v>63</v>
      </c>
      <c r="N4408" t="s">
        <v>28</v>
      </c>
      <c r="O4408" t="s">
        <v>29</v>
      </c>
      <c r="P4408" t="s">
        <v>30</v>
      </c>
      <c r="Q4408" t="s">
        <v>21</v>
      </c>
    </row>
    <row r="4409" spans="1:17">
      <c r="A4409" t="s">
        <v>197</v>
      </c>
      <c r="B4409" t="s">
        <v>87</v>
      </c>
      <c r="C4409" t="s">
        <v>122</v>
      </c>
      <c r="D4409" t="s">
        <v>33</v>
      </c>
      <c r="E4409" t="s">
        <v>21</v>
      </c>
      <c r="F4409" t="s">
        <v>55</v>
      </c>
      <c r="G4409" t="s">
        <v>35</v>
      </c>
      <c r="H4409" t="s">
        <v>21</v>
      </c>
      <c r="I4409" t="s">
        <v>23</v>
      </c>
      <c r="J4409" t="s">
        <v>336</v>
      </c>
      <c r="K4409" t="s">
        <v>119</v>
      </c>
      <c r="L4409" t="s">
        <v>2512</v>
      </c>
      <c r="M4409" t="s">
        <v>219</v>
      </c>
      <c r="N4409" t="s">
        <v>28</v>
      </c>
      <c r="O4409" t="s">
        <v>29</v>
      </c>
      <c r="P4409" t="s">
        <v>30</v>
      </c>
      <c r="Q4409" t="s">
        <v>35</v>
      </c>
    </row>
    <row r="4410" spans="1:17">
      <c r="A4410" t="s">
        <v>234</v>
      </c>
      <c r="B4410" t="s">
        <v>56</v>
      </c>
      <c r="C4410" t="s">
        <v>19</v>
      </c>
      <c r="D4410" t="s">
        <v>33</v>
      </c>
      <c r="E4410" t="s">
        <v>21</v>
      </c>
      <c r="F4410" t="s">
        <v>626</v>
      </c>
      <c r="G4410" t="s">
        <v>35</v>
      </c>
      <c r="H4410" t="s">
        <v>21</v>
      </c>
      <c r="I4410" t="s">
        <v>30</v>
      </c>
      <c r="J4410" t="s">
        <v>130</v>
      </c>
      <c r="K4410" t="s">
        <v>37</v>
      </c>
      <c r="L4410" t="s">
        <v>73</v>
      </c>
      <c r="M4410" t="s">
        <v>57</v>
      </c>
      <c r="N4410" t="s">
        <v>28</v>
      </c>
      <c r="O4410" t="s">
        <v>29</v>
      </c>
      <c r="P4410" t="s">
        <v>30</v>
      </c>
      <c r="Q4410" t="s">
        <v>21</v>
      </c>
    </row>
    <row r="4411" spans="1:17">
      <c r="A4411" t="s">
        <v>79</v>
      </c>
      <c r="B4411" t="s">
        <v>144</v>
      </c>
      <c r="C4411" t="s">
        <v>19</v>
      </c>
      <c r="D4411" t="s">
        <v>33</v>
      </c>
      <c r="E4411" t="s">
        <v>21</v>
      </c>
      <c r="F4411" t="s">
        <v>683</v>
      </c>
      <c r="G4411" t="s">
        <v>21</v>
      </c>
      <c r="H4411" t="s">
        <v>21</v>
      </c>
      <c r="I4411" t="s">
        <v>23</v>
      </c>
      <c r="J4411" t="s">
        <v>68</v>
      </c>
      <c r="K4411" t="s">
        <v>119</v>
      </c>
      <c r="L4411" t="s">
        <v>346</v>
      </c>
      <c r="M4411" t="s">
        <v>63</v>
      </c>
      <c r="N4411" t="s">
        <v>28</v>
      </c>
      <c r="O4411" t="s">
        <v>29</v>
      </c>
      <c r="P4411" t="s">
        <v>30</v>
      </c>
      <c r="Q4411" t="s">
        <v>21</v>
      </c>
    </row>
    <row r="4412" spans="1:17">
      <c r="A4412" t="s">
        <v>65</v>
      </c>
      <c r="B4412" t="s">
        <v>18</v>
      </c>
      <c r="C4412" t="s">
        <v>19</v>
      </c>
      <c r="D4412" t="s">
        <v>33</v>
      </c>
      <c r="E4412" t="s">
        <v>21</v>
      </c>
      <c r="F4412" t="s">
        <v>2031</v>
      </c>
      <c r="G4412" t="s">
        <v>21</v>
      </c>
      <c r="H4412" t="s">
        <v>21</v>
      </c>
      <c r="I4412" t="s">
        <v>23</v>
      </c>
      <c r="J4412" t="s">
        <v>17</v>
      </c>
      <c r="K4412" t="s">
        <v>100</v>
      </c>
      <c r="L4412" t="s">
        <v>39</v>
      </c>
      <c r="M4412" t="s">
        <v>52</v>
      </c>
      <c r="N4412" t="s">
        <v>28</v>
      </c>
      <c r="O4412" t="s">
        <v>29</v>
      </c>
      <c r="P4412" t="s">
        <v>30</v>
      </c>
      <c r="Q4412" t="s">
        <v>21</v>
      </c>
    </row>
    <row r="4413" spans="1:17">
      <c r="A4413" t="s">
        <v>162</v>
      </c>
      <c r="B4413" t="s">
        <v>72</v>
      </c>
      <c r="C4413" t="s">
        <v>19</v>
      </c>
      <c r="D4413" t="s">
        <v>20</v>
      </c>
      <c r="E4413" t="s">
        <v>21</v>
      </c>
      <c r="F4413" t="s">
        <v>505</v>
      </c>
      <c r="G4413" t="s">
        <v>35</v>
      </c>
      <c r="H4413" t="s">
        <v>21</v>
      </c>
      <c r="I4413" t="s">
        <v>30</v>
      </c>
      <c r="J4413" t="s">
        <v>219</v>
      </c>
      <c r="K4413" t="s">
        <v>37</v>
      </c>
      <c r="L4413" t="s">
        <v>125</v>
      </c>
      <c r="M4413" t="s">
        <v>27</v>
      </c>
      <c r="N4413" t="s">
        <v>28</v>
      </c>
      <c r="O4413" t="s">
        <v>29</v>
      </c>
      <c r="P4413" t="s">
        <v>30</v>
      </c>
      <c r="Q4413" t="s">
        <v>21</v>
      </c>
    </row>
    <row r="4414" spans="1:17">
      <c r="A4414" t="s">
        <v>186</v>
      </c>
      <c r="B4414" t="s">
        <v>43</v>
      </c>
      <c r="C4414" t="s">
        <v>44</v>
      </c>
      <c r="D4414" t="s">
        <v>45</v>
      </c>
      <c r="E4414" t="s">
        <v>21</v>
      </c>
      <c r="F4414" t="s">
        <v>2513</v>
      </c>
      <c r="G4414" t="s">
        <v>35</v>
      </c>
      <c r="H4414" t="s">
        <v>21</v>
      </c>
      <c r="I4414" t="s">
        <v>23</v>
      </c>
      <c r="J4414" t="s">
        <v>118</v>
      </c>
      <c r="K4414" t="s">
        <v>37</v>
      </c>
      <c r="L4414" t="s">
        <v>469</v>
      </c>
      <c r="M4414" t="s">
        <v>27</v>
      </c>
      <c r="N4414" t="s">
        <v>28</v>
      </c>
      <c r="O4414" t="s">
        <v>29</v>
      </c>
      <c r="P4414" t="s">
        <v>30</v>
      </c>
      <c r="Q4414" t="s">
        <v>21</v>
      </c>
    </row>
    <row r="4415" spans="1:17">
      <c r="A4415" t="s">
        <v>297</v>
      </c>
      <c r="B4415" t="s">
        <v>144</v>
      </c>
      <c r="C4415" t="s">
        <v>19</v>
      </c>
      <c r="D4415" t="s">
        <v>20</v>
      </c>
      <c r="E4415" t="s">
        <v>21</v>
      </c>
      <c r="F4415" t="s">
        <v>293</v>
      </c>
      <c r="G4415" t="s">
        <v>21</v>
      </c>
      <c r="H4415" t="s">
        <v>21</v>
      </c>
      <c r="I4415" t="s">
        <v>23</v>
      </c>
      <c r="J4415" t="s">
        <v>47</v>
      </c>
      <c r="K4415" t="s">
        <v>25</v>
      </c>
      <c r="L4415" t="s">
        <v>1567</v>
      </c>
      <c r="M4415" t="s">
        <v>27</v>
      </c>
      <c r="N4415" t="s">
        <v>139</v>
      </c>
      <c r="O4415" t="s">
        <v>27</v>
      </c>
      <c r="P4415" t="s">
        <v>41</v>
      </c>
      <c r="Q4415" t="s">
        <v>21</v>
      </c>
    </row>
    <row r="4416" spans="1:17">
      <c r="A4416" t="s">
        <v>134</v>
      </c>
      <c r="B4416" t="s">
        <v>32</v>
      </c>
      <c r="C4416" t="s">
        <v>44</v>
      </c>
      <c r="D4416" t="s">
        <v>33</v>
      </c>
      <c r="E4416" t="s">
        <v>21</v>
      </c>
      <c r="F4416" t="s">
        <v>449</v>
      </c>
      <c r="G4416" t="s">
        <v>35</v>
      </c>
      <c r="H4416" t="s">
        <v>21</v>
      </c>
      <c r="I4416" t="s">
        <v>23</v>
      </c>
      <c r="J4416" t="s">
        <v>40</v>
      </c>
      <c r="K4416" t="s">
        <v>37</v>
      </c>
      <c r="L4416" t="s">
        <v>178</v>
      </c>
      <c r="M4416" t="s">
        <v>63</v>
      </c>
      <c r="N4416" t="s">
        <v>28</v>
      </c>
      <c r="O4416" t="s">
        <v>29</v>
      </c>
      <c r="P4416" t="s">
        <v>30</v>
      </c>
      <c r="Q4416" t="s">
        <v>21</v>
      </c>
    </row>
    <row r="4417" spans="1:17">
      <c r="A4417" t="s">
        <v>180</v>
      </c>
      <c r="B4417" t="s">
        <v>56</v>
      </c>
      <c r="C4417" t="s">
        <v>19</v>
      </c>
      <c r="D4417" t="s">
        <v>20</v>
      </c>
      <c r="E4417" t="s">
        <v>21</v>
      </c>
      <c r="F4417" t="s">
        <v>2514</v>
      </c>
      <c r="G4417" t="s">
        <v>21</v>
      </c>
      <c r="H4417" t="s">
        <v>21</v>
      </c>
      <c r="I4417" t="s">
        <v>30</v>
      </c>
      <c r="J4417" t="s">
        <v>57</v>
      </c>
      <c r="K4417" t="s">
        <v>53</v>
      </c>
      <c r="L4417" t="s">
        <v>125</v>
      </c>
      <c r="M4417" t="s">
        <v>63</v>
      </c>
      <c r="N4417" t="s">
        <v>28</v>
      </c>
      <c r="O4417" t="s">
        <v>29</v>
      </c>
      <c r="P4417" t="s">
        <v>30</v>
      </c>
      <c r="Q4417" t="s">
        <v>21</v>
      </c>
    </row>
    <row r="4418" spans="1:17">
      <c r="A4418" t="s">
        <v>159</v>
      </c>
      <c r="B4418" t="s">
        <v>56</v>
      </c>
      <c r="C4418" t="s">
        <v>44</v>
      </c>
      <c r="D4418" t="s">
        <v>33</v>
      </c>
      <c r="E4418" t="s">
        <v>21</v>
      </c>
      <c r="F4418" t="s">
        <v>2515</v>
      </c>
      <c r="G4418" t="s">
        <v>35</v>
      </c>
      <c r="H4418" t="s">
        <v>21</v>
      </c>
      <c r="I4418" t="s">
        <v>23</v>
      </c>
      <c r="J4418" t="s">
        <v>68</v>
      </c>
      <c r="K4418" t="s">
        <v>37</v>
      </c>
      <c r="L4418" t="s">
        <v>1191</v>
      </c>
      <c r="M4418" t="s">
        <v>27</v>
      </c>
      <c r="N4418" t="s">
        <v>28</v>
      </c>
      <c r="O4418" t="s">
        <v>29</v>
      </c>
      <c r="P4418" t="s">
        <v>30</v>
      </c>
      <c r="Q4418" t="s">
        <v>35</v>
      </c>
    </row>
    <row r="4419" spans="1:17">
      <c r="A4419" t="s">
        <v>31</v>
      </c>
      <c r="B4419" t="s">
        <v>18</v>
      </c>
      <c r="C4419" t="s">
        <v>19</v>
      </c>
      <c r="D4419" t="s">
        <v>45</v>
      </c>
      <c r="E4419" t="s">
        <v>21</v>
      </c>
      <c r="F4419" t="s">
        <v>641</v>
      </c>
      <c r="G4419" t="s">
        <v>35</v>
      </c>
      <c r="H4419" t="s">
        <v>35</v>
      </c>
      <c r="I4419" t="s">
        <v>23</v>
      </c>
      <c r="J4419" t="s">
        <v>47</v>
      </c>
      <c r="K4419" t="s">
        <v>48</v>
      </c>
      <c r="L4419" t="s">
        <v>1222</v>
      </c>
      <c r="M4419" t="s">
        <v>27</v>
      </c>
      <c r="N4419" t="s">
        <v>28</v>
      </c>
      <c r="O4419" t="s">
        <v>29</v>
      </c>
      <c r="P4419" t="s">
        <v>30</v>
      </c>
      <c r="Q4419" t="s">
        <v>21</v>
      </c>
    </row>
    <row r="4420" spans="1:17">
      <c r="A4420" t="s">
        <v>80</v>
      </c>
      <c r="B4420" t="s">
        <v>43</v>
      </c>
      <c r="C4420" t="s">
        <v>19</v>
      </c>
      <c r="D4420" t="s">
        <v>45</v>
      </c>
      <c r="E4420" t="s">
        <v>21</v>
      </c>
      <c r="F4420" t="s">
        <v>2395</v>
      </c>
      <c r="G4420" t="s">
        <v>35</v>
      </c>
      <c r="H4420" t="s">
        <v>21</v>
      </c>
      <c r="I4420" t="s">
        <v>23</v>
      </c>
      <c r="J4420" t="s">
        <v>40</v>
      </c>
      <c r="K4420" t="s">
        <v>92</v>
      </c>
      <c r="L4420" t="s">
        <v>358</v>
      </c>
      <c r="M4420" t="s">
        <v>52</v>
      </c>
      <c r="N4420" t="s">
        <v>28</v>
      </c>
      <c r="O4420" t="s">
        <v>29</v>
      </c>
      <c r="P4420" t="s">
        <v>30</v>
      </c>
      <c r="Q4420" t="s">
        <v>21</v>
      </c>
    </row>
    <row r="4421" spans="1:17">
      <c r="A4421" t="s">
        <v>134</v>
      </c>
      <c r="B4421" t="s">
        <v>72</v>
      </c>
      <c r="C4421" t="s">
        <v>44</v>
      </c>
      <c r="D4421" t="s">
        <v>45</v>
      </c>
      <c r="E4421" t="s">
        <v>21</v>
      </c>
      <c r="F4421" t="s">
        <v>421</v>
      </c>
      <c r="G4421" t="s">
        <v>35</v>
      </c>
      <c r="H4421" t="s">
        <v>35</v>
      </c>
      <c r="I4421" t="s">
        <v>30</v>
      </c>
      <c r="J4421" t="s">
        <v>24</v>
      </c>
      <c r="K4421" t="s">
        <v>37</v>
      </c>
      <c r="L4421" t="s">
        <v>450</v>
      </c>
      <c r="M4421" t="s">
        <v>27</v>
      </c>
      <c r="N4421" t="s">
        <v>28</v>
      </c>
      <c r="O4421" t="s">
        <v>29</v>
      </c>
      <c r="P4421" t="s">
        <v>30</v>
      </c>
      <c r="Q4421" t="s">
        <v>21</v>
      </c>
    </row>
    <row r="4422" spans="1:17">
      <c r="A4422" t="s">
        <v>197</v>
      </c>
      <c r="B4422" t="s">
        <v>72</v>
      </c>
      <c r="C4422" t="s">
        <v>19</v>
      </c>
      <c r="D4422" t="s">
        <v>33</v>
      </c>
      <c r="E4422" t="s">
        <v>21</v>
      </c>
      <c r="F4422" t="s">
        <v>672</v>
      </c>
      <c r="G4422" t="s">
        <v>35</v>
      </c>
      <c r="H4422" t="s">
        <v>21</v>
      </c>
      <c r="I4422" t="s">
        <v>23</v>
      </c>
      <c r="J4422" t="s">
        <v>85</v>
      </c>
      <c r="K4422" t="s">
        <v>124</v>
      </c>
      <c r="L4422" t="s">
        <v>412</v>
      </c>
      <c r="M4422" t="s">
        <v>74</v>
      </c>
      <c r="N4422" t="s">
        <v>547</v>
      </c>
      <c r="O4422" t="s">
        <v>63</v>
      </c>
      <c r="P4422" t="s">
        <v>41</v>
      </c>
      <c r="Q4422" t="s">
        <v>21</v>
      </c>
    </row>
    <row r="4423" spans="1:17">
      <c r="A4423" t="s">
        <v>17</v>
      </c>
      <c r="B4423" t="s">
        <v>43</v>
      </c>
      <c r="C4423" t="s">
        <v>44</v>
      </c>
      <c r="D4423" t="s">
        <v>45</v>
      </c>
      <c r="E4423" t="s">
        <v>21</v>
      </c>
      <c r="F4423" t="s">
        <v>2516</v>
      </c>
      <c r="G4423" t="s">
        <v>35</v>
      </c>
      <c r="H4423" t="s">
        <v>21</v>
      </c>
      <c r="I4423" t="s">
        <v>30</v>
      </c>
      <c r="J4423" t="s">
        <v>52</v>
      </c>
      <c r="K4423" t="s">
        <v>53</v>
      </c>
      <c r="L4423" t="s">
        <v>55</v>
      </c>
      <c r="M4423" t="s">
        <v>27</v>
      </c>
      <c r="N4423" t="s">
        <v>28</v>
      </c>
      <c r="O4423" t="s">
        <v>29</v>
      </c>
      <c r="P4423" t="s">
        <v>30</v>
      </c>
      <c r="Q4423" t="s">
        <v>21</v>
      </c>
    </row>
    <row r="4424" spans="1:17">
      <c r="A4424" t="s">
        <v>110</v>
      </c>
      <c r="B4424" t="s">
        <v>32</v>
      </c>
      <c r="C4424" t="s">
        <v>122</v>
      </c>
      <c r="D4424" t="s">
        <v>20</v>
      </c>
      <c r="E4424" t="s">
        <v>21</v>
      </c>
      <c r="F4424" t="s">
        <v>521</v>
      </c>
      <c r="G4424" t="s">
        <v>35</v>
      </c>
      <c r="H4424" t="s">
        <v>21</v>
      </c>
      <c r="I4424" t="s">
        <v>23</v>
      </c>
      <c r="J4424" t="s">
        <v>82</v>
      </c>
      <c r="K4424" t="s">
        <v>48</v>
      </c>
      <c r="L4424" t="s">
        <v>931</v>
      </c>
      <c r="M4424" t="s">
        <v>63</v>
      </c>
      <c r="N4424" t="s">
        <v>28</v>
      </c>
      <c r="O4424" t="s">
        <v>29</v>
      </c>
      <c r="P4424" t="s">
        <v>30</v>
      </c>
      <c r="Q4424" t="s">
        <v>21</v>
      </c>
    </row>
    <row r="4425" spans="1:17">
      <c r="A4425" t="s">
        <v>197</v>
      </c>
      <c r="B4425" t="s">
        <v>43</v>
      </c>
      <c r="C4425" t="s">
        <v>44</v>
      </c>
      <c r="D4425" t="s">
        <v>45</v>
      </c>
      <c r="E4425" t="s">
        <v>21</v>
      </c>
      <c r="F4425" t="s">
        <v>2517</v>
      </c>
      <c r="G4425" t="s">
        <v>35</v>
      </c>
      <c r="H4425" t="s">
        <v>21</v>
      </c>
      <c r="I4425" t="s">
        <v>23</v>
      </c>
      <c r="J4425" t="s">
        <v>123</v>
      </c>
      <c r="K4425" t="s">
        <v>25</v>
      </c>
      <c r="L4425" t="s">
        <v>390</v>
      </c>
      <c r="M4425" t="s">
        <v>27</v>
      </c>
      <c r="N4425" t="s">
        <v>1798</v>
      </c>
      <c r="O4425" t="s">
        <v>27</v>
      </c>
      <c r="P4425" t="s">
        <v>41</v>
      </c>
      <c r="Q4425" t="s">
        <v>35</v>
      </c>
    </row>
    <row r="4426" spans="1:17">
      <c r="A4426" t="s">
        <v>186</v>
      </c>
      <c r="B4426" t="s">
        <v>43</v>
      </c>
      <c r="C4426" t="s">
        <v>19</v>
      </c>
      <c r="D4426" t="s">
        <v>45</v>
      </c>
      <c r="E4426" t="s">
        <v>21</v>
      </c>
      <c r="F4426" t="s">
        <v>2518</v>
      </c>
      <c r="G4426" t="s">
        <v>35</v>
      </c>
      <c r="H4426" t="s">
        <v>35</v>
      </c>
      <c r="I4426" t="s">
        <v>30</v>
      </c>
      <c r="J4426" t="s">
        <v>91</v>
      </c>
      <c r="K4426" t="s">
        <v>37</v>
      </c>
      <c r="L4426" t="s">
        <v>369</v>
      </c>
      <c r="M4426" t="s">
        <v>27</v>
      </c>
      <c r="N4426" t="s">
        <v>28</v>
      </c>
      <c r="O4426" t="s">
        <v>29</v>
      </c>
      <c r="P4426" t="s">
        <v>30</v>
      </c>
      <c r="Q4426" t="s">
        <v>21</v>
      </c>
    </row>
    <row r="4427" spans="1:17">
      <c r="A4427" t="s">
        <v>42</v>
      </c>
      <c r="B4427" t="s">
        <v>32</v>
      </c>
      <c r="C4427" t="s">
        <v>19</v>
      </c>
      <c r="D4427" t="s">
        <v>33</v>
      </c>
      <c r="E4427" t="s">
        <v>21</v>
      </c>
      <c r="F4427" t="s">
        <v>317</v>
      </c>
      <c r="G4427" t="s">
        <v>35</v>
      </c>
      <c r="H4427" t="s">
        <v>35</v>
      </c>
      <c r="I4427" t="s">
        <v>30</v>
      </c>
      <c r="J4427" t="s">
        <v>108</v>
      </c>
      <c r="K4427" t="s">
        <v>37</v>
      </c>
      <c r="L4427" t="s">
        <v>302</v>
      </c>
      <c r="M4427" t="s">
        <v>63</v>
      </c>
      <c r="N4427" t="s">
        <v>28</v>
      </c>
      <c r="O4427" t="s">
        <v>29</v>
      </c>
      <c r="P4427" t="s">
        <v>30</v>
      </c>
      <c r="Q4427" t="s">
        <v>21</v>
      </c>
    </row>
    <row r="4428" spans="1:17">
      <c r="A4428" t="s">
        <v>76</v>
      </c>
      <c r="B4428" t="s">
        <v>87</v>
      </c>
      <c r="C4428" t="s">
        <v>19</v>
      </c>
      <c r="D4428" t="s">
        <v>45</v>
      </c>
      <c r="E4428" t="s">
        <v>21</v>
      </c>
      <c r="F4428" t="s">
        <v>2519</v>
      </c>
      <c r="G4428" t="s">
        <v>21</v>
      </c>
      <c r="H4428" t="s">
        <v>21</v>
      </c>
      <c r="I4428" t="s">
        <v>23</v>
      </c>
      <c r="J4428" t="s">
        <v>40</v>
      </c>
      <c r="K4428" t="s">
        <v>37</v>
      </c>
      <c r="L4428" t="s">
        <v>216</v>
      </c>
      <c r="M4428" t="s">
        <v>63</v>
      </c>
      <c r="N4428" t="s">
        <v>28</v>
      </c>
      <c r="O4428" t="s">
        <v>29</v>
      </c>
      <c r="P4428" t="s">
        <v>30</v>
      </c>
      <c r="Q4428" t="s">
        <v>21</v>
      </c>
    </row>
    <row r="4429" spans="1:17">
      <c r="A4429" t="s">
        <v>126</v>
      </c>
      <c r="B4429" t="s">
        <v>66</v>
      </c>
      <c r="C4429" t="s">
        <v>19</v>
      </c>
      <c r="D4429" t="s">
        <v>45</v>
      </c>
      <c r="E4429" t="s">
        <v>21</v>
      </c>
      <c r="F4429" t="s">
        <v>29</v>
      </c>
      <c r="G4429" t="s">
        <v>21</v>
      </c>
      <c r="H4429" t="s">
        <v>21</v>
      </c>
      <c r="I4429" t="s">
        <v>23</v>
      </c>
      <c r="J4429" t="s">
        <v>219</v>
      </c>
      <c r="K4429" t="s">
        <v>92</v>
      </c>
      <c r="L4429" t="s">
        <v>712</v>
      </c>
      <c r="M4429" t="s">
        <v>74</v>
      </c>
      <c r="N4429" t="s">
        <v>28</v>
      </c>
      <c r="O4429" t="s">
        <v>29</v>
      </c>
      <c r="P4429" t="s">
        <v>30</v>
      </c>
      <c r="Q4429" t="s">
        <v>21</v>
      </c>
    </row>
    <row r="4430" spans="1:17">
      <c r="A4430" t="s">
        <v>209</v>
      </c>
      <c r="B4430" t="s">
        <v>56</v>
      </c>
      <c r="C4430" t="s">
        <v>19</v>
      </c>
      <c r="D4430" t="s">
        <v>2553</v>
      </c>
      <c r="E4430" t="s">
        <v>21</v>
      </c>
      <c r="F4430" t="s">
        <v>989</v>
      </c>
      <c r="G4430" t="s">
        <v>35</v>
      </c>
      <c r="H4430" t="s">
        <v>21</v>
      </c>
      <c r="I4430" t="s">
        <v>23</v>
      </c>
      <c r="J4430" t="s">
        <v>63</v>
      </c>
      <c r="K4430" t="s">
        <v>61</v>
      </c>
      <c r="L4430" t="s">
        <v>651</v>
      </c>
      <c r="M4430" t="s">
        <v>27</v>
      </c>
      <c r="N4430" t="s">
        <v>554</v>
      </c>
      <c r="O4430" t="s">
        <v>63</v>
      </c>
      <c r="P4430" t="s">
        <v>70</v>
      </c>
      <c r="Q4430" t="s">
        <v>21</v>
      </c>
    </row>
    <row r="4431" spans="1:17">
      <c r="A4431" t="s">
        <v>197</v>
      </c>
      <c r="B4431" t="s">
        <v>30</v>
      </c>
      <c r="C4431" t="s">
        <v>19</v>
      </c>
      <c r="D4431" t="s">
        <v>20</v>
      </c>
      <c r="E4431" t="s">
        <v>21</v>
      </c>
      <c r="F4431" t="s">
        <v>128</v>
      </c>
      <c r="G4431" t="s">
        <v>21</v>
      </c>
      <c r="H4431" t="s">
        <v>21</v>
      </c>
      <c r="I4431" t="s">
        <v>30</v>
      </c>
      <c r="J4431" t="s">
        <v>36</v>
      </c>
      <c r="K4431" t="s">
        <v>53</v>
      </c>
      <c r="L4431" t="s">
        <v>158</v>
      </c>
      <c r="M4431" t="s">
        <v>27</v>
      </c>
      <c r="N4431" t="s">
        <v>28</v>
      </c>
      <c r="O4431" t="s">
        <v>29</v>
      </c>
      <c r="P4431" t="s">
        <v>30</v>
      </c>
      <c r="Q4431" t="s">
        <v>21</v>
      </c>
    </row>
    <row r="4432" spans="1:17">
      <c r="A4432" t="s">
        <v>524</v>
      </c>
      <c r="B4432" t="s">
        <v>43</v>
      </c>
      <c r="C4432" t="s">
        <v>19</v>
      </c>
      <c r="D4432" t="s">
        <v>45</v>
      </c>
      <c r="E4432" t="s">
        <v>21</v>
      </c>
      <c r="F4432" t="s">
        <v>214</v>
      </c>
      <c r="G4432" t="s">
        <v>35</v>
      </c>
      <c r="H4432" t="s">
        <v>21</v>
      </c>
      <c r="I4432" t="s">
        <v>23</v>
      </c>
      <c r="J4432" t="s">
        <v>57</v>
      </c>
      <c r="K4432" t="s">
        <v>92</v>
      </c>
      <c r="L4432" t="s">
        <v>571</v>
      </c>
      <c r="M4432" t="s">
        <v>27</v>
      </c>
      <c r="N4432" t="s">
        <v>28</v>
      </c>
      <c r="O4432" t="s">
        <v>29</v>
      </c>
      <c r="P4432" t="s">
        <v>30</v>
      </c>
      <c r="Q4432" t="s">
        <v>21</v>
      </c>
    </row>
    <row r="4433" spans="1:17">
      <c r="A4433" t="s">
        <v>110</v>
      </c>
      <c r="B4433" t="s">
        <v>56</v>
      </c>
      <c r="C4433" t="s">
        <v>19</v>
      </c>
      <c r="D4433" t="s">
        <v>20</v>
      </c>
      <c r="E4433" t="s">
        <v>21</v>
      </c>
      <c r="F4433" t="s">
        <v>358</v>
      </c>
      <c r="G4433" t="s">
        <v>35</v>
      </c>
      <c r="H4433" t="s">
        <v>35</v>
      </c>
      <c r="I4433" t="s">
        <v>30</v>
      </c>
      <c r="J4433" t="s">
        <v>219</v>
      </c>
      <c r="K4433" t="s">
        <v>37</v>
      </c>
      <c r="L4433" t="s">
        <v>104</v>
      </c>
      <c r="M4433" t="s">
        <v>27</v>
      </c>
      <c r="N4433" t="s">
        <v>28</v>
      </c>
      <c r="O4433" t="s">
        <v>29</v>
      </c>
      <c r="P4433" t="s">
        <v>30</v>
      </c>
      <c r="Q4433" t="s">
        <v>21</v>
      </c>
    </row>
    <row r="4434" spans="1:17">
      <c r="A4434" t="s">
        <v>159</v>
      </c>
      <c r="B4434" t="s">
        <v>43</v>
      </c>
      <c r="C4434" t="s">
        <v>19</v>
      </c>
      <c r="D4434" t="s">
        <v>33</v>
      </c>
      <c r="E4434" t="s">
        <v>21</v>
      </c>
      <c r="F4434" t="s">
        <v>172</v>
      </c>
      <c r="G4434" t="s">
        <v>35</v>
      </c>
      <c r="H4434" t="s">
        <v>21</v>
      </c>
      <c r="I4434" t="s">
        <v>30</v>
      </c>
      <c r="J4434" t="s">
        <v>99</v>
      </c>
      <c r="K4434" t="s">
        <v>37</v>
      </c>
      <c r="L4434" t="s">
        <v>1353</v>
      </c>
      <c r="M4434" t="s">
        <v>63</v>
      </c>
      <c r="N4434" t="s">
        <v>28</v>
      </c>
      <c r="O4434" t="s">
        <v>29</v>
      </c>
      <c r="P4434" t="s">
        <v>30</v>
      </c>
      <c r="Q4434" t="s">
        <v>21</v>
      </c>
    </row>
    <row r="4435" spans="1:17">
      <c r="A4435" t="s">
        <v>103</v>
      </c>
      <c r="B4435" t="s">
        <v>43</v>
      </c>
      <c r="C4435" t="s">
        <v>19</v>
      </c>
      <c r="D4435" t="s">
        <v>45</v>
      </c>
      <c r="E4435" t="s">
        <v>21</v>
      </c>
      <c r="F4435" t="s">
        <v>1875</v>
      </c>
      <c r="G4435" t="s">
        <v>35</v>
      </c>
      <c r="H4435" t="s">
        <v>35</v>
      </c>
      <c r="I4435" t="s">
        <v>23</v>
      </c>
      <c r="J4435" t="s">
        <v>36</v>
      </c>
      <c r="K4435" t="s">
        <v>37</v>
      </c>
      <c r="L4435" t="s">
        <v>1613</v>
      </c>
      <c r="M4435" t="s">
        <v>27</v>
      </c>
      <c r="N4435" t="s">
        <v>449</v>
      </c>
      <c r="O4435" t="s">
        <v>27</v>
      </c>
      <c r="P4435" t="s">
        <v>196</v>
      </c>
      <c r="Q4435" t="s">
        <v>35</v>
      </c>
    </row>
    <row r="4436" spans="1:17">
      <c r="A4436" t="s">
        <v>42</v>
      </c>
      <c r="B4436" t="s">
        <v>72</v>
      </c>
      <c r="C4436" t="s">
        <v>44</v>
      </c>
      <c r="D4436" t="s">
        <v>33</v>
      </c>
      <c r="E4436" t="s">
        <v>21</v>
      </c>
      <c r="F4436" t="s">
        <v>818</v>
      </c>
      <c r="G4436" t="s">
        <v>35</v>
      </c>
      <c r="H4436" t="s">
        <v>21</v>
      </c>
      <c r="I4436" t="s">
        <v>23</v>
      </c>
      <c r="J4436" t="s">
        <v>99</v>
      </c>
      <c r="K4436" t="s">
        <v>100</v>
      </c>
      <c r="L4436" t="s">
        <v>255</v>
      </c>
      <c r="M4436" t="s">
        <v>27</v>
      </c>
      <c r="N4436" t="s">
        <v>493</v>
      </c>
      <c r="O4436" t="s">
        <v>27</v>
      </c>
      <c r="P4436" t="s">
        <v>41</v>
      </c>
      <c r="Q4436" t="s">
        <v>21</v>
      </c>
    </row>
    <row r="4437" spans="1:17">
      <c r="A4437" t="s">
        <v>97</v>
      </c>
      <c r="B4437" t="s">
        <v>72</v>
      </c>
      <c r="C4437" t="s">
        <v>44</v>
      </c>
      <c r="D4437" t="s">
        <v>33</v>
      </c>
      <c r="E4437" t="s">
        <v>21</v>
      </c>
      <c r="F4437" t="s">
        <v>2520</v>
      </c>
      <c r="G4437" t="s">
        <v>35</v>
      </c>
      <c r="H4437" t="s">
        <v>21</v>
      </c>
      <c r="I4437" t="s">
        <v>146</v>
      </c>
      <c r="J4437" t="s">
        <v>57</v>
      </c>
      <c r="K4437" t="s">
        <v>37</v>
      </c>
      <c r="L4437" t="s">
        <v>1209</v>
      </c>
      <c r="M4437" t="s">
        <v>40</v>
      </c>
      <c r="N4437" t="s">
        <v>399</v>
      </c>
      <c r="O4437" t="s">
        <v>63</v>
      </c>
      <c r="P4437" t="s">
        <v>41</v>
      </c>
      <c r="Q4437" t="s">
        <v>21</v>
      </c>
    </row>
    <row r="4438" spans="1:17">
      <c r="A4438" t="s">
        <v>65</v>
      </c>
      <c r="B4438" t="s">
        <v>72</v>
      </c>
      <c r="C4438" t="s">
        <v>44</v>
      </c>
      <c r="D4438" t="s">
        <v>45</v>
      </c>
      <c r="E4438" t="s">
        <v>21</v>
      </c>
      <c r="F4438" t="s">
        <v>103</v>
      </c>
      <c r="G4438" t="s">
        <v>21</v>
      </c>
      <c r="H4438" t="s">
        <v>21</v>
      </c>
      <c r="I4438" t="s">
        <v>23</v>
      </c>
      <c r="J4438" t="s">
        <v>134</v>
      </c>
      <c r="K4438" t="s">
        <v>92</v>
      </c>
      <c r="L4438" t="s">
        <v>460</v>
      </c>
      <c r="M4438" t="s">
        <v>52</v>
      </c>
      <c r="N4438" t="s">
        <v>28</v>
      </c>
      <c r="O4438" t="s">
        <v>29</v>
      </c>
      <c r="P4438" t="s">
        <v>30</v>
      </c>
      <c r="Q4438" t="s">
        <v>21</v>
      </c>
    </row>
    <row r="4439" spans="1:17">
      <c r="A4439" t="s">
        <v>128</v>
      </c>
      <c r="B4439" t="s">
        <v>43</v>
      </c>
      <c r="C4439" t="s">
        <v>19</v>
      </c>
      <c r="D4439" t="s">
        <v>45</v>
      </c>
      <c r="E4439" t="s">
        <v>21</v>
      </c>
      <c r="F4439" t="s">
        <v>2521</v>
      </c>
      <c r="G4439" t="s">
        <v>21</v>
      </c>
      <c r="H4439" t="s">
        <v>21</v>
      </c>
      <c r="I4439" t="s">
        <v>146</v>
      </c>
      <c r="J4439" t="s">
        <v>97</v>
      </c>
      <c r="K4439" t="s">
        <v>119</v>
      </c>
      <c r="L4439" t="s">
        <v>343</v>
      </c>
      <c r="M4439" t="s">
        <v>63</v>
      </c>
      <c r="N4439" t="s">
        <v>28</v>
      </c>
      <c r="O4439" t="s">
        <v>29</v>
      </c>
      <c r="P4439" t="s">
        <v>30</v>
      </c>
      <c r="Q4439" t="s">
        <v>21</v>
      </c>
    </row>
    <row r="4440" spans="1:17">
      <c r="A4440" t="s">
        <v>180</v>
      </c>
      <c r="B4440" t="s">
        <v>87</v>
      </c>
      <c r="C4440" t="s">
        <v>122</v>
      </c>
      <c r="D4440" t="s">
        <v>33</v>
      </c>
      <c r="E4440" t="s">
        <v>21</v>
      </c>
      <c r="F4440" t="s">
        <v>203</v>
      </c>
      <c r="G4440" t="s">
        <v>21</v>
      </c>
      <c r="H4440" t="s">
        <v>35</v>
      </c>
      <c r="I4440" t="s">
        <v>30</v>
      </c>
      <c r="J4440" t="s">
        <v>24</v>
      </c>
      <c r="K4440" t="s">
        <v>53</v>
      </c>
      <c r="L4440" t="s">
        <v>120</v>
      </c>
      <c r="M4440" t="s">
        <v>27</v>
      </c>
      <c r="N4440" t="s">
        <v>28</v>
      </c>
      <c r="O4440" t="s">
        <v>29</v>
      </c>
      <c r="P4440" t="s">
        <v>30</v>
      </c>
      <c r="Q4440" t="s">
        <v>21</v>
      </c>
    </row>
    <row r="4441" spans="1:17">
      <c r="A4441" t="s">
        <v>234</v>
      </c>
      <c r="B4441" t="s">
        <v>94</v>
      </c>
      <c r="C4441" t="s">
        <v>44</v>
      </c>
      <c r="D4441" t="s">
        <v>33</v>
      </c>
      <c r="E4441" t="s">
        <v>21</v>
      </c>
      <c r="F4441" t="s">
        <v>50</v>
      </c>
      <c r="G4441" t="s">
        <v>21</v>
      </c>
      <c r="H4441" t="s">
        <v>21</v>
      </c>
      <c r="I4441" t="s">
        <v>146</v>
      </c>
      <c r="J4441" t="s">
        <v>63</v>
      </c>
      <c r="K4441" t="s">
        <v>61</v>
      </c>
      <c r="L4441" t="s">
        <v>522</v>
      </c>
      <c r="M4441" t="s">
        <v>27</v>
      </c>
      <c r="N4441" t="s">
        <v>28</v>
      </c>
      <c r="O4441" t="s">
        <v>29</v>
      </c>
      <c r="P4441" t="s">
        <v>30</v>
      </c>
      <c r="Q4441" t="s">
        <v>21</v>
      </c>
    </row>
    <row r="4442" spans="1:17">
      <c r="A4442" t="s">
        <v>197</v>
      </c>
      <c r="B4442" t="s">
        <v>56</v>
      </c>
      <c r="C4442" t="s">
        <v>19</v>
      </c>
      <c r="D4442" t="s">
        <v>20</v>
      </c>
      <c r="E4442" t="s">
        <v>21</v>
      </c>
      <c r="F4442" t="s">
        <v>2522</v>
      </c>
      <c r="G4442" t="s">
        <v>21</v>
      </c>
      <c r="H4442" t="s">
        <v>21</v>
      </c>
      <c r="I4442" t="s">
        <v>30</v>
      </c>
      <c r="J4442" t="s">
        <v>36</v>
      </c>
      <c r="K4442" t="s">
        <v>53</v>
      </c>
      <c r="L4442" t="s">
        <v>126</v>
      </c>
      <c r="M4442" t="s">
        <v>63</v>
      </c>
      <c r="N4442" t="s">
        <v>28</v>
      </c>
      <c r="O4442" t="s">
        <v>29</v>
      </c>
      <c r="P4442" t="s">
        <v>30</v>
      </c>
      <c r="Q4442" t="s">
        <v>21</v>
      </c>
    </row>
    <row r="4443" spans="1:17">
      <c r="A4443" t="s">
        <v>121</v>
      </c>
      <c r="B4443" t="s">
        <v>43</v>
      </c>
      <c r="C4443" t="s">
        <v>19</v>
      </c>
      <c r="D4443" t="s">
        <v>45</v>
      </c>
      <c r="E4443" t="s">
        <v>21</v>
      </c>
      <c r="F4443" t="s">
        <v>2523</v>
      </c>
      <c r="G4443" t="s">
        <v>21</v>
      </c>
      <c r="H4443" t="s">
        <v>21</v>
      </c>
      <c r="I4443" t="s">
        <v>30</v>
      </c>
      <c r="J4443" t="s">
        <v>82</v>
      </c>
      <c r="K4443" t="s">
        <v>53</v>
      </c>
      <c r="L4443" t="s">
        <v>712</v>
      </c>
      <c r="M4443" t="s">
        <v>52</v>
      </c>
      <c r="N4443" t="s">
        <v>28</v>
      </c>
      <c r="O4443" t="s">
        <v>29</v>
      </c>
      <c r="P4443" t="s">
        <v>30</v>
      </c>
      <c r="Q4443" t="s">
        <v>21</v>
      </c>
    </row>
    <row r="4444" spans="1:17">
      <c r="A4444" t="s">
        <v>71</v>
      </c>
      <c r="B4444" t="s">
        <v>56</v>
      </c>
      <c r="C4444" t="s">
        <v>19</v>
      </c>
      <c r="D4444" t="s">
        <v>20</v>
      </c>
      <c r="E4444" t="s">
        <v>21</v>
      </c>
      <c r="F4444" t="s">
        <v>2524</v>
      </c>
      <c r="G4444" t="s">
        <v>35</v>
      </c>
      <c r="H4444" t="s">
        <v>21</v>
      </c>
      <c r="I4444" t="s">
        <v>23</v>
      </c>
      <c r="J4444" t="s">
        <v>36</v>
      </c>
      <c r="K4444" t="s">
        <v>37</v>
      </c>
      <c r="L4444" t="s">
        <v>1009</v>
      </c>
      <c r="M4444" t="s">
        <v>63</v>
      </c>
      <c r="N4444" t="s">
        <v>28</v>
      </c>
      <c r="O4444" t="s">
        <v>29</v>
      </c>
      <c r="P4444" t="s">
        <v>30</v>
      </c>
      <c r="Q4444" t="s">
        <v>21</v>
      </c>
    </row>
    <row r="4445" spans="1:17">
      <c r="A4445" t="s">
        <v>234</v>
      </c>
      <c r="B4445" t="s">
        <v>43</v>
      </c>
      <c r="C4445" t="s">
        <v>44</v>
      </c>
      <c r="D4445" t="s">
        <v>45</v>
      </c>
      <c r="E4445" t="s">
        <v>21</v>
      </c>
      <c r="F4445" t="s">
        <v>29</v>
      </c>
      <c r="G4445" t="s">
        <v>21</v>
      </c>
      <c r="H4445" t="s">
        <v>21</v>
      </c>
      <c r="I4445" t="s">
        <v>146</v>
      </c>
      <c r="J4445" t="s">
        <v>108</v>
      </c>
      <c r="K4445" t="s">
        <v>37</v>
      </c>
      <c r="L4445" t="s">
        <v>444</v>
      </c>
      <c r="M4445" t="s">
        <v>63</v>
      </c>
      <c r="N4445" t="s">
        <v>28</v>
      </c>
      <c r="O4445" t="s">
        <v>29</v>
      </c>
      <c r="P4445" t="s">
        <v>30</v>
      </c>
      <c r="Q4445" t="s">
        <v>21</v>
      </c>
    </row>
    <row r="4446" spans="1:17">
      <c r="A4446" t="s">
        <v>97</v>
      </c>
      <c r="B4446" t="s">
        <v>72</v>
      </c>
      <c r="C4446" t="s">
        <v>44</v>
      </c>
      <c r="D4446" t="s">
        <v>33</v>
      </c>
      <c r="E4446" t="s">
        <v>21</v>
      </c>
      <c r="F4446" t="s">
        <v>1887</v>
      </c>
      <c r="G4446" t="s">
        <v>21</v>
      </c>
      <c r="H4446" t="s">
        <v>21</v>
      </c>
      <c r="I4446" t="s">
        <v>23</v>
      </c>
      <c r="J4446" t="s">
        <v>63</v>
      </c>
      <c r="K4446" t="s">
        <v>61</v>
      </c>
      <c r="L4446" t="s">
        <v>494</v>
      </c>
      <c r="M4446" t="s">
        <v>27</v>
      </c>
      <c r="N4446" t="s">
        <v>28</v>
      </c>
      <c r="O4446" t="s">
        <v>29</v>
      </c>
      <c r="P4446" t="s">
        <v>30</v>
      </c>
      <c r="Q4446" t="s">
        <v>21</v>
      </c>
    </row>
    <row r="4447" spans="1:17">
      <c r="A4447" t="s">
        <v>323</v>
      </c>
      <c r="B4447" t="s">
        <v>56</v>
      </c>
      <c r="C4447" t="s">
        <v>19</v>
      </c>
      <c r="D4447" t="s">
        <v>20</v>
      </c>
      <c r="E4447" t="s">
        <v>21</v>
      </c>
      <c r="F4447" t="s">
        <v>309</v>
      </c>
      <c r="G4447" t="s">
        <v>35</v>
      </c>
      <c r="H4447" t="s">
        <v>21</v>
      </c>
      <c r="I4447" t="s">
        <v>30</v>
      </c>
      <c r="J4447" t="s">
        <v>108</v>
      </c>
      <c r="K4447" t="s">
        <v>37</v>
      </c>
      <c r="L4447" t="s">
        <v>312</v>
      </c>
      <c r="M4447" t="s">
        <v>27</v>
      </c>
      <c r="N4447" t="s">
        <v>28</v>
      </c>
      <c r="O4447" t="s">
        <v>29</v>
      </c>
      <c r="P4447" t="s">
        <v>30</v>
      </c>
      <c r="Q4447" t="s">
        <v>21</v>
      </c>
    </row>
    <row r="4448" spans="1:17">
      <c r="A4448" t="s">
        <v>169</v>
      </c>
      <c r="B4448" t="s">
        <v>94</v>
      </c>
      <c r="C4448" t="s">
        <v>44</v>
      </c>
      <c r="D4448" t="s">
        <v>33</v>
      </c>
      <c r="E4448" t="s">
        <v>21</v>
      </c>
      <c r="F4448" t="s">
        <v>493</v>
      </c>
      <c r="G4448" t="s">
        <v>35</v>
      </c>
      <c r="H4448" t="s">
        <v>21</v>
      </c>
      <c r="I4448" t="s">
        <v>146</v>
      </c>
      <c r="J4448" t="s">
        <v>130</v>
      </c>
      <c r="K4448" t="s">
        <v>37</v>
      </c>
      <c r="L4448" t="s">
        <v>114</v>
      </c>
      <c r="M4448" t="s">
        <v>27</v>
      </c>
      <c r="N4448" t="s">
        <v>28</v>
      </c>
      <c r="O4448" t="s">
        <v>29</v>
      </c>
      <c r="P4448" t="s">
        <v>30</v>
      </c>
      <c r="Q4448" t="s">
        <v>21</v>
      </c>
    </row>
    <row r="4449" spans="1:17">
      <c r="A4449" t="s">
        <v>162</v>
      </c>
      <c r="B4449" t="s">
        <v>56</v>
      </c>
      <c r="C4449" t="s">
        <v>44</v>
      </c>
      <c r="D4449" t="s">
        <v>20</v>
      </c>
      <c r="E4449" t="s">
        <v>21</v>
      </c>
      <c r="F4449" t="s">
        <v>1928</v>
      </c>
      <c r="G4449" t="s">
        <v>35</v>
      </c>
      <c r="H4449" t="s">
        <v>21</v>
      </c>
      <c r="I4449" t="s">
        <v>23</v>
      </c>
      <c r="J4449" t="s">
        <v>118</v>
      </c>
      <c r="K4449" t="s">
        <v>37</v>
      </c>
      <c r="L4449" t="s">
        <v>504</v>
      </c>
      <c r="M4449" t="s">
        <v>63</v>
      </c>
      <c r="N4449" t="s">
        <v>550</v>
      </c>
      <c r="O4449" t="s">
        <v>63</v>
      </c>
      <c r="P4449" t="s">
        <v>70</v>
      </c>
      <c r="Q4449" t="s">
        <v>35</v>
      </c>
    </row>
    <row r="4450" spans="1:17">
      <c r="A4450" t="s">
        <v>128</v>
      </c>
      <c r="B4450" t="s">
        <v>18</v>
      </c>
      <c r="C4450" t="s">
        <v>19</v>
      </c>
      <c r="D4450" t="s">
        <v>33</v>
      </c>
      <c r="E4450" t="s">
        <v>21</v>
      </c>
      <c r="F4450" t="s">
        <v>933</v>
      </c>
      <c r="G4450" t="s">
        <v>35</v>
      </c>
      <c r="H4450" t="s">
        <v>21</v>
      </c>
      <c r="I4450" t="s">
        <v>30</v>
      </c>
      <c r="J4450" t="s">
        <v>130</v>
      </c>
      <c r="K4450" t="s">
        <v>37</v>
      </c>
      <c r="L4450" t="s">
        <v>1353</v>
      </c>
      <c r="M4450" t="s">
        <v>63</v>
      </c>
      <c r="N4450" t="s">
        <v>28</v>
      </c>
      <c r="O4450" t="s">
        <v>29</v>
      </c>
      <c r="P4450" t="s">
        <v>30</v>
      </c>
      <c r="Q4450" t="s">
        <v>21</v>
      </c>
    </row>
    <row r="4451" spans="1:17">
      <c r="A4451" t="s">
        <v>97</v>
      </c>
      <c r="B4451" t="s">
        <v>66</v>
      </c>
      <c r="C4451" t="s">
        <v>44</v>
      </c>
      <c r="D4451" t="s">
        <v>33</v>
      </c>
      <c r="E4451" t="s">
        <v>21</v>
      </c>
      <c r="F4451" t="s">
        <v>98</v>
      </c>
      <c r="G4451" t="s">
        <v>35</v>
      </c>
      <c r="H4451" t="s">
        <v>21</v>
      </c>
      <c r="I4451" t="s">
        <v>30</v>
      </c>
      <c r="J4451" t="s">
        <v>134</v>
      </c>
      <c r="K4451" t="s">
        <v>37</v>
      </c>
      <c r="L4451" t="s">
        <v>1686</v>
      </c>
      <c r="M4451" t="s">
        <v>40</v>
      </c>
      <c r="N4451" t="s">
        <v>28</v>
      </c>
      <c r="O4451" t="s">
        <v>29</v>
      </c>
      <c r="P4451" t="s">
        <v>30</v>
      </c>
      <c r="Q4451" t="s">
        <v>21</v>
      </c>
    </row>
    <row r="4452" spans="1:17">
      <c r="A4452" t="s">
        <v>151</v>
      </c>
      <c r="B4452" t="s">
        <v>56</v>
      </c>
      <c r="C4452" t="s">
        <v>19</v>
      </c>
      <c r="D4452" t="s">
        <v>20</v>
      </c>
      <c r="E4452" t="s">
        <v>21</v>
      </c>
      <c r="F4452" t="s">
        <v>2525</v>
      </c>
      <c r="G4452" t="s">
        <v>35</v>
      </c>
      <c r="H4452" t="s">
        <v>21</v>
      </c>
      <c r="I4452" t="s">
        <v>30</v>
      </c>
      <c r="J4452" t="s">
        <v>60</v>
      </c>
      <c r="K4452" t="s">
        <v>37</v>
      </c>
      <c r="L4452" t="s">
        <v>316</v>
      </c>
      <c r="M4452" t="s">
        <v>74</v>
      </c>
      <c r="N4452" t="s">
        <v>28</v>
      </c>
      <c r="O4452" t="s">
        <v>29</v>
      </c>
      <c r="P4452" t="s">
        <v>30</v>
      </c>
      <c r="Q4452" t="s">
        <v>21</v>
      </c>
    </row>
    <row r="4453" spans="1:17">
      <c r="A4453" t="s">
        <v>140</v>
      </c>
      <c r="B4453" t="s">
        <v>43</v>
      </c>
      <c r="C4453" t="s">
        <v>19</v>
      </c>
      <c r="D4453" t="s">
        <v>45</v>
      </c>
      <c r="E4453" t="s">
        <v>21</v>
      </c>
      <c r="F4453" t="s">
        <v>2526</v>
      </c>
      <c r="G4453" t="s">
        <v>21</v>
      </c>
      <c r="H4453" t="s">
        <v>21</v>
      </c>
      <c r="I4453" t="s">
        <v>23</v>
      </c>
      <c r="J4453" t="s">
        <v>219</v>
      </c>
      <c r="K4453" t="s">
        <v>92</v>
      </c>
      <c r="L4453" t="s">
        <v>550</v>
      </c>
      <c r="M4453" t="s">
        <v>63</v>
      </c>
      <c r="N4453" t="s">
        <v>28</v>
      </c>
      <c r="O4453" t="s">
        <v>29</v>
      </c>
      <c r="P4453" t="s">
        <v>30</v>
      </c>
      <c r="Q4453" t="s">
        <v>21</v>
      </c>
    </row>
    <row r="4454" spans="1:17">
      <c r="A4454" t="s">
        <v>42</v>
      </c>
      <c r="B4454" t="s">
        <v>72</v>
      </c>
      <c r="C4454" t="s">
        <v>19</v>
      </c>
      <c r="D4454" t="s">
        <v>33</v>
      </c>
      <c r="E4454" t="s">
        <v>21</v>
      </c>
      <c r="F4454" t="s">
        <v>2527</v>
      </c>
      <c r="G4454" t="s">
        <v>21</v>
      </c>
      <c r="H4454" t="s">
        <v>21</v>
      </c>
      <c r="I4454" t="s">
        <v>23</v>
      </c>
      <c r="J4454" t="s">
        <v>24</v>
      </c>
      <c r="K4454" t="s">
        <v>124</v>
      </c>
      <c r="L4454" t="s">
        <v>449</v>
      </c>
      <c r="M4454" t="s">
        <v>52</v>
      </c>
      <c r="N4454" t="s">
        <v>28</v>
      </c>
      <c r="O4454" t="s">
        <v>29</v>
      </c>
      <c r="P4454" t="s">
        <v>30</v>
      </c>
      <c r="Q4454" t="s">
        <v>21</v>
      </c>
    </row>
    <row r="4455" spans="1:17">
      <c r="A4455" t="s">
        <v>42</v>
      </c>
      <c r="B4455" t="s">
        <v>56</v>
      </c>
      <c r="C4455" t="s">
        <v>19</v>
      </c>
      <c r="D4455" t="s">
        <v>33</v>
      </c>
      <c r="E4455" t="s">
        <v>21</v>
      </c>
      <c r="F4455" t="s">
        <v>2528</v>
      </c>
      <c r="G4455" t="s">
        <v>35</v>
      </c>
      <c r="H4455" t="s">
        <v>21</v>
      </c>
      <c r="I4455" t="s">
        <v>23</v>
      </c>
      <c r="J4455" t="s">
        <v>85</v>
      </c>
      <c r="K4455" t="s">
        <v>124</v>
      </c>
      <c r="L4455" t="s">
        <v>893</v>
      </c>
      <c r="M4455" t="s">
        <v>27</v>
      </c>
      <c r="N4455" t="s">
        <v>377</v>
      </c>
      <c r="O4455" t="s">
        <v>63</v>
      </c>
      <c r="P4455" t="s">
        <v>41</v>
      </c>
      <c r="Q4455" t="s">
        <v>21</v>
      </c>
    </row>
    <row r="4456" spans="1:17">
      <c r="A4456" t="s">
        <v>110</v>
      </c>
      <c r="B4456" t="s">
        <v>43</v>
      </c>
      <c r="C4456" t="s">
        <v>44</v>
      </c>
      <c r="D4456" t="s">
        <v>45</v>
      </c>
      <c r="E4456" t="s">
        <v>21</v>
      </c>
      <c r="F4456" t="s">
        <v>366</v>
      </c>
      <c r="G4456" t="s">
        <v>35</v>
      </c>
      <c r="H4456" t="s">
        <v>21</v>
      </c>
      <c r="I4456" t="s">
        <v>23</v>
      </c>
      <c r="J4456" t="s">
        <v>152</v>
      </c>
      <c r="K4456" t="s">
        <v>92</v>
      </c>
      <c r="L4456" t="s">
        <v>178</v>
      </c>
      <c r="M4456" t="s">
        <v>63</v>
      </c>
      <c r="N4456" t="s">
        <v>28</v>
      </c>
      <c r="O4456" t="s">
        <v>29</v>
      </c>
      <c r="P4456" t="s">
        <v>30</v>
      </c>
      <c r="Q4456" t="s">
        <v>21</v>
      </c>
    </row>
    <row r="4457" spans="1:17">
      <c r="A4457" t="s">
        <v>202</v>
      </c>
      <c r="B4457" t="s">
        <v>56</v>
      </c>
      <c r="C4457" t="s">
        <v>19</v>
      </c>
      <c r="D4457" t="s">
        <v>33</v>
      </c>
      <c r="E4457" t="s">
        <v>21</v>
      </c>
      <c r="F4457" t="s">
        <v>194</v>
      </c>
      <c r="G4457" t="s">
        <v>35</v>
      </c>
      <c r="H4457" t="s">
        <v>21</v>
      </c>
      <c r="I4457" t="s">
        <v>23</v>
      </c>
      <c r="J4457" t="s">
        <v>82</v>
      </c>
      <c r="K4457" t="s">
        <v>48</v>
      </c>
      <c r="L4457" t="s">
        <v>890</v>
      </c>
      <c r="M4457" t="s">
        <v>63</v>
      </c>
      <c r="N4457" t="s">
        <v>28</v>
      </c>
      <c r="O4457" t="s">
        <v>29</v>
      </c>
      <c r="P4457" t="s">
        <v>30</v>
      </c>
      <c r="Q4457" t="s">
        <v>21</v>
      </c>
    </row>
    <row r="4458" spans="1:17">
      <c r="A4458" t="s">
        <v>110</v>
      </c>
      <c r="B4458" t="s">
        <v>43</v>
      </c>
      <c r="C4458" t="s">
        <v>19</v>
      </c>
      <c r="D4458" t="s">
        <v>20</v>
      </c>
      <c r="E4458" t="s">
        <v>21</v>
      </c>
      <c r="F4458" t="s">
        <v>2171</v>
      </c>
      <c r="G4458" t="s">
        <v>35</v>
      </c>
      <c r="H4458" t="s">
        <v>21</v>
      </c>
      <c r="I4458" t="s">
        <v>23</v>
      </c>
      <c r="J4458" t="s">
        <v>74</v>
      </c>
      <c r="K4458" t="s">
        <v>48</v>
      </c>
      <c r="L4458" t="s">
        <v>1172</v>
      </c>
      <c r="M4458" t="s">
        <v>63</v>
      </c>
      <c r="N4458" t="s">
        <v>527</v>
      </c>
      <c r="O4458" t="s">
        <v>27</v>
      </c>
      <c r="P4458" t="s">
        <v>41</v>
      </c>
      <c r="Q4458" t="s">
        <v>21</v>
      </c>
    </row>
    <row r="4459" spans="1:17">
      <c r="A4459" t="s">
        <v>110</v>
      </c>
      <c r="B4459" t="s">
        <v>56</v>
      </c>
      <c r="C4459" t="s">
        <v>44</v>
      </c>
      <c r="D4459" t="s">
        <v>20</v>
      </c>
      <c r="E4459" t="s">
        <v>21</v>
      </c>
      <c r="F4459" t="s">
        <v>2529</v>
      </c>
      <c r="G4459" t="s">
        <v>35</v>
      </c>
      <c r="H4459" t="s">
        <v>21</v>
      </c>
      <c r="I4459" t="s">
        <v>30</v>
      </c>
      <c r="J4459" t="s">
        <v>85</v>
      </c>
      <c r="K4459" t="s">
        <v>37</v>
      </c>
      <c r="L4459" t="s">
        <v>245</v>
      </c>
      <c r="M4459" t="s">
        <v>27</v>
      </c>
      <c r="N4459" t="s">
        <v>28</v>
      </c>
      <c r="O4459" t="s">
        <v>29</v>
      </c>
      <c r="P4459" t="s">
        <v>30</v>
      </c>
      <c r="Q4459" t="s">
        <v>21</v>
      </c>
    </row>
    <row r="4460" spans="1:17">
      <c r="A4460" t="s">
        <v>99</v>
      </c>
      <c r="B4460" t="s">
        <v>43</v>
      </c>
      <c r="C4460" t="s">
        <v>44</v>
      </c>
      <c r="D4460" t="s">
        <v>45</v>
      </c>
      <c r="E4460" t="s">
        <v>21</v>
      </c>
      <c r="F4460" t="s">
        <v>2530</v>
      </c>
      <c r="G4460" t="s">
        <v>21</v>
      </c>
      <c r="H4460" t="s">
        <v>21</v>
      </c>
      <c r="I4460" t="s">
        <v>23</v>
      </c>
      <c r="J4460" t="s">
        <v>47</v>
      </c>
      <c r="K4460" t="s">
        <v>578</v>
      </c>
      <c r="L4460" t="s">
        <v>215</v>
      </c>
      <c r="M4460" t="s">
        <v>27</v>
      </c>
      <c r="N4460" t="s">
        <v>469</v>
      </c>
      <c r="O4460" t="s">
        <v>27</v>
      </c>
      <c r="P4460" t="s">
        <v>196</v>
      </c>
      <c r="Q4460" t="s">
        <v>35</v>
      </c>
    </row>
    <row r="4461" spans="1:17">
      <c r="A4461" t="s">
        <v>97</v>
      </c>
      <c r="B4461" t="s">
        <v>87</v>
      </c>
      <c r="C4461" t="s">
        <v>44</v>
      </c>
      <c r="D4461" t="s">
        <v>33</v>
      </c>
      <c r="E4461" t="s">
        <v>21</v>
      </c>
      <c r="F4461" t="s">
        <v>229</v>
      </c>
      <c r="G4461" t="s">
        <v>35</v>
      </c>
      <c r="H4461" t="s">
        <v>21</v>
      </c>
      <c r="I4461" t="s">
        <v>23</v>
      </c>
      <c r="J4461" t="s">
        <v>82</v>
      </c>
      <c r="K4461" t="s">
        <v>48</v>
      </c>
      <c r="L4461" t="s">
        <v>1031</v>
      </c>
      <c r="M4461" t="s">
        <v>27</v>
      </c>
      <c r="N4461" t="s">
        <v>754</v>
      </c>
      <c r="O4461" t="s">
        <v>36</v>
      </c>
      <c r="P4461" t="s">
        <v>196</v>
      </c>
      <c r="Q4461" t="s">
        <v>21</v>
      </c>
    </row>
    <row r="4462" spans="1:17">
      <c r="A4462" t="s">
        <v>103</v>
      </c>
      <c r="B4462" t="s">
        <v>72</v>
      </c>
      <c r="C4462" t="s">
        <v>19</v>
      </c>
      <c r="D4462" t="s">
        <v>33</v>
      </c>
      <c r="E4462" t="s">
        <v>21</v>
      </c>
      <c r="F4462" t="s">
        <v>625</v>
      </c>
      <c r="G4462" t="s">
        <v>35</v>
      </c>
      <c r="H4462" t="s">
        <v>21</v>
      </c>
      <c r="I4462" t="s">
        <v>30</v>
      </c>
      <c r="J4462" t="s">
        <v>134</v>
      </c>
      <c r="K4462" t="s">
        <v>37</v>
      </c>
      <c r="L4462" t="s">
        <v>685</v>
      </c>
      <c r="M4462" t="s">
        <v>27</v>
      </c>
      <c r="N4462" t="s">
        <v>28</v>
      </c>
      <c r="O4462" t="s">
        <v>29</v>
      </c>
      <c r="P4462" t="s">
        <v>30</v>
      </c>
      <c r="Q4462" t="s">
        <v>21</v>
      </c>
    </row>
    <row r="4463" spans="1:17">
      <c r="A4463" t="s">
        <v>524</v>
      </c>
      <c r="B4463" t="s">
        <v>32</v>
      </c>
      <c r="C4463" t="s">
        <v>122</v>
      </c>
      <c r="D4463" t="s">
        <v>33</v>
      </c>
      <c r="E4463" t="s">
        <v>21</v>
      </c>
      <c r="F4463" t="s">
        <v>239</v>
      </c>
      <c r="G4463" t="s">
        <v>21</v>
      </c>
      <c r="H4463" t="s">
        <v>21</v>
      </c>
      <c r="I4463" t="s">
        <v>30</v>
      </c>
      <c r="J4463" t="s">
        <v>57</v>
      </c>
      <c r="K4463" t="s">
        <v>37</v>
      </c>
      <c r="L4463" t="s">
        <v>651</v>
      </c>
      <c r="M4463" t="s">
        <v>27</v>
      </c>
      <c r="N4463" t="s">
        <v>28</v>
      </c>
      <c r="O4463" t="s">
        <v>29</v>
      </c>
      <c r="P4463" t="s">
        <v>30</v>
      </c>
      <c r="Q4463" t="s">
        <v>21</v>
      </c>
    </row>
    <row r="4464" spans="1:17">
      <c r="A4464" t="s">
        <v>140</v>
      </c>
      <c r="B4464" t="s">
        <v>66</v>
      </c>
      <c r="C4464" t="s">
        <v>19</v>
      </c>
      <c r="D4464" t="s">
        <v>33</v>
      </c>
      <c r="E4464" t="s">
        <v>21</v>
      </c>
      <c r="F4464" t="s">
        <v>1994</v>
      </c>
      <c r="G4464" t="s">
        <v>21</v>
      </c>
      <c r="H4464" t="s">
        <v>35</v>
      </c>
      <c r="I4464" t="s">
        <v>23</v>
      </c>
      <c r="J4464" t="s">
        <v>123</v>
      </c>
      <c r="K4464" t="s">
        <v>92</v>
      </c>
      <c r="L4464" t="s">
        <v>75</v>
      </c>
      <c r="M4464" t="s">
        <v>130</v>
      </c>
      <c r="N4464" t="s">
        <v>28</v>
      </c>
      <c r="O4464" t="s">
        <v>29</v>
      </c>
      <c r="P4464" t="s">
        <v>30</v>
      </c>
      <c r="Q4464" t="s">
        <v>21</v>
      </c>
    </row>
    <row r="4465" spans="1:17">
      <c r="A4465" t="s">
        <v>31</v>
      </c>
      <c r="B4465" t="s">
        <v>72</v>
      </c>
      <c r="C4465" t="s">
        <v>44</v>
      </c>
      <c r="D4465" t="s">
        <v>33</v>
      </c>
      <c r="E4465" t="s">
        <v>21</v>
      </c>
      <c r="F4465" t="s">
        <v>783</v>
      </c>
      <c r="G4465" t="s">
        <v>35</v>
      </c>
      <c r="H4465" t="s">
        <v>21</v>
      </c>
      <c r="I4465" t="s">
        <v>23</v>
      </c>
      <c r="J4465" t="s">
        <v>152</v>
      </c>
      <c r="K4465" t="s">
        <v>124</v>
      </c>
      <c r="L4465" t="s">
        <v>310</v>
      </c>
      <c r="M4465" t="s">
        <v>27</v>
      </c>
      <c r="N4465" t="s">
        <v>868</v>
      </c>
      <c r="O4465" t="s">
        <v>40</v>
      </c>
      <c r="P4465" t="s">
        <v>41</v>
      </c>
      <c r="Q4465" t="s">
        <v>21</v>
      </c>
    </row>
    <row r="4466" spans="1:17">
      <c r="A4466" t="s">
        <v>151</v>
      </c>
      <c r="B4466" t="s">
        <v>32</v>
      </c>
      <c r="C4466" t="s">
        <v>122</v>
      </c>
      <c r="D4466" t="s">
        <v>33</v>
      </c>
      <c r="E4466" t="s">
        <v>21</v>
      </c>
      <c r="F4466" t="s">
        <v>2531</v>
      </c>
      <c r="G4466" t="s">
        <v>21</v>
      </c>
      <c r="H4466" t="s">
        <v>21</v>
      </c>
      <c r="I4466" t="s">
        <v>23</v>
      </c>
      <c r="J4466" t="s">
        <v>57</v>
      </c>
      <c r="K4466" t="s">
        <v>61</v>
      </c>
      <c r="L4466" t="s">
        <v>219</v>
      </c>
      <c r="M4466" t="s">
        <v>74</v>
      </c>
      <c r="N4466" t="s">
        <v>28</v>
      </c>
      <c r="O4466" t="s">
        <v>29</v>
      </c>
      <c r="P4466" t="s">
        <v>30</v>
      </c>
      <c r="Q4466" t="s">
        <v>21</v>
      </c>
    </row>
    <row r="4467" spans="1:17">
      <c r="A4467" t="s">
        <v>121</v>
      </c>
      <c r="B4467" t="s">
        <v>43</v>
      </c>
      <c r="C4467" t="s">
        <v>44</v>
      </c>
      <c r="D4467" t="s">
        <v>45</v>
      </c>
      <c r="E4467" t="s">
        <v>21</v>
      </c>
      <c r="F4467" t="s">
        <v>2315</v>
      </c>
      <c r="G4467" t="s">
        <v>21</v>
      </c>
      <c r="H4467" t="s">
        <v>21</v>
      </c>
      <c r="I4467" t="s">
        <v>23</v>
      </c>
      <c r="J4467" t="s">
        <v>234</v>
      </c>
      <c r="K4467" t="s">
        <v>53</v>
      </c>
      <c r="L4467" t="s">
        <v>250</v>
      </c>
      <c r="M4467" t="s">
        <v>40</v>
      </c>
      <c r="N4467" t="s">
        <v>486</v>
      </c>
      <c r="O4467" t="s">
        <v>40</v>
      </c>
      <c r="P4467" t="s">
        <v>70</v>
      </c>
      <c r="Q4467" t="s">
        <v>35</v>
      </c>
    </row>
    <row r="4468" spans="1:17">
      <c r="A4468" t="s">
        <v>192</v>
      </c>
      <c r="B4468" t="s">
        <v>43</v>
      </c>
      <c r="C4468" t="s">
        <v>19</v>
      </c>
      <c r="D4468" t="s">
        <v>33</v>
      </c>
      <c r="E4468" t="s">
        <v>21</v>
      </c>
      <c r="F4468" t="s">
        <v>2532</v>
      </c>
      <c r="G4468" t="s">
        <v>21</v>
      </c>
      <c r="H4468" t="s">
        <v>21</v>
      </c>
      <c r="I4468" t="s">
        <v>23</v>
      </c>
      <c r="J4468" t="s">
        <v>85</v>
      </c>
      <c r="K4468" t="s">
        <v>92</v>
      </c>
      <c r="L4468" t="s">
        <v>502</v>
      </c>
      <c r="M4468" t="s">
        <v>27</v>
      </c>
      <c r="N4468" t="s">
        <v>28</v>
      </c>
      <c r="O4468" t="s">
        <v>29</v>
      </c>
      <c r="P4468" t="s">
        <v>30</v>
      </c>
      <c r="Q4468" t="s">
        <v>21</v>
      </c>
    </row>
    <row r="4469" spans="1:17">
      <c r="A4469" t="s">
        <v>80</v>
      </c>
      <c r="B4469" t="s">
        <v>18</v>
      </c>
      <c r="C4469" t="s">
        <v>122</v>
      </c>
      <c r="D4469" t="s">
        <v>33</v>
      </c>
      <c r="E4469" t="s">
        <v>21</v>
      </c>
      <c r="F4469" t="s">
        <v>705</v>
      </c>
      <c r="G4469" t="s">
        <v>35</v>
      </c>
      <c r="H4469" t="s">
        <v>21</v>
      </c>
      <c r="I4469" t="s">
        <v>23</v>
      </c>
      <c r="J4469" t="s">
        <v>24</v>
      </c>
      <c r="K4469" t="s">
        <v>124</v>
      </c>
      <c r="L4469" t="s">
        <v>252</v>
      </c>
      <c r="M4469" t="s">
        <v>27</v>
      </c>
      <c r="N4469" t="s">
        <v>28</v>
      </c>
      <c r="O4469" t="s">
        <v>29</v>
      </c>
      <c r="P4469" t="s">
        <v>30</v>
      </c>
      <c r="Q4469" t="s">
        <v>21</v>
      </c>
    </row>
    <row r="4470" spans="1:17">
      <c r="A4470" t="s">
        <v>126</v>
      </c>
      <c r="B4470" t="s">
        <v>135</v>
      </c>
      <c r="C4470" t="s">
        <v>19</v>
      </c>
      <c r="D4470" t="s">
        <v>20</v>
      </c>
      <c r="E4470" t="s">
        <v>21</v>
      </c>
      <c r="F4470" t="s">
        <v>27</v>
      </c>
      <c r="G4470" t="s">
        <v>35</v>
      </c>
      <c r="H4470" t="s">
        <v>21</v>
      </c>
      <c r="I4470" t="s">
        <v>146</v>
      </c>
      <c r="J4470" t="s">
        <v>234</v>
      </c>
      <c r="K4470" t="s">
        <v>119</v>
      </c>
      <c r="L4470" t="s">
        <v>55</v>
      </c>
      <c r="M4470" t="s">
        <v>57</v>
      </c>
      <c r="N4470" t="s">
        <v>28</v>
      </c>
      <c r="O4470" t="s">
        <v>29</v>
      </c>
      <c r="P4470" t="s">
        <v>30</v>
      </c>
      <c r="Q4470" t="s">
        <v>21</v>
      </c>
    </row>
    <row r="4471" spans="1:17">
      <c r="A4471" t="s">
        <v>65</v>
      </c>
      <c r="B4471" t="s">
        <v>43</v>
      </c>
      <c r="C4471" t="s">
        <v>122</v>
      </c>
      <c r="D4471" t="s">
        <v>45</v>
      </c>
      <c r="E4471" t="s">
        <v>21</v>
      </c>
      <c r="F4471" t="s">
        <v>29</v>
      </c>
      <c r="G4471" t="s">
        <v>21</v>
      </c>
      <c r="H4471" t="s">
        <v>21</v>
      </c>
      <c r="I4471" t="s">
        <v>23</v>
      </c>
      <c r="J4471" t="s">
        <v>234</v>
      </c>
      <c r="K4471" t="s">
        <v>92</v>
      </c>
      <c r="L4471" t="s">
        <v>158</v>
      </c>
      <c r="M4471" t="s">
        <v>40</v>
      </c>
      <c r="N4471" t="s">
        <v>28</v>
      </c>
      <c r="O4471" t="s">
        <v>29</v>
      </c>
      <c r="P4471" t="s">
        <v>30</v>
      </c>
      <c r="Q4471" t="s">
        <v>21</v>
      </c>
    </row>
    <row r="4472" spans="1:17">
      <c r="A4472" t="s">
        <v>97</v>
      </c>
      <c r="B4472" t="s">
        <v>72</v>
      </c>
      <c r="C4472" t="s">
        <v>44</v>
      </c>
      <c r="D4472" t="s">
        <v>45</v>
      </c>
      <c r="E4472" t="s">
        <v>21</v>
      </c>
      <c r="F4472" t="s">
        <v>2533</v>
      </c>
      <c r="G4472" t="s">
        <v>35</v>
      </c>
      <c r="H4472" t="s">
        <v>21</v>
      </c>
      <c r="I4472" t="s">
        <v>30</v>
      </c>
      <c r="J4472" t="s">
        <v>52</v>
      </c>
      <c r="K4472" t="s">
        <v>53</v>
      </c>
      <c r="L4472" t="s">
        <v>315</v>
      </c>
      <c r="M4472" t="s">
        <v>27</v>
      </c>
      <c r="N4472" t="s">
        <v>28</v>
      </c>
      <c r="O4472" t="s">
        <v>29</v>
      </c>
      <c r="P4472" t="s">
        <v>30</v>
      </c>
      <c r="Q4472" t="s">
        <v>21</v>
      </c>
    </row>
    <row r="4473" spans="1:17">
      <c r="A4473" t="s">
        <v>55</v>
      </c>
      <c r="B4473" t="s">
        <v>43</v>
      </c>
      <c r="C4473" t="s">
        <v>19</v>
      </c>
      <c r="D4473" t="s">
        <v>2553</v>
      </c>
      <c r="E4473" t="s">
        <v>21</v>
      </c>
      <c r="F4473" t="s">
        <v>2534</v>
      </c>
      <c r="G4473" t="s">
        <v>21</v>
      </c>
      <c r="H4473" t="s">
        <v>21</v>
      </c>
      <c r="I4473" t="s">
        <v>23</v>
      </c>
      <c r="J4473" t="s">
        <v>152</v>
      </c>
      <c r="K4473" t="s">
        <v>124</v>
      </c>
      <c r="L4473" t="s">
        <v>475</v>
      </c>
      <c r="M4473" t="s">
        <v>40</v>
      </c>
      <c r="N4473" t="s">
        <v>28</v>
      </c>
      <c r="O4473" t="s">
        <v>29</v>
      </c>
      <c r="P4473" t="s">
        <v>30</v>
      </c>
      <c r="Q4473" t="s">
        <v>21</v>
      </c>
    </row>
    <row r="4474" spans="1:17">
      <c r="A4474" t="s">
        <v>99</v>
      </c>
      <c r="B4474" t="s">
        <v>56</v>
      </c>
      <c r="C4474" t="s">
        <v>19</v>
      </c>
      <c r="D4474" t="s">
        <v>20</v>
      </c>
      <c r="E4474" t="s">
        <v>21</v>
      </c>
      <c r="F4474" t="s">
        <v>689</v>
      </c>
      <c r="G4474" t="s">
        <v>35</v>
      </c>
      <c r="H4474" t="s">
        <v>21</v>
      </c>
      <c r="I4474" t="s">
        <v>30</v>
      </c>
      <c r="J4474" t="s">
        <v>17</v>
      </c>
      <c r="K4474" t="s">
        <v>37</v>
      </c>
      <c r="L4474" t="s">
        <v>664</v>
      </c>
      <c r="M4474" t="s">
        <v>63</v>
      </c>
      <c r="N4474" t="s">
        <v>28</v>
      </c>
      <c r="O4474" t="s">
        <v>29</v>
      </c>
      <c r="P4474" t="s">
        <v>30</v>
      </c>
      <c r="Q4474" t="s">
        <v>21</v>
      </c>
    </row>
    <row r="4475" spans="1:17">
      <c r="A4475" t="s">
        <v>31</v>
      </c>
      <c r="B4475" t="s">
        <v>72</v>
      </c>
      <c r="C4475" t="s">
        <v>19</v>
      </c>
      <c r="D4475" t="s">
        <v>33</v>
      </c>
      <c r="E4475" t="s">
        <v>21</v>
      </c>
      <c r="F4475" t="s">
        <v>2535</v>
      </c>
      <c r="G4475" t="s">
        <v>35</v>
      </c>
      <c r="H4475" t="s">
        <v>21</v>
      </c>
      <c r="I4475" t="s">
        <v>23</v>
      </c>
      <c r="J4475" t="s">
        <v>85</v>
      </c>
      <c r="K4475" t="s">
        <v>48</v>
      </c>
      <c r="L4475" t="s">
        <v>288</v>
      </c>
      <c r="M4475" t="s">
        <v>27</v>
      </c>
      <c r="N4475" t="s">
        <v>208</v>
      </c>
      <c r="O4475" t="s">
        <v>63</v>
      </c>
      <c r="P4475" t="s">
        <v>41</v>
      </c>
      <c r="Q4475" t="s">
        <v>21</v>
      </c>
    </row>
    <row r="4476" spans="1:17">
      <c r="A4476" t="s">
        <v>128</v>
      </c>
      <c r="B4476" t="s">
        <v>56</v>
      </c>
      <c r="C4476" t="s">
        <v>19</v>
      </c>
      <c r="D4476" t="s">
        <v>20</v>
      </c>
      <c r="E4476" t="s">
        <v>21</v>
      </c>
      <c r="F4476" t="s">
        <v>2536</v>
      </c>
      <c r="G4476" t="s">
        <v>35</v>
      </c>
      <c r="H4476" t="s">
        <v>21</v>
      </c>
      <c r="I4476" t="s">
        <v>146</v>
      </c>
      <c r="J4476" t="s">
        <v>349</v>
      </c>
      <c r="K4476" t="s">
        <v>119</v>
      </c>
      <c r="L4476" t="s">
        <v>786</v>
      </c>
      <c r="M4476" t="s">
        <v>27</v>
      </c>
      <c r="N4476" t="s">
        <v>28</v>
      </c>
      <c r="O4476" t="s">
        <v>29</v>
      </c>
      <c r="P4476" t="s">
        <v>30</v>
      </c>
      <c r="Q4476" t="s">
        <v>21</v>
      </c>
    </row>
    <row r="4477" spans="1:17">
      <c r="A4477" t="s">
        <v>80</v>
      </c>
      <c r="B4477" t="s">
        <v>56</v>
      </c>
      <c r="C4477" t="s">
        <v>19</v>
      </c>
      <c r="D4477" t="s">
        <v>33</v>
      </c>
      <c r="E4477" t="s">
        <v>21</v>
      </c>
      <c r="F4477" t="s">
        <v>2537</v>
      </c>
      <c r="G4477" t="s">
        <v>35</v>
      </c>
      <c r="H4477" t="s">
        <v>21</v>
      </c>
      <c r="I4477" t="s">
        <v>30</v>
      </c>
      <c r="J4477" t="s">
        <v>74</v>
      </c>
      <c r="K4477" t="s">
        <v>37</v>
      </c>
      <c r="L4477" t="s">
        <v>302</v>
      </c>
      <c r="M4477" t="s">
        <v>63</v>
      </c>
      <c r="N4477" t="s">
        <v>28</v>
      </c>
      <c r="O4477" t="s">
        <v>29</v>
      </c>
      <c r="P4477" t="s">
        <v>30</v>
      </c>
      <c r="Q4477" t="s">
        <v>21</v>
      </c>
    </row>
    <row r="4478" spans="1:17">
      <c r="A4478" t="s">
        <v>126</v>
      </c>
      <c r="B4478" t="s">
        <v>43</v>
      </c>
      <c r="C4478" t="s">
        <v>19</v>
      </c>
      <c r="D4478" t="s">
        <v>45</v>
      </c>
      <c r="E4478" t="s">
        <v>21</v>
      </c>
      <c r="F4478" t="s">
        <v>1070</v>
      </c>
      <c r="G4478" t="s">
        <v>35</v>
      </c>
      <c r="H4478" t="s">
        <v>21</v>
      </c>
      <c r="I4478" t="s">
        <v>23</v>
      </c>
      <c r="J4478" t="s">
        <v>57</v>
      </c>
      <c r="K4478" t="s">
        <v>124</v>
      </c>
      <c r="L4478" t="s">
        <v>585</v>
      </c>
      <c r="M4478" t="s">
        <v>57</v>
      </c>
      <c r="N4478" t="s">
        <v>28</v>
      </c>
      <c r="O4478" t="s">
        <v>29</v>
      </c>
      <c r="P4478" t="s">
        <v>30</v>
      </c>
      <c r="Q4478" t="s">
        <v>21</v>
      </c>
    </row>
    <row r="4479" spans="1:17">
      <c r="A4479" t="s">
        <v>159</v>
      </c>
      <c r="B4479" t="s">
        <v>43</v>
      </c>
      <c r="C4479" t="s">
        <v>44</v>
      </c>
      <c r="D4479" t="s">
        <v>45</v>
      </c>
      <c r="E4479" t="s">
        <v>21</v>
      </c>
      <c r="F4479" t="s">
        <v>1744</v>
      </c>
      <c r="G4479" t="s">
        <v>21</v>
      </c>
      <c r="H4479" t="s">
        <v>21</v>
      </c>
      <c r="I4479" t="s">
        <v>23</v>
      </c>
      <c r="J4479" t="s">
        <v>118</v>
      </c>
      <c r="K4479" t="s">
        <v>92</v>
      </c>
      <c r="L4479" t="s">
        <v>178</v>
      </c>
      <c r="M4479" t="s">
        <v>63</v>
      </c>
      <c r="N4479" t="s">
        <v>28</v>
      </c>
      <c r="O4479" t="s">
        <v>29</v>
      </c>
      <c r="P4479" t="s">
        <v>30</v>
      </c>
      <c r="Q4479" t="s">
        <v>21</v>
      </c>
    </row>
    <row r="4480" spans="1:17">
      <c r="A4480" t="s">
        <v>80</v>
      </c>
      <c r="B4480" t="s">
        <v>43</v>
      </c>
      <c r="C4480" t="s">
        <v>19</v>
      </c>
      <c r="D4480" t="s">
        <v>45</v>
      </c>
      <c r="E4480" t="s">
        <v>21</v>
      </c>
      <c r="F4480" t="s">
        <v>29</v>
      </c>
      <c r="G4480" t="s">
        <v>35</v>
      </c>
      <c r="H4480" t="s">
        <v>21</v>
      </c>
      <c r="I4480" t="s">
        <v>23</v>
      </c>
      <c r="J4480" t="s">
        <v>82</v>
      </c>
      <c r="K4480" t="s">
        <v>124</v>
      </c>
      <c r="L4480" t="s">
        <v>749</v>
      </c>
      <c r="M4480" t="s">
        <v>27</v>
      </c>
      <c r="N4480" t="s">
        <v>28</v>
      </c>
      <c r="O4480" t="s">
        <v>29</v>
      </c>
      <c r="P4480" t="s">
        <v>30</v>
      </c>
      <c r="Q4480" t="s">
        <v>21</v>
      </c>
    </row>
    <row r="4481" spans="1:17">
      <c r="A4481" t="s">
        <v>71</v>
      </c>
      <c r="B4481" t="s">
        <v>87</v>
      </c>
      <c r="C4481" t="s">
        <v>44</v>
      </c>
      <c r="D4481" t="s">
        <v>33</v>
      </c>
      <c r="E4481" t="s">
        <v>21</v>
      </c>
      <c r="F4481" t="s">
        <v>980</v>
      </c>
      <c r="G4481" t="s">
        <v>35</v>
      </c>
      <c r="H4481" t="s">
        <v>21</v>
      </c>
      <c r="I4481" t="s">
        <v>23</v>
      </c>
      <c r="J4481" t="s">
        <v>17</v>
      </c>
      <c r="K4481" t="s">
        <v>100</v>
      </c>
      <c r="L4481" t="s">
        <v>683</v>
      </c>
      <c r="M4481" t="s">
        <v>63</v>
      </c>
      <c r="N4481" t="s">
        <v>28</v>
      </c>
      <c r="O4481" t="s">
        <v>29</v>
      </c>
      <c r="P4481" t="s">
        <v>30</v>
      </c>
      <c r="Q4481" t="s">
        <v>21</v>
      </c>
    </row>
    <row r="4482" spans="1:17">
      <c r="A4482" t="s">
        <v>60</v>
      </c>
      <c r="B4482" t="s">
        <v>56</v>
      </c>
      <c r="C4482" t="s">
        <v>19</v>
      </c>
      <c r="D4482" t="s">
        <v>20</v>
      </c>
      <c r="E4482" t="s">
        <v>21</v>
      </c>
      <c r="F4482" t="s">
        <v>917</v>
      </c>
      <c r="G4482" t="s">
        <v>35</v>
      </c>
      <c r="H4482" t="s">
        <v>21</v>
      </c>
      <c r="I4482" t="s">
        <v>23</v>
      </c>
      <c r="J4482" t="s">
        <v>47</v>
      </c>
      <c r="K4482" t="s">
        <v>48</v>
      </c>
      <c r="L4482" t="s">
        <v>1271</v>
      </c>
      <c r="M4482" t="s">
        <v>27</v>
      </c>
      <c r="N4482" t="s">
        <v>28</v>
      </c>
      <c r="O4482" t="s">
        <v>29</v>
      </c>
      <c r="P4482" t="s">
        <v>30</v>
      </c>
      <c r="Q4482" t="s">
        <v>21</v>
      </c>
    </row>
    <row r="4483" spans="1:17">
      <c r="A4483" t="s">
        <v>80</v>
      </c>
      <c r="B4483" t="s">
        <v>32</v>
      </c>
      <c r="C4483" t="s">
        <v>19</v>
      </c>
      <c r="D4483" t="s">
        <v>33</v>
      </c>
      <c r="E4483" t="s">
        <v>21</v>
      </c>
      <c r="F4483" t="s">
        <v>1899</v>
      </c>
      <c r="G4483" t="s">
        <v>21</v>
      </c>
      <c r="H4483" t="s">
        <v>21</v>
      </c>
      <c r="I4483" t="s">
        <v>23</v>
      </c>
      <c r="J4483" t="s">
        <v>97</v>
      </c>
      <c r="K4483" t="s">
        <v>119</v>
      </c>
      <c r="L4483" t="s">
        <v>512</v>
      </c>
      <c r="M4483" t="s">
        <v>63</v>
      </c>
      <c r="N4483" t="s">
        <v>28</v>
      </c>
      <c r="O4483" t="s">
        <v>29</v>
      </c>
      <c r="P4483" t="s">
        <v>30</v>
      </c>
      <c r="Q4483" t="s">
        <v>21</v>
      </c>
    </row>
    <row r="4484" spans="1:17">
      <c r="A4484" t="s">
        <v>323</v>
      </c>
      <c r="B4484" t="s">
        <v>87</v>
      </c>
      <c r="C4484" t="s">
        <v>19</v>
      </c>
      <c r="D4484" t="s">
        <v>33</v>
      </c>
      <c r="E4484" t="s">
        <v>21</v>
      </c>
      <c r="F4484" t="s">
        <v>966</v>
      </c>
      <c r="G4484" t="s">
        <v>35</v>
      </c>
      <c r="H4484" t="s">
        <v>21</v>
      </c>
      <c r="I4484" t="s">
        <v>23</v>
      </c>
      <c r="J4484" t="s">
        <v>99</v>
      </c>
      <c r="K4484" t="s">
        <v>100</v>
      </c>
      <c r="L4484" t="s">
        <v>137</v>
      </c>
      <c r="M4484" t="s">
        <v>27</v>
      </c>
      <c r="N4484" t="s">
        <v>28</v>
      </c>
      <c r="O4484" t="s">
        <v>29</v>
      </c>
      <c r="P4484" t="s">
        <v>30</v>
      </c>
      <c r="Q4484" t="s">
        <v>21</v>
      </c>
    </row>
    <row r="4485" spans="1:17">
      <c r="A4485" t="s">
        <v>97</v>
      </c>
      <c r="B4485" t="s">
        <v>72</v>
      </c>
      <c r="C4485" t="s">
        <v>19</v>
      </c>
      <c r="D4485" t="s">
        <v>33</v>
      </c>
      <c r="E4485" t="s">
        <v>21</v>
      </c>
      <c r="F4485" t="s">
        <v>147</v>
      </c>
      <c r="G4485" t="s">
        <v>35</v>
      </c>
      <c r="H4485" t="s">
        <v>21</v>
      </c>
      <c r="I4485" t="s">
        <v>23</v>
      </c>
      <c r="J4485" t="s">
        <v>40</v>
      </c>
      <c r="K4485" t="s">
        <v>61</v>
      </c>
      <c r="L4485" t="s">
        <v>241</v>
      </c>
      <c r="M4485" t="s">
        <v>27</v>
      </c>
      <c r="N4485" t="s">
        <v>28</v>
      </c>
      <c r="O4485" t="s">
        <v>29</v>
      </c>
      <c r="P4485" t="s">
        <v>30</v>
      </c>
      <c r="Q4485" t="s">
        <v>21</v>
      </c>
    </row>
    <row r="4486" spans="1:17">
      <c r="A4486" t="s">
        <v>121</v>
      </c>
      <c r="B4486" t="s">
        <v>43</v>
      </c>
      <c r="C4486" t="s">
        <v>19</v>
      </c>
      <c r="D4486" t="s">
        <v>45</v>
      </c>
      <c r="E4486" t="s">
        <v>21</v>
      </c>
      <c r="F4486" t="s">
        <v>2538</v>
      </c>
      <c r="G4486" t="s">
        <v>21</v>
      </c>
      <c r="H4486" t="s">
        <v>21</v>
      </c>
      <c r="I4486" t="s">
        <v>23</v>
      </c>
      <c r="J4486" t="s">
        <v>152</v>
      </c>
      <c r="K4486" t="s">
        <v>124</v>
      </c>
      <c r="L4486" t="s">
        <v>777</v>
      </c>
      <c r="M4486" t="s">
        <v>40</v>
      </c>
      <c r="N4486" t="s">
        <v>28</v>
      </c>
      <c r="O4486" t="s">
        <v>29</v>
      </c>
      <c r="P4486" t="s">
        <v>30</v>
      </c>
      <c r="Q4486" t="s">
        <v>35</v>
      </c>
    </row>
    <row r="4487" spans="1:17">
      <c r="A4487" t="s">
        <v>151</v>
      </c>
      <c r="B4487" t="s">
        <v>56</v>
      </c>
      <c r="C4487" t="s">
        <v>19</v>
      </c>
      <c r="D4487" t="s">
        <v>20</v>
      </c>
      <c r="E4487" t="s">
        <v>21</v>
      </c>
      <c r="F4487" t="s">
        <v>766</v>
      </c>
      <c r="G4487" t="s">
        <v>35</v>
      </c>
      <c r="H4487" t="s">
        <v>21</v>
      </c>
      <c r="I4487" t="s">
        <v>23</v>
      </c>
      <c r="J4487" t="s">
        <v>36</v>
      </c>
      <c r="K4487" t="s">
        <v>37</v>
      </c>
      <c r="L4487" t="s">
        <v>766</v>
      </c>
      <c r="M4487" t="s">
        <v>63</v>
      </c>
      <c r="N4487" t="s">
        <v>494</v>
      </c>
      <c r="O4487" t="s">
        <v>57</v>
      </c>
      <c r="P4487" t="s">
        <v>41</v>
      </c>
      <c r="Q4487" t="s">
        <v>21</v>
      </c>
    </row>
    <row r="4488" spans="1:17">
      <c r="A4488" t="s">
        <v>110</v>
      </c>
      <c r="B4488" t="s">
        <v>56</v>
      </c>
      <c r="C4488" t="s">
        <v>19</v>
      </c>
      <c r="D4488" t="s">
        <v>20</v>
      </c>
      <c r="E4488" t="s">
        <v>21</v>
      </c>
      <c r="F4488" t="s">
        <v>753</v>
      </c>
      <c r="G4488" t="s">
        <v>35</v>
      </c>
      <c r="H4488" t="s">
        <v>21</v>
      </c>
      <c r="I4488" t="s">
        <v>30</v>
      </c>
      <c r="J4488" t="s">
        <v>243</v>
      </c>
      <c r="K4488" t="s">
        <v>37</v>
      </c>
      <c r="L4488" t="s">
        <v>674</v>
      </c>
      <c r="M4488" t="s">
        <v>27</v>
      </c>
      <c r="N4488" t="s">
        <v>28</v>
      </c>
      <c r="O4488" t="s">
        <v>29</v>
      </c>
      <c r="P4488" t="s">
        <v>30</v>
      </c>
      <c r="Q4488" t="s">
        <v>21</v>
      </c>
    </row>
    <row r="4489" spans="1:17">
      <c r="A4489" t="s">
        <v>162</v>
      </c>
      <c r="B4489" t="s">
        <v>77</v>
      </c>
      <c r="C4489" t="s">
        <v>122</v>
      </c>
      <c r="D4489" t="s">
        <v>33</v>
      </c>
      <c r="E4489" t="s">
        <v>21</v>
      </c>
      <c r="F4489" t="s">
        <v>159</v>
      </c>
      <c r="G4489" t="s">
        <v>21</v>
      </c>
      <c r="H4489" t="s">
        <v>21</v>
      </c>
      <c r="I4489" t="s">
        <v>23</v>
      </c>
      <c r="J4489" t="s">
        <v>57</v>
      </c>
      <c r="K4489" t="s">
        <v>61</v>
      </c>
      <c r="L4489" t="s">
        <v>1032</v>
      </c>
      <c r="M4489" t="s">
        <v>27</v>
      </c>
      <c r="N4489" t="s">
        <v>28</v>
      </c>
      <c r="O4489" t="s">
        <v>29</v>
      </c>
      <c r="P4489" t="s">
        <v>30</v>
      </c>
      <c r="Q4489" t="s">
        <v>21</v>
      </c>
    </row>
    <row r="4490" spans="1:17">
      <c r="A4490" t="s">
        <v>97</v>
      </c>
      <c r="B4490" t="s">
        <v>18</v>
      </c>
      <c r="C4490" t="s">
        <v>44</v>
      </c>
      <c r="D4490" t="s">
        <v>33</v>
      </c>
      <c r="E4490" t="s">
        <v>21</v>
      </c>
      <c r="F4490" t="s">
        <v>754</v>
      </c>
      <c r="G4490" t="s">
        <v>21</v>
      </c>
      <c r="H4490" t="s">
        <v>21</v>
      </c>
      <c r="I4490" t="s">
        <v>23</v>
      </c>
      <c r="J4490" t="s">
        <v>17</v>
      </c>
      <c r="K4490" t="s">
        <v>100</v>
      </c>
      <c r="L4490" t="s">
        <v>237</v>
      </c>
      <c r="M4490" t="s">
        <v>27</v>
      </c>
      <c r="N4490" t="s">
        <v>63</v>
      </c>
      <c r="O4490" t="s">
        <v>27</v>
      </c>
      <c r="P4490" t="s">
        <v>70</v>
      </c>
      <c r="Q4490" t="s">
        <v>21</v>
      </c>
    </row>
    <row r="4491" spans="1:17">
      <c r="A4491" t="s">
        <v>197</v>
      </c>
      <c r="B4491" t="s">
        <v>43</v>
      </c>
      <c r="C4491" t="s">
        <v>19</v>
      </c>
      <c r="D4491" t="s">
        <v>45</v>
      </c>
      <c r="E4491" t="s">
        <v>21</v>
      </c>
      <c r="F4491" t="s">
        <v>2539</v>
      </c>
      <c r="G4491" t="s">
        <v>21</v>
      </c>
      <c r="H4491" t="s">
        <v>21</v>
      </c>
      <c r="I4491" t="s">
        <v>23</v>
      </c>
      <c r="J4491" t="s">
        <v>57</v>
      </c>
      <c r="K4491" t="s">
        <v>92</v>
      </c>
      <c r="L4491" t="s">
        <v>626</v>
      </c>
      <c r="M4491" t="s">
        <v>57</v>
      </c>
      <c r="N4491" t="s">
        <v>605</v>
      </c>
      <c r="O4491" t="s">
        <v>52</v>
      </c>
      <c r="P4491" t="s">
        <v>41</v>
      </c>
      <c r="Q4491" t="s">
        <v>21</v>
      </c>
    </row>
    <row r="4492" spans="1:17">
      <c r="A4492" t="s">
        <v>310</v>
      </c>
      <c r="B4492" t="s">
        <v>87</v>
      </c>
      <c r="C4492" t="s">
        <v>19</v>
      </c>
      <c r="D4492" t="s">
        <v>33</v>
      </c>
      <c r="E4492" t="s">
        <v>21</v>
      </c>
      <c r="F4492" t="s">
        <v>2540</v>
      </c>
      <c r="G4492" t="s">
        <v>35</v>
      </c>
      <c r="H4492" t="s">
        <v>21</v>
      </c>
      <c r="I4492" t="s">
        <v>30</v>
      </c>
      <c r="J4492" t="s">
        <v>63</v>
      </c>
      <c r="K4492" t="s">
        <v>53</v>
      </c>
      <c r="L4492" t="s">
        <v>274</v>
      </c>
      <c r="M4492" t="s">
        <v>40</v>
      </c>
      <c r="N4492" t="s">
        <v>28</v>
      </c>
      <c r="O4492" t="s">
        <v>29</v>
      </c>
      <c r="P4492" t="s">
        <v>30</v>
      </c>
      <c r="Q4492" t="s">
        <v>21</v>
      </c>
    </row>
    <row r="4493" spans="1:17">
      <c r="A4493" t="s">
        <v>42</v>
      </c>
      <c r="B4493" t="s">
        <v>56</v>
      </c>
      <c r="C4493" t="s">
        <v>44</v>
      </c>
      <c r="D4493" t="s">
        <v>33</v>
      </c>
      <c r="E4493" t="s">
        <v>21</v>
      </c>
      <c r="F4493" t="s">
        <v>29</v>
      </c>
      <c r="G4493" t="s">
        <v>35</v>
      </c>
      <c r="H4493" t="s">
        <v>21</v>
      </c>
      <c r="I4493" t="s">
        <v>23</v>
      </c>
      <c r="J4493" t="s">
        <v>47</v>
      </c>
      <c r="K4493" t="s">
        <v>48</v>
      </c>
      <c r="L4493" t="s">
        <v>137</v>
      </c>
      <c r="M4493" t="s">
        <v>27</v>
      </c>
      <c r="N4493" t="s">
        <v>28</v>
      </c>
      <c r="O4493" t="s">
        <v>29</v>
      </c>
      <c r="P4493" t="s">
        <v>30</v>
      </c>
      <c r="Q4493" t="s">
        <v>21</v>
      </c>
    </row>
    <row r="4494" spans="1:17">
      <c r="A4494" t="s">
        <v>159</v>
      </c>
      <c r="B4494" t="s">
        <v>72</v>
      </c>
      <c r="C4494" t="s">
        <v>44</v>
      </c>
      <c r="D4494" t="s">
        <v>33</v>
      </c>
      <c r="E4494" t="s">
        <v>21</v>
      </c>
      <c r="F4494" t="s">
        <v>1002</v>
      </c>
      <c r="G4494" t="s">
        <v>35</v>
      </c>
      <c r="H4494" t="s">
        <v>35</v>
      </c>
      <c r="I4494" t="s">
        <v>23</v>
      </c>
      <c r="J4494" t="s">
        <v>47</v>
      </c>
      <c r="K4494" t="s">
        <v>48</v>
      </c>
      <c r="L4494" t="s">
        <v>789</v>
      </c>
      <c r="M4494" t="s">
        <v>27</v>
      </c>
      <c r="N4494" t="s">
        <v>637</v>
      </c>
      <c r="O4494" t="s">
        <v>52</v>
      </c>
      <c r="P4494" t="s">
        <v>41</v>
      </c>
      <c r="Q4494" t="s">
        <v>21</v>
      </c>
    </row>
    <row r="4495" spans="1:17">
      <c r="A4495" t="s">
        <v>234</v>
      </c>
      <c r="B4495" t="s">
        <v>72</v>
      </c>
      <c r="C4495" t="s">
        <v>44</v>
      </c>
      <c r="D4495" t="s">
        <v>45</v>
      </c>
      <c r="E4495" t="s">
        <v>21</v>
      </c>
      <c r="F4495" t="s">
        <v>29</v>
      </c>
      <c r="G4495" t="s">
        <v>35</v>
      </c>
      <c r="H4495" t="s">
        <v>21</v>
      </c>
      <c r="I4495" t="s">
        <v>30</v>
      </c>
      <c r="J4495" t="s">
        <v>40</v>
      </c>
      <c r="K4495" t="s">
        <v>53</v>
      </c>
      <c r="L4495" t="s">
        <v>184</v>
      </c>
      <c r="M4495" t="s">
        <v>74</v>
      </c>
      <c r="N4495" t="s">
        <v>28</v>
      </c>
      <c r="O4495" t="s">
        <v>29</v>
      </c>
      <c r="P4495" t="s">
        <v>30</v>
      </c>
      <c r="Q4495" t="s">
        <v>21</v>
      </c>
    </row>
    <row r="4496" spans="1:17">
      <c r="A4496" t="s">
        <v>134</v>
      </c>
      <c r="B4496" t="s">
        <v>72</v>
      </c>
      <c r="C4496" t="s">
        <v>44</v>
      </c>
      <c r="D4496" t="s">
        <v>33</v>
      </c>
      <c r="E4496" t="s">
        <v>21</v>
      </c>
      <c r="F4496" t="s">
        <v>823</v>
      </c>
      <c r="G4496" t="s">
        <v>35</v>
      </c>
      <c r="H4496" t="s">
        <v>21</v>
      </c>
      <c r="I4496" t="s">
        <v>30</v>
      </c>
      <c r="J4496" t="s">
        <v>234</v>
      </c>
      <c r="K4496" t="s">
        <v>37</v>
      </c>
      <c r="L4496" t="s">
        <v>2158</v>
      </c>
      <c r="M4496" t="s">
        <v>52</v>
      </c>
      <c r="N4496" t="s">
        <v>28</v>
      </c>
      <c r="O4496" t="s">
        <v>29</v>
      </c>
      <c r="P4496" t="s">
        <v>30</v>
      </c>
      <c r="Q4496" t="s">
        <v>35</v>
      </c>
    </row>
    <row r="4497" spans="1:17">
      <c r="A4497" t="s">
        <v>209</v>
      </c>
      <c r="B4497" t="s">
        <v>43</v>
      </c>
      <c r="C4497" t="s">
        <v>19</v>
      </c>
      <c r="D4497" t="s">
        <v>45</v>
      </c>
      <c r="E4497" t="s">
        <v>21</v>
      </c>
      <c r="F4497" t="s">
        <v>1536</v>
      </c>
      <c r="G4497" t="s">
        <v>35</v>
      </c>
      <c r="H4497" t="s">
        <v>21</v>
      </c>
      <c r="I4497" t="s">
        <v>146</v>
      </c>
      <c r="J4497" t="s">
        <v>123</v>
      </c>
      <c r="K4497" t="s">
        <v>124</v>
      </c>
      <c r="L4497" t="s">
        <v>51</v>
      </c>
      <c r="M4497" t="s">
        <v>52</v>
      </c>
      <c r="N4497" t="s">
        <v>28</v>
      </c>
      <c r="O4497" t="s">
        <v>29</v>
      </c>
      <c r="P4497" t="s">
        <v>30</v>
      </c>
      <c r="Q4497" t="s">
        <v>21</v>
      </c>
    </row>
    <row r="4498" spans="1:17">
      <c r="A4498" t="s">
        <v>17</v>
      </c>
      <c r="B4498" t="s">
        <v>56</v>
      </c>
      <c r="C4498" t="s">
        <v>44</v>
      </c>
      <c r="D4498" t="s">
        <v>33</v>
      </c>
      <c r="E4498" t="s">
        <v>21</v>
      </c>
      <c r="F4498" t="s">
        <v>175</v>
      </c>
      <c r="G4498" t="s">
        <v>21</v>
      </c>
      <c r="H4498" t="s">
        <v>21</v>
      </c>
      <c r="I4498" t="s">
        <v>23</v>
      </c>
      <c r="J4498" t="s">
        <v>234</v>
      </c>
      <c r="K4498" t="s">
        <v>119</v>
      </c>
      <c r="L4498" t="s">
        <v>157</v>
      </c>
      <c r="M4498" t="s">
        <v>52</v>
      </c>
      <c r="N4498" t="s">
        <v>28</v>
      </c>
      <c r="O4498" t="s">
        <v>29</v>
      </c>
      <c r="P4498" t="s">
        <v>30</v>
      </c>
      <c r="Q4498" t="s">
        <v>21</v>
      </c>
    </row>
    <row r="4499" spans="1:17">
      <c r="A4499" t="s">
        <v>97</v>
      </c>
      <c r="B4499" t="s">
        <v>77</v>
      </c>
      <c r="C4499" t="s">
        <v>44</v>
      </c>
      <c r="D4499" t="s">
        <v>45</v>
      </c>
      <c r="E4499" t="s">
        <v>21</v>
      </c>
      <c r="F4499" t="s">
        <v>121</v>
      </c>
      <c r="G4499" t="s">
        <v>21</v>
      </c>
      <c r="H4499" t="s">
        <v>21</v>
      </c>
      <c r="I4499" t="s">
        <v>23</v>
      </c>
      <c r="J4499" t="s">
        <v>85</v>
      </c>
      <c r="K4499" t="s">
        <v>124</v>
      </c>
      <c r="L4499" t="s">
        <v>49</v>
      </c>
      <c r="M4499" t="s">
        <v>63</v>
      </c>
      <c r="N4499" t="s">
        <v>28</v>
      </c>
      <c r="O4499" t="s">
        <v>29</v>
      </c>
      <c r="P4499" t="s">
        <v>30</v>
      </c>
      <c r="Q4499" t="s">
        <v>21</v>
      </c>
    </row>
    <row r="4500" spans="1:17">
      <c r="A4500" t="s">
        <v>97</v>
      </c>
      <c r="B4500" t="s">
        <v>43</v>
      </c>
      <c r="C4500" t="s">
        <v>19</v>
      </c>
      <c r="D4500" t="s">
        <v>45</v>
      </c>
      <c r="E4500" t="s">
        <v>21</v>
      </c>
      <c r="F4500" t="s">
        <v>1846</v>
      </c>
      <c r="G4500" t="s">
        <v>35</v>
      </c>
      <c r="H4500" t="s">
        <v>21</v>
      </c>
      <c r="I4500" t="s">
        <v>30</v>
      </c>
      <c r="J4500" t="s">
        <v>108</v>
      </c>
      <c r="K4500" t="s">
        <v>37</v>
      </c>
      <c r="L4500" t="s">
        <v>383</v>
      </c>
      <c r="M4500" t="s">
        <v>74</v>
      </c>
      <c r="N4500" t="s">
        <v>28</v>
      </c>
      <c r="O4500" t="s">
        <v>29</v>
      </c>
      <c r="P4500" t="s">
        <v>30</v>
      </c>
      <c r="Q4500" t="s">
        <v>21</v>
      </c>
    </row>
    <row r="4501" spans="1:17">
      <c r="A4501" t="s">
        <v>197</v>
      </c>
      <c r="B4501" t="s">
        <v>56</v>
      </c>
      <c r="C4501" t="s">
        <v>122</v>
      </c>
      <c r="D4501" t="s">
        <v>20</v>
      </c>
      <c r="E4501" t="s">
        <v>21</v>
      </c>
      <c r="F4501" t="s">
        <v>2541</v>
      </c>
      <c r="G4501" t="s">
        <v>21</v>
      </c>
      <c r="H4501" t="s">
        <v>21</v>
      </c>
      <c r="I4501" t="s">
        <v>23</v>
      </c>
      <c r="J4501" t="s">
        <v>152</v>
      </c>
      <c r="K4501" t="s">
        <v>124</v>
      </c>
      <c r="L4501" t="s">
        <v>1345</v>
      </c>
      <c r="M4501" t="s">
        <v>27</v>
      </c>
      <c r="N4501" t="s">
        <v>28</v>
      </c>
      <c r="O4501" t="s">
        <v>29</v>
      </c>
      <c r="P4501" t="s">
        <v>30</v>
      </c>
      <c r="Q4501" t="s">
        <v>21</v>
      </c>
    </row>
    <row r="4502" spans="1:17">
      <c r="A4502" t="s">
        <v>121</v>
      </c>
      <c r="B4502" t="s">
        <v>87</v>
      </c>
      <c r="C4502" t="s">
        <v>19</v>
      </c>
      <c r="D4502" t="s">
        <v>33</v>
      </c>
      <c r="E4502" t="s">
        <v>21</v>
      </c>
      <c r="F4502" t="s">
        <v>2542</v>
      </c>
      <c r="G4502" t="s">
        <v>35</v>
      </c>
      <c r="H4502" t="s">
        <v>21</v>
      </c>
      <c r="I4502" t="s">
        <v>23</v>
      </c>
      <c r="J4502" t="s">
        <v>130</v>
      </c>
      <c r="K4502" t="s">
        <v>37</v>
      </c>
      <c r="L4502" t="s">
        <v>737</v>
      </c>
      <c r="M4502" t="s">
        <v>63</v>
      </c>
      <c r="N4502" t="s">
        <v>28</v>
      </c>
      <c r="O4502" t="s">
        <v>29</v>
      </c>
      <c r="P4502" t="s">
        <v>30</v>
      </c>
      <c r="Q4502" t="s">
        <v>21</v>
      </c>
    </row>
    <row r="4503" spans="1:17">
      <c r="A4503" t="s">
        <v>186</v>
      </c>
      <c r="B4503" t="s">
        <v>43</v>
      </c>
      <c r="C4503" t="s">
        <v>19</v>
      </c>
      <c r="D4503" t="s">
        <v>45</v>
      </c>
      <c r="E4503" t="s">
        <v>21</v>
      </c>
      <c r="F4503" t="s">
        <v>250</v>
      </c>
      <c r="G4503" t="s">
        <v>35</v>
      </c>
      <c r="H4503" t="s">
        <v>21</v>
      </c>
      <c r="I4503" t="s">
        <v>23</v>
      </c>
      <c r="J4503" t="s">
        <v>134</v>
      </c>
      <c r="K4503" t="s">
        <v>92</v>
      </c>
      <c r="L4503" t="s">
        <v>221</v>
      </c>
      <c r="M4503" t="s">
        <v>40</v>
      </c>
      <c r="N4503" t="s">
        <v>28</v>
      </c>
      <c r="O4503" t="s">
        <v>29</v>
      </c>
      <c r="P4503" t="s">
        <v>30</v>
      </c>
      <c r="Q4503" t="s">
        <v>21</v>
      </c>
    </row>
    <row r="4504" spans="1:17">
      <c r="A4504" t="s">
        <v>126</v>
      </c>
      <c r="B4504" t="s">
        <v>32</v>
      </c>
      <c r="C4504" t="s">
        <v>19</v>
      </c>
      <c r="D4504" t="s">
        <v>33</v>
      </c>
      <c r="E4504" t="s">
        <v>21</v>
      </c>
      <c r="F4504" t="s">
        <v>2543</v>
      </c>
      <c r="G4504" t="s">
        <v>35</v>
      </c>
      <c r="H4504" t="s">
        <v>35</v>
      </c>
      <c r="I4504" t="s">
        <v>23</v>
      </c>
      <c r="J4504" t="s">
        <v>57</v>
      </c>
      <c r="K4504" t="s">
        <v>61</v>
      </c>
      <c r="L4504" t="s">
        <v>80</v>
      </c>
      <c r="M4504" t="s">
        <v>27</v>
      </c>
      <c r="N4504" t="s">
        <v>28</v>
      </c>
      <c r="O4504" t="s">
        <v>29</v>
      </c>
      <c r="P4504" t="s">
        <v>30</v>
      </c>
      <c r="Q4504" t="s">
        <v>21</v>
      </c>
    </row>
    <row r="4505" spans="1:17">
      <c r="A4505" t="s">
        <v>259</v>
      </c>
      <c r="B4505" t="s">
        <v>66</v>
      </c>
      <c r="C4505" t="s">
        <v>19</v>
      </c>
      <c r="D4505" t="s">
        <v>20</v>
      </c>
      <c r="E4505" t="s">
        <v>21</v>
      </c>
      <c r="F4505" t="s">
        <v>1345</v>
      </c>
      <c r="G4505" t="s">
        <v>21</v>
      </c>
      <c r="H4505" t="s">
        <v>35</v>
      </c>
      <c r="I4505" t="s">
        <v>23</v>
      </c>
      <c r="J4505" t="s">
        <v>99</v>
      </c>
      <c r="K4505" t="s">
        <v>119</v>
      </c>
      <c r="L4505" t="s">
        <v>696</v>
      </c>
      <c r="M4505" t="s">
        <v>74</v>
      </c>
      <c r="N4505" t="s">
        <v>28</v>
      </c>
      <c r="O4505" t="s">
        <v>29</v>
      </c>
      <c r="P4505" t="s">
        <v>30</v>
      </c>
      <c r="Q4505" t="s">
        <v>35</v>
      </c>
    </row>
    <row r="4506" spans="1:17">
      <c r="A4506" t="s">
        <v>126</v>
      </c>
      <c r="B4506" t="s">
        <v>56</v>
      </c>
      <c r="C4506" t="s">
        <v>44</v>
      </c>
      <c r="D4506" t="s">
        <v>33</v>
      </c>
      <c r="E4506" t="s">
        <v>21</v>
      </c>
      <c r="F4506" t="s">
        <v>2544</v>
      </c>
      <c r="G4506" t="s">
        <v>35</v>
      </c>
      <c r="H4506" t="s">
        <v>35</v>
      </c>
      <c r="I4506" t="s">
        <v>23</v>
      </c>
      <c r="J4506" t="s">
        <v>91</v>
      </c>
      <c r="K4506" t="s">
        <v>37</v>
      </c>
      <c r="L4506" t="s">
        <v>1326</v>
      </c>
      <c r="M4506" t="s">
        <v>52</v>
      </c>
      <c r="N4506" t="s">
        <v>743</v>
      </c>
      <c r="O4506" t="s">
        <v>40</v>
      </c>
      <c r="P4506" t="s">
        <v>41</v>
      </c>
      <c r="Q4506" t="s">
        <v>35</v>
      </c>
    </row>
    <row r="4507" spans="1:17">
      <c r="A4507" t="s">
        <v>159</v>
      </c>
      <c r="B4507" t="s">
        <v>87</v>
      </c>
      <c r="C4507" t="s">
        <v>44</v>
      </c>
      <c r="D4507" t="s">
        <v>33</v>
      </c>
      <c r="E4507" t="s">
        <v>21</v>
      </c>
      <c r="F4507" t="s">
        <v>610</v>
      </c>
      <c r="G4507" t="s">
        <v>35</v>
      </c>
      <c r="H4507" t="s">
        <v>21</v>
      </c>
      <c r="I4507" t="s">
        <v>30</v>
      </c>
      <c r="J4507" t="s">
        <v>134</v>
      </c>
      <c r="K4507" t="s">
        <v>37</v>
      </c>
      <c r="L4507" t="s">
        <v>2545</v>
      </c>
      <c r="M4507" t="s">
        <v>52</v>
      </c>
      <c r="N4507" t="s">
        <v>28</v>
      </c>
      <c r="O4507" t="s">
        <v>29</v>
      </c>
      <c r="P4507" t="s">
        <v>30</v>
      </c>
      <c r="Q4507" t="s">
        <v>35</v>
      </c>
    </row>
    <row r="4508" spans="1:17">
      <c r="A4508" t="s">
        <v>126</v>
      </c>
      <c r="B4508" t="s">
        <v>18</v>
      </c>
      <c r="C4508" t="s">
        <v>122</v>
      </c>
      <c r="D4508" t="s">
        <v>45</v>
      </c>
      <c r="E4508" t="s">
        <v>21</v>
      </c>
      <c r="F4508" t="s">
        <v>2546</v>
      </c>
      <c r="G4508" t="s">
        <v>21</v>
      </c>
      <c r="H4508" t="s">
        <v>21</v>
      </c>
      <c r="I4508" t="s">
        <v>23</v>
      </c>
      <c r="J4508" t="s">
        <v>99</v>
      </c>
      <c r="K4508" t="s">
        <v>92</v>
      </c>
      <c r="L4508" t="s">
        <v>346</v>
      </c>
      <c r="M4508" t="s">
        <v>40</v>
      </c>
      <c r="N4508" t="s">
        <v>28</v>
      </c>
      <c r="O4508" t="s">
        <v>29</v>
      </c>
      <c r="P4508" t="s">
        <v>30</v>
      </c>
      <c r="Q4508" t="s">
        <v>21</v>
      </c>
    </row>
    <row r="4509" spans="1:17">
      <c r="A4509" t="s">
        <v>31</v>
      </c>
      <c r="B4509" t="s">
        <v>32</v>
      </c>
      <c r="C4509" t="s">
        <v>19</v>
      </c>
      <c r="D4509" t="s">
        <v>33</v>
      </c>
      <c r="E4509" t="s">
        <v>21</v>
      </c>
      <c r="F4509" t="s">
        <v>339</v>
      </c>
      <c r="G4509" t="s">
        <v>35</v>
      </c>
      <c r="H4509" t="s">
        <v>21</v>
      </c>
      <c r="I4509" t="s">
        <v>23</v>
      </c>
      <c r="J4509" t="s">
        <v>82</v>
      </c>
      <c r="K4509" t="s">
        <v>48</v>
      </c>
      <c r="L4509" t="s">
        <v>888</v>
      </c>
      <c r="M4509" t="s">
        <v>27</v>
      </c>
      <c r="N4509" t="s">
        <v>28</v>
      </c>
      <c r="O4509" t="s">
        <v>29</v>
      </c>
      <c r="P4509" t="s">
        <v>30</v>
      </c>
      <c r="Q4509" t="s">
        <v>21</v>
      </c>
    </row>
    <row r="4510" spans="1:17">
      <c r="A4510" t="s">
        <v>126</v>
      </c>
      <c r="B4510" t="s">
        <v>87</v>
      </c>
      <c r="C4510" t="s">
        <v>19</v>
      </c>
      <c r="D4510" t="s">
        <v>2553</v>
      </c>
      <c r="E4510" t="s">
        <v>21</v>
      </c>
      <c r="F4510" t="s">
        <v>1899</v>
      </c>
      <c r="G4510" t="s">
        <v>35</v>
      </c>
      <c r="H4510" t="s">
        <v>35</v>
      </c>
      <c r="I4510" t="s">
        <v>30</v>
      </c>
      <c r="J4510" t="s">
        <v>47</v>
      </c>
      <c r="K4510" t="s">
        <v>37</v>
      </c>
      <c r="L4510" t="s">
        <v>911</v>
      </c>
      <c r="M4510" t="s">
        <v>63</v>
      </c>
      <c r="N4510" t="s">
        <v>28</v>
      </c>
      <c r="O4510" t="s">
        <v>29</v>
      </c>
      <c r="P4510" t="s">
        <v>30</v>
      </c>
      <c r="Q4510" t="s">
        <v>21</v>
      </c>
    </row>
    <row r="4511" spans="1:17">
      <c r="A4511" t="s">
        <v>230</v>
      </c>
      <c r="B4511" t="s">
        <v>72</v>
      </c>
      <c r="C4511" t="s">
        <v>19</v>
      </c>
      <c r="D4511" t="s">
        <v>45</v>
      </c>
      <c r="E4511" t="s">
        <v>21</v>
      </c>
      <c r="F4511" t="s">
        <v>1941</v>
      </c>
      <c r="G4511" t="s">
        <v>21</v>
      </c>
      <c r="H4511" t="s">
        <v>21</v>
      </c>
      <c r="I4511" t="s">
        <v>23</v>
      </c>
      <c r="J4511" t="s">
        <v>17</v>
      </c>
      <c r="K4511" t="s">
        <v>124</v>
      </c>
      <c r="L4511" t="s">
        <v>461</v>
      </c>
      <c r="M4511" t="s">
        <v>52</v>
      </c>
      <c r="N4511" t="s">
        <v>28</v>
      </c>
      <c r="O4511" t="s">
        <v>29</v>
      </c>
      <c r="P4511" t="s">
        <v>30</v>
      </c>
      <c r="Q4511" t="s">
        <v>21</v>
      </c>
    </row>
    <row r="4512" spans="1:17">
      <c r="A4512" t="s">
        <v>65</v>
      </c>
      <c r="B4512" t="s">
        <v>72</v>
      </c>
      <c r="C4512" t="s">
        <v>122</v>
      </c>
      <c r="D4512" t="s">
        <v>33</v>
      </c>
      <c r="E4512" t="s">
        <v>21</v>
      </c>
      <c r="F4512" t="s">
        <v>779</v>
      </c>
      <c r="G4512" t="s">
        <v>35</v>
      </c>
      <c r="H4512" t="s">
        <v>21</v>
      </c>
      <c r="I4512" t="s">
        <v>30</v>
      </c>
      <c r="J4512" t="s">
        <v>85</v>
      </c>
      <c r="K4512" t="s">
        <v>37</v>
      </c>
      <c r="L4512" t="s">
        <v>1353</v>
      </c>
      <c r="M4512" t="s">
        <v>63</v>
      </c>
      <c r="N4512" t="s">
        <v>28</v>
      </c>
      <c r="O4512" t="s">
        <v>29</v>
      </c>
      <c r="P4512" t="s">
        <v>30</v>
      </c>
      <c r="Q4512" t="s">
        <v>21</v>
      </c>
    </row>
    <row r="4513" spans="1:17">
      <c r="A4513" t="s">
        <v>323</v>
      </c>
      <c r="B4513" t="s">
        <v>56</v>
      </c>
      <c r="C4513" t="s">
        <v>19</v>
      </c>
      <c r="D4513" t="s">
        <v>33</v>
      </c>
      <c r="E4513" t="s">
        <v>21</v>
      </c>
      <c r="F4513" t="s">
        <v>823</v>
      </c>
      <c r="G4513" t="s">
        <v>35</v>
      </c>
      <c r="H4513" t="s">
        <v>21</v>
      </c>
      <c r="I4513" t="s">
        <v>30</v>
      </c>
      <c r="J4513" t="s">
        <v>205</v>
      </c>
      <c r="K4513" t="s">
        <v>37</v>
      </c>
      <c r="L4513" t="s">
        <v>2547</v>
      </c>
      <c r="M4513" t="s">
        <v>63</v>
      </c>
      <c r="N4513" t="s">
        <v>28</v>
      </c>
      <c r="O4513" t="s">
        <v>29</v>
      </c>
      <c r="P4513" t="s">
        <v>30</v>
      </c>
      <c r="Q4513" t="s">
        <v>35</v>
      </c>
    </row>
    <row r="4514" spans="1:17">
      <c r="A4514" t="s">
        <v>103</v>
      </c>
      <c r="B4514" t="s">
        <v>56</v>
      </c>
      <c r="C4514" t="s">
        <v>19</v>
      </c>
      <c r="D4514" t="s">
        <v>33</v>
      </c>
      <c r="E4514" t="s">
        <v>21</v>
      </c>
      <c r="F4514" t="s">
        <v>1423</v>
      </c>
      <c r="G4514" t="s">
        <v>35</v>
      </c>
      <c r="H4514" t="s">
        <v>21</v>
      </c>
      <c r="I4514" t="s">
        <v>30</v>
      </c>
      <c r="J4514" t="s">
        <v>99</v>
      </c>
      <c r="K4514" t="s">
        <v>37</v>
      </c>
      <c r="L4514" t="s">
        <v>826</v>
      </c>
      <c r="M4514" t="s">
        <v>63</v>
      </c>
      <c r="N4514" t="s">
        <v>28</v>
      </c>
      <c r="O4514" t="s">
        <v>29</v>
      </c>
      <c r="P4514" t="s">
        <v>30</v>
      </c>
      <c r="Q4514" t="s">
        <v>21</v>
      </c>
    </row>
    <row r="4515" spans="1:17">
      <c r="A4515" t="s">
        <v>162</v>
      </c>
      <c r="B4515" t="s">
        <v>56</v>
      </c>
      <c r="C4515" t="s">
        <v>19</v>
      </c>
      <c r="D4515" t="s">
        <v>33</v>
      </c>
      <c r="E4515" t="s">
        <v>21</v>
      </c>
      <c r="F4515" t="s">
        <v>664</v>
      </c>
      <c r="G4515" t="s">
        <v>21</v>
      </c>
      <c r="H4515" t="s">
        <v>21</v>
      </c>
      <c r="I4515" t="s">
        <v>23</v>
      </c>
      <c r="J4515" t="s">
        <v>68</v>
      </c>
      <c r="K4515" t="s">
        <v>92</v>
      </c>
      <c r="L4515" t="s">
        <v>605</v>
      </c>
      <c r="M4515" t="s">
        <v>63</v>
      </c>
      <c r="N4515" t="s">
        <v>28</v>
      </c>
      <c r="O4515" t="s">
        <v>29</v>
      </c>
      <c r="P4515" t="s">
        <v>30</v>
      </c>
      <c r="Q4515" t="s">
        <v>21</v>
      </c>
    </row>
    <row r="4516" spans="1:17">
      <c r="A4516" t="s">
        <v>121</v>
      </c>
      <c r="B4516" t="s">
        <v>56</v>
      </c>
      <c r="C4516" t="s">
        <v>19</v>
      </c>
      <c r="D4516" t="s">
        <v>33</v>
      </c>
      <c r="E4516" t="s">
        <v>21</v>
      </c>
      <c r="F4516" t="s">
        <v>1586</v>
      </c>
      <c r="G4516" t="s">
        <v>35</v>
      </c>
      <c r="H4516" t="s">
        <v>21</v>
      </c>
      <c r="I4516" t="s">
        <v>23</v>
      </c>
      <c r="J4516" t="s">
        <v>85</v>
      </c>
      <c r="K4516" t="s">
        <v>48</v>
      </c>
      <c r="L4516" t="s">
        <v>197</v>
      </c>
      <c r="M4516" t="s">
        <v>40</v>
      </c>
      <c r="N4516" t="s">
        <v>632</v>
      </c>
      <c r="O4516" t="s">
        <v>27</v>
      </c>
      <c r="P4516" t="s">
        <v>41</v>
      </c>
      <c r="Q4516" t="s">
        <v>21</v>
      </c>
    </row>
    <row r="4517" spans="1:17">
      <c r="A4517" t="s">
        <v>159</v>
      </c>
      <c r="B4517" t="s">
        <v>32</v>
      </c>
      <c r="C4517" t="s">
        <v>44</v>
      </c>
      <c r="D4517" t="s">
        <v>33</v>
      </c>
      <c r="E4517" t="s">
        <v>21</v>
      </c>
      <c r="F4517" t="s">
        <v>290</v>
      </c>
      <c r="G4517" t="s">
        <v>35</v>
      </c>
      <c r="H4517" t="s">
        <v>21</v>
      </c>
      <c r="I4517" t="s">
        <v>23</v>
      </c>
      <c r="J4517" t="s">
        <v>118</v>
      </c>
      <c r="K4517" t="s">
        <v>119</v>
      </c>
      <c r="L4517" t="s">
        <v>501</v>
      </c>
      <c r="M4517" t="s">
        <v>57</v>
      </c>
      <c r="N4517" t="s">
        <v>28</v>
      </c>
      <c r="O4517" t="s">
        <v>29</v>
      </c>
      <c r="P4517" t="s">
        <v>30</v>
      </c>
      <c r="Q4517" t="s">
        <v>21</v>
      </c>
    </row>
    <row r="4518" spans="1:17">
      <c r="A4518" t="s">
        <v>31</v>
      </c>
      <c r="B4518" t="s">
        <v>32</v>
      </c>
      <c r="C4518" t="s">
        <v>19</v>
      </c>
      <c r="D4518" t="s">
        <v>33</v>
      </c>
      <c r="E4518" t="s">
        <v>21</v>
      </c>
      <c r="F4518" t="s">
        <v>2548</v>
      </c>
      <c r="G4518" t="s">
        <v>35</v>
      </c>
      <c r="H4518" t="s">
        <v>21</v>
      </c>
      <c r="I4518" t="s">
        <v>23</v>
      </c>
      <c r="J4518" t="s">
        <v>17</v>
      </c>
      <c r="K4518" t="s">
        <v>119</v>
      </c>
      <c r="L4518" t="s">
        <v>1212</v>
      </c>
      <c r="M4518" t="s">
        <v>57</v>
      </c>
      <c r="N4518" t="s">
        <v>28</v>
      </c>
      <c r="O4518" t="s">
        <v>29</v>
      </c>
      <c r="P4518" t="s">
        <v>30</v>
      </c>
      <c r="Q4518" t="s">
        <v>21</v>
      </c>
    </row>
    <row r="4519" spans="1:17">
      <c r="A4519" t="s">
        <v>79</v>
      </c>
      <c r="B4519" t="s">
        <v>66</v>
      </c>
      <c r="C4519" t="s">
        <v>19</v>
      </c>
      <c r="D4519" t="s">
        <v>45</v>
      </c>
      <c r="E4519" t="s">
        <v>35</v>
      </c>
      <c r="F4519" t="s">
        <v>2549</v>
      </c>
      <c r="G4519" t="s">
        <v>35</v>
      </c>
      <c r="H4519" t="s">
        <v>35</v>
      </c>
      <c r="I4519" t="s">
        <v>30</v>
      </c>
      <c r="J4519" t="s">
        <v>243</v>
      </c>
      <c r="K4519" t="s">
        <v>37</v>
      </c>
      <c r="L4519" t="s">
        <v>632</v>
      </c>
      <c r="M4519" t="s">
        <v>27</v>
      </c>
      <c r="N4519" t="s">
        <v>28</v>
      </c>
      <c r="O4519" t="s">
        <v>29</v>
      </c>
      <c r="P4519" t="s">
        <v>30</v>
      </c>
      <c r="Q4519" t="s">
        <v>21</v>
      </c>
    </row>
    <row r="4520" spans="1:17">
      <c r="A4520" t="s">
        <v>79</v>
      </c>
      <c r="B4520" t="s">
        <v>72</v>
      </c>
      <c r="C4520" t="s">
        <v>19</v>
      </c>
      <c r="D4520" t="s">
        <v>33</v>
      </c>
      <c r="E4520" t="s">
        <v>21</v>
      </c>
      <c r="F4520" t="s">
        <v>214</v>
      </c>
      <c r="G4520" t="s">
        <v>21</v>
      </c>
      <c r="H4520" t="s">
        <v>21</v>
      </c>
      <c r="I4520" t="s">
        <v>23</v>
      </c>
      <c r="J4520" t="s">
        <v>24</v>
      </c>
      <c r="K4520" t="s">
        <v>92</v>
      </c>
      <c r="L4520" t="s">
        <v>75</v>
      </c>
      <c r="M4520" t="s">
        <v>36</v>
      </c>
      <c r="N4520" t="s">
        <v>28</v>
      </c>
      <c r="O4520" t="s">
        <v>29</v>
      </c>
      <c r="P4520" t="s">
        <v>30</v>
      </c>
      <c r="Q4520" t="s">
        <v>21</v>
      </c>
    </row>
    <row r="4521" spans="1:17">
      <c r="A4521" t="s">
        <v>234</v>
      </c>
      <c r="B4521" t="s">
        <v>56</v>
      </c>
      <c r="C4521" t="s">
        <v>19</v>
      </c>
      <c r="D4521" t="s">
        <v>33</v>
      </c>
      <c r="E4521" t="s">
        <v>21</v>
      </c>
      <c r="F4521" t="s">
        <v>2550</v>
      </c>
      <c r="G4521" t="s">
        <v>21</v>
      </c>
      <c r="H4521" t="s">
        <v>21</v>
      </c>
      <c r="I4521" t="s">
        <v>23</v>
      </c>
      <c r="J4521" t="s">
        <v>74</v>
      </c>
      <c r="K4521" t="s">
        <v>61</v>
      </c>
      <c r="L4521" t="s">
        <v>1353</v>
      </c>
      <c r="M4521" t="s">
        <v>40</v>
      </c>
      <c r="N4521" t="s">
        <v>533</v>
      </c>
      <c r="O4521" t="s">
        <v>52</v>
      </c>
      <c r="P4521" t="s">
        <v>70</v>
      </c>
      <c r="Q4521" t="s">
        <v>21</v>
      </c>
    </row>
    <row r="4522" spans="1:17">
      <c r="A4522" t="s">
        <v>128</v>
      </c>
      <c r="B4522" t="s">
        <v>77</v>
      </c>
      <c r="C4522" t="s">
        <v>44</v>
      </c>
      <c r="D4522" t="s">
        <v>45</v>
      </c>
      <c r="E4522" t="s">
        <v>21</v>
      </c>
      <c r="F4522" t="s">
        <v>930</v>
      </c>
      <c r="G4522" t="s">
        <v>35</v>
      </c>
      <c r="H4522" t="s">
        <v>35</v>
      </c>
      <c r="I4522" t="s">
        <v>23</v>
      </c>
      <c r="J4522" t="s">
        <v>52</v>
      </c>
      <c r="K4522" t="s">
        <v>48</v>
      </c>
      <c r="L4522" t="s">
        <v>295</v>
      </c>
      <c r="M4522" t="s">
        <v>63</v>
      </c>
      <c r="N4522" t="s">
        <v>554</v>
      </c>
      <c r="O4522" t="s">
        <v>118</v>
      </c>
      <c r="P4522" t="s">
        <v>70</v>
      </c>
      <c r="Q4522"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093B8-4D7F-4B7D-9FE2-9315F383C2C1}">
  <dimension ref="A1:Z4522"/>
  <sheetViews>
    <sheetView topLeftCell="F1" workbookViewId="0">
      <selection activeCell="L1" sqref="L1:L1048576"/>
    </sheetView>
  </sheetViews>
  <sheetFormatPr defaultRowHeight="15"/>
  <cols>
    <col min="1" max="1" width="14.7109375" bestFit="1" customWidth="1"/>
    <col min="2" max="2" width="6.5703125" bestFit="1" customWidth="1"/>
    <col min="3" max="3" width="13.5703125" bestFit="1" customWidth="1"/>
    <col min="4" max="4" width="15.7109375" bestFit="1" customWidth="1"/>
    <col min="5" max="5" width="17.7109375" bestFit="1" customWidth="1"/>
    <col min="6" max="6" width="18.42578125" bestFit="1" customWidth="1"/>
    <col min="7" max="7" width="18.140625" bestFit="1" customWidth="1"/>
    <col min="8" max="8" width="19.5703125" bestFit="1" customWidth="1"/>
    <col min="9" max="9" width="20" bestFit="1" customWidth="1"/>
    <col min="10" max="10" width="17.85546875" bestFit="1" customWidth="1"/>
    <col min="11" max="11" width="18.5703125" bestFit="1" customWidth="1"/>
    <col min="12" max="12" width="21" bestFit="1" customWidth="1"/>
    <col min="13" max="13" width="25.140625" bestFit="1" customWidth="1"/>
    <col min="14" max="14" width="12.28515625" bestFit="1" customWidth="1"/>
    <col min="15" max="15" width="21.85546875" customWidth="1"/>
    <col min="16" max="16" width="30.28515625" bestFit="1" customWidth="1"/>
    <col min="17" max="17" width="29.85546875" bestFit="1" customWidth="1"/>
    <col min="18" max="18" width="28.85546875" bestFit="1" customWidth="1"/>
    <col min="19" max="19" width="23.140625" bestFit="1" customWidth="1"/>
    <col min="20" max="20" width="28.5703125" bestFit="1" customWidth="1"/>
    <col min="21" max="21" width="17.140625" bestFit="1" customWidth="1"/>
    <col min="22" max="23" width="28.5703125" style="2" customWidth="1"/>
    <col min="24" max="24" width="9.140625" customWidth="1"/>
    <col min="25" max="25" width="37.42578125" customWidth="1"/>
    <col min="26" max="26" width="15" customWidth="1"/>
  </cols>
  <sheetData>
    <row r="1" spans="1:26">
      <c r="A1" t="s">
        <v>2555</v>
      </c>
      <c r="B1" t="s">
        <v>0</v>
      </c>
      <c r="C1" t="s">
        <v>1</v>
      </c>
      <c r="D1" t="s">
        <v>2569</v>
      </c>
      <c r="E1" t="s">
        <v>2570</v>
      </c>
      <c r="F1" t="s">
        <v>2571</v>
      </c>
      <c r="G1" t="s">
        <v>2572</v>
      </c>
      <c r="H1" t="s">
        <v>2573</v>
      </c>
      <c r="I1" t="s">
        <v>2574</v>
      </c>
      <c r="J1" t="s">
        <v>2575</v>
      </c>
      <c r="K1" t="s">
        <v>2576</v>
      </c>
      <c r="L1" t="s">
        <v>2577</v>
      </c>
      <c r="M1" t="s">
        <v>2578</v>
      </c>
      <c r="N1" t="s">
        <v>2579</v>
      </c>
      <c r="O1" t="s">
        <v>2580</v>
      </c>
      <c r="P1" t="s">
        <v>2581</v>
      </c>
      <c r="Q1" t="s">
        <v>2582</v>
      </c>
      <c r="R1" t="s">
        <v>2583</v>
      </c>
      <c r="S1" t="s">
        <v>2584</v>
      </c>
      <c r="T1" t="s">
        <v>2585</v>
      </c>
      <c r="U1" t="s">
        <v>2586</v>
      </c>
      <c r="V1" s="2" t="s">
        <v>2587</v>
      </c>
      <c r="W1" s="2" t="s">
        <v>2566</v>
      </c>
    </row>
    <row r="2" spans="1:26">
      <c r="A2">
        <v>1</v>
      </c>
      <c r="B2">
        <v>30</v>
      </c>
      <c r="C2" t="s">
        <v>18</v>
      </c>
      <c r="D2" t="s">
        <v>19</v>
      </c>
      <c r="E2" t="s">
        <v>20</v>
      </c>
      <c r="F2" t="s">
        <v>21</v>
      </c>
      <c r="G2">
        <v>1787</v>
      </c>
      <c r="H2" t="s">
        <v>21</v>
      </c>
      <c r="I2" t="s">
        <v>21</v>
      </c>
      <c r="J2" t="s">
        <v>23</v>
      </c>
      <c r="K2">
        <v>19</v>
      </c>
      <c r="L2" t="s">
        <v>25</v>
      </c>
      <c r="M2">
        <v>79</v>
      </c>
      <c r="N2">
        <v>1</v>
      </c>
      <c r="O2">
        <v>-1</v>
      </c>
      <c r="P2">
        <v>0</v>
      </c>
      <c r="Q2" t="s">
        <v>30</v>
      </c>
      <c r="R2" t="s">
        <v>21</v>
      </c>
      <c r="S2" t="str" cm="1">
        <f t="array" ref="S2">_xlfn.IFS(bank__2[[#This Row],[Age]]&lt;30, "Young Adults",bank__2[[#This Row],[Age]]&lt;45, "Middle-Aged Adults",bank__2[[#This Row],[Age]]&lt;60, "Older AdultsOlder Adults", bank__2[[#This Row],[Age]]&gt;=60,"Seniors")</f>
        <v>Middle-Aged Adults</v>
      </c>
      <c r="T2" t="str">
        <f t="shared" ref="T2:T65" si="0">IF(O2=-1, "No", "Yes")</f>
        <v>No</v>
      </c>
      <c r="U2" cm="1">
        <f t="array" ref="U2">_xlfn.SWITCH(L2, "jan",1, "feb",2, "mar",3, "apr",4, "may",5, "jun",6, "jul",7, "aug",8, "sep",9, "oct",10, "nov",11, "dec",12, "")</f>
        <v>10</v>
      </c>
      <c r="V2" s="2">
        <f>bank__2[[#This Row],[CallDuration (Seconds)]]/60</f>
        <v>1.3166666666666667</v>
      </c>
      <c r="W2" t="str">
        <f>IF(AND(bank__2[[#This Row],[HasHousingLoan]]="yes",bank__2[[#This Row],[HasPersonalLoan]]="yes"),"Both Loans",
IF(bank__2[[#This Row],[HasHousingLoan]]="yes","Only Housing Loan",
IF(bank__2[[#This Row],[HasPersonalLoan]]="yes","Only Personal Loan","No Loan")))</f>
        <v>No Loan</v>
      </c>
      <c r="Y2" s="30" t="s">
        <v>2554</v>
      </c>
      <c r="Z2" s="31"/>
    </row>
    <row r="3" spans="1:26">
      <c r="A3">
        <v>2</v>
      </c>
      <c r="B3">
        <v>33</v>
      </c>
      <c r="C3" t="s">
        <v>32</v>
      </c>
      <c r="D3" t="s">
        <v>19</v>
      </c>
      <c r="E3" t="s">
        <v>33</v>
      </c>
      <c r="F3" t="s">
        <v>21</v>
      </c>
      <c r="G3">
        <v>4789</v>
      </c>
      <c r="H3" t="s">
        <v>35</v>
      </c>
      <c r="I3" t="s">
        <v>35</v>
      </c>
      <c r="J3" t="s">
        <v>23</v>
      </c>
      <c r="K3">
        <v>11</v>
      </c>
      <c r="L3" t="s">
        <v>37</v>
      </c>
      <c r="M3">
        <v>220</v>
      </c>
      <c r="N3">
        <v>1</v>
      </c>
      <c r="O3">
        <v>339</v>
      </c>
      <c r="P3">
        <v>4</v>
      </c>
      <c r="Q3" t="s">
        <v>41</v>
      </c>
      <c r="R3" t="s">
        <v>21</v>
      </c>
      <c r="S3" t="str" cm="1">
        <f t="array" ref="S3">_xlfn.IFS(bank__2[[#This Row],[Age]]&lt;30, "Young Adults",bank__2[[#This Row],[Age]]&lt;45, "Middle-Aged Adults",bank__2[[#This Row],[Age]]&lt;60, "Older AdultsOlder Adults", bank__2[[#This Row],[Age]]&gt;=60,"Seniors")</f>
        <v>Middle-Aged Adults</v>
      </c>
      <c r="T3" t="str">
        <f t="shared" si="0"/>
        <v>Yes</v>
      </c>
      <c r="U3" cm="1">
        <f t="array" ref="U3">_xlfn.SWITCH(L3, "jan",1, "feb",2, "mar",3, "apr",4, "may",5, "jun",6, "jul",7, "aug",8, "sep",9, "oct",10, "nov",11, "dec",12, "")</f>
        <v>5</v>
      </c>
      <c r="V3" s="2">
        <f>bank__2[[#This Row],[CallDuration (Seconds)]]/60</f>
        <v>3.6666666666666665</v>
      </c>
      <c r="W3" t="str">
        <f>IF(AND(bank__2[[#This Row],[HasHousingLoan]]="yes",bank__2[[#This Row],[HasPersonalLoan]]="yes"),"Both Loans",
IF(bank__2[[#This Row],[HasHousingLoan]]="yes","Only Housing Loan",
IF(bank__2[[#This Row],[HasPersonalLoan]]="yes","Only Personal Loan","No Loan")))</f>
        <v>Both Loans</v>
      </c>
      <c r="Y3" s="1" t="s">
        <v>2556</v>
      </c>
      <c r="Z3" s="1" t="s">
        <v>2551</v>
      </c>
    </row>
    <row r="4" spans="1:26">
      <c r="A4">
        <v>3</v>
      </c>
      <c r="B4">
        <v>35</v>
      </c>
      <c r="C4" t="s">
        <v>43</v>
      </c>
      <c r="D4" t="s">
        <v>44</v>
      </c>
      <c r="E4" t="s">
        <v>45</v>
      </c>
      <c r="F4" t="s">
        <v>21</v>
      </c>
      <c r="G4">
        <v>1350</v>
      </c>
      <c r="H4" t="s">
        <v>35</v>
      </c>
      <c r="I4" t="s">
        <v>21</v>
      </c>
      <c r="J4" t="s">
        <v>23</v>
      </c>
      <c r="K4">
        <v>16</v>
      </c>
      <c r="L4" t="s">
        <v>48</v>
      </c>
      <c r="M4">
        <v>185</v>
      </c>
      <c r="N4">
        <v>1</v>
      </c>
      <c r="O4">
        <v>330</v>
      </c>
      <c r="P4">
        <v>1</v>
      </c>
      <c r="Q4" t="s">
        <v>41</v>
      </c>
      <c r="R4" t="s">
        <v>21</v>
      </c>
      <c r="S4" t="str" cm="1">
        <f t="array" ref="S4">_xlfn.IFS(bank__2[[#This Row],[Age]]&lt;30, "Young Adults",bank__2[[#This Row],[Age]]&lt;45, "Middle-Aged Adults",bank__2[[#This Row],[Age]]&lt;60, "Older AdultsOlder Adults", bank__2[[#This Row],[Age]]&gt;=60,"Seniors")</f>
        <v>Middle-Aged Adults</v>
      </c>
      <c r="T4" t="str">
        <f t="shared" si="0"/>
        <v>Yes</v>
      </c>
      <c r="U4" cm="1">
        <f t="array" ref="U4">_xlfn.SWITCH(L4, "jan",1, "feb",2, "mar",3, "apr",4, "may",5, "jun",6, "jul",7, "aug",8, "sep",9, "oct",10, "nov",11, "dec",12, "")</f>
        <v>4</v>
      </c>
      <c r="V4" s="2">
        <f>bank__2[[#This Row],[CallDuration (Seconds)]]/60</f>
        <v>3.0833333333333335</v>
      </c>
      <c r="W4" t="str">
        <f>IF(AND(bank__2[[#This Row],[HasHousingLoan]]="yes",bank__2[[#This Row],[HasPersonalLoan]]="yes"),"Both Loans",
IF(bank__2[[#This Row],[HasHousingLoan]]="yes","Only Housing Loan",
IF(bank__2[[#This Row],[HasPersonalLoan]]="yes","Only Personal Loan","No Loan")))</f>
        <v>Only Housing Loan</v>
      </c>
      <c r="Y4" s="1" t="s">
        <v>2557</v>
      </c>
      <c r="Z4" s="1" t="s">
        <v>2552</v>
      </c>
    </row>
    <row r="5" spans="1:26">
      <c r="A5">
        <v>4</v>
      </c>
      <c r="B5">
        <v>30</v>
      </c>
      <c r="C5" t="s">
        <v>43</v>
      </c>
      <c r="D5" t="s">
        <v>19</v>
      </c>
      <c r="E5" t="s">
        <v>45</v>
      </c>
      <c r="F5" t="s">
        <v>21</v>
      </c>
      <c r="G5">
        <v>1476</v>
      </c>
      <c r="H5" t="s">
        <v>35</v>
      </c>
      <c r="I5" t="s">
        <v>35</v>
      </c>
      <c r="J5" t="s">
        <v>30</v>
      </c>
      <c r="K5">
        <v>3</v>
      </c>
      <c r="L5" t="s">
        <v>53</v>
      </c>
      <c r="M5">
        <v>199</v>
      </c>
      <c r="N5">
        <v>4</v>
      </c>
      <c r="O5">
        <v>-1</v>
      </c>
      <c r="P5">
        <v>0</v>
      </c>
      <c r="Q5" t="s">
        <v>30</v>
      </c>
      <c r="R5" t="s">
        <v>21</v>
      </c>
      <c r="S5" t="str" cm="1">
        <f t="array" ref="S5">_xlfn.IFS(bank__2[[#This Row],[Age]]&lt;30, "Young Adults",bank__2[[#This Row],[Age]]&lt;45, "Middle-Aged Adults",bank__2[[#This Row],[Age]]&lt;60, "Older AdultsOlder Adults", bank__2[[#This Row],[Age]]&gt;=60,"Seniors")</f>
        <v>Middle-Aged Adults</v>
      </c>
      <c r="T5" t="str">
        <f t="shared" si="0"/>
        <v>No</v>
      </c>
      <c r="U5" cm="1">
        <f t="array" ref="U5">_xlfn.SWITCH(L5, "jan",1, "feb",2, "mar",3, "apr",4, "may",5, "jun",6, "jul",7, "aug",8, "sep",9, "oct",10, "nov",11, "dec",12, "")</f>
        <v>6</v>
      </c>
      <c r="V5" s="2">
        <f>bank__2[[#This Row],[CallDuration (Seconds)]]/60</f>
        <v>3.3166666666666669</v>
      </c>
      <c r="W5" t="str">
        <f>IF(AND(bank__2[[#This Row],[HasHousingLoan]]="yes",bank__2[[#This Row],[HasPersonalLoan]]="yes"),"Both Loans",
IF(bank__2[[#This Row],[HasHousingLoan]]="yes","Only Housing Loan",
IF(bank__2[[#This Row],[HasPersonalLoan]]="yes","Only Personal Loan","No Loan")))</f>
        <v>Both Loans</v>
      </c>
      <c r="Y5" s="1" t="s">
        <v>2558</v>
      </c>
      <c r="Z5" s="1" t="s">
        <v>2560</v>
      </c>
    </row>
    <row r="6" spans="1:26">
      <c r="A6">
        <v>5</v>
      </c>
      <c r="B6">
        <v>59</v>
      </c>
      <c r="C6" t="s">
        <v>56</v>
      </c>
      <c r="D6" t="s">
        <v>19</v>
      </c>
      <c r="E6" t="s">
        <v>33</v>
      </c>
      <c r="F6" t="s">
        <v>21</v>
      </c>
      <c r="G6">
        <v>0</v>
      </c>
      <c r="H6" t="s">
        <v>35</v>
      </c>
      <c r="I6" t="s">
        <v>21</v>
      </c>
      <c r="J6" t="s">
        <v>30</v>
      </c>
      <c r="K6">
        <v>5</v>
      </c>
      <c r="L6" t="s">
        <v>37</v>
      </c>
      <c r="M6">
        <v>226</v>
      </c>
      <c r="N6">
        <v>1</v>
      </c>
      <c r="O6">
        <v>-1</v>
      </c>
      <c r="P6">
        <v>0</v>
      </c>
      <c r="Q6" t="s">
        <v>30</v>
      </c>
      <c r="R6" t="s">
        <v>21</v>
      </c>
      <c r="S6" t="str" cm="1">
        <f t="array" ref="S6">_xlfn.IFS(bank__2[[#This Row],[Age]]&lt;30, "Young Adults",bank__2[[#This Row],[Age]]&lt;45, "Middle-Aged Adults",bank__2[[#This Row],[Age]]&lt;60, "Older AdultsOlder Adults", bank__2[[#This Row],[Age]]&gt;=60,"Seniors")</f>
        <v>Older AdultsOlder Adults</v>
      </c>
      <c r="T6" t="str">
        <f t="shared" si="0"/>
        <v>No</v>
      </c>
      <c r="U6" cm="1">
        <f t="array" ref="U6">_xlfn.SWITCH(L6, "jan",1, "feb",2, "mar",3, "apr",4, "may",5, "jun",6, "jul",7, "aug",8, "sep",9, "oct",10, "nov",11, "dec",12, "")</f>
        <v>5</v>
      </c>
      <c r="V6" s="2">
        <f>bank__2[[#This Row],[CallDuration (Seconds)]]/60</f>
        <v>3.7666666666666666</v>
      </c>
      <c r="W6" t="str">
        <f>IF(AND(bank__2[[#This Row],[HasHousingLoan]]="yes",bank__2[[#This Row],[HasPersonalLoan]]="yes"),"Both Loans",
IF(bank__2[[#This Row],[HasHousingLoan]]="yes","Only Housing Loan",
IF(bank__2[[#This Row],[HasPersonalLoan]]="yes","Only Personal Loan","No Loan")))</f>
        <v>Only Housing Loan</v>
      </c>
      <c r="Y6" s="1" t="s">
        <v>2559</v>
      </c>
      <c r="Z6" s="1" t="s">
        <v>2561</v>
      </c>
    </row>
    <row r="7" spans="1:26">
      <c r="A7">
        <v>6</v>
      </c>
      <c r="B7">
        <v>35</v>
      </c>
      <c r="C7" t="s">
        <v>43</v>
      </c>
      <c r="D7" t="s">
        <v>44</v>
      </c>
      <c r="E7" t="s">
        <v>45</v>
      </c>
      <c r="F7" t="s">
        <v>21</v>
      </c>
      <c r="G7">
        <v>747</v>
      </c>
      <c r="H7" t="s">
        <v>21</v>
      </c>
      <c r="I7" t="s">
        <v>21</v>
      </c>
      <c r="J7" t="s">
        <v>23</v>
      </c>
      <c r="K7">
        <v>23</v>
      </c>
      <c r="L7" t="s">
        <v>61</v>
      </c>
      <c r="M7">
        <v>141</v>
      </c>
      <c r="N7">
        <v>2</v>
      </c>
      <c r="O7">
        <v>176</v>
      </c>
      <c r="P7">
        <v>3</v>
      </c>
      <c r="Q7" t="s">
        <v>41</v>
      </c>
      <c r="R7" t="s">
        <v>21</v>
      </c>
      <c r="S7" t="str" cm="1">
        <f t="array" ref="S7">_xlfn.IFS(bank__2[[#This Row],[Age]]&lt;30, "Young Adults",bank__2[[#This Row],[Age]]&lt;45, "Middle-Aged Adults",bank__2[[#This Row],[Age]]&lt;60, "Older AdultsOlder Adults", bank__2[[#This Row],[Age]]&gt;=60,"Seniors")</f>
        <v>Middle-Aged Adults</v>
      </c>
      <c r="T7" t="str">
        <f t="shared" si="0"/>
        <v>Yes</v>
      </c>
      <c r="U7" cm="1">
        <f t="array" ref="U7">_xlfn.SWITCH(L7, "jan",1, "feb",2, "mar",3, "apr",4, "may",5, "jun",6, "jul",7, "aug",8, "sep",9, "oct",10, "nov",11, "dec",12, "")</f>
        <v>2</v>
      </c>
      <c r="V7" s="2">
        <f>bank__2[[#This Row],[CallDuration (Seconds)]]/60</f>
        <v>2.35</v>
      </c>
      <c r="W7" t="str">
        <f>IF(AND(bank__2[[#This Row],[HasHousingLoan]]="yes",bank__2[[#This Row],[HasPersonalLoan]]="yes"),"Both Loans",
IF(bank__2[[#This Row],[HasHousingLoan]]="yes","Only Housing Loan",
IF(bank__2[[#This Row],[HasPersonalLoan]]="yes","Only Personal Loan","No Loan")))</f>
        <v>No Loan</v>
      </c>
    </row>
    <row r="8" spans="1:26">
      <c r="A8">
        <v>7</v>
      </c>
      <c r="B8">
        <v>36</v>
      </c>
      <c r="C8" t="s">
        <v>66</v>
      </c>
      <c r="D8" t="s">
        <v>19</v>
      </c>
      <c r="E8" t="s">
        <v>45</v>
      </c>
      <c r="F8" t="s">
        <v>21</v>
      </c>
      <c r="G8">
        <v>307</v>
      </c>
      <c r="H8" t="s">
        <v>35</v>
      </c>
      <c r="I8" t="s">
        <v>21</v>
      </c>
      <c r="J8" t="s">
        <v>23</v>
      </c>
      <c r="K8">
        <v>14</v>
      </c>
      <c r="L8" t="s">
        <v>37</v>
      </c>
      <c r="M8">
        <v>341</v>
      </c>
      <c r="N8">
        <v>1</v>
      </c>
      <c r="O8">
        <v>330</v>
      </c>
      <c r="P8">
        <v>2</v>
      </c>
      <c r="Q8" t="s">
        <v>70</v>
      </c>
      <c r="R8" t="s">
        <v>21</v>
      </c>
      <c r="S8" t="str" cm="1">
        <f t="array" ref="S8">_xlfn.IFS(bank__2[[#This Row],[Age]]&lt;30, "Young Adults",bank__2[[#This Row],[Age]]&lt;45, "Middle-Aged Adults",bank__2[[#This Row],[Age]]&lt;60, "Older AdultsOlder Adults", bank__2[[#This Row],[Age]]&gt;=60,"Seniors")</f>
        <v>Middle-Aged Adults</v>
      </c>
      <c r="T8" t="str">
        <f t="shared" si="0"/>
        <v>Yes</v>
      </c>
      <c r="U8" cm="1">
        <f t="array" ref="U8">_xlfn.SWITCH(L8, "jan",1, "feb",2, "mar",3, "apr",4, "may",5, "jun",6, "jul",7, "aug",8, "sep",9, "oct",10, "nov",11, "dec",12, "")</f>
        <v>5</v>
      </c>
      <c r="V8" s="2">
        <f>bank__2[[#This Row],[CallDuration (Seconds)]]/60</f>
        <v>5.6833333333333336</v>
      </c>
      <c r="W8" t="str">
        <f>IF(AND(bank__2[[#This Row],[HasHousingLoan]]="yes",bank__2[[#This Row],[HasPersonalLoan]]="yes"),"Both Loans",
IF(bank__2[[#This Row],[HasHousingLoan]]="yes","Only Housing Loan",
IF(bank__2[[#This Row],[HasPersonalLoan]]="yes","Only Personal Loan","No Loan")))</f>
        <v>Only Housing Loan</v>
      </c>
      <c r="Y8" s="32" t="s">
        <v>2562</v>
      </c>
      <c r="Z8" s="32"/>
    </row>
    <row r="9" spans="1:26" ht="15.75">
      <c r="A9">
        <v>8</v>
      </c>
      <c r="B9">
        <v>39</v>
      </c>
      <c r="C9" t="s">
        <v>72</v>
      </c>
      <c r="D9" t="s">
        <v>19</v>
      </c>
      <c r="E9" t="s">
        <v>33</v>
      </c>
      <c r="F9" t="s">
        <v>21</v>
      </c>
      <c r="G9">
        <v>147</v>
      </c>
      <c r="H9" t="s">
        <v>35</v>
      </c>
      <c r="I9" t="s">
        <v>21</v>
      </c>
      <c r="J9" t="s">
        <v>23</v>
      </c>
      <c r="K9">
        <v>6</v>
      </c>
      <c r="L9" t="s">
        <v>37</v>
      </c>
      <c r="M9">
        <v>151</v>
      </c>
      <c r="N9">
        <v>2</v>
      </c>
      <c r="O9">
        <v>-1</v>
      </c>
      <c r="P9">
        <v>0</v>
      </c>
      <c r="Q9" t="s">
        <v>30</v>
      </c>
      <c r="R9" t="s">
        <v>21</v>
      </c>
      <c r="S9" t="str" cm="1">
        <f t="array" ref="S9">_xlfn.IFS(bank__2[[#This Row],[Age]]&lt;30, "Young Adults",bank__2[[#This Row],[Age]]&lt;45, "Middle-Aged Adults",bank__2[[#This Row],[Age]]&lt;60, "Older AdultsOlder Adults", bank__2[[#This Row],[Age]]&gt;=60,"Seniors")</f>
        <v>Middle-Aged Adults</v>
      </c>
      <c r="T9" t="str">
        <f t="shared" si="0"/>
        <v>No</v>
      </c>
      <c r="U9" cm="1">
        <f t="array" ref="U9">_xlfn.SWITCH(L9, "jan",1, "feb",2, "mar",3, "apr",4, "may",5, "jun",6, "jul",7, "aug",8, "sep",9, "oct",10, "nov",11, "dec",12, "")</f>
        <v>5</v>
      </c>
      <c r="V9" s="2">
        <f>bank__2[[#This Row],[CallDuration (Seconds)]]/60</f>
        <v>2.5166666666666666</v>
      </c>
      <c r="W9" t="str">
        <f>IF(AND(bank__2[[#This Row],[HasHousingLoan]]="yes",bank__2[[#This Row],[HasPersonalLoan]]="yes"),"Both Loans",
IF(bank__2[[#This Row],[HasHousingLoan]]="yes","Only Housing Loan",
IF(bank__2[[#This Row],[HasPersonalLoan]]="yes","Only Personal Loan","No Loan")))</f>
        <v>Only Housing Loan</v>
      </c>
      <c r="Y9" s="3" t="s">
        <v>2563</v>
      </c>
      <c r="Z9" s="1" t="s">
        <v>2564</v>
      </c>
    </row>
    <row r="10" spans="1:26">
      <c r="A10">
        <v>9</v>
      </c>
      <c r="B10">
        <v>41</v>
      </c>
      <c r="C10" t="s">
        <v>77</v>
      </c>
      <c r="D10" t="s">
        <v>19</v>
      </c>
      <c r="E10" t="s">
        <v>45</v>
      </c>
      <c r="F10" t="s">
        <v>21</v>
      </c>
      <c r="G10">
        <v>221</v>
      </c>
      <c r="H10" t="s">
        <v>35</v>
      </c>
      <c r="I10" t="s">
        <v>21</v>
      </c>
      <c r="J10" t="s">
        <v>30</v>
      </c>
      <c r="K10">
        <v>14</v>
      </c>
      <c r="L10" t="s">
        <v>37</v>
      </c>
      <c r="M10">
        <v>57</v>
      </c>
      <c r="N10">
        <v>2</v>
      </c>
      <c r="O10">
        <v>-1</v>
      </c>
      <c r="P10">
        <v>0</v>
      </c>
      <c r="Q10" t="s">
        <v>30</v>
      </c>
      <c r="R10" t="s">
        <v>21</v>
      </c>
      <c r="S10" t="str" cm="1">
        <f t="array" ref="S10">_xlfn.IFS(bank__2[[#This Row],[Age]]&lt;30, "Young Adults",bank__2[[#This Row],[Age]]&lt;45, "Middle-Aged Adults",bank__2[[#This Row],[Age]]&lt;60, "Older AdultsOlder Adults", bank__2[[#This Row],[Age]]&gt;=60,"Seniors")</f>
        <v>Middle-Aged Adults</v>
      </c>
      <c r="T10" t="str">
        <f t="shared" si="0"/>
        <v>No</v>
      </c>
      <c r="U10" cm="1">
        <f t="array" ref="U10">_xlfn.SWITCH(L10, "jan",1, "feb",2, "mar",3, "apr",4, "may",5, "jun",6, "jul",7, "aug",8, "sep",9, "oct",10, "nov",11, "dec",12, "")</f>
        <v>5</v>
      </c>
      <c r="V10" s="2">
        <f>bank__2[[#This Row],[CallDuration (Seconds)]]/60</f>
        <v>0.95</v>
      </c>
      <c r="W10" t="str">
        <f>IF(AND(bank__2[[#This Row],[HasHousingLoan]]="yes",bank__2[[#This Row],[HasPersonalLoan]]="yes"),"Both Loans",
IF(bank__2[[#This Row],[HasHousingLoan]]="yes","Only Housing Loan",
IF(bank__2[[#This Row],[HasPersonalLoan]]="yes","Only Personal Loan","No Loan")))</f>
        <v>Only Housing Loan</v>
      </c>
      <c r="Y10" s="1"/>
      <c r="Z10" s="1"/>
    </row>
    <row r="11" spans="1:26">
      <c r="A11">
        <v>10</v>
      </c>
      <c r="B11">
        <v>43</v>
      </c>
      <c r="C11" t="s">
        <v>32</v>
      </c>
      <c r="D11" t="s">
        <v>19</v>
      </c>
      <c r="E11" t="s">
        <v>20</v>
      </c>
      <c r="F11" t="s">
        <v>21</v>
      </c>
      <c r="G11">
        <v>-88</v>
      </c>
      <c r="H11" t="s">
        <v>35</v>
      </c>
      <c r="I11" t="s">
        <v>35</v>
      </c>
      <c r="J11" t="s">
        <v>23</v>
      </c>
      <c r="K11">
        <v>17</v>
      </c>
      <c r="L11" t="s">
        <v>48</v>
      </c>
      <c r="M11">
        <v>313</v>
      </c>
      <c r="N11">
        <v>1</v>
      </c>
      <c r="O11">
        <v>147</v>
      </c>
      <c r="P11">
        <v>2</v>
      </c>
      <c r="Q11" t="s">
        <v>41</v>
      </c>
      <c r="R11" t="s">
        <v>21</v>
      </c>
      <c r="S11" t="str" cm="1">
        <f t="array" ref="S11">_xlfn.IFS(bank__2[[#This Row],[Age]]&lt;30, "Young Adults",bank__2[[#This Row],[Age]]&lt;45, "Middle-Aged Adults",bank__2[[#This Row],[Age]]&lt;60, "Older AdultsOlder Adults", bank__2[[#This Row],[Age]]&gt;=60,"Seniors")</f>
        <v>Middle-Aged Adults</v>
      </c>
      <c r="T11" t="str">
        <f t="shared" si="0"/>
        <v>Yes</v>
      </c>
      <c r="U11" cm="1">
        <f t="array" ref="U11">_xlfn.SWITCH(L11, "jan",1, "feb",2, "mar",3, "apr",4, "may",5, "jun",6, "jul",7, "aug",8, "sep",9, "oct",10, "nov",11, "dec",12, "")</f>
        <v>4</v>
      </c>
      <c r="V11" s="2">
        <f>bank__2[[#This Row],[CallDuration (Seconds)]]/60</f>
        <v>5.2166666666666668</v>
      </c>
      <c r="W11" t="str">
        <f>IF(AND(bank__2[[#This Row],[HasHousingLoan]]="yes",bank__2[[#This Row],[HasPersonalLoan]]="yes"),"Both Loans",
IF(bank__2[[#This Row],[HasHousingLoan]]="yes","Only Housing Loan",
IF(bank__2[[#This Row],[HasPersonalLoan]]="yes","Only Personal Loan","No Loan")))</f>
        <v>Both Loans</v>
      </c>
    </row>
    <row r="12" spans="1:26">
      <c r="A12">
        <v>11</v>
      </c>
      <c r="B12">
        <v>39</v>
      </c>
      <c r="C12" t="s">
        <v>32</v>
      </c>
      <c r="D12" t="s">
        <v>19</v>
      </c>
      <c r="E12" t="s">
        <v>33</v>
      </c>
      <c r="F12" t="s">
        <v>21</v>
      </c>
      <c r="G12">
        <v>9374</v>
      </c>
      <c r="H12" t="s">
        <v>35</v>
      </c>
      <c r="I12" t="s">
        <v>21</v>
      </c>
      <c r="J12" t="s">
        <v>30</v>
      </c>
      <c r="K12">
        <v>20</v>
      </c>
      <c r="L12" t="s">
        <v>37</v>
      </c>
      <c r="M12">
        <v>273</v>
      </c>
      <c r="N12">
        <v>1</v>
      </c>
      <c r="O12">
        <v>-1</v>
      </c>
      <c r="P12">
        <v>0</v>
      </c>
      <c r="Q12" t="s">
        <v>30</v>
      </c>
      <c r="R12" t="s">
        <v>21</v>
      </c>
      <c r="S12" t="str" cm="1">
        <f t="array" ref="S12">_xlfn.IFS(bank__2[[#This Row],[Age]]&lt;30, "Young Adults",bank__2[[#This Row],[Age]]&lt;45, "Middle-Aged Adults",bank__2[[#This Row],[Age]]&lt;60, "Older AdultsOlder Adults", bank__2[[#This Row],[Age]]&gt;=60,"Seniors")</f>
        <v>Middle-Aged Adults</v>
      </c>
      <c r="T12" t="str">
        <f t="shared" si="0"/>
        <v>No</v>
      </c>
      <c r="U12" cm="1">
        <f t="array" ref="U12">_xlfn.SWITCH(L12, "jan",1, "feb",2, "mar",3, "apr",4, "may",5, "jun",6, "jul",7, "aug",8, "sep",9, "oct",10, "nov",11, "dec",12, "")</f>
        <v>5</v>
      </c>
      <c r="V12" s="2">
        <f>bank__2[[#This Row],[CallDuration (Seconds)]]/60</f>
        <v>4.55</v>
      </c>
      <c r="W12" t="str">
        <f>IF(AND(bank__2[[#This Row],[HasHousingLoan]]="yes",bank__2[[#This Row],[HasPersonalLoan]]="yes"),"Both Loans",
IF(bank__2[[#This Row],[HasHousingLoan]]="yes","Only Housing Loan",
IF(bank__2[[#This Row],[HasPersonalLoan]]="yes","Only Personal Loan","No Loan")))</f>
        <v>Only Housing Loan</v>
      </c>
      <c r="Y12" s="32" t="s">
        <v>2565</v>
      </c>
      <c r="Z12" s="32"/>
    </row>
    <row r="13" spans="1:26" ht="15.75">
      <c r="A13">
        <v>12</v>
      </c>
      <c r="B13">
        <v>43</v>
      </c>
      <c r="C13" t="s">
        <v>87</v>
      </c>
      <c r="D13" t="s">
        <v>19</v>
      </c>
      <c r="E13" t="s">
        <v>33</v>
      </c>
      <c r="F13" t="s">
        <v>21</v>
      </c>
      <c r="G13">
        <v>264</v>
      </c>
      <c r="H13" t="s">
        <v>35</v>
      </c>
      <c r="I13" t="s">
        <v>21</v>
      </c>
      <c r="J13" t="s">
        <v>23</v>
      </c>
      <c r="K13">
        <v>17</v>
      </c>
      <c r="L13" t="s">
        <v>48</v>
      </c>
      <c r="M13">
        <v>113</v>
      </c>
      <c r="N13">
        <v>2</v>
      </c>
      <c r="O13">
        <v>-1</v>
      </c>
      <c r="P13">
        <v>0</v>
      </c>
      <c r="Q13" t="s">
        <v>30</v>
      </c>
      <c r="R13" t="s">
        <v>21</v>
      </c>
      <c r="S13" t="str" cm="1">
        <f t="array" ref="S13">_xlfn.IFS(bank__2[[#This Row],[Age]]&lt;30, "Young Adults",bank__2[[#This Row],[Age]]&lt;45, "Middle-Aged Adults",bank__2[[#This Row],[Age]]&lt;60, "Older AdultsOlder Adults", bank__2[[#This Row],[Age]]&gt;=60,"Seniors")</f>
        <v>Middle-Aged Adults</v>
      </c>
      <c r="T13" t="str">
        <f t="shared" si="0"/>
        <v>No</v>
      </c>
      <c r="U13" cm="1">
        <f t="array" ref="U13">_xlfn.SWITCH(L13, "jan",1, "feb",2, "mar",3, "apr",4, "may",5, "jun",6, "jul",7, "aug",8, "sep",9, "oct",10, "nov",11, "dec",12, "")</f>
        <v>4</v>
      </c>
      <c r="V13" s="2">
        <f>bank__2[[#This Row],[CallDuration (Seconds)]]/60</f>
        <v>1.8833333333333333</v>
      </c>
      <c r="W13" t="str">
        <f>IF(AND(bank__2[[#This Row],[HasHousingLoan]]="yes",bank__2[[#This Row],[HasPersonalLoan]]="yes"),"Both Loans",
IF(bank__2[[#This Row],[HasHousingLoan]]="yes","Only Housing Loan",
IF(bank__2[[#This Row],[HasPersonalLoan]]="yes","Only Personal Loan","No Loan")))</f>
        <v>Only Housing Loan</v>
      </c>
      <c r="Y13" s="28" t="s">
        <v>2567</v>
      </c>
      <c r="Z13" s="29"/>
    </row>
    <row r="14" spans="1:26">
      <c r="A14">
        <v>13</v>
      </c>
      <c r="B14">
        <v>36</v>
      </c>
      <c r="C14" t="s">
        <v>72</v>
      </c>
      <c r="D14" t="s">
        <v>19</v>
      </c>
      <c r="E14" t="s">
        <v>45</v>
      </c>
      <c r="F14" t="s">
        <v>21</v>
      </c>
      <c r="G14">
        <v>1109</v>
      </c>
      <c r="H14" t="s">
        <v>21</v>
      </c>
      <c r="I14" t="s">
        <v>21</v>
      </c>
      <c r="J14" t="s">
        <v>23</v>
      </c>
      <c r="K14">
        <v>13</v>
      </c>
      <c r="L14" t="s">
        <v>92</v>
      </c>
      <c r="M14">
        <v>328</v>
      </c>
      <c r="N14">
        <v>2</v>
      </c>
      <c r="O14">
        <v>-1</v>
      </c>
      <c r="P14">
        <v>0</v>
      </c>
      <c r="Q14" t="s">
        <v>30</v>
      </c>
      <c r="R14" t="s">
        <v>21</v>
      </c>
      <c r="S14" t="str" cm="1">
        <f t="array" ref="S14">_xlfn.IFS(bank__2[[#This Row],[Age]]&lt;30, "Young Adults",bank__2[[#This Row],[Age]]&lt;45, "Middle-Aged Adults",bank__2[[#This Row],[Age]]&lt;60, "Older AdultsOlder Adults", bank__2[[#This Row],[Age]]&gt;=60,"Seniors")</f>
        <v>Middle-Aged Adults</v>
      </c>
      <c r="T14" t="str">
        <f t="shared" si="0"/>
        <v>No</v>
      </c>
      <c r="U14" cm="1">
        <f t="array" ref="U14">_xlfn.SWITCH(L14, "jan",1, "feb",2, "mar",3, "apr",4, "may",5, "jun",6, "jul",7, "aug",8, "sep",9, "oct",10, "nov",11, "dec",12, "")</f>
        <v>8</v>
      </c>
      <c r="V14" s="2">
        <f>bank__2[[#This Row],[CallDuration (Seconds)]]/60</f>
        <v>5.4666666666666668</v>
      </c>
      <c r="W14" t="str">
        <f>IF(AND(bank__2[[#This Row],[HasHousingLoan]]="yes",bank__2[[#This Row],[HasPersonalLoan]]="yes"),"Both Loans",
IF(bank__2[[#This Row],[HasHousingLoan]]="yes","Only Housing Loan",
IF(bank__2[[#This Row],[HasPersonalLoan]]="yes","Only Personal Loan","No Loan")))</f>
        <v>No Loan</v>
      </c>
    </row>
    <row r="15" spans="1:26">
      <c r="A15">
        <v>14</v>
      </c>
      <c r="B15">
        <v>20</v>
      </c>
      <c r="C15" t="s">
        <v>94</v>
      </c>
      <c r="D15" t="s">
        <v>44</v>
      </c>
      <c r="E15" t="s">
        <v>33</v>
      </c>
      <c r="F15" t="s">
        <v>21</v>
      </c>
      <c r="G15">
        <v>502</v>
      </c>
      <c r="H15" t="s">
        <v>21</v>
      </c>
      <c r="I15" t="s">
        <v>21</v>
      </c>
      <c r="J15" t="s">
        <v>23</v>
      </c>
      <c r="K15">
        <v>30</v>
      </c>
      <c r="L15" t="s">
        <v>48</v>
      </c>
      <c r="M15">
        <v>261</v>
      </c>
      <c r="N15">
        <v>1</v>
      </c>
      <c r="O15">
        <v>-1</v>
      </c>
      <c r="P15">
        <v>0</v>
      </c>
      <c r="Q15" t="s">
        <v>30</v>
      </c>
      <c r="R15" t="s">
        <v>35</v>
      </c>
      <c r="S15" t="str" cm="1">
        <f t="array" ref="S15">_xlfn.IFS(bank__2[[#This Row],[Age]]&lt;30, "Young Adults",bank__2[[#This Row],[Age]]&lt;45, "Middle-Aged Adults",bank__2[[#This Row],[Age]]&lt;60, "Older AdultsOlder Adults", bank__2[[#This Row],[Age]]&gt;=60,"Seniors")</f>
        <v>Young Adults</v>
      </c>
      <c r="T15" t="str">
        <f t="shared" si="0"/>
        <v>No</v>
      </c>
      <c r="U15" cm="1">
        <f t="array" ref="U15">_xlfn.SWITCH(L15, "jan",1, "feb",2, "mar",3, "apr",4, "may",5, "jun",6, "jul",7, "aug",8, "sep",9, "oct",10, "nov",11, "dec",12, "")</f>
        <v>4</v>
      </c>
      <c r="V15" s="2">
        <f>bank__2[[#This Row],[CallDuration (Seconds)]]/60</f>
        <v>4.3499999999999996</v>
      </c>
      <c r="W15" t="str">
        <f>IF(AND(bank__2[[#This Row],[HasHousingLoan]]="yes",bank__2[[#This Row],[HasPersonalLoan]]="yes"),"Both Loans",
IF(bank__2[[#This Row],[HasHousingLoan]]="yes","Only Housing Loan",
IF(bank__2[[#This Row],[HasPersonalLoan]]="yes","Only Personal Loan","No Loan")))</f>
        <v>No Loan</v>
      </c>
      <c r="Y15" s="32" t="s">
        <v>2566</v>
      </c>
      <c r="Z15" s="32"/>
    </row>
    <row r="16" spans="1:26" ht="15.75">
      <c r="A16">
        <v>15</v>
      </c>
      <c r="B16">
        <v>31</v>
      </c>
      <c r="C16" t="s">
        <v>56</v>
      </c>
      <c r="D16" t="s">
        <v>19</v>
      </c>
      <c r="E16" t="s">
        <v>33</v>
      </c>
      <c r="F16" t="s">
        <v>21</v>
      </c>
      <c r="G16">
        <v>360</v>
      </c>
      <c r="H16" t="s">
        <v>35</v>
      </c>
      <c r="I16" t="s">
        <v>35</v>
      </c>
      <c r="J16" t="s">
        <v>23</v>
      </c>
      <c r="K16">
        <v>29</v>
      </c>
      <c r="L16" t="s">
        <v>100</v>
      </c>
      <c r="M16">
        <v>89</v>
      </c>
      <c r="N16">
        <v>1</v>
      </c>
      <c r="O16">
        <v>241</v>
      </c>
      <c r="P16">
        <v>1</v>
      </c>
      <c r="Q16" t="s">
        <v>41</v>
      </c>
      <c r="R16" t="s">
        <v>21</v>
      </c>
      <c r="S16" t="str" cm="1">
        <f t="array" ref="S16">_xlfn.IFS(bank__2[[#This Row],[Age]]&lt;30, "Young Adults",bank__2[[#This Row],[Age]]&lt;45, "Middle-Aged Adults",bank__2[[#This Row],[Age]]&lt;60, "Older AdultsOlder Adults", bank__2[[#This Row],[Age]]&gt;=60,"Seniors")</f>
        <v>Middle-Aged Adults</v>
      </c>
      <c r="T16" t="str">
        <f t="shared" si="0"/>
        <v>Yes</v>
      </c>
      <c r="U16" cm="1">
        <f t="array" ref="U16">_xlfn.SWITCH(L16, "jan",1, "feb",2, "mar",3, "apr",4, "may",5, "jun",6, "jul",7, "aug",8, "sep",9, "oct",10, "nov",11, "dec",12, "")</f>
        <v>1</v>
      </c>
      <c r="V16" s="2">
        <f>bank__2[[#This Row],[CallDuration (Seconds)]]/60</f>
        <v>1.4833333333333334</v>
      </c>
      <c r="W16" t="str">
        <f>IF(AND(bank__2[[#This Row],[HasHousingLoan]]="yes",bank__2[[#This Row],[HasPersonalLoan]]="yes"),"Both Loans",
IF(bank__2[[#This Row],[HasHousingLoan]]="yes","Only Housing Loan",
IF(bank__2[[#This Row],[HasPersonalLoan]]="yes","Only Personal Loan","No Loan")))</f>
        <v>Both Loans</v>
      </c>
      <c r="Y16" s="28" t="s">
        <v>2568</v>
      </c>
      <c r="Z16" s="29"/>
    </row>
    <row r="17" spans="1:23">
      <c r="A17">
        <v>16</v>
      </c>
      <c r="B17">
        <v>40</v>
      </c>
      <c r="C17" t="s">
        <v>43</v>
      </c>
      <c r="D17" t="s">
        <v>19</v>
      </c>
      <c r="E17" t="s">
        <v>45</v>
      </c>
      <c r="F17" t="s">
        <v>21</v>
      </c>
      <c r="G17">
        <v>194</v>
      </c>
      <c r="H17" t="s">
        <v>21</v>
      </c>
      <c r="I17" t="s">
        <v>35</v>
      </c>
      <c r="J17" t="s">
        <v>23</v>
      </c>
      <c r="K17">
        <v>29</v>
      </c>
      <c r="L17" t="s">
        <v>92</v>
      </c>
      <c r="M17">
        <v>189</v>
      </c>
      <c r="N17">
        <v>2</v>
      </c>
      <c r="O17">
        <v>-1</v>
      </c>
      <c r="P17">
        <v>0</v>
      </c>
      <c r="Q17" t="s">
        <v>30</v>
      </c>
      <c r="R17" t="s">
        <v>21</v>
      </c>
      <c r="S17" t="str" cm="1">
        <f t="array" ref="S17">_xlfn.IFS(bank__2[[#This Row],[Age]]&lt;30, "Young Adults",bank__2[[#This Row],[Age]]&lt;45, "Middle-Aged Adults",bank__2[[#This Row],[Age]]&lt;60, "Older AdultsOlder Adults", bank__2[[#This Row],[Age]]&gt;=60,"Seniors")</f>
        <v>Middle-Aged Adults</v>
      </c>
      <c r="T17" t="str">
        <f t="shared" si="0"/>
        <v>No</v>
      </c>
      <c r="U17" cm="1">
        <f t="array" ref="U17">_xlfn.SWITCH(L17, "jan",1, "feb",2, "mar",3, "apr",4, "may",5, "jun",6, "jul",7, "aug",8, "sep",9, "oct",10, "nov",11, "dec",12, "")</f>
        <v>8</v>
      </c>
      <c r="V17" s="2">
        <f>bank__2[[#This Row],[CallDuration (Seconds)]]/60</f>
        <v>3.15</v>
      </c>
      <c r="W17" t="str">
        <f>IF(AND(bank__2[[#This Row],[HasHousingLoan]]="yes",bank__2[[#This Row],[HasPersonalLoan]]="yes"),"Both Loans",
IF(bank__2[[#This Row],[HasHousingLoan]]="yes","Only Housing Loan",
IF(bank__2[[#This Row],[HasPersonalLoan]]="yes","Only Personal Loan","No Loan")))</f>
        <v>Only Personal Loan</v>
      </c>
    </row>
    <row r="18" spans="1:23">
      <c r="A18">
        <v>17</v>
      </c>
      <c r="B18">
        <v>56</v>
      </c>
      <c r="C18" t="s">
        <v>72</v>
      </c>
      <c r="D18" t="s">
        <v>19</v>
      </c>
      <c r="E18" t="s">
        <v>33</v>
      </c>
      <c r="F18" t="s">
        <v>21</v>
      </c>
      <c r="G18">
        <v>4073</v>
      </c>
      <c r="H18" t="s">
        <v>21</v>
      </c>
      <c r="I18" t="s">
        <v>21</v>
      </c>
      <c r="J18" t="s">
        <v>23</v>
      </c>
      <c r="K18">
        <v>27</v>
      </c>
      <c r="L18" t="s">
        <v>92</v>
      </c>
      <c r="M18">
        <v>239</v>
      </c>
      <c r="N18">
        <v>5</v>
      </c>
      <c r="O18">
        <v>-1</v>
      </c>
      <c r="P18">
        <v>0</v>
      </c>
      <c r="Q18" t="s">
        <v>30</v>
      </c>
      <c r="R18" t="s">
        <v>21</v>
      </c>
      <c r="S18" t="str" cm="1">
        <f t="array" ref="S18">_xlfn.IFS(bank__2[[#This Row],[Age]]&lt;30, "Young Adults",bank__2[[#This Row],[Age]]&lt;45, "Middle-Aged Adults",bank__2[[#This Row],[Age]]&lt;60, "Older AdultsOlder Adults", bank__2[[#This Row],[Age]]&gt;=60,"Seniors")</f>
        <v>Older AdultsOlder Adults</v>
      </c>
      <c r="T18" t="str">
        <f t="shared" si="0"/>
        <v>No</v>
      </c>
      <c r="U18" cm="1">
        <f t="array" ref="U18">_xlfn.SWITCH(L18, "jan",1, "feb",2, "mar",3, "apr",4, "may",5, "jun",6, "jul",7, "aug",8, "sep",9, "oct",10, "nov",11, "dec",12, "")</f>
        <v>8</v>
      </c>
      <c r="V18" s="2">
        <f>bank__2[[#This Row],[CallDuration (Seconds)]]/60</f>
        <v>3.9833333333333334</v>
      </c>
      <c r="W18" t="str">
        <f>IF(AND(bank__2[[#This Row],[HasHousingLoan]]="yes",bank__2[[#This Row],[HasPersonalLoan]]="yes"),"Both Loans",
IF(bank__2[[#This Row],[HasHousingLoan]]="yes","Only Housing Loan",
IF(bank__2[[#This Row],[HasPersonalLoan]]="yes","Only Personal Loan","No Loan")))</f>
        <v>No Loan</v>
      </c>
    </row>
    <row r="19" spans="1:23">
      <c r="A19">
        <v>18</v>
      </c>
      <c r="B19">
        <v>37</v>
      </c>
      <c r="C19" t="s">
        <v>87</v>
      </c>
      <c r="D19" t="s">
        <v>44</v>
      </c>
      <c r="E19" t="s">
        <v>45</v>
      </c>
      <c r="F19" t="s">
        <v>21</v>
      </c>
      <c r="G19">
        <v>2317</v>
      </c>
      <c r="H19" t="s">
        <v>35</v>
      </c>
      <c r="I19" t="s">
        <v>21</v>
      </c>
      <c r="J19" t="s">
        <v>23</v>
      </c>
      <c r="K19">
        <v>20</v>
      </c>
      <c r="L19" t="s">
        <v>48</v>
      </c>
      <c r="M19">
        <v>114</v>
      </c>
      <c r="N19">
        <v>1</v>
      </c>
      <c r="O19">
        <v>152</v>
      </c>
      <c r="P19">
        <v>2</v>
      </c>
      <c r="Q19" t="s">
        <v>41</v>
      </c>
      <c r="R19" t="s">
        <v>21</v>
      </c>
      <c r="S19" t="str" cm="1">
        <f t="array" ref="S19">_xlfn.IFS(bank__2[[#This Row],[Age]]&lt;30, "Young Adults",bank__2[[#This Row],[Age]]&lt;45, "Middle-Aged Adults",bank__2[[#This Row],[Age]]&lt;60, "Older AdultsOlder Adults", bank__2[[#This Row],[Age]]&gt;=60,"Seniors")</f>
        <v>Middle-Aged Adults</v>
      </c>
      <c r="T19" t="str">
        <f t="shared" si="0"/>
        <v>Yes</v>
      </c>
      <c r="U19" cm="1">
        <f t="array" ref="U19">_xlfn.SWITCH(L19, "jan",1, "feb",2, "mar",3, "apr",4, "may",5, "jun",6, "jul",7, "aug",8, "sep",9, "oct",10, "nov",11, "dec",12, "")</f>
        <v>4</v>
      </c>
      <c r="V19" s="2">
        <f>bank__2[[#This Row],[CallDuration (Seconds)]]/60</f>
        <v>1.9</v>
      </c>
      <c r="W19" t="str">
        <f>IF(AND(bank__2[[#This Row],[HasHousingLoan]]="yes",bank__2[[#This Row],[HasPersonalLoan]]="yes"),"Both Loans",
IF(bank__2[[#This Row],[HasHousingLoan]]="yes","Only Housing Loan",
IF(bank__2[[#This Row],[HasPersonalLoan]]="yes","Only Personal Loan","No Loan")))</f>
        <v>Only Housing Loan</v>
      </c>
    </row>
    <row r="20" spans="1:23">
      <c r="A20">
        <v>19</v>
      </c>
      <c r="B20">
        <v>25</v>
      </c>
      <c r="C20" t="s">
        <v>56</v>
      </c>
      <c r="D20" t="s">
        <v>44</v>
      </c>
      <c r="E20" t="s">
        <v>20</v>
      </c>
      <c r="F20" t="s">
        <v>21</v>
      </c>
      <c r="G20">
        <v>-221</v>
      </c>
      <c r="H20" t="s">
        <v>35</v>
      </c>
      <c r="I20" t="s">
        <v>21</v>
      </c>
      <c r="J20" t="s">
        <v>30</v>
      </c>
      <c r="K20">
        <v>23</v>
      </c>
      <c r="L20" t="s">
        <v>37</v>
      </c>
      <c r="M20">
        <v>250</v>
      </c>
      <c r="N20">
        <v>1</v>
      </c>
      <c r="O20">
        <v>-1</v>
      </c>
      <c r="P20">
        <v>0</v>
      </c>
      <c r="Q20" t="s">
        <v>30</v>
      </c>
      <c r="R20" t="s">
        <v>21</v>
      </c>
      <c r="S20" t="str" cm="1">
        <f t="array" ref="S20">_xlfn.IFS(bank__2[[#This Row],[Age]]&lt;30, "Young Adults",bank__2[[#This Row],[Age]]&lt;45, "Middle-Aged Adults",bank__2[[#This Row],[Age]]&lt;60, "Older AdultsOlder Adults", bank__2[[#This Row],[Age]]&gt;=60,"Seniors")</f>
        <v>Young Adults</v>
      </c>
      <c r="T20" t="str">
        <f t="shared" si="0"/>
        <v>No</v>
      </c>
      <c r="U20" cm="1">
        <f t="array" ref="U20">_xlfn.SWITCH(L20, "jan",1, "feb",2, "mar",3, "apr",4, "may",5, "jun",6, "jul",7, "aug",8, "sep",9, "oct",10, "nov",11, "dec",12, "")</f>
        <v>5</v>
      </c>
      <c r="V20" s="2">
        <f>bank__2[[#This Row],[CallDuration (Seconds)]]/60</f>
        <v>4.166666666666667</v>
      </c>
      <c r="W20" t="str">
        <f>IF(AND(bank__2[[#This Row],[HasHousingLoan]]="yes",bank__2[[#This Row],[HasPersonalLoan]]="yes"),"Both Loans",
IF(bank__2[[#This Row],[HasHousingLoan]]="yes","Only Housing Loan",
IF(bank__2[[#This Row],[HasPersonalLoan]]="yes","Only Personal Loan","No Loan")))</f>
        <v>Only Housing Loan</v>
      </c>
    </row>
    <row r="21" spans="1:23">
      <c r="A21">
        <v>20</v>
      </c>
      <c r="B21">
        <v>31</v>
      </c>
      <c r="C21" t="s">
        <v>32</v>
      </c>
      <c r="D21" t="s">
        <v>19</v>
      </c>
      <c r="E21" t="s">
        <v>33</v>
      </c>
      <c r="F21" t="s">
        <v>21</v>
      </c>
      <c r="G21">
        <v>132</v>
      </c>
      <c r="H21" t="s">
        <v>21</v>
      </c>
      <c r="I21" t="s">
        <v>21</v>
      </c>
      <c r="J21" t="s">
        <v>23</v>
      </c>
      <c r="K21">
        <v>7</v>
      </c>
      <c r="L21" t="s">
        <v>119</v>
      </c>
      <c r="M21">
        <v>148</v>
      </c>
      <c r="N21">
        <v>1</v>
      </c>
      <c r="O21">
        <v>152</v>
      </c>
      <c r="P21">
        <v>1</v>
      </c>
      <c r="Q21" t="s">
        <v>70</v>
      </c>
      <c r="R21" t="s">
        <v>21</v>
      </c>
      <c r="S21" t="str" cm="1">
        <f t="array" ref="S21">_xlfn.IFS(bank__2[[#This Row],[Age]]&lt;30, "Young Adults",bank__2[[#This Row],[Age]]&lt;45, "Middle-Aged Adults",bank__2[[#This Row],[Age]]&lt;60, "Older AdultsOlder Adults", bank__2[[#This Row],[Age]]&gt;=60,"Seniors")</f>
        <v>Middle-Aged Adults</v>
      </c>
      <c r="T21" t="str">
        <f t="shared" si="0"/>
        <v>Yes</v>
      </c>
      <c r="U21" cm="1">
        <f t="array" ref="U21">_xlfn.SWITCH(L21, "jan",1, "feb",2, "mar",3, "apr",4, "may",5, "jun",6, "jul",7, "aug",8, "sep",9, "oct",10, "nov",11, "dec",12, "")</f>
        <v>7</v>
      </c>
      <c r="V21" s="2">
        <f>bank__2[[#This Row],[CallDuration (Seconds)]]/60</f>
        <v>2.4666666666666668</v>
      </c>
      <c r="W21" t="str">
        <f>IF(AND(bank__2[[#This Row],[HasHousingLoan]]="yes",bank__2[[#This Row],[HasPersonalLoan]]="yes"),"Both Loans",
IF(bank__2[[#This Row],[HasHousingLoan]]="yes","Only Housing Loan",
IF(bank__2[[#This Row],[HasPersonalLoan]]="yes","Only Personal Loan","No Loan")))</f>
        <v>No Loan</v>
      </c>
    </row>
    <row r="22" spans="1:23">
      <c r="A22">
        <v>21</v>
      </c>
      <c r="B22">
        <v>38</v>
      </c>
      <c r="C22" t="s">
        <v>43</v>
      </c>
      <c r="D22" t="s">
        <v>122</v>
      </c>
      <c r="E22" t="s">
        <v>2553</v>
      </c>
      <c r="F22" t="s">
        <v>21</v>
      </c>
      <c r="G22">
        <v>0</v>
      </c>
      <c r="H22" t="s">
        <v>35</v>
      </c>
      <c r="I22" t="s">
        <v>21</v>
      </c>
      <c r="J22" t="s">
        <v>23</v>
      </c>
      <c r="K22">
        <v>18</v>
      </c>
      <c r="L22" t="s">
        <v>124</v>
      </c>
      <c r="M22">
        <v>96</v>
      </c>
      <c r="N22">
        <v>2</v>
      </c>
      <c r="O22">
        <v>-1</v>
      </c>
      <c r="P22">
        <v>0</v>
      </c>
      <c r="Q22" t="s">
        <v>30</v>
      </c>
      <c r="R22" t="s">
        <v>21</v>
      </c>
      <c r="S22" t="str" cm="1">
        <f t="array" ref="S22">_xlfn.IFS(bank__2[[#This Row],[Age]]&lt;30, "Young Adults",bank__2[[#This Row],[Age]]&lt;45, "Middle-Aged Adults",bank__2[[#This Row],[Age]]&lt;60, "Older AdultsOlder Adults", bank__2[[#This Row],[Age]]&gt;=60,"Seniors")</f>
        <v>Middle-Aged Adults</v>
      </c>
      <c r="T22" t="str">
        <f t="shared" si="0"/>
        <v>No</v>
      </c>
      <c r="U22" cm="1">
        <f t="array" ref="U22">_xlfn.SWITCH(L22, "jan",1, "feb",2, "mar",3, "apr",4, "may",5, "jun",6, "jul",7, "aug",8, "sep",9, "oct",10, "nov",11, "dec",12, "")</f>
        <v>11</v>
      </c>
      <c r="V22" s="2">
        <f>bank__2[[#This Row],[CallDuration (Seconds)]]/60</f>
        <v>1.6</v>
      </c>
      <c r="W22" t="str">
        <f>IF(AND(bank__2[[#This Row],[HasHousingLoan]]="yes",bank__2[[#This Row],[HasPersonalLoan]]="yes"),"Both Loans",
IF(bank__2[[#This Row],[HasHousingLoan]]="yes","Only Housing Loan",
IF(bank__2[[#This Row],[HasPersonalLoan]]="yes","Only Personal Loan","No Loan")))</f>
        <v>Only Housing Loan</v>
      </c>
    </row>
    <row r="23" spans="1:23">
      <c r="A23">
        <v>22</v>
      </c>
      <c r="B23">
        <v>42</v>
      </c>
      <c r="C23" t="s">
        <v>43</v>
      </c>
      <c r="D23" t="s">
        <v>122</v>
      </c>
      <c r="E23" t="s">
        <v>45</v>
      </c>
      <c r="F23" t="s">
        <v>21</v>
      </c>
      <c r="G23">
        <v>16</v>
      </c>
      <c r="H23" t="s">
        <v>21</v>
      </c>
      <c r="I23" t="s">
        <v>21</v>
      </c>
      <c r="J23" t="s">
        <v>23</v>
      </c>
      <c r="K23">
        <v>19</v>
      </c>
      <c r="L23" t="s">
        <v>124</v>
      </c>
      <c r="M23">
        <v>140</v>
      </c>
      <c r="N23">
        <v>3</v>
      </c>
      <c r="O23">
        <v>-1</v>
      </c>
      <c r="P23">
        <v>0</v>
      </c>
      <c r="Q23" t="s">
        <v>30</v>
      </c>
      <c r="R23" t="s">
        <v>21</v>
      </c>
      <c r="S23" t="str" cm="1">
        <f t="array" ref="S23">_xlfn.IFS(bank__2[[#This Row],[Age]]&lt;30, "Young Adults",bank__2[[#This Row],[Age]]&lt;45, "Middle-Aged Adults",bank__2[[#This Row],[Age]]&lt;60, "Older AdultsOlder Adults", bank__2[[#This Row],[Age]]&gt;=60,"Seniors")</f>
        <v>Middle-Aged Adults</v>
      </c>
      <c r="T23" t="str">
        <f t="shared" si="0"/>
        <v>No</v>
      </c>
      <c r="U23" cm="1">
        <f t="array" ref="U23">_xlfn.SWITCH(L23, "jan",1, "feb",2, "mar",3, "apr",4, "may",5, "jun",6, "jul",7, "aug",8, "sep",9, "oct",10, "nov",11, "dec",12, "")</f>
        <v>11</v>
      </c>
      <c r="V23" s="2">
        <f>bank__2[[#This Row],[CallDuration (Seconds)]]/60</f>
        <v>2.3333333333333335</v>
      </c>
      <c r="W23" t="str">
        <f>IF(AND(bank__2[[#This Row],[HasHousingLoan]]="yes",bank__2[[#This Row],[HasPersonalLoan]]="yes"),"Both Loans",
IF(bank__2[[#This Row],[HasHousingLoan]]="yes","Only Housing Loan",
IF(bank__2[[#This Row],[HasPersonalLoan]]="yes","Only Personal Loan","No Loan")))</f>
        <v>No Loan</v>
      </c>
    </row>
    <row r="24" spans="1:23">
      <c r="A24">
        <v>23</v>
      </c>
      <c r="B24">
        <v>44</v>
      </c>
      <c r="C24" t="s">
        <v>32</v>
      </c>
      <c r="D24" t="s">
        <v>44</v>
      </c>
      <c r="E24" t="s">
        <v>33</v>
      </c>
      <c r="F24" t="s">
        <v>21</v>
      </c>
      <c r="G24">
        <v>106</v>
      </c>
      <c r="H24" t="s">
        <v>21</v>
      </c>
      <c r="I24" t="s">
        <v>21</v>
      </c>
      <c r="J24" t="s">
        <v>30</v>
      </c>
      <c r="K24">
        <v>12</v>
      </c>
      <c r="L24" t="s">
        <v>53</v>
      </c>
      <c r="M24">
        <v>109</v>
      </c>
      <c r="N24">
        <v>2</v>
      </c>
      <c r="O24">
        <v>-1</v>
      </c>
      <c r="P24">
        <v>0</v>
      </c>
      <c r="Q24" t="s">
        <v>30</v>
      </c>
      <c r="R24" t="s">
        <v>21</v>
      </c>
      <c r="S24" t="str" cm="1">
        <f t="array" ref="S24">_xlfn.IFS(bank__2[[#This Row],[Age]]&lt;30, "Young Adults",bank__2[[#This Row],[Age]]&lt;45, "Middle-Aged Adults",bank__2[[#This Row],[Age]]&lt;60, "Older AdultsOlder Adults", bank__2[[#This Row],[Age]]&gt;=60,"Seniors")</f>
        <v>Middle-Aged Adults</v>
      </c>
      <c r="T24" t="str">
        <f t="shared" si="0"/>
        <v>No</v>
      </c>
      <c r="U24" cm="1">
        <f t="array" ref="U24">_xlfn.SWITCH(L24, "jan",1, "feb",2, "mar",3, "apr",4, "may",5, "jun",6, "jul",7, "aug",8, "sep",9, "oct",10, "nov",11, "dec",12, "")</f>
        <v>6</v>
      </c>
      <c r="V24" s="2">
        <f>bank__2[[#This Row],[CallDuration (Seconds)]]/60</f>
        <v>1.8166666666666667</v>
      </c>
      <c r="W24" t="str">
        <f>IF(AND(bank__2[[#This Row],[HasHousingLoan]]="yes",bank__2[[#This Row],[HasPersonalLoan]]="yes"),"Both Loans",
IF(bank__2[[#This Row],[HasHousingLoan]]="yes","Only Housing Loan",
IF(bank__2[[#This Row],[HasPersonalLoan]]="yes","Only Personal Loan","No Loan")))</f>
        <v>No Loan</v>
      </c>
    </row>
    <row r="25" spans="1:23">
      <c r="A25">
        <v>24</v>
      </c>
      <c r="B25">
        <v>44</v>
      </c>
      <c r="C25" t="s">
        <v>77</v>
      </c>
      <c r="D25" t="s">
        <v>19</v>
      </c>
      <c r="E25" t="s">
        <v>33</v>
      </c>
      <c r="F25" t="s">
        <v>21</v>
      </c>
      <c r="G25">
        <v>93</v>
      </c>
      <c r="H25" t="s">
        <v>21</v>
      </c>
      <c r="I25" t="s">
        <v>21</v>
      </c>
      <c r="J25" t="s">
        <v>23</v>
      </c>
      <c r="K25">
        <v>7</v>
      </c>
      <c r="L25" t="s">
        <v>119</v>
      </c>
      <c r="M25">
        <v>125</v>
      </c>
      <c r="N25">
        <v>2</v>
      </c>
      <c r="O25">
        <v>-1</v>
      </c>
      <c r="P25">
        <v>0</v>
      </c>
      <c r="Q25" t="s">
        <v>30</v>
      </c>
      <c r="R25" t="s">
        <v>21</v>
      </c>
      <c r="S25" t="str" cm="1">
        <f t="array" ref="S25">_xlfn.IFS(bank__2[[#This Row],[Age]]&lt;30, "Young Adults",bank__2[[#This Row],[Age]]&lt;45, "Middle-Aged Adults",bank__2[[#This Row],[Age]]&lt;60, "Older AdultsOlder Adults", bank__2[[#This Row],[Age]]&gt;=60,"Seniors")</f>
        <v>Middle-Aged Adults</v>
      </c>
      <c r="T25" t="str">
        <f t="shared" si="0"/>
        <v>No</v>
      </c>
      <c r="U25" cm="1">
        <f t="array" ref="U25">_xlfn.SWITCH(L25, "jan",1, "feb",2, "mar",3, "apr",4, "may",5, "jun",6, "jul",7, "aug",8, "sep",9, "oct",10, "nov",11, "dec",12, "")</f>
        <v>7</v>
      </c>
      <c r="V25" s="2">
        <f>bank__2[[#This Row],[CallDuration (Seconds)]]/60</f>
        <v>2.0833333333333335</v>
      </c>
      <c r="W25" t="str">
        <f>IF(AND(bank__2[[#This Row],[HasHousingLoan]]="yes",bank__2[[#This Row],[HasPersonalLoan]]="yes"),"Both Loans",
IF(bank__2[[#This Row],[HasHousingLoan]]="yes","Only Housing Loan",
IF(bank__2[[#This Row],[HasPersonalLoan]]="yes","Only Personal Loan","No Loan")))</f>
        <v>No Loan</v>
      </c>
    </row>
    <row r="26" spans="1:23">
      <c r="A26">
        <v>25</v>
      </c>
      <c r="B26">
        <v>26</v>
      </c>
      <c r="C26" t="s">
        <v>135</v>
      </c>
      <c r="D26" t="s">
        <v>19</v>
      </c>
      <c r="E26" t="s">
        <v>45</v>
      </c>
      <c r="F26" t="s">
        <v>21</v>
      </c>
      <c r="G26">
        <v>543</v>
      </c>
      <c r="H26" t="s">
        <v>21</v>
      </c>
      <c r="I26" t="s">
        <v>21</v>
      </c>
      <c r="J26" t="s">
        <v>23</v>
      </c>
      <c r="K26">
        <v>30</v>
      </c>
      <c r="L26" t="s">
        <v>100</v>
      </c>
      <c r="M26">
        <v>169</v>
      </c>
      <c r="N26">
        <v>3</v>
      </c>
      <c r="O26">
        <v>-1</v>
      </c>
      <c r="P26">
        <v>0</v>
      </c>
      <c r="Q26" t="s">
        <v>30</v>
      </c>
      <c r="R26" t="s">
        <v>21</v>
      </c>
      <c r="S26" t="str" cm="1">
        <f t="array" ref="S26">_xlfn.IFS(bank__2[[#This Row],[Age]]&lt;30, "Young Adults",bank__2[[#This Row],[Age]]&lt;45, "Middle-Aged Adults",bank__2[[#This Row],[Age]]&lt;60, "Older AdultsOlder Adults", bank__2[[#This Row],[Age]]&gt;=60,"Seniors")</f>
        <v>Young Adults</v>
      </c>
      <c r="T26" t="str">
        <f t="shared" si="0"/>
        <v>No</v>
      </c>
      <c r="U26" cm="1">
        <f t="array" ref="U26">_xlfn.SWITCH(L26, "jan",1, "feb",2, "mar",3, "apr",4, "may",5, "jun",6, "jul",7, "aug",8, "sep",9, "oct",10, "nov",11, "dec",12, "")</f>
        <v>1</v>
      </c>
      <c r="V26" s="2">
        <f>bank__2[[#This Row],[CallDuration (Seconds)]]/60</f>
        <v>2.8166666666666669</v>
      </c>
      <c r="W26" t="str">
        <f>IF(AND(bank__2[[#This Row],[HasHousingLoan]]="yes",bank__2[[#This Row],[HasPersonalLoan]]="yes"),"Both Loans",
IF(bank__2[[#This Row],[HasHousingLoan]]="yes","Only Housing Loan",
IF(bank__2[[#This Row],[HasPersonalLoan]]="yes","Only Personal Loan","No Loan")))</f>
        <v>No Loan</v>
      </c>
    </row>
    <row r="27" spans="1:23">
      <c r="A27">
        <v>26</v>
      </c>
      <c r="B27">
        <v>41</v>
      </c>
      <c r="C27" t="s">
        <v>43</v>
      </c>
      <c r="D27" t="s">
        <v>19</v>
      </c>
      <c r="E27" t="s">
        <v>45</v>
      </c>
      <c r="F27" t="s">
        <v>21</v>
      </c>
      <c r="G27">
        <v>5883</v>
      </c>
      <c r="H27" t="s">
        <v>21</v>
      </c>
      <c r="I27" t="s">
        <v>21</v>
      </c>
      <c r="J27" t="s">
        <v>23</v>
      </c>
      <c r="K27">
        <v>20</v>
      </c>
      <c r="L27" t="s">
        <v>124</v>
      </c>
      <c r="M27">
        <v>182</v>
      </c>
      <c r="N27">
        <v>2</v>
      </c>
      <c r="O27">
        <v>-1</v>
      </c>
      <c r="P27">
        <v>0</v>
      </c>
      <c r="Q27" t="s">
        <v>30</v>
      </c>
      <c r="R27" t="s">
        <v>21</v>
      </c>
      <c r="S27" t="str" cm="1">
        <f t="array" ref="S27">_xlfn.IFS(bank__2[[#This Row],[Age]]&lt;30, "Young Adults",bank__2[[#This Row],[Age]]&lt;45, "Middle-Aged Adults",bank__2[[#This Row],[Age]]&lt;60, "Older AdultsOlder Adults", bank__2[[#This Row],[Age]]&gt;=60,"Seniors")</f>
        <v>Middle-Aged Adults</v>
      </c>
      <c r="T27" t="str">
        <f t="shared" si="0"/>
        <v>No</v>
      </c>
      <c r="U27" cm="1">
        <f t="array" ref="U27">_xlfn.SWITCH(L27, "jan",1, "feb",2, "mar",3, "apr",4, "may",5, "jun",6, "jul",7, "aug",8, "sep",9, "oct",10, "nov",11, "dec",12, "")</f>
        <v>11</v>
      </c>
      <c r="V27" s="2">
        <f>bank__2[[#This Row],[CallDuration (Seconds)]]/60</f>
        <v>3.0333333333333332</v>
      </c>
      <c r="W27" t="str">
        <f>IF(AND(bank__2[[#This Row],[HasHousingLoan]]="yes",bank__2[[#This Row],[HasPersonalLoan]]="yes"),"Both Loans",
IF(bank__2[[#This Row],[HasHousingLoan]]="yes","Only Housing Loan",
IF(bank__2[[#This Row],[HasPersonalLoan]]="yes","Only Personal Loan","No Loan")))</f>
        <v>No Loan</v>
      </c>
    </row>
    <row r="28" spans="1:23">
      <c r="A28">
        <v>27</v>
      </c>
      <c r="B28">
        <v>55</v>
      </c>
      <c r="C28" t="s">
        <v>56</v>
      </c>
      <c r="D28" t="s">
        <v>19</v>
      </c>
      <c r="E28" t="s">
        <v>20</v>
      </c>
      <c r="F28" t="s">
        <v>21</v>
      </c>
      <c r="G28">
        <v>627</v>
      </c>
      <c r="H28" t="s">
        <v>35</v>
      </c>
      <c r="I28" t="s">
        <v>21</v>
      </c>
      <c r="J28" t="s">
        <v>30</v>
      </c>
      <c r="K28">
        <v>5</v>
      </c>
      <c r="L28" t="s">
        <v>37</v>
      </c>
      <c r="M28">
        <v>247</v>
      </c>
      <c r="N28">
        <v>1</v>
      </c>
      <c r="O28">
        <v>-1</v>
      </c>
      <c r="P28">
        <v>0</v>
      </c>
      <c r="Q28" t="s">
        <v>30</v>
      </c>
      <c r="R28" t="s">
        <v>21</v>
      </c>
      <c r="S28" t="str" cm="1">
        <f t="array" ref="S28">_xlfn.IFS(bank__2[[#This Row],[Age]]&lt;30, "Young Adults",bank__2[[#This Row],[Age]]&lt;45, "Middle-Aged Adults",bank__2[[#This Row],[Age]]&lt;60, "Older AdultsOlder Adults", bank__2[[#This Row],[Age]]&gt;=60,"Seniors")</f>
        <v>Older AdultsOlder Adults</v>
      </c>
      <c r="T28" t="str">
        <f t="shared" si="0"/>
        <v>No</v>
      </c>
      <c r="U28" cm="1">
        <f t="array" ref="U28">_xlfn.SWITCH(L28, "jan",1, "feb",2, "mar",3, "apr",4, "may",5, "jun",6, "jul",7, "aug",8, "sep",9, "oct",10, "nov",11, "dec",12, "")</f>
        <v>5</v>
      </c>
      <c r="V28" s="2">
        <f>bank__2[[#This Row],[CallDuration (Seconds)]]/60</f>
        <v>4.1166666666666663</v>
      </c>
      <c r="W28" t="str">
        <f>IF(AND(bank__2[[#This Row],[HasHousingLoan]]="yes",bank__2[[#This Row],[HasPersonalLoan]]="yes"),"Both Loans",
IF(bank__2[[#This Row],[HasHousingLoan]]="yes","Only Housing Loan",
IF(bank__2[[#This Row],[HasPersonalLoan]]="yes","Only Personal Loan","No Loan")))</f>
        <v>Only Housing Loan</v>
      </c>
    </row>
    <row r="29" spans="1:23">
      <c r="A29">
        <v>28</v>
      </c>
      <c r="B29">
        <v>67</v>
      </c>
      <c r="C29" t="s">
        <v>144</v>
      </c>
      <c r="D29" t="s">
        <v>19</v>
      </c>
      <c r="E29" t="s">
        <v>2553</v>
      </c>
      <c r="F29" t="s">
        <v>21</v>
      </c>
      <c r="G29">
        <v>696</v>
      </c>
      <c r="H29" t="s">
        <v>21</v>
      </c>
      <c r="I29" t="s">
        <v>21</v>
      </c>
      <c r="J29" t="s">
        <v>146</v>
      </c>
      <c r="K29">
        <v>17</v>
      </c>
      <c r="L29" t="s">
        <v>92</v>
      </c>
      <c r="M29">
        <v>119</v>
      </c>
      <c r="N29">
        <v>1</v>
      </c>
      <c r="O29">
        <v>105</v>
      </c>
      <c r="P29">
        <v>2</v>
      </c>
      <c r="Q29" t="s">
        <v>41</v>
      </c>
      <c r="R29" t="s">
        <v>21</v>
      </c>
      <c r="S29" t="str" cm="1">
        <f t="array" ref="S29">_xlfn.IFS(bank__2[[#This Row],[Age]]&lt;30, "Young Adults",bank__2[[#This Row],[Age]]&lt;45, "Middle-Aged Adults",bank__2[[#This Row],[Age]]&lt;60, "Older AdultsOlder Adults", bank__2[[#This Row],[Age]]&gt;=60,"Seniors")</f>
        <v>Seniors</v>
      </c>
      <c r="T29" t="str">
        <f t="shared" si="0"/>
        <v>Yes</v>
      </c>
      <c r="U29" cm="1">
        <f t="array" ref="U29">_xlfn.SWITCH(L29, "jan",1, "feb",2, "mar",3, "apr",4, "may",5, "jun",6, "jul",7, "aug",8, "sep",9, "oct",10, "nov",11, "dec",12, "")</f>
        <v>8</v>
      </c>
      <c r="V29" s="2">
        <f>bank__2[[#This Row],[CallDuration (Seconds)]]/60</f>
        <v>1.9833333333333334</v>
      </c>
      <c r="W29" t="str">
        <f>IF(AND(bank__2[[#This Row],[HasHousingLoan]]="yes",bank__2[[#This Row],[HasPersonalLoan]]="yes"),"Both Loans",
IF(bank__2[[#This Row],[HasHousingLoan]]="yes","Only Housing Loan",
IF(bank__2[[#This Row],[HasPersonalLoan]]="yes","Only Personal Loan","No Loan")))</f>
        <v>No Loan</v>
      </c>
    </row>
    <row r="30" spans="1:23">
      <c r="A30">
        <v>29</v>
      </c>
      <c r="B30">
        <v>56</v>
      </c>
      <c r="C30" t="s">
        <v>66</v>
      </c>
      <c r="D30" t="s">
        <v>19</v>
      </c>
      <c r="E30" t="s">
        <v>33</v>
      </c>
      <c r="F30" t="s">
        <v>21</v>
      </c>
      <c r="G30">
        <v>784</v>
      </c>
      <c r="H30" t="s">
        <v>21</v>
      </c>
      <c r="I30" t="s">
        <v>35</v>
      </c>
      <c r="J30" t="s">
        <v>23</v>
      </c>
      <c r="K30">
        <v>30</v>
      </c>
      <c r="L30" t="s">
        <v>119</v>
      </c>
      <c r="M30">
        <v>149</v>
      </c>
      <c r="N30">
        <v>2</v>
      </c>
      <c r="O30">
        <v>-1</v>
      </c>
      <c r="P30">
        <v>0</v>
      </c>
      <c r="Q30" t="s">
        <v>30</v>
      </c>
      <c r="R30" t="s">
        <v>21</v>
      </c>
      <c r="S30" t="str" cm="1">
        <f t="array" ref="S30">_xlfn.IFS(bank__2[[#This Row],[Age]]&lt;30, "Young Adults",bank__2[[#This Row],[Age]]&lt;45, "Middle-Aged Adults",bank__2[[#This Row],[Age]]&lt;60, "Older AdultsOlder Adults", bank__2[[#This Row],[Age]]&gt;=60,"Seniors")</f>
        <v>Older AdultsOlder Adults</v>
      </c>
      <c r="T30" t="str">
        <f t="shared" si="0"/>
        <v>No</v>
      </c>
      <c r="U30" cm="1">
        <f t="array" ref="U30">_xlfn.SWITCH(L30, "jan",1, "feb",2, "mar",3, "apr",4, "may",5, "jun",6, "jul",7, "aug",8, "sep",9, "oct",10, "nov",11, "dec",12, "")</f>
        <v>7</v>
      </c>
      <c r="V30" s="2">
        <f>bank__2[[#This Row],[CallDuration (Seconds)]]/60</f>
        <v>2.4833333333333334</v>
      </c>
      <c r="W30" t="str">
        <f>IF(AND(bank__2[[#This Row],[HasHousingLoan]]="yes",bank__2[[#This Row],[HasPersonalLoan]]="yes"),"Both Loans",
IF(bank__2[[#This Row],[HasHousingLoan]]="yes","Only Housing Loan",
IF(bank__2[[#This Row],[HasPersonalLoan]]="yes","Only Personal Loan","No Loan")))</f>
        <v>Only Personal Loan</v>
      </c>
    </row>
    <row r="31" spans="1:23">
      <c r="A31">
        <v>30</v>
      </c>
      <c r="B31">
        <v>53</v>
      </c>
      <c r="C31" t="s">
        <v>87</v>
      </c>
      <c r="D31" t="s">
        <v>19</v>
      </c>
      <c r="E31" t="s">
        <v>33</v>
      </c>
      <c r="F31" t="s">
        <v>21</v>
      </c>
      <c r="G31">
        <v>105</v>
      </c>
      <c r="H31" t="s">
        <v>21</v>
      </c>
      <c r="I31" t="s">
        <v>35</v>
      </c>
      <c r="J31" t="s">
        <v>23</v>
      </c>
      <c r="K31">
        <v>21</v>
      </c>
      <c r="L31" t="s">
        <v>92</v>
      </c>
      <c r="M31">
        <v>74</v>
      </c>
      <c r="N31">
        <v>2</v>
      </c>
      <c r="O31">
        <v>-1</v>
      </c>
      <c r="P31">
        <v>0</v>
      </c>
      <c r="Q31" t="s">
        <v>30</v>
      </c>
      <c r="R31" t="s">
        <v>21</v>
      </c>
      <c r="S31" t="str" cm="1">
        <f t="array" ref="S31">_xlfn.IFS(bank__2[[#This Row],[Age]]&lt;30, "Young Adults",bank__2[[#This Row],[Age]]&lt;45, "Middle-Aged Adults",bank__2[[#This Row],[Age]]&lt;60, "Older AdultsOlder Adults", bank__2[[#This Row],[Age]]&gt;=60,"Seniors")</f>
        <v>Older AdultsOlder Adults</v>
      </c>
      <c r="T31" t="str">
        <f t="shared" si="0"/>
        <v>No</v>
      </c>
      <c r="U31" cm="1">
        <f t="array" ref="U31">_xlfn.SWITCH(L31, "jan",1, "feb",2, "mar",3, "apr",4, "may",5, "jun",6, "jul",7, "aug",8, "sep",9, "oct",10, "nov",11, "dec",12, "")</f>
        <v>8</v>
      </c>
      <c r="V31" s="2">
        <f>bank__2[[#This Row],[CallDuration (Seconds)]]/60</f>
        <v>1.2333333333333334</v>
      </c>
      <c r="W31" t="str">
        <f>IF(AND(bank__2[[#This Row],[HasHousingLoan]]="yes",bank__2[[#This Row],[HasPersonalLoan]]="yes"),"Both Loans",
IF(bank__2[[#This Row],[HasHousingLoan]]="yes","Only Housing Loan",
IF(bank__2[[#This Row],[HasPersonalLoan]]="yes","Only Personal Loan","No Loan")))</f>
        <v>Only Personal Loan</v>
      </c>
    </row>
    <row r="32" spans="1:23">
      <c r="A32">
        <v>31</v>
      </c>
      <c r="B32">
        <v>68</v>
      </c>
      <c r="C32" t="s">
        <v>144</v>
      </c>
      <c r="D32" t="s">
        <v>122</v>
      </c>
      <c r="E32" t="s">
        <v>33</v>
      </c>
      <c r="F32" t="s">
        <v>21</v>
      </c>
      <c r="G32">
        <v>4189</v>
      </c>
      <c r="H32" t="s">
        <v>21</v>
      </c>
      <c r="I32" t="s">
        <v>21</v>
      </c>
      <c r="J32" t="s">
        <v>146</v>
      </c>
      <c r="K32">
        <v>14</v>
      </c>
      <c r="L32" t="s">
        <v>119</v>
      </c>
      <c r="M32">
        <v>897</v>
      </c>
      <c r="N32">
        <v>2</v>
      </c>
      <c r="O32">
        <v>-1</v>
      </c>
      <c r="P32">
        <v>0</v>
      </c>
      <c r="Q32" t="s">
        <v>30</v>
      </c>
      <c r="R32" t="s">
        <v>35</v>
      </c>
      <c r="S32" t="str" cm="1">
        <f t="array" ref="S32">_xlfn.IFS(bank__2[[#This Row],[Age]]&lt;30, "Young Adults",bank__2[[#This Row],[Age]]&lt;45, "Middle-Aged Adults",bank__2[[#This Row],[Age]]&lt;60, "Older AdultsOlder Adults", bank__2[[#This Row],[Age]]&gt;=60,"Seniors")</f>
        <v>Seniors</v>
      </c>
      <c r="T32" t="str">
        <f t="shared" si="0"/>
        <v>No</v>
      </c>
      <c r="U32" cm="1">
        <f t="array" ref="U32">_xlfn.SWITCH(L32, "jan",1, "feb",2, "mar",3, "apr",4, "may",5, "jun",6, "jul",7, "aug",8, "sep",9, "oct",10, "nov",11, "dec",12, "")</f>
        <v>7</v>
      </c>
      <c r="V32" s="2">
        <f>bank__2[[#This Row],[CallDuration (Seconds)]]/60</f>
        <v>14.95</v>
      </c>
      <c r="W32" t="str">
        <f>IF(AND(bank__2[[#This Row],[HasHousingLoan]]="yes",bank__2[[#This Row],[HasPersonalLoan]]="yes"),"Both Loans",
IF(bank__2[[#This Row],[HasHousingLoan]]="yes","Only Housing Loan",
IF(bank__2[[#This Row],[HasPersonalLoan]]="yes","Only Personal Loan","No Loan")))</f>
        <v>No Loan</v>
      </c>
    </row>
    <row r="33" spans="1:23">
      <c r="A33">
        <v>32</v>
      </c>
      <c r="B33">
        <v>31</v>
      </c>
      <c r="C33" t="s">
        <v>72</v>
      </c>
      <c r="D33" t="s">
        <v>19</v>
      </c>
      <c r="E33" t="s">
        <v>33</v>
      </c>
      <c r="F33" t="s">
        <v>21</v>
      </c>
      <c r="G33">
        <v>171</v>
      </c>
      <c r="H33" t="s">
        <v>21</v>
      </c>
      <c r="I33" t="s">
        <v>21</v>
      </c>
      <c r="J33" t="s">
        <v>23</v>
      </c>
      <c r="K33">
        <v>27</v>
      </c>
      <c r="L33" t="s">
        <v>92</v>
      </c>
      <c r="M33">
        <v>81</v>
      </c>
      <c r="N33">
        <v>3</v>
      </c>
      <c r="O33">
        <v>-1</v>
      </c>
      <c r="P33">
        <v>0</v>
      </c>
      <c r="Q33" t="s">
        <v>30</v>
      </c>
      <c r="R33" t="s">
        <v>21</v>
      </c>
      <c r="S33" t="str" cm="1">
        <f t="array" ref="S33">_xlfn.IFS(bank__2[[#This Row],[Age]]&lt;30, "Young Adults",bank__2[[#This Row],[Age]]&lt;45, "Middle-Aged Adults",bank__2[[#This Row],[Age]]&lt;60, "Older AdultsOlder Adults", bank__2[[#This Row],[Age]]&gt;=60,"Seniors")</f>
        <v>Middle-Aged Adults</v>
      </c>
      <c r="T33" t="str">
        <f t="shared" si="0"/>
        <v>No</v>
      </c>
      <c r="U33" cm="1">
        <f t="array" ref="U33">_xlfn.SWITCH(L33, "jan",1, "feb",2, "mar",3, "apr",4, "may",5, "jun",6, "jul",7, "aug",8, "sep",9, "oct",10, "nov",11, "dec",12, "")</f>
        <v>8</v>
      </c>
      <c r="V33" s="2">
        <f>bank__2[[#This Row],[CallDuration (Seconds)]]/60</f>
        <v>1.35</v>
      </c>
      <c r="W33" t="str">
        <f>IF(AND(bank__2[[#This Row],[HasHousingLoan]]="yes",bank__2[[#This Row],[HasPersonalLoan]]="yes"),"Both Loans",
IF(bank__2[[#This Row],[HasHousingLoan]]="yes","Only Housing Loan",
IF(bank__2[[#This Row],[HasPersonalLoan]]="yes","Only Personal Loan","No Loan")))</f>
        <v>No Loan</v>
      </c>
    </row>
    <row r="34" spans="1:23">
      <c r="A34">
        <v>33</v>
      </c>
      <c r="B34">
        <v>59</v>
      </c>
      <c r="C34" t="s">
        <v>43</v>
      </c>
      <c r="D34" t="s">
        <v>19</v>
      </c>
      <c r="E34" t="s">
        <v>33</v>
      </c>
      <c r="F34" t="s">
        <v>21</v>
      </c>
      <c r="G34">
        <v>42</v>
      </c>
      <c r="H34" t="s">
        <v>21</v>
      </c>
      <c r="I34" t="s">
        <v>21</v>
      </c>
      <c r="J34" t="s">
        <v>23</v>
      </c>
      <c r="K34">
        <v>21</v>
      </c>
      <c r="L34" t="s">
        <v>124</v>
      </c>
      <c r="M34">
        <v>40</v>
      </c>
      <c r="N34">
        <v>1</v>
      </c>
      <c r="O34">
        <v>-1</v>
      </c>
      <c r="P34">
        <v>0</v>
      </c>
      <c r="Q34" t="s">
        <v>30</v>
      </c>
      <c r="R34" t="s">
        <v>21</v>
      </c>
      <c r="S34" t="str" cm="1">
        <f t="array" ref="S34">_xlfn.IFS(bank__2[[#This Row],[Age]]&lt;30, "Young Adults",bank__2[[#This Row],[Age]]&lt;45, "Middle-Aged Adults",bank__2[[#This Row],[Age]]&lt;60, "Older AdultsOlder Adults", bank__2[[#This Row],[Age]]&gt;=60,"Seniors")</f>
        <v>Older AdultsOlder Adults</v>
      </c>
      <c r="T34" t="str">
        <f t="shared" si="0"/>
        <v>No</v>
      </c>
      <c r="U34" cm="1">
        <f t="array" ref="U34">_xlfn.SWITCH(L34, "jan",1, "feb",2, "mar",3, "apr",4, "may",5, "jun",6, "jul",7, "aug",8, "sep",9, "oct",10, "nov",11, "dec",12, "")</f>
        <v>11</v>
      </c>
      <c r="V34" s="2">
        <f>bank__2[[#This Row],[CallDuration (Seconds)]]/60</f>
        <v>0.66666666666666663</v>
      </c>
      <c r="W34" t="str">
        <f>IF(AND(bank__2[[#This Row],[HasHousingLoan]]="yes",bank__2[[#This Row],[HasPersonalLoan]]="yes"),"Both Loans",
IF(bank__2[[#This Row],[HasHousingLoan]]="yes","Only Housing Loan",
IF(bank__2[[#This Row],[HasPersonalLoan]]="yes","Only Personal Loan","No Loan")))</f>
        <v>No Loan</v>
      </c>
    </row>
    <row r="35" spans="1:23">
      <c r="A35">
        <v>34</v>
      </c>
      <c r="B35">
        <v>32</v>
      </c>
      <c r="C35" t="s">
        <v>43</v>
      </c>
      <c r="D35" t="s">
        <v>44</v>
      </c>
      <c r="E35" t="s">
        <v>45</v>
      </c>
      <c r="F35" t="s">
        <v>21</v>
      </c>
      <c r="G35">
        <v>2536</v>
      </c>
      <c r="H35" t="s">
        <v>35</v>
      </c>
      <c r="I35" t="s">
        <v>21</v>
      </c>
      <c r="J35" t="s">
        <v>23</v>
      </c>
      <c r="K35">
        <v>26</v>
      </c>
      <c r="L35" t="s">
        <v>92</v>
      </c>
      <c r="M35">
        <v>958</v>
      </c>
      <c r="N35">
        <v>6</v>
      </c>
      <c r="O35">
        <v>-1</v>
      </c>
      <c r="P35">
        <v>0</v>
      </c>
      <c r="Q35" t="s">
        <v>30</v>
      </c>
      <c r="R35" t="s">
        <v>35</v>
      </c>
      <c r="S35" t="str" cm="1">
        <f t="array" ref="S35">_xlfn.IFS(bank__2[[#This Row],[Age]]&lt;30, "Young Adults",bank__2[[#This Row],[Age]]&lt;45, "Middle-Aged Adults",bank__2[[#This Row],[Age]]&lt;60, "Older AdultsOlder Adults", bank__2[[#This Row],[Age]]&gt;=60,"Seniors")</f>
        <v>Middle-Aged Adults</v>
      </c>
      <c r="T35" t="str">
        <f t="shared" si="0"/>
        <v>No</v>
      </c>
      <c r="U35" cm="1">
        <f t="array" ref="U35">_xlfn.SWITCH(L35, "jan",1, "feb",2, "mar",3, "apr",4, "may",5, "jun",6, "jul",7, "aug",8, "sep",9, "oct",10, "nov",11, "dec",12, "")</f>
        <v>8</v>
      </c>
      <c r="V35" s="2">
        <f>bank__2[[#This Row],[CallDuration (Seconds)]]/60</f>
        <v>15.966666666666667</v>
      </c>
      <c r="W35" t="str">
        <f>IF(AND(bank__2[[#This Row],[HasHousingLoan]]="yes",bank__2[[#This Row],[HasPersonalLoan]]="yes"),"Both Loans",
IF(bank__2[[#This Row],[HasHousingLoan]]="yes","Only Housing Loan",
IF(bank__2[[#This Row],[HasPersonalLoan]]="yes","Only Personal Loan","No Loan")))</f>
        <v>Only Housing Loan</v>
      </c>
    </row>
    <row r="36" spans="1:23">
      <c r="A36">
        <v>35</v>
      </c>
      <c r="B36">
        <v>49</v>
      </c>
      <c r="C36" t="s">
        <v>72</v>
      </c>
      <c r="D36" t="s">
        <v>19</v>
      </c>
      <c r="E36" t="s">
        <v>45</v>
      </c>
      <c r="F36" t="s">
        <v>21</v>
      </c>
      <c r="G36">
        <v>1235</v>
      </c>
      <c r="H36" t="s">
        <v>21</v>
      </c>
      <c r="I36" t="s">
        <v>21</v>
      </c>
      <c r="J36" t="s">
        <v>23</v>
      </c>
      <c r="K36">
        <v>13</v>
      </c>
      <c r="L36" t="s">
        <v>92</v>
      </c>
      <c r="M36">
        <v>354</v>
      </c>
      <c r="N36">
        <v>3</v>
      </c>
      <c r="O36">
        <v>-1</v>
      </c>
      <c r="P36">
        <v>0</v>
      </c>
      <c r="Q36" t="s">
        <v>30</v>
      </c>
      <c r="R36" t="s">
        <v>35</v>
      </c>
      <c r="S36" t="str" cm="1">
        <f t="array" ref="S36">_xlfn.IFS(bank__2[[#This Row],[Age]]&lt;30, "Young Adults",bank__2[[#This Row],[Age]]&lt;45, "Middle-Aged Adults",bank__2[[#This Row],[Age]]&lt;60, "Older AdultsOlder Adults", bank__2[[#This Row],[Age]]&gt;=60,"Seniors")</f>
        <v>Older AdultsOlder Adults</v>
      </c>
      <c r="T36" t="str">
        <f t="shared" si="0"/>
        <v>No</v>
      </c>
      <c r="U36" cm="1">
        <f t="array" ref="U36">_xlfn.SWITCH(L36, "jan",1, "feb",2, "mar",3, "apr",4, "may",5, "jun",6, "jul",7, "aug",8, "sep",9, "oct",10, "nov",11, "dec",12, "")</f>
        <v>8</v>
      </c>
      <c r="V36" s="2">
        <f>bank__2[[#This Row],[CallDuration (Seconds)]]/60</f>
        <v>5.9</v>
      </c>
      <c r="W36" t="str">
        <f>IF(AND(bank__2[[#This Row],[HasHousingLoan]]="yes",bank__2[[#This Row],[HasPersonalLoan]]="yes"),"Both Loans",
IF(bank__2[[#This Row],[HasHousingLoan]]="yes","Only Housing Loan",
IF(bank__2[[#This Row],[HasPersonalLoan]]="yes","Only Personal Loan","No Loan")))</f>
        <v>No Loan</v>
      </c>
    </row>
    <row r="37" spans="1:23">
      <c r="A37">
        <v>36</v>
      </c>
      <c r="B37">
        <v>42</v>
      </c>
      <c r="C37" t="s">
        <v>87</v>
      </c>
      <c r="D37" t="s">
        <v>122</v>
      </c>
      <c r="E37" t="s">
        <v>33</v>
      </c>
      <c r="F37" t="s">
        <v>21</v>
      </c>
      <c r="G37">
        <v>1811</v>
      </c>
      <c r="H37" t="s">
        <v>35</v>
      </c>
      <c r="I37" t="s">
        <v>21</v>
      </c>
      <c r="J37" t="s">
        <v>30</v>
      </c>
      <c r="K37">
        <v>14</v>
      </c>
      <c r="L37" t="s">
        <v>37</v>
      </c>
      <c r="M37">
        <v>150</v>
      </c>
      <c r="N37">
        <v>1</v>
      </c>
      <c r="O37">
        <v>-1</v>
      </c>
      <c r="P37">
        <v>0</v>
      </c>
      <c r="Q37" t="s">
        <v>30</v>
      </c>
      <c r="R37" t="s">
        <v>21</v>
      </c>
      <c r="S37" t="str" cm="1">
        <f t="array" ref="S37">_xlfn.IFS(bank__2[[#This Row],[Age]]&lt;30, "Young Adults",bank__2[[#This Row],[Age]]&lt;45, "Middle-Aged Adults",bank__2[[#This Row],[Age]]&lt;60, "Older AdultsOlder Adults", bank__2[[#This Row],[Age]]&gt;=60,"Seniors")</f>
        <v>Middle-Aged Adults</v>
      </c>
      <c r="T37" t="str">
        <f t="shared" si="0"/>
        <v>No</v>
      </c>
      <c r="U37" cm="1">
        <f t="array" ref="U37">_xlfn.SWITCH(L37, "jan",1, "feb",2, "mar",3, "apr",4, "may",5, "jun",6, "jul",7, "aug",8, "sep",9, "oct",10, "nov",11, "dec",12, "")</f>
        <v>5</v>
      </c>
      <c r="V37" s="2">
        <f>bank__2[[#This Row],[CallDuration (Seconds)]]/60</f>
        <v>2.5</v>
      </c>
      <c r="W37" t="str">
        <f>IF(AND(bank__2[[#This Row],[HasHousingLoan]]="yes",bank__2[[#This Row],[HasPersonalLoan]]="yes"),"Both Loans",
IF(bank__2[[#This Row],[HasHousingLoan]]="yes","Only Housing Loan",
IF(bank__2[[#This Row],[HasPersonalLoan]]="yes","Only Personal Loan","No Loan")))</f>
        <v>Only Housing Loan</v>
      </c>
    </row>
    <row r="38" spans="1:23">
      <c r="A38">
        <v>37</v>
      </c>
      <c r="B38">
        <v>78</v>
      </c>
      <c r="C38" t="s">
        <v>144</v>
      </c>
      <c r="D38" t="s">
        <v>122</v>
      </c>
      <c r="E38" t="s">
        <v>20</v>
      </c>
      <c r="F38" t="s">
        <v>21</v>
      </c>
      <c r="G38">
        <v>229</v>
      </c>
      <c r="H38" t="s">
        <v>21</v>
      </c>
      <c r="I38" t="s">
        <v>21</v>
      </c>
      <c r="J38" t="s">
        <v>146</v>
      </c>
      <c r="K38">
        <v>22</v>
      </c>
      <c r="L38" t="s">
        <v>25</v>
      </c>
      <c r="M38">
        <v>97</v>
      </c>
      <c r="N38">
        <v>1</v>
      </c>
      <c r="O38">
        <v>-1</v>
      </c>
      <c r="P38">
        <v>0</v>
      </c>
      <c r="Q38" t="s">
        <v>30</v>
      </c>
      <c r="R38" t="s">
        <v>35</v>
      </c>
      <c r="S38" t="str" cm="1">
        <f t="array" ref="S38">_xlfn.IFS(bank__2[[#This Row],[Age]]&lt;30, "Young Adults",bank__2[[#This Row],[Age]]&lt;45, "Middle-Aged Adults",bank__2[[#This Row],[Age]]&lt;60, "Older AdultsOlder Adults", bank__2[[#This Row],[Age]]&gt;=60,"Seniors")</f>
        <v>Seniors</v>
      </c>
      <c r="T38" t="str">
        <f t="shared" si="0"/>
        <v>No</v>
      </c>
      <c r="U38" cm="1">
        <f t="array" ref="U38">_xlfn.SWITCH(L38, "jan",1, "feb",2, "mar",3, "apr",4, "may",5, "jun",6, "jul",7, "aug",8, "sep",9, "oct",10, "nov",11, "dec",12, "")</f>
        <v>10</v>
      </c>
      <c r="V38" s="2">
        <f>bank__2[[#This Row],[CallDuration (Seconds)]]/60</f>
        <v>1.6166666666666667</v>
      </c>
      <c r="W38" t="str">
        <f>IF(AND(bank__2[[#This Row],[HasHousingLoan]]="yes",bank__2[[#This Row],[HasPersonalLoan]]="yes"),"Both Loans",
IF(bank__2[[#This Row],[HasHousingLoan]]="yes","Only Housing Loan",
IF(bank__2[[#This Row],[HasPersonalLoan]]="yes","Only Personal Loan","No Loan")))</f>
        <v>No Loan</v>
      </c>
    </row>
    <row r="39" spans="1:23">
      <c r="A39">
        <v>38</v>
      </c>
      <c r="B39">
        <v>32</v>
      </c>
      <c r="C39" t="s">
        <v>56</v>
      </c>
      <c r="D39" t="s">
        <v>19</v>
      </c>
      <c r="E39" t="s">
        <v>33</v>
      </c>
      <c r="F39" t="s">
        <v>21</v>
      </c>
      <c r="G39">
        <v>2089</v>
      </c>
      <c r="H39" t="s">
        <v>35</v>
      </c>
      <c r="I39" t="s">
        <v>21</v>
      </c>
      <c r="J39" t="s">
        <v>23</v>
      </c>
      <c r="K39">
        <v>14</v>
      </c>
      <c r="L39" t="s">
        <v>124</v>
      </c>
      <c r="M39">
        <v>132</v>
      </c>
      <c r="N39">
        <v>1</v>
      </c>
      <c r="O39">
        <v>-1</v>
      </c>
      <c r="P39">
        <v>0</v>
      </c>
      <c r="Q39" t="s">
        <v>30</v>
      </c>
      <c r="R39" t="s">
        <v>35</v>
      </c>
      <c r="S39" t="str" cm="1">
        <f t="array" ref="S39">_xlfn.IFS(bank__2[[#This Row],[Age]]&lt;30, "Young Adults",bank__2[[#This Row],[Age]]&lt;45, "Middle-Aged Adults",bank__2[[#This Row],[Age]]&lt;60, "Older AdultsOlder Adults", bank__2[[#This Row],[Age]]&gt;=60,"Seniors")</f>
        <v>Middle-Aged Adults</v>
      </c>
      <c r="T39" t="str">
        <f t="shared" si="0"/>
        <v>No</v>
      </c>
      <c r="U39" cm="1">
        <f t="array" ref="U39">_xlfn.SWITCH(L39, "jan",1, "feb",2, "mar",3, "apr",4, "may",5, "jun",6, "jul",7, "aug",8, "sep",9, "oct",10, "nov",11, "dec",12, "")</f>
        <v>11</v>
      </c>
      <c r="V39" s="2">
        <f>bank__2[[#This Row],[CallDuration (Seconds)]]/60</f>
        <v>2.2000000000000002</v>
      </c>
      <c r="W39" t="str">
        <f>IF(AND(bank__2[[#This Row],[HasHousingLoan]]="yes",bank__2[[#This Row],[HasPersonalLoan]]="yes"),"Both Loans",
IF(bank__2[[#This Row],[HasHousingLoan]]="yes","Only Housing Loan",
IF(bank__2[[#This Row],[HasPersonalLoan]]="yes","Only Personal Loan","No Loan")))</f>
        <v>Only Housing Loan</v>
      </c>
    </row>
    <row r="40" spans="1:23">
      <c r="A40">
        <v>39</v>
      </c>
      <c r="B40">
        <v>33</v>
      </c>
      <c r="C40" t="s">
        <v>43</v>
      </c>
      <c r="D40" t="s">
        <v>19</v>
      </c>
      <c r="E40" t="s">
        <v>33</v>
      </c>
      <c r="F40" t="s">
        <v>21</v>
      </c>
      <c r="G40">
        <v>3935</v>
      </c>
      <c r="H40" t="s">
        <v>35</v>
      </c>
      <c r="I40" t="s">
        <v>21</v>
      </c>
      <c r="J40" t="s">
        <v>23</v>
      </c>
      <c r="K40">
        <v>6</v>
      </c>
      <c r="L40" t="s">
        <v>37</v>
      </c>
      <c r="M40">
        <v>765</v>
      </c>
      <c r="N40">
        <v>1</v>
      </c>
      <c r="O40">
        <v>342</v>
      </c>
      <c r="P40">
        <v>2</v>
      </c>
      <c r="Q40" t="s">
        <v>41</v>
      </c>
      <c r="R40" t="s">
        <v>35</v>
      </c>
      <c r="S40" t="str" cm="1">
        <f t="array" ref="S40">_xlfn.IFS(bank__2[[#This Row],[Age]]&lt;30, "Young Adults",bank__2[[#This Row],[Age]]&lt;45, "Middle-Aged Adults",bank__2[[#This Row],[Age]]&lt;60, "Older AdultsOlder Adults", bank__2[[#This Row],[Age]]&gt;=60,"Seniors")</f>
        <v>Middle-Aged Adults</v>
      </c>
      <c r="T40" t="str">
        <f t="shared" si="0"/>
        <v>Yes</v>
      </c>
      <c r="U40" cm="1">
        <f t="array" ref="U40">_xlfn.SWITCH(L40, "jan",1, "feb",2, "mar",3, "apr",4, "may",5, "jun",6, "jul",7, "aug",8, "sep",9, "oct",10, "nov",11, "dec",12, "")</f>
        <v>5</v>
      </c>
      <c r="V40" s="2">
        <f>bank__2[[#This Row],[CallDuration (Seconds)]]/60</f>
        <v>12.75</v>
      </c>
      <c r="W40" t="str">
        <f>IF(AND(bank__2[[#This Row],[HasHousingLoan]]="yes",bank__2[[#This Row],[HasPersonalLoan]]="yes"),"Both Loans",
IF(bank__2[[#This Row],[HasHousingLoan]]="yes","Only Housing Loan",
IF(bank__2[[#This Row],[HasPersonalLoan]]="yes","Only Personal Loan","No Loan")))</f>
        <v>Only Housing Loan</v>
      </c>
    </row>
    <row r="41" spans="1:23">
      <c r="A41">
        <v>40</v>
      </c>
      <c r="B41">
        <v>23</v>
      </c>
      <c r="C41" t="s">
        <v>32</v>
      </c>
      <c r="D41" t="s">
        <v>44</v>
      </c>
      <c r="E41" t="s">
        <v>45</v>
      </c>
      <c r="F41" t="s">
        <v>21</v>
      </c>
      <c r="G41">
        <v>363</v>
      </c>
      <c r="H41" t="s">
        <v>35</v>
      </c>
      <c r="I41" t="s">
        <v>21</v>
      </c>
      <c r="J41" t="s">
        <v>30</v>
      </c>
      <c r="K41">
        <v>30</v>
      </c>
      <c r="L41" t="s">
        <v>37</v>
      </c>
      <c r="M41">
        <v>16</v>
      </c>
      <c r="N41">
        <v>18</v>
      </c>
      <c r="O41">
        <v>-1</v>
      </c>
      <c r="P41">
        <v>0</v>
      </c>
      <c r="Q41" t="s">
        <v>30</v>
      </c>
      <c r="R41" t="s">
        <v>21</v>
      </c>
      <c r="S41" t="str" cm="1">
        <f t="array" ref="S41">_xlfn.IFS(bank__2[[#This Row],[Age]]&lt;30, "Young Adults",bank__2[[#This Row],[Age]]&lt;45, "Middle-Aged Adults",bank__2[[#This Row],[Age]]&lt;60, "Older AdultsOlder Adults", bank__2[[#This Row],[Age]]&gt;=60,"Seniors")</f>
        <v>Young Adults</v>
      </c>
      <c r="T41" t="str">
        <f t="shared" si="0"/>
        <v>No</v>
      </c>
      <c r="U41" cm="1">
        <f t="array" ref="U41">_xlfn.SWITCH(L41, "jan",1, "feb",2, "mar",3, "apr",4, "may",5, "jun",6, "jul",7, "aug",8, "sep",9, "oct",10, "nov",11, "dec",12, "")</f>
        <v>5</v>
      </c>
      <c r="V41" s="2">
        <f>bank__2[[#This Row],[CallDuration (Seconds)]]/60</f>
        <v>0.26666666666666666</v>
      </c>
      <c r="W41" t="str">
        <f>IF(AND(bank__2[[#This Row],[HasHousingLoan]]="yes",bank__2[[#This Row],[HasPersonalLoan]]="yes"),"Both Loans",
IF(bank__2[[#This Row],[HasHousingLoan]]="yes","Only Housing Loan",
IF(bank__2[[#This Row],[HasPersonalLoan]]="yes","Only Personal Loan","No Loan")))</f>
        <v>Only Housing Loan</v>
      </c>
    </row>
    <row r="42" spans="1:23">
      <c r="A42">
        <v>41</v>
      </c>
      <c r="B42">
        <v>38</v>
      </c>
      <c r="C42" t="s">
        <v>43</v>
      </c>
      <c r="D42" t="s">
        <v>44</v>
      </c>
      <c r="E42" t="s">
        <v>45</v>
      </c>
      <c r="F42" t="s">
        <v>21</v>
      </c>
      <c r="G42">
        <v>11971</v>
      </c>
      <c r="H42" t="s">
        <v>35</v>
      </c>
      <c r="I42" t="s">
        <v>21</v>
      </c>
      <c r="J42" t="s">
        <v>30</v>
      </c>
      <c r="K42">
        <v>17</v>
      </c>
      <c r="L42" t="s">
        <v>124</v>
      </c>
      <c r="M42">
        <v>609</v>
      </c>
      <c r="N42">
        <v>2</v>
      </c>
      <c r="O42">
        <v>101</v>
      </c>
      <c r="P42">
        <v>3</v>
      </c>
      <c r="Q42" t="s">
        <v>41</v>
      </c>
      <c r="R42" t="s">
        <v>21</v>
      </c>
      <c r="S42" t="str" cm="1">
        <f t="array" ref="S42">_xlfn.IFS(bank__2[[#This Row],[Age]]&lt;30, "Young Adults",bank__2[[#This Row],[Age]]&lt;45, "Middle-Aged Adults",bank__2[[#This Row],[Age]]&lt;60, "Older AdultsOlder Adults", bank__2[[#This Row],[Age]]&gt;=60,"Seniors")</f>
        <v>Middle-Aged Adults</v>
      </c>
      <c r="T42" t="str">
        <f t="shared" si="0"/>
        <v>Yes</v>
      </c>
      <c r="U42" cm="1">
        <f t="array" ref="U42">_xlfn.SWITCH(L42, "jan",1, "feb",2, "mar",3, "apr",4, "may",5, "jun",6, "jul",7, "aug",8, "sep",9, "oct",10, "nov",11, "dec",12, "")</f>
        <v>11</v>
      </c>
      <c r="V42" s="2">
        <f>bank__2[[#This Row],[CallDuration (Seconds)]]/60</f>
        <v>10.15</v>
      </c>
      <c r="W42" t="str">
        <f>IF(AND(bank__2[[#This Row],[HasHousingLoan]]="yes",bank__2[[#This Row],[HasPersonalLoan]]="yes"),"Both Loans",
IF(bank__2[[#This Row],[HasHousingLoan]]="yes","Only Housing Loan",
IF(bank__2[[#This Row],[HasPersonalLoan]]="yes","Only Personal Loan","No Loan")))</f>
        <v>Only Housing Loan</v>
      </c>
    </row>
    <row r="43" spans="1:23">
      <c r="A43">
        <v>42</v>
      </c>
      <c r="B43">
        <v>36</v>
      </c>
      <c r="C43" t="s">
        <v>43</v>
      </c>
      <c r="D43" t="s">
        <v>44</v>
      </c>
      <c r="E43" t="s">
        <v>45</v>
      </c>
      <c r="F43" t="s">
        <v>21</v>
      </c>
      <c r="G43">
        <v>553</v>
      </c>
      <c r="H43" t="s">
        <v>21</v>
      </c>
      <c r="I43" t="s">
        <v>21</v>
      </c>
      <c r="J43" t="s">
        <v>23</v>
      </c>
      <c r="K43">
        <v>11</v>
      </c>
      <c r="L43" t="s">
        <v>92</v>
      </c>
      <c r="M43">
        <v>106</v>
      </c>
      <c r="N43">
        <v>2</v>
      </c>
      <c r="O43">
        <v>-1</v>
      </c>
      <c r="P43">
        <v>0</v>
      </c>
      <c r="Q43" t="s">
        <v>30</v>
      </c>
      <c r="R43" t="s">
        <v>21</v>
      </c>
      <c r="S43" t="str" cm="1">
        <f t="array" ref="S43">_xlfn.IFS(bank__2[[#This Row],[Age]]&lt;30, "Young Adults",bank__2[[#This Row],[Age]]&lt;45, "Middle-Aged Adults",bank__2[[#This Row],[Age]]&lt;60, "Older AdultsOlder Adults", bank__2[[#This Row],[Age]]&gt;=60,"Seniors")</f>
        <v>Middle-Aged Adults</v>
      </c>
      <c r="T43" t="str">
        <f t="shared" si="0"/>
        <v>No</v>
      </c>
      <c r="U43" cm="1">
        <f t="array" ref="U43">_xlfn.SWITCH(L43, "jan",1, "feb",2, "mar",3, "apr",4, "may",5, "jun",6, "jul",7, "aug",8, "sep",9, "oct",10, "nov",11, "dec",12, "")</f>
        <v>8</v>
      </c>
      <c r="V43" s="2">
        <f>bank__2[[#This Row],[CallDuration (Seconds)]]/60</f>
        <v>1.7666666666666666</v>
      </c>
      <c r="W43" t="str">
        <f>IF(AND(bank__2[[#This Row],[HasHousingLoan]]="yes",bank__2[[#This Row],[HasPersonalLoan]]="yes"),"Both Loans",
IF(bank__2[[#This Row],[HasHousingLoan]]="yes","Only Housing Loan",
IF(bank__2[[#This Row],[HasPersonalLoan]]="yes","Only Personal Loan","No Loan")))</f>
        <v>No Loan</v>
      </c>
    </row>
    <row r="44" spans="1:23">
      <c r="A44">
        <v>43</v>
      </c>
      <c r="B44">
        <v>52</v>
      </c>
      <c r="C44" t="s">
        <v>56</v>
      </c>
      <c r="D44" t="s">
        <v>19</v>
      </c>
      <c r="E44" t="s">
        <v>33</v>
      </c>
      <c r="F44" t="s">
        <v>21</v>
      </c>
      <c r="G44">
        <v>1117</v>
      </c>
      <c r="H44" t="s">
        <v>35</v>
      </c>
      <c r="I44" t="s">
        <v>21</v>
      </c>
      <c r="J44" t="s">
        <v>23</v>
      </c>
      <c r="K44">
        <v>13</v>
      </c>
      <c r="L44" t="s">
        <v>37</v>
      </c>
      <c r="M44">
        <v>365</v>
      </c>
      <c r="N44">
        <v>1</v>
      </c>
      <c r="O44">
        <v>-1</v>
      </c>
      <c r="P44">
        <v>0</v>
      </c>
      <c r="Q44" t="s">
        <v>30</v>
      </c>
      <c r="R44" t="s">
        <v>21</v>
      </c>
      <c r="S44" t="str" cm="1">
        <f t="array" ref="S44">_xlfn.IFS(bank__2[[#This Row],[Age]]&lt;30, "Young Adults",bank__2[[#This Row],[Age]]&lt;45, "Middle-Aged Adults",bank__2[[#This Row],[Age]]&lt;60, "Older AdultsOlder Adults", bank__2[[#This Row],[Age]]&gt;=60,"Seniors")</f>
        <v>Older AdultsOlder Adults</v>
      </c>
      <c r="T44" t="str">
        <f t="shared" si="0"/>
        <v>No</v>
      </c>
      <c r="U44" cm="1">
        <f t="array" ref="U44">_xlfn.SWITCH(L44, "jan",1, "feb",2, "mar",3, "apr",4, "may",5, "jun",6, "jul",7, "aug",8, "sep",9, "oct",10, "nov",11, "dec",12, "")</f>
        <v>5</v>
      </c>
      <c r="V44" s="2">
        <f>bank__2[[#This Row],[CallDuration (Seconds)]]/60</f>
        <v>6.083333333333333</v>
      </c>
      <c r="W44" t="str">
        <f>IF(AND(bank__2[[#This Row],[HasHousingLoan]]="yes",bank__2[[#This Row],[HasPersonalLoan]]="yes"),"Both Loans",
IF(bank__2[[#This Row],[HasHousingLoan]]="yes","Only Housing Loan",
IF(bank__2[[#This Row],[HasPersonalLoan]]="yes","Only Personal Loan","No Loan")))</f>
        <v>Only Housing Loan</v>
      </c>
    </row>
    <row r="45" spans="1:23">
      <c r="A45">
        <v>44</v>
      </c>
      <c r="B45">
        <v>32</v>
      </c>
      <c r="C45" t="s">
        <v>72</v>
      </c>
      <c r="D45" t="s">
        <v>19</v>
      </c>
      <c r="E45" t="s">
        <v>45</v>
      </c>
      <c r="F45" t="s">
        <v>21</v>
      </c>
      <c r="G45">
        <v>396</v>
      </c>
      <c r="H45" t="s">
        <v>35</v>
      </c>
      <c r="I45" t="s">
        <v>21</v>
      </c>
      <c r="J45" t="s">
        <v>23</v>
      </c>
      <c r="K45">
        <v>13</v>
      </c>
      <c r="L45" t="s">
        <v>37</v>
      </c>
      <c r="M45">
        <v>205</v>
      </c>
      <c r="N45">
        <v>3</v>
      </c>
      <c r="O45">
        <v>-1</v>
      </c>
      <c r="P45">
        <v>0</v>
      </c>
      <c r="Q45" t="s">
        <v>30</v>
      </c>
      <c r="R45" t="s">
        <v>21</v>
      </c>
      <c r="S45" t="str" cm="1">
        <f t="array" ref="S45">_xlfn.IFS(bank__2[[#This Row],[Age]]&lt;30, "Young Adults",bank__2[[#This Row],[Age]]&lt;45, "Middle-Aged Adults",bank__2[[#This Row],[Age]]&lt;60, "Older AdultsOlder Adults", bank__2[[#This Row],[Age]]&gt;=60,"Seniors")</f>
        <v>Middle-Aged Adults</v>
      </c>
      <c r="T45" t="str">
        <f t="shared" si="0"/>
        <v>No</v>
      </c>
      <c r="U45" cm="1">
        <f t="array" ref="U45">_xlfn.SWITCH(L45, "jan",1, "feb",2, "mar",3, "apr",4, "may",5, "jun",6, "jul",7, "aug",8, "sep",9, "oct",10, "nov",11, "dec",12, "")</f>
        <v>5</v>
      </c>
      <c r="V45" s="2">
        <f>bank__2[[#This Row],[CallDuration (Seconds)]]/60</f>
        <v>3.4166666666666665</v>
      </c>
      <c r="W45" t="str">
        <f>IF(AND(bank__2[[#This Row],[HasHousingLoan]]="yes",bank__2[[#This Row],[HasPersonalLoan]]="yes"),"Both Loans",
IF(bank__2[[#This Row],[HasHousingLoan]]="yes","Only Housing Loan",
IF(bank__2[[#This Row],[HasPersonalLoan]]="yes","Only Personal Loan","No Loan")))</f>
        <v>Only Housing Loan</v>
      </c>
    </row>
    <row r="46" spans="1:23">
      <c r="A46">
        <v>45</v>
      </c>
      <c r="B46">
        <v>32</v>
      </c>
      <c r="C46" t="s">
        <v>72</v>
      </c>
      <c r="D46" t="s">
        <v>44</v>
      </c>
      <c r="E46" t="s">
        <v>45</v>
      </c>
      <c r="F46" t="s">
        <v>21</v>
      </c>
      <c r="G46">
        <v>2204</v>
      </c>
      <c r="H46" t="s">
        <v>35</v>
      </c>
      <c r="I46" t="s">
        <v>21</v>
      </c>
      <c r="J46" t="s">
        <v>23</v>
      </c>
      <c r="K46">
        <v>21</v>
      </c>
      <c r="L46" t="s">
        <v>124</v>
      </c>
      <c r="M46">
        <v>11</v>
      </c>
      <c r="N46">
        <v>4</v>
      </c>
      <c r="O46">
        <v>-1</v>
      </c>
      <c r="P46">
        <v>0</v>
      </c>
      <c r="Q46" t="s">
        <v>30</v>
      </c>
      <c r="R46" t="s">
        <v>21</v>
      </c>
      <c r="S46" t="str" cm="1">
        <f t="array" ref="S46">_xlfn.IFS(bank__2[[#This Row],[Age]]&lt;30, "Young Adults",bank__2[[#This Row],[Age]]&lt;45, "Middle-Aged Adults",bank__2[[#This Row],[Age]]&lt;60, "Older AdultsOlder Adults", bank__2[[#This Row],[Age]]&gt;=60,"Seniors")</f>
        <v>Middle-Aged Adults</v>
      </c>
      <c r="T46" t="str">
        <f t="shared" si="0"/>
        <v>No</v>
      </c>
      <c r="U46" cm="1">
        <f t="array" ref="U46">_xlfn.SWITCH(L46, "jan",1, "feb",2, "mar",3, "apr",4, "may",5, "jun",6, "jul",7, "aug",8, "sep",9, "oct",10, "nov",11, "dec",12, "")</f>
        <v>11</v>
      </c>
      <c r="V46" s="2">
        <f>bank__2[[#This Row],[CallDuration (Seconds)]]/60</f>
        <v>0.18333333333333332</v>
      </c>
      <c r="W46" t="str">
        <f>IF(AND(bank__2[[#This Row],[HasHousingLoan]]="yes",bank__2[[#This Row],[HasPersonalLoan]]="yes"),"Both Loans",
IF(bank__2[[#This Row],[HasHousingLoan]]="yes","Only Housing Loan",
IF(bank__2[[#This Row],[HasPersonalLoan]]="yes","Only Personal Loan","No Loan")))</f>
        <v>Only Housing Loan</v>
      </c>
    </row>
    <row r="47" spans="1:23">
      <c r="A47">
        <v>46</v>
      </c>
      <c r="B47">
        <v>34</v>
      </c>
      <c r="C47" t="s">
        <v>43</v>
      </c>
      <c r="D47" t="s">
        <v>44</v>
      </c>
      <c r="E47" t="s">
        <v>45</v>
      </c>
      <c r="F47" t="s">
        <v>21</v>
      </c>
      <c r="G47">
        <v>872</v>
      </c>
      <c r="H47" t="s">
        <v>35</v>
      </c>
      <c r="I47" t="s">
        <v>21</v>
      </c>
      <c r="J47" t="s">
        <v>30</v>
      </c>
      <c r="K47">
        <v>7</v>
      </c>
      <c r="L47" t="s">
        <v>37</v>
      </c>
      <c r="M47">
        <v>105</v>
      </c>
      <c r="N47">
        <v>2</v>
      </c>
      <c r="O47">
        <v>-1</v>
      </c>
      <c r="P47">
        <v>0</v>
      </c>
      <c r="Q47" t="s">
        <v>30</v>
      </c>
      <c r="R47" t="s">
        <v>21</v>
      </c>
      <c r="S47" t="str" cm="1">
        <f t="array" ref="S47">_xlfn.IFS(bank__2[[#This Row],[Age]]&lt;30, "Young Adults",bank__2[[#This Row],[Age]]&lt;45, "Middle-Aged Adults",bank__2[[#This Row],[Age]]&lt;60, "Older AdultsOlder Adults", bank__2[[#This Row],[Age]]&gt;=60,"Seniors")</f>
        <v>Middle-Aged Adults</v>
      </c>
      <c r="T47" t="str">
        <f t="shared" si="0"/>
        <v>No</v>
      </c>
      <c r="U47" cm="1">
        <f t="array" ref="U47">_xlfn.SWITCH(L47, "jan",1, "feb",2, "mar",3, "apr",4, "may",5, "jun",6, "jul",7, "aug",8, "sep",9, "oct",10, "nov",11, "dec",12, "")</f>
        <v>5</v>
      </c>
      <c r="V47" s="2">
        <f>bank__2[[#This Row],[CallDuration (Seconds)]]/60</f>
        <v>1.75</v>
      </c>
      <c r="W47" t="str">
        <f>IF(AND(bank__2[[#This Row],[HasHousingLoan]]="yes",bank__2[[#This Row],[HasPersonalLoan]]="yes"),"Both Loans",
IF(bank__2[[#This Row],[HasHousingLoan]]="yes","Only Housing Loan",
IF(bank__2[[#This Row],[HasPersonalLoan]]="yes","Only Personal Loan","No Loan")))</f>
        <v>Only Housing Loan</v>
      </c>
    </row>
    <row r="48" spans="1:23">
      <c r="A48">
        <v>47</v>
      </c>
      <c r="B48">
        <v>55</v>
      </c>
      <c r="C48" t="s">
        <v>56</v>
      </c>
      <c r="D48" t="s">
        <v>19</v>
      </c>
      <c r="E48" t="s">
        <v>20</v>
      </c>
      <c r="F48" t="s">
        <v>21</v>
      </c>
      <c r="G48">
        <v>145</v>
      </c>
      <c r="H48" t="s">
        <v>21</v>
      </c>
      <c r="I48" t="s">
        <v>21</v>
      </c>
      <c r="J48" t="s">
        <v>146</v>
      </c>
      <c r="K48">
        <v>2</v>
      </c>
      <c r="L48" t="s">
        <v>61</v>
      </c>
      <c r="M48">
        <v>59</v>
      </c>
      <c r="N48">
        <v>3</v>
      </c>
      <c r="O48">
        <v>5</v>
      </c>
      <c r="P48">
        <v>2</v>
      </c>
      <c r="Q48" t="s">
        <v>70</v>
      </c>
      <c r="R48" t="s">
        <v>21</v>
      </c>
      <c r="S48" t="str" cm="1">
        <f t="array" ref="S48">_xlfn.IFS(bank__2[[#This Row],[Age]]&lt;30, "Young Adults",bank__2[[#This Row],[Age]]&lt;45, "Middle-Aged Adults",bank__2[[#This Row],[Age]]&lt;60, "Older AdultsOlder Adults", bank__2[[#This Row],[Age]]&gt;=60,"Seniors")</f>
        <v>Older AdultsOlder Adults</v>
      </c>
      <c r="T48" t="str">
        <f t="shared" si="0"/>
        <v>Yes</v>
      </c>
      <c r="U48" cm="1">
        <f t="array" ref="U48">_xlfn.SWITCH(L48, "jan",1, "feb",2, "mar",3, "apr",4, "may",5, "jun",6, "jul",7, "aug",8, "sep",9, "oct",10, "nov",11, "dec",12, "")</f>
        <v>2</v>
      </c>
      <c r="V48" s="2">
        <f>bank__2[[#This Row],[CallDuration (Seconds)]]/60</f>
        <v>0.98333333333333328</v>
      </c>
      <c r="W48" t="str">
        <f>IF(AND(bank__2[[#This Row],[HasHousingLoan]]="yes",bank__2[[#This Row],[HasPersonalLoan]]="yes"),"Both Loans",
IF(bank__2[[#This Row],[HasHousingLoan]]="yes","Only Housing Loan",
IF(bank__2[[#This Row],[HasPersonalLoan]]="yes","Only Personal Loan","No Loan")))</f>
        <v>No Loan</v>
      </c>
    </row>
    <row r="49" spans="1:23">
      <c r="A49">
        <v>48</v>
      </c>
      <c r="B49">
        <v>26</v>
      </c>
      <c r="C49" t="s">
        <v>56</v>
      </c>
      <c r="D49" t="s">
        <v>19</v>
      </c>
      <c r="E49" t="s">
        <v>20</v>
      </c>
      <c r="F49" t="s">
        <v>21</v>
      </c>
      <c r="G49">
        <v>0</v>
      </c>
      <c r="H49" t="s">
        <v>35</v>
      </c>
      <c r="I49" t="s">
        <v>21</v>
      </c>
      <c r="J49" t="s">
        <v>30</v>
      </c>
      <c r="K49">
        <v>21</v>
      </c>
      <c r="L49" t="s">
        <v>37</v>
      </c>
      <c r="M49">
        <v>425</v>
      </c>
      <c r="N49">
        <v>1</v>
      </c>
      <c r="O49">
        <v>-1</v>
      </c>
      <c r="P49">
        <v>0</v>
      </c>
      <c r="Q49" t="s">
        <v>30</v>
      </c>
      <c r="R49" t="s">
        <v>21</v>
      </c>
      <c r="S49" t="str" cm="1">
        <f t="array" ref="S49">_xlfn.IFS(bank__2[[#This Row],[Age]]&lt;30, "Young Adults",bank__2[[#This Row],[Age]]&lt;45, "Middle-Aged Adults",bank__2[[#This Row],[Age]]&lt;60, "Older AdultsOlder Adults", bank__2[[#This Row],[Age]]&gt;=60,"Seniors")</f>
        <v>Young Adults</v>
      </c>
      <c r="T49" t="str">
        <f t="shared" si="0"/>
        <v>No</v>
      </c>
      <c r="U49" cm="1">
        <f t="array" ref="U49">_xlfn.SWITCH(L49, "jan",1, "feb",2, "mar",3, "apr",4, "may",5, "jun",6, "jul",7, "aug",8, "sep",9, "oct",10, "nov",11, "dec",12, "")</f>
        <v>5</v>
      </c>
      <c r="V49" s="2">
        <f>bank__2[[#This Row],[CallDuration (Seconds)]]/60</f>
        <v>7.083333333333333</v>
      </c>
      <c r="W49" t="str">
        <f>IF(AND(bank__2[[#This Row],[HasHousingLoan]]="yes",bank__2[[#This Row],[HasPersonalLoan]]="yes"),"Both Loans",
IF(bank__2[[#This Row],[HasHousingLoan]]="yes","Only Housing Loan",
IF(bank__2[[#This Row],[HasPersonalLoan]]="yes","Only Personal Loan","No Loan")))</f>
        <v>Only Housing Loan</v>
      </c>
    </row>
    <row r="50" spans="1:23">
      <c r="A50">
        <v>49</v>
      </c>
      <c r="B50">
        <v>32</v>
      </c>
      <c r="C50" t="s">
        <v>77</v>
      </c>
      <c r="D50" t="s">
        <v>44</v>
      </c>
      <c r="E50" t="s">
        <v>20</v>
      </c>
      <c r="F50" t="s">
        <v>35</v>
      </c>
      <c r="G50">
        <v>-849</v>
      </c>
      <c r="H50" t="s">
        <v>35</v>
      </c>
      <c r="I50" t="s">
        <v>35</v>
      </c>
      <c r="J50" t="s">
        <v>23</v>
      </c>
      <c r="K50">
        <v>4</v>
      </c>
      <c r="L50" t="s">
        <v>61</v>
      </c>
      <c r="M50">
        <v>204</v>
      </c>
      <c r="N50">
        <v>1</v>
      </c>
      <c r="O50">
        <v>-1</v>
      </c>
      <c r="P50">
        <v>0</v>
      </c>
      <c r="Q50" t="s">
        <v>30</v>
      </c>
      <c r="R50" t="s">
        <v>21</v>
      </c>
      <c r="S50" t="str" cm="1">
        <f t="array" ref="S50">_xlfn.IFS(bank__2[[#This Row],[Age]]&lt;30, "Young Adults",bank__2[[#This Row],[Age]]&lt;45, "Middle-Aged Adults",bank__2[[#This Row],[Age]]&lt;60, "Older AdultsOlder Adults", bank__2[[#This Row],[Age]]&gt;=60,"Seniors")</f>
        <v>Middle-Aged Adults</v>
      </c>
      <c r="T50" t="str">
        <f t="shared" si="0"/>
        <v>No</v>
      </c>
      <c r="U50" cm="1">
        <f t="array" ref="U50">_xlfn.SWITCH(L50, "jan",1, "feb",2, "mar",3, "apr",4, "may",5, "jun",6, "jul",7, "aug",8, "sep",9, "oct",10, "nov",11, "dec",12, "")</f>
        <v>2</v>
      </c>
      <c r="V50" s="2">
        <f>bank__2[[#This Row],[CallDuration (Seconds)]]/60</f>
        <v>3.4</v>
      </c>
      <c r="W50" t="str">
        <f>IF(AND(bank__2[[#This Row],[HasHousingLoan]]="yes",bank__2[[#This Row],[HasPersonalLoan]]="yes"),"Both Loans",
IF(bank__2[[#This Row],[HasHousingLoan]]="yes","Only Housing Loan",
IF(bank__2[[#This Row],[HasPersonalLoan]]="yes","Only Personal Loan","No Loan")))</f>
        <v>Both Loans</v>
      </c>
    </row>
    <row r="51" spans="1:23">
      <c r="A51">
        <v>50</v>
      </c>
      <c r="B51">
        <v>61</v>
      </c>
      <c r="C51" t="s">
        <v>87</v>
      </c>
      <c r="D51" t="s">
        <v>19</v>
      </c>
      <c r="E51" t="s">
        <v>2553</v>
      </c>
      <c r="F51" t="s">
        <v>21</v>
      </c>
      <c r="G51">
        <v>4629</v>
      </c>
      <c r="H51" t="s">
        <v>35</v>
      </c>
      <c r="I51" t="s">
        <v>21</v>
      </c>
      <c r="J51" t="s">
        <v>23</v>
      </c>
      <c r="K51">
        <v>27</v>
      </c>
      <c r="L51" t="s">
        <v>100</v>
      </c>
      <c r="M51">
        <v>181</v>
      </c>
      <c r="N51">
        <v>1</v>
      </c>
      <c r="O51">
        <v>92</v>
      </c>
      <c r="P51">
        <v>1</v>
      </c>
      <c r="Q51" t="s">
        <v>196</v>
      </c>
      <c r="R51" t="s">
        <v>35</v>
      </c>
      <c r="S51" t="str" cm="1">
        <f t="array" ref="S51">_xlfn.IFS(bank__2[[#This Row],[Age]]&lt;30, "Young Adults",bank__2[[#This Row],[Age]]&lt;45, "Middle-Aged Adults",bank__2[[#This Row],[Age]]&lt;60, "Older AdultsOlder Adults", bank__2[[#This Row],[Age]]&gt;=60,"Seniors")</f>
        <v>Seniors</v>
      </c>
      <c r="T51" t="str">
        <f t="shared" si="0"/>
        <v>Yes</v>
      </c>
      <c r="U51" cm="1">
        <f t="array" ref="U51">_xlfn.SWITCH(L51, "jan",1, "feb",2, "mar",3, "apr",4, "may",5, "jun",6, "jul",7, "aug",8, "sep",9, "oct",10, "nov",11, "dec",12, "")</f>
        <v>1</v>
      </c>
      <c r="V51" s="2">
        <f>bank__2[[#This Row],[CallDuration (Seconds)]]/60</f>
        <v>3.0166666666666666</v>
      </c>
      <c r="W51" t="str">
        <f>IF(AND(bank__2[[#This Row],[HasHousingLoan]]="yes",bank__2[[#This Row],[HasPersonalLoan]]="yes"),"Both Loans",
IF(bank__2[[#This Row],[HasHousingLoan]]="yes","Only Housing Loan",
IF(bank__2[[#This Row],[HasPersonalLoan]]="yes","Only Personal Loan","No Loan")))</f>
        <v>Only Housing Loan</v>
      </c>
    </row>
    <row r="52" spans="1:23">
      <c r="A52">
        <v>51</v>
      </c>
      <c r="B52">
        <v>45</v>
      </c>
      <c r="C52" t="s">
        <v>56</v>
      </c>
      <c r="D52" t="s">
        <v>122</v>
      </c>
      <c r="E52" t="s">
        <v>20</v>
      </c>
      <c r="F52" t="s">
        <v>21</v>
      </c>
      <c r="G52">
        <v>844</v>
      </c>
      <c r="H52" t="s">
        <v>21</v>
      </c>
      <c r="I52" t="s">
        <v>21</v>
      </c>
      <c r="J52" t="s">
        <v>30</v>
      </c>
      <c r="K52">
        <v>5</v>
      </c>
      <c r="L52" t="s">
        <v>53</v>
      </c>
      <c r="M52">
        <v>1018</v>
      </c>
      <c r="N52">
        <v>3</v>
      </c>
      <c r="O52">
        <v>-1</v>
      </c>
      <c r="P52">
        <v>0</v>
      </c>
      <c r="Q52" t="s">
        <v>30</v>
      </c>
      <c r="R52" t="s">
        <v>35</v>
      </c>
      <c r="S52" t="str" cm="1">
        <f t="array" ref="S52">_xlfn.IFS(bank__2[[#This Row],[Age]]&lt;30, "Young Adults",bank__2[[#This Row],[Age]]&lt;45, "Middle-Aged Adults",bank__2[[#This Row],[Age]]&lt;60, "Older AdultsOlder Adults", bank__2[[#This Row],[Age]]&gt;=60,"Seniors")</f>
        <v>Older AdultsOlder Adults</v>
      </c>
      <c r="T52" t="str">
        <f t="shared" si="0"/>
        <v>No</v>
      </c>
      <c r="U52" cm="1">
        <f t="array" ref="U52">_xlfn.SWITCH(L52, "jan",1, "feb",2, "mar",3, "apr",4, "may",5, "jun",6, "jul",7, "aug",8, "sep",9, "oct",10, "nov",11, "dec",12, "")</f>
        <v>6</v>
      </c>
      <c r="V52" s="2">
        <f>bank__2[[#This Row],[CallDuration (Seconds)]]/60</f>
        <v>16.966666666666665</v>
      </c>
      <c r="W52" t="str">
        <f>IF(AND(bank__2[[#This Row],[HasHousingLoan]]="yes",bank__2[[#This Row],[HasPersonalLoan]]="yes"),"Both Loans",
IF(bank__2[[#This Row],[HasHousingLoan]]="yes","Only Housing Loan",
IF(bank__2[[#This Row],[HasPersonalLoan]]="yes","Only Personal Loan","No Loan")))</f>
        <v>No Loan</v>
      </c>
    </row>
    <row r="53" spans="1:23">
      <c r="A53">
        <v>52</v>
      </c>
      <c r="B53">
        <v>37</v>
      </c>
      <c r="C53" t="s">
        <v>72</v>
      </c>
      <c r="D53" t="s">
        <v>44</v>
      </c>
      <c r="E53" t="s">
        <v>33</v>
      </c>
      <c r="F53" t="s">
        <v>21</v>
      </c>
      <c r="G53">
        <v>228</v>
      </c>
      <c r="H53" t="s">
        <v>35</v>
      </c>
      <c r="I53" t="s">
        <v>21</v>
      </c>
      <c r="J53" t="s">
        <v>23</v>
      </c>
      <c r="K53">
        <v>20</v>
      </c>
      <c r="L53" t="s">
        <v>92</v>
      </c>
      <c r="M53">
        <v>1740</v>
      </c>
      <c r="N53">
        <v>2</v>
      </c>
      <c r="O53">
        <v>-1</v>
      </c>
      <c r="P53">
        <v>0</v>
      </c>
      <c r="Q53" t="s">
        <v>30</v>
      </c>
      <c r="R53" t="s">
        <v>21</v>
      </c>
      <c r="S53" t="str" cm="1">
        <f t="array" ref="S53">_xlfn.IFS(bank__2[[#This Row],[Age]]&lt;30, "Young Adults",bank__2[[#This Row],[Age]]&lt;45, "Middle-Aged Adults",bank__2[[#This Row],[Age]]&lt;60, "Older AdultsOlder Adults", bank__2[[#This Row],[Age]]&gt;=60,"Seniors")</f>
        <v>Middle-Aged Adults</v>
      </c>
      <c r="T53" t="str">
        <f t="shared" si="0"/>
        <v>No</v>
      </c>
      <c r="U53" cm="1">
        <f t="array" ref="U53">_xlfn.SWITCH(L53, "jan",1, "feb",2, "mar",3, "apr",4, "may",5, "jun",6, "jul",7, "aug",8, "sep",9, "oct",10, "nov",11, "dec",12, "")</f>
        <v>8</v>
      </c>
      <c r="V53" s="2">
        <f>bank__2[[#This Row],[CallDuration (Seconds)]]/60</f>
        <v>29</v>
      </c>
      <c r="W53" t="str">
        <f>IF(AND(bank__2[[#This Row],[HasHousingLoan]]="yes",bank__2[[#This Row],[HasPersonalLoan]]="yes"),"Both Loans",
IF(bank__2[[#This Row],[HasHousingLoan]]="yes","Only Housing Loan",
IF(bank__2[[#This Row],[HasPersonalLoan]]="yes","Only Personal Loan","No Loan")))</f>
        <v>Only Housing Loan</v>
      </c>
    </row>
    <row r="54" spans="1:23">
      <c r="A54">
        <v>53</v>
      </c>
      <c r="B54">
        <v>38</v>
      </c>
      <c r="C54" t="s">
        <v>72</v>
      </c>
      <c r="D54" t="s">
        <v>44</v>
      </c>
      <c r="E54" t="s">
        <v>33</v>
      </c>
      <c r="F54" t="s">
        <v>21</v>
      </c>
      <c r="G54">
        <v>50</v>
      </c>
      <c r="H54" t="s">
        <v>21</v>
      </c>
      <c r="I54" t="s">
        <v>21</v>
      </c>
      <c r="J54" t="s">
        <v>23</v>
      </c>
      <c r="K54">
        <v>29</v>
      </c>
      <c r="L54" t="s">
        <v>92</v>
      </c>
      <c r="M54">
        <v>98</v>
      </c>
      <c r="N54">
        <v>2</v>
      </c>
      <c r="O54">
        <v>-1</v>
      </c>
      <c r="P54">
        <v>0</v>
      </c>
      <c r="Q54" t="s">
        <v>30</v>
      </c>
      <c r="R54" t="s">
        <v>21</v>
      </c>
      <c r="S54" t="str" cm="1">
        <f t="array" ref="S54">_xlfn.IFS(bank__2[[#This Row],[Age]]&lt;30, "Young Adults",bank__2[[#This Row],[Age]]&lt;45, "Middle-Aged Adults",bank__2[[#This Row],[Age]]&lt;60, "Older AdultsOlder Adults", bank__2[[#This Row],[Age]]&gt;=60,"Seniors")</f>
        <v>Middle-Aged Adults</v>
      </c>
      <c r="T54" t="str">
        <f t="shared" si="0"/>
        <v>No</v>
      </c>
      <c r="U54" cm="1">
        <f t="array" ref="U54">_xlfn.SWITCH(L54, "jan",1, "feb",2, "mar",3, "apr",4, "may",5, "jun",6, "jul",7, "aug",8, "sep",9, "oct",10, "nov",11, "dec",12, "")</f>
        <v>8</v>
      </c>
      <c r="V54" s="2">
        <f>bank__2[[#This Row],[CallDuration (Seconds)]]/60</f>
        <v>1.6333333333333333</v>
      </c>
      <c r="W54" t="str">
        <f>IF(AND(bank__2[[#This Row],[HasHousingLoan]]="yes",bank__2[[#This Row],[HasPersonalLoan]]="yes"),"Both Loans",
IF(bank__2[[#This Row],[HasHousingLoan]]="yes","Only Housing Loan",
IF(bank__2[[#This Row],[HasPersonalLoan]]="yes","Only Personal Loan","No Loan")))</f>
        <v>No Loan</v>
      </c>
    </row>
    <row r="55" spans="1:23">
      <c r="A55">
        <v>54</v>
      </c>
      <c r="B55">
        <v>34</v>
      </c>
      <c r="C55" t="s">
        <v>72</v>
      </c>
      <c r="D55" t="s">
        <v>19</v>
      </c>
      <c r="E55" t="s">
        <v>45</v>
      </c>
      <c r="F55" t="s">
        <v>21</v>
      </c>
      <c r="G55">
        <v>1539</v>
      </c>
      <c r="H55" t="s">
        <v>35</v>
      </c>
      <c r="I55" t="s">
        <v>21</v>
      </c>
      <c r="J55" t="s">
        <v>23</v>
      </c>
      <c r="K55">
        <v>15</v>
      </c>
      <c r="L55" t="s">
        <v>53</v>
      </c>
      <c r="M55">
        <v>441</v>
      </c>
      <c r="N55">
        <v>1</v>
      </c>
      <c r="O55">
        <v>56</v>
      </c>
      <c r="P55">
        <v>1</v>
      </c>
      <c r="Q55" t="s">
        <v>70</v>
      </c>
      <c r="R55" t="s">
        <v>35</v>
      </c>
      <c r="S55" t="str" cm="1">
        <f t="array" ref="S55">_xlfn.IFS(bank__2[[#This Row],[Age]]&lt;30, "Young Adults",bank__2[[#This Row],[Age]]&lt;45, "Middle-Aged Adults",bank__2[[#This Row],[Age]]&lt;60, "Older AdultsOlder Adults", bank__2[[#This Row],[Age]]&gt;=60,"Seniors")</f>
        <v>Middle-Aged Adults</v>
      </c>
      <c r="T55" t="str">
        <f t="shared" si="0"/>
        <v>Yes</v>
      </c>
      <c r="U55" cm="1">
        <f t="array" ref="U55">_xlfn.SWITCH(L55, "jan",1, "feb",2, "mar",3, "apr",4, "may",5, "jun",6, "jul",7, "aug",8, "sep",9, "oct",10, "nov",11, "dec",12, "")</f>
        <v>6</v>
      </c>
      <c r="V55" s="2">
        <f>bank__2[[#This Row],[CallDuration (Seconds)]]/60</f>
        <v>7.35</v>
      </c>
      <c r="W55" t="str">
        <f>IF(AND(bank__2[[#This Row],[HasHousingLoan]]="yes",bank__2[[#This Row],[HasPersonalLoan]]="yes"),"Both Loans",
IF(bank__2[[#This Row],[HasHousingLoan]]="yes","Only Housing Loan",
IF(bank__2[[#This Row],[HasPersonalLoan]]="yes","Only Personal Loan","No Loan")))</f>
        <v>Only Housing Loan</v>
      </c>
    </row>
    <row r="56" spans="1:23">
      <c r="A56">
        <v>55</v>
      </c>
      <c r="B56">
        <v>53</v>
      </c>
      <c r="C56" t="s">
        <v>56</v>
      </c>
      <c r="D56" t="s">
        <v>19</v>
      </c>
      <c r="E56" t="s">
        <v>33</v>
      </c>
      <c r="F56" t="s">
        <v>21</v>
      </c>
      <c r="G56">
        <v>2231</v>
      </c>
      <c r="H56" t="s">
        <v>35</v>
      </c>
      <c r="I56" t="s">
        <v>21</v>
      </c>
      <c r="J56" t="s">
        <v>23</v>
      </c>
      <c r="K56">
        <v>14</v>
      </c>
      <c r="L56" t="s">
        <v>119</v>
      </c>
      <c r="M56">
        <v>272</v>
      </c>
      <c r="N56">
        <v>3</v>
      </c>
      <c r="O56">
        <v>-1</v>
      </c>
      <c r="P56">
        <v>0</v>
      </c>
      <c r="Q56" t="s">
        <v>30</v>
      </c>
      <c r="R56" t="s">
        <v>21</v>
      </c>
      <c r="S56" t="str" cm="1">
        <f t="array" ref="S56">_xlfn.IFS(bank__2[[#This Row],[Age]]&lt;30, "Young Adults",bank__2[[#This Row],[Age]]&lt;45, "Middle-Aged Adults",bank__2[[#This Row],[Age]]&lt;60, "Older AdultsOlder Adults", bank__2[[#This Row],[Age]]&gt;=60,"Seniors")</f>
        <v>Older AdultsOlder Adults</v>
      </c>
      <c r="T56" t="str">
        <f t="shared" si="0"/>
        <v>No</v>
      </c>
      <c r="U56" cm="1">
        <f t="array" ref="U56">_xlfn.SWITCH(L56, "jan",1, "feb",2, "mar",3, "apr",4, "may",5, "jun",6, "jul",7, "aug",8, "sep",9, "oct",10, "nov",11, "dec",12, "")</f>
        <v>7</v>
      </c>
      <c r="V56" s="2">
        <f>bank__2[[#This Row],[CallDuration (Seconds)]]/60</f>
        <v>4.5333333333333332</v>
      </c>
      <c r="W56" t="str">
        <f>IF(AND(bank__2[[#This Row],[HasHousingLoan]]="yes",bank__2[[#This Row],[HasPersonalLoan]]="yes"),"Both Loans",
IF(bank__2[[#This Row],[HasHousingLoan]]="yes","Only Housing Loan",
IF(bank__2[[#This Row],[HasPersonalLoan]]="yes","Only Personal Loan","No Loan")))</f>
        <v>Only Housing Loan</v>
      </c>
    </row>
    <row r="57" spans="1:23">
      <c r="A57">
        <v>56</v>
      </c>
      <c r="B57">
        <v>48</v>
      </c>
      <c r="C57" t="s">
        <v>87</v>
      </c>
      <c r="D57" t="s">
        <v>19</v>
      </c>
      <c r="E57" t="s">
        <v>33</v>
      </c>
      <c r="F57" t="s">
        <v>21</v>
      </c>
      <c r="G57">
        <v>3064</v>
      </c>
      <c r="H57" t="s">
        <v>35</v>
      </c>
      <c r="I57" t="s">
        <v>21</v>
      </c>
      <c r="J57" t="s">
        <v>146</v>
      </c>
      <c r="K57">
        <v>15</v>
      </c>
      <c r="L57" t="s">
        <v>119</v>
      </c>
      <c r="M57">
        <v>159</v>
      </c>
      <c r="N57">
        <v>2</v>
      </c>
      <c r="O57">
        <v>-1</v>
      </c>
      <c r="P57">
        <v>0</v>
      </c>
      <c r="Q57" t="s">
        <v>30</v>
      </c>
      <c r="R57" t="s">
        <v>21</v>
      </c>
      <c r="S57" t="str" cm="1">
        <f t="array" ref="S57">_xlfn.IFS(bank__2[[#This Row],[Age]]&lt;30, "Young Adults",bank__2[[#This Row],[Age]]&lt;45, "Middle-Aged Adults",bank__2[[#This Row],[Age]]&lt;60, "Older AdultsOlder Adults", bank__2[[#This Row],[Age]]&gt;=60,"Seniors")</f>
        <v>Older AdultsOlder Adults</v>
      </c>
      <c r="T57" t="str">
        <f t="shared" si="0"/>
        <v>No</v>
      </c>
      <c r="U57" cm="1">
        <f t="array" ref="U57">_xlfn.SWITCH(L57, "jan",1, "feb",2, "mar",3, "apr",4, "may",5, "jun",6, "jul",7, "aug",8, "sep",9, "oct",10, "nov",11, "dec",12, "")</f>
        <v>7</v>
      </c>
      <c r="V57" s="2">
        <f>bank__2[[#This Row],[CallDuration (Seconds)]]/60</f>
        <v>2.65</v>
      </c>
      <c r="W57" t="str">
        <f>IF(AND(bank__2[[#This Row],[HasHousingLoan]]="yes",bank__2[[#This Row],[HasPersonalLoan]]="yes"),"Both Loans",
IF(bank__2[[#This Row],[HasHousingLoan]]="yes","Only Housing Loan",
IF(bank__2[[#This Row],[HasPersonalLoan]]="yes","Only Personal Loan","No Loan")))</f>
        <v>Only Housing Loan</v>
      </c>
    </row>
    <row r="58" spans="1:23">
      <c r="A58">
        <v>57</v>
      </c>
      <c r="B58">
        <v>57</v>
      </c>
      <c r="C58" t="s">
        <v>43</v>
      </c>
      <c r="D58" t="s">
        <v>19</v>
      </c>
      <c r="E58" t="s">
        <v>33</v>
      </c>
      <c r="F58" t="s">
        <v>21</v>
      </c>
      <c r="G58">
        <v>82</v>
      </c>
      <c r="H58" t="s">
        <v>21</v>
      </c>
      <c r="I58" t="s">
        <v>35</v>
      </c>
      <c r="J58" t="s">
        <v>146</v>
      </c>
      <c r="K58">
        <v>4</v>
      </c>
      <c r="L58" t="s">
        <v>61</v>
      </c>
      <c r="M58">
        <v>140</v>
      </c>
      <c r="N58">
        <v>1</v>
      </c>
      <c r="O58">
        <v>-1</v>
      </c>
      <c r="P58">
        <v>0</v>
      </c>
      <c r="Q58" t="s">
        <v>30</v>
      </c>
      <c r="R58" t="s">
        <v>21</v>
      </c>
      <c r="S58" t="str" cm="1">
        <f t="array" ref="S58">_xlfn.IFS(bank__2[[#This Row],[Age]]&lt;30, "Young Adults",bank__2[[#This Row],[Age]]&lt;45, "Middle-Aged Adults",bank__2[[#This Row],[Age]]&lt;60, "Older AdultsOlder Adults", bank__2[[#This Row],[Age]]&gt;=60,"Seniors")</f>
        <v>Older AdultsOlder Adults</v>
      </c>
      <c r="T58" t="str">
        <f t="shared" si="0"/>
        <v>No</v>
      </c>
      <c r="U58" cm="1">
        <f t="array" ref="U58">_xlfn.SWITCH(L58, "jan",1, "feb",2, "mar",3, "apr",4, "may",5, "jun",6, "jul",7, "aug",8, "sep",9, "oct",10, "nov",11, "dec",12, "")</f>
        <v>2</v>
      </c>
      <c r="V58" s="2">
        <f>bank__2[[#This Row],[CallDuration (Seconds)]]/60</f>
        <v>2.3333333333333335</v>
      </c>
      <c r="W58" t="str">
        <f>IF(AND(bank__2[[#This Row],[HasHousingLoan]]="yes",bank__2[[#This Row],[HasPersonalLoan]]="yes"),"Both Loans",
IF(bank__2[[#This Row],[HasHousingLoan]]="yes","Only Housing Loan",
IF(bank__2[[#This Row],[HasPersonalLoan]]="yes","Only Personal Loan","No Loan")))</f>
        <v>Only Personal Loan</v>
      </c>
    </row>
    <row r="59" spans="1:23">
      <c r="A59">
        <v>58</v>
      </c>
      <c r="B59">
        <v>33</v>
      </c>
      <c r="C59" t="s">
        <v>66</v>
      </c>
      <c r="D59" t="s">
        <v>44</v>
      </c>
      <c r="E59" t="s">
        <v>45</v>
      </c>
      <c r="F59" t="s">
        <v>21</v>
      </c>
      <c r="G59">
        <v>2155</v>
      </c>
      <c r="H59" t="s">
        <v>21</v>
      </c>
      <c r="I59" t="s">
        <v>21</v>
      </c>
      <c r="J59" t="s">
        <v>23</v>
      </c>
      <c r="K59">
        <v>17</v>
      </c>
      <c r="L59" t="s">
        <v>124</v>
      </c>
      <c r="M59">
        <v>295</v>
      </c>
      <c r="N59">
        <v>1</v>
      </c>
      <c r="O59">
        <v>-1</v>
      </c>
      <c r="P59">
        <v>0</v>
      </c>
      <c r="Q59" t="s">
        <v>30</v>
      </c>
      <c r="R59" t="s">
        <v>21</v>
      </c>
      <c r="S59" t="str" cm="1">
        <f t="array" ref="S59">_xlfn.IFS(bank__2[[#This Row],[Age]]&lt;30, "Young Adults",bank__2[[#This Row],[Age]]&lt;45, "Middle-Aged Adults",bank__2[[#This Row],[Age]]&lt;60, "Older AdultsOlder Adults", bank__2[[#This Row],[Age]]&gt;=60,"Seniors")</f>
        <v>Middle-Aged Adults</v>
      </c>
      <c r="T59" t="str">
        <f t="shared" si="0"/>
        <v>No</v>
      </c>
      <c r="U59" cm="1">
        <f t="array" ref="U59">_xlfn.SWITCH(L59, "jan",1, "feb",2, "mar",3, "apr",4, "may",5, "jun",6, "jul",7, "aug",8, "sep",9, "oct",10, "nov",11, "dec",12, "")</f>
        <v>11</v>
      </c>
      <c r="V59" s="2">
        <f>bank__2[[#This Row],[CallDuration (Seconds)]]/60</f>
        <v>4.916666666666667</v>
      </c>
      <c r="W59" t="str">
        <f>IF(AND(bank__2[[#This Row],[HasHousingLoan]]="yes",bank__2[[#This Row],[HasPersonalLoan]]="yes"),"Both Loans",
IF(bank__2[[#This Row],[HasHousingLoan]]="yes","Only Housing Loan",
IF(bank__2[[#This Row],[HasPersonalLoan]]="yes","Only Personal Loan","No Loan")))</f>
        <v>No Loan</v>
      </c>
    </row>
    <row r="60" spans="1:23">
      <c r="A60">
        <v>59</v>
      </c>
      <c r="B60">
        <v>36</v>
      </c>
      <c r="C60" t="s">
        <v>144</v>
      </c>
      <c r="D60" t="s">
        <v>44</v>
      </c>
      <c r="E60" t="s">
        <v>33</v>
      </c>
      <c r="F60" t="s">
        <v>21</v>
      </c>
      <c r="G60">
        <v>101</v>
      </c>
      <c r="H60" t="s">
        <v>35</v>
      </c>
      <c r="I60" t="s">
        <v>35</v>
      </c>
      <c r="J60" t="s">
        <v>30</v>
      </c>
      <c r="K60">
        <v>26</v>
      </c>
      <c r="L60" t="s">
        <v>37</v>
      </c>
      <c r="M60">
        <v>314</v>
      </c>
      <c r="N60">
        <v>1</v>
      </c>
      <c r="O60">
        <v>-1</v>
      </c>
      <c r="P60">
        <v>0</v>
      </c>
      <c r="Q60" t="s">
        <v>30</v>
      </c>
      <c r="R60" t="s">
        <v>21</v>
      </c>
      <c r="S60" t="str" cm="1">
        <f t="array" ref="S60">_xlfn.IFS(bank__2[[#This Row],[Age]]&lt;30, "Young Adults",bank__2[[#This Row],[Age]]&lt;45, "Middle-Aged Adults",bank__2[[#This Row],[Age]]&lt;60, "Older AdultsOlder Adults", bank__2[[#This Row],[Age]]&gt;=60,"Seniors")</f>
        <v>Middle-Aged Adults</v>
      </c>
      <c r="T60" t="str">
        <f t="shared" si="0"/>
        <v>No</v>
      </c>
      <c r="U60" cm="1">
        <f t="array" ref="U60">_xlfn.SWITCH(L60, "jan",1, "feb",2, "mar",3, "apr",4, "may",5, "jun",6, "jul",7, "aug",8, "sep",9, "oct",10, "nov",11, "dec",12, "")</f>
        <v>5</v>
      </c>
      <c r="V60" s="2">
        <f>bank__2[[#This Row],[CallDuration (Seconds)]]/60</f>
        <v>5.2333333333333334</v>
      </c>
      <c r="W60" t="str">
        <f>IF(AND(bank__2[[#This Row],[HasHousingLoan]]="yes",bank__2[[#This Row],[HasPersonalLoan]]="yes"),"Both Loans",
IF(bank__2[[#This Row],[HasHousingLoan]]="yes","Only Housing Loan",
IF(bank__2[[#This Row],[HasPersonalLoan]]="yes","Only Personal Loan","No Loan")))</f>
        <v>Both Loans</v>
      </c>
    </row>
    <row r="61" spans="1:23">
      <c r="A61">
        <v>60</v>
      </c>
      <c r="B61">
        <v>54</v>
      </c>
      <c r="C61" t="s">
        <v>72</v>
      </c>
      <c r="D61" t="s">
        <v>122</v>
      </c>
      <c r="E61" t="s">
        <v>33</v>
      </c>
      <c r="F61" t="s">
        <v>21</v>
      </c>
      <c r="G61">
        <v>784</v>
      </c>
      <c r="H61" t="s">
        <v>35</v>
      </c>
      <c r="I61" t="s">
        <v>35</v>
      </c>
      <c r="J61" t="s">
        <v>30</v>
      </c>
      <c r="K61">
        <v>15</v>
      </c>
      <c r="L61" t="s">
        <v>37</v>
      </c>
      <c r="M61">
        <v>579</v>
      </c>
      <c r="N61">
        <v>1</v>
      </c>
      <c r="O61">
        <v>-1</v>
      </c>
      <c r="P61">
        <v>0</v>
      </c>
      <c r="Q61" t="s">
        <v>30</v>
      </c>
      <c r="R61" t="s">
        <v>21</v>
      </c>
      <c r="S61" t="str" cm="1">
        <f t="array" ref="S61">_xlfn.IFS(bank__2[[#This Row],[Age]]&lt;30, "Young Adults",bank__2[[#This Row],[Age]]&lt;45, "Middle-Aged Adults",bank__2[[#This Row],[Age]]&lt;60, "Older AdultsOlder Adults", bank__2[[#This Row],[Age]]&gt;=60,"Seniors")</f>
        <v>Older AdultsOlder Adults</v>
      </c>
      <c r="T61" t="str">
        <f t="shared" si="0"/>
        <v>No</v>
      </c>
      <c r="U61" cm="1">
        <f t="array" ref="U61">_xlfn.SWITCH(L61, "jan",1, "feb",2, "mar",3, "apr",4, "may",5, "jun",6, "jul",7, "aug",8, "sep",9, "oct",10, "nov",11, "dec",12, "")</f>
        <v>5</v>
      </c>
      <c r="V61" s="2">
        <f>bank__2[[#This Row],[CallDuration (Seconds)]]/60</f>
        <v>9.65</v>
      </c>
      <c r="W61" t="str">
        <f>IF(AND(bank__2[[#This Row],[HasHousingLoan]]="yes",bank__2[[#This Row],[HasPersonalLoan]]="yes"),"Both Loans",
IF(bank__2[[#This Row],[HasHousingLoan]]="yes","Only Housing Loan",
IF(bank__2[[#This Row],[HasPersonalLoan]]="yes","Only Personal Loan","No Loan")))</f>
        <v>Both Loans</v>
      </c>
    </row>
    <row r="62" spans="1:23">
      <c r="A62">
        <v>61</v>
      </c>
      <c r="B62">
        <v>41</v>
      </c>
      <c r="C62" t="s">
        <v>56</v>
      </c>
      <c r="D62" t="s">
        <v>19</v>
      </c>
      <c r="E62" t="s">
        <v>20</v>
      </c>
      <c r="F62" t="s">
        <v>21</v>
      </c>
      <c r="G62">
        <v>-516</v>
      </c>
      <c r="H62" t="s">
        <v>21</v>
      </c>
      <c r="I62" t="s">
        <v>35</v>
      </c>
      <c r="J62" t="s">
        <v>146</v>
      </c>
      <c r="K62">
        <v>8</v>
      </c>
      <c r="L62" t="s">
        <v>119</v>
      </c>
      <c r="M62">
        <v>554</v>
      </c>
      <c r="N62">
        <v>3</v>
      </c>
      <c r="O62">
        <v>-1</v>
      </c>
      <c r="P62">
        <v>0</v>
      </c>
      <c r="Q62" t="s">
        <v>30</v>
      </c>
      <c r="R62" t="s">
        <v>21</v>
      </c>
      <c r="S62" t="str" cm="1">
        <f t="array" ref="S62">_xlfn.IFS(bank__2[[#This Row],[Age]]&lt;30, "Young Adults",bank__2[[#This Row],[Age]]&lt;45, "Middle-Aged Adults",bank__2[[#This Row],[Age]]&lt;60, "Older AdultsOlder Adults", bank__2[[#This Row],[Age]]&gt;=60,"Seniors")</f>
        <v>Middle-Aged Adults</v>
      </c>
      <c r="T62" t="str">
        <f t="shared" si="0"/>
        <v>No</v>
      </c>
      <c r="U62" cm="1">
        <f t="array" ref="U62">_xlfn.SWITCH(L62, "jan",1, "feb",2, "mar",3, "apr",4, "may",5, "jun",6, "jul",7, "aug",8, "sep",9, "oct",10, "nov",11, "dec",12, "")</f>
        <v>7</v>
      </c>
      <c r="V62" s="2">
        <f>bank__2[[#This Row],[CallDuration (Seconds)]]/60</f>
        <v>9.2333333333333325</v>
      </c>
      <c r="W62" t="str">
        <f>IF(AND(bank__2[[#This Row],[HasHousingLoan]]="yes",bank__2[[#This Row],[HasPersonalLoan]]="yes"),"Both Loans",
IF(bank__2[[#This Row],[HasHousingLoan]]="yes","Only Housing Loan",
IF(bank__2[[#This Row],[HasPersonalLoan]]="yes","Only Personal Loan","No Loan")))</f>
        <v>Only Personal Loan</v>
      </c>
    </row>
    <row r="63" spans="1:23">
      <c r="A63">
        <v>62</v>
      </c>
      <c r="B63">
        <v>63</v>
      </c>
      <c r="C63" t="s">
        <v>144</v>
      </c>
      <c r="D63" t="s">
        <v>19</v>
      </c>
      <c r="E63" t="s">
        <v>33</v>
      </c>
      <c r="F63" t="s">
        <v>21</v>
      </c>
      <c r="G63">
        <v>415</v>
      </c>
      <c r="H63" t="s">
        <v>35</v>
      </c>
      <c r="I63" t="s">
        <v>21</v>
      </c>
      <c r="J63" t="s">
        <v>23</v>
      </c>
      <c r="K63">
        <v>7</v>
      </c>
      <c r="L63" t="s">
        <v>25</v>
      </c>
      <c r="M63">
        <v>323</v>
      </c>
      <c r="N63">
        <v>1</v>
      </c>
      <c r="O63">
        <v>-1</v>
      </c>
      <c r="P63">
        <v>0</v>
      </c>
      <c r="Q63" t="s">
        <v>30</v>
      </c>
      <c r="R63" t="s">
        <v>21</v>
      </c>
      <c r="S63" t="str" cm="1">
        <f t="array" ref="S63">_xlfn.IFS(bank__2[[#This Row],[Age]]&lt;30, "Young Adults",bank__2[[#This Row],[Age]]&lt;45, "Middle-Aged Adults",bank__2[[#This Row],[Age]]&lt;60, "Older AdultsOlder Adults", bank__2[[#This Row],[Age]]&gt;=60,"Seniors")</f>
        <v>Seniors</v>
      </c>
      <c r="T63" t="str">
        <f t="shared" si="0"/>
        <v>No</v>
      </c>
      <c r="U63" cm="1">
        <f t="array" ref="U63">_xlfn.SWITCH(L63, "jan",1, "feb",2, "mar",3, "apr",4, "may",5, "jun",6, "jul",7, "aug",8, "sep",9, "oct",10, "nov",11, "dec",12, "")</f>
        <v>10</v>
      </c>
      <c r="V63" s="2">
        <f>bank__2[[#This Row],[CallDuration (Seconds)]]/60</f>
        <v>5.3833333333333337</v>
      </c>
      <c r="W63" t="str">
        <f>IF(AND(bank__2[[#This Row],[HasHousingLoan]]="yes",bank__2[[#This Row],[HasPersonalLoan]]="yes"),"Both Loans",
IF(bank__2[[#This Row],[HasHousingLoan]]="yes","Only Housing Loan",
IF(bank__2[[#This Row],[HasPersonalLoan]]="yes","Only Personal Loan","No Loan")))</f>
        <v>Only Housing Loan</v>
      </c>
    </row>
    <row r="64" spans="1:23">
      <c r="A64">
        <v>63</v>
      </c>
      <c r="B64">
        <v>48</v>
      </c>
      <c r="C64" t="s">
        <v>43</v>
      </c>
      <c r="D64" t="s">
        <v>19</v>
      </c>
      <c r="E64" t="s">
        <v>45</v>
      </c>
      <c r="F64" t="s">
        <v>21</v>
      </c>
      <c r="G64">
        <v>5887</v>
      </c>
      <c r="H64" t="s">
        <v>21</v>
      </c>
      <c r="I64" t="s">
        <v>21</v>
      </c>
      <c r="J64" t="s">
        <v>23</v>
      </c>
      <c r="K64">
        <v>13</v>
      </c>
      <c r="L64" t="s">
        <v>92</v>
      </c>
      <c r="M64">
        <v>227</v>
      </c>
      <c r="N64">
        <v>2</v>
      </c>
      <c r="O64">
        <v>-1</v>
      </c>
      <c r="P64">
        <v>0</v>
      </c>
      <c r="Q64" t="s">
        <v>30</v>
      </c>
      <c r="R64" t="s">
        <v>21</v>
      </c>
      <c r="S64" t="str" cm="1">
        <f t="array" ref="S64">_xlfn.IFS(bank__2[[#This Row],[Age]]&lt;30, "Young Adults",bank__2[[#This Row],[Age]]&lt;45, "Middle-Aged Adults",bank__2[[#This Row],[Age]]&lt;60, "Older AdultsOlder Adults", bank__2[[#This Row],[Age]]&gt;=60,"Seniors")</f>
        <v>Older AdultsOlder Adults</v>
      </c>
      <c r="T64" t="str">
        <f t="shared" si="0"/>
        <v>No</v>
      </c>
      <c r="U64" cm="1">
        <f t="array" ref="U64">_xlfn.SWITCH(L64, "jan",1, "feb",2, "mar",3, "apr",4, "may",5, "jun",6, "jul",7, "aug",8, "sep",9, "oct",10, "nov",11, "dec",12, "")</f>
        <v>8</v>
      </c>
      <c r="V64" s="2">
        <f>bank__2[[#This Row],[CallDuration (Seconds)]]/60</f>
        <v>3.7833333333333332</v>
      </c>
      <c r="W64" t="str">
        <f>IF(AND(bank__2[[#This Row],[HasHousingLoan]]="yes",bank__2[[#This Row],[HasPersonalLoan]]="yes"),"Both Loans",
IF(bank__2[[#This Row],[HasHousingLoan]]="yes","Only Housing Loan",
IF(bank__2[[#This Row],[HasPersonalLoan]]="yes","Only Personal Loan","No Loan")))</f>
        <v>No Loan</v>
      </c>
    </row>
    <row r="65" spans="1:23">
      <c r="A65">
        <v>64</v>
      </c>
      <c r="B65">
        <v>48</v>
      </c>
      <c r="C65" t="s">
        <v>32</v>
      </c>
      <c r="D65" t="s">
        <v>19</v>
      </c>
      <c r="E65" t="s">
        <v>33</v>
      </c>
      <c r="F65" t="s">
        <v>21</v>
      </c>
      <c r="G65">
        <v>1355</v>
      </c>
      <c r="H65" t="s">
        <v>21</v>
      </c>
      <c r="I65" t="s">
        <v>21</v>
      </c>
      <c r="J65" t="s">
        <v>23</v>
      </c>
      <c r="K65">
        <v>4</v>
      </c>
      <c r="L65" t="s">
        <v>119</v>
      </c>
      <c r="M65">
        <v>134</v>
      </c>
      <c r="N65">
        <v>2</v>
      </c>
      <c r="O65">
        <v>-1</v>
      </c>
      <c r="P65">
        <v>0</v>
      </c>
      <c r="Q65" t="s">
        <v>30</v>
      </c>
      <c r="R65" t="s">
        <v>21</v>
      </c>
      <c r="S65" t="str" cm="1">
        <f t="array" ref="S65">_xlfn.IFS(bank__2[[#This Row],[Age]]&lt;30, "Young Adults",bank__2[[#This Row],[Age]]&lt;45, "Middle-Aged Adults",bank__2[[#This Row],[Age]]&lt;60, "Older AdultsOlder Adults", bank__2[[#This Row],[Age]]&gt;=60,"Seniors")</f>
        <v>Older AdultsOlder Adults</v>
      </c>
      <c r="T65" t="str">
        <f t="shared" si="0"/>
        <v>No</v>
      </c>
      <c r="U65" cm="1">
        <f t="array" ref="U65">_xlfn.SWITCH(L65, "jan",1, "feb",2, "mar",3, "apr",4, "may",5, "jun",6, "jul",7, "aug",8, "sep",9, "oct",10, "nov",11, "dec",12, "")</f>
        <v>7</v>
      </c>
      <c r="V65" s="2">
        <f>bank__2[[#This Row],[CallDuration (Seconds)]]/60</f>
        <v>2.2333333333333334</v>
      </c>
      <c r="W65" t="str">
        <f>IF(AND(bank__2[[#This Row],[HasHousingLoan]]="yes",bank__2[[#This Row],[HasPersonalLoan]]="yes"),"Both Loans",
IF(bank__2[[#This Row],[HasHousingLoan]]="yes","Only Housing Loan",
IF(bank__2[[#This Row],[HasPersonalLoan]]="yes","Only Personal Loan","No Loan")))</f>
        <v>No Loan</v>
      </c>
    </row>
    <row r="66" spans="1:23">
      <c r="A66">
        <v>65</v>
      </c>
      <c r="B66">
        <v>56</v>
      </c>
      <c r="C66" t="s">
        <v>87</v>
      </c>
      <c r="D66" t="s">
        <v>19</v>
      </c>
      <c r="E66" t="s">
        <v>33</v>
      </c>
      <c r="F66" t="s">
        <v>21</v>
      </c>
      <c r="G66">
        <v>16873</v>
      </c>
      <c r="H66" t="s">
        <v>21</v>
      </c>
      <c r="I66" t="s">
        <v>21</v>
      </c>
      <c r="J66" t="s">
        <v>23</v>
      </c>
      <c r="K66">
        <v>7</v>
      </c>
      <c r="L66" t="s">
        <v>25</v>
      </c>
      <c r="M66">
        <v>223</v>
      </c>
      <c r="N66">
        <v>1</v>
      </c>
      <c r="O66">
        <v>-1</v>
      </c>
      <c r="P66">
        <v>0</v>
      </c>
      <c r="Q66" t="s">
        <v>30</v>
      </c>
      <c r="R66" t="s">
        <v>21</v>
      </c>
      <c r="S66" t="str" cm="1">
        <f t="array" ref="S66">_xlfn.IFS(bank__2[[#This Row],[Age]]&lt;30, "Young Adults",bank__2[[#This Row],[Age]]&lt;45, "Middle-Aged Adults",bank__2[[#This Row],[Age]]&lt;60, "Older AdultsOlder Adults", bank__2[[#This Row],[Age]]&gt;=60,"Seniors")</f>
        <v>Older AdultsOlder Adults</v>
      </c>
      <c r="T66" t="str">
        <f t="shared" ref="T66:T129" si="1">IF(O66=-1, "No", "Yes")</f>
        <v>No</v>
      </c>
      <c r="U66" cm="1">
        <f t="array" ref="U66">_xlfn.SWITCH(L66, "jan",1, "feb",2, "mar",3, "apr",4, "may",5, "jun",6, "jul",7, "aug",8, "sep",9, "oct",10, "nov",11, "dec",12, "")</f>
        <v>10</v>
      </c>
      <c r="V66" s="2">
        <f>bank__2[[#This Row],[CallDuration (Seconds)]]/60</f>
        <v>3.7166666666666668</v>
      </c>
      <c r="W66" t="str">
        <f>IF(AND(bank__2[[#This Row],[HasHousingLoan]]="yes",bank__2[[#This Row],[HasPersonalLoan]]="yes"),"Both Loans",
IF(bank__2[[#This Row],[HasHousingLoan]]="yes","Only Housing Loan",
IF(bank__2[[#This Row],[HasPersonalLoan]]="yes","Only Personal Loan","No Loan")))</f>
        <v>No Loan</v>
      </c>
    </row>
    <row r="67" spans="1:23">
      <c r="A67">
        <v>66</v>
      </c>
      <c r="B67">
        <v>51</v>
      </c>
      <c r="C67" t="s">
        <v>56</v>
      </c>
      <c r="D67" t="s">
        <v>122</v>
      </c>
      <c r="E67" t="s">
        <v>33</v>
      </c>
      <c r="F67" t="s">
        <v>21</v>
      </c>
      <c r="G67">
        <v>203</v>
      </c>
      <c r="H67" t="s">
        <v>35</v>
      </c>
      <c r="I67" t="s">
        <v>21</v>
      </c>
      <c r="J67" t="s">
        <v>23</v>
      </c>
      <c r="K67">
        <v>8</v>
      </c>
      <c r="L67" t="s">
        <v>37</v>
      </c>
      <c r="M67">
        <v>134</v>
      </c>
      <c r="N67">
        <v>1</v>
      </c>
      <c r="O67">
        <v>170</v>
      </c>
      <c r="P67">
        <v>5</v>
      </c>
      <c r="Q67" t="s">
        <v>41</v>
      </c>
      <c r="R67" t="s">
        <v>21</v>
      </c>
      <c r="S67" t="str" cm="1">
        <f t="array" ref="S67">_xlfn.IFS(bank__2[[#This Row],[Age]]&lt;30, "Young Adults",bank__2[[#This Row],[Age]]&lt;45, "Middle-Aged Adults",bank__2[[#This Row],[Age]]&lt;60, "Older AdultsOlder Adults", bank__2[[#This Row],[Age]]&gt;=60,"Seniors")</f>
        <v>Older AdultsOlder Adults</v>
      </c>
      <c r="T67" t="str">
        <f t="shared" si="1"/>
        <v>Yes</v>
      </c>
      <c r="U67" cm="1">
        <f t="array" ref="U67">_xlfn.SWITCH(L67, "jan",1, "feb",2, "mar",3, "apr",4, "may",5, "jun",6, "jul",7, "aug",8, "sep",9, "oct",10, "nov",11, "dec",12, "")</f>
        <v>5</v>
      </c>
      <c r="V67" s="2">
        <f>bank__2[[#This Row],[CallDuration (Seconds)]]/60</f>
        <v>2.2333333333333334</v>
      </c>
      <c r="W67" t="str">
        <f>IF(AND(bank__2[[#This Row],[HasHousingLoan]]="yes",bank__2[[#This Row],[HasPersonalLoan]]="yes"),"Both Loans",
IF(bank__2[[#This Row],[HasHousingLoan]]="yes","Only Housing Loan",
IF(bank__2[[#This Row],[HasPersonalLoan]]="yes","Only Personal Loan","No Loan")))</f>
        <v>Only Housing Loan</v>
      </c>
    </row>
    <row r="68" spans="1:23">
      <c r="A68">
        <v>67</v>
      </c>
      <c r="B68">
        <v>31</v>
      </c>
      <c r="C68" t="s">
        <v>32</v>
      </c>
      <c r="D68" t="s">
        <v>19</v>
      </c>
      <c r="E68" t="s">
        <v>33</v>
      </c>
      <c r="F68" t="s">
        <v>21</v>
      </c>
      <c r="G68">
        <v>338</v>
      </c>
      <c r="H68" t="s">
        <v>35</v>
      </c>
      <c r="I68" t="s">
        <v>21</v>
      </c>
      <c r="J68" t="s">
        <v>23</v>
      </c>
      <c r="K68">
        <v>28</v>
      </c>
      <c r="L68" t="s">
        <v>100</v>
      </c>
      <c r="M68">
        <v>155</v>
      </c>
      <c r="N68">
        <v>1</v>
      </c>
      <c r="O68">
        <v>-1</v>
      </c>
      <c r="P68">
        <v>0</v>
      </c>
      <c r="Q68" t="s">
        <v>30</v>
      </c>
      <c r="R68" t="s">
        <v>21</v>
      </c>
      <c r="S68" t="str" cm="1">
        <f t="array" ref="S68">_xlfn.IFS(bank__2[[#This Row],[Age]]&lt;30, "Young Adults",bank__2[[#This Row],[Age]]&lt;45, "Middle-Aged Adults",bank__2[[#This Row],[Age]]&lt;60, "Older AdultsOlder Adults", bank__2[[#This Row],[Age]]&gt;=60,"Seniors")</f>
        <v>Middle-Aged Adults</v>
      </c>
      <c r="T68" t="str">
        <f t="shared" si="1"/>
        <v>No</v>
      </c>
      <c r="U68" cm="1">
        <f t="array" ref="U68">_xlfn.SWITCH(L68, "jan",1, "feb",2, "mar",3, "apr",4, "may",5, "jun",6, "jul",7, "aug",8, "sep",9, "oct",10, "nov",11, "dec",12, "")</f>
        <v>1</v>
      </c>
      <c r="V68" s="2">
        <f>bank__2[[#This Row],[CallDuration (Seconds)]]/60</f>
        <v>2.5833333333333335</v>
      </c>
      <c r="W68" t="str">
        <f>IF(AND(bank__2[[#This Row],[HasHousingLoan]]="yes",bank__2[[#This Row],[HasPersonalLoan]]="yes"),"Both Loans",
IF(bank__2[[#This Row],[HasHousingLoan]]="yes","Only Housing Loan",
IF(bank__2[[#This Row],[HasPersonalLoan]]="yes","Only Personal Loan","No Loan")))</f>
        <v>Only Housing Loan</v>
      </c>
    </row>
    <row r="69" spans="1:23">
      <c r="A69">
        <v>68</v>
      </c>
      <c r="B69">
        <v>29</v>
      </c>
      <c r="C69" t="s">
        <v>72</v>
      </c>
      <c r="D69" t="s">
        <v>19</v>
      </c>
      <c r="E69" t="s">
        <v>33</v>
      </c>
      <c r="F69" t="s">
        <v>21</v>
      </c>
      <c r="G69">
        <v>444</v>
      </c>
      <c r="H69" t="s">
        <v>35</v>
      </c>
      <c r="I69" t="s">
        <v>21</v>
      </c>
      <c r="J69" t="s">
        <v>23</v>
      </c>
      <c r="K69">
        <v>21</v>
      </c>
      <c r="L69" t="s">
        <v>119</v>
      </c>
      <c r="M69">
        <v>130</v>
      </c>
      <c r="N69">
        <v>4</v>
      </c>
      <c r="O69">
        <v>-1</v>
      </c>
      <c r="P69">
        <v>0</v>
      </c>
      <c r="Q69" t="s">
        <v>30</v>
      </c>
      <c r="R69" t="s">
        <v>21</v>
      </c>
      <c r="S69" t="str" cm="1">
        <f t="array" ref="S69">_xlfn.IFS(bank__2[[#This Row],[Age]]&lt;30, "Young Adults",bank__2[[#This Row],[Age]]&lt;45, "Middle-Aged Adults",bank__2[[#This Row],[Age]]&lt;60, "Older AdultsOlder Adults", bank__2[[#This Row],[Age]]&gt;=60,"Seniors")</f>
        <v>Young Adults</v>
      </c>
      <c r="T69" t="str">
        <f t="shared" si="1"/>
        <v>No</v>
      </c>
      <c r="U69" cm="1">
        <f t="array" ref="U69">_xlfn.SWITCH(L69, "jan",1, "feb",2, "mar",3, "apr",4, "may",5, "jun",6, "jul",7, "aug",8, "sep",9, "oct",10, "nov",11, "dec",12, "")</f>
        <v>7</v>
      </c>
      <c r="V69" s="2">
        <f>bank__2[[#This Row],[CallDuration (Seconds)]]/60</f>
        <v>2.1666666666666665</v>
      </c>
      <c r="W69" t="str">
        <f>IF(AND(bank__2[[#This Row],[HasHousingLoan]]="yes",bank__2[[#This Row],[HasPersonalLoan]]="yes"),"Both Loans",
IF(bank__2[[#This Row],[HasHousingLoan]]="yes","Only Housing Loan",
IF(bank__2[[#This Row],[HasPersonalLoan]]="yes","Only Personal Loan","No Loan")))</f>
        <v>Only Housing Loan</v>
      </c>
    </row>
    <row r="70" spans="1:23">
      <c r="A70">
        <v>69</v>
      </c>
      <c r="B70">
        <v>41</v>
      </c>
      <c r="C70" t="s">
        <v>43</v>
      </c>
      <c r="D70" t="s">
        <v>19</v>
      </c>
      <c r="E70" t="s">
        <v>33</v>
      </c>
      <c r="F70" t="s">
        <v>21</v>
      </c>
      <c r="G70">
        <v>0</v>
      </c>
      <c r="H70" t="s">
        <v>21</v>
      </c>
      <c r="I70" t="s">
        <v>35</v>
      </c>
      <c r="J70" t="s">
        <v>23</v>
      </c>
      <c r="K70">
        <v>7</v>
      </c>
      <c r="L70" t="s">
        <v>119</v>
      </c>
      <c r="M70">
        <v>630</v>
      </c>
      <c r="N70">
        <v>3</v>
      </c>
      <c r="O70">
        <v>-1</v>
      </c>
      <c r="P70">
        <v>0</v>
      </c>
      <c r="Q70" t="s">
        <v>30</v>
      </c>
      <c r="R70" t="s">
        <v>21</v>
      </c>
      <c r="S70" t="str" cm="1">
        <f t="array" ref="S70">_xlfn.IFS(bank__2[[#This Row],[Age]]&lt;30, "Young Adults",bank__2[[#This Row],[Age]]&lt;45, "Middle-Aged Adults",bank__2[[#This Row],[Age]]&lt;60, "Older AdultsOlder Adults", bank__2[[#This Row],[Age]]&gt;=60,"Seniors")</f>
        <v>Middle-Aged Adults</v>
      </c>
      <c r="T70" t="str">
        <f t="shared" si="1"/>
        <v>No</v>
      </c>
      <c r="U70" cm="1">
        <f t="array" ref="U70">_xlfn.SWITCH(L70, "jan",1, "feb",2, "mar",3, "apr",4, "may",5, "jun",6, "jul",7, "aug",8, "sep",9, "oct",10, "nov",11, "dec",12, "")</f>
        <v>7</v>
      </c>
      <c r="V70" s="2">
        <f>bank__2[[#This Row],[CallDuration (Seconds)]]/60</f>
        <v>10.5</v>
      </c>
      <c r="W70" t="str">
        <f>IF(AND(bank__2[[#This Row],[HasHousingLoan]]="yes",bank__2[[#This Row],[HasPersonalLoan]]="yes"),"Both Loans",
IF(bank__2[[#This Row],[HasHousingLoan]]="yes","Only Housing Loan",
IF(bank__2[[#This Row],[HasPersonalLoan]]="yes","Only Personal Loan","No Loan")))</f>
        <v>Only Personal Loan</v>
      </c>
    </row>
    <row r="71" spans="1:23">
      <c r="A71">
        <v>70</v>
      </c>
      <c r="B71">
        <v>32</v>
      </c>
      <c r="C71" t="s">
        <v>72</v>
      </c>
      <c r="D71" t="s">
        <v>44</v>
      </c>
      <c r="E71" t="s">
        <v>45</v>
      </c>
      <c r="F71" t="s">
        <v>21</v>
      </c>
      <c r="G71">
        <v>360</v>
      </c>
      <c r="H71" t="s">
        <v>21</v>
      </c>
      <c r="I71" t="s">
        <v>21</v>
      </c>
      <c r="J71" t="s">
        <v>23</v>
      </c>
      <c r="K71">
        <v>19</v>
      </c>
      <c r="L71" t="s">
        <v>124</v>
      </c>
      <c r="M71">
        <v>164</v>
      </c>
      <c r="N71">
        <v>2</v>
      </c>
      <c r="O71">
        <v>-1</v>
      </c>
      <c r="P71">
        <v>0</v>
      </c>
      <c r="Q71" t="s">
        <v>30</v>
      </c>
      <c r="R71" t="s">
        <v>21</v>
      </c>
      <c r="S71" t="str" cm="1">
        <f t="array" ref="S71">_xlfn.IFS(bank__2[[#This Row],[Age]]&lt;30, "Young Adults",bank__2[[#This Row],[Age]]&lt;45, "Middle-Aged Adults",bank__2[[#This Row],[Age]]&lt;60, "Older AdultsOlder Adults", bank__2[[#This Row],[Age]]&gt;=60,"Seniors")</f>
        <v>Middle-Aged Adults</v>
      </c>
      <c r="T71" t="str">
        <f t="shared" si="1"/>
        <v>No</v>
      </c>
      <c r="U71" cm="1">
        <f t="array" ref="U71">_xlfn.SWITCH(L71, "jan",1, "feb",2, "mar",3, "apr",4, "may",5, "jun",6, "jul",7, "aug",8, "sep",9, "oct",10, "nov",11, "dec",12, "")</f>
        <v>11</v>
      </c>
      <c r="V71" s="2">
        <f>bank__2[[#This Row],[CallDuration (Seconds)]]/60</f>
        <v>2.7333333333333334</v>
      </c>
      <c r="W71" t="str">
        <f>IF(AND(bank__2[[#This Row],[HasHousingLoan]]="yes",bank__2[[#This Row],[HasPersonalLoan]]="yes"),"Both Loans",
IF(bank__2[[#This Row],[HasHousingLoan]]="yes","Only Housing Loan",
IF(bank__2[[#This Row],[HasPersonalLoan]]="yes","Only Personal Loan","No Loan")))</f>
        <v>No Loan</v>
      </c>
    </row>
    <row r="72" spans="1:23">
      <c r="A72">
        <v>71</v>
      </c>
      <c r="B72">
        <v>37</v>
      </c>
      <c r="C72" t="s">
        <v>43</v>
      </c>
      <c r="D72" t="s">
        <v>19</v>
      </c>
      <c r="E72" t="s">
        <v>45</v>
      </c>
      <c r="F72" t="s">
        <v>21</v>
      </c>
      <c r="G72">
        <v>0</v>
      </c>
      <c r="H72" t="s">
        <v>21</v>
      </c>
      <c r="I72" t="s">
        <v>21</v>
      </c>
      <c r="J72" t="s">
        <v>23</v>
      </c>
      <c r="K72">
        <v>16</v>
      </c>
      <c r="L72" t="s">
        <v>119</v>
      </c>
      <c r="M72">
        <v>268</v>
      </c>
      <c r="N72">
        <v>2</v>
      </c>
      <c r="O72">
        <v>182</v>
      </c>
      <c r="P72">
        <v>3</v>
      </c>
      <c r="Q72" t="s">
        <v>196</v>
      </c>
      <c r="R72" t="s">
        <v>35</v>
      </c>
      <c r="S72" t="str" cm="1">
        <f t="array" ref="S72">_xlfn.IFS(bank__2[[#This Row],[Age]]&lt;30, "Young Adults",bank__2[[#This Row],[Age]]&lt;45, "Middle-Aged Adults",bank__2[[#This Row],[Age]]&lt;60, "Older AdultsOlder Adults", bank__2[[#This Row],[Age]]&gt;=60,"Seniors")</f>
        <v>Middle-Aged Adults</v>
      </c>
      <c r="T72" t="str">
        <f t="shared" si="1"/>
        <v>Yes</v>
      </c>
      <c r="U72" cm="1">
        <f t="array" ref="U72">_xlfn.SWITCH(L72, "jan",1, "feb",2, "mar",3, "apr",4, "may",5, "jun",6, "jul",7, "aug",8, "sep",9, "oct",10, "nov",11, "dec",12, "")</f>
        <v>7</v>
      </c>
      <c r="V72" s="2">
        <f>bank__2[[#This Row],[CallDuration (Seconds)]]/60</f>
        <v>4.4666666666666668</v>
      </c>
      <c r="W72" t="str">
        <f>IF(AND(bank__2[[#This Row],[HasHousingLoan]]="yes",bank__2[[#This Row],[HasPersonalLoan]]="yes"),"Both Loans",
IF(bank__2[[#This Row],[HasHousingLoan]]="yes","Only Housing Loan",
IF(bank__2[[#This Row],[HasPersonalLoan]]="yes","Only Personal Loan","No Loan")))</f>
        <v>No Loan</v>
      </c>
    </row>
    <row r="73" spans="1:23">
      <c r="A73">
        <v>72</v>
      </c>
      <c r="B73">
        <v>42</v>
      </c>
      <c r="C73" t="s">
        <v>77</v>
      </c>
      <c r="D73" t="s">
        <v>122</v>
      </c>
      <c r="E73" t="s">
        <v>45</v>
      </c>
      <c r="F73" t="s">
        <v>35</v>
      </c>
      <c r="G73">
        <v>2</v>
      </c>
      <c r="H73" t="s">
        <v>35</v>
      </c>
      <c r="I73" t="s">
        <v>21</v>
      </c>
      <c r="J73" t="s">
        <v>30</v>
      </c>
      <c r="K73">
        <v>5</v>
      </c>
      <c r="L73" t="s">
        <v>37</v>
      </c>
      <c r="M73">
        <v>380</v>
      </c>
      <c r="N73">
        <v>1</v>
      </c>
      <c r="O73">
        <v>-1</v>
      </c>
      <c r="P73">
        <v>0</v>
      </c>
      <c r="Q73" t="s">
        <v>30</v>
      </c>
      <c r="R73" t="s">
        <v>21</v>
      </c>
      <c r="S73" t="str" cm="1">
        <f t="array" ref="S73">_xlfn.IFS(bank__2[[#This Row],[Age]]&lt;30, "Young Adults",bank__2[[#This Row],[Age]]&lt;45, "Middle-Aged Adults",bank__2[[#This Row],[Age]]&lt;60, "Older AdultsOlder Adults", bank__2[[#This Row],[Age]]&gt;=60,"Seniors")</f>
        <v>Middle-Aged Adults</v>
      </c>
      <c r="T73" t="str">
        <f t="shared" si="1"/>
        <v>No</v>
      </c>
      <c r="U73" cm="1">
        <f t="array" ref="U73">_xlfn.SWITCH(L73, "jan",1, "feb",2, "mar",3, "apr",4, "may",5, "jun",6, "jul",7, "aug",8, "sep",9, "oct",10, "nov",11, "dec",12, "")</f>
        <v>5</v>
      </c>
      <c r="V73" s="2">
        <f>bank__2[[#This Row],[CallDuration (Seconds)]]/60</f>
        <v>6.333333333333333</v>
      </c>
      <c r="W73" t="str">
        <f>IF(AND(bank__2[[#This Row],[HasHousingLoan]]="yes",bank__2[[#This Row],[HasPersonalLoan]]="yes"),"Both Loans",
IF(bank__2[[#This Row],[HasHousingLoan]]="yes","Only Housing Loan",
IF(bank__2[[#This Row],[HasPersonalLoan]]="yes","Only Personal Loan","No Loan")))</f>
        <v>Only Housing Loan</v>
      </c>
    </row>
    <row r="74" spans="1:23">
      <c r="A74">
        <v>73</v>
      </c>
      <c r="B74">
        <v>31</v>
      </c>
      <c r="C74" t="s">
        <v>43</v>
      </c>
      <c r="D74" t="s">
        <v>44</v>
      </c>
      <c r="E74" t="s">
        <v>45</v>
      </c>
      <c r="F74" t="s">
        <v>21</v>
      </c>
      <c r="G74">
        <v>6248</v>
      </c>
      <c r="H74" t="s">
        <v>35</v>
      </c>
      <c r="I74" t="s">
        <v>21</v>
      </c>
      <c r="J74" t="s">
        <v>30</v>
      </c>
      <c r="K74">
        <v>9</v>
      </c>
      <c r="L74" t="s">
        <v>37</v>
      </c>
      <c r="M74">
        <v>154</v>
      </c>
      <c r="N74">
        <v>2</v>
      </c>
      <c r="O74">
        <v>-1</v>
      </c>
      <c r="P74">
        <v>0</v>
      </c>
      <c r="Q74" t="s">
        <v>30</v>
      </c>
      <c r="R74" t="s">
        <v>21</v>
      </c>
      <c r="S74" t="str" cm="1">
        <f t="array" ref="S74">_xlfn.IFS(bank__2[[#This Row],[Age]]&lt;30, "Young Adults",bank__2[[#This Row],[Age]]&lt;45, "Middle-Aged Adults",bank__2[[#This Row],[Age]]&lt;60, "Older AdultsOlder Adults", bank__2[[#This Row],[Age]]&gt;=60,"Seniors")</f>
        <v>Middle-Aged Adults</v>
      </c>
      <c r="T74" t="str">
        <f t="shared" si="1"/>
        <v>No</v>
      </c>
      <c r="U74" cm="1">
        <f t="array" ref="U74">_xlfn.SWITCH(L74, "jan",1, "feb",2, "mar",3, "apr",4, "may",5, "jun",6, "jul",7, "aug",8, "sep",9, "oct",10, "nov",11, "dec",12, "")</f>
        <v>5</v>
      </c>
      <c r="V74" s="2">
        <f>bank__2[[#This Row],[CallDuration (Seconds)]]/60</f>
        <v>2.5666666666666669</v>
      </c>
      <c r="W74" t="str">
        <f>IF(AND(bank__2[[#This Row],[HasHousingLoan]]="yes",bank__2[[#This Row],[HasPersonalLoan]]="yes"),"Both Loans",
IF(bank__2[[#This Row],[HasHousingLoan]]="yes","Only Housing Loan",
IF(bank__2[[#This Row],[HasPersonalLoan]]="yes","Only Personal Loan","No Loan")))</f>
        <v>Only Housing Loan</v>
      </c>
    </row>
    <row r="75" spans="1:23">
      <c r="A75">
        <v>74</v>
      </c>
      <c r="B75">
        <v>41</v>
      </c>
      <c r="C75" t="s">
        <v>32</v>
      </c>
      <c r="D75" t="s">
        <v>19</v>
      </c>
      <c r="E75" t="s">
        <v>45</v>
      </c>
      <c r="F75" t="s">
        <v>21</v>
      </c>
      <c r="G75">
        <v>412</v>
      </c>
      <c r="H75" t="s">
        <v>35</v>
      </c>
      <c r="I75" t="s">
        <v>21</v>
      </c>
      <c r="J75" t="s">
        <v>30</v>
      </c>
      <c r="K75">
        <v>3</v>
      </c>
      <c r="L75" t="s">
        <v>53</v>
      </c>
      <c r="M75">
        <v>154</v>
      </c>
      <c r="N75">
        <v>5</v>
      </c>
      <c r="O75">
        <v>-1</v>
      </c>
      <c r="P75">
        <v>0</v>
      </c>
      <c r="Q75" t="s">
        <v>30</v>
      </c>
      <c r="R75" t="s">
        <v>21</v>
      </c>
      <c r="S75" t="str" cm="1">
        <f t="array" ref="S75">_xlfn.IFS(bank__2[[#This Row],[Age]]&lt;30, "Young Adults",bank__2[[#This Row],[Age]]&lt;45, "Middle-Aged Adults",bank__2[[#This Row],[Age]]&lt;60, "Older AdultsOlder Adults", bank__2[[#This Row],[Age]]&gt;=60,"Seniors")</f>
        <v>Middle-Aged Adults</v>
      </c>
      <c r="T75" t="str">
        <f t="shared" si="1"/>
        <v>No</v>
      </c>
      <c r="U75" cm="1">
        <f t="array" ref="U75">_xlfn.SWITCH(L75, "jan",1, "feb",2, "mar",3, "apr",4, "may",5, "jun",6, "jul",7, "aug",8, "sep",9, "oct",10, "nov",11, "dec",12, "")</f>
        <v>6</v>
      </c>
      <c r="V75" s="2">
        <f>bank__2[[#This Row],[CallDuration (Seconds)]]/60</f>
        <v>2.5666666666666669</v>
      </c>
      <c r="W75" t="str">
        <f>IF(AND(bank__2[[#This Row],[HasHousingLoan]]="yes",bank__2[[#This Row],[HasPersonalLoan]]="yes"),"Both Loans",
IF(bank__2[[#This Row],[HasHousingLoan]]="yes","Only Housing Loan",
IF(bank__2[[#This Row],[HasPersonalLoan]]="yes","Only Personal Loan","No Loan")))</f>
        <v>Only Housing Loan</v>
      </c>
    </row>
    <row r="76" spans="1:23">
      <c r="A76">
        <v>75</v>
      </c>
      <c r="B76">
        <v>56</v>
      </c>
      <c r="C76" t="s">
        <v>144</v>
      </c>
      <c r="D76" t="s">
        <v>19</v>
      </c>
      <c r="E76" t="s">
        <v>33</v>
      </c>
      <c r="F76" t="s">
        <v>21</v>
      </c>
      <c r="G76">
        <v>344</v>
      </c>
      <c r="H76" t="s">
        <v>35</v>
      </c>
      <c r="I76" t="s">
        <v>21</v>
      </c>
      <c r="J76" t="s">
        <v>30</v>
      </c>
      <c r="K76">
        <v>15</v>
      </c>
      <c r="L76" t="s">
        <v>37</v>
      </c>
      <c r="M76">
        <v>221</v>
      </c>
      <c r="N76">
        <v>1</v>
      </c>
      <c r="O76">
        <v>-1</v>
      </c>
      <c r="P76">
        <v>0</v>
      </c>
      <c r="Q76" t="s">
        <v>30</v>
      </c>
      <c r="R76" t="s">
        <v>21</v>
      </c>
      <c r="S76" t="str" cm="1">
        <f t="array" ref="S76">_xlfn.IFS(bank__2[[#This Row],[Age]]&lt;30, "Young Adults",bank__2[[#This Row],[Age]]&lt;45, "Middle-Aged Adults",bank__2[[#This Row],[Age]]&lt;60, "Older AdultsOlder Adults", bank__2[[#This Row],[Age]]&gt;=60,"Seniors")</f>
        <v>Older AdultsOlder Adults</v>
      </c>
      <c r="T76" t="str">
        <f t="shared" si="1"/>
        <v>No</v>
      </c>
      <c r="U76" cm="1">
        <f t="array" ref="U76">_xlfn.SWITCH(L76, "jan",1, "feb",2, "mar",3, "apr",4, "may",5, "jun",6, "jul",7, "aug",8, "sep",9, "oct",10, "nov",11, "dec",12, "")</f>
        <v>5</v>
      </c>
      <c r="V76" s="2">
        <f>bank__2[[#This Row],[CallDuration (Seconds)]]/60</f>
        <v>3.6833333333333331</v>
      </c>
      <c r="W76" t="str">
        <f>IF(AND(bank__2[[#This Row],[HasHousingLoan]]="yes",bank__2[[#This Row],[HasPersonalLoan]]="yes"),"Both Loans",
IF(bank__2[[#This Row],[HasHousingLoan]]="yes","Only Housing Loan",
IF(bank__2[[#This Row],[HasPersonalLoan]]="yes","Only Personal Loan","No Loan")))</f>
        <v>Only Housing Loan</v>
      </c>
    </row>
    <row r="77" spans="1:23">
      <c r="A77">
        <v>76</v>
      </c>
      <c r="B77">
        <v>54</v>
      </c>
      <c r="C77" t="s">
        <v>43</v>
      </c>
      <c r="D77" t="s">
        <v>122</v>
      </c>
      <c r="E77" t="s">
        <v>45</v>
      </c>
      <c r="F77" t="s">
        <v>21</v>
      </c>
      <c r="G77">
        <v>3222</v>
      </c>
      <c r="H77" t="s">
        <v>21</v>
      </c>
      <c r="I77" t="s">
        <v>21</v>
      </c>
      <c r="J77" t="s">
        <v>23</v>
      </c>
      <c r="K77">
        <v>14</v>
      </c>
      <c r="L77" t="s">
        <v>92</v>
      </c>
      <c r="M77">
        <v>67</v>
      </c>
      <c r="N77">
        <v>2</v>
      </c>
      <c r="O77">
        <v>-1</v>
      </c>
      <c r="P77">
        <v>0</v>
      </c>
      <c r="Q77" t="s">
        <v>30</v>
      </c>
      <c r="R77" t="s">
        <v>21</v>
      </c>
      <c r="S77" t="str" cm="1">
        <f t="array" ref="S77">_xlfn.IFS(bank__2[[#This Row],[Age]]&lt;30, "Young Adults",bank__2[[#This Row],[Age]]&lt;45, "Middle-Aged Adults",bank__2[[#This Row],[Age]]&lt;60, "Older AdultsOlder Adults", bank__2[[#This Row],[Age]]&gt;=60,"Seniors")</f>
        <v>Older AdultsOlder Adults</v>
      </c>
      <c r="T77" t="str">
        <f t="shared" si="1"/>
        <v>No</v>
      </c>
      <c r="U77" cm="1">
        <f t="array" ref="U77">_xlfn.SWITCH(L77, "jan",1, "feb",2, "mar",3, "apr",4, "may",5, "jun",6, "jul",7, "aug",8, "sep",9, "oct",10, "nov",11, "dec",12, "")</f>
        <v>8</v>
      </c>
      <c r="V77" s="2">
        <f>bank__2[[#This Row],[CallDuration (Seconds)]]/60</f>
        <v>1.1166666666666667</v>
      </c>
      <c r="W77" t="str">
        <f>IF(AND(bank__2[[#This Row],[HasHousingLoan]]="yes",bank__2[[#This Row],[HasPersonalLoan]]="yes"),"Both Loans",
IF(bank__2[[#This Row],[HasHousingLoan]]="yes","Only Housing Loan",
IF(bank__2[[#This Row],[HasPersonalLoan]]="yes","Only Personal Loan","No Loan")))</f>
        <v>No Loan</v>
      </c>
    </row>
    <row r="78" spans="1:23">
      <c r="A78">
        <v>77</v>
      </c>
      <c r="B78">
        <v>41</v>
      </c>
      <c r="C78" t="s">
        <v>56</v>
      </c>
      <c r="D78" t="s">
        <v>122</v>
      </c>
      <c r="E78" t="s">
        <v>33</v>
      </c>
      <c r="F78" t="s">
        <v>21</v>
      </c>
      <c r="G78">
        <v>174</v>
      </c>
      <c r="H78" t="s">
        <v>35</v>
      </c>
      <c r="I78" t="s">
        <v>21</v>
      </c>
      <c r="J78" t="s">
        <v>23</v>
      </c>
      <c r="K78">
        <v>14</v>
      </c>
      <c r="L78" t="s">
        <v>37</v>
      </c>
      <c r="M78">
        <v>367</v>
      </c>
      <c r="N78">
        <v>2</v>
      </c>
      <c r="O78">
        <v>297</v>
      </c>
      <c r="P78">
        <v>1</v>
      </c>
      <c r="Q78" t="s">
        <v>70</v>
      </c>
      <c r="R78" t="s">
        <v>21</v>
      </c>
      <c r="S78" t="str" cm="1">
        <f t="array" ref="S78">_xlfn.IFS(bank__2[[#This Row],[Age]]&lt;30, "Young Adults",bank__2[[#This Row],[Age]]&lt;45, "Middle-Aged Adults",bank__2[[#This Row],[Age]]&lt;60, "Older AdultsOlder Adults", bank__2[[#This Row],[Age]]&gt;=60,"Seniors")</f>
        <v>Middle-Aged Adults</v>
      </c>
      <c r="T78" t="str">
        <f t="shared" si="1"/>
        <v>Yes</v>
      </c>
      <c r="U78" cm="1">
        <f t="array" ref="U78">_xlfn.SWITCH(L78, "jan",1, "feb",2, "mar",3, "apr",4, "may",5, "jun",6, "jul",7, "aug",8, "sep",9, "oct",10, "nov",11, "dec",12, "")</f>
        <v>5</v>
      </c>
      <c r="V78" s="2">
        <f>bank__2[[#This Row],[CallDuration (Seconds)]]/60</f>
        <v>6.1166666666666663</v>
      </c>
      <c r="W78" t="str">
        <f>IF(AND(bank__2[[#This Row],[HasHousingLoan]]="yes",bank__2[[#This Row],[HasPersonalLoan]]="yes"),"Both Loans",
IF(bank__2[[#This Row],[HasHousingLoan]]="yes","Only Housing Loan",
IF(bank__2[[#This Row],[HasPersonalLoan]]="yes","Only Personal Loan","No Loan")))</f>
        <v>Only Housing Loan</v>
      </c>
    </row>
    <row r="79" spans="1:23">
      <c r="A79">
        <v>78</v>
      </c>
      <c r="B79">
        <v>40</v>
      </c>
      <c r="C79" t="s">
        <v>72</v>
      </c>
      <c r="D79" t="s">
        <v>44</v>
      </c>
      <c r="E79" t="s">
        <v>33</v>
      </c>
      <c r="F79" t="s">
        <v>21</v>
      </c>
      <c r="G79">
        <v>591</v>
      </c>
      <c r="H79" t="s">
        <v>21</v>
      </c>
      <c r="I79" t="s">
        <v>35</v>
      </c>
      <c r="J79" t="s">
        <v>23</v>
      </c>
      <c r="K79">
        <v>14</v>
      </c>
      <c r="L79" t="s">
        <v>92</v>
      </c>
      <c r="M79">
        <v>87</v>
      </c>
      <c r="N79">
        <v>6</v>
      </c>
      <c r="O79">
        <v>-1</v>
      </c>
      <c r="P79">
        <v>0</v>
      </c>
      <c r="Q79" t="s">
        <v>30</v>
      </c>
      <c r="R79" t="s">
        <v>21</v>
      </c>
      <c r="S79" t="str" cm="1">
        <f t="array" ref="S79">_xlfn.IFS(bank__2[[#This Row],[Age]]&lt;30, "Young Adults",bank__2[[#This Row],[Age]]&lt;45, "Middle-Aged Adults",bank__2[[#This Row],[Age]]&lt;60, "Older AdultsOlder Adults", bank__2[[#This Row],[Age]]&gt;=60,"Seniors")</f>
        <v>Middle-Aged Adults</v>
      </c>
      <c r="T79" t="str">
        <f t="shared" si="1"/>
        <v>No</v>
      </c>
      <c r="U79" cm="1">
        <f t="array" ref="U79">_xlfn.SWITCH(L79, "jan",1, "feb",2, "mar",3, "apr",4, "may",5, "jun",6, "jul",7, "aug",8, "sep",9, "oct",10, "nov",11, "dec",12, "")</f>
        <v>8</v>
      </c>
      <c r="V79" s="2">
        <f>bank__2[[#This Row],[CallDuration (Seconds)]]/60</f>
        <v>1.45</v>
      </c>
      <c r="W79" t="str">
        <f>IF(AND(bank__2[[#This Row],[HasHousingLoan]]="yes",bank__2[[#This Row],[HasPersonalLoan]]="yes"),"Both Loans",
IF(bank__2[[#This Row],[HasHousingLoan]]="yes","Only Housing Loan",
IF(bank__2[[#This Row],[HasPersonalLoan]]="yes","Only Personal Loan","No Loan")))</f>
        <v>Only Personal Loan</v>
      </c>
    </row>
    <row r="80" spans="1:23">
      <c r="A80">
        <v>79</v>
      </c>
      <c r="B80">
        <v>50</v>
      </c>
      <c r="C80" t="s">
        <v>56</v>
      </c>
      <c r="D80" t="s">
        <v>122</v>
      </c>
      <c r="E80" t="s">
        <v>20</v>
      </c>
      <c r="F80" t="s">
        <v>21</v>
      </c>
      <c r="G80">
        <v>388</v>
      </c>
      <c r="H80" t="s">
        <v>21</v>
      </c>
      <c r="I80" t="s">
        <v>21</v>
      </c>
      <c r="J80" t="s">
        <v>23</v>
      </c>
      <c r="K80">
        <v>5</v>
      </c>
      <c r="L80" t="s">
        <v>61</v>
      </c>
      <c r="M80">
        <v>701</v>
      </c>
      <c r="N80">
        <v>1</v>
      </c>
      <c r="O80">
        <v>-1</v>
      </c>
      <c r="P80">
        <v>0</v>
      </c>
      <c r="Q80" t="s">
        <v>30</v>
      </c>
      <c r="R80" t="s">
        <v>21</v>
      </c>
      <c r="S80" t="str" cm="1">
        <f t="array" ref="S80">_xlfn.IFS(bank__2[[#This Row],[Age]]&lt;30, "Young Adults",bank__2[[#This Row],[Age]]&lt;45, "Middle-Aged Adults",bank__2[[#This Row],[Age]]&lt;60, "Older AdultsOlder Adults", bank__2[[#This Row],[Age]]&gt;=60,"Seniors")</f>
        <v>Older AdultsOlder Adults</v>
      </c>
      <c r="T80" t="str">
        <f t="shared" si="1"/>
        <v>No</v>
      </c>
      <c r="U80" cm="1">
        <f t="array" ref="U80">_xlfn.SWITCH(L80, "jan",1, "feb",2, "mar",3, "apr",4, "may",5, "jun",6, "jul",7, "aug",8, "sep",9, "oct",10, "nov",11, "dec",12, "")</f>
        <v>2</v>
      </c>
      <c r="V80" s="2">
        <f>bank__2[[#This Row],[CallDuration (Seconds)]]/60</f>
        <v>11.683333333333334</v>
      </c>
      <c r="W80" t="str">
        <f>IF(AND(bank__2[[#This Row],[HasHousingLoan]]="yes",bank__2[[#This Row],[HasPersonalLoan]]="yes"),"Both Loans",
IF(bank__2[[#This Row],[HasHousingLoan]]="yes","Only Housing Loan",
IF(bank__2[[#This Row],[HasPersonalLoan]]="yes","Only Personal Loan","No Loan")))</f>
        <v>No Loan</v>
      </c>
    </row>
    <row r="81" spans="1:23">
      <c r="A81">
        <v>80</v>
      </c>
      <c r="B81">
        <v>40</v>
      </c>
      <c r="C81" t="s">
        <v>18</v>
      </c>
      <c r="D81" t="s">
        <v>19</v>
      </c>
      <c r="E81" t="s">
        <v>33</v>
      </c>
      <c r="F81" t="s">
        <v>21</v>
      </c>
      <c r="G81">
        <v>219</v>
      </c>
      <c r="H81" t="s">
        <v>35</v>
      </c>
      <c r="I81" t="s">
        <v>21</v>
      </c>
      <c r="J81" t="s">
        <v>23</v>
      </c>
      <c r="K81">
        <v>17</v>
      </c>
      <c r="L81" t="s">
        <v>124</v>
      </c>
      <c r="M81">
        <v>204</v>
      </c>
      <c r="N81">
        <v>2</v>
      </c>
      <c r="O81">
        <v>196</v>
      </c>
      <c r="P81">
        <v>1</v>
      </c>
      <c r="Q81" t="s">
        <v>41</v>
      </c>
      <c r="R81" t="s">
        <v>21</v>
      </c>
      <c r="S81" t="str" cm="1">
        <f t="array" ref="S81">_xlfn.IFS(bank__2[[#This Row],[Age]]&lt;30, "Young Adults",bank__2[[#This Row],[Age]]&lt;45, "Middle-Aged Adults",bank__2[[#This Row],[Age]]&lt;60, "Older AdultsOlder Adults", bank__2[[#This Row],[Age]]&gt;=60,"Seniors")</f>
        <v>Middle-Aged Adults</v>
      </c>
      <c r="T81" t="str">
        <f t="shared" si="1"/>
        <v>Yes</v>
      </c>
      <c r="U81" cm="1">
        <f t="array" ref="U81">_xlfn.SWITCH(L81, "jan",1, "feb",2, "mar",3, "apr",4, "may",5, "jun",6, "jul",7, "aug",8, "sep",9, "oct",10, "nov",11, "dec",12, "")</f>
        <v>11</v>
      </c>
      <c r="V81" s="2">
        <f>bank__2[[#This Row],[CallDuration (Seconds)]]/60</f>
        <v>3.4</v>
      </c>
      <c r="W81" t="str">
        <f>IF(AND(bank__2[[#This Row],[HasHousingLoan]]="yes",bank__2[[#This Row],[HasPersonalLoan]]="yes"),"Both Loans",
IF(bank__2[[#This Row],[HasHousingLoan]]="yes","Only Housing Loan",
IF(bank__2[[#This Row],[HasPersonalLoan]]="yes","Only Personal Loan","No Loan")))</f>
        <v>Only Housing Loan</v>
      </c>
    </row>
    <row r="82" spans="1:23">
      <c r="A82">
        <v>81</v>
      </c>
      <c r="B82">
        <v>27</v>
      </c>
      <c r="C82" t="s">
        <v>87</v>
      </c>
      <c r="D82" t="s">
        <v>122</v>
      </c>
      <c r="E82" t="s">
        <v>33</v>
      </c>
      <c r="F82" t="s">
        <v>21</v>
      </c>
      <c r="G82">
        <v>451</v>
      </c>
      <c r="H82" t="s">
        <v>35</v>
      </c>
      <c r="I82" t="s">
        <v>21</v>
      </c>
      <c r="J82" t="s">
        <v>23</v>
      </c>
      <c r="K82">
        <v>16</v>
      </c>
      <c r="L82" t="s">
        <v>119</v>
      </c>
      <c r="M82">
        <v>652</v>
      </c>
      <c r="N82">
        <v>1</v>
      </c>
      <c r="O82">
        <v>-1</v>
      </c>
      <c r="P82">
        <v>0</v>
      </c>
      <c r="Q82" t="s">
        <v>30</v>
      </c>
      <c r="R82" t="s">
        <v>35</v>
      </c>
      <c r="S82" t="str" cm="1">
        <f t="array" ref="S82">_xlfn.IFS(bank__2[[#This Row],[Age]]&lt;30, "Young Adults",bank__2[[#This Row],[Age]]&lt;45, "Middle-Aged Adults",bank__2[[#This Row],[Age]]&lt;60, "Older AdultsOlder Adults", bank__2[[#This Row],[Age]]&gt;=60,"Seniors")</f>
        <v>Young Adults</v>
      </c>
      <c r="T82" t="str">
        <f t="shared" si="1"/>
        <v>No</v>
      </c>
      <c r="U82" cm="1">
        <f t="array" ref="U82">_xlfn.SWITCH(L82, "jan",1, "feb",2, "mar",3, "apr",4, "may",5, "jun",6, "jul",7, "aug",8, "sep",9, "oct",10, "nov",11, "dec",12, "")</f>
        <v>7</v>
      </c>
      <c r="V82" s="2">
        <f>bank__2[[#This Row],[CallDuration (Seconds)]]/60</f>
        <v>10.866666666666667</v>
      </c>
      <c r="W82" t="str">
        <f>IF(AND(bank__2[[#This Row],[HasHousingLoan]]="yes",bank__2[[#This Row],[HasPersonalLoan]]="yes"),"Both Loans",
IF(bank__2[[#This Row],[HasHousingLoan]]="yes","Only Housing Loan",
IF(bank__2[[#This Row],[HasPersonalLoan]]="yes","Only Personal Loan","No Loan")))</f>
        <v>Only Housing Loan</v>
      </c>
    </row>
    <row r="83" spans="1:23">
      <c r="A83">
        <v>82</v>
      </c>
      <c r="B83">
        <v>60</v>
      </c>
      <c r="C83" t="s">
        <v>144</v>
      </c>
      <c r="D83" t="s">
        <v>19</v>
      </c>
      <c r="E83" t="s">
        <v>20</v>
      </c>
      <c r="F83" t="s">
        <v>21</v>
      </c>
      <c r="G83">
        <v>5</v>
      </c>
      <c r="H83" t="s">
        <v>21</v>
      </c>
      <c r="I83" t="s">
        <v>21</v>
      </c>
      <c r="J83" t="s">
        <v>23</v>
      </c>
      <c r="K83">
        <v>26</v>
      </c>
      <c r="L83" t="s">
        <v>92</v>
      </c>
      <c r="M83">
        <v>63</v>
      </c>
      <c r="N83">
        <v>2</v>
      </c>
      <c r="O83">
        <v>-1</v>
      </c>
      <c r="P83">
        <v>0</v>
      </c>
      <c r="Q83" t="s">
        <v>30</v>
      </c>
      <c r="R83" t="s">
        <v>21</v>
      </c>
      <c r="S83" t="str" cm="1">
        <f t="array" ref="S83">_xlfn.IFS(bank__2[[#This Row],[Age]]&lt;30, "Young Adults",bank__2[[#This Row],[Age]]&lt;45, "Middle-Aged Adults",bank__2[[#This Row],[Age]]&lt;60, "Older AdultsOlder Adults", bank__2[[#This Row],[Age]]&gt;=60,"Seniors")</f>
        <v>Seniors</v>
      </c>
      <c r="T83" t="str">
        <f t="shared" si="1"/>
        <v>No</v>
      </c>
      <c r="U83" cm="1">
        <f t="array" ref="U83">_xlfn.SWITCH(L83, "jan",1, "feb",2, "mar",3, "apr",4, "may",5, "jun",6, "jul",7, "aug",8, "sep",9, "oct",10, "nov",11, "dec",12, "")</f>
        <v>8</v>
      </c>
      <c r="V83" s="2">
        <f>bank__2[[#This Row],[CallDuration (Seconds)]]/60</f>
        <v>1.05</v>
      </c>
      <c r="W83" t="str">
        <f>IF(AND(bank__2[[#This Row],[HasHousingLoan]]="yes",bank__2[[#This Row],[HasPersonalLoan]]="yes"),"Both Loans",
IF(bank__2[[#This Row],[HasHousingLoan]]="yes","Only Housing Loan",
IF(bank__2[[#This Row],[HasPersonalLoan]]="yes","Only Personal Loan","No Loan")))</f>
        <v>No Loan</v>
      </c>
    </row>
    <row r="84" spans="1:23">
      <c r="A84">
        <v>83</v>
      </c>
      <c r="B84">
        <v>28</v>
      </c>
      <c r="C84" t="s">
        <v>87</v>
      </c>
      <c r="D84" t="s">
        <v>44</v>
      </c>
      <c r="E84" t="s">
        <v>33</v>
      </c>
      <c r="F84" t="s">
        <v>21</v>
      </c>
      <c r="G84">
        <v>177</v>
      </c>
      <c r="H84" t="s">
        <v>35</v>
      </c>
      <c r="I84" t="s">
        <v>35</v>
      </c>
      <c r="J84" t="s">
        <v>23</v>
      </c>
      <c r="K84">
        <v>6</v>
      </c>
      <c r="L84" t="s">
        <v>37</v>
      </c>
      <c r="M84">
        <v>150</v>
      </c>
      <c r="N84">
        <v>1</v>
      </c>
      <c r="O84">
        <v>-1</v>
      </c>
      <c r="P84">
        <v>0</v>
      </c>
      <c r="Q84" t="s">
        <v>30</v>
      </c>
      <c r="R84" t="s">
        <v>21</v>
      </c>
      <c r="S84" t="str" cm="1">
        <f t="array" ref="S84">_xlfn.IFS(bank__2[[#This Row],[Age]]&lt;30, "Young Adults",bank__2[[#This Row],[Age]]&lt;45, "Middle-Aged Adults",bank__2[[#This Row],[Age]]&lt;60, "Older AdultsOlder Adults", bank__2[[#This Row],[Age]]&gt;=60,"Seniors")</f>
        <v>Young Adults</v>
      </c>
      <c r="T84" t="str">
        <f t="shared" si="1"/>
        <v>No</v>
      </c>
      <c r="U84" cm="1">
        <f t="array" ref="U84">_xlfn.SWITCH(L84, "jan",1, "feb",2, "mar",3, "apr",4, "may",5, "jun",6, "jul",7, "aug",8, "sep",9, "oct",10, "nov",11, "dec",12, "")</f>
        <v>5</v>
      </c>
      <c r="V84" s="2">
        <f>bank__2[[#This Row],[CallDuration (Seconds)]]/60</f>
        <v>2.5</v>
      </c>
      <c r="W84" t="str">
        <f>IF(AND(bank__2[[#This Row],[HasHousingLoan]]="yes",bank__2[[#This Row],[HasPersonalLoan]]="yes"),"Both Loans",
IF(bank__2[[#This Row],[HasHousingLoan]]="yes","Only Housing Loan",
IF(bank__2[[#This Row],[HasPersonalLoan]]="yes","Only Personal Loan","No Loan")))</f>
        <v>Both Loans</v>
      </c>
    </row>
    <row r="85" spans="1:23">
      <c r="A85">
        <v>84</v>
      </c>
      <c r="B85">
        <v>52</v>
      </c>
      <c r="C85" t="s">
        <v>32</v>
      </c>
      <c r="D85" t="s">
        <v>19</v>
      </c>
      <c r="E85" t="s">
        <v>33</v>
      </c>
      <c r="F85" t="s">
        <v>21</v>
      </c>
      <c r="G85">
        <v>657</v>
      </c>
      <c r="H85" t="s">
        <v>21</v>
      </c>
      <c r="I85" t="s">
        <v>21</v>
      </c>
      <c r="J85" t="s">
        <v>146</v>
      </c>
      <c r="K85">
        <v>7</v>
      </c>
      <c r="L85" t="s">
        <v>119</v>
      </c>
      <c r="M85">
        <v>398</v>
      </c>
      <c r="N85">
        <v>2</v>
      </c>
      <c r="O85">
        <v>460</v>
      </c>
      <c r="P85">
        <v>2</v>
      </c>
      <c r="Q85" t="s">
        <v>41</v>
      </c>
      <c r="R85" t="s">
        <v>35</v>
      </c>
      <c r="S85" t="str" cm="1">
        <f t="array" ref="S85">_xlfn.IFS(bank__2[[#This Row],[Age]]&lt;30, "Young Adults",bank__2[[#This Row],[Age]]&lt;45, "Middle-Aged Adults",bank__2[[#This Row],[Age]]&lt;60, "Older AdultsOlder Adults", bank__2[[#This Row],[Age]]&gt;=60,"Seniors")</f>
        <v>Older AdultsOlder Adults</v>
      </c>
      <c r="T85" t="str">
        <f t="shared" si="1"/>
        <v>Yes</v>
      </c>
      <c r="U85" cm="1">
        <f t="array" ref="U85">_xlfn.SWITCH(L85, "jan",1, "feb",2, "mar",3, "apr",4, "may",5, "jun",6, "jul",7, "aug",8, "sep",9, "oct",10, "nov",11, "dec",12, "")</f>
        <v>7</v>
      </c>
      <c r="V85" s="2">
        <f>bank__2[[#This Row],[CallDuration (Seconds)]]/60</f>
        <v>6.6333333333333337</v>
      </c>
      <c r="W85" t="str">
        <f>IF(AND(bank__2[[#This Row],[HasHousingLoan]]="yes",bank__2[[#This Row],[HasPersonalLoan]]="yes"),"Both Loans",
IF(bank__2[[#This Row],[HasHousingLoan]]="yes","Only Housing Loan",
IF(bank__2[[#This Row],[HasPersonalLoan]]="yes","Only Personal Loan","No Loan")))</f>
        <v>No Loan</v>
      </c>
    </row>
    <row r="86" spans="1:23">
      <c r="A86">
        <v>85</v>
      </c>
      <c r="B86">
        <v>37</v>
      </c>
      <c r="C86" t="s">
        <v>43</v>
      </c>
      <c r="D86" t="s">
        <v>19</v>
      </c>
      <c r="E86" t="s">
        <v>45</v>
      </c>
      <c r="F86" t="s">
        <v>21</v>
      </c>
      <c r="G86">
        <v>1315</v>
      </c>
      <c r="H86" t="s">
        <v>21</v>
      </c>
      <c r="I86" t="s">
        <v>21</v>
      </c>
      <c r="J86" t="s">
        <v>23</v>
      </c>
      <c r="K86">
        <v>30</v>
      </c>
      <c r="L86" t="s">
        <v>53</v>
      </c>
      <c r="M86">
        <v>224</v>
      </c>
      <c r="N86">
        <v>1</v>
      </c>
      <c r="O86">
        <v>-1</v>
      </c>
      <c r="P86">
        <v>0</v>
      </c>
      <c r="Q86" t="s">
        <v>30</v>
      </c>
      <c r="R86" t="s">
        <v>35</v>
      </c>
      <c r="S86" t="str" cm="1">
        <f t="array" ref="S86">_xlfn.IFS(bank__2[[#This Row],[Age]]&lt;30, "Young Adults",bank__2[[#This Row],[Age]]&lt;45, "Middle-Aged Adults",bank__2[[#This Row],[Age]]&lt;60, "Older AdultsOlder Adults", bank__2[[#This Row],[Age]]&gt;=60,"Seniors")</f>
        <v>Middle-Aged Adults</v>
      </c>
      <c r="T86" t="str">
        <f t="shared" si="1"/>
        <v>No</v>
      </c>
      <c r="U86" cm="1">
        <f t="array" ref="U86">_xlfn.SWITCH(L86, "jan",1, "feb",2, "mar",3, "apr",4, "may",5, "jun",6, "jul",7, "aug",8, "sep",9, "oct",10, "nov",11, "dec",12, "")</f>
        <v>6</v>
      </c>
      <c r="V86" s="2">
        <f>bank__2[[#This Row],[CallDuration (Seconds)]]/60</f>
        <v>3.7333333333333334</v>
      </c>
      <c r="W86" t="str">
        <f>IF(AND(bank__2[[#This Row],[HasHousingLoan]]="yes",bank__2[[#This Row],[HasPersonalLoan]]="yes"),"Both Loans",
IF(bank__2[[#This Row],[HasHousingLoan]]="yes","Only Housing Loan",
IF(bank__2[[#This Row],[HasPersonalLoan]]="yes","Only Personal Loan","No Loan")))</f>
        <v>No Loan</v>
      </c>
    </row>
    <row r="87" spans="1:23">
      <c r="A87">
        <v>86</v>
      </c>
      <c r="B87">
        <v>51</v>
      </c>
      <c r="C87" t="s">
        <v>56</v>
      </c>
      <c r="D87" t="s">
        <v>19</v>
      </c>
      <c r="E87" t="s">
        <v>20</v>
      </c>
      <c r="F87" t="s">
        <v>21</v>
      </c>
      <c r="G87">
        <v>1466</v>
      </c>
      <c r="H87" t="s">
        <v>35</v>
      </c>
      <c r="I87" t="s">
        <v>21</v>
      </c>
      <c r="J87" t="s">
        <v>30</v>
      </c>
      <c r="K87">
        <v>7</v>
      </c>
      <c r="L87" t="s">
        <v>37</v>
      </c>
      <c r="M87">
        <v>406</v>
      </c>
      <c r="N87">
        <v>2</v>
      </c>
      <c r="O87">
        <v>-1</v>
      </c>
      <c r="P87">
        <v>0</v>
      </c>
      <c r="Q87" t="s">
        <v>30</v>
      </c>
      <c r="R87" t="s">
        <v>21</v>
      </c>
      <c r="S87" t="str" cm="1">
        <f t="array" ref="S87">_xlfn.IFS(bank__2[[#This Row],[Age]]&lt;30, "Young Adults",bank__2[[#This Row],[Age]]&lt;45, "Middle-Aged Adults",bank__2[[#This Row],[Age]]&lt;60, "Older AdultsOlder Adults", bank__2[[#This Row],[Age]]&gt;=60,"Seniors")</f>
        <v>Older AdultsOlder Adults</v>
      </c>
      <c r="T87" t="str">
        <f t="shared" si="1"/>
        <v>No</v>
      </c>
      <c r="U87" cm="1">
        <f t="array" ref="U87">_xlfn.SWITCH(L87, "jan",1, "feb",2, "mar",3, "apr",4, "may",5, "jun",6, "jul",7, "aug",8, "sep",9, "oct",10, "nov",11, "dec",12, "")</f>
        <v>5</v>
      </c>
      <c r="V87" s="2">
        <f>bank__2[[#This Row],[CallDuration (Seconds)]]/60</f>
        <v>6.7666666666666666</v>
      </c>
      <c r="W87" t="str">
        <f>IF(AND(bank__2[[#This Row],[HasHousingLoan]]="yes",bank__2[[#This Row],[HasPersonalLoan]]="yes"),"Both Loans",
IF(bank__2[[#This Row],[HasHousingLoan]]="yes","Only Housing Loan",
IF(bank__2[[#This Row],[HasPersonalLoan]]="yes","Only Personal Loan","No Loan")))</f>
        <v>Only Housing Loan</v>
      </c>
    </row>
    <row r="88" spans="1:23">
      <c r="A88">
        <v>87</v>
      </c>
      <c r="B88">
        <v>41</v>
      </c>
      <c r="C88" t="s">
        <v>72</v>
      </c>
      <c r="D88" t="s">
        <v>44</v>
      </c>
      <c r="E88" t="s">
        <v>33</v>
      </c>
      <c r="F88" t="s">
        <v>21</v>
      </c>
      <c r="G88">
        <v>879</v>
      </c>
      <c r="H88" t="s">
        <v>21</v>
      </c>
      <c r="I88" t="s">
        <v>35</v>
      </c>
      <c r="J88" t="s">
        <v>23</v>
      </c>
      <c r="K88">
        <v>7</v>
      </c>
      <c r="L88" t="s">
        <v>119</v>
      </c>
      <c r="M88">
        <v>60</v>
      </c>
      <c r="N88">
        <v>4</v>
      </c>
      <c r="O88">
        <v>-1</v>
      </c>
      <c r="P88">
        <v>0</v>
      </c>
      <c r="Q88" t="s">
        <v>30</v>
      </c>
      <c r="R88" t="s">
        <v>21</v>
      </c>
      <c r="S88" t="str" cm="1">
        <f t="array" ref="S88">_xlfn.IFS(bank__2[[#This Row],[Age]]&lt;30, "Young Adults",bank__2[[#This Row],[Age]]&lt;45, "Middle-Aged Adults",bank__2[[#This Row],[Age]]&lt;60, "Older AdultsOlder Adults", bank__2[[#This Row],[Age]]&gt;=60,"Seniors")</f>
        <v>Middle-Aged Adults</v>
      </c>
      <c r="T88" t="str">
        <f t="shared" si="1"/>
        <v>No</v>
      </c>
      <c r="U88" cm="1">
        <f t="array" ref="U88">_xlfn.SWITCH(L88, "jan",1, "feb",2, "mar",3, "apr",4, "may",5, "jun",6, "jul",7, "aug",8, "sep",9, "oct",10, "nov",11, "dec",12, "")</f>
        <v>7</v>
      </c>
      <c r="V88" s="2">
        <f>bank__2[[#This Row],[CallDuration (Seconds)]]/60</f>
        <v>1</v>
      </c>
      <c r="W88" t="str">
        <f>IF(AND(bank__2[[#This Row],[HasHousingLoan]]="yes",bank__2[[#This Row],[HasPersonalLoan]]="yes"),"Both Loans",
IF(bank__2[[#This Row],[HasHousingLoan]]="yes","Only Housing Loan",
IF(bank__2[[#This Row],[HasPersonalLoan]]="yes","Only Personal Loan","No Loan")))</f>
        <v>Only Personal Loan</v>
      </c>
    </row>
    <row r="89" spans="1:23">
      <c r="A89">
        <v>88</v>
      </c>
      <c r="B89">
        <v>35</v>
      </c>
      <c r="C89" t="s">
        <v>56</v>
      </c>
      <c r="D89" t="s">
        <v>44</v>
      </c>
      <c r="E89" t="s">
        <v>20</v>
      </c>
      <c r="F89" t="s">
        <v>21</v>
      </c>
      <c r="G89">
        <v>293</v>
      </c>
      <c r="H89" t="s">
        <v>35</v>
      </c>
      <c r="I89" t="s">
        <v>21</v>
      </c>
      <c r="J89" t="s">
        <v>30</v>
      </c>
      <c r="K89">
        <v>30</v>
      </c>
      <c r="L89" t="s">
        <v>37</v>
      </c>
      <c r="M89">
        <v>521</v>
      </c>
      <c r="N89">
        <v>2</v>
      </c>
      <c r="O89">
        <v>-1</v>
      </c>
      <c r="P89">
        <v>0</v>
      </c>
      <c r="Q89" t="s">
        <v>30</v>
      </c>
      <c r="R89" t="s">
        <v>21</v>
      </c>
      <c r="S89" t="str" cm="1">
        <f t="array" ref="S89">_xlfn.IFS(bank__2[[#This Row],[Age]]&lt;30, "Young Adults",bank__2[[#This Row],[Age]]&lt;45, "Middle-Aged Adults",bank__2[[#This Row],[Age]]&lt;60, "Older AdultsOlder Adults", bank__2[[#This Row],[Age]]&gt;=60,"Seniors")</f>
        <v>Middle-Aged Adults</v>
      </c>
      <c r="T89" t="str">
        <f t="shared" si="1"/>
        <v>No</v>
      </c>
      <c r="U89" cm="1">
        <f t="array" ref="U89">_xlfn.SWITCH(L89, "jan",1, "feb",2, "mar",3, "apr",4, "may",5, "jun",6, "jul",7, "aug",8, "sep",9, "oct",10, "nov",11, "dec",12, "")</f>
        <v>5</v>
      </c>
      <c r="V89" s="2">
        <f>bank__2[[#This Row],[CallDuration (Seconds)]]/60</f>
        <v>8.6833333333333336</v>
      </c>
      <c r="W89" t="str">
        <f>IF(AND(bank__2[[#This Row],[HasHousingLoan]]="yes",bank__2[[#This Row],[HasPersonalLoan]]="yes"),"Both Loans",
IF(bank__2[[#This Row],[HasHousingLoan]]="yes","Only Housing Loan",
IF(bank__2[[#This Row],[HasPersonalLoan]]="yes","Only Personal Loan","No Loan")))</f>
        <v>Only Housing Loan</v>
      </c>
    </row>
    <row r="90" spans="1:23">
      <c r="A90">
        <v>89</v>
      </c>
      <c r="B90">
        <v>38</v>
      </c>
      <c r="C90" t="s">
        <v>87</v>
      </c>
      <c r="D90" t="s">
        <v>19</v>
      </c>
      <c r="E90" t="s">
        <v>33</v>
      </c>
      <c r="F90" t="s">
        <v>21</v>
      </c>
      <c r="G90">
        <v>424</v>
      </c>
      <c r="H90" t="s">
        <v>35</v>
      </c>
      <c r="I90" t="s">
        <v>21</v>
      </c>
      <c r="J90" t="s">
        <v>23</v>
      </c>
      <c r="K90">
        <v>17</v>
      </c>
      <c r="L90" t="s">
        <v>48</v>
      </c>
      <c r="M90">
        <v>279</v>
      </c>
      <c r="N90">
        <v>1</v>
      </c>
      <c r="O90">
        <v>-1</v>
      </c>
      <c r="P90">
        <v>0</v>
      </c>
      <c r="Q90" t="s">
        <v>30</v>
      </c>
      <c r="R90" t="s">
        <v>21</v>
      </c>
      <c r="S90" t="str" cm="1">
        <f t="array" ref="S90">_xlfn.IFS(bank__2[[#This Row],[Age]]&lt;30, "Young Adults",bank__2[[#This Row],[Age]]&lt;45, "Middle-Aged Adults",bank__2[[#This Row],[Age]]&lt;60, "Older AdultsOlder Adults", bank__2[[#This Row],[Age]]&gt;=60,"Seniors")</f>
        <v>Middle-Aged Adults</v>
      </c>
      <c r="T90" t="str">
        <f t="shared" si="1"/>
        <v>No</v>
      </c>
      <c r="U90" cm="1">
        <f t="array" ref="U90">_xlfn.SWITCH(L90, "jan",1, "feb",2, "mar",3, "apr",4, "may",5, "jun",6, "jul",7, "aug",8, "sep",9, "oct",10, "nov",11, "dec",12, "")</f>
        <v>4</v>
      </c>
      <c r="V90" s="2">
        <f>bank__2[[#This Row],[CallDuration (Seconds)]]/60</f>
        <v>4.6500000000000004</v>
      </c>
      <c r="W90" t="str">
        <f>IF(AND(bank__2[[#This Row],[HasHousingLoan]]="yes",bank__2[[#This Row],[HasPersonalLoan]]="yes"),"Both Loans",
IF(bank__2[[#This Row],[HasHousingLoan]]="yes","Only Housing Loan",
IF(bank__2[[#This Row],[HasPersonalLoan]]="yes","Only Personal Loan","No Loan")))</f>
        <v>Only Housing Loan</v>
      </c>
    </row>
    <row r="91" spans="1:23">
      <c r="A91">
        <v>90</v>
      </c>
      <c r="B91">
        <v>34</v>
      </c>
      <c r="C91" t="s">
        <v>56</v>
      </c>
      <c r="D91" t="s">
        <v>19</v>
      </c>
      <c r="E91" t="s">
        <v>33</v>
      </c>
      <c r="F91" t="s">
        <v>21</v>
      </c>
      <c r="G91">
        <v>1831</v>
      </c>
      <c r="H91" t="s">
        <v>35</v>
      </c>
      <c r="I91" t="s">
        <v>21</v>
      </c>
      <c r="J91" t="s">
        <v>30</v>
      </c>
      <c r="K91">
        <v>20</v>
      </c>
      <c r="L91" t="s">
        <v>37</v>
      </c>
      <c r="M91">
        <v>203</v>
      </c>
      <c r="N91">
        <v>2</v>
      </c>
      <c r="O91">
        <v>-1</v>
      </c>
      <c r="P91">
        <v>0</v>
      </c>
      <c r="Q91" t="s">
        <v>30</v>
      </c>
      <c r="R91" t="s">
        <v>21</v>
      </c>
      <c r="S91" t="str" cm="1">
        <f t="array" ref="S91">_xlfn.IFS(bank__2[[#This Row],[Age]]&lt;30, "Young Adults",bank__2[[#This Row],[Age]]&lt;45, "Middle-Aged Adults",bank__2[[#This Row],[Age]]&lt;60, "Older AdultsOlder Adults", bank__2[[#This Row],[Age]]&gt;=60,"Seniors")</f>
        <v>Middle-Aged Adults</v>
      </c>
      <c r="T91" t="str">
        <f t="shared" si="1"/>
        <v>No</v>
      </c>
      <c r="U91" cm="1">
        <f t="array" ref="U91">_xlfn.SWITCH(L91, "jan",1, "feb",2, "mar",3, "apr",4, "may",5, "jun",6, "jul",7, "aug",8, "sep",9, "oct",10, "nov",11, "dec",12, "")</f>
        <v>5</v>
      </c>
      <c r="V91" s="2">
        <f>bank__2[[#This Row],[CallDuration (Seconds)]]/60</f>
        <v>3.3833333333333333</v>
      </c>
      <c r="W91" t="str">
        <f>IF(AND(bank__2[[#This Row],[HasHousingLoan]]="yes",bank__2[[#This Row],[HasPersonalLoan]]="yes"),"Both Loans",
IF(bank__2[[#This Row],[HasHousingLoan]]="yes","Only Housing Loan",
IF(bank__2[[#This Row],[HasPersonalLoan]]="yes","Only Personal Loan","No Loan")))</f>
        <v>Only Housing Loan</v>
      </c>
    </row>
    <row r="92" spans="1:23">
      <c r="A92">
        <v>91</v>
      </c>
      <c r="B92">
        <v>39</v>
      </c>
      <c r="C92" t="s">
        <v>56</v>
      </c>
      <c r="D92" t="s">
        <v>19</v>
      </c>
      <c r="E92" t="s">
        <v>20</v>
      </c>
      <c r="F92" t="s">
        <v>21</v>
      </c>
      <c r="G92">
        <v>111</v>
      </c>
      <c r="H92" t="s">
        <v>21</v>
      </c>
      <c r="I92" t="s">
        <v>21</v>
      </c>
      <c r="J92" t="s">
        <v>23</v>
      </c>
      <c r="K92">
        <v>18</v>
      </c>
      <c r="L92" t="s">
        <v>124</v>
      </c>
      <c r="M92">
        <v>201</v>
      </c>
      <c r="N92">
        <v>2</v>
      </c>
      <c r="O92">
        <v>-1</v>
      </c>
      <c r="P92">
        <v>0</v>
      </c>
      <c r="Q92" t="s">
        <v>30</v>
      </c>
      <c r="R92" t="s">
        <v>21</v>
      </c>
      <c r="S92" t="str" cm="1">
        <f t="array" ref="S92">_xlfn.IFS(bank__2[[#This Row],[Age]]&lt;30, "Young Adults",bank__2[[#This Row],[Age]]&lt;45, "Middle-Aged Adults",bank__2[[#This Row],[Age]]&lt;60, "Older AdultsOlder Adults", bank__2[[#This Row],[Age]]&gt;=60,"Seniors")</f>
        <v>Middle-Aged Adults</v>
      </c>
      <c r="T92" t="str">
        <f t="shared" si="1"/>
        <v>No</v>
      </c>
      <c r="U92" cm="1">
        <f t="array" ref="U92">_xlfn.SWITCH(L92, "jan",1, "feb",2, "mar",3, "apr",4, "may",5, "jun",6, "jul",7, "aug",8, "sep",9, "oct",10, "nov",11, "dec",12, "")</f>
        <v>11</v>
      </c>
      <c r="V92" s="2">
        <f>bank__2[[#This Row],[CallDuration (Seconds)]]/60</f>
        <v>3.35</v>
      </c>
      <c r="W92" t="str">
        <f>IF(AND(bank__2[[#This Row],[HasHousingLoan]]="yes",bank__2[[#This Row],[HasPersonalLoan]]="yes"),"Both Loans",
IF(bank__2[[#This Row],[HasHousingLoan]]="yes","Only Housing Loan",
IF(bank__2[[#This Row],[HasPersonalLoan]]="yes","Only Personal Loan","No Loan")))</f>
        <v>No Loan</v>
      </c>
    </row>
    <row r="93" spans="1:23">
      <c r="A93">
        <v>92</v>
      </c>
      <c r="B93">
        <v>34</v>
      </c>
      <c r="C93" t="s">
        <v>56</v>
      </c>
      <c r="D93" t="s">
        <v>19</v>
      </c>
      <c r="E93" t="s">
        <v>20</v>
      </c>
      <c r="F93" t="s">
        <v>21</v>
      </c>
      <c r="G93">
        <v>455</v>
      </c>
      <c r="H93" t="s">
        <v>35</v>
      </c>
      <c r="I93" t="s">
        <v>21</v>
      </c>
      <c r="J93" t="s">
        <v>30</v>
      </c>
      <c r="K93">
        <v>20</v>
      </c>
      <c r="L93" t="s">
        <v>53</v>
      </c>
      <c r="M93">
        <v>372</v>
      </c>
      <c r="N93">
        <v>3</v>
      </c>
      <c r="O93">
        <v>-1</v>
      </c>
      <c r="P93">
        <v>0</v>
      </c>
      <c r="Q93" t="s">
        <v>30</v>
      </c>
      <c r="R93" t="s">
        <v>21</v>
      </c>
      <c r="S93" t="str" cm="1">
        <f t="array" ref="S93">_xlfn.IFS(bank__2[[#This Row],[Age]]&lt;30, "Young Adults",bank__2[[#This Row],[Age]]&lt;45, "Middle-Aged Adults",bank__2[[#This Row],[Age]]&lt;60, "Older AdultsOlder Adults", bank__2[[#This Row],[Age]]&gt;=60,"Seniors")</f>
        <v>Middle-Aged Adults</v>
      </c>
      <c r="T93" t="str">
        <f t="shared" si="1"/>
        <v>No</v>
      </c>
      <c r="U93" cm="1">
        <f t="array" ref="U93">_xlfn.SWITCH(L93, "jan",1, "feb",2, "mar",3, "apr",4, "may",5, "jun",6, "jul",7, "aug",8, "sep",9, "oct",10, "nov",11, "dec",12, "")</f>
        <v>6</v>
      </c>
      <c r="V93" s="2">
        <f>bank__2[[#This Row],[CallDuration (Seconds)]]/60</f>
        <v>6.2</v>
      </c>
      <c r="W93" t="str">
        <f>IF(AND(bank__2[[#This Row],[HasHousingLoan]]="yes",bank__2[[#This Row],[HasPersonalLoan]]="yes"),"Both Loans",
IF(bank__2[[#This Row],[HasHousingLoan]]="yes","Only Housing Loan",
IF(bank__2[[#This Row],[HasPersonalLoan]]="yes","Only Personal Loan","No Loan")))</f>
        <v>Only Housing Loan</v>
      </c>
    </row>
    <row r="94" spans="1:23">
      <c r="A94">
        <v>93</v>
      </c>
      <c r="B94">
        <v>27</v>
      </c>
      <c r="C94" t="s">
        <v>32</v>
      </c>
      <c r="D94" t="s">
        <v>44</v>
      </c>
      <c r="E94" t="s">
        <v>33</v>
      </c>
      <c r="F94" t="s">
        <v>21</v>
      </c>
      <c r="G94">
        <v>-195</v>
      </c>
      <c r="H94" t="s">
        <v>35</v>
      </c>
      <c r="I94" t="s">
        <v>21</v>
      </c>
      <c r="J94" t="s">
        <v>23</v>
      </c>
      <c r="K94">
        <v>18</v>
      </c>
      <c r="L94" t="s">
        <v>37</v>
      </c>
      <c r="M94">
        <v>391</v>
      </c>
      <c r="N94">
        <v>1</v>
      </c>
      <c r="O94">
        <v>-1</v>
      </c>
      <c r="P94">
        <v>0</v>
      </c>
      <c r="Q94" t="s">
        <v>30</v>
      </c>
      <c r="R94" t="s">
        <v>35</v>
      </c>
      <c r="S94" t="str" cm="1">
        <f t="array" ref="S94">_xlfn.IFS(bank__2[[#This Row],[Age]]&lt;30, "Young Adults",bank__2[[#This Row],[Age]]&lt;45, "Middle-Aged Adults",bank__2[[#This Row],[Age]]&lt;60, "Older AdultsOlder Adults", bank__2[[#This Row],[Age]]&gt;=60,"Seniors")</f>
        <v>Young Adults</v>
      </c>
      <c r="T94" t="str">
        <f t="shared" si="1"/>
        <v>No</v>
      </c>
      <c r="U94" cm="1">
        <f t="array" ref="U94">_xlfn.SWITCH(L94, "jan",1, "feb",2, "mar",3, "apr",4, "may",5, "jun",6, "jul",7, "aug",8, "sep",9, "oct",10, "nov",11, "dec",12, "")</f>
        <v>5</v>
      </c>
      <c r="V94" s="2">
        <f>bank__2[[#This Row],[CallDuration (Seconds)]]/60</f>
        <v>6.5166666666666666</v>
      </c>
      <c r="W94" t="str">
        <f>IF(AND(bank__2[[#This Row],[HasHousingLoan]]="yes",bank__2[[#This Row],[HasPersonalLoan]]="yes"),"Both Loans",
IF(bank__2[[#This Row],[HasHousingLoan]]="yes","Only Housing Loan",
IF(bank__2[[#This Row],[HasPersonalLoan]]="yes","Only Personal Loan","No Loan")))</f>
        <v>Only Housing Loan</v>
      </c>
    </row>
    <row r="95" spans="1:23">
      <c r="A95">
        <v>94</v>
      </c>
      <c r="B95">
        <v>32</v>
      </c>
      <c r="C95" t="s">
        <v>43</v>
      </c>
      <c r="D95" t="s">
        <v>44</v>
      </c>
      <c r="E95" t="s">
        <v>45</v>
      </c>
      <c r="F95" t="s">
        <v>21</v>
      </c>
      <c r="G95">
        <v>3616</v>
      </c>
      <c r="H95" t="s">
        <v>21</v>
      </c>
      <c r="I95" t="s">
        <v>21</v>
      </c>
      <c r="J95" t="s">
        <v>23</v>
      </c>
      <c r="K95">
        <v>14</v>
      </c>
      <c r="L95" t="s">
        <v>92</v>
      </c>
      <c r="M95">
        <v>165</v>
      </c>
      <c r="N95">
        <v>2</v>
      </c>
      <c r="O95">
        <v>-1</v>
      </c>
      <c r="P95">
        <v>0</v>
      </c>
      <c r="Q95" t="s">
        <v>30</v>
      </c>
      <c r="R95" t="s">
        <v>21</v>
      </c>
      <c r="S95" t="str" cm="1">
        <f t="array" ref="S95">_xlfn.IFS(bank__2[[#This Row],[Age]]&lt;30, "Young Adults",bank__2[[#This Row],[Age]]&lt;45, "Middle-Aged Adults",bank__2[[#This Row],[Age]]&lt;60, "Older AdultsOlder Adults", bank__2[[#This Row],[Age]]&gt;=60,"Seniors")</f>
        <v>Middle-Aged Adults</v>
      </c>
      <c r="T95" t="str">
        <f t="shared" si="1"/>
        <v>No</v>
      </c>
      <c r="U95" cm="1">
        <f t="array" ref="U95">_xlfn.SWITCH(L95, "jan",1, "feb",2, "mar",3, "apr",4, "may",5, "jun",6, "jul",7, "aug",8, "sep",9, "oct",10, "nov",11, "dec",12, "")</f>
        <v>8</v>
      </c>
      <c r="V95" s="2">
        <f>bank__2[[#This Row],[CallDuration (Seconds)]]/60</f>
        <v>2.75</v>
      </c>
      <c r="W95" t="str">
        <f>IF(AND(bank__2[[#This Row],[HasHousingLoan]]="yes",bank__2[[#This Row],[HasPersonalLoan]]="yes"),"Both Loans",
IF(bank__2[[#This Row],[HasHousingLoan]]="yes","Only Housing Loan",
IF(bank__2[[#This Row],[HasPersonalLoan]]="yes","Only Personal Loan","No Loan")))</f>
        <v>No Loan</v>
      </c>
    </row>
    <row r="96" spans="1:23">
      <c r="A96">
        <v>95</v>
      </c>
      <c r="B96">
        <v>57</v>
      </c>
      <c r="C96" t="s">
        <v>56</v>
      </c>
      <c r="D96" t="s">
        <v>19</v>
      </c>
      <c r="E96" t="s">
        <v>33</v>
      </c>
      <c r="F96" t="s">
        <v>21</v>
      </c>
      <c r="G96">
        <v>14093</v>
      </c>
      <c r="H96" t="s">
        <v>21</v>
      </c>
      <c r="I96" t="s">
        <v>21</v>
      </c>
      <c r="J96" t="s">
        <v>23</v>
      </c>
      <c r="K96">
        <v>11</v>
      </c>
      <c r="L96" t="s">
        <v>92</v>
      </c>
      <c r="M96">
        <v>231</v>
      </c>
      <c r="N96">
        <v>5</v>
      </c>
      <c r="O96">
        <v>-1</v>
      </c>
      <c r="P96">
        <v>0</v>
      </c>
      <c r="Q96" t="s">
        <v>30</v>
      </c>
      <c r="R96" t="s">
        <v>21</v>
      </c>
      <c r="S96" t="str" cm="1">
        <f t="array" ref="S96">_xlfn.IFS(bank__2[[#This Row],[Age]]&lt;30, "Young Adults",bank__2[[#This Row],[Age]]&lt;45, "Middle-Aged Adults",bank__2[[#This Row],[Age]]&lt;60, "Older AdultsOlder Adults", bank__2[[#This Row],[Age]]&gt;=60,"Seniors")</f>
        <v>Older AdultsOlder Adults</v>
      </c>
      <c r="T96" t="str">
        <f t="shared" si="1"/>
        <v>No</v>
      </c>
      <c r="U96" cm="1">
        <f t="array" ref="U96">_xlfn.SWITCH(L96, "jan",1, "feb",2, "mar",3, "apr",4, "may",5, "jun",6, "jul",7, "aug",8, "sep",9, "oct",10, "nov",11, "dec",12, "")</f>
        <v>8</v>
      </c>
      <c r="V96" s="2">
        <f>bank__2[[#This Row],[CallDuration (Seconds)]]/60</f>
        <v>3.85</v>
      </c>
      <c r="W96" t="str">
        <f>IF(AND(bank__2[[#This Row],[HasHousingLoan]]="yes",bank__2[[#This Row],[HasPersonalLoan]]="yes"),"Both Loans",
IF(bank__2[[#This Row],[HasHousingLoan]]="yes","Only Housing Loan",
IF(bank__2[[#This Row],[HasPersonalLoan]]="yes","Only Personal Loan","No Loan")))</f>
        <v>No Loan</v>
      </c>
    </row>
    <row r="97" spans="1:23">
      <c r="A97">
        <v>96</v>
      </c>
      <c r="B97">
        <v>41</v>
      </c>
      <c r="C97" t="s">
        <v>30</v>
      </c>
      <c r="D97" t="s">
        <v>44</v>
      </c>
      <c r="E97" t="s">
        <v>45</v>
      </c>
      <c r="F97" t="s">
        <v>21</v>
      </c>
      <c r="G97">
        <v>1567</v>
      </c>
      <c r="H97" t="s">
        <v>21</v>
      </c>
      <c r="I97" t="s">
        <v>21</v>
      </c>
      <c r="J97" t="s">
        <v>23</v>
      </c>
      <c r="K97">
        <v>1</v>
      </c>
      <c r="L97" t="s">
        <v>119</v>
      </c>
      <c r="M97">
        <v>291</v>
      </c>
      <c r="N97">
        <v>2</v>
      </c>
      <c r="O97">
        <v>-1</v>
      </c>
      <c r="P97">
        <v>0</v>
      </c>
      <c r="Q97" t="s">
        <v>30</v>
      </c>
      <c r="R97" t="s">
        <v>21</v>
      </c>
      <c r="S97" t="str" cm="1">
        <f t="array" ref="S97">_xlfn.IFS(bank__2[[#This Row],[Age]]&lt;30, "Young Adults",bank__2[[#This Row],[Age]]&lt;45, "Middle-Aged Adults",bank__2[[#This Row],[Age]]&lt;60, "Older AdultsOlder Adults", bank__2[[#This Row],[Age]]&gt;=60,"Seniors")</f>
        <v>Middle-Aged Adults</v>
      </c>
      <c r="T97" t="str">
        <f t="shared" si="1"/>
        <v>No</v>
      </c>
      <c r="U97" cm="1">
        <f t="array" ref="U97">_xlfn.SWITCH(L97, "jan",1, "feb",2, "mar",3, "apr",4, "may",5, "jun",6, "jul",7, "aug",8, "sep",9, "oct",10, "nov",11, "dec",12, "")</f>
        <v>7</v>
      </c>
      <c r="V97" s="2">
        <f>bank__2[[#This Row],[CallDuration (Seconds)]]/60</f>
        <v>4.8499999999999996</v>
      </c>
      <c r="W97" t="str">
        <f>IF(AND(bank__2[[#This Row],[HasHousingLoan]]="yes",bank__2[[#This Row],[HasPersonalLoan]]="yes"),"Both Loans",
IF(bank__2[[#This Row],[HasHousingLoan]]="yes","Only Housing Loan",
IF(bank__2[[#This Row],[HasPersonalLoan]]="yes","Only Personal Loan","No Loan")))</f>
        <v>No Loan</v>
      </c>
    </row>
    <row r="98" spans="1:23">
      <c r="A98">
        <v>97</v>
      </c>
      <c r="B98">
        <v>41</v>
      </c>
      <c r="C98" t="s">
        <v>87</v>
      </c>
      <c r="D98" t="s">
        <v>19</v>
      </c>
      <c r="E98" t="s">
        <v>45</v>
      </c>
      <c r="F98" t="s">
        <v>21</v>
      </c>
      <c r="G98">
        <v>5426</v>
      </c>
      <c r="H98" t="s">
        <v>35</v>
      </c>
      <c r="I98" t="s">
        <v>21</v>
      </c>
      <c r="J98" t="s">
        <v>30</v>
      </c>
      <c r="K98">
        <v>14</v>
      </c>
      <c r="L98" t="s">
        <v>37</v>
      </c>
      <c r="M98">
        <v>149</v>
      </c>
      <c r="N98">
        <v>2</v>
      </c>
      <c r="O98">
        <v>-1</v>
      </c>
      <c r="P98">
        <v>0</v>
      </c>
      <c r="Q98" t="s">
        <v>30</v>
      </c>
      <c r="R98" t="s">
        <v>21</v>
      </c>
      <c r="S98" t="str" cm="1">
        <f t="array" ref="S98">_xlfn.IFS(bank__2[[#This Row],[Age]]&lt;30, "Young Adults",bank__2[[#This Row],[Age]]&lt;45, "Middle-Aged Adults",bank__2[[#This Row],[Age]]&lt;60, "Older AdultsOlder Adults", bank__2[[#This Row],[Age]]&gt;=60,"Seniors")</f>
        <v>Middle-Aged Adults</v>
      </c>
      <c r="T98" t="str">
        <f t="shared" si="1"/>
        <v>No</v>
      </c>
      <c r="U98" cm="1">
        <f t="array" ref="U98">_xlfn.SWITCH(L98, "jan",1, "feb",2, "mar",3, "apr",4, "may",5, "jun",6, "jul",7, "aug",8, "sep",9, "oct",10, "nov",11, "dec",12, "")</f>
        <v>5</v>
      </c>
      <c r="V98" s="2">
        <f>bank__2[[#This Row],[CallDuration (Seconds)]]/60</f>
        <v>2.4833333333333334</v>
      </c>
      <c r="W98" t="str">
        <f>IF(AND(bank__2[[#This Row],[HasHousingLoan]]="yes",bank__2[[#This Row],[HasPersonalLoan]]="yes"),"Both Loans",
IF(bank__2[[#This Row],[HasHousingLoan]]="yes","Only Housing Loan",
IF(bank__2[[#This Row],[HasPersonalLoan]]="yes","Only Personal Loan","No Loan")))</f>
        <v>Only Housing Loan</v>
      </c>
    </row>
    <row r="99" spans="1:23">
      <c r="A99">
        <v>98</v>
      </c>
      <c r="B99">
        <v>30</v>
      </c>
      <c r="C99" t="s">
        <v>87</v>
      </c>
      <c r="D99" t="s">
        <v>44</v>
      </c>
      <c r="E99" t="s">
        <v>45</v>
      </c>
      <c r="F99" t="s">
        <v>21</v>
      </c>
      <c r="G99">
        <v>261</v>
      </c>
      <c r="H99" t="s">
        <v>21</v>
      </c>
      <c r="I99" t="s">
        <v>21</v>
      </c>
      <c r="J99" t="s">
        <v>23</v>
      </c>
      <c r="K99">
        <v>19</v>
      </c>
      <c r="L99" t="s">
        <v>25</v>
      </c>
      <c r="M99">
        <v>233</v>
      </c>
      <c r="N99">
        <v>1</v>
      </c>
      <c r="O99">
        <v>137</v>
      </c>
      <c r="P99">
        <v>20</v>
      </c>
      <c r="Q99" t="s">
        <v>41</v>
      </c>
      <c r="R99" t="s">
        <v>21</v>
      </c>
      <c r="S99" t="str" cm="1">
        <f t="array" ref="S99">_xlfn.IFS(bank__2[[#This Row],[Age]]&lt;30, "Young Adults",bank__2[[#This Row],[Age]]&lt;45, "Middle-Aged Adults",bank__2[[#This Row],[Age]]&lt;60, "Older AdultsOlder Adults", bank__2[[#This Row],[Age]]&gt;=60,"Seniors")</f>
        <v>Middle-Aged Adults</v>
      </c>
      <c r="T99" t="str">
        <f t="shared" si="1"/>
        <v>Yes</v>
      </c>
      <c r="U99" cm="1">
        <f t="array" ref="U99">_xlfn.SWITCH(L99, "jan",1, "feb",2, "mar",3, "apr",4, "may",5, "jun",6, "jul",7, "aug",8, "sep",9, "oct",10, "nov",11, "dec",12, "")</f>
        <v>10</v>
      </c>
      <c r="V99" s="2">
        <f>bank__2[[#This Row],[CallDuration (Seconds)]]/60</f>
        <v>3.8833333333333333</v>
      </c>
      <c r="W99" t="str">
        <f>IF(AND(bank__2[[#This Row],[HasHousingLoan]]="yes",bank__2[[#This Row],[HasPersonalLoan]]="yes"),"Both Loans",
IF(bank__2[[#This Row],[HasHousingLoan]]="yes","Only Housing Loan",
IF(bank__2[[#This Row],[HasPersonalLoan]]="yes","Only Personal Loan","No Loan")))</f>
        <v>No Loan</v>
      </c>
    </row>
    <row r="100" spans="1:23">
      <c r="A100">
        <v>99</v>
      </c>
      <c r="B100">
        <v>36</v>
      </c>
      <c r="C100" t="s">
        <v>56</v>
      </c>
      <c r="D100" t="s">
        <v>122</v>
      </c>
      <c r="E100" t="s">
        <v>33</v>
      </c>
      <c r="F100" t="s">
        <v>21</v>
      </c>
      <c r="G100">
        <v>2843</v>
      </c>
      <c r="H100" t="s">
        <v>21</v>
      </c>
      <c r="I100" t="s">
        <v>21</v>
      </c>
      <c r="J100" t="s">
        <v>23</v>
      </c>
      <c r="K100">
        <v>12</v>
      </c>
      <c r="L100" t="s">
        <v>61</v>
      </c>
      <c r="M100">
        <v>473</v>
      </c>
      <c r="N100">
        <v>1</v>
      </c>
      <c r="O100">
        <v>182</v>
      </c>
      <c r="P100">
        <v>1</v>
      </c>
      <c r="Q100" t="s">
        <v>196</v>
      </c>
      <c r="R100" t="s">
        <v>21</v>
      </c>
      <c r="S100" t="str" cm="1">
        <f t="array" ref="S100">_xlfn.IFS(bank__2[[#This Row],[Age]]&lt;30, "Young Adults",bank__2[[#This Row],[Age]]&lt;45, "Middle-Aged Adults",bank__2[[#This Row],[Age]]&lt;60, "Older AdultsOlder Adults", bank__2[[#This Row],[Age]]&gt;=60,"Seniors")</f>
        <v>Middle-Aged Adults</v>
      </c>
      <c r="T100" t="str">
        <f t="shared" si="1"/>
        <v>Yes</v>
      </c>
      <c r="U100" cm="1">
        <f t="array" ref="U100">_xlfn.SWITCH(L100, "jan",1, "feb",2, "mar",3, "apr",4, "may",5, "jun",6, "jul",7, "aug",8, "sep",9, "oct",10, "nov",11, "dec",12, "")</f>
        <v>2</v>
      </c>
      <c r="V100" s="2">
        <f>bank__2[[#This Row],[CallDuration (Seconds)]]/60</f>
        <v>7.8833333333333337</v>
      </c>
      <c r="W100" t="str">
        <f>IF(AND(bank__2[[#This Row],[HasHousingLoan]]="yes",bank__2[[#This Row],[HasPersonalLoan]]="yes"),"Both Loans",
IF(bank__2[[#This Row],[HasHousingLoan]]="yes","Only Housing Loan",
IF(bank__2[[#This Row],[HasPersonalLoan]]="yes","Only Personal Loan","No Loan")))</f>
        <v>No Loan</v>
      </c>
    </row>
    <row r="101" spans="1:23">
      <c r="A101">
        <v>100</v>
      </c>
      <c r="B101">
        <v>31</v>
      </c>
      <c r="C101" t="s">
        <v>18</v>
      </c>
      <c r="D101" t="s">
        <v>44</v>
      </c>
      <c r="E101" t="s">
        <v>20</v>
      </c>
      <c r="F101" t="s">
        <v>21</v>
      </c>
      <c r="G101">
        <v>406</v>
      </c>
      <c r="H101" t="s">
        <v>21</v>
      </c>
      <c r="I101" t="s">
        <v>21</v>
      </c>
      <c r="J101" t="s">
        <v>23</v>
      </c>
      <c r="K101">
        <v>4</v>
      </c>
      <c r="L101" t="s">
        <v>61</v>
      </c>
      <c r="M101">
        <v>736</v>
      </c>
      <c r="N101">
        <v>1</v>
      </c>
      <c r="O101">
        <v>-1</v>
      </c>
      <c r="P101">
        <v>0</v>
      </c>
      <c r="Q101" t="s">
        <v>30</v>
      </c>
      <c r="R101" t="s">
        <v>35</v>
      </c>
      <c r="S101" t="str" cm="1">
        <f t="array" ref="S101">_xlfn.IFS(bank__2[[#This Row],[Age]]&lt;30, "Young Adults",bank__2[[#This Row],[Age]]&lt;45, "Middle-Aged Adults",bank__2[[#This Row],[Age]]&lt;60, "Older AdultsOlder Adults", bank__2[[#This Row],[Age]]&gt;=60,"Seniors")</f>
        <v>Middle-Aged Adults</v>
      </c>
      <c r="T101" t="str">
        <f t="shared" si="1"/>
        <v>No</v>
      </c>
      <c r="U101" cm="1">
        <f t="array" ref="U101">_xlfn.SWITCH(L101, "jan",1, "feb",2, "mar",3, "apr",4, "may",5, "jun",6, "jul",7, "aug",8, "sep",9, "oct",10, "nov",11, "dec",12, "")</f>
        <v>2</v>
      </c>
      <c r="V101" s="2">
        <f>bank__2[[#This Row],[CallDuration (Seconds)]]/60</f>
        <v>12.266666666666667</v>
      </c>
      <c r="W101" t="str">
        <f>IF(AND(bank__2[[#This Row],[HasHousingLoan]]="yes",bank__2[[#This Row],[HasPersonalLoan]]="yes"),"Both Loans",
IF(bank__2[[#This Row],[HasHousingLoan]]="yes","Only Housing Loan",
IF(bank__2[[#This Row],[HasPersonalLoan]]="yes","Only Personal Loan","No Loan")))</f>
        <v>No Loan</v>
      </c>
    </row>
    <row r="102" spans="1:23">
      <c r="A102">
        <v>101</v>
      </c>
      <c r="B102">
        <v>36</v>
      </c>
      <c r="C102" t="s">
        <v>56</v>
      </c>
      <c r="D102" t="s">
        <v>19</v>
      </c>
      <c r="E102" t="s">
        <v>33</v>
      </c>
      <c r="F102" t="s">
        <v>21</v>
      </c>
      <c r="G102">
        <v>0</v>
      </c>
      <c r="H102" t="s">
        <v>35</v>
      </c>
      <c r="I102" t="s">
        <v>21</v>
      </c>
      <c r="J102" t="s">
        <v>30</v>
      </c>
      <c r="K102">
        <v>6</v>
      </c>
      <c r="L102" t="s">
        <v>37</v>
      </c>
      <c r="M102">
        <v>337</v>
      </c>
      <c r="N102">
        <v>1</v>
      </c>
      <c r="O102">
        <v>-1</v>
      </c>
      <c r="P102">
        <v>0</v>
      </c>
      <c r="Q102" t="s">
        <v>30</v>
      </c>
      <c r="R102" t="s">
        <v>21</v>
      </c>
      <c r="S102" t="str" cm="1">
        <f t="array" ref="S102">_xlfn.IFS(bank__2[[#This Row],[Age]]&lt;30, "Young Adults",bank__2[[#This Row],[Age]]&lt;45, "Middle-Aged Adults",bank__2[[#This Row],[Age]]&lt;60, "Older AdultsOlder Adults", bank__2[[#This Row],[Age]]&gt;=60,"Seniors")</f>
        <v>Middle-Aged Adults</v>
      </c>
      <c r="T102" t="str">
        <f t="shared" si="1"/>
        <v>No</v>
      </c>
      <c r="U102" cm="1">
        <f t="array" ref="U102">_xlfn.SWITCH(L102, "jan",1, "feb",2, "mar",3, "apr",4, "may",5, "jun",6, "jul",7, "aug",8, "sep",9, "oct",10, "nov",11, "dec",12, "")</f>
        <v>5</v>
      </c>
      <c r="V102" s="2">
        <f>bank__2[[#This Row],[CallDuration (Seconds)]]/60</f>
        <v>5.6166666666666663</v>
      </c>
      <c r="W102" t="str">
        <f>IF(AND(bank__2[[#This Row],[HasHousingLoan]]="yes",bank__2[[#This Row],[HasPersonalLoan]]="yes"),"Both Loans",
IF(bank__2[[#This Row],[HasHousingLoan]]="yes","Only Housing Loan",
IF(bank__2[[#This Row],[HasPersonalLoan]]="yes","Only Personal Loan","No Loan")))</f>
        <v>Only Housing Loan</v>
      </c>
    </row>
    <row r="103" spans="1:23">
      <c r="A103">
        <v>102</v>
      </c>
      <c r="B103">
        <v>38</v>
      </c>
      <c r="C103" t="s">
        <v>43</v>
      </c>
      <c r="D103" t="s">
        <v>44</v>
      </c>
      <c r="E103" t="s">
        <v>45</v>
      </c>
      <c r="F103" t="s">
        <v>21</v>
      </c>
      <c r="G103">
        <v>493</v>
      </c>
      <c r="H103" t="s">
        <v>35</v>
      </c>
      <c r="I103" t="s">
        <v>21</v>
      </c>
      <c r="J103" t="s">
        <v>23</v>
      </c>
      <c r="K103">
        <v>11</v>
      </c>
      <c r="L103" t="s">
        <v>37</v>
      </c>
      <c r="M103">
        <v>553</v>
      </c>
      <c r="N103">
        <v>1</v>
      </c>
      <c r="O103">
        <v>367</v>
      </c>
      <c r="P103">
        <v>7</v>
      </c>
      <c r="Q103" t="s">
        <v>41</v>
      </c>
      <c r="R103" t="s">
        <v>21</v>
      </c>
      <c r="S103" t="str" cm="1">
        <f t="array" ref="S103">_xlfn.IFS(bank__2[[#This Row],[Age]]&lt;30, "Young Adults",bank__2[[#This Row],[Age]]&lt;45, "Middle-Aged Adults",bank__2[[#This Row],[Age]]&lt;60, "Older AdultsOlder Adults", bank__2[[#This Row],[Age]]&gt;=60,"Seniors")</f>
        <v>Middle-Aged Adults</v>
      </c>
      <c r="T103" t="str">
        <f t="shared" si="1"/>
        <v>Yes</v>
      </c>
      <c r="U103" cm="1">
        <f t="array" ref="U103">_xlfn.SWITCH(L103, "jan",1, "feb",2, "mar",3, "apr",4, "may",5, "jun",6, "jul",7, "aug",8, "sep",9, "oct",10, "nov",11, "dec",12, "")</f>
        <v>5</v>
      </c>
      <c r="V103" s="2">
        <f>bank__2[[#This Row],[CallDuration (Seconds)]]/60</f>
        <v>9.2166666666666668</v>
      </c>
      <c r="W103" t="str">
        <f>IF(AND(bank__2[[#This Row],[HasHousingLoan]]="yes",bank__2[[#This Row],[HasPersonalLoan]]="yes"),"Both Loans",
IF(bank__2[[#This Row],[HasHousingLoan]]="yes","Only Housing Loan",
IF(bank__2[[#This Row],[HasPersonalLoan]]="yes","Only Personal Loan","No Loan")))</f>
        <v>Only Housing Loan</v>
      </c>
    </row>
    <row r="104" spans="1:23">
      <c r="A104">
        <v>103</v>
      </c>
      <c r="B104">
        <v>49</v>
      </c>
      <c r="C104" t="s">
        <v>72</v>
      </c>
      <c r="D104" t="s">
        <v>19</v>
      </c>
      <c r="E104" t="s">
        <v>33</v>
      </c>
      <c r="F104" t="s">
        <v>21</v>
      </c>
      <c r="G104">
        <v>5996</v>
      </c>
      <c r="H104" t="s">
        <v>21</v>
      </c>
      <c r="I104" t="s">
        <v>21</v>
      </c>
      <c r="J104" t="s">
        <v>146</v>
      </c>
      <c r="K104">
        <v>21</v>
      </c>
      <c r="L104" t="s">
        <v>124</v>
      </c>
      <c r="M104">
        <v>345</v>
      </c>
      <c r="N104">
        <v>2</v>
      </c>
      <c r="O104">
        <v>-1</v>
      </c>
      <c r="P104">
        <v>0</v>
      </c>
      <c r="Q104" t="s">
        <v>30</v>
      </c>
      <c r="R104" t="s">
        <v>21</v>
      </c>
      <c r="S104" t="str" cm="1">
        <f t="array" ref="S104">_xlfn.IFS(bank__2[[#This Row],[Age]]&lt;30, "Young Adults",bank__2[[#This Row],[Age]]&lt;45, "Middle-Aged Adults",bank__2[[#This Row],[Age]]&lt;60, "Older AdultsOlder Adults", bank__2[[#This Row],[Age]]&gt;=60,"Seniors")</f>
        <v>Older AdultsOlder Adults</v>
      </c>
      <c r="T104" t="str">
        <f t="shared" si="1"/>
        <v>No</v>
      </c>
      <c r="U104" cm="1">
        <f t="array" ref="U104">_xlfn.SWITCH(L104, "jan",1, "feb",2, "mar",3, "apr",4, "may",5, "jun",6, "jul",7, "aug",8, "sep",9, "oct",10, "nov",11, "dec",12, "")</f>
        <v>11</v>
      </c>
      <c r="V104" s="2">
        <f>bank__2[[#This Row],[CallDuration (Seconds)]]/60</f>
        <v>5.75</v>
      </c>
      <c r="W104" t="str">
        <f>IF(AND(bank__2[[#This Row],[HasHousingLoan]]="yes",bank__2[[#This Row],[HasPersonalLoan]]="yes"),"Both Loans",
IF(bank__2[[#This Row],[HasHousingLoan]]="yes","Only Housing Loan",
IF(bank__2[[#This Row],[HasPersonalLoan]]="yes","Only Personal Loan","No Loan")))</f>
        <v>No Loan</v>
      </c>
    </row>
    <row r="105" spans="1:23">
      <c r="A105">
        <v>104</v>
      </c>
      <c r="B105">
        <v>57</v>
      </c>
      <c r="C105" t="s">
        <v>32</v>
      </c>
      <c r="D105" t="s">
        <v>44</v>
      </c>
      <c r="E105" t="s">
        <v>20</v>
      </c>
      <c r="F105" t="s">
        <v>21</v>
      </c>
      <c r="G105">
        <v>3777</v>
      </c>
      <c r="H105" t="s">
        <v>35</v>
      </c>
      <c r="I105" t="s">
        <v>21</v>
      </c>
      <c r="J105" t="s">
        <v>146</v>
      </c>
      <c r="K105">
        <v>13</v>
      </c>
      <c r="L105" t="s">
        <v>37</v>
      </c>
      <c r="M105">
        <v>65</v>
      </c>
      <c r="N105">
        <v>2</v>
      </c>
      <c r="O105">
        <v>-1</v>
      </c>
      <c r="P105">
        <v>0</v>
      </c>
      <c r="Q105" t="s">
        <v>30</v>
      </c>
      <c r="R105" t="s">
        <v>21</v>
      </c>
      <c r="S105" t="str" cm="1">
        <f t="array" ref="S105">_xlfn.IFS(bank__2[[#This Row],[Age]]&lt;30, "Young Adults",bank__2[[#This Row],[Age]]&lt;45, "Middle-Aged Adults",bank__2[[#This Row],[Age]]&lt;60, "Older AdultsOlder Adults", bank__2[[#This Row],[Age]]&gt;=60,"Seniors")</f>
        <v>Older AdultsOlder Adults</v>
      </c>
      <c r="T105" t="str">
        <f t="shared" si="1"/>
        <v>No</v>
      </c>
      <c r="U105" cm="1">
        <f t="array" ref="U105">_xlfn.SWITCH(L105, "jan",1, "feb",2, "mar",3, "apr",4, "may",5, "jun",6, "jul",7, "aug",8, "sep",9, "oct",10, "nov",11, "dec",12, "")</f>
        <v>5</v>
      </c>
      <c r="V105" s="2">
        <f>bank__2[[#This Row],[CallDuration (Seconds)]]/60</f>
        <v>1.0833333333333333</v>
      </c>
      <c r="W105" t="str">
        <f>IF(AND(bank__2[[#This Row],[HasHousingLoan]]="yes",bank__2[[#This Row],[HasPersonalLoan]]="yes"),"Both Loans",
IF(bank__2[[#This Row],[HasHousingLoan]]="yes","Only Housing Loan",
IF(bank__2[[#This Row],[HasPersonalLoan]]="yes","Only Personal Loan","No Loan")))</f>
        <v>Only Housing Loan</v>
      </c>
    </row>
    <row r="106" spans="1:23">
      <c r="A106">
        <v>105</v>
      </c>
      <c r="B106">
        <v>34</v>
      </c>
      <c r="C106" t="s">
        <v>43</v>
      </c>
      <c r="D106" t="s">
        <v>44</v>
      </c>
      <c r="E106" t="s">
        <v>33</v>
      </c>
      <c r="F106" t="s">
        <v>21</v>
      </c>
      <c r="G106">
        <v>524</v>
      </c>
      <c r="H106" t="s">
        <v>21</v>
      </c>
      <c r="I106" t="s">
        <v>21</v>
      </c>
      <c r="J106" t="s">
        <v>30</v>
      </c>
      <c r="K106">
        <v>13</v>
      </c>
      <c r="L106" t="s">
        <v>92</v>
      </c>
      <c r="M106">
        <v>9</v>
      </c>
      <c r="N106">
        <v>1</v>
      </c>
      <c r="O106">
        <v>-1</v>
      </c>
      <c r="P106">
        <v>0</v>
      </c>
      <c r="Q106" t="s">
        <v>30</v>
      </c>
      <c r="R106" t="s">
        <v>21</v>
      </c>
      <c r="S106" t="str" cm="1">
        <f t="array" ref="S106">_xlfn.IFS(bank__2[[#This Row],[Age]]&lt;30, "Young Adults",bank__2[[#This Row],[Age]]&lt;45, "Middle-Aged Adults",bank__2[[#This Row],[Age]]&lt;60, "Older AdultsOlder Adults", bank__2[[#This Row],[Age]]&gt;=60,"Seniors")</f>
        <v>Middle-Aged Adults</v>
      </c>
      <c r="T106" t="str">
        <f t="shared" si="1"/>
        <v>No</v>
      </c>
      <c r="U106" cm="1">
        <f t="array" ref="U106">_xlfn.SWITCH(L106, "jan",1, "feb",2, "mar",3, "apr",4, "may",5, "jun",6, "jul",7, "aug",8, "sep",9, "oct",10, "nov",11, "dec",12, "")</f>
        <v>8</v>
      </c>
      <c r="V106" s="2">
        <f>bank__2[[#This Row],[CallDuration (Seconds)]]/60</f>
        <v>0.15</v>
      </c>
      <c r="W106" t="str">
        <f>IF(AND(bank__2[[#This Row],[HasHousingLoan]]="yes",bank__2[[#This Row],[HasPersonalLoan]]="yes"),"Both Loans",
IF(bank__2[[#This Row],[HasHousingLoan]]="yes","Only Housing Loan",
IF(bank__2[[#This Row],[HasPersonalLoan]]="yes","Only Personal Loan","No Loan")))</f>
        <v>No Loan</v>
      </c>
    </row>
    <row r="107" spans="1:23">
      <c r="A107">
        <v>106</v>
      </c>
      <c r="B107">
        <v>32</v>
      </c>
      <c r="C107" t="s">
        <v>43</v>
      </c>
      <c r="D107" t="s">
        <v>44</v>
      </c>
      <c r="E107" t="s">
        <v>45</v>
      </c>
      <c r="F107" t="s">
        <v>21</v>
      </c>
      <c r="G107">
        <v>574</v>
      </c>
      <c r="H107" t="s">
        <v>35</v>
      </c>
      <c r="I107" t="s">
        <v>21</v>
      </c>
      <c r="J107" t="s">
        <v>23</v>
      </c>
      <c r="K107">
        <v>14</v>
      </c>
      <c r="L107" t="s">
        <v>48</v>
      </c>
      <c r="M107">
        <v>259</v>
      </c>
      <c r="N107">
        <v>2</v>
      </c>
      <c r="O107">
        <v>145</v>
      </c>
      <c r="P107">
        <v>3</v>
      </c>
      <c r="Q107" t="s">
        <v>41</v>
      </c>
      <c r="R107" t="s">
        <v>21</v>
      </c>
      <c r="S107" t="str" cm="1">
        <f t="array" ref="S107">_xlfn.IFS(bank__2[[#This Row],[Age]]&lt;30, "Young Adults",bank__2[[#This Row],[Age]]&lt;45, "Middle-Aged Adults",bank__2[[#This Row],[Age]]&lt;60, "Older AdultsOlder Adults", bank__2[[#This Row],[Age]]&gt;=60,"Seniors")</f>
        <v>Middle-Aged Adults</v>
      </c>
      <c r="T107" t="str">
        <f t="shared" si="1"/>
        <v>Yes</v>
      </c>
      <c r="U107" cm="1">
        <f t="array" ref="U107">_xlfn.SWITCH(L107, "jan",1, "feb",2, "mar",3, "apr",4, "may",5, "jun",6, "jul",7, "aug",8, "sep",9, "oct",10, "nov",11, "dec",12, "")</f>
        <v>4</v>
      </c>
      <c r="V107" s="2">
        <f>bank__2[[#This Row],[CallDuration (Seconds)]]/60</f>
        <v>4.3166666666666664</v>
      </c>
      <c r="W107" t="str">
        <f>IF(AND(bank__2[[#This Row],[HasHousingLoan]]="yes",bank__2[[#This Row],[HasPersonalLoan]]="yes"),"Both Loans",
IF(bank__2[[#This Row],[HasHousingLoan]]="yes","Only Housing Loan",
IF(bank__2[[#This Row],[HasPersonalLoan]]="yes","Only Personal Loan","No Loan")))</f>
        <v>Only Housing Loan</v>
      </c>
    </row>
    <row r="108" spans="1:23">
      <c r="A108">
        <v>107</v>
      </c>
      <c r="B108">
        <v>37</v>
      </c>
      <c r="C108" t="s">
        <v>56</v>
      </c>
      <c r="D108" t="s">
        <v>19</v>
      </c>
      <c r="E108" t="s">
        <v>33</v>
      </c>
      <c r="F108" t="s">
        <v>21</v>
      </c>
      <c r="G108">
        <v>427</v>
      </c>
      <c r="H108" t="s">
        <v>35</v>
      </c>
      <c r="I108" t="s">
        <v>35</v>
      </c>
      <c r="J108" t="s">
        <v>30</v>
      </c>
      <c r="K108">
        <v>9</v>
      </c>
      <c r="L108" t="s">
        <v>53</v>
      </c>
      <c r="M108">
        <v>371</v>
      </c>
      <c r="N108">
        <v>3</v>
      </c>
      <c r="O108">
        <v>-1</v>
      </c>
      <c r="P108">
        <v>0</v>
      </c>
      <c r="Q108" t="s">
        <v>30</v>
      </c>
      <c r="R108" t="s">
        <v>21</v>
      </c>
      <c r="S108" t="str" cm="1">
        <f t="array" ref="S108">_xlfn.IFS(bank__2[[#This Row],[Age]]&lt;30, "Young Adults",bank__2[[#This Row],[Age]]&lt;45, "Middle-Aged Adults",bank__2[[#This Row],[Age]]&lt;60, "Older AdultsOlder Adults", bank__2[[#This Row],[Age]]&gt;=60,"Seniors")</f>
        <v>Middle-Aged Adults</v>
      </c>
      <c r="T108" t="str">
        <f t="shared" si="1"/>
        <v>No</v>
      </c>
      <c r="U108" cm="1">
        <f t="array" ref="U108">_xlfn.SWITCH(L108, "jan",1, "feb",2, "mar",3, "apr",4, "may",5, "jun",6, "jul",7, "aug",8, "sep",9, "oct",10, "nov",11, "dec",12, "")</f>
        <v>6</v>
      </c>
      <c r="V108" s="2">
        <f>bank__2[[#This Row],[CallDuration (Seconds)]]/60</f>
        <v>6.1833333333333336</v>
      </c>
      <c r="W108" t="str">
        <f>IF(AND(bank__2[[#This Row],[HasHousingLoan]]="yes",bank__2[[#This Row],[HasPersonalLoan]]="yes"),"Both Loans",
IF(bank__2[[#This Row],[HasHousingLoan]]="yes","Only Housing Loan",
IF(bank__2[[#This Row],[HasPersonalLoan]]="yes","Only Personal Loan","No Loan")))</f>
        <v>Both Loans</v>
      </c>
    </row>
    <row r="109" spans="1:23">
      <c r="A109">
        <v>108</v>
      </c>
      <c r="B109">
        <v>33</v>
      </c>
      <c r="C109" t="s">
        <v>66</v>
      </c>
      <c r="D109" t="s">
        <v>19</v>
      </c>
      <c r="E109" t="s">
        <v>45</v>
      </c>
      <c r="F109" t="s">
        <v>21</v>
      </c>
      <c r="G109">
        <v>483</v>
      </c>
      <c r="H109" t="s">
        <v>35</v>
      </c>
      <c r="I109" t="s">
        <v>21</v>
      </c>
      <c r="J109" t="s">
        <v>23</v>
      </c>
      <c r="K109">
        <v>3</v>
      </c>
      <c r="L109" t="s">
        <v>61</v>
      </c>
      <c r="M109">
        <v>280</v>
      </c>
      <c r="N109">
        <v>2</v>
      </c>
      <c r="O109">
        <v>-1</v>
      </c>
      <c r="P109">
        <v>0</v>
      </c>
      <c r="Q109" t="s">
        <v>30</v>
      </c>
      <c r="R109" t="s">
        <v>21</v>
      </c>
      <c r="S109" t="str" cm="1">
        <f t="array" ref="S109">_xlfn.IFS(bank__2[[#This Row],[Age]]&lt;30, "Young Adults",bank__2[[#This Row],[Age]]&lt;45, "Middle-Aged Adults",bank__2[[#This Row],[Age]]&lt;60, "Older AdultsOlder Adults", bank__2[[#This Row],[Age]]&gt;=60,"Seniors")</f>
        <v>Middle-Aged Adults</v>
      </c>
      <c r="T109" t="str">
        <f t="shared" si="1"/>
        <v>No</v>
      </c>
      <c r="U109" cm="1">
        <f t="array" ref="U109">_xlfn.SWITCH(L109, "jan",1, "feb",2, "mar",3, "apr",4, "may",5, "jun",6, "jul",7, "aug",8, "sep",9, "oct",10, "nov",11, "dec",12, "")</f>
        <v>2</v>
      </c>
      <c r="V109" s="2">
        <f>bank__2[[#This Row],[CallDuration (Seconds)]]/60</f>
        <v>4.666666666666667</v>
      </c>
      <c r="W109" t="str">
        <f>IF(AND(bank__2[[#This Row],[HasHousingLoan]]="yes",bank__2[[#This Row],[HasPersonalLoan]]="yes"),"Both Loans",
IF(bank__2[[#This Row],[HasHousingLoan]]="yes","Only Housing Loan",
IF(bank__2[[#This Row],[HasPersonalLoan]]="yes","Only Personal Loan","No Loan")))</f>
        <v>Only Housing Loan</v>
      </c>
    </row>
    <row r="110" spans="1:23">
      <c r="A110">
        <v>109</v>
      </c>
      <c r="B110">
        <v>56</v>
      </c>
      <c r="C110" t="s">
        <v>18</v>
      </c>
      <c r="D110" t="s">
        <v>19</v>
      </c>
      <c r="E110" t="s">
        <v>20</v>
      </c>
      <c r="F110" t="s">
        <v>21</v>
      </c>
      <c r="G110">
        <v>3391</v>
      </c>
      <c r="H110" t="s">
        <v>21</v>
      </c>
      <c r="I110" t="s">
        <v>21</v>
      </c>
      <c r="J110" t="s">
        <v>23</v>
      </c>
      <c r="K110">
        <v>21</v>
      </c>
      <c r="L110" t="s">
        <v>48</v>
      </c>
      <c r="M110">
        <v>243</v>
      </c>
      <c r="N110">
        <v>1</v>
      </c>
      <c r="O110">
        <v>-1</v>
      </c>
      <c r="P110">
        <v>0</v>
      </c>
      <c r="Q110" t="s">
        <v>30</v>
      </c>
      <c r="R110" t="s">
        <v>35</v>
      </c>
      <c r="S110" t="str" cm="1">
        <f t="array" ref="S110">_xlfn.IFS(bank__2[[#This Row],[Age]]&lt;30, "Young Adults",bank__2[[#This Row],[Age]]&lt;45, "Middle-Aged Adults",bank__2[[#This Row],[Age]]&lt;60, "Older AdultsOlder Adults", bank__2[[#This Row],[Age]]&gt;=60,"Seniors")</f>
        <v>Older AdultsOlder Adults</v>
      </c>
      <c r="T110" t="str">
        <f t="shared" si="1"/>
        <v>No</v>
      </c>
      <c r="U110" cm="1">
        <f t="array" ref="U110">_xlfn.SWITCH(L110, "jan",1, "feb",2, "mar",3, "apr",4, "may",5, "jun",6, "jul",7, "aug",8, "sep",9, "oct",10, "nov",11, "dec",12, "")</f>
        <v>4</v>
      </c>
      <c r="V110" s="2">
        <f>bank__2[[#This Row],[CallDuration (Seconds)]]/60</f>
        <v>4.05</v>
      </c>
      <c r="W110" t="str">
        <f>IF(AND(bank__2[[#This Row],[HasHousingLoan]]="yes",bank__2[[#This Row],[HasPersonalLoan]]="yes"),"Both Loans",
IF(bank__2[[#This Row],[HasHousingLoan]]="yes","Only Housing Loan",
IF(bank__2[[#This Row],[HasPersonalLoan]]="yes","Only Personal Loan","No Loan")))</f>
        <v>No Loan</v>
      </c>
    </row>
    <row r="111" spans="1:23">
      <c r="A111">
        <v>110</v>
      </c>
      <c r="B111">
        <v>27</v>
      </c>
      <c r="C111" t="s">
        <v>135</v>
      </c>
      <c r="D111" t="s">
        <v>19</v>
      </c>
      <c r="E111" t="s">
        <v>20</v>
      </c>
      <c r="F111" t="s">
        <v>21</v>
      </c>
      <c r="G111">
        <v>0</v>
      </c>
      <c r="H111" t="s">
        <v>35</v>
      </c>
      <c r="I111" t="s">
        <v>21</v>
      </c>
      <c r="J111" t="s">
        <v>23</v>
      </c>
      <c r="K111">
        <v>23</v>
      </c>
      <c r="L111" t="s">
        <v>119</v>
      </c>
      <c r="M111">
        <v>435</v>
      </c>
      <c r="N111">
        <v>3</v>
      </c>
      <c r="O111">
        <v>-1</v>
      </c>
      <c r="P111">
        <v>0</v>
      </c>
      <c r="Q111" t="s">
        <v>30</v>
      </c>
      <c r="R111" t="s">
        <v>21</v>
      </c>
      <c r="S111" t="str" cm="1">
        <f t="array" ref="S111">_xlfn.IFS(bank__2[[#This Row],[Age]]&lt;30, "Young Adults",bank__2[[#This Row],[Age]]&lt;45, "Middle-Aged Adults",bank__2[[#This Row],[Age]]&lt;60, "Older AdultsOlder Adults", bank__2[[#This Row],[Age]]&gt;=60,"Seniors")</f>
        <v>Young Adults</v>
      </c>
      <c r="T111" t="str">
        <f t="shared" si="1"/>
        <v>No</v>
      </c>
      <c r="U111" cm="1">
        <f t="array" ref="U111">_xlfn.SWITCH(L111, "jan",1, "feb",2, "mar",3, "apr",4, "may",5, "jun",6, "jul",7, "aug",8, "sep",9, "oct",10, "nov",11, "dec",12, "")</f>
        <v>7</v>
      </c>
      <c r="V111" s="2">
        <f>bank__2[[#This Row],[CallDuration (Seconds)]]/60</f>
        <v>7.25</v>
      </c>
      <c r="W111" t="str">
        <f>IF(AND(bank__2[[#This Row],[HasHousingLoan]]="yes",bank__2[[#This Row],[HasPersonalLoan]]="yes"),"Both Loans",
IF(bank__2[[#This Row],[HasHousingLoan]]="yes","Only Housing Loan",
IF(bank__2[[#This Row],[HasPersonalLoan]]="yes","Only Personal Loan","No Loan")))</f>
        <v>Only Housing Loan</v>
      </c>
    </row>
    <row r="112" spans="1:23">
      <c r="A112">
        <v>111</v>
      </c>
      <c r="B112">
        <v>21</v>
      </c>
      <c r="C112" t="s">
        <v>94</v>
      </c>
      <c r="D112" t="s">
        <v>44</v>
      </c>
      <c r="E112" t="s">
        <v>33</v>
      </c>
      <c r="F112" t="s">
        <v>21</v>
      </c>
      <c r="G112">
        <v>2488</v>
      </c>
      <c r="H112" t="s">
        <v>21</v>
      </c>
      <c r="I112" t="s">
        <v>21</v>
      </c>
      <c r="J112" t="s">
        <v>23</v>
      </c>
      <c r="K112">
        <v>30</v>
      </c>
      <c r="L112" t="s">
        <v>53</v>
      </c>
      <c r="M112">
        <v>258</v>
      </c>
      <c r="N112">
        <v>6</v>
      </c>
      <c r="O112">
        <v>169</v>
      </c>
      <c r="P112">
        <v>3</v>
      </c>
      <c r="Q112" t="s">
        <v>196</v>
      </c>
      <c r="R112" t="s">
        <v>35</v>
      </c>
      <c r="S112" t="str" cm="1">
        <f t="array" ref="S112">_xlfn.IFS(bank__2[[#This Row],[Age]]&lt;30, "Young Adults",bank__2[[#This Row],[Age]]&lt;45, "Middle-Aged Adults",bank__2[[#This Row],[Age]]&lt;60, "Older AdultsOlder Adults", bank__2[[#This Row],[Age]]&gt;=60,"Seniors")</f>
        <v>Young Adults</v>
      </c>
      <c r="T112" t="str">
        <f t="shared" si="1"/>
        <v>Yes</v>
      </c>
      <c r="U112" cm="1">
        <f t="array" ref="U112">_xlfn.SWITCH(L112, "jan",1, "feb",2, "mar",3, "apr",4, "may",5, "jun",6, "jul",7, "aug",8, "sep",9, "oct",10, "nov",11, "dec",12, "")</f>
        <v>6</v>
      </c>
      <c r="V112" s="2">
        <f>bank__2[[#This Row],[CallDuration (Seconds)]]/60</f>
        <v>4.3</v>
      </c>
      <c r="W112" t="str">
        <f>IF(AND(bank__2[[#This Row],[HasHousingLoan]]="yes",bank__2[[#This Row],[HasPersonalLoan]]="yes"),"Both Loans",
IF(bank__2[[#This Row],[HasHousingLoan]]="yes","Only Housing Loan",
IF(bank__2[[#This Row],[HasPersonalLoan]]="yes","Only Personal Loan","No Loan")))</f>
        <v>No Loan</v>
      </c>
    </row>
    <row r="113" spans="1:23">
      <c r="A113">
        <v>112</v>
      </c>
      <c r="B113">
        <v>58</v>
      </c>
      <c r="C113" t="s">
        <v>43</v>
      </c>
      <c r="D113" t="s">
        <v>19</v>
      </c>
      <c r="E113" t="s">
        <v>45</v>
      </c>
      <c r="F113" t="s">
        <v>21</v>
      </c>
      <c r="G113">
        <v>1517</v>
      </c>
      <c r="H113" t="s">
        <v>35</v>
      </c>
      <c r="I113" t="s">
        <v>21</v>
      </c>
      <c r="J113" t="s">
        <v>146</v>
      </c>
      <c r="K113">
        <v>29</v>
      </c>
      <c r="L113" t="s">
        <v>119</v>
      </c>
      <c r="M113">
        <v>7</v>
      </c>
      <c r="N113">
        <v>5</v>
      </c>
      <c r="O113">
        <v>-1</v>
      </c>
      <c r="P113">
        <v>0</v>
      </c>
      <c r="Q113" t="s">
        <v>30</v>
      </c>
      <c r="R113" t="s">
        <v>21</v>
      </c>
      <c r="S113" t="str" cm="1">
        <f t="array" ref="S113">_xlfn.IFS(bank__2[[#This Row],[Age]]&lt;30, "Young Adults",bank__2[[#This Row],[Age]]&lt;45, "Middle-Aged Adults",bank__2[[#This Row],[Age]]&lt;60, "Older AdultsOlder Adults", bank__2[[#This Row],[Age]]&gt;=60,"Seniors")</f>
        <v>Older AdultsOlder Adults</v>
      </c>
      <c r="T113" t="str">
        <f t="shared" si="1"/>
        <v>No</v>
      </c>
      <c r="U113" cm="1">
        <f t="array" ref="U113">_xlfn.SWITCH(L113, "jan",1, "feb",2, "mar",3, "apr",4, "may",5, "jun",6, "jul",7, "aug",8, "sep",9, "oct",10, "nov",11, "dec",12, "")</f>
        <v>7</v>
      </c>
      <c r="V113" s="2">
        <f>bank__2[[#This Row],[CallDuration (Seconds)]]/60</f>
        <v>0.11666666666666667</v>
      </c>
      <c r="W113" t="str">
        <f>IF(AND(bank__2[[#This Row],[HasHousingLoan]]="yes",bank__2[[#This Row],[HasPersonalLoan]]="yes"),"Both Loans",
IF(bank__2[[#This Row],[HasHousingLoan]]="yes","Only Housing Loan",
IF(bank__2[[#This Row],[HasPersonalLoan]]="yes","Only Personal Loan","No Loan")))</f>
        <v>Only Housing Loan</v>
      </c>
    </row>
    <row r="114" spans="1:23">
      <c r="A114">
        <v>113</v>
      </c>
      <c r="B114">
        <v>32</v>
      </c>
      <c r="C114" t="s">
        <v>66</v>
      </c>
      <c r="D114" t="s">
        <v>19</v>
      </c>
      <c r="E114" t="s">
        <v>33</v>
      </c>
      <c r="F114" t="s">
        <v>21</v>
      </c>
      <c r="G114">
        <v>217</v>
      </c>
      <c r="H114" t="s">
        <v>35</v>
      </c>
      <c r="I114" t="s">
        <v>35</v>
      </c>
      <c r="J114" t="s">
        <v>23</v>
      </c>
      <c r="K114">
        <v>15</v>
      </c>
      <c r="L114" t="s">
        <v>119</v>
      </c>
      <c r="M114">
        <v>317</v>
      </c>
      <c r="N114">
        <v>5</v>
      </c>
      <c r="O114">
        <v>-1</v>
      </c>
      <c r="P114">
        <v>0</v>
      </c>
      <c r="Q114" t="s">
        <v>30</v>
      </c>
      <c r="R114" t="s">
        <v>21</v>
      </c>
      <c r="S114" t="str" cm="1">
        <f t="array" ref="S114">_xlfn.IFS(bank__2[[#This Row],[Age]]&lt;30, "Young Adults",bank__2[[#This Row],[Age]]&lt;45, "Middle-Aged Adults",bank__2[[#This Row],[Age]]&lt;60, "Older AdultsOlder Adults", bank__2[[#This Row],[Age]]&gt;=60,"Seniors")</f>
        <v>Middle-Aged Adults</v>
      </c>
      <c r="T114" t="str">
        <f t="shared" si="1"/>
        <v>No</v>
      </c>
      <c r="U114" cm="1">
        <f t="array" ref="U114">_xlfn.SWITCH(L114, "jan",1, "feb",2, "mar",3, "apr",4, "may",5, "jun",6, "jul",7, "aug",8, "sep",9, "oct",10, "nov",11, "dec",12, "")</f>
        <v>7</v>
      </c>
      <c r="V114" s="2">
        <f>bank__2[[#This Row],[CallDuration (Seconds)]]/60</f>
        <v>5.2833333333333332</v>
      </c>
      <c r="W114" t="str">
        <f>IF(AND(bank__2[[#This Row],[HasHousingLoan]]="yes",bank__2[[#This Row],[HasPersonalLoan]]="yes"),"Both Loans",
IF(bank__2[[#This Row],[HasHousingLoan]]="yes","Only Housing Loan",
IF(bank__2[[#This Row],[HasPersonalLoan]]="yes","Only Personal Loan","No Loan")))</f>
        <v>Both Loans</v>
      </c>
    </row>
    <row r="115" spans="1:23">
      <c r="A115">
        <v>114</v>
      </c>
      <c r="B115">
        <v>33</v>
      </c>
      <c r="C115" t="s">
        <v>56</v>
      </c>
      <c r="D115" t="s">
        <v>44</v>
      </c>
      <c r="E115" t="s">
        <v>33</v>
      </c>
      <c r="F115" t="s">
        <v>21</v>
      </c>
      <c r="G115">
        <v>22</v>
      </c>
      <c r="H115" t="s">
        <v>21</v>
      </c>
      <c r="I115" t="s">
        <v>21</v>
      </c>
      <c r="J115" t="s">
        <v>23</v>
      </c>
      <c r="K115">
        <v>30</v>
      </c>
      <c r="L115" t="s">
        <v>100</v>
      </c>
      <c r="M115">
        <v>76</v>
      </c>
      <c r="N115">
        <v>2</v>
      </c>
      <c r="O115">
        <v>207</v>
      </c>
      <c r="P115">
        <v>1</v>
      </c>
      <c r="Q115" t="s">
        <v>41</v>
      </c>
      <c r="R115" t="s">
        <v>21</v>
      </c>
      <c r="S115" t="str" cm="1">
        <f t="array" ref="S115">_xlfn.IFS(bank__2[[#This Row],[Age]]&lt;30, "Young Adults",bank__2[[#This Row],[Age]]&lt;45, "Middle-Aged Adults",bank__2[[#This Row],[Age]]&lt;60, "Older AdultsOlder Adults", bank__2[[#This Row],[Age]]&gt;=60,"Seniors")</f>
        <v>Middle-Aged Adults</v>
      </c>
      <c r="T115" t="str">
        <f t="shared" si="1"/>
        <v>Yes</v>
      </c>
      <c r="U115" cm="1">
        <f t="array" ref="U115">_xlfn.SWITCH(L115, "jan",1, "feb",2, "mar",3, "apr",4, "may",5, "jun",6, "jul",7, "aug",8, "sep",9, "oct",10, "nov",11, "dec",12, "")</f>
        <v>1</v>
      </c>
      <c r="V115" s="2">
        <f>bank__2[[#This Row],[CallDuration (Seconds)]]/60</f>
        <v>1.2666666666666666</v>
      </c>
      <c r="W115" t="str">
        <f>IF(AND(bank__2[[#This Row],[HasHousingLoan]]="yes",bank__2[[#This Row],[HasPersonalLoan]]="yes"),"Both Loans",
IF(bank__2[[#This Row],[HasHousingLoan]]="yes","Only Housing Loan",
IF(bank__2[[#This Row],[HasPersonalLoan]]="yes","Only Personal Loan","No Loan")))</f>
        <v>No Loan</v>
      </c>
    </row>
    <row r="116" spans="1:23">
      <c r="A116">
        <v>115</v>
      </c>
      <c r="B116">
        <v>25</v>
      </c>
      <c r="C116" t="s">
        <v>94</v>
      </c>
      <c r="D116" t="s">
        <v>44</v>
      </c>
      <c r="E116" t="s">
        <v>33</v>
      </c>
      <c r="F116" t="s">
        <v>21</v>
      </c>
      <c r="G116">
        <v>331</v>
      </c>
      <c r="H116" t="s">
        <v>21</v>
      </c>
      <c r="I116" t="s">
        <v>21</v>
      </c>
      <c r="J116" t="s">
        <v>146</v>
      </c>
      <c r="K116">
        <v>26</v>
      </c>
      <c r="L116" t="s">
        <v>92</v>
      </c>
      <c r="M116">
        <v>170</v>
      </c>
      <c r="N116">
        <v>4</v>
      </c>
      <c r="O116">
        <v>-1</v>
      </c>
      <c r="P116">
        <v>0</v>
      </c>
      <c r="Q116" t="s">
        <v>30</v>
      </c>
      <c r="R116" t="s">
        <v>35</v>
      </c>
      <c r="S116" t="str" cm="1">
        <f t="array" ref="S116">_xlfn.IFS(bank__2[[#This Row],[Age]]&lt;30, "Young Adults",bank__2[[#This Row],[Age]]&lt;45, "Middle-Aged Adults",bank__2[[#This Row],[Age]]&lt;60, "Older AdultsOlder Adults", bank__2[[#This Row],[Age]]&gt;=60,"Seniors")</f>
        <v>Young Adults</v>
      </c>
      <c r="T116" t="str">
        <f t="shared" si="1"/>
        <v>No</v>
      </c>
      <c r="U116" cm="1">
        <f t="array" ref="U116">_xlfn.SWITCH(L116, "jan",1, "feb",2, "mar",3, "apr",4, "may",5, "jun",6, "jul",7, "aug",8, "sep",9, "oct",10, "nov",11, "dec",12, "")</f>
        <v>8</v>
      </c>
      <c r="V116" s="2">
        <f>bank__2[[#This Row],[CallDuration (Seconds)]]/60</f>
        <v>2.8333333333333335</v>
      </c>
      <c r="W116" t="str">
        <f>IF(AND(bank__2[[#This Row],[HasHousingLoan]]="yes",bank__2[[#This Row],[HasPersonalLoan]]="yes"),"Both Loans",
IF(bank__2[[#This Row],[HasHousingLoan]]="yes","Only Housing Loan",
IF(bank__2[[#This Row],[HasPersonalLoan]]="yes","Only Personal Loan","No Loan")))</f>
        <v>No Loan</v>
      </c>
    </row>
    <row r="117" spans="1:23">
      <c r="A117">
        <v>116</v>
      </c>
      <c r="B117">
        <v>25</v>
      </c>
      <c r="C117" t="s">
        <v>72</v>
      </c>
      <c r="D117" t="s">
        <v>44</v>
      </c>
      <c r="E117" t="s">
        <v>33</v>
      </c>
      <c r="F117" t="s">
        <v>21</v>
      </c>
      <c r="G117">
        <v>505</v>
      </c>
      <c r="H117" t="s">
        <v>21</v>
      </c>
      <c r="I117" t="s">
        <v>35</v>
      </c>
      <c r="J117" t="s">
        <v>23</v>
      </c>
      <c r="K117">
        <v>17</v>
      </c>
      <c r="L117" t="s">
        <v>124</v>
      </c>
      <c r="M117">
        <v>386</v>
      </c>
      <c r="N117">
        <v>2</v>
      </c>
      <c r="O117">
        <v>-1</v>
      </c>
      <c r="P117">
        <v>0</v>
      </c>
      <c r="Q117" t="s">
        <v>30</v>
      </c>
      <c r="R117" t="s">
        <v>35</v>
      </c>
      <c r="S117" t="str" cm="1">
        <f t="array" ref="S117">_xlfn.IFS(bank__2[[#This Row],[Age]]&lt;30, "Young Adults",bank__2[[#This Row],[Age]]&lt;45, "Middle-Aged Adults",bank__2[[#This Row],[Age]]&lt;60, "Older AdultsOlder Adults", bank__2[[#This Row],[Age]]&gt;=60,"Seniors")</f>
        <v>Young Adults</v>
      </c>
      <c r="T117" t="str">
        <f t="shared" si="1"/>
        <v>No</v>
      </c>
      <c r="U117" cm="1">
        <f t="array" ref="U117">_xlfn.SWITCH(L117, "jan",1, "feb",2, "mar",3, "apr",4, "may",5, "jun",6, "jul",7, "aug",8, "sep",9, "oct",10, "nov",11, "dec",12, "")</f>
        <v>11</v>
      </c>
      <c r="V117" s="2">
        <f>bank__2[[#This Row],[CallDuration (Seconds)]]/60</f>
        <v>6.4333333333333336</v>
      </c>
      <c r="W117" t="str">
        <f>IF(AND(bank__2[[#This Row],[HasHousingLoan]]="yes",bank__2[[#This Row],[HasPersonalLoan]]="yes"),"Both Loans",
IF(bank__2[[#This Row],[HasHousingLoan]]="yes","Only Housing Loan",
IF(bank__2[[#This Row],[HasPersonalLoan]]="yes","Only Personal Loan","No Loan")))</f>
        <v>Only Personal Loan</v>
      </c>
    </row>
    <row r="118" spans="1:23">
      <c r="A118">
        <v>117</v>
      </c>
      <c r="B118">
        <v>30</v>
      </c>
      <c r="C118" t="s">
        <v>32</v>
      </c>
      <c r="D118" t="s">
        <v>19</v>
      </c>
      <c r="E118" t="s">
        <v>33</v>
      </c>
      <c r="F118" t="s">
        <v>21</v>
      </c>
      <c r="G118">
        <v>1808</v>
      </c>
      <c r="H118" t="s">
        <v>35</v>
      </c>
      <c r="I118" t="s">
        <v>21</v>
      </c>
      <c r="J118" t="s">
        <v>23</v>
      </c>
      <c r="K118">
        <v>18</v>
      </c>
      <c r="L118" t="s">
        <v>37</v>
      </c>
      <c r="M118">
        <v>83</v>
      </c>
      <c r="N118">
        <v>2</v>
      </c>
      <c r="O118">
        <v>-1</v>
      </c>
      <c r="P118">
        <v>0</v>
      </c>
      <c r="Q118" t="s">
        <v>30</v>
      </c>
      <c r="R118" t="s">
        <v>21</v>
      </c>
      <c r="S118" t="str" cm="1">
        <f t="array" ref="S118">_xlfn.IFS(bank__2[[#This Row],[Age]]&lt;30, "Young Adults",bank__2[[#This Row],[Age]]&lt;45, "Middle-Aged Adults",bank__2[[#This Row],[Age]]&lt;60, "Older AdultsOlder Adults", bank__2[[#This Row],[Age]]&gt;=60,"Seniors")</f>
        <v>Middle-Aged Adults</v>
      </c>
      <c r="T118" t="str">
        <f t="shared" si="1"/>
        <v>No</v>
      </c>
      <c r="U118" cm="1">
        <f t="array" ref="U118">_xlfn.SWITCH(L118, "jan",1, "feb",2, "mar",3, "apr",4, "may",5, "jun",6, "jul",7, "aug",8, "sep",9, "oct",10, "nov",11, "dec",12, "")</f>
        <v>5</v>
      </c>
      <c r="V118" s="2">
        <f>bank__2[[#This Row],[CallDuration (Seconds)]]/60</f>
        <v>1.3833333333333333</v>
      </c>
      <c r="W118" t="str">
        <f>IF(AND(bank__2[[#This Row],[HasHousingLoan]]="yes",bank__2[[#This Row],[HasPersonalLoan]]="yes"),"Both Loans",
IF(bank__2[[#This Row],[HasHousingLoan]]="yes","Only Housing Loan",
IF(bank__2[[#This Row],[HasPersonalLoan]]="yes","Only Personal Loan","No Loan")))</f>
        <v>Only Housing Loan</v>
      </c>
    </row>
    <row r="119" spans="1:23">
      <c r="A119">
        <v>118</v>
      </c>
      <c r="B119">
        <v>22</v>
      </c>
      <c r="C119" t="s">
        <v>87</v>
      </c>
      <c r="D119" t="s">
        <v>44</v>
      </c>
      <c r="E119" t="s">
        <v>33</v>
      </c>
      <c r="F119" t="s">
        <v>21</v>
      </c>
      <c r="G119">
        <v>4111</v>
      </c>
      <c r="H119" t="s">
        <v>21</v>
      </c>
      <c r="I119" t="s">
        <v>35</v>
      </c>
      <c r="J119" t="s">
        <v>23</v>
      </c>
      <c r="K119">
        <v>19</v>
      </c>
      <c r="L119" t="s">
        <v>92</v>
      </c>
      <c r="M119">
        <v>65</v>
      </c>
      <c r="N119">
        <v>1</v>
      </c>
      <c r="O119">
        <v>-1</v>
      </c>
      <c r="P119">
        <v>0</v>
      </c>
      <c r="Q119" t="s">
        <v>30</v>
      </c>
      <c r="R119" t="s">
        <v>21</v>
      </c>
      <c r="S119" t="str" cm="1">
        <f t="array" ref="S119">_xlfn.IFS(bank__2[[#This Row],[Age]]&lt;30, "Young Adults",bank__2[[#This Row],[Age]]&lt;45, "Middle-Aged Adults",bank__2[[#This Row],[Age]]&lt;60, "Older AdultsOlder Adults", bank__2[[#This Row],[Age]]&gt;=60,"Seniors")</f>
        <v>Young Adults</v>
      </c>
      <c r="T119" t="str">
        <f t="shared" si="1"/>
        <v>No</v>
      </c>
      <c r="U119" cm="1">
        <f t="array" ref="U119">_xlfn.SWITCH(L119, "jan",1, "feb",2, "mar",3, "apr",4, "may",5, "jun",6, "jul",7, "aug",8, "sep",9, "oct",10, "nov",11, "dec",12, "")</f>
        <v>8</v>
      </c>
      <c r="V119" s="2">
        <f>bank__2[[#This Row],[CallDuration (Seconds)]]/60</f>
        <v>1.0833333333333333</v>
      </c>
      <c r="W119" t="str">
        <f>IF(AND(bank__2[[#This Row],[HasHousingLoan]]="yes",bank__2[[#This Row],[HasPersonalLoan]]="yes"),"Both Loans",
IF(bank__2[[#This Row],[HasHousingLoan]]="yes","Only Housing Loan",
IF(bank__2[[#This Row],[HasPersonalLoan]]="yes","Only Personal Loan","No Loan")))</f>
        <v>Only Personal Loan</v>
      </c>
    </row>
    <row r="120" spans="1:23">
      <c r="A120">
        <v>119</v>
      </c>
      <c r="B120">
        <v>39</v>
      </c>
      <c r="C120" t="s">
        <v>56</v>
      </c>
      <c r="D120" t="s">
        <v>19</v>
      </c>
      <c r="E120" t="s">
        <v>20</v>
      </c>
      <c r="F120" t="s">
        <v>21</v>
      </c>
      <c r="G120">
        <v>52</v>
      </c>
      <c r="H120" t="s">
        <v>21</v>
      </c>
      <c r="I120" t="s">
        <v>21</v>
      </c>
      <c r="J120" t="s">
        <v>23</v>
      </c>
      <c r="K120">
        <v>13</v>
      </c>
      <c r="L120" t="s">
        <v>92</v>
      </c>
      <c r="M120">
        <v>69</v>
      </c>
      <c r="N120">
        <v>1</v>
      </c>
      <c r="O120">
        <v>-1</v>
      </c>
      <c r="P120">
        <v>0</v>
      </c>
      <c r="Q120" t="s">
        <v>30</v>
      </c>
      <c r="R120" t="s">
        <v>21</v>
      </c>
      <c r="S120" t="str" cm="1">
        <f t="array" ref="S120">_xlfn.IFS(bank__2[[#This Row],[Age]]&lt;30, "Young Adults",bank__2[[#This Row],[Age]]&lt;45, "Middle-Aged Adults",bank__2[[#This Row],[Age]]&lt;60, "Older AdultsOlder Adults", bank__2[[#This Row],[Age]]&gt;=60,"Seniors")</f>
        <v>Middle-Aged Adults</v>
      </c>
      <c r="T120" t="str">
        <f t="shared" si="1"/>
        <v>No</v>
      </c>
      <c r="U120" cm="1">
        <f t="array" ref="U120">_xlfn.SWITCH(L120, "jan",1, "feb",2, "mar",3, "apr",4, "may",5, "jun",6, "jul",7, "aug",8, "sep",9, "oct",10, "nov",11, "dec",12, "")</f>
        <v>8</v>
      </c>
      <c r="V120" s="2">
        <f>bank__2[[#This Row],[CallDuration (Seconds)]]/60</f>
        <v>1.1499999999999999</v>
      </c>
      <c r="W120" t="str">
        <f>IF(AND(bank__2[[#This Row],[HasHousingLoan]]="yes",bank__2[[#This Row],[HasPersonalLoan]]="yes"),"Both Loans",
IF(bank__2[[#This Row],[HasHousingLoan]]="yes","Only Housing Loan",
IF(bank__2[[#This Row],[HasPersonalLoan]]="yes","Only Personal Loan","No Loan")))</f>
        <v>No Loan</v>
      </c>
    </row>
    <row r="121" spans="1:23">
      <c r="A121">
        <v>120</v>
      </c>
      <c r="B121">
        <v>46</v>
      </c>
      <c r="C121" t="s">
        <v>43</v>
      </c>
      <c r="D121" t="s">
        <v>122</v>
      </c>
      <c r="E121" t="s">
        <v>45</v>
      </c>
      <c r="F121" t="s">
        <v>21</v>
      </c>
      <c r="G121">
        <v>25</v>
      </c>
      <c r="H121" t="s">
        <v>21</v>
      </c>
      <c r="I121" t="s">
        <v>21</v>
      </c>
      <c r="J121" t="s">
        <v>30</v>
      </c>
      <c r="K121">
        <v>17</v>
      </c>
      <c r="L121" t="s">
        <v>53</v>
      </c>
      <c r="M121">
        <v>564</v>
      </c>
      <c r="N121">
        <v>2</v>
      </c>
      <c r="O121">
        <v>-1</v>
      </c>
      <c r="P121">
        <v>0</v>
      </c>
      <c r="Q121" t="s">
        <v>30</v>
      </c>
      <c r="R121" t="s">
        <v>21</v>
      </c>
      <c r="S121" t="str" cm="1">
        <f t="array" ref="S121">_xlfn.IFS(bank__2[[#This Row],[Age]]&lt;30, "Young Adults",bank__2[[#This Row],[Age]]&lt;45, "Middle-Aged Adults",bank__2[[#This Row],[Age]]&lt;60, "Older AdultsOlder Adults", bank__2[[#This Row],[Age]]&gt;=60,"Seniors")</f>
        <v>Older AdultsOlder Adults</v>
      </c>
      <c r="T121" t="str">
        <f t="shared" si="1"/>
        <v>No</v>
      </c>
      <c r="U121" cm="1">
        <f t="array" ref="U121">_xlfn.SWITCH(L121, "jan",1, "feb",2, "mar",3, "apr",4, "may",5, "jun",6, "jul",7, "aug",8, "sep",9, "oct",10, "nov",11, "dec",12, "")</f>
        <v>6</v>
      </c>
      <c r="V121" s="2">
        <f>bank__2[[#This Row],[CallDuration (Seconds)]]/60</f>
        <v>9.4</v>
      </c>
      <c r="W121" t="str">
        <f>IF(AND(bank__2[[#This Row],[HasHousingLoan]]="yes",bank__2[[#This Row],[HasPersonalLoan]]="yes"),"Both Loans",
IF(bank__2[[#This Row],[HasHousingLoan]]="yes","Only Housing Loan",
IF(bank__2[[#This Row],[HasPersonalLoan]]="yes","Only Personal Loan","No Loan")))</f>
        <v>No Loan</v>
      </c>
    </row>
    <row r="122" spans="1:23">
      <c r="A122">
        <v>121</v>
      </c>
      <c r="B122">
        <v>31</v>
      </c>
      <c r="C122" t="s">
        <v>87</v>
      </c>
      <c r="D122" t="s">
        <v>122</v>
      </c>
      <c r="E122" t="s">
        <v>33</v>
      </c>
      <c r="F122" t="s">
        <v>21</v>
      </c>
      <c r="G122">
        <v>1890</v>
      </c>
      <c r="H122" t="s">
        <v>35</v>
      </c>
      <c r="I122" t="s">
        <v>21</v>
      </c>
      <c r="J122" t="s">
        <v>23</v>
      </c>
      <c r="K122">
        <v>21</v>
      </c>
      <c r="L122" t="s">
        <v>119</v>
      </c>
      <c r="M122">
        <v>588</v>
      </c>
      <c r="N122">
        <v>1</v>
      </c>
      <c r="O122">
        <v>-1</v>
      </c>
      <c r="P122">
        <v>0</v>
      </c>
      <c r="Q122" t="s">
        <v>30</v>
      </c>
      <c r="R122" t="s">
        <v>21</v>
      </c>
      <c r="S122" t="str" cm="1">
        <f t="array" ref="S122">_xlfn.IFS(bank__2[[#This Row],[Age]]&lt;30, "Young Adults",bank__2[[#This Row],[Age]]&lt;45, "Middle-Aged Adults",bank__2[[#This Row],[Age]]&lt;60, "Older AdultsOlder Adults", bank__2[[#This Row],[Age]]&gt;=60,"Seniors")</f>
        <v>Middle-Aged Adults</v>
      </c>
      <c r="T122" t="str">
        <f t="shared" si="1"/>
        <v>No</v>
      </c>
      <c r="U122" cm="1">
        <f t="array" ref="U122">_xlfn.SWITCH(L122, "jan",1, "feb",2, "mar",3, "apr",4, "may",5, "jun",6, "jul",7, "aug",8, "sep",9, "oct",10, "nov",11, "dec",12, "")</f>
        <v>7</v>
      </c>
      <c r="V122" s="2">
        <f>bank__2[[#This Row],[CallDuration (Seconds)]]/60</f>
        <v>9.8000000000000007</v>
      </c>
      <c r="W122" t="str">
        <f>IF(AND(bank__2[[#This Row],[HasHousingLoan]]="yes",bank__2[[#This Row],[HasPersonalLoan]]="yes"),"Both Loans",
IF(bank__2[[#This Row],[HasHousingLoan]]="yes","Only Housing Loan",
IF(bank__2[[#This Row],[HasPersonalLoan]]="yes","Only Personal Loan","No Loan")))</f>
        <v>Only Housing Loan</v>
      </c>
    </row>
    <row r="123" spans="1:23">
      <c r="A123">
        <v>122</v>
      </c>
      <c r="B123">
        <v>45</v>
      </c>
      <c r="C123" t="s">
        <v>56</v>
      </c>
      <c r="D123" t="s">
        <v>19</v>
      </c>
      <c r="E123" t="s">
        <v>20</v>
      </c>
      <c r="F123" t="s">
        <v>21</v>
      </c>
      <c r="G123">
        <v>419</v>
      </c>
      <c r="H123" t="s">
        <v>21</v>
      </c>
      <c r="I123" t="s">
        <v>21</v>
      </c>
      <c r="J123" t="s">
        <v>23</v>
      </c>
      <c r="K123">
        <v>18</v>
      </c>
      <c r="L123" t="s">
        <v>92</v>
      </c>
      <c r="M123">
        <v>113</v>
      </c>
      <c r="N123">
        <v>4</v>
      </c>
      <c r="O123">
        <v>-1</v>
      </c>
      <c r="P123">
        <v>0</v>
      </c>
      <c r="Q123" t="s">
        <v>30</v>
      </c>
      <c r="R123" t="s">
        <v>21</v>
      </c>
      <c r="S123" t="str" cm="1">
        <f t="array" ref="S123">_xlfn.IFS(bank__2[[#This Row],[Age]]&lt;30, "Young Adults",bank__2[[#This Row],[Age]]&lt;45, "Middle-Aged Adults",bank__2[[#This Row],[Age]]&lt;60, "Older AdultsOlder Adults", bank__2[[#This Row],[Age]]&gt;=60,"Seniors")</f>
        <v>Older AdultsOlder Adults</v>
      </c>
      <c r="T123" t="str">
        <f t="shared" si="1"/>
        <v>No</v>
      </c>
      <c r="U123" cm="1">
        <f t="array" ref="U123">_xlfn.SWITCH(L123, "jan",1, "feb",2, "mar",3, "apr",4, "may",5, "jun",6, "jul",7, "aug",8, "sep",9, "oct",10, "nov",11, "dec",12, "")</f>
        <v>8</v>
      </c>
      <c r="V123" s="2">
        <f>bank__2[[#This Row],[CallDuration (Seconds)]]/60</f>
        <v>1.8833333333333333</v>
      </c>
      <c r="W123" t="str">
        <f>IF(AND(bank__2[[#This Row],[HasHousingLoan]]="yes",bank__2[[#This Row],[HasPersonalLoan]]="yes"),"Both Loans",
IF(bank__2[[#This Row],[HasHousingLoan]]="yes","Only Housing Loan",
IF(bank__2[[#This Row],[HasPersonalLoan]]="yes","Only Personal Loan","No Loan")))</f>
        <v>No Loan</v>
      </c>
    </row>
    <row r="124" spans="1:23">
      <c r="A124">
        <v>123</v>
      </c>
      <c r="B124">
        <v>32</v>
      </c>
      <c r="C124" t="s">
        <v>72</v>
      </c>
      <c r="D124" t="s">
        <v>19</v>
      </c>
      <c r="E124" t="s">
        <v>33</v>
      </c>
      <c r="F124" t="s">
        <v>21</v>
      </c>
      <c r="G124">
        <v>2693</v>
      </c>
      <c r="H124" t="s">
        <v>35</v>
      </c>
      <c r="I124" t="s">
        <v>21</v>
      </c>
      <c r="J124" t="s">
        <v>30</v>
      </c>
      <c r="K124">
        <v>21</v>
      </c>
      <c r="L124" t="s">
        <v>37</v>
      </c>
      <c r="M124">
        <v>16</v>
      </c>
      <c r="N124">
        <v>1</v>
      </c>
      <c r="O124">
        <v>-1</v>
      </c>
      <c r="P124">
        <v>0</v>
      </c>
      <c r="Q124" t="s">
        <v>30</v>
      </c>
      <c r="R124" t="s">
        <v>21</v>
      </c>
      <c r="S124" t="str" cm="1">
        <f t="array" ref="S124">_xlfn.IFS(bank__2[[#This Row],[Age]]&lt;30, "Young Adults",bank__2[[#This Row],[Age]]&lt;45, "Middle-Aged Adults",bank__2[[#This Row],[Age]]&lt;60, "Older AdultsOlder Adults", bank__2[[#This Row],[Age]]&gt;=60,"Seniors")</f>
        <v>Middle-Aged Adults</v>
      </c>
      <c r="T124" t="str">
        <f t="shared" si="1"/>
        <v>No</v>
      </c>
      <c r="U124" cm="1">
        <f t="array" ref="U124">_xlfn.SWITCH(L124, "jan",1, "feb",2, "mar",3, "apr",4, "may",5, "jun",6, "jul",7, "aug",8, "sep",9, "oct",10, "nov",11, "dec",12, "")</f>
        <v>5</v>
      </c>
      <c r="V124" s="2">
        <f>bank__2[[#This Row],[CallDuration (Seconds)]]/60</f>
        <v>0.26666666666666666</v>
      </c>
      <c r="W124" t="str">
        <f>IF(AND(bank__2[[#This Row],[HasHousingLoan]]="yes",bank__2[[#This Row],[HasPersonalLoan]]="yes"),"Both Loans",
IF(bank__2[[#This Row],[HasHousingLoan]]="yes","Only Housing Loan",
IF(bank__2[[#This Row],[HasPersonalLoan]]="yes","Only Personal Loan","No Loan")))</f>
        <v>Only Housing Loan</v>
      </c>
    </row>
    <row r="125" spans="1:23">
      <c r="A125">
        <v>124</v>
      </c>
      <c r="B125">
        <v>36</v>
      </c>
      <c r="C125" t="s">
        <v>56</v>
      </c>
      <c r="D125" t="s">
        <v>19</v>
      </c>
      <c r="E125" t="s">
        <v>33</v>
      </c>
      <c r="F125" t="s">
        <v>21</v>
      </c>
      <c r="G125">
        <v>-231</v>
      </c>
      <c r="H125" t="s">
        <v>21</v>
      </c>
      <c r="I125" t="s">
        <v>35</v>
      </c>
      <c r="J125" t="s">
        <v>23</v>
      </c>
      <c r="K125">
        <v>15</v>
      </c>
      <c r="L125" t="s">
        <v>119</v>
      </c>
      <c r="M125">
        <v>779</v>
      </c>
      <c r="N125">
        <v>2</v>
      </c>
      <c r="O125">
        <v>-1</v>
      </c>
      <c r="P125">
        <v>0</v>
      </c>
      <c r="Q125" t="s">
        <v>30</v>
      </c>
      <c r="R125" t="s">
        <v>21</v>
      </c>
      <c r="S125" t="str" cm="1">
        <f t="array" ref="S125">_xlfn.IFS(bank__2[[#This Row],[Age]]&lt;30, "Young Adults",bank__2[[#This Row],[Age]]&lt;45, "Middle-Aged Adults",bank__2[[#This Row],[Age]]&lt;60, "Older AdultsOlder Adults", bank__2[[#This Row],[Age]]&gt;=60,"Seniors")</f>
        <v>Middle-Aged Adults</v>
      </c>
      <c r="T125" t="str">
        <f t="shared" si="1"/>
        <v>No</v>
      </c>
      <c r="U125" cm="1">
        <f t="array" ref="U125">_xlfn.SWITCH(L125, "jan",1, "feb",2, "mar",3, "apr",4, "may",5, "jun",6, "jul",7, "aug",8, "sep",9, "oct",10, "nov",11, "dec",12, "")</f>
        <v>7</v>
      </c>
      <c r="V125" s="2">
        <f>bank__2[[#This Row],[CallDuration (Seconds)]]/60</f>
        <v>12.983333333333333</v>
      </c>
      <c r="W125" t="str">
        <f>IF(AND(bank__2[[#This Row],[HasHousingLoan]]="yes",bank__2[[#This Row],[HasPersonalLoan]]="yes"),"Both Loans",
IF(bank__2[[#This Row],[HasHousingLoan]]="yes","Only Housing Loan",
IF(bank__2[[#This Row],[HasPersonalLoan]]="yes","Only Personal Loan","No Loan")))</f>
        <v>Only Personal Loan</v>
      </c>
    </row>
    <row r="126" spans="1:23">
      <c r="A126">
        <v>125</v>
      </c>
      <c r="B126">
        <v>51</v>
      </c>
      <c r="C126" t="s">
        <v>43</v>
      </c>
      <c r="D126" t="s">
        <v>44</v>
      </c>
      <c r="E126" t="s">
        <v>45</v>
      </c>
      <c r="F126" t="s">
        <v>35</v>
      </c>
      <c r="G126">
        <v>-55</v>
      </c>
      <c r="H126" t="s">
        <v>35</v>
      </c>
      <c r="I126" t="s">
        <v>21</v>
      </c>
      <c r="J126" t="s">
        <v>23</v>
      </c>
      <c r="K126">
        <v>11</v>
      </c>
      <c r="L126" t="s">
        <v>37</v>
      </c>
      <c r="M126">
        <v>281</v>
      </c>
      <c r="N126">
        <v>2</v>
      </c>
      <c r="O126">
        <v>266</v>
      </c>
      <c r="P126">
        <v>6</v>
      </c>
      <c r="Q126" t="s">
        <v>41</v>
      </c>
      <c r="R126" t="s">
        <v>21</v>
      </c>
      <c r="S126" t="str" cm="1">
        <f t="array" ref="S126">_xlfn.IFS(bank__2[[#This Row],[Age]]&lt;30, "Young Adults",bank__2[[#This Row],[Age]]&lt;45, "Middle-Aged Adults",bank__2[[#This Row],[Age]]&lt;60, "Older AdultsOlder Adults", bank__2[[#This Row],[Age]]&gt;=60,"Seniors")</f>
        <v>Older AdultsOlder Adults</v>
      </c>
      <c r="T126" t="str">
        <f t="shared" si="1"/>
        <v>Yes</v>
      </c>
      <c r="U126" cm="1">
        <f t="array" ref="U126">_xlfn.SWITCH(L126, "jan",1, "feb",2, "mar",3, "apr",4, "may",5, "jun",6, "jul",7, "aug",8, "sep",9, "oct",10, "nov",11, "dec",12, "")</f>
        <v>5</v>
      </c>
      <c r="V126" s="2">
        <f>bank__2[[#This Row],[CallDuration (Seconds)]]/60</f>
        <v>4.6833333333333336</v>
      </c>
      <c r="W126" t="str">
        <f>IF(AND(bank__2[[#This Row],[HasHousingLoan]]="yes",bank__2[[#This Row],[HasPersonalLoan]]="yes"),"Both Loans",
IF(bank__2[[#This Row],[HasHousingLoan]]="yes","Only Housing Loan",
IF(bank__2[[#This Row],[HasPersonalLoan]]="yes","Only Personal Loan","No Loan")))</f>
        <v>Only Housing Loan</v>
      </c>
    </row>
    <row r="127" spans="1:23">
      <c r="A127">
        <v>126</v>
      </c>
      <c r="B127">
        <v>34</v>
      </c>
      <c r="C127" t="s">
        <v>66</v>
      </c>
      <c r="D127" t="s">
        <v>44</v>
      </c>
      <c r="E127" t="s">
        <v>45</v>
      </c>
      <c r="F127" t="s">
        <v>21</v>
      </c>
      <c r="G127">
        <v>462</v>
      </c>
      <c r="H127" t="s">
        <v>21</v>
      </c>
      <c r="I127" t="s">
        <v>21</v>
      </c>
      <c r="J127" t="s">
        <v>23</v>
      </c>
      <c r="K127">
        <v>21</v>
      </c>
      <c r="L127" t="s">
        <v>92</v>
      </c>
      <c r="M127">
        <v>1877</v>
      </c>
      <c r="N127">
        <v>3</v>
      </c>
      <c r="O127">
        <v>-1</v>
      </c>
      <c r="P127">
        <v>0</v>
      </c>
      <c r="Q127" t="s">
        <v>30</v>
      </c>
      <c r="R127" t="s">
        <v>35</v>
      </c>
      <c r="S127" t="str" cm="1">
        <f t="array" ref="S127">_xlfn.IFS(bank__2[[#This Row],[Age]]&lt;30, "Young Adults",bank__2[[#This Row],[Age]]&lt;45, "Middle-Aged Adults",bank__2[[#This Row],[Age]]&lt;60, "Older AdultsOlder Adults", bank__2[[#This Row],[Age]]&gt;=60,"Seniors")</f>
        <v>Middle-Aged Adults</v>
      </c>
      <c r="T127" t="str">
        <f t="shared" si="1"/>
        <v>No</v>
      </c>
      <c r="U127" cm="1">
        <f t="array" ref="U127">_xlfn.SWITCH(L127, "jan",1, "feb",2, "mar",3, "apr",4, "may",5, "jun",6, "jul",7, "aug",8, "sep",9, "oct",10, "nov",11, "dec",12, "")</f>
        <v>8</v>
      </c>
      <c r="V127" s="2">
        <f>bank__2[[#This Row],[CallDuration (Seconds)]]/60</f>
        <v>31.283333333333335</v>
      </c>
      <c r="W127" t="str">
        <f>IF(AND(bank__2[[#This Row],[HasHousingLoan]]="yes",bank__2[[#This Row],[HasPersonalLoan]]="yes"),"Both Loans",
IF(bank__2[[#This Row],[HasHousingLoan]]="yes","Only Housing Loan",
IF(bank__2[[#This Row],[HasPersonalLoan]]="yes","Only Personal Loan","No Loan")))</f>
        <v>No Loan</v>
      </c>
    </row>
    <row r="128" spans="1:23">
      <c r="A128">
        <v>127</v>
      </c>
      <c r="B128">
        <v>24</v>
      </c>
      <c r="C128" t="s">
        <v>18</v>
      </c>
      <c r="D128" t="s">
        <v>44</v>
      </c>
      <c r="E128" t="s">
        <v>33</v>
      </c>
      <c r="F128" t="s">
        <v>21</v>
      </c>
      <c r="G128">
        <v>119</v>
      </c>
      <c r="H128" t="s">
        <v>21</v>
      </c>
      <c r="I128" t="s">
        <v>21</v>
      </c>
      <c r="J128" t="s">
        <v>30</v>
      </c>
      <c r="K128">
        <v>15</v>
      </c>
      <c r="L128" t="s">
        <v>337</v>
      </c>
      <c r="M128">
        <v>51</v>
      </c>
      <c r="N128">
        <v>1</v>
      </c>
      <c r="O128">
        <v>-1</v>
      </c>
      <c r="P128">
        <v>0</v>
      </c>
      <c r="Q128" t="s">
        <v>30</v>
      </c>
      <c r="R128" t="s">
        <v>21</v>
      </c>
      <c r="S128" t="str" cm="1">
        <f t="array" ref="S128">_xlfn.IFS(bank__2[[#This Row],[Age]]&lt;30, "Young Adults",bank__2[[#This Row],[Age]]&lt;45, "Middle-Aged Adults",bank__2[[#This Row],[Age]]&lt;60, "Older AdultsOlder Adults", bank__2[[#This Row],[Age]]&gt;=60,"Seniors")</f>
        <v>Young Adults</v>
      </c>
      <c r="T128" t="str">
        <f t="shared" si="1"/>
        <v>No</v>
      </c>
      <c r="U128" cm="1">
        <f t="array" ref="U128">_xlfn.SWITCH(L128, "jan",1, "feb",2, "mar",3, "apr",4, "may",5, "jun",6, "jul",7, "aug",8, "sep",9, "oct",10, "nov",11, "dec",12, "")</f>
        <v>9</v>
      </c>
      <c r="V128" s="2">
        <f>bank__2[[#This Row],[CallDuration (Seconds)]]/60</f>
        <v>0.85</v>
      </c>
      <c r="W128" t="str">
        <f>IF(AND(bank__2[[#This Row],[HasHousingLoan]]="yes",bank__2[[#This Row],[HasPersonalLoan]]="yes"),"Both Loans",
IF(bank__2[[#This Row],[HasHousingLoan]]="yes","Only Housing Loan",
IF(bank__2[[#This Row],[HasPersonalLoan]]="yes","Only Personal Loan","No Loan")))</f>
        <v>No Loan</v>
      </c>
    </row>
    <row r="129" spans="1:23">
      <c r="A129">
        <v>128</v>
      </c>
      <c r="B129">
        <v>45</v>
      </c>
      <c r="C129" t="s">
        <v>72</v>
      </c>
      <c r="D129" t="s">
        <v>44</v>
      </c>
      <c r="E129" t="s">
        <v>33</v>
      </c>
      <c r="F129" t="s">
        <v>21</v>
      </c>
      <c r="G129">
        <v>586</v>
      </c>
      <c r="H129" t="s">
        <v>21</v>
      </c>
      <c r="I129" t="s">
        <v>35</v>
      </c>
      <c r="J129" t="s">
        <v>23</v>
      </c>
      <c r="K129">
        <v>28</v>
      </c>
      <c r="L129" t="s">
        <v>119</v>
      </c>
      <c r="M129">
        <v>32</v>
      </c>
      <c r="N129">
        <v>3</v>
      </c>
      <c r="O129">
        <v>-1</v>
      </c>
      <c r="P129">
        <v>0</v>
      </c>
      <c r="Q129" t="s">
        <v>30</v>
      </c>
      <c r="R129" t="s">
        <v>21</v>
      </c>
      <c r="S129" t="str" cm="1">
        <f t="array" ref="S129">_xlfn.IFS(bank__2[[#This Row],[Age]]&lt;30, "Young Adults",bank__2[[#This Row],[Age]]&lt;45, "Middle-Aged Adults",bank__2[[#This Row],[Age]]&lt;60, "Older AdultsOlder Adults", bank__2[[#This Row],[Age]]&gt;=60,"Seniors")</f>
        <v>Older AdultsOlder Adults</v>
      </c>
      <c r="T129" t="str">
        <f t="shared" si="1"/>
        <v>No</v>
      </c>
      <c r="U129" cm="1">
        <f t="array" ref="U129">_xlfn.SWITCH(L129, "jan",1, "feb",2, "mar",3, "apr",4, "may",5, "jun",6, "jul",7, "aug",8, "sep",9, "oct",10, "nov",11, "dec",12, "")</f>
        <v>7</v>
      </c>
      <c r="V129" s="2">
        <f>bank__2[[#This Row],[CallDuration (Seconds)]]/60</f>
        <v>0.53333333333333333</v>
      </c>
      <c r="W129" t="str">
        <f>IF(AND(bank__2[[#This Row],[HasHousingLoan]]="yes",bank__2[[#This Row],[HasPersonalLoan]]="yes"),"Both Loans",
IF(bank__2[[#This Row],[HasHousingLoan]]="yes","Only Housing Loan",
IF(bank__2[[#This Row],[HasPersonalLoan]]="yes","Only Personal Loan","No Loan")))</f>
        <v>Only Personal Loan</v>
      </c>
    </row>
    <row r="130" spans="1:23">
      <c r="A130">
        <v>129</v>
      </c>
      <c r="B130">
        <v>32</v>
      </c>
      <c r="C130" t="s">
        <v>56</v>
      </c>
      <c r="D130" t="s">
        <v>44</v>
      </c>
      <c r="E130" t="s">
        <v>33</v>
      </c>
      <c r="F130" t="s">
        <v>21</v>
      </c>
      <c r="G130">
        <v>228</v>
      </c>
      <c r="H130" t="s">
        <v>21</v>
      </c>
      <c r="I130" t="s">
        <v>21</v>
      </c>
      <c r="J130" t="s">
        <v>146</v>
      </c>
      <c r="K130">
        <v>5</v>
      </c>
      <c r="L130" t="s">
        <v>61</v>
      </c>
      <c r="M130">
        <v>176</v>
      </c>
      <c r="N130">
        <v>1</v>
      </c>
      <c r="O130">
        <v>288</v>
      </c>
      <c r="P130">
        <v>3</v>
      </c>
      <c r="Q130" t="s">
        <v>41</v>
      </c>
      <c r="R130" t="s">
        <v>21</v>
      </c>
      <c r="S130" t="str" cm="1">
        <f t="array" ref="S130">_xlfn.IFS(bank__2[[#This Row],[Age]]&lt;30, "Young Adults",bank__2[[#This Row],[Age]]&lt;45, "Middle-Aged Adults",bank__2[[#This Row],[Age]]&lt;60, "Older AdultsOlder Adults", bank__2[[#This Row],[Age]]&gt;=60,"Seniors")</f>
        <v>Middle-Aged Adults</v>
      </c>
      <c r="T130" t="str">
        <f t="shared" ref="T130:T193" si="2">IF(O130=-1, "No", "Yes")</f>
        <v>Yes</v>
      </c>
      <c r="U130" cm="1">
        <f t="array" ref="U130">_xlfn.SWITCH(L130, "jan",1, "feb",2, "mar",3, "apr",4, "may",5, "jun",6, "jul",7, "aug",8, "sep",9, "oct",10, "nov",11, "dec",12, "")</f>
        <v>2</v>
      </c>
      <c r="V130" s="2">
        <f>bank__2[[#This Row],[CallDuration (Seconds)]]/60</f>
        <v>2.9333333333333331</v>
      </c>
      <c r="W130" t="str">
        <f>IF(AND(bank__2[[#This Row],[HasHousingLoan]]="yes",bank__2[[#This Row],[HasPersonalLoan]]="yes"),"Both Loans",
IF(bank__2[[#This Row],[HasHousingLoan]]="yes","Only Housing Loan",
IF(bank__2[[#This Row],[HasPersonalLoan]]="yes","Only Personal Loan","No Loan")))</f>
        <v>No Loan</v>
      </c>
    </row>
    <row r="131" spans="1:23">
      <c r="A131">
        <v>130</v>
      </c>
      <c r="B131">
        <v>77</v>
      </c>
      <c r="C131" t="s">
        <v>144</v>
      </c>
      <c r="D131" t="s">
        <v>122</v>
      </c>
      <c r="E131" t="s">
        <v>45</v>
      </c>
      <c r="F131" t="s">
        <v>21</v>
      </c>
      <c r="G131">
        <v>4659</v>
      </c>
      <c r="H131" t="s">
        <v>21</v>
      </c>
      <c r="I131" t="s">
        <v>21</v>
      </c>
      <c r="J131" t="s">
        <v>23</v>
      </c>
      <c r="K131">
        <v>14</v>
      </c>
      <c r="L131" t="s">
        <v>48</v>
      </c>
      <c r="M131">
        <v>161</v>
      </c>
      <c r="N131">
        <v>1</v>
      </c>
      <c r="O131">
        <v>-1</v>
      </c>
      <c r="P131">
        <v>0</v>
      </c>
      <c r="Q131" t="s">
        <v>30</v>
      </c>
      <c r="R131" t="s">
        <v>35</v>
      </c>
      <c r="S131" t="str" cm="1">
        <f t="array" ref="S131">_xlfn.IFS(bank__2[[#This Row],[Age]]&lt;30, "Young Adults",bank__2[[#This Row],[Age]]&lt;45, "Middle-Aged Adults",bank__2[[#This Row],[Age]]&lt;60, "Older AdultsOlder Adults", bank__2[[#This Row],[Age]]&gt;=60,"Seniors")</f>
        <v>Seniors</v>
      </c>
      <c r="T131" t="str">
        <f t="shared" si="2"/>
        <v>No</v>
      </c>
      <c r="U131" cm="1">
        <f t="array" ref="U131">_xlfn.SWITCH(L131, "jan",1, "feb",2, "mar",3, "apr",4, "may",5, "jun",6, "jul",7, "aug",8, "sep",9, "oct",10, "nov",11, "dec",12, "")</f>
        <v>4</v>
      </c>
      <c r="V131" s="2">
        <f>bank__2[[#This Row],[CallDuration (Seconds)]]/60</f>
        <v>2.6833333333333331</v>
      </c>
      <c r="W131" t="str">
        <f>IF(AND(bank__2[[#This Row],[HasHousingLoan]]="yes",bank__2[[#This Row],[HasPersonalLoan]]="yes"),"Both Loans",
IF(bank__2[[#This Row],[HasHousingLoan]]="yes","Only Housing Loan",
IF(bank__2[[#This Row],[HasPersonalLoan]]="yes","Only Personal Loan","No Loan")))</f>
        <v>No Loan</v>
      </c>
    </row>
    <row r="132" spans="1:23">
      <c r="A132">
        <v>131</v>
      </c>
      <c r="B132">
        <v>41</v>
      </c>
      <c r="C132" t="s">
        <v>56</v>
      </c>
      <c r="D132" t="s">
        <v>19</v>
      </c>
      <c r="E132" t="s">
        <v>20</v>
      </c>
      <c r="F132" t="s">
        <v>21</v>
      </c>
      <c r="G132">
        <v>168</v>
      </c>
      <c r="H132" t="s">
        <v>35</v>
      </c>
      <c r="I132" t="s">
        <v>21</v>
      </c>
      <c r="J132" t="s">
        <v>23</v>
      </c>
      <c r="K132">
        <v>18</v>
      </c>
      <c r="L132" t="s">
        <v>124</v>
      </c>
      <c r="M132">
        <v>187</v>
      </c>
      <c r="N132">
        <v>3</v>
      </c>
      <c r="O132">
        <v>-1</v>
      </c>
      <c r="P132">
        <v>0</v>
      </c>
      <c r="Q132" t="s">
        <v>30</v>
      </c>
      <c r="R132" t="s">
        <v>21</v>
      </c>
      <c r="S132" t="str" cm="1">
        <f t="array" ref="S132">_xlfn.IFS(bank__2[[#This Row],[Age]]&lt;30, "Young Adults",bank__2[[#This Row],[Age]]&lt;45, "Middle-Aged Adults",bank__2[[#This Row],[Age]]&lt;60, "Older AdultsOlder Adults", bank__2[[#This Row],[Age]]&gt;=60,"Seniors")</f>
        <v>Middle-Aged Adults</v>
      </c>
      <c r="T132" t="str">
        <f t="shared" si="2"/>
        <v>No</v>
      </c>
      <c r="U132" cm="1">
        <f t="array" ref="U132">_xlfn.SWITCH(L132, "jan",1, "feb",2, "mar",3, "apr",4, "may",5, "jun",6, "jul",7, "aug",8, "sep",9, "oct",10, "nov",11, "dec",12, "")</f>
        <v>11</v>
      </c>
      <c r="V132" s="2">
        <f>bank__2[[#This Row],[CallDuration (Seconds)]]/60</f>
        <v>3.1166666666666667</v>
      </c>
      <c r="W132" t="str">
        <f>IF(AND(bank__2[[#This Row],[HasHousingLoan]]="yes",bank__2[[#This Row],[HasPersonalLoan]]="yes"),"Both Loans",
IF(bank__2[[#This Row],[HasHousingLoan]]="yes","Only Housing Loan",
IF(bank__2[[#This Row],[HasPersonalLoan]]="yes","Only Personal Loan","No Loan")))</f>
        <v>Only Housing Loan</v>
      </c>
    </row>
    <row r="133" spans="1:23">
      <c r="A133">
        <v>132</v>
      </c>
      <c r="B133">
        <v>37</v>
      </c>
      <c r="C133" t="s">
        <v>56</v>
      </c>
      <c r="D133" t="s">
        <v>19</v>
      </c>
      <c r="E133" t="s">
        <v>20</v>
      </c>
      <c r="F133" t="s">
        <v>21</v>
      </c>
      <c r="G133">
        <v>0</v>
      </c>
      <c r="H133" t="s">
        <v>35</v>
      </c>
      <c r="I133" t="s">
        <v>21</v>
      </c>
      <c r="J133" t="s">
        <v>30</v>
      </c>
      <c r="K133">
        <v>26</v>
      </c>
      <c r="L133" t="s">
        <v>37</v>
      </c>
      <c r="M133">
        <v>24</v>
      </c>
      <c r="N133">
        <v>1</v>
      </c>
      <c r="O133">
        <v>-1</v>
      </c>
      <c r="P133">
        <v>0</v>
      </c>
      <c r="Q133" t="s">
        <v>30</v>
      </c>
      <c r="R133" t="s">
        <v>21</v>
      </c>
      <c r="S133" t="str" cm="1">
        <f t="array" ref="S133">_xlfn.IFS(bank__2[[#This Row],[Age]]&lt;30, "Young Adults",bank__2[[#This Row],[Age]]&lt;45, "Middle-Aged Adults",bank__2[[#This Row],[Age]]&lt;60, "Older AdultsOlder Adults", bank__2[[#This Row],[Age]]&gt;=60,"Seniors")</f>
        <v>Middle-Aged Adults</v>
      </c>
      <c r="T133" t="str">
        <f t="shared" si="2"/>
        <v>No</v>
      </c>
      <c r="U133" cm="1">
        <f t="array" ref="U133">_xlfn.SWITCH(L133, "jan",1, "feb",2, "mar",3, "apr",4, "may",5, "jun",6, "jul",7, "aug",8, "sep",9, "oct",10, "nov",11, "dec",12, "")</f>
        <v>5</v>
      </c>
      <c r="V133" s="2">
        <f>bank__2[[#This Row],[CallDuration (Seconds)]]/60</f>
        <v>0.4</v>
      </c>
      <c r="W133" t="str">
        <f>IF(AND(bank__2[[#This Row],[HasHousingLoan]]="yes",bank__2[[#This Row],[HasPersonalLoan]]="yes"),"Both Loans",
IF(bank__2[[#This Row],[HasHousingLoan]]="yes","Only Housing Loan",
IF(bank__2[[#This Row],[HasPersonalLoan]]="yes","Only Personal Loan","No Loan")))</f>
        <v>Only Housing Loan</v>
      </c>
    </row>
    <row r="134" spans="1:23">
      <c r="A134">
        <v>133</v>
      </c>
      <c r="B134">
        <v>43</v>
      </c>
      <c r="C134" t="s">
        <v>56</v>
      </c>
      <c r="D134" t="s">
        <v>19</v>
      </c>
      <c r="E134" t="s">
        <v>2553</v>
      </c>
      <c r="F134" t="s">
        <v>35</v>
      </c>
      <c r="G134">
        <v>-715</v>
      </c>
      <c r="H134" t="s">
        <v>35</v>
      </c>
      <c r="I134" t="s">
        <v>21</v>
      </c>
      <c r="J134" t="s">
        <v>30</v>
      </c>
      <c r="K134">
        <v>30</v>
      </c>
      <c r="L134" t="s">
        <v>37</v>
      </c>
      <c r="M134">
        <v>67</v>
      </c>
      <c r="N134">
        <v>3</v>
      </c>
      <c r="O134">
        <v>-1</v>
      </c>
      <c r="P134">
        <v>0</v>
      </c>
      <c r="Q134" t="s">
        <v>30</v>
      </c>
      <c r="R134" t="s">
        <v>21</v>
      </c>
      <c r="S134" t="str" cm="1">
        <f t="array" ref="S134">_xlfn.IFS(bank__2[[#This Row],[Age]]&lt;30, "Young Adults",bank__2[[#This Row],[Age]]&lt;45, "Middle-Aged Adults",bank__2[[#This Row],[Age]]&lt;60, "Older AdultsOlder Adults", bank__2[[#This Row],[Age]]&gt;=60,"Seniors")</f>
        <v>Middle-Aged Adults</v>
      </c>
      <c r="T134" t="str">
        <f t="shared" si="2"/>
        <v>No</v>
      </c>
      <c r="U134" cm="1">
        <f t="array" ref="U134">_xlfn.SWITCH(L134, "jan",1, "feb",2, "mar",3, "apr",4, "may",5, "jun",6, "jul",7, "aug",8, "sep",9, "oct",10, "nov",11, "dec",12, "")</f>
        <v>5</v>
      </c>
      <c r="V134" s="2">
        <f>bank__2[[#This Row],[CallDuration (Seconds)]]/60</f>
        <v>1.1166666666666667</v>
      </c>
      <c r="W134" t="str">
        <f>IF(AND(bank__2[[#This Row],[HasHousingLoan]]="yes",bank__2[[#This Row],[HasPersonalLoan]]="yes"),"Both Loans",
IF(bank__2[[#This Row],[HasHousingLoan]]="yes","Only Housing Loan",
IF(bank__2[[#This Row],[HasPersonalLoan]]="yes","Only Personal Loan","No Loan")))</f>
        <v>Only Housing Loan</v>
      </c>
    </row>
    <row r="135" spans="1:23">
      <c r="A135">
        <v>134</v>
      </c>
      <c r="B135">
        <v>48</v>
      </c>
      <c r="C135" t="s">
        <v>87</v>
      </c>
      <c r="D135" t="s">
        <v>19</v>
      </c>
      <c r="E135" t="s">
        <v>2553</v>
      </c>
      <c r="F135" t="s">
        <v>21</v>
      </c>
      <c r="G135">
        <v>0</v>
      </c>
      <c r="H135" t="s">
        <v>35</v>
      </c>
      <c r="I135" t="s">
        <v>21</v>
      </c>
      <c r="J135" t="s">
        <v>23</v>
      </c>
      <c r="K135">
        <v>8</v>
      </c>
      <c r="L135" t="s">
        <v>37</v>
      </c>
      <c r="M135">
        <v>85</v>
      </c>
      <c r="N135">
        <v>1</v>
      </c>
      <c r="O135">
        <v>168</v>
      </c>
      <c r="P135">
        <v>2</v>
      </c>
      <c r="Q135" t="s">
        <v>41</v>
      </c>
      <c r="R135" t="s">
        <v>21</v>
      </c>
      <c r="S135" t="str" cm="1">
        <f t="array" ref="S135">_xlfn.IFS(bank__2[[#This Row],[Age]]&lt;30, "Young Adults",bank__2[[#This Row],[Age]]&lt;45, "Middle-Aged Adults",bank__2[[#This Row],[Age]]&lt;60, "Older AdultsOlder Adults", bank__2[[#This Row],[Age]]&gt;=60,"Seniors")</f>
        <v>Older AdultsOlder Adults</v>
      </c>
      <c r="T135" t="str">
        <f t="shared" si="2"/>
        <v>Yes</v>
      </c>
      <c r="U135" cm="1">
        <f t="array" ref="U135">_xlfn.SWITCH(L135, "jan",1, "feb",2, "mar",3, "apr",4, "may",5, "jun",6, "jul",7, "aug",8, "sep",9, "oct",10, "nov",11, "dec",12, "")</f>
        <v>5</v>
      </c>
      <c r="V135" s="2">
        <f>bank__2[[#This Row],[CallDuration (Seconds)]]/60</f>
        <v>1.4166666666666667</v>
      </c>
      <c r="W135" t="str">
        <f>IF(AND(bank__2[[#This Row],[HasHousingLoan]]="yes",bank__2[[#This Row],[HasPersonalLoan]]="yes"),"Both Loans",
IF(bank__2[[#This Row],[HasHousingLoan]]="yes","Only Housing Loan",
IF(bank__2[[#This Row],[HasPersonalLoan]]="yes","Only Personal Loan","No Loan")))</f>
        <v>Only Housing Loan</v>
      </c>
    </row>
    <row r="136" spans="1:23">
      <c r="A136">
        <v>135</v>
      </c>
      <c r="B136">
        <v>27</v>
      </c>
      <c r="C136" t="s">
        <v>72</v>
      </c>
      <c r="D136" t="s">
        <v>44</v>
      </c>
      <c r="E136" t="s">
        <v>33</v>
      </c>
      <c r="F136" t="s">
        <v>21</v>
      </c>
      <c r="G136">
        <v>769</v>
      </c>
      <c r="H136" t="s">
        <v>35</v>
      </c>
      <c r="I136" t="s">
        <v>21</v>
      </c>
      <c r="J136" t="s">
        <v>30</v>
      </c>
      <c r="K136">
        <v>9</v>
      </c>
      <c r="L136" t="s">
        <v>37</v>
      </c>
      <c r="M136">
        <v>317</v>
      </c>
      <c r="N136">
        <v>2</v>
      </c>
      <c r="O136">
        <v>-1</v>
      </c>
      <c r="P136">
        <v>0</v>
      </c>
      <c r="Q136" t="s">
        <v>30</v>
      </c>
      <c r="R136" t="s">
        <v>21</v>
      </c>
      <c r="S136" t="str" cm="1">
        <f t="array" ref="S136">_xlfn.IFS(bank__2[[#This Row],[Age]]&lt;30, "Young Adults",bank__2[[#This Row],[Age]]&lt;45, "Middle-Aged Adults",bank__2[[#This Row],[Age]]&lt;60, "Older AdultsOlder Adults", bank__2[[#This Row],[Age]]&gt;=60,"Seniors")</f>
        <v>Young Adults</v>
      </c>
      <c r="T136" t="str">
        <f t="shared" si="2"/>
        <v>No</v>
      </c>
      <c r="U136" cm="1">
        <f t="array" ref="U136">_xlfn.SWITCH(L136, "jan",1, "feb",2, "mar",3, "apr",4, "may",5, "jun",6, "jul",7, "aug",8, "sep",9, "oct",10, "nov",11, "dec",12, "")</f>
        <v>5</v>
      </c>
      <c r="V136" s="2">
        <f>bank__2[[#This Row],[CallDuration (Seconds)]]/60</f>
        <v>5.2833333333333332</v>
      </c>
      <c r="W136" t="str">
        <f>IF(AND(bank__2[[#This Row],[HasHousingLoan]]="yes",bank__2[[#This Row],[HasPersonalLoan]]="yes"),"Both Loans",
IF(bank__2[[#This Row],[HasHousingLoan]]="yes","Only Housing Loan",
IF(bank__2[[#This Row],[HasPersonalLoan]]="yes","Only Personal Loan","No Loan")))</f>
        <v>Only Housing Loan</v>
      </c>
    </row>
    <row r="137" spans="1:23">
      <c r="A137">
        <v>136</v>
      </c>
      <c r="B137">
        <v>33</v>
      </c>
      <c r="C137" t="s">
        <v>43</v>
      </c>
      <c r="D137" t="s">
        <v>44</v>
      </c>
      <c r="E137" t="s">
        <v>45</v>
      </c>
      <c r="F137" t="s">
        <v>21</v>
      </c>
      <c r="G137">
        <v>0</v>
      </c>
      <c r="H137" t="s">
        <v>21</v>
      </c>
      <c r="I137" t="s">
        <v>21</v>
      </c>
      <c r="J137" t="s">
        <v>23</v>
      </c>
      <c r="K137">
        <v>28</v>
      </c>
      <c r="L137" t="s">
        <v>92</v>
      </c>
      <c r="M137">
        <v>236</v>
      </c>
      <c r="N137">
        <v>10</v>
      </c>
      <c r="O137">
        <v>-1</v>
      </c>
      <c r="P137">
        <v>0</v>
      </c>
      <c r="Q137" t="s">
        <v>30</v>
      </c>
      <c r="R137" t="s">
        <v>21</v>
      </c>
      <c r="S137" t="str" cm="1">
        <f t="array" ref="S137">_xlfn.IFS(bank__2[[#This Row],[Age]]&lt;30, "Young Adults",bank__2[[#This Row],[Age]]&lt;45, "Middle-Aged Adults",bank__2[[#This Row],[Age]]&lt;60, "Older AdultsOlder Adults", bank__2[[#This Row],[Age]]&gt;=60,"Seniors")</f>
        <v>Middle-Aged Adults</v>
      </c>
      <c r="T137" t="str">
        <f t="shared" si="2"/>
        <v>No</v>
      </c>
      <c r="U137" cm="1">
        <f t="array" ref="U137">_xlfn.SWITCH(L137, "jan",1, "feb",2, "mar",3, "apr",4, "may",5, "jun",6, "jul",7, "aug",8, "sep",9, "oct",10, "nov",11, "dec",12, "")</f>
        <v>8</v>
      </c>
      <c r="V137" s="2">
        <f>bank__2[[#This Row],[CallDuration (Seconds)]]/60</f>
        <v>3.9333333333333331</v>
      </c>
      <c r="W137" t="str">
        <f>IF(AND(bank__2[[#This Row],[HasHousingLoan]]="yes",bank__2[[#This Row],[HasPersonalLoan]]="yes"),"Both Loans",
IF(bank__2[[#This Row],[HasHousingLoan]]="yes","Only Housing Loan",
IF(bank__2[[#This Row],[HasPersonalLoan]]="yes","Only Personal Loan","No Loan")))</f>
        <v>No Loan</v>
      </c>
    </row>
    <row r="138" spans="1:23">
      <c r="A138">
        <v>137</v>
      </c>
      <c r="B138">
        <v>29</v>
      </c>
      <c r="C138" t="s">
        <v>87</v>
      </c>
      <c r="D138" t="s">
        <v>44</v>
      </c>
      <c r="E138" t="s">
        <v>33</v>
      </c>
      <c r="F138" t="s">
        <v>21</v>
      </c>
      <c r="G138">
        <v>428</v>
      </c>
      <c r="H138" t="s">
        <v>35</v>
      </c>
      <c r="I138" t="s">
        <v>35</v>
      </c>
      <c r="J138" t="s">
        <v>23</v>
      </c>
      <c r="K138">
        <v>7</v>
      </c>
      <c r="L138" t="s">
        <v>37</v>
      </c>
      <c r="M138">
        <v>54</v>
      </c>
      <c r="N138">
        <v>1</v>
      </c>
      <c r="O138">
        <v>345</v>
      </c>
      <c r="P138">
        <v>2</v>
      </c>
      <c r="Q138" t="s">
        <v>41</v>
      </c>
      <c r="R138" t="s">
        <v>21</v>
      </c>
      <c r="S138" t="str" cm="1">
        <f t="array" ref="S138">_xlfn.IFS(bank__2[[#This Row],[Age]]&lt;30, "Young Adults",bank__2[[#This Row],[Age]]&lt;45, "Middle-Aged Adults",bank__2[[#This Row],[Age]]&lt;60, "Older AdultsOlder Adults", bank__2[[#This Row],[Age]]&gt;=60,"Seniors")</f>
        <v>Young Adults</v>
      </c>
      <c r="T138" t="str">
        <f t="shared" si="2"/>
        <v>Yes</v>
      </c>
      <c r="U138" cm="1">
        <f t="array" ref="U138">_xlfn.SWITCH(L138, "jan",1, "feb",2, "mar",3, "apr",4, "may",5, "jun",6, "jul",7, "aug",8, "sep",9, "oct",10, "nov",11, "dec",12, "")</f>
        <v>5</v>
      </c>
      <c r="V138" s="2">
        <f>bank__2[[#This Row],[CallDuration (Seconds)]]/60</f>
        <v>0.9</v>
      </c>
      <c r="W138" t="str">
        <f>IF(AND(bank__2[[#This Row],[HasHousingLoan]]="yes",bank__2[[#This Row],[HasPersonalLoan]]="yes"),"Both Loans",
IF(bank__2[[#This Row],[HasHousingLoan]]="yes","Only Housing Loan",
IF(bank__2[[#This Row],[HasPersonalLoan]]="yes","Only Personal Loan","No Loan")))</f>
        <v>Both Loans</v>
      </c>
    </row>
    <row r="139" spans="1:23">
      <c r="A139">
        <v>138</v>
      </c>
      <c r="B139">
        <v>34</v>
      </c>
      <c r="C139" t="s">
        <v>43</v>
      </c>
      <c r="D139" t="s">
        <v>44</v>
      </c>
      <c r="E139" t="s">
        <v>45</v>
      </c>
      <c r="F139" t="s">
        <v>21</v>
      </c>
      <c r="G139">
        <v>0</v>
      </c>
      <c r="H139" t="s">
        <v>21</v>
      </c>
      <c r="I139" t="s">
        <v>21</v>
      </c>
      <c r="J139" t="s">
        <v>23</v>
      </c>
      <c r="K139">
        <v>5</v>
      </c>
      <c r="L139" t="s">
        <v>61</v>
      </c>
      <c r="M139">
        <v>71</v>
      </c>
      <c r="N139">
        <v>1</v>
      </c>
      <c r="O139">
        <v>-1</v>
      </c>
      <c r="P139">
        <v>0</v>
      </c>
      <c r="Q139" t="s">
        <v>30</v>
      </c>
      <c r="R139" t="s">
        <v>21</v>
      </c>
      <c r="S139" t="str" cm="1">
        <f t="array" ref="S139">_xlfn.IFS(bank__2[[#This Row],[Age]]&lt;30, "Young Adults",bank__2[[#This Row],[Age]]&lt;45, "Middle-Aged Adults",bank__2[[#This Row],[Age]]&lt;60, "Older AdultsOlder Adults", bank__2[[#This Row],[Age]]&gt;=60,"Seniors")</f>
        <v>Middle-Aged Adults</v>
      </c>
      <c r="T139" t="str">
        <f t="shared" si="2"/>
        <v>No</v>
      </c>
      <c r="U139" cm="1">
        <f t="array" ref="U139">_xlfn.SWITCH(L139, "jan",1, "feb",2, "mar",3, "apr",4, "may",5, "jun",6, "jul",7, "aug",8, "sep",9, "oct",10, "nov",11, "dec",12, "")</f>
        <v>2</v>
      </c>
      <c r="V139" s="2">
        <f>bank__2[[#This Row],[CallDuration (Seconds)]]/60</f>
        <v>1.1833333333333333</v>
      </c>
      <c r="W139" t="str">
        <f>IF(AND(bank__2[[#This Row],[HasHousingLoan]]="yes",bank__2[[#This Row],[HasPersonalLoan]]="yes"),"Both Loans",
IF(bank__2[[#This Row],[HasHousingLoan]]="yes","Only Housing Loan",
IF(bank__2[[#This Row],[HasPersonalLoan]]="yes","Only Personal Loan","No Loan")))</f>
        <v>No Loan</v>
      </c>
    </row>
    <row r="140" spans="1:23">
      <c r="A140">
        <v>139</v>
      </c>
      <c r="B140">
        <v>52</v>
      </c>
      <c r="C140" t="s">
        <v>43</v>
      </c>
      <c r="D140" t="s">
        <v>19</v>
      </c>
      <c r="E140" t="s">
        <v>45</v>
      </c>
      <c r="F140" t="s">
        <v>21</v>
      </c>
      <c r="G140">
        <v>-970</v>
      </c>
      <c r="H140" t="s">
        <v>35</v>
      </c>
      <c r="I140" t="s">
        <v>21</v>
      </c>
      <c r="J140" t="s">
        <v>23</v>
      </c>
      <c r="K140">
        <v>4</v>
      </c>
      <c r="L140" t="s">
        <v>61</v>
      </c>
      <c r="M140">
        <v>489</v>
      </c>
      <c r="N140">
        <v>1</v>
      </c>
      <c r="O140">
        <v>-1</v>
      </c>
      <c r="P140">
        <v>0</v>
      </c>
      <c r="Q140" t="s">
        <v>30</v>
      </c>
      <c r="R140" t="s">
        <v>35</v>
      </c>
      <c r="S140" t="str" cm="1">
        <f t="array" ref="S140">_xlfn.IFS(bank__2[[#This Row],[Age]]&lt;30, "Young Adults",bank__2[[#This Row],[Age]]&lt;45, "Middle-Aged Adults",bank__2[[#This Row],[Age]]&lt;60, "Older AdultsOlder Adults", bank__2[[#This Row],[Age]]&gt;=60,"Seniors")</f>
        <v>Older AdultsOlder Adults</v>
      </c>
      <c r="T140" t="str">
        <f t="shared" si="2"/>
        <v>No</v>
      </c>
      <c r="U140" cm="1">
        <f t="array" ref="U140">_xlfn.SWITCH(L140, "jan",1, "feb",2, "mar",3, "apr",4, "may",5, "jun",6, "jul",7, "aug",8, "sep",9, "oct",10, "nov",11, "dec",12, "")</f>
        <v>2</v>
      </c>
      <c r="V140" s="2">
        <f>bank__2[[#This Row],[CallDuration (Seconds)]]/60</f>
        <v>8.15</v>
      </c>
      <c r="W140" t="str">
        <f>IF(AND(bank__2[[#This Row],[HasHousingLoan]]="yes",bank__2[[#This Row],[HasPersonalLoan]]="yes"),"Both Loans",
IF(bank__2[[#This Row],[HasHousingLoan]]="yes","Only Housing Loan",
IF(bank__2[[#This Row],[HasPersonalLoan]]="yes","Only Personal Loan","No Loan")))</f>
        <v>Only Housing Loan</v>
      </c>
    </row>
    <row r="141" spans="1:23">
      <c r="A141">
        <v>140</v>
      </c>
      <c r="B141">
        <v>60</v>
      </c>
      <c r="C141" t="s">
        <v>43</v>
      </c>
      <c r="D141" t="s">
        <v>19</v>
      </c>
      <c r="E141" t="s">
        <v>2553</v>
      </c>
      <c r="F141" t="s">
        <v>21</v>
      </c>
      <c r="G141">
        <v>6313</v>
      </c>
      <c r="H141" t="s">
        <v>21</v>
      </c>
      <c r="I141" t="s">
        <v>21</v>
      </c>
      <c r="J141" t="s">
        <v>30</v>
      </c>
      <c r="K141">
        <v>19</v>
      </c>
      <c r="L141" t="s">
        <v>53</v>
      </c>
      <c r="M141">
        <v>39</v>
      </c>
      <c r="N141">
        <v>2</v>
      </c>
      <c r="O141">
        <v>-1</v>
      </c>
      <c r="P141">
        <v>0</v>
      </c>
      <c r="Q141" t="s">
        <v>30</v>
      </c>
      <c r="R141" t="s">
        <v>21</v>
      </c>
      <c r="S141" t="str" cm="1">
        <f t="array" ref="S141">_xlfn.IFS(bank__2[[#This Row],[Age]]&lt;30, "Young Adults",bank__2[[#This Row],[Age]]&lt;45, "Middle-Aged Adults",bank__2[[#This Row],[Age]]&lt;60, "Older AdultsOlder Adults", bank__2[[#This Row],[Age]]&gt;=60,"Seniors")</f>
        <v>Seniors</v>
      </c>
      <c r="T141" t="str">
        <f t="shared" si="2"/>
        <v>No</v>
      </c>
      <c r="U141" cm="1">
        <f t="array" ref="U141">_xlfn.SWITCH(L141, "jan",1, "feb",2, "mar",3, "apr",4, "may",5, "jun",6, "jul",7, "aug",8, "sep",9, "oct",10, "nov",11, "dec",12, "")</f>
        <v>6</v>
      </c>
      <c r="V141" s="2">
        <f>bank__2[[#This Row],[CallDuration (Seconds)]]/60</f>
        <v>0.65</v>
      </c>
      <c r="W141" t="str">
        <f>IF(AND(bank__2[[#This Row],[HasHousingLoan]]="yes",bank__2[[#This Row],[HasPersonalLoan]]="yes"),"Both Loans",
IF(bank__2[[#This Row],[HasHousingLoan]]="yes","Only Housing Loan",
IF(bank__2[[#This Row],[HasPersonalLoan]]="yes","Only Personal Loan","No Loan")))</f>
        <v>No Loan</v>
      </c>
    </row>
    <row r="142" spans="1:23">
      <c r="A142">
        <v>141</v>
      </c>
      <c r="B142">
        <v>32</v>
      </c>
      <c r="C142" t="s">
        <v>43</v>
      </c>
      <c r="D142" t="s">
        <v>122</v>
      </c>
      <c r="E142" t="s">
        <v>45</v>
      </c>
      <c r="F142" t="s">
        <v>21</v>
      </c>
      <c r="G142">
        <v>948</v>
      </c>
      <c r="H142" t="s">
        <v>21</v>
      </c>
      <c r="I142" t="s">
        <v>21</v>
      </c>
      <c r="J142" t="s">
        <v>23</v>
      </c>
      <c r="K142">
        <v>12</v>
      </c>
      <c r="L142" t="s">
        <v>92</v>
      </c>
      <c r="M142">
        <v>204</v>
      </c>
      <c r="N142">
        <v>2</v>
      </c>
      <c r="O142">
        <v>-1</v>
      </c>
      <c r="P142">
        <v>0</v>
      </c>
      <c r="Q142" t="s">
        <v>30</v>
      </c>
      <c r="R142" t="s">
        <v>21</v>
      </c>
      <c r="S142" t="str" cm="1">
        <f t="array" ref="S142">_xlfn.IFS(bank__2[[#This Row],[Age]]&lt;30, "Young Adults",bank__2[[#This Row],[Age]]&lt;45, "Middle-Aged Adults",bank__2[[#This Row],[Age]]&lt;60, "Older AdultsOlder Adults", bank__2[[#This Row],[Age]]&gt;=60,"Seniors")</f>
        <v>Middle-Aged Adults</v>
      </c>
      <c r="T142" t="str">
        <f t="shared" si="2"/>
        <v>No</v>
      </c>
      <c r="U142" cm="1">
        <f t="array" ref="U142">_xlfn.SWITCH(L142, "jan",1, "feb",2, "mar",3, "apr",4, "may",5, "jun",6, "jul",7, "aug",8, "sep",9, "oct",10, "nov",11, "dec",12, "")</f>
        <v>8</v>
      </c>
      <c r="V142" s="2">
        <f>bank__2[[#This Row],[CallDuration (Seconds)]]/60</f>
        <v>3.4</v>
      </c>
      <c r="W142" t="str">
        <f>IF(AND(bank__2[[#This Row],[HasHousingLoan]]="yes",bank__2[[#This Row],[HasPersonalLoan]]="yes"),"Both Loans",
IF(bank__2[[#This Row],[HasHousingLoan]]="yes","Only Housing Loan",
IF(bank__2[[#This Row],[HasPersonalLoan]]="yes","Only Personal Loan","No Loan")))</f>
        <v>No Loan</v>
      </c>
    </row>
    <row r="143" spans="1:23">
      <c r="A143">
        <v>142</v>
      </c>
      <c r="B143">
        <v>32</v>
      </c>
      <c r="C143" t="s">
        <v>43</v>
      </c>
      <c r="D143" t="s">
        <v>44</v>
      </c>
      <c r="E143" t="s">
        <v>45</v>
      </c>
      <c r="F143" t="s">
        <v>21</v>
      </c>
      <c r="G143">
        <v>0</v>
      </c>
      <c r="H143" t="s">
        <v>35</v>
      </c>
      <c r="I143" t="s">
        <v>21</v>
      </c>
      <c r="J143" t="s">
        <v>23</v>
      </c>
      <c r="K143">
        <v>22</v>
      </c>
      <c r="L143" t="s">
        <v>119</v>
      </c>
      <c r="M143">
        <v>455</v>
      </c>
      <c r="N143">
        <v>2</v>
      </c>
      <c r="O143">
        <v>-1</v>
      </c>
      <c r="P143">
        <v>0</v>
      </c>
      <c r="Q143" t="s">
        <v>30</v>
      </c>
      <c r="R143" t="s">
        <v>21</v>
      </c>
      <c r="S143" t="str" cm="1">
        <f t="array" ref="S143">_xlfn.IFS(bank__2[[#This Row],[Age]]&lt;30, "Young Adults",bank__2[[#This Row],[Age]]&lt;45, "Middle-Aged Adults",bank__2[[#This Row],[Age]]&lt;60, "Older AdultsOlder Adults", bank__2[[#This Row],[Age]]&gt;=60,"Seniors")</f>
        <v>Middle-Aged Adults</v>
      </c>
      <c r="T143" t="str">
        <f t="shared" si="2"/>
        <v>No</v>
      </c>
      <c r="U143" cm="1">
        <f t="array" ref="U143">_xlfn.SWITCH(L143, "jan",1, "feb",2, "mar",3, "apr",4, "may",5, "jun",6, "jul",7, "aug",8, "sep",9, "oct",10, "nov",11, "dec",12, "")</f>
        <v>7</v>
      </c>
      <c r="V143" s="2">
        <f>bank__2[[#This Row],[CallDuration (Seconds)]]/60</f>
        <v>7.583333333333333</v>
      </c>
      <c r="W143" t="str">
        <f>IF(AND(bank__2[[#This Row],[HasHousingLoan]]="yes",bank__2[[#This Row],[HasPersonalLoan]]="yes"),"Both Loans",
IF(bank__2[[#This Row],[HasHousingLoan]]="yes","Only Housing Loan",
IF(bank__2[[#This Row],[HasPersonalLoan]]="yes","Only Personal Loan","No Loan")))</f>
        <v>Only Housing Loan</v>
      </c>
    </row>
    <row r="144" spans="1:23">
      <c r="A144">
        <v>143</v>
      </c>
      <c r="B144">
        <v>56</v>
      </c>
      <c r="C144" t="s">
        <v>32</v>
      </c>
      <c r="D144" t="s">
        <v>122</v>
      </c>
      <c r="E144" t="s">
        <v>2553</v>
      </c>
      <c r="F144" t="s">
        <v>21</v>
      </c>
      <c r="G144">
        <v>1877</v>
      </c>
      <c r="H144" t="s">
        <v>35</v>
      </c>
      <c r="I144" t="s">
        <v>21</v>
      </c>
      <c r="J144" t="s">
        <v>30</v>
      </c>
      <c r="K144">
        <v>30</v>
      </c>
      <c r="L144" t="s">
        <v>37</v>
      </c>
      <c r="M144">
        <v>86</v>
      </c>
      <c r="N144">
        <v>1</v>
      </c>
      <c r="O144">
        <v>-1</v>
      </c>
      <c r="P144">
        <v>0</v>
      </c>
      <c r="Q144" t="s">
        <v>30</v>
      </c>
      <c r="R144" t="s">
        <v>21</v>
      </c>
      <c r="S144" t="str" cm="1">
        <f t="array" ref="S144">_xlfn.IFS(bank__2[[#This Row],[Age]]&lt;30, "Young Adults",bank__2[[#This Row],[Age]]&lt;45, "Middle-Aged Adults",bank__2[[#This Row],[Age]]&lt;60, "Older AdultsOlder Adults", bank__2[[#This Row],[Age]]&gt;=60,"Seniors")</f>
        <v>Older AdultsOlder Adults</v>
      </c>
      <c r="T144" t="str">
        <f t="shared" si="2"/>
        <v>No</v>
      </c>
      <c r="U144" cm="1">
        <f t="array" ref="U144">_xlfn.SWITCH(L144, "jan",1, "feb",2, "mar",3, "apr",4, "may",5, "jun",6, "jul",7, "aug",8, "sep",9, "oct",10, "nov",11, "dec",12, "")</f>
        <v>5</v>
      </c>
      <c r="V144" s="2">
        <f>bank__2[[#This Row],[CallDuration (Seconds)]]/60</f>
        <v>1.4333333333333333</v>
      </c>
      <c r="W144" t="str">
        <f>IF(AND(bank__2[[#This Row],[HasHousingLoan]]="yes",bank__2[[#This Row],[HasPersonalLoan]]="yes"),"Both Loans",
IF(bank__2[[#This Row],[HasHousingLoan]]="yes","Only Housing Loan",
IF(bank__2[[#This Row],[HasPersonalLoan]]="yes","Only Personal Loan","No Loan")))</f>
        <v>Only Housing Loan</v>
      </c>
    </row>
    <row r="145" spans="1:23">
      <c r="A145">
        <v>144</v>
      </c>
      <c r="B145">
        <v>31</v>
      </c>
      <c r="C145" t="s">
        <v>43</v>
      </c>
      <c r="D145" t="s">
        <v>44</v>
      </c>
      <c r="E145" t="s">
        <v>45</v>
      </c>
      <c r="F145" t="s">
        <v>21</v>
      </c>
      <c r="G145">
        <v>874</v>
      </c>
      <c r="H145" t="s">
        <v>35</v>
      </c>
      <c r="I145" t="s">
        <v>21</v>
      </c>
      <c r="J145" t="s">
        <v>23</v>
      </c>
      <c r="K145">
        <v>18</v>
      </c>
      <c r="L145" t="s">
        <v>124</v>
      </c>
      <c r="M145">
        <v>190</v>
      </c>
      <c r="N145">
        <v>2</v>
      </c>
      <c r="O145">
        <v>-1</v>
      </c>
      <c r="P145">
        <v>0</v>
      </c>
      <c r="Q145" t="s">
        <v>30</v>
      </c>
      <c r="R145" t="s">
        <v>21</v>
      </c>
      <c r="S145" t="str" cm="1">
        <f t="array" ref="S145">_xlfn.IFS(bank__2[[#This Row],[Age]]&lt;30, "Young Adults",bank__2[[#This Row],[Age]]&lt;45, "Middle-Aged Adults",bank__2[[#This Row],[Age]]&lt;60, "Older AdultsOlder Adults", bank__2[[#This Row],[Age]]&gt;=60,"Seniors")</f>
        <v>Middle-Aged Adults</v>
      </c>
      <c r="T145" t="str">
        <f t="shared" si="2"/>
        <v>No</v>
      </c>
      <c r="U145" cm="1">
        <f t="array" ref="U145">_xlfn.SWITCH(L145, "jan",1, "feb",2, "mar",3, "apr",4, "may",5, "jun",6, "jul",7, "aug",8, "sep",9, "oct",10, "nov",11, "dec",12, "")</f>
        <v>11</v>
      </c>
      <c r="V145" s="2">
        <f>bank__2[[#This Row],[CallDuration (Seconds)]]/60</f>
        <v>3.1666666666666665</v>
      </c>
      <c r="W145" t="str">
        <f>IF(AND(bank__2[[#This Row],[HasHousingLoan]]="yes",bank__2[[#This Row],[HasPersonalLoan]]="yes"),"Both Loans",
IF(bank__2[[#This Row],[HasHousingLoan]]="yes","Only Housing Loan",
IF(bank__2[[#This Row],[HasPersonalLoan]]="yes","Only Personal Loan","No Loan")))</f>
        <v>Only Housing Loan</v>
      </c>
    </row>
    <row r="146" spans="1:23">
      <c r="A146">
        <v>145</v>
      </c>
      <c r="B146">
        <v>42</v>
      </c>
      <c r="C146" t="s">
        <v>87</v>
      </c>
      <c r="D146" t="s">
        <v>19</v>
      </c>
      <c r="E146" t="s">
        <v>33</v>
      </c>
      <c r="F146" t="s">
        <v>21</v>
      </c>
      <c r="G146">
        <v>323</v>
      </c>
      <c r="H146" t="s">
        <v>35</v>
      </c>
      <c r="I146" t="s">
        <v>35</v>
      </c>
      <c r="J146" t="s">
        <v>30</v>
      </c>
      <c r="K146">
        <v>8</v>
      </c>
      <c r="L146" t="s">
        <v>37</v>
      </c>
      <c r="M146">
        <v>280</v>
      </c>
      <c r="N146">
        <v>2</v>
      </c>
      <c r="O146">
        <v>-1</v>
      </c>
      <c r="P146">
        <v>0</v>
      </c>
      <c r="Q146" t="s">
        <v>30</v>
      </c>
      <c r="R146" t="s">
        <v>21</v>
      </c>
      <c r="S146" t="str" cm="1">
        <f t="array" ref="S146">_xlfn.IFS(bank__2[[#This Row],[Age]]&lt;30, "Young Adults",bank__2[[#This Row],[Age]]&lt;45, "Middle-Aged Adults",bank__2[[#This Row],[Age]]&lt;60, "Older AdultsOlder Adults", bank__2[[#This Row],[Age]]&gt;=60,"Seniors")</f>
        <v>Middle-Aged Adults</v>
      </c>
      <c r="T146" t="str">
        <f t="shared" si="2"/>
        <v>No</v>
      </c>
      <c r="U146" cm="1">
        <f t="array" ref="U146">_xlfn.SWITCH(L146, "jan",1, "feb",2, "mar",3, "apr",4, "may",5, "jun",6, "jul",7, "aug",8, "sep",9, "oct",10, "nov",11, "dec",12, "")</f>
        <v>5</v>
      </c>
      <c r="V146" s="2">
        <f>bank__2[[#This Row],[CallDuration (Seconds)]]/60</f>
        <v>4.666666666666667</v>
      </c>
      <c r="W146" t="str">
        <f>IF(AND(bank__2[[#This Row],[HasHousingLoan]]="yes",bank__2[[#This Row],[HasPersonalLoan]]="yes"),"Both Loans",
IF(bank__2[[#This Row],[HasHousingLoan]]="yes","Only Housing Loan",
IF(bank__2[[#This Row],[HasPersonalLoan]]="yes","Only Personal Loan","No Loan")))</f>
        <v>Both Loans</v>
      </c>
    </row>
    <row r="147" spans="1:23">
      <c r="A147">
        <v>146</v>
      </c>
      <c r="B147">
        <v>35</v>
      </c>
      <c r="C147" t="s">
        <v>43</v>
      </c>
      <c r="D147" t="s">
        <v>19</v>
      </c>
      <c r="E147" t="s">
        <v>45</v>
      </c>
      <c r="F147" t="s">
        <v>21</v>
      </c>
      <c r="G147">
        <v>106</v>
      </c>
      <c r="H147" t="s">
        <v>21</v>
      </c>
      <c r="I147" t="s">
        <v>35</v>
      </c>
      <c r="J147" t="s">
        <v>23</v>
      </c>
      <c r="K147">
        <v>11</v>
      </c>
      <c r="L147" t="s">
        <v>92</v>
      </c>
      <c r="M147">
        <v>588</v>
      </c>
      <c r="N147">
        <v>2</v>
      </c>
      <c r="O147">
        <v>-1</v>
      </c>
      <c r="P147">
        <v>0</v>
      </c>
      <c r="Q147" t="s">
        <v>30</v>
      </c>
      <c r="R147" t="s">
        <v>21</v>
      </c>
      <c r="S147" t="str" cm="1">
        <f t="array" ref="S147">_xlfn.IFS(bank__2[[#This Row],[Age]]&lt;30, "Young Adults",bank__2[[#This Row],[Age]]&lt;45, "Middle-Aged Adults",bank__2[[#This Row],[Age]]&lt;60, "Older AdultsOlder Adults", bank__2[[#This Row],[Age]]&gt;=60,"Seniors")</f>
        <v>Middle-Aged Adults</v>
      </c>
      <c r="T147" t="str">
        <f t="shared" si="2"/>
        <v>No</v>
      </c>
      <c r="U147" cm="1">
        <f t="array" ref="U147">_xlfn.SWITCH(L147, "jan",1, "feb",2, "mar",3, "apr",4, "may",5, "jun",6, "jul",7, "aug",8, "sep",9, "oct",10, "nov",11, "dec",12, "")</f>
        <v>8</v>
      </c>
      <c r="V147" s="2">
        <f>bank__2[[#This Row],[CallDuration (Seconds)]]/60</f>
        <v>9.8000000000000007</v>
      </c>
      <c r="W147" t="str">
        <f>IF(AND(bank__2[[#This Row],[HasHousingLoan]]="yes",bank__2[[#This Row],[HasPersonalLoan]]="yes"),"Both Loans",
IF(bank__2[[#This Row],[HasHousingLoan]]="yes","Only Housing Loan",
IF(bank__2[[#This Row],[HasPersonalLoan]]="yes","Only Personal Loan","No Loan")))</f>
        <v>Only Personal Loan</v>
      </c>
    </row>
    <row r="148" spans="1:23">
      <c r="A148">
        <v>147</v>
      </c>
      <c r="B148">
        <v>56</v>
      </c>
      <c r="C148" t="s">
        <v>144</v>
      </c>
      <c r="D148" t="s">
        <v>19</v>
      </c>
      <c r="E148" t="s">
        <v>20</v>
      </c>
      <c r="F148" t="s">
        <v>21</v>
      </c>
      <c r="G148">
        <v>1906</v>
      </c>
      <c r="H148" t="s">
        <v>21</v>
      </c>
      <c r="I148" t="s">
        <v>35</v>
      </c>
      <c r="J148" t="s">
        <v>30</v>
      </c>
      <c r="K148">
        <v>19</v>
      </c>
      <c r="L148" t="s">
        <v>53</v>
      </c>
      <c r="M148">
        <v>45</v>
      </c>
      <c r="N148">
        <v>9</v>
      </c>
      <c r="O148">
        <v>-1</v>
      </c>
      <c r="P148">
        <v>0</v>
      </c>
      <c r="Q148" t="s">
        <v>30</v>
      </c>
      <c r="R148" t="s">
        <v>21</v>
      </c>
      <c r="S148" t="str" cm="1">
        <f t="array" ref="S148">_xlfn.IFS(bank__2[[#This Row],[Age]]&lt;30, "Young Adults",bank__2[[#This Row],[Age]]&lt;45, "Middle-Aged Adults",bank__2[[#This Row],[Age]]&lt;60, "Older AdultsOlder Adults", bank__2[[#This Row],[Age]]&gt;=60,"Seniors")</f>
        <v>Older AdultsOlder Adults</v>
      </c>
      <c r="T148" t="str">
        <f t="shared" si="2"/>
        <v>No</v>
      </c>
      <c r="U148" cm="1">
        <f t="array" ref="U148">_xlfn.SWITCH(L148, "jan",1, "feb",2, "mar",3, "apr",4, "may",5, "jun",6, "jul",7, "aug",8, "sep",9, "oct",10, "nov",11, "dec",12, "")</f>
        <v>6</v>
      </c>
      <c r="V148" s="2">
        <f>bank__2[[#This Row],[CallDuration (Seconds)]]/60</f>
        <v>0.75</v>
      </c>
      <c r="W148" t="str">
        <f>IF(AND(bank__2[[#This Row],[HasHousingLoan]]="yes",bank__2[[#This Row],[HasPersonalLoan]]="yes"),"Both Loans",
IF(bank__2[[#This Row],[HasHousingLoan]]="yes","Only Housing Loan",
IF(bank__2[[#This Row],[HasPersonalLoan]]="yes","Only Personal Loan","No Loan")))</f>
        <v>Only Personal Loan</v>
      </c>
    </row>
    <row r="149" spans="1:23">
      <c r="A149">
        <v>148</v>
      </c>
      <c r="B149">
        <v>48</v>
      </c>
      <c r="C149" t="s">
        <v>72</v>
      </c>
      <c r="D149" t="s">
        <v>19</v>
      </c>
      <c r="E149" t="s">
        <v>33</v>
      </c>
      <c r="F149" t="s">
        <v>21</v>
      </c>
      <c r="G149">
        <v>1152</v>
      </c>
      <c r="H149" t="s">
        <v>35</v>
      </c>
      <c r="I149" t="s">
        <v>21</v>
      </c>
      <c r="J149" t="s">
        <v>23</v>
      </c>
      <c r="K149">
        <v>21</v>
      </c>
      <c r="L149" t="s">
        <v>119</v>
      </c>
      <c r="M149">
        <v>168</v>
      </c>
      <c r="N149">
        <v>5</v>
      </c>
      <c r="O149">
        <v>-1</v>
      </c>
      <c r="P149">
        <v>0</v>
      </c>
      <c r="Q149" t="s">
        <v>30</v>
      </c>
      <c r="R149" t="s">
        <v>21</v>
      </c>
      <c r="S149" t="str" cm="1">
        <f t="array" ref="S149">_xlfn.IFS(bank__2[[#This Row],[Age]]&lt;30, "Young Adults",bank__2[[#This Row],[Age]]&lt;45, "Middle-Aged Adults",bank__2[[#This Row],[Age]]&lt;60, "Older AdultsOlder Adults", bank__2[[#This Row],[Age]]&gt;=60,"Seniors")</f>
        <v>Older AdultsOlder Adults</v>
      </c>
      <c r="T149" t="str">
        <f t="shared" si="2"/>
        <v>No</v>
      </c>
      <c r="U149" cm="1">
        <f t="array" ref="U149">_xlfn.SWITCH(L149, "jan",1, "feb",2, "mar",3, "apr",4, "may",5, "jun",6, "jul",7, "aug",8, "sep",9, "oct",10, "nov",11, "dec",12, "")</f>
        <v>7</v>
      </c>
      <c r="V149" s="2">
        <f>bank__2[[#This Row],[CallDuration (Seconds)]]/60</f>
        <v>2.8</v>
      </c>
      <c r="W149" t="str">
        <f>IF(AND(bank__2[[#This Row],[HasHousingLoan]]="yes",bank__2[[#This Row],[HasPersonalLoan]]="yes"),"Both Loans",
IF(bank__2[[#This Row],[HasHousingLoan]]="yes","Only Housing Loan",
IF(bank__2[[#This Row],[HasPersonalLoan]]="yes","Only Personal Loan","No Loan")))</f>
        <v>Only Housing Loan</v>
      </c>
    </row>
    <row r="150" spans="1:23">
      <c r="A150">
        <v>149</v>
      </c>
      <c r="B150">
        <v>46</v>
      </c>
      <c r="C150" t="s">
        <v>87</v>
      </c>
      <c r="D150" t="s">
        <v>19</v>
      </c>
      <c r="E150" t="s">
        <v>33</v>
      </c>
      <c r="F150" t="s">
        <v>21</v>
      </c>
      <c r="G150">
        <v>179</v>
      </c>
      <c r="H150" t="s">
        <v>35</v>
      </c>
      <c r="I150" t="s">
        <v>21</v>
      </c>
      <c r="J150" t="s">
        <v>23</v>
      </c>
      <c r="K150">
        <v>29</v>
      </c>
      <c r="L150" t="s">
        <v>100</v>
      </c>
      <c r="M150">
        <v>194</v>
      </c>
      <c r="N150">
        <v>4</v>
      </c>
      <c r="O150">
        <v>436</v>
      </c>
      <c r="P150">
        <v>1</v>
      </c>
      <c r="Q150" t="s">
        <v>70</v>
      </c>
      <c r="R150" t="s">
        <v>21</v>
      </c>
      <c r="S150" t="str" cm="1">
        <f t="array" ref="S150">_xlfn.IFS(bank__2[[#This Row],[Age]]&lt;30, "Young Adults",bank__2[[#This Row],[Age]]&lt;45, "Middle-Aged Adults",bank__2[[#This Row],[Age]]&lt;60, "Older AdultsOlder Adults", bank__2[[#This Row],[Age]]&gt;=60,"Seniors")</f>
        <v>Older AdultsOlder Adults</v>
      </c>
      <c r="T150" t="str">
        <f t="shared" si="2"/>
        <v>Yes</v>
      </c>
      <c r="U150" cm="1">
        <f t="array" ref="U150">_xlfn.SWITCH(L150, "jan",1, "feb",2, "mar",3, "apr",4, "may",5, "jun",6, "jul",7, "aug",8, "sep",9, "oct",10, "nov",11, "dec",12, "")</f>
        <v>1</v>
      </c>
      <c r="V150" s="2">
        <f>bank__2[[#This Row],[CallDuration (Seconds)]]/60</f>
        <v>3.2333333333333334</v>
      </c>
      <c r="W150" t="str">
        <f>IF(AND(bank__2[[#This Row],[HasHousingLoan]]="yes",bank__2[[#This Row],[HasPersonalLoan]]="yes"),"Both Loans",
IF(bank__2[[#This Row],[HasHousingLoan]]="yes","Only Housing Loan",
IF(bank__2[[#This Row],[HasPersonalLoan]]="yes","Only Personal Loan","No Loan")))</f>
        <v>Only Housing Loan</v>
      </c>
    </row>
    <row r="151" spans="1:23">
      <c r="A151">
        <v>150</v>
      </c>
      <c r="B151">
        <v>37</v>
      </c>
      <c r="C151" t="s">
        <v>72</v>
      </c>
      <c r="D151" t="s">
        <v>44</v>
      </c>
      <c r="E151" t="s">
        <v>2553</v>
      </c>
      <c r="F151" t="s">
        <v>21</v>
      </c>
      <c r="G151">
        <v>391</v>
      </c>
      <c r="H151" t="s">
        <v>35</v>
      </c>
      <c r="I151" t="s">
        <v>21</v>
      </c>
      <c r="J151" t="s">
        <v>30</v>
      </c>
      <c r="K151">
        <v>8</v>
      </c>
      <c r="L151" t="s">
        <v>37</v>
      </c>
      <c r="M151">
        <v>103</v>
      </c>
      <c r="N151">
        <v>3</v>
      </c>
      <c r="O151">
        <v>-1</v>
      </c>
      <c r="P151">
        <v>0</v>
      </c>
      <c r="Q151" t="s">
        <v>30</v>
      </c>
      <c r="R151" t="s">
        <v>21</v>
      </c>
      <c r="S151" t="str" cm="1">
        <f t="array" ref="S151">_xlfn.IFS(bank__2[[#This Row],[Age]]&lt;30, "Young Adults",bank__2[[#This Row],[Age]]&lt;45, "Middle-Aged Adults",bank__2[[#This Row],[Age]]&lt;60, "Older AdultsOlder Adults", bank__2[[#This Row],[Age]]&gt;=60,"Seniors")</f>
        <v>Middle-Aged Adults</v>
      </c>
      <c r="T151" t="str">
        <f t="shared" si="2"/>
        <v>No</v>
      </c>
      <c r="U151" cm="1">
        <f t="array" ref="U151">_xlfn.SWITCH(L151, "jan",1, "feb",2, "mar",3, "apr",4, "may",5, "jun",6, "jul",7, "aug",8, "sep",9, "oct",10, "nov",11, "dec",12, "")</f>
        <v>5</v>
      </c>
      <c r="V151" s="2">
        <f>bank__2[[#This Row],[CallDuration (Seconds)]]/60</f>
        <v>1.7166666666666666</v>
      </c>
      <c r="W151" t="str">
        <f>IF(AND(bank__2[[#This Row],[HasHousingLoan]]="yes",bank__2[[#This Row],[HasPersonalLoan]]="yes"),"Both Loans",
IF(bank__2[[#This Row],[HasHousingLoan]]="yes","Only Housing Loan",
IF(bank__2[[#This Row],[HasPersonalLoan]]="yes","Only Personal Loan","No Loan")))</f>
        <v>Only Housing Loan</v>
      </c>
    </row>
    <row r="152" spans="1:23">
      <c r="A152">
        <v>151</v>
      </c>
      <c r="B152">
        <v>41</v>
      </c>
      <c r="C152" t="s">
        <v>77</v>
      </c>
      <c r="D152" t="s">
        <v>19</v>
      </c>
      <c r="E152" t="s">
        <v>2553</v>
      </c>
      <c r="F152" t="s">
        <v>21</v>
      </c>
      <c r="G152">
        <v>89</v>
      </c>
      <c r="H152" t="s">
        <v>35</v>
      </c>
      <c r="I152" t="s">
        <v>21</v>
      </c>
      <c r="J152" t="s">
        <v>30</v>
      </c>
      <c r="K152">
        <v>6</v>
      </c>
      <c r="L152" t="s">
        <v>37</v>
      </c>
      <c r="M152">
        <v>333</v>
      </c>
      <c r="N152">
        <v>2</v>
      </c>
      <c r="O152">
        <v>-1</v>
      </c>
      <c r="P152">
        <v>0</v>
      </c>
      <c r="Q152" t="s">
        <v>30</v>
      </c>
      <c r="R152" t="s">
        <v>21</v>
      </c>
      <c r="S152" t="str" cm="1">
        <f t="array" ref="S152">_xlfn.IFS(bank__2[[#This Row],[Age]]&lt;30, "Young Adults",bank__2[[#This Row],[Age]]&lt;45, "Middle-Aged Adults",bank__2[[#This Row],[Age]]&lt;60, "Older AdultsOlder Adults", bank__2[[#This Row],[Age]]&gt;=60,"Seniors")</f>
        <v>Middle-Aged Adults</v>
      </c>
      <c r="T152" t="str">
        <f t="shared" si="2"/>
        <v>No</v>
      </c>
      <c r="U152" cm="1">
        <f t="array" ref="U152">_xlfn.SWITCH(L152, "jan",1, "feb",2, "mar",3, "apr",4, "may",5, "jun",6, "jul",7, "aug",8, "sep",9, "oct",10, "nov",11, "dec",12, "")</f>
        <v>5</v>
      </c>
      <c r="V152" s="2">
        <f>bank__2[[#This Row],[CallDuration (Seconds)]]/60</f>
        <v>5.55</v>
      </c>
      <c r="W152" t="str">
        <f>IF(AND(bank__2[[#This Row],[HasHousingLoan]]="yes",bank__2[[#This Row],[HasPersonalLoan]]="yes"),"Both Loans",
IF(bank__2[[#This Row],[HasHousingLoan]]="yes","Only Housing Loan",
IF(bank__2[[#This Row],[HasPersonalLoan]]="yes","Only Personal Loan","No Loan")))</f>
        <v>Only Housing Loan</v>
      </c>
    </row>
    <row r="153" spans="1:23">
      <c r="A153">
        <v>152</v>
      </c>
      <c r="B153">
        <v>36</v>
      </c>
      <c r="C153" t="s">
        <v>43</v>
      </c>
      <c r="D153" t="s">
        <v>44</v>
      </c>
      <c r="E153" t="s">
        <v>45</v>
      </c>
      <c r="F153" t="s">
        <v>21</v>
      </c>
      <c r="G153">
        <v>442</v>
      </c>
      <c r="H153" t="s">
        <v>35</v>
      </c>
      <c r="I153" t="s">
        <v>35</v>
      </c>
      <c r="J153" t="s">
        <v>23</v>
      </c>
      <c r="K153">
        <v>29</v>
      </c>
      <c r="L153" t="s">
        <v>119</v>
      </c>
      <c r="M153">
        <v>102</v>
      </c>
      <c r="N153">
        <v>3</v>
      </c>
      <c r="O153">
        <v>-1</v>
      </c>
      <c r="P153">
        <v>0</v>
      </c>
      <c r="Q153" t="s">
        <v>30</v>
      </c>
      <c r="R153" t="s">
        <v>21</v>
      </c>
      <c r="S153" t="str" cm="1">
        <f t="array" ref="S153">_xlfn.IFS(bank__2[[#This Row],[Age]]&lt;30, "Young Adults",bank__2[[#This Row],[Age]]&lt;45, "Middle-Aged Adults",bank__2[[#This Row],[Age]]&lt;60, "Older AdultsOlder Adults", bank__2[[#This Row],[Age]]&gt;=60,"Seniors")</f>
        <v>Middle-Aged Adults</v>
      </c>
      <c r="T153" t="str">
        <f t="shared" si="2"/>
        <v>No</v>
      </c>
      <c r="U153" cm="1">
        <f t="array" ref="U153">_xlfn.SWITCH(L153, "jan",1, "feb",2, "mar",3, "apr",4, "may",5, "jun",6, "jul",7, "aug",8, "sep",9, "oct",10, "nov",11, "dec",12, "")</f>
        <v>7</v>
      </c>
      <c r="V153" s="2">
        <f>bank__2[[#This Row],[CallDuration (Seconds)]]/60</f>
        <v>1.7</v>
      </c>
      <c r="W153" t="str">
        <f>IF(AND(bank__2[[#This Row],[HasHousingLoan]]="yes",bank__2[[#This Row],[HasPersonalLoan]]="yes"),"Both Loans",
IF(bank__2[[#This Row],[HasHousingLoan]]="yes","Only Housing Loan",
IF(bank__2[[#This Row],[HasPersonalLoan]]="yes","Only Personal Loan","No Loan")))</f>
        <v>Both Loans</v>
      </c>
    </row>
    <row r="154" spans="1:23">
      <c r="A154">
        <v>153</v>
      </c>
      <c r="B154">
        <v>45</v>
      </c>
      <c r="C154" t="s">
        <v>18</v>
      </c>
      <c r="D154" t="s">
        <v>122</v>
      </c>
      <c r="E154" t="s">
        <v>20</v>
      </c>
      <c r="F154" t="s">
        <v>35</v>
      </c>
      <c r="G154">
        <v>-249</v>
      </c>
      <c r="H154" t="s">
        <v>35</v>
      </c>
      <c r="I154" t="s">
        <v>35</v>
      </c>
      <c r="J154" t="s">
        <v>30</v>
      </c>
      <c r="K154">
        <v>1</v>
      </c>
      <c r="L154" t="s">
        <v>119</v>
      </c>
      <c r="M154">
        <v>92</v>
      </c>
      <c r="N154">
        <v>1</v>
      </c>
      <c r="O154">
        <v>-1</v>
      </c>
      <c r="P154">
        <v>0</v>
      </c>
      <c r="Q154" t="s">
        <v>30</v>
      </c>
      <c r="R154" t="s">
        <v>21</v>
      </c>
      <c r="S154" t="str" cm="1">
        <f t="array" ref="S154">_xlfn.IFS(bank__2[[#This Row],[Age]]&lt;30, "Young Adults",bank__2[[#This Row],[Age]]&lt;45, "Middle-Aged Adults",bank__2[[#This Row],[Age]]&lt;60, "Older AdultsOlder Adults", bank__2[[#This Row],[Age]]&gt;=60,"Seniors")</f>
        <v>Older AdultsOlder Adults</v>
      </c>
      <c r="T154" t="str">
        <f t="shared" si="2"/>
        <v>No</v>
      </c>
      <c r="U154" cm="1">
        <f t="array" ref="U154">_xlfn.SWITCH(L154, "jan",1, "feb",2, "mar",3, "apr",4, "may",5, "jun",6, "jul",7, "aug",8, "sep",9, "oct",10, "nov",11, "dec",12, "")</f>
        <v>7</v>
      </c>
      <c r="V154" s="2">
        <f>bank__2[[#This Row],[CallDuration (Seconds)]]/60</f>
        <v>1.5333333333333334</v>
      </c>
      <c r="W154" t="str">
        <f>IF(AND(bank__2[[#This Row],[HasHousingLoan]]="yes",bank__2[[#This Row],[HasPersonalLoan]]="yes"),"Both Loans",
IF(bank__2[[#This Row],[HasHousingLoan]]="yes","Only Housing Loan",
IF(bank__2[[#This Row],[HasPersonalLoan]]="yes","Only Personal Loan","No Loan")))</f>
        <v>Both Loans</v>
      </c>
    </row>
    <row r="155" spans="1:23">
      <c r="A155">
        <v>154</v>
      </c>
      <c r="B155">
        <v>55</v>
      </c>
      <c r="C155" t="s">
        <v>77</v>
      </c>
      <c r="D155" t="s">
        <v>19</v>
      </c>
      <c r="E155" t="s">
        <v>33</v>
      </c>
      <c r="F155" t="s">
        <v>21</v>
      </c>
      <c r="G155">
        <v>8104</v>
      </c>
      <c r="H155" t="s">
        <v>21</v>
      </c>
      <c r="I155" t="s">
        <v>21</v>
      </c>
      <c r="J155" t="s">
        <v>23</v>
      </c>
      <c r="K155">
        <v>6</v>
      </c>
      <c r="L155" t="s">
        <v>61</v>
      </c>
      <c r="M155">
        <v>213</v>
      </c>
      <c r="N155">
        <v>2</v>
      </c>
      <c r="O155">
        <v>-1</v>
      </c>
      <c r="P155">
        <v>0</v>
      </c>
      <c r="Q155" t="s">
        <v>30</v>
      </c>
      <c r="R155" t="s">
        <v>21</v>
      </c>
      <c r="S155" t="str" cm="1">
        <f t="array" ref="S155">_xlfn.IFS(bank__2[[#This Row],[Age]]&lt;30, "Young Adults",bank__2[[#This Row],[Age]]&lt;45, "Middle-Aged Adults",bank__2[[#This Row],[Age]]&lt;60, "Older AdultsOlder Adults", bank__2[[#This Row],[Age]]&gt;=60,"Seniors")</f>
        <v>Older AdultsOlder Adults</v>
      </c>
      <c r="T155" t="str">
        <f t="shared" si="2"/>
        <v>No</v>
      </c>
      <c r="U155" cm="1">
        <f t="array" ref="U155">_xlfn.SWITCH(L155, "jan",1, "feb",2, "mar",3, "apr",4, "may",5, "jun",6, "jul",7, "aug",8, "sep",9, "oct",10, "nov",11, "dec",12, "")</f>
        <v>2</v>
      </c>
      <c r="V155" s="2">
        <f>bank__2[[#This Row],[CallDuration (Seconds)]]/60</f>
        <v>3.55</v>
      </c>
      <c r="W155" t="str">
        <f>IF(AND(bank__2[[#This Row],[HasHousingLoan]]="yes",bank__2[[#This Row],[HasPersonalLoan]]="yes"),"Both Loans",
IF(bank__2[[#This Row],[HasHousingLoan]]="yes","Only Housing Loan",
IF(bank__2[[#This Row],[HasPersonalLoan]]="yes","Only Personal Loan","No Loan")))</f>
        <v>No Loan</v>
      </c>
    </row>
    <row r="156" spans="1:23">
      <c r="A156">
        <v>155</v>
      </c>
      <c r="B156">
        <v>39</v>
      </c>
      <c r="C156" t="s">
        <v>72</v>
      </c>
      <c r="D156" t="s">
        <v>19</v>
      </c>
      <c r="E156" t="s">
        <v>33</v>
      </c>
      <c r="F156" t="s">
        <v>21</v>
      </c>
      <c r="G156">
        <v>501</v>
      </c>
      <c r="H156" t="s">
        <v>21</v>
      </c>
      <c r="I156" t="s">
        <v>21</v>
      </c>
      <c r="J156" t="s">
        <v>30</v>
      </c>
      <c r="K156">
        <v>26</v>
      </c>
      <c r="L156" t="s">
        <v>37</v>
      </c>
      <c r="M156">
        <v>289</v>
      </c>
      <c r="N156">
        <v>1</v>
      </c>
      <c r="O156">
        <v>-1</v>
      </c>
      <c r="P156">
        <v>0</v>
      </c>
      <c r="Q156" t="s">
        <v>30</v>
      </c>
      <c r="R156" t="s">
        <v>21</v>
      </c>
      <c r="S156" t="str" cm="1">
        <f t="array" ref="S156">_xlfn.IFS(bank__2[[#This Row],[Age]]&lt;30, "Young Adults",bank__2[[#This Row],[Age]]&lt;45, "Middle-Aged Adults",bank__2[[#This Row],[Age]]&lt;60, "Older AdultsOlder Adults", bank__2[[#This Row],[Age]]&gt;=60,"Seniors")</f>
        <v>Middle-Aged Adults</v>
      </c>
      <c r="T156" t="str">
        <f t="shared" si="2"/>
        <v>No</v>
      </c>
      <c r="U156" cm="1">
        <f t="array" ref="U156">_xlfn.SWITCH(L156, "jan",1, "feb",2, "mar",3, "apr",4, "may",5, "jun",6, "jul",7, "aug",8, "sep",9, "oct",10, "nov",11, "dec",12, "")</f>
        <v>5</v>
      </c>
      <c r="V156" s="2">
        <f>bank__2[[#This Row],[CallDuration (Seconds)]]/60</f>
        <v>4.8166666666666664</v>
      </c>
      <c r="W156" t="str">
        <f>IF(AND(bank__2[[#This Row],[HasHousingLoan]]="yes",bank__2[[#This Row],[HasPersonalLoan]]="yes"),"Both Loans",
IF(bank__2[[#This Row],[HasHousingLoan]]="yes","Only Housing Loan",
IF(bank__2[[#This Row],[HasPersonalLoan]]="yes","Only Personal Loan","No Loan")))</f>
        <v>No Loan</v>
      </c>
    </row>
    <row r="157" spans="1:23">
      <c r="A157">
        <v>156</v>
      </c>
      <c r="B157">
        <v>35</v>
      </c>
      <c r="C157" t="s">
        <v>72</v>
      </c>
      <c r="D157" t="s">
        <v>122</v>
      </c>
      <c r="E157" t="s">
        <v>33</v>
      </c>
      <c r="F157" t="s">
        <v>21</v>
      </c>
      <c r="G157">
        <v>308</v>
      </c>
      <c r="H157" t="s">
        <v>21</v>
      </c>
      <c r="I157" t="s">
        <v>21</v>
      </c>
      <c r="J157" t="s">
        <v>23</v>
      </c>
      <c r="K157">
        <v>22</v>
      </c>
      <c r="L157" t="s">
        <v>92</v>
      </c>
      <c r="M157">
        <v>77</v>
      </c>
      <c r="N157">
        <v>2</v>
      </c>
      <c r="O157">
        <v>-1</v>
      </c>
      <c r="P157">
        <v>0</v>
      </c>
      <c r="Q157" t="s">
        <v>30</v>
      </c>
      <c r="R157" t="s">
        <v>21</v>
      </c>
      <c r="S157" t="str" cm="1">
        <f t="array" ref="S157">_xlfn.IFS(bank__2[[#This Row],[Age]]&lt;30, "Young Adults",bank__2[[#This Row],[Age]]&lt;45, "Middle-Aged Adults",bank__2[[#This Row],[Age]]&lt;60, "Older AdultsOlder Adults", bank__2[[#This Row],[Age]]&gt;=60,"Seniors")</f>
        <v>Middle-Aged Adults</v>
      </c>
      <c r="T157" t="str">
        <f t="shared" si="2"/>
        <v>No</v>
      </c>
      <c r="U157" cm="1">
        <f t="array" ref="U157">_xlfn.SWITCH(L157, "jan",1, "feb",2, "mar",3, "apr",4, "may",5, "jun",6, "jul",7, "aug",8, "sep",9, "oct",10, "nov",11, "dec",12, "")</f>
        <v>8</v>
      </c>
      <c r="V157" s="2">
        <f>bank__2[[#This Row],[CallDuration (Seconds)]]/60</f>
        <v>1.2833333333333334</v>
      </c>
      <c r="W157" t="str">
        <f>IF(AND(bank__2[[#This Row],[HasHousingLoan]]="yes",bank__2[[#This Row],[HasPersonalLoan]]="yes"),"Both Loans",
IF(bank__2[[#This Row],[HasHousingLoan]]="yes","Only Housing Loan",
IF(bank__2[[#This Row],[HasPersonalLoan]]="yes","Only Personal Loan","No Loan")))</f>
        <v>No Loan</v>
      </c>
    </row>
    <row r="158" spans="1:23">
      <c r="A158">
        <v>157</v>
      </c>
      <c r="B158">
        <v>55</v>
      </c>
      <c r="C158" t="s">
        <v>87</v>
      </c>
      <c r="D158" t="s">
        <v>19</v>
      </c>
      <c r="E158" t="s">
        <v>33</v>
      </c>
      <c r="F158" t="s">
        <v>21</v>
      </c>
      <c r="G158">
        <v>602</v>
      </c>
      <c r="H158" t="s">
        <v>21</v>
      </c>
      <c r="I158" t="s">
        <v>21</v>
      </c>
      <c r="J158" t="s">
        <v>23</v>
      </c>
      <c r="K158">
        <v>1</v>
      </c>
      <c r="L158" t="s">
        <v>53</v>
      </c>
      <c r="M158">
        <v>324</v>
      </c>
      <c r="N158">
        <v>3</v>
      </c>
      <c r="O158">
        <v>90</v>
      </c>
      <c r="P158">
        <v>2</v>
      </c>
      <c r="Q158" t="s">
        <v>196</v>
      </c>
      <c r="R158" t="s">
        <v>35</v>
      </c>
      <c r="S158" t="str" cm="1">
        <f t="array" ref="S158">_xlfn.IFS(bank__2[[#This Row],[Age]]&lt;30, "Young Adults",bank__2[[#This Row],[Age]]&lt;45, "Middle-Aged Adults",bank__2[[#This Row],[Age]]&lt;60, "Older AdultsOlder Adults", bank__2[[#This Row],[Age]]&gt;=60,"Seniors")</f>
        <v>Older AdultsOlder Adults</v>
      </c>
      <c r="T158" t="str">
        <f t="shared" si="2"/>
        <v>Yes</v>
      </c>
      <c r="U158" cm="1">
        <f t="array" ref="U158">_xlfn.SWITCH(L158, "jan",1, "feb",2, "mar",3, "apr",4, "may",5, "jun",6, "jul",7, "aug",8, "sep",9, "oct",10, "nov",11, "dec",12, "")</f>
        <v>6</v>
      </c>
      <c r="V158" s="2">
        <f>bank__2[[#This Row],[CallDuration (Seconds)]]/60</f>
        <v>5.4</v>
      </c>
      <c r="W158" t="str">
        <f>IF(AND(bank__2[[#This Row],[HasHousingLoan]]="yes",bank__2[[#This Row],[HasPersonalLoan]]="yes"),"Both Loans",
IF(bank__2[[#This Row],[HasHousingLoan]]="yes","Only Housing Loan",
IF(bank__2[[#This Row],[HasPersonalLoan]]="yes","Only Personal Loan","No Loan")))</f>
        <v>No Loan</v>
      </c>
    </row>
    <row r="159" spans="1:23">
      <c r="A159">
        <v>158</v>
      </c>
      <c r="B159">
        <v>55</v>
      </c>
      <c r="C159" t="s">
        <v>72</v>
      </c>
      <c r="D159" t="s">
        <v>19</v>
      </c>
      <c r="E159" t="s">
        <v>33</v>
      </c>
      <c r="F159" t="s">
        <v>21</v>
      </c>
      <c r="G159">
        <v>273</v>
      </c>
      <c r="H159" t="s">
        <v>35</v>
      </c>
      <c r="I159" t="s">
        <v>21</v>
      </c>
      <c r="J159" t="s">
        <v>23</v>
      </c>
      <c r="K159">
        <v>29</v>
      </c>
      <c r="L159" t="s">
        <v>100</v>
      </c>
      <c r="M159">
        <v>84</v>
      </c>
      <c r="N159">
        <v>3</v>
      </c>
      <c r="O159">
        <v>183</v>
      </c>
      <c r="P159">
        <v>3</v>
      </c>
      <c r="Q159" t="s">
        <v>41</v>
      </c>
      <c r="R159" t="s">
        <v>21</v>
      </c>
      <c r="S159" t="str" cm="1">
        <f t="array" ref="S159">_xlfn.IFS(bank__2[[#This Row],[Age]]&lt;30, "Young Adults",bank__2[[#This Row],[Age]]&lt;45, "Middle-Aged Adults",bank__2[[#This Row],[Age]]&lt;60, "Older AdultsOlder Adults", bank__2[[#This Row],[Age]]&gt;=60,"Seniors")</f>
        <v>Older AdultsOlder Adults</v>
      </c>
      <c r="T159" t="str">
        <f t="shared" si="2"/>
        <v>Yes</v>
      </c>
      <c r="U159" cm="1">
        <f t="array" ref="U159">_xlfn.SWITCH(L159, "jan",1, "feb",2, "mar",3, "apr",4, "may",5, "jun",6, "jul",7, "aug",8, "sep",9, "oct",10, "nov",11, "dec",12, "")</f>
        <v>1</v>
      </c>
      <c r="V159" s="2">
        <f>bank__2[[#This Row],[CallDuration (Seconds)]]/60</f>
        <v>1.4</v>
      </c>
      <c r="W159" t="str">
        <f>IF(AND(bank__2[[#This Row],[HasHousingLoan]]="yes",bank__2[[#This Row],[HasPersonalLoan]]="yes"),"Both Loans",
IF(bank__2[[#This Row],[HasHousingLoan]]="yes","Only Housing Loan",
IF(bank__2[[#This Row],[HasPersonalLoan]]="yes","Only Personal Loan","No Loan")))</f>
        <v>Only Housing Loan</v>
      </c>
    </row>
    <row r="160" spans="1:23">
      <c r="A160">
        <v>159</v>
      </c>
      <c r="B160">
        <v>27</v>
      </c>
      <c r="C160" t="s">
        <v>66</v>
      </c>
      <c r="D160" t="s">
        <v>44</v>
      </c>
      <c r="E160" t="s">
        <v>33</v>
      </c>
      <c r="F160" t="s">
        <v>21</v>
      </c>
      <c r="G160">
        <v>50</v>
      </c>
      <c r="H160" t="s">
        <v>21</v>
      </c>
      <c r="I160" t="s">
        <v>21</v>
      </c>
      <c r="J160" t="s">
        <v>23</v>
      </c>
      <c r="K160">
        <v>29</v>
      </c>
      <c r="L160" t="s">
        <v>100</v>
      </c>
      <c r="M160">
        <v>168</v>
      </c>
      <c r="N160">
        <v>1</v>
      </c>
      <c r="O160">
        <v>-1</v>
      </c>
      <c r="P160">
        <v>0</v>
      </c>
      <c r="Q160" t="s">
        <v>30</v>
      </c>
      <c r="R160" t="s">
        <v>21</v>
      </c>
      <c r="S160" t="str" cm="1">
        <f t="array" ref="S160">_xlfn.IFS(bank__2[[#This Row],[Age]]&lt;30, "Young Adults",bank__2[[#This Row],[Age]]&lt;45, "Middle-Aged Adults",bank__2[[#This Row],[Age]]&lt;60, "Older AdultsOlder Adults", bank__2[[#This Row],[Age]]&gt;=60,"Seniors")</f>
        <v>Young Adults</v>
      </c>
      <c r="T160" t="str">
        <f t="shared" si="2"/>
        <v>No</v>
      </c>
      <c r="U160" cm="1">
        <f t="array" ref="U160">_xlfn.SWITCH(L160, "jan",1, "feb",2, "mar",3, "apr",4, "may",5, "jun",6, "jul",7, "aug",8, "sep",9, "oct",10, "nov",11, "dec",12, "")</f>
        <v>1</v>
      </c>
      <c r="V160" s="2">
        <f>bank__2[[#This Row],[CallDuration (Seconds)]]/60</f>
        <v>2.8</v>
      </c>
      <c r="W160" t="str">
        <f>IF(AND(bank__2[[#This Row],[HasHousingLoan]]="yes",bank__2[[#This Row],[HasPersonalLoan]]="yes"),"Both Loans",
IF(bank__2[[#This Row],[HasHousingLoan]]="yes","Only Housing Loan",
IF(bank__2[[#This Row],[HasPersonalLoan]]="yes","Only Personal Loan","No Loan")))</f>
        <v>No Loan</v>
      </c>
    </row>
    <row r="161" spans="1:23">
      <c r="A161">
        <v>160</v>
      </c>
      <c r="B161">
        <v>34</v>
      </c>
      <c r="C161" t="s">
        <v>72</v>
      </c>
      <c r="D161" t="s">
        <v>19</v>
      </c>
      <c r="E161" t="s">
        <v>33</v>
      </c>
      <c r="F161" t="s">
        <v>21</v>
      </c>
      <c r="G161">
        <v>1641</v>
      </c>
      <c r="H161" t="s">
        <v>35</v>
      </c>
      <c r="I161" t="s">
        <v>21</v>
      </c>
      <c r="J161" t="s">
        <v>23</v>
      </c>
      <c r="K161">
        <v>17</v>
      </c>
      <c r="L161" t="s">
        <v>48</v>
      </c>
      <c r="M161">
        <v>380</v>
      </c>
      <c r="N161">
        <v>1</v>
      </c>
      <c r="O161">
        <v>-1</v>
      </c>
      <c r="P161">
        <v>0</v>
      </c>
      <c r="Q161" t="s">
        <v>30</v>
      </c>
      <c r="R161" t="s">
        <v>21</v>
      </c>
      <c r="S161" t="str" cm="1">
        <f t="array" ref="S161">_xlfn.IFS(bank__2[[#This Row],[Age]]&lt;30, "Young Adults",bank__2[[#This Row],[Age]]&lt;45, "Middle-Aged Adults",bank__2[[#This Row],[Age]]&lt;60, "Older AdultsOlder Adults", bank__2[[#This Row],[Age]]&gt;=60,"Seniors")</f>
        <v>Middle-Aged Adults</v>
      </c>
      <c r="T161" t="str">
        <f t="shared" si="2"/>
        <v>No</v>
      </c>
      <c r="U161" cm="1">
        <f t="array" ref="U161">_xlfn.SWITCH(L161, "jan",1, "feb",2, "mar",3, "apr",4, "may",5, "jun",6, "jul",7, "aug",8, "sep",9, "oct",10, "nov",11, "dec",12, "")</f>
        <v>4</v>
      </c>
      <c r="V161" s="2">
        <f>bank__2[[#This Row],[CallDuration (Seconds)]]/60</f>
        <v>6.333333333333333</v>
      </c>
      <c r="W161" t="str">
        <f>IF(AND(bank__2[[#This Row],[HasHousingLoan]]="yes",bank__2[[#This Row],[HasPersonalLoan]]="yes"),"Both Loans",
IF(bank__2[[#This Row],[HasHousingLoan]]="yes","Only Housing Loan",
IF(bank__2[[#This Row],[HasPersonalLoan]]="yes","Only Personal Loan","No Loan")))</f>
        <v>Only Housing Loan</v>
      </c>
    </row>
    <row r="162" spans="1:23">
      <c r="A162">
        <v>161</v>
      </c>
      <c r="B162">
        <v>34</v>
      </c>
      <c r="C162" t="s">
        <v>56</v>
      </c>
      <c r="D162" t="s">
        <v>19</v>
      </c>
      <c r="E162" t="s">
        <v>45</v>
      </c>
      <c r="F162" t="s">
        <v>21</v>
      </c>
      <c r="G162">
        <v>20</v>
      </c>
      <c r="H162" t="s">
        <v>21</v>
      </c>
      <c r="I162" t="s">
        <v>21</v>
      </c>
      <c r="J162" t="s">
        <v>30</v>
      </c>
      <c r="K162">
        <v>4</v>
      </c>
      <c r="L162" t="s">
        <v>25</v>
      </c>
      <c r="M162">
        <v>10</v>
      </c>
      <c r="N162">
        <v>1</v>
      </c>
      <c r="O162">
        <v>-1</v>
      </c>
      <c r="P162">
        <v>0</v>
      </c>
      <c r="Q162" t="s">
        <v>30</v>
      </c>
      <c r="R162" t="s">
        <v>21</v>
      </c>
      <c r="S162" t="str" cm="1">
        <f t="array" ref="S162">_xlfn.IFS(bank__2[[#This Row],[Age]]&lt;30, "Young Adults",bank__2[[#This Row],[Age]]&lt;45, "Middle-Aged Adults",bank__2[[#This Row],[Age]]&lt;60, "Older AdultsOlder Adults", bank__2[[#This Row],[Age]]&gt;=60,"Seniors")</f>
        <v>Middle-Aged Adults</v>
      </c>
      <c r="T162" t="str">
        <f t="shared" si="2"/>
        <v>No</v>
      </c>
      <c r="U162" cm="1">
        <f t="array" ref="U162">_xlfn.SWITCH(L162, "jan",1, "feb",2, "mar",3, "apr",4, "may",5, "jun",6, "jul",7, "aug",8, "sep",9, "oct",10, "nov",11, "dec",12, "")</f>
        <v>10</v>
      </c>
      <c r="V162" s="2">
        <f>bank__2[[#This Row],[CallDuration (Seconds)]]/60</f>
        <v>0.16666666666666666</v>
      </c>
      <c r="W162" t="str">
        <f>IF(AND(bank__2[[#This Row],[HasHousingLoan]]="yes",bank__2[[#This Row],[HasPersonalLoan]]="yes"),"Both Loans",
IF(bank__2[[#This Row],[HasHousingLoan]]="yes","Only Housing Loan",
IF(bank__2[[#This Row],[HasPersonalLoan]]="yes","Only Personal Loan","No Loan")))</f>
        <v>No Loan</v>
      </c>
    </row>
    <row r="163" spans="1:23">
      <c r="A163">
        <v>162</v>
      </c>
      <c r="B163">
        <v>25</v>
      </c>
      <c r="C163" t="s">
        <v>87</v>
      </c>
      <c r="D163" t="s">
        <v>44</v>
      </c>
      <c r="E163" t="s">
        <v>33</v>
      </c>
      <c r="F163" t="s">
        <v>21</v>
      </c>
      <c r="G163">
        <v>4590</v>
      </c>
      <c r="H163" t="s">
        <v>35</v>
      </c>
      <c r="I163" t="s">
        <v>21</v>
      </c>
      <c r="J163" t="s">
        <v>30</v>
      </c>
      <c r="K163">
        <v>28</v>
      </c>
      <c r="L163" t="s">
        <v>37</v>
      </c>
      <c r="M163">
        <v>199</v>
      </c>
      <c r="N163">
        <v>2</v>
      </c>
      <c r="O163">
        <v>-1</v>
      </c>
      <c r="P163">
        <v>0</v>
      </c>
      <c r="Q163" t="s">
        <v>30</v>
      </c>
      <c r="R163" t="s">
        <v>21</v>
      </c>
      <c r="S163" t="str" cm="1">
        <f t="array" ref="S163">_xlfn.IFS(bank__2[[#This Row],[Age]]&lt;30, "Young Adults",bank__2[[#This Row],[Age]]&lt;45, "Middle-Aged Adults",bank__2[[#This Row],[Age]]&lt;60, "Older AdultsOlder Adults", bank__2[[#This Row],[Age]]&gt;=60,"Seniors")</f>
        <v>Young Adults</v>
      </c>
      <c r="T163" t="str">
        <f t="shared" si="2"/>
        <v>No</v>
      </c>
      <c r="U163" cm="1">
        <f t="array" ref="U163">_xlfn.SWITCH(L163, "jan",1, "feb",2, "mar",3, "apr",4, "may",5, "jun",6, "jul",7, "aug",8, "sep",9, "oct",10, "nov",11, "dec",12, "")</f>
        <v>5</v>
      </c>
      <c r="V163" s="2">
        <f>bank__2[[#This Row],[CallDuration (Seconds)]]/60</f>
        <v>3.3166666666666669</v>
      </c>
      <c r="W163" t="str">
        <f>IF(AND(bank__2[[#This Row],[HasHousingLoan]]="yes",bank__2[[#This Row],[HasPersonalLoan]]="yes"),"Both Loans",
IF(bank__2[[#This Row],[HasHousingLoan]]="yes","Only Housing Loan",
IF(bank__2[[#This Row],[HasPersonalLoan]]="yes","Only Personal Loan","No Loan")))</f>
        <v>Only Housing Loan</v>
      </c>
    </row>
    <row r="164" spans="1:23">
      <c r="A164">
        <v>163</v>
      </c>
      <c r="B164">
        <v>41</v>
      </c>
      <c r="C164" t="s">
        <v>87</v>
      </c>
      <c r="D164" t="s">
        <v>44</v>
      </c>
      <c r="E164" t="s">
        <v>33</v>
      </c>
      <c r="F164" t="s">
        <v>21</v>
      </c>
      <c r="G164">
        <v>-256</v>
      </c>
      <c r="H164" t="s">
        <v>21</v>
      </c>
      <c r="I164" t="s">
        <v>35</v>
      </c>
      <c r="J164" t="s">
        <v>30</v>
      </c>
      <c r="K164">
        <v>9</v>
      </c>
      <c r="L164" t="s">
        <v>37</v>
      </c>
      <c r="M164">
        <v>35</v>
      </c>
      <c r="N164">
        <v>3</v>
      </c>
      <c r="O164">
        <v>-1</v>
      </c>
      <c r="P164">
        <v>0</v>
      </c>
      <c r="Q164" t="s">
        <v>30</v>
      </c>
      <c r="R164" t="s">
        <v>21</v>
      </c>
      <c r="S164" t="str" cm="1">
        <f t="array" ref="S164">_xlfn.IFS(bank__2[[#This Row],[Age]]&lt;30, "Young Adults",bank__2[[#This Row],[Age]]&lt;45, "Middle-Aged Adults",bank__2[[#This Row],[Age]]&lt;60, "Older AdultsOlder Adults", bank__2[[#This Row],[Age]]&gt;=60,"Seniors")</f>
        <v>Middle-Aged Adults</v>
      </c>
      <c r="T164" t="str">
        <f t="shared" si="2"/>
        <v>No</v>
      </c>
      <c r="U164" cm="1">
        <f t="array" ref="U164">_xlfn.SWITCH(L164, "jan",1, "feb",2, "mar",3, "apr",4, "may",5, "jun",6, "jul",7, "aug",8, "sep",9, "oct",10, "nov",11, "dec",12, "")</f>
        <v>5</v>
      </c>
      <c r="V164" s="2">
        <f>bank__2[[#This Row],[CallDuration (Seconds)]]/60</f>
        <v>0.58333333333333337</v>
      </c>
      <c r="W164" t="str">
        <f>IF(AND(bank__2[[#This Row],[HasHousingLoan]]="yes",bank__2[[#This Row],[HasPersonalLoan]]="yes"),"Both Loans",
IF(bank__2[[#This Row],[HasHousingLoan]]="yes","Only Housing Loan",
IF(bank__2[[#This Row],[HasPersonalLoan]]="yes","Only Personal Loan","No Loan")))</f>
        <v>Only Personal Loan</v>
      </c>
    </row>
    <row r="165" spans="1:23">
      <c r="A165">
        <v>164</v>
      </c>
      <c r="B165">
        <v>43</v>
      </c>
      <c r="C165" t="s">
        <v>32</v>
      </c>
      <c r="D165" t="s">
        <v>19</v>
      </c>
      <c r="E165" t="s">
        <v>33</v>
      </c>
      <c r="F165" t="s">
        <v>21</v>
      </c>
      <c r="G165">
        <v>978</v>
      </c>
      <c r="H165" t="s">
        <v>35</v>
      </c>
      <c r="I165" t="s">
        <v>35</v>
      </c>
      <c r="J165" t="s">
        <v>30</v>
      </c>
      <c r="K165">
        <v>26</v>
      </c>
      <c r="L165" t="s">
        <v>37</v>
      </c>
      <c r="M165">
        <v>82</v>
      </c>
      <c r="N165">
        <v>2</v>
      </c>
      <c r="O165">
        <v>-1</v>
      </c>
      <c r="P165">
        <v>0</v>
      </c>
      <c r="Q165" t="s">
        <v>30</v>
      </c>
      <c r="R165" t="s">
        <v>21</v>
      </c>
      <c r="S165" t="str" cm="1">
        <f t="array" ref="S165">_xlfn.IFS(bank__2[[#This Row],[Age]]&lt;30, "Young Adults",bank__2[[#This Row],[Age]]&lt;45, "Middle-Aged Adults",bank__2[[#This Row],[Age]]&lt;60, "Older AdultsOlder Adults", bank__2[[#This Row],[Age]]&gt;=60,"Seniors")</f>
        <v>Middle-Aged Adults</v>
      </c>
      <c r="T165" t="str">
        <f t="shared" si="2"/>
        <v>No</v>
      </c>
      <c r="U165" cm="1">
        <f t="array" ref="U165">_xlfn.SWITCH(L165, "jan",1, "feb",2, "mar",3, "apr",4, "may",5, "jun",6, "jul",7, "aug",8, "sep",9, "oct",10, "nov",11, "dec",12, "")</f>
        <v>5</v>
      </c>
      <c r="V165" s="2">
        <f>bank__2[[#This Row],[CallDuration (Seconds)]]/60</f>
        <v>1.3666666666666667</v>
      </c>
      <c r="W165" t="str">
        <f>IF(AND(bank__2[[#This Row],[HasHousingLoan]]="yes",bank__2[[#This Row],[HasPersonalLoan]]="yes"),"Both Loans",
IF(bank__2[[#This Row],[HasHousingLoan]]="yes","Only Housing Loan",
IF(bank__2[[#This Row],[HasPersonalLoan]]="yes","Only Personal Loan","No Loan")))</f>
        <v>Both Loans</v>
      </c>
    </row>
    <row r="166" spans="1:23">
      <c r="A166">
        <v>165</v>
      </c>
      <c r="B166">
        <v>28</v>
      </c>
      <c r="C166" t="s">
        <v>43</v>
      </c>
      <c r="D166" t="s">
        <v>44</v>
      </c>
      <c r="E166" t="s">
        <v>45</v>
      </c>
      <c r="F166" t="s">
        <v>21</v>
      </c>
      <c r="G166">
        <v>80</v>
      </c>
      <c r="H166" t="s">
        <v>21</v>
      </c>
      <c r="I166" t="s">
        <v>21</v>
      </c>
      <c r="J166" t="s">
        <v>23</v>
      </c>
      <c r="K166">
        <v>20</v>
      </c>
      <c r="L166" t="s">
        <v>25</v>
      </c>
      <c r="M166">
        <v>676</v>
      </c>
      <c r="N166">
        <v>2</v>
      </c>
      <c r="O166">
        <v>146</v>
      </c>
      <c r="P166">
        <v>2</v>
      </c>
      <c r="Q166" t="s">
        <v>41</v>
      </c>
      <c r="R166" t="s">
        <v>35</v>
      </c>
      <c r="S166" t="str" cm="1">
        <f t="array" ref="S166">_xlfn.IFS(bank__2[[#This Row],[Age]]&lt;30, "Young Adults",bank__2[[#This Row],[Age]]&lt;45, "Middle-Aged Adults",bank__2[[#This Row],[Age]]&lt;60, "Older AdultsOlder Adults", bank__2[[#This Row],[Age]]&gt;=60,"Seniors")</f>
        <v>Young Adults</v>
      </c>
      <c r="T166" t="str">
        <f t="shared" si="2"/>
        <v>Yes</v>
      </c>
      <c r="U166" cm="1">
        <f t="array" ref="U166">_xlfn.SWITCH(L166, "jan",1, "feb",2, "mar",3, "apr",4, "may",5, "jun",6, "jul",7, "aug",8, "sep",9, "oct",10, "nov",11, "dec",12, "")</f>
        <v>10</v>
      </c>
      <c r="V166" s="2">
        <f>bank__2[[#This Row],[CallDuration (Seconds)]]/60</f>
        <v>11.266666666666667</v>
      </c>
      <c r="W166" t="str">
        <f>IF(AND(bank__2[[#This Row],[HasHousingLoan]]="yes",bank__2[[#This Row],[HasPersonalLoan]]="yes"),"Both Loans",
IF(bank__2[[#This Row],[HasHousingLoan]]="yes","Only Housing Loan",
IF(bank__2[[#This Row],[HasPersonalLoan]]="yes","Only Personal Loan","No Loan")))</f>
        <v>No Loan</v>
      </c>
    </row>
    <row r="167" spans="1:23">
      <c r="A167">
        <v>166</v>
      </c>
      <c r="B167">
        <v>31</v>
      </c>
      <c r="C167" t="s">
        <v>87</v>
      </c>
      <c r="D167" t="s">
        <v>44</v>
      </c>
      <c r="E167" t="s">
        <v>33</v>
      </c>
      <c r="F167" t="s">
        <v>21</v>
      </c>
      <c r="G167">
        <v>2104</v>
      </c>
      <c r="H167" t="s">
        <v>35</v>
      </c>
      <c r="I167" t="s">
        <v>21</v>
      </c>
      <c r="J167" t="s">
        <v>30</v>
      </c>
      <c r="K167">
        <v>3</v>
      </c>
      <c r="L167" t="s">
        <v>53</v>
      </c>
      <c r="M167">
        <v>455</v>
      </c>
      <c r="N167">
        <v>1</v>
      </c>
      <c r="O167">
        <v>-1</v>
      </c>
      <c r="P167">
        <v>0</v>
      </c>
      <c r="Q167" t="s">
        <v>30</v>
      </c>
      <c r="R167" t="s">
        <v>21</v>
      </c>
      <c r="S167" t="str" cm="1">
        <f t="array" ref="S167">_xlfn.IFS(bank__2[[#This Row],[Age]]&lt;30, "Young Adults",bank__2[[#This Row],[Age]]&lt;45, "Middle-Aged Adults",bank__2[[#This Row],[Age]]&lt;60, "Older AdultsOlder Adults", bank__2[[#This Row],[Age]]&gt;=60,"Seniors")</f>
        <v>Middle-Aged Adults</v>
      </c>
      <c r="T167" t="str">
        <f t="shared" si="2"/>
        <v>No</v>
      </c>
      <c r="U167" cm="1">
        <f t="array" ref="U167">_xlfn.SWITCH(L167, "jan",1, "feb",2, "mar",3, "apr",4, "may",5, "jun",6, "jul",7, "aug",8, "sep",9, "oct",10, "nov",11, "dec",12, "")</f>
        <v>6</v>
      </c>
      <c r="V167" s="2">
        <f>bank__2[[#This Row],[CallDuration (Seconds)]]/60</f>
        <v>7.583333333333333</v>
      </c>
      <c r="W167" t="str">
        <f>IF(AND(bank__2[[#This Row],[HasHousingLoan]]="yes",bank__2[[#This Row],[HasPersonalLoan]]="yes"),"Both Loans",
IF(bank__2[[#This Row],[HasHousingLoan]]="yes","Only Housing Loan",
IF(bank__2[[#This Row],[HasPersonalLoan]]="yes","Only Personal Loan","No Loan")))</f>
        <v>Only Housing Loan</v>
      </c>
    </row>
    <row r="168" spans="1:23">
      <c r="A168">
        <v>167</v>
      </c>
      <c r="B168">
        <v>78</v>
      </c>
      <c r="C168" t="s">
        <v>135</v>
      </c>
      <c r="D168" t="s">
        <v>19</v>
      </c>
      <c r="E168" t="s">
        <v>33</v>
      </c>
      <c r="F168" t="s">
        <v>21</v>
      </c>
      <c r="G168">
        <v>499</v>
      </c>
      <c r="H168" t="s">
        <v>21</v>
      </c>
      <c r="I168" t="s">
        <v>21</v>
      </c>
      <c r="J168" t="s">
        <v>146</v>
      </c>
      <c r="K168">
        <v>16</v>
      </c>
      <c r="L168" t="s">
        <v>387</v>
      </c>
      <c r="M168">
        <v>80</v>
      </c>
      <c r="N168">
        <v>4</v>
      </c>
      <c r="O168">
        <v>-1</v>
      </c>
      <c r="P168">
        <v>0</v>
      </c>
      <c r="Q168" t="s">
        <v>30</v>
      </c>
      <c r="R168" t="s">
        <v>21</v>
      </c>
      <c r="S168" t="str" cm="1">
        <f t="array" ref="S168">_xlfn.IFS(bank__2[[#This Row],[Age]]&lt;30, "Young Adults",bank__2[[#This Row],[Age]]&lt;45, "Middle-Aged Adults",bank__2[[#This Row],[Age]]&lt;60, "Older AdultsOlder Adults", bank__2[[#This Row],[Age]]&gt;=60,"Seniors")</f>
        <v>Seniors</v>
      </c>
      <c r="T168" t="str">
        <f t="shared" si="2"/>
        <v>No</v>
      </c>
      <c r="U168" cm="1">
        <f t="array" ref="U168">_xlfn.SWITCH(L168, "jan",1, "feb",2, "mar",3, "apr",4, "may",5, "jun",6, "jul",7, "aug",8, "sep",9, "oct",10, "nov",11, "dec",12, "")</f>
        <v>3</v>
      </c>
      <c r="V168" s="2">
        <f>bank__2[[#This Row],[CallDuration (Seconds)]]/60</f>
        <v>1.3333333333333333</v>
      </c>
      <c r="W168" t="str">
        <f>IF(AND(bank__2[[#This Row],[HasHousingLoan]]="yes",bank__2[[#This Row],[HasPersonalLoan]]="yes"),"Both Loans",
IF(bank__2[[#This Row],[HasHousingLoan]]="yes","Only Housing Loan",
IF(bank__2[[#This Row],[HasPersonalLoan]]="yes","Only Personal Loan","No Loan")))</f>
        <v>No Loan</v>
      </c>
    </row>
    <row r="169" spans="1:23">
      <c r="A169">
        <v>168</v>
      </c>
      <c r="B169">
        <v>45</v>
      </c>
      <c r="C169" t="s">
        <v>56</v>
      </c>
      <c r="D169" t="s">
        <v>122</v>
      </c>
      <c r="E169" t="s">
        <v>33</v>
      </c>
      <c r="F169" t="s">
        <v>21</v>
      </c>
      <c r="G169">
        <v>1269</v>
      </c>
      <c r="H169" t="s">
        <v>35</v>
      </c>
      <c r="I169" t="s">
        <v>21</v>
      </c>
      <c r="J169" t="s">
        <v>23</v>
      </c>
      <c r="K169">
        <v>29</v>
      </c>
      <c r="L169" t="s">
        <v>100</v>
      </c>
      <c r="M169">
        <v>549</v>
      </c>
      <c r="N169">
        <v>2</v>
      </c>
      <c r="O169">
        <v>-1</v>
      </c>
      <c r="P169">
        <v>0</v>
      </c>
      <c r="Q169" t="s">
        <v>30</v>
      </c>
      <c r="R169" t="s">
        <v>21</v>
      </c>
      <c r="S169" t="str" cm="1">
        <f t="array" ref="S169">_xlfn.IFS(bank__2[[#This Row],[Age]]&lt;30, "Young Adults",bank__2[[#This Row],[Age]]&lt;45, "Middle-Aged Adults",bank__2[[#This Row],[Age]]&lt;60, "Older AdultsOlder Adults", bank__2[[#This Row],[Age]]&gt;=60,"Seniors")</f>
        <v>Older AdultsOlder Adults</v>
      </c>
      <c r="T169" t="str">
        <f t="shared" si="2"/>
        <v>No</v>
      </c>
      <c r="U169" cm="1">
        <f t="array" ref="U169">_xlfn.SWITCH(L169, "jan",1, "feb",2, "mar",3, "apr",4, "may",5, "jun",6, "jul",7, "aug",8, "sep",9, "oct",10, "nov",11, "dec",12, "")</f>
        <v>1</v>
      </c>
      <c r="V169" s="2">
        <f>bank__2[[#This Row],[CallDuration (Seconds)]]/60</f>
        <v>9.15</v>
      </c>
      <c r="W169" t="str">
        <f>IF(AND(bank__2[[#This Row],[HasHousingLoan]]="yes",bank__2[[#This Row],[HasPersonalLoan]]="yes"),"Both Loans",
IF(bank__2[[#This Row],[HasHousingLoan]]="yes","Only Housing Loan",
IF(bank__2[[#This Row],[HasPersonalLoan]]="yes","Only Personal Loan","No Loan")))</f>
        <v>Only Housing Loan</v>
      </c>
    </row>
    <row r="170" spans="1:23">
      <c r="A170">
        <v>169</v>
      </c>
      <c r="B170">
        <v>48</v>
      </c>
      <c r="C170" t="s">
        <v>72</v>
      </c>
      <c r="D170" t="s">
        <v>19</v>
      </c>
      <c r="E170" t="s">
        <v>45</v>
      </c>
      <c r="F170" t="s">
        <v>21</v>
      </c>
      <c r="G170">
        <v>310</v>
      </c>
      <c r="H170" t="s">
        <v>21</v>
      </c>
      <c r="I170" t="s">
        <v>21</v>
      </c>
      <c r="J170" t="s">
        <v>30</v>
      </c>
      <c r="K170">
        <v>6</v>
      </c>
      <c r="L170" t="s">
        <v>37</v>
      </c>
      <c r="M170">
        <v>135</v>
      </c>
      <c r="N170">
        <v>1</v>
      </c>
      <c r="O170">
        <v>-1</v>
      </c>
      <c r="P170">
        <v>0</v>
      </c>
      <c r="Q170" t="s">
        <v>30</v>
      </c>
      <c r="R170" t="s">
        <v>21</v>
      </c>
      <c r="S170" t="str" cm="1">
        <f t="array" ref="S170">_xlfn.IFS(bank__2[[#This Row],[Age]]&lt;30, "Young Adults",bank__2[[#This Row],[Age]]&lt;45, "Middle-Aged Adults",bank__2[[#This Row],[Age]]&lt;60, "Older AdultsOlder Adults", bank__2[[#This Row],[Age]]&gt;=60,"Seniors")</f>
        <v>Older AdultsOlder Adults</v>
      </c>
      <c r="T170" t="str">
        <f t="shared" si="2"/>
        <v>No</v>
      </c>
      <c r="U170" cm="1">
        <f t="array" ref="U170">_xlfn.SWITCH(L170, "jan",1, "feb",2, "mar",3, "apr",4, "may",5, "jun",6, "jul",7, "aug",8, "sep",9, "oct",10, "nov",11, "dec",12, "")</f>
        <v>5</v>
      </c>
      <c r="V170" s="2">
        <f>bank__2[[#This Row],[CallDuration (Seconds)]]/60</f>
        <v>2.25</v>
      </c>
      <c r="W170" t="str">
        <f>IF(AND(bank__2[[#This Row],[HasHousingLoan]]="yes",bank__2[[#This Row],[HasPersonalLoan]]="yes"),"Both Loans",
IF(bank__2[[#This Row],[HasHousingLoan]]="yes","Only Housing Loan",
IF(bank__2[[#This Row],[HasPersonalLoan]]="yes","Only Personal Loan","No Loan")))</f>
        <v>No Loan</v>
      </c>
    </row>
    <row r="171" spans="1:23">
      <c r="A171">
        <v>170</v>
      </c>
      <c r="B171">
        <v>32</v>
      </c>
      <c r="C171" t="s">
        <v>56</v>
      </c>
      <c r="D171" t="s">
        <v>44</v>
      </c>
      <c r="E171" t="s">
        <v>33</v>
      </c>
      <c r="F171" t="s">
        <v>21</v>
      </c>
      <c r="G171">
        <v>1143</v>
      </c>
      <c r="H171" t="s">
        <v>35</v>
      </c>
      <c r="I171" t="s">
        <v>35</v>
      </c>
      <c r="J171" t="s">
        <v>23</v>
      </c>
      <c r="K171">
        <v>10</v>
      </c>
      <c r="L171" t="s">
        <v>119</v>
      </c>
      <c r="M171">
        <v>412</v>
      </c>
      <c r="N171">
        <v>1</v>
      </c>
      <c r="O171">
        <v>-1</v>
      </c>
      <c r="P171">
        <v>0</v>
      </c>
      <c r="Q171" t="s">
        <v>30</v>
      </c>
      <c r="R171" t="s">
        <v>21</v>
      </c>
      <c r="S171" t="str" cm="1">
        <f t="array" ref="S171">_xlfn.IFS(bank__2[[#This Row],[Age]]&lt;30, "Young Adults",bank__2[[#This Row],[Age]]&lt;45, "Middle-Aged Adults",bank__2[[#This Row],[Age]]&lt;60, "Older AdultsOlder Adults", bank__2[[#This Row],[Age]]&gt;=60,"Seniors")</f>
        <v>Middle-Aged Adults</v>
      </c>
      <c r="T171" t="str">
        <f t="shared" si="2"/>
        <v>No</v>
      </c>
      <c r="U171" cm="1">
        <f t="array" ref="U171">_xlfn.SWITCH(L171, "jan",1, "feb",2, "mar",3, "apr",4, "may",5, "jun",6, "jul",7, "aug",8, "sep",9, "oct",10, "nov",11, "dec",12, "")</f>
        <v>7</v>
      </c>
      <c r="V171" s="2">
        <f>bank__2[[#This Row],[CallDuration (Seconds)]]/60</f>
        <v>6.8666666666666663</v>
      </c>
      <c r="W171" t="str">
        <f>IF(AND(bank__2[[#This Row],[HasHousingLoan]]="yes",bank__2[[#This Row],[HasPersonalLoan]]="yes"),"Both Loans",
IF(bank__2[[#This Row],[HasHousingLoan]]="yes","Only Housing Loan",
IF(bank__2[[#This Row],[HasPersonalLoan]]="yes","Only Personal Loan","No Loan")))</f>
        <v>Both Loans</v>
      </c>
    </row>
    <row r="172" spans="1:23">
      <c r="A172">
        <v>171</v>
      </c>
      <c r="B172">
        <v>42</v>
      </c>
      <c r="C172" t="s">
        <v>72</v>
      </c>
      <c r="D172" t="s">
        <v>19</v>
      </c>
      <c r="E172" t="s">
        <v>33</v>
      </c>
      <c r="F172" t="s">
        <v>21</v>
      </c>
      <c r="G172">
        <v>2980</v>
      </c>
      <c r="H172" t="s">
        <v>21</v>
      </c>
      <c r="I172" t="s">
        <v>21</v>
      </c>
      <c r="J172" t="s">
        <v>30</v>
      </c>
      <c r="K172">
        <v>20</v>
      </c>
      <c r="L172" t="s">
        <v>53</v>
      </c>
      <c r="M172">
        <v>101</v>
      </c>
      <c r="N172">
        <v>3</v>
      </c>
      <c r="O172">
        <v>-1</v>
      </c>
      <c r="P172">
        <v>0</v>
      </c>
      <c r="Q172" t="s">
        <v>30</v>
      </c>
      <c r="R172" t="s">
        <v>21</v>
      </c>
      <c r="S172" t="str" cm="1">
        <f t="array" ref="S172">_xlfn.IFS(bank__2[[#This Row],[Age]]&lt;30, "Young Adults",bank__2[[#This Row],[Age]]&lt;45, "Middle-Aged Adults",bank__2[[#This Row],[Age]]&lt;60, "Older AdultsOlder Adults", bank__2[[#This Row],[Age]]&gt;=60,"Seniors")</f>
        <v>Middle-Aged Adults</v>
      </c>
      <c r="T172" t="str">
        <f t="shared" si="2"/>
        <v>No</v>
      </c>
      <c r="U172" cm="1">
        <f t="array" ref="U172">_xlfn.SWITCH(L172, "jan",1, "feb",2, "mar",3, "apr",4, "may",5, "jun",6, "jul",7, "aug",8, "sep",9, "oct",10, "nov",11, "dec",12, "")</f>
        <v>6</v>
      </c>
      <c r="V172" s="2">
        <f>bank__2[[#This Row],[CallDuration (Seconds)]]/60</f>
        <v>1.6833333333333333</v>
      </c>
      <c r="W172" t="str">
        <f>IF(AND(bank__2[[#This Row],[HasHousingLoan]]="yes",bank__2[[#This Row],[HasPersonalLoan]]="yes"),"Both Loans",
IF(bank__2[[#This Row],[HasHousingLoan]]="yes","Only Housing Loan",
IF(bank__2[[#This Row],[HasPersonalLoan]]="yes","Only Personal Loan","No Loan")))</f>
        <v>No Loan</v>
      </c>
    </row>
    <row r="173" spans="1:23">
      <c r="A173">
        <v>172</v>
      </c>
      <c r="B173">
        <v>37</v>
      </c>
      <c r="C173" t="s">
        <v>43</v>
      </c>
      <c r="D173" t="s">
        <v>44</v>
      </c>
      <c r="E173" t="s">
        <v>45</v>
      </c>
      <c r="F173" t="s">
        <v>21</v>
      </c>
      <c r="G173">
        <v>37</v>
      </c>
      <c r="H173" t="s">
        <v>21</v>
      </c>
      <c r="I173" t="s">
        <v>21</v>
      </c>
      <c r="J173" t="s">
        <v>23</v>
      </c>
      <c r="K173">
        <v>28</v>
      </c>
      <c r="L173" t="s">
        <v>100</v>
      </c>
      <c r="M173">
        <v>253</v>
      </c>
      <c r="N173">
        <v>2</v>
      </c>
      <c r="O173">
        <v>-1</v>
      </c>
      <c r="P173">
        <v>0</v>
      </c>
      <c r="Q173" t="s">
        <v>30</v>
      </c>
      <c r="R173" t="s">
        <v>21</v>
      </c>
      <c r="S173" t="str" cm="1">
        <f t="array" ref="S173">_xlfn.IFS(bank__2[[#This Row],[Age]]&lt;30, "Young Adults",bank__2[[#This Row],[Age]]&lt;45, "Middle-Aged Adults",bank__2[[#This Row],[Age]]&lt;60, "Older AdultsOlder Adults", bank__2[[#This Row],[Age]]&gt;=60,"Seniors")</f>
        <v>Middle-Aged Adults</v>
      </c>
      <c r="T173" t="str">
        <f t="shared" si="2"/>
        <v>No</v>
      </c>
      <c r="U173" cm="1">
        <f t="array" ref="U173">_xlfn.SWITCH(L173, "jan",1, "feb",2, "mar",3, "apr",4, "may",5, "jun",6, "jul",7, "aug",8, "sep",9, "oct",10, "nov",11, "dec",12, "")</f>
        <v>1</v>
      </c>
      <c r="V173" s="2">
        <f>bank__2[[#This Row],[CallDuration (Seconds)]]/60</f>
        <v>4.2166666666666668</v>
      </c>
      <c r="W173" t="str">
        <f>IF(AND(bank__2[[#This Row],[HasHousingLoan]]="yes",bank__2[[#This Row],[HasPersonalLoan]]="yes"),"Both Loans",
IF(bank__2[[#This Row],[HasHousingLoan]]="yes","Only Housing Loan",
IF(bank__2[[#This Row],[HasPersonalLoan]]="yes","Only Personal Loan","No Loan")))</f>
        <v>No Loan</v>
      </c>
    </row>
    <row r="174" spans="1:23">
      <c r="A174">
        <v>173</v>
      </c>
      <c r="B174">
        <v>40</v>
      </c>
      <c r="C174" t="s">
        <v>87</v>
      </c>
      <c r="D174" t="s">
        <v>44</v>
      </c>
      <c r="E174" t="s">
        <v>33</v>
      </c>
      <c r="F174" t="s">
        <v>21</v>
      </c>
      <c r="G174">
        <v>462</v>
      </c>
      <c r="H174" t="s">
        <v>35</v>
      </c>
      <c r="I174" t="s">
        <v>35</v>
      </c>
      <c r="J174" t="s">
        <v>23</v>
      </c>
      <c r="K174">
        <v>6</v>
      </c>
      <c r="L174" t="s">
        <v>48</v>
      </c>
      <c r="M174">
        <v>272</v>
      </c>
      <c r="N174">
        <v>1</v>
      </c>
      <c r="O174">
        <v>335</v>
      </c>
      <c r="P174">
        <v>4</v>
      </c>
      <c r="Q174" t="s">
        <v>70</v>
      </c>
      <c r="R174" t="s">
        <v>21</v>
      </c>
      <c r="S174" t="str" cm="1">
        <f t="array" ref="S174">_xlfn.IFS(bank__2[[#This Row],[Age]]&lt;30, "Young Adults",bank__2[[#This Row],[Age]]&lt;45, "Middle-Aged Adults",bank__2[[#This Row],[Age]]&lt;60, "Older AdultsOlder Adults", bank__2[[#This Row],[Age]]&gt;=60,"Seniors")</f>
        <v>Middle-Aged Adults</v>
      </c>
      <c r="T174" t="str">
        <f t="shared" si="2"/>
        <v>Yes</v>
      </c>
      <c r="U174" cm="1">
        <f t="array" ref="U174">_xlfn.SWITCH(L174, "jan",1, "feb",2, "mar",3, "apr",4, "may",5, "jun",6, "jul",7, "aug",8, "sep",9, "oct",10, "nov",11, "dec",12, "")</f>
        <v>4</v>
      </c>
      <c r="V174" s="2">
        <f>bank__2[[#This Row],[CallDuration (Seconds)]]/60</f>
        <v>4.5333333333333332</v>
      </c>
      <c r="W174" t="str">
        <f>IF(AND(bank__2[[#This Row],[HasHousingLoan]]="yes",bank__2[[#This Row],[HasPersonalLoan]]="yes"),"Both Loans",
IF(bank__2[[#This Row],[HasHousingLoan]]="yes","Only Housing Loan",
IF(bank__2[[#This Row],[HasPersonalLoan]]="yes","Only Personal Loan","No Loan")))</f>
        <v>Both Loans</v>
      </c>
    </row>
    <row r="175" spans="1:23">
      <c r="A175">
        <v>174</v>
      </c>
      <c r="B175">
        <v>32</v>
      </c>
      <c r="C175" t="s">
        <v>87</v>
      </c>
      <c r="D175" t="s">
        <v>19</v>
      </c>
      <c r="E175" t="s">
        <v>33</v>
      </c>
      <c r="F175" t="s">
        <v>21</v>
      </c>
      <c r="G175">
        <v>1031</v>
      </c>
      <c r="H175" t="s">
        <v>35</v>
      </c>
      <c r="I175" t="s">
        <v>21</v>
      </c>
      <c r="J175" t="s">
        <v>23</v>
      </c>
      <c r="K175">
        <v>17</v>
      </c>
      <c r="L175" t="s">
        <v>119</v>
      </c>
      <c r="M175">
        <v>84</v>
      </c>
      <c r="N175">
        <v>1</v>
      </c>
      <c r="O175">
        <v>-1</v>
      </c>
      <c r="P175">
        <v>0</v>
      </c>
      <c r="Q175" t="s">
        <v>30</v>
      </c>
      <c r="R175" t="s">
        <v>21</v>
      </c>
      <c r="S175" t="str" cm="1">
        <f t="array" ref="S175">_xlfn.IFS(bank__2[[#This Row],[Age]]&lt;30, "Young Adults",bank__2[[#This Row],[Age]]&lt;45, "Middle-Aged Adults",bank__2[[#This Row],[Age]]&lt;60, "Older AdultsOlder Adults", bank__2[[#This Row],[Age]]&gt;=60,"Seniors")</f>
        <v>Middle-Aged Adults</v>
      </c>
      <c r="T175" t="str">
        <f t="shared" si="2"/>
        <v>No</v>
      </c>
      <c r="U175" cm="1">
        <f t="array" ref="U175">_xlfn.SWITCH(L175, "jan",1, "feb",2, "mar",3, "apr",4, "may",5, "jun",6, "jul",7, "aug",8, "sep",9, "oct",10, "nov",11, "dec",12, "")</f>
        <v>7</v>
      </c>
      <c r="V175" s="2">
        <f>bank__2[[#This Row],[CallDuration (Seconds)]]/60</f>
        <v>1.4</v>
      </c>
      <c r="W175" t="str">
        <f>IF(AND(bank__2[[#This Row],[HasHousingLoan]]="yes",bank__2[[#This Row],[HasPersonalLoan]]="yes"),"Both Loans",
IF(bank__2[[#This Row],[HasHousingLoan]]="yes","Only Housing Loan",
IF(bank__2[[#This Row],[HasPersonalLoan]]="yes","Only Personal Loan","No Loan")))</f>
        <v>Only Housing Loan</v>
      </c>
    </row>
    <row r="176" spans="1:23">
      <c r="A176">
        <v>175</v>
      </c>
      <c r="B176">
        <v>42</v>
      </c>
      <c r="C176" t="s">
        <v>43</v>
      </c>
      <c r="D176" t="s">
        <v>19</v>
      </c>
      <c r="E176" t="s">
        <v>45</v>
      </c>
      <c r="F176" t="s">
        <v>21</v>
      </c>
      <c r="G176">
        <v>9009</v>
      </c>
      <c r="H176" t="s">
        <v>21</v>
      </c>
      <c r="I176" t="s">
        <v>21</v>
      </c>
      <c r="J176" t="s">
        <v>23</v>
      </c>
      <c r="K176">
        <v>20</v>
      </c>
      <c r="L176" t="s">
        <v>124</v>
      </c>
      <c r="M176">
        <v>135</v>
      </c>
      <c r="N176">
        <v>2</v>
      </c>
      <c r="O176">
        <v>-1</v>
      </c>
      <c r="P176">
        <v>0</v>
      </c>
      <c r="Q176" t="s">
        <v>30</v>
      </c>
      <c r="R176" t="s">
        <v>21</v>
      </c>
      <c r="S176" t="str" cm="1">
        <f t="array" ref="S176">_xlfn.IFS(bank__2[[#This Row],[Age]]&lt;30, "Young Adults",bank__2[[#This Row],[Age]]&lt;45, "Middle-Aged Adults",bank__2[[#This Row],[Age]]&lt;60, "Older AdultsOlder Adults", bank__2[[#This Row],[Age]]&gt;=60,"Seniors")</f>
        <v>Middle-Aged Adults</v>
      </c>
      <c r="T176" t="str">
        <f t="shared" si="2"/>
        <v>No</v>
      </c>
      <c r="U176" cm="1">
        <f t="array" ref="U176">_xlfn.SWITCH(L176, "jan",1, "feb",2, "mar",3, "apr",4, "may",5, "jun",6, "jul",7, "aug",8, "sep",9, "oct",10, "nov",11, "dec",12, "")</f>
        <v>11</v>
      </c>
      <c r="V176" s="2">
        <f>bank__2[[#This Row],[CallDuration (Seconds)]]/60</f>
        <v>2.25</v>
      </c>
      <c r="W176" t="str">
        <f>IF(AND(bank__2[[#This Row],[HasHousingLoan]]="yes",bank__2[[#This Row],[HasPersonalLoan]]="yes"),"Both Loans",
IF(bank__2[[#This Row],[HasHousingLoan]]="yes","Only Housing Loan",
IF(bank__2[[#This Row],[HasPersonalLoan]]="yes","Only Personal Loan","No Loan")))</f>
        <v>No Loan</v>
      </c>
    </row>
    <row r="177" spans="1:23">
      <c r="A177">
        <v>176</v>
      </c>
      <c r="B177">
        <v>43</v>
      </c>
      <c r="C177" t="s">
        <v>87</v>
      </c>
      <c r="D177" t="s">
        <v>19</v>
      </c>
      <c r="E177" t="s">
        <v>33</v>
      </c>
      <c r="F177" t="s">
        <v>21</v>
      </c>
      <c r="G177">
        <v>-465</v>
      </c>
      <c r="H177" t="s">
        <v>35</v>
      </c>
      <c r="I177" t="s">
        <v>35</v>
      </c>
      <c r="J177" t="s">
        <v>23</v>
      </c>
      <c r="K177">
        <v>23</v>
      </c>
      <c r="L177" t="s">
        <v>119</v>
      </c>
      <c r="M177">
        <v>166</v>
      </c>
      <c r="N177">
        <v>1</v>
      </c>
      <c r="O177">
        <v>-1</v>
      </c>
      <c r="P177">
        <v>0</v>
      </c>
      <c r="Q177" t="s">
        <v>30</v>
      </c>
      <c r="R177" t="s">
        <v>21</v>
      </c>
      <c r="S177" t="str" cm="1">
        <f t="array" ref="S177">_xlfn.IFS(bank__2[[#This Row],[Age]]&lt;30, "Young Adults",bank__2[[#This Row],[Age]]&lt;45, "Middle-Aged Adults",bank__2[[#This Row],[Age]]&lt;60, "Older AdultsOlder Adults", bank__2[[#This Row],[Age]]&gt;=60,"Seniors")</f>
        <v>Middle-Aged Adults</v>
      </c>
      <c r="T177" t="str">
        <f t="shared" si="2"/>
        <v>No</v>
      </c>
      <c r="U177" cm="1">
        <f t="array" ref="U177">_xlfn.SWITCH(L177, "jan",1, "feb",2, "mar",3, "apr",4, "may",5, "jun",6, "jul",7, "aug",8, "sep",9, "oct",10, "nov",11, "dec",12, "")</f>
        <v>7</v>
      </c>
      <c r="V177" s="2">
        <f>bank__2[[#This Row],[CallDuration (Seconds)]]/60</f>
        <v>2.7666666666666666</v>
      </c>
      <c r="W177" t="str">
        <f>IF(AND(bank__2[[#This Row],[HasHousingLoan]]="yes",bank__2[[#This Row],[HasPersonalLoan]]="yes"),"Both Loans",
IF(bank__2[[#This Row],[HasHousingLoan]]="yes","Only Housing Loan",
IF(bank__2[[#This Row],[HasPersonalLoan]]="yes","Only Personal Loan","No Loan")))</f>
        <v>Both Loans</v>
      </c>
    </row>
    <row r="178" spans="1:23">
      <c r="A178">
        <v>177</v>
      </c>
      <c r="B178">
        <v>44</v>
      </c>
      <c r="C178" t="s">
        <v>87</v>
      </c>
      <c r="D178" t="s">
        <v>19</v>
      </c>
      <c r="E178" t="s">
        <v>33</v>
      </c>
      <c r="F178" t="s">
        <v>21</v>
      </c>
      <c r="G178">
        <v>5181</v>
      </c>
      <c r="H178" t="s">
        <v>35</v>
      </c>
      <c r="I178" t="s">
        <v>35</v>
      </c>
      <c r="J178" t="s">
        <v>23</v>
      </c>
      <c r="K178">
        <v>31</v>
      </c>
      <c r="L178" t="s">
        <v>119</v>
      </c>
      <c r="M178">
        <v>18</v>
      </c>
      <c r="N178">
        <v>7</v>
      </c>
      <c r="O178">
        <v>-1</v>
      </c>
      <c r="P178">
        <v>0</v>
      </c>
      <c r="Q178" t="s">
        <v>30</v>
      </c>
      <c r="R178" t="s">
        <v>21</v>
      </c>
      <c r="S178" t="str" cm="1">
        <f t="array" ref="S178">_xlfn.IFS(bank__2[[#This Row],[Age]]&lt;30, "Young Adults",bank__2[[#This Row],[Age]]&lt;45, "Middle-Aged Adults",bank__2[[#This Row],[Age]]&lt;60, "Older AdultsOlder Adults", bank__2[[#This Row],[Age]]&gt;=60,"Seniors")</f>
        <v>Middle-Aged Adults</v>
      </c>
      <c r="T178" t="str">
        <f t="shared" si="2"/>
        <v>No</v>
      </c>
      <c r="U178" cm="1">
        <f t="array" ref="U178">_xlfn.SWITCH(L178, "jan",1, "feb",2, "mar",3, "apr",4, "may",5, "jun",6, "jul",7, "aug",8, "sep",9, "oct",10, "nov",11, "dec",12, "")</f>
        <v>7</v>
      </c>
      <c r="V178" s="2">
        <f>bank__2[[#This Row],[CallDuration (Seconds)]]/60</f>
        <v>0.3</v>
      </c>
      <c r="W178" t="str">
        <f>IF(AND(bank__2[[#This Row],[HasHousingLoan]]="yes",bank__2[[#This Row],[HasPersonalLoan]]="yes"),"Both Loans",
IF(bank__2[[#This Row],[HasHousingLoan]]="yes","Only Housing Loan",
IF(bank__2[[#This Row],[HasPersonalLoan]]="yes","Only Personal Loan","No Loan")))</f>
        <v>Both Loans</v>
      </c>
    </row>
    <row r="179" spans="1:23">
      <c r="A179">
        <v>178</v>
      </c>
      <c r="B179">
        <v>37</v>
      </c>
      <c r="C179" t="s">
        <v>87</v>
      </c>
      <c r="D179" t="s">
        <v>19</v>
      </c>
      <c r="E179" t="s">
        <v>33</v>
      </c>
      <c r="F179" t="s">
        <v>21</v>
      </c>
      <c r="G179">
        <v>176</v>
      </c>
      <c r="H179" t="s">
        <v>35</v>
      </c>
      <c r="I179" t="s">
        <v>21</v>
      </c>
      <c r="J179" t="s">
        <v>23</v>
      </c>
      <c r="K179">
        <v>5</v>
      </c>
      <c r="L179" t="s">
        <v>37</v>
      </c>
      <c r="M179">
        <v>147</v>
      </c>
      <c r="N179">
        <v>2</v>
      </c>
      <c r="O179">
        <v>347</v>
      </c>
      <c r="P179">
        <v>1</v>
      </c>
      <c r="Q179" t="s">
        <v>41</v>
      </c>
      <c r="R179" t="s">
        <v>21</v>
      </c>
      <c r="S179" t="str" cm="1">
        <f t="array" ref="S179">_xlfn.IFS(bank__2[[#This Row],[Age]]&lt;30, "Young Adults",bank__2[[#This Row],[Age]]&lt;45, "Middle-Aged Adults",bank__2[[#This Row],[Age]]&lt;60, "Older AdultsOlder Adults", bank__2[[#This Row],[Age]]&gt;=60,"Seniors")</f>
        <v>Middle-Aged Adults</v>
      </c>
      <c r="T179" t="str">
        <f t="shared" si="2"/>
        <v>Yes</v>
      </c>
      <c r="U179" cm="1">
        <f t="array" ref="U179">_xlfn.SWITCH(L179, "jan",1, "feb",2, "mar",3, "apr",4, "may",5, "jun",6, "jul",7, "aug",8, "sep",9, "oct",10, "nov",11, "dec",12, "")</f>
        <v>5</v>
      </c>
      <c r="V179" s="2">
        <f>bank__2[[#This Row],[CallDuration (Seconds)]]/60</f>
        <v>2.4500000000000002</v>
      </c>
      <c r="W179" t="str">
        <f>IF(AND(bank__2[[#This Row],[HasHousingLoan]]="yes",bank__2[[#This Row],[HasPersonalLoan]]="yes"),"Both Loans",
IF(bank__2[[#This Row],[HasHousingLoan]]="yes","Only Housing Loan",
IF(bank__2[[#This Row],[HasPersonalLoan]]="yes","Only Personal Loan","No Loan")))</f>
        <v>Only Housing Loan</v>
      </c>
    </row>
    <row r="180" spans="1:23">
      <c r="A180">
        <v>179</v>
      </c>
      <c r="B180">
        <v>37</v>
      </c>
      <c r="C180" t="s">
        <v>30</v>
      </c>
      <c r="D180" t="s">
        <v>19</v>
      </c>
      <c r="E180" t="s">
        <v>2553</v>
      </c>
      <c r="F180" t="s">
        <v>21</v>
      </c>
      <c r="G180">
        <v>1699</v>
      </c>
      <c r="H180" t="s">
        <v>21</v>
      </c>
      <c r="I180" t="s">
        <v>21</v>
      </c>
      <c r="J180" t="s">
        <v>30</v>
      </c>
      <c r="K180">
        <v>9</v>
      </c>
      <c r="L180" t="s">
        <v>53</v>
      </c>
      <c r="M180">
        <v>63</v>
      </c>
      <c r="N180">
        <v>1</v>
      </c>
      <c r="O180">
        <v>-1</v>
      </c>
      <c r="P180">
        <v>0</v>
      </c>
      <c r="Q180" t="s">
        <v>30</v>
      </c>
      <c r="R180" t="s">
        <v>21</v>
      </c>
      <c r="S180" t="str" cm="1">
        <f t="array" ref="S180">_xlfn.IFS(bank__2[[#This Row],[Age]]&lt;30, "Young Adults",bank__2[[#This Row],[Age]]&lt;45, "Middle-Aged Adults",bank__2[[#This Row],[Age]]&lt;60, "Older AdultsOlder Adults", bank__2[[#This Row],[Age]]&gt;=60,"Seniors")</f>
        <v>Middle-Aged Adults</v>
      </c>
      <c r="T180" t="str">
        <f t="shared" si="2"/>
        <v>No</v>
      </c>
      <c r="U180" cm="1">
        <f t="array" ref="U180">_xlfn.SWITCH(L180, "jan",1, "feb",2, "mar",3, "apr",4, "may",5, "jun",6, "jul",7, "aug",8, "sep",9, "oct",10, "nov",11, "dec",12, "")</f>
        <v>6</v>
      </c>
      <c r="V180" s="2">
        <f>bank__2[[#This Row],[CallDuration (Seconds)]]/60</f>
        <v>1.05</v>
      </c>
      <c r="W180" t="str">
        <f>IF(AND(bank__2[[#This Row],[HasHousingLoan]]="yes",bank__2[[#This Row],[HasPersonalLoan]]="yes"),"Both Loans",
IF(bank__2[[#This Row],[HasHousingLoan]]="yes","Only Housing Loan",
IF(bank__2[[#This Row],[HasPersonalLoan]]="yes","Only Personal Loan","No Loan")))</f>
        <v>No Loan</v>
      </c>
    </row>
    <row r="181" spans="1:23">
      <c r="A181">
        <v>180</v>
      </c>
      <c r="B181">
        <v>37</v>
      </c>
      <c r="C181" t="s">
        <v>87</v>
      </c>
      <c r="D181" t="s">
        <v>19</v>
      </c>
      <c r="E181" t="s">
        <v>45</v>
      </c>
      <c r="F181" t="s">
        <v>21</v>
      </c>
      <c r="G181">
        <v>0</v>
      </c>
      <c r="H181" t="s">
        <v>35</v>
      </c>
      <c r="I181" t="s">
        <v>21</v>
      </c>
      <c r="J181" t="s">
        <v>23</v>
      </c>
      <c r="K181">
        <v>17</v>
      </c>
      <c r="L181" t="s">
        <v>124</v>
      </c>
      <c r="M181">
        <v>65</v>
      </c>
      <c r="N181">
        <v>2</v>
      </c>
      <c r="O181">
        <v>119</v>
      </c>
      <c r="P181">
        <v>1</v>
      </c>
      <c r="Q181" t="s">
        <v>41</v>
      </c>
      <c r="R181" t="s">
        <v>21</v>
      </c>
      <c r="S181" t="str" cm="1">
        <f t="array" ref="S181">_xlfn.IFS(bank__2[[#This Row],[Age]]&lt;30, "Young Adults",bank__2[[#This Row],[Age]]&lt;45, "Middle-Aged Adults",bank__2[[#This Row],[Age]]&lt;60, "Older AdultsOlder Adults", bank__2[[#This Row],[Age]]&gt;=60,"Seniors")</f>
        <v>Middle-Aged Adults</v>
      </c>
      <c r="T181" t="str">
        <f t="shared" si="2"/>
        <v>Yes</v>
      </c>
      <c r="U181" cm="1">
        <f t="array" ref="U181">_xlfn.SWITCH(L181, "jan",1, "feb",2, "mar",3, "apr",4, "may",5, "jun",6, "jul",7, "aug",8, "sep",9, "oct",10, "nov",11, "dec",12, "")</f>
        <v>11</v>
      </c>
      <c r="V181" s="2">
        <f>bank__2[[#This Row],[CallDuration (Seconds)]]/60</f>
        <v>1.0833333333333333</v>
      </c>
      <c r="W181" t="str">
        <f>IF(AND(bank__2[[#This Row],[HasHousingLoan]]="yes",bank__2[[#This Row],[HasPersonalLoan]]="yes"),"Both Loans",
IF(bank__2[[#This Row],[HasHousingLoan]]="yes","Only Housing Loan",
IF(bank__2[[#This Row],[HasPersonalLoan]]="yes","Only Personal Loan","No Loan")))</f>
        <v>Only Housing Loan</v>
      </c>
    </row>
    <row r="182" spans="1:23">
      <c r="A182">
        <v>181</v>
      </c>
      <c r="B182">
        <v>28</v>
      </c>
      <c r="C182" t="s">
        <v>72</v>
      </c>
      <c r="D182" t="s">
        <v>44</v>
      </c>
      <c r="E182" t="s">
        <v>45</v>
      </c>
      <c r="F182" t="s">
        <v>21</v>
      </c>
      <c r="G182">
        <v>172</v>
      </c>
      <c r="H182" t="s">
        <v>35</v>
      </c>
      <c r="I182" t="s">
        <v>35</v>
      </c>
      <c r="J182" t="s">
        <v>23</v>
      </c>
      <c r="K182">
        <v>2</v>
      </c>
      <c r="L182" t="s">
        <v>61</v>
      </c>
      <c r="M182">
        <v>194</v>
      </c>
      <c r="N182">
        <v>2</v>
      </c>
      <c r="O182">
        <v>-1</v>
      </c>
      <c r="P182">
        <v>0</v>
      </c>
      <c r="Q182" t="s">
        <v>30</v>
      </c>
      <c r="R182" t="s">
        <v>21</v>
      </c>
      <c r="S182" t="str" cm="1">
        <f t="array" ref="S182">_xlfn.IFS(bank__2[[#This Row],[Age]]&lt;30, "Young Adults",bank__2[[#This Row],[Age]]&lt;45, "Middle-Aged Adults",bank__2[[#This Row],[Age]]&lt;60, "Older AdultsOlder Adults", bank__2[[#This Row],[Age]]&gt;=60,"Seniors")</f>
        <v>Young Adults</v>
      </c>
      <c r="T182" t="str">
        <f t="shared" si="2"/>
        <v>No</v>
      </c>
      <c r="U182" cm="1">
        <f t="array" ref="U182">_xlfn.SWITCH(L182, "jan",1, "feb",2, "mar",3, "apr",4, "may",5, "jun",6, "jul",7, "aug",8, "sep",9, "oct",10, "nov",11, "dec",12, "")</f>
        <v>2</v>
      </c>
      <c r="V182" s="2">
        <f>bank__2[[#This Row],[CallDuration (Seconds)]]/60</f>
        <v>3.2333333333333334</v>
      </c>
      <c r="W182" t="str">
        <f>IF(AND(bank__2[[#This Row],[HasHousingLoan]]="yes",bank__2[[#This Row],[HasPersonalLoan]]="yes"),"Both Loans",
IF(bank__2[[#This Row],[HasHousingLoan]]="yes","Only Housing Loan",
IF(bank__2[[#This Row],[HasPersonalLoan]]="yes","Only Personal Loan","No Loan")))</f>
        <v>Both Loans</v>
      </c>
    </row>
    <row r="183" spans="1:23">
      <c r="A183">
        <v>182</v>
      </c>
      <c r="B183">
        <v>32</v>
      </c>
      <c r="C183" t="s">
        <v>32</v>
      </c>
      <c r="D183" t="s">
        <v>44</v>
      </c>
      <c r="E183" t="s">
        <v>33</v>
      </c>
      <c r="F183" t="s">
        <v>21</v>
      </c>
      <c r="G183">
        <v>0</v>
      </c>
      <c r="H183" t="s">
        <v>21</v>
      </c>
      <c r="I183" t="s">
        <v>35</v>
      </c>
      <c r="J183" t="s">
        <v>23</v>
      </c>
      <c r="K183">
        <v>11</v>
      </c>
      <c r="L183" t="s">
        <v>119</v>
      </c>
      <c r="M183">
        <v>333</v>
      </c>
      <c r="N183">
        <v>2</v>
      </c>
      <c r="O183">
        <v>-1</v>
      </c>
      <c r="P183">
        <v>0</v>
      </c>
      <c r="Q183" t="s">
        <v>30</v>
      </c>
      <c r="R183" t="s">
        <v>21</v>
      </c>
      <c r="S183" t="str" cm="1">
        <f t="array" ref="S183">_xlfn.IFS(bank__2[[#This Row],[Age]]&lt;30, "Young Adults",bank__2[[#This Row],[Age]]&lt;45, "Middle-Aged Adults",bank__2[[#This Row],[Age]]&lt;60, "Older AdultsOlder Adults", bank__2[[#This Row],[Age]]&gt;=60,"Seniors")</f>
        <v>Middle-Aged Adults</v>
      </c>
      <c r="T183" t="str">
        <f t="shared" si="2"/>
        <v>No</v>
      </c>
      <c r="U183" cm="1">
        <f t="array" ref="U183">_xlfn.SWITCH(L183, "jan",1, "feb",2, "mar",3, "apr",4, "may",5, "jun",6, "jul",7, "aug",8, "sep",9, "oct",10, "nov",11, "dec",12, "")</f>
        <v>7</v>
      </c>
      <c r="V183" s="2">
        <f>bank__2[[#This Row],[CallDuration (Seconds)]]/60</f>
        <v>5.55</v>
      </c>
      <c r="W183" t="str">
        <f>IF(AND(bank__2[[#This Row],[HasHousingLoan]]="yes",bank__2[[#This Row],[HasPersonalLoan]]="yes"),"Both Loans",
IF(bank__2[[#This Row],[HasHousingLoan]]="yes","Only Housing Loan",
IF(bank__2[[#This Row],[HasPersonalLoan]]="yes","Only Personal Loan","No Loan")))</f>
        <v>Only Personal Loan</v>
      </c>
    </row>
    <row r="184" spans="1:23">
      <c r="A184">
        <v>183</v>
      </c>
      <c r="B184">
        <v>34</v>
      </c>
      <c r="C184" t="s">
        <v>87</v>
      </c>
      <c r="D184" t="s">
        <v>44</v>
      </c>
      <c r="E184" t="s">
        <v>33</v>
      </c>
      <c r="F184" t="s">
        <v>21</v>
      </c>
      <c r="G184">
        <v>6979</v>
      </c>
      <c r="H184" t="s">
        <v>35</v>
      </c>
      <c r="I184" t="s">
        <v>21</v>
      </c>
      <c r="J184" t="s">
        <v>23</v>
      </c>
      <c r="K184">
        <v>15</v>
      </c>
      <c r="L184" t="s">
        <v>37</v>
      </c>
      <c r="M184">
        <v>14</v>
      </c>
      <c r="N184">
        <v>5</v>
      </c>
      <c r="O184">
        <v>-1</v>
      </c>
      <c r="P184">
        <v>0</v>
      </c>
      <c r="Q184" t="s">
        <v>30</v>
      </c>
      <c r="R184" t="s">
        <v>21</v>
      </c>
      <c r="S184" t="str" cm="1">
        <f t="array" ref="S184">_xlfn.IFS(bank__2[[#This Row],[Age]]&lt;30, "Young Adults",bank__2[[#This Row],[Age]]&lt;45, "Middle-Aged Adults",bank__2[[#This Row],[Age]]&lt;60, "Older AdultsOlder Adults", bank__2[[#This Row],[Age]]&gt;=60,"Seniors")</f>
        <v>Middle-Aged Adults</v>
      </c>
      <c r="T184" t="str">
        <f t="shared" si="2"/>
        <v>No</v>
      </c>
      <c r="U184" cm="1">
        <f t="array" ref="U184">_xlfn.SWITCH(L184, "jan",1, "feb",2, "mar",3, "apr",4, "may",5, "jun",6, "jul",7, "aug",8, "sep",9, "oct",10, "nov",11, "dec",12, "")</f>
        <v>5</v>
      </c>
      <c r="V184" s="2">
        <f>bank__2[[#This Row],[CallDuration (Seconds)]]/60</f>
        <v>0.23333333333333334</v>
      </c>
      <c r="W184" t="str">
        <f>IF(AND(bank__2[[#This Row],[HasHousingLoan]]="yes",bank__2[[#This Row],[HasPersonalLoan]]="yes"),"Both Loans",
IF(bank__2[[#This Row],[HasHousingLoan]]="yes","Only Housing Loan",
IF(bank__2[[#This Row],[HasPersonalLoan]]="yes","Only Personal Loan","No Loan")))</f>
        <v>Only Housing Loan</v>
      </c>
    </row>
    <row r="185" spans="1:23">
      <c r="A185">
        <v>184</v>
      </c>
      <c r="B185">
        <v>40</v>
      </c>
      <c r="C185" t="s">
        <v>87</v>
      </c>
      <c r="D185" t="s">
        <v>122</v>
      </c>
      <c r="E185" t="s">
        <v>33</v>
      </c>
      <c r="F185" t="s">
        <v>21</v>
      </c>
      <c r="G185">
        <v>6</v>
      </c>
      <c r="H185" t="s">
        <v>21</v>
      </c>
      <c r="I185" t="s">
        <v>21</v>
      </c>
      <c r="J185" t="s">
        <v>30</v>
      </c>
      <c r="K185">
        <v>11</v>
      </c>
      <c r="L185" t="s">
        <v>53</v>
      </c>
      <c r="M185">
        <v>140</v>
      </c>
      <c r="N185">
        <v>1</v>
      </c>
      <c r="O185">
        <v>-1</v>
      </c>
      <c r="P185">
        <v>0</v>
      </c>
      <c r="Q185" t="s">
        <v>30</v>
      </c>
      <c r="R185" t="s">
        <v>21</v>
      </c>
      <c r="S185" t="str" cm="1">
        <f t="array" ref="S185">_xlfn.IFS(bank__2[[#This Row],[Age]]&lt;30, "Young Adults",bank__2[[#This Row],[Age]]&lt;45, "Middle-Aged Adults",bank__2[[#This Row],[Age]]&lt;60, "Older AdultsOlder Adults", bank__2[[#This Row],[Age]]&gt;=60,"Seniors")</f>
        <v>Middle-Aged Adults</v>
      </c>
      <c r="T185" t="str">
        <f t="shared" si="2"/>
        <v>No</v>
      </c>
      <c r="U185" cm="1">
        <f t="array" ref="U185">_xlfn.SWITCH(L185, "jan",1, "feb",2, "mar",3, "apr",4, "may",5, "jun",6, "jul",7, "aug",8, "sep",9, "oct",10, "nov",11, "dec",12, "")</f>
        <v>6</v>
      </c>
      <c r="V185" s="2">
        <f>bank__2[[#This Row],[CallDuration (Seconds)]]/60</f>
        <v>2.3333333333333335</v>
      </c>
      <c r="W185" t="str">
        <f>IF(AND(bank__2[[#This Row],[HasHousingLoan]]="yes",bank__2[[#This Row],[HasPersonalLoan]]="yes"),"Both Loans",
IF(bank__2[[#This Row],[HasHousingLoan]]="yes","Only Housing Loan",
IF(bank__2[[#This Row],[HasPersonalLoan]]="yes","Only Personal Loan","No Loan")))</f>
        <v>No Loan</v>
      </c>
    </row>
    <row r="186" spans="1:23">
      <c r="A186">
        <v>185</v>
      </c>
      <c r="B186">
        <v>34</v>
      </c>
      <c r="C186" t="s">
        <v>32</v>
      </c>
      <c r="D186" t="s">
        <v>19</v>
      </c>
      <c r="E186" t="s">
        <v>33</v>
      </c>
      <c r="F186" t="s">
        <v>21</v>
      </c>
      <c r="G186">
        <v>-62</v>
      </c>
      <c r="H186" t="s">
        <v>35</v>
      </c>
      <c r="I186" t="s">
        <v>21</v>
      </c>
      <c r="J186" t="s">
        <v>30</v>
      </c>
      <c r="K186">
        <v>16</v>
      </c>
      <c r="L186" t="s">
        <v>53</v>
      </c>
      <c r="M186">
        <v>109</v>
      </c>
      <c r="N186">
        <v>3</v>
      </c>
      <c r="O186">
        <v>-1</v>
      </c>
      <c r="P186">
        <v>0</v>
      </c>
      <c r="Q186" t="s">
        <v>30</v>
      </c>
      <c r="R186" t="s">
        <v>21</v>
      </c>
      <c r="S186" t="str" cm="1">
        <f t="array" ref="S186">_xlfn.IFS(bank__2[[#This Row],[Age]]&lt;30, "Young Adults",bank__2[[#This Row],[Age]]&lt;45, "Middle-Aged Adults",bank__2[[#This Row],[Age]]&lt;60, "Older AdultsOlder Adults", bank__2[[#This Row],[Age]]&gt;=60,"Seniors")</f>
        <v>Middle-Aged Adults</v>
      </c>
      <c r="T186" t="str">
        <f t="shared" si="2"/>
        <v>No</v>
      </c>
      <c r="U186" cm="1">
        <f t="array" ref="U186">_xlfn.SWITCH(L186, "jan",1, "feb",2, "mar",3, "apr",4, "may",5, "jun",6, "jul",7, "aug",8, "sep",9, "oct",10, "nov",11, "dec",12, "")</f>
        <v>6</v>
      </c>
      <c r="V186" s="2">
        <f>bank__2[[#This Row],[CallDuration (Seconds)]]/60</f>
        <v>1.8166666666666667</v>
      </c>
      <c r="W186" t="str">
        <f>IF(AND(bank__2[[#This Row],[HasHousingLoan]]="yes",bank__2[[#This Row],[HasPersonalLoan]]="yes"),"Both Loans",
IF(bank__2[[#This Row],[HasHousingLoan]]="yes","Only Housing Loan",
IF(bank__2[[#This Row],[HasPersonalLoan]]="yes","Only Personal Loan","No Loan")))</f>
        <v>Only Housing Loan</v>
      </c>
    </row>
    <row r="187" spans="1:23">
      <c r="A187">
        <v>186</v>
      </c>
      <c r="B187">
        <v>34</v>
      </c>
      <c r="C187" t="s">
        <v>66</v>
      </c>
      <c r="D187" t="s">
        <v>19</v>
      </c>
      <c r="E187" t="s">
        <v>45</v>
      </c>
      <c r="F187" t="s">
        <v>21</v>
      </c>
      <c r="G187">
        <v>1972</v>
      </c>
      <c r="H187" t="s">
        <v>35</v>
      </c>
      <c r="I187" t="s">
        <v>21</v>
      </c>
      <c r="J187" t="s">
        <v>23</v>
      </c>
      <c r="K187">
        <v>23</v>
      </c>
      <c r="L187" t="s">
        <v>119</v>
      </c>
      <c r="M187">
        <v>61</v>
      </c>
      <c r="N187">
        <v>2</v>
      </c>
      <c r="O187">
        <v>-1</v>
      </c>
      <c r="P187">
        <v>0</v>
      </c>
      <c r="Q187" t="s">
        <v>30</v>
      </c>
      <c r="R187" t="s">
        <v>21</v>
      </c>
      <c r="S187" t="str" cm="1">
        <f t="array" ref="S187">_xlfn.IFS(bank__2[[#This Row],[Age]]&lt;30, "Young Adults",bank__2[[#This Row],[Age]]&lt;45, "Middle-Aged Adults",bank__2[[#This Row],[Age]]&lt;60, "Older AdultsOlder Adults", bank__2[[#This Row],[Age]]&gt;=60,"Seniors")</f>
        <v>Middle-Aged Adults</v>
      </c>
      <c r="T187" t="str">
        <f t="shared" si="2"/>
        <v>No</v>
      </c>
      <c r="U187" cm="1">
        <f t="array" ref="U187">_xlfn.SWITCH(L187, "jan",1, "feb",2, "mar",3, "apr",4, "may",5, "jun",6, "jul",7, "aug",8, "sep",9, "oct",10, "nov",11, "dec",12, "")</f>
        <v>7</v>
      </c>
      <c r="V187" s="2">
        <f>bank__2[[#This Row],[CallDuration (Seconds)]]/60</f>
        <v>1.0166666666666666</v>
      </c>
      <c r="W187" t="str">
        <f>IF(AND(bank__2[[#This Row],[HasHousingLoan]]="yes",bank__2[[#This Row],[HasPersonalLoan]]="yes"),"Both Loans",
IF(bank__2[[#This Row],[HasHousingLoan]]="yes","Only Housing Loan",
IF(bank__2[[#This Row],[HasPersonalLoan]]="yes","Only Personal Loan","No Loan")))</f>
        <v>Only Housing Loan</v>
      </c>
    </row>
    <row r="188" spans="1:23">
      <c r="A188">
        <v>187</v>
      </c>
      <c r="B188">
        <v>34</v>
      </c>
      <c r="C188" t="s">
        <v>87</v>
      </c>
      <c r="D188" t="s">
        <v>19</v>
      </c>
      <c r="E188" t="s">
        <v>45</v>
      </c>
      <c r="F188" t="s">
        <v>21</v>
      </c>
      <c r="G188">
        <v>899</v>
      </c>
      <c r="H188" t="s">
        <v>35</v>
      </c>
      <c r="I188" t="s">
        <v>21</v>
      </c>
      <c r="J188" t="s">
        <v>146</v>
      </c>
      <c r="K188">
        <v>19</v>
      </c>
      <c r="L188" t="s">
        <v>124</v>
      </c>
      <c r="M188">
        <v>377</v>
      </c>
      <c r="N188">
        <v>3</v>
      </c>
      <c r="O188">
        <v>7</v>
      </c>
      <c r="P188">
        <v>4</v>
      </c>
      <c r="Q188" t="s">
        <v>196</v>
      </c>
      <c r="R188" t="s">
        <v>21</v>
      </c>
      <c r="S188" t="str" cm="1">
        <f t="array" ref="S188">_xlfn.IFS(bank__2[[#This Row],[Age]]&lt;30, "Young Adults",bank__2[[#This Row],[Age]]&lt;45, "Middle-Aged Adults",bank__2[[#This Row],[Age]]&lt;60, "Older AdultsOlder Adults", bank__2[[#This Row],[Age]]&gt;=60,"Seniors")</f>
        <v>Middle-Aged Adults</v>
      </c>
      <c r="T188" t="str">
        <f t="shared" si="2"/>
        <v>Yes</v>
      </c>
      <c r="U188" cm="1">
        <f t="array" ref="U188">_xlfn.SWITCH(L188, "jan",1, "feb",2, "mar",3, "apr",4, "may",5, "jun",6, "jul",7, "aug",8, "sep",9, "oct",10, "nov",11, "dec",12, "")</f>
        <v>11</v>
      </c>
      <c r="V188" s="2">
        <f>bank__2[[#This Row],[CallDuration (Seconds)]]/60</f>
        <v>6.2833333333333332</v>
      </c>
      <c r="W188" t="str">
        <f>IF(AND(bank__2[[#This Row],[HasHousingLoan]]="yes",bank__2[[#This Row],[HasPersonalLoan]]="yes"),"Both Loans",
IF(bank__2[[#This Row],[HasHousingLoan]]="yes","Only Housing Loan",
IF(bank__2[[#This Row],[HasPersonalLoan]]="yes","Only Personal Loan","No Loan")))</f>
        <v>Only Housing Loan</v>
      </c>
    </row>
    <row r="189" spans="1:23">
      <c r="A189">
        <v>188</v>
      </c>
      <c r="B189">
        <v>37</v>
      </c>
      <c r="C189" t="s">
        <v>32</v>
      </c>
      <c r="D189" t="s">
        <v>44</v>
      </c>
      <c r="E189" t="s">
        <v>33</v>
      </c>
      <c r="F189" t="s">
        <v>21</v>
      </c>
      <c r="G189">
        <v>21</v>
      </c>
      <c r="H189" t="s">
        <v>35</v>
      </c>
      <c r="I189" t="s">
        <v>21</v>
      </c>
      <c r="J189" t="s">
        <v>23</v>
      </c>
      <c r="K189">
        <v>2</v>
      </c>
      <c r="L189" t="s">
        <v>61</v>
      </c>
      <c r="M189">
        <v>96</v>
      </c>
      <c r="N189">
        <v>1</v>
      </c>
      <c r="O189">
        <v>271</v>
      </c>
      <c r="P189">
        <v>2</v>
      </c>
      <c r="Q189" t="s">
        <v>70</v>
      </c>
      <c r="R189" t="s">
        <v>21</v>
      </c>
      <c r="S189" t="str" cm="1">
        <f t="array" ref="S189">_xlfn.IFS(bank__2[[#This Row],[Age]]&lt;30, "Young Adults",bank__2[[#This Row],[Age]]&lt;45, "Middle-Aged Adults",bank__2[[#This Row],[Age]]&lt;60, "Older AdultsOlder Adults", bank__2[[#This Row],[Age]]&gt;=60,"Seniors")</f>
        <v>Middle-Aged Adults</v>
      </c>
      <c r="T189" t="str">
        <f t="shared" si="2"/>
        <v>Yes</v>
      </c>
      <c r="U189" cm="1">
        <f t="array" ref="U189">_xlfn.SWITCH(L189, "jan",1, "feb",2, "mar",3, "apr",4, "may",5, "jun",6, "jul",7, "aug",8, "sep",9, "oct",10, "nov",11, "dec",12, "")</f>
        <v>2</v>
      </c>
      <c r="V189" s="2">
        <f>bank__2[[#This Row],[CallDuration (Seconds)]]/60</f>
        <v>1.6</v>
      </c>
      <c r="W189" t="str">
        <f>IF(AND(bank__2[[#This Row],[HasHousingLoan]]="yes",bank__2[[#This Row],[HasPersonalLoan]]="yes"),"Both Loans",
IF(bank__2[[#This Row],[HasHousingLoan]]="yes","Only Housing Loan",
IF(bank__2[[#This Row],[HasPersonalLoan]]="yes","Only Personal Loan","No Loan")))</f>
        <v>Only Housing Loan</v>
      </c>
    </row>
    <row r="190" spans="1:23">
      <c r="A190">
        <v>189</v>
      </c>
      <c r="B190">
        <v>36</v>
      </c>
      <c r="C190" t="s">
        <v>72</v>
      </c>
      <c r="D190" t="s">
        <v>19</v>
      </c>
      <c r="E190" t="s">
        <v>33</v>
      </c>
      <c r="F190" t="s">
        <v>21</v>
      </c>
      <c r="G190">
        <v>23</v>
      </c>
      <c r="H190" t="s">
        <v>35</v>
      </c>
      <c r="I190" t="s">
        <v>21</v>
      </c>
      <c r="J190" t="s">
        <v>23</v>
      </c>
      <c r="K190">
        <v>8</v>
      </c>
      <c r="L190" t="s">
        <v>37</v>
      </c>
      <c r="M190">
        <v>152</v>
      </c>
      <c r="N190">
        <v>2</v>
      </c>
      <c r="O190">
        <v>347</v>
      </c>
      <c r="P190">
        <v>1</v>
      </c>
      <c r="Q190" t="s">
        <v>41</v>
      </c>
      <c r="R190" t="s">
        <v>21</v>
      </c>
      <c r="S190" t="str" cm="1">
        <f t="array" ref="S190">_xlfn.IFS(bank__2[[#This Row],[Age]]&lt;30, "Young Adults",bank__2[[#This Row],[Age]]&lt;45, "Middle-Aged Adults",bank__2[[#This Row],[Age]]&lt;60, "Older AdultsOlder Adults", bank__2[[#This Row],[Age]]&gt;=60,"Seniors")</f>
        <v>Middle-Aged Adults</v>
      </c>
      <c r="T190" t="str">
        <f t="shared" si="2"/>
        <v>Yes</v>
      </c>
      <c r="U190" cm="1">
        <f t="array" ref="U190">_xlfn.SWITCH(L190, "jan",1, "feb",2, "mar",3, "apr",4, "may",5, "jun",6, "jul",7, "aug",8, "sep",9, "oct",10, "nov",11, "dec",12, "")</f>
        <v>5</v>
      </c>
      <c r="V190" s="2">
        <f>bank__2[[#This Row],[CallDuration (Seconds)]]/60</f>
        <v>2.5333333333333332</v>
      </c>
      <c r="W190" t="str">
        <f>IF(AND(bank__2[[#This Row],[HasHousingLoan]]="yes",bank__2[[#This Row],[HasPersonalLoan]]="yes"),"Both Loans",
IF(bank__2[[#This Row],[HasHousingLoan]]="yes","Only Housing Loan",
IF(bank__2[[#This Row],[HasPersonalLoan]]="yes","Only Personal Loan","No Loan")))</f>
        <v>Only Housing Loan</v>
      </c>
    </row>
    <row r="191" spans="1:23">
      <c r="A191">
        <v>190</v>
      </c>
      <c r="B191">
        <v>56</v>
      </c>
      <c r="C191" t="s">
        <v>144</v>
      </c>
      <c r="D191" t="s">
        <v>19</v>
      </c>
      <c r="E191" t="s">
        <v>33</v>
      </c>
      <c r="F191" t="s">
        <v>21</v>
      </c>
      <c r="G191">
        <v>-1206</v>
      </c>
      <c r="H191" t="s">
        <v>35</v>
      </c>
      <c r="I191" t="s">
        <v>21</v>
      </c>
      <c r="J191" t="s">
        <v>23</v>
      </c>
      <c r="K191">
        <v>15</v>
      </c>
      <c r="L191" t="s">
        <v>53</v>
      </c>
      <c r="M191">
        <v>382</v>
      </c>
      <c r="N191">
        <v>2</v>
      </c>
      <c r="O191">
        <v>-1</v>
      </c>
      <c r="P191">
        <v>0</v>
      </c>
      <c r="Q191" t="s">
        <v>30</v>
      </c>
      <c r="R191" t="s">
        <v>35</v>
      </c>
      <c r="S191" t="str" cm="1">
        <f t="array" ref="S191">_xlfn.IFS(bank__2[[#This Row],[Age]]&lt;30, "Young Adults",bank__2[[#This Row],[Age]]&lt;45, "Middle-Aged Adults",bank__2[[#This Row],[Age]]&lt;60, "Older AdultsOlder Adults", bank__2[[#This Row],[Age]]&gt;=60,"Seniors")</f>
        <v>Older AdultsOlder Adults</v>
      </c>
      <c r="T191" t="str">
        <f t="shared" si="2"/>
        <v>No</v>
      </c>
      <c r="U191" cm="1">
        <f t="array" ref="U191">_xlfn.SWITCH(L191, "jan",1, "feb",2, "mar",3, "apr",4, "may",5, "jun",6, "jul",7, "aug",8, "sep",9, "oct",10, "nov",11, "dec",12, "")</f>
        <v>6</v>
      </c>
      <c r="V191" s="2">
        <f>bank__2[[#This Row],[CallDuration (Seconds)]]/60</f>
        <v>6.3666666666666663</v>
      </c>
      <c r="W191" t="str">
        <f>IF(AND(bank__2[[#This Row],[HasHousingLoan]]="yes",bank__2[[#This Row],[HasPersonalLoan]]="yes"),"Both Loans",
IF(bank__2[[#This Row],[HasHousingLoan]]="yes","Only Housing Loan",
IF(bank__2[[#This Row],[HasPersonalLoan]]="yes","Only Personal Loan","No Loan")))</f>
        <v>Only Housing Loan</v>
      </c>
    </row>
    <row r="192" spans="1:23">
      <c r="A192">
        <v>191</v>
      </c>
      <c r="B192">
        <v>49</v>
      </c>
      <c r="C192" t="s">
        <v>56</v>
      </c>
      <c r="D192" t="s">
        <v>19</v>
      </c>
      <c r="E192" t="s">
        <v>20</v>
      </c>
      <c r="F192" t="s">
        <v>21</v>
      </c>
      <c r="G192">
        <v>0</v>
      </c>
      <c r="H192" t="s">
        <v>35</v>
      </c>
      <c r="I192" t="s">
        <v>35</v>
      </c>
      <c r="J192" t="s">
        <v>146</v>
      </c>
      <c r="K192">
        <v>23</v>
      </c>
      <c r="L192" t="s">
        <v>119</v>
      </c>
      <c r="M192">
        <v>97</v>
      </c>
      <c r="N192">
        <v>6</v>
      </c>
      <c r="O192">
        <v>-1</v>
      </c>
      <c r="P192">
        <v>0</v>
      </c>
      <c r="Q192" t="s">
        <v>30</v>
      </c>
      <c r="R192" t="s">
        <v>21</v>
      </c>
      <c r="S192" t="str" cm="1">
        <f t="array" ref="S192">_xlfn.IFS(bank__2[[#This Row],[Age]]&lt;30, "Young Adults",bank__2[[#This Row],[Age]]&lt;45, "Middle-Aged Adults",bank__2[[#This Row],[Age]]&lt;60, "Older AdultsOlder Adults", bank__2[[#This Row],[Age]]&gt;=60,"Seniors")</f>
        <v>Older AdultsOlder Adults</v>
      </c>
      <c r="T192" t="str">
        <f t="shared" si="2"/>
        <v>No</v>
      </c>
      <c r="U192" cm="1">
        <f t="array" ref="U192">_xlfn.SWITCH(L192, "jan",1, "feb",2, "mar",3, "apr",4, "may",5, "jun",6, "jul",7, "aug",8, "sep",9, "oct",10, "nov",11, "dec",12, "")</f>
        <v>7</v>
      </c>
      <c r="V192" s="2">
        <f>bank__2[[#This Row],[CallDuration (Seconds)]]/60</f>
        <v>1.6166666666666667</v>
      </c>
      <c r="W192" t="str">
        <f>IF(AND(bank__2[[#This Row],[HasHousingLoan]]="yes",bank__2[[#This Row],[HasPersonalLoan]]="yes"),"Both Loans",
IF(bank__2[[#This Row],[HasHousingLoan]]="yes","Only Housing Loan",
IF(bank__2[[#This Row],[HasPersonalLoan]]="yes","Only Personal Loan","No Loan")))</f>
        <v>Both Loans</v>
      </c>
    </row>
    <row r="193" spans="1:23">
      <c r="A193">
        <v>192</v>
      </c>
      <c r="B193">
        <v>33</v>
      </c>
      <c r="C193" t="s">
        <v>66</v>
      </c>
      <c r="D193" t="s">
        <v>19</v>
      </c>
      <c r="E193" t="s">
        <v>33</v>
      </c>
      <c r="F193" t="s">
        <v>21</v>
      </c>
      <c r="G193">
        <v>215</v>
      </c>
      <c r="H193" t="s">
        <v>35</v>
      </c>
      <c r="I193" t="s">
        <v>21</v>
      </c>
      <c r="J193" t="s">
        <v>23</v>
      </c>
      <c r="K193">
        <v>29</v>
      </c>
      <c r="L193" t="s">
        <v>119</v>
      </c>
      <c r="M193">
        <v>543</v>
      </c>
      <c r="N193">
        <v>12</v>
      </c>
      <c r="O193">
        <v>-1</v>
      </c>
      <c r="P193">
        <v>0</v>
      </c>
      <c r="Q193" t="s">
        <v>30</v>
      </c>
      <c r="R193" t="s">
        <v>21</v>
      </c>
      <c r="S193" t="str" cm="1">
        <f t="array" ref="S193">_xlfn.IFS(bank__2[[#This Row],[Age]]&lt;30, "Young Adults",bank__2[[#This Row],[Age]]&lt;45, "Middle-Aged Adults",bank__2[[#This Row],[Age]]&lt;60, "Older AdultsOlder Adults", bank__2[[#This Row],[Age]]&gt;=60,"Seniors")</f>
        <v>Middle-Aged Adults</v>
      </c>
      <c r="T193" t="str">
        <f t="shared" si="2"/>
        <v>No</v>
      </c>
      <c r="U193" cm="1">
        <f t="array" ref="U193">_xlfn.SWITCH(L193, "jan",1, "feb",2, "mar",3, "apr",4, "may",5, "jun",6, "jul",7, "aug",8, "sep",9, "oct",10, "nov",11, "dec",12, "")</f>
        <v>7</v>
      </c>
      <c r="V193" s="2">
        <f>bank__2[[#This Row],[CallDuration (Seconds)]]/60</f>
        <v>9.0500000000000007</v>
      </c>
      <c r="W193" t="str">
        <f>IF(AND(bank__2[[#This Row],[HasHousingLoan]]="yes",bank__2[[#This Row],[HasPersonalLoan]]="yes"),"Both Loans",
IF(bank__2[[#This Row],[HasHousingLoan]]="yes","Only Housing Loan",
IF(bank__2[[#This Row],[HasPersonalLoan]]="yes","Only Personal Loan","No Loan")))</f>
        <v>Only Housing Loan</v>
      </c>
    </row>
    <row r="194" spans="1:23">
      <c r="A194">
        <v>193</v>
      </c>
      <c r="B194">
        <v>30</v>
      </c>
      <c r="C194" t="s">
        <v>43</v>
      </c>
      <c r="D194" t="s">
        <v>44</v>
      </c>
      <c r="E194" t="s">
        <v>45</v>
      </c>
      <c r="F194" t="s">
        <v>21</v>
      </c>
      <c r="G194">
        <v>1372</v>
      </c>
      <c r="H194" t="s">
        <v>21</v>
      </c>
      <c r="I194" t="s">
        <v>21</v>
      </c>
      <c r="J194" t="s">
        <v>23</v>
      </c>
      <c r="K194">
        <v>20</v>
      </c>
      <c r="L194" t="s">
        <v>124</v>
      </c>
      <c r="M194">
        <v>240</v>
      </c>
      <c r="N194">
        <v>2</v>
      </c>
      <c r="O194">
        <v>-1</v>
      </c>
      <c r="P194">
        <v>0</v>
      </c>
      <c r="Q194" t="s">
        <v>30</v>
      </c>
      <c r="R194" t="s">
        <v>21</v>
      </c>
      <c r="S194" t="str" cm="1">
        <f t="array" ref="S194">_xlfn.IFS(bank__2[[#This Row],[Age]]&lt;30, "Young Adults",bank__2[[#This Row],[Age]]&lt;45, "Middle-Aged Adults",bank__2[[#This Row],[Age]]&lt;60, "Older AdultsOlder Adults", bank__2[[#This Row],[Age]]&gt;=60,"Seniors")</f>
        <v>Middle-Aged Adults</v>
      </c>
      <c r="T194" t="str">
        <f t="shared" ref="T194:T257" si="3">IF(O194=-1, "No", "Yes")</f>
        <v>No</v>
      </c>
      <c r="U194" cm="1">
        <f t="array" ref="U194">_xlfn.SWITCH(L194, "jan",1, "feb",2, "mar",3, "apr",4, "may",5, "jun",6, "jul",7, "aug",8, "sep",9, "oct",10, "nov",11, "dec",12, "")</f>
        <v>11</v>
      </c>
      <c r="V194" s="2">
        <f>bank__2[[#This Row],[CallDuration (Seconds)]]/60</f>
        <v>4</v>
      </c>
      <c r="W194" t="str">
        <f>IF(AND(bank__2[[#This Row],[HasHousingLoan]]="yes",bank__2[[#This Row],[HasPersonalLoan]]="yes"),"Both Loans",
IF(bank__2[[#This Row],[HasHousingLoan]]="yes","Only Housing Loan",
IF(bank__2[[#This Row],[HasPersonalLoan]]="yes","Only Personal Loan","No Loan")))</f>
        <v>No Loan</v>
      </c>
    </row>
    <row r="195" spans="1:23">
      <c r="A195">
        <v>194</v>
      </c>
      <c r="B195">
        <v>36</v>
      </c>
      <c r="C195" t="s">
        <v>32</v>
      </c>
      <c r="D195" t="s">
        <v>19</v>
      </c>
      <c r="E195" t="s">
        <v>33</v>
      </c>
      <c r="F195" t="s">
        <v>21</v>
      </c>
      <c r="G195">
        <v>1981</v>
      </c>
      <c r="H195" t="s">
        <v>21</v>
      </c>
      <c r="I195" t="s">
        <v>21</v>
      </c>
      <c r="J195" t="s">
        <v>30</v>
      </c>
      <c r="K195">
        <v>17</v>
      </c>
      <c r="L195" t="s">
        <v>53</v>
      </c>
      <c r="M195">
        <v>48</v>
      </c>
      <c r="N195">
        <v>2</v>
      </c>
      <c r="O195">
        <v>-1</v>
      </c>
      <c r="P195">
        <v>0</v>
      </c>
      <c r="Q195" t="s">
        <v>30</v>
      </c>
      <c r="R195" t="s">
        <v>21</v>
      </c>
      <c r="S195" t="str" cm="1">
        <f t="array" ref="S195">_xlfn.IFS(bank__2[[#This Row],[Age]]&lt;30, "Young Adults",bank__2[[#This Row],[Age]]&lt;45, "Middle-Aged Adults",bank__2[[#This Row],[Age]]&lt;60, "Older AdultsOlder Adults", bank__2[[#This Row],[Age]]&gt;=60,"Seniors")</f>
        <v>Middle-Aged Adults</v>
      </c>
      <c r="T195" t="str">
        <f t="shared" si="3"/>
        <v>No</v>
      </c>
      <c r="U195" cm="1">
        <f t="array" ref="U195">_xlfn.SWITCH(L195, "jan",1, "feb",2, "mar",3, "apr",4, "may",5, "jun",6, "jul",7, "aug",8, "sep",9, "oct",10, "nov",11, "dec",12, "")</f>
        <v>6</v>
      </c>
      <c r="V195" s="2">
        <f>bank__2[[#This Row],[CallDuration (Seconds)]]/60</f>
        <v>0.8</v>
      </c>
      <c r="W195" t="str">
        <f>IF(AND(bank__2[[#This Row],[HasHousingLoan]]="yes",bank__2[[#This Row],[HasPersonalLoan]]="yes"),"Both Loans",
IF(bank__2[[#This Row],[HasHousingLoan]]="yes","Only Housing Loan",
IF(bank__2[[#This Row],[HasPersonalLoan]]="yes","Only Personal Loan","No Loan")))</f>
        <v>No Loan</v>
      </c>
    </row>
    <row r="196" spans="1:23">
      <c r="A196">
        <v>195</v>
      </c>
      <c r="B196">
        <v>23</v>
      </c>
      <c r="C196" t="s">
        <v>94</v>
      </c>
      <c r="D196" t="s">
        <v>44</v>
      </c>
      <c r="E196" t="s">
        <v>33</v>
      </c>
      <c r="F196" t="s">
        <v>21</v>
      </c>
      <c r="G196">
        <v>9216</v>
      </c>
      <c r="H196" t="s">
        <v>21</v>
      </c>
      <c r="I196" t="s">
        <v>21</v>
      </c>
      <c r="J196" t="s">
        <v>23</v>
      </c>
      <c r="K196">
        <v>5</v>
      </c>
      <c r="L196" t="s">
        <v>53</v>
      </c>
      <c r="M196">
        <v>471</v>
      </c>
      <c r="N196">
        <v>2</v>
      </c>
      <c r="O196">
        <v>-1</v>
      </c>
      <c r="P196">
        <v>0</v>
      </c>
      <c r="Q196" t="s">
        <v>30</v>
      </c>
      <c r="R196" t="s">
        <v>21</v>
      </c>
      <c r="S196" t="str" cm="1">
        <f t="array" ref="S196">_xlfn.IFS(bank__2[[#This Row],[Age]]&lt;30, "Young Adults",bank__2[[#This Row],[Age]]&lt;45, "Middle-Aged Adults",bank__2[[#This Row],[Age]]&lt;60, "Older AdultsOlder Adults", bank__2[[#This Row],[Age]]&gt;=60,"Seniors")</f>
        <v>Young Adults</v>
      </c>
      <c r="T196" t="str">
        <f t="shared" si="3"/>
        <v>No</v>
      </c>
      <c r="U196" cm="1">
        <f t="array" ref="U196">_xlfn.SWITCH(L196, "jan",1, "feb",2, "mar",3, "apr",4, "may",5, "jun",6, "jul",7, "aug",8, "sep",9, "oct",10, "nov",11, "dec",12, "")</f>
        <v>6</v>
      </c>
      <c r="V196" s="2">
        <f>bank__2[[#This Row],[CallDuration (Seconds)]]/60</f>
        <v>7.85</v>
      </c>
      <c r="W196" t="str">
        <f>IF(AND(bank__2[[#This Row],[HasHousingLoan]]="yes",bank__2[[#This Row],[HasPersonalLoan]]="yes"),"Both Loans",
IF(bank__2[[#This Row],[HasHousingLoan]]="yes","Only Housing Loan",
IF(bank__2[[#This Row],[HasPersonalLoan]]="yes","Only Personal Loan","No Loan")))</f>
        <v>No Loan</v>
      </c>
    </row>
    <row r="197" spans="1:23">
      <c r="A197">
        <v>196</v>
      </c>
      <c r="B197">
        <v>57</v>
      </c>
      <c r="C197" t="s">
        <v>144</v>
      </c>
      <c r="D197" t="s">
        <v>122</v>
      </c>
      <c r="E197" t="s">
        <v>33</v>
      </c>
      <c r="F197" t="s">
        <v>21</v>
      </c>
      <c r="G197">
        <v>39</v>
      </c>
      <c r="H197" t="s">
        <v>35</v>
      </c>
      <c r="I197" t="s">
        <v>21</v>
      </c>
      <c r="J197" t="s">
        <v>23</v>
      </c>
      <c r="K197">
        <v>30</v>
      </c>
      <c r="L197" t="s">
        <v>119</v>
      </c>
      <c r="M197">
        <v>354</v>
      </c>
      <c r="N197">
        <v>3</v>
      </c>
      <c r="O197">
        <v>-1</v>
      </c>
      <c r="P197">
        <v>0</v>
      </c>
      <c r="Q197" t="s">
        <v>30</v>
      </c>
      <c r="R197" t="s">
        <v>21</v>
      </c>
      <c r="S197" t="str" cm="1">
        <f t="array" ref="S197">_xlfn.IFS(bank__2[[#This Row],[Age]]&lt;30, "Young Adults",bank__2[[#This Row],[Age]]&lt;45, "Middle-Aged Adults",bank__2[[#This Row],[Age]]&lt;60, "Older AdultsOlder Adults", bank__2[[#This Row],[Age]]&gt;=60,"Seniors")</f>
        <v>Older AdultsOlder Adults</v>
      </c>
      <c r="T197" t="str">
        <f t="shared" si="3"/>
        <v>No</v>
      </c>
      <c r="U197" cm="1">
        <f t="array" ref="U197">_xlfn.SWITCH(L197, "jan",1, "feb",2, "mar",3, "apr",4, "may",5, "jun",6, "jul",7, "aug",8, "sep",9, "oct",10, "nov",11, "dec",12, "")</f>
        <v>7</v>
      </c>
      <c r="V197" s="2">
        <f>bank__2[[#This Row],[CallDuration (Seconds)]]/60</f>
        <v>5.9</v>
      </c>
      <c r="W197" t="str">
        <f>IF(AND(bank__2[[#This Row],[HasHousingLoan]]="yes",bank__2[[#This Row],[HasPersonalLoan]]="yes"),"Both Loans",
IF(bank__2[[#This Row],[HasHousingLoan]]="yes","Only Housing Loan",
IF(bank__2[[#This Row],[HasPersonalLoan]]="yes","Only Personal Loan","No Loan")))</f>
        <v>Only Housing Loan</v>
      </c>
    </row>
    <row r="198" spans="1:23">
      <c r="A198">
        <v>197</v>
      </c>
      <c r="B198">
        <v>27</v>
      </c>
      <c r="C198" t="s">
        <v>56</v>
      </c>
      <c r="D198" t="s">
        <v>44</v>
      </c>
      <c r="E198" t="s">
        <v>33</v>
      </c>
      <c r="F198" t="s">
        <v>21</v>
      </c>
      <c r="G198">
        <v>5563</v>
      </c>
      <c r="H198" t="s">
        <v>35</v>
      </c>
      <c r="I198" t="s">
        <v>21</v>
      </c>
      <c r="J198" t="s">
        <v>30</v>
      </c>
      <c r="K198">
        <v>30</v>
      </c>
      <c r="L198" t="s">
        <v>37</v>
      </c>
      <c r="M198">
        <v>435</v>
      </c>
      <c r="N198">
        <v>2</v>
      </c>
      <c r="O198">
        <v>-1</v>
      </c>
      <c r="P198">
        <v>0</v>
      </c>
      <c r="Q198" t="s">
        <v>30</v>
      </c>
      <c r="R198" t="s">
        <v>21</v>
      </c>
      <c r="S198" t="str" cm="1">
        <f t="array" ref="S198">_xlfn.IFS(bank__2[[#This Row],[Age]]&lt;30, "Young Adults",bank__2[[#This Row],[Age]]&lt;45, "Middle-Aged Adults",bank__2[[#This Row],[Age]]&lt;60, "Older AdultsOlder Adults", bank__2[[#This Row],[Age]]&gt;=60,"Seniors")</f>
        <v>Young Adults</v>
      </c>
      <c r="T198" t="str">
        <f t="shared" si="3"/>
        <v>No</v>
      </c>
      <c r="U198" cm="1">
        <f t="array" ref="U198">_xlfn.SWITCH(L198, "jan",1, "feb",2, "mar",3, "apr",4, "may",5, "jun",6, "jul",7, "aug",8, "sep",9, "oct",10, "nov",11, "dec",12, "")</f>
        <v>5</v>
      </c>
      <c r="V198" s="2">
        <f>bank__2[[#This Row],[CallDuration (Seconds)]]/60</f>
        <v>7.25</v>
      </c>
      <c r="W198" t="str">
        <f>IF(AND(bank__2[[#This Row],[HasHousingLoan]]="yes",bank__2[[#This Row],[HasPersonalLoan]]="yes"),"Both Loans",
IF(bank__2[[#This Row],[HasHousingLoan]]="yes","Only Housing Loan",
IF(bank__2[[#This Row],[HasPersonalLoan]]="yes","Only Personal Loan","No Loan")))</f>
        <v>Only Housing Loan</v>
      </c>
    </row>
    <row r="199" spans="1:23">
      <c r="A199">
        <v>198</v>
      </c>
      <c r="B199">
        <v>38</v>
      </c>
      <c r="C199" t="s">
        <v>32</v>
      </c>
      <c r="D199" t="s">
        <v>19</v>
      </c>
      <c r="E199" t="s">
        <v>33</v>
      </c>
      <c r="F199" t="s">
        <v>21</v>
      </c>
      <c r="G199">
        <v>1</v>
      </c>
      <c r="H199" t="s">
        <v>21</v>
      </c>
      <c r="I199" t="s">
        <v>35</v>
      </c>
      <c r="J199" t="s">
        <v>23</v>
      </c>
      <c r="K199">
        <v>21</v>
      </c>
      <c r="L199" t="s">
        <v>124</v>
      </c>
      <c r="M199">
        <v>152</v>
      </c>
      <c r="N199">
        <v>2</v>
      </c>
      <c r="O199">
        <v>-1</v>
      </c>
      <c r="P199">
        <v>0</v>
      </c>
      <c r="Q199" t="s">
        <v>30</v>
      </c>
      <c r="R199" t="s">
        <v>21</v>
      </c>
      <c r="S199" t="str" cm="1">
        <f t="array" ref="S199">_xlfn.IFS(bank__2[[#This Row],[Age]]&lt;30, "Young Adults",bank__2[[#This Row],[Age]]&lt;45, "Middle-Aged Adults",bank__2[[#This Row],[Age]]&lt;60, "Older AdultsOlder Adults", bank__2[[#This Row],[Age]]&gt;=60,"Seniors")</f>
        <v>Middle-Aged Adults</v>
      </c>
      <c r="T199" t="str">
        <f t="shared" si="3"/>
        <v>No</v>
      </c>
      <c r="U199" cm="1">
        <f t="array" ref="U199">_xlfn.SWITCH(L199, "jan",1, "feb",2, "mar",3, "apr",4, "may",5, "jun",6, "jul",7, "aug",8, "sep",9, "oct",10, "nov",11, "dec",12, "")</f>
        <v>11</v>
      </c>
      <c r="V199" s="2">
        <f>bank__2[[#This Row],[CallDuration (Seconds)]]/60</f>
        <v>2.5333333333333332</v>
      </c>
      <c r="W199" t="str">
        <f>IF(AND(bank__2[[#This Row],[HasHousingLoan]]="yes",bank__2[[#This Row],[HasPersonalLoan]]="yes"),"Both Loans",
IF(bank__2[[#This Row],[HasHousingLoan]]="yes","Only Housing Loan",
IF(bank__2[[#This Row],[HasPersonalLoan]]="yes","Only Personal Loan","No Loan")))</f>
        <v>Only Personal Loan</v>
      </c>
    </row>
    <row r="200" spans="1:23">
      <c r="A200">
        <v>199</v>
      </c>
      <c r="B200">
        <v>42</v>
      </c>
      <c r="C200" t="s">
        <v>72</v>
      </c>
      <c r="D200" t="s">
        <v>19</v>
      </c>
      <c r="E200" t="s">
        <v>45</v>
      </c>
      <c r="F200" t="s">
        <v>21</v>
      </c>
      <c r="G200">
        <v>782</v>
      </c>
      <c r="H200" t="s">
        <v>21</v>
      </c>
      <c r="I200" t="s">
        <v>21</v>
      </c>
      <c r="J200" t="s">
        <v>23</v>
      </c>
      <c r="K200">
        <v>3</v>
      </c>
      <c r="L200" t="s">
        <v>48</v>
      </c>
      <c r="M200">
        <v>285</v>
      </c>
      <c r="N200">
        <v>1</v>
      </c>
      <c r="O200">
        <v>-1</v>
      </c>
      <c r="P200">
        <v>0</v>
      </c>
      <c r="Q200" t="s">
        <v>30</v>
      </c>
      <c r="R200" t="s">
        <v>21</v>
      </c>
      <c r="S200" t="str" cm="1">
        <f t="array" ref="S200">_xlfn.IFS(bank__2[[#This Row],[Age]]&lt;30, "Young Adults",bank__2[[#This Row],[Age]]&lt;45, "Middle-Aged Adults",bank__2[[#This Row],[Age]]&lt;60, "Older AdultsOlder Adults", bank__2[[#This Row],[Age]]&gt;=60,"Seniors")</f>
        <v>Middle-Aged Adults</v>
      </c>
      <c r="T200" t="str">
        <f t="shared" si="3"/>
        <v>No</v>
      </c>
      <c r="U200" cm="1">
        <f t="array" ref="U200">_xlfn.SWITCH(L200, "jan",1, "feb",2, "mar",3, "apr",4, "may",5, "jun",6, "jul",7, "aug",8, "sep",9, "oct",10, "nov",11, "dec",12, "")</f>
        <v>4</v>
      </c>
      <c r="V200" s="2">
        <f>bank__2[[#This Row],[CallDuration (Seconds)]]/60</f>
        <v>4.75</v>
      </c>
      <c r="W200" t="str">
        <f>IF(AND(bank__2[[#This Row],[HasHousingLoan]]="yes",bank__2[[#This Row],[HasPersonalLoan]]="yes"),"Both Loans",
IF(bank__2[[#This Row],[HasHousingLoan]]="yes","Only Housing Loan",
IF(bank__2[[#This Row],[HasPersonalLoan]]="yes","Only Personal Loan","No Loan")))</f>
        <v>No Loan</v>
      </c>
    </row>
    <row r="201" spans="1:23">
      <c r="A201">
        <v>200</v>
      </c>
      <c r="B201">
        <v>75</v>
      </c>
      <c r="C201" t="s">
        <v>144</v>
      </c>
      <c r="D201" t="s">
        <v>19</v>
      </c>
      <c r="E201" t="s">
        <v>33</v>
      </c>
      <c r="F201" t="s">
        <v>21</v>
      </c>
      <c r="G201">
        <v>3771</v>
      </c>
      <c r="H201" t="s">
        <v>21</v>
      </c>
      <c r="I201" t="s">
        <v>21</v>
      </c>
      <c r="J201" t="s">
        <v>146</v>
      </c>
      <c r="K201">
        <v>15</v>
      </c>
      <c r="L201" t="s">
        <v>48</v>
      </c>
      <c r="M201">
        <v>185</v>
      </c>
      <c r="N201">
        <v>1</v>
      </c>
      <c r="O201">
        <v>181</v>
      </c>
      <c r="P201">
        <v>2</v>
      </c>
      <c r="Q201" t="s">
        <v>196</v>
      </c>
      <c r="R201" t="s">
        <v>35</v>
      </c>
      <c r="S201" t="str" cm="1">
        <f t="array" ref="S201">_xlfn.IFS(bank__2[[#This Row],[Age]]&lt;30, "Young Adults",bank__2[[#This Row],[Age]]&lt;45, "Middle-Aged Adults",bank__2[[#This Row],[Age]]&lt;60, "Older AdultsOlder Adults", bank__2[[#This Row],[Age]]&gt;=60,"Seniors")</f>
        <v>Seniors</v>
      </c>
      <c r="T201" t="str">
        <f t="shared" si="3"/>
        <v>Yes</v>
      </c>
      <c r="U201" cm="1">
        <f t="array" ref="U201">_xlfn.SWITCH(L201, "jan",1, "feb",2, "mar",3, "apr",4, "may",5, "jun",6, "jul",7, "aug",8, "sep",9, "oct",10, "nov",11, "dec",12, "")</f>
        <v>4</v>
      </c>
      <c r="V201" s="2">
        <f>bank__2[[#This Row],[CallDuration (Seconds)]]/60</f>
        <v>3.0833333333333335</v>
      </c>
      <c r="W201" t="str">
        <f>IF(AND(bank__2[[#This Row],[HasHousingLoan]]="yes",bank__2[[#This Row],[HasPersonalLoan]]="yes"),"Both Loans",
IF(bank__2[[#This Row],[HasHousingLoan]]="yes","Only Housing Loan",
IF(bank__2[[#This Row],[HasPersonalLoan]]="yes","Only Personal Loan","No Loan")))</f>
        <v>No Loan</v>
      </c>
    </row>
    <row r="202" spans="1:23">
      <c r="A202">
        <v>201</v>
      </c>
      <c r="B202">
        <v>34</v>
      </c>
      <c r="C202" t="s">
        <v>72</v>
      </c>
      <c r="D202" t="s">
        <v>44</v>
      </c>
      <c r="E202" t="s">
        <v>45</v>
      </c>
      <c r="F202" t="s">
        <v>21</v>
      </c>
      <c r="G202">
        <v>992</v>
      </c>
      <c r="H202" t="s">
        <v>35</v>
      </c>
      <c r="I202" t="s">
        <v>21</v>
      </c>
      <c r="J202" t="s">
        <v>23</v>
      </c>
      <c r="K202">
        <v>4</v>
      </c>
      <c r="L202" t="s">
        <v>37</v>
      </c>
      <c r="M202">
        <v>301</v>
      </c>
      <c r="N202">
        <v>1</v>
      </c>
      <c r="O202">
        <v>88</v>
      </c>
      <c r="P202">
        <v>2</v>
      </c>
      <c r="Q202" t="s">
        <v>196</v>
      </c>
      <c r="R202" t="s">
        <v>21</v>
      </c>
      <c r="S202" t="str" cm="1">
        <f t="array" ref="S202">_xlfn.IFS(bank__2[[#This Row],[Age]]&lt;30, "Young Adults",bank__2[[#This Row],[Age]]&lt;45, "Middle-Aged Adults",bank__2[[#This Row],[Age]]&lt;60, "Older AdultsOlder Adults", bank__2[[#This Row],[Age]]&gt;=60,"Seniors")</f>
        <v>Middle-Aged Adults</v>
      </c>
      <c r="T202" t="str">
        <f t="shared" si="3"/>
        <v>Yes</v>
      </c>
      <c r="U202" cm="1">
        <f t="array" ref="U202">_xlfn.SWITCH(L202, "jan",1, "feb",2, "mar",3, "apr",4, "may",5, "jun",6, "jul",7, "aug",8, "sep",9, "oct",10, "nov",11, "dec",12, "")</f>
        <v>5</v>
      </c>
      <c r="V202" s="2">
        <f>bank__2[[#This Row],[CallDuration (Seconds)]]/60</f>
        <v>5.0166666666666666</v>
      </c>
      <c r="W202" t="str">
        <f>IF(AND(bank__2[[#This Row],[HasHousingLoan]]="yes",bank__2[[#This Row],[HasPersonalLoan]]="yes"),"Both Loans",
IF(bank__2[[#This Row],[HasHousingLoan]]="yes","Only Housing Loan",
IF(bank__2[[#This Row],[HasPersonalLoan]]="yes","Only Personal Loan","No Loan")))</f>
        <v>Only Housing Loan</v>
      </c>
    </row>
    <row r="203" spans="1:23">
      <c r="A203">
        <v>202</v>
      </c>
      <c r="B203">
        <v>48</v>
      </c>
      <c r="C203" t="s">
        <v>72</v>
      </c>
      <c r="D203" t="s">
        <v>19</v>
      </c>
      <c r="E203" t="s">
        <v>33</v>
      </c>
      <c r="F203" t="s">
        <v>21</v>
      </c>
      <c r="G203">
        <v>1526</v>
      </c>
      <c r="H203" t="s">
        <v>21</v>
      </c>
      <c r="I203" t="s">
        <v>21</v>
      </c>
      <c r="J203" t="s">
        <v>23</v>
      </c>
      <c r="K203">
        <v>6</v>
      </c>
      <c r="L203" t="s">
        <v>92</v>
      </c>
      <c r="M203">
        <v>273</v>
      </c>
      <c r="N203">
        <v>2</v>
      </c>
      <c r="O203">
        <v>-1</v>
      </c>
      <c r="P203">
        <v>0</v>
      </c>
      <c r="Q203" t="s">
        <v>30</v>
      </c>
      <c r="R203" t="s">
        <v>21</v>
      </c>
      <c r="S203" t="str" cm="1">
        <f t="array" ref="S203">_xlfn.IFS(bank__2[[#This Row],[Age]]&lt;30, "Young Adults",bank__2[[#This Row],[Age]]&lt;45, "Middle-Aged Adults",bank__2[[#This Row],[Age]]&lt;60, "Older AdultsOlder Adults", bank__2[[#This Row],[Age]]&gt;=60,"Seniors")</f>
        <v>Older AdultsOlder Adults</v>
      </c>
      <c r="T203" t="str">
        <f t="shared" si="3"/>
        <v>No</v>
      </c>
      <c r="U203" cm="1">
        <f t="array" ref="U203">_xlfn.SWITCH(L203, "jan",1, "feb",2, "mar",3, "apr",4, "may",5, "jun",6, "jul",7, "aug",8, "sep",9, "oct",10, "nov",11, "dec",12, "")</f>
        <v>8</v>
      </c>
      <c r="V203" s="2">
        <f>bank__2[[#This Row],[CallDuration (Seconds)]]/60</f>
        <v>4.55</v>
      </c>
      <c r="W203" t="str">
        <f>IF(AND(bank__2[[#This Row],[HasHousingLoan]]="yes",bank__2[[#This Row],[HasPersonalLoan]]="yes"),"Both Loans",
IF(bank__2[[#This Row],[HasHousingLoan]]="yes","Only Housing Loan",
IF(bank__2[[#This Row],[HasPersonalLoan]]="yes","Only Personal Loan","No Loan")))</f>
        <v>No Loan</v>
      </c>
    </row>
    <row r="204" spans="1:23">
      <c r="A204">
        <v>203</v>
      </c>
      <c r="B204">
        <v>35</v>
      </c>
      <c r="C204" t="s">
        <v>72</v>
      </c>
      <c r="D204" t="s">
        <v>44</v>
      </c>
      <c r="E204" t="s">
        <v>45</v>
      </c>
      <c r="F204" t="s">
        <v>21</v>
      </c>
      <c r="G204">
        <v>2658</v>
      </c>
      <c r="H204" t="s">
        <v>35</v>
      </c>
      <c r="I204" t="s">
        <v>21</v>
      </c>
      <c r="J204" t="s">
        <v>23</v>
      </c>
      <c r="K204">
        <v>19</v>
      </c>
      <c r="L204" t="s">
        <v>92</v>
      </c>
      <c r="M204">
        <v>768</v>
      </c>
      <c r="N204">
        <v>2</v>
      </c>
      <c r="O204">
        <v>141</v>
      </c>
      <c r="P204">
        <v>3</v>
      </c>
      <c r="Q204" t="s">
        <v>41</v>
      </c>
      <c r="R204" t="s">
        <v>35</v>
      </c>
      <c r="S204" t="str" cm="1">
        <f t="array" ref="S204">_xlfn.IFS(bank__2[[#This Row],[Age]]&lt;30, "Young Adults",bank__2[[#This Row],[Age]]&lt;45, "Middle-Aged Adults",bank__2[[#This Row],[Age]]&lt;60, "Older AdultsOlder Adults", bank__2[[#This Row],[Age]]&gt;=60,"Seniors")</f>
        <v>Middle-Aged Adults</v>
      </c>
      <c r="T204" t="str">
        <f t="shared" si="3"/>
        <v>Yes</v>
      </c>
      <c r="U204" cm="1">
        <f t="array" ref="U204">_xlfn.SWITCH(L204, "jan",1, "feb",2, "mar",3, "apr",4, "may",5, "jun",6, "jul",7, "aug",8, "sep",9, "oct",10, "nov",11, "dec",12, "")</f>
        <v>8</v>
      </c>
      <c r="V204" s="2">
        <f>bank__2[[#This Row],[CallDuration (Seconds)]]/60</f>
        <v>12.8</v>
      </c>
      <c r="W204" t="str">
        <f>IF(AND(bank__2[[#This Row],[HasHousingLoan]]="yes",bank__2[[#This Row],[HasPersonalLoan]]="yes"),"Both Loans",
IF(bank__2[[#This Row],[HasHousingLoan]]="yes","Only Housing Loan",
IF(bank__2[[#This Row],[HasPersonalLoan]]="yes","Only Personal Loan","No Loan")))</f>
        <v>Only Housing Loan</v>
      </c>
    </row>
    <row r="205" spans="1:23">
      <c r="A205">
        <v>204</v>
      </c>
      <c r="B205">
        <v>39</v>
      </c>
      <c r="C205" t="s">
        <v>43</v>
      </c>
      <c r="D205" t="s">
        <v>122</v>
      </c>
      <c r="E205" t="s">
        <v>45</v>
      </c>
      <c r="F205" t="s">
        <v>21</v>
      </c>
      <c r="G205">
        <v>1315</v>
      </c>
      <c r="H205" t="s">
        <v>35</v>
      </c>
      <c r="I205" t="s">
        <v>21</v>
      </c>
      <c r="J205" t="s">
        <v>23</v>
      </c>
      <c r="K205">
        <v>19</v>
      </c>
      <c r="L205" t="s">
        <v>124</v>
      </c>
      <c r="M205">
        <v>1337</v>
      </c>
      <c r="N205">
        <v>4</v>
      </c>
      <c r="O205">
        <v>126</v>
      </c>
      <c r="P205">
        <v>1</v>
      </c>
      <c r="Q205" t="s">
        <v>41</v>
      </c>
      <c r="R205" t="s">
        <v>21</v>
      </c>
      <c r="S205" t="str" cm="1">
        <f t="array" ref="S205">_xlfn.IFS(bank__2[[#This Row],[Age]]&lt;30, "Young Adults",bank__2[[#This Row],[Age]]&lt;45, "Middle-Aged Adults",bank__2[[#This Row],[Age]]&lt;60, "Older AdultsOlder Adults", bank__2[[#This Row],[Age]]&gt;=60,"Seniors")</f>
        <v>Middle-Aged Adults</v>
      </c>
      <c r="T205" t="str">
        <f t="shared" si="3"/>
        <v>Yes</v>
      </c>
      <c r="U205" cm="1">
        <f t="array" ref="U205">_xlfn.SWITCH(L205, "jan",1, "feb",2, "mar",3, "apr",4, "may",5, "jun",6, "jul",7, "aug",8, "sep",9, "oct",10, "nov",11, "dec",12, "")</f>
        <v>11</v>
      </c>
      <c r="V205" s="2">
        <f>bank__2[[#This Row],[CallDuration (Seconds)]]/60</f>
        <v>22.283333333333335</v>
      </c>
      <c r="W205" t="str">
        <f>IF(AND(bank__2[[#This Row],[HasHousingLoan]]="yes",bank__2[[#This Row],[HasPersonalLoan]]="yes"),"Both Loans",
IF(bank__2[[#This Row],[HasHousingLoan]]="yes","Only Housing Loan",
IF(bank__2[[#This Row],[HasPersonalLoan]]="yes","Only Personal Loan","No Loan")))</f>
        <v>Only Housing Loan</v>
      </c>
    </row>
    <row r="206" spans="1:23">
      <c r="A206">
        <v>205</v>
      </c>
      <c r="B206">
        <v>29</v>
      </c>
      <c r="C206" t="s">
        <v>56</v>
      </c>
      <c r="D206" t="s">
        <v>44</v>
      </c>
      <c r="E206" t="s">
        <v>45</v>
      </c>
      <c r="F206" t="s">
        <v>21</v>
      </c>
      <c r="G206">
        <v>455</v>
      </c>
      <c r="H206" t="s">
        <v>21</v>
      </c>
      <c r="I206" t="s">
        <v>21</v>
      </c>
      <c r="J206" t="s">
        <v>146</v>
      </c>
      <c r="K206">
        <v>21</v>
      </c>
      <c r="L206" t="s">
        <v>48</v>
      </c>
      <c r="M206">
        <v>403</v>
      </c>
      <c r="N206">
        <v>1</v>
      </c>
      <c r="O206">
        <v>-1</v>
      </c>
      <c r="P206">
        <v>0</v>
      </c>
      <c r="Q206" t="s">
        <v>30</v>
      </c>
      <c r="R206" t="s">
        <v>35</v>
      </c>
      <c r="S206" t="str" cm="1">
        <f t="array" ref="S206">_xlfn.IFS(bank__2[[#This Row],[Age]]&lt;30, "Young Adults",bank__2[[#This Row],[Age]]&lt;45, "Middle-Aged Adults",bank__2[[#This Row],[Age]]&lt;60, "Older AdultsOlder Adults", bank__2[[#This Row],[Age]]&gt;=60,"Seniors")</f>
        <v>Young Adults</v>
      </c>
      <c r="T206" t="str">
        <f t="shared" si="3"/>
        <v>No</v>
      </c>
      <c r="U206" cm="1">
        <f t="array" ref="U206">_xlfn.SWITCH(L206, "jan",1, "feb",2, "mar",3, "apr",4, "may",5, "jun",6, "jul",7, "aug",8, "sep",9, "oct",10, "nov",11, "dec",12, "")</f>
        <v>4</v>
      </c>
      <c r="V206" s="2">
        <f>bank__2[[#This Row],[CallDuration (Seconds)]]/60</f>
        <v>6.7166666666666668</v>
      </c>
      <c r="W206" t="str">
        <f>IF(AND(bank__2[[#This Row],[HasHousingLoan]]="yes",bank__2[[#This Row],[HasPersonalLoan]]="yes"),"Both Loans",
IF(bank__2[[#This Row],[HasHousingLoan]]="yes","Only Housing Loan",
IF(bank__2[[#This Row],[HasPersonalLoan]]="yes","Only Personal Loan","No Loan")))</f>
        <v>No Loan</v>
      </c>
    </row>
    <row r="207" spans="1:23">
      <c r="A207">
        <v>206</v>
      </c>
      <c r="B207">
        <v>45</v>
      </c>
      <c r="C207" t="s">
        <v>72</v>
      </c>
      <c r="D207" t="s">
        <v>44</v>
      </c>
      <c r="E207" t="s">
        <v>45</v>
      </c>
      <c r="F207" t="s">
        <v>21</v>
      </c>
      <c r="G207">
        <v>0</v>
      </c>
      <c r="H207" t="s">
        <v>35</v>
      </c>
      <c r="I207" t="s">
        <v>21</v>
      </c>
      <c r="J207" t="s">
        <v>23</v>
      </c>
      <c r="K207">
        <v>18</v>
      </c>
      <c r="L207" t="s">
        <v>124</v>
      </c>
      <c r="M207">
        <v>139</v>
      </c>
      <c r="N207">
        <v>2</v>
      </c>
      <c r="O207">
        <v>-1</v>
      </c>
      <c r="P207">
        <v>0</v>
      </c>
      <c r="Q207" t="s">
        <v>30</v>
      </c>
      <c r="R207" t="s">
        <v>21</v>
      </c>
      <c r="S207" t="str" cm="1">
        <f t="array" ref="S207">_xlfn.IFS(bank__2[[#This Row],[Age]]&lt;30, "Young Adults",bank__2[[#This Row],[Age]]&lt;45, "Middle-Aged Adults",bank__2[[#This Row],[Age]]&lt;60, "Older AdultsOlder Adults", bank__2[[#This Row],[Age]]&gt;=60,"Seniors")</f>
        <v>Older AdultsOlder Adults</v>
      </c>
      <c r="T207" t="str">
        <f t="shared" si="3"/>
        <v>No</v>
      </c>
      <c r="U207" cm="1">
        <f t="array" ref="U207">_xlfn.SWITCH(L207, "jan",1, "feb",2, "mar",3, "apr",4, "may",5, "jun",6, "jul",7, "aug",8, "sep",9, "oct",10, "nov",11, "dec",12, "")</f>
        <v>11</v>
      </c>
      <c r="V207" s="2">
        <f>bank__2[[#This Row],[CallDuration (Seconds)]]/60</f>
        <v>2.3166666666666669</v>
      </c>
      <c r="W207" t="str">
        <f>IF(AND(bank__2[[#This Row],[HasHousingLoan]]="yes",bank__2[[#This Row],[HasPersonalLoan]]="yes"),"Both Loans",
IF(bank__2[[#This Row],[HasHousingLoan]]="yes","Only Housing Loan",
IF(bank__2[[#This Row],[HasPersonalLoan]]="yes","Only Personal Loan","No Loan")))</f>
        <v>Only Housing Loan</v>
      </c>
    </row>
    <row r="208" spans="1:23">
      <c r="A208">
        <v>207</v>
      </c>
      <c r="B208">
        <v>42</v>
      </c>
      <c r="C208" t="s">
        <v>72</v>
      </c>
      <c r="D208" t="s">
        <v>19</v>
      </c>
      <c r="E208" t="s">
        <v>33</v>
      </c>
      <c r="F208" t="s">
        <v>21</v>
      </c>
      <c r="G208">
        <v>2030</v>
      </c>
      <c r="H208" t="s">
        <v>35</v>
      </c>
      <c r="I208" t="s">
        <v>35</v>
      </c>
      <c r="J208" t="s">
        <v>23</v>
      </c>
      <c r="K208">
        <v>9</v>
      </c>
      <c r="L208" t="s">
        <v>119</v>
      </c>
      <c r="M208">
        <v>196</v>
      </c>
      <c r="N208">
        <v>1</v>
      </c>
      <c r="O208">
        <v>-1</v>
      </c>
      <c r="P208">
        <v>0</v>
      </c>
      <c r="Q208" t="s">
        <v>30</v>
      </c>
      <c r="R208" t="s">
        <v>21</v>
      </c>
      <c r="S208" t="str" cm="1">
        <f t="array" ref="S208">_xlfn.IFS(bank__2[[#This Row],[Age]]&lt;30, "Young Adults",bank__2[[#This Row],[Age]]&lt;45, "Middle-Aged Adults",bank__2[[#This Row],[Age]]&lt;60, "Older AdultsOlder Adults", bank__2[[#This Row],[Age]]&gt;=60,"Seniors")</f>
        <v>Middle-Aged Adults</v>
      </c>
      <c r="T208" t="str">
        <f t="shared" si="3"/>
        <v>No</v>
      </c>
      <c r="U208" cm="1">
        <f t="array" ref="U208">_xlfn.SWITCH(L208, "jan",1, "feb",2, "mar",3, "apr",4, "may",5, "jun",6, "jul",7, "aug",8, "sep",9, "oct",10, "nov",11, "dec",12, "")</f>
        <v>7</v>
      </c>
      <c r="V208" s="2">
        <f>bank__2[[#This Row],[CallDuration (Seconds)]]/60</f>
        <v>3.2666666666666666</v>
      </c>
      <c r="W208" t="str">
        <f>IF(AND(bank__2[[#This Row],[HasHousingLoan]]="yes",bank__2[[#This Row],[HasPersonalLoan]]="yes"),"Both Loans",
IF(bank__2[[#This Row],[HasHousingLoan]]="yes","Only Housing Loan",
IF(bank__2[[#This Row],[HasPersonalLoan]]="yes","Only Personal Loan","No Loan")))</f>
        <v>Both Loans</v>
      </c>
    </row>
    <row r="209" spans="1:23">
      <c r="A209">
        <v>208</v>
      </c>
      <c r="B209">
        <v>29</v>
      </c>
      <c r="C209" t="s">
        <v>72</v>
      </c>
      <c r="D209" t="s">
        <v>19</v>
      </c>
      <c r="E209" t="s">
        <v>33</v>
      </c>
      <c r="F209" t="s">
        <v>21</v>
      </c>
      <c r="G209">
        <v>1599</v>
      </c>
      <c r="H209" t="s">
        <v>35</v>
      </c>
      <c r="I209" t="s">
        <v>21</v>
      </c>
      <c r="J209" t="s">
        <v>23</v>
      </c>
      <c r="K209">
        <v>8</v>
      </c>
      <c r="L209" t="s">
        <v>119</v>
      </c>
      <c r="M209">
        <v>115</v>
      </c>
      <c r="N209">
        <v>1</v>
      </c>
      <c r="O209">
        <v>61</v>
      </c>
      <c r="P209">
        <v>1</v>
      </c>
      <c r="Q209" t="s">
        <v>41</v>
      </c>
      <c r="R209" t="s">
        <v>21</v>
      </c>
      <c r="S209" t="str" cm="1">
        <f t="array" ref="S209">_xlfn.IFS(bank__2[[#This Row],[Age]]&lt;30, "Young Adults",bank__2[[#This Row],[Age]]&lt;45, "Middle-Aged Adults",bank__2[[#This Row],[Age]]&lt;60, "Older AdultsOlder Adults", bank__2[[#This Row],[Age]]&gt;=60,"Seniors")</f>
        <v>Young Adults</v>
      </c>
      <c r="T209" t="str">
        <f t="shared" si="3"/>
        <v>Yes</v>
      </c>
      <c r="U209" cm="1">
        <f t="array" ref="U209">_xlfn.SWITCH(L209, "jan",1, "feb",2, "mar",3, "apr",4, "may",5, "jun",6, "jul",7, "aug",8, "sep",9, "oct",10, "nov",11, "dec",12, "")</f>
        <v>7</v>
      </c>
      <c r="V209" s="2">
        <f>bank__2[[#This Row],[CallDuration (Seconds)]]/60</f>
        <v>1.9166666666666667</v>
      </c>
      <c r="W209" t="str">
        <f>IF(AND(bank__2[[#This Row],[HasHousingLoan]]="yes",bank__2[[#This Row],[HasPersonalLoan]]="yes"),"Both Loans",
IF(bank__2[[#This Row],[HasHousingLoan]]="yes","Only Housing Loan",
IF(bank__2[[#This Row],[HasPersonalLoan]]="yes","Only Personal Loan","No Loan")))</f>
        <v>Only Housing Loan</v>
      </c>
    </row>
    <row r="210" spans="1:23">
      <c r="A210">
        <v>209</v>
      </c>
      <c r="B210">
        <v>38</v>
      </c>
      <c r="C210" t="s">
        <v>32</v>
      </c>
      <c r="D210" t="s">
        <v>44</v>
      </c>
      <c r="E210" t="s">
        <v>33</v>
      </c>
      <c r="F210" t="s">
        <v>21</v>
      </c>
      <c r="G210">
        <v>-196</v>
      </c>
      <c r="H210" t="s">
        <v>35</v>
      </c>
      <c r="I210" t="s">
        <v>21</v>
      </c>
      <c r="J210" t="s">
        <v>23</v>
      </c>
      <c r="K210">
        <v>2</v>
      </c>
      <c r="L210" t="s">
        <v>61</v>
      </c>
      <c r="M210">
        <v>60</v>
      </c>
      <c r="N210">
        <v>1</v>
      </c>
      <c r="O210">
        <v>271</v>
      </c>
      <c r="P210">
        <v>1</v>
      </c>
      <c r="Q210" t="s">
        <v>41</v>
      </c>
      <c r="R210" t="s">
        <v>21</v>
      </c>
      <c r="S210" t="str" cm="1">
        <f t="array" ref="S210">_xlfn.IFS(bank__2[[#This Row],[Age]]&lt;30, "Young Adults",bank__2[[#This Row],[Age]]&lt;45, "Middle-Aged Adults",bank__2[[#This Row],[Age]]&lt;60, "Older AdultsOlder Adults", bank__2[[#This Row],[Age]]&gt;=60,"Seniors")</f>
        <v>Middle-Aged Adults</v>
      </c>
      <c r="T210" t="str">
        <f t="shared" si="3"/>
        <v>Yes</v>
      </c>
      <c r="U210" cm="1">
        <f t="array" ref="U210">_xlfn.SWITCH(L210, "jan",1, "feb",2, "mar",3, "apr",4, "may",5, "jun",6, "jul",7, "aug",8, "sep",9, "oct",10, "nov",11, "dec",12, "")</f>
        <v>2</v>
      </c>
      <c r="V210" s="2">
        <f>bank__2[[#This Row],[CallDuration (Seconds)]]/60</f>
        <v>1</v>
      </c>
      <c r="W210" t="str">
        <f>IF(AND(bank__2[[#This Row],[HasHousingLoan]]="yes",bank__2[[#This Row],[HasPersonalLoan]]="yes"),"Both Loans",
IF(bank__2[[#This Row],[HasHousingLoan]]="yes","Only Housing Loan",
IF(bank__2[[#This Row],[HasPersonalLoan]]="yes","Only Personal Loan","No Loan")))</f>
        <v>Only Housing Loan</v>
      </c>
    </row>
    <row r="211" spans="1:23">
      <c r="A211">
        <v>210</v>
      </c>
      <c r="B211">
        <v>56</v>
      </c>
      <c r="C211" t="s">
        <v>144</v>
      </c>
      <c r="D211" t="s">
        <v>19</v>
      </c>
      <c r="E211" t="s">
        <v>33</v>
      </c>
      <c r="F211" t="s">
        <v>21</v>
      </c>
      <c r="G211">
        <v>1333</v>
      </c>
      <c r="H211" t="s">
        <v>21</v>
      </c>
      <c r="I211" t="s">
        <v>21</v>
      </c>
      <c r="J211" t="s">
        <v>23</v>
      </c>
      <c r="K211">
        <v>28</v>
      </c>
      <c r="L211" t="s">
        <v>92</v>
      </c>
      <c r="M211">
        <v>17</v>
      </c>
      <c r="N211">
        <v>14</v>
      </c>
      <c r="O211">
        <v>-1</v>
      </c>
      <c r="P211">
        <v>0</v>
      </c>
      <c r="Q211" t="s">
        <v>30</v>
      </c>
      <c r="R211" t="s">
        <v>21</v>
      </c>
      <c r="S211" t="str" cm="1">
        <f t="array" ref="S211">_xlfn.IFS(bank__2[[#This Row],[Age]]&lt;30, "Young Adults",bank__2[[#This Row],[Age]]&lt;45, "Middle-Aged Adults",bank__2[[#This Row],[Age]]&lt;60, "Older AdultsOlder Adults", bank__2[[#This Row],[Age]]&gt;=60,"Seniors")</f>
        <v>Older AdultsOlder Adults</v>
      </c>
      <c r="T211" t="str">
        <f t="shared" si="3"/>
        <v>No</v>
      </c>
      <c r="U211" cm="1">
        <f t="array" ref="U211">_xlfn.SWITCH(L211, "jan",1, "feb",2, "mar",3, "apr",4, "may",5, "jun",6, "jul",7, "aug",8, "sep",9, "oct",10, "nov",11, "dec",12, "")</f>
        <v>8</v>
      </c>
      <c r="V211" s="2">
        <f>bank__2[[#This Row],[CallDuration (Seconds)]]/60</f>
        <v>0.28333333333333333</v>
      </c>
      <c r="W211" t="str">
        <f>IF(AND(bank__2[[#This Row],[HasHousingLoan]]="yes",bank__2[[#This Row],[HasPersonalLoan]]="yes"),"Both Loans",
IF(bank__2[[#This Row],[HasHousingLoan]]="yes","Only Housing Loan",
IF(bank__2[[#This Row],[HasPersonalLoan]]="yes","Only Personal Loan","No Loan")))</f>
        <v>No Loan</v>
      </c>
    </row>
    <row r="212" spans="1:23">
      <c r="A212">
        <v>211</v>
      </c>
      <c r="B212">
        <v>36</v>
      </c>
      <c r="C212" t="s">
        <v>72</v>
      </c>
      <c r="D212" t="s">
        <v>44</v>
      </c>
      <c r="E212" t="s">
        <v>33</v>
      </c>
      <c r="F212" t="s">
        <v>21</v>
      </c>
      <c r="G212">
        <v>9149</v>
      </c>
      <c r="H212" t="s">
        <v>35</v>
      </c>
      <c r="I212" t="s">
        <v>21</v>
      </c>
      <c r="J212" t="s">
        <v>23</v>
      </c>
      <c r="K212">
        <v>13</v>
      </c>
      <c r="L212" t="s">
        <v>92</v>
      </c>
      <c r="M212">
        <v>141</v>
      </c>
      <c r="N212">
        <v>3</v>
      </c>
      <c r="O212">
        <v>-1</v>
      </c>
      <c r="P212">
        <v>0</v>
      </c>
      <c r="Q212" t="s">
        <v>30</v>
      </c>
      <c r="R212" t="s">
        <v>21</v>
      </c>
      <c r="S212" t="str" cm="1">
        <f t="array" ref="S212">_xlfn.IFS(bank__2[[#This Row],[Age]]&lt;30, "Young Adults",bank__2[[#This Row],[Age]]&lt;45, "Middle-Aged Adults",bank__2[[#This Row],[Age]]&lt;60, "Older AdultsOlder Adults", bank__2[[#This Row],[Age]]&gt;=60,"Seniors")</f>
        <v>Middle-Aged Adults</v>
      </c>
      <c r="T212" t="str">
        <f t="shared" si="3"/>
        <v>No</v>
      </c>
      <c r="U212" cm="1">
        <f t="array" ref="U212">_xlfn.SWITCH(L212, "jan",1, "feb",2, "mar",3, "apr",4, "may",5, "jun",6, "jul",7, "aug",8, "sep",9, "oct",10, "nov",11, "dec",12, "")</f>
        <v>8</v>
      </c>
      <c r="V212" s="2">
        <f>bank__2[[#This Row],[CallDuration (Seconds)]]/60</f>
        <v>2.35</v>
      </c>
      <c r="W212" t="str">
        <f>IF(AND(bank__2[[#This Row],[HasHousingLoan]]="yes",bank__2[[#This Row],[HasPersonalLoan]]="yes"),"Both Loans",
IF(bank__2[[#This Row],[HasHousingLoan]]="yes","Only Housing Loan",
IF(bank__2[[#This Row],[HasPersonalLoan]]="yes","Only Personal Loan","No Loan")))</f>
        <v>Only Housing Loan</v>
      </c>
    </row>
    <row r="213" spans="1:23">
      <c r="A213">
        <v>212</v>
      </c>
      <c r="B213">
        <v>25</v>
      </c>
      <c r="C213" t="s">
        <v>56</v>
      </c>
      <c r="D213" t="s">
        <v>44</v>
      </c>
      <c r="E213" t="s">
        <v>33</v>
      </c>
      <c r="F213" t="s">
        <v>21</v>
      </c>
      <c r="G213">
        <v>-350</v>
      </c>
      <c r="H213" t="s">
        <v>35</v>
      </c>
      <c r="I213" t="s">
        <v>21</v>
      </c>
      <c r="J213" t="s">
        <v>30</v>
      </c>
      <c r="K213">
        <v>23</v>
      </c>
      <c r="L213" t="s">
        <v>53</v>
      </c>
      <c r="M213">
        <v>95</v>
      </c>
      <c r="N213">
        <v>3</v>
      </c>
      <c r="O213">
        <v>-1</v>
      </c>
      <c r="P213">
        <v>0</v>
      </c>
      <c r="Q213" t="s">
        <v>30</v>
      </c>
      <c r="R213" t="s">
        <v>21</v>
      </c>
      <c r="S213" t="str" cm="1">
        <f t="array" ref="S213">_xlfn.IFS(bank__2[[#This Row],[Age]]&lt;30, "Young Adults",bank__2[[#This Row],[Age]]&lt;45, "Middle-Aged Adults",bank__2[[#This Row],[Age]]&lt;60, "Older AdultsOlder Adults", bank__2[[#This Row],[Age]]&gt;=60,"Seniors")</f>
        <v>Young Adults</v>
      </c>
      <c r="T213" t="str">
        <f t="shared" si="3"/>
        <v>No</v>
      </c>
      <c r="U213" cm="1">
        <f t="array" ref="U213">_xlfn.SWITCH(L213, "jan",1, "feb",2, "mar",3, "apr",4, "may",5, "jun",6, "jul",7, "aug",8, "sep",9, "oct",10, "nov",11, "dec",12, "")</f>
        <v>6</v>
      </c>
      <c r="V213" s="2">
        <f>bank__2[[#This Row],[CallDuration (Seconds)]]/60</f>
        <v>1.5833333333333333</v>
      </c>
      <c r="W213" t="str">
        <f>IF(AND(bank__2[[#This Row],[HasHousingLoan]]="yes",bank__2[[#This Row],[HasPersonalLoan]]="yes"),"Both Loans",
IF(bank__2[[#This Row],[HasHousingLoan]]="yes","Only Housing Loan",
IF(bank__2[[#This Row],[HasPersonalLoan]]="yes","Only Personal Loan","No Loan")))</f>
        <v>Only Housing Loan</v>
      </c>
    </row>
    <row r="214" spans="1:23">
      <c r="A214">
        <v>213</v>
      </c>
      <c r="B214">
        <v>38</v>
      </c>
      <c r="C214" t="s">
        <v>72</v>
      </c>
      <c r="D214" t="s">
        <v>19</v>
      </c>
      <c r="E214" t="s">
        <v>45</v>
      </c>
      <c r="F214" t="s">
        <v>21</v>
      </c>
      <c r="G214">
        <v>432</v>
      </c>
      <c r="H214" t="s">
        <v>35</v>
      </c>
      <c r="I214" t="s">
        <v>21</v>
      </c>
      <c r="J214" t="s">
        <v>23</v>
      </c>
      <c r="K214">
        <v>15</v>
      </c>
      <c r="L214" t="s">
        <v>37</v>
      </c>
      <c r="M214">
        <v>10</v>
      </c>
      <c r="N214">
        <v>2</v>
      </c>
      <c r="O214">
        <v>373</v>
      </c>
      <c r="P214">
        <v>1</v>
      </c>
      <c r="Q214" t="s">
        <v>70</v>
      </c>
      <c r="R214" t="s">
        <v>21</v>
      </c>
      <c r="S214" t="str" cm="1">
        <f t="array" ref="S214">_xlfn.IFS(bank__2[[#This Row],[Age]]&lt;30, "Young Adults",bank__2[[#This Row],[Age]]&lt;45, "Middle-Aged Adults",bank__2[[#This Row],[Age]]&lt;60, "Older AdultsOlder Adults", bank__2[[#This Row],[Age]]&gt;=60,"Seniors")</f>
        <v>Middle-Aged Adults</v>
      </c>
      <c r="T214" t="str">
        <f t="shared" si="3"/>
        <v>Yes</v>
      </c>
      <c r="U214" cm="1">
        <f t="array" ref="U214">_xlfn.SWITCH(L214, "jan",1, "feb",2, "mar",3, "apr",4, "may",5, "jun",6, "jul",7, "aug",8, "sep",9, "oct",10, "nov",11, "dec",12, "")</f>
        <v>5</v>
      </c>
      <c r="V214" s="2">
        <f>bank__2[[#This Row],[CallDuration (Seconds)]]/60</f>
        <v>0.16666666666666666</v>
      </c>
      <c r="W214" t="str">
        <f>IF(AND(bank__2[[#This Row],[HasHousingLoan]]="yes",bank__2[[#This Row],[HasPersonalLoan]]="yes"),"Both Loans",
IF(bank__2[[#This Row],[HasHousingLoan]]="yes","Only Housing Loan",
IF(bank__2[[#This Row],[HasPersonalLoan]]="yes","Only Personal Loan","No Loan")))</f>
        <v>Only Housing Loan</v>
      </c>
    </row>
    <row r="215" spans="1:23">
      <c r="A215">
        <v>214</v>
      </c>
      <c r="B215">
        <v>57</v>
      </c>
      <c r="C215" t="s">
        <v>66</v>
      </c>
      <c r="D215" t="s">
        <v>19</v>
      </c>
      <c r="E215" t="s">
        <v>33</v>
      </c>
      <c r="F215" t="s">
        <v>21</v>
      </c>
      <c r="G215">
        <v>11494</v>
      </c>
      <c r="H215" t="s">
        <v>21</v>
      </c>
      <c r="I215" t="s">
        <v>21</v>
      </c>
      <c r="J215" t="s">
        <v>23</v>
      </c>
      <c r="K215">
        <v>19</v>
      </c>
      <c r="L215" t="s">
        <v>124</v>
      </c>
      <c r="M215">
        <v>198</v>
      </c>
      <c r="N215">
        <v>1</v>
      </c>
      <c r="O215">
        <v>-1</v>
      </c>
      <c r="P215">
        <v>0</v>
      </c>
      <c r="Q215" t="s">
        <v>30</v>
      </c>
      <c r="R215" t="s">
        <v>21</v>
      </c>
      <c r="S215" t="str" cm="1">
        <f t="array" ref="S215">_xlfn.IFS(bank__2[[#This Row],[Age]]&lt;30, "Young Adults",bank__2[[#This Row],[Age]]&lt;45, "Middle-Aged Adults",bank__2[[#This Row],[Age]]&lt;60, "Older AdultsOlder Adults", bank__2[[#This Row],[Age]]&gt;=60,"Seniors")</f>
        <v>Older AdultsOlder Adults</v>
      </c>
      <c r="T215" t="str">
        <f t="shared" si="3"/>
        <v>No</v>
      </c>
      <c r="U215" cm="1">
        <f t="array" ref="U215">_xlfn.SWITCH(L215, "jan",1, "feb",2, "mar",3, "apr",4, "may",5, "jun",6, "jul",7, "aug",8, "sep",9, "oct",10, "nov",11, "dec",12, "")</f>
        <v>11</v>
      </c>
      <c r="V215" s="2">
        <f>bank__2[[#This Row],[CallDuration (Seconds)]]/60</f>
        <v>3.3</v>
      </c>
      <c r="W215" t="str">
        <f>IF(AND(bank__2[[#This Row],[HasHousingLoan]]="yes",bank__2[[#This Row],[HasPersonalLoan]]="yes"),"Both Loans",
IF(bank__2[[#This Row],[HasHousingLoan]]="yes","Only Housing Loan",
IF(bank__2[[#This Row],[HasPersonalLoan]]="yes","Only Personal Loan","No Loan")))</f>
        <v>No Loan</v>
      </c>
    </row>
    <row r="216" spans="1:23">
      <c r="A216">
        <v>215</v>
      </c>
      <c r="B216">
        <v>31</v>
      </c>
      <c r="C216" t="s">
        <v>43</v>
      </c>
      <c r="D216" t="s">
        <v>19</v>
      </c>
      <c r="E216" t="s">
        <v>45</v>
      </c>
      <c r="F216" t="s">
        <v>35</v>
      </c>
      <c r="G216">
        <v>-253</v>
      </c>
      <c r="H216" t="s">
        <v>21</v>
      </c>
      <c r="I216" t="s">
        <v>21</v>
      </c>
      <c r="J216" t="s">
        <v>23</v>
      </c>
      <c r="K216">
        <v>12</v>
      </c>
      <c r="L216" t="s">
        <v>92</v>
      </c>
      <c r="M216">
        <v>220</v>
      </c>
      <c r="N216">
        <v>4</v>
      </c>
      <c r="O216">
        <v>-1</v>
      </c>
      <c r="P216">
        <v>0</v>
      </c>
      <c r="Q216" t="s">
        <v>30</v>
      </c>
      <c r="R216" t="s">
        <v>21</v>
      </c>
      <c r="S216" t="str" cm="1">
        <f t="array" ref="S216">_xlfn.IFS(bank__2[[#This Row],[Age]]&lt;30, "Young Adults",bank__2[[#This Row],[Age]]&lt;45, "Middle-Aged Adults",bank__2[[#This Row],[Age]]&lt;60, "Older AdultsOlder Adults", bank__2[[#This Row],[Age]]&gt;=60,"Seniors")</f>
        <v>Middle-Aged Adults</v>
      </c>
      <c r="T216" t="str">
        <f t="shared" si="3"/>
        <v>No</v>
      </c>
      <c r="U216" cm="1">
        <f t="array" ref="U216">_xlfn.SWITCH(L216, "jan",1, "feb",2, "mar",3, "apr",4, "may",5, "jun",6, "jul",7, "aug",8, "sep",9, "oct",10, "nov",11, "dec",12, "")</f>
        <v>8</v>
      </c>
      <c r="V216" s="2">
        <f>bank__2[[#This Row],[CallDuration (Seconds)]]/60</f>
        <v>3.6666666666666665</v>
      </c>
      <c r="W216" t="str">
        <f>IF(AND(bank__2[[#This Row],[HasHousingLoan]]="yes",bank__2[[#This Row],[HasPersonalLoan]]="yes"),"Both Loans",
IF(bank__2[[#This Row],[HasHousingLoan]]="yes","Only Housing Loan",
IF(bank__2[[#This Row],[HasPersonalLoan]]="yes","Only Personal Loan","No Loan")))</f>
        <v>No Loan</v>
      </c>
    </row>
    <row r="217" spans="1:23">
      <c r="A217">
        <v>216</v>
      </c>
      <c r="B217">
        <v>42</v>
      </c>
      <c r="C217" t="s">
        <v>43</v>
      </c>
      <c r="D217" t="s">
        <v>19</v>
      </c>
      <c r="E217" t="s">
        <v>45</v>
      </c>
      <c r="F217" t="s">
        <v>21</v>
      </c>
      <c r="G217">
        <v>372</v>
      </c>
      <c r="H217" t="s">
        <v>35</v>
      </c>
      <c r="I217" t="s">
        <v>21</v>
      </c>
      <c r="J217" t="s">
        <v>23</v>
      </c>
      <c r="K217">
        <v>3</v>
      </c>
      <c r="L217" t="s">
        <v>92</v>
      </c>
      <c r="M217">
        <v>654</v>
      </c>
      <c r="N217">
        <v>2</v>
      </c>
      <c r="O217">
        <v>-1</v>
      </c>
      <c r="P217">
        <v>0</v>
      </c>
      <c r="Q217" t="s">
        <v>30</v>
      </c>
      <c r="R217" t="s">
        <v>35</v>
      </c>
      <c r="S217" t="str" cm="1">
        <f t="array" ref="S217">_xlfn.IFS(bank__2[[#This Row],[Age]]&lt;30, "Young Adults",bank__2[[#This Row],[Age]]&lt;45, "Middle-Aged Adults",bank__2[[#This Row],[Age]]&lt;60, "Older AdultsOlder Adults", bank__2[[#This Row],[Age]]&gt;=60,"Seniors")</f>
        <v>Middle-Aged Adults</v>
      </c>
      <c r="T217" t="str">
        <f t="shared" si="3"/>
        <v>No</v>
      </c>
      <c r="U217" cm="1">
        <f t="array" ref="U217">_xlfn.SWITCH(L217, "jan",1, "feb",2, "mar",3, "apr",4, "may",5, "jun",6, "jul",7, "aug",8, "sep",9, "oct",10, "nov",11, "dec",12, "")</f>
        <v>8</v>
      </c>
      <c r="V217" s="2">
        <f>bank__2[[#This Row],[CallDuration (Seconds)]]/60</f>
        <v>10.9</v>
      </c>
      <c r="W217" t="str">
        <f>IF(AND(bank__2[[#This Row],[HasHousingLoan]]="yes",bank__2[[#This Row],[HasPersonalLoan]]="yes"),"Both Loans",
IF(bank__2[[#This Row],[HasHousingLoan]]="yes","Only Housing Loan",
IF(bank__2[[#This Row],[HasPersonalLoan]]="yes","Only Personal Loan","No Loan")))</f>
        <v>Only Housing Loan</v>
      </c>
    </row>
    <row r="218" spans="1:23">
      <c r="A218">
        <v>217</v>
      </c>
      <c r="B218">
        <v>45</v>
      </c>
      <c r="C218" t="s">
        <v>72</v>
      </c>
      <c r="D218" t="s">
        <v>19</v>
      </c>
      <c r="E218" t="s">
        <v>33</v>
      </c>
      <c r="F218" t="s">
        <v>21</v>
      </c>
      <c r="G218">
        <v>1410</v>
      </c>
      <c r="H218" t="s">
        <v>21</v>
      </c>
      <c r="I218" t="s">
        <v>21</v>
      </c>
      <c r="J218" t="s">
        <v>23</v>
      </c>
      <c r="K218">
        <v>11</v>
      </c>
      <c r="L218" t="s">
        <v>92</v>
      </c>
      <c r="M218">
        <v>71</v>
      </c>
      <c r="N218">
        <v>2</v>
      </c>
      <c r="O218">
        <v>-1</v>
      </c>
      <c r="P218">
        <v>0</v>
      </c>
      <c r="Q218" t="s">
        <v>30</v>
      </c>
      <c r="R218" t="s">
        <v>21</v>
      </c>
      <c r="S218" t="str" cm="1">
        <f t="array" ref="S218">_xlfn.IFS(bank__2[[#This Row],[Age]]&lt;30, "Young Adults",bank__2[[#This Row],[Age]]&lt;45, "Middle-Aged Adults",bank__2[[#This Row],[Age]]&lt;60, "Older AdultsOlder Adults", bank__2[[#This Row],[Age]]&gt;=60,"Seniors")</f>
        <v>Older AdultsOlder Adults</v>
      </c>
      <c r="T218" t="str">
        <f t="shared" si="3"/>
        <v>No</v>
      </c>
      <c r="U218" cm="1">
        <f t="array" ref="U218">_xlfn.SWITCH(L218, "jan",1, "feb",2, "mar",3, "apr",4, "may",5, "jun",6, "jul",7, "aug",8, "sep",9, "oct",10, "nov",11, "dec",12, "")</f>
        <v>8</v>
      </c>
      <c r="V218" s="2">
        <f>bank__2[[#This Row],[CallDuration (Seconds)]]/60</f>
        <v>1.1833333333333333</v>
      </c>
      <c r="W218" t="str">
        <f>IF(AND(bank__2[[#This Row],[HasHousingLoan]]="yes",bank__2[[#This Row],[HasPersonalLoan]]="yes"),"Both Loans",
IF(bank__2[[#This Row],[HasHousingLoan]]="yes","Only Housing Loan",
IF(bank__2[[#This Row],[HasPersonalLoan]]="yes","Only Personal Loan","No Loan")))</f>
        <v>No Loan</v>
      </c>
    </row>
    <row r="219" spans="1:23">
      <c r="A219">
        <v>218</v>
      </c>
      <c r="B219">
        <v>30</v>
      </c>
      <c r="C219" t="s">
        <v>56</v>
      </c>
      <c r="D219" t="s">
        <v>19</v>
      </c>
      <c r="E219" t="s">
        <v>33</v>
      </c>
      <c r="F219" t="s">
        <v>21</v>
      </c>
      <c r="G219">
        <v>975</v>
      </c>
      <c r="H219" t="s">
        <v>35</v>
      </c>
      <c r="I219" t="s">
        <v>21</v>
      </c>
      <c r="J219" t="s">
        <v>23</v>
      </c>
      <c r="K219">
        <v>13</v>
      </c>
      <c r="L219" t="s">
        <v>37</v>
      </c>
      <c r="M219">
        <v>256</v>
      </c>
      <c r="N219">
        <v>2</v>
      </c>
      <c r="O219">
        <v>351</v>
      </c>
      <c r="P219">
        <v>2</v>
      </c>
      <c r="Q219" t="s">
        <v>41</v>
      </c>
      <c r="R219" t="s">
        <v>21</v>
      </c>
      <c r="S219" t="str" cm="1">
        <f t="array" ref="S219">_xlfn.IFS(bank__2[[#This Row],[Age]]&lt;30, "Young Adults",bank__2[[#This Row],[Age]]&lt;45, "Middle-Aged Adults",bank__2[[#This Row],[Age]]&lt;60, "Older AdultsOlder Adults", bank__2[[#This Row],[Age]]&gt;=60,"Seniors")</f>
        <v>Middle-Aged Adults</v>
      </c>
      <c r="T219" t="str">
        <f t="shared" si="3"/>
        <v>Yes</v>
      </c>
      <c r="U219" cm="1">
        <f t="array" ref="U219">_xlfn.SWITCH(L219, "jan",1, "feb",2, "mar",3, "apr",4, "may",5, "jun",6, "jul",7, "aug",8, "sep",9, "oct",10, "nov",11, "dec",12, "")</f>
        <v>5</v>
      </c>
      <c r="V219" s="2">
        <f>bank__2[[#This Row],[CallDuration (Seconds)]]/60</f>
        <v>4.2666666666666666</v>
      </c>
      <c r="W219" t="str">
        <f>IF(AND(bank__2[[#This Row],[HasHousingLoan]]="yes",bank__2[[#This Row],[HasPersonalLoan]]="yes"),"Both Loans",
IF(bank__2[[#This Row],[HasHousingLoan]]="yes","Only Housing Loan",
IF(bank__2[[#This Row],[HasPersonalLoan]]="yes","Only Personal Loan","No Loan")))</f>
        <v>Only Housing Loan</v>
      </c>
    </row>
    <row r="220" spans="1:23">
      <c r="A220">
        <v>219</v>
      </c>
      <c r="B220">
        <v>49</v>
      </c>
      <c r="C220" t="s">
        <v>56</v>
      </c>
      <c r="D220" t="s">
        <v>19</v>
      </c>
      <c r="E220" t="s">
        <v>20</v>
      </c>
      <c r="F220" t="s">
        <v>21</v>
      </c>
      <c r="G220">
        <v>305</v>
      </c>
      <c r="H220" t="s">
        <v>35</v>
      </c>
      <c r="I220" t="s">
        <v>35</v>
      </c>
      <c r="J220" t="s">
        <v>146</v>
      </c>
      <c r="K220">
        <v>10</v>
      </c>
      <c r="L220" t="s">
        <v>119</v>
      </c>
      <c r="M220">
        <v>834</v>
      </c>
      <c r="N220">
        <v>10</v>
      </c>
      <c r="O220">
        <v>-1</v>
      </c>
      <c r="P220">
        <v>0</v>
      </c>
      <c r="Q220" t="s">
        <v>30</v>
      </c>
      <c r="R220" t="s">
        <v>21</v>
      </c>
      <c r="S220" t="str" cm="1">
        <f t="array" ref="S220">_xlfn.IFS(bank__2[[#This Row],[Age]]&lt;30, "Young Adults",bank__2[[#This Row],[Age]]&lt;45, "Middle-Aged Adults",bank__2[[#This Row],[Age]]&lt;60, "Older AdultsOlder Adults", bank__2[[#This Row],[Age]]&gt;=60,"Seniors")</f>
        <v>Older AdultsOlder Adults</v>
      </c>
      <c r="T220" t="str">
        <f t="shared" si="3"/>
        <v>No</v>
      </c>
      <c r="U220" cm="1">
        <f t="array" ref="U220">_xlfn.SWITCH(L220, "jan",1, "feb",2, "mar",3, "apr",4, "may",5, "jun",6, "jul",7, "aug",8, "sep",9, "oct",10, "nov",11, "dec",12, "")</f>
        <v>7</v>
      </c>
      <c r="V220" s="2">
        <f>bank__2[[#This Row],[CallDuration (Seconds)]]/60</f>
        <v>13.9</v>
      </c>
      <c r="W220" t="str">
        <f>IF(AND(bank__2[[#This Row],[HasHousingLoan]]="yes",bank__2[[#This Row],[HasPersonalLoan]]="yes"),"Both Loans",
IF(bank__2[[#This Row],[HasHousingLoan]]="yes","Only Housing Loan",
IF(bank__2[[#This Row],[HasPersonalLoan]]="yes","Only Personal Loan","No Loan")))</f>
        <v>Both Loans</v>
      </c>
    </row>
    <row r="221" spans="1:23">
      <c r="A221">
        <v>220</v>
      </c>
      <c r="B221">
        <v>49</v>
      </c>
      <c r="C221" t="s">
        <v>32</v>
      </c>
      <c r="D221" t="s">
        <v>19</v>
      </c>
      <c r="E221" t="s">
        <v>33</v>
      </c>
      <c r="F221" t="s">
        <v>21</v>
      </c>
      <c r="G221">
        <v>400</v>
      </c>
      <c r="H221" t="s">
        <v>21</v>
      </c>
      <c r="I221" t="s">
        <v>21</v>
      </c>
      <c r="J221" t="s">
        <v>23</v>
      </c>
      <c r="K221">
        <v>21</v>
      </c>
      <c r="L221" t="s">
        <v>92</v>
      </c>
      <c r="M221">
        <v>151</v>
      </c>
      <c r="N221">
        <v>3</v>
      </c>
      <c r="O221">
        <v>-1</v>
      </c>
      <c r="P221">
        <v>0</v>
      </c>
      <c r="Q221" t="s">
        <v>30</v>
      </c>
      <c r="R221" t="s">
        <v>21</v>
      </c>
      <c r="S221" t="str" cm="1">
        <f t="array" ref="S221">_xlfn.IFS(bank__2[[#This Row],[Age]]&lt;30, "Young Adults",bank__2[[#This Row],[Age]]&lt;45, "Middle-Aged Adults",bank__2[[#This Row],[Age]]&lt;60, "Older AdultsOlder Adults", bank__2[[#This Row],[Age]]&gt;=60,"Seniors")</f>
        <v>Older AdultsOlder Adults</v>
      </c>
      <c r="T221" t="str">
        <f t="shared" si="3"/>
        <v>No</v>
      </c>
      <c r="U221" cm="1">
        <f t="array" ref="U221">_xlfn.SWITCH(L221, "jan",1, "feb",2, "mar",3, "apr",4, "may",5, "jun",6, "jul",7, "aug",8, "sep",9, "oct",10, "nov",11, "dec",12, "")</f>
        <v>8</v>
      </c>
      <c r="V221" s="2">
        <f>bank__2[[#This Row],[CallDuration (Seconds)]]/60</f>
        <v>2.5166666666666666</v>
      </c>
      <c r="W221" t="str">
        <f>IF(AND(bank__2[[#This Row],[HasHousingLoan]]="yes",bank__2[[#This Row],[HasPersonalLoan]]="yes"),"Both Loans",
IF(bank__2[[#This Row],[HasHousingLoan]]="yes","Only Housing Loan",
IF(bank__2[[#This Row],[HasPersonalLoan]]="yes","Only Personal Loan","No Loan")))</f>
        <v>No Loan</v>
      </c>
    </row>
    <row r="222" spans="1:23">
      <c r="A222">
        <v>221</v>
      </c>
      <c r="B222">
        <v>53</v>
      </c>
      <c r="C222" t="s">
        <v>144</v>
      </c>
      <c r="D222" t="s">
        <v>19</v>
      </c>
      <c r="E222" t="s">
        <v>45</v>
      </c>
      <c r="F222" t="s">
        <v>21</v>
      </c>
      <c r="G222">
        <v>-22</v>
      </c>
      <c r="H222" t="s">
        <v>35</v>
      </c>
      <c r="I222" t="s">
        <v>21</v>
      </c>
      <c r="J222" t="s">
        <v>23</v>
      </c>
      <c r="K222">
        <v>31</v>
      </c>
      <c r="L222" t="s">
        <v>119</v>
      </c>
      <c r="M222">
        <v>20</v>
      </c>
      <c r="N222">
        <v>3</v>
      </c>
      <c r="O222">
        <v>-1</v>
      </c>
      <c r="P222">
        <v>0</v>
      </c>
      <c r="Q222" t="s">
        <v>30</v>
      </c>
      <c r="R222" t="s">
        <v>21</v>
      </c>
      <c r="S222" t="str" cm="1">
        <f t="array" ref="S222">_xlfn.IFS(bank__2[[#This Row],[Age]]&lt;30, "Young Adults",bank__2[[#This Row],[Age]]&lt;45, "Middle-Aged Adults",bank__2[[#This Row],[Age]]&lt;60, "Older AdultsOlder Adults", bank__2[[#This Row],[Age]]&gt;=60,"Seniors")</f>
        <v>Older AdultsOlder Adults</v>
      </c>
      <c r="T222" t="str">
        <f t="shared" si="3"/>
        <v>No</v>
      </c>
      <c r="U222" cm="1">
        <f t="array" ref="U222">_xlfn.SWITCH(L222, "jan",1, "feb",2, "mar",3, "apr",4, "may",5, "jun",6, "jul",7, "aug",8, "sep",9, "oct",10, "nov",11, "dec",12, "")</f>
        <v>7</v>
      </c>
      <c r="V222" s="2">
        <f>bank__2[[#This Row],[CallDuration (Seconds)]]/60</f>
        <v>0.33333333333333331</v>
      </c>
      <c r="W222" t="str">
        <f>IF(AND(bank__2[[#This Row],[HasHousingLoan]]="yes",bank__2[[#This Row],[HasPersonalLoan]]="yes"),"Both Loans",
IF(bank__2[[#This Row],[HasHousingLoan]]="yes","Only Housing Loan",
IF(bank__2[[#This Row],[HasPersonalLoan]]="yes","Only Personal Loan","No Loan")))</f>
        <v>Only Housing Loan</v>
      </c>
    </row>
    <row r="223" spans="1:23">
      <c r="A223">
        <v>222</v>
      </c>
      <c r="B223">
        <v>37</v>
      </c>
      <c r="C223" t="s">
        <v>72</v>
      </c>
      <c r="D223" t="s">
        <v>19</v>
      </c>
      <c r="E223" t="s">
        <v>33</v>
      </c>
      <c r="F223" t="s">
        <v>21</v>
      </c>
      <c r="G223">
        <v>4030</v>
      </c>
      <c r="H223" t="s">
        <v>35</v>
      </c>
      <c r="I223" t="s">
        <v>21</v>
      </c>
      <c r="J223" t="s">
        <v>30</v>
      </c>
      <c r="K223">
        <v>26</v>
      </c>
      <c r="L223" t="s">
        <v>37</v>
      </c>
      <c r="M223">
        <v>178</v>
      </c>
      <c r="N223">
        <v>5</v>
      </c>
      <c r="O223">
        <v>-1</v>
      </c>
      <c r="P223">
        <v>0</v>
      </c>
      <c r="Q223" t="s">
        <v>30</v>
      </c>
      <c r="R223" t="s">
        <v>21</v>
      </c>
      <c r="S223" t="str" cm="1">
        <f t="array" ref="S223">_xlfn.IFS(bank__2[[#This Row],[Age]]&lt;30, "Young Adults",bank__2[[#This Row],[Age]]&lt;45, "Middle-Aged Adults",bank__2[[#This Row],[Age]]&lt;60, "Older AdultsOlder Adults", bank__2[[#This Row],[Age]]&gt;=60,"Seniors")</f>
        <v>Middle-Aged Adults</v>
      </c>
      <c r="T223" t="str">
        <f t="shared" si="3"/>
        <v>No</v>
      </c>
      <c r="U223" cm="1">
        <f t="array" ref="U223">_xlfn.SWITCH(L223, "jan",1, "feb",2, "mar",3, "apr",4, "may",5, "jun",6, "jul",7, "aug",8, "sep",9, "oct",10, "nov",11, "dec",12, "")</f>
        <v>5</v>
      </c>
      <c r="V223" s="2">
        <f>bank__2[[#This Row],[CallDuration (Seconds)]]/60</f>
        <v>2.9666666666666668</v>
      </c>
      <c r="W223" t="str">
        <f>IF(AND(bank__2[[#This Row],[HasHousingLoan]]="yes",bank__2[[#This Row],[HasPersonalLoan]]="yes"),"Both Loans",
IF(bank__2[[#This Row],[HasHousingLoan]]="yes","Only Housing Loan",
IF(bank__2[[#This Row],[HasPersonalLoan]]="yes","Only Personal Loan","No Loan")))</f>
        <v>Only Housing Loan</v>
      </c>
    </row>
    <row r="224" spans="1:23">
      <c r="A224">
        <v>223</v>
      </c>
      <c r="B224">
        <v>49</v>
      </c>
      <c r="C224" t="s">
        <v>56</v>
      </c>
      <c r="D224" t="s">
        <v>19</v>
      </c>
      <c r="E224" t="s">
        <v>20</v>
      </c>
      <c r="F224" t="s">
        <v>21</v>
      </c>
      <c r="G224">
        <v>365</v>
      </c>
      <c r="H224" t="s">
        <v>21</v>
      </c>
      <c r="I224" t="s">
        <v>21</v>
      </c>
      <c r="J224" t="s">
        <v>30</v>
      </c>
      <c r="K224">
        <v>26</v>
      </c>
      <c r="L224" t="s">
        <v>37</v>
      </c>
      <c r="M224">
        <v>59</v>
      </c>
      <c r="N224">
        <v>2</v>
      </c>
      <c r="O224">
        <v>-1</v>
      </c>
      <c r="P224">
        <v>0</v>
      </c>
      <c r="Q224" t="s">
        <v>30</v>
      </c>
      <c r="R224" t="s">
        <v>21</v>
      </c>
      <c r="S224" t="str" cm="1">
        <f t="array" ref="S224">_xlfn.IFS(bank__2[[#This Row],[Age]]&lt;30, "Young Adults",bank__2[[#This Row],[Age]]&lt;45, "Middle-Aged Adults",bank__2[[#This Row],[Age]]&lt;60, "Older AdultsOlder Adults", bank__2[[#This Row],[Age]]&gt;=60,"Seniors")</f>
        <v>Older AdultsOlder Adults</v>
      </c>
      <c r="T224" t="str">
        <f t="shared" si="3"/>
        <v>No</v>
      </c>
      <c r="U224" cm="1">
        <f t="array" ref="U224">_xlfn.SWITCH(L224, "jan",1, "feb",2, "mar",3, "apr",4, "may",5, "jun",6, "jul",7, "aug",8, "sep",9, "oct",10, "nov",11, "dec",12, "")</f>
        <v>5</v>
      </c>
      <c r="V224" s="2">
        <f>bank__2[[#This Row],[CallDuration (Seconds)]]/60</f>
        <v>0.98333333333333328</v>
      </c>
      <c r="W224" t="str">
        <f>IF(AND(bank__2[[#This Row],[HasHousingLoan]]="yes",bank__2[[#This Row],[HasPersonalLoan]]="yes"),"Both Loans",
IF(bank__2[[#This Row],[HasHousingLoan]]="yes","Only Housing Loan",
IF(bank__2[[#This Row],[HasPersonalLoan]]="yes","Only Personal Loan","No Loan")))</f>
        <v>No Loan</v>
      </c>
    </row>
    <row r="225" spans="1:23">
      <c r="A225">
        <v>224</v>
      </c>
      <c r="B225">
        <v>41</v>
      </c>
      <c r="C225" t="s">
        <v>66</v>
      </c>
      <c r="D225" t="s">
        <v>19</v>
      </c>
      <c r="E225" t="s">
        <v>20</v>
      </c>
      <c r="F225" t="s">
        <v>21</v>
      </c>
      <c r="G225">
        <v>204</v>
      </c>
      <c r="H225" t="s">
        <v>21</v>
      </c>
      <c r="I225" t="s">
        <v>21</v>
      </c>
      <c r="J225" t="s">
        <v>23</v>
      </c>
      <c r="K225">
        <v>13</v>
      </c>
      <c r="L225" t="s">
        <v>92</v>
      </c>
      <c r="M225">
        <v>111</v>
      </c>
      <c r="N225">
        <v>7</v>
      </c>
      <c r="O225">
        <v>-1</v>
      </c>
      <c r="P225">
        <v>0</v>
      </c>
      <c r="Q225" t="s">
        <v>30</v>
      </c>
      <c r="R225" t="s">
        <v>21</v>
      </c>
      <c r="S225" t="str" cm="1">
        <f t="array" ref="S225">_xlfn.IFS(bank__2[[#This Row],[Age]]&lt;30, "Young Adults",bank__2[[#This Row],[Age]]&lt;45, "Middle-Aged Adults",bank__2[[#This Row],[Age]]&lt;60, "Older AdultsOlder Adults", bank__2[[#This Row],[Age]]&gt;=60,"Seniors")</f>
        <v>Middle-Aged Adults</v>
      </c>
      <c r="T225" t="str">
        <f t="shared" si="3"/>
        <v>No</v>
      </c>
      <c r="U225" cm="1">
        <f t="array" ref="U225">_xlfn.SWITCH(L225, "jan",1, "feb",2, "mar",3, "apr",4, "may",5, "jun",6, "jul",7, "aug",8, "sep",9, "oct",10, "nov",11, "dec",12, "")</f>
        <v>8</v>
      </c>
      <c r="V225" s="2">
        <f>bank__2[[#This Row],[CallDuration (Seconds)]]/60</f>
        <v>1.85</v>
      </c>
      <c r="W225" t="str">
        <f>IF(AND(bank__2[[#This Row],[HasHousingLoan]]="yes",bank__2[[#This Row],[HasPersonalLoan]]="yes"),"Both Loans",
IF(bank__2[[#This Row],[HasHousingLoan]]="yes","Only Housing Loan",
IF(bank__2[[#This Row],[HasPersonalLoan]]="yes","Only Personal Loan","No Loan")))</f>
        <v>No Loan</v>
      </c>
    </row>
    <row r="226" spans="1:23">
      <c r="A226">
        <v>225</v>
      </c>
      <c r="B226">
        <v>54</v>
      </c>
      <c r="C226" t="s">
        <v>43</v>
      </c>
      <c r="D226" t="s">
        <v>19</v>
      </c>
      <c r="E226" t="s">
        <v>20</v>
      </c>
      <c r="F226" t="s">
        <v>21</v>
      </c>
      <c r="G226">
        <v>1691</v>
      </c>
      <c r="H226" t="s">
        <v>35</v>
      </c>
      <c r="I226" t="s">
        <v>21</v>
      </c>
      <c r="J226" t="s">
        <v>23</v>
      </c>
      <c r="K226">
        <v>20</v>
      </c>
      <c r="L226" t="s">
        <v>124</v>
      </c>
      <c r="M226">
        <v>186</v>
      </c>
      <c r="N226">
        <v>1</v>
      </c>
      <c r="O226">
        <v>-1</v>
      </c>
      <c r="P226">
        <v>0</v>
      </c>
      <c r="Q226" t="s">
        <v>30</v>
      </c>
      <c r="R226" t="s">
        <v>21</v>
      </c>
      <c r="S226" t="str" cm="1">
        <f t="array" ref="S226">_xlfn.IFS(bank__2[[#This Row],[Age]]&lt;30, "Young Adults",bank__2[[#This Row],[Age]]&lt;45, "Middle-Aged Adults",bank__2[[#This Row],[Age]]&lt;60, "Older AdultsOlder Adults", bank__2[[#This Row],[Age]]&gt;=60,"Seniors")</f>
        <v>Older AdultsOlder Adults</v>
      </c>
      <c r="T226" t="str">
        <f t="shared" si="3"/>
        <v>No</v>
      </c>
      <c r="U226" cm="1">
        <f t="array" ref="U226">_xlfn.SWITCH(L226, "jan",1, "feb",2, "mar",3, "apr",4, "may",5, "jun",6, "jul",7, "aug",8, "sep",9, "oct",10, "nov",11, "dec",12, "")</f>
        <v>11</v>
      </c>
      <c r="V226" s="2">
        <f>bank__2[[#This Row],[CallDuration (Seconds)]]/60</f>
        <v>3.1</v>
      </c>
      <c r="W226" t="str">
        <f>IF(AND(bank__2[[#This Row],[HasHousingLoan]]="yes",bank__2[[#This Row],[HasPersonalLoan]]="yes"),"Both Loans",
IF(bank__2[[#This Row],[HasHousingLoan]]="yes","Only Housing Loan",
IF(bank__2[[#This Row],[HasPersonalLoan]]="yes","Only Personal Loan","No Loan")))</f>
        <v>Only Housing Loan</v>
      </c>
    </row>
    <row r="227" spans="1:23">
      <c r="A227">
        <v>226</v>
      </c>
      <c r="B227">
        <v>32</v>
      </c>
      <c r="C227" t="s">
        <v>32</v>
      </c>
      <c r="D227" t="s">
        <v>44</v>
      </c>
      <c r="E227" t="s">
        <v>33</v>
      </c>
      <c r="F227" t="s">
        <v>21</v>
      </c>
      <c r="G227">
        <v>406</v>
      </c>
      <c r="H227" t="s">
        <v>35</v>
      </c>
      <c r="I227" t="s">
        <v>21</v>
      </c>
      <c r="J227" t="s">
        <v>30</v>
      </c>
      <c r="K227">
        <v>6</v>
      </c>
      <c r="L227" t="s">
        <v>37</v>
      </c>
      <c r="M227">
        <v>227</v>
      </c>
      <c r="N227">
        <v>1</v>
      </c>
      <c r="O227">
        <v>-1</v>
      </c>
      <c r="P227">
        <v>0</v>
      </c>
      <c r="Q227" t="s">
        <v>30</v>
      </c>
      <c r="R227" t="s">
        <v>21</v>
      </c>
      <c r="S227" t="str" cm="1">
        <f t="array" ref="S227">_xlfn.IFS(bank__2[[#This Row],[Age]]&lt;30, "Young Adults",bank__2[[#This Row],[Age]]&lt;45, "Middle-Aged Adults",bank__2[[#This Row],[Age]]&lt;60, "Older AdultsOlder Adults", bank__2[[#This Row],[Age]]&gt;=60,"Seniors")</f>
        <v>Middle-Aged Adults</v>
      </c>
      <c r="T227" t="str">
        <f t="shared" si="3"/>
        <v>No</v>
      </c>
      <c r="U227" cm="1">
        <f t="array" ref="U227">_xlfn.SWITCH(L227, "jan",1, "feb",2, "mar",3, "apr",4, "may",5, "jun",6, "jul",7, "aug",8, "sep",9, "oct",10, "nov",11, "dec",12, "")</f>
        <v>5</v>
      </c>
      <c r="V227" s="2">
        <f>bank__2[[#This Row],[CallDuration (Seconds)]]/60</f>
        <v>3.7833333333333332</v>
      </c>
      <c r="W227" t="str">
        <f>IF(AND(bank__2[[#This Row],[HasHousingLoan]]="yes",bank__2[[#This Row],[HasPersonalLoan]]="yes"),"Both Loans",
IF(bank__2[[#This Row],[HasHousingLoan]]="yes","Only Housing Loan",
IF(bank__2[[#This Row],[HasPersonalLoan]]="yes","Only Personal Loan","No Loan")))</f>
        <v>Only Housing Loan</v>
      </c>
    </row>
    <row r="228" spans="1:23">
      <c r="A228">
        <v>227</v>
      </c>
      <c r="B228">
        <v>33</v>
      </c>
      <c r="C228" t="s">
        <v>72</v>
      </c>
      <c r="D228" t="s">
        <v>19</v>
      </c>
      <c r="E228" t="s">
        <v>33</v>
      </c>
      <c r="F228" t="s">
        <v>21</v>
      </c>
      <c r="G228">
        <v>-204</v>
      </c>
      <c r="H228" t="s">
        <v>21</v>
      </c>
      <c r="I228" t="s">
        <v>21</v>
      </c>
      <c r="J228" t="s">
        <v>23</v>
      </c>
      <c r="K228">
        <v>15</v>
      </c>
      <c r="L228" t="s">
        <v>37</v>
      </c>
      <c r="M228">
        <v>297</v>
      </c>
      <c r="N228">
        <v>3</v>
      </c>
      <c r="O228">
        <v>-1</v>
      </c>
      <c r="P228">
        <v>0</v>
      </c>
      <c r="Q228" t="s">
        <v>30</v>
      </c>
      <c r="R228" t="s">
        <v>21</v>
      </c>
      <c r="S228" t="str" cm="1">
        <f t="array" ref="S228">_xlfn.IFS(bank__2[[#This Row],[Age]]&lt;30, "Young Adults",bank__2[[#This Row],[Age]]&lt;45, "Middle-Aged Adults",bank__2[[#This Row],[Age]]&lt;60, "Older AdultsOlder Adults", bank__2[[#This Row],[Age]]&gt;=60,"Seniors")</f>
        <v>Middle-Aged Adults</v>
      </c>
      <c r="T228" t="str">
        <f t="shared" si="3"/>
        <v>No</v>
      </c>
      <c r="U228" cm="1">
        <f t="array" ref="U228">_xlfn.SWITCH(L228, "jan",1, "feb",2, "mar",3, "apr",4, "may",5, "jun",6, "jul",7, "aug",8, "sep",9, "oct",10, "nov",11, "dec",12, "")</f>
        <v>5</v>
      </c>
      <c r="V228" s="2">
        <f>bank__2[[#This Row],[CallDuration (Seconds)]]/60</f>
        <v>4.95</v>
      </c>
      <c r="W228" t="str">
        <f>IF(AND(bank__2[[#This Row],[HasHousingLoan]]="yes",bank__2[[#This Row],[HasPersonalLoan]]="yes"),"Both Loans",
IF(bank__2[[#This Row],[HasHousingLoan]]="yes","Only Housing Loan",
IF(bank__2[[#This Row],[HasPersonalLoan]]="yes","Only Personal Loan","No Loan")))</f>
        <v>No Loan</v>
      </c>
    </row>
    <row r="229" spans="1:23">
      <c r="A229">
        <v>228</v>
      </c>
      <c r="B229">
        <v>33</v>
      </c>
      <c r="C229" t="s">
        <v>72</v>
      </c>
      <c r="D229" t="s">
        <v>19</v>
      </c>
      <c r="E229" t="s">
        <v>33</v>
      </c>
      <c r="F229" t="s">
        <v>21</v>
      </c>
      <c r="G229">
        <v>359</v>
      </c>
      <c r="H229" t="s">
        <v>35</v>
      </c>
      <c r="I229" t="s">
        <v>21</v>
      </c>
      <c r="J229" t="s">
        <v>23</v>
      </c>
      <c r="K229">
        <v>20</v>
      </c>
      <c r="L229" t="s">
        <v>48</v>
      </c>
      <c r="M229">
        <v>210</v>
      </c>
      <c r="N229">
        <v>1</v>
      </c>
      <c r="O229">
        <v>242</v>
      </c>
      <c r="P229">
        <v>1</v>
      </c>
      <c r="Q229" t="s">
        <v>70</v>
      </c>
      <c r="R229" t="s">
        <v>21</v>
      </c>
      <c r="S229" t="str" cm="1">
        <f t="array" ref="S229">_xlfn.IFS(bank__2[[#This Row],[Age]]&lt;30, "Young Adults",bank__2[[#This Row],[Age]]&lt;45, "Middle-Aged Adults",bank__2[[#This Row],[Age]]&lt;60, "Older AdultsOlder Adults", bank__2[[#This Row],[Age]]&gt;=60,"Seniors")</f>
        <v>Middle-Aged Adults</v>
      </c>
      <c r="T229" t="str">
        <f t="shared" si="3"/>
        <v>Yes</v>
      </c>
      <c r="U229" cm="1">
        <f t="array" ref="U229">_xlfn.SWITCH(L229, "jan",1, "feb",2, "mar",3, "apr",4, "may",5, "jun",6, "jul",7, "aug",8, "sep",9, "oct",10, "nov",11, "dec",12, "")</f>
        <v>4</v>
      </c>
      <c r="V229" s="2">
        <f>bank__2[[#This Row],[CallDuration (Seconds)]]/60</f>
        <v>3.5</v>
      </c>
      <c r="W229" t="str">
        <f>IF(AND(bank__2[[#This Row],[HasHousingLoan]]="yes",bank__2[[#This Row],[HasPersonalLoan]]="yes"),"Both Loans",
IF(bank__2[[#This Row],[HasHousingLoan]]="yes","Only Housing Loan",
IF(bank__2[[#This Row],[HasPersonalLoan]]="yes","Only Personal Loan","No Loan")))</f>
        <v>Only Housing Loan</v>
      </c>
    </row>
    <row r="230" spans="1:23">
      <c r="A230">
        <v>229</v>
      </c>
      <c r="B230">
        <v>36</v>
      </c>
      <c r="C230" t="s">
        <v>56</v>
      </c>
      <c r="D230" t="s">
        <v>19</v>
      </c>
      <c r="E230" t="s">
        <v>20</v>
      </c>
      <c r="F230" t="s">
        <v>21</v>
      </c>
      <c r="G230">
        <v>123</v>
      </c>
      <c r="H230" t="s">
        <v>35</v>
      </c>
      <c r="I230" t="s">
        <v>21</v>
      </c>
      <c r="J230" t="s">
        <v>23</v>
      </c>
      <c r="K230">
        <v>18</v>
      </c>
      <c r="L230" t="s">
        <v>37</v>
      </c>
      <c r="M230">
        <v>9</v>
      </c>
      <c r="N230">
        <v>1</v>
      </c>
      <c r="O230">
        <v>-1</v>
      </c>
      <c r="P230">
        <v>0</v>
      </c>
      <c r="Q230" t="s">
        <v>30</v>
      </c>
      <c r="R230" t="s">
        <v>21</v>
      </c>
      <c r="S230" t="str" cm="1">
        <f t="array" ref="S230">_xlfn.IFS(bank__2[[#This Row],[Age]]&lt;30, "Young Adults",bank__2[[#This Row],[Age]]&lt;45, "Middle-Aged Adults",bank__2[[#This Row],[Age]]&lt;60, "Older AdultsOlder Adults", bank__2[[#This Row],[Age]]&gt;=60,"Seniors")</f>
        <v>Middle-Aged Adults</v>
      </c>
      <c r="T230" t="str">
        <f t="shared" si="3"/>
        <v>No</v>
      </c>
      <c r="U230" cm="1">
        <f t="array" ref="U230">_xlfn.SWITCH(L230, "jan",1, "feb",2, "mar",3, "apr",4, "may",5, "jun",6, "jul",7, "aug",8, "sep",9, "oct",10, "nov",11, "dec",12, "")</f>
        <v>5</v>
      </c>
      <c r="V230" s="2">
        <f>bank__2[[#This Row],[CallDuration (Seconds)]]/60</f>
        <v>0.15</v>
      </c>
      <c r="W230" t="str">
        <f>IF(AND(bank__2[[#This Row],[HasHousingLoan]]="yes",bank__2[[#This Row],[HasPersonalLoan]]="yes"),"Both Loans",
IF(bank__2[[#This Row],[HasHousingLoan]]="yes","Only Housing Loan",
IF(bank__2[[#This Row],[HasPersonalLoan]]="yes","Only Personal Loan","No Loan")))</f>
        <v>Only Housing Loan</v>
      </c>
    </row>
    <row r="231" spans="1:23">
      <c r="A231">
        <v>230</v>
      </c>
      <c r="B231">
        <v>35</v>
      </c>
      <c r="C231" t="s">
        <v>72</v>
      </c>
      <c r="D231" t="s">
        <v>19</v>
      </c>
      <c r="E231" t="s">
        <v>45</v>
      </c>
      <c r="F231" t="s">
        <v>21</v>
      </c>
      <c r="G231">
        <v>0</v>
      </c>
      <c r="H231" t="s">
        <v>35</v>
      </c>
      <c r="I231" t="s">
        <v>35</v>
      </c>
      <c r="J231" t="s">
        <v>23</v>
      </c>
      <c r="K231">
        <v>23</v>
      </c>
      <c r="L231" t="s">
        <v>337</v>
      </c>
      <c r="M231">
        <v>112</v>
      </c>
      <c r="N231">
        <v>1</v>
      </c>
      <c r="O231">
        <v>62</v>
      </c>
      <c r="P231">
        <v>6</v>
      </c>
      <c r="Q231" t="s">
        <v>70</v>
      </c>
      <c r="R231" t="s">
        <v>21</v>
      </c>
      <c r="S231" t="str" cm="1">
        <f t="array" ref="S231">_xlfn.IFS(bank__2[[#This Row],[Age]]&lt;30, "Young Adults",bank__2[[#This Row],[Age]]&lt;45, "Middle-Aged Adults",bank__2[[#This Row],[Age]]&lt;60, "Older AdultsOlder Adults", bank__2[[#This Row],[Age]]&gt;=60,"Seniors")</f>
        <v>Middle-Aged Adults</v>
      </c>
      <c r="T231" t="str">
        <f t="shared" si="3"/>
        <v>Yes</v>
      </c>
      <c r="U231" cm="1">
        <f t="array" ref="U231">_xlfn.SWITCH(L231, "jan",1, "feb",2, "mar",3, "apr",4, "may",5, "jun",6, "jul",7, "aug",8, "sep",9, "oct",10, "nov",11, "dec",12, "")</f>
        <v>9</v>
      </c>
      <c r="V231" s="2">
        <f>bank__2[[#This Row],[CallDuration (Seconds)]]/60</f>
        <v>1.8666666666666667</v>
      </c>
      <c r="W231" t="str">
        <f>IF(AND(bank__2[[#This Row],[HasHousingLoan]]="yes",bank__2[[#This Row],[HasPersonalLoan]]="yes"),"Both Loans",
IF(bank__2[[#This Row],[HasHousingLoan]]="yes","Only Housing Loan",
IF(bank__2[[#This Row],[HasPersonalLoan]]="yes","Only Personal Loan","No Loan")))</f>
        <v>Both Loans</v>
      </c>
    </row>
    <row r="232" spans="1:23">
      <c r="A232">
        <v>231</v>
      </c>
      <c r="B232">
        <v>52</v>
      </c>
      <c r="C232" t="s">
        <v>30</v>
      </c>
      <c r="D232" t="s">
        <v>19</v>
      </c>
      <c r="E232" t="s">
        <v>33</v>
      </c>
      <c r="F232" t="s">
        <v>21</v>
      </c>
      <c r="G232">
        <v>142</v>
      </c>
      <c r="H232" t="s">
        <v>21</v>
      </c>
      <c r="I232" t="s">
        <v>21</v>
      </c>
      <c r="J232" t="s">
        <v>23</v>
      </c>
      <c r="K232">
        <v>25</v>
      </c>
      <c r="L232" t="s">
        <v>92</v>
      </c>
      <c r="M232">
        <v>112</v>
      </c>
      <c r="N232">
        <v>6</v>
      </c>
      <c r="O232">
        <v>-1</v>
      </c>
      <c r="P232">
        <v>0</v>
      </c>
      <c r="Q232" t="s">
        <v>30</v>
      </c>
      <c r="R232" t="s">
        <v>21</v>
      </c>
      <c r="S232" t="str" cm="1">
        <f t="array" ref="S232">_xlfn.IFS(bank__2[[#This Row],[Age]]&lt;30, "Young Adults",bank__2[[#This Row],[Age]]&lt;45, "Middle-Aged Adults",bank__2[[#This Row],[Age]]&lt;60, "Older AdultsOlder Adults", bank__2[[#This Row],[Age]]&gt;=60,"Seniors")</f>
        <v>Older AdultsOlder Adults</v>
      </c>
      <c r="T232" t="str">
        <f t="shared" si="3"/>
        <v>No</v>
      </c>
      <c r="U232" cm="1">
        <f t="array" ref="U232">_xlfn.SWITCH(L232, "jan",1, "feb",2, "mar",3, "apr",4, "may",5, "jun",6, "jul",7, "aug",8, "sep",9, "oct",10, "nov",11, "dec",12, "")</f>
        <v>8</v>
      </c>
      <c r="V232" s="2">
        <f>bank__2[[#This Row],[CallDuration (Seconds)]]/60</f>
        <v>1.8666666666666667</v>
      </c>
      <c r="W232" t="str">
        <f>IF(AND(bank__2[[#This Row],[HasHousingLoan]]="yes",bank__2[[#This Row],[HasPersonalLoan]]="yes"),"Both Loans",
IF(bank__2[[#This Row],[HasHousingLoan]]="yes","Only Housing Loan",
IF(bank__2[[#This Row],[HasPersonalLoan]]="yes","Only Personal Loan","No Loan")))</f>
        <v>No Loan</v>
      </c>
    </row>
    <row r="233" spans="1:23">
      <c r="A233">
        <v>232</v>
      </c>
      <c r="B233">
        <v>40</v>
      </c>
      <c r="C233" t="s">
        <v>77</v>
      </c>
      <c r="D233" t="s">
        <v>19</v>
      </c>
      <c r="E233" t="s">
        <v>45</v>
      </c>
      <c r="F233" t="s">
        <v>21</v>
      </c>
      <c r="G233">
        <v>3571</v>
      </c>
      <c r="H233" t="s">
        <v>21</v>
      </c>
      <c r="I233" t="s">
        <v>21</v>
      </c>
      <c r="J233" t="s">
        <v>30</v>
      </c>
      <c r="K233">
        <v>9</v>
      </c>
      <c r="L233" t="s">
        <v>53</v>
      </c>
      <c r="M233">
        <v>222</v>
      </c>
      <c r="N233">
        <v>3</v>
      </c>
      <c r="O233">
        <v>-1</v>
      </c>
      <c r="P233">
        <v>0</v>
      </c>
      <c r="Q233" t="s">
        <v>30</v>
      </c>
      <c r="R233" t="s">
        <v>21</v>
      </c>
      <c r="S233" t="str" cm="1">
        <f t="array" ref="S233">_xlfn.IFS(bank__2[[#This Row],[Age]]&lt;30, "Young Adults",bank__2[[#This Row],[Age]]&lt;45, "Middle-Aged Adults",bank__2[[#This Row],[Age]]&lt;60, "Older AdultsOlder Adults", bank__2[[#This Row],[Age]]&gt;=60,"Seniors")</f>
        <v>Middle-Aged Adults</v>
      </c>
      <c r="T233" t="str">
        <f t="shared" si="3"/>
        <v>No</v>
      </c>
      <c r="U233" cm="1">
        <f t="array" ref="U233">_xlfn.SWITCH(L233, "jan",1, "feb",2, "mar",3, "apr",4, "may",5, "jun",6, "jul",7, "aug",8, "sep",9, "oct",10, "nov",11, "dec",12, "")</f>
        <v>6</v>
      </c>
      <c r="V233" s="2">
        <f>bank__2[[#This Row],[CallDuration (Seconds)]]/60</f>
        <v>3.7</v>
      </c>
      <c r="W233" t="str">
        <f>IF(AND(bank__2[[#This Row],[HasHousingLoan]]="yes",bank__2[[#This Row],[HasPersonalLoan]]="yes"),"Both Loans",
IF(bank__2[[#This Row],[HasHousingLoan]]="yes","Only Housing Loan",
IF(bank__2[[#This Row],[HasPersonalLoan]]="yes","Only Personal Loan","No Loan")))</f>
        <v>No Loan</v>
      </c>
    </row>
    <row r="234" spans="1:23">
      <c r="A234">
        <v>233</v>
      </c>
      <c r="B234">
        <v>44</v>
      </c>
      <c r="C234" t="s">
        <v>72</v>
      </c>
      <c r="D234" t="s">
        <v>44</v>
      </c>
      <c r="E234" t="s">
        <v>33</v>
      </c>
      <c r="F234" t="s">
        <v>21</v>
      </c>
      <c r="G234">
        <v>33</v>
      </c>
      <c r="H234" t="s">
        <v>35</v>
      </c>
      <c r="I234" t="s">
        <v>21</v>
      </c>
      <c r="J234" t="s">
        <v>23</v>
      </c>
      <c r="K234">
        <v>13</v>
      </c>
      <c r="L234" t="s">
        <v>37</v>
      </c>
      <c r="M234">
        <v>195</v>
      </c>
      <c r="N234">
        <v>3</v>
      </c>
      <c r="O234">
        <v>351</v>
      </c>
      <c r="P234">
        <v>10</v>
      </c>
      <c r="Q234" t="s">
        <v>41</v>
      </c>
      <c r="R234" t="s">
        <v>21</v>
      </c>
      <c r="S234" t="str" cm="1">
        <f t="array" ref="S234">_xlfn.IFS(bank__2[[#This Row],[Age]]&lt;30, "Young Adults",bank__2[[#This Row],[Age]]&lt;45, "Middle-Aged Adults",bank__2[[#This Row],[Age]]&lt;60, "Older AdultsOlder Adults", bank__2[[#This Row],[Age]]&gt;=60,"Seniors")</f>
        <v>Middle-Aged Adults</v>
      </c>
      <c r="T234" t="str">
        <f t="shared" si="3"/>
        <v>Yes</v>
      </c>
      <c r="U234" cm="1">
        <f t="array" ref="U234">_xlfn.SWITCH(L234, "jan",1, "feb",2, "mar",3, "apr",4, "may",5, "jun",6, "jul",7, "aug",8, "sep",9, "oct",10, "nov",11, "dec",12, "")</f>
        <v>5</v>
      </c>
      <c r="V234" s="2">
        <f>bank__2[[#This Row],[CallDuration (Seconds)]]/60</f>
        <v>3.25</v>
      </c>
      <c r="W234" t="str">
        <f>IF(AND(bank__2[[#This Row],[HasHousingLoan]]="yes",bank__2[[#This Row],[HasPersonalLoan]]="yes"),"Both Loans",
IF(bank__2[[#This Row],[HasHousingLoan]]="yes","Only Housing Loan",
IF(bank__2[[#This Row],[HasPersonalLoan]]="yes","Only Personal Loan","No Loan")))</f>
        <v>Only Housing Loan</v>
      </c>
    </row>
    <row r="235" spans="1:23">
      <c r="A235">
        <v>234</v>
      </c>
      <c r="B235">
        <v>45</v>
      </c>
      <c r="C235" t="s">
        <v>56</v>
      </c>
      <c r="D235" t="s">
        <v>44</v>
      </c>
      <c r="E235" t="s">
        <v>33</v>
      </c>
      <c r="F235" t="s">
        <v>21</v>
      </c>
      <c r="G235">
        <v>0</v>
      </c>
      <c r="H235" t="s">
        <v>35</v>
      </c>
      <c r="I235" t="s">
        <v>21</v>
      </c>
      <c r="J235" t="s">
        <v>23</v>
      </c>
      <c r="K235">
        <v>26</v>
      </c>
      <c r="L235" t="s">
        <v>119</v>
      </c>
      <c r="M235">
        <v>768</v>
      </c>
      <c r="N235">
        <v>2</v>
      </c>
      <c r="O235">
        <v>91</v>
      </c>
      <c r="P235">
        <v>5</v>
      </c>
      <c r="Q235" t="s">
        <v>196</v>
      </c>
      <c r="R235" t="s">
        <v>21</v>
      </c>
      <c r="S235" t="str" cm="1">
        <f t="array" ref="S235">_xlfn.IFS(bank__2[[#This Row],[Age]]&lt;30, "Young Adults",bank__2[[#This Row],[Age]]&lt;45, "Middle-Aged Adults",bank__2[[#This Row],[Age]]&lt;60, "Older AdultsOlder Adults", bank__2[[#This Row],[Age]]&gt;=60,"Seniors")</f>
        <v>Older AdultsOlder Adults</v>
      </c>
      <c r="T235" t="str">
        <f t="shared" si="3"/>
        <v>Yes</v>
      </c>
      <c r="U235" cm="1">
        <f t="array" ref="U235">_xlfn.SWITCH(L235, "jan",1, "feb",2, "mar",3, "apr",4, "may",5, "jun",6, "jul",7, "aug",8, "sep",9, "oct",10, "nov",11, "dec",12, "")</f>
        <v>7</v>
      </c>
      <c r="V235" s="2">
        <f>bank__2[[#This Row],[CallDuration (Seconds)]]/60</f>
        <v>12.8</v>
      </c>
      <c r="W235" t="str">
        <f>IF(AND(bank__2[[#This Row],[HasHousingLoan]]="yes",bank__2[[#This Row],[HasPersonalLoan]]="yes"),"Both Loans",
IF(bank__2[[#This Row],[HasHousingLoan]]="yes","Only Housing Loan",
IF(bank__2[[#This Row],[HasPersonalLoan]]="yes","Only Personal Loan","No Loan")))</f>
        <v>Only Housing Loan</v>
      </c>
    </row>
    <row r="236" spans="1:23">
      <c r="A236">
        <v>235</v>
      </c>
      <c r="B236">
        <v>30</v>
      </c>
      <c r="C236" t="s">
        <v>94</v>
      </c>
      <c r="D236" t="s">
        <v>44</v>
      </c>
      <c r="E236" t="s">
        <v>33</v>
      </c>
      <c r="F236" t="s">
        <v>21</v>
      </c>
      <c r="G236">
        <v>3096</v>
      </c>
      <c r="H236" t="s">
        <v>21</v>
      </c>
      <c r="I236" t="s">
        <v>21</v>
      </c>
      <c r="J236" t="s">
        <v>23</v>
      </c>
      <c r="K236">
        <v>26</v>
      </c>
      <c r="L236" t="s">
        <v>100</v>
      </c>
      <c r="M236">
        <v>123</v>
      </c>
      <c r="N236">
        <v>1</v>
      </c>
      <c r="O236">
        <v>-1</v>
      </c>
      <c r="P236">
        <v>0</v>
      </c>
      <c r="Q236" t="s">
        <v>30</v>
      </c>
      <c r="R236" t="s">
        <v>21</v>
      </c>
      <c r="S236" t="str" cm="1">
        <f t="array" ref="S236">_xlfn.IFS(bank__2[[#This Row],[Age]]&lt;30, "Young Adults",bank__2[[#This Row],[Age]]&lt;45, "Middle-Aged Adults",bank__2[[#This Row],[Age]]&lt;60, "Older AdultsOlder Adults", bank__2[[#This Row],[Age]]&gt;=60,"Seniors")</f>
        <v>Middle-Aged Adults</v>
      </c>
      <c r="T236" t="str">
        <f t="shared" si="3"/>
        <v>No</v>
      </c>
      <c r="U236" cm="1">
        <f t="array" ref="U236">_xlfn.SWITCH(L236, "jan",1, "feb",2, "mar",3, "apr",4, "may",5, "jun",6, "jul",7, "aug",8, "sep",9, "oct",10, "nov",11, "dec",12, "")</f>
        <v>1</v>
      </c>
      <c r="V236" s="2">
        <f>bank__2[[#This Row],[CallDuration (Seconds)]]/60</f>
        <v>2.0499999999999998</v>
      </c>
      <c r="W236" t="str">
        <f>IF(AND(bank__2[[#This Row],[HasHousingLoan]]="yes",bank__2[[#This Row],[HasPersonalLoan]]="yes"),"Both Loans",
IF(bank__2[[#This Row],[HasHousingLoan]]="yes","Only Housing Loan",
IF(bank__2[[#This Row],[HasPersonalLoan]]="yes","Only Personal Loan","No Loan")))</f>
        <v>No Loan</v>
      </c>
    </row>
    <row r="237" spans="1:23">
      <c r="A237">
        <v>236</v>
      </c>
      <c r="B237">
        <v>48</v>
      </c>
      <c r="C237" t="s">
        <v>72</v>
      </c>
      <c r="D237" t="s">
        <v>122</v>
      </c>
      <c r="E237" t="s">
        <v>33</v>
      </c>
      <c r="F237" t="s">
        <v>35</v>
      </c>
      <c r="G237">
        <v>20</v>
      </c>
      <c r="H237" t="s">
        <v>21</v>
      </c>
      <c r="I237" t="s">
        <v>21</v>
      </c>
      <c r="J237" t="s">
        <v>23</v>
      </c>
      <c r="K237">
        <v>27</v>
      </c>
      <c r="L237" t="s">
        <v>92</v>
      </c>
      <c r="M237">
        <v>145</v>
      </c>
      <c r="N237">
        <v>3</v>
      </c>
      <c r="O237">
        <v>-1</v>
      </c>
      <c r="P237">
        <v>0</v>
      </c>
      <c r="Q237" t="s">
        <v>30</v>
      </c>
      <c r="R237" t="s">
        <v>21</v>
      </c>
      <c r="S237" t="str" cm="1">
        <f t="array" ref="S237">_xlfn.IFS(bank__2[[#This Row],[Age]]&lt;30, "Young Adults",bank__2[[#This Row],[Age]]&lt;45, "Middle-Aged Adults",bank__2[[#This Row],[Age]]&lt;60, "Older AdultsOlder Adults", bank__2[[#This Row],[Age]]&gt;=60,"Seniors")</f>
        <v>Older AdultsOlder Adults</v>
      </c>
      <c r="T237" t="str">
        <f t="shared" si="3"/>
        <v>No</v>
      </c>
      <c r="U237" cm="1">
        <f t="array" ref="U237">_xlfn.SWITCH(L237, "jan",1, "feb",2, "mar",3, "apr",4, "may",5, "jun",6, "jul",7, "aug",8, "sep",9, "oct",10, "nov",11, "dec",12, "")</f>
        <v>8</v>
      </c>
      <c r="V237" s="2">
        <f>bank__2[[#This Row],[CallDuration (Seconds)]]/60</f>
        <v>2.4166666666666665</v>
      </c>
      <c r="W237" t="str">
        <f>IF(AND(bank__2[[#This Row],[HasHousingLoan]]="yes",bank__2[[#This Row],[HasPersonalLoan]]="yes"),"Both Loans",
IF(bank__2[[#This Row],[HasHousingLoan]]="yes","Only Housing Loan",
IF(bank__2[[#This Row],[HasPersonalLoan]]="yes","Only Personal Loan","No Loan")))</f>
        <v>No Loan</v>
      </c>
    </row>
    <row r="238" spans="1:23">
      <c r="A238">
        <v>237</v>
      </c>
      <c r="B238">
        <v>33</v>
      </c>
      <c r="C238" t="s">
        <v>56</v>
      </c>
      <c r="D238" t="s">
        <v>19</v>
      </c>
      <c r="E238" t="s">
        <v>33</v>
      </c>
      <c r="F238" t="s">
        <v>21</v>
      </c>
      <c r="G238">
        <v>3576</v>
      </c>
      <c r="H238" t="s">
        <v>35</v>
      </c>
      <c r="I238" t="s">
        <v>21</v>
      </c>
      <c r="J238" t="s">
        <v>23</v>
      </c>
      <c r="K238">
        <v>2</v>
      </c>
      <c r="L238" t="s">
        <v>48</v>
      </c>
      <c r="M238">
        <v>124</v>
      </c>
      <c r="N238">
        <v>1</v>
      </c>
      <c r="O238">
        <v>308</v>
      </c>
      <c r="P238">
        <v>2</v>
      </c>
      <c r="Q238" t="s">
        <v>70</v>
      </c>
      <c r="R238" t="s">
        <v>21</v>
      </c>
      <c r="S238" t="str" cm="1">
        <f t="array" ref="S238">_xlfn.IFS(bank__2[[#This Row],[Age]]&lt;30, "Young Adults",bank__2[[#This Row],[Age]]&lt;45, "Middle-Aged Adults",bank__2[[#This Row],[Age]]&lt;60, "Older AdultsOlder Adults", bank__2[[#This Row],[Age]]&gt;=60,"Seniors")</f>
        <v>Middle-Aged Adults</v>
      </c>
      <c r="T238" t="str">
        <f t="shared" si="3"/>
        <v>Yes</v>
      </c>
      <c r="U238" cm="1">
        <f t="array" ref="U238">_xlfn.SWITCH(L238, "jan",1, "feb",2, "mar",3, "apr",4, "may",5, "jun",6, "jul",7, "aug",8, "sep",9, "oct",10, "nov",11, "dec",12, "")</f>
        <v>4</v>
      </c>
      <c r="V238" s="2">
        <f>bank__2[[#This Row],[CallDuration (Seconds)]]/60</f>
        <v>2.0666666666666669</v>
      </c>
      <c r="W238" t="str">
        <f>IF(AND(bank__2[[#This Row],[HasHousingLoan]]="yes",bank__2[[#This Row],[HasPersonalLoan]]="yes"),"Both Loans",
IF(bank__2[[#This Row],[HasHousingLoan]]="yes","Only Housing Loan",
IF(bank__2[[#This Row],[HasPersonalLoan]]="yes","Only Personal Loan","No Loan")))</f>
        <v>Only Housing Loan</v>
      </c>
    </row>
    <row r="239" spans="1:23">
      <c r="A239">
        <v>238</v>
      </c>
      <c r="B239">
        <v>57</v>
      </c>
      <c r="C239" t="s">
        <v>72</v>
      </c>
      <c r="D239" t="s">
        <v>19</v>
      </c>
      <c r="E239" t="s">
        <v>2553</v>
      </c>
      <c r="F239" t="s">
        <v>21</v>
      </c>
      <c r="G239">
        <v>206</v>
      </c>
      <c r="H239" t="s">
        <v>35</v>
      </c>
      <c r="I239" t="s">
        <v>21</v>
      </c>
      <c r="J239" t="s">
        <v>30</v>
      </c>
      <c r="K239">
        <v>5</v>
      </c>
      <c r="L239" t="s">
        <v>37</v>
      </c>
      <c r="M239">
        <v>216</v>
      </c>
      <c r="N239">
        <v>3</v>
      </c>
      <c r="O239">
        <v>-1</v>
      </c>
      <c r="P239">
        <v>0</v>
      </c>
      <c r="Q239" t="s">
        <v>30</v>
      </c>
      <c r="R239" t="s">
        <v>21</v>
      </c>
      <c r="S239" t="str" cm="1">
        <f t="array" ref="S239">_xlfn.IFS(bank__2[[#This Row],[Age]]&lt;30, "Young Adults",bank__2[[#This Row],[Age]]&lt;45, "Middle-Aged Adults",bank__2[[#This Row],[Age]]&lt;60, "Older AdultsOlder Adults", bank__2[[#This Row],[Age]]&gt;=60,"Seniors")</f>
        <v>Older AdultsOlder Adults</v>
      </c>
      <c r="T239" t="str">
        <f t="shared" si="3"/>
        <v>No</v>
      </c>
      <c r="U239" cm="1">
        <f t="array" ref="U239">_xlfn.SWITCH(L239, "jan",1, "feb",2, "mar",3, "apr",4, "may",5, "jun",6, "jul",7, "aug",8, "sep",9, "oct",10, "nov",11, "dec",12, "")</f>
        <v>5</v>
      </c>
      <c r="V239" s="2">
        <f>bank__2[[#This Row],[CallDuration (Seconds)]]/60</f>
        <v>3.6</v>
      </c>
      <c r="W239" t="str">
        <f>IF(AND(bank__2[[#This Row],[HasHousingLoan]]="yes",bank__2[[#This Row],[HasPersonalLoan]]="yes"),"Both Loans",
IF(bank__2[[#This Row],[HasHousingLoan]]="yes","Only Housing Loan",
IF(bank__2[[#This Row],[HasPersonalLoan]]="yes","Only Personal Loan","No Loan")))</f>
        <v>Only Housing Loan</v>
      </c>
    </row>
    <row r="240" spans="1:23">
      <c r="A240">
        <v>239</v>
      </c>
      <c r="B240">
        <v>57</v>
      </c>
      <c r="C240" t="s">
        <v>135</v>
      </c>
      <c r="D240" t="s">
        <v>19</v>
      </c>
      <c r="E240" t="s">
        <v>20</v>
      </c>
      <c r="F240" t="s">
        <v>21</v>
      </c>
      <c r="G240">
        <v>7082</v>
      </c>
      <c r="H240" t="s">
        <v>21</v>
      </c>
      <c r="I240" t="s">
        <v>21</v>
      </c>
      <c r="J240" t="s">
        <v>30</v>
      </c>
      <c r="K240">
        <v>6</v>
      </c>
      <c r="L240" t="s">
        <v>53</v>
      </c>
      <c r="M240">
        <v>69</v>
      </c>
      <c r="N240">
        <v>3</v>
      </c>
      <c r="O240">
        <v>-1</v>
      </c>
      <c r="P240">
        <v>0</v>
      </c>
      <c r="Q240" t="s">
        <v>30</v>
      </c>
      <c r="R240" t="s">
        <v>21</v>
      </c>
      <c r="S240" t="str" cm="1">
        <f t="array" ref="S240">_xlfn.IFS(bank__2[[#This Row],[Age]]&lt;30, "Young Adults",bank__2[[#This Row],[Age]]&lt;45, "Middle-Aged Adults",bank__2[[#This Row],[Age]]&lt;60, "Older AdultsOlder Adults", bank__2[[#This Row],[Age]]&gt;=60,"Seniors")</f>
        <v>Older AdultsOlder Adults</v>
      </c>
      <c r="T240" t="str">
        <f t="shared" si="3"/>
        <v>No</v>
      </c>
      <c r="U240" cm="1">
        <f t="array" ref="U240">_xlfn.SWITCH(L240, "jan",1, "feb",2, "mar",3, "apr",4, "may",5, "jun",6, "jul",7, "aug",8, "sep",9, "oct",10, "nov",11, "dec",12, "")</f>
        <v>6</v>
      </c>
      <c r="V240" s="2">
        <f>bank__2[[#This Row],[CallDuration (Seconds)]]/60</f>
        <v>1.1499999999999999</v>
      </c>
      <c r="W240" t="str">
        <f>IF(AND(bank__2[[#This Row],[HasHousingLoan]]="yes",bank__2[[#This Row],[HasPersonalLoan]]="yes"),"Both Loans",
IF(bank__2[[#This Row],[HasHousingLoan]]="yes","Only Housing Loan",
IF(bank__2[[#This Row],[HasPersonalLoan]]="yes","Only Personal Loan","No Loan")))</f>
        <v>No Loan</v>
      </c>
    </row>
    <row r="241" spans="1:23">
      <c r="A241">
        <v>240</v>
      </c>
      <c r="B241">
        <v>51</v>
      </c>
      <c r="C241" t="s">
        <v>18</v>
      </c>
      <c r="D241" t="s">
        <v>19</v>
      </c>
      <c r="E241" t="s">
        <v>45</v>
      </c>
      <c r="F241" t="s">
        <v>21</v>
      </c>
      <c r="G241">
        <v>1634</v>
      </c>
      <c r="H241" t="s">
        <v>35</v>
      </c>
      <c r="I241" t="s">
        <v>21</v>
      </c>
      <c r="J241" t="s">
        <v>23</v>
      </c>
      <c r="K241">
        <v>22</v>
      </c>
      <c r="L241" t="s">
        <v>119</v>
      </c>
      <c r="M241">
        <v>168</v>
      </c>
      <c r="N241">
        <v>4</v>
      </c>
      <c r="O241">
        <v>-1</v>
      </c>
      <c r="P241">
        <v>0</v>
      </c>
      <c r="Q241" t="s">
        <v>30</v>
      </c>
      <c r="R241" t="s">
        <v>21</v>
      </c>
      <c r="S241" t="str" cm="1">
        <f t="array" ref="S241">_xlfn.IFS(bank__2[[#This Row],[Age]]&lt;30, "Young Adults",bank__2[[#This Row],[Age]]&lt;45, "Middle-Aged Adults",bank__2[[#This Row],[Age]]&lt;60, "Older AdultsOlder Adults", bank__2[[#This Row],[Age]]&gt;=60,"Seniors")</f>
        <v>Older AdultsOlder Adults</v>
      </c>
      <c r="T241" t="str">
        <f t="shared" si="3"/>
        <v>No</v>
      </c>
      <c r="U241" cm="1">
        <f t="array" ref="U241">_xlfn.SWITCH(L241, "jan",1, "feb",2, "mar",3, "apr",4, "may",5, "jun",6, "jul",7, "aug",8, "sep",9, "oct",10, "nov",11, "dec",12, "")</f>
        <v>7</v>
      </c>
      <c r="V241" s="2">
        <f>bank__2[[#This Row],[CallDuration (Seconds)]]/60</f>
        <v>2.8</v>
      </c>
      <c r="W241" t="str">
        <f>IF(AND(bank__2[[#This Row],[HasHousingLoan]]="yes",bank__2[[#This Row],[HasPersonalLoan]]="yes"),"Both Loans",
IF(bank__2[[#This Row],[HasHousingLoan]]="yes","Only Housing Loan",
IF(bank__2[[#This Row],[HasPersonalLoan]]="yes","Only Personal Loan","No Loan")))</f>
        <v>Only Housing Loan</v>
      </c>
    </row>
    <row r="242" spans="1:23">
      <c r="A242">
        <v>241</v>
      </c>
      <c r="B242">
        <v>34</v>
      </c>
      <c r="C242" t="s">
        <v>87</v>
      </c>
      <c r="D242" t="s">
        <v>44</v>
      </c>
      <c r="E242" t="s">
        <v>33</v>
      </c>
      <c r="F242" t="s">
        <v>21</v>
      </c>
      <c r="G242">
        <v>1</v>
      </c>
      <c r="H242" t="s">
        <v>35</v>
      </c>
      <c r="I242" t="s">
        <v>21</v>
      </c>
      <c r="J242" t="s">
        <v>23</v>
      </c>
      <c r="K242">
        <v>22</v>
      </c>
      <c r="L242" t="s">
        <v>119</v>
      </c>
      <c r="M242">
        <v>483</v>
      </c>
      <c r="N242">
        <v>7</v>
      </c>
      <c r="O242">
        <v>-1</v>
      </c>
      <c r="P242">
        <v>0</v>
      </c>
      <c r="Q242" t="s">
        <v>30</v>
      </c>
      <c r="R242" t="s">
        <v>21</v>
      </c>
      <c r="S242" t="str" cm="1">
        <f t="array" ref="S242">_xlfn.IFS(bank__2[[#This Row],[Age]]&lt;30, "Young Adults",bank__2[[#This Row],[Age]]&lt;45, "Middle-Aged Adults",bank__2[[#This Row],[Age]]&lt;60, "Older AdultsOlder Adults", bank__2[[#This Row],[Age]]&gt;=60,"Seniors")</f>
        <v>Middle-Aged Adults</v>
      </c>
      <c r="T242" t="str">
        <f t="shared" si="3"/>
        <v>No</v>
      </c>
      <c r="U242" cm="1">
        <f t="array" ref="U242">_xlfn.SWITCH(L242, "jan",1, "feb",2, "mar",3, "apr",4, "may",5, "jun",6, "jul",7, "aug",8, "sep",9, "oct",10, "nov",11, "dec",12, "")</f>
        <v>7</v>
      </c>
      <c r="V242" s="2">
        <f>bank__2[[#This Row],[CallDuration (Seconds)]]/60</f>
        <v>8.0500000000000007</v>
      </c>
      <c r="W242" t="str">
        <f>IF(AND(bank__2[[#This Row],[HasHousingLoan]]="yes",bank__2[[#This Row],[HasPersonalLoan]]="yes"),"Both Loans",
IF(bank__2[[#This Row],[HasHousingLoan]]="yes","Only Housing Loan",
IF(bank__2[[#This Row],[HasPersonalLoan]]="yes","Only Personal Loan","No Loan")))</f>
        <v>Only Housing Loan</v>
      </c>
    </row>
    <row r="243" spans="1:23">
      <c r="A243">
        <v>242</v>
      </c>
      <c r="B243">
        <v>50</v>
      </c>
      <c r="C243" t="s">
        <v>66</v>
      </c>
      <c r="D243" t="s">
        <v>19</v>
      </c>
      <c r="E243" t="s">
        <v>45</v>
      </c>
      <c r="F243" t="s">
        <v>21</v>
      </c>
      <c r="G243">
        <v>4012</v>
      </c>
      <c r="H243" t="s">
        <v>21</v>
      </c>
      <c r="I243" t="s">
        <v>21</v>
      </c>
      <c r="J243" t="s">
        <v>23</v>
      </c>
      <c r="K243">
        <v>19</v>
      </c>
      <c r="L243" t="s">
        <v>124</v>
      </c>
      <c r="M243">
        <v>690</v>
      </c>
      <c r="N243">
        <v>3</v>
      </c>
      <c r="O243">
        <v>-1</v>
      </c>
      <c r="P243">
        <v>0</v>
      </c>
      <c r="Q243" t="s">
        <v>30</v>
      </c>
      <c r="R243" t="s">
        <v>21</v>
      </c>
      <c r="S243" t="str" cm="1">
        <f t="array" ref="S243">_xlfn.IFS(bank__2[[#This Row],[Age]]&lt;30, "Young Adults",bank__2[[#This Row],[Age]]&lt;45, "Middle-Aged Adults",bank__2[[#This Row],[Age]]&lt;60, "Older AdultsOlder Adults", bank__2[[#This Row],[Age]]&gt;=60,"Seniors")</f>
        <v>Older AdultsOlder Adults</v>
      </c>
      <c r="T243" t="str">
        <f t="shared" si="3"/>
        <v>No</v>
      </c>
      <c r="U243" cm="1">
        <f t="array" ref="U243">_xlfn.SWITCH(L243, "jan",1, "feb",2, "mar",3, "apr",4, "may",5, "jun",6, "jul",7, "aug",8, "sep",9, "oct",10, "nov",11, "dec",12, "")</f>
        <v>11</v>
      </c>
      <c r="V243" s="2">
        <f>bank__2[[#This Row],[CallDuration (Seconds)]]/60</f>
        <v>11.5</v>
      </c>
      <c r="W243" t="str">
        <f>IF(AND(bank__2[[#This Row],[HasHousingLoan]]="yes",bank__2[[#This Row],[HasPersonalLoan]]="yes"),"Both Loans",
IF(bank__2[[#This Row],[HasHousingLoan]]="yes","Only Housing Loan",
IF(bank__2[[#This Row],[HasPersonalLoan]]="yes","Only Personal Loan","No Loan")))</f>
        <v>No Loan</v>
      </c>
    </row>
    <row r="244" spans="1:23">
      <c r="A244">
        <v>243</v>
      </c>
      <c r="B244">
        <v>44</v>
      </c>
      <c r="C244" t="s">
        <v>43</v>
      </c>
      <c r="D244" t="s">
        <v>19</v>
      </c>
      <c r="E244" t="s">
        <v>45</v>
      </c>
      <c r="F244" t="s">
        <v>21</v>
      </c>
      <c r="G244">
        <v>3762</v>
      </c>
      <c r="H244" t="s">
        <v>21</v>
      </c>
      <c r="I244" t="s">
        <v>21</v>
      </c>
      <c r="J244" t="s">
        <v>23</v>
      </c>
      <c r="K244">
        <v>28</v>
      </c>
      <c r="L244" t="s">
        <v>92</v>
      </c>
      <c r="M244">
        <v>125</v>
      </c>
      <c r="N244">
        <v>12</v>
      </c>
      <c r="O244">
        <v>-1</v>
      </c>
      <c r="P244">
        <v>0</v>
      </c>
      <c r="Q244" t="s">
        <v>30</v>
      </c>
      <c r="R244" t="s">
        <v>21</v>
      </c>
      <c r="S244" t="str" cm="1">
        <f t="array" ref="S244">_xlfn.IFS(bank__2[[#This Row],[Age]]&lt;30, "Young Adults",bank__2[[#This Row],[Age]]&lt;45, "Middle-Aged Adults",bank__2[[#This Row],[Age]]&lt;60, "Older AdultsOlder Adults", bank__2[[#This Row],[Age]]&gt;=60,"Seniors")</f>
        <v>Middle-Aged Adults</v>
      </c>
      <c r="T244" t="str">
        <f t="shared" si="3"/>
        <v>No</v>
      </c>
      <c r="U244" cm="1">
        <f t="array" ref="U244">_xlfn.SWITCH(L244, "jan",1, "feb",2, "mar",3, "apr",4, "may",5, "jun",6, "jul",7, "aug",8, "sep",9, "oct",10, "nov",11, "dec",12, "")</f>
        <v>8</v>
      </c>
      <c r="V244" s="2">
        <f>bank__2[[#This Row],[CallDuration (Seconds)]]/60</f>
        <v>2.0833333333333335</v>
      </c>
      <c r="W244" t="str">
        <f>IF(AND(bank__2[[#This Row],[HasHousingLoan]]="yes",bank__2[[#This Row],[HasPersonalLoan]]="yes"),"Both Loans",
IF(bank__2[[#This Row],[HasHousingLoan]]="yes","Only Housing Loan",
IF(bank__2[[#This Row],[HasPersonalLoan]]="yes","Only Personal Loan","No Loan")))</f>
        <v>No Loan</v>
      </c>
    </row>
    <row r="245" spans="1:23">
      <c r="A245">
        <v>244</v>
      </c>
      <c r="B245">
        <v>27</v>
      </c>
      <c r="C245" t="s">
        <v>87</v>
      </c>
      <c r="D245" t="s">
        <v>19</v>
      </c>
      <c r="E245" t="s">
        <v>33</v>
      </c>
      <c r="F245" t="s">
        <v>21</v>
      </c>
      <c r="G245">
        <v>-247</v>
      </c>
      <c r="H245" t="s">
        <v>35</v>
      </c>
      <c r="I245" t="s">
        <v>35</v>
      </c>
      <c r="J245" t="s">
        <v>30</v>
      </c>
      <c r="K245">
        <v>4</v>
      </c>
      <c r="L245" t="s">
        <v>53</v>
      </c>
      <c r="M245">
        <v>344</v>
      </c>
      <c r="N245">
        <v>2</v>
      </c>
      <c r="O245">
        <v>-1</v>
      </c>
      <c r="P245">
        <v>0</v>
      </c>
      <c r="Q245" t="s">
        <v>30</v>
      </c>
      <c r="R245" t="s">
        <v>21</v>
      </c>
      <c r="S245" t="str" cm="1">
        <f t="array" ref="S245">_xlfn.IFS(bank__2[[#This Row],[Age]]&lt;30, "Young Adults",bank__2[[#This Row],[Age]]&lt;45, "Middle-Aged Adults",bank__2[[#This Row],[Age]]&lt;60, "Older AdultsOlder Adults", bank__2[[#This Row],[Age]]&gt;=60,"Seniors")</f>
        <v>Young Adults</v>
      </c>
      <c r="T245" t="str">
        <f t="shared" si="3"/>
        <v>No</v>
      </c>
      <c r="U245" cm="1">
        <f t="array" ref="U245">_xlfn.SWITCH(L245, "jan",1, "feb",2, "mar",3, "apr",4, "may",5, "jun",6, "jul",7, "aug",8, "sep",9, "oct",10, "nov",11, "dec",12, "")</f>
        <v>6</v>
      </c>
      <c r="V245" s="2">
        <f>bank__2[[#This Row],[CallDuration (Seconds)]]/60</f>
        <v>5.7333333333333334</v>
      </c>
      <c r="W245" t="str">
        <f>IF(AND(bank__2[[#This Row],[HasHousingLoan]]="yes",bank__2[[#This Row],[HasPersonalLoan]]="yes"),"Both Loans",
IF(bank__2[[#This Row],[HasHousingLoan]]="yes","Only Housing Loan",
IF(bank__2[[#This Row],[HasPersonalLoan]]="yes","Only Personal Loan","No Loan")))</f>
        <v>Both Loans</v>
      </c>
    </row>
    <row r="246" spans="1:23">
      <c r="A246">
        <v>245</v>
      </c>
      <c r="B246">
        <v>50</v>
      </c>
      <c r="C246" t="s">
        <v>56</v>
      </c>
      <c r="D246" t="s">
        <v>19</v>
      </c>
      <c r="E246" t="s">
        <v>33</v>
      </c>
      <c r="F246" t="s">
        <v>21</v>
      </c>
      <c r="G246">
        <v>606</v>
      </c>
      <c r="H246" t="s">
        <v>35</v>
      </c>
      <c r="I246" t="s">
        <v>21</v>
      </c>
      <c r="J246" t="s">
        <v>30</v>
      </c>
      <c r="K246">
        <v>14</v>
      </c>
      <c r="L246" t="s">
        <v>37</v>
      </c>
      <c r="M246">
        <v>673</v>
      </c>
      <c r="N246">
        <v>2</v>
      </c>
      <c r="O246">
        <v>-1</v>
      </c>
      <c r="P246">
        <v>0</v>
      </c>
      <c r="Q246" t="s">
        <v>30</v>
      </c>
      <c r="R246" t="s">
        <v>21</v>
      </c>
      <c r="S246" t="str" cm="1">
        <f t="array" ref="S246">_xlfn.IFS(bank__2[[#This Row],[Age]]&lt;30, "Young Adults",bank__2[[#This Row],[Age]]&lt;45, "Middle-Aged Adults",bank__2[[#This Row],[Age]]&lt;60, "Older AdultsOlder Adults", bank__2[[#This Row],[Age]]&gt;=60,"Seniors")</f>
        <v>Older AdultsOlder Adults</v>
      </c>
      <c r="T246" t="str">
        <f t="shared" si="3"/>
        <v>No</v>
      </c>
      <c r="U246" cm="1">
        <f t="array" ref="U246">_xlfn.SWITCH(L246, "jan",1, "feb",2, "mar",3, "apr",4, "may",5, "jun",6, "jul",7, "aug",8, "sep",9, "oct",10, "nov",11, "dec",12, "")</f>
        <v>5</v>
      </c>
      <c r="V246" s="2">
        <f>bank__2[[#This Row],[CallDuration (Seconds)]]/60</f>
        <v>11.216666666666667</v>
      </c>
      <c r="W246" t="str">
        <f>IF(AND(bank__2[[#This Row],[HasHousingLoan]]="yes",bank__2[[#This Row],[HasPersonalLoan]]="yes"),"Both Loans",
IF(bank__2[[#This Row],[HasHousingLoan]]="yes","Only Housing Loan",
IF(bank__2[[#This Row],[HasPersonalLoan]]="yes","Only Personal Loan","No Loan")))</f>
        <v>Only Housing Loan</v>
      </c>
    </row>
    <row r="247" spans="1:23">
      <c r="A247">
        <v>246</v>
      </c>
      <c r="B247">
        <v>36</v>
      </c>
      <c r="C247" t="s">
        <v>43</v>
      </c>
      <c r="D247" t="s">
        <v>19</v>
      </c>
      <c r="E247" t="s">
        <v>45</v>
      </c>
      <c r="F247" t="s">
        <v>21</v>
      </c>
      <c r="G247">
        <v>0</v>
      </c>
      <c r="H247" t="s">
        <v>35</v>
      </c>
      <c r="I247" t="s">
        <v>21</v>
      </c>
      <c r="J247" t="s">
        <v>23</v>
      </c>
      <c r="K247">
        <v>28</v>
      </c>
      <c r="L247" t="s">
        <v>100</v>
      </c>
      <c r="M247">
        <v>60</v>
      </c>
      <c r="N247">
        <v>1</v>
      </c>
      <c r="O247">
        <v>250</v>
      </c>
      <c r="P247">
        <v>1</v>
      </c>
      <c r="Q247" t="s">
        <v>70</v>
      </c>
      <c r="R247" t="s">
        <v>21</v>
      </c>
      <c r="S247" t="str" cm="1">
        <f t="array" ref="S247">_xlfn.IFS(bank__2[[#This Row],[Age]]&lt;30, "Young Adults",bank__2[[#This Row],[Age]]&lt;45, "Middle-Aged Adults",bank__2[[#This Row],[Age]]&lt;60, "Older AdultsOlder Adults", bank__2[[#This Row],[Age]]&gt;=60,"Seniors")</f>
        <v>Middle-Aged Adults</v>
      </c>
      <c r="T247" t="str">
        <f t="shared" si="3"/>
        <v>Yes</v>
      </c>
      <c r="U247" cm="1">
        <f t="array" ref="U247">_xlfn.SWITCH(L247, "jan",1, "feb",2, "mar",3, "apr",4, "may",5, "jun",6, "jul",7, "aug",8, "sep",9, "oct",10, "nov",11, "dec",12, "")</f>
        <v>1</v>
      </c>
      <c r="V247" s="2">
        <f>bank__2[[#This Row],[CallDuration (Seconds)]]/60</f>
        <v>1</v>
      </c>
      <c r="W247" t="str">
        <f>IF(AND(bank__2[[#This Row],[HasHousingLoan]]="yes",bank__2[[#This Row],[HasPersonalLoan]]="yes"),"Both Loans",
IF(bank__2[[#This Row],[HasHousingLoan]]="yes","Only Housing Loan",
IF(bank__2[[#This Row],[HasPersonalLoan]]="yes","Only Personal Loan","No Loan")))</f>
        <v>Only Housing Loan</v>
      </c>
    </row>
    <row r="248" spans="1:23">
      <c r="A248">
        <v>247</v>
      </c>
      <c r="B248">
        <v>42</v>
      </c>
      <c r="C248" t="s">
        <v>43</v>
      </c>
      <c r="D248" t="s">
        <v>19</v>
      </c>
      <c r="E248" t="s">
        <v>33</v>
      </c>
      <c r="F248" t="s">
        <v>21</v>
      </c>
      <c r="G248">
        <v>-189</v>
      </c>
      <c r="H248" t="s">
        <v>35</v>
      </c>
      <c r="I248" t="s">
        <v>21</v>
      </c>
      <c r="J248" t="s">
        <v>30</v>
      </c>
      <c r="K248">
        <v>12</v>
      </c>
      <c r="L248" t="s">
        <v>37</v>
      </c>
      <c r="M248">
        <v>247</v>
      </c>
      <c r="N248">
        <v>2</v>
      </c>
      <c r="O248">
        <v>-1</v>
      </c>
      <c r="P248">
        <v>0</v>
      </c>
      <c r="Q248" t="s">
        <v>30</v>
      </c>
      <c r="R248" t="s">
        <v>21</v>
      </c>
      <c r="S248" t="str" cm="1">
        <f t="array" ref="S248">_xlfn.IFS(bank__2[[#This Row],[Age]]&lt;30, "Young Adults",bank__2[[#This Row],[Age]]&lt;45, "Middle-Aged Adults",bank__2[[#This Row],[Age]]&lt;60, "Older AdultsOlder Adults", bank__2[[#This Row],[Age]]&gt;=60,"Seniors")</f>
        <v>Middle-Aged Adults</v>
      </c>
      <c r="T248" t="str">
        <f t="shared" si="3"/>
        <v>No</v>
      </c>
      <c r="U248" cm="1">
        <f t="array" ref="U248">_xlfn.SWITCH(L248, "jan",1, "feb",2, "mar",3, "apr",4, "may",5, "jun",6, "jul",7, "aug",8, "sep",9, "oct",10, "nov",11, "dec",12, "")</f>
        <v>5</v>
      </c>
      <c r="V248" s="2">
        <f>bank__2[[#This Row],[CallDuration (Seconds)]]/60</f>
        <v>4.1166666666666663</v>
      </c>
      <c r="W248" t="str">
        <f>IF(AND(bank__2[[#This Row],[HasHousingLoan]]="yes",bank__2[[#This Row],[HasPersonalLoan]]="yes"),"Both Loans",
IF(bank__2[[#This Row],[HasHousingLoan]]="yes","Only Housing Loan",
IF(bank__2[[#This Row],[HasPersonalLoan]]="yes","Only Personal Loan","No Loan")))</f>
        <v>Only Housing Loan</v>
      </c>
    </row>
    <row r="249" spans="1:23">
      <c r="A249">
        <v>248</v>
      </c>
      <c r="B249">
        <v>32</v>
      </c>
      <c r="C249" t="s">
        <v>18</v>
      </c>
      <c r="D249" t="s">
        <v>44</v>
      </c>
      <c r="E249" t="s">
        <v>33</v>
      </c>
      <c r="F249" t="s">
        <v>21</v>
      </c>
      <c r="G249">
        <v>0</v>
      </c>
      <c r="H249" t="s">
        <v>21</v>
      </c>
      <c r="I249" t="s">
        <v>21</v>
      </c>
      <c r="J249" t="s">
        <v>23</v>
      </c>
      <c r="K249">
        <v>27</v>
      </c>
      <c r="L249" t="s">
        <v>37</v>
      </c>
      <c r="M249">
        <v>123</v>
      </c>
      <c r="N249">
        <v>2</v>
      </c>
      <c r="O249">
        <v>-1</v>
      </c>
      <c r="P249">
        <v>0</v>
      </c>
      <c r="Q249" t="s">
        <v>30</v>
      </c>
      <c r="R249" t="s">
        <v>21</v>
      </c>
      <c r="S249" t="str" cm="1">
        <f t="array" ref="S249">_xlfn.IFS(bank__2[[#This Row],[Age]]&lt;30, "Young Adults",bank__2[[#This Row],[Age]]&lt;45, "Middle-Aged Adults",bank__2[[#This Row],[Age]]&lt;60, "Older AdultsOlder Adults", bank__2[[#This Row],[Age]]&gt;=60,"Seniors")</f>
        <v>Middle-Aged Adults</v>
      </c>
      <c r="T249" t="str">
        <f t="shared" si="3"/>
        <v>No</v>
      </c>
      <c r="U249" cm="1">
        <f t="array" ref="U249">_xlfn.SWITCH(L249, "jan",1, "feb",2, "mar",3, "apr",4, "may",5, "jun",6, "jul",7, "aug",8, "sep",9, "oct",10, "nov",11, "dec",12, "")</f>
        <v>5</v>
      </c>
      <c r="V249" s="2">
        <f>bank__2[[#This Row],[CallDuration (Seconds)]]/60</f>
        <v>2.0499999999999998</v>
      </c>
      <c r="W249" t="str">
        <f>IF(AND(bank__2[[#This Row],[HasHousingLoan]]="yes",bank__2[[#This Row],[HasPersonalLoan]]="yes"),"Both Loans",
IF(bank__2[[#This Row],[HasHousingLoan]]="yes","Only Housing Loan",
IF(bank__2[[#This Row],[HasPersonalLoan]]="yes","Only Personal Loan","No Loan")))</f>
        <v>No Loan</v>
      </c>
    </row>
    <row r="250" spans="1:23">
      <c r="A250">
        <v>249</v>
      </c>
      <c r="B250">
        <v>42</v>
      </c>
      <c r="C250" t="s">
        <v>43</v>
      </c>
      <c r="D250" t="s">
        <v>19</v>
      </c>
      <c r="E250" t="s">
        <v>45</v>
      </c>
      <c r="F250" t="s">
        <v>21</v>
      </c>
      <c r="G250">
        <v>484</v>
      </c>
      <c r="H250" t="s">
        <v>35</v>
      </c>
      <c r="I250" t="s">
        <v>21</v>
      </c>
      <c r="J250" t="s">
        <v>23</v>
      </c>
      <c r="K250">
        <v>11</v>
      </c>
      <c r="L250" t="s">
        <v>119</v>
      </c>
      <c r="M250">
        <v>144</v>
      </c>
      <c r="N250">
        <v>2</v>
      </c>
      <c r="O250">
        <v>-1</v>
      </c>
      <c r="P250">
        <v>0</v>
      </c>
      <c r="Q250" t="s">
        <v>30</v>
      </c>
      <c r="R250" t="s">
        <v>21</v>
      </c>
      <c r="S250" t="str" cm="1">
        <f t="array" ref="S250">_xlfn.IFS(bank__2[[#This Row],[Age]]&lt;30, "Young Adults",bank__2[[#This Row],[Age]]&lt;45, "Middle-Aged Adults",bank__2[[#This Row],[Age]]&lt;60, "Older AdultsOlder Adults", bank__2[[#This Row],[Age]]&gt;=60,"Seniors")</f>
        <v>Middle-Aged Adults</v>
      </c>
      <c r="T250" t="str">
        <f t="shared" si="3"/>
        <v>No</v>
      </c>
      <c r="U250" cm="1">
        <f t="array" ref="U250">_xlfn.SWITCH(L250, "jan",1, "feb",2, "mar",3, "apr",4, "may",5, "jun",6, "jul",7, "aug",8, "sep",9, "oct",10, "nov",11, "dec",12, "")</f>
        <v>7</v>
      </c>
      <c r="V250" s="2">
        <f>bank__2[[#This Row],[CallDuration (Seconds)]]/60</f>
        <v>2.4</v>
      </c>
      <c r="W250" t="str">
        <f>IF(AND(bank__2[[#This Row],[HasHousingLoan]]="yes",bank__2[[#This Row],[HasPersonalLoan]]="yes"),"Both Loans",
IF(bank__2[[#This Row],[HasHousingLoan]]="yes","Only Housing Loan",
IF(bank__2[[#This Row],[HasPersonalLoan]]="yes","Only Personal Loan","No Loan")))</f>
        <v>Only Housing Loan</v>
      </c>
    </row>
    <row r="251" spans="1:23">
      <c r="A251">
        <v>250</v>
      </c>
      <c r="B251">
        <v>43</v>
      </c>
      <c r="C251" t="s">
        <v>72</v>
      </c>
      <c r="D251" t="s">
        <v>19</v>
      </c>
      <c r="E251" t="s">
        <v>33</v>
      </c>
      <c r="F251" t="s">
        <v>21</v>
      </c>
      <c r="G251">
        <v>0</v>
      </c>
      <c r="H251" t="s">
        <v>21</v>
      </c>
      <c r="I251" t="s">
        <v>35</v>
      </c>
      <c r="J251" t="s">
        <v>23</v>
      </c>
      <c r="K251">
        <v>8</v>
      </c>
      <c r="L251" t="s">
        <v>37</v>
      </c>
      <c r="M251">
        <v>9</v>
      </c>
      <c r="N251">
        <v>2</v>
      </c>
      <c r="O251">
        <v>172</v>
      </c>
      <c r="P251">
        <v>5</v>
      </c>
      <c r="Q251" t="s">
        <v>41</v>
      </c>
      <c r="R251" t="s">
        <v>21</v>
      </c>
      <c r="S251" t="str" cm="1">
        <f t="array" ref="S251">_xlfn.IFS(bank__2[[#This Row],[Age]]&lt;30, "Young Adults",bank__2[[#This Row],[Age]]&lt;45, "Middle-Aged Adults",bank__2[[#This Row],[Age]]&lt;60, "Older AdultsOlder Adults", bank__2[[#This Row],[Age]]&gt;=60,"Seniors")</f>
        <v>Middle-Aged Adults</v>
      </c>
      <c r="T251" t="str">
        <f t="shared" si="3"/>
        <v>Yes</v>
      </c>
      <c r="U251" cm="1">
        <f t="array" ref="U251">_xlfn.SWITCH(L251, "jan",1, "feb",2, "mar",3, "apr",4, "may",5, "jun",6, "jul",7, "aug",8, "sep",9, "oct",10, "nov",11, "dec",12, "")</f>
        <v>5</v>
      </c>
      <c r="V251" s="2">
        <f>bank__2[[#This Row],[CallDuration (Seconds)]]/60</f>
        <v>0.15</v>
      </c>
      <c r="W251" t="str">
        <f>IF(AND(bank__2[[#This Row],[HasHousingLoan]]="yes",bank__2[[#This Row],[HasPersonalLoan]]="yes"),"Both Loans",
IF(bank__2[[#This Row],[HasHousingLoan]]="yes","Only Housing Loan",
IF(bank__2[[#This Row],[HasPersonalLoan]]="yes","Only Personal Loan","No Loan")))</f>
        <v>Only Personal Loan</v>
      </c>
    </row>
    <row r="252" spans="1:23">
      <c r="A252">
        <v>251</v>
      </c>
      <c r="B252">
        <v>31</v>
      </c>
      <c r="C252" t="s">
        <v>43</v>
      </c>
      <c r="D252" t="s">
        <v>19</v>
      </c>
      <c r="E252" t="s">
        <v>45</v>
      </c>
      <c r="F252" t="s">
        <v>21</v>
      </c>
      <c r="G252">
        <v>395</v>
      </c>
      <c r="H252" t="s">
        <v>35</v>
      </c>
      <c r="I252" t="s">
        <v>21</v>
      </c>
      <c r="J252" t="s">
        <v>23</v>
      </c>
      <c r="K252">
        <v>9</v>
      </c>
      <c r="L252" t="s">
        <v>61</v>
      </c>
      <c r="M252">
        <v>155</v>
      </c>
      <c r="N252">
        <v>3</v>
      </c>
      <c r="O252">
        <v>-1</v>
      </c>
      <c r="P252">
        <v>0</v>
      </c>
      <c r="Q252" t="s">
        <v>30</v>
      </c>
      <c r="R252" t="s">
        <v>21</v>
      </c>
      <c r="S252" t="str" cm="1">
        <f t="array" ref="S252">_xlfn.IFS(bank__2[[#This Row],[Age]]&lt;30, "Young Adults",bank__2[[#This Row],[Age]]&lt;45, "Middle-Aged Adults",bank__2[[#This Row],[Age]]&lt;60, "Older AdultsOlder Adults", bank__2[[#This Row],[Age]]&gt;=60,"Seniors")</f>
        <v>Middle-Aged Adults</v>
      </c>
      <c r="T252" t="str">
        <f t="shared" si="3"/>
        <v>No</v>
      </c>
      <c r="U252" cm="1">
        <f t="array" ref="U252">_xlfn.SWITCH(L252, "jan",1, "feb",2, "mar",3, "apr",4, "may",5, "jun",6, "jul",7, "aug",8, "sep",9, "oct",10, "nov",11, "dec",12, "")</f>
        <v>2</v>
      </c>
      <c r="V252" s="2">
        <f>bank__2[[#This Row],[CallDuration (Seconds)]]/60</f>
        <v>2.5833333333333335</v>
      </c>
      <c r="W252" t="str">
        <f>IF(AND(bank__2[[#This Row],[HasHousingLoan]]="yes",bank__2[[#This Row],[HasPersonalLoan]]="yes"),"Both Loans",
IF(bank__2[[#This Row],[HasHousingLoan]]="yes","Only Housing Loan",
IF(bank__2[[#This Row],[HasPersonalLoan]]="yes","Only Personal Loan","No Loan")))</f>
        <v>Only Housing Loan</v>
      </c>
    </row>
    <row r="253" spans="1:23">
      <c r="A253">
        <v>252</v>
      </c>
      <c r="B253">
        <v>32</v>
      </c>
      <c r="C253" t="s">
        <v>43</v>
      </c>
      <c r="D253" t="s">
        <v>19</v>
      </c>
      <c r="E253" t="s">
        <v>45</v>
      </c>
      <c r="F253" t="s">
        <v>21</v>
      </c>
      <c r="G253">
        <v>2349</v>
      </c>
      <c r="H253" t="s">
        <v>21</v>
      </c>
      <c r="I253" t="s">
        <v>21</v>
      </c>
      <c r="J253" t="s">
        <v>23</v>
      </c>
      <c r="K253">
        <v>14</v>
      </c>
      <c r="L253" t="s">
        <v>92</v>
      </c>
      <c r="M253">
        <v>134</v>
      </c>
      <c r="N253">
        <v>5</v>
      </c>
      <c r="O253">
        <v>-1</v>
      </c>
      <c r="P253">
        <v>0</v>
      </c>
      <c r="Q253" t="s">
        <v>30</v>
      </c>
      <c r="R253" t="s">
        <v>21</v>
      </c>
      <c r="S253" t="str" cm="1">
        <f t="array" ref="S253">_xlfn.IFS(bank__2[[#This Row],[Age]]&lt;30, "Young Adults",bank__2[[#This Row],[Age]]&lt;45, "Middle-Aged Adults",bank__2[[#This Row],[Age]]&lt;60, "Older AdultsOlder Adults", bank__2[[#This Row],[Age]]&gt;=60,"Seniors")</f>
        <v>Middle-Aged Adults</v>
      </c>
      <c r="T253" t="str">
        <f t="shared" si="3"/>
        <v>No</v>
      </c>
      <c r="U253" cm="1">
        <f t="array" ref="U253">_xlfn.SWITCH(L253, "jan",1, "feb",2, "mar",3, "apr",4, "may",5, "jun",6, "jul",7, "aug",8, "sep",9, "oct",10, "nov",11, "dec",12, "")</f>
        <v>8</v>
      </c>
      <c r="V253" s="2">
        <f>bank__2[[#This Row],[CallDuration (Seconds)]]/60</f>
        <v>2.2333333333333334</v>
      </c>
      <c r="W253" t="str">
        <f>IF(AND(bank__2[[#This Row],[HasHousingLoan]]="yes",bank__2[[#This Row],[HasPersonalLoan]]="yes"),"Both Loans",
IF(bank__2[[#This Row],[HasHousingLoan]]="yes","Only Housing Loan",
IF(bank__2[[#This Row],[HasPersonalLoan]]="yes","Only Personal Loan","No Loan")))</f>
        <v>No Loan</v>
      </c>
    </row>
    <row r="254" spans="1:23">
      <c r="A254">
        <v>253</v>
      </c>
      <c r="B254">
        <v>55</v>
      </c>
      <c r="C254" t="s">
        <v>56</v>
      </c>
      <c r="D254" t="s">
        <v>122</v>
      </c>
      <c r="E254" t="s">
        <v>20</v>
      </c>
      <c r="F254" t="s">
        <v>21</v>
      </c>
      <c r="G254">
        <v>410</v>
      </c>
      <c r="H254" t="s">
        <v>21</v>
      </c>
      <c r="I254" t="s">
        <v>35</v>
      </c>
      <c r="J254" t="s">
        <v>23</v>
      </c>
      <c r="K254">
        <v>11</v>
      </c>
      <c r="L254" t="s">
        <v>119</v>
      </c>
      <c r="M254">
        <v>221</v>
      </c>
      <c r="N254">
        <v>2</v>
      </c>
      <c r="O254">
        <v>-1</v>
      </c>
      <c r="P254">
        <v>0</v>
      </c>
      <c r="Q254" t="s">
        <v>30</v>
      </c>
      <c r="R254" t="s">
        <v>21</v>
      </c>
      <c r="S254" t="str" cm="1">
        <f t="array" ref="S254">_xlfn.IFS(bank__2[[#This Row],[Age]]&lt;30, "Young Adults",bank__2[[#This Row],[Age]]&lt;45, "Middle-Aged Adults",bank__2[[#This Row],[Age]]&lt;60, "Older AdultsOlder Adults", bank__2[[#This Row],[Age]]&gt;=60,"Seniors")</f>
        <v>Older AdultsOlder Adults</v>
      </c>
      <c r="T254" t="str">
        <f t="shared" si="3"/>
        <v>No</v>
      </c>
      <c r="U254" cm="1">
        <f t="array" ref="U254">_xlfn.SWITCH(L254, "jan",1, "feb",2, "mar",3, "apr",4, "may",5, "jun",6, "jul",7, "aug",8, "sep",9, "oct",10, "nov",11, "dec",12, "")</f>
        <v>7</v>
      </c>
      <c r="V254" s="2">
        <f>bank__2[[#This Row],[CallDuration (Seconds)]]/60</f>
        <v>3.6833333333333331</v>
      </c>
      <c r="W254" t="str">
        <f>IF(AND(bank__2[[#This Row],[HasHousingLoan]]="yes",bank__2[[#This Row],[HasPersonalLoan]]="yes"),"Both Loans",
IF(bank__2[[#This Row],[HasHousingLoan]]="yes","Only Housing Loan",
IF(bank__2[[#This Row],[HasPersonalLoan]]="yes","Only Personal Loan","No Loan")))</f>
        <v>Only Personal Loan</v>
      </c>
    </row>
    <row r="255" spans="1:23">
      <c r="A255">
        <v>254</v>
      </c>
      <c r="B255">
        <v>58</v>
      </c>
      <c r="C255" t="s">
        <v>144</v>
      </c>
      <c r="D255" t="s">
        <v>19</v>
      </c>
      <c r="E255" t="s">
        <v>20</v>
      </c>
      <c r="F255" t="s">
        <v>21</v>
      </c>
      <c r="G255">
        <v>3401</v>
      </c>
      <c r="H255" t="s">
        <v>35</v>
      </c>
      <c r="I255" t="s">
        <v>21</v>
      </c>
      <c r="J255" t="s">
        <v>23</v>
      </c>
      <c r="K255">
        <v>3</v>
      </c>
      <c r="L255" t="s">
        <v>61</v>
      </c>
      <c r="M255">
        <v>84</v>
      </c>
      <c r="N255">
        <v>3</v>
      </c>
      <c r="O255">
        <v>265</v>
      </c>
      <c r="P255">
        <v>2</v>
      </c>
      <c r="Q255" t="s">
        <v>41</v>
      </c>
      <c r="R255" t="s">
        <v>21</v>
      </c>
      <c r="S255" t="str" cm="1">
        <f t="array" ref="S255">_xlfn.IFS(bank__2[[#This Row],[Age]]&lt;30, "Young Adults",bank__2[[#This Row],[Age]]&lt;45, "Middle-Aged Adults",bank__2[[#This Row],[Age]]&lt;60, "Older AdultsOlder Adults", bank__2[[#This Row],[Age]]&gt;=60,"Seniors")</f>
        <v>Older AdultsOlder Adults</v>
      </c>
      <c r="T255" t="str">
        <f t="shared" si="3"/>
        <v>Yes</v>
      </c>
      <c r="U255" cm="1">
        <f t="array" ref="U255">_xlfn.SWITCH(L255, "jan",1, "feb",2, "mar",3, "apr",4, "may",5, "jun",6, "jul",7, "aug",8, "sep",9, "oct",10, "nov",11, "dec",12, "")</f>
        <v>2</v>
      </c>
      <c r="V255" s="2">
        <f>bank__2[[#This Row],[CallDuration (Seconds)]]/60</f>
        <v>1.4</v>
      </c>
      <c r="W255" t="str">
        <f>IF(AND(bank__2[[#This Row],[HasHousingLoan]]="yes",bank__2[[#This Row],[HasPersonalLoan]]="yes"),"Both Loans",
IF(bank__2[[#This Row],[HasHousingLoan]]="yes","Only Housing Loan",
IF(bank__2[[#This Row],[HasPersonalLoan]]="yes","Only Personal Loan","No Loan")))</f>
        <v>Only Housing Loan</v>
      </c>
    </row>
    <row r="256" spans="1:23">
      <c r="A256">
        <v>255</v>
      </c>
      <c r="B256">
        <v>46</v>
      </c>
      <c r="C256" t="s">
        <v>56</v>
      </c>
      <c r="D256" t="s">
        <v>19</v>
      </c>
      <c r="E256" t="s">
        <v>20</v>
      </c>
      <c r="F256" t="s">
        <v>21</v>
      </c>
      <c r="G256">
        <v>222</v>
      </c>
      <c r="H256" t="s">
        <v>21</v>
      </c>
      <c r="I256" t="s">
        <v>21</v>
      </c>
      <c r="J256" t="s">
        <v>23</v>
      </c>
      <c r="K256">
        <v>8</v>
      </c>
      <c r="L256" t="s">
        <v>92</v>
      </c>
      <c r="M256">
        <v>71</v>
      </c>
      <c r="N256">
        <v>2</v>
      </c>
      <c r="O256">
        <v>-1</v>
      </c>
      <c r="P256">
        <v>0</v>
      </c>
      <c r="Q256" t="s">
        <v>30</v>
      </c>
      <c r="R256" t="s">
        <v>21</v>
      </c>
      <c r="S256" t="str" cm="1">
        <f t="array" ref="S256">_xlfn.IFS(bank__2[[#This Row],[Age]]&lt;30, "Young Adults",bank__2[[#This Row],[Age]]&lt;45, "Middle-Aged Adults",bank__2[[#This Row],[Age]]&lt;60, "Older AdultsOlder Adults", bank__2[[#This Row],[Age]]&gt;=60,"Seniors")</f>
        <v>Older AdultsOlder Adults</v>
      </c>
      <c r="T256" t="str">
        <f t="shared" si="3"/>
        <v>No</v>
      </c>
      <c r="U256" cm="1">
        <f t="array" ref="U256">_xlfn.SWITCH(L256, "jan",1, "feb",2, "mar",3, "apr",4, "may",5, "jun",6, "jul",7, "aug",8, "sep",9, "oct",10, "nov",11, "dec",12, "")</f>
        <v>8</v>
      </c>
      <c r="V256" s="2">
        <f>bank__2[[#This Row],[CallDuration (Seconds)]]/60</f>
        <v>1.1833333333333333</v>
      </c>
      <c r="W256" t="str">
        <f>IF(AND(bank__2[[#This Row],[HasHousingLoan]]="yes",bank__2[[#This Row],[HasPersonalLoan]]="yes"),"Both Loans",
IF(bank__2[[#This Row],[HasHousingLoan]]="yes","Only Housing Loan",
IF(bank__2[[#This Row],[HasPersonalLoan]]="yes","Only Personal Loan","No Loan")))</f>
        <v>No Loan</v>
      </c>
    </row>
    <row r="257" spans="1:23">
      <c r="A257">
        <v>256</v>
      </c>
      <c r="B257">
        <v>55</v>
      </c>
      <c r="C257" t="s">
        <v>56</v>
      </c>
      <c r="D257" t="s">
        <v>19</v>
      </c>
      <c r="E257" t="s">
        <v>33</v>
      </c>
      <c r="F257" t="s">
        <v>21</v>
      </c>
      <c r="G257">
        <v>989</v>
      </c>
      <c r="H257" t="s">
        <v>35</v>
      </c>
      <c r="I257" t="s">
        <v>35</v>
      </c>
      <c r="J257" t="s">
        <v>30</v>
      </c>
      <c r="K257">
        <v>23</v>
      </c>
      <c r="L257" t="s">
        <v>37</v>
      </c>
      <c r="M257">
        <v>246</v>
      </c>
      <c r="N257">
        <v>4</v>
      </c>
      <c r="O257">
        <v>-1</v>
      </c>
      <c r="P257">
        <v>0</v>
      </c>
      <c r="Q257" t="s">
        <v>30</v>
      </c>
      <c r="R257" t="s">
        <v>21</v>
      </c>
      <c r="S257" t="str" cm="1">
        <f t="array" ref="S257">_xlfn.IFS(bank__2[[#This Row],[Age]]&lt;30, "Young Adults",bank__2[[#This Row],[Age]]&lt;45, "Middle-Aged Adults",bank__2[[#This Row],[Age]]&lt;60, "Older AdultsOlder Adults", bank__2[[#This Row],[Age]]&gt;=60,"Seniors")</f>
        <v>Older AdultsOlder Adults</v>
      </c>
      <c r="T257" t="str">
        <f t="shared" si="3"/>
        <v>No</v>
      </c>
      <c r="U257" cm="1">
        <f t="array" ref="U257">_xlfn.SWITCH(L257, "jan",1, "feb",2, "mar",3, "apr",4, "may",5, "jun",6, "jul",7, "aug",8, "sep",9, "oct",10, "nov",11, "dec",12, "")</f>
        <v>5</v>
      </c>
      <c r="V257" s="2">
        <f>bank__2[[#This Row],[CallDuration (Seconds)]]/60</f>
        <v>4.0999999999999996</v>
      </c>
      <c r="W257" t="str">
        <f>IF(AND(bank__2[[#This Row],[HasHousingLoan]]="yes",bank__2[[#This Row],[HasPersonalLoan]]="yes"),"Both Loans",
IF(bank__2[[#This Row],[HasHousingLoan]]="yes","Only Housing Loan",
IF(bank__2[[#This Row],[HasPersonalLoan]]="yes","Only Personal Loan","No Loan")))</f>
        <v>Both Loans</v>
      </c>
    </row>
    <row r="258" spans="1:23">
      <c r="A258">
        <v>257</v>
      </c>
      <c r="B258">
        <v>34</v>
      </c>
      <c r="C258" t="s">
        <v>43</v>
      </c>
      <c r="D258" t="s">
        <v>19</v>
      </c>
      <c r="E258" t="s">
        <v>45</v>
      </c>
      <c r="F258" t="s">
        <v>21</v>
      </c>
      <c r="G258">
        <v>415</v>
      </c>
      <c r="H258" t="s">
        <v>21</v>
      </c>
      <c r="I258" t="s">
        <v>35</v>
      </c>
      <c r="J258" t="s">
        <v>23</v>
      </c>
      <c r="K258">
        <v>23</v>
      </c>
      <c r="L258" t="s">
        <v>119</v>
      </c>
      <c r="M258">
        <v>361</v>
      </c>
      <c r="N258">
        <v>2</v>
      </c>
      <c r="O258">
        <v>-1</v>
      </c>
      <c r="P258">
        <v>0</v>
      </c>
      <c r="Q258" t="s">
        <v>30</v>
      </c>
      <c r="R258" t="s">
        <v>21</v>
      </c>
      <c r="S258" t="str" cm="1">
        <f t="array" ref="S258">_xlfn.IFS(bank__2[[#This Row],[Age]]&lt;30, "Young Adults",bank__2[[#This Row],[Age]]&lt;45, "Middle-Aged Adults",bank__2[[#This Row],[Age]]&lt;60, "Older AdultsOlder Adults", bank__2[[#This Row],[Age]]&gt;=60,"Seniors")</f>
        <v>Middle-Aged Adults</v>
      </c>
      <c r="T258" t="str">
        <f t="shared" ref="T258:T321" si="4">IF(O258=-1, "No", "Yes")</f>
        <v>No</v>
      </c>
      <c r="U258" cm="1">
        <f t="array" ref="U258">_xlfn.SWITCH(L258, "jan",1, "feb",2, "mar",3, "apr",4, "may",5, "jun",6, "jul",7, "aug",8, "sep",9, "oct",10, "nov",11, "dec",12, "")</f>
        <v>7</v>
      </c>
      <c r="V258" s="2">
        <f>bank__2[[#This Row],[CallDuration (Seconds)]]/60</f>
        <v>6.0166666666666666</v>
      </c>
      <c r="W258" t="str">
        <f>IF(AND(bank__2[[#This Row],[HasHousingLoan]]="yes",bank__2[[#This Row],[HasPersonalLoan]]="yes"),"Both Loans",
IF(bank__2[[#This Row],[HasHousingLoan]]="yes","Only Housing Loan",
IF(bank__2[[#This Row],[HasPersonalLoan]]="yes","Only Personal Loan","No Loan")))</f>
        <v>Only Personal Loan</v>
      </c>
    </row>
    <row r="259" spans="1:23">
      <c r="A259">
        <v>258</v>
      </c>
      <c r="B259">
        <v>28</v>
      </c>
      <c r="C259" t="s">
        <v>18</v>
      </c>
      <c r="D259" t="s">
        <v>44</v>
      </c>
      <c r="E259" t="s">
        <v>33</v>
      </c>
      <c r="F259" t="s">
        <v>21</v>
      </c>
      <c r="G259">
        <v>16</v>
      </c>
      <c r="H259" t="s">
        <v>21</v>
      </c>
      <c r="I259" t="s">
        <v>21</v>
      </c>
      <c r="J259" t="s">
        <v>23</v>
      </c>
      <c r="K259">
        <v>12</v>
      </c>
      <c r="L259" t="s">
        <v>92</v>
      </c>
      <c r="M259">
        <v>119</v>
      </c>
      <c r="N259">
        <v>4</v>
      </c>
      <c r="O259">
        <v>-1</v>
      </c>
      <c r="P259">
        <v>0</v>
      </c>
      <c r="Q259" t="s">
        <v>30</v>
      </c>
      <c r="R259" t="s">
        <v>21</v>
      </c>
      <c r="S259" t="str" cm="1">
        <f t="array" ref="S259">_xlfn.IFS(bank__2[[#This Row],[Age]]&lt;30, "Young Adults",bank__2[[#This Row],[Age]]&lt;45, "Middle-Aged Adults",bank__2[[#This Row],[Age]]&lt;60, "Older AdultsOlder Adults", bank__2[[#This Row],[Age]]&gt;=60,"Seniors")</f>
        <v>Young Adults</v>
      </c>
      <c r="T259" t="str">
        <f t="shared" si="4"/>
        <v>No</v>
      </c>
      <c r="U259" cm="1">
        <f t="array" ref="U259">_xlfn.SWITCH(L259, "jan",1, "feb",2, "mar",3, "apr",4, "may",5, "jun",6, "jul",7, "aug",8, "sep",9, "oct",10, "nov",11, "dec",12, "")</f>
        <v>8</v>
      </c>
      <c r="V259" s="2">
        <f>bank__2[[#This Row],[CallDuration (Seconds)]]/60</f>
        <v>1.9833333333333334</v>
      </c>
      <c r="W259" t="str">
        <f>IF(AND(bank__2[[#This Row],[HasHousingLoan]]="yes",bank__2[[#This Row],[HasPersonalLoan]]="yes"),"Both Loans",
IF(bank__2[[#This Row],[HasHousingLoan]]="yes","Only Housing Loan",
IF(bank__2[[#This Row],[HasPersonalLoan]]="yes","Only Personal Loan","No Loan")))</f>
        <v>No Loan</v>
      </c>
    </row>
    <row r="260" spans="1:23">
      <c r="A260">
        <v>259</v>
      </c>
      <c r="B260">
        <v>42</v>
      </c>
      <c r="C260" t="s">
        <v>72</v>
      </c>
      <c r="D260" t="s">
        <v>122</v>
      </c>
      <c r="E260" t="s">
        <v>45</v>
      </c>
      <c r="F260" t="s">
        <v>21</v>
      </c>
      <c r="G260">
        <v>7190</v>
      </c>
      <c r="H260" t="s">
        <v>35</v>
      </c>
      <c r="I260" t="s">
        <v>21</v>
      </c>
      <c r="J260" t="s">
        <v>23</v>
      </c>
      <c r="K260">
        <v>29</v>
      </c>
      <c r="L260" t="s">
        <v>119</v>
      </c>
      <c r="M260">
        <v>375</v>
      </c>
      <c r="N260">
        <v>2</v>
      </c>
      <c r="O260">
        <v>-1</v>
      </c>
      <c r="P260">
        <v>0</v>
      </c>
      <c r="Q260" t="s">
        <v>30</v>
      </c>
      <c r="R260" t="s">
        <v>21</v>
      </c>
      <c r="S260" t="str" cm="1">
        <f t="array" ref="S260">_xlfn.IFS(bank__2[[#This Row],[Age]]&lt;30, "Young Adults",bank__2[[#This Row],[Age]]&lt;45, "Middle-Aged Adults",bank__2[[#This Row],[Age]]&lt;60, "Older AdultsOlder Adults", bank__2[[#This Row],[Age]]&gt;=60,"Seniors")</f>
        <v>Middle-Aged Adults</v>
      </c>
      <c r="T260" t="str">
        <f t="shared" si="4"/>
        <v>No</v>
      </c>
      <c r="U260" cm="1">
        <f t="array" ref="U260">_xlfn.SWITCH(L260, "jan",1, "feb",2, "mar",3, "apr",4, "may",5, "jun",6, "jul",7, "aug",8, "sep",9, "oct",10, "nov",11, "dec",12, "")</f>
        <v>7</v>
      </c>
      <c r="V260" s="2">
        <f>bank__2[[#This Row],[CallDuration (Seconds)]]/60</f>
        <v>6.25</v>
      </c>
      <c r="W260" t="str">
        <f>IF(AND(bank__2[[#This Row],[HasHousingLoan]]="yes",bank__2[[#This Row],[HasPersonalLoan]]="yes"),"Both Loans",
IF(bank__2[[#This Row],[HasHousingLoan]]="yes","Only Housing Loan",
IF(bank__2[[#This Row],[HasPersonalLoan]]="yes","Only Personal Loan","No Loan")))</f>
        <v>Only Housing Loan</v>
      </c>
    </row>
    <row r="261" spans="1:23">
      <c r="A261">
        <v>260</v>
      </c>
      <c r="B261">
        <v>29</v>
      </c>
      <c r="C261" t="s">
        <v>56</v>
      </c>
      <c r="D261" t="s">
        <v>44</v>
      </c>
      <c r="E261" t="s">
        <v>33</v>
      </c>
      <c r="F261" t="s">
        <v>21</v>
      </c>
      <c r="G261">
        <v>482</v>
      </c>
      <c r="H261" t="s">
        <v>21</v>
      </c>
      <c r="I261" t="s">
        <v>35</v>
      </c>
      <c r="J261" t="s">
        <v>23</v>
      </c>
      <c r="K261">
        <v>10</v>
      </c>
      <c r="L261" t="s">
        <v>119</v>
      </c>
      <c r="M261">
        <v>1097</v>
      </c>
      <c r="N261">
        <v>3</v>
      </c>
      <c r="O261">
        <v>-1</v>
      </c>
      <c r="P261">
        <v>0</v>
      </c>
      <c r="Q261" t="s">
        <v>30</v>
      </c>
      <c r="R261" t="s">
        <v>35</v>
      </c>
      <c r="S261" t="str" cm="1">
        <f t="array" ref="S261">_xlfn.IFS(bank__2[[#This Row],[Age]]&lt;30, "Young Adults",bank__2[[#This Row],[Age]]&lt;45, "Middle-Aged Adults",bank__2[[#This Row],[Age]]&lt;60, "Older AdultsOlder Adults", bank__2[[#This Row],[Age]]&gt;=60,"Seniors")</f>
        <v>Young Adults</v>
      </c>
      <c r="T261" t="str">
        <f t="shared" si="4"/>
        <v>No</v>
      </c>
      <c r="U261" cm="1">
        <f t="array" ref="U261">_xlfn.SWITCH(L261, "jan",1, "feb",2, "mar",3, "apr",4, "may",5, "jun",6, "jul",7, "aug",8, "sep",9, "oct",10, "nov",11, "dec",12, "")</f>
        <v>7</v>
      </c>
      <c r="V261" s="2">
        <f>bank__2[[#This Row],[CallDuration (Seconds)]]/60</f>
        <v>18.283333333333335</v>
      </c>
      <c r="W261" t="str">
        <f>IF(AND(bank__2[[#This Row],[HasHousingLoan]]="yes",bank__2[[#This Row],[HasPersonalLoan]]="yes"),"Both Loans",
IF(bank__2[[#This Row],[HasHousingLoan]]="yes","Only Housing Loan",
IF(bank__2[[#This Row],[HasPersonalLoan]]="yes","Only Personal Loan","No Loan")))</f>
        <v>Only Personal Loan</v>
      </c>
    </row>
    <row r="262" spans="1:23">
      <c r="A262">
        <v>261</v>
      </c>
      <c r="B262">
        <v>54</v>
      </c>
      <c r="C262" t="s">
        <v>135</v>
      </c>
      <c r="D262" t="s">
        <v>19</v>
      </c>
      <c r="E262" t="s">
        <v>33</v>
      </c>
      <c r="F262" t="s">
        <v>21</v>
      </c>
      <c r="G262">
        <v>209</v>
      </c>
      <c r="H262" t="s">
        <v>35</v>
      </c>
      <c r="I262" t="s">
        <v>35</v>
      </c>
      <c r="J262" t="s">
        <v>23</v>
      </c>
      <c r="K262">
        <v>25</v>
      </c>
      <c r="L262" t="s">
        <v>119</v>
      </c>
      <c r="M262">
        <v>97</v>
      </c>
      <c r="N262">
        <v>1</v>
      </c>
      <c r="O262">
        <v>-1</v>
      </c>
      <c r="P262">
        <v>0</v>
      </c>
      <c r="Q262" t="s">
        <v>30</v>
      </c>
      <c r="R262" t="s">
        <v>21</v>
      </c>
      <c r="S262" t="str" cm="1">
        <f t="array" ref="S262">_xlfn.IFS(bank__2[[#This Row],[Age]]&lt;30, "Young Adults",bank__2[[#This Row],[Age]]&lt;45, "Middle-Aged Adults",bank__2[[#This Row],[Age]]&lt;60, "Older AdultsOlder Adults", bank__2[[#This Row],[Age]]&gt;=60,"Seniors")</f>
        <v>Older AdultsOlder Adults</v>
      </c>
      <c r="T262" t="str">
        <f t="shared" si="4"/>
        <v>No</v>
      </c>
      <c r="U262" cm="1">
        <f t="array" ref="U262">_xlfn.SWITCH(L262, "jan",1, "feb",2, "mar",3, "apr",4, "may",5, "jun",6, "jul",7, "aug",8, "sep",9, "oct",10, "nov",11, "dec",12, "")</f>
        <v>7</v>
      </c>
      <c r="V262" s="2">
        <f>bank__2[[#This Row],[CallDuration (Seconds)]]/60</f>
        <v>1.6166666666666667</v>
      </c>
      <c r="W262" t="str">
        <f>IF(AND(bank__2[[#This Row],[HasHousingLoan]]="yes",bank__2[[#This Row],[HasPersonalLoan]]="yes"),"Both Loans",
IF(bank__2[[#This Row],[HasHousingLoan]]="yes","Only Housing Loan",
IF(bank__2[[#This Row],[HasPersonalLoan]]="yes","Only Personal Loan","No Loan")))</f>
        <v>Both Loans</v>
      </c>
    </row>
    <row r="263" spans="1:23">
      <c r="A263">
        <v>262</v>
      </c>
      <c r="B263">
        <v>32</v>
      </c>
      <c r="C263" t="s">
        <v>72</v>
      </c>
      <c r="D263" t="s">
        <v>44</v>
      </c>
      <c r="E263" t="s">
        <v>33</v>
      </c>
      <c r="F263" t="s">
        <v>21</v>
      </c>
      <c r="G263">
        <v>0</v>
      </c>
      <c r="H263" t="s">
        <v>21</v>
      </c>
      <c r="I263" t="s">
        <v>21</v>
      </c>
      <c r="J263" t="s">
        <v>23</v>
      </c>
      <c r="K263">
        <v>26</v>
      </c>
      <c r="L263" t="s">
        <v>92</v>
      </c>
      <c r="M263">
        <v>181</v>
      </c>
      <c r="N263">
        <v>2</v>
      </c>
      <c r="O263">
        <v>-1</v>
      </c>
      <c r="P263">
        <v>0</v>
      </c>
      <c r="Q263" t="s">
        <v>30</v>
      </c>
      <c r="R263" t="s">
        <v>21</v>
      </c>
      <c r="S263" t="str" cm="1">
        <f t="array" ref="S263">_xlfn.IFS(bank__2[[#This Row],[Age]]&lt;30, "Young Adults",bank__2[[#This Row],[Age]]&lt;45, "Middle-Aged Adults",bank__2[[#This Row],[Age]]&lt;60, "Older AdultsOlder Adults", bank__2[[#This Row],[Age]]&gt;=60,"Seniors")</f>
        <v>Middle-Aged Adults</v>
      </c>
      <c r="T263" t="str">
        <f t="shared" si="4"/>
        <v>No</v>
      </c>
      <c r="U263" cm="1">
        <f t="array" ref="U263">_xlfn.SWITCH(L263, "jan",1, "feb",2, "mar",3, "apr",4, "may",5, "jun",6, "jul",7, "aug",8, "sep",9, "oct",10, "nov",11, "dec",12, "")</f>
        <v>8</v>
      </c>
      <c r="V263" s="2">
        <f>bank__2[[#This Row],[CallDuration (Seconds)]]/60</f>
        <v>3.0166666666666666</v>
      </c>
      <c r="W263" t="str">
        <f>IF(AND(bank__2[[#This Row],[HasHousingLoan]]="yes",bank__2[[#This Row],[HasPersonalLoan]]="yes"),"Both Loans",
IF(bank__2[[#This Row],[HasHousingLoan]]="yes","Only Housing Loan",
IF(bank__2[[#This Row],[HasPersonalLoan]]="yes","Only Personal Loan","No Loan")))</f>
        <v>No Loan</v>
      </c>
    </row>
    <row r="264" spans="1:23">
      <c r="A264">
        <v>263</v>
      </c>
      <c r="B264">
        <v>39</v>
      </c>
      <c r="C264" t="s">
        <v>72</v>
      </c>
      <c r="D264" t="s">
        <v>44</v>
      </c>
      <c r="E264" t="s">
        <v>45</v>
      </c>
      <c r="F264" t="s">
        <v>21</v>
      </c>
      <c r="G264">
        <v>5803</v>
      </c>
      <c r="H264" t="s">
        <v>21</v>
      </c>
      <c r="I264" t="s">
        <v>21</v>
      </c>
      <c r="J264" t="s">
        <v>23</v>
      </c>
      <c r="K264">
        <v>2</v>
      </c>
      <c r="L264" t="s">
        <v>61</v>
      </c>
      <c r="M264">
        <v>83</v>
      </c>
      <c r="N264">
        <v>3</v>
      </c>
      <c r="O264">
        <v>-1</v>
      </c>
      <c r="P264">
        <v>0</v>
      </c>
      <c r="Q264" t="s">
        <v>30</v>
      </c>
      <c r="R264" t="s">
        <v>21</v>
      </c>
      <c r="S264" t="str" cm="1">
        <f t="array" ref="S264">_xlfn.IFS(bank__2[[#This Row],[Age]]&lt;30, "Young Adults",bank__2[[#This Row],[Age]]&lt;45, "Middle-Aged Adults",bank__2[[#This Row],[Age]]&lt;60, "Older AdultsOlder Adults", bank__2[[#This Row],[Age]]&gt;=60,"Seniors")</f>
        <v>Middle-Aged Adults</v>
      </c>
      <c r="T264" t="str">
        <f t="shared" si="4"/>
        <v>No</v>
      </c>
      <c r="U264" cm="1">
        <f t="array" ref="U264">_xlfn.SWITCH(L264, "jan",1, "feb",2, "mar",3, "apr",4, "may",5, "jun",6, "jul",7, "aug",8, "sep",9, "oct",10, "nov",11, "dec",12, "")</f>
        <v>2</v>
      </c>
      <c r="V264" s="2">
        <f>bank__2[[#This Row],[CallDuration (Seconds)]]/60</f>
        <v>1.3833333333333333</v>
      </c>
      <c r="W264" t="str">
        <f>IF(AND(bank__2[[#This Row],[HasHousingLoan]]="yes",bank__2[[#This Row],[HasPersonalLoan]]="yes"),"Both Loans",
IF(bank__2[[#This Row],[HasHousingLoan]]="yes","Only Housing Loan",
IF(bank__2[[#This Row],[HasPersonalLoan]]="yes","Only Personal Loan","No Loan")))</f>
        <v>No Loan</v>
      </c>
    </row>
    <row r="265" spans="1:23">
      <c r="A265">
        <v>264</v>
      </c>
      <c r="B265">
        <v>53</v>
      </c>
      <c r="C265" t="s">
        <v>77</v>
      </c>
      <c r="D265" t="s">
        <v>19</v>
      </c>
      <c r="E265" t="s">
        <v>45</v>
      </c>
      <c r="F265" t="s">
        <v>21</v>
      </c>
      <c r="G265">
        <v>624</v>
      </c>
      <c r="H265" t="s">
        <v>21</v>
      </c>
      <c r="I265" t="s">
        <v>35</v>
      </c>
      <c r="J265" t="s">
        <v>23</v>
      </c>
      <c r="K265">
        <v>21</v>
      </c>
      <c r="L265" t="s">
        <v>119</v>
      </c>
      <c r="M265">
        <v>180</v>
      </c>
      <c r="N265">
        <v>4</v>
      </c>
      <c r="O265">
        <v>-1</v>
      </c>
      <c r="P265">
        <v>0</v>
      </c>
      <c r="Q265" t="s">
        <v>30</v>
      </c>
      <c r="R265" t="s">
        <v>21</v>
      </c>
      <c r="S265" t="str" cm="1">
        <f t="array" ref="S265">_xlfn.IFS(bank__2[[#This Row],[Age]]&lt;30, "Young Adults",bank__2[[#This Row],[Age]]&lt;45, "Middle-Aged Adults",bank__2[[#This Row],[Age]]&lt;60, "Older AdultsOlder Adults", bank__2[[#This Row],[Age]]&gt;=60,"Seniors")</f>
        <v>Older AdultsOlder Adults</v>
      </c>
      <c r="T265" t="str">
        <f t="shared" si="4"/>
        <v>No</v>
      </c>
      <c r="U265" cm="1">
        <f t="array" ref="U265">_xlfn.SWITCH(L265, "jan",1, "feb",2, "mar",3, "apr",4, "may",5, "jun",6, "jul",7, "aug",8, "sep",9, "oct",10, "nov",11, "dec",12, "")</f>
        <v>7</v>
      </c>
      <c r="V265" s="2">
        <f>bank__2[[#This Row],[CallDuration (Seconds)]]/60</f>
        <v>3</v>
      </c>
      <c r="W265" t="str">
        <f>IF(AND(bank__2[[#This Row],[HasHousingLoan]]="yes",bank__2[[#This Row],[HasPersonalLoan]]="yes"),"Both Loans",
IF(bank__2[[#This Row],[HasHousingLoan]]="yes","Only Housing Loan",
IF(bank__2[[#This Row],[HasPersonalLoan]]="yes","Only Personal Loan","No Loan")))</f>
        <v>Only Personal Loan</v>
      </c>
    </row>
    <row r="266" spans="1:23">
      <c r="A266">
        <v>265</v>
      </c>
      <c r="B266">
        <v>58</v>
      </c>
      <c r="C266" t="s">
        <v>72</v>
      </c>
      <c r="D266" t="s">
        <v>19</v>
      </c>
      <c r="E266" t="s">
        <v>45</v>
      </c>
      <c r="F266" t="s">
        <v>21</v>
      </c>
      <c r="G266">
        <v>883</v>
      </c>
      <c r="H266" t="s">
        <v>21</v>
      </c>
      <c r="I266" t="s">
        <v>21</v>
      </c>
      <c r="J266" t="s">
        <v>23</v>
      </c>
      <c r="K266">
        <v>18</v>
      </c>
      <c r="L266" t="s">
        <v>92</v>
      </c>
      <c r="M266">
        <v>543</v>
      </c>
      <c r="N266">
        <v>1</v>
      </c>
      <c r="O266">
        <v>78</v>
      </c>
      <c r="P266">
        <v>2</v>
      </c>
      <c r="Q266" t="s">
        <v>41</v>
      </c>
      <c r="R266" t="s">
        <v>21</v>
      </c>
      <c r="S266" t="str" cm="1">
        <f t="array" ref="S266">_xlfn.IFS(bank__2[[#This Row],[Age]]&lt;30, "Young Adults",bank__2[[#This Row],[Age]]&lt;45, "Middle-Aged Adults",bank__2[[#This Row],[Age]]&lt;60, "Older AdultsOlder Adults", bank__2[[#This Row],[Age]]&gt;=60,"Seniors")</f>
        <v>Older AdultsOlder Adults</v>
      </c>
      <c r="T266" t="str">
        <f t="shared" si="4"/>
        <v>Yes</v>
      </c>
      <c r="U266" cm="1">
        <f t="array" ref="U266">_xlfn.SWITCH(L266, "jan",1, "feb",2, "mar",3, "apr",4, "may",5, "jun",6, "jul",7, "aug",8, "sep",9, "oct",10, "nov",11, "dec",12, "")</f>
        <v>8</v>
      </c>
      <c r="V266" s="2">
        <f>bank__2[[#This Row],[CallDuration (Seconds)]]/60</f>
        <v>9.0500000000000007</v>
      </c>
      <c r="W266" t="str">
        <f>IF(AND(bank__2[[#This Row],[HasHousingLoan]]="yes",bank__2[[#This Row],[HasPersonalLoan]]="yes"),"Both Loans",
IF(bank__2[[#This Row],[HasHousingLoan]]="yes","Only Housing Loan",
IF(bank__2[[#This Row],[HasPersonalLoan]]="yes","Only Personal Loan","No Loan")))</f>
        <v>No Loan</v>
      </c>
    </row>
    <row r="267" spans="1:23">
      <c r="A267">
        <v>266</v>
      </c>
      <c r="B267">
        <v>40</v>
      </c>
      <c r="C267" t="s">
        <v>66</v>
      </c>
      <c r="D267" t="s">
        <v>19</v>
      </c>
      <c r="E267" t="s">
        <v>33</v>
      </c>
      <c r="F267" t="s">
        <v>21</v>
      </c>
      <c r="G267">
        <v>1516</v>
      </c>
      <c r="H267" t="s">
        <v>35</v>
      </c>
      <c r="I267" t="s">
        <v>35</v>
      </c>
      <c r="J267" t="s">
        <v>30</v>
      </c>
      <c r="K267">
        <v>23</v>
      </c>
      <c r="L267" t="s">
        <v>37</v>
      </c>
      <c r="M267">
        <v>373</v>
      </c>
      <c r="N267">
        <v>1</v>
      </c>
      <c r="O267">
        <v>-1</v>
      </c>
      <c r="P267">
        <v>0</v>
      </c>
      <c r="Q267" t="s">
        <v>30</v>
      </c>
      <c r="R267" t="s">
        <v>21</v>
      </c>
      <c r="S267" t="str" cm="1">
        <f t="array" ref="S267">_xlfn.IFS(bank__2[[#This Row],[Age]]&lt;30, "Young Adults",bank__2[[#This Row],[Age]]&lt;45, "Middle-Aged Adults",bank__2[[#This Row],[Age]]&lt;60, "Older AdultsOlder Adults", bank__2[[#This Row],[Age]]&gt;=60,"Seniors")</f>
        <v>Middle-Aged Adults</v>
      </c>
      <c r="T267" t="str">
        <f t="shared" si="4"/>
        <v>No</v>
      </c>
      <c r="U267" cm="1">
        <f t="array" ref="U267">_xlfn.SWITCH(L267, "jan",1, "feb",2, "mar",3, "apr",4, "may",5, "jun",6, "jul",7, "aug",8, "sep",9, "oct",10, "nov",11, "dec",12, "")</f>
        <v>5</v>
      </c>
      <c r="V267" s="2">
        <f>bank__2[[#This Row],[CallDuration (Seconds)]]/60</f>
        <v>6.2166666666666668</v>
      </c>
      <c r="W267" t="str">
        <f>IF(AND(bank__2[[#This Row],[HasHousingLoan]]="yes",bank__2[[#This Row],[HasPersonalLoan]]="yes"),"Both Loans",
IF(bank__2[[#This Row],[HasHousingLoan]]="yes","Only Housing Loan",
IF(bank__2[[#This Row],[HasPersonalLoan]]="yes","Only Personal Loan","No Loan")))</f>
        <v>Both Loans</v>
      </c>
    </row>
    <row r="268" spans="1:23">
      <c r="A268">
        <v>267</v>
      </c>
      <c r="B268">
        <v>29</v>
      </c>
      <c r="C268" t="s">
        <v>94</v>
      </c>
      <c r="D268" t="s">
        <v>44</v>
      </c>
      <c r="E268" t="s">
        <v>33</v>
      </c>
      <c r="F268" t="s">
        <v>21</v>
      </c>
      <c r="G268">
        <v>872</v>
      </c>
      <c r="H268" t="s">
        <v>35</v>
      </c>
      <c r="I268" t="s">
        <v>21</v>
      </c>
      <c r="J268" t="s">
        <v>30</v>
      </c>
      <c r="K268">
        <v>7</v>
      </c>
      <c r="L268" t="s">
        <v>37</v>
      </c>
      <c r="M268">
        <v>230</v>
      </c>
      <c r="N268">
        <v>1</v>
      </c>
      <c r="O268">
        <v>-1</v>
      </c>
      <c r="P268">
        <v>0</v>
      </c>
      <c r="Q268" t="s">
        <v>30</v>
      </c>
      <c r="R268" t="s">
        <v>21</v>
      </c>
      <c r="S268" t="str" cm="1">
        <f t="array" ref="S268">_xlfn.IFS(bank__2[[#This Row],[Age]]&lt;30, "Young Adults",bank__2[[#This Row],[Age]]&lt;45, "Middle-Aged Adults",bank__2[[#This Row],[Age]]&lt;60, "Older AdultsOlder Adults", bank__2[[#This Row],[Age]]&gt;=60,"Seniors")</f>
        <v>Young Adults</v>
      </c>
      <c r="T268" t="str">
        <f t="shared" si="4"/>
        <v>No</v>
      </c>
      <c r="U268" cm="1">
        <f t="array" ref="U268">_xlfn.SWITCH(L268, "jan",1, "feb",2, "mar",3, "apr",4, "may",5, "jun",6, "jul",7, "aug",8, "sep",9, "oct",10, "nov",11, "dec",12, "")</f>
        <v>5</v>
      </c>
      <c r="V268" s="2">
        <f>bank__2[[#This Row],[CallDuration (Seconds)]]/60</f>
        <v>3.8333333333333335</v>
      </c>
      <c r="W268" t="str">
        <f>IF(AND(bank__2[[#This Row],[HasHousingLoan]]="yes",bank__2[[#This Row],[HasPersonalLoan]]="yes"),"Both Loans",
IF(bank__2[[#This Row],[HasHousingLoan]]="yes","Only Housing Loan",
IF(bank__2[[#This Row],[HasPersonalLoan]]="yes","Only Personal Loan","No Loan")))</f>
        <v>Only Housing Loan</v>
      </c>
    </row>
    <row r="269" spans="1:23">
      <c r="A269">
        <v>268</v>
      </c>
      <c r="B269">
        <v>33</v>
      </c>
      <c r="C269" t="s">
        <v>72</v>
      </c>
      <c r="D269" t="s">
        <v>19</v>
      </c>
      <c r="E269" t="s">
        <v>45</v>
      </c>
      <c r="F269" t="s">
        <v>21</v>
      </c>
      <c r="G269">
        <v>-988</v>
      </c>
      <c r="H269" t="s">
        <v>35</v>
      </c>
      <c r="I269" t="s">
        <v>35</v>
      </c>
      <c r="J269" t="s">
        <v>23</v>
      </c>
      <c r="K269">
        <v>15</v>
      </c>
      <c r="L269" t="s">
        <v>119</v>
      </c>
      <c r="M269">
        <v>83</v>
      </c>
      <c r="N269">
        <v>3</v>
      </c>
      <c r="O269">
        <v>-1</v>
      </c>
      <c r="P269">
        <v>0</v>
      </c>
      <c r="Q269" t="s">
        <v>30</v>
      </c>
      <c r="R269" t="s">
        <v>21</v>
      </c>
      <c r="S269" t="str" cm="1">
        <f t="array" ref="S269">_xlfn.IFS(bank__2[[#This Row],[Age]]&lt;30, "Young Adults",bank__2[[#This Row],[Age]]&lt;45, "Middle-Aged Adults",bank__2[[#This Row],[Age]]&lt;60, "Older AdultsOlder Adults", bank__2[[#This Row],[Age]]&gt;=60,"Seniors")</f>
        <v>Middle-Aged Adults</v>
      </c>
      <c r="T269" t="str">
        <f t="shared" si="4"/>
        <v>No</v>
      </c>
      <c r="U269" cm="1">
        <f t="array" ref="U269">_xlfn.SWITCH(L269, "jan",1, "feb",2, "mar",3, "apr",4, "may",5, "jun",6, "jul",7, "aug",8, "sep",9, "oct",10, "nov",11, "dec",12, "")</f>
        <v>7</v>
      </c>
      <c r="V269" s="2">
        <f>bank__2[[#This Row],[CallDuration (Seconds)]]/60</f>
        <v>1.3833333333333333</v>
      </c>
      <c r="W269" t="str">
        <f>IF(AND(bank__2[[#This Row],[HasHousingLoan]]="yes",bank__2[[#This Row],[HasPersonalLoan]]="yes"),"Both Loans",
IF(bank__2[[#This Row],[HasHousingLoan]]="yes","Only Housing Loan",
IF(bank__2[[#This Row],[HasPersonalLoan]]="yes","Only Personal Loan","No Loan")))</f>
        <v>Both Loans</v>
      </c>
    </row>
    <row r="270" spans="1:23">
      <c r="A270">
        <v>269</v>
      </c>
      <c r="B270">
        <v>38</v>
      </c>
      <c r="C270" t="s">
        <v>87</v>
      </c>
      <c r="D270" t="s">
        <v>44</v>
      </c>
      <c r="E270" t="s">
        <v>33</v>
      </c>
      <c r="F270" t="s">
        <v>21</v>
      </c>
      <c r="G270">
        <v>902</v>
      </c>
      <c r="H270" t="s">
        <v>35</v>
      </c>
      <c r="I270" t="s">
        <v>21</v>
      </c>
      <c r="J270" t="s">
        <v>146</v>
      </c>
      <c r="K270">
        <v>31</v>
      </c>
      <c r="L270" t="s">
        <v>119</v>
      </c>
      <c r="M270">
        <v>58</v>
      </c>
      <c r="N270">
        <v>13</v>
      </c>
      <c r="O270">
        <v>-1</v>
      </c>
      <c r="P270">
        <v>0</v>
      </c>
      <c r="Q270" t="s">
        <v>30</v>
      </c>
      <c r="R270" t="s">
        <v>21</v>
      </c>
      <c r="S270" t="str" cm="1">
        <f t="array" ref="S270">_xlfn.IFS(bank__2[[#This Row],[Age]]&lt;30, "Young Adults",bank__2[[#This Row],[Age]]&lt;45, "Middle-Aged Adults",bank__2[[#This Row],[Age]]&lt;60, "Older AdultsOlder Adults", bank__2[[#This Row],[Age]]&gt;=60,"Seniors")</f>
        <v>Middle-Aged Adults</v>
      </c>
      <c r="T270" t="str">
        <f t="shared" si="4"/>
        <v>No</v>
      </c>
      <c r="U270" cm="1">
        <f t="array" ref="U270">_xlfn.SWITCH(L270, "jan",1, "feb",2, "mar",3, "apr",4, "may",5, "jun",6, "jul",7, "aug",8, "sep",9, "oct",10, "nov",11, "dec",12, "")</f>
        <v>7</v>
      </c>
      <c r="V270" s="2">
        <f>bank__2[[#This Row],[CallDuration (Seconds)]]/60</f>
        <v>0.96666666666666667</v>
      </c>
      <c r="W270" t="str">
        <f>IF(AND(bank__2[[#This Row],[HasHousingLoan]]="yes",bank__2[[#This Row],[HasPersonalLoan]]="yes"),"Both Loans",
IF(bank__2[[#This Row],[HasHousingLoan]]="yes","Only Housing Loan",
IF(bank__2[[#This Row],[HasPersonalLoan]]="yes","Only Personal Loan","No Loan")))</f>
        <v>Only Housing Loan</v>
      </c>
    </row>
    <row r="271" spans="1:23">
      <c r="A271">
        <v>270</v>
      </c>
      <c r="B271">
        <v>56</v>
      </c>
      <c r="C271" t="s">
        <v>32</v>
      </c>
      <c r="D271" t="s">
        <v>122</v>
      </c>
      <c r="E271" t="s">
        <v>33</v>
      </c>
      <c r="F271" t="s">
        <v>21</v>
      </c>
      <c r="G271">
        <v>1007</v>
      </c>
      <c r="H271" t="s">
        <v>21</v>
      </c>
      <c r="I271" t="s">
        <v>21</v>
      </c>
      <c r="J271" t="s">
        <v>23</v>
      </c>
      <c r="K271">
        <v>29</v>
      </c>
      <c r="L271" t="s">
        <v>119</v>
      </c>
      <c r="M271">
        <v>88</v>
      </c>
      <c r="N271">
        <v>6</v>
      </c>
      <c r="O271">
        <v>-1</v>
      </c>
      <c r="P271">
        <v>0</v>
      </c>
      <c r="Q271" t="s">
        <v>30</v>
      </c>
      <c r="R271" t="s">
        <v>21</v>
      </c>
      <c r="S271" t="str" cm="1">
        <f t="array" ref="S271">_xlfn.IFS(bank__2[[#This Row],[Age]]&lt;30, "Young Adults",bank__2[[#This Row],[Age]]&lt;45, "Middle-Aged Adults",bank__2[[#This Row],[Age]]&lt;60, "Older AdultsOlder Adults", bank__2[[#This Row],[Age]]&gt;=60,"Seniors")</f>
        <v>Older AdultsOlder Adults</v>
      </c>
      <c r="T271" t="str">
        <f t="shared" si="4"/>
        <v>No</v>
      </c>
      <c r="U271" cm="1">
        <f t="array" ref="U271">_xlfn.SWITCH(L271, "jan",1, "feb",2, "mar",3, "apr",4, "may",5, "jun",6, "jul",7, "aug",8, "sep",9, "oct",10, "nov",11, "dec",12, "")</f>
        <v>7</v>
      </c>
      <c r="V271" s="2">
        <f>bank__2[[#This Row],[CallDuration (Seconds)]]/60</f>
        <v>1.4666666666666666</v>
      </c>
      <c r="W271" t="str">
        <f>IF(AND(bank__2[[#This Row],[HasHousingLoan]]="yes",bank__2[[#This Row],[HasPersonalLoan]]="yes"),"Both Loans",
IF(bank__2[[#This Row],[HasHousingLoan]]="yes","Only Housing Loan",
IF(bank__2[[#This Row],[HasPersonalLoan]]="yes","Only Personal Loan","No Loan")))</f>
        <v>No Loan</v>
      </c>
    </row>
    <row r="272" spans="1:23">
      <c r="A272">
        <v>271</v>
      </c>
      <c r="B272">
        <v>40</v>
      </c>
      <c r="C272" t="s">
        <v>32</v>
      </c>
      <c r="D272" t="s">
        <v>19</v>
      </c>
      <c r="E272" t="s">
        <v>33</v>
      </c>
      <c r="F272" t="s">
        <v>21</v>
      </c>
      <c r="G272">
        <v>0</v>
      </c>
      <c r="H272" t="s">
        <v>35</v>
      </c>
      <c r="I272" t="s">
        <v>21</v>
      </c>
      <c r="J272" t="s">
        <v>23</v>
      </c>
      <c r="K272">
        <v>2</v>
      </c>
      <c r="L272" t="s">
        <v>53</v>
      </c>
      <c r="M272">
        <v>297</v>
      </c>
      <c r="N272">
        <v>1</v>
      </c>
      <c r="O272">
        <v>28</v>
      </c>
      <c r="P272">
        <v>3</v>
      </c>
      <c r="Q272" t="s">
        <v>41</v>
      </c>
      <c r="R272" t="s">
        <v>21</v>
      </c>
      <c r="S272" t="str" cm="1">
        <f t="array" ref="S272">_xlfn.IFS(bank__2[[#This Row],[Age]]&lt;30, "Young Adults",bank__2[[#This Row],[Age]]&lt;45, "Middle-Aged Adults",bank__2[[#This Row],[Age]]&lt;60, "Older AdultsOlder Adults", bank__2[[#This Row],[Age]]&gt;=60,"Seniors")</f>
        <v>Middle-Aged Adults</v>
      </c>
      <c r="T272" t="str">
        <f t="shared" si="4"/>
        <v>Yes</v>
      </c>
      <c r="U272" cm="1">
        <f t="array" ref="U272">_xlfn.SWITCH(L272, "jan",1, "feb",2, "mar",3, "apr",4, "may",5, "jun",6, "jul",7, "aug",8, "sep",9, "oct",10, "nov",11, "dec",12, "")</f>
        <v>6</v>
      </c>
      <c r="V272" s="2">
        <f>bank__2[[#This Row],[CallDuration (Seconds)]]/60</f>
        <v>4.95</v>
      </c>
      <c r="W272" t="str">
        <f>IF(AND(bank__2[[#This Row],[HasHousingLoan]]="yes",bank__2[[#This Row],[HasPersonalLoan]]="yes"),"Both Loans",
IF(bank__2[[#This Row],[HasHousingLoan]]="yes","Only Housing Loan",
IF(bank__2[[#This Row],[HasPersonalLoan]]="yes","Only Personal Loan","No Loan")))</f>
        <v>Only Housing Loan</v>
      </c>
    </row>
    <row r="273" spans="1:23">
      <c r="A273">
        <v>272</v>
      </c>
      <c r="B273">
        <v>24</v>
      </c>
      <c r="C273" t="s">
        <v>56</v>
      </c>
      <c r="D273" t="s">
        <v>44</v>
      </c>
      <c r="E273" t="s">
        <v>33</v>
      </c>
      <c r="F273" t="s">
        <v>21</v>
      </c>
      <c r="G273">
        <v>174</v>
      </c>
      <c r="H273" t="s">
        <v>35</v>
      </c>
      <c r="I273" t="s">
        <v>35</v>
      </c>
      <c r="J273" t="s">
        <v>23</v>
      </c>
      <c r="K273">
        <v>18</v>
      </c>
      <c r="L273" t="s">
        <v>37</v>
      </c>
      <c r="M273">
        <v>487</v>
      </c>
      <c r="N273">
        <v>1</v>
      </c>
      <c r="O273">
        <v>-1</v>
      </c>
      <c r="P273">
        <v>0</v>
      </c>
      <c r="Q273" t="s">
        <v>30</v>
      </c>
      <c r="R273" t="s">
        <v>35</v>
      </c>
      <c r="S273" t="str" cm="1">
        <f t="array" ref="S273">_xlfn.IFS(bank__2[[#This Row],[Age]]&lt;30, "Young Adults",bank__2[[#This Row],[Age]]&lt;45, "Middle-Aged Adults",bank__2[[#This Row],[Age]]&lt;60, "Older AdultsOlder Adults", bank__2[[#This Row],[Age]]&gt;=60,"Seniors")</f>
        <v>Young Adults</v>
      </c>
      <c r="T273" t="str">
        <f t="shared" si="4"/>
        <v>No</v>
      </c>
      <c r="U273" cm="1">
        <f t="array" ref="U273">_xlfn.SWITCH(L273, "jan",1, "feb",2, "mar",3, "apr",4, "may",5, "jun",6, "jul",7, "aug",8, "sep",9, "oct",10, "nov",11, "dec",12, "")</f>
        <v>5</v>
      </c>
      <c r="V273" s="2">
        <f>bank__2[[#This Row],[CallDuration (Seconds)]]/60</f>
        <v>8.1166666666666671</v>
      </c>
      <c r="W273" t="str">
        <f>IF(AND(bank__2[[#This Row],[HasHousingLoan]]="yes",bank__2[[#This Row],[HasPersonalLoan]]="yes"),"Both Loans",
IF(bank__2[[#This Row],[HasHousingLoan]]="yes","Only Housing Loan",
IF(bank__2[[#This Row],[HasPersonalLoan]]="yes","Only Personal Loan","No Loan")))</f>
        <v>Both Loans</v>
      </c>
    </row>
    <row r="274" spans="1:23">
      <c r="A274">
        <v>273</v>
      </c>
      <c r="B274">
        <v>46</v>
      </c>
      <c r="C274" t="s">
        <v>43</v>
      </c>
      <c r="D274" t="s">
        <v>19</v>
      </c>
      <c r="E274" t="s">
        <v>33</v>
      </c>
      <c r="F274" t="s">
        <v>21</v>
      </c>
      <c r="G274">
        <v>12186</v>
      </c>
      <c r="H274" t="s">
        <v>21</v>
      </c>
      <c r="I274" t="s">
        <v>21</v>
      </c>
      <c r="J274" t="s">
        <v>30</v>
      </c>
      <c r="K274">
        <v>20</v>
      </c>
      <c r="L274" t="s">
        <v>53</v>
      </c>
      <c r="M274">
        <v>29</v>
      </c>
      <c r="N274">
        <v>3</v>
      </c>
      <c r="O274">
        <v>-1</v>
      </c>
      <c r="P274">
        <v>0</v>
      </c>
      <c r="Q274" t="s">
        <v>30</v>
      </c>
      <c r="R274" t="s">
        <v>21</v>
      </c>
      <c r="S274" t="str" cm="1">
        <f t="array" ref="S274">_xlfn.IFS(bank__2[[#This Row],[Age]]&lt;30, "Young Adults",bank__2[[#This Row],[Age]]&lt;45, "Middle-Aged Adults",bank__2[[#This Row],[Age]]&lt;60, "Older AdultsOlder Adults", bank__2[[#This Row],[Age]]&gt;=60,"Seniors")</f>
        <v>Older AdultsOlder Adults</v>
      </c>
      <c r="T274" t="str">
        <f t="shared" si="4"/>
        <v>No</v>
      </c>
      <c r="U274" cm="1">
        <f t="array" ref="U274">_xlfn.SWITCH(L274, "jan",1, "feb",2, "mar",3, "apr",4, "may",5, "jun",6, "jul",7, "aug",8, "sep",9, "oct",10, "nov",11, "dec",12, "")</f>
        <v>6</v>
      </c>
      <c r="V274" s="2">
        <f>bank__2[[#This Row],[CallDuration (Seconds)]]/60</f>
        <v>0.48333333333333334</v>
      </c>
      <c r="W274" t="str">
        <f>IF(AND(bank__2[[#This Row],[HasHousingLoan]]="yes",bank__2[[#This Row],[HasPersonalLoan]]="yes"),"Both Loans",
IF(bank__2[[#This Row],[HasHousingLoan]]="yes","Only Housing Loan",
IF(bank__2[[#This Row],[HasPersonalLoan]]="yes","Only Personal Loan","No Loan")))</f>
        <v>No Loan</v>
      </c>
    </row>
    <row r="275" spans="1:23">
      <c r="A275">
        <v>274</v>
      </c>
      <c r="B275">
        <v>35</v>
      </c>
      <c r="C275" t="s">
        <v>66</v>
      </c>
      <c r="D275" t="s">
        <v>19</v>
      </c>
      <c r="E275" t="s">
        <v>33</v>
      </c>
      <c r="F275" t="s">
        <v>21</v>
      </c>
      <c r="G275">
        <v>524</v>
      </c>
      <c r="H275" t="s">
        <v>35</v>
      </c>
      <c r="I275" t="s">
        <v>21</v>
      </c>
      <c r="J275" t="s">
        <v>23</v>
      </c>
      <c r="K275">
        <v>21</v>
      </c>
      <c r="L275" t="s">
        <v>124</v>
      </c>
      <c r="M275">
        <v>484</v>
      </c>
      <c r="N275">
        <v>4</v>
      </c>
      <c r="O275">
        <v>-1</v>
      </c>
      <c r="P275">
        <v>0</v>
      </c>
      <c r="Q275" t="s">
        <v>30</v>
      </c>
      <c r="R275" t="s">
        <v>21</v>
      </c>
      <c r="S275" t="str" cm="1">
        <f t="array" ref="S275">_xlfn.IFS(bank__2[[#This Row],[Age]]&lt;30, "Young Adults",bank__2[[#This Row],[Age]]&lt;45, "Middle-Aged Adults",bank__2[[#This Row],[Age]]&lt;60, "Older AdultsOlder Adults", bank__2[[#This Row],[Age]]&gt;=60,"Seniors")</f>
        <v>Middle-Aged Adults</v>
      </c>
      <c r="T275" t="str">
        <f t="shared" si="4"/>
        <v>No</v>
      </c>
      <c r="U275" cm="1">
        <f t="array" ref="U275">_xlfn.SWITCH(L275, "jan",1, "feb",2, "mar",3, "apr",4, "may",5, "jun",6, "jul",7, "aug",8, "sep",9, "oct",10, "nov",11, "dec",12, "")</f>
        <v>11</v>
      </c>
      <c r="V275" s="2">
        <f>bank__2[[#This Row],[CallDuration (Seconds)]]/60</f>
        <v>8.0666666666666664</v>
      </c>
      <c r="W275" t="str">
        <f>IF(AND(bank__2[[#This Row],[HasHousingLoan]]="yes",bank__2[[#This Row],[HasPersonalLoan]]="yes"),"Both Loans",
IF(bank__2[[#This Row],[HasHousingLoan]]="yes","Only Housing Loan",
IF(bank__2[[#This Row],[HasPersonalLoan]]="yes","Only Personal Loan","No Loan")))</f>
        <v>Only Housing Loan</v>
      </c>
    </row>
    <row r="276" spans="1:23">
      <c r="A276">
        <v>275</v>
      </c>
      <c r="B276">
        <v>35</v>
      </c>
      <c r="C276" t="s">
        <v>56</v>
      </c>
      <c r="D276" t="s">
        <v>44</v>
      </c>
      <c r="E276" t="s">
        <v>45</v>
      </c>
      <c r="F276" t="s">
        <v>21</v>
      </c>
      <c r="G276">
        <v>0</v>
      </c>
      <c r="H276" t="s">
        <v>35</v>
      </c>
      <c r="I276" t="s">
        <v>21</v>
      </c>
      <c r="J276" t="s">
        <v>23</v>
      </c>
      <c r="K276">
        <v>21</v>
      </c>
      <c r="L276" t="s">
        <v>119</v>
      </c>
      <c r="M276">
        <v>262</v>
      </c>
      <c r="N276">
        <v>4</v>
      </c>
      <c r="O276">
        <v>-1</v>
      </c>
      <c r="P276">
        <v>0</v>
      </c>
      <c r="Q276" t="s">
        <v>30</v>
      </c>
      <c r="R276" t="s">
        <v>21</v>
      </c>
      <c r="S276" t="str" cm="1">
        <f t="array" ref="S276">_xlfn.IFS(bank__2[[#This Row],[Age]]&lt;30, "Young Adults",bank__2[[#This Row],[Age]]&lt;45, "Middle-Aged Adults",bank__2[[#This Row],[Age]]&lt;60, "Older AdultsOlder Adults", bank__2[[#This Row],[Age]]&gt;=60,"Seniors")</f>
        <v>Middle-Aged Adults</v>
      </c>
      <c r="T276" t="str">
        <f t="shared" si="4"/>
        <v>No</v>
      </c>
      <c r="U276" cm="1">
        <f t="array" ref="U276">_xlfn.SWITCH(L276, "jan",1, "feb",2, "mar",3, "apr",4, "may",5, "jun",6, "jul",7, "aug",8, "sep",9, "oct",10, "nov",11, "dec",12, "")</f>
        <v>7</v>
      </c>
      <c r="V276" s="2">
        <f>bank__2[[#This Row],[CallDuration (Seconds)]]/60</f>
        <v>4.3666666666666663</v>
      </c>
      <c r="W276" t="str">
        <f>IF(AND(bank__2[[#This Row],[HasHousingLoan]]="yes",bank__2[[#This Row],[HasPersonalLoan]]="yes"),"Both Loans",
IF(bank__2[[#This Row],[HasHousingLoan]]="yes","Only Housing Loan",
IF(bank__2[[#This Row],[HasPersonalLoan]]="yes","Only Personal Loan","No Loan")))</f>
        <v>Only Housing Loan</v>
      </c>
    </row>
    <row r="277" spans="1:23">
      <c r="A277">
        <v>276</v>
      </c>
      <c r="B277">
        <v>34</v>
      </c>
      <c r="C277" t="s">
        <v>72</v>
      </c>
      <c r="D277" t="s">
        <v>19</v>
      </c>
      <c r="E277" t="s">
        <v>33</v>
      </c>
      <c r="F277" t="s">
        <v>21</v>
      </c>
      <c r="G277">
        <v>4</v>
      </c>
      <c r="H277" t="s">
        <v>35</v>
      </c>
      <c r="I277" t="s">
        <v>21</v>
      </c>
      <c r="J277" t="s">
        <v>30</v>
      </c>
      <c r="K277">
        <v>15</v>
      </c>
      <c r="L277" t="s">
        <v>37</v>
      </c>
      <c r="M277">
        <v>644</v>
      </c>
      <c r="N277">
        <v>1</v>
      </c>
      <c r="O277">
        <v>-1</v>
      </c>
      <c r="P277">
        <v>0</v>
      </c>
      <c r="Q277" t="s">
        <v>30</v>
      </c>
      <c r="R277" t="s">
        <v>21</v>
      </c>
      <c r="S277" t="str" cm="1">
        <f t="array" ref="S277">_xlfn.IFS(bank__2[[#This Row],[Age]]&lt;30, "Young Adults",bank__2[[#This Row],[Age]]&lt;45, "Middle-Aged Adults",bank__2[[#This Row],[Age]]&lt;60, "Older AdultsOlder Adults", bank__2[[#This Row],[Age]]&gt;=60,"Seniors")</f>
        <v>Middle-Aged Adults</v>
      </c>
      <c r="T277" t="str">
        <f t="shared" si="4"/>
        <v>No</v>
      </c>
      <c r="U277" cm="1">
        <f t="array" ref="U277">_xlfn.SWITCH(L277, "jan",1, "feb",2, "mar",3, "apr",4, "may",5, "jun",6, "jul",7, "aug",8, "sep",9, "oct",10, "nov",11, "dec",12, "")</f>
        <v>5</v>
      </c>
      <c r="V277" s="2">
        <f>bank__2[[#This Row],[CallDuration (Seconds)]]/60</f>
        <v>10.733333333333333</v>
      </c>
      <c r="W277" t="str">
        <f>IF(AND(bank__2[[#This Row],[HasHousingLoan]]="yes",bank__2[[#This Row],[HasPersonalLoan]]="yes"),"Both Loans",
IF(bank__2[[#This Row],[HasHousingLoan]]="yes","Only Housing Loan",
IF(bank__2[[#This Row],[HasPersonalLoan]]="yes","Only Personal Loan","No Loan")))</f>
        <v>Only Housing Loan</v>
      </c>
    </row>
    <row r="278" spans="1:23">
      <c r="A278">
        <v>277</v>
      </c>
      <c r="B278">
        <v>35</v>
      </c>
      <c r="C278" t="s">
        <v>135</v>
      </c>
      <c r="D278" t="s">
        <v>19</v>
      </c>
      <c r="E278" t="s">
        <v>45</v>
      </c>
      <c r="F278" t="s">
        <v>21</v>
      </c>
      <c r="G278">
        <v>11219</v>
      </c>
      <c r="H278" t="s">
        <v>21</v>
      </c>
      <c r="I278" t="s">
        <v>21</v>
      </c>
      <c r="J278" t="s">
        <v>23</v>
      </c>
      <c r="K278">
        <v>12</v>
      </c>
      <c r="L278" t="s">
        <v>92</v>
      </c>
      <c r="M278">
        <v>699</v>
      </c>
      <c r="N278">
        <v>2</v>
      </c>
      <c r="O278">
        <v>79</v>
      </c>
      <c r="P278">
        <v>1</v>
      </c>
      <c r="Q278" t="s">
        <v>41</v>
      </c>
      <c r="R278" t="s">
        <v>21</v>
      </c>
      <c r="S278" t="str" cm="1">
        <f t="array" ref="S278">_xlfn.IFS(bank__2[[#This Row],[Age]]&lt;30, "Young Adults",bank__2[[#This Row],[Age]]&lt;45, "Middle-Aged Adults",bank__2[[#This Row],[Age]]&lt;60, "Older AdultsOlder Adults", bank__2[[#This Row],[Age]]&gt;=60,"Seniors")</f>
        <v>Middle-Aged Adults</v>
      </c>
      <c r="T278" t="str">
        <f t="shared" si="4"/>
        <v>Yes</v>
      </c>
      <c r="U278" cm="1">
        <f t="array" ref="U278">_xlfn.SWITCH(L278, "jan",1, "feb",2, "mar",3, "apr",4, "may",5, "jun",6, "jul",7, "aug",8, "sep",9, "oct",10, "nov",11, "dec",12, "")</f>
        <v>8</v>
      </c>
      <c r="V278" s="2">
        <f>bank__2[[#This Row],[CallDuration (Seconds)]]/60</f>
        <v>11.65</v>
      </c>
      <c r="W278" t="str">
        <f>IF(AND(bank__2[[#This Row],[HasHousingLoan]]="yes",bank__2[[#This Row],[HasPersonalLoan]]="yes"),"Both Loans",
IF(bank__2[[#This Row],[HasHousingLoan]]="yes","Only Housing Loan",
IF(bank__2[[#This Row],[HasPersonalLoan]]="yes","Only Personal Loan","No Loan")))</f>
        <v>No Loan</v>
      </c>
    </row>
    <row r="279" spans="1:23">
      <c r="A279">
        <v>278</v>
      </c>
      <c r="B279">
        <v>38</v>
      </c>
      <c r="C279" t="s">
        <v>72</v>
      </c>
      <c r="D279" t="s">
        <v>44</v>
      </c>
      <c r="E279" t="s">
        <v>45</v>
      </c>
      <c r="F279" t="s">
        <v>21</v>
      </c>
      <c r="G279">
        <v>0</v>
      </c>
      <c r="H279" t="s">
        <v>21</v>
      </c>
      <c r="I279" t="s">
        <v>21</v>
      </c>
      <c r="J279" t="s">
        <v>23</v>
      </c>
      <c r="K279">
        <v>28</v>
      </c>
      <c r="L279" t="s">
        <v>92</v>
      </c>
      <c r="M279">
        <v>247</v>
      </c>
      <c r="N279">
        <v>2</v>
      </c>
      <c r="O279">
        <v>-1</v>
      </c>
      <c r="P279">
        <v>0</v>
      </c>
      <c r="Q279" t="s">
        <v>30</v>
      </c>
      <c r="R279" t="s">
        <v>21</v>
      </c>
      <c r="S279" t="str" cm="1">
        <f t="array" ref="S279">_xlfn.IFS(bank__2[[#This Row],[Age]]&lt;30, "Young Adults",bank__2[[#This Row],[Age]]&lt;45, "Middle-Aged Adults",bank__2[[#This Row],[Age]]&lt;60, "Older AdultsOlder Adults", bank__2[[#This Row],[Age]]&gt;=60,"Seniors")</f>
        <v>Middle-Aged Adults</v>
      </c>
      <c r="T279" t="str">
        <f t="shared" si="4"/>
        <v>No</v>
      </c>
      <c r="U279" cm="1">
        <f t="array" ref="U279">_xlfn.SWITCH(L279, "jan",1, "feb",2, "mar",3, "apr",4, "may",5, "jun",6, "jul",7, "aug",8, "sep",9, "oct",10, "nov",11, "dec",12, "")</f>
        <v>8</v>
      </c>
      <c r="V279" s="2">
        <f>bank__2[[#This Row],[CallDuration (Seconds)]]/60</f>
        <v>4.1166666666666663</v>
      </c>
      <c r="W279" t="str">
        <f>IF(AND(bank__2[[#This Row],[HasHousingLoan]]="yes",bank__2[[#This Row],[HasPersonalLoan]]="yes"),"Both Loans",
IF(bank__2[[#This Row],[HasHousingLoan]]="yes","Only Housing Loan",
IF(bank__2[[#This Row],[HasPersonalLoan]]="yes","Only Personal Loan","No Loan")))</f>
        <v>No Loan</v>
      </c>
    </row>
    <row r="280" spans="1:23">
      <c r="A280">
        <v>279</v>
      </c>
      <c r="B280">
        <v>50</v>
      </c>
      <c r="C280" t="s">
        <v>56</v>
      </c>
      <c r="D280" t="s">
        <v>19</v>
      </c>
      <c r="E280" t="s">
        <v>20</v>
      </c>
      <c r="F280" t="s">
        <v>21</v>
      </c>
      <c r="G280">
        <v>5776</v>
      </c>
      <c r="H280" t="s">
        <v>21</v>
      </c>
      <c r="I280" t="s">
        <v>21</v>
      </c>
      <c r="J280" t="s">
        <v>23</v>
      </c>
      <c r="K280">
        <v>18</v>
      </c>
      <c r="L280" t="s">
        <v>124</v>
      </c>
      <c r="M280">
        <v>49</v>
      </c>
      <c r="N280">
        <v>3</v>
      </c>
      <c r="O280">
        <v>-1</v>
      </c>
      <c r="P280">
        <v>0</v>
      </c>
      <c r="Q280" t="s">
        <v>30</v>
      </c>
      <c r="R280" t="s">
        <v>21</v>
      </c>
      <c r="S280" t="str" cm="1">
        <f t="array" ref="S280">_xlfn.IFS(bank__2[[#This Row],[Age]]&lt;30, "Young Adults",bank__2[[#This Row],[Age]]&lt;45, "Middle-Aged Adults",bank__2[[#This Row],[Age]]&lt;60, "Older AdultsOlder Adults", bank__2[[#This Row],[Age]]&gt;=60,"Seniors")</f>
        <v>Older AdultsOlder Adults</v>
      </c>
      <c r="T280" t="str">
        <f t="shared" si="4"/>
        <v>No</v>
      </c>
      <c r="U280" cm="1">
        <f t="array" ref="U280">_xlfn.SWITCH(L280, "jan",1, "feb",2, "mar",3, "apr",4, "may",5, "jun",6, "jul",7, "aug",8, "sep",9, "oct",10, "nov",11, "dec",12, "")</f>
        <v>11</v>
      </c>
      <c r="V280" s="2">
        <f>bank__2[[#This Row],[CallDuration (Seconds)]]/60</f>
        <v>0.81666666666666665</v>
      </c>
      <c r="W280" t="str">
        <f>IF(AND(bank__2[[#This Row],[HasHousingLoan]]="yes",bank__2[[#This Row],[HasPersonalLoan]]="yes"),"Both Loans",
IF(bank__2[[#This Row],[HasHousingLoan]]="yes","Only Housing Loan",
IF(bank__2[[#This Row],[HasPersonalLoan]]="yes","Only Personal Loan","No Loan")))</f>
        <v>No Loan</v>
      </c>
    </row>
    <row r="281" spans="1:23">
      <c r="A281">
        <v>280</v>
      </c>
      <c r="B281">
        <v>51</v>
      </c>
      <c r="C281" t="s">
        <v>56</v>
      </c>
      <c r="D281" t="s">
        <v>122</v>
      </c>
      <c r="E281" t="s">
        <v>20</v>
      </c>
      <c r="F281" t="s">
        <v>21</v>
      </c>
      <c r="G281">
        <v>37</v>
      </c>
      <c r="H281" t="s">
        <v>35</v>
      </c>
      <c r="I281" t="s">
        <v>21</v>
      </c>
      <c r="J281" t="s">
        <v>23</v>
      </c>
      <c r="K281">
        <v>13</v>
      </c>
      <c r="L281" t="s">
        <v>37</v>
      </c>
      <c r="M281">
        <v>341</v>
      </c>
      <c r="N281">
        <v>1</v>
      </c>
      <c r="O281">
        <v>-1</v>
      </c>
      <c r="P281">
        <v>0</v>
      </c>
      <c r="Q281" t="s">
        <v>30</v>
      </c>
      <c r="R281" t="s">
        <v>21</v>
      </c>
      <c r="S281" t="str" cm="1">
        <f t="array" ref="S281">_xlfn.IFS(bank__2[[#This Row],[Age]]&lt;30, "Young Adults",bank__2[[#This Row],[Age]]&lt;45, "Middle-Aged Adults",bank__2[[#This Row],[Age]]&lt;60, "Older AdultsOlder Adults", bank__2[[#This Row],[Age]]&gt;=60,"Seniors")</f>
        <v>Older AdultsOlder Adults</v>
      </c>
      <c r="T281" t="str">
        <f t="shared" si="4"/>
        <v>No</v>
      </c>
      <c r="U281" cm="1">
        <f t="array" ref="U281">_xlfn.SWITCH(L281, "jan",1, "feb",2, "mar",3, "apr",4, "may",5, "jun",6, "jul",7, "aug",8, "sep",9, "oct",10, "nov",11, "dec",12, "")</f>
        <v>5</v>
      </c>
      <c r="V281" s="2">
        <f>bank__2[[#This Row],[CallDuration (Seconds)]]/60</f>
        <v>5.6833333333333336</v>
      </c>
      <c r="W281" t="str">
        <f>IF(AND(bank__2[[#This Row],[HasHousingLoan]]="yes",bank__2[[#This Row],[HasPersonalLoan]]="yes"),"Both Loans",
IF(bank__2[[#This Row],[HasHousingLoan]]="yes","Only Housing Loan",
IF(bank__2[[#This Row],[HasPersonalLoan]]="yes","Only Personal Loan","No Loan")))</f>
        <v>Only Housing Loan</v>
      </c>
    </row>
    <row r="282" spans="1:23">
      <c r="A282">
        <v>281</v>
      </c>
      <c r="B282">
        <v>59</v>
      </c>
      <c r="C282" t="s">
        <v>66</v>
      </c>
      <c r="D282" t="s">
        <v>19</v>
      </c>
      <c r="E282" t="s">
        <v>45</v>
      </c>
      <c r="F282" t="s">
        <v>21</v>
      </c>
      <c r="G282">
        <v>593</v>
      </c>
      <c r="H282" t="s">
        <v>21</v>
      </c>
      <c r="I282" t="s">
        <v>21</v>
      </c>
      <c r="J282" t="s">
        <v>30</v>
      </c>
      <c r="K282">
        <v>13</v>
      </c>
      <c r="L282" t="s">
        <v>37</v>
      </c>
      <c r="M282">
        <v>64</v>
      </c>
      <c r="N282">
        <v>2</v>
      </c>
      <c r="O282">
        <v>-1</v>
      </c>
      <c r="P282">
        <v>0</v>
      </c>
      <c r="Q282" t="s">
        <v>30</v>
      </c>
      <c r="R282" t="s">
        <v>21</v>
      </c>
      <c r="S282" t="str" cm="1">
        <f t="array" ref="S282">_xlfn.IFS(bank__2[[#This Row],[Age]]&lt;30, "Young Adults",bank__2[[#This Row],[Age]]&lt;45, "Middle-Aged Adults",bank__2[[#This Row],[Age]]&lt;60, "Older AdultsOlder Adults", bank__2[[#This Row],[Age]]&gt;=60,"Seniors")</f>
        <v>Older AdultsOlder Adults</v>
      </c>
      <c r="T282" t="str">
        <f t="shared" si="4"/>
        <v>No</v>
      </c>
      <c r="U282" cm="1">
        <f t="array" ref="U282">_xlfn.SWITCH(L282, "jan",1, "feb",2, "mar",3, "apr",4, "may",5, "jun",6, "jul",7, "aug",8, "sep",9, "oct",10, "nov",11, "dec",12, "")</f>
        <v>5</v>
      </c>
      <c r="V282" s="2">
        <f>bank__2[[#This Row],[CallDuration (Seconds)]]/60</f>
        <v>1.0666666666666667</v>
      </c>
      <c r="W282" t="str">
        <f>IF(AND(bank__2[[#This Row],[HasHousingLoan]]="yes",bank__2[[#This Row],[HasPersonalLoan]]="yes"),"Both Loans",
IF(bank__2[[#This Row],[HasHousingLoan]]="yes","Only Housing Loan",
IF(bank__2[[#This Row],[HasPersonalLoan]]="yes","Only Personal Loan","No Loan")))</f>
        <v>No Loan</v>
      </c>
    </row>
    <row r="283" spans="1:23">
      <c r="A283">
        <v>282</v>
      </c>
      <c r="B283">
        <v>32</v>
      </c>
      <c r="C283" t="s">
        <v>56</v>
      </c>
      <c r="D283" t="s">
        <v>19</v>
      </c>
      <c r="E283" t="s">
        <v>33</v>
      </c>
      <c r="F283" t="s">
        <v>21</v>
      </c>
      <c r="G283">
        <v>1148</v>
      </c>
      <c r="H283" t="s">
        <v>35</v>
      </c>
      <c r="I283" t="s">
        <v>21</v>
      </c>
      <c r="J283" t="s">
        <v>23</v>
      </c>
      <c r="K283">
        <v>20</v>
      </c>
      <c r="L283" t="s">
        <v>48</v>
      </c>
      <c r="M283">
        <v>121</v>
      </c>
      <c r="N283">
        <v>1</v>
      </c>
      <c r="O283">
        <v>-1</v>
      </c>
      <c r="P283">
        <v>0</v>
      </c>
      <c r="Q283" t="s">
        <v>30</v>
      </c>
      <c r="R283" t="s">
        <v>21</v>
      </c>
      <c r="S283" t="str" cm="1">
        <f t="array" ref="S283">_xlfn.IFS(bank__2[[#This Row],[Age]]&lt;30, "Young Adults",bank__2[[#This Row],[Age]]&lt;45, "Middle-Aged Adults",bank__2[[#This Row],[Age]]&lt;60, "Older AdultsOlder Adults", bank__2[[#This Row],[Age]]&gt;=60,"Seniors")</f>
        <v>Middle-Aged Adults</v>
      </c>
      <c r="T283" t="str">
        <f t="shared" si="4"/>
        <v>No</v>
      </c>
      <c r="U283" cm="1">
        <f t="array" ref="U283">_xlfn.SWITCH(L283, "jan",1, "feb",2, "mar",3, "apr",4, "may",5, "jun",6, "jul",7, "aug",8, "sep",9, "oct",10, "nov",11, "dec",12, "")</f>
        <v>4</v>
      </c>
      <c r="V283" s="2">
        <f>bank__2[[#This Row],[CallDuration (Seconds)]]/60</f>
        <v>2.0166666666666666</v>
      </c>
      <c r="W283" t="str">
        <f>IF(AND(bank__2[[#This Row],[HasHousingLoan]]="yes",bank__2[[#This Row],[HasPersonalLoan]]="yes"),"Both Loans",
IF(bank__2[[#This Row],[HasHousingLoan]]="yes","Only Housing Loan",
IF(bank__2[[#This Row],[HasPersonalLoan]]="yes","Only Personal Loan","No Loan")))</f>
        <v>Only Housing Loan</v>
      </c>
    </row>
    <row r="284" spans="1:23">
      <c r="A284">
        <v>283</v>
      </c>
      <c r="B284">
        <v>37</v>
      </c>
      <c r="C284" t="s">
        <v>56</v>
      </c>
      <c r="D284" t="s">
        <v>44</v>
      </c>
      <c r="E284" t="s">
        <v>33</v>
      </c>
      <c r="F284" t="s">
        <v>21</v>
      </c>
      <c r="G284">
        <v>3561</v>
      </c>
      <c r="H284" t="s">
        <v>35</v>
      </c>
      <c r="I284" t="s">
        <v>21</v>
      </c>
      <c r="J284" t="s">
        <v>30</v>
      </c>
      <c r="K284">
        <v>2</v>
      </c>
      <c r="L284" t="s">
        <v>53</v>
      </c>
      <c r="M284">
        <v>98</v>
      </c>
      <c r="N284">
        <v>1</v>
      </c>
      <c r="O284">
        <v>-1</v>
      </c>
      <c r="P284">
        <v>0</v>
      </c>
      <c r="Q284" t="s">
        <v>30</v>
      </c>
      <c r="R284" t="s">
        <v>21</v>
      </c>
      <c r="S284" t="str" cm="1">
        <f t="array" ref="S284">_xlfn.IFS(bank__2[[#This Row],[Age]]&lt;30, "Young Adults",bank__2[[#This Row],[Age]]&lt;45, "Middle-Aged Adults",bank__2[[#This Row],[Age]]&lt;60, "Older AdultsOlder Adults", bank__2[[#This Row],[Age]]&gt;=60,"Seniors")</f>
        <v>Middle-Aged Adults</v>
      </c>
      <c r="T284" t="str">
        <f t="shared" si="4"/>
        <v>No</v>
      </c>
      <c r="U284" cm="1">
        <f t="array" ref="U284">_xlfn.SWITCH(L284, "jan",1, "feb",2, "mar",3, "apr",4, "may",5, "jun",6, "jul",7, "aug",8, "sep",9, "oct",10, "nov",11, "dec",12, "")</f>
        <v>6</v>
      </c>
      <c r="V284" s="2">
        <f>bank__2[[#This Row],[CallDuration (Seconds)]]/60</f>
        <v>1.6333333333333333</v>
      </c>
      <c r="W284" t="str">
        <f>IF(AND(bank__2[[#This Row],[HasHousingLoan]]="yes",bank__2[[#This Row],[HasPersonalLoan]]="yes"),"Both Loans",
IF(bank__2[[#This Row],[HasHousingLoan]]="yes","Only Housing Loan",
IF(bank__2[[#This Row],[HasPersonalLoan]]="yes","Only Personal Loan","No Loan")))</f>
        <v>Only Housing Loan</v>
      </c>
    </row>
    <row r="285" spans="1:23">
      <c r="A285">
        <v>284</v>
      </c>
      <c r="B285">
        <v>42</v>
      </c>
      <c r="C285" t="s">
        <v>87</v>
      </c>
      <c r="D285" t="s">
        <v>122</v>
      </c>
      <c r="E285" t="s">
        <v>33</v>
      </c>
      <c r="F285" t="s">
        <v>21</v>
      </c>
      <c r="G285">
        <v>63</v>
      </c>
      <c r="H285" t="s">
        <v>21</v>
      </c>
      <c r="I285" t="s">
        <v>21</v>
      </c>
      <c r="J285" t="s">
        <v>30</v>
      </c>
      <c r="K285">
        <v>16</v>
      </c>
      <c r="L285" t="s">
        <v>37</v>
      </c>
      <c r="M285">
        <v>88</v>
      </c>
      <c r="N285">
        <v>6</v>
      </c>
      <c r="O285">
        <v>-1</v>
      </c>
      <c r="P285">
        <v>0</v>
      </c>
      <c r="Q285" t="s">
        <v>30</v>
      </c>
      <c r="R285" t="s">
        <v>21</v>
      </c>
      <c r="S285" t="str" cm="1">
        <f t="array" ref="S285">_xlfn.IFS(bank__2[[#This Row],[Age]]&lt;30, "Young Adults",bank__2[[#This Row],[Age]]&lt;45, "Middle-Aged Adults",bank__2[[#This Row],[Age]]&lt;60, "Older AdultsOlder Adults", bank__2[[#This Row],[Age]]&gt;=60,"Seniors")</f>
        <v>Middle-Aged Adults</v>
      </c>
      <c r="T285" t="str">
        <f t="shared" si="4"/>
        <v>No</v>
      </c>
      <c r="U285" cm="1">
        <f t="array" ref="U285">_xlfn.SWITCH(L285, "jan",1, "feb",2, "mar",3, "apr",4, "may",5, "jun",6, "jul",7, "aug",8, "sep",9, "oct",10, "nov",11, "dec",12, "")</f>
        <v>5</v>
      </c>
      <c r="V285" s="2">
        <f>bank__2[[#This Row],[CallDuration (Seconds)]]/60</f>
        <v>1.4666666666666666</v>
      </c>
      <c r="W285" t="str">
        <f>IF(AND(bank__2[[#This Row],[HasHousingLoan]]="yes",bank__2[[#This Row],[HasPersonalLoan]]="yes"),"Both Loans",
IF(bank__2[[#This Row],[HasHousingLoan]]="yes","Only Housing Loan",
IF(bank__2[[#This Row],[HasPersonalLoan]]="yes","Only Personal Loan","No Loan")))</f>
        <v>No Loan</v>
      </c>
    </row>
    <row r="286" spans="1:23">
      <c r="A286">
        <v>285</v>
      </c>
      <c r="B286">
        <v>40</v>
      </c>
      <c r="C286" t="s">
        <v>94</v>
      </c>
      <c r="D286" t="s">
        <v>19</v>
      </c>
      <c r="E286" t="s">
        <v>33</v>
      </c>
      <c r="F286" t="s">
        <v>21</v>
      </c>
      <c r="G286">
        <v>260</v>
      </c>
      <c r="H286" t="s">
        <v>21</v>
      </c>
      <c r="I286" t="s">
        <v>21</v>
      </c>
      <c r="J286" t="s">
        <v>30</v>
      </c>
      <c r="K286">
        <v>20</v>
      </c>
      <c r="L286" t="s">
        <v>53</v>
      </c>
      <c r="M286">
        <v>197</v>
      </c>
      <c r="N286">
        <v>6</v>
      </c>
      <c r="O286">
        <v>-1</v>
      </c>
      <c r="P286">
        <v>0</v>
      </c>
      <c r="Q286" t="s">
        <v>30</v>
      </c>
      <c r="R286" t="s">
        <v>21</v>
      </c>
      <c r="S286" t="str" cm="1">
        <f t="array" ref="S286">_xlfn.IFS(bank__2[[#This Row],[Age]]&lt;30, "Young Adults",bank__2[[#This Row],[Age]]&lt;45, "Middle-Aged Adults",bank__2[[#This Row],[Age]]&lt;60, "Older AdultsOlder Adults", bank__2[[#This Row],[Age]]&gt;=60,"Seniors")</f>
        <v>Middle-Aged Adults</v>
      </c>
      <c r="T286" t="str">
        <f t="shared" si="4"/>
        <v>No</v>
      </c>
      <c r="U286" cm="1">
        <f t="array" ref="U286">_xlfn.SWITCH(L286, "jan",1, "feb",2, "mar",3, "apr",4, "may",5, "jun",6, "jul",7, "aug",8, "sep",9, "oct",10, "nov",11, "dec",12, "")</f>
        <v>6</v>
      </c>
      <c r="V286" s="2">
        <f>bank__2[[#This Row],[CallDuration (Seconds)]]/60</f>
        <v>3.2833333333333332</v>
      </c>
      <c r="W286" t="str">
        <f>IF(AND(bank__2[[#This Row],[HasHousingLoan]]="yes",bank__2[[#This Row],[HasPersonalLoan]]="yes"),"Both Loans",
IF(bank__2[[#This Row],[HasHousingLoan]]="yes","Only Housing Loan",
IF(bank__2[[#This Row],[HasPersonalLoan]]="yes","Only Personal Loan","No Loan")))</f>
        <v>No Loan</v>
      </c>
    </row>
    <row r="287" spans="1:23">
      <c r="A287">
        <v>286</v>
      </c>
      <c r="B287">
        <v>28</v>
      </c>
      <c r="C287" t="s">
        <v>72</v>
      </c>
      <c r="D287" t="s">
        <v>44</v>
      </c>
      <c r="E287" t="s">
        <v>45</v>
      </c>
      <c r="F287" t="s">
        <v>21</v>
      </c>
      <c r="G287">
        <v>2269</v>
      </c>
      <c r="H287" t="s">
        <v>35</v>
      </c>
      <c r="I287" t="s">
        <v>21</v>
      </c>
      <c r="J287" t="s">
        <v>30</v>
      </c>
      <c r="K287">
        <v>9</v>
      </c>
      <c r="L287" t="s">
        <v>37</v>
      </c>
      <c r="M287">
        <v>331</v>
      </c>
      <c r="N287">
        <v>1</v>
      </c>
      <c r="O287">
        <v>-1</v>
      </c>
      <c r="P287">
        <v>0</v>
      </c>
      <c r="Q287" t="s">
        <v>30</v>
      </c>
      <c r="R287" t="s">
        <v>21</v>
      </c>
      <c r="S287" t="str" cm="1">
        <f t="array" ref="S287">_xlfn.IFS(bank__2[[#This Row],[Age]]&lt;30, "Young Adults",bank__2[[#This Row],[Age]]&lt;45, "Middle-Aged Adults",bank__2[[#This Row],[Age]]&lt;60, "Older AdultsOlder Adults", bank__2[[#This Row],[Age]]&gt;=60,"Seniors")</f>
        <v>Young Adults</v>
      </c>
      <c r="T287" t="str">
        <f t="shared" si="4"/>
        <v>No</v>
      </c>
      <c r="U287" cm="1">
        <f t="array" ref="U287">_xlfn.SWITCH(L287, "jan",1, "feb",2, "mar",3, "apr",4, "may",5, "jun",6, "jul",7, "aug",8, "sep",9, "oct",10, "nov",11, "dec",12, "")</f>
        <v>5</v>
      </c>
      <c r="V287" s="2">
        <f>bank__2[[#This Row],[CallDuration (Seconds)]]/60</f>
        <v>5.5166666666666666</v>
      </c>
      <c r="W287" t="str">
        <f>IF(AND(bank__2[[#This Row],[HasHousingLoan]]="yes",bank__2[[#This Row],[HasPersonalLoan]]="yes"),"Both Loans",
IF(bank__2[[#This Row],[HasHousingLoan]]="yes","Only Housing Loan",
IF(bank__2[[#This Row],[HasPersonalLoan]]="yes","Only Personal Loan","No Loan")))</f>
        <v>Only Housing Loan</v>
      </c>
    </row>
    <row r="288" spans="1:23">
      <c r="A288">
        <v>287</v>
      </c>
      <c r="B288">
        <v>47</v>
      </c>
      <c r="C288" t="s">
        <v>87</v>
      </c>
      <c r="D288" t="s">
        <v>19</v>
      </c>
      <c r="E288" t="s">
        <v>33</v>
      </c>
      <c r="F288" t="s">
        <v>21</v>
      </c>
      <c r="G288">
        <v>1060</v>
      </c>
      <c r="H288" t="s">
        <v>35</v>
      </c>
      <c r="I288" t="s">
        <v>21</v>
      </c>
      <c r="J288" t="s">
        <v>30</v>
      </c>
      <c r="K288">
        <v>6</v>
      </c>
      <c r="L288" t="s">
        <v>53</v>
      </c>
      <c r="M288">
        <v>83</v>
      </c>
      <c r="N288">
        <v>3</v>
      </c>
      <c r="O288">
        <v>-1</v>
      </c>
      <c r="P288">
        <v>0</v>
      </c>
      <c r="Q288" t="s">
        <v>30</v>
      </c>
      <c r="R288" t="s">
        <v>21</v>
      </c>
      <c r="S288" t="str" cm="1">
        <f t="array" ref="S288">_xlfn.IFS(bank__2[[#This Row],[Age]]&lt;30, "Young Adults",bank__2[[#This Row],[Age]]&lt;45, "Middle-Aged Adults",bank__2[[#This Row],[Age]]&lt;60, "Older AdultsOlder Adults", bank__2[[#This Row],[Age]]&gt;=60,"Seniors")</f>
        <v>Older AdultsOlder Adults</v>
      </c>
      <c r="T288" t="str">
        <f t="shared" si="4"/>
        <v>No</v>
      </c>
      <c r="U288" cm="1">
        <f t="array" ref="U288">_xlfn.SWITCH(L288, "jan",1, "feb",2, "mar",3, "apr",4, "may",5, "jun",6, "jul",7, "aug",8, "sep",9, "oct",10, "nov",11, "dec",12, "")</f>
        <v>6</v>
      </c>
      <c r="V288" s="2">
        <f>bank__2[[#This Row],[CallDuration (Seconds)]]/60</f>
        <v>1.3833333333333333</v>
      </c>
      <c r="W288" t="str">
        <f>IF(AND(bank__2[[#This Row],[HasHousingLoan]]="yes",bank__2[[#This Row],[HasPersonalLoan]]="yes"),"Both Loans",
IF(bank__2[[#This Row],[HasHousingLoan]]="yes","Only Housing Loan",
IF(bank__2[[#This Row],[HasPersonalLoan]]="yes","Only Personal Loan","No Loan")))</f>
        <v>Only Housing Loan</v>
      </c>
    </row>
    <row r="289" spans="1:23">
      <c r="A289">
        <v>288</v>
      </c>
      <c r="B289">
        <v>27</v>
      </c>
      <c r="C289" t="s">
        <v>66</v>
      </c>
      <c r="D289" t="s">
        <v>19</v>
      </c>
      <c r="E289" t="s">
        <v>33</v>
      </c>
      <c r="F289" t="s">
        <v>21</v>
      </c>
      <c r="G289">
        <v>-220</v>
      </c>
      <c r="H289" t="s">
        <v>35</v>
      </c>
      <c r="I289" t="s">
        <v>21</v>
      </c>
      <c r="J289" t="s">
        <v>30</v>
      </c>
      <c r="K289">
        <v>26</v>
      </c>
      <c r="L289" t="s">
        <v>37</v>
      </c>
      <c r="M289">
        <v>138</v>
      </c>
      <c r="N289">
        <v>2</v>
      </c>
      <c r="O289">
        <v>-1</v>
      </c>
      <c r="P289">
        <v>0</v>
      </c>
      <c r="Q289" t="s">
        <v>30</v>
      </c>
      <c r="R289" t="s">
        <v>21</v>
      </c>
      <c r="S289" t="str" cm="1">
        <f t="array" ref="S289">_xlfn.IFS(bank__2[[#This Row],[Age]]&lt;30, "Young Adults",bank__2[[#This Row],[Age]]&lt;45, "Middle-Aged Adults",bank__2[[#This Row],[Age]]&lt;60, "Older AdultsOlder Adults", bank__2[[#This Row],[Age]]&gt;=60,"Seniors")</f>
        <v>Young Adults</v>
      </c>
      <c r="T289" t="str">
        <f t="shared" si="4"/>
        <v>No</v>
      </c>
      <c r="U289" cm="1">
        <f t="array" ref="U289">_xlfn.SWITCH(L289, "jan",1, "feb",2, "mar",3, "apr",4, "may",5, "jun",6, "jul",7, "aug",8, "sep",9, "oct",10, "nov",11, "dec",12, "")</f>
        <v>5</v>
      </c>
      <c r="V289" s="2">
        <f>bank__2[[#This Row],[CallDuration (Seconds)]]/60</f>
        <v>2.2999999999999998</v>
      </c>
      <c r="W289" t="str">
        <f>IF(AND(bank__2[[#This Row],[HasHousingLoan]]="yes",bank__2[[#This Row],[HasPersonalLoan]]="yes"),"Both Loans",
IF(bank__2[[#This Row],[HasHousingLoan]]="yes","Only Housing Loan",
IF(bank__2[[#This Row],[HasPersonalLoan]]="yes","Only Personal Loan","No Loan")))</f>
        <v>Only Housing Loan</v>
      </c>
    </row>
    <row r="290" spans="1:23">
      <c r="A290">
        <v>289</v>
      </c>
      <c r="B290">
        <v>41</v>
      </c>
      <c r="C290" t="s">
        <v>43</v>
      </c>
      <c r="D290" t="s">
        <v>19</v>
      </c>
      <c r="E290" t="s">
        <v>45</v>
      </c>
      <c r="F290" t="s">
        <v>21</v>
      </c>
      <c r="G290">
        <v>49</v>
      </c>
      <c r="H290" t="s">
        <v>35</v>
      </c>
      <c r="I290" t="s">
        <v>21</v>
      </c>
      <c r="J290" t="s">
        <v>23</v>
      </c>
      <c r="K290">
        <v>17</v>
      </c>
      <c r="L290" t="s">
        <v>119</v>
      </c>
      <c r="M290">
        <v>312</v>
      </c>
      <c r="N290">
        <v>5</v>
      </c>
      <c r="O290">
        <v>-1</v>
      </c>
      <c r="P290">
        <v>0</v>
      </c>
      <c r="Q290" t="s">
        <v>30</v>
      </c>
      <c r="R290" t="s">
        <v>21</v>
      </c>
      <c r="S290" t="str" cm="1">
        <f t="array" ref="S290">_xlfn.IFS(bank__2[[#This Row],[Age]]&lt;30, "Young Adults",bank__2[[#This Row],[Age]]&lt;45, "Middle-Aged Adults",bank__2[[#This Row],[Age]]&lt;60, "Older AdultsOlder Adults", bank__2[[#This Row],[Age]]&gt;=60,"Seniors")</f>
        <v>Middle-Aged Adults</v>
      </c>
      <c r="T290" t="str">
        <f t="shared" si="4"/>
        <v>No</v>
      </c>
      <c r="U290" cm="1">
        <f t="array" ref="U290">_xlfn.SWITCH(L290, "jan",1, "feb",2, "mar",3, "apr",4, "may",5, "jun",6, "jul",7, "aug",8, "sep",9, "oct",10, "nov",11, "dec",12, "")</f>
        <v>7</v>
      </c>
      <c r="V290" s="2">
        <f>bank__2[[#This Row],[CallDuration (Seconds)]]/60</f>
        <v>5.2</v>
      </c>
      <c r="W290" t="str">
        <f>IF(AND(bank__2[[#This Row],[HasHousingLoan]]="yes",bank__2[[#This Row],[HasPersonalLoan]]="yes"),"Both Loans",
IF(bank__2[[#This Row],[HasHousingLoan]]="yes","Only Housing Loan",
IF(bank__2[[#This Row],[HasPersonalLoan]]="yes","Only Personal Loan","No Loan")))</f>
        <v>Only Housing Loan</v>
      </c>
    </row>
    <row r="291" spans="1:23">
      <c r="A291">
        <v>290</v>
      </c>
      <c r="B291">
        <v>34</v>
      </c>
      <c r="C291" t="s">
        <v>87</v>
      </c>
      <c r="D291" t="s">
        <v>19</v>
      </c>
      <c r="E291" t="s">
        <v>45</v>
      </c>
      <c r="F291" t="s">
        <v>21</v>
      </c>
      <c r="G291">
        <v>69</v>
      </c>
      <c r="H291" t="s">
        <v>21</v>
      </c>
      <c r="I291" t="s">
        <v>35</v>
      </c>
      <c r="J291" t="s">
        <v>23</v>
      </c>
      <c r="K291">
        <v>4</v>
      </c>
      <c r="L291" t="s">
        <v>92</v>
      </c>
      <c r="M291">
        <v>120</v>
      </c>
      <c r="N291">
        <v>3</v>
      </c>
      <c r="O291">
        <v>1</v>
      </c>
      <c r="P291">
        <v>6</v>
      </c>
      <c r="Q291" t="s">
        <v>196</v>
      </c>
      <c r="R291" t="s">
        <v>35</v>
      </c>
      <c r="S291" t="str" cm="1">
        <f t="array" ref="S291">_xlfn.IFS(bank__2[[#This Row],[Age]]&lt;30, "Young Adults",bank__2[[#This Row],[Age]]&lt;45, "Middle-Aged Adults",bank__2[[#This Row],[Age]]&lt;60, "Older AdultsOlder Adults", bank__2[[#This Row],[Age]]&gt;=60,"Seniors")</f>
        <v>Middle-Aged Adults</v>
      </c>
      <c r="T291" t="str">
        <f t="shared" si="4"/>
        <v>Yes</v>
      </c>
      <c r="U291" cm="1">
        <f t="array" ref="U291">_xlfn.SWITCH(L291, "jan",1, "feb",2, "mar",3, "apr",4, "may",5, "jun",6, "jul",7, "aug",8, "sep",9, "oct",10, "nov",11, "dec",12, "")</f>
        <v>8</v>
      </c>
      <c r="V291" s="2">
        <f>bank__2[[#This Row],[CallDuration (Seconds)]]/60</f>
        <v>2</v>
      </c>
      <c r="W291" t="str">
        <f>IF(AND(bank__2[[#This Row],[HasHousingLoan]]="yes",bank__2[[#This Row],[HasPersonalLoan]]="yes"),"Both Loans",
IF(bank__2[[#This Row],[HasHousingLoan]]="yes","Only Housing Loan",
IF(bank__2[[#This Row],[HasPersonalLoan]]="yes","Only Personal Loan","No Loan")))</f>
        <v>Only Personal Loan</v>
      </c>
    </row>
    <row r="292" spans="1:23">
      <c r="A292">
        <v>291</v>
      </c>
      <c r="B292">
        <v>50</v>
      </c>
      <c r="C292" t="s">
        <v>56</v>
      </c>
      <c r="D292" t="s">
        <v>19</v>
      </c>
      <c r="E292" t="s">
        <v>20</v>
      </c>
      <c r="F292" t="s">
        <v>21</v>
      </c>
      <c r="G292">
        <v>4108</v>
      </c>
      <c r="H292" t="s">
        <v>35</v>
      </c>
      <c r="I292" t="s">
        <v>21</v>
      </c>
      <c r="J292" t="s">
        <v>23</v>
      </c>
      <c r="K292">
        <v>7</v>
      </c>
      <c r="L292" t="s">
        <v>92</v>
      </c>
      <c r="M292">
        <v>526</v>
      </c>
      <c r="N292">
        <v>2</v>
      </c>
      <c r="O292">
        <v>-1</v>
      </c>
      <c r="P292">
        <v>0</v>
      </c>
      <c r="Q292" t="s">
        <v>30</v>
      </c>
      <c r="R292" t="s">
        <v>35</v>
      </c>
      <c r="S292" t="str" cm="1">
        <f t="array" ref="S292">_xlfn.IFS(bank__2[[#This Row],[Age]]&lt;30, "Young Adults",bank__2[[#This Row],[Age]]&lt;45, "Middle-Aged Adults",bank__2[[#This Row],[Age]]&lt;60, "Older AdultsOlder Adults", bank__2[[#This Row],[Age]]&gt;=60,"Seniors")</f>
        <v>Older AdultsOlder Adults</v>
      </c>
      <c r="T292" t="str">
        <f t="shared" si="4"/>
        <v>No</v>
      </c>
      <c r="U292" cm="1">
        <f t="array" ref="U292">_xlfn.SWITCH(L292, "jan",1, "feb",2, "mar",3, "apr",4, "may",5, "jun",6, "jul",7, "aug",8, "sep",9, "oct",10, "nov",11, "dec",12, "")</f>
        <v>8</v>
      </c>
      <c r="V292" s="2">
        <f>bank__2[[#This Row],[CallDuration (Seconds)]]/60</f>
        <v>8.7666666666666675</v>
      </c>
      <c r="W292" t="str">
        <f>IF(AND(bank__2[[#This Row],[HasHousingLoan]]="yes",bank__2[[#This Row],[HasPersonalLoan]]="yes"),"Both Loans",
IF(bank__2[[#This Row],[HasHousingLoan]]="yes","Only Housing Loan",
IF(bank__2[[#This Row],[HasPersonalLoan]]="yes","Only Personal Loan","No Loan")))</f>
        <v>Only Housing Loan</v>
      </c>
    </row>
    <row r="293" spans="1:23">
      <c r="A293">
        <v>292</v>
      </c>
      <c r="B293">
        <v>47</v>
      </c>
      <c r="C293" t="s">
        <v>56</v>
      </c>
      <c r="D293" t="s">
        <v>19</v>
      </c>
      <c r="E293" t="s">
        <v>33</v>
      </c>
      <c r="F293" t="s">
        <v>21</v>
      </c>
      <c r="G293">
        <v>480</v>
      </c>
      <c r="H293" t="s">
        <v>35</v>
      </c>
      <c r="I293" t="s">
        <v>21</v>
      </c>
      <c r="J293" t="s">
        <v>30</v>
      </c>
      <c r="K293">
        <v>28</v>
      </c>
      <c r="L293" t="s">
        <v>37</v>
      </c>
      <c r="M293">
        <v>211</v>
      </c>
      <c r="N293">
        <v>2</v>
      </c>
      <c r="O293">
        <v>-1</v>
      </c>
      <c r="P293">
        <v>0</v>
      </c>
      <c r="Q293" t="s">
        <v>30</v>
      </c>
      <c r="R293" t="s">
        <v>21</v>
      </c>
      <c r="S293" t="str" cm="1">
        <f t="array" ref="S293">_xlfn.IFS(bank__2[[#This Row],[Age]]&lt;30, "Young Adults",bank__2[[#This Row],[Age]]&lt;45, "Middle-Aged Adults",bank__2[[#This Row],[Age]]&lt;60, "Older AdultsOlder Adults", bank__2[[#This Row],[Age]]&gt;=60,"Seniors")</f>
        <v>Older AdultsOlder Adults</v>
      </c>
      <c r="T293" t="str">
        <f t="shared" si="4"/>
        <v>No</v>
      </c>
      <c r="U293" cm="1">
        <f t="array" ref="U293">_xlfn.SWITCH(L293, "jan",1, "feb",2, "mar",3, "apr",4, "may",5, "jun",6, "jul",7, "aug",8, "sep",9, "oct",10, "nov",11, "dec",12, "")</f>
        <v>5</v>
      </c>
      <c r="V293" s="2">
        <f>bank__2[[#This Row],[CallDuration (Seconds)]]/60</f>
        <v>3.5166666666666666</v>
      </c>
      <c r="W293" t="str">
        <f>IF(AND(bank__2[[#This Row],[HasHousingLoan]]="yes",bank__2[[#This Row],[HasPersonalLoan]]="yes"),"Both Loans",
IF(bank__2[[#This Row],[HasHousingLoan]]="yes","Only Housing Loan",
IF(bank__2[[#This Row],[HasPersonalLoan]]="yes","Only Personal Loan","No Loan")))</f>
        <v>Only Housing Loan</v>
      </c>
    </row>
    <row r="294" spans="1:23">
      <c r="A294">
        <v>293</v>
      </c>
      <c r="B294">
        <v>53</v>
      </c>
      <c r="C294" t="s">
        <v>32</v>
      </c>
      <c r="D294" t="s">
        <v>19</v>
      </c>
      <c r="E294" t="s">
        <v>33</v>
      </c>
      <c r="F294" t="s">
        <v>21</v>
      </c>
      <c r="G294">
        <v>4994</v>
      </c>
      <c r="H294" t="s">
        <v>21</v>
      </c>
      <c r="I294" t="s">
        <v>21</v>
      </c>
      <c r="J294" t="s">
        <v>23</v>
      </c>
      <c r="K294">
        <v>18</v>
      </c>
      <c r="L294" t="s">
        <v>92</v>
      </c>
      <c r="M294">
        <v>62</v>
      </c>
      <c r="N294">
        <v>6</v>
      </c>
      <c r="O294">
        <v>-1</v>
      </c>
      <c r="P294">
        <v>0</v>
      </c>
      <c r="Q294" t="s">
        <v>30</v>
      </c>
      <c r="R294" t="s">
        <v>21</v>
      </c>
      <c r="S294" t="str" cm="1">
        <f t="array" ref="S294">_xlfn.IFS(bank__2[[#This Row],[Age]]&lt;30, "Young Adults",bank__2[[#This Row],[Age]]&lt;45, "Middle-Aged Adults",bank__2[[#This Row],[Age]]&lt;60, "Older AdultsOlder Adults", bank__2[[#This Row],[Age]]&gt;=60,"Seniors")</f>
        <v>Older AdultsOlder Adults</v>
      </c>
      <c r="T294" t="str">
        <f t="shared" si="4"/>
        <v>No</v>
      </c>
      <c r="U294" cm="1">
        <f t="array" ref="U294">_xlfn.SWITCH(L294, "jan",1, "feb",2, "mar",3, "apr",4, "may",5, "jun",6, "jul",7, "aug",8, "sep",9, "oct",10, "nov",11, "dec",12, "")</f>
        <v>8</v>
      </c>
      <c r="V294" s="2">
        <f>bank__2[[#This Row],[CallDuration (Seconds)]]/60</f>
        <v>1.0333333333333334</v>
      </c>
      <c r="W294" t="str">
        <f>IF(AND(bank__2[[#This Row],[HasHousingLoan]]="yes",bank__2[[#This Row],[HasPersonalLoan]]="yes"),"Both Loans",
IF(bank__2[[#This Row],[HasHousingLoan]]="yes","Only Housing Loan",
IF(bank__2[[#This Row],[HasPersonalLoan]]="yes","Only Personal Loan","No Loan")))</f>
        <v>No Loan</v>
      </c>
    </row>
    <row r="295" spans="1:23">
      <c r="A295">
        <v>294</v>
      </c>
      <c r="B295">
        <v>53</v>
      </c>
      <c r="C295" t="s">
        <v>72</v>
      </c>
      <c r="D295" t="s">
        <v>122</v>
      </c>
      <c r="E295" t="s">
        <v>33</v>
      </c>
      <c r="F295" t="s">
        <v>21</v>
      </c>
      <c r="G295">
        <v>0</v>
      </c>
      <c r="H295" t="s">
        <v>35</v>
      </c>
      <c r="I295" t="s">
        <v>35</v>
      </c>
      <c r="J295" t="s">
        <v>23</v>
      </c>
      <c r="K295">
        <v>15</v>
      </c>
      <c r="L295" t="s">
        <v>119</v>
      </c>
      <c r="M295">
        <v>135</v>
      </c>
      <c r="N295">
        <v>5</v>
      </c>
      <c r="O295">
        <v>-1</v>
      </c>
      <c r="P295">
        <v>0</v>
      </c>
      <c r="Q295" t="s">
        <v>30</v>
      </c>
      <c r="R295" t="s">
        <v>21</v>
      </c>
      <c r="S295" t="str" cm="1">
        <f t="array" ref="S295">_xlfn.IFS(bank__2[[#This Row],[Age]]&lt;30, "Young Adults",bank__2[[#This Row],[Age]]&lt;45, "Middle-Aged Adults",bank__2[[#This Row],[Age]]&lt;60, "Older AdultsOlder Adults", bank__2[[#This Row],[Age]]&gt;=60,"Seniors")</f>
        <v>Older AdultsOlder Adults</v>
      </c>
      <c r="T295" t="str">
        <f t="shared" si="4"/>
        <v>No</v>
      </c>
      <c r="U295" cm="1">
        <f t="array" ref="U295">_xlfn.SWITCH(L295, "jan",1, "feb",2, "mar",3, "apr",4, "may",5, "jun",6, "jul",7, "aug",8, "sep",9, "oct",10, "nov",11, "dec",12, "")</f>
        <v>7</v>
      </c>
      <c r="V295" s="2">
        <f>bank__2[[#This Row],[CallDuration (Seconds)]]/60</f>
        <v>2.25</v>
      </c>
      <c r="W295" t="str">
        <f>IF(AND(bank__2[[#This Row],[HasHousingLoan]]="yes",bank__2[[#This Row],[HasPersonalLoan]]="yes"),"Both Loans",
IF(bank__2[[#This Row],[HasHousingLoan]]="yes","Only Housing Loan",
IF(bank__2[[#This Row],[HasPersonalLoan]]="yes","Only Personal Loan","No Loan")))</f>
        <v>Both Loans</v>
      </c>
    </row>
    <row r="296" spans="1:23">
      <c r="A296">
        <v>295</v>
      </c>
      <c r="B296">
        <v>47</v>
      </c>
      <c r="C296" t="s">
        <v>43</v>
      </c>
      <c r="D296" t="s">
        <v>19</v>
      </c>
      <c r="E296" t="s">
        <v>45</v>
      </c>
      <c r="F296" t="s">
        <v>21</v>
      </c>
      <c r="G296">
        <v>3681</v>
      </c>
      <c r="H296" t="s">
        <v>21</v>
      </c>
      <c r="I296" t="s">
        <v>21</v>
      </c>
      <c r="J296" t="s">
        <v>23</v>
      </c>
      <c r="K296">
        <v>14</v>
      </c>
      <c r="L296" t="s">
        <v>92</v>
      </c>
      <c r="M296">
        <v>101</v>
      </c>
      <c r="N296">
        <v>2</v>
      </c>
      <c r="O296">
        <v>-1</v>
      </c>
      <c r="P296">
        <v>0</v>
      </c>
      <c r="Q296" t="s">
        <v>30</v>
      </c>
      <c r="R296" t="s">
        <v>21</v>
      </c>
      <c r="S296" t="str" cm="1">
        <f t="array" ref="S296">_xlfn.IFS(bank__2[[#This Row],[Age]]&lt;30, "Young Adults",bank__2[[#This Row],[Age]]&lt;45, "Middle-Aged Adults",bank__2[[#This Row],[Age]]&lt;60, "Older AdultsOlder Adults", bank__2[[#This Row],[Age]]&gt;=60,"Seniors")</f>
        <v>Older AdultsOlder Adults</v>
      </c>
      <c r="T296" t="str">
        <f t="shared" si="4"/>
        <v>No</v>
      </c>
      <c r="U296" cm="1">
        <f t="array" ref="U296">_xlfn.SWITCH(L296, "jan",1, "feb",2, "mar",3, "apr",4, "may",5, "jun",6, "jul",7, "aug",8, "sep",9, "oct",10, "nov",11, "dec",12, "")</f>
        <v>8</v>
      </c>
      <c r="V296" s="2">
        <f>bank__2[[#This Row],[CallDuration (Seconds)]]/60</f>
        <v>1.6833333333333333</v>
      </c>
      <c r="W296" t="str">
        <f>IF(AND(bank__2[[#This Row],[HasHousingLoan]]="yes",bank__2[[#This Row],[HasPersonalLoan]]="yes"),"Both Loans",
IF(bank__2[[#This Row],[HasHousingLoan]]="yes","Only Housing Loan",
IF(bank__2[[#This Row],[HasPersonalLoan]]="yes","Only Personal Loan","No Loan")))</f>
        <v>No Loan</v>
      </c>
    </row>
    <row r="297" spans="1:23">
      <c r="A297">
        <v>296</v>
      </c>
      <c r="B297">
        <v>49</v>
      </c>
      <c r="C297" t="s">
        <v>77</v>
      </c>
      <c r="D297" t="s">
        <v>122</v>
      </c>
      <c r="E297" t="s">
        <v>2553</v>
      </c>
      <c r="F297" t="s">
        <v>35</v>
      </c>
      <c r="G297">
        <v>-701</v>
      </c>
      <c r="H297" t="s">
        <v>35</v>
      </c>
      <c r="I297" t="s">
        <v>21</v>
      </c>
      <c r="J297" t="s">
        <v>23</v>
      </c>
      <c r="K297">
        <v>30</v>
      </c>
      <c r="L297" t="s">
        <v>119</v>
      </c>
      <c r="M297">
        <v>988</v>
      </c>
      <c r="N297">
        <v>2</v>
      </c>
      <c r="O297">
        <v>-1</v>
      </c>
      <c r="P297">
        <v>0</v>
      </c>
      <c r="Q297" t="s">
        <v>30</v>
      </c>
      <c r="R297" t="s">
        <v>35</v>
      </c>
      <c r="S297" t="str" cm="1">
        <f t="array" ref="S297">_xlfn.IFS(bank__2[[#This Row],[Age]]&lt;30, "Young Adults",bank__2[[#This Row],[Age]]&lt;45, "Middle-Aged Adults",bank__2[[#This Row],[Age]]&lt;60, "Older AdultsOlder Adults", bank__2[[#This Row],[Age]]&gt;=60,"Seniors")</f>
        <v>Older AdultsOlder Adults</v>
      </c>
      <c r="T297" t="str">
        <f t="shared" si="4"/>
        <v>No</v>
      </c>
      <c r="U297" cm="1">
        <f t="array" ref="U297">_xlfn.SWITCH(L297, "jan",1, "feb",2, "mar",3, "apr",4, "may",5, "jun",6, "jul",7, "aug",8, "sep",9, "oct",10, "nov",11, "dec",12, "")</f>
        <v>7</v>
      </c>
      <c r="V297" s="2">
        <f>bank__2[[#This Row],[CallDuration (Seconds)]]/60</f>
        <v>16.466666666666665</v>
      </c>
      <c r="W297" t="str">
        <f>IF(AND(bank__2[[#This Row],[HasHousingLoan]]="yes",bank__2[[#This Row],[HasPersonalLoan]]="yes"),"Both Loans",
IF(bank__2[[#This Row],[HasHousingLoan]]="yes","Only Housing Loan",
IF(bank__2[[#This Row],[HasPersonalLoan]]="yes","Only Personal Loan","No Loan")))</f>
        <v>Only Housing Loan</v>
      </c>
    </row>
    <row r="298" spans="1:23">
      <c r="A298">
        <v>297</v>
      </c>
      <c r="B298">
        <v>29</v>
      </c>
      <c r="C298" t="s">
        <v>43</v>
      </c>
      <c r="D298" t="s">
        <v>19</v>
      </c>
      <c r="E298" t="s">
        <v>45</v>
      </c>
      <c r="F298" t="s">
        <v>21</v>
      </c>
      <c r="G298">
        <v>451</v>
      </c>
      <c r="H298" t="s">
        <v>21</v>
      </c>
      <c r="I298" t="s">
        <v>21</v>
      </c>
      <c r="J298" t="s">
        <v>23</v>
      </c>
      <c r="K298">
        <v>28</v>
      </c>
      <c r="L298" t="s">
        <v>100</v>
      </c>
      <c r="M298">
        <v>451</v>
      </c>
      <c r="N298">
        <v>1</v>
      </c>
      <c r="O298">
        <v>-1</v>
      </c>
      <c r="P298">
        <v>0</v>
      </c>
      <c r="Q298" t="s">
        <v>30</v>
      </c>
      <c r="R298" t="s">
        <v>21</v>
      </c>
      <c r="S298" t="str" cm="1">
        <f t="array" ref="S298">_xlfn.IFS(bank__2[[#This Row],[Age]]&lt;30, "Young Adults",bank__2[[#This Row],[Age]]&lt;45, "Middle-Aged Adults",bank__2[[#This Row],[Age]]&lt;60, "Older AdultsOlder Adults", bank__2[[#This Row],[Age]]&gt;=60,"Seniors")</f>
        <v>Young Adults</v>
      </c>
      <c r="T298" t="str">
        <f t="shared" si="4"/>
        <v>No</v>
      </c>
      <c r="U298" cm="1">
        <f t="array" ref="U298">_xlfn.SWITCH(L298, "jan",1, "feb",2, "mar",3, "apr",4, "may",5, "jun",6, "jul",7, "aug",8, "sep",9, "oct",10, "nov",11, "dec",12, "")</f>
        <v>1</v>
      </c>
      <c r="V298" s="2">
        <f>bank__2[[#This Row],[CallDuration (Seconds)]]/60</f>
        <v>7.5166666666666666</v>
      </c>
      <c r="W298" t="str">
        <f>IF(AND(bank__2[[#This Row],[HasHousingLoan]]="yes",bank__2[[#This Row],[HasPersonalLoan]]="yes"),"Both Loans",
IF(bank__2[[#This Row],[HasHousingLoan]]="yes","Only Housing Loan",
IF(bank__2[[#This Row],[HasPersonalLoan]]="yes","Only Personal Loan","No Loan")))</f>
        <v>No Loan</v>
      </c>
    </row>
    <row r="299" spans="1:23">
      <c r="A299">
        <v>298</v>
      </c>
      <c r="B299">
        <v>45</v>
      </c>
      <c r="C299" t="s">
        <v>56</v>
      </c>
      <c r="D299" t="s">
        <v>122</v>
      </c>
      <c r="E299" t="s">
        <v>20</v>
      </c>
      <c r="F299" t="s">
        <v>21</v>
      </c>
      <c r="G299">
        <v>-311</v>
      </c>
      <c r="H299" t="s">
        <v>35</v>
      </c>
      <c r="I299" t="s">
        <v>21</v>
      </c>
      <c r="J299" t="s">
        <v>30</v>
      </c>
      <c r="K299">
        <v>23</v>
      </c>
      <c r="L299" t="s">
        <v>37</v>
      </c>
      <c r="M299">
        <v>1030</v>
      </c>
      <c r="N299">
        <v>1</v>
      </c>
      <c r="O299">
        <v>-1</v>
      </c>
      <c r="P299">
        <v>0</v>
      </c>
      <c r="Q299" t="s">
        <v>30</v>
      </c>
      <c r="R299" t="s">
        <v>35</v>
      </c>
      <c r="S299" t="str" cm="1">
        <f t="array" ref="S299">_xlfn.IFS(bank__2[[#This Row],[Age]]&lt;30, "Young Adults",bank__2[[#This Row],[Age]]&lt;45, "Middle-Aged Adults",bank__2[[#This Row],[Age]]&lt;60, "Older AdultsOlder Adults", bank__2[[#This Row],[Age]]&gt;=60,"Seniors")</f>
        <v>Older AdultsOlder Adults</v>
      </c>
      <c r="T299" t="str">
        <f t="shared" si="4"/>
        <v>No</v>
      </c>
      <c r="U299" cm="1">
        <f t="array" ref="U299">_xlfn.SWITCH(L299, "jan",1, "feb",2, "mar",3, "apr",4, "may",5, "jun",6, "jul",7, "aug",8, "sep",9, "oct",10, "nov",11, "dec",12, "")</f>
        <v>5</v>
      </c>
      <c r="V299" s="2">
        <f>bank__2[[#This Row],[CallDuration (Seconds)]]/60</f>
        <v>17.166666666666668</v>
      </c>
      <c r="W299" t="str">
        <f>IF(AND(bank__2[[#This Row],[HasHousingLoan]]="yes",bank__2[[#This Row],[HasPersonalLoan]]="yes"),"Both Loans",
IF(bank__2[[#This Row],[HasHousingLoan]]="yes","Only Housing Loan",
IF(bank__2[[#This Row],[HasPersonalLoan]]="yes","Only Personal Loan","No Loan")))</f>
        <v>Only Housing Loan</v>
      </c>
    </row>
    <row r="300" spans="1:23">
      <c r="A300">
        <v>299</v>
      </c>
      <c r="B300">
        <v>38</v>
      </c>
      <c r="C300" t="s">
        <v>77</v>
      </c>
      <c r="D300" t="s">
        <v>19</v>
      </c>
      <c r="E300" t="s">
        <v>33</v>
      </c>
      <c r="F300" t="s">
        <v>21</v>
      </c>
      <c r="G300">
        <v>593</v>
      </c>
      <c r="H300" t="s">
        <v>35</v>
      </c>
      <c r="I300" t="s">
        <v>35</v>
      </c>
      <c r="J300" t="s">
        <v>23</v>
      </c>
      <c r="K300">
        <v>24</v>
      </c>
      <c r="L300" t="s">
        <v>119</v>
      </c>
      <c r="M300">
        <v>1484</v>
      </c>
      <c r="N300">
        <v>24</v>
      </c>
      <c r="O300">
        <v>-1</v>
      </c>
      <c r="P300">
        <v>0</v>
      </c>
      <c r="Q300" t="s">
        <v>30</v>
      </c>
      <c r="R300" t="s">
        <v>35</v>
      </c>
      <c r="S300" t="str" cm="1">
        <f t="array" ref="S300">_xlfn.IFS(bank__2[[#This Row],[Age]]&lt;30, "Young Adults",bank__2[[#This Row],[Age]]&lt;45, "Middle-Aged Adults",bank__2[[#This Row],[Age]]&lt;60, "Older AdultsOlder Adults", bank__2[[#This Row],[Age]]&gt;=60,"Seniors")</f>
        <v>Middle-Aged Adults</v>
      </c>
      <c r="T300" t="str">
        <f t="shared" si="4"/>
        <v>No</v>
      </c>
      <c r="U300" cm="1">
        <f t="array" ref="U300">_xlfn.SWITCH(L300, "jan",1, "feb",2, "mar",3, "apr",4, "may",5, "jun",6, "jul",7, "aug",8, "sep",9, "oct",10, "nov",11, "dec",12, "")</f>
        <v>7</v>
      </c>
      <c r="V300" s="2">
        <f>bank__2[[#This Row],[CallDuration (Seconds)]]/60</f>
        <v>24.733333333333334</v>
      </c>
      <c r="W300" t="str">
        <f>IF(AND(bank__2[[#This Row],[HasHousingLoan]]="yes",bank__2[[#This Row],[HasPersonalLoan]]="yes"),"Both Loans",
IF(bank__2[[#This Row],[HasHousingLoan]]="yes","Only Housing Loan",
IF(bank__2[[#This Row],[HasPersonalLoan]]="yes","Only Personal Loan","No Loan")))</f>
        <v>Both Loans</v>
      </c>
    </row>
    <row r="301" spans="1:23">
      <c r="A301">
        <v>300</v>
      </c>
      <c r="B301">
        <v>32</v>
      </c>
      <c r="C301" t="s">
        <v>56</v>
      </c>
      <c r="D301" t="s">
        <v>19</v>
      </c>
      <c r="E301" t="s">
        <v>33</v>
      </c>
      <c r="F301" t="s">
        <v>21</v>
      </c>
      <c r="G301">
        <v>759</v>
      </c>
      <c r="H301" t="s">
        <v>35</v>
      </c>
      <c r="I301" t="s">
        <v>21</v>
      </c>
      <c r="J301" t="s">
        <v>23</v>
      </c>
      <c r="K301">
        <v>9</v>
      </c>
      <c r="L301" t="s">
        <v>48</v>
      </c>
      <c r="M301">
        <v>317</v>
      </c>
      <c r="N301">
        <v>5</v>
      </c>
      <c r="O301">
        <v>-1</v>
      </c>
      <c r="P301">
        <v>0</v>
      </c>
      <c r="Q301" t="s">
        <v>30</v>
      </c>
      <c r="R301" t="s">
        <v>35</v>
      </c>
      <c r="S301" t="str" cm="1">
        <f t="array" ref="S301">_xlfn.IFS(bank__2[[#This Row],[Age]]&lt;30, "Young Adults",bank__2[[#This Row],[Age]]&lt;45, "Middle-Aged Adults",bank__2[[#This Row],[Age]]&lt;60, "Older AdultsOlder Adults", bank__2[[#This Row],[Age]]&gt;=60,"Seniors")</f>
        <v>Middle-Aged Adults</v>
      </c>
      <c r="T301" t="str">
        <f t="shared" si="4"/>
        <v>No</v>
      </c>
      <c r="U301" cm="1">
        <f t="array" ref="U301">_xlfn.SWITCH(L301, "jan",1, "feb",2, "mar",3, "apr",4, "may",5, "jun",6, "jul",7, "aug",8, "sep",9, "oct",10, "nov",11, "dec",12, "")</f>
        <v>4</v>
      </c>
      <c r="V301" s="2">
        <f>bank__2[[#This Row],[CallDuration (Seconds)]]/60</f>
        <v>5.2833333333333332</v>
      </c>
      <c r="W301" t="str">
        <f>IF(AND(bank__2[[#This Row],[HasHousingLoan]]="yes",bank__2[[#This Row],[HasPersonalLoan]]="yes"),"Both Loans",
IF(bank__2[[#This Row],[HasHousingLoan]]="yes","Only Housing Loan",
IF(bank__2[[#This Row],[HasPersonalLoan]]="yes","Only Personal Loan","No Loan")))</f>
        <v>Only Housing Loan</v>
      </c>
    </row>
    <row r="302" spans="1:23">
      <c r="A302">
        <v>301</v>
      </c>
      <c r="B302">
        <v>70</v>
      </c>
      <c r="C302" t="s">
        <v>144</v>
      </c>
      <c r="D302" t="s">
        <v>122</v>
      </c>
      <c r="E302" t="s">
        <v>20</v>
      </c>
      <c r="F302" t="s">
        <v>21</v>
      </c>
      <c r="G302">
        <v>4531</v>
      </c>
      <c r="H302" t="s">
        <v>21</v>
      </c>
      <c r="I302" t="s">
        <v>21</v>
      </c>
      <c r="J302" t="s">
        <v>23</v>
      </c>
      <c r="K302">
        <v>18</v>
      </c>
      <c r="L302" t="s">
        <v>37</v>
      </c>
      <c r="M302">
        <v>445</v>
      </c>
      <c r="N302">
        <v>1</v>
      </c>
      <c r="O302">
        <v>-1</v>
      </c>
      <c r="P302">
        <v>0</v>
      </c>
      <c r="Q302" t="s">
        <v>30</v>
      </c>
      <c r="R302" t="s">
        <v>21</v>
      </c>
      <c r="S302" t="str" cm="1">
        <f t="array" ref="S302">_xlfn.IFS(bank__2[[#This Row],[Age]]&lt;30, "Young Adults",bank__2[[#This Row],[Age]]&lt;45, "Middle-Aged Adults",bank__2[[#This Row],[Age]]&lt;60, "Older AdultsOlder Adults", bank__2[[#This Row],[Age]]&gt;=60,"Seniors")</f>
        <v>Seniors</v>
      </c>
      <c r="T302" t="str">
        <f t="shared" si="4"/>
        <v>No</v>
      </c>
      <c r="U302" cm="1">
        <f t="array" ref="U302">_xlfn.SWITCH(L302, "jan",1, "feb",2, "mar",3, "apr",4, "may",5, "jun",6, "jul",7, "aug",8, "sep",9, "oct",10, "nov",11, "dec",12, "")</f>
        <v>5</v>
      </c>
      <c r="V302" s="2">
        <f>bank__2[[#This Row],[CallDuration (Seconds)]]/60</f>
        <v>7.416666666666667</v>
      </c>
      <c r="W302" t="str">
        <f>IF(AND(bank__2[[#This Row],[HasHousingLoan]]="yes",bank__2[[#This Row],[HasPersonalLoan]]="yes"),"Both Loans",
IF(bank__2[[#This Row],[HasHousingLoan]]="yes","Only Housing Loan",
IF(bank__2[[#This Row],[HasPersonalLoan]]="yes","Only Personal Loan","No Loan")))</f>
        <v>No Loan</v>
      </c>
    </row>
    <row r="303" spans="1:23">
      <c r="A303">
        <v>302</v>
      </c>
      <c r="B303">
        <v>65</v>
      </c>
      <c r="C303" t="s">
        <v>144</v>
      </c>
      <c r="D303" t="s">
        <v>122</v>
      </c>
      <c r="E303" t="s">
        <v>20</v>
      </c>
      <c r="F303" t="s">
        <v>21</v>
      </c>
      <c r="G303">
        <v>1840</v>
      </c>
      <c r="H303" t="s">
        <v>21</v>
      </c>
      <c r="I303" t="s">
        <v>21</v>
      </c>
      <c r="J303" t="s">
        <v>23</v>
      </c>
      <c r="K303">
        <v>1</v>
      </c>
      <c r="L303" t="s">
        <v>53</v>
      </c>
      <c r="M303">
        <v>383</v>
      </c>
      <c r="N303">
        <v>2</v>
      </c>
      <c r="O303">
        <v>188</v>
      </c>
      <c r="P303">
        <v>5</v>
      </c>
      <c r="Q303" t="s">
        <v>41</v>
      </c>
      <c r="R303" t="s">
        <v>21</v>
      </c>
      <c r="S303" t="str" cm="1">
        <f t="array" ref="S303">_xlfn.IFS(bank__2[[#This Row],[Age]]&lt;30, "Young Adults",bank__2[[#This Row],[Age]]&lt;45, "Middle-Aged Adults",bank__2[[#This Row],[Age]]&lt;60, "Older AdultsOlder Adults", bank__2[[#This Row],[Age]]&gt;=60,"Seniors")</f>
        <v>Seniors</v>
      </c>
      <c r="T303" t="str">
        <f t="shared" si="4"/>
        <v>Yes</v>
      </c>
      <c r="U303" cm="1">
        <f t="array" ref="U303">_xlfn.SWITCH(L303, "jan",1, "feb",2, "mar",3, "apr",4, "may",5, "jun",6, "jul",7, "aug",8, "sep",9, "oct",10, "nov",11, "dec",12, "")</f>
        <v>6</v>
      </c>
      <c r="V303" s="2">
        <f>bank__2[[#This Row],[CallDuration (Seconds)]]/60</f>
        <v>6.3833333333333337</v>
      </c>
      <c r="W303" t="str">
        <f>IF(AND(bank__2[[#This Row],[HasHousingLoan]]="yes",bank__2[[#This Row],[HasPersonalLoan]]="yes"),"Both Loans",
IF(bank__2[[#This Row],[HasHousingLoan]]="yes","Only Housing Loan",
IF(bank__2[[#This Row],[HasPersonalLoan]]="yes","Only Personal Loan","No Loan")))</f>
        <v>No Loan</v>
      </c>
    </row>
    <row r="304" spans="1:23">
      <c r="A304">
        <v>303</v>
      </c>
      <c r="B304">
        <v>56</v>
      </c>
      <c r="C304" t="s">
        <v>56</v>
      </c>
      <c r="D304" t="s">
        <v>19</v>
      </c>
      <c r="E304" t="s">
        <v>33</v>
      </c>
      <c r="F304" t="s">
        <v>21</v>
      </c>
      <c r="G304">
        <v>345</v>
      </c>
      <c r="H304" t="s">
        <v>35</v>
      </c>
      <c r="I304" t="s">
        <v>21</v>
      </c>
      <c r="J304" t="s">
        <v>146</v>
      </c>
      <c r="K304">
        <v>22</v>
      </c>
      <c r="L304" t="s">
        <v>119</v>
      </c>
      <c r="M304">
        <v>605</v>
      </c>
      <c r="N304">
        <v>1</v>
      </c>
      <c r="O304">
        <v>-1</v>
      </c>
      <c r="P304">
        <v>0</v>
      </c>
      <c r="Q304" t="s">
        <v>30</v>
      </c>
      <c r="R304" t="s">
        <v>21</v>
      </c>
      <c r="S304" t="str" cm="1">
        <f t="array" ref="S304">_xlfn.IFS(bank__2[[#This Row],[Age]]&lt;30, "Young Adults",bank__2[[#This Row],[Age]]&lt;45, "Middle-Aged Adults",bank__2[[#This Row],[Age]]&lt;60, "Older AdultsOlder Adults", bank__2[[#This Row],[Age]]&gt;=60,"Seniors")</f>
        <v>Older AdultsOlder Adults</v>
      </c>
      <c r="T304" t="str">
        <f t="shared" si="4"/>
        <v>No</v>
      </c>
      <c r="U304" cm="1">
        <f t="array" ref="U304">_xlfn.SWITCH(L304, "jan",1, "feb",2, "mar",3, "apr",4, "may",5, "jun",6, "jul",7, "aug",8, "sep",9, "oct",10, "nov",11, "dec",12, "")</f>
        <v>7</v>
      </c>
      <c r="V304" s="2">
        <f>bank__2[[#This Row],[CallDuration (Seconds)]]/60</f>
        <v>10.083333333333334</v>
      </c>
      <c r="W304" t="str">
        <f>IF(AND(bank__2[[#This Row],[HasHousingLoan]]="yes",bank__2[[#This Row],[HasPersonalLoan]]="yes"),"Both Loans",
IF(bank__2[[#This Row],[HasHousingLoan]]="yes","Only Housing Loan",
IF(bank__2[[#This Row],[HasPersonalLoan]]="yes","Only Personal Loan","No Loan")))</f>
        <v>Only Housing Loan</v>
      </c>
    </row>
    <row r="305" spans="1:23">
      <c r="A305">
        <v>304</v>
      </c>
      <c r="B305">
        <v>35</v>
      </c>
      <c r="C305" t="s">
        <v>56</v>
      </c>
      <c r="D305" t="s">
        <v>19</v>
      </c>
      <c r="E305" t="s">
        <v>33</v>
      </c>
      <c r="F305" t="s">
        <v>21</v>
      </c>
      <c r="G305">
        <v>1287</v>
      </c>
      <c r="H305" t="s">
        <v>35</v>
      </c>
      <c r="I305" t="s">
        <v>21</v>
      </c>
      <c r="J305" t="s">
        <v>23</v>
      </c>
      <c r="K305">
        <v>14</v>
      </c>
      <c r="L305" t="s">
        <v>119</v>
      </c>
      <c r="M305">
        <v>330</v>
      </c>
      <c r="N305">
        <v>2</v>
      </c>
      <c r="O305">
        <v>-1</v>
      </c>
      <c r="P305">
        <v>0</v>
      </c>
      <c r="Q305" t="s">
        <v>30</v>
      </c>
      <c r="R305" t="s">
        <v>21</v>
      </c>
      <c r="S305" t="str" cm="1">
        <f t="array" ref="S305">_xlfn.IFS(bank__2[[#This Row],[Age]]&lt;30, "Young Adults",bank__2[[#This Row],[Age]]&lt;45, "Middle-Aged Adults",bank__2[[#This Row],[Age]]&lt;60, "Older AdultsOlder Adults", bank__2[[#This Row],[Age]]&gt;=60,"Seniors")</f>
        <v>Middle-Aged Adults</v>
      </c>
      <c r="T305" t="str">
        <f t="shared" si="4"/>
        <v>No</v>
      </c>
      <c r="U305" cm="1">
        <f t="array" ref="U305">_xlfn.SWITCH(L305, "jan",1, "feb",2, "mar",3, "apr",4, "may",5, "jun",6, "jul",7, "aug",8, "sep",9, "oct",10, "nov",11, "dec",12, "")</f>
        <v>7</v>
      </c>
      <c r="V305" s="2">
        <f>bank__2[[#This Row],[CallDuration (Seconds)]]/60</f>
        <v>5.5</v>
      </c>
      <c r="W305" t="str">
        <f>IF(AND(bank__2[[#This Row],[HasHousingLoan]]="yes",bank__2[[#This Row],[HasPersonalLoan]]="yes"),"Both Loans",
IF(bank__2[[#This Row],[HasHousingLoan]]="yes","Only Housing Loan",
IF(bank__2[[#This Row],[HasPersonalLoan]]="yes","Only Personal Loan","No Loan")))</f>
        <v>Only Housing Loan</v>
      </c>
    </row>
    <row r="306" spans="1:23">
      <c r="A306">
        <v>305</v>
      </c>
      <c r="B306">
        <v>56</v>
      </c>
      <c r="C306" t="s">
        <v>43</v>
      </c>
      <c r="D306" t="s">
        <v>19</v>
      </c>
      <c r="E306" t="s">
        <v>2553</v>
      </c>
      <c r="F306" t="s">
        <v>21</v>
      </c>
      <c r="G306">
        <v>353</v>
      </c>
      <c r="H306" t="s">
        <v>21</v>
      </c>
      <c r="I306" t="s">
        <v>35</v>
      </c>
      <c r="J306" t="s">
        <v>23</v>
      </c>
      <c r="K306">
        <v>25</v>
      </c>
      <c r="L306" t="s">
        <v>119</v>
      </c>
      <c r="M306">
        <v>171</v>
      </c>
      <c r="N306">
        <v>2</v>
      </c>
      <c r="O306">
        <v>-1</v>
      </c>
      <c r="P306">
        <v>0</v>
      </c>
      <c r="Q306" t="s">
        <v>30</v>
      </c>
      <c r="R306" t="s">
        <v>21</v>
      </c>
      <c r="S306" t="str" cm="1">
        <f t="array" ref="S306">_xlfn.IFS(bank__2[[#This Row],[Age]]&lt;30, "Young Adults",bank__2[[#This Row],[Age]]&lt;45, "Middle-Aged Adults",bank__2[[#This Row],[Age]]&lt;60, "Older AdultsOlder Adults", bank__2[[#This Row],[Age]]&gt;=60,"Seniors")</f>
        <v>Older AdultsOlder Adults</v>
      </c>
      <c r="T306" t="str">
        <f t="shared" si="4"/>
        <v>No</v>
      </c>
      <c r="U306" cm="1">
        <f t="array" ref="U306">_xlfn.SWITCH(L306, "jan",1, "feb",2, "mar",3, "apr",4, "may",5, "jun",6, "jul",7, "aug",8, "sep",9, "oct",10, "nov",11, "dec",12, "")</f>
        <v>7</v>
      </c>
      <c r="V306" s="2">
        <f>bank__2[[#This Row],[CallDuration (Seconds)]]/60</f>
        <v>2.85</v>
      </c>
      <c r="W306" t="str">
        <f>IF(AND(bank__2[[#This Row],[HasHousingLoan]]="yes",bank__2[[#This Row],[HasPersonalLoan]]="yes"),"Both Loans",
IF(bank__2[[#This Row],[HasHousingLoan]]="yes","Only Housing Loan",
IF(bank__2[[#This Row],[HasPersonalLoan]]="yes","Only Personal Loan","No Loan")))</f>
        <v>Only Personal Loan</v>
      </c>
    </row>
    <row r="307" spans="1:23">
      <c r="A307">
        <v>306</v>
      </c>
      <c r="B307">
        <v>56</v>
      </c>
      <c r="C307" t="s">
        <v>72</v>
      </c>
      <c r="D307" t="s">
        <v>19</v>
      </c>
      <c r="E307" t="s">
        <v>33</v>
      </c>
      <c r="F307" t="s">
        <v>21</v>
      </c>
      <c r="G307">
        <v>205</v>
      </c>
      <c r="H307" t="s">
        <v>21</v>
      </c>
      <c r="I307" t="s">
        <v>35</v>
      </c>
      <c r="J307" t="s">
        <v>23</v>
      </c>
      <c r="K307">
        <v>23</v>
      </c>
      <c r="L307" t="s">
        <v>119</v>
      </c>
      <c r="M307">
        <v>442</v>
      </c>
      <c r="N307">
        <v>2</v>
      </c>
      <c r="O307">
        <v>-1</v>
      </c>
      <c r="P307">
        <v>0</v>
      </c>
      <c r="Q307" t="s">
        <v>30</v>
      </c>
      <c r="R307" t="s">
        <v>21</v>
      </c>
      <c r="S307" t="str" cm="1">
        <f t="array" ref="S307">_xlfn.IFS(bank__2[[#This Row],[Age]]&lt;30, "Young Adults",bank__2[[#This Row],[Age]]&lt;45, "Middle-Aged Adults",bank__2[[#This Row],[Age]]&lt;60, "Older AdultsOlder Adults", bank__2[[#This Row],[Age]]&gt;=60,"Seniors")</f>
        <v>Older AdultsOlder Adults</v>
      </c>
      <c r="T307" t="str">
        <f t="shared" si="4"/>
        <v>No</v>
      </c>
      <c r="U307" cm="1">
        <f t="array" ref="U307">_xlfn.SWITCH(L307, "jan",1, "feb",2, "mar",3, "apr",4, "may",5, "jun",6, "jul",7, "aug",8, "sep",9, "oct",10, "nov",11, "dec",12, "")</f>
        <v>7</v>
      </c>
      <c r="V307" s="2">
        <f>bank__2[[#This Row],[CallDuration (Seconds)]]/60</f>
        <v>7.3666666666666663</v>
      </c>
      <c r="W307" t="str">
        <f>IF(AND(bank__2[[#This Row],[HasHousingLoan]]="yes",bank__2[[#This Row],[HasPersonalLoan]]="yes"),"Both Loans",
IF(bank__2[[#This Row],[HasHousingLoan]]="yes","Only Housing Loan",
IF(bank__2[[#This Row],[HasPersonalLoan]]="yes","Only Personal Loan","No Loan")))</f>
        <v>Only Personal Loan</v>
      </c>
    </row>
    <row r="308" spans="1:23">
      <c r="A308">
        <v>307</v>
      </c>
      <c r="B308">
        <v>49</v>
      </c>
      <c r="C308" t="s">
        <v>77</v>
      </c>
      <c r="D308" t="s">
        <v>19</v>
      </c>
      <c r="E308" t="s">
        <v>33</v>
      </c>
      <c r="F308" t="s">
        <v>21</v>
      </c>
      <c r="G308">
        <v>687</v>
      </c>
      <c r="H308" t="s">
        <v>35</v>
      </c>
      <c r="I308" t="s">
        <v>21</v>
      </c>
      <c r="J308" t="s">
        <v>23</v>
      </c>
      <c r="K308">
        <v>17</v>
      </c>
      <c r="L308" t="s">
        <v>48</v>
      </c>
      <c r="M308">
        <v>772</v>
      </c>
      <c r="N308">
        <v>1</v>
      </c>
      <c r="O308">
        <v>-1</v>
      </c>
      <c r="P308">
        <v>0</v>
      </c>
      <c r="Q308" t="s">
        <v>30</v>
      </c>
      <c r="R308" t="s">
        <v>35</v>
      </c>
      <c r="S308" t="str" cm="1">
        <f t="array" ref="S308">_xlfn.IFS(bank__2[[#This Row],[Age]]&lt;30, "Young Adults",bank__2[[#This Row],[Age]]&lt;45, "Middle-Aged Adults",bank__2[[#This Row],[Age]]&lt;60, "Older AdultsOlder Adults", bank__2[[#This Row],[Age]]&gt;=60,"Seniors")</f>
        <v>Older AdultsOlder Adults</v>
      </c>
      <c r="T308" t="str">
        <f t="shared" si="4"/>
        <v>No</v>
      </c>
      <c r="U308" cm="1">
        <f t="array" ref="U308">_xlfn.SWITCH(L308, "jan",1, "feb",2, "mar",3, "apr",4, "may",5, "jun",6, "jul",7, "aug",8, "sep",9, "oct",10, "nov",11, "dec",12, "")</f>
        <v>4</v>
      </c>
      <c r="V308" s="2">
        <f>bank__2[[#This Row],[CallDuration (Seconds)]]/60</f>
        <v>12.866666666666667</v>
      </c>
      <c r="W308" t="str">
        <f>IF(AND(bank__2[[#This Row],[HasHousingLoan]]="yes",bank__2[[#This Row],[HasPersonalLoan]]="yes"),"Both Loans",
IF(bank__2[[#This Row],[HasHousingLoan]]="yes","Only Housing Loan",
IF(bank__2[[#This Row],[HasPersonalLoan]]="yes","Only Personal Loan","No Loan")))</f>
        <v>Only Housing Loan</v>
      </c>
    </row>
    <row r="309" spans="1:23">
      <c r="A309">
        <v>308</v>
      </c>
      <c r="B309">
        <v>38</v>
      </c>
      <c r="C309" t="s">
        <v>18</v>
      </c>
      <c r="D309" t="s">
        <v>19</v>
      </c>
      <c r="E309" t="s">
        <v>20</v>
      </c>
      <c r="F309" t="s">
        <v>21</v>
      </c>
      <c r="G309">
        <v>1147</v>
      </c>
      <c r="H309" t="s">
        <v>35</v>
      </c>
      <c r="I309" t="s">
        <v>35</v>
      </c>
      <c r="J309" t="s">
        <v>30</v>
      </c>
      <c r="K309">
        <v>8</v>
      </c>
      <c r="L309" t="s">
        <v>37</v>
      </c>
      <c r="M309">
        <v>249</v>
      </c>
      <c r="N309">
        <v>5</v>
      </c>
      <c r="O309">
        <v>-1</v>
      </c>
      <c r="P309">
        <v>0</v>
      </c>
      <c r="Q309" t="s">
        <v>30</v>
      </c>
      <c r="R309" t="s">
        <v>21</v>
      </c>
      <c r="S309" t="str" cm="1">
        <f t="array" ref="S309">_xlfn.IFS(bank__2[[#This Row],[Age]]&lt;30, "Young Adults",bank__2[[#This Row],[Age]]&lt;45, "Middle-Aged Adults",bank__2[[#This Row],[Age]]&lt;60, "Older AdultsOlder Adults", bank__2[[#This Row],[Age]]&gt;=60,"Seniors")</f>
        <v>Middle-Aged Adults</v>
      </c>
      <c r="T309" t="str">
        <f t="shared" si="4"/>
        <v>No</v>
      </c>
      <c r="U309" cm="1">
        <f t="array" ref="U309">_xlfn.SWITCH(L309, "jan",1, "feb",2, "mar",3, "apr",4, "may",5, "jun",6, "jul",7, "aug",8, "sep",9, "oct",10, "nov",11, "dec",12, "")</f>
        <v>5</v>
      </c>
      <c r="V309" s="2">
        <f>bank__2[[#This Row],[CallDuration (Seconds)]]/60</f>
        <v>4.1500000000000004</v>
      </c>
      <c r="W309" t="str">
        <f>IF(AND(bank__2[[#This Row],[HasHousingLoan]]="yes",bank__2[[#This Row],[HasPersonalLoan]]="yes"),"Both Loans",
IF(bank__2[[#This Row],[HasHousingLoan]]="yes","Only Housing Loan",
IF(bank__2[[#This Row],[HasPersonalLoan]]="yes","Only Personal Loan","No Loan")))</f>
        <v>Both Loans</v>
      </c>
    </row>
    <row r="310" spans="1:23">
      <c r="A310">
        <v>309</v>
      </c>
      <c r="B310">
        <v>35</v>
      </c>
      <c r="C310" t="s">
        <v>43</v>
      </c>
      <c r="D310" t="s">
        <v>19</v>
      </c>
      <c r="E310" t="s">
        <v>45</v>
      </c>
      <c r="F310" t="s">
        <v>21</v>
      </c>
      <c r="G310">
        <v>4286</v>
      </c>
      <c r="H310" t="s">
        <v>35</v>
      </c>
      <c r="I310" t="s">
        <v>21</v>
      </c>
      <c r="J310" t="s">
        <v>30</v>
      </c>
      <c r="K310">
        <v>9</v>
      </c>
      <c r="L310" t="s">
        <v>37</v>
      </c>
      <c r="M310">
        <v>357</v>
      </c>
      <c r="N310">
        <v>1</v>
      </c>
      <c r="O310">
        <v>-1</v>
      </c>
      <c r="P310">
        <v>0</v>
      </c>
      <c r="Q310" t="s">
        <v>30</v>
      </c>
      <c r="R310" t="s">
        <v>21</v>
      </c>
      <c r="S310" t="str" cm="1">
        <f t="array" ref="S310">_xlfn.IFS(bank__2[[#This Row],[Age]]&lt;30, "Young Adults",bank__2[[#This Row],[Age]]&lt;45, "Middle-Aged Adults",bank__2[[#This Row],[Age]]&lt;60, "Older AdultsOlder Adults", bank__2[[#This Row],[Age]]&gt;=60,"Seniors")</f>
        <v>Middle-Aged Adults</v>
      </c>
      <c r="T310" t="str">
        <f t="shared" si="4"/>
        <v>No</v>
      </c>
      <c r="U310" cm="1">
        <f t="array" ref="U310">_xlfn.SWITCH(L310, "jan",1, "feb",2, "mar",3, "apr",4, "may",5, "jun",6, "jul",7, "aug",8, "sep",9, "oct",10, "nov",11, "dec",12, "")</f>
        <v>5</v>
      </c>
      <c r="V310" s="2">
        <f>bank__2[[#This Row],[CallDuration (Seconds)]]/60</f>
        <v>5.95</v>
      </c>
      <c r="W310" t="str">
        <f>IF(AND(bank__2[[#This Row],[HasHousingLoan]]="yes",bank__2[[#This Row],[HasPersonalLoan]]="yes"),"Both Loans",
IF(bank__2[[#This Row],[HasHousingLoan]]="yes","Only Housing Loan",
IF(bank__2[[#This Row],[HasPersonalLoan]]="yes","Only Personal Loan","No Loan")))</f>
        <v>Only Housing Loan</v>
      </c>
    </row>
    <row r="311" spans="1:23">
      <c r="A311">
        <v>310</v>
      </c>
      <c r="B311">
        <v>38</v>
      </c>
      <c r="C311" t="s">
        <v>87</v>
      </c>
      <c r="D311" t="s">
        <v>19</v>
      </c>
      <c r="E311" t="s">
        <v>45</v>
      </c>
      <c r="F311" t="s">
        <v>21</v>
      </c>
      <c r="G311">
        <v>605</v>
      </c>
      <c r="H311" t="s">
        <v>21</v>
      </c>
      <c r="I311" t="s">
        <v>21</v>
      </c>
      <c r="J311" t="s">
        <v>23</v>
      </c>
      <c r="K311">
        <v>18</v>
      </c>
      <c r="L311" t="s">
        <v>124</v>
      </c>
      <c r="M311">
        <v>147</v>
      </c>
      <c r="N311">
        <v>2</v>
      </c>
      <c r="O311">
        <v>-1</v>
      </c>
      <c r="P311">
        <v>0</v>
      </c>
      <c r="Q311" t="s">
        <v>30</v>
      </c>
      <c r="R311" t="s">
        <v>21</v>
      </c>
      <c r="S311" t="str" cm="1">
        <f t="array" ref="S311">_xlfn.IFS(bank__2[[#This Row],[Age]]&lt;30, "Young Adults",bank__2[[#This Row],[Age]]&lt;45, "Middle-Aged Adults",bank__2[[#This Row],[Age]]&lt;60, "Older AdultsOlder Adults", bank__2[[#This Row],[Age]]&gt;=60,"Seniors")</f>
        <v>Middle-Aged Adults</v>
      </c>
      <c r="T311" t="str">
        <f t="shared" si="4"/>
        <v>No</v>
      </c>
      <c r="U311" cm="1">
        <f t="array" ref="U311">_xlfn.SWITCH(L311, "jan",1, "feb",2, "mar",3, "apr",4, "may",5, "jun",6, "jul",7, "aug",8, "sep",9, "oct",10, "nov",11, "dec",12, "")</f>
        <v>11</v>
      </c>
      <c r="V311" s="2">
        <f>bank__2[[#This Row],[CallDuration (Seconds)]]/60</f>
        <v>2.4500000000000002</v>
      </c>
      <c r="W311" t="str">
        <f>IF(AND(bank__2[[#This Row],[HasHousingLoan]]="yes",bank__2[[#This Row],[HasPersonalLoan]]="yes"),"Both Loans",
IF(bank__2[[#This Row],[HasHousingLoan]]="yes","Only Housing Loan",
IF(bank__2[[#This Row],[HasPersonalLoan]]="yes","Only Personal Loan","No Loan")))</f>
        <v>No Loan</v>
      </c>
    </row>
    <row r="312" spans="1:23">
      <c r="A312">
        <v>311</v>
      </c>
      <c r="B312">
        <v>49</v>
      </c>
      <c r="C312" t="s">
        <v>56</v>
      </c>
      <c r="D312" t="s">
        <v>19</v>
      </c>
      <c r="E312" t="s">
        <v>33</v>
      </c>
      <c r="F312" t="s">
        <v>21</v>
      </c>
      <c r="G312">
        <v>8545</v>
      </c>
      <c r="H312" t="s">
        <v>35</v>
      </c>
      <c r="I312" t="s">
        <v>35</v>
      </c>
      <c r="J312" t="s">
        <v>23</v>
      </c>
      <c r="K312">
        <v>6</v>
      </c>
      <c r="L312" t="s">
        <v>37</v>
      </c>
      <c r="M312">
        <v>199</v>
      </c>
      <c r="N312">
        <v>7</v>
      </c>
      <c r="O312">
        <v>167</v>
      </c>
      <c r="P312">
        <v>1</v>
      </c>
      <c r="Q312" t="s">
        <v>41</v>
      </c>
      <c r="R312" t="s">
        <v>21</v>
      </c>
      <c r="S312" t="str" cm="1">
        <f t="array" ref="S312">_xlfn.IFS(bank__2[[#This Row],[Age]]&lt;30, "Young Adults",bank__2[[#This Row],[Age]]&lt;45, "Middle-Aged Adults",bank__2[[#This Row],[Age]]&lt;60, "Older AdultsOlder Adults", bank__2[[#This Row],[Age]]&gt;=60,"Seniors")</f>
        <v>Older AdultsOlder Adults</v>
      </c>
      <c r="T312" t="str">
        <f t="shared" si="4"/>
        <v>Yes</v>
      </c>
      <c r="U312" cm="1">
        <f t="array" ref="U312">_xlfn.SWITCH(L312, "jan",1, "feb",2, "mar",3, "apr",4, "may",5, "jun",6, "jul",7, "aug",8, "sep",9, "oct",10, "nov",11, "dec",12, "")</f>
        <v>5</v>
      </c>
      <c r="V312" s="2">
        <f>bank__2[[#This Row],[CallDuration (Seconds)]]/60</f>
        <v>3.3166666666666669</v>
      </c>
      <c r="W312" t="str">
        <f>IF(AND(bank__2[[#This Row],[HasHousingLoan]]="yes",bank__2[[#This Row],[HasPersonalLoan]]="yes"),"Both Loans",
IF(bank__2[[#This Row],[HasHousingLoan]]="yes","Only Housing Loan",
IF(bank__2[[#This Row],[HasPersonalLoan]]="yes","Only Personal Loan","No Loan")))</f>
        <v>Both Loans</v>
      </c>
    </row>
    <row r="313" spans="1:23">
      <c r="A313">
        <v>312</v>
      </c>
      <c r="B313">
        <v>55</v>
      </c>
      <c r="C313" t="s">
        <v>43</v>
      </c>
      <c r="D313" t="s">
        <v>19</v>
      </c>
      <c r="E313" t="s">
        <v>2553</v>
      </c>
      <c r="F313" t="s">
        <v>21</v>
      </c>
      <c r="G313">
        <v>559</v>
      </c>
      <c r="H313" t="s">
        <v>21</v>
      </c>
      <c r="I313" t="s">
        <v>21</v>
      </c>
      <c r="J313" t="s">
        <v>23</v>
      </c>
      <c r="K313">
        <v>28</v>
      </c>
      <c r="L313" t="s">
        <v>100</v>
      </c>
      <c r="M313">
        <v>271</v>
      </c>
      <c r="N313">
        <v>2</v>
      </c>
      <c r="O313">
        <v>-1</v>
      </c>
      <c r="P313">
        <v>0</v>
      </c>
      <c r="Q313" t="s">
        <v>30</v>
      </c>
      <c r="R313" t="s">
        <v>21</v>
      </c>
      <c r="S313" t="str" cm="1">
        <f t="array" ref="S313">_xlfn.IFS(bank__2[[#This Row],[Age]]&lt;30, "Young Adults",bank__2[[#This Row],[Age]]&lt;45, "Middle-Aged Adults",bank__2[[#This Row],[Age]]&lt;60, "Older AdultsOlder Adults", bank__2[[#This Row],[Age]]&gt;=60,"Seniors")</f>
        <v>Older AdultsOlder Adults</v>
      </c>
      <c r="T313" t="str">
        <f t="shared" si="4"/>
        <v>No</v>
      </c>
      <c r="U313" cm="1">
        <f t="array" ref="U313">_xlfn.SWITCH(L313, "jan",1, "feb",2, "mar",3, "apr",4, "may",5, "jun",6, "jul",7, "aug",8, "sep",9, "oct",10, "nov",11, "dec",12, "")</f>
        <v>1</v>
      </c>
      <c r="V313" s="2">
        <f>bank__2[[#This Row],[CallDuration (Seconds)]]/60</f>
        <v>4.5166666666666666</v>
      </c>
      <c r="W313" t="str">
        <f>IF(AND(bank__2[[#This Row],[HasHousingLoan]]="yes",bank__2[[#This Row],[HasPersonalLoan]]="yes"),"Both Loans",
IF(bank__2[[#This Row],[HasHousingLoan]]="yes","Only Housing Loan",
IF(bank__2[[#This Row],[HasPersonalLoan]]="yes","Only Personal Loan","No Loan")))</f>
        <v>No Loan</v>
      </c>
    </row>
    <row r="314" spans="1:23">
      <c r="A314">
        <v>313</v>
      </c>
      <c r="B314">
        <v>43</v>
      </c>
      <c r="C314" t="s">
        <v>56</v>
      </c>
      <c r="D314" t="s">
        <v>44</v>
      </c>
      <c r="E314" t="s">
        <v>20</v>
      </c>
      <c r="F314" t="s">
        <v>21</v>
      </c>
      <c r="G314">
        <v>2</v>
      </c>
      <c r="H314" t="s">
        <v>35</v>
      </c>
      <c r="I314" t="s">
        <v>21</v>
      </c>
      <c r="J314" t="s">
        <v>23</v>
      </c>
      <c r="K314">
        <v>30</v>
      </c>
      <c r="L314" t="s">
        <v>119</v>
      </c>
      <c r="M314">
        <v>783</v>
      </c>
      <c r="N314">
        <v>3</v>
      </c>
      <c r="O314">
        <v>-1</v>
      </c>
      <c r="P314">
        <v>0</v>
      </c>
      <c r="Q314" t="s">
        <v>30</v>
      </c>
      <c r="R314" t="s">
        <v>21</v>
      </c>
      <c r="S314" t="str" cm="1">
        <f t="array" ref="S314">_xlfn.IFS(bank__2[[#This Row],[Age]]&lt;30, "Young Adults",bank__2[[#This Row],[Age]]&lt;45, "Middle-Aged Adults",bank__2[[#This Row],[Age]]&lt;60, "Older AdultsOlder Adults", bank__2[[#This Row],[Age]]&gt;=60,"Seniors")</f>
        <v>Middle-Aged Adults</v>
      </c>
      <c r="T314" t="str">
        <f t="shared" si="4"/>
        <v>No</v>
      </c>
      <c r="U314" cm="1">
        <f t="array" ref="U314">_xlfn.SWITCH(L314, "jan",1, "feb",2, "mar",3, "apr",4, "may",5, "jun",6, "jul",7, "aug",8, "sep",9, "oct",10, "nov",11, "dec",12, "")</f>
        <v>7</v>
      </c>
      <c r="V314" s="2">
        <f>bank__2[[#This Row],[CallDuration (Seconds)]]/60</f>
        <v>13.05</v>
      </c>
      <c r="W314" t="str">
        <f>IF(AND(bank__2[[#This Row],[HasHousingLoan]]="yes",bank__2[[#This Row],[HasPersonalLoan]]="yes"),"Both Loans",
IF(bank__2[[#This Row],[HasHousingLoan]]="yes","Only Housing Loan",
IF(bank__2[[#This Row],[HasPersonalLoan]]="yes","Only Personal Loan","No Loan")))</f>
        <v>Only Housing Loan</v>
      </c>
    </row>
    <row r="315" spans="1:23">
      <c r="A315">
        <v>314</v>
      </c>
      <c r="B315">
        <v>43</v>
      </c>
      <c r="C315" t="s">
        <v>43</v>
      </c>
      <c r="D315" t="s">
        <v>19</v>
      </c>
      <c r="E315" t="s">
        <v>45</v>
      </c>
      <c r="F315" t="s">
        <v>21</v>
      </c>
      <c r="G315">
        <v>2</v>
      </c>
      <c r="H315" t="s">
        <v>21</v>
      </c>
      <c r="I315" t="s">
        <v>35</v>
      </c>
      <c r="J315" t="s">
        <v>23</v>
      </c>
      <c r="K315">
        <v>20</v>
      </c>
      <c r="L315" t="s">
        <v>92</v>
      </c>
      <c r="M315">
        <v>472</v>
      </c>
      <c r="N315">
        <v>2</v>
      </c>
      <c r="O315">
        <v>-1</v>
      </c>
      <c r="P315">
        <v>0</v>
      </c>
      <c r="Q315" t="s">
        <v>30</v>
      </c>
      <c r="R315" t="s">
        <v>21</v>
      </c>
      <c r="S315" t="str" cm="1">
        <f t="array" ref="S315">_xlfn.IFS(bank__2[[#This Row],[Age]]&lt;30, "Young Adults",bank__2[[#This Row],[Age]]&lt;45, "Middle-Aged Adults",bank__2[[#This Row],[Age]]&lt;60, "Older AdultsOlder Adults", bank__2[[#This Row],[Age]]&gt;=60,"Seniors")</f>
        <v>Middle-Aged Adults</v>
      </c>
      <c r="T315" t="str">
        <f t="shared" si="4"/>
        <v>No</v>
      </c>
      <c r="U315" cm="1">
        <f t="array" ref="U315">_xlfn.SWITCH(L315, "jan",1, "feb",2, "mar",3, "apr",4, "may",5, "jun",6, "jul",7, "aug",8, "sep",9, "oct",10, "nov",11, "dec",12, "")</f>
        <v>8</v>
      </c>
      <c r="V315" s="2">
        <f>bank__2[[#This Row],[CallDuration (Seconds)]]/60</f>
        <v>7.8666666666666663</v>
      </c>
      <c r="W315" t="str">
        <f>IF(AND(bank__2[[#This Row],[HasHousingLoan]]="yes",bank__2[[#This Row],[HasPersonalLoan]]="yes"),"Both Loans",
IF(bank__2[[#This Row],[HasHousingLoan]]="yes","Only Housing Loan",
IF(bank__2[[#This Row],[HasPersonalLoan]]="yes","Only Personal Loan","No Loan")))</f>
        <v>Only Personal Loan</v>
      </c>
    </row>
    <row r="316" spans="1:23">
      <c r="A316">
        <v>315</v>
      </c>
      <c r="B316">
        <v>25</v>
      </c>
      <c r="C316" t="s">
        <v>87</v>
      </c>
      <c r="D316" t="s">
        <v>44</v>
      </c>
      <c r="E316" t="s">
        <v>45</v>
      </c>
      <c r="F316" t="s">
        <v>21</v>
      </c>
      <c r="G316">
        <v>760</v>
      </c>
      <c r="H316" t="s">
        <v>35</v>
      </c>
      <c r="I316" t="s">
        <v>21</v>
      </c>
      <c r="J316" t="s">
        <v>23</v>
      </c>
      <c r="K316">
        <v>27</v>
      </c>
      <c r="L316" t="s">
        <v>37</v>
      </c>
      <c r="M316">
        <v>223</v>
      </c>
      <c r="N316">
        <v>3</v>
      </c>
      <c r="O316">
        <v>89</v>
      </c>
      <c r="P316">
        <v>2</v>
      </c>
      <c r="Q316" t="s">
        <v>41</v>
      </c>
      <c r="R316" t="s">
        <v>35</v>
      </c>
      <c r="S316" t="str" cm="1">
        <f t="array" ref="S316">_xlfn.IFS(bank__2[[#This Row],[Age]]&lt;30, "Young Adults",bank__2[[#This Row],[Age]]&lt;45, "Middle-Aged Adults",bank__2[[#This Row],[Age]]&lt;60, "Older AdultsOlder Adults", bank__2[[#This Row],[Age]]&gt;=60,"Seniors")</f>
        <v>Young Adults</v>
      </c>
      <c r="T316" t="str">
        <f t="shared" si="4"/>
        <v>Yes</v>
      </c>
      <c r="U316" cm="1">
        <f t="array" ref="U316">_xlfn.SWITCH(L316, "jan",1, "feb",2, "mar",3, "apr",4, "may",5, "jun",6, "jul",7, "aug",8, "sep",9, "oct",10, "nov",11, "dec",12, "")</f>
        <v>5</v>
      </c>
      <c r="V316" s="2">
        <f>bank__2[[#This Row],[CallDuration (Seconds)]]/60</f>
        <v>3.7166666666666668</v>
      </c>
      <c r="W316" t="str">
        <f>IF(AND(bank__2[[#This Row],[HasHousingLoan]]="yes",bank__2[[#This Row],[HasPersonalLoan]]="yes"),"Both Loans",
IF(bank__2[[#This Row],[HasHousingLoan]]="yes","Only Housing Loan",
IF(bank__2[[#This Row],[HasPersonalLoan]]="yes","Only Personal Loan","No Loan")))</f>
        <v>Only Housing Loan</v>
      </c>
    </row>
    <row r="317" spans="1:23">
      <c r="A317">
        <v>316</v>
      </c>
      <c r="B317">
        <v>30</v>
      </c>
      <c r="C317" t="s">
        <v>56</v>
      </c>
      <c r="D317" t="s">
        <v>19</v>
      </c>
      <c r="E317" t="s">
        <v>20</v>
      </c>
      <c r="F317" t="s">
        <v>21</v>
      </c>
      <c r="G317">
        <v>1317</v>
      </c>
      <c r="H317" t="s">
        <v>35</v>
      </c>
      <c r="I317" t="s">
        <v>21</v>
      </c>
      <c r="J317" t="s">
        <v>30</v>
      </c>
      <c r="K317">
        <v>21</v>
      </c>
      <c r="L317" t="s">
        <v>37</v>
      </c>
      <c r="M317">
        <v>395</v>
      </c>
      <c r="N317">
        <v>2</v>
      </c>
      <c r="O317">
        <v>-1</v>
      </c>
      <c r="P317">
        <v>0</v>
      </c>
      <c r="Q317" t="s">
        <v>30</v>
      </c>
      <c r="R317" t="s">
        <v>21</v>
      </c>
      <c r="S317" t="str" cm="1">
        <f t="array" ref="S317">_xlfn.IFS(bank__2[[#This Row],[Age]]&lt;30, "Young Adults",bank__2[[#This Row],[Age]]&lt;45, "Middle-Aged Adults",bank__2[[#This Row],[Age]]&lt;60, "Older AdultsOlder Adults", bank__2[[#This Row],[Age]]&gt;=60,"Seniors")</f>
        <v>Middle-Aged Adults</v>
      </c>
      <c r="T317" t="str">
        <f t="shared" si="4"/>
        <v>No</v>
      </c>
      <c r="U317" cm="1">
        <f t="array" ref="U317">_xlfn.SWITCH(L317, "jan",1, "feb",2, "mar",3, "apr",4, "may",5, "jun",6, "jul",7, "aug",8, "sep",9, "oct",10, "nov",11, "dec",12, "")</f>
        <v>5</v>
      </c>
      <c r="V317" s="2">
        <f>bank__2[[#This Row],[CallDuration (Seconds)]]/60</f>
        <v>6.583333333333333</v>
      </c>
      <c r="W317" t="str">
        <f>IF(AND(bank__2[[#This Row],[HasHousingLoan]]="yes",bank__2[[#This Row],[HasPersonalLoan]]="yes"),"Both Loans",
IF(bank__2[[#This Row],[HasHousingLoan]]="yes","Only Housing Loan",
IF(bank__2[[#This Row],[HasPersonalLoan]]="yes","Only Personal Loan","No Loan")))</f>
        <v>Only Housing Loan</v>
      </c>
    </row>
    <row r="318" spans="1:23">
      <c r="A318">
        <v>317</v>
      </c>
      <c r="B318">
        <v>46</v>
      </c>
      <c r="C318" t="s">
        <v>56</v>
      </c>
      <c r="D318" t="s">
        <v>19</v>
      </c>
      <c r="E318" t="s">
        <v>33</v>
      </c>
      <c r="F318" t="s">
        <v>21</v>
      </c>
      <c r="G318">
        <v>182</v>
      </c>
      <c r="H318" t="s">
        <v>21</v>
      </c>
      <c r="I318" t="s">
        <v>21</v>
      </c>
      <c r="J318" t="s">
        <v>23</v>
      </c>
      <c r="K318">
        <v>4</v>
      </c>
      <c r="L318" t="s">
        <v>61</v>
      </c>
      <c r="M318">
        <v>56</v>
      </c>
      <c r="N318">
        <v>1</v>
      </c>
      <c r="O318">
        <v>-1</v>
      </c>
      <c r="P318">
        <v>0</v>
      </c>
      <c r="Q318" t="s">
        <v>30</v>
      </c>
      <c r="R318" t="s">
        <v>21</v>
      </c>
      <c r="S318" t="str" cm="1">
        <f t="array" ref="S318">_xlfn.IFS(bank__2[[#This Row],[Age]]&lt;30, "Young Adults",bank__2[[#This Row],[Age]]&lt;45, "Middle-Aged Adults",bank__2[[#This Row],[Age]]&lt;60, "Older AdultsOlder Adults", bank__2[[#This Row],[Age]]&gt;=60,"Seniors")</f>
        <v>Older AdultsOlder Adults</v>
      </c>
      <c r="T318" t="str">
        <f t="shared" si="4"/>
        <v>No</v>
      </c>
      <c r="U318" cm="1">
        <f t="array" ref="U318">_xlfn.SWITCH(L318, "jan",1, "feb",2, "mar",3, "apr",4, "may",5, "jun",6, "jul",7, "aug",8, "sep",9, "oct",10, "nov",11, "dec",12, "")</f>
        <v>2</v>
      </c>
      <c r="V318" s="2">
        <f>bank__2[[#This Row],[CallDuration (Seconds)]]/60</f>
        <v>0.93333333333333335</v>
      </c>
      <c r="W318" t="str">
        <f>IF(AND(bank__2[[#This Row],[HasHousingLoan]]="yes",bank__2[[#This Row],[HasPersonalLoan]]="yes"),"Both Loans",
IF(bank__2[[#This Row],[HasHousingLoan]]="yes","Only Housing Loan",
IF(bank__2[[#This Row],[HasPersonalLoan]]="yes","Only Personal Loan","No Loan")))</f>
        <v>No Loan</v>
      </c>
    </row>
    <row r="319" spans="1:23">
      <c r="A319">
        <v>318</v>
      </c>
      <c r="B319">
        <v>50</v>
      </c>
      <c r="C319" t="s">
        <v>87</v>
      </c>
      <c r="D319" t="s">
        <v>19</v>
      </c>
      <c r="E319" t="s">
        <v>20</v>
      </c>
      <c r="F319" t="s">
        <v>21</v>
      </c>
      <c r="G319">
        <v>276</v>
      </c>
      <c r="H319" t="s">
        <v>21</v>
      </c>
      <c r="I319" t="s">
        <v>35</v>
      </c>
      <c r="J319" t="s">
        <v>30</v>
      </c>
      <c r="K319">
        <v>17</v>
      </c>
      <c r="L319" t="s">
        <v>53</v>
      </c>
      <c r="M319">
        <v>641</v>
      </c>
      <c r="N319">
        <v>6</v>
      </c>
      <c r="O319">
        <v>-1</v>
      </c>
      <c r="P319">
        <v>0</v>
      </c>
      <c r="Q319" t="s">
        <v>30</v>
      </c>
      <c r="R319" t="s">
        <v>21</v>
      </c>
      <c r="S319" t="str" cm="1">
        <f t="array" ref="S319">_xlfn.IFS(bank__2[[#This Row],[Age]]&lt;30, "Young Adults",bank__2[[#This Row],[Age]]&lt;45, "Middle-Aged Adults",bank__2[[#This Row],[Age]]&lt;60, "Older AdultsOlder Adults", bank__2[[#This Row],[Age]]&gt;=60,"Seniors")</f>
        <v>Older AdultsOlder Adults</v>
      </c>
      <c r="T319" t="str">
        <f t="shared" si="4"/>
        <v>No</v>
      </c>
      <c r="U319" cm="1">
        <f t="array" ref="U319">_xlfn.SWITCH(L319, "jan",1, "feb",2, "mar",3, "apr",4, "may",5, "jun",6, "jul",7, "aug",8, "sep",9, "oct",10, "nov",11, "dec",12, "")</f>
        <v>6</v>
      </c>
      <c r="V319" s="2">
        <f>bank__2[[#This Row],[CallDuration (Seconds)]]/60</f>
        <v>10.683333333333334</v>
      </c>
      <c r="W319" t="str">
        <f>IF(AND(bank__2[[#This Row],[HasHousingLoan]]="yes",bank__2[[#This Row],[HasPersonalLoan]]="yes"),"Both Loans",
IF(bank__2[[#This Row],[HasHousingLoan]]="yes","Only Housing Loan",
IF(bank__2[[#This Row],[HasPersonalLoan]]="yes","Only Personal Loan","No Loan")))</f>
        <v>Only Personal Loan</v>
      </c>
    </row>
    <row r="320" spans="1:23">
      <c r="A320">
        <v>319</v>
      </c>
      <c r="B320">
        <v>35</v>
      </c>
      <c r="C320" t="s">
        <v>77</v>
      </c>
      <c r="D320" t="s">
        <v>19</v>
      </c>
      <c r="E320" t="s">
        <v>33</v>
      </c>
      <c r="F320" t="s">
        <v>21</v>
      </c>
      <c r="G320">
        <v>2971</v>
      </c>
      <c r="H320" t="s">
        <v>21</v>
      </c>
      <c r="I320" t="s">
        <v>21</v>
      </c>
      <c r="J320" t="s">
        <v>23</v>
      </c>
      <c r="K320">
        <v>4</v>
      </c>
      <c r="L320" t="s">
        <v>37</v>
      </c>
      <c r="M320">
        <v>429</v>
      </c>
      <c r="N320">
        <v>4</v>
      </c>
      <c r="O320">
        <v>164</v>
      </c>
      <c r="P320">
        <v>2</v>
      </c>
      <c r="Q320" t="s">
        <v>41</v>
      </c>
      <c r="R320" t="s">
        <v>35</v>
      </c>
      <c r="S320" t="str" cm="1">
        <f t="array" ref="S320">_xlfn.IFS(bank__2[[#This Row],[Age]]&lt;30, "Young Adults",bank__2[[#This Row],[Age]]&lt;45, "Middle-Aged Adults",bank__2[[#This Row],[Age]]&lt;60, "Older AdultsOlder Adults", bank__2[[#This Row],[Age]]&gt;=60,"Seniors")</f>
        <v>Middle-Aged Adults</v>
      </c>
      <c r="T320" t="str">
        <f t="shared" si="4"/>
        <v>Yes</v>
      </c>
      <c r="U320" cm="1">
        <f t="array" ref="U320">_xlfn.SWITCH(L320, "jan",1, "feb",2, "mar",3, "apr",4, "may",5, "jun",6, "jul",7, "aug",8, "sep",9, "oct",10, "nov",11, "dec",12, "")</f>
        <v>5</v>
      </c>
      <c r="V320" s="2">
        <f>bank__2[[#This Row],[CallDuration (Seconds)]]/60</f>
        <v>7.15</v>
      </c>
      <c r="W320" t="str">
        <f>IF(AND(bank__2[[#This Row],[HasHousingLoan]]="yes",bank__2[[#This Row],[HasPersonalLoan]]="yes"),"Both Loans",
IF(bank__2[[#This Row],[HasHousingLoan]]="yes","Only Housing Loan",
IF(bank__2[[#This Row],[HasPersonalLoan]]="yes","Only Personal Loan","No Loan")))</f>
        <v>No Loan</v>
      </c>
    </row>
    <row r="321" spans="1:23">
      <c r="A321">
        <v>320</v>
      </c>
      <c r="B321">
        <v>26</v>
      </c>
      <c r="C321" t="s">
        <v>18</v>
      </c>
      <c r="D321" t="s">
        <v>44</v>
      </c>
      <c r="E321" t="s">
        <v>33</v>
      </c>
      <c r="F321" t="s">
        <v>21</v>
      </c>
      <c r="G321">
        <v>1064</v>
      </c>
      <c r="H321" t="s">
        <v>21</v>
      </c>
      <c r="I321" t="s">
        <v>21</v>
      </c>
      <c r="J321" t="s">
        <v>30</v>
      </c>
      <c r="K321">
        <v>31</v>
      </c>
      <c r="L321" t="s">
        <v>37</v>
      </c>
      <c r="M321">
        <v>113</v>
      </c>
      <c r="N321">
        <v>1</v>
      </c>
      <c r="O321">
        <v>-1</v>
      </c>
      <c r="P321">
        <v>0</v>
      </c>
      <c r="Q321" t="s">
        <v>30</v>
      </c>
      <c r="R321" t="s">
        <v>21</v>
      </c>
      <c r="S321" t="str" cm="1">
        <f t="array" ref="S321">_xlfn.IFS(bank__2[[#This Row],[Age]]&lt;30, "Young Adults",bank__2[[#This Row],[Age]]&lt;45, "Middle-Aged Adults",bank__2[[#This Row],[Age]]&lt;60, "Older AdultsOlder Adults", bank__2[[#This Row],[Age]]&gt;=60,"Seniors")</f>
        <v>Young Adults</v>
      </c>
      <c r="T321" t="str">
        <f t="shared" si="4"/>
        <v>No</v>
      </c>
      <c r="U321" cm="1">
        <f t="array" ref="U321">_xlfn.SWITCH(L321, "jan",1, "feb",2, "mar",3, "apr",4, "may",5, "jun",6, "jul",7, "aug",8, "sep",9, "oct",10, "nov",11, "dec",12, "")</f>
        <v>5</v>
      </c>
      <c r="V321" s="2">
        <f>bank__2[[#This Row],[CallDuration (Seconds)]]/60</f>
        <v>1.8833333333333333</v>
      </c>
      <c r="W321" t="str">
        <f>IF(AND(bank__2[[#This Row],[HasHousingLoan]]="yes",bank__2[[#This Row],[HasPersonalLoan]]="yes"),"Both Loans",
IF(bank__2[[#This Row],[HasHousingLoan]]="yes","Only Housing Loan",
IF(bank__2[[#This Row],[HasPersonalLoan]]="yes","Only Personal Loan","No Loan")))</f>
        <v>No Loan</v>
      </c>
    </row>
    <row r="322" spans="1:23">
      <c r="A322">
        <v>321</v>
      </c>
      <c r="B322">
        <v>45</v>
      </c>
      <c r="C322" t="s">
        <v>87</v>
      </c>
      <c r="D322" t="s">
        <v>19</v>
      </c>
      <c r="E322" t="s">
        <v>2553</v>
      </c>
      <c r="F322" t="s">
        <v>21</v>
      </c>
      <c r="G322">
        <v>1783</v>
      </c>
      <c r="H322" t="s">
        <v>21</v>
      </c>
      <c r="I322" t="s">
        <v>21</v>
      </c>
      <c r="J322" t="s">
        <v>30</v>
      </c>
      <c r="K322">
        <v>20</v>
      </c>
      <c r="L322" t="s">
        <v>53</v>
      </c>
      <c r="M322">
        <v>11</v>
      </c>
      <c r="N322">
        <v>11</v>
      </c>
      <c r="O322">
        <v>-1</v>
      </c>
      <c r="P322">
        <v>0</v>
      </c>
      <c r="Q322" t="s">
        <v>30</v>
      </c>
      <c r="R322" t="s">
        <v>21</v>
      </c>
      <c r="S322" t="str" cm="1">
        <f t="array" ref="S322">_xlfn.IFS(bank__2[[#This Row],[Age]]&lt;30, "Young Adults",bank__2[[#This Row],[Age]]&lt;45, "Middle-Aged Adults",bank__2[[#This Row],[Age]]&lt;60, "Older AdultsOlder Adults", bank__2[[#This Row],[Age]]&gt;=60,"Seniors")</f>
        <v>Older AdultsOlder Adults</v>
      </c>
      <c r="T322" t="str">
        <f t="shared" ref="T322:T385" si="5">IF(O322=-1, "No", "Yes")</f>
        <v>No</v>
      </c>
      <c r="U322" cm="1">
        <f t="array" ref="U322">_xlfn.SWITCH(L322, "jan",1, "feb",2, "mar",3, "apr",4, "may",5, "jun",6, "jul",7, "aug",8, "sep",9, "oct",10, "nov",11, "dec",12, "")</f>
        <v>6</v>
      </c>
      <c r="V322" s="2">
        <f>bank__2[[#This Row],[CallDuration (Seconds)]]/60</f>
        <v>0.18333333333333332</v>
      </c>
      <c r="W322" t="str">
        <f>IF(AND(bank__2[[#This Row],[HasHousingLoan]]="yes",bank__2[[#This Row],[HasPersonalLoan]]="yes"),"Both Loans",
IF(bank__2[[#This Row],[HasHousingLoan]]="yes","Only Housing Loan",
IF(bank__2[[#This Row],[HasPersonalLoan]]="yes","Only Personal Loan","No Loan")))</f>
        <v>No Loan</v>
      </c>
    </row>
    <row r="323" spans="1:23">
      <c r="A323">
        <v>322</v>
      </c>
      <c r="B323">
        <v>37</v>
      </c>
      <c r="C323" t="s">
        <v>56</v>
      </c>
      <c r="D323" t="s">
        <v>19</v>
      </c>
      <c r="E323" t="s">
        <v>33</v>
      </c>
      <c r="F323" t="s">
        <v>21</v>
      </c>
      <c r="G323">
        <v>-67</v>
      </c>
      <c r="H323" t="s">
        <v>21</v>
      </c>
      <c r="I323" t="s">
        <v>21</v>
      </c>
      <c r="J323" t="s">
        <v>23</v>
      </c>
      <c r="K323">
        <v>2</v>
      </c>
      <c r="L323" t="s">
        <v>61</v>
      </c>
      <c r="M323">
        <v>157</v>
      </c>
      <c r="N323">
        <v>1</v>
      </c>
      <c r="O323">
        <v>-1</v>
      </c>
      <c r="P323">
        <v>0</v>
      </c>
      <c r="Q323" t="s">
        <v>30</v>
      </c>
      <c r="R323" t="s">
        <v>21</v>
      </c>
      <c r="S323" t="str" cm="1">
        <f t="array" ref="S323">_xlfn.IFS(bank__2[[#This Row],[Age]]&lt;30, "Young Adults",bank__2[[#This Row],[Age]]&lt;45, "Middle-Aged Adults",bank__2[[#This Row],[Age]]&lt;60, "Older AdultsOlder Adults", bank__2[[#This Row],[Age]]&gt;=60,"Seniors")</f>
        <v>Middle-Aged Adults</v>
      </c>
      <c r="T323" t="str">
        <f t="shared" si="5"/>
        <v>No</v>
      </c>
      <c r="U323" cm="1">
        <f t="array" ref="U323">_xlfn.SWITCH(L323, "jan",1, "feb",2, "mar",3, "apr",4, "may",5, "jun",6, "jul",7, "aug",8, "sep",9, "oct",10, "nov",11, "dec",12, "")</f>
        <v>2</v>
      </c>
      <c r="V323" s="2">
        <f>bank__2[[#This Row],[CallDuration (Seconds)]]/60</f>
        <v>2.6166666666666667</v>
      </c>
      <c r="W323" t="str">
        <f>IF(AND(bank__2[[#This Row],[HasHousingLoan]]="yes",bank__2[[#This Row],[HasPersonalLoan]]="yes"),"Both Loans",
IF(bank__2[[#This Row],[HasHousingLoan]]="yes","Only Housing Loan",
IF(bank__2[[#This Row],[HasPersonalLoan]]="yes","Only Personal Loan","No Loan")))</f>
        <v>No Loan</v>
      </c>
    </row>
    <row r="324" spans="1:23">
      <c r="A324">
        <v>323</v>
      </c>
      <c r="B324">
        <v>60</v>
      </c>
      <c r="C324" t="s">
        <v>66</v>
      </c>
      <c r="D324" t="s">
        <v>44</v>
      </c>
      <c r="E324" t="s">
        <v>45</v>
      </c>
      <c r="F324" t="s">
        <v>21</v>
      </c>
      <c r="G324">
        <v>179</v>
      </c>
      <c r="H324" t="s">
        <v>21</v>
      </c>
      <c r="I324" t="s">
        <v>35</v>
      </c>
      <c r="J324" t="s">
        <v>23</v>
      </c>
      <c r="K324">
        <v>29</v>
      </c>
      <c r="L324" t="s">
        <v>119</v>
      </c>
      <c r="M324">
        <v>79</v>
      </c>
      <c r="N324">
        <v>4</v>
      </c>
      <c r="O324">
        <v>-1</v>
      </c>
      <c r="P324">
        <v>0</v>
      </c>
      <c r="Q324" t="s">
        <v>30</v>
      </c>
      <c r="R324" t="s">
        <v>21</v>
      </c>
      <c r="S324" t="str" cm="1">
        <f t="array" ref="S324">_xlfn.IFS(bank__2[[#This Row],[Age]]&lt;30, "Young Adults",bank__2[[#This Row],[Age]]&lt;45, "Middle-Aged Adults",bank__2[[#This Row],[Age]]&lt;60, "Older AdultsOlder Adults", bank__2[[#This Row],[Age]]&gt;=60,"Seniors")</f>
        <v>Seniors</v>
      </c>
      <c r="T324" t="str">
        <f t="shared" si="5"/>
        <v>No</v>
      </c>
      <c r="U324" cm="1">
        <f t="array" ref="U324">_xlfn.SWITCH(L324, "jan",1, "feb",2, "mar",3, "apr",4, "may",5, "jun",6, "jul",7, "aug",8, "sep",9, "oct",10, "nov",11, "dec",12, "")</f>
        <v>7</v>
      </c>
      <c r="V324" s="2">
        <f>bank__2[[#This Row],[CallDuration (Seconds)]]/60</f>
        <v>1.3166666666666667</v>
      </c>
      <c r="W324" t="str">
        <f>IF(AND(bank__2[[#This Row],[HasHousingLoan]]="yes",bank__2[[#This Row],[HasPersonalLoan]]="yes"),"Both Loans",
IF(bank__2[[#This Row],[HasHousingLoan]]="yes","Only Housing Loan",
IF(bank__2[[#This Row],[HasPersonalLoan]]="yes","Only Personal Loan","No Loan")))</f>
        <v>Only Personal Loan</v>
      </c>
    </row>
    <row r="325" spans="1:23">
      <c r="A325">
        <v>324</v>
      </c>
      <c r="B325">
        <v>38</v>
      </c>
      <c r="C325" t="s">
        <v>43</v>
      </c>
      <c r="D325" t="s">
        <v>19</v>
      </c>
      <c r="E325" t="s">
        <v>45</v>
      </c>
      <c r="F325" t="s">
        <v>21</v>
      </c>
      <c r="G325">
        <v>1199</v>
      </c>
      <c r="H325" t="s">
        <v>21</v>
      </c>
      <c r="I325" t="s">
        <v>21</v>
      </c>
      <c r="J325" t="s">
        <v>23</v>
      </c>
      <c r="K325">
        <v>4</v>
      </c>
      <c r="L325" t="s">
        <v>92</v>
      </c>
      <c r="M325">
        <v>178</v>
      </c>
      <c r="N325">
        <v>1</v>
      </c>
      <c r="O325">
        <v>1</v>
      </c>
      <c r="P325">
        <v>1</v>
      </c>
      <c r="Q325" t="s">
        <v>196</v>
      </c>
      <c r="R325" t="s">
        <v>35</v>
      </c>
      <c r="S325" t="str" cm="1">
        <f t="array" ref="S325">_xlfn.IFS(bank__2[[#This Row],[Age]]&lt;30, "Young Adults",bank__2[[#This Row],[Age]]&lt;45, "Middle-Aged Adults",bank__2[[#This Row],[Age]]&lt;60, "Older AdultsOlder Adults", bank__2[[#This Row],[Age]]&gt;=60,"Seniors")</f>
        <v>Middle-Aged Adults</v>
      </c>
      <c r="T325" t="str">
        <f t="shared" si="5"/>
        <v>Yes</v>
      </c>
      <c r="U325" cm="1">
        <f t="array" ref="U325">_xlfn.SWITCH(L325, "jan",1, "feb",2, "mar",3, "apr",4, "may",5, "jun",6, "jul",7, "aug",8, "sep",9, "oct",10, "nov",11, "dec",12, "")</f>
        <v>8</v>
      </c>
      <c r="V325" s="2">
        <f>bank__2[[#This Row],[CallDuration (Seconds)]]/60</f>
        <v>2.9666666666666668</v>
      </c>
      <c r="W325" t="str">
        <f>IF(AND(bank__2[[#This Row],[HasHousingLoan]]="yes",bank__2[[#This Row],[HasPersonalLoan]]="yes"),"Both Loans",
IF(bank__2[[#This Row],[HasHousingLoan]]="yes","Only Housing Loan",
IF(bank__2[[#This Row],[HasPersonalLoan]]="yes","Only Personal Loan","No Loan")))</f>
        <v>No Loan</v>
      </c>
    </row>
    <row r="326" spans="1:23">
      <c r="A326">
        <v>325</v>
      </c>
      <c r="B326">
        <v>47</v>
      </c>
      <c r="C326" t="s">
        <v>56</v>
      </c>
      <c r="D326" t="s">
        <v>19</v>
      </c>
      <c r="E326" t="s">
        <v>20</v>
      </c>
      <c r="F326" t="s">
        <v>21</v>
      </c>
      <c r="G326">
        <v>214</v>
      </c>
      <c r="H326" t="s">
        <v>35</v>
      </c>
      <c r="I326" t="s">
        <v>35</v>
      </c>
      <c r="J326" t="s">
        <v>30</v>
      </c>
      <c r="K326">
        <v>9</v>
      </c>
      <c r="L326" t="s">
        <v>53</v>
      </c>
      <c r="M326">
        <v>168</v>
      </c>
      <c r="N326">
        <v>1</v>
      </c>
      <c r="O326">
        <v>-1</v>
      </c>
      <c r="P326">
        <v>0</v>
      </c>
      <c r="Q326" t="s">
        <v>30</v>
      </c>
      <c r="R326" t="s">
        <v>21</v>
      </c>
      <c r="S326" t="str" cm="1">
        <f t="array" ref="S326">_xlfn.IFS(bank__2[[#This Row],[Age]]&lt;30, "Young Adults",bank__2[[#This Row],[Age]]&lt;45, "Middle-Aged Adults",bank__2[[#This Row],[Age]]&lt;60, "Older AdultsOlder Adults", bank__2[[#This Row],[Age]]&gt;=60,"Seniors")</f>
        <v>Older AdultsOlder Adults</v>
      </c>
      <c r="T326" t="str">
        <f t="shared" si="5"/>
        <v>No</v>
      </c>
      <c r="U326" cm="1">
        <f t="array" ref="U326">_xlfn.SWITCH(L326, "jan",1, "feb",2, "mar",3, "apr",4, "may",5, "jun",6, "jul",7, "aug",8, "sep",9, "oct",10, "nov",11, "dec",12, "")</f>
        <v>6</v>
      </c>
      <c r="V326" s="2">
        <f>bank__2[[#This Row],[CallDuration (Seconds)]]/60</f>
        <v>2.8</v>
      </c>
      <c r="W326" t="str">
        <f>IF(AND(bank__2[[#This Row],[HasHousingLoan]]="yes",bank__2[[#This Row],[HasPersonalLoan]]="yes"),"Both Loans",
IF(bank__2[[#This Row],[HasHousingLoan]]="yes","Only Housing Loan",
IF(bank__2[[#This Row],[HasPersonalLoan]]="yes","Only Personal Loan","No Loan")))</f>
        <v>Both Loans</v>
      </c>
    </row>
    <row r="327" spans="1:23">
      <c r="A327">
        <v>326</v>
      </c>
      <c r="B327">
        <v>33</v>
      </c>
      <c r="C327" t="s">
        <v>72</v>
      </c>
      <c r="D327" t="s">
        <v>19</v>
      </c>
      <c r="E327" t="s">
        <v>33</v>
      </c>
      <c r="F327" t="s">
        <v>21</v>
      </c>
      <c r="G327">
        <v>6699</v>
      </c>
      <c r="H327" t="s">
        <v>21</v>
      </c>
      <c r="I327" t="s">
        <v>21</v>
      </c>
      <c r="J327" t="s">
        <v>23</v>
      </c>
      <c r="K327">
        <v>9</v>
      </c>
      <c r="L327" t="s">
        <v>124</v>
      </c>
      <c r="M327">
        <v>425</v>
      </c>
      <c r="N327">
        <v>1</v>
      </c>
      <c r="O327">
        <v>462</v>
      </c>
      <c r="P327">
        <v>1</v>
      </c>
      <c r="Q327" t="s">
        <v>41</v>
      </c>
      <c r="R327" t="s">
        <v>21</v>
      </c>
      <c r="S327" t="str" cm="1">
        <f t="array" ref="S327">_xlfn.IFS(bank__2[[#This Row],[Age]]&lt;30, "Young Adults",bank__2[[#This Row],[Age]]&lt;45, "Middle-Aged Adults",bank__2[[#This Row],[Age]]&lt;60, "Older AdultsOlder Adults", bank__2[[#This Row],[Age]]&gt;=60,"Seniors")</f>
        <v>Middle-Aged Adults</v>
      </c>
      <c r="T327" t="str">
        <f t="shared" si="5"/>
        <v>Yes</v>
      </c>
      <c r="U327" cm="1">
        <f t="array" ref="U327">_xlfn.SWITCH(L327, "jan",1, "feb",2, "mar",3, "apr",4, "may",5, "jun",6, "jul",7, "aug",8, "sep",9, "oct",10, "nov",11, "dec",12, "")</f>
        <v>11</v>
      </c>
      <c r="V327" s="2">
        <f>bank__2[[#This Row],[CallDuration (Seconds)]]/60</f>
        <v>7.083333333333333</v>
      </c>
      <c r="W327" t="str">
        <f>IF(AND(bank__2[[#This Row],[HasHousingLoan]]="yes",bank__2[[#This Row],[HasPersonalLoan]]="yes"),"Both Loans",
IF(bank__2[[#This Row],[HasHousingLoan]]="yes","Only Housing Loan",
IF(bank__2[[#This Row],[HasPersonalLoan]]="yes","Only Personal Loan","No Loan")))</f>
        <v>No Loan</v>
      </c>
    </row>
    <row r="328" spans="1:23">
      <c r="A328">
        <v>327</v>
      </c>
      <c r="B328">
        <v>51</v>
      </c>
      <c r="C328" t="s">
        <v>18</v>
      </c>
      <c r="D328" t="s">
        <v>19</v>
      </c>
      <c r="E328" t="s">
        <v>33</v>
      </c>
      <c r="F328" t="s">
        <v>21</v>
      </c>
      <c r="G328">
        <v>1760</v>
      </c>
      <c r="H328" t="s">
        <v>21</v>
      </c>
      <c r="I328" t="s">
        <v>35</v>
      </c>
      <c r="J328" t="s">
        <v>23</v>
      </c>
      <c r="K328">
        <v>19</v>
      </c>
      <c r="L328" t="s">
        <v>124</v>
      </c>
      <c r="M328">
        <v>162</v>
      </c>
      <c r="N328">
        <v>1</v>
      </c>
      <c r="O328">
        <v>-1</v>
      </c>
      <c r="P328">
        <v>0</v>
      </c>
      <c r="Q328" t="s">
        <v>30</v>
      </c>
      <c r="R328" t="s">
        <v>21</v>
      </c>
      <c r="S328" t="str" cm="1">
        <f t="array" ref="S328">_xlfn.IFS(bank__2[[#This Row],[Age]]&lt;30, "Young Adults",bank__2[[#This Row],[Age]]&lt;45, "Middle-Aged Adults",bank__2[[#This Row],[Age]]&lt;60, "Older AdultsOlder Adults", bank__2[[#This Row],[Age]]&gt;=60,"Seniors")</f>
        <v>Older AdultsOlder Adults</v>
      </c>
      <c r="T328" t="str">
        <f t="shared" si="5"/>
        <v>No</v>
      </c>
      <c r="U328" cm="1">
        <f t="array" ref="U328">_xlfn.SWITCH(L328, "jan",1, "feb",2, "mar",3, "apr",4, "may",5, "jun",6, "jul",7, "aug",8, "sep",9, "oct",10, "nov",11, "dec",12, "")</f>
        <v>11</v>
      </c>
      <c r="V328" s="2">
        <f>bank__2[[#This Row],[CallDuration (Seconds)]]/60</f>
        <v>2.7</v>
      </c>
      <c r="W328" t="str">
        <f>IF(AND(bank__2[[#This Row],[HasHousingLoan]]="yes",bank__2[[#This Row],[HasPersonalLoan]]="yes"),"Both Loans",
IF(bank__2[[#This Row],[HasHousingLoan]]="yes","Only Housing Loan",
IF(bank__2[[#This Row],[HasPersonalLoan]]="yes","Only Personal Loan","No Loan")))</f>
        <v>Only Personal Loan</v>
      </c>
    </row>
    <row r="329" spans="1:23">
      <c r="A329">
        <v>328</v>
      </c>
      <c r="B329">
        <v>35</v>
      </c>
      <c r="C329" t="s">
        <v>77</v>
      </c>
      <c r="D329" t="s">
        <v>44</v>
      </c>
      <c r="E329" t="s">
        <v>45</v>
      </c>
      <c r="F329" t="s">
        <v>21</v>
      </c>
      <c r="G329">
        <v>145</v>
      </c>
      <c r="H329" t="s">
        <v>35</v>
      </c>
      <c r="I329" t="s">
        <v>21</v>
      </c>
      <c r="J329" t="s">
        <v>23</v>
      </c>
      <c r="K329">
        <v>18</v>
      </c>
      <c r="L329" t="s">
        <v>119</v>
      </c>
      <c r="M329">
        <v>799</v>
      </c>
      <c r="N329">
        <v>2</v>
      </c>
      <c r="O329">
        <v>-1</v>
      </c>
      <c r="P329">
        <v>0</v>
      </c>
      <c r="Q329" t="s">
        <v>30</v>
      </c>
      <c r="R329" t="s">
        <v>35</v>
      </c>
      <c r="S329" t="str" cm="1">
        <f t="array" ref="S329">_xlfn.IFS(bank__2[[#This Row],[Age]]&lt;30, "Young Adults",bank__2[[#This Row],[Age]]&lt;45, "Middle-Aged Adults",bank__2[[#This Row],[Age]]&lt;60, "Older AdultsOlder Adults", bank__2[[#This Row],[Age]]&gt;=60,"Seniors")</f>
        <v>Middle-Aged Adults</v>
      </c>
      <c r="T329" t="str">
        <f t="shared" si="5"/>
        <v>No</v>
      </c>
      <c r="U329" cm="1">
        <f t="array" ref="U329">_xlfn.SWITCH(L329, "jan",1, "feb",2, "mar",3, "apr",4, "may",5, "jun",6, "jul",7, "aug",8, "sep",9, "oct",10, "nov",11, "dec",12, "")</f>
        <v>7</v>
      </c>
      <c r="V329" s="2">
        <f>bank__2[[#This Row],[CallDuration (Seconds)]]/60</f>
        <v>13.316666666666666</v>
      </c>
      <c r="W329" t="str">
        <f>IF(AND(bank__2[[#This Row],[HasHousingLoan]]="yes",bank__2[[#This Row],[HasPersonalLoan]]="yes"),"Both Loans",
IF(bank__2[[#This Row],[HasHousingLoan]]="yes","Only Housing Loan",
IF(bank__2[[#This Row],[HasPersonalLoan]]="yes","Only Personal Loan","No Loan")))</f>
        <v>Only Housing Loan</v>
      </c>
    </row>
    <row r="330" spans="1:23">
      <c r="A330">
        <v>329</v>
      </c>
      <c r="B330">
        <v>35</v>
      </c>
      <c r="C330" t="s">
        <v>18</v>
      </c>
      <c r="D330" t="s">
        <v>19</v>
      </c>
      <c r="E330" t="s">
        <v>33</v>
      </c>
      <c r="F330" t="s">
        <v>21</v>
      </c>
      <c r="G330">
        <v>978</v>
      </c>
      <c r="H330" t="s">
        <v>21</v>
      </c>
      <c r="I330" t="s">
        <v>21</v>
      </c>
      <c r="J330" t="s">
        <v>23</v>
      </c>
      <c r="K330">
        <v>29</v>
      </c>
      <c r="L330" t="s">
        <v>578</v>
      </c>
      <c r="M330">
        <v>1370</v>
      </c>
      <c r="N330">
        <v>3</v>
      </c>
      <c r="O330">
        <v>209</v>
      </c>
      <c r="P330">
        <v>3</v>
      </c>
      <c r="Q330" t="s">
        <v>196</v>
      </c>
      <c r="R330" t="s">
        <v>35</v>
      </c>
      <c r="S330" t="str" cm="1">
        <f t="array" ref="S330">_xlfn.IFS(bank__2[[#This Row],[Age]]&lt;30, "Young Adults",bank__2[[#This Row],[Age]]&lt;45, "Middle-Aged Adults",bank__2[[#This Row],[Age]]&lt;60, "Older AdultsOlder Adults", bank__2[[#This Row],[Age]]&gt;=60,"Seniors")</f>
        <v>Middle-Aged Adults</v>
      </c>
      <c r="T330" t="str">
        <f t="shared" si="5"/>
        <v>Yes</v>
      </c>
      <c r="U330" cm="1">
        <f t="array" ref="U330">_xlfn.SWITCH(L330, "jan",1, "feb",2, "mar",3, "apr",4, "may",5, "jun",6, "jul",7, "aug",8, "sep",9, "oct",10, "nov",11, "dec",12, "")</f>
        <v>12</v>
      </c>
      <c r="V330" s="2">
        <f>bank__2[[#This Row],[CallDuration (Seconds)]]/60</f>
        <v>22.833333333333332</v>
      </c>
      <c r="W330" t="str">
        <f>IF(AND(bank__2[[#This Row],[HasHousingLoan]]="yes",bank__2[[#This Row],[HasPersonalLoan]]="yes"),"Both Loans",
IF(bank__2[[#This Row],[HasHousingLoan]]="yes","Only Housing Loan",
IF(bank__2[[#This Row],[HasPersonalLoan]]="yes","Only Personal Loan","No Loan")))</f>
        <v>No Loan</v>
      </c>
    </row>
    <row r="331" spans="1:23">
      <c r="A331">
        <v>330</v>
      </c>
      <c r="B331">
        <v>48</v>
      </c>
      <c r="C331" t="s">
        <v>87</v>
      </c>
      <c r="D331" t="s">
        <v>44</v>
      </c>
      <c r="E331" t="s">
        <v>33</v>
      </c>
      <c r="F331" t="s">
        <v>21</v>
      </c>
      <c r="G331">
        <v>1150</v>
      </c>
      <c r="H331" t="s">
        <v>35</v>
      </c>
      <c r="I331" t="s">
        <v>21</v>
      </c>
      <c r="J331" t="s">
        <v>30</v>
      </c>
      <c r="K331">
        <v>28</v>
      </c>
      <c r="L331" t="s">
        <v>37</v>
      </c>
      <c r="M331">
        <v>357</v>
      </c>
      <c r="N331">
        <v>1</v>
      </c>
      <c r="O331">
        <v>-1</v>
      </c>
      <c r="P331">
        <v>0</v>
      </c>
      <c r="Q331" t="s">
        <v>30</v>
      </c>
      <c r="R331" t="s">
        <v>21</v>
      </c>
      <c r="S331" t="str" cm="1">
        <f t="array" ref="S331">_xlfn.IFS(bank__2[[#This Row],[Age]]&lt;30, "Young Adults",bank__2[[#This Row],[Age]]&lt;45, "Middle-Aged Adults",bank__2[[#This Row],[Age]]&lt;60, "Older AdultsOlder Adults", bank__2[[#This Row],[Age]]&gt;=60,"Seniors")</f>
        <v>Older AdultsOlder Adults</v>
      </c>
      <c r="T331" t="str">
        <f t="shared" si="5"/>
        <v>No</v>
      </c>
      <c r="U331" cm="1">
        <f t="array" ref="U331">_xlfn.SWITCH(L331, "jan",1, "feb",2, "mar",3, "apr",4, "may",5, "jun",6, "jul",7, "aug",8, "sep",9, "oct",10, "nov",11, "dec",12, "")</f>
        <v>5</v>
      </c>
      <c r="V331" s="2">
        <f>bank__2[[#This Row],[CallDuration (Seconds)]]/60</f>
        <v>5.95</v>
      </c>
      <c r="W331" t="str">
        <f>IF(AND(bank__2[[#This Row],[HasHousingLoan]]="yes",bank__2[[#This Row],[HasPersonalLoan]]="yes"),"Both Loans",
IF(bank__2[[#This Row],[HasHousingLoan]]="yes","Only Housing Loan",
IF(bank__2[[#This Row],[HasPersonalLoan]]="yes","Only Personal Loan","No Loan")))</f>
        <v>Only Housing Loan</v>
      </c>
    </row>
    <row r="332" spans="1:23">
      <c r="A332">
        <v>331</v>
      </c>
      <c r="B332">
        <v>37</v>
      </c>
      <c r="C332" t="s">
        <v>87</v>
      </c>
      <c r="D332" t="s">
        <v>19</v>
      </c>
      <c r="E332" t="s">
        <v>33</v>
      </c>
      <c r="F332" t="s">
        <v>21</v>
      </c>
      <c r="G332">
        <v>121</v>
      </c>
      <c r="H332" t="s">
        <v>21</v>
      </c>
      <c r="I332" t="s">
        <v>21</v>
      </c>
      <c r="J332" t="s">
        <v>23</v>
      </c>
      <c r="K332">
        <v>22</v>
      </c>
      <c r="L332" t="s">
        <v>119</v>
      </c>
      <c r="M332">
        <v>22</v>
      </c>
      <c r="N332">
        <v>6</v>
      </c>
      <c r="O332">
        <v>-1</v>
      </c>
      <c r="P332">
        <v>0</v>
      </c>
      <c r="Q332" t="s">
        <v>30</v>
      </c>
      <c r="R332" t="s">
        <v>21</v>
      </c>
      <c r="S332" t="str" cm="1">
        <f t="array" ref="S332">_xlfn.IFS(bank__2[[#This Row],[Age]]&lt;30, "Young Adults",bank__2[[#This Row],[Age]]&lt;45, "Middle-Aged Adults",bank__2[[#This Row],[Age]]&lt;60, "Older AdultsOlder Adults", bank__2[[#This Row],[Age]]&gt;=60,"Seniors")</f>
        <v>Middle-Aged Adults</v>
      </c>
      <c r="T332" t="str">
        <f t="shared" si="5"/>
        <v>No</v>
      </c>
      <c r="U332" cm="1">
        <f t="array" ref="U332">_xlfn.SWITCH(L332, "jan",1, "feb",2, "mar",3, "apr",4, "may",5, "jun",6, "jul",7, "aug",8, "sep",9, "oct",10, "nov",11, "dec",12, "")</f>
        <v>7</v>
      </c>
      <c r="V332" s="2">
        <f>bank__2[[#This Row],[CallDuration (Seconds)]]/60</f>
        <v>0.36666666666666664</v>
      </c>
      <c r="W332" t="str">
        <f>IF(AND(bank__2[[#This Row],[HasHousingLoan]]="yes",bank__2[[#This Row],[HasPersonalLoan]]="yes"),"Both Loans",
IF(bank__2[[#This Row],[HasHousingLoan]]="yes","Only Housing Loan",
IF(bank__2[[#This Row],[HasPersonalLoan]]="yes","Only Personal Loan","No Loan")))</f>
        <v>No Loan</v>
      </c>
    </row>
    <row r="333" spans="1:23">
      <c r="A333">
        <v>332</v>
      </c>
      <c r="B333">
        <v>29</v>
      </c>
      <c r="C333" t="s">
        <v>72</v>
      </c>
      <c r="D333" t="s">
        <v>44</v>
      </c>
      <c r="E333" t="s">
        <v>45</v>
      </c>
      <c r="F333" t="s">
        <v>21</v>
      </c>
      <c r="G333">
        <v>828</v>
      </c>
      <c r="H333" t="s">
        <v>35</v>
      </c>
      <c r="I333" t="s">
        <v>21</v>
      </c>
      <c r="J333" t="s">
        <v>23</v>
      </c>
      <c r="K333">
        <v>16</v>
      </c>
      <c r="L333" t="s">
        <v>48</v>
      </c>
      <c r="M333">
        <v>215</v>
      </c>
      <c r="N333">
        <v>3</v>
      </c>
      <c r="O333">
        <v>321</v>
      </c>
      <c r="P333">
        <v>3</v>
      </c>
      <c r="Q333" t="s">
        <v>70</v>
      </c>
      <c r="R333" t="s">
        <v>21</v>
      </c>
      <c r="S333" t="str" cm="1">
        <f t="array" ref="S333">_xlfn.IFS(bank__2[[#This Row],[Age]]&lt;30, "Young Adults",bank__2[[#This Row],[Age]]&lt;45, "Middle-Aged Adults",bank__2[[#This Row],[Age]]&lt;60, "Older AdultsOlder Adults", bank__2[[#This Row],[Age]]&gt;=60,"Seniors")</f>
        <v>Young Adults</v>
      </c>
      <c r="T333" t="str">
        <f t="shared" si="5"/>
        <v>Yes</v>
      </c>
      <c r="U333" cm="1">
        <f t="array" ref="U333">_xlfn.SWITCH(L333, "jan",1, "feb",2, "mar",3, "apr",4, "may",5, "jun",6, "jul",7, "aug",8, "sep",9, "oct",10, "nov",11, "dec",12, "")</f>
        <v>4</v>
      </c>
      <c r="V333" s="2">
        <f>bank__2[[#This Row],[CallDuration (Seconds)]]/60</f>
        <v>3.5833333333333335</v>
      </c>
      <c r="W333" t="str">
        <f>IF(AND(bank__2[[#This Row],[HasHousingLoan]]="yes",bank__2[[#This Row],[HasPersonalLoan]]="yes"),"Both Loans",
IF(bank__2[[#This Row],[HasHousingLoan]]="yes","Only Housing Loan",
IF(bank__2[[#This Row],[HasPersonalLoan]]="yes","Only Personal Loan","No Loan")))</f>
        <v>Only Housing Loan</v>
      </c>
    </row>
    <row r="334" spans="1:23">
      <c r="A334">
        <v>333</v>
      </c>
      <c r="B334">
        <v>34</v>
      </c>
      <c r="C334" t="s">
        <v>87</v>
      </c>
      <c r="D334" t="s">
        <v>19</v>
      </c>
      <c r="E334" t="s">
        <v>33</v>
      </c>
      <c r="F334" t="s">
        <v>21</v>
      </c>
      <c r="G334">
        <v>244</v>
      </c>
      <c r="H334" t="s">
        <v>35</v>
      </c>
      <c r="I334" t="s">
        <v>21</v>
      </c>
      <c r="J334" t="s">
        <v>23</v>
      </c>
      <c r="K334">
        <v>31</v>
      </c>
      <c r="L334" t="s">
        <v>119</v>
      </c>
      <c r="M334">
        <v>56</v>
      </c>
      <c r="N334">
        <v>4</v>
      </c>
      <c r="O334">
        <v>-1</v>
      </c>
      <c r="P334">
        <v>0</v>
      </c>
      <c r="Q334" t="s">
        <v>30</v>
      </c>
      <c r="R334" t="s">
        <v>21</v>
      </c>
      <c r="S334" t="str" cm="1">
        <f t="array" ref="S334">_xlfn.IFS(bank__2[[#This Row],[Age]]&lt;30, "Young Adults",bank__2[[#This Row],[Age]]&lt;45, "Middle-Aged Adults",bank__2[[#This Row],[Age]]&lt;60, "Older AdultsOlder Adults", bank__2[[#This Row],[Age]]&gt;=60,"Seniors")</f>
        <v>Middle-Aged Adults</v>
      </c>
      <c r="T334" t="str">
        <f t="shared" si="5"/>
        <v>No</v>
      </c>
      <c r="U334" cm="1">
        <f t="array" ref="U334">_xlfn.SWITCH(L334, "jan",1, "feb",2, "mar",3, "apr",4, "may",5, "jun",6, "jul",7, "aug",8, "sep",9, "oct",10, "nov",11, "dec",12, "")</f>
        <v>7</v>
      </c>
      <c r="V334" s="2">
        <f>bank__2[[#This Row],[CallDuration (Seconds)]]/60</f>
        <v>0.93333333333333335</v>
      </c>
      <c r="W334" t="str">
        <f>IF(AND(bank__2[[#This Row],[HasHousingLoan]]="yes",bank__2[[#This Row],[HasPersonalLoan]]="yes"),"Both Loans",
IF(bank__2[[#This Row],[HasHousingLoan]]="yes","Only Housing Loan",
IF(bank__2[[#This Row],[HasPersonalLoan]]="yes","Only Personal Loan","No Loan")))</f>
        <v>Only Housing Loan</v>
      </c>
    </row>
    <row r="335" spans="1:23">
      <c r="A335">
        <v>334</v>
      </c>
      <c r="B335">
        <v>32</v>
      </c>
      <c r="C335" t="s">
        <v>32</v>
      </c>
      <c r="D335" t="s">
        <v>19</v>
      </c>
      <c r="E335" t="s">
        <v>20</v>
      </c>
      <c r="F335" t="s">
        <v>21</v>
      </c>
      <c r="G335">
        <v>228</v>
      </c>
      <c r="H335" t="s">
        <v>35</v>
      </c>
      <c r="I335" t="s">
        <v>21</v>
      </c>
      <c r="J335" t="s">
        <v>23</v>
      </c>
      <c r="K335">
        <v>21</v>
      </c>
      <c r="L335" t="s">
        <v>119</v>
      </c>
      <c r="M335">
        <v>1017</v>
      </c>
      <c r="N335">
        <v>6</v>
      </c>
      <c r="O335">
        <v>-1</v>
      </c>
      <c r="P335">
        <v>0</v>
      </c>
      <c r="Q335" t="s">
        <v>30</v>
      </c>
      <c r="R335" t="s">
        <v>35</v>
      </c>
      <c r="S335" t="str" cm="1">
        <f t="array" ref="S335">_xlfn.IFS(bank__2[[#This Row],[Age]]&lt;30, "Young Adults",bank__2[[#This Row],[Age]]&lt;45, "Middle-Aged Adults",bank__2[[#This Row],[Age]]&lt;60, "Older AdultsOlder Adults", bank__2[[#This Row],[Age]]&gt;=60,"Seniors")</f>
        <v>Middle-Aged Adults</v>
      </c>
      <c r="T335" t="str">
        <f t="shared" si="5"/>
        <v>No</v>
      </c>
      <c r="U335" cm="1">
        <f t="array" ref="U335">_xlfn.SWITCH(L335, "jan",1, "feb",2, "mar",3, "apr",4, "may",5, "jun",6, "jul",7, "aug",8, "sep",9, "oct",10, "nov",11, "dec",12, "")</f>
        <v>7</v>
      </c>
      <c r="V335" s="2">
        <f>bank__2[[#This Row],[CallDuration (Seconds)]]/60</f>
        <v>16.95</v>
      </c>
      <c r="W335" t="str">
        <f>IF(AND(bank__2[[#This Row],[HasHousingLoan]]="yes",bank__2[[#This Row],[HasPersonalLoan]]="yes"),"Both Loans",
IF(bank__2[[#This Row],[HasHousingLoan]]="yes","Only Housing Loan",
IF(bank__2[[#This Row],[HasPersonalLoan]]="yes","Only Personal Loan","No Loan")))</f>
        <v>Only Housing Loan</v>
      </c>
    </row>
    <row r="336" spans="1:23">
      <c r="A336">
        <v>335</v>
      </c>
      <c r="B336">
        <v>30</v>
      </c>
      <c r="C336" t="s">
        <v>43</v>
      </c>
      <c r="D336" t="s">
        <v>44</v>
      </c>
      <c r="E336" t="s">
        <v>45</v>
      </c>
      <c r="F336" t="s">
        <v>21</v>
      </c>
      <c r="G336">
        <v>424</v>
      </c>
      <c r="H336" t="s">
        <v>21</v>
      </c>
      <c r="I336" t="s">
        <v>21</v>
      </c>
      <c r="J336" t="s">
        <v>23</v>
      </c>
      <c r="K336">
        <v>16</v>
      </c>
      <c r="L336" t="s">
        <v>48</v>
      </c>
      <c r="M336">
        <v>298</v>
      </c>
      <c r="N336">
        <v>4</v>
      </c>
      <c r="O336">
        <v>-1</v>
      </c>
      <c r="P336">
        <v>0</v>
      </c>
      <c r="Q336" t="s">
        <v>30</v>
      </c>
      <c r="R336" t="s">
        <v>35</v>
      </c>
      <c r="S336" t="str" cm="1">
        <f t="array" ref="S336">_xlfn.IFS(bank__2[[#This Row],[Age]]&lt;30, "Young Adults",bank__2[[#This Row],[Age]]&lt;45, "Middle-Aged Adults",bank__2[[#This Row],[Age]]&lt;60, "Older AdultsOlder Adults", bank__2[[#This Row],[Age]]&gt;=60,"Seniors")</f>
        <v>Middle-Aged Adults</v>
      </c>
      <c r="T336" t="str">
        <f t="shared" si="5"/>
        <v>No</v>
      </c>
      <c r="U336" cm="1">
        <f t="array" ref="U336">_xlfn.SWITCH(L336, "jan",1, "feb",2, "mar",3, "apr",4, "may",5, "jun",6, "jul",7, "aug",8, "sep",9, "oct",10, "nov",11, "dec",12, "")</f>
        <v>4</v>
      </c>
      <c r="V336" s="2">
        <f>bank__2[[#This Row],[CallDuration (Seconds)]]/60</f>
        <v>4.9666666666666668</v>
      </c>
      <c r="W336" t="str">
        <f>IF(AND(bank__2[[#This Row],[HasHousingLoan]]="yes",bank__2[[#This Row],[HasPersonalLoan]]="yes"),"Both Loans",
IF(bank__2[[#This Row],[HasHousingLoan]]="yes","Only Housing Loan",
IF(bank__2[[#This Row],[HasPersonalLoan]]="yes","Only Personal Loan","No Loan")))</f>
        <v>No Loan</v>
      </c>
    </row>
    <row r="337" spans="1:23">
      <c r="A337">
        <v>336</v>
      </c>
      <c r="B337">
        <v>47</v>
      </c>
      <c r="C337" t="s">
        <v>43</v>
      </c>
      <c r="D337" t="s">
        <v>122</v>
      </c>
      <c r="E337" t="s">
        <v>45</v>
      </c>
      <c r="F337" t="s">
        <v>21</v>
      </c>
      <c r="G337">
        <v>447</v>
      </c>
      <c r="H337" t="s">
        <v>21</v>
      </c>
      <c r="I337" t="s">
        <v>35</v>
      </c>
      <c r="J337" t="s">
        <v>30</v>
      </c>
      <c r="K337">
        <v>7</v>
      </c>
      <c r="L337" t="s">
        <v>37</v>
      </c>
      <c r="M337">
        <v>126</v>
      </c>
      <c r="N337">
        <v>1</v>
      </c>
      <c r="O337">
        <v>-1</v>
      </c>
      <c r="P337">
        <v>0</v>
      </c>
      <c r="Q337" t="s">
        <v>30</v>
      </c>
      <c r="R337" t="s">
        <v>21</v>
      </c>
      <c r="S337" t="str" cm="1">
        <f t="array" ref="S337">_xlfn.IFS(bank__2[[#This Row],[Age]]&lt;30, "Young Adults",bank__2[[#This Row],[Age]]&lt;45, "Middle-Aged Adults",bank__2[[#This Row],[Age]]&lt;60, "Older AdultsOlder Adults", bank__2[[#This Row],[Age]]&gt;=60,"Seniors")</f>
        <v>Older AdultsOlder Adults</v>
      </c>
      <c r="T337" t="str">
        <f t="shared" si="5"/>
        <v>No</v>
      </c>
      <c r="U337" cm="1">
        <f t="array" ref="U337">_xlfn.SWITCH(L337, "jan",1, "feb",2, "mar",3, "apr",4, "may",5, "jun",6, "jul",7, "aug",8, "sep",9, "oct",10, "nov",11, "dec",12, "")</f>
        <v>5</v>
      </c>
      <c r="V337" s="2">
        <f>bank__2[[#This Row],[CallDuration (Seconds)]]/60</f>
        <v>2.1</v>
      </c>
      <c r="W337" t="str">
        <f>IF(AND(bank__2[[#This Row],[HasHousingLoan]]="yes",bank__2[[#This Row],[HasPersonalLoan]]="yes"),"Both Loans",
IF(bank__2[[#This Row],[HasHousingLoan]]="yes","Only Housing Loan",
IF(bank__2[[#This Row],[HasPersonalLoan]]="yes","Only Personal Loan","No Loan")))</f>
        <v>Only Personal Loan</v>
      </c>
    </row>
    <row r="338" spans="1:23">
      <c r="A338">
        <v>337</v>
      </c>
      <c r="B338">
        <v>33</v>
      </c>
      <c r="C338" t="s">
        <v>56</v>
      </c>
      <c r="D338" t="s">
        <v>19</v>
      </c>
      <c r="E338" t="s">
        <v>20</v>
      </c>
      <c r="F338" t="s">
        <v>21</v>
      </c>
      <c r="G338">
        <v>-195</v>
      </c>
      <c r="H338" t="s">
        <v>21</v>
      </c>
      <c r="I338" t="s">
        <v>21</v>
      </c>
      <c r="J338" t="s">
        <v>30</v>
      </c>
      <c r="K338">
        <v>20</v>
      </c>
      <c r="L338" t="s">
        <v>337</v>
      </c>
      <c r="M338">
        <v>9</v>
      </c>
      <c r="N338">
        <v>1</v>
      </c>
      <c r="O338">
        <v>-1</v>
      </c>
      <c r="P338">
        <v>0</v>
      </c>
      <c r="Q338" t="s">
        <v>30</v>
      </c>
      <c r="R338" t="s">
        <v>21</v>
      </c>
      <c r="S338" t="str" cm="1">
        <f t="array" ref="S338">_xlfn.IFS(bank__2[[#This Row],[Age]]&lt;30, "Young Adults",bank__2[[#This Row],[Age]]&lt;45, "Middle-Aged Adults",bank__2[[#This Row],[Age]]&lt;60, "Older AdultsOlder Adults", bank__2[[#This Row],[Age]]&gt;=60,"Seniors")</f>
        <v>Middle-Aged Adults</v>
      </c>
      <c r="T338" t="str">
        <f t="shared" si="5"/>
        <v>No</v>
      </c>
      <c r="U338" cm="1">
        <f t="array" ref="U338">_xlfn.SWITCH(L338, "jan",1, "feb",2, "mar",3, "apr",4, "may",5, "jun",6, "jul",7, "aug",8, "sep",9, "oct",10, "nov",11, "dec",12, "")</f>
        <v>9</v>
      </c>
      <c r="V338" s="2">
        <f>bank__2[[#This Row],[CallDuration (Seconds)]]/60</f>
        <v>0.15</v>
      </c>
      <c r="W338" t="str">
        <f>IF(AND(bank__2[[#This Row],[HasHousingLoan]]="yes",bank__2[[#This Row],[HasPersonalLoan]]="yes"),"Both Loans",
IF(bank__2[[#This Row],[HasHousingLoan]]="yes","Only Housing Loan",
IF(bank__2[[#This Row],[HasPersonalLoan]]="yes","Only Personal Loan","No Loan")))</f>
        <v>No Loan</v>
      </c>
    </row>
    <row r="339" spans="1:23">
      <c r="A339">
        <v>338</v>
      </c>
      <c r="B339">
        <v>33</v>
      </c>
      <c r="C339" t="s">
        <v>43</v>
      </c>
      <c r="D339" t="s">
        <v>44</v>
      </c>
      <c r="E339" t="s">
        <v>45</v>
      </c>
      <c r="F339" t="s">
        <v>21</v>
      </c>
      <c r="G339">
        <v>1410</v>
      </c>
      <c r="H339" t="s">
        <v>35</v>
      </c>
      <c r="I339" t="s">
        <v>21</v>
      </c>
      <c r="J339" t="s">
        <v>23</v>
      </c>
      <c r="K339">
        <v>5</v>
      </c>
      <c r="L339" t="s">
        <v>61</v>
      </c>
      <c r="M339">
        <v>8</v>
      </c>
      <c r="N339">
        <v>1</v>
      </c>
      <c r="O339">
        <v>254</v>
      </c>
      <c r="P339">
        <v>5</v>
      </c>
      <c r="Q339" t="s">
        <v>41</v>
      </c>
      <c r="R339" t="s">
        <v>21</v>
      </c>
      <c r="S339" t="str" cm="1">
        <f t="array" ref="S339">_xlfn.IFS(bank__2[[#This Row],[Age]]&lt;30, "Young Adults",bank__2[[#This Row],[Age]]&lt;45, "Middle-Aged Adults",bank__2[[#This Row],[Age]]&lt;60, "Older AdultsOlder Adults", bank__2[[#This Row],[Age]]&gt;=60,"Seniors")</f>
        <v>Middle-Aged Adults</v>
      </c>
      <c r="T339" t="str">
        <f t="shared" si="5"/>
        <v>Yes</v>
      </c>
      <c r="U339" cm="1">
        <f t="array" ref="U339">_xlfn.SWITCH(L339, "jan",1, "feb",2, "mar",3, "apr",4, "may",5, "jun",6, "jul",7, "aug",8, "sep",9, "oct",10, "nov",11, "dec",12, "")</f>
        <v>2</v>
      </c>
      <c r="V339" s="2">
        <f>bank__2[[#This Row],[CallDuration (Seconds)]]/60</f>
        <v>0.13333333333333333</v>
      </c>
      <c r="W339" t="str">
        <f>IF(AND(bank__2[[#This Row],[HasHousingLoan]]="yes",bank__2[[#This Row],[HasPersonalLoan]]="yes"),"Both Loans",
IF(bank__2[[#This Row],[HasHousingLoan]]="yes","Only Housing Loan",
IF(bank__2[[#This Row],[HasPersonalLoan]]="yes","Only Personal Loan","No Loan")))</f>
        <v>Only Housing Loan</v>
      </c>
    </row>
    <row r="340" spans="1:23">
      <c r="A340">
        <v>339</v>
      </c>
      <c r="B340">
        <v>63</v>
      </c>
      <c r="C340" t="s">
        <v>144</v>
      </c>
      <c r="D340" t="s">
        <v>19</v>
      </c>
      <c r="E340" t="s">
        <v>20</v>
      </c>
      <c r="F340" t="s">
        <v>21</v>
      </c>
      <c r="G340">
        <v>1084</v>
      </c>
      <c r="H340" t="s">
        <v>21</v>
      </c>
      <c r="I340" t="s">
        <v>21</v>
      </c>
      <c r="J340" t="s">
        <v>23</v>
      </c>
      <c r="K340">
        <v>14</v>
      </c>
      <c r="L340" t="s">
        <v>25</v>
      </c>
      <c r="M340">
        <v>201</v>
      </c>
      <c r="N340">
        <v>1</v>
      </c>
      <c r="O340">
        <v>183</v>
      </c>
      <c r="P340">
        <v>1</v>
      </c>
      <c r="Q340" t="s">
        <v>196</v>
      </c>
      <c r="R340" t="s">
        <v>21</v>
      </c>
      <c r="S340" t="str" cm="1">
        <f t="array" ref="S340">_xlfn.IFS(bank__2[[#This Row],[Age]]&lt;30, "Young Adults",bank__2[[#This Row],[Age]]&lt;45, "Middle-Aged Adults",bank__2[[#This Row],[Age]]&lt;60, "Older AdultsOlder Adults", bank__2[[#This Row],[Age]]&gt;=60,"Seniors")</f>
        <v>Seniors</v>
      </c>
      <c r="T340" t="str">
        <f t="shared" si="5"/>
        <v>Yes</v>
      </c>
      <c r="U340" cm="1">
        <f t="array" ref="U340">_xlfn.SWITCH(L340, "jan",1, "feb",2, "mar",3, "apr",4, "may",5, "jun",6, "jul",7, "aug",8, "sep",9, "oct",10, "nov",11, "dec",12, "")</f>
        <v>10</v>
      </c>
      <c r="V340" s="2">
        <f>bank__2[[#This Row],[CallDuration (Seconds)]]/60</f>
        <v>3.35</v>
      </c>
      <c r="W340" t="str">
        <f>IF(AND(bank__2[[#This Row],[HasHousingLoan]]="yes",bank__2[[#This Row],[HasPersonalLoan]]="yes"),"Both Loans",
IF(bank__2[[#This Row],[HasHousingLoan]]="yes","Only Housing Loan",
IF(bank__2[[#This Row],[HasPersonalLoan]]="yes","Only Personal Loan","No Loan")))</f>
        <v>No Loan</v>
      </c>
    </row>
    <row r="341" spans="1:23">
      <c r="A341">
        <v>340</v>
      </c>
      <c r="B341">
        <v>51</v>
      </c>
      <c r="C341" t="s">
        <v>66</v>
      </c>
      <c r="D341" t="s">
        <v>122</v>
      </c>
      <c r="E341" t="s">
        <v>20</v>
      </c>
      <c r="F341" t="s">
        <v>21</v>
      </c>
      <c r="G341">
        <v>10924</v>
      </c>
      <c r="H341" t="s">
        <v>21</v>
      </c>
      <c r="I341" t="s">
        <v>21</v>
      </c>
      <c r="J341" t="s">
        <v>23</v>
      </c>
      <c r="K341">
        <v>6</v>
      </c>
      <c r="L341" t="s">
        <v>37</v>
      </c>
      <c r="M341">
        <v>106</v>
      </c>
      <c r="N341">
        <v>2</v>
      </c>
      <c r="O341">
        <v>-1</v>
      </c>
      <c r="P341">
        <v>0</v>
      </c>
      <c r="Q341" t="s">
        <v>30</v>
      </c>
      <c r="R341" t="s">
        <v>21</v>
      </c>
      <c r="S341" t="str" cm="1">
        <f t="array" ref="S341">_xlfn.IFS(bank__2[[#This Row],[Age]]&lt;30, "Young Adults",bank__2[[#This Row],[Age]]&lt;45, "Middle-Aged Adults",bank__2[[#This Row],[Age]]&lt;60, "Older AdultsOlder Adults", bank__2[[#This Row],[Age]]&gt;=60,"Seniors")</f>
        <v>Older AdultsOlder Adults</v>
      </c>
      <c r="T341" t="str">
        <f t="shared" si="5"/>
        <v>No</v>
      </c>
      <c r="U341" cm="1">
        <f t="array" ref="U341">_xlfn.SWITCH(L341, "jan",1, "feb",2, "mar",3, "apr",4, "may",5, "jun",6, "jul",7, "aug",8, "sep",9, "oct",10, "nov",11, "dec",12, "")</f>
        <v>5</v>
      </c>
      <c r="V341" s="2">
        <f>bank__2[[#This Row],[CallDuration (Seconds)]]/60</f>
        <v>1.7666666666666666</v>
      </c>
      <c r="W341" t="str">
        <f>IF(AND(bank__2[[#This Row],[HasHousingLoan]]="yes",bank__2[[#This Row],[HasPersonalLoan]]="yes"),"Both Loans",
IF(bank__2[[#This Row],[HasHousingLoan]]="yes","Only Housing Loan",
IF(bank__2[[#This Row],[HasPersonalLoan]]="yes","Only Personal Loan","No Loan")))</f>
        <v>No Loan</v>
      </c>
    </row>
    <row r="342" spans="1:23">
      <c r="A342">
        <v>341</v>
      </c>
      <c r="B342">
        <v>41</v>
      </c>
      <c r="C342" t="s">
        <v>43</v>
      </c>
      <c r="D342" t="s">
        <v>19</v>
      </c>
      <c r="E342" t="s">
        <v>45</v>
      </c>
      <c r="F342" t="s">
        <v>21</v>
      </c>
      <c r="G342">
        <v>832</v>
      </c>
      <c r="H342" t="s">
        <v>35</v>
      </c>
      <c r="I342" t="s">
        <v>35</v>
      </c>
      <c r="J342" t="s">
        <v>23</v>
      </c>
      <c r="K342">
        <v>21</v>
      </c>
      <c r="L342" t="s">
        <v>124</v>
      </c>
      <c r="M342">
        <v>164</v>
      </c>
      <c r="N342">
        <v>1</v>
      </c>
      <c r="O342">
        <v>176</v>
      </c>
      <c r="P342">
        <v>1</v>
      </c>
      <c r="Q342" t="s">
        <v>41</v>
      </c>
      <c r="R342" t="s">
        <v>21</v>
      </c>
      <c r="S342" t="str" cm="1">
        <f t="array" ref="S342">_xlfn.IFS(bank__2[[#This Row],[Age]]&lt;30, "Young Adults",bank__2[[#This Row],[Age]]&lt;45, "Middle-Aged Adults",bank__2[[#This Row],[Age]]&lt;60, "Older AdultsOlder Adults", bank__2[[#This Row],[Age]]&gt;=60,"Seniors")</f>
        <v>Middle-Aged Adults</v>
      </c>
      <c r="T342" t="str">
        <f t="shared" si="5"/>
        <v>Yes</v>
      </c>
      <c r="U342" cm="1">
        <f t="array" ref="U342">_xlfn.SWITCH(L342, "jan",1, "feb",2, "mar",3, "apr",4, "may",5, "jun",6, "jul",7, "aug",8, "sep",9, "oct",10, "nov",11, "dec",12, "")</f>
        <v>11</v>
      </c>
      <c r="V342" s="2">
        <f>bank__2[[#This Row],[CallDuration (Seconds)]]/60</f>
        <v>2.7333333333333334</v>
      </c>
      <c r="W342" t="str">
        <f>IF(AND(bank__2[[#This Row],[HasHousingLoan]]="yes",bank__2[[#This Row],[HasPersonalLoan]]="yes"),"Both Loans",
IF(bank__2[[#This Row],[HasHousingLoan]]="yes","Only Housing Loan",
IF(bank__2[[#This Row],[HasPersonalLoan]]="yes","Only Personal Loan","No Loan")))</f>
        <v>Both Loans</v>
      </c>
    </row>
    <row r="343" spans="1:23">
      <c r="A343">
        <v>342</v>
      </c>
      <c r="B343">
        <v>56</v>
      </c>
      <c r="C343" t="s">
        <v>144</v>
      </c>
      <c r="D343" t="s">
        <v>19</v>
      </c>
      <c r="E343" t="s">
        <v>45</v>
      </c>
      <c r="F343" t="s">
        <v>21</v>
      </c>
      <c r="G343">
        <v>478</v>
      </c>
      <c r="H343" t="s">
        <v>21</v>
      </c>
      <c r="I343" t="s">
        <v>21</v>
      </c>
      <c r="J343" t="s">
        <v>23</v>
      </c>
      <c r="K343">
        <v>5</v>
      </c>
      <c r="L343" t="s">
        <v>61</v>
      </c>
      <c r="M343">
        <v>97</v>
      </c>
      <c r="N343">
        <v>1</v>
      </c>
      <c r="O343">
        <v>-1</v>
      </c>
      <c r="P343">
        <v>0</v>
      </c>
      <c r="Q343" t="s">
        <v>30</v>
      </c>
      <c r="R343" t="s">
        <v>21</v>
      </c>
      <c r="S343" t="str" cm="1">
        <f t="array" ref="S343">_xlfn.IFS(bank__2[[#This Row],[Age]]&lt;30, "Young Adults",bank__2[[#This Row],[Age]]&lt;45, "Middle-Aged Adults",bank__2[[#This Row],[Age]]&lt;60, "Older AdultsOlder Adults", bank__2[[#This Row],[Age]]&gt;=60,"Seniors")</f>
        <v>Older AdultsOlder Adults</v>
      </c>
      <c r="T343" t="str">
        <f t="shared" si="5"/>
        <v>No</v>
      </c>
      <c r="U343" cm="1">
        <f t="array" ref="U343">_xlfn.SWITCH(L343, "jan",1, "feb",2, "mar",3, "apr",4, "may",5, "jun",6, "jul",7, "aug",8, "sep",9, "oct",10, "nov",11, "dec",12, "")</f>
        <v>2</v>
      </c>
      <c r="V343" s="2">
        <f>bank__2[[#This Row],[CallDuration (Seconds)]]/60</f>
        <v>1.6166666666666667</v>
      </c>
      <c r="W343" t="str">
        <f>IF(AND(bank__2[[#This Row],[HasHousingLoan]]="yes",bank__2[[#This Row],[HasPersonalLoan]]="yes"),"Both Loans",
IF(bank__2[[#This Row],[HasHousingLoan]]="yes","Only Housing Loan",
IF(bank__2[[#This Row],[HasPersonalLoan]]="yes","Only Personal Loan","No Loan")))</f>
        <v>No Loan</v>
      </c>
    </row>
    <row r="344" spans="1:23">
      <c r="A344">
        <v>343</v>
      </c>
      <c r="B344">
        <v>60</v>
      </c>
      <c r="C344" t="s">
        <v>43</v>
      </c>
      <c r="D344" t="s">
        <v>44</v>
      </c>
      <c r="E344" t="s">
        <v>45</v>
      </c>
      <c r="F344" t="s">
        <v>21</v>
      </c>
      <c r="G344">
        <v>0</v>
      </c>
      <c r="H344" t="s">
        <v>21</v>
      </c>
      <c r="I344" t="s">
        <v>35</v>
      </c>
      <c r="J344" t="s">
        <v>23</v>
      </c>
      <c r="K344">
        <v>23</v>
      </c>
      <c r="L344" t="s">
        <v>119</v>
      </c>
      <c r="M344">
        <v>151</v>
      </c>
      <c r="N344">
        <v>1</v>
      </c>
      <c r="O344">
        <v>-1</v>
      </c>
      <c r="P344">
        <v>0</v>
      </c>
      <c r="Q344" t="s">
        <v>30</v>
      </c>
      <c r="R344" t="s">
        <v>21</v>
      </c>
      <c r="S344" t="str" cm="1">
        <f t="array" ref="S344">_xlfn.IFS(bank__2[[#This Row],[Age]]&lt;30, "Young Adults",bank__2[[#This Row],[Age]]&lt;45, "Middle-Aged Adults",bank__2[[#This Row],[Age]]&lt;60, "Older AdultsOlder Adults", bank__2[[#This Row],[Age]]&gt;=60,"Seniors")</f>
        <v>Seniors</v>
      </c>
      <c r="T344" t="str">
        <f t="shared" si="5"/>
        <v>No</v>
      </c>
      <c r="U344" cm="1">
        <f t="array" ref="U344">_xlfn.SWITCH(L344, "jan",1, "feb",2, "mar",3, "apr",4, "may",5, "jun",6, "jul",7, "aug",8, "sep",9, "oct",10, "nov",11, "dec",12, "")</f>
        <v>7</v>
      </c>
      <c r="V344" s="2">
        <f>bank__2[[#This Row],[CallDuration (Seconds)]]/60</f>
        <v>2.5166666666666666</v>
      </c>
      <c r="W344" t="str">
        <f>IF(AND(bank__2[[#This Row],[HasHousingLoan]]="yes",bank__2[[#This Row],[HasPersonalLoan]]="yes"),"Both Loans",
IF(bank__2[[#This Row],[HasHousingLoan]]="yes","Only Housing Loan",
IF(bank__2[[#This Row],[HasPersonalLoan]]="yes","Only Personal Loan","No Loan")))</f>
        <v>Only Personal Loan</v>
      </c>
    </row>
    <row r="345" spans="1:23">
      <c r="A345">
        <v>344</v>
      </c>
      <c r="B345">
        <v>41</v>
      </c>
      <c r="C345" t="s">
        <v>66</v>
      </c>
      <c r="D345" t="s">
        <v>44</v>
      </c>
      <c r="E345" t="s">
        <v>45</v>
      </c>
      <c r="F345" t="s">
        <v>21</v>
      </c>
      <c r="G345">
        <v>3950</v>
      </c>
      <c r="H345" t="s">
        <v>35</v>
      </c>
      <c r="I345" t="s">
        <v>21</v>
      </c>
      <c r="J345" t="s">
        <v>30</v>
      </c>
      <c r="K345">
        <v>30</v>
      </c>
      <c r="L345" t="s">
        <v>37</v>
      </c>
      <c r="M345">
        <v>96</v>
      </c>
      <c r="N345">
        <v>2</v>
      </c>
      <c r="O345">
        <v>-1</v>
      </c>
      <c r="P345">
        <v>0</v>
      </c>
      <c r="Q345" t="s">
        <v>30</v>
      </c>
      <c r="R345" t="s">
        <v>21</v>
      </c>
      <c r="S345" t="str" cm="1">
        <f t="array" ref="S345">_xlfn.IFS(bank__2[[#This Row],[Age]]&lt;30, "Young Adults",bank__2[[#This Row],[Age]]&lt;45, "Middle-Aged Adults",bank__2[[#This Row],[Age]]&lt;60, "Older AdultsOlder Adults", bank__2[[#This Row],[Age]]&gt;=60,"Seniors")</f>
        <v>Middle-Aged Adults</v>
      </c>
      <c r="T345" t="str">
        <f t="shared" si="5"/>
        <v>No</v>
      </c>
      <c r="U345" cm="1">
        <f t="array" ref="U345">_xlfn.SWITCH(L345, "jan",1, "feb",2, "mar",3, "apr",4, "may",5, "jun",6, "jul",7, "aug",8, "sep",9, "oct",10, "nov",11, "dec",12, "")</f>
        <v>5</v>
      </c>
      <c r="V345" s="2">
        <f>bank__2[[#This Row],[CallDuration (Seconds)]]/60</f>
        <v>1.6</v>
      </c>
      <c r="W345" t="str">
        <f>IF(AND(bank__2[[#This Row],[HasHousingLoan]]="yes",bank__2[[#This Row],[HasPersonalLoan]]="yes"),"Both Loans",
IF(bank__2[[#This Row],[HasHousingLoan]]="yes","Only Housing Loan",
IF(bank__2[[#This Row],[HasPersonalLoan]]="yes","Only Personal Loan","No Loan")))</f>
        <v>Only Housing Loan</v>
      </c>
    </row>
    <row r="346" spans="1:23">
      <c r="A346">
        <v>345</v>
      </c>
      <c r="B346">
        <v>37</v>
      </c>
      <c r="C346" t="s">
        <v>43</v>
      </c>
      <c r="D346" t="s">
        <v>44</v>
      </c>
      <c r="E346" t="s">
        <v>2553</v>
      </c>
      <c r="F346" t="s">
        <v>21</v>
      </c>
      <c r="G346">
        <v>504</v>
      </c>
      <c r="H346" t="s">
        <v>35</v>
      </c>
      <c r="I346" t="s">
        <v>21</v>
      </c>
      <c r="J346" t="s">
        <v>23</v>
      </c>
      <c r="K346">
        <v>16</v>
      </c>
      <c r="L346" t="s">
        <v>48</v>
      </c>
      <c r="M346">
        <v>555</v>
      </c>
      <c r="N346">
        <v>1</v>
      </c>
      <c r="O346">
        <v>-1</v>
      </c>
      <c r="P346">
        <v>0</v>
      </c>
      <c r="Q346" t="s">
        <v>30</v>
      </c>
      <c r="R346" t="s">
        <v>21</v>
      </c>
      <c r="S346" t="str" cm="1">
        <f t="array" ref="S346">_xlfn.IFS(bank__2[[#This Row],[Age]]&lt;30, "Young Adults",bank__2[[#This Row],[Age]]&lt;45, "Middle-Aged Adults",bank__2[[#This Row],[Age]]&lt;60, "Older AdultsOlder Adults", bank__2[[#This Row],[Age]]&gt;=60,"Seniors")</f>
        <v>Middle-Aged Adults</v>
      </c>
      <c r="T346" t="str">
        <f t="shared" si="5"/>
        <v>No</v>
      </c>
      <c r="U346" cm="1">
        <f t="array" ref="U346">_xlfn.SWITCH(L346, "jan",1, "feb",2, "mar",3, "apr",4, "may",5, "jun",6, "jul",7, "aug",8, "sep",9, "oct",10, "nov",11, "dec",12, "")</f>
        <v>4</v>
      </c>
      <c r="V346" s="2">
        <f>bank__2[[#This Row],[CallDuration (Seconds)]]/60</f>
        <v>9.25</v>
      </c>
      <c r="W346" t="str">
        <f>IF(AND(bank__2[[#This Row],[HasHousingLoan]]="yes",bank__2[[#This Row],[HasPersonalLoan]]="yes"),"Both Loans",
IF(bank__2[[#This Row],[HasHousingLoan]]="yes","Only Housing Loan",
IF(bank__2[[#This Row],[HasPersonalLoan]]="yes","Only Personal Loan","No Loan")))</f>
        <v>Only Housing Loan</v>
      </c>
    </row>
    <row r="347" spans="1:23">
      <c r="A347">
        <v>346</v>
      </c>
      <c r="B347">
        <v>36</v>
      </c>
      <c r="C347" t="s">
        <v>56</v>
      </c>
      <c r="D347" t="s">
        <v>44</v>
      </c>
      <c r="E347" t="s">
        <v>33</v>
      </c>
      <c r="F347" t="s">
        <v>21</v>
      </c>
      <c r="G347">
        <v>219</v>
      </c>
      <c r="H347" t="s">
        <v>35</v>
      </c>
      <c r="I347" t="s">
        <v>35</v>
      </c>
      <c r="J347" t="s">
        <v>23</v>
      </c>
      <c r="K347">
        <v>11</v>
      </c>
      <c r="L347" t="s">
        <v>37</v>
      </c>
      <c r="M347">
        <v>270</v>
      </c>
      <c r="N347">
        <v>2</v>
      </c>
      <c r="O347">
        <v>347</v>
      </c>
      <c r="P347">
        <v>1</v>
      </c>
      <c r="Q347" t="s">
        <v>41</v>
      </c>
      <c r="R347" t="s">
        <v>21</v>
      </c>
      <c r="S347" t="str" cm="1">
        <f t="array" ref="S347">_xlfn.IFS(bank__2[[#This Row],[Age]]&lt;30, "Young Adults",bank__2[[#This Row],[Age]]&lt;45, "Middle-Aged Adults",bank__2[[#This Row],[Age]]&lt;60, "Older AdultsOlder Adults", bank__2[[#This Row],[Age]]&gt;=60,"Seniors")</f>
        <v>Middle-Aged Adults</v>
      </c>
      <c r="T347" t="str">
        <f t="shared" si="5"/>
        <v>Yes</v>
      </c>
      <c r="U347" cm="1">
        <f t="array" ref="U347">_xlfn.SWITCH(L347, "jan",1, "feb",2, "mar",3, "apr",4, "may",5, "jun",6, "jul",7, "aug",8, "sep",9, "oct",10, "nov",11, "dec",12, "")</f>
        <v>5</v>
      </c>
      <c r="V347" s="2">
        <f>bank__2[[#This Row],[CallDuration (Seconds)]]/60</f>
        <v>4.5</v>
      </c>
      <c r="W347" t="str">
        <f>IF(AND(bank__2[[#This Row],[HasHousingLoan]]="yes",bank__2[[#This Row],[HasPersonalLoan]]="yes"),"Both Loans",
IF(bank__2[[#This Row],[HasHousingLoan]]="yes","Only Housing Loan",
IF(bank__2[[#This Row],[HasPersonalLoan]]="yes","Only Personal Loan","No Loan")))</f>
        <v>Both Loans</v>
      </c>
    </row>
    <row r="348" spans="1:23">
      <c r="A348">
        <v>347</v>
      </c>
      <c r="B348">
        <v>57</v>
      </c>
      <c r="C348" t="s">
        <v>43</v>
      </c>
      <c r="D348" t="s">
        <v>19</v>
      </c>
      <c r="E348" t="s">
        <v>45</v>
      </c>
      <c r="F348" t="s">
        <v>21</v>
      </c>
      <c r="G348">
        <v>1602</v>
      </c>
      <c r="H348" t="s">
        <v>21</v>
      </c>
      <c r="I348" t="s">
        <v>21</v>
      </c>
      <c r="J348" t="s">
        <v>23</v>
      </c>
      <c r="K348">
        <v>29</v>
      </c>
      <c r="L348" t="s">
        <v>119</v>
      </c>
      <c r="M348">
        <v>339</v>
      </c>
      <c r="N348">
        <v>3</v>
      </c>
      <c r="O348">
        <v>-1</v>
      </c>
      <c r="P348">
        <v>0</v>
      </c>
      <c r="Q348" t="s">
        <v>30</v>
      </c>
      <c r="R348" t="s">
        <v>21</v>
      </c>
      <c r="S348" t="str" cm="1">
        <f t="array" ref="S348">_xlfn.IFS(bank__2[[#This Row],[Age]]&lt;30, "Young Adults",bank__2[[#This Row],[Age]]&lt;45, "Middle-Aged Adults",bank__2[[#This Row],[Age]]&lt;60, "Older AdultsOlder Adults", bank__2[[#This Row],[Age]]&gt;=60,"Seniors")</f>
        <v>Older AdultsOlder Adults</v>
      </c>
      <c r="T348" t="str">
        <f t="shared" si="5"/>
        <v>No</v>
      </c>
      <c r="U348" cm="1">
        <f t="array" ref="U348">_xlfn.SWITCH(L348, "jan",1, "feb",2, "mar",3, "apr",4, "may",5, "jun",6, "jul",7, "aug",8, "sep",9, "oct",10, "nov",11, "dec",12, "")</f>
        <v>7</v>
      </c>
      <c r="V348" s="2">
        <f>bank__2[[#This Row],[CallDuration (Seconds)]]/60</f>
        <v>5.65</v>
      </c>
      <c r="W348" t="str">
        <f>IF(AND(bank__2[[#This Row],[HasHousingLoan]]="yes",bank__2[[#This Row],[HasPersonalLoan]]="yes"),"Both Loans",
IF(bank__2[[#This Row],[HasHousingLoan]]="yes","Only Housing Loan",
IF(bank__2[[#This Row],[HasPersonalLoan]]="yes","Only Personal Loan","No Loan")))</f>
        <v>No Loan</v>
      </c>
    </row>
    <row r="349" spans="1:23">
      <c r="A349">
        <v>348</v>
      </c>
      <c r="B349">
        <v>55</v>
      </c>
      <c r="C349" t="s">
        <v>43</v>
      </c>
      <c r="D349" t="s">
        <v>19</v>
      </c>
      <c r="E349" t="s">
        <v>20</v>
      </c>
      <c r="F349" t="s">
        <v>21</v>
      </c>
      <c r="G349">
        <v>2587</v>
      </c>
      <c r="H349" t="s">
        <v>21</v>
      </c>
      <c r="I349" t="s">
        <v>21</v>
      </c>
      <c r="J349" t="s">
        <v>23</v>
      </c>
      <c r="K349">
        <v>4</v>
      </c>
      <c r="L349" t="s">
        <v>337</v>
      </c>
      <c r="M349">
        <v>328</v>
      </c>
      <c r="N349">
        <v>2</v>
      </c>
      <c r="O349">
        <v>94</v>
      </c>
      <c r="P349">
        <v>2</v>
      </c>
      <c r="Q349" t="s">
        <v>196</v>
      </c>
      <c r="R349" t="s">
        <v>35</v>
      </c>
      <c r="S349" t="str" cm="1">
        <f t="array" ref="S349">_xlfn.IFS(bank__2[[#This Row],[Age]]&lt;30, "Young Adults",bank__2[[#This Row],[Age]]&lt;45, "Middle-Aged Adults",bank__2[[#This Row],[Age]]&lt;60, "Older AdultsOlder Adults", bank__2[[#This Row],[Age]]&gt;=60,"Seniors")</f>
        <v>Older AdultsOlder Adults</v>
      </c>
      <c r="T349" t="str">
        <f t="shared" si="5"/>
        <v>Yes</v>
      </c>
      <c r="U349" cm="1">
        <f t="array" ref="U349">_xlfn.SWITCH(L349, "jan",1, "feb",2, "mar",3, "apr",4, "may",5, "jun",6, "jul",7, "aug",8, "sep",9, "oct",10, "nov",11, "dec",12, "")</f>
        <v>9</v>
      </c>
      <c r="V349" s="2">
        <f>bank__2[[#This Row],[CallDuration (Seconds)]]/60</f>
        <v>5.4666666666666668</v>
      </c>
      <c r="W349" t="str">
        <f>IF(AND(bank__2[[#This Row],[HasHousingLoan]]="yes",bank__2[[#This Row],[HasPersonalLoan]]="yes"),"Both Loans",
IF(bank__2[[#This Row],[HasHousingLoan]]="yes","Only Housing Loan",
IF(bank__2[[#This Row],[HasPersonalLoan]]="yes","Only Personal Loan","No Loan")))</f>
        <v>No Loan</v>
      </c>
    </row>
    <row r="350" spans="1:23">
      <c r="A350">
        <v>349</v>
      </c>
      <c r="B350">
        <v>44</v>
      </c>
      <c r="C350" t="s">
        <v>87</v>
      </c>
      <c r="D350" t="s">
        <v>19</v>
      </c>
      <c r="E350" t="s">
        <v>33</v>
      </c>
      <c r="F350" t="s">
        <v>21</v>
      </c>
      <c r="G350">
        <v>0</v>
      </c>
      <c r="H350" t="s">
        <v>35</v>
      </c>
      <c r="I350" t="s">
        <v>35</v>
      </c>
      <c r="J350" t="s">
        <v>30</v>
      </c>
      <c r="K350">
        <v>16</v>
      </c>
      <c r="L350" t="s">
        <v>37</v>
      </c>
      <c r="M350">
        <v>159</v>
      </c>
      <c r="N350">
        <v>1</v>
      </c>
      <c r="O350">
        <v>-1</v>
      </c>
      <c r="P350">
        <v>0</v>
      </c>
      <c r="Q350" t="s">
        <v>30</v>
      </c>
      <c r="R350" t="s">
        <v>21</v>
      </c>
      <c r="S350" t="str" cm="1">
        <f t="array" ref="S350">_xlfn.IFS(bank__2[[#This Row],[Age]]&lt;30, "Young Adults",bank__2[[#This Row],[Age]]&lt;45, "Middle-Aged Adults",bank__2[[#This Row],[Age]]&lt;60, "Older AdultsOlder Adults", bank__2[[#This Row],[Age]]&gt;=60,"Seniors")</f>
        <v>Middle-Aged Adults</v>
      </c>
      <c r="T350" t="str">
        <f t="shared" si="5"/>
        <v>No</v>
      </c>
      <c r="U350" cm="1">
        <f t="array" ref="U350">_xlfn.SWITCH(L350, "jan",1, "feb",2, "mar",3, "apr",4, "may",5, "jun",6, "jul",7, "aug",8, "sep",9, "oct",10, "nov",11, "dec",12, "")</f>
        <v>5</v>
      </c>
      <c r="V350" s="2">
        <f>bank__2[[#This Row],[CallDuration (Seconds)]]/60</f>
        <v>2.65</v>
      </c>
      <c r="W350" t="str">
        <f>IF(AND(bank__2[[#This Row],[HasHousingLoan]]="yes",bank__2[[#This Row],[HasPersonalLoan]]="yes"),"Both Loans",
IF(bank__2[[#This Row],[HasHousingLoan]]="yes","Only Housing Loan",
IF(bank__2[[#This Row],[HasPersonalLoan]]="yes","Only Personal Loan","No Loan")))</f>
        <v>Both Loans</v>
      </c>
    </row>
    <row r="351" spans="1:23">
      <c r="A351">
        <v>350</v>
      </c>
      <c r="B351">
        <v>47</v>
      </c>
      <c r="C351" t="s">
        <v>66</v>
      </c>
      <c r="D351" t="s">
        <v>19</v>
      </c>
      <c r="E351" t="s">
        <v>45</v>
      </c>
      <c r="F351" t="s">
        <v>21</v>
      </c>
      <c r="G351">
        <v>2303</v>
      </c>
      <c r="H351" t="s">
        <v>35</v>
      </c>
      <c r="I351" t="s">
        <v>21</v>
      </c>
      <c r="J351" t="s">
        <v>23</v>
      </c>
      <c r="K351">
        <v>6</v>
      </c>
      <c r="L351" t="s">
        <v>37</v>
      </c>
      <c r="M351">
        <v>323</v>
      </c>
      <c r="N351">
        <v>2</v>
      </c>
      <c r="O351">
        <v>364</v>
      </c>
      <c r="P351">
        <v>1</v>
      </c>
      <c r="Q351" t="s">
        <v>41</v>
      </c>
      <c r="R351" t="s">
        <v>21</v>
      </c>
      <c r="S351" t="str" cm="1">
        <f t="array" ref="S351">_xlfn.IFS(bank__2[[#This Row],[Age]]&lt;30, "Young Adults",bank__2[[#This Row],[Age]]&lt;45, "Middle-Aged Adults",bank__2[[#This Row],[Age]]&lt;60, "Older AdultsOlder Adults", bank__2[[#This Row],[Age]]&gt;=60,"Seniors")</f>
        <v>Older AdultsOlder Adults</v>
      </c>
      <c r="T351" t="str">
        <f t="shared" si="5"/>
        <v>Yes</v>
      </c>
      <c r="U351" cm="1">
        <f t="array" ref="U351">_xlfn.SWITCH(L351, "jan",1, "feb",2, "mar",3, "apr",4, "may",5, "jun",6, "jul",7, "aug",8, "sep",9, "oct",10, "nov",11, "dec",12, "")</f>
        <v>5</v>
      </c>
      <c r="V351" s="2">
        <f>bank__2[[#This Row],[CallDuration (Seconds)]]/60</f>
        <v>5.3833333333333337</v>
      </c>
      <c r="W351" t="str">
        <f>IF(AND(bank__2[[#This Row],[HasHousingLoan]]="yes",bank__2[[#This Row],[HasPersonalLoan]]="yes"),"Both Loans",
IF(bank__2[[#This Row],[HasHousingLoan]]="yes","Only Housing Loan",
IF(bank__2[[#This Row],[HasPersonalLoan]]="yes","Only Personal Loan","No Loan")))</f>
        <v>Only Housing Loan</v>
      </c>
    </row>
    <row r="352" spans="1:23">
      <c r="A352">
        <v>351</v>
      </c>
      <c r="B352">
        <v>31</v>
      </c>
      <c r="C352" t="s">
        <v>56</v>
      </c>
      <c r="D352" t="s">
        <v>19</v>
      </c>
      <c r="E352" t="s">
        <v>33</v>
      </c>
      <c r="F352" t="s">
        <v>21</v>
      </c>
      <c r="G352">
        <v>1660</v>
      </c>
      <c r="H352" t="s">
        <v>35</v>
      </c>
      <c r="I352" t="s">
        <v>21</v>
      </c>
      <c r="J352" t="s">
        <v>23</v>
      </c>
      <c r="K352">
        <v>20</v>
      </c>
      <c r="L352" t="s">
        <v>48</v>
      </c>
      <c r="M352">
        <v>342</v>
      </c>
      <c r="N352">
        <v>1</v>
      </c>
      <c r="O352">
        <v>-1</v>
      </c>
      <c r="P352">
        <v>0</v>
      </c>
      <c r="Q352" t="s">
        <v>30</v>
      </c>
      <c r="R352" t="s">
        <v>21</v>
      </c>
      <c r="S352" t="str" cm="1">
        <f t="array" ref="S352">_xlfn.IFS(bank__2[[#This Row],[Age]]&lt;30, "Young Adults",bank__2[[#This Row],[Age]]&lt;45, "Middle-Aged Adults",bank__2[[#This Row],[Age]]&lt;60, "Older AdultsOlder Adults", bank__2[[#This Row],[Age]]&gt;=60,"Seniors")</f>
        <v>Middle-Aged Adults</v>
      </c>
      <c r="T352" t="str">
        <f t="shared" si="5"/>
        <v>No</v>
      </c>
      <c r="U352" cm="1">
        <f t="array" ref="U352">_xlfn.SWITCH(L352, "jan",1, "feb",2, "mar",3, "apr",4, "may",5, "jun",6, "jul",7, "aug",8, "sep",9, "oct",10, "nov",11, "dec",12, "")</f>
        <v>4</v>
      </c>
      <c r="V352" s="2">
        <f>bank__2[[#This Row],[CallDuration (Seconds)]]/60</f>
        <v>5.7</v>
      </c>
      <c r="W352" t="str">
        <f>IF(AND(bank__2[[#This Row],[HasHousingLoan]]="yes",bank__2[[#This Row],[HasPersonalLoan]]="yes"),"Both Loans",
IF(bank__2[[#This Row],[HasHousingLoan]]="yes","Only Housing Loan",
IF(bank__2[[#This Row],[HasPersonalLoan]]="yes","Only Personal Loan","No Loan")))</f>
        <v>Only Housing Loan</v>
      </c>
    </row>
    <row r="353" spans="1:23">
      <c r="A353">
        <v>352</v>
      </c>
      <c r="B353">
        <v>35</v>
      </c>
      <c r="C353" t="s">
        <v>43</v>
      </c>
      <c r="D353" t="s">
        <v>19</v>
      </c>
      <c r="E353" t="s">
        <v>45</v>
      </c>
      <c r="F353" t="s">
        <v>35</v>
      </c>
      <c r="G353">
        <v>32</v>
      </c>
      <c r="H353" t="s">
        <v>35</v>
      </c>
      <c r="I353" t="s">
        <v>21</v>
      </c>
      <c r="J353" t="s">
        <v>23</v>
      </c>
      <c r="K353">
        <v>21</v>
      </c>
      <c r="L353" t="s">
        <v>124</v>
      </c>
      <c r="M353">
        <v>180</v>
      </c>
      <c r="N353">
        <v>1</v>
      </c>
      <c r="O353">
        <v>-1</v>
      </c>
      <c r="P353">
        <v>0</v>
      </c>
      <c r="Q353" t="s">
        <v>30</v>
      </c>
      <c r="R353" t="s">
        <v>21</v>
      </c>
      <c r="S353" t="str" cm="1">
        <f t="array" ref="S353">_xlfn.IFS(bank__2[[#This Row],[Age]]&lt;30, "Young Adults",bank__2[[#This Row],[Age]]&lt;45, "Middle-Aged Adults",bank__2[[#This Row],[Age]]&lt;60, "Older AdultsOlder Adults", bank__2[[#This Row],[Age]]&gt;=60,"Seniors")</f>
        <v>Middle-Aged Adults</v>
      </c>
      <c r="T353" t="str">
        <f t="shared" si="5"/>
        <v>No</v>
      </c>
      <c r="U353" cm="1">
        <f t="array" ref="U353">_xlfn.SWITCH(L353, "jan",1, "feb",2, "mar",3, "apr",4, "may",5, "jun",6, "jul",7, "aug",8, "sep",9, "oct",10, "nov",11, "dec",12, "")</f>
        <v>11</v>
      </c>
      <c r="V353" s="2">
        <f>bank__2[[#This Row],[CallDuration (Seconds)]]/60</f>
        <v>3</v>
      </c>
      <c r="W353" t="str">
        <f>IF(AND(bank__2[[#This Row],[HasHousingLoan]]="yes",bank__2[[#This Row],[HasPersonalLoan]]="yes"),"Both Loans",
IF(bank__2[[#This Row],[HasHousingLoan]]="yes","Only Housing Loan",
IF(bank__2[[#This Row],[HasPersonalLoan]]="yes","Only Personal Loan","No Loan")))</f>
        <v>Only Housing Loan</v>
      </c>
    </row>
    <row r="354" spans="1:23">
      <c r="A354">
        <v>353</v>
      </c>
      <c r="B354">
        <v>39</v>
      </c>
      <c r="C354" t="s">
        <v>43</v>
      </c>
      <c r="D354" t="s">
        <v>19</v>
      </c>
      <c r="E354" t="s">
        <v>45</v>
      </c>
      <c r="F354" t="s">
        <v>21</v>
      </c>
      <c r="G354">
        <v>278</v>
      </c>
      <c r="H354" t="s">
        <v>21</v>
      </c>
      <c r="I354" t="s">
        <v>35</v>
      </c>
      <c r="J354" t="s">
        <v>23</v>
      </c>
      <c r="K354">
        <v>28</v>
      </c>
      <c r="L354" t="s">
        <v>119</v>
      </c>
      <c r="M354">
        <v>60</v>
      </c>
      <c r="N354">
        <v>3</v>
      </c>
      <c r="O354">
        <v>-1</v>
      </c>
      <c r="P354">
        <v>0</v>
      </c>
      <c r="Q354" t="s">
        <v>30</v>
      </c>
      <c r="R354" t="s">
        <v>21</v>
      </c>
      <c r="S354" t="str" cm="1">
        <f t="array" ref="S354">_xlfn.IFS(bank__2[[#This Row],[Age]]&lt;30, "Young Adults",bank__2[[#This Row],[Age]]&lt;45, "Middle-Aged Adults",bank__2[[#This Row],[Age]]&lt;60, "Older AdultsOlder Adults", bank__2[[#This Row],[Age]]&gt;=60,"Seniors")</f>
        <v>Middle-Aged Adults</v>
      </c>
      <c r="T354" t="str">
        <f t="shared" si="5"/>
        <v>No</v>
      </c>
      <c r="U354" cm="1">
        <f t="array" ref="U354">_xlfn.SWITCH(L354, "jan",1, "feb",2, "mar",3, "apr",4, "may",5, "jun",6, "jul",7, "aug",8, "sep",9, "oct",10, "nov",11, "dec",12, "")</f>
        <v>7</v>
      </c>
      <c r="V354" s="2">
        <f>bank__2[[#This Row],[CallDuration (Seconds)]]/60</f>
        <v>1</v>
      </c>
      <c r="W354" t="str">
        <f>IF(AND(bank__2[[#This Row],[HasHousingLoan]]="yes",bank__2[[#This Row],[HasPersonalLoan]]="yes"),"Both Loans",
IF(bank__2[[#This Row],[HasHousingLoan]]="yes","Only Housing Loan",
IF(bank__2[[#This Row],[HasPersonalLoan]]="yes","Only Personal Loan","No Loan")))</f>
        <v>Only Personal Loan</v>
      </c>
    </row>
    <row r="355" spans="1:23">
      <c r="A355">
        <v>354</v>
      </c>
      <c r="B355">
        <v>50</v>
      </c>
      <c r="C355" t="s">
        <v>43</v>
      </c>
      <c r="D355" t="s">
        <v>19</v>
      </c>
      <c r="E355" t="s">
        <v>45</v>
      </c>
      <c r="F355" t="s">
        <v>21</v>
      </c>
      <c r="G355">
        <v>4</v>
      </c>
      <c r="H355" t="s">
        <v>21</v>
      </c>
      <c r="I355" t="s">
        <v>21</v>
      </c>
      <c r="J355" t="s">
        <v>23</v>
      </c>
      <c r="K355">
        <v>17</v>
      </c>
      <c r="L355" t="s">
        <v>124</v>
      </c>
      <c r="M355">
        <v>223</v>
      </c>
      <c r="N355">
        <v>1</v>
      </c>
      <c r="O355">
        <v>96</v>
      </c>
      <c r="P355">
        <v>2</v>
      </c>
      <c r="Q355" t="s">
        <v>41</v>
      </c>
      <c r="R355" t="s">
        <v>21</v>
      </c>
      <c r="S355" t="str" cm="1">
        <f t="array" ref="S355">_xlfn.IFS(bank__2[[#This Row],[Age]]&lt;30, "Young Adults",bank__2[[#This Row],[Age]]&lt;45, "Middle-Aged Adults",bank__2[[#This Row],[Age]]&lt;60, "Older AdultsOlder Adults", bank__2[[#This Row],[Age]]&gt;=60,"Seniors")</f>
        <v>Older AdultsOlder Adults</v>
      </c>
      <c r="T355" t="str">
        <f t="shared" si="5"/>
        <v>Yes</v>
      </c>
      <c r="U355" cm="1">
        <f t="array" ref="U355">_xlfn.SWITCH(L355, "jan",1, "feb",2, "mar",3, "apr",4, "may",5, "jun",6, "jul",7, "aug",8, "sep",9, "oct",10, "nov",11, "dec",12, "")</f>
        <v>11</v>
      </c>
      <c r="V355" s="2">
        <f>bank__2[[#This Row],[CallDuration (Seconds)]]/60</f>
        <v>3.7166666666666668</v>
      </c>
      <c r="W355" t="str">
        <f>IF(AND(bank__2[[#This Row],[HasHousingLoan]]="yes",bank__2[[#This Row],[HasPersonalLoan]]="yes"),"Both Loans",
IF(bank__2[[#This Row],[HasHousingLoan]]="yes","Only Housing Loan",
IF(bank__2[[#This Row],[HasPersonalLoan]]="yes","Only Personal Loan","No Loan")))</f>
        <v>No Loan</v>
      </c>
    </row>
    <row r="356" spans="1:23">
      <c r="A356">
        <v>355</v>
      </c>
      <c r="B356">
        <v>29</v>
      </c>
      <c r="C356" t="s">
        <v>43</v>
      </c>
      <c r="D356" t="s">
        <v>19</v>
      </c>
      <c r="E356" t="s">
        <v>45</v>
      </c>
      <c r="F356" t="s">
        <v>21</v>
      </c>
      <c r="G356">
        <v>318</v>
      </c>
      <c r="H356" t="s">
        <v>35</v>
      </c>
      <c r="I356" t="s">
        <v>21</v>
      </c>
      <c r="J356" t="s">
        <v>23</v>
      </c>
      <c r="K356">
        <v>18</v>
      </c>
      <c r="L356" t="s">
        <v>37</v>
      </c>
      <c r="M356">
        <v>1434</v>
      </c>
      <c r="N356">
        <v>2</v>
      </c>
      <c r="O356">
        <v>356</v>
      </c>
      <c r="P356">
        <v>4</v>
      </c>
      <c r="Q356" t="s">
        <v>41</v>
      </c>
      <c r="R356" t="s">
        <v>21</v>
      </c>
      <c r="S356" t="str" cm="1">
        <f t="array" ref="S356">_xlfn.IFS(bank__2[[#This Row],[Age]]&lt;30, "Young Adults",bank__2[[#This Row],[Age]]&lt;45, "Middle-Aged Adults",bank__2[[#This Row],[Age]]&lt;60, "Older AdultsOlder Adults", bank__2[[#This Row],[Age]]&gt;=60,"Seniors")</f>
        <v>Young Adults</v>
      </c>
      <c r="T356" t="str">
        <f t="shared" si="5"/>
        <v>Yes</v>
      </c>
      <c r="U356" cm="1">
        <f t="array" ref="U356">_xlfn.SWITCH(L356, "jan",1, "feb",2, "mar",3, "apr",4, "may",5, "jun",6, "jul",7, "aug",8, "sep",9, "oct",10, "nov",11, "dec",12, "")</f>
        <v>5</v>
      </c>
      <c r="V356" s="2">
        <f>bank__2[[#This Row],[CallDuration (Seconds)]]/60</f>
        <v>23.9</v>
      </c>
      <c r="W356" t="str">
        <f>IF(AND(bank__2[[#This Row],[HasHousingLoan]]="yes",bank__2[[#This Row],[HasPersonalLoan]]="yes"),"Both Loans",
IF(bank__2[[#This Row],[HasHousingLoan]]="yes","Only Housing Loan",
IF(bank__2[[#This Row],[HasPersonalLoan]]="yes","Only Personal Loan","No Loan")))</f>
        <v>Only Housing Loan</v>
      </c>
    </row>
    <row r="357" spans="1:23">
      <c r="A357">
        <v>356</v>
      </c>
      <c r="B357">
        <v>30</v>
      </c>
      <c r="C357" t="s">
        <v>32</v>
      </c>
      <c r="D357" t="s">
        <v>44</v>
      </c>
      <c r="E357" t="s">
        <v>33</v>
      </c>
      <c r="F357" t="s">
        <v>21</v>
      </c>
      <c r="G357">
        <v>209</v>
      </c>
      <c r="H357" t="s">
        <v>35</v>
      </c>
      <c r="I357" t="s">
        <v>21</v>
      </c>
      <c r="J357" t="s">
        <v>30</v>
      </c>
      <c r="K357">
        <v>6</v>
      </c>
      <c r="L357" t="s">
        <v>37</v>
      </c>
      <c r="M357">
        <v>30</v>
      </c>
      <c r="N357">
        <v>2</v>
      </c>
      <c r="O357">
        <v>-1</v>
      </c>
      <c r="P357">
        <v>0</v>
      </c>
      <c r="Q357" t="s">
        <v>30</v>
      </c>
      <c r="R357" t="s">
        <v>21</v>
      </c>
      <c r="S357" t="str" cm="1">
        <f t="array" ref="S357">_xlfn.IFS(bank__2[[#This Row],[Age]]&lt;30, "Young Adults",bank__2[[#This Row],[Age]]&lt;45, "Middle-Aged Adults",bank__2[[#This Row],[Age]]&lt;60, "Older AdultsOlder Adults", bank__2[[#This Row],[Age]]&gt;=60,"Seniors")</f>
        <v>Middle-Aged Adults</v>
      </c>
      <c r="T357" t="str">
        <f t="shared" si="5"/>
        <v>No</v>
      </c>
      <c r="U357" cm="1">
        <f t="array" ref="U357">_xlfn.SWITCH(L357, "jan",1, "feb",2, "mar",3, "apr",4, "may",5, "jun",6, "jul",7, "aug",8, "sep",9, "oct",10, "nov",11, "dec",12, "")</f>
        <v>5</v>
      </c>
      <c r="V357" s="2">
        <f>bank__2[[#This Row],[CallDuration (Seconds)]]/60</f>
        <v>0.5</v>
      </c>
      <c r="W357" t="str">
        <f>IF(AND(bank__2[[#This Row],[HasHousingLoan]]="yes",bank__2[[#This Row],[HasPersonalLoan]]="yes"),"Both Loans",
IF(bank__2[[#This Row],[HasHousingLoan]]="yes","Only Housing Loan",
IF(bank__2[[#This Row],[HasPersonalLoan]]="yes","Only Personal Loan","No Loan")))</f>
        <v>Only Housing Loan</v>
      </c>
    </row>
    <row r="358" spans="1:23">
      <c r="A358">
        <v>357</v>
      </c>
      <c r="B358">
        <v>46</v>
      </c>
      <c r="C358" t="s">
        <v>32</v>
      </c>
      <c r="D358" t="s">
        <v>19</v>
      </c>
      <c r="E358" t="s">
        <v>33</v>
      </c>
      <c r="F358" t="s">
        <v>21</v>
      </c>
      <c r="G358">
        <v>271</v>
      </c>
      <c r="H358" t="s">
        <v>35</v>
      </c>
      <c r="I358" t="s">
        <v>21</v>
      </c>
      <c r="J358" t="s">
        <v>30</v>
      </c>
      <c r="K358">
        <v>16</v>
      </c>
      <c r="L358" t="s">
        <v>37</v>
      </c>
      <c r="M358">
        <v>134</v>
      </c>
      <c r="N358">
        <v>4</v>
      </c>
      <c r="O358">
        <v>-1</v>
      </c>
      <c r="P358">
        <v>0</v>
      </c>
      <c r="Q358" t="s">
        <v>30</v>
      </c>
      <c r="R358" t="s">
        <v>21</v>
      </c>
      <c r="S358" t="str" cm="1">
        <f t="array" ref="S358">_xlfn.IFS(bank__2[[#This Row],[Age]]&lt;30, "Young Adults",bank__2[[#This Row],[Age]]&lt;45, "Middle-Aged Adults",bank__2[[#This Row],[Age]]&lt;60, "Older AdultsOlder Adults", bank__2[[#This Row],[Age]]&gt;=60,"Seniors")</f>
        <v>Older AdultsOlder Adults</v>
      </c>
      <c r="T358" t="str">
        <f t="shared" si="5"/>
        <v>No</v>
      </c>
      <c r="U358" cm="1">
        <f t="array" ref="U358">_xlfn.SWITCH(L358, "jan",1, "feb",2, "mar",3, "apr",4, "may",5, "jun",6, "jul",7, "aug",8, "sep",9, "oct",10, "nov",11, "dec",12, "")</f>
        <v>5</v>
      </c>
      <c r="V358" s="2">
        <f>bank__2[[#This Row],[CallDuration (Seconds)]]/60</f>
        <v>2.2333333333333334</v>
      </c>
      <c r="W358" t="str">
        <f>IF(AND(bank__2[[#This Row],[HasHousingLoan]]="yes",bank__2[[#This Row],[HasPersonalLoan]]="yes"),"Both Loans",
IF(bank__2[[#This Row],[HasHousingLoan]]="yes","Only Housing Loan",
IF(bank__2[[#This Row],[HasPersonalLoan]]="yes","Only Personal Loan","No Loan")))</f>
        <v>Only Housing Loan</v>
      </c>
    </row>
    <row r="359" spans="1:23">
      <c r="A359">
        <v>358</v>
      </c>
      <c r="B359">
        <v>27</v>
      </c>
      <c r="C359" t="s">
        <v>43</v>
      </c>
      <c r="D359" t="s">
        <v>44</v>
      </c>
      <c r="E359" t="s">
        <v>2553</v>
      </c>
      <c r="F359" t="s">
        <v>21</v>
      </c>
      <c r="G359">
        <v>3196</v>
      </c>
      <c r="H359" t="s">
        <v>21</v>
      </c>
      <c r="I359" t="s">
        <v>21</v>
      </c>
      <c r="J359" t="s">
        <v>23</v>
      </c>
      <c r="K359">
        <v>9</v>
      </c>
      <c r="L359" t="s">
        <v>61</v>
      </c>
      <c r="M359">
        <v>10</v>
      </c>
      <c r="N359">
        <v>2</v>
      </c>
      <c r="O359">
        <v>-1</v>
      </c>
      <c r="P359">
        <v>0</v>
      </c>
      <c r="Q359" t="s">
        <v>30</v>
      </c>
      <c r="R359" t="s">
        <v>21</v>
      </c>
      <c r="S359" t="str" cm="1">
        <f t="array" ref="S359">_xlfn.IFS(bank__2[[#This Row],[Age]]&lt;30, "Young Adults",bank__2[[#This Row],[Age]]&lt;45, "Middle-Aged Adults",bank__2[[#This Row],[Age]]&lt;60, "Older AdultsOlder Adults", bank__2[[#This Row],[Age]]&gt;=60,"Seniors")</f>
        <v>Young Adults</v>
      </c>
      <c r="T359" t="str">
        <f t="shared" si="5"/>
        <v>No</v>
      </c>
      <c r="U359" cm="1">
        <f t="array" ref="U359">_xlfn.SWITCH(L359, "jan",1, "feb",2, "mar",3, "apr",4, "may",5, "jun",6, "jul",7, "aug",8, "sep",9, "oct",10, "nov",11, "dec",12, "")</f>
        <v>2</v>
      </c>
      <c r="V359" s="2">
        <f>bank__2[[#This Row],[CallDuration (Seconds)]]/60</f>
        <v>0.16666666666666666</v>
      </c>
      <c r="W359" t="str">
        <f>IF(AND(bank__2[[#This Row],[HasHousingLoan]]="yes",bank__2[[#This Row],[HasPersonalLoan]]="yes"),"Both Loans",
IF(bank__2[[#This Row],[HasHousingLoan]]="yes","Only Housing Loan",
IF(bank__2[[#This Row],[HasPersonalLoan]]="yes","Only Personal Loan","No Loan")))</f>
        <v>No Loan</v>
      </c>
    </row>
    <row r="360" spans="1:23">
      <c r="A360">
        <v>359</v>
      </c>
      <c r="B360">
        <v>48</v>
      </c>
      <c r="C360" t="s">
        <v>87</v>
      </c>
      <c r="D360" t="s">
        <v>122</v>
      </c>
      <c r="E360" t="s">
        <v>33</v>
      </c>
      <c r="F360" t="s">
        <v>21</v>
      </c>
      <c r="G360">
        <v>4099</v>
      </c>
      <c r="H360" t="s">
        <v>21</v>
      </c>
      <c r="I360" t="s">
        <v>21</v>
      </c>
      <c r="J360" t="s">
        <v>23</v>
      </c>
      <c r="K360">
        <v>2</v>
      </c>
      <c r="L360" t="s">
        <v>48</v>
      </c>
      <c r="M360">
        <v>397</v>
      </c>
      <c r="N360">
        <v>2</v>
      </c>
      <c r="O360">
        <v>-1</v>
      </c>
      <c r="P360">
        <v>0</v>
      </c>
      <c r="Q360" t="s">
        <v>30</v>
      </c>
      <c r="R360" t="s">
        <v>35</v>
      </c>
      <c r="S360" t="str" cm="1">
        <f t="array" ref="S360">_xlfn.IFS(bank__2[[#This Row],[Age]]&lt;30, "Young Adults",bank__2[[#This Row],[Age]]&lt;45, "Middle-Aged Adults",bank__2[[#This Row],[Age]]&lt;60, "Older AdultsOlder Adults", bank__2[[#This Row],[Age]]&gt;=60,"Seniors")</f>
        <v>Older AdultsOlder Adults</v>
      </c>
      <c r="T360" t="str">
        <f t="shared" si="5"/>
        <v>No</v>
      </c>
      <c r="U360" cm="1">
        <f t="array" ref="U360">_xlfn.SWITCH(L360, "jan",1, "feb",2, "mar",3, "apr",4, "may",5, "jun",6, "jul",7, "aug",8, "sep",9, "oct",10, "nov",11, "dec",12, "")</f>
        <v>4</v>
      </c>
      <c r="V360" s="2">
        <f>bank__2[[#This Row],[CallDuration (Seconds)]]/60</f>
        <v>6.6166666666666663</v>
      </c>
      <c r="W360" t="str">
        <f>IF(AND(bank__2[[#This Row],[HasHousingLoan]]="yes",bank__2[[#This Row],[HasPersonalLoan]]="yes"),"Both Loans",
IF(bank__2[[#This Row],[HasHousingLoan]]="yes","Only Housing Loan",
IF(bank__2[[#This Row],[HasPersonalLoan]]="yes","Only Personal Loan","No Loan")))</f>
        <v>No Loan</v>
      </c>
    </row>
    <row r="361" spans="1:23">
      <c r="A361">
        <v>360</v>
      </c>
      <c r="B361">
        <v>26</v>
      </c>
      <c r="C361" t="s">
        <v>94</v>
      </c>
      <c r="D361" t="s">
        <v>44</v>
      </c>
      <c r="E361" t="s">
        <v>33</v>
      </c>
      <c r="F361" t="s">
        <v>21</v>
      </c>
      <c r="G361">
        <v>2572</v>
      </c>
      <c r="H361" t="s">
        <v>35</v>
      </c>
      <c r="I361" t="s">
        <v>21</v>
      </c>
      <c r="J361" t="s">
        <v>23</v>
      </c>
      <c r="K361">
        <v>5</v>
      </c>
      <c r="L361" t="s">
        <v>37</v>
      </c>
      <c r="M361">
        <v>620</v>
      </c>
      <c r="N361">
        <v>1</v>
      </c>
      <c r="O361">
        <v>-1</v>
      </c>
      <c r="P361">
        <v>0</v>
      </c>
      <c r="Q361" t="s">
        <v>30</v>
      </c>
      <c r="R361" t="s">
        <v>21</v>
      </c>
      <c r="S361" t="str" cm="1">
        <f t="array" ref="S361">_xlfn.IFS(bank__2[[#This Row],[Age]]&lt;30, "Young Adults",bank__2[[#This Row],[Age]]&lt;45, "Middle-Aged Adults",bank__2[[#This Row],[Age]]&lt;60, "Older AdultsOlder Adults", bank__2[[#This Row],[Age]]&gt;=60,"Seniors")</f>
        <v>Young Adults</v>
      </c>
      <c r="T361" t="str">
        <f t="shared" si="5"/>
        <v>No</v>
      </c>
      <c r="U361" cm="1">
        <f t="array" ref="U361">_xlfn.SWITCH(L361, "jan",1, "feb",2, "mar",3, "apr",4, "may",5, "jun",6, "jul",7, "aug",8, "sep",9, "oct",10, "nov",11, "dec",12, "")</f>
        <v>5</v>
      </c>
      <c r="V361" s="2">
        <f>bank__2[[#This Row],[CallDuration (Seconds)]]/60</f>
        <v>10.333333333333334</v>
      </c>
      <c r="W361" t="str">
        <f>IF(AND(bank__2[[#This Row],[HasHousingLoan]]="yes",bank__2[[#This Row],[HasPersonalLoan]]="yes"),"Both Loans",
IF(bank__2[[#This Row],[HasHousingLoan]]="yes","Only Housing Loan",
IF(bank__2[[#This Row],[HasPersonalLoan]]="yes","Only Personal Loan","No Loan")))</f>
        <v>Only Housing Loan</v>
      </c>
    </row>
    <row r="362" spans="1:23">
      <c r="A362">
        <v>361</v>
      </c>
      <c r="B362">
        <v>36</v>
      </c>
      <c r="C362" t="s">
        <v>43</v>
      </c>
      <c r="D362" t="s">
        <v>44</v>
      </c>
      <c r="E362" t="s">
        <v>45</v>
      </c>
      <c r="F362" t="s">
        <v>21</v>
      </c>
      <c r="G362">
        <v>339</v>
      </c>
      <c r="H362" t="s">
        <v>21</v>
      </c>
      <c r="I362" t="s">
        <v>21</v>
      </c>
      <c r="J362" t="s">
        <v>23</v>
      </c>
      <c r="K362">
        <v>21</v>
      </c>
      <c r="L362" t="s">
        <v>124</v>
      </c>
      <c r="M362">
        <v>6</v>
      </c>
      <c r="N362">
        <v>6</v>
      </c>
      <c r="O362">
        <v>-1</v>
      </c>
      <c r="P362">
        <v>0</v>
      </c>
      <c r="Q362" t="s">
        <v>30</v>
      </c>
      <c r="R362" t="s">
        <v>21</v>
      </c>
      <c r="S362" t="str" cm="1">
        <f t="array" ref="S362">_xlfn.IFS(bank__2[[#This Row],[Age]]&lt;30, "Young Adults",bank__2[[#This Row],[Age]]&lt;45, "Middle-Aged Adults",bank__2[[#This Row],[Age]]&lt;60, "Older AdultsOlder Adults", bank__2[[#This Row],[Age]]&gt;=60,"Seniors")</f>
        <v>Middle-Aged Adults</v>
      </c>
      <c r="T362" t="str">
        <f t="shared" si="5"/>
        <v>No</v>
      </c>
      <c r="U362" cm="1">
        <f t="array" ref="U362">_xlfn.SWITCH(L362, "jan",1, "feb",2, "mar",3, "apr",4, "may",5, "jun",6, "jul",7, "aug",8, "sep",9, "oct",10, "nov",11, "dec",12, "")</f>
        <v>11</v>
      </c>
      <c r="V362" s="2">
        <f>bank__2[[#This Row],[CallDuration (Seconds)]]/60</f>
        <v>0.1</v>
      </c>
      <c r="W362" t="str">
        <f>IF(AND(bank__2[[#This Row],[HasHousingLoan]]="yes",bank__2[[#This Row],[HasPersonalLoan]]="yes"),"Both Loans",
IF(bank__2[[#This Row],[HasHousingLoan]]="yes","Only Housing Loan",
IF(bank__2[[#This Row],[HasPersonalLoan]]="yes","Only Personal Loan","No Loan")))</f>
        <v>No Loan</v>
      </c>
    </row>
    <row r="363" spans="1:23">
      <c r="A363">
        <v>362</v>
      </c>
      <c r="B363">
        <v>42</v>
      </c>
      <c r="C363" t="s">
        <v>56</v>
      </c>
      <c r="D363" t="s">
        <v>19</v>
      </c>
      <c r="E363" t="s">
        <v>20</v>
      </c>
      <c r="F363" t="s">
        <v>21</v>
      </c>
      <c r="G363">
        <v>0</v>
      </c>
      <c r="H363" t="s">
        <v>35</v>
      </c>
      <c r="I363" t="s">
        <v>35</v>
      </c>
      <c r="J363" t="s">
        <v>23</v>
      </c>
      <c r="K363">
        <v>7</v>
      </c>
      <c r="L363" t="s">
        <v>37</v>
      </c>
      <c r="M363">
        <v>209</v>
      </c>
      <c r="N363">
        <v>2</v>
      </c>
      <c r="O363">
        <v>-1</v>
      </c>
      <c r="P363">
        <v>0</v>
      </c>
      <c r="Q363" t="s">
        <v>30</v>
      </c>
      <c r="R363" t="s">
        <v>21</v>
      </c>
      <c r="S363" t="str" cm="1">
        <f t="array" ref="S363">_xlfn.IFS(bank__2[[#This Row],[Age]]&lt;30, "Young Adults",bank__2[[#This Row],[Age]]&lt;45, "Middle-Aged Adults",bank__2[[#This Row],[Age]]&lt;60, "Older AdultsOlder Adults", bank__2[[#This Row],[Age]]&gt;=60,"Seniors")</f>
        <v>Middle-Aged Adults</v>
      </c>
      <c r="T363" t="str">
        <f t="shared" si="5"/>
        <v>No</v>
      </c>
      <c r="U363" cm="1">
        <f t="array" ref="U363">_xlfn.SWITCH(L363, "jan",1, "feb",2, "mar",3, "apr",4, "may",5, "jun",6, "jul",7, "aug",8, "sep",9, "oct",10, "nov",11, "dec",12, "")</f>
        <v>5</v>
      </c>
      <c r="V363" s="2">
        <f>bank__2[[#This Row],[CallDuration (Seconds)]]/60</f>
        <v>3.4833333333333334</v>
      </c>
      <c r="W363" t="str">
        <f>IF(AND(bank__2[[#This Row],[HasHousingLoan]]="yes",bank__2[[#This Row],[HasPersonalLoan]]="yes"),"Both Loans",
IF(bank__2[[#This Row],[HasHousingLoan]]="yes","Only Housing Loan",
IF(bank__2[[#This Row],[HasPersonalLoan]]="yes","Only Personal Loan","No Loan")))</f>
        <v>Both Loans</v>
      </c>
    </row>
    <row r="364" spans="1:23">
      <c r="A364">
        <v>363</v>
      </c>
      <c r="B364">
        <v>50</v>
      </c>
      <c r="C364" t="s">
        <v>135</v>
      </c>
      <c r="D364" t="s">
        <v>19</v>
      </c>
      <c r="E364" t="s">
        <v>20</v>
      </c>
      <c r="F364" t="s">
        <v>21</v>
      </c>
      <c r="G364">
        <v>395</v>
      </c>
      <c r="H364" t="s">
        <v>35</v>
      </c>
      <c r="I364" t="s">
        <v>21</v>
      </c>
      <c r="J364" t="s">
        <v>30</v>
      </c>
      <c r="K364">
        <v>15</v>
      </c>
      <c r="L364" t="s">
        <v>37</v>
      </c>
      <c r="M364">
        <v>419</v>
      </c>
      <c r="N364">
        <v>2</v>
      </c>
      <c r="O364">
        <v>-1</v>
      </c>
      <c r="P364">
        <v>0</v>
      </c>
      <c r="Q364" t="s">
        <v>30</v>
      </c>
      <c r="R364" t="s">
        <v>21</v>
      </c>
      <c r="S364" t="str" cm="1">
        <f t="array" ref="S364">_xlfn.IFS(bank__2[[#This Row],[Age]]&lt;30, "Young Adults",bank__2[[#This Row],[Age]]&lt;45, "Middle-Aged Adults",bank__2[[#This Row],[Age]]&lt;60, "Older AdultsOlder Adults", bank__2[[#This Row],[Age]]&gt;=60,"Seniors")</f>
        <v>Older AdultsOlder Adults</v>
      </c>
      <c r="T364" t="str">
        <f t="shared" si="5"/>
        <v>No</v>
      </c>
      <c r="U364" cm="1">
        <f t="array" ref="U364">_xlfn.SWITCH(L364, "jan",1, "feb",2, "mar",3, "apr",4, "may",5, "jun",6, "jul",7, "aug",8, "sep",9, "oct",10, "nov",11, "dec",12, "")</f>
        <v>5</v>
      </c>
      <c r="V364" s="2">
        <f>bank__2[[#This Row],[CallDuration (Seconds)]]/60</f>
        <v>6.9833333333333334</v>
      </c>
      <c r="W364" t="str">
        <f>IF(AND(bank__2[[#This Row],[HasHousingLoan]]="yes",bank__2[[#This Row],[HasPersonalLoan]]="yes"),"Both Loans",
IF(bank__2[[#This Row],[HasHousingLoan]]="yes","Only Housing Loan",
IF(bank__2[[#This Row],[HasPersonalLoan]]="yes","Only Personal Loan","No Loan")))</f>
        <v>Only Housing Loan</v>
      </c>
    </row>
    <row r="365" spans="1:23">
      <c r="A365">
        <v>364</v>
      </c>
      <c r="B365">
        <v>49</v>
      </c>
      <c r="C365" t="s">
        <v>56</v>
      </c>
      <c r="D365" t="s">
        <v>19</v>
      </c>
      <c r="E365" t="s">
        <v>33</v>
      </c>
      <c r="F365" t="s">
        <v>21</v>
      </c>
      <c r="G365">
        <v>2039</v>
      </c>
      <c r="H365" t="s">
        <v>35</v>
      </c>
      <c r="I365" t="s">
        <v>21</v>
      </c>
      <c r="J365" t="s">
        <v>23</v>
      </c>
      <c r="K365">
        <v>18</v>
      </c>
      <c r="L365" t="s">
        <v>124</v>
      </c>
      <c r="M365">
        <v>283</v>
      </c>
      <c r="N365">
        <v>2</v>
      </c>
      <c r="O365">
        <v>-1</v>
      </c>
      <c r="P365">
        <v>0</v>
      </c>
      <c r="Q365" t="s">
        <v>30</v>
      </c>
      <c r="R365" t="s">
        <v>21</v>
      </c>
      <c r="S365" t="str" cm="1">
        <f t="array" ref="S365">_xlfn.IFS(bank__2[[#This Row],[Age]]&lt;30, "Young Adults",bank__2[[#This Row],[Age]]&lt;45, "Middle-Aged Adults",bank__2[[#This Row],[Age]]&lt;60, "Older AdultsOlder Adults", bank__2[[#This Row],[Age]]&gt;=60,"Seniors")</f>
        <v>Older AdultsOlder Adults</v>
      </c>
      <c r="T365" t="str">
        <f t="shared" si="5"/>
        <v>No</v>
      </c>
      <c r="U365" cm="1">
        <f t="array" ref="U365">_xlfn.SWITCH(L365, "jan",1, "feb",2, "mar",3, "apr",4, "may",5, "jun",6, "jul",7, "aug",8, "sep",9, "oct",10, "nov",11, "dec",12, "")</f>
        <v>11</v>
      </c>
      <c r="V365" s="2">
        <f>bank__2[[#This Row],[CallDuration (Seconds)]]/60</f>
        <v>4.7166666666666668</v>
      </c>
      <c r="W365" t="str">
        <f>IF(AND(bank__2[[#This Row],[HasHousingLoan]]="yes",bank__2[[#This Row],[HasPersonalLoan]]="yes"),"Both Loans",
IF(bank__2[[#This Row],[HasHousingLoan]]="yes","Only Housing Loan",
IF(bank__2[[#This Row],[HasPersonalLoan]]="yes","Only Personal Loan","No Loan")))</f>
        <v>Only Housing Loan</v>
      </c>
    </row>
    <row r="366" spans="1:23">
      <c r="A366">
        <v>365</v>
      </c>
      <c r="B366">
        <v>45</v>
      </c>
      <c r="C366" t="s">
        <v>43</v>
      </c>
      <c r="D366" t="s">
        <v>19</v>
      </c>
      <c r="E366" t="s">
        <v>45</v>
      </c>
      <c r="F366" t="s">
        <v>21</v>
      </c>
      <c r="G366">
        <v>5450</v>
      </c>
      <c r="H366" t="s">
        <v>21</v>
      </c>
      <c r="I366" t="s">
        <v>21</v>
      </c>
      <c r="J366" t="s">
        <v>23</v>
      </c>
      <c r="K366">
        <v>8</v>
      </c>
      <c r="L366" t="s">
        <v>92</v>
      </c>
      <c r="M366">
        <v>188</v>
      </c>
      <c r="N366">
        <v>2</v>
      </c>
      <c r="O366">
        <v>-1</v>
      </c>
      <c r="P366">
        <v>0</v>
      </c>
      <c r="Q366" t="s">
        <v>30</v>
      </c>
      <c r="R366" t="s">
        <v>21</v>
      </c>
      <c r="S366" t="str" cm="1">
        <f t="array" ref="S366">_xlfn.IFS(bank__2[[#This Row],[Age]]&lt;30, "Young Adults",bank__2[[#This Row],[Age]]&lt;45, "Middle-Aged Adults",bank__2[[#This Row],[Age]]&lt;60, "Older AdultsOlder Adults", bank__2[[#This Row],[Age]]&gt;=60,"Seniors")</f>
        <v>Older AdultsOlder Adults</v>
      </c>
      <c r="T366" t="str">
        <f t="shared" si="5"/>
        <v>No</v>
      </c>
      <c r="U366" cm="1">
        <f t="array" ref="U366">_xlfn.SWITCH(L366, "jan",1, "feb",2, "mar",3, "apr",4, "may",5, "jun",6, "jul",7, "aug",8, "sep",9, "oct",10, "nov",11, "dec",12, "")</f>
        <v>8</v>
      </c>
      <c r="V366" s="2">
        <f>bank__2[[#This Row],[CallDuration (Seconds)]]/60</f>
        <v>3.1333333333333333</v>
      </c>
      <c r="W366" t="str">
        <f>IF(AND(bank__2[[#This Row],[HasHousingLoan]]="yes",bank__2[[#This Row],[HasPersonalLoan]]="yes"),"Both Loans",
IF(bank__2[[#This Row],[HasHousingLoan]]="yes","Only Housing Loan",
IF(bank__2[[#This Row],[HasPersonalLoan]]="yes","Only Personal Loan","No Loan")))</f>
        <v>No Loan</v>
      </c>
    </row>
    <row r="367" spans="1:23">
      <c r="A367">
        <v>366</v>
      </c>
      <c r="B367">
        <v>23</v>
      </c>
      <c r="C367" t="s">
        <v>94</v>
      </c>
      <c r="D367" t="s">
        <v>44</v>
      </c>
      <c r="E367" t="s">
        <v>33</v>
      </c>
      <c r="F367" t="s">
        <v>21</v>
      </c>
      <c r="G367">
        <v>780</v>
      </c>
      <c r="H367" t="s">
        <v>21</v>
      </c>
      <c r="I367" t="s">
        <v>21</v>
      </c>
      <c r="J367" t="s">
        <v>23</v>
      </c>
      <c r="K367">
        <v>16</v>
      </c>
      <c r="L367" t="s">
        <v>337</v>
      </c>
      <c r="M367">
        <v>267</v>
      </c>
      <c r="N367">
        <v>1</v>
      </c>
      <c r="O367">
        <v>-1</v>
      </c>
      <c r="P367">
        <v>0</v>
      </c>
      <c r="Q367" t="s">
        <v>30</v>
      </c>
      <c r="R367" t="s">
        <v>21</v>
      </c>
      <c r="S367" t="str" cm="1">
        <f t="array" ref="S367">_xlfn.IFS(bank__2[[#This Row],[Age]]&lt;30, "Young Adults",bank__2[[#This Row],[Age]]&lt;45, "Middle-Aged Adults",bank__2[[#This Row],[Age]]&lt;60, "Older AdultsOlder Adults", bank__2[[#This Row],[Age]]&gt;=60,"Seniors")</f>
        <v>Young Adults</v>
      </c>
      <c r="T367" t="str">
        <f t="shared" si="5"/>
        <v>No</v>
      </c>
      <c r="U367" cm="1">
        <f t="array" ref="U367">_xlfn.SWITCH(L367, "jan",1, "feb",2, "mar",3, "apr",4, "may",5, "jun",6, "jul",7, "aug",8, "sep",9, "oct",10, "nov",11, "dec",12, "")</f>
        <v>9</v>
      </c>
      <c r="V367" s="2">
        <f>bank__2[[#This Row],[CallDuration (Seconds)]]/60</f>
        <v>4.45</v>
      </c>
      <c r="W367" t="str">
        <f>IF(AND(bank__2[[#This Row],[HasHousingLoan]]="yes",bank__2[[#This Row],[HasPersonalLoan]]="yes"),"Both Loans",
IF(bank__2[[#This Row],[HasHousingLoan]]="yes","Only Housing Loan",
IF(bank__2[[#This Row],[HasPersonalLoan]]="yes","Only Personal Loan","No Loan")))</f>
        <v>No Loan</v>
      </c>
    </row>
    <row r="368" spans="1:23">
      <c r="A368">
        <v>367</v>
      </c>
      <c r="B368">
        <v>38</v>
      </c>
      <c r="C368" t="s">
        <v>72</v>
      </c>
      <c r="D368" t="s">
        <v>44</v>
      </c>
      <c r="E368" t="s">
        <v>33</v>
      </c>
      <c r="F368" t="s">
        <v>21</v>
      </c>
      <c r="G368">
        <v>0</v>
      </c>
      <c r="H368" t="s">
        <v>35</v>
      </c>
      <c r="I368" t="s">
        <v>21</v>
      </c>
      <c r="J368" t="s">
        <v>23</v>
      </c>
      <c r="K368">
        <v>7</v>
      </c>
      <c r="L368" t="s">
        <v>48</v>
      </c>
      <c r="M368">
        <v>196</v>
      </c>
      <c r="N368">
        <v>2</v>
      </c>
      <c r="O368">
        <v>-1</v>
      </c>
      <c r="P368">
        <v>0</v>
      </c>
      <c r="Q368" t="s">
        <v>30</v>
      </c>
      <c r="R368" t="s">
        <v>21</v>
      </c>
      <c r="S368" t="str" cm="1">
        <f t="array" ref="S368">_xlfn.IFS(bank__2[[#This Row],[Age]]&lt;30, "Young Adults",bank__2[[#This Row],[Age]]&lt;45, "Middle-Aged Adults",bank__2[[#This Row],[Age]]&lt;60, "Older AdultsOlder Adults", bank__2[[#This Row],[Age]]&gt;=60,"Seniors")</f>
        <v>Middle-Aged Adults</v>
      </c>
      <c r="T368" t="str">
        <f t="shared" si="5"/>
        <v>No</v>
      </c>
      <c r="U368" cm="1">
        <f t="array" ref="U368">_xlfn.SWITCH(L368, "jan",1, "feb",2, "mar",3, "apr",4, "may",5, "jun",6, "jul",7, "aug",8, "sep",9, "oct",10, "nov",11, "dec",12, "")</f>
        <v>4</v>
      </c>
      <c r="V368" s="2">
        <f>bank__2[[#This Row],[CallDuration (Seconds)]]/60</f>
        <v>3.2666666666666666</v>
      </c>
      <c r="W368" t="str">
        <f>IF(AND(bank__2[[#This Row],[HasHousingLoan]]="yes",bank__2[[#This Row],[HasPersonalLoan]]="yes"),"Both Loans",
IF(bank__2[[#This Row],[HasHousingLoan]]="yes","Only Housing Loan",
IF(bank__2[[#This Row],[HasPersonalLoan]]="yes","Only Personal Loan","No Loan")))</f>
        <v>Only Housing Loan</v>
      </c>
    </row>
    <row r="369" spans="1:23">
      <c r="A369">
        <v>368</v>
      </c>
      <c r="B369">
        <v>32</v>
      </c>
      <c r="C369" t="s">
        <v>43</v>
      </c>
      <c r="D369" t="s">
        <v>44</v>
      </c>
      <c r="E369" t="s">
        <v>45</v>
      </c>
      <c r="F369" t="s">
        <v>21</v>
      </c>
      <c r="G369">
        <v>8436</v>
      </c>
      <c r="H369" t="s">
        <v>35</v>
      </c>
      <c r="I369" t="s">
        <v>21</v>
      </c>
      <c r="J369" t="s">
        <v>23</v>
      </c>
      <c r="K369">
        <v>17</v>
      </c>
      <c r="L369" t="s">
        <v>48</v>
      </c>
      <c r="M369">
        <v>245</v>
      </c>
      <c r="N369">
        <v>1</v>
      </c>
      <c r="O369">
        <v>149</v>
      </c>
      <c r="P369">
        <v>2</v>
      </c>
      <c r="Q369" t="s">
        <v>41</v>
      </c>
      <c r="R369" t="s">
        <v>21</v>
      </c>
      <c r="S369" t="str" cm="1">
        <f t="array" ref="S369">_xlfn.IFS(bank__2[[#This Row],[Age]]&lt;30, "Young Adults",bank__2[[#This Row],[Age]]&lt;45, "Middle-Aged Adults",bank__2[[#This Row],[Age]]&lt;60, "Older AdultsOlder Adults", bank__2[[#This Row],[Age]]&gt;=60,"Seniors")</f>
        <v>Middle-Aged Adults</v>
      </c>
      <c r="T369" t="str">
        <f t="shared" si="5"/>
        <v>Yes</v>
      </c>
      <c r="U369" cm="1">
        <f t="array" ref="U369">_xlfn.SWITCH(L369, "jan",1, "feb",2, "mar",3, "apr",4, "may",5, "jun",6, "jul",7, "aug",8, "sep",9, "oct",10, "nov",11, "dec",12, "")</f>
        <v>4</v>
      </c>
      <c r="V369" s="2">
        <f>bank__2[[#This Row],[CallDuration (Seconds)]]/60</f>
        <v>4.083333333333333</v>
      </c>
      <c r="W369" t="str">
        <f>IF(AND(bank__2[[#This Row],[HasHousingLoan]]="yes",bank__2[[#This Row],[HasPersonalLoan]]="yes"),"Both Loans",
IF(bank__2[[#This Row],[HasHousingLoan]]="yes","Only Housing Loan",
IF(bank__2[[#This Row],[HasPersonalLoan]]="yes","Only Personal Loan","No Loan")))</f>
        <v>Only Housing Loan</v>
      </c>
    </row>
    <row r="370" spans="1:23">
      <c r="A370">
        <v>369</v>
      </c>
      <c r="B370">
        <v>60</v>
      </c>
      <c r="C370" t="s">
        <v>72</v>
      </c>
      <c r="D370" t="s">
        <v>44</v>
      </c>
      <c r="E370" t="s">
        <v>20</v>
      </c>
      <c r="F370" t="s">
        <v>21</v>
      </c>
      <c r="G370">
        <v>11262</v>
      </c>
      <c r="H370" t="s">
        <v>21</v>
      </c>
      <c r="I370" t="s">
        <v>21</v>
      </c>
      <c r="J370" t="s">
        <v>23</v>
      </c>
      <c r="K370">
        <v>26</v>
      </c>
      <c r="L370" t="s">
        <v>92</v>
      </c>
      <c r="M370">
        <v>323</v>
      </c>
      <c r="N370">
        <v>1</v>
      </c>
      <c r="O370">
        <v>-1</v>
      </c>
      <c r="P370">
        <v>0</v>
      </c>
      <c r="Q370" t="s">
        <v>30</v>
      </c>
      <c r="R370" t="s">
        <v>35</v>
      </c>
      <c r="S370" t="str" cm="1">
        <f t="array" ref="S370">_xlfn.IFS(bank__2[[#This Row],[Age]]&lt;30, "Young Adults",bank__2[[#This Row],[Age]]&lt;45, "Middle-Aged Adults",bank__2[[#This Row],[Age]]&lt;60, "Older AdultsOlder Adults", bank__2[[#This Row],[Age]]&gt;=60,"Seniors")</f>
        <v>Seniors</v>
      </c>
      <c r="T370" t="str">
        <f t="shared" si="5"/>
        <v>No</v>
      </c>
      <c r="U370" cm="1">
        <f t="array" ref="U370">_xlfn.SWITCH(L370, "jan",1, "feb",2, "mar",3, "apr",4, "may",5, "jun",6, "jul",7, "aug",8, "sep",9, "oct",10, "nov",11, "dec",12, "")</f>
        <v>8</v>
      </c>
      <c r="V370" s="2">
        <f>bank__2[[#This Row],[CallDuration (Seconds)]]/60</f>
        <v>5.3833333333333337</v>
      </c>
      <c r="W370" t="str">
        <f>IF(AND(bank__2[[#This Row],[HasHousingLoan]]="yes",bank__2[[#This Row],[HasPersonalLoan]]="yes"),"Both Loans",
IF(bank__2[[#This Row],[HasHousingLoan]]="yes","Only Housing Loan",
IF(bank__2[[#This Row],[HasPersonalLoan]]="yes","Only Personal Loan","No Loan")))</f>
        <v>No Loan</v>
      </c>
    </row>
    <row r="371" spans="1:23">
      <c r="A371">
        <v>370</v>
      </c>
      <c r="B371">
        <v>30</v>
      </c>
      <c r="C371" t="s">
        <v>77</v>
      </c>
      <c r="D371" t="s">
        <v>19</v>
      </c>
      <c r="E371" t="s">
        <v>33</v>
      </c>
      <c r="F371" t="s">
        <v>21</v>
      </c>
      <c r="G371">
        <v>946</v>
      </c>
      <c r="H371" t="s">
        <v>35</v>
      </c>
      <c r="I371" t="s">
        <v>21</v>
      </c>
      <c r="J371" t="s">
        <v>23</v>
      </c>
      <c r="K371">
        <v>19</v>
      </c>
      <c r="L371" t="s">
        <v>124</v>
      </c>
      <c r="M371">
        <v>1065</v>
      </c>
      <c r="N371">
        <v>1</v>
      </c>
      <c r="O371">
        <v>183</v>
      </c>
      <c r="P371">
        <v>1</v>
      </c>
      <c r="Q371" t="s">
        <v>70</v>
      </c>
      <c r="R371" t="s">
        <v>21</v>
      </c>
      <c r="S371" t="str" cm="1">
        <f t="array" ref="S371">_xlfn.IFS(bank__2[[#This Row],[Age]]&lt;30, "Young Adults",bank__2[[#This Row],[Age]]&lt;45, "Middle-Aged Adults",bank__2[[#This Row],[Age]]&lt;60, "Older AdultsOlder Adults", bank__2[[#This Row],[Age]]&gt;=60,"Seniors")</f>
        <v>Middle-Aged Adults</v>
      </c>
      <c r="T371" t="str">
        <f t="shared" si="5"/>
        <v>Yes</v>
      </c>
      <c r="U371" cm="1">
        <f t="array" ref="U371">_xlfn.SWITCH(L371, "jan",1, "feb",2, "mar",3, "apr",4, "may",5, "jun",6, "jul",7, "aug",8, "sep",9, "oct",10, "nov",11, "dec",12, "")</f>
        <v>11</v>
      </c>
      <c r="V371" s="2">
        <f>bank__2[[#This Row],[CallDuration (Seconds)]]/60</f>
        <v>17.75</v>
      </c>
      <c r="W371" t="str">
        <f>IF(AND(bank__2[[#This Row],[HasHousingLoan]]="yes",bank__2[[#This Row],[HasPersonalLoan]]="yes"),"Both Loans",
IF(bank__2[[#This Row],[HasHousingLoan]]="yes","Only Housing Loan",
IF(bank__2[[#This Row],[HasPersonalLoan]]="yes","Only Personal Loan","No Loan")))</f>
        <v>Only Housing Loan</v>
      </c>
    </row>
    <row r="372" spans="1:23">
      <c r="A372">
        <v>371</v>
      </c>
      <c r="B372">
        <v>58</v>
      </c>
      <c r="C372" t="s">
        <v>135</v>
      </c>
      <c r="D372" t="s">
        <v>19</v>
      </c>
      <c r="E372" t="s">
        <v>45</v>
      </c>
      <c r="F372" t="s">
        <v>21</v>
      </c>
      <c r="G372">
        <v>497</v>
      </c>
      <c r="H372" t="s">
        <v>21</v>
      </c>
      <c r="I372" t="s">
        <v>21</v>
      </c>
      <c r="J372" t="s">
        <v>30</v>
      </c>
      <c r="K372">
        <v>11</v>
      </c>
      <c r="L372" t="s">
        <v>53</v>
      </c>
      <c r="M372">
        <v>138</v>
      </c>
      <c r="N372">
        <v>5</v>
      </c>
      <c r="O372">
        <v>-1</v>
      </c>
      <c r="P372">
        <v>0</v>
      </c>
      <c r="Q372" t="s">
        <v>30</v>
      </c>
      <c r="R372" t="s">
        <v>21</v>
      </c>
      <c r="S372" t="str" cm="1">
        <f t="array" ref="S372">_xlfn.IFS(bank__2[[#This Row],[Age]]&lt;30, "Young Adults",bank__2[[#This Row],[Age]]&lt;45, "Middle-Aged Adults",bank__2[[#This Row],[Age]]&lt;60, "Older AdultsOlder Adults", bank__2[[#This Row],[Age]]&gt;=60,"Seniors")</f>
        <v>Older AdultsOlder Adults</v>
      </c>
      <c r="T372" t="str">
        <f t="shared" si="5"/>
        <v>No</v>
      </c>
      <c r="U372" cm="1">
        <f t="array" ref="U372">_xlfn.SWITCH(L372, "jan",1, "feb",2, "mar",3, "apr",4, "may",5, "jun",6, "jul",7, "aug",8, "sep",9, "oct",10, "nov",11, "dec",12, "")</f>
        <v>6</v>
      </c>
      <c r="V372" s="2">
        <f>bank__2[[#This Row],[CallDuration (Seconds)]]/60</f>
        <v>2.2999999999999998</v>
      </c>
      <c r="W372" t="str">
        <f>IF(AND(bank__2[[#This Row],[HasHousingLoan]]="yes",bank__2[[#This Row],[HasPersonalLoan]]="yes"),"Both Loans",
IF(bank__2[[#This Row],[HasHousingLoan]]="yes","Only Housing Loan",
IF(bank__2[[#This Row],[HasPersonalLoan]]="yes","Only Personal Loan","No Loan")))</f>
        <v>No Loan</v>
      </c>
    </row>
    <row r="373" spans="1:23">
      <c r="A373">
        <v>372</v>
      </c>
      <c r="B373">
        <v>60</v>
      </c>
      <c r="C373" t="s">
        <v>144</v>
      </c>
      <c r="D373" t="s">
        <v>19</v>
      </c>
      <c r="E373" t="s">
        <v>20</v>
      </c>
      <c r="F373" t="s">
        <v>21</v>
      </c>
      <c r="G373">
        <v>55</v>
      </c>
      <c r="H373" t="s">
        <v>21</v>
      </c>
      <c r="I373" t="s">
        <v>21</v>
      </c>
      <c r="J373" t="s">
        <v>23</v>
      </c>
      <c r="K373">
        <v>4</v>
      </c>
      <c r="L373" t="s">
        <v>53</v>
      </c>
      <c r="M373">
        <v>207</v>
      </c>
      <c r="N373">
        <v>1</v>
      </c>
      <c r="O373">
        <v>-1</v>
      </c>
      <c r="P373">
        <v>0</v>
      </c>
      <c r="Q373" t="s">
        <v>30</v>
      </c>
      <c r="R373" t="s">
        <v>21</v>
      </c>
      <c r="S373" t="str" cm="1">
        <f t="array" ref="S373">_xlfn.IFS(bank__2[[#This Row],[Age]]&lt;30, "Young Adults",bank__2[[#This Row],[Age]]&lt;45, "Middle-Aged Adults",bank__2[[#This Row],[Age]]&lt;60, "Older AdultsOlder Adults", bank__2[[#This Row],[Age]]&gt;=60,"Seniors")</f>
        <v>Seniors</v>
      </c>
      <c r="T373" t="str">
        <f t="shared" si="5"/>
        <v>No</v>
      </c>
      <c r="U373" cm="1">
        <f t="array" ref="U373">_xlfn.SWITCH(L373, "jan",1, "feb",2, "mar",3, "apr",4, "may",5, "jun",6, "jul",7, "aug",8, "sep",9, "oct",10, "nov",11, "dec",12, "")</f>
        <v>6</v>
      </c>
      <c r="V373" s="2">
        <f>bank__2[[#This Row],[CallDuration (Seconds)]]/60</f>
        <v>3.45</v>
      </c>
      <c r="W373" t="str">
        <f>IF(AND(bank__2[[#This Row],[HasHousingLoan]]="yes",bank__2[[#This Row],[HasPersonalLoan]]="yes"),"Both Loans",
IF(bank__2[[#This Row],[HasHousingLoan]]="yes","Only Housing Loan",
IF(bank__2[[#This Row],[HasPersonalLoan]]="yes","Only Personal Loan","No Loan")))</f>
        <v>No Loan</v>
      </c>
    </row>
    <row r="374" spans="1:23">
      <c r="A374">
        <v>373</v>
      </c>
      <c r="B374">
        <v>38</v>
      </c>
      <c r="C374" t="s">
        <v>32</v>
      </c>
      <c r="D374" t="s">
        <v>19</v>
      </c>
      <c r="E374" t="s">
        <v>33</v>
      </c>
      <c r="F374" t="s">
        <v>21</v>
      </c>
      <c r="G374">
        <v>-140</v>
      </c>
      <c r="H374" t="s">
        <v>21</v>
      </c>
      <c r="I374" t="s">
        <v>21</v>
      </c>
      <c r="J374" t="s">
        <v>30</v>
      </c>
      <c r="K374">
        <v>25</v>
      </c>
      <c r="L374" t="s">
        <v>53</v>
      </c>
      <c r="M374">
        <v>456</v>
      </c>
      <c r="N374">
        <v>3</v>
      </c>
      <c r="O374">
        <v>-1</v>
      </c>
      <c r="P374">
        <v>0</v>
      </c>
      <c r="Q374" t="s">
        <v>30</v>
      </c>
      <c r="R374" t="s">
        <v>21</v>
      </c>
      <c r="S374" t="str" cm="1">
        <f t="array" ref="S374">_xlfn.IFS(bank__2[[#This Row],[Age]]&lt;30, "Young Adults",bank__2[[#This Row],[Age]]&lt;45, "Middle-Aged Adults",bank__2[[#This Row],[Age]]&lt;60, "Older AdultsOlder Adults", bank__2[[#This Row],[Age]]&gt;=60,"Seniors")</f>
        <v>Middle-Aged Adults</v>
      </c>
      <c r="T374" t="str">
        <f t="shared" si="5"/>
        <v>No</v>
      </c>
      <c r="U374" cm="1">
        <f t="array" ref="U374">_xlfn.SWITCH(L374, "jan",1, "feb",2, "mar",3, "apr",4, "may",5, "jun",6, "jul",7, "aug",8, "sep",9, "oct",10, "nov",11, "dec",12, "")</f>
        <v>6</v>
      </c>
      <c r="V374" s="2">
        <f>bank__2[[#This Row],[CallDuration (Seconds)]]/60</f>
        <v>7.6</v>
      </c>
      <c r="W374" t="str">
        <f>IF(AND(bank__2[[#This Row],[HasHousingLoan]]="yes",bank__2[[#This Row],[HasPersonalLoan]]="yes"),"Both Loans",
IF(bank__2[[#This Row],[HasHousingLoan]]="yes","Only Housing Loan",
IF(bank__2[[#This Row],[HasPersonalLoan]]="yes","Only Personal Loan","No Loan")))</f>
        <v>No Loan</v>
      </c>
    </row>
    <row r="375" spans="1:23">
      <c r="A375">
        <v>374</v>
      </c>
      <c r="B375">
        <v>51</v>
      </c>
      <c r="C375" t="s">
        <v>72</v>
      </c>
      <c r="D375" t="s">
        <v>19</v>
      </c>
      <c r="E375" t="s">
        <v>33</v>
      </c>
      <c r="F375" t="s">
        <v>21</v>
      </c>
      <c r="G375">
        <v>-379</v>
      </c>
      <c r="H375" t="s">
        <v>35</v>
      </c>
      <c r="I375" t="s">
        <v>21</v>
      </c>
      <c r="J375" t="s">
        <v>23</v>
      </c>
      <c r="K375">
        <v>5</v>
      </c>
      <c r="L375" t="s">
        <v>92</v>
      </c>
      <c r="M375">
        <v>261</v>
      </c>
      <c r="N375">
        <v>1</v>
      </c>
      <c r="O375">
        <v>-1</v>
      </c>
      <c r="P375">
        <v>0</v>
      </c>
      <c r="Q375" t="s">
        <v>30</v>
      </c>
      <c r="R375" t="s">
        <v>21</v>
      </c>
      <c r="S375" t="str" cm="1">
        <f t="array" ref="S375">_xlfn.IFS(bank__2[[#This Row],[Age]]&lt;30, "Young Adults",bank__2[[#This Row],[Age]]&lt;45, "Middle-Aged Adults",bank__2[[#This Row],[Age]]&lt;60, "Older AdultsOlder Adults", bank__2[[#This Row],[Age]]&gt;=60,"Seniors")</f>
        <v>Older AdultsOlder Adults</v>
      </c>
      <c r="T375" t="str">
        <f t="shared" si="5"/>
        <v>No</v>
      </c>
      <c r="U375" cm="1">
        <f t="array" ref="U375">_xlfn.SWITCH(L375, "jan",1, "feb",2, "mar",3, "apr",4, "may",5, "jun",6, "jul",7, "aug",8, "sep",9, "oct",10, "nov",11, "dec",12, "")</f>
        <v>8</v>
      </c>
      <c r="V375" s="2">
        <f>bank__2[[#This Row],[CallDuration (Seconds)]]/60</f>
        <v>4.3499999999999996</v>
      </c>
      <c r="W375" t="str">
        <f>IF(AND(bank__2[[#This Row],[HasHousingLoan]]="yes",bank__2[[#This Row],[HasPersonalLoan]]="yes"),"Both Loans",
IF(bank__2[[#This Row],[HasHousingLoan]]="yes","Only Housing Loan",
IF(bank__2[[#This Row],[HasPersonalLoan]]="yes","Only Personal Loan","No Loan")))</f>
        <v>Only Housing Loan</v>
      </c>
    </row>
    <row r="376" spans="1:23">
      <c r="A376">
        <v>375</v>
      </c>
      <c r="B376">
        <v>42</v>
      </c>
      <c r="C376" t="s">
        <v>87</v>
      </c>
      <c r="D376" t="s">
        <v>19</v>
      </c>
      <c r="E376" t="s">
        <v>33</v>
      </c>
      <c r="F376" t="s">
        <v>21</v>
      </c>
      <c r="G376">
        <v>-396</v>
      </c>
      <c r="H376" t="s">
        <v>35</v>
      </c>
      <c r="I376" t="s">
        <v>21</v>
      </c>
      <c r="J376" t="s">
        <v>23</v>
      </c>
      <c r="K376">
        <v>11</v>
      </c>
      <c r="L376" t="s">
        <v>37</v>
      </c>
      <c r="M376">
        <v>80</v>
      </c>
      <c r="N376">
        <v>1</v>
      </c>
      <c r="O376">
        <v>308</v>
      </c>
      <c r="P376">
        <v>4</v>
      </c>
      <c r="Q376" t="s">
        <v>41</v>
      </c>
      <c r="R376" t="s">
        <v>21</v>
      </c>
      <c r="S376" t="str" cm="1">
        <f t="array" ref="S376">_xlfn.IFS(bank__2[[#This Row],[Age]]&lt;30, "Young Adults",bank__2[[#This Row],[Age]]&lt;45, "Middle-Aged Adults",bank__2[[#This Row],[Age]]&lt;60, "Older AdultsOlder Adults", bank__2[[#This Row],[Age]]&gt;=60,"Seniors")</f>
        <v>Middle-Aged Adults</v>
      </c>
      <c r="T376" t="str">
        <f t="shared" si="5"/>
        <v>Yes</v>
      </c>
      <c r="U376" cm="1">
        <f t="array" ref="U376">_xlfn.SWITCH(L376, "jan",1, "feb",2, "mar",3, "apr",4, "may",5, "jun",6, "jul",7, "aug",8, "sep",9, "oct",10, "nov",11, "dec",12, "")</f>
        <v>5</v>
      </c>
      <c r="V376" s="2">
        <f>bank__2[[#This Row],[CallDuration (Seconds)]]/60</f>
        <v>1.3333333333333333</v>
      </c>
      <c r="W376" t="str">
        <f>IF(AND(bank__2[[#This Row],[HasHousingLoan]]="yes",bank__2[[#This Row],[HasPersonalLoan]]="yes"),"Both Loans",
IF(bank__2[[#This Row],[HasHousingLoan]]="yes","Only Housing Loan",
IF(bank__2[[#This Row],[HasPersonalLoan]]="yes","Only Personal Loan","No Loan")))</f>
        <v>Only Housing Loan</v>
      </c>
    </row>
    <row r="377" spans="1:23">
      <c r="A377">
        <v>376</v>
      </c>
      <c r="B377">
        <v>30</v>
      </c>
      <c r="C377" t="s">
        <v>32</v>
      </c>
      <c r="D377" t="s">
        <v>44</v>
      </c>
      <c r="E377" t="s">
        <v>33</v>
      </c>
      <c r="F377" t="s">
        <v>21</v>
      </c>
      <c r="G377">
        <v>0</v>
      </c>
      <c r="H377" t="s">
        <v>35</v>
      </c>
      <c r="I377" t="s">
        <v>21</v>
      </c>
      <c r="J377" t="s">
        <v>23</v>
      </c>
      <c r="K377">
        <v>18</v>
      </c>
      <c r="L377" t="s">
        <v>37</v>
      </c>
      <c r="M377">
        <v>131</v>
      </c>
      <c r="N377">
        <v>6</v>
      </c>
      <c r="O377">
        <v>363</v>
      </c>
      <c r="P377">
        <v>9</v>
      </c>
      <c r="Q377" t="s">
        <v>41</v>
      </c>
      <c r="R377" t="s">
        <v>21</v>
      </c>
      <c r="S377" t="str" cm="1">
        <f t="array" ref="S377">_xlfn.IFS(bank__2[[#This Row],[Age]]&lt;30, "Young Adults",bank__2[[#This Row],[Age]]&lt;45, "Middle-Aged Adults",bank__2[[#This Row],[Age]]&lt;60, "Older AdultsOlder Adults", bank__2[[#This Row],[Age]]&gt;=60,"Seniors")</f>
        <v>Middle-Aged Adults</v>
      </c>
      <c r="T377" t="str">
        <f t="shared" si="5"/>
        <v>Yes</v>
      </c>
      <c r="U377" cm="1">
        <f t="array" ref="U377">_xlfn.SWITCH(L377, "jan",1, "feb",2, "mar",3, "apr",4, "may",5, "jun",6, "jul",7, "aug",8, "sep",9, "oct",10, "nov",11, "dec",12, "")</f>
        <v>5</v>
      </c>
      <c r="V377" s="2">
        <f>bank__2[[#This Row],[CallDuration (Seconds)]]/60</f>
        <v>2.1833333333333331</v>
      </c>
      <c r="W377" t="str">
        <f>IF(AND(bank__2[[#This Row],[HasHousingLoan]]="yes",bank__2[[#This Row],[HasPersonalLoan]]="yes"),"Both Loans",
IF(bank__2[[#This Row],[HasHousingLoan]]="yes","Only Housing Loan",
IF(bank__2[[#This Row],[HasPersonalLoan]]="yes","Only Personal Loan","No Loan")))</f>
        <v>Only Housing Loan</v>
      </c>
    </row>
    <row r="378" spans="1:23">
      <c r="A378">
        <v>377</v>
      </c>
      <c r="B378">
        <v>40</v>
      </c>
      <c r="C378" t="s">
        <v>43</v>
      </c>
      <c r="D378" t="s">
        <v>19</v>
      </c>
      <c r="E378" t="s">
        <v>20</v>
      </c>
      <c r="F378" t="s">
        <v>21</v>
      </c>
      <c r="G378">
        <v>733</v>
      </c>
      <c r="H378" t="s">
        <v>35</v>
      </c>
      <c r="I378" t="s">
        <v>21</v>
      </c>
      <c r="J378" t="s">
        <v>30</v>
      </c>
      <c r="K378">
        <v>6</v>
      </c>
      <c r="L378" t="s">
        <v>53</v>
      </c>
      <c r="M378">
        <v>94</v>
      </c>
      <c r="N378">
        <v>7</v>
      </c>
      <c r="O378">
        <v>-1</v>
      </c>
      <c r="P378">
        <v>0</v>
      </c>
      <c r="Q378" t="s">
        <v>30</v>
      </c>
      <c r="R378" t="s">
        <v>21</v>
      </c>
      <c r="S378" t="str" cm="1">
        <f t="array" ref="S378">_xlfn.IFS(bank__2[[#This Row],[Age]]&lt;30, "Young Adults",bank__2[[#This Row],[Age]]&lt;45, "Middle-Aged Adults",bank__2[[#This Row],[Age]]&lt;60, "Older AdultsOlder Adults", bank__2[[#This Row],[Age]]&gt;=60,"Seniors")</f>
        <v>Middle-Aged Adults</v>
      </c>
      <c r="T378" t="str">
        <f t="shared" si="5"/>
        <v>No</v>
      </c>
      <c r="U378" cm="1">
        <f t="array" ref="U378">_xlfn.SWITCH(L378, "jan",1, "feb",2, "mar",3, "apr",4, "may",5, "jun",6, "jul",7, "aug",8, "sep",9, "oct",10, "nov",11, "dec",12, "")</f>
        <v>6</v>
      </c>
      <c r="V378" s="2">
        <f>bank__2[[#This Row],[CallDuration (Seconds)]]/60</f>
        <v>1.5666666666666667</v>
      </c>
      <c r="W378" t="str">
        <f>IF(AND(bank__2[[#This Row],[HasHousingLoan]]="yes",bank__2[[#This Row],[HasPersonalLoan]]="yes"),"Both Loans",
IF(bank__2[[#This Row],[HasHousingLoan]]="yes","Only Housing Loan",
IF(bank__2[[#This Row],[HasPersonalLoan]]="yes","Only Personal Loan","No Loan")))</f>
        <v>Only Housing Loan</v>
      </c>
    </row>
    <row r="379" spans="1:23">
      <c r="A379">
        <v>378</v>
      </c>
      <c r="B379">
        <v>37</v>
      </c>
      <c r="C379" t="s">
        <v>43</v>
      </c>
      <c r="D379" t="s">
        <v>19</v>
      </c>
      <c r="E379" t="s">
        <v>45</v>
      </c>
      <c r="F379" t="s">
        <v>21</v>
      </c>
      <c r="G379">
        <v>393</v>
      </c>
      <c r="H379" t="s">
        <v>35</v>
      </c>
      <c r="I379" t="s">
        <v>21</v>
      </c>
      <c r="J379" t="s">
        <v>23</v>
      </c>
      <c r="K379">
        <v>14</v>
      </c>
      <c r="L379" t="s">
        <v>37</v>
      </c>
      <c r="M379">
        <v>567</v>
      </c>
      <c r="N379">
        <v>3</v>
      </c>
      <c r="O379">
        <v>275</v>
      </c>
      <c r="P379">
        <v>4</v>
      </c>
      <c r="Q379" t="s">
        <v>41</v>
      </c>
      <c r="R379" t="s">
        <v>35</v>
      </c>
      <c r="S379" t="str" cm="1">
        <f t="array" ref="S379">_xlfn.IFS(bank__2[[#This Row],[Age]]&lt;30, "Young Adults",bank__2[[#This Row],[Age]]&lt;45, "Middle-Aged Adults",bank__2[[#This Row],[Age]]&lt;60, "Older AdultsOlder Adults", bank__2[[#This Row],[Age]]&gt;=60,"Seniors")</f>
        <v>Middle-Aged Adults</v>
      </c>
      <c r="T379" t="str">
        <f t="shared" si="5"/>
        <v>Yes</v>
      </c>
      <c r="U379" cm="1">
        <f t="array" ref="U379">_xlfn.SWITCH(L379, "jan",1, "feb",2, "mar",3, "apr",4, "may",5, "jun",6, "jul",7, "aug",8, "sep",9, "oct",10, "nov",11, "dec",12, "")</f>
        <v>5</v>
      </c>
      <c r="V379" s="2">
        <f>bank__2[[#This Row],[CallDuration (Seconds)]]/60</f>
        <v>9.4499999999999993</v>
      </c>
      <c r="W379" t="str">
        <f>IF(AND(bank__2[[#This Row],[HasHousingLoan]]="yes",bank__2[[#This Row],[HasPersonalLoan]]="yes"),"Both Loans",
IF(bank__2[[#This Row],[HasHousingLoan]]="yes","Only Housing Loan",
IF(bank__2[[#This Row],[HasPersonalLoan]]="yes","Only Personal Loan","No Loan")))</f>
        <v>Only Housing Loan</v>
      </c>
    </row>
    <row r="380" spans="1:23">
      <c r="A380">
        <v>379</v>
      </c>
      <c r="B380">
        <v>53</v>
      </c>
      <c r="C380" t="s">
        <v>72</v>
      </c>
      <c r="D380" t="s">
        <v>122</v>
      </c>
      <c r="E380" t="s">
        <v>20</v>
      </c>
      <c r="F380" t="s">
        <v>21</v>
      </c>
      <c r="G380">
        <v>7290</v>
      </c>
      <c r="H380" t="s">
        <v>35</v>
      </c>
      <c r="I380" t="s">
        <v>21</v>
      </c>
      <c r="J380" t="s">
        <v>30</v>
      </c>
      <c r="K380">
        <v>30</v>
      </c>
      <c r="L380" t="s">
        <v>37</v>
      </c>
      <c r="M380">
        <v>153</v>
      </c>
      <c r="N380">
        <v>1</v>
      </c>
      <c r="O380">
        <v>-1</v>
      </c>
      <c r="P380">
        <v>0</v>
      </c>
      <c r="Q380" t="s">
        <v>30</v>
      </c>
      <c r="R380" t="s">
        <v>21</v>
      </c>
      <c r="S380" t="str" cm="1">
        <f t="array" ref="S380">_xlfn.IFS(bank__2[[#This Row],[Age]]&lt;30, "Young Adults",bank__2[[#This Row],[Age]]&lt;45, "Middle-Aged Adults",bank__2[[#This Row],[Age]]&lt;60, "Older AdultsOlder Adults", bank__2[[#This Row],[Age]]&gt;=60,"Seniors")</f>
        <v>Older AdultsOlder Adults</v>
      </c>
      <c r="T380" t="str">
        <f t="shared" si="5"/>
        <v>No</v>
      </c>
      <c r="U380" cm="1">
        <f t="array" ref="U380">_xlfn.SWITCH(L380, "jan",1, "feb",2, "mar",3, "apr",4, "may",5, "jun",6, "jul",7, "aug",8, "sep",9, "oct",10, "nov",11, "dec",12, "")</f>
        <v>5</v>
      </c>
      <c r="V380" s="2">
        <f>bank__2[[#This Row],[CallDuration (Seconds)]]/60</f>
        <v>2.5499999999999998</v>
      </c>
      <c r="W380" t="str">
        <f>IF(AND(bank__2[[#This Row],[HasHousingLoan]]="yes",bank__2[[#This Row],[HasPersonalLoan]]="yes"),"Both Loans",
IF(bank__2[[#This Row],[HasHousingLoan]]="yes","Only Housing Loan",
IF(bank__2[[#This Row],[HasPersonalLoan]]="yes","Only Personal Loan","No Loan")))</f>
        <v>Only Housing Loan</v>
      </c>
    </row>
    <row r="381" spans="1:23">
      <c r="A381">
        <v>380</v>
      </c>
      <c r="B381">
        <v>27</v>
      </c>
      <c r="C381" t="s">
        <v>32</v>
      </c>
      <c r="D381" t="s">
        <v>44</v>
      </c>
      <c r="E381" t="s">
        <v>33</v>
      </c>
      <c r="F381" t="s">
        <v>21</v>
      </c>
      <c r="G381">
        <v>468</v>
      </c>
      <c r="H381" t="s">
        <v>35</v>
      </c>
      <c r="I381" t="s">
        <v>21</v>
      </c>
      <c r="J381" t="s">
        <v>23</v>
      </c>
      <c r="K381">
        <v>13</v>
      </c>
      <c r="L381" t="s">
        <v>37</v>
      </c>
      <c r="M381">
        <v>109</v>
      </c>
      <c r="N381">
        <v>1</v>
      </c>
      <c r="O381">
        <v>-1</v>
      </c>
      <c r="P381">
        <v>0</v>
      </c>
      <c r="Q381" t="s">
        <v>30</v>
      </c>
      <c r="R381" t="s">
        <v>21</v>
      </c>
      <c r="S381" t="str" cm="1">
        <f t="array" ref="S381">_xlfn.IFS(bank__2[[#This Row],[Age]]&lt;30, "Young Adults",bank__2[[#This Row],[Age]]&lt;45, "Middle-Aged Adults",bank__2[[#This Row],[Age]]&lt;60, "Older AdultsOlder Adults", bank__2[[#This Row],[Age]]&gt;=60,"Seniors")</f>
        <v>Young Adults</v>
      </c>
      <c r="T381" t="str">
        <f t="shared" si="5"/>
        <v>No</v>
      </c>
      <c r="U381" cm="1">
        <f t="array" ref="U381">_xlfn.SWITCH(L381, "jan",1, "feb",2, "mar",3, "apr",4, "may",5, "jun",6, "jul",7, "aug",8, "sep",9, "oct",10, "nov",11, "dec",12, "")</f>
        <v>5</v>
      </c>
      <c r="V381" s="2">
        <f>bank__2[[#This Row],[CallDuration (Seconds)]]/60</f>
        <v>1.8166666666666667</v>
      </c>
      <c r="W381" t="str">
        <f>IF(AND(bank__2[[#This Row],[HasHousingLoan]]="yes",bank__2[[#This Row],[HasPersonalLoan]]="yes"),"Both Loans",
IF(bank__2[[#This Row],[HasHousingLoan]]="yes","Only Housing Loan",
IF(bank__2[[#This Row],[HasPersonalLoan]]="yes","Only Personal Loan","No Loan")))</f>
        <v>Only Housing Loan</v>
      </c>
    </row>
    <row r="382" spans="1:23">
      <c r="A382">
        <v>381</v>
      </c>
      <c r="B382">
        <v>39</v>
      </c>
      <c r="C382" t="s">
        <v>56</v>
      </c>
      <c r="D382" t="s">
        <v>19</v>
      </c>
      <c r="E382" t="s">
        <v>33</v>
      </c>
      <c r="F382" t="s">
        <v>21</v>
      </c>
      <c r="G382">
        <v>0</v>
      </c>
      <c r="H382" t="s">
        <v>35</v>
      </c>
      <c r="I382" t="s">
        <v>21</v>
      </c>
      <c r="J382" t="s">
        <v>23</v>
      </c>
      <c r="K382">
        <v>30</v>
      </c>
      <c r="L382" t="s">
        <v>48</v>
      </c>
      <c r="M382">
        <v>53</v>
      </c>
      <c r="N382">
        <v>1</v>
      </c>
      <c r="O382">
        <v>325</v>
      </c>
      <c r="P382">
        <v>1</v>
      </c>
      <c r="Q382" t="s">
        <v>41</v>
      </c>
      <c r="R382" t="s">
        <v>21</v>
      </c>
      <c r="S382" t="str" cm="1">
        <f t="array" ref="S382">_xlfn.IFS(bank__2[[#This Row],[Age]]&lt;30, "Young Adults",bank__2[[#This Row],[Age]]&lt;45, "Middle-Aged Adults",bank__2[[#This Row],[Age]]&lt;60, "Older AdultsOlder Adults", bank__2[[#This Row],[Age]]&gt;=60,"Seniors")</f>
        <v>Middle-Aged Adults</v>
      </c>
      <c r="T382" t="str">
        <f t="shared" si="5"/>
        <v>Yes</v>
      </c>
      <c r="U382" cm="1">
        <f t="array" ref="U382">_xlfn.SWITCH(L382, "jan",1, "feb",2, "mar",3, "apr",4, "may",5, "jun",6, "jul",7, "aug",8, "sep",9, "oct",10, "nov",11, "dec",12, "")</f>
        <v>4</v>
      </c>
      <c r="V382" s="2">
        <f>bank__2[[#This Row],[CallDuration (Seconds)]]/60</f>
        <v>0.8833333333333333</v>
      </c>
      <c r="W382" t="str">
        <f>IF(AND(bank__2[[#This Row],[HasHousingLoan]]="yes",bank__2[[#This Row],[HasPersonalLoan]]="yes"),"Both Loans",
IF(bank__2[[#This Row],[HasHousingLoan]]="yes","Only Housing Loan",
IF(bank__2[[#This Row],[HasPersonalLoan]]="yes","Only Personal Loan","No Loan")))</f>
        <v>Only Housing Loan</v>
      </c>
    </row>
    <row r="383" spans="1:23">
      <c r="A383">
        <v>382</v>
      </c>
      <c r="B383">
        <v>39</v>
      </c>
      <c r="C383" t="s">
        <v>56</v>
      </c>
      <c r="D383" t="s">
        <v>19</v>
      </c>
      <c r="E383" t="s">
        <v>20</v>
      </c>
      <c r="F383" t="s">
        <v>21</v>
      </c>
      <c r="G383">
        <v>3705</v>
      </c>
      <c r="H383" t="s">
        <v>35</v>
      </c>
      <c r="I383" t="s">
        <v>21</v>
      </c>
      <c r="J383" t="s">
        <v>30</v>
      </c>
      <c r="K383">
        <v>16</v>
      </c>
      <c r="L383" t="s">
        <v>53</v>
      </c>
      <c r="M383">
        <v>77</v>
      </c>
      <c r="N383">
        <v>1</v>
      </c>
      <c r="O383">
        <v>-1</v>
      </c>
      <c r="P383">
        <v>0</v>
      </c>
      <c r="Q383" t="s">
        <v>30</v>
      </c>
      <c r="R383" t="s">
        <v>21</v>
      </c>
      <c r="S383" t="str" cm="1">
        <f t="array" ref="S383">_xlfn.IFS(bank__2[[#This Row],[Age]]&lt;30, "Young Adults",bank__2[[#This Row],[Age]]&lt;45, "Middle-Aged Adults",bank__2[[#This Row],[Age]]&lt;60, "Older AdultsOlder Adults", bank__2[[#This Row],[Age]]&gt;=60,"Seniors")</f>
        <v>Middle-Aged Adults</v>
      </c>
      <c r="T383" t="str">
        <f t="shared" si="5"/>
        <v>No</v>
      </c>
      <c r="U383" cm="1">
        <f t="array" ref="U383">_xlfn.SWITCH(L383, "jan",1, "feb",2, "mar",3, "apr",4, "may",5, "jun",6, "jul",7, "aug",8, "sep",9, "oct",10, "nov",11, "dec",12, "")</f>
        <v>6</v>
      </c>
      <c r="V383" s="2">
        <f>bank__2[[#This Row],[CallDuration (Seconds)]]/60</f>
        <v>1.2833333333333334</v>
      </c>
      <c r="W383" t="str">
        <f>IF(AND(bank__2[[#This Row],[HasHousingLoan]]="yes",bank__2[[#This Row],[HasPersonalLoan]]="yes"),"Both Loans",
IF(bank__2[[#This Row],[HasHousingLoan]]="yes","Only Housing Loan",
IF(bank__2[[#This Row],[HasPersonalLoan]]="yes","Only Personal Loan","No Loan")))</f>
        <v>Only Housing Loan</v>
      </c>
    </row>
    <row r="384" spans="1:23">
      <c r="A384">
        <v>383</v>
      </c>
      <c r="B384">
        <v>59</v>
      </c>
      <c r="C384" t="s">
        <v>144</v>
      </c>
      <c r="D384" t="s">
        <v>19</v>
      </c>
      <c r="E384" t="s">
        <v>45</v>
      </c>
      <c r="F384" t="s">
        <v>21</v>
      </c>
      <c r="G384">
        <v>9676</v>
      </c>
      <c r="H384" t="s">
        <v>21</v>
      </c>
      <c r="I384" t="s">
        <v>21</v>
      </c>
      <c r="J384" t="s">
        <v>146</v>
      </c>
      <c r="K384">
        <v>27</v>
      </c>
      <c r="L384" t="s">
        <v>387</v>
      </c>
      <c r="M384">
        <v>234</v>
      </c>
      <c r="N384">
        <v>2</v>
      </c>
      <c r="O384">
        <v>-1</v>
      </c>
      <c r="P384">
        <v>0</v>
      </c>
      <c r="Q384" t="s">
        <v>30</v>
      </c>
      <c r="R384" t="s">
        <v>35</v>
      </c>
      <c r="S384" t="str" cm="1">
        <f t="array" ref="S384">_xlfn.IFS(bank__2[[#This Row],[Age]]&lt;30, "Young Adults",bank__2[[#This Row],[Age]]&lt;45, "Middle-Aged Adults",bank__2[[#This Row],[Age]]&lt;60, "Older AdultsOlder Adults", bank__2[[#This Row],[Age]]&gt;=60,"Seniors")</f>
        <v>Older AdultsOlder Adults</v>
      </c>
      <c r="T384" t="str">
        <f t="shared" si="5"/>
        <v>No</v>
      </c>
      <c r="U384" cm="1">
        <f t="array" ref="U384">_xlfn.SWITCH(L384, "jan",1, "feb",2, "mar",3, "apr",4, "may",5, "jun",6, "jul",7, "aug",8, "sep",9, "oct",10, "nov",11, "dec",12, "")</f>
        <v>3</v>
      </c>
      <c r="V384" s="2">
        <f>bank__2[[#This Row],[CallDuration (Seconds)]]/60</f>
        <v>3.9</v>
      </c>
      <c r="W384" t="str">
        <f>IF(AND(bank__2[[#This Row],[HasHousingLoan]]="yes",bank__2[[#This Row],[HasPersonalLoan]]="yes"),"Both Loans",
IF(bank__2[[#This Row],[HasHousingLoan]]="yes","Only Housing Loan",
IF(bank__2[[#This Row],[HasPersonalLoan]]="yes","Only Personal Loan","No Loan")))</f>
        <v>No Loan</v>
      </c>
    </row>
    <row r="385" spans="1:23">
      <c r="A385">
        <v>384</v>
      </c>
      <c r="B385">
        <v>37</v>
      </c>
      <c r="C385" t="s">
        <v>32</v>
      </c>
      <c r="D385" t="s">
        <v>19</v>
      </c>
      <c r="E385" t="s">
        <v>33</v>
      </c>
      <c r="F385" t="s">
        <v>21</v>
      </c>
      <c r="G385">
        <v>1328</v>
      </c>
      <c r="H385" t="s">
        <v>35</v>
      </c>
      <c r="I385" t="s">
        <v>21</v>
      </c>
      <c r="J385" t="s">
        <v>146</v>
      </c>
      <c r="K385">
        <v>13</v>
      </c>
      <c r="L385" t="s">
        <v>37</v>
      </c>
      <c r="M385">
        <v>121</v>
      </c>
      <c r="N385">
        <v>2</v>
      </c>
      <c r="O385">
        <v>341</v>
      </c>
      <c r="P385">
        <v>4</v>
      </c>
      <c r="Q385" t="s">
        <v>41</v>
      </c>
      <c r="R385" t="s">
        <v>21</v>
      </c>
      <c r="S385" t="str" cm="1">
        <f t="array" ref="S385">_xlfn.IFS(bank__2[[#This Row],[Age]]&lt;30, "Young Adults",bank__2[[#This Row],[Age]]&lt;45, "Middle-Aged Adults",bank__2[[#This Row],[Age]]&lt;60, "Older AdultsOlder Adults", bank__2[[#This Row],[Age]]&gt;=60,"Seniors")</f>
        <v>Middle-Aged Adults</v>
      </c>
      <c r="T385" t="str">
        <f t="shared" si="5"/>
        <v>Yes</v>
      </c>
      <c r="U385" cm="1">
        <f t="array" ref="U385">_xlfn.SWITCH(L385, "jan",1, "feb",2, "mar",3, "apr",4, "may",5, "jun",6, "jul",7, "aug",8, "sep",9, "oct",10, "nov",11, "dec",12, "")</f>
        <v>5</v>
      </c>
      <c r="V385" s="2">
        <f>bank__2[[#This Row],[CallDuration (Seconds)]]/60</f>
        <v>2.0166666666666666</v>
      </c>
      <c r="W385" t="str">
        <f>IF(AND(bank__2[[#This Row],[HasHousingLoan]]="yes",bank__2[[#This Row],[HasPersonalLoan]]="yes"),"Both Loans",
IF(bank__2[[#This Row],[HasHousingLoan]]="yes","Only Housing Loan",
IF(bank__2[[#This Row],[HasPersonalLoan]]="yes","Only Personal Loan","No Loan")))</f>
        <v>Only Housing Loan</v>
      </c>
    </row>
    <row r="386" spans="1:23">
      <c r="A386">
        <v>385</v>
      </c>
      <c r="B386">
        <v>41</v>
      </c>
      <c r="C386" t="s">
        <v>56</v>
      </c>
      <c r="D386" t="s">
        <v>19</v>
      </c>
      <c r="E386" t="s">
        <v>20</v>
      </c>
      <c r="F386" t="s">
        <v>21</v>
      </c>
      <c r="G386">
        <v>8</v>
      </c>
      <c r="H386" t="s">
        <v>35</v>
      </c>
      <c r="I386" t="s">
        <v>21</v>
      </c>
      <c r="J386" t="s">
        <v>23</v>
      </c>
      <c r="K386">
        <v>15</v>
      </c>
      <c r="L386" t="s">
        <v>119</v>
      </c>
      <c r="M386">
        <v>155</v>
      </c>
      <c r="N386">
        <v>2</v>
      </c>
      <c r="O386">
        <v>-1</v>
      </c>
      <c r="P386">
        <v>0</v>
      </c>
      <c r="Q386" t="s">
        <v>30</v>
      </c>
      <c r="R386" t="s">
        <v>21</v>
      </c>
      <c r="S386" t="str" cm="1">
        <f t="array" ref="S386">_xlfn.IFS(bank__2[[#This Row],[Age]]&lt;30, "Young Adults",bank__2[[#This Row],[Age]]&lt;45, "Middle-Aged Adults",bank__2[[#This Row],[Age]]&lt;60, "Older AdultsOlder Adults", bank__2[[#This Row],[Age]]&gt;=60,"Seniors")</f>
        <v>Middle-Aged Adults</v>
      </c>
      <c r="T386" t="str">
        <f t="shared" ref="T386:T449" si="6">IF(O386=-1, "No", "Yes")</f>
        <v>No</v>
      </c>
      <c r="U386" cm="1">
        <f t="array" ref="U386">_xlfn.SWITCH(L386, "jan",1, "feb",2, "mar",3, "apr",4, "may",5, "jun",6, "jul",7, "aug",8, "sep",9, "oct",10, "nov",11, "dec",12, "")</f>
        <v>7</v>
      </c>
      <c r="V386" s="2">
        <f>bank__2[[#This Row],[CallDuration (Seconds)]]/60</f>
        <v>2.5833333333333335</v>
      </c>
      <c r="W386" t="str">
        <f>IF(AND(bank__2[[#This Row],[HasHousingLoan]]="yes",bank__2[[#This Row],[HasPersonalLoan]]="yes"),"Both Loans",
IF(bank__2[[#This Row],[HasHousingLoan]]="yes","Only Housing Loan",
IF(bank__2[[#This Row],[HasPersonalLoan]]="yes","Only Personal Loan","No Loan")))</f>
        <v>Only Housing Loan</v>
      </c>
    </row>
    <row r="387" spans="1:23">
      <c r="A387">
        <v>386</v>
      </c>
      <c r="B387">
        <v>45</v>
      </c>
      <c r="C387" t="s">
        <v>56</v>
      </c>
      <c r="D387" t="s">
        <v>19</v>
      </c>
      <c r="E387" t="s">
        <v>20</v>
      </c>
      <c r="F387" t="s">
        <v>21</v>
      </c>
      <c r="G387">
        <v>61</v>
      </c>
      <c r="H387" t="s">
        <v>21</v>
      </c>
      <c r="I387" t="s">
        <v>21</v>
      </c>
      <c r="J387" t="s">
        <v>23</v>
      </c>
      <c r="K387">
        <v>17</v>
      </c>
      <c r="L387" t="s">
        <v>48</v>
      </c>
      <c r="M387">
        <v>108</v>
      </c>
      <c r="N387">
        <v>1</v>
      </c>
      <c r="O387">
        <v>-1</v>
      </c>
      <c r="P387">
        <v>0</v>
      </c>
      <c r="Q387" t="s">
        <v>30</v>
      </c>
      <c r="R387" t="s">
        <v>21</v>
      </c>
      <c r="S387" t="str" cm="1">
        <f t="array" ref="S387">_xlfn.IFS(bank__2[[#This Row],[Age]]&lt;30, "Young Adults",bank__2[[#This Row],[Age]]&lt;45, "Middle-Aged Adults",bank__2[[#This Row],[Age]]&lt;60, "Older AdultsOlder Adults", bank__2[[#This Row],[Age]]&gt;=60,"Seniors")</f>
        <v>Older AdultsOlder Adults</v>
      </c>
      <c r="T387" t="str">
        <f t="shared" si="6"/>
        <v>No</v>
      </c>
      <c r="U387" cm="1">
        <f t="array" ref="U387">_xlfn.SWITCH(L387, "jan",1, "feb",2, "mar",3, "apr",4, "may",5, "jun",6, "jul",7, "aug",8, "sep",9, "oct",10, "nov",11, "dec",12, "")</f>
        <v>4</v>
      </c>
      <c r="V387" s="2">
        <f>bank__2[[#This Row],[CallDuration (Seconds)]]/60</f>
        <v>1.8</v>
      </c>
      <c r="W387" t="str">
        <f>IF(AND(bank__2[[#This Row],[HasHousingLoan]]="yes",bank__2[[#This Row],[HasPersonalLoan]]="yes"),"Both Loans",
IF(bank__2[[#This Row],[HasHousingLoan]]="yes","Only Housing Loan",
IF(bank__2[[#This Row],[HasPersonalLoan]]="yes","Only Personal Loan","No Loan")))</f>
        <v>No Loan</v>
      </c>
    </row>
    <row r="388" spans="1:23">
      <c r="A388">
        <v>387</v>
      </c>
      <c r="B388">
        <v>48</v>
      </c>
      <c r="C388" t="s">
        <v>43</v>
      </c>
      <c r="D388" t="s">
        <v>19</v>
      </c>
      <c r="E388" t="s">
        <v>45</v>
      </c>
      <c r="F388" t="s">
        <v>21</v>
      </c>
      <c r="G388">
        <v>6613</v>
      </c>
      <c r="H388" t="s">
        <v>21</v>
      </c>
      <c r="I388" t="s">
        <v>21</v>
      </c>
      <c r="J388" t="s">
        <v>30</v>
      </c>
      <c r="K388">
        <v>17</v>
      </c>
      <c r="L388" t="s">
        <v>53</v>
      </c>
      <c r="M388">
        <v>159</v>
      </c>
      <c r="N388">
        <v>3</v>
      </c>
      <c r="O388">
        <v>-1</v>
      </c>
      <c r="P388">
        <v>0</v>
      </c>
      <c r="Q388" t="s">
        <v>30</v>
      </c>
      <c r="R388" t="s">
        <v>21</v>
      </c>
      <c r="S388" t="str" cm="1">
        <f t="array" ref="S388">_xlfn.IFS(bank__2[[#This Row],[Age]]&lt;30, "Young Adults",bank__2[[#This Row],[Age]]&lt;45, "Middle-Aged Adults",bank__2[[#This Row],[Age]]&lt;60, "Older AdultsOlder Adults", bank__2[[#This Row],[Age]]&gt;=60,"Seniors")</f>
        <v>Older AdultsOlder Adults</v>
      </c>
      <c r="T388" t="str">
        <f t="shared" si="6"/>
        <v>No</v>
      </c>
      <c r="U388" cm="1">
        <f t="array" ref="U388">_xlfn.SWITCH(L388, "jan",1, "feb",2, "mar",3, "apr",4, "may",5, "jun",6, "jul",7, "aug",8, "sep",9, "oct",10, "nov",11, "dec",12, "")</f>
        <v>6</v>
      </c>
      <c r="V388" s="2">
        <f>bank__2[[#This Row],[CallDuration (Seconds)]]/60</f>
        <v>2.65</v>
      </c>
      <c r="W388" t="str">
        <f>IF(AND(bank__2[[#This Row],[HasHousingLoan]]="yes",bank__2[[#This Row],[HasPersonalLoan]]="yes"),"Both Loans",
IF(bank__2[[#This Row],[HasHousingLoan]]="yes","Only Housing Loan",
IF(bank__2[[#This Row],[HasPersonalLoan]]="yes","Only Personal Loan","No Loan")))</f>
        <v>No Loan</v>
      </c>
    </row>
    <row r="389" spans="1:23">
      <c r="A389">
        <v>388</v>
      </c>
      <c r="B389">
        <v>48</v>
      </c>
      <c r="C389" t="s">
        <v>72</v>
      </c>
      <c r="D389" t="s">
        <v>19</v>
      </c>
      <c r="E389" t="s">
        <v>33</v>
      </c>
      <c r="F389" t="s">
        <v>21</v>
      </c>
      <c r="G389">
        <v>302</v>
      </c>
      <c r="H389" t="s">
        <v>35</v>
      </c>
      <c r="I389" t="s">
        <v>21</v>
      </c>
      <c r="J389" t="s">
        <v>30</v>
      </c>
      <c r="K389">
        <v>26</v>
      </c>
      <c r="L389" t="s">
        <v>37</v>
      </c>
      <c r="M389">
        <v>208</v>
      </c>
      <c r="N389">
        <v>3</v>
      </c>
      <c r="O389">
        <v>-1</v>
      </c>
      <c r="P389">
        <v>0</v>
      </c>
      <c r="Q389" t="s">
        <v>30</v>
      </c>
      <c r="R389" t="s">
        <v>21</v>
      </c>
      <c r="S389" t="str" cm="1">
        <f t="array" ref="S389">_xlfn.IFS(bank__2[[#This Row],[Age]]&lt;30, "Young Adults",bank__2[[#This Row],[Age]]&lt;45, "Middle-Aged Adults",bank__2[[#This Row],[Age]]&lt;60, "Older AdultsOlder Adults", bank__2[[#This Row],[Age]]&gt;=60,"Seniors")</f>
        <v>Older AdultsOlder Adults</v>
      </c>
      <c r="T389" t="str">
        <f t="shared" si="6"/>
        <v>No</v>
      </c>
      <c r="U389" cm="1">
        <f t="array" ref="U389">_xlfn.SWITCH(L389, "jan",1, "feb",2, "mar",3, "apr",4, "may",5, "jun",6, "jul",7, "aug",8, "sep",9, "oct",10, "nov",11, "dec",12, "")</f>
        <v>5</v>
      </c>
      <c r="V389" s="2">
        <f>bank__2[[#This Row],[CallDuration (Seconds)]]/60</f>
        <v>3.4666666666666668</v>
      </c>
      <c r="W389" t="str">
        <f>IF(AND(bank__2[[#This Row],[HasHousingLoan]]="yes",bank__2[[#This Row],[HasPersonalLoan]]="yes"),"Both Loans",
IF(bank__2[[#This Row],[HasHousingLoan]]="yes","Only Housing Loan",
IF(bank__2[[#This Row],[HasPersonalLoan]]="yes","Only Personal Loan","No Loan")))</f>
        <v>Only Housing Loan</v>
      </c>
    </row>
    <row r="390" spans="1:23">
      <c r="A390">
        <v>389</v>
      </c>
      <c r="B390">
        <v>32</v>
      </c>
      <c r="C390" t="s">
        <v>56</v>
      </c>
      <c r="D390" t="s">
        <v>19</v>
      </c>
      <c r="E390" t="s">
        <v>33</v>
      </c>
      <c r="F390" t="s">
        <v>21</v>
      </c>
      <c r="G390">
        <v>1005</v>
      </c>
      <c r="H390" t="s">
        <v>21</v>
      </c>
      <c r="I390" t="s">
        <v>21</v>
      </c>
      <c r="J390" t="s">
        <v>23</v>
      </c>
      <c r="K390">
        <v>12</v>
      </c>
      <c r="L390" t="s">
        <v>37</v>
      </c>
      <c r="M390">
        <v>215</v>
      </c>
      <c r="N390">
        <v>1</v>
      </c>
      <c r="O390">
        <v>-1</v>
      </c>
      <c r="P390">
        <v>0</v>
      </c>
      <c r="Q390" t="s">
        <v>30</v>
      </c>
      <c r="R390" t="s">
        <v>21</v>
      </c>
      <c r="S390" t="str" cm="1">
        <f t="array" ref="S390">_xlfn.IFS(bank__2[[#This Row],[Age]]&lt;30, "Young Adults",bank__2[[#This Row],[Age]]&lt;45, "Middle-Aged Adults",bank__2[[#This Row],[Age]]&lt;60, "Older AdultsOlder Adults", bank__2[[#This Row],[Age]]&gt;=60,"Seniors")</f>
        <v>Middle-Aged Adults</v>
      </c>
      <c r="T390" t="str">
        <f t="shared" si="6"/>
        <v>No</v>
      </c>
      <c r="U390" cm="1">
        <f t="array" ref="U390">_xlfn.SWITCH(L390, "jan",1, "feb",2, "mar",3, "apr",4, "may",5, "jun",6, "jul",7, "aug",8, "sep",9, "oct",10, "nov",11, "dec",12, "")</f>
        <v>5</v>
      </c>
      <c r="V390" s="2">
        <f>bank__2[[#This Row],[CallDuration (Seconds)]]/60</f>
        <v>3.5833333333333335</v>
      </c>
      <c r="W390" t="str">
        <f>IF(AND(bank__2[[#This Row],[HasHousingLoan]]="yes",bank__2[[#This Row],[HasPersonalLoan]]="yes"),"Both Loans",
IF(bank__2[[#This Row],[HasHousingLoan]]="yes","Only Housing Loan",
IF(bank__2[[#This Row],[HasPersonalLoan]]="yes","Only Personal Loan","No Loan")))</f>
        <v>No Loan</v>
      </c>
    </row>
    <row r="391" spans="1:23">
      <c r="A391">
        <v>390</v>
      </c>
      <c r="B391">
        <v>35</v>
      </c>
      <c r="C391" t="s">
        <v>32</v>
      </c>
      <c r="D391" t="s">
        <v>19</v>
      </c>
      <c r="E391" t="s">
        <v>33</v>
      </c>
      <c r="F391" t="s">
        <v>21</v>
      </c>
      <c r="G391">
        <v>109</v>
      </c>
      <c r="H391" t="s">
        <v>35</v>
      </c>
      <c r="I391" t="s">
        <v>21</v>
      </c>
      <c r="J391" t="s">
        <v>30</v>
      </c>
      <c r="K391">
        <v>6</v>
      </c>
      <c r="L391" t="s">
        <v>37</v>
      </c>
      <c r="M391">
        <v>597</v>
      </c>
      <c r="N391">
        <v>3</v>
      </c>
      <c r="O391">
        <v>-1</v>
      </c>
      <c r="P391">
        <v>0</v>
      </c>
      <c r="Q391" t="s">
        <v>30</v>
      </c>
      <c r="R391" t="s">
        <v>21</v>
      </c>
      <c r="S391" t="str" cm="1">
        <f t="array" ref="S391">_xlfn.IFS(bank__2[[#This Row],[Age]]&lt;30, "Young Adults",bank__2[[#This Row],[Age]]&lt;45, "Middle-Aged Adults",bank__2[[#This Row],[Age]]&lt;60, "Older AdultsOlder Adults", bank__2[[#This Row],[Age]]&gt;=60,"Seniors")</f>
        <v>Middle-Aged Adults</v>
      </c>
      <c r="T391" t="str">
        <f t="shared" si="6"/>
        <v>No</v>
      </c>
      <c r="U391" cm="1">
        <f t="array" ref="U391">_xlfn.SWITCH(L391, "jan",1, "feb",2, "mar",3, "apr",4, "may",5, "jun",6, "jul",7, "aug",8, "sep",9, "oct",10, "nov",11, "dec",12, "")</f>
        <v>5</v>
      </c>
      <c r="V391" s="2">
        <f>bank__2[[#This Row],[CallDuration (Seconds)]]/60</f>
        <v>9.9499999999999993</v>
      </c>
      <c r="W391" t="str">
        <f>IF(AND(bank__2[[#This Row],[HasHousingLoan]]="yes",bank__2[[#This Row],[HasPersonalLoan]]="yes"),"Both Loans",
IF(bank__2[[#This Row],[HasHousingLoan]]="yes","Only Housing Loan",
IF(bank__2[[#This Row],[HasPersonalLoan]]="yes","Only Personal Loan","No Loan")))</f>
        <v>Only Housing Loan</v>
      </c>
    </row>
    <row r="392" spans="1:23">
      <c r="A392">
        <v>391</v>
      </c>
      <c r="B392">
        <v>33</v>
      </c>
      <c r="C392" t="s">
        <v>43</v>
      </c>
      <c r="D392" t="s">
        <v>44</v>
      </c>
      <c r="E392" t="s">
        <v>45</v>
      </c>
      <c r="F392" t="s">
        <v>21</v>
      </c>
      <c r="G392">
        <v>1240</v>
      </c>
      <c r="H392" t="s">
        <v>35</v>
      </c>
      <c r="I392" t="s">
        <v>21</v>
      </c>
      <c r="J392" t="s">
        <v>23</v>
      </c>
      <c r="K392">
        <v>4</v>
      </c>
      <c r="L392" t="s">
        <v>61</v>
      </c>
      <c r="M392">
        <v>505</v>
      </c>
      <c r="N392">
        <v>2</v>
      </c>
      <c r="O392">
        <v>260</v>
      </c>
      <c r="P392">
        <v>1</v>
      </c>
      <c r="Q392" t="s">
        <v>70</v>
      </c>
      <c r="R392" t="s">
        <v>21</v>
      </c>
      <c r="S392" t="str" cm="1">
        <f t="array" ref="S392">_xlfn.IFS(bank__2[[#This Row],[Age]]&lt;30, "Young Adults",bank__2[[#This Row],[Age]]&lt;45, "Middle-Aged Adults",bank__2[[#This Row],[Age]]&lt;60, "Older AdultsOlder Adults", bank__2[[#This Row],[Age]]&gt;=60,"Seniors")</f>
        <v>Middle-Aged Adults</v>
      </c>
      <c r="T392" t="str">
        <f t="shared" si="6"/>
        <v>Yes</v>
      </c>
      <c r="U392" cm="1">
        <f t="array" ref="U392">_xlfn.SWITCH(L392, "jan",1, "feb",2, "mar",3, "apr",4, "may",5, "jun",6, "jul",7, "aug",8, "sep",9, "oct",10, "nov",11, "dec",12, "")</f>
        <v>2</v>
      </c>
      <c r="V392" s="2">
        <f>bank__2[[#This Row],[CallDuration (Seconds)]]/60</f>
        <v>8.4166666666666661</v>
      </c>
      <c r="W392" t="str">
        <f>IF(AND(bank__2[[#This Row],[HasHousingLoan]]="yes",bank__2[[#This Row],[HasPersonalLoan]]="yes"),"Both Loans",
IF(bank__2[[#This Row],[HasHousingLoan]]="yes","Only Housing Loan",
IF(bank__2[[#This Row],[HasPersonalLoan]]="yes","Only Personal Loan","No Loan")))</f>
        <v>Only Housing Loan</v>
      </c>
    </row>
    <row r="393" spans="1:23">
      <c r="A393">
        <v>392</v>
      </c>
      <c r="B393">
        <v>28</v>
      </c>
      <c r="C393" t="s">
        <v>56</v>
      </c>
      <c r="D393" t="s">
        <v>44</v>
      </c>
      <c r="E393" t="s">
        <v>20</v>
      </c>
      <c r="F393" t="s">
        <v>21</v>
      </c>
      <c r="G393">
        <v>0</v>
      </c>
      <c r="H393" t="s">
        <v>35</v>
      </c>
      <c r="I393" t="s">
        <v>35</v>
      </c>
      <c r="J393" t="s">
        <v>30</v>
      </c>
      <c r="K393">
        <v>3</v>
      </c>
      <c r="L393" t="s">
        <v>53</v>
      </c>
      <c r="M393">
        <v>380</v>
      </c>
      <c r="N393">
        <v>4</v>
      </c>
      <c r="O393">
        <v>-1</v>
      </c>
      <c r="P393">
        <v>0</v>
      </c>
      <c r="Q393" t="s">
        <v>30</v>
      </c>
      <c r="R393" t="s">
        <v>21</v>
      </c>
      <c r="S393" t="str" cm="1">
        <f t="array" ref="S393">_xlfn.IFS(bank__2[[#This Row],[Age]]&lt;30, "Young Adults",bank__2[[#This Row],[Age]]&lt;45, "Middle-Aged Adults",bank__2[[#This Row],[Age]]&lt;60, "Older AdultsOlder Adults", bank__2[[#This Row],[Age]]&gt;=60,"Seniors")</f>
        <v>Young Adults</v>
      </c>
      <c r="T393" t="str">
        <f t="shared" si="6"/>
        <v>No</v>
      </c>
      <c r="U393" cm="1">
        <f t="array" ref="U393">_xlfn.SWITCH(L393, "jan",1, "feb",2, "mar",3, "apr",4, "may",5, "jun",6, "jul",7, "aug",8, "sep",9, "oct",10, "nov",11, "dec",12, "")</f>
        <v>6</v>
      </c>
      <c r="V393" s="2">
        <f>bank__2[[#This Row],[CallDuration (Seconds)]]/60</f>
        <v>6.333333333333333</v>
      </c>
      <c r="W393" t="str">
        <f>IF(AND(bank__2[[#This Row],[HasHousingLoan]]="yes",bank__2[[#This Row],[HasPersonalLoan]]="yes"),"Both Loans",
IF(bank__2[[#This Row],[HasHousingLoan]]="yes","Only Housing Loan",
IF(bank__2[[#This Row],[HasPersonalLoan]]="yes","Only Personal Loan","No Loan")))</f>
        <v>Both Loans</v>
      </c>
    </row>
    <row r="394" spans="1:23">
      <c r="A394">
        <v>393</v>
      </c>
      <c r="B394">
        <v>64</v>
      </c>
      <c r="C394" t="s">
        <v>144</v>
      </c>
      <c r="D394" t="s">
        <v>19</v>
      </c>
      <c r="E394" t="s">
        <v>2553</v>
      </c>
      <c r="F394" t="s">
        <v>21</v>
      </c>
      <c r="G394">
        <v>2923</v>
      </c>
      <c r="H394" t="s">
        <v>21</v>
      </c>
      <c r="I394" t="s">
        <v>21</v>
      </c>
      <c r="J394" t="s">
        <v>23</v>
      </c>
      <c r="K394">
        <v>12</v>
      </c>
      <c r="L394" t="s">
        <v>387</v>
      </c>
      <c r="M394">
        <v>120</v>
      </c>
      <c r="N394">
        <v>1</v>
      </c>
      <c r="O394">
        <v>-1</v>
      </c>
      <c r="P394">
        <v>0</v>
      </c>
      <c r="Q394" t="s">
        <v>30</v>
      </c>
      <c r="R394" t="s">
        <v>21</v>
      </c>
      <c r="S394" t="str" cm="1">
        <f t="array" ref="S394">_xlfn.IFS(bank__2[[#This Row],[Age]]&lt;30, "Young Adults",bank__2[[#This Row],[Age]]&lt;45, "Middle-Aged Adults",bank__2[[#This Row],[Age]]&lt;60, "Older AdultsOlder Adults", bank__2[[#This Row],[Age]]&gt;=60,"Seniors")</f>
        <v>Seniors</v>
      </c>
      <c r="T394" t="str">
        <f t="shared" si="6"/>
        <v>No</v>
      </c>
      <c r="U394" cm="1">
        <f t="array" ref="U394">_xlfn.SWITCH(L394, "jan",1, "feb",2, "mar",3, "apr",4, "may",5, "jun",6, "jul",7, "aug",8, "sep",9, "oct",10, "nov",11, "dec",12, "")</f>
        <v>3</v>
      </c>
      <c r="V394" s="2">
        <f>bank__2[[#This Row],[CallDuration (Seconds)]]/60</f>
        <v>2</v>
      </c>
      <c r="W394" t="str">
        <f>IF(AND(bank__2[[#This Row],[HasHousingLoan]]="yes",bank__2[[#This Row],[HasPersonalLoan]]="yes"),"Both Loans",
IF(bank__2[[#This Row],[HasHousingLoan]]="yes","Only Housing Loan",
IF(bank__2[[#This Row],[HasPersonalLoan]]="yes","Only Personal Loan","No Loan")))</f>
        <v>No Loan</v>
      </c>
    </row>
    <row r="395" spans="1:23">
      <c r="A395">
        <v>394</v>
      </c>
      <c r="B395">
        <v>35</v>
      </c>
      <c r="C395" t="s">
        <v>72</v>
      </c>
      <c r="D395" t="s">
        <v>19</v>
      </c>
      <c r="E395" t="s">
        <v>33</v>
      </c>
      <c r="F395" t="s">
        <v>21</v>
      </c>
      <c r="G395">
        <v>0</v>
      </c>
      <c r="H395" t="s">
        <v>21</v>
      </c>
      <c r="I395" t="s">
        <v>21</v>
      </c>
      <c r="J395" t="s">
        <v>23</v>
      </c>
      <c r="K395">
        <v>27</v>
      </c>
      <c r="L395" t="s">
        <v>92</v>
      </c>
      <c r="M395">
        <v>106</v>
      </c>
      <c r="N395">
        <v>4</v>
      </c>
      <c r="O395">
        <v>-1</v>
      </c>
      <c r="P395">
        <v>0</v>
      </c>
      <c r="Q395" t="s">
        <v>30</v>
      </c>
      <c r="R395" t="s">
        <v>21</v>
      </c>
      <c r="S395" t="str" cm="1">
        <f t="array" ref="S395">_xlfn.IFS(bank__2[[#This Row],[Age]]&lt;30, "Young Adults",bank__2[[#This Row],[Age]]&lt;45, "Middle-Aged Adults",bank__2[[#This Row],[Age]]&lt;60, "Older AdultsOlder Adults", bank__2[[#This Row],[Age]]&gt;=60,"Seniors")</f>
        <v>Middle-Aged Adults</v>
      </c>
      <c r="T395" t="str">
        <f t="shared" si="6"/>
        <v>No</v>
      </c>
      <c r="U395" cm="1">
        <f t="array" ref="U395">_xlfn.SWITCH(L395, "jan",1, "feb",2, "mar",3, "apr",4, "may",5, "jun",6, "jul",7, "aug",8, "sep",9, "oct",10, "nov",11, "dec",12, "")</f>
        <v>8</v>
      </c>
      <c r="V395" s="2">
        <f>bank__2[[#This Row],[CallDuration (Seconds)]]/60</f>
        <v>1.7666666666666666</v>
      </c>
      <c r="W395" t="str">
        <f>IF(AND(bank__2[[#This Row],[HasHousingLoan]]="yes",bank__2[[#This Row],[HasPersonalLoan]]="yes"),"Both Loans",
IF(bank__2[[#This Row],[HasHousingLoan]]="yes","Only Housing Loan",
IF(bank__2[[#This Row],[HasPersonalLoan]]="yes","Only Personal Loan","No Loan")))</f>
        <v>No Loan</v>
      </c>
    </row>
    <row r="396" spans="1:23">
      <c r="A396">
        <v>395</v>
      </c>
      <c r="B396">
        <v>33</v>
      </c>
      <c r="C396" t="s">
        <v>56</v>
      </c>
      <c r="D396" t="s">
        <v>19</v>
      </c>
      <c r="E396" t="s">
        <v>33</v>
      </c>
      <c r="F396" t="s">
        <v>21</v>
      </c>
      <c r="G396">
        <v>43</v>
      </c>
      <c r="H396" t="s">
        <v>35</v>
      </c>
      <c r="I396" t="s">
        <v>21</v>
      </c>
      <c r="J396" t="s">
        <v>23</v>
      </c>
      <c r="K396">
        <v>14</v>
      </c>
      <c r="L396" t="s">
        <v>37</v>
      </c>
      <c r="M396">
        <v>332</v>
      </c>
      <c r="N396">
        <v>2</v>
      </c>
      <c r="O396">
        <v>358</v>
      </c>
      <c r="P396">
        <v>2</v>
      </c>
      <c r="Q396" t="s">
        <v>41</v>
      </c>
      <c r="R396" t="s">
        <v>21</v>
      </c>
      <c r="S396" t="str" cm="1">
        <f t="array" ref="S396">_xlfn.IFS(bank__2[[#This Row],[Age]]&lt;30, "Young Adults",bank__2[[#This Row],[Age]]&lt;45, "Middle-Aged Adults",bank__2[[#This Row],[Age]]&lt;60, "Older AdultsOlder Adults", bank__2[[#This Row],[Age]]&gt;=60,"Seniors")</f>
        <v>Middle-Aged Adults</v>
      </c>
      <c r="T396" t="str">
        <f t="shared" si="6"/>
        <v>Yes</v>
      </c>
      <c r="U396" cm="1">
        <f t="array" ref="U396">_xlfn.SWITCH(L396, "jan",1, "feb",2, "mar",3, "apr",4, "may",5, "jun",6, "jul",7, "aug",8, "sep",9, "oct",10, "nov",11, "dec",12, "")</f>
        <v>5</v>
      </c>
      <c r="V396" s="2">
        <f>bank__2[[#This Row],[CallDuration (Seconds)]]/60</f>
        <v>5.5333333333333332</v>
      </c>
      <c r="W396" t="str">
        <f>IF(AND(bank__2[[#This Row],[HasHousingLoan]]="yes",bank__2[[#This Row],[HasPersonalLoan]]="yes"),"Both Loans",
IF(bank__2[[#This Row],[HasHousingLoan]]="yes","Only Housing Loan",
IF(bank__2[[#This Row],[HasPersonalLoan]]="yes","Only Personal Loan","No Loan")))</f>
        <v>Only Housing Loan</v>
      </c>
    </row>
    <row r="397" spans="1:23">
      <c r="A397">
        <v>396</v>
      </c>
      <c r="B397">
        <v>41</v>
      </c>
      <c r="C397" t="s">
        <v>72</v>
      </c>
      <c r="D397" t="s">
        <v>19</v>
      </c>
      <c r="E397" t="s">
        <v>33</v>
      </c>
      <c r="F397" t="s">
        <v>21</v>
      </c>
      <c r="G397">
        <v>288</v>
      </c>
      <c r="H397" t="s">
        <v>35</v>
      </c>
      <c r="I397" t="s">
        <v>21</v>
      </c>
      <c r="J397" t="s">
        <v>30</v>
      </c>
      <c r="K397">
        <v>15</v>
      </c>
      <c r="L397" t="s">
        <v>37</v>
      </c>
      <c r="M397">
        <v>221</v>
      </c>
      <c r="N397">
        <v>4</v>
      </c>
      <c r="O397">
        <v>-1</v>
      </c>
      <c r="P397">
        <v>0</v>
      </c>
      <c r="Q397" t="s">
        <v>30</v>
      </c>
      <c r="R397" t="s">
        <v>21</v>
      </c>
      <c r="S397" t="str" cm="1">
        <f t="array" ref="S397">_xlfn.IFS(bank__2[[#This Row],[Age]]&lt;30, "Young Adults",bank__2[[#This Row],[Age]]&lt;45, "Middle-Aged Adults",bank__2[[#This Row],[Age]]&lt;60, "Older AdultsOlder Adults", bank__2[[#This Row],[Age]]&gt;=60,"Seniors")</f>
        <v>Middle-Aged Adults</v>
      </c>
      <c r="T397" t="str">
        <f t="shared" si="6"/>
        <v>No</v>
      </c>
      <c r="U397" cm="1">
        <f t="array" ref="U397">_xlfn.SWITCH(L397, "jan",1, "feb",2, "mar",3, "apr",4, "may",5, "jun",6, "jul",7, "aug",8, "sep",9, "oct",10, "nov",11, "dec",12, "")</f>
        <v>5</v>
      </c>
      <c r="V397" s="2">
        <f>bank__2[[#This Row],[CallDuration (Seconds)]]/60</f>
        <v>3.6833333333333331</v>
      </c>
      <c r="W397" t="str">
        <f>IF(AND(bank__2[[#This Row],[HasHousingLoan]]="yes",bank__2[[#This Row],[HasPersonalLoan]]="yes"),"Both Loans",
IF(bank__2[[#This Row],[HasHousingLoan]]="yes","Only Housing Loan",
IF(bank__2[[#This Row],[HasPersonalLoan]]="yes","Only Personal Loan","No Loan")))</f>
        <v>Only Housing Loan</v>
      </c>
    </row>
    <row r="398" spans="1:23">
      <c r="A398">
        <v>397</v>
      </c>
      <c r="B398">
        <v>34</v>
      </c>
      <c r="C398" t="s">
        <v>87</v>
      </c>
      <c r="D398" t="s">
        <v>19</v>
      </c>
      <c r="E398" t="s">
        <v>33</v>
      </c>
      <c r="F398" t="s">
        <v>21</v>
      </c>
      <c r="G398">
        <v>613</v>
      </c>
      <c r="H398" t="s">
        <v>35</v>
      </c>
      <c r="I398" t="s">
        <v>21</v>
      </c>
      <c r="J398" t="s">
        <v>23</v>
      </c>
      <c r="K398">
        <v>4</v>
      </c>
      <c r="L398" t="s">
        <v>53</v>
      </c>
      <c r="M398">
        <v>80</v>
      </c>
      <c r="N398">
        <v>1</v>
      </c>
      <c r="O398">
        <v>-1</v>
      </c>
      <c r="P398">
        <v>0</v>
      </c>
      <c r="Q398" t="s">
        <v>30</v>
      </c>
      <c r="R398" t="s">
        <v>21</v>
      </c>
      <c r="S398" t="str" cm="1">
        <f t="array" ref="S398">_xlfn.IFS(bank__2[[#This Row],[Age]]&lt;30, "Young Adults",bank__2[[#This Row],[Age]]&lt;45, "Middle-Aged Adults",bank__2[[#This Row],[Age]]&lt;60, "Older AdultsOlder Adults", bank__2[[#This Row],[Age]]&gt;=60,"Seniors")</f>
        <v>Middle-Aged Adults</v>
      </c>
      <c r="T398" t="str">
        <f t="shared" si="6"/>
        <v>No</v>
      </c>
      <c r="U398" cm="1">
        <f t="array" ref="U398">_xlfn.SWITCH(L398, "jan",1, "feb",2, "mar",3, "apr",4, "may",5, "jun",6, "jul",7, "aug",8, "sep",9, "oct",10, "nov",11, "dec",12, "")</f>
        <v>6</v>
      </c>
      <c r="V398" s="2">
        <f>bank__2[[#This Row],[CallDuration (Seconds)]]/60</f>
        <v>1.3333333333333333</v>
      </c>
      <c r="W398" t="str">
        <f>IF(AND(bank__2[[#This Row],[HasHousingLoan]]="yes",bank__2[[#This Row],[HasPersonalLoan]]="yes"),"Both Loans",
IF(bank__2[[#This Row],[HasHousingLoan]]="yes","Only Housing Loan",
IF(bank__2[[#This Row],[HasPersonalLoan]]="yes","Only Personal Loan","No Loan")))</f>
        <v>Only Housing Loan</v>
      </c>
    </row>
    <row r="399" spans="1:23">
      <c r="A399">
        <v>398</v>
      </c>
      <c r="B399">
        <v>37</v>
      </c>
      <c r="C399" t="s">
        <v>72</v>
      </c>
      <c r="D399" t="s">
        <v>44</v>
      </c>
      <c r="E399" t="s">
        <v>45</v>
      </c>
      <c r="F399" t="s">
        <v>21</v>
      </c>
      <c r="G399">
        <v>6101</v>
      </c>
      <c r="H399" t="s">
        <v>21</v>
      </c>
      <c r="I399" t="s">
        <v>21</v>
      </c>
      <c r="J399" t="s">
        <v>23</v>
      </c>
      <c r="K399">
        <v>4</v>
      </c>
      <c r="L399" t="s">
        <v>37</v>
      </c>
      <c r="M399">
        <v>60</v>
      </c>
      <c r="N399">
        <v>5</v>
      </c>
      <c r="O399">
        <v>87</v>
      </c>
      <c r="P399">
        <v>1</v>
      </c>
      <c r="Q399" t="s">
        <v>196</v>
      </c>
      <c r="R399" t="s">
        <v>21</v>
      </c>
      <c r="S399" t="str" cm="1">
        <f t="array" ref="S399">_xlfn.IFS(bank__2[[#This Row],[Age]]&lt;30, "Young Adults",bank__2[[#This Row],[Age]]&lt;45, "Middle-Aged Adults",bank__2[[#This Row],[Age]]&lt;60, "Older AdultsOlder Adults", bank__2[[#This Row],[Age]]&gt;=60,"Seniors")</f>
        <v>Middle-Aged Adults</v>
      </c>
      <c r="T399" t="str">
        <f t="shared" si="6"/>
        <v>Yes</v>
      </c>
      <c r="U399" cm="1">
        <f t="array" ref="U399">_xlfn.SWITCH(L399, "jan",1, "feb",2, "mar",3, "apr",4, "may",5, "jun",6, "jul",7, "aug",8, "sep",9, "oct",10, "nov",11, "dec",12, "")</f>
        <v>5</v>
      </c>
      <c r="V399" s="2">
        <f>bank__2[[#This Row],[CallDuration (Seconds)]]/60</f>
        <v>1</v>
      </c>
      <c r="W399" t="str">
        <f>IF(AND(bank__2[[#This Row],[HasHousingLoan]]="yes",bank__2[[#This Row],[HasPersonalLoan]]="yes"),"Both Loans",
IF(bank__2[[#This Row],[HasHousingLoan]]="yes","Only Housing Loan",
IF(bank__2[[#This Row],[HasPersonalLoan]]="yes","Only Personal Loan","No Loan")))</f>
        <v>No Loan</v>
      </c>
    </row>
    <row r="400" spans="1:23">
      <c r="A400">
        <v>399</v>
      </c>
      <c r="B400">
        <v>38</v>
      </c>
      <c r="C400" t="s">
        <v>56</v>
      </c>
      <c r="D400" t="s">
        <v>19</v>
      </c>
      <c r="E400" t="s">
        <v>20</v>
      </c>
      <c r="F400" t="s">
        <v>21</v>
      </c>
      <c r="G400">
        <v>168</v>
      </c>
      <c r="H400" t="s">
        <v>35</v>
      </c>
      <c r="I400" t="s">
        <v>35</v>
      </c>
      <c r="J400" t="s">
        <v>146</v>
      </c>
      <c r="K400">
        <v>13</v>
      </c>
      <c r="L400" t="s">
        <v>37</v>
      </c>
      <c r="M400">
        <v>212</v>
      </c>
      <c r="N400">
        <v>3</v>
      </c>
      <c r="O400">
        <v>-1</v>
      </c>
      <c r="P400">
        <v>0</v>
      </c>
      <c r="Q400" t="s">
        <v>30</v>
      </c>
      <c r="R400" t="s">
        <v>21</v>
      </c>
      <c r="S400" t="str" cm="1">
        <f t="array" ref="S400">_xlfn.IFS(bank__2[[#This Row],[Age]]&lt;30, "Young Adults",bank__2[[#This Row],[Age]]&lt;45, "Middle-Aged Adults",bank__2[[#This Row],[Age]]&lt;60, "Older AdultsOlder Adults", bank__2[[#This Row],[Age]]&gt;=60,"Seniors")</f>
        <v>Middle-Aged Adults</v>
      </c>
      <c r="T400" t="str">
        <f t="shared" si="6"/>
        <v>No</v>
      </c>
      <c r="U400" cm="1">
        <f t="array" ref="U400">_xlfn.SWITCH(L400, "jan",1, "feb",2, "mar",3, "apr",4, "may",5, "jun",6, "jul",7, "aug",8, "sep",9, "oct",10, "nov",11, "dec",12, "")</f>
        <v>5</v>
      </c>
      <c r="V400" s="2">
        <f>bank__2[[#This Row],[CallDuration (Seconds)]]/60</f>
        <v>3.5333333333333332</v>
      </c>
      <c r="W400" t="str">
        <f>IF(AND(bank__2[[#This Row],[HasHousingLoan]]="yes",bank__2[[#This Row],[HasPersonalLoan]]="yes"),"Both Loans",
IF(bank__2[[#This Row],[HasHousingLoan]]="yes","Only Housing Loan",
IF(bank__2[[#This Row],[HasPersonalLoan]]="yes","Only Personal Loan","No Loan")))</f>
        <v>Both Loans</v>
      </c>
    </row>
    <row r="401" spans="1:23">
      <c r="A401">
        <v>400</v>
      </c>
      <c r="B401">
        <v>39</v>
      </c>
      <c r="C401" t="s">
        <v>56</v>
      </c>
      <c r="D401" t="s">
        <v>19</v>
      </c>
      <c r="E401" t="s">
        <v>20</v>
      </c>
      <c r="F401" t="s">
        <v>21</v>
      </c>
      <c r="G401">
        <v>7685</v>
      </c>
      <c r="H401" t="s">
        <v>35</v>
      </c>
      <c r="I401" t="s">
        <v>21</v>
      </c>
      <c r="J401" t="s">
        <v>23</v>
      </c>
      <c r="K401">
        <v>14</v>
      </c>
      <c r="L401" t="s">
        <v>48</v>
      </c>
      <c r="M401">
        <v>493</v>
      </c>
      <c r="N401">
        <v>3</v>
      </c>
      <c r="O401">
        <v>-1</v>
      </c>
      <c r="P401">
        <v>0</v>
      </c>
      <c r="Q401" t="s">
        <v>30</v>
      </c>
      <c r="R401" t="s">
        <v>21</v>
      </c>
      <c r="S401" t="str" cm="1">
        <f t="array" ref="S401">_xlfn.IFS(bank__2[[#This Row],[Age]]&lt;30, "Young Adults",bank__2[[#This Row],[Age]]&lt;45, "Middle-Aged Adults",bank__2[[#This Row],[Age]]&lt;60, "Older AdultsOlder Adults", bank__2[[#This Row],[Age]]&gt;=60,"Seniors")</f>
        <v>Middle-Aged Adults</v>
      </c>
      <c r="T401" t="str">
        <f t="shared" si="6"/>
        <v>No</v>
      </c>
      <c r="U401" cm="1">
        <f t="array" ref="U401">_xlfn.SWITCH(L401, "jan",1, "feb",2, "mar",3, "apr",4, "may",5, "jun",6, "jul",7, "aug",8, "sep",9, "oct",10, "nov",11, "dec",12, "")</f>
        <v>4</v>
      </c>
      <c r="V401" s="2">
        <f>bank__2[[#This Row],[CallDuration (Seconds)]]/60</f>
        <v>8.2166666666666668</v>
      </c>
      <c r="W401" t="str">
        <f>IF(AND(bank__2[[#This Row],[HasHousingLoan]]="yes",bank__2[[#This Row],[HasPersonalLoan]]="yes"),"Both Loans",
IF(bank__2[[#This Row],[HasHousingLoan]]="yes","Only Housing Loan",
IF(bank__2[[#This Row],[HasPersonalLoan]]="yes","Only Personal Loan","No Loan")))</f>
        <v>Only Housing Loan</v>
      </c>
    </row>
    <row r="402" spans="1:23">
      <c r="A402">
        <v>401</v>
      </c>
      <c r="B402">
        <v>35</v>
      </c>
      <c r="C402" t="s">
        <v>72</v>
      </c>
      <c r="D402" t="s">
        <v>122</v>
      </c>
      <c r="E402" t="s">
        <v>45</v>
      </c>
      <c r="F402" t="s">
        <v>21</v>
      </c>
      <c r="G402">
        <v>4515</v>
      </c>
      <c r="H402" t="s">
        <v>35</v>
      </c>
      <c r="I402" t="s">
        <v>21</v>
      </c>
      <c r="J402" t="s">
        <v>23</v>
      </c>
      <c r="K402">
        <v>19</v>
      </c>
      <c r="L402" t="s">
        <v>124</v>
      </c>
      <c r="M402">
        <v>98</v>
      </c>
      <c r="N402">
        <v>2</v>
      </c>
      <c r="O402">
        <v>-1</v>
      </c>
      <c r="P402">
        <v>0</v>
      </c>
      <c r="Q402" t="s">
        <v>30</v>
      </c>
      <c r="R402" t="s">
        <v>21</v>
      </c>
      <c r="S402" t="str" cm="1">
        <f t="array" ref="S402">_xlfn.IFS(bank__2[[#This Row],[Age]]&lt;30, "Young Adults",bank__2[[#This Row],[Age]]&lt;45, "Middle-Aged Adults",bank__2[[#This Row],[Age]]&lt;60, "Older AdultsOlder Adults", bank__2[[#This Row],[Age]]&gt;=60,"Seniors")</f>
        <v>Middle-Aged Adults</v>
      </c>
      <c r="T402" t="str">
        <f t="shared" si="6"/>
        <v>No</v>
      </c>
      <c r="U402" cm="1">
        <f t="array" ref="U402">_xlfn.SWITCH(L402, "jan",1, "feb",2, "mar",3, "apr",4, "may",5, "jun",6, "jul",7, "aug",8, "sep",9, "oct",10, "nov",11, "dec",12, "")</f>
        <v>11</v>
      </c>
      <c r="V402" s="2">
        <f>bank__2[[#This Row],[CallDuration (Seconds)]]/60</f>
        <v>1.6333333333333333</v>
      </c>
      <c r="W402" t="str">
        <f>IF(AND(bank__2[[#This Row],[HasHousingLoan]]="yes",bank__2[[#This Row],[HasPersonalLoan]]="yes"),"Both Loans",
IF(bank__2[[#This Row],[HasHousingLoan]]="yes","Only Housing Loan",
IF(bank__2[[#This Row],[HasPersonalLoan]]="yes","Only Personal Loan","No Loan")))</f>
        <v>Only Housing Loan</v>
      </c>
    </row>
    <row r="403" spans="1:23">
      <c r="A403">
        <v>402</v>
      </c>
      <c r="B403">
        <v>28</v>
      </c>
      <c r="C403" t="s">
        <v>56</v>
      </c>
      <c r="D403" t="s">
        <v>44</v>
      </c>
      <c r="E403" t="s">
        <v>33</v>
      </c>
      <c r="F403" t="s">
        <v>21</v>
      </c>
      <c r="G403">
        <v>517</v>
      </c>
      <c r="H403" t="s">
        <v>21</v>
      </c>
      <c r="I403" t="s">
        <v>35</v>
      </c>
      <c r="J403" t="s">
        <v>23</v>
      </c>
      <c r="K403">
        <v>8</v>
      </c>
      <c r="L403" t="s">
        <v>119</v>
      </c>
      <c r="M403">
        <v>681</v>
      </c>
      <c r="N403">
        <v>1</v>
      </c>
      <c r="O403">
        <v>-1</v>
      </c>
      <c r="P403">
        <v>0</v>
      </c>
      <c r="Q403" t="s">
        <v>30</v>
      </c>
      <c r="R403" t="s">
        <v>35</v>
      </c>
      <c r="S403" t="str" cm="1">
        <f t="array" ref="S403">_xlfn.IFS(bank__2[[#This Row],[Age]]&lt;30, "Young Adults",bank__2[[#This Row],[Age]]&lt;45, "Middle-Aged Adults",bank__2[[#This Row],[Age]]&lt;60, "Older AdultsOlder Adults", bank__2[[#This Row],[Age]]&gt;=60,"Seniors")</f>
        <v>Young Adults</v>
      </c>
      <c r="T403" t="str">
        <f t="shared" si="6"/>
        <v>No</v>
      </c>
      <c r="U403" cm="1">
        <f t="array" ref="U403">_xlfn.SWITCH(L403, "jan",1, "feb",2, "mar",3, "apr",4, "may",5, "jun",6, "jul",7, "aug",8, "sep",9, "oct",10, "nov",11, "dec",12, "")</f>
        <v>7</v>
      </c>
      <c r="V403" s="2">
        <f>bank__2[[#This Row],[CallDuration (Seconds)]]/60</f>
        <v>11.35</v>
      </c>
      <c r="W403" t="str">
        <f>IF(AND(bank__2[[#This Row],[HasHousingLoan]]="yes",bank__2[[#This Row],[HasPersonalLoan]]="yes"),"Both Loans",
IF(bank__2[[#This Row],[HasHousingLoan]]="yes","Only Housing Loan",
IF(bank__2[[#This Row],[HasPersonalLoan]]="yes","Only Personal Loan","No Loan")))</f>
        <v>Only Personal Loan</v>
      </c>
    </row>
    <row r="404" spans="1:23">
      <c r="A404">
        <v>403</v>
      </c>
      <c r="B404">
        <v>27</v>
      </c>
      <c r="C404" t="s">
        <v>56</v>
      </c>
      <c r="D404" t="s">
        <v>44</v>
      </c>
      <c r="E404" t="s">
        <v>33</v>
      </c>
      <c r="F404" t="s">
        <v>21</v>
      </c>
      <c r="G404">
        <v>148</v>
      </c>
      <c r="H404" t="s">
        <v>21</v>
      </c>
      <c r="I404" t="s">
        <v>21</v>
      </c>
      <c r="J404" t="s">
        <v>23</v>
      </c>
      <c r="K404">
        <v>22</v>
      </c>
      <c r="L404" t="s">
        <v>119</v>
      </c>
      <c r="M404">
        <v>203</v>
      </c>
      <c r="N404">
        <v>1</v>
      </c>
      <c r="O404">
        <v>-1</v>
      </c>
      <c r="P404">
        <v>0</v>
      </c>
      <c r="Q404" t="s">
        <v>30</v>
      </c>
      <c r="R404" t="s">
        <v>21</v>
      </c>
      <c r="S404" t="str" cm="1">
        <f t="array" ref="S404">_xlfn.IFS(bank__2[[#This Row],[Age]]&lt;30, "Young Adults",bank__2[[#This Row],[Age]]&lt;45, "Middle-Aged Adults",bank__2[[#This Row],[Age]]&lt;60, "Older AdultsOlder Adults", bank__2[[#This Row],[Age]]&gt;=60,"Seniors")</f>
        <v>Young Adults</v>
      </c>
      <c r="T404" t="str">
        <f t="shared" si="6"/>
        <v>No</v>
      </c>
      <c r="U404" cm="1">
        <f t="array" ref="U404">_xlfn.SWITCH(L404, "jan",1, "feb",2, "mar",3, "apr",4, "may",5, "jun",6, "jul",7, "aug",8, "sep",9, "oct",10, "nov",11, "dec",12, "")</f>
        <v>7</v>
      </c>
      <c r="V404" s="2">
        <f>bank__2[[#This Row],[CallDuration (Seconds)]]/60</f>
        <v>3.3833333333333333</v>
      </c>
      <c r="W404" t="str">
        <f>IF(AND(bank__2[[#This Row],[HasHousingLoan]]="yes",bank__2[[#This Row],[HasPersonalLoan]]="yes"),"Both Loans",
IF(bank__2[[#This Row],[HasHousingLoan]]="yes","Only Housing Loan",
IF(bank__2[[#This Row],[HasPersonalLoan]]="yes","Only Personal Loan","No Loan")))</f>
        <v>No Loan</v>
      </c>
    </row>
    <row r="405" spans="1:23">
      <c r="A405">
        <v>404</v>
      </c>
      <c r="B405">
        <v>48</v>
      </c>
      <c r="C405" t="s">
        <v>144</v>
      </c>
      <c r="D405" t="s">
        <v>19</v>
      </c>
      <c r="E405" t="s">
        <v>20</v>
      </c>
      <c r="F405" t="s">
        <v>35</v>
      </c>
      <c r="G405">
        <v>-285</v>
      </c>
      <c r="H405" t="s">
        <v>21</v>
      </c>
      <c r="I405" t="s">
        <v>35</v>
      </c>
      <c r="J405" t="s">
        <v>23</v>
      </c>
      <c r="K405">
        <v>19</v>
      </c>
      <c r="L405" t="s">
        <v>124</v>
      </c>
      <c r="M405">
        <v>157</v>
      </c>
      <c r="N405">
        <v>1</v>
      </c>
      <c r="O405">
        <v>-1</v>
      </c>
      <c r="P405">
        <v>0</v>
      </c>
      <c r="Q405" t="s">
        <v>30</v>
      </c>
      <c r="R405" t="s">
        <v>21</v>
      </c>
      <c r="S405" t="str" cm="1">
        <f t="array" ref="S405">_xlfn.IFS(bank__2[[#This Row],[Age]]&lt;30, "Young Adults",bank__2[[#This Row],[Age]]&lt;45, "Middle-Aged Adults",bank__2[[#This Row],[Age]]&lt;60, "Older AdultsOlder Adults", bank__2[[#This Row],[Age]]&gt;=60,"Seniors")</f>
        <v>Older AdultsOlder Adults</v>
      </c>
      <c r="T405" t="str">
        <f t="shared" si="6"/>
        <v>No</v>
      </c>
      <c r="U405" cm="1">
        <f t="array" ref="U405">_xlfn.SWITCH(L405, "jan",1, "feb",2, "mar",3, "apr",4, "may",5, "jun",6, "jul",7, "aug",8, "sep",9, "oct",10, "nov",11, "dec",12, "")</f>
        <v>11</v>
      </c>
      <c r="V405" s="2">
        <f>bank__2[[#This Row],[CallDuration (Seconds)]]/60</f>
        <v>2.6166666666666667</v>
      </c>
      <c r="W405" t="str">
        <f>IF(AND(bank__2[[#This Row],[HasHousingLoan]]="yes",bank__2[[#This Row],[HasPersonalLoan]]="yes"),"Both Loans",
IF(bank__2[[#This Row],[HasHousingLoan]]="yes","Only Housing Loan",
IF(bank__2[[#This Row],[HasPersonalLoan]]="yes","Only Personal Loan","No Loan")))</f>
        <v>Only Personal Loan</v>
      </c>
    </row>
    <row r="406" spans="1:23">
      <c r="A406">
        <v>405</v>
      </c>
      <c r="B406">
        <v>50</v>
      </c>
      <c r="C406" t="s">
        <v>56</v>
      </c>
      <c r="D406" t="s">
        <v>19</v>
      </c>
      <c r="E406" t="s">
        <v>33</v>
      </c>
      <c r="F406" t="s">
        <v>21</v>
      </c>
      <c r="G406">
        <v>887</v>
      </c>
      <c r="H406" t="s">
        <v>21</v>
      </c>
      <c r="I406" t="s">
        <v>21</v>
      </c>
      <c r="J406" t="s">
        <v>30</v>
      </c>
      <c r="K406">
        <v>16</v>
      </c>
      <c r="L406" t="s">
        <v>53</v>
      </c>
      <c r="M406">
        <v>287</v>
      </c>
      <c r="N406">
        <v>1</v>
      </c>
      <c r="O406">
        <v>-1</v>
      </c>
      <c r="P406">
        <v>0</v>
      </c>
      <c r="Q406" t="s">
        <v>30</v>
      </c>
      <c r="R406" t="s">
        <v>21</v>
      </c>
      <c r="S406" t="str" cm="1">
        <f t="array" ref="S406">_xlfn.IFS(bank__2[[#This Row],[Age]]&lt;30, "Young Adults",bank__2[[#This Row],[Age]]&lt;45, "Middle-Aged Adults",bank__2[[#This Row],[Age]]&lt;60, "Older AdultsOlder Adults", bank__2[[#This Row],[Age]]&gt;=60,"Seniors")</f>
        <v>Older AdultsOlder Adults</v>
      </c>
      <c r="T406" t="str">
        <f t="shared" si="6"/>
        <v>No</v>
      </c>
      <c r="U406" cm="1">
        <f t="array" ref="U406">_xlfn.SWITCH(L406, "jan",1, "feb",2, "mar",3, "apr",4, "may",5, "jun",6, "jul",7, "aug",8, "sep",9, "oct",10, "nov",11, "dec",12, "")</f>
        <v>6</v>
      </c>
      <c r="V406" s="2">
        <f>bank__2[[#This Row],[CallDuration (Seconds)]]/60</f>
        <v>4.7833333333333332</v>
      </c>
      <c r="W406" t="str">
        <f>IF(AND(bank__2[[#This Row],[HasHousingLoan]]="yes",bank__2[[#This Row],[HasPersonalLoan]]="yes"),"Both Loans",
IF(bank__2[[#This Row],[HasHousingLoan]]="yes","Only Housing Loan",
IF(bank__2[[#This Row],[HasPersonalLoan]]="yes","Only Personal Loan","No Loan")))</f>
        <v>No Loan</v>
      </c>
    </row>
    <row r="407" spans="1:23">
      <c r="A407">
        <v>406</v>
      </c>
      <c r="B407">
        <v>45</v>
      </c>
      <c r="C407" t="s">
        <v>66</v>
      </c>
      <c r="D407" t="s">
        <v>19</v>
      </c>
      <c r="E407" t="s">
        <v>33</v>
      </c>
      <c r="F407" t="s">
        <v>21</v>
      </c>
      <c r="G407">
        <v>3098</v>
      </c>
      <c r="H407" t="s">
        <v>35</v>
      </c>
      <c r="I407" t="s">
        <v>21</v>
      </c>
      <c r="J407" t="s">
        <v>23</v>
      </c>
      <c r="K407">
        <v>7</v>
      </c>
      <c r="L407" t="s">
        <v>92</v>
      </c>
      <c r="M407">
        <v>159</v>
      </c>
      <c r="N407">
        <v>2</v>
      </c>
      <c r="O407">
        <v>-1</v>
      </c>
      <c r="P407">
        <v>0</v>
      </c>
      <c r="Q407" t="s">
        <v>30</v>
      </c>
      <c r="R407" t="s">
        <v>21</v>
      </c>
      <c r="S407" t="str" cm="1">
        <f t="array" ref="S407">_xlfn.IFS(bank__2[[#This Row],[Age]]&lt;30, "Young Adults",bank__2[[#This Row],[Age]]&lt;45, "Middle-Aged Adults",bank__2[[#This Row],[Age]]&lt;60, "Older AdultsOlder Adults", bank__2[[#This Row],[Age]]&gt;=60,"Seniors")</f>
        <v>Older AdultsOlder Adults</v>
      </c>
      <c r="T407" t="str">
        <f t="shared" si="6"/>
        <v>No</v>
      </c>
      <c r="U407" cm="1">
        <f t="array" ref="U407">_xlfn.SWITCH(L407, "jan",1, "feb",2, "mar",3, "apr",4, "may",5, "jun",6, "jul",7, "aug",8, "sep",9, "oct",10, "nov",11, "dec",12, "")</f>
        <v>8</v>
      </c>
      <c r="V407" s="2">
        <f>bank__2[[#This Row],[CallDuration (Seconds)]]/60</f>
        <v>2.65</v>
      </c>
      <c r="W407" t="str">
        <f>IF(AND(bank__2[[#This Row],[HasHousingLoan]]="yes",bank__2[[#This Row],[HasPersonalLoan]]="yes"),"Both Loans",
IF(bank__2[[#This Row],[HasHousingLoan]]="yes","Only Housing Loan",
IF(bank__2[[#This Row],[HasPersonalLoan]]="yes","Only Personal Loan","No Loan")))</f>
        <v>Only Housing Loan</v>
      </c>
    </row>
    <row r="408" spans="1:23">
      <c r="A408">
        <v>407</v>
      </c>
      <c r="B408">
        <v>41</v>
      </c>
      <c r="C408" t="s">
        <v>72</v>
      </c>
      <c r="D408" t="s">
        <v>19</v>
      </c>
      <c r="E408" t="s">
        <v>45</v>
      </c>
      <c r="F408" t="s">
        <v>21</v>
      </c>
      <c r="G408">
        <v>744</v>
      </c>
      <c r="H408" t="s">
        <v>35</v>
      </c>
      <c r="I408" t="s">
        <v>21</v>
      </c>
      <c r="J408" t="s">
        <v>30</v>
      </c>
      <c r="K408">
        <v>14</v>
      </c>
      <c r="L408" t="s">
        <v>37</v>
      </c>
      <c r="M408">
        <v>125</v>
      </c>
      <c r="N408">
        <v>1</v>
      </c>
      <c r="O408">
        <v>-1</v>
      </c>
      <c r="P408">
        <v>0</v>
      </c>
      <c r="Q408" t="s">
        <v>30</v>
      </c>
      <c r="R408" t="s">
        <v>21</v>
      </c>
      <c r="S408" t="str" cm="1">
        <f t="array" ref="S408">_xlfn.IFS(bank__2[[#This Row],[Age]]&lt;30, "Young Adults",bank__2[[#This Row],[Age]]&lt;45, "Middle-Aged Adults",bank__2[[#This Row],[Age]]&lt;60, "Older AdultsOlder Adults", bank__2[[#This Row],[Age]]&gt;=60,"Seniors")</f>
        <v>Middle-Aged Adults</v>
      </c>
      <c r="T408" t="str">
        <f t="shared" si="6"/>
        <v>No</v>
      </c>
      <c r="U408" cm="1">
        <f t="array" ref="U408">_xlfn.SWITCH(L408, "jan",1, "feb",2, "mar",3, "apr",4, "may",5, "jun",6, "jul",7, "aug",8, "sep",9, "oct",10, "nov",11, "dec",12, "")</f>
        <v>5</v>
      </c>
      <c r="V408" s="2">
        <f>bank__2[[#This Row],[CallDuration (Seconds)]]/60</f>
        <v>2.0833333333333335</v>
      </c>
      <c r="W408" t="str">
        <f>IF(AND(bank__2[[#This Row],[HasHousingLoan]]="yes",bank__2[[#This Row],[HasPersonalLoan]]="yes"),"Both Loans",
IF(bank__2[[#This Row],[HasHousingLoan]]="yes","Only Housing Loan",
IF(bank__2[[#This Row],[HasPersonalLoan]]="yes","Only Personal Loan","No Loan")))</f>
        <v>Only Housing Loan</v>
      </c>
    </row>
    <row r="409" spans="1:23">
      <c r="A409">
        <v>408</v>
      </c>
      <c r="B409">
        <v>39</v>
      </c>
      <c r="C409" t="s">
        <v>72</v>
      </c>
      <c r="D409" t="s">
        <v>19</v>
      </c>
      <c r="E409" t="s">
        <v>33</v>
      </c>
      <c r="F409" t="s">
        <v>21</v>
      </c>
      <c r="G409">
        <v>130</v>
      </c>
      <c r="H409" t="s">
        <v>21</v>
      </c>
      <c r="I409" t="s">
        <v>21</v>
      </c>
      <c r="J409" t="s">
        <v>23</v>
      </c>
      <c r="K409">
        <v>8</v>
      </c>
      <c r="L409" t="s">
        <v>119</v>
      </c>
      <c r="M409">
        <v>202</v>
      </c>
      <c r="N409">
        <v>2</v>
      </c>
      <c r="O409">
        <v>-1</v>
      </c>
      <c r="P409">
        <v>0</v>
      </c>
      <c r="Q409" t="s">
        <v>30</v>
      </c>
      <c r="R409" t="s">
        <v>21</v>
      </c>
      <c r="S409" t="str" cm="1">
        <f t="array" ref="S409">_xlfn.IFS(bank__2[[#This Row],[Age]]&lt;30, "Young Adults",bank__2[[#This Row],[Age]]&lt;45, "Middle-Aged Adults",bank__2[[#This Row],[Age]]&lt;60, "Older AdultsOlder Adults", bank__2[[#This Row],[Age]]&gt;=60,"Seniors")</f>
        <v>Middle-Aged Adults</v>
      </c>
      <c r="T409" t="str">
        <f t="shared" si="6"/>
        <v>No</v>
      </c>
      <c r="U409" cm="1">
        <f t="array" ref="U409">_xlfn.SWITCH(L409, "jan",1, "feb",2, "mar",3, "apr",4, "may",5, "jun",6, "jul",7, "aug",8, "sep",9, "oct",10, "nov",11, "dec",12, "")</f>
        <v>7</v>
      </c>
      <c r="V409" s="2">
        <f>bank__2[[#This Row],[CallDuration (Seconds)]]/60</f>
        <v>3.3666666666666667</v>
      </c>
      <c r="W409" t="str">
        <f>IF(AND(bank__2[[#This Row],[HasHousingLoan]]="yes",bank__2[[#This Row],[HasPersonalLoan]]="yes"),"Both Loans",
IF(bank__2[[#This Row],[HasHousingLoan]]="yes","Only Housing Loan",
IF(bank__2[[#This Row],[HasPersonalLoan]]="yes","Only Personal Loan","No Loan")))</f>
        <v>No Loan</v>
      </c>
    </row>
    <row r="410" spans="1:23">
      <c r="A410">
        <v>409</v>
      </c>
      <c r="B410">
        <v>44</v>
      </c>
      <c r="C410" t="s">
        <v>43</v>
      </c>
      <c r="D410" t="s">
        <v>19</v>
      </c>
      <c r="E410" t="s">
        <v>33</v>
      </c>
      <c r="F410" t="s">
        <v>21</v>
      </c>
      <c r="G410">
        <v>438</v>
      </c>
      <c r="H410" t="s">
        <v>35</v>
      </c>
      <c r="I410" t="s">
        <v>21</v>
      </c>
      <c r="J410" t="s">
        <v>146</v>
      </c>
      <c r="K410">
        <v>8</v>
      </c>
      <c r="L410" t="s">
        <v>37</v>
      </c>
      <c r="M410">
        <v>37</v>
      </c>
      <c r="N410">
        <v>3</v>
      </c>
      <c r="O410">
        <v>303</v>
      </c>
      <c r="P410">
        <v>1</v>
      </c>
      <c r="Q410" t="s">
        <v>41</v>
      </c>
      <c r="R410" t="s">
        <v>21</v>
      </c>
      <c r="S410" t="str" cm="1">
        <f t="array" ref="S410">_xlfn.IFS(bank__2[[#This Row],[Age]]&lt;30, "Young Adults",bank__2[[#This Row],[Age]]&lt;45, "Middle-Aged Adults",bank__2[[#This Row],[Age]]&lt;60, "Older AdultsOlder Adults", bank__2[[#This Row],[Age]]&gt;=60,"Seniors")</f>
        <v>Middle-Aged Adults</v>
      </c>
      <c r="T410" t="str">
        <f t="shared" si="6"/>
        <v>Yes</v>
      </c>
      <c r="U410" cm="1">
        <f t="array" ref="U410">_xlfn.SWITCH(L410, "jan",1, "feb",2, "mar",3, "apr",4, "may",5, "jun",6, "jul",7, "aug",8, "sep",9, "oct",10, "nov",11, "dec",12, "")</f>
        <v>5</v>
      </c>
      <c r="V410" s="2">
        <f>bank__2[[#This Row],[CallDuration (Seconds)]]/60</f>
        <v>0.6166666666666667</v>
      </c>
      <c r="W410" t="str">
        <f>IF(AND(bank__2[[#This Row],[HasHousingLoan]]="yes",bank__2[[#This Row],[HasPersonalLoan]]="yes"),"Both Loans",
IF(bank__2[[#This Row],[HasHousingLoan]]="yes","Only Housing Loan",
IF(bank__2[[#This Row],[HasPersonalLoan]]="yes","Only Personal Loan","No Loan")))</f>
        <v>Only Housing Loan</v>
      </c>
    </row>
    <row r="411" spans="1:23">
      <c r="A411">
        <v>410</v>
      </c>
      <c r="B411">
        <v>54</v>
      </c>
      <c r="C411" t="s">
        <v>87</v>
      </c>
      <c r="D411" t="s">
        <v>19</v>
      </c>
      <c r="E411" t="s">
        <v>33</v>
      </c>
      <c r="F411" t="s">
        <v>21</v>
      </c>
      <c r="G411">
        <v>0</v>
      </c>
      <c r="H411" t="s">
        <v>21</v>
      </c>
      <c r="I411" t="s">
        <v>21</v>
      </c>
      <c r="J411" t="s">
        <v>23</v>
      </c>
      <c r="K411">
        <v>28</v>
      </c>
      <c r="L411" t="s">
        <v>100</v>
      </c>
      <c r="M411">
        <v>161</v>
      </c>
      <c r="N411">
        <v>1</v>
      </c>
      <c r="O411">
        <v>98</v>
      </c>
      <c r="P411">
        <v>2</v>
      </c>
      <c r="Q411" t="s">
        <v>41</v>
      </c>
      <c r="R411" t="s">
        <v>35</v>
      </c>
      <c r="S411" t="str" cm="1">
        <f t="array" ref="S411">_xlfn.IFS(bank__2[[#This Row],[Age]]&lt;30, "Young Adults",bank__2[[#This Row],[Age]]&lt;45, "Middle-Aged Adults",bank__2[[#This Row],[Age]]&lt;60, "Older AdultsOlder Adults", bank__2[[#This Row],[Age]]&gt;=60,"Seniors")</f>
        <v>Older AdultsOlder Adults</v>
      </c>
      <c r="T411" t="str">
        <f t="shared" si="6"/>
        <v>Yes</v>
      </c>
      <c r="U411" cm="1">
        <f t="array" ref="U411">_xlfn.SWITCH(L411, "jan",1, "feb",2, "mar",3, "apr",4, "may",5, "jun",6, "jul",7, "aug",8, "sep",9, "oct",10, "nov",11, "dec",12, "")</f>
        <v>1</v>
      </c>
      <c r="V411" s="2">
        <f>bank__2[[#This Row],[CallDuration (Seconds)]]/60</f>
        <v>2.6833333333333331</v>
      </c>
      <c r="W411" t="str">
        <f>IF(AND(bank__2[[#This Row],[HasHousingLoan]]="yes",bank__2[[#This Row],[HasPersonalLoan]]="yes"),"Both Loans",
IF(bank__2[[#This Row],[HasHousingLoan]]="yes","Only Housing Loan",
IF(bank__2[[#This Row],[HasPersonalLoan]]="yes","Only Personal Loan","No Loan")))</f>
        <v>No Loan</v>
      </c>
    </row>
    <row r="412" spans="1:23">
      <c r="A412">
        <v>411</v>
      </c>
      <c r="B412">
        <v>49</v>
      </c>
      <c r="C412" t="s">
        <v>43</v>
      </c>
      <c r="D412" t="s">
        <v>19</v>
      </c>
      <c r="E412" t="s">
        <v>45</v>
      </c>
      <c r="F412" t="s">
        <v>21</v>
      </c>
      <c r="G412">
        <v>322</v>
      </c>
      <c r="H412" t="s">
        <v>21</v>
      </c>
      <c r="I412" t="s">
        <v>21</v>
      </c>
      <c r="J412" t="s">
        <v>23</v>
      </c>
      <c r="K412">
        <v>6</v>
      </c>
      <c r="L412" t="s">
        <v>92</v>
      </c>
      <c r="M412">
        <v>72</v>
      </c>
      <c r="N412">
        <v>4</v>
      </c>
      <c r="O412">
        <v>-1</v>
      </c>
      <c r="P412">
        <v>0</v>
      </c>
      <c r="Q412" t="s">
        <v>30</v>
      </c>
      <c r="R412" t="s">
        <v>21</v>
      </c>
      <c r="S412" t="str" cm="1">
        <f t="array" ref="S412">_xlfn.IFS(bank__2[[#This Row],[Age]]&lt;30, "Young Adults",bank__2[[#This Row],[Age]]&lt;45, "Middle-Aged Adults",bank__2[[#This Row],[Age]]&lt;60, "Older AdultsOlder Adults", bank__2[[#This Row],[Age]]&gt;=60,"Seniors")</f>
        <v>Older AdultsOlder Adults</v>
      </c>
      <c r="T412" t="str">
        <f t="shared" si="6"/>
        <v>No</v>
      </c>
      <c r="U412" cm="1">
        <f t="array" ref="U412">_xlfn.SWITCH(L412, "jan",1, "feb",2, "mar",3, "apr",4, "may",5, "jun",6, "jul",7, "aug",8, "sep",9, "oct",10, "nov",11, "dec",12, "")</f>
        <v>8</v>
      </c>
      <c r="V412" s="2">
        <f>bank__2[[#This Row],[CallDuration (Seconds)]]/60</f>
        <v>1.2</v>
      </c>
      <c r="W412" t="str">
        <f>IF(AND(bank__2[[#This Row],[HasHousingLoan]]="yes",bank__2[[#This Row],[HasPersonalLoan]]="yes"),"Both Loans",
IF(bank__2[[#This Row],[HasHousingLoan]]="yes","Only Housing Loan",
IF(bank__2[[#This Row],[HasPersonalLoan]]="yes","Only Personal Loan","No Loan")))</f>
        <v>No Loan</v>
      </c>
    </row>
    <row r="413" spans="1:23">
      <c r="A413">
        <v>412</v>
      </c>
      <c r="B413">
        <v>34</v>
      </c>
      <c r="C413" t="s">
        <v>56</v>
      </c>
      <c r="D413" t="s">
        <v>44</v>
      </c>
      <c r="E413" t="s">
        <v>33</v>
      </c>
      <c r="F413" t="s">
        <v>21</v>
      </c>
      <c r="G413">
        <v>186</v>
      </c>
      <c r="H413" t="s">
        <v>21</v>
      </c>
      <c r="I413" t="s">
        <v>21</v>
      </c>
      <c r="J413" t="s">
        <v>23</v>
      </c>
      <c r="K413">
        <v>2</v>
      </c>
      <c r="L413" t="s">
        <v>61</v>
      </c>
      <c r="M413">
        <v>342</v>
      </c>
      <c r="N413">
        <v>1</v>
      </c>
      <c r="O413">
        <v>-1</v>
      </c>
      <c r="P413">
        <v>0</v>
      </c>
      <c r="Q413" t="s">
        <v>30</v>
      </c>
      <c r="R413" t="s">
        <v>21</v>
      </c>
      <c r="S413" t="str" cm="1">
        <f t="array" ref="S413">_xlfn.IFS(bank__2[[#This Row],[Age]]&lt;30, "Young Adults",bank__2[[#This Row],[Age]]&lt;45, "Middle-Aged Adults",bank__2[[#This Row],[Age]]&lt;60, "Older AdultsOlder Adults", bank__2[[#This Row],[Age]]&gt;=60,"Seniors")</f>
        <v>Middle-Aged Adults</v>
      </c>
      <c r="T413" t="str">
        <f t="shared" si="6"/>
        <v>No</v>
      </c>
      <c r="U413" cm="1">
        <f t="array" ref="U413">_xlfn.SWITCH(L413, "jan",1, "feb",2, "mar",3, "apr",4, "may",5, "jun",6, "jul",7, "aug",8, "sep",9, "oct",10, "nov",11, "dec",12, "")</f>
        <v>2</v>
      </c>
      <c r="V413" s="2">
        <f>bank__2[[#This Row],[CallDuration (Seconds)]]/60</f>
        <v>5.7</v>
      </c>
      <c r="W413" t="str">
        <f>IF(AND(bank__2[[#This Row],[HasHousingLoan]]="yes",bank__2[[#This Row],[HasPersonalLoan]]="yes"),"Both Loans",
IF(bank__2[[#This Row],[HasHousingLoan]]="yes","Only Housing Loan",
IF(bank__2[[#This Row],[HasPersonalLoan]]="yes","Only Personal Loan","No Loan")))</f>
        <v>No Loan</v>
      </c>
    </row>
    <row r="414" spans="1:23">
      <c r="A414">
        <v>413</v>
      </c>
      <c r="B414">
        <v>75</v>
      </c>
      <c r="C414" t="s">
        <v>144</v>
      </c>
      <c r="D414" t="s">
        <v>122</v>
      </c>
      <c r="E414" t="s">
        <v>45</v>
      </c>
      <c r="F414" t="s">
        <v>21</v>
      </c>
      <c r="G414">
        <v>3810</v>
      </c>
      <c r="H414" t="s">
        <v>35</v>
      </c>
      <c r="I414" t="s">
        <v>21</v>
      </c>
      <c r="J414" t="s">
        <v>23</v>
      </c>
      <c r="K414">
        <v>16</v>
      </c>
      <c r="L414" t="s">
        <v>124</v>
      </c>
      <c r="M414">
        <v>262</v>
      </c>
      <c r="N414">
        <v>1</v>
      </c>
      <c r="O414">
        <v>183</v>
      </c>
      <c r="P414">
        <v>1</v>
      </c>
      <c r="Q414" t="s">
        <v>41</v>
      </c>
      <c r="R414" t="s">
        <v>35</v>
      </c>
      <c r="S414" t="str" cm="1">
        <f t="array" ref="S414">_xlfn.IFS(bank__2[[#This Row],[Age]]&lt;30, "Young Adults",bank__2[[#This Row],[Age]]&lt;45, "Middle-Aged Adults",bank__2[[#This Row],[Age]]&lt;60, "Older AdultsOlder Adults", bank__2[[#This Row],[Age]]&gt;=60,"Seniors")</f>
        <v>Seniors</v>
      </c>
      <c r="T414" t="str">
        <f t="shared" si="6"/>
        <v>Yes</v>
      </c>
      <c r="U414" cm="1">
        <f t="array" ref="U414">_xlfn.SWITCH(L414, "jan",1, "feb",2, "mar",3, "apr",4, "may",5, "jun",6, "jul",7, "aug",8, "sep",9, "oct",10, "nov",11, "dec",12, "")</f>
        <v>11</v>
      </c>
      <c r="V414" s="2">
        <f>bank__2[[#This Row],[CallDuration (Seconds)]]/60</f>
        <v>4.3666666666666663</v>
      </c>
      <c r="W414" t="str">
        <f>IF(AND(bank__2[[#This Row],[HasHousingLoan]]="yes",bank__2[[#This Row],[HasPersonalLoan]]="yes"),"Both Loans",
IF(bank__2[[#This Row],[HasHousingLoan]]="yes","Only Housing Loan",
IF(bank__2[[#This Row],[HasPersonalLoan]]="yes","Only Personal Loan","No Loan")))</f>
        <v>Only Housing Loan</v>
      </c>
    </row>
    <row r="415" spans="1:23">
      <c r="A415">
        <v>414</v>
      </c>
      <c r="B415">
        <v>42</v>
      </c>
      <c r="C415" t="s">
        <v>43</v>
      </c>
      <c r="D415" t="s">
        <v>19</v>
      </c>
      <c r="E415" t="s">
        <v>45</v>
      </c>
      <c r="F415" t="s">
        <v>21</v>
      </c>
      <c r="G415">
        <v>0</v>
      </c>
      <c r="H415" t="s">
        <v>21</v>
      </c>
      <c r="I415" t="s">
        <v>21</v>
      </c>
      <c r="J415" t="s">
        <v>23</v>
      </c>
      <c r="K415">
        <v>13</v>
      </c>
      <c r="L415" t="s">
        <v>92</v>
      </c>
      <c r="M415">
        <v>325</v>
      </c>
      <c r="N415">
        <v>2</v>
      </c>
      <c r="O415">
        <v>-1</v>
      </c>
      <c r="P415">
        <v>0</v>
      </c>
      <c r="Q415" t="s">
        <v>30</v>
      </c>
      <c r="R415" t="s">
        <v>21</v>
      </c>
      <c r="S415" t="str" cm="1">
        <f t="array" ref="S415">_xlfn.IFS(bank__2[[#This Row],[Age]]&lt;30, "Young Adults",bank__2[[#This Row],[Age]]&lt;45, "Middle-Aged Adults",bank__2[[#This Row],[Age]]&lt;60, "Older AdultsOlder Adults", bank__2[[#This Row],[Age]]&gt;=60,"Seniors")</f>
        <v>Middle-Aged Adults</v>
      </c>
      <c r="T415" t="str">
        <f t="shared" si="6"/>
        <v>No</v>
      </c>
      <c r="U415" cm="1">
        <f t="array" ref="U415">_xlfn.SWITCH(L415, "jan",1, "feb",2, "mar",3, "apr",4, "may",5, "jun",6, "jul",7, "aug",8, "sep",9, "oct",10, "nov",11, "dec",12, "")</f>
        <v>8</v>
      </c>
      <c r="V415" s="2">
        <f>bank__2[[#This Row],[CallDuration (Seconds)]]/60</f>
        <v>5.416666666666667</v>
      </c>
      <c r="W415" t="str">
        <f>IF(AND(bank__2[[#This Row],[HasHousingLoan]]="yes",bank__2[[#This Row],[HasPersonalLoan]]="yes"),"Both Loans",
IF(bank__2[[#This Row],[HasHousingLoan]]="yes","Only Housing Loan",
IF(bank__2[[#This Row],[HasPersonalLoan]]="yes","Only Personal Loan","No Loan")))</f>
        <v>No Loan</v>
      </c>
    </row>
    <row r="416" spans="1:23">
      <c r="A416">
        <v>415</v>
      </c>
      <c r="B416">
        <v>53</v>
      </c>
      <c r="C416" t="s">
        <v>56</v>
      </c>
      <c r="D416" t="s">
        <v>19</v>
      </c>
      <c r="E416" t="s">
        <v>33</v>
      </c>
      <c r="F416" t="s">
        <v>21</v>
      </c>
      <c r="G416">
        <v>4380</v>
      </c>
      <c r="H416" t="s">
        <v>21</v>
      </c>
      <c r="I416" t="s">
        <v>21</v>
      </c>
      <c r="J416" t="s">
        <v>146</v>
      </c>
      <c r="K416">
        <v>19</v>
      </c>
      <c r="L416" t="s">
        <v>92</v>
      </c>
      <c r="M416">
        <v>223</v>
      </c>
      <c r="N416">
        <v>7</v>
      </c>
      <c r="O416">
        <v>-1</v>
      </c>
      <c r="P416">
        <v>0</v>
      </c>
      <c r="Q416" t="s">
        <v>30</v>
      </c>
      <c r="R416" t="s">
        <v>21</v>
      </c>
      <c r="S416" t="str" cm="1">
        <f t="array" ref="S416">_xlfn.IFS(bank__2[[#This Row],[Age]]&lt;30, "Young Adults",bank__2[[#This Row],[Age]]&lt;45, "Middle-Aged Adults",bank__2[[#This Row],[Age]]&lt;60, "Older AdultsOlder Adults", bank__2[[#This Row],[Age]]&gt;=60,"Seniors")</f>
        <v>Older AdultsOlder Adults</v>
      </c>
      <c r="T416" t="str">
        <f t="shared" si="6"/>
        <v>No</v>
      </c>
      <c r="U416" cm="1">
        <f t="array" ref="U416">_xlfn.SWITCH(L416, "jan",1, "feb",2, "mar",3, "apr",4, "may",5, "jun",6, "jul",7, "aug",8, "sep",9, "oct",10, "nov",11, "dec",12, "")</f>
        <v>8</v>
      </c>
      <c r="V416" s="2">
        <f>bank__2[[#This Row],[CallDuration (Seconds)]]/60</f>
        <v>3.7166666666666668</v>
      </c>
      <c r="W416" t="str">
        <f>IF(AND(bank__2[[#This Row],[HasHousingLoan]]="yes",bank__2[[#This Row],[HasPersonalLoan]]="yes"),"Both Loans",
IF(bank__2[[#This Row],[HasHousingLoan]]="yes","Only Housing Loan",
IF(bank__2[[#This Row],[HasPersonalLoan]]="yes","Only Personal Loan","No Loan")))</f>
        <v>No Loan</v>
      </c>
    </row>
    <row r="417" spans="1:23">
      <c r="A417">
        <v>416</v>
      </c>
      <c r="B417">
        <v>49</v>
      </c>
      <c r="C417" t="s">
        <v>43</v>
      </c>
      <c r="D417" t="s">
        <v>122</v>
      </c>
      <c r="E417" t="s">
        <v>45</v>
      </c>
      <c r="F417" t="s">
        <v>21</v>
      </c>
      <c r="G417">
        <v>755</v>
      </c>
      <c r="H417" t="s">
        <v>21</v>
      </c>
      <c r="I417" t="s">
        <v>21</v>
      </c>
      <c r="J417" t="s">
        <v>23</v>
      </c>
      <c r="K417">
        <v>31</v>
      </c>
      <c r="L417" t="s">
        <v>119</v>
      </c>
      <c r="M417">
        <v>1212</v>
      </c>
      <c r="N417">
        <v>4</v>
      </c>
      <c r="O417">
        <v>-1</v>
      </c>
      <c r="P417">
        <v>0</v>
      </c>
      <c r="Q417" t="s">
        <v>30</v>
      </c>
      <c r="R417" t="s">
        <v>35</v>
      </c>
      <c r="S417" t="str" cm="1">
        <f t="array" ref="S417">_xlfn.IFS(bank__2[[#This Row],[Age]]&lt;30, "Young Adults",bank__2[[#This Row],[Age]]&lt;45, "Middle-Aged Adults",bank__2[[#This Row],[Age]]&lt;60, "Older AdultsOlder Adults", bank__2[[#This Row],[Age]]&gt;=60,"Seniors")</f>
        <v>Older AdultsOlder Adults</v>
      </c>
      <c r="T417" t="str">
        <f t="shared" si="6"/>
        <v>No</v>
      </c>
      <c r="U417" cm="1">
        <f t="array" ref="U417">_xlfn.SWITCH(L417, "jan",1, "feb",2, "mar",3, "apr",4, "may",5, "jun",6, "jul",7, "aug",8, "sep",9, "oct",10, "nov",11, "dec",12, "")</f>
        <v>7</v>
      </c>
      <c r="V417" s="2">
        <f>bank__2[[#This Row],[CallDuration (Seconds)]]/60</f>
        <v>20.2</v>
      </c>
      <c r="W417" t="str">
        <f>IF(AND(bank__2[[#This Row],[HasHousingLoan]]="yes",bank__2[[#This Row],[HasPersonalLoan]]="yes"),"Both Loans",
IF(bank__2[[#This Row],[HasHousingLoan]]="yes","Only Housing Loan",
IF(bank__2[[#This Row],[HasPersonalLoan]]="yes","Only Personal Loan","No Loan")))</f>
        <v>No Loan</v>
      </c>
    </row>
    <row r="418" spans="1:23">
      <c r="A418">
        <v>417</v>
      </c>
      <c r="B418">
        <v>31</v>
      </c>
      <c r="C418" t="s">
        <v>32</v>
      </c>
      <c r="D418" t="s">
        <v>44</v>
      </c>
      <c r="E418" t="s">
        <v>33</v>
      </c>
      <c r="F418" t="s">
        <v>21</v>
      </c>
      <c r="G418">
        <v>2070</v>
      </c>
      <c r="H418" t="s">
        <v>21</v>
      </c>
      <c r="I418" t="s">
        <v>21</v>
      </c>
      <c r="J418" t="s">
        <v>23</v>
      </c>
      <c r="K418">
        <v>29</v>
      </c>
      <c r="L418" t="s">
        <v>92</v>
      </c>
      <c r="M418">
        <v>319</v>
      </c>
      <c r="N418">
        <v>2</v>
      </c>
      <c r="O418">
        <v>-1</v>
      </c>
      <c r="P418">
        <v>0</v>
      </c>
      <c r="Q418" t="s">
        <v>30</v>
      </c>
      <c r="R418" t="s">
        <v>21</v>
      </c>
      <c r="S418" t="str" cm="1">
        <f t="array" ref="S418">_xlfn.IFS(bank__2[[#This Row],[Age]]&lt;30, "Young Adults",bank__2[[#This Row],[Age]]&lt;45, "Middle-Aged Adults",bank__2[[#This Row],[Age]]&lt;60, "Older AdultsOlder Adults", bank__2[[#This Row],[Age]]&gt;=60,"Seniors")</f>
        <v>Middle-Aged Adults</v>
      </c>
      <c r="T418" t="str">
        <f t="shared" si="6"/>
        <v>No</v>
      </c>
      <c r="U418" cm="1">
        <f t="array" ref="U418">_xlfn.SWITCH(L418, "jan",1, "feb",2, "mar",3, "apr",4, "may",5, "jun",6, "jul",7, "aug",8, "sep",9, "oct",10, "nov",11, "dec",12, "")</f>
        <v>8</v>
      </c>
      <c r="V418" s="2">
        <f>bank__2[[#This Row],[CallDuration (Seconds)]]/60</f>
        <v>5.3166666666666664</v>
      </c>
      <c r="W418" t="str">
        <f>IF(AND(bank__2[[#This Row],[HasHousingLoan]]="yes",bank__2[[#This Row],[HasPersonalLoan]]="yes"),"Both Loans",
IF(bank__2[[#This Row],[HasHousingLoan]]="yes","Only Housing Loan",
IF(bank__2[[#This Row],[HasPersonalLoan]]="yes","Only Personal Loan","No Loan")))</f>
        <v>No Loan</v>
      </c>
    </row>
    <row r="419" spans="1:23">
      <c r="A419">
        <v>418</v>
      </c>
      <c r="B419">
        <v>45</v>
      </c>
      <c r="C419" t="s">
        <v>56</v>
      </c>
      <c r="D419" t="s">
        <v>44</v>
      </c>
      <c r="E419" t="s">
        <v>20</v>
      </c>
      <c r="F419" t="s">
        <v>21</v>
      </c>
      <c r="G419">
        <v>999</v>
      </c>
      <c r="H419" t="s">
        <v>21</v>
      </c>
      <c r="I419" t="s">
        <v>21</v>
      </c>
      <c r="J419" t="s">
        <v>23</v>
      </c>
      <c r="K419">
        <v>29</v>
      </c>
      <c r="L419" t="s">
        <v>100</v>
      </c>
      <c r="M419">
        <v>182</v>
      </c>
      <c r="N419">
        <v>2</v>
      </c>
      <c r="O419">
        <v>-1</v>
      </c>
      <c r="P419">
        <v>0</v>
      </c>
      <c r="Q419" t="s">
        <v>30</v>
      </c>
      <c r="R419" t="s">
        <v>21</v>
      </c>
      <c r="S419" t="str" cm="1">
        <f t="array" ref="S419">_xlfn.IFS(bank__2[[#This Row],[Age]]&lt;30, "Young Adults",bank__2[[#This Row],[Age]]&lt;45, "Middle-Aged Adults",bank__2[[#This Row],[Age]]&lt;60, "Older AdultsOlder Adults", bank__2[[#This Row],[Age]]&gt;=60,"Seniors")</f>
        <v>Older AdultsOlder Adults</v>
      </c>
      <c r="T419" t="str">
        <f t="shared" si="6"/>
        <v>No</v>
      </c>
      <c r="U419" cm="1">
        <f t="array" ref="U419">_xlfn.SWITCH(L419, "jan",1, "feb",2, "mar",3, "apr",4, "may",5, "jun",6, "jul",7, "aug",8, "sep",9, "oct",10, "nov",11, "dec",12, "")</f>
        <v>1</v>
      </c>
      <c r="V419" s="2">
        <f>bank__2[[#This Row],[CallDuration (Seconds)]]/60</f>
        <v>3.0333333333333332</v>
      </c>
      <c r="W419" t="str">
        <f>IF(AND(bank__2[[#This Row],[HasHousingLoan]]="yes",bank__2[[#This Row],[HasPersonalLoan]]="yes"),"Both Loans",
IF(bank__2[[#This Row],[HasHousingLoan]]="yes","Only Housing Loan",
IF(bank__2[[#This Row],[HasPersonalLoan]]="yes","Only Personal Loan","No Loan")))</f>
        <v>No Loan</v>
      </c>
    </row>
    <row r="420" spans="1:23">
      <c r="A420">
        <v>419</v>
      </c>
      <c r="B420">
        <v>39</v>
      </c>
      <c r="C420" t="s">
        <v>66</v>
      </c>
      <c r="D420" t="s">
        <v>19</v>
      </c>
      <c r="E420" t="s">
        <v>33</v>
      </c>
      <c r="F420" t="s">
        <v>21</v>
      </c>
      <c r="G420">
        <v>167</v>
      </c>
      <c r="H420" t="s">
        <v>35</v>
      </c>
      <c r="I420" t="s">
        <v>35</v>
      </c>
      <c r="J420" t="s">
        <v>23</v>
      </c>
      <c r="K420">
        <v>17</v>
      </c>
      <c r="L420" t="s">
        <v>119</v>
      </c>
      <c r="M420">
        <v>330</v>
      </c>
      <c r="N420">
        <v>1</v>
      </c>
      <c r="O420">
        <v>-1</v>
      </c>
      <c r="P420">
        <v>0</v>
      </c>
      <c r="Q420" t="s">
        <v>30</v>
      </c>
      <c r="R420" t="s">
        <v>21</v>
      </c>
      <c r="S420" t="str" cm="1">
        <f t="array" ref="S420">_xlfn.IFS(bank__2[[#This Row],[Age]]&lt;30, "Young Adults",bank__2[[#This Row],[Age]]&lt;45, "Middle-Aged Adults",bank__2[[#This Row],[Age]]&lt;60, "Older AdultsOlder Adults", bank__2[[#This Row],[Age]]&gt;=60,"Seniors")</f>
        <v>Middle-Aged Adults</v>
      </c>
      <c r="T420" t="str">
        <f t="shared" si="6"/>
        <v>No</v>
      </c>
      <c r="U420" cm="1">
        <f t="array" ref="U420">_xlfn.SWITCH(L420, "jan",1, "feb",2, "mar",3, "apr",4, "may",5, "jun",6, "jul",7, "aug",8, "sep",9, "oct",10, "nov",11, "dec",12, "")</f>
        <v>7</v>
      </c>
      <c r="V420" s="2">
        <f>bank__2[[#This Row],[CallDuration (Seconds)]]/60</f>
        <v>5.5</v>
      </c>
      <c r="W420" t="str">
        <f>IF(AND(bank__2[[#This Row],[HasHousingLoan]]="yes",bank__2[[#This Row],[HasPersonalLoan]]="yes"),"Both Loans",
IF(bank__2[[#This Row],[HasHousingLoan]]="yes","Only Housing Loan",
IF(bank__2[[#This Row],[HasPersonalLoan]]="yes","Only Personal Loan","No Loan")))</f>
        <v>Both Loans</v>
      </c>
    </row>
    <row r="421" spans="1:23">
      <c r="A421">
        <v>420</v>
      </c>
      <c r="B421">
        <v>46</v>
      </c>
      <c r="C421" t="s">
        <v>72</v>
      </c>
      <c r="D421" t="s">
        <v>19</v>
      </c>
      <c r="E421" t="s">
        <v>33</v>
      </c>
      <c r="F421" t="s">
        <v>21</v>
      </c>
      <c r="G421">
        <v>1322</v>
      </c>
      <c r="H421" t="s">
        <v>35</v>
      </c>
      <c r="I421" t="s">
        <v>35</v>
      </c>
      <c r="J421" t="s">
        <v>23</v>
      </c>
      <c r="K421">
        <v>19</v>
      </c>
      <c r="L421" t="s">
        <v>124</v>
      </c>
      <c r="M421">
        <v>514</v>
      </c>
      <c r="N421">
        <v>1</v>
      </c>
      <c r="O421">
        <v>-1</v>
      </c>
      <c r="P421">
        <v>0</v>
      </c>
      <c r="Q421" t="s">
        <v>30</v>
      </c>
      <c r="R421" t="s">
        <v>21</v>
      </c>
      <c r="S421" t="str" cm="1">
        <f t="array" ref="S421">_xlfn.IFS(bank__2[[#This Row],[Age]]&lt;30, "Young Adults",bank__2[[#This Row],[Age]]&lt;45, "Middle-Aged Adults",bank__2[[#This Row],[Age]]&lt;60, "Older AdultsOlder Adults", bank__2[[#This Row],[Age]]&gt;=60,"Seniors")</f>
        <v>Older AdultsOlder Adults</v>
      </c>
      <c r="T421" t="str">
        <f t="shared" si="6"/>
        <v>No</v>
      </c>
      <c r="U421" cm="1">
        <f t="array" ref="U421">_xlfn.SWITCH(L421, "jan",1, "feb",2, "mar",3, "apr",4, "may",5, "jun",6, "jul",7, "aug",8, "sep",9, "oct",10, "nov",11, "dec",12, "")</f>
        <v>11</v>
      </c>
      <c r="V421" s="2">
        <f>bank__2[[#This Row],[CallDuration (Seconds)]]/60</f>
        <v>8.5666666666666664</v>
      </c>
      <c r="W421" t="str">
        <f>IF(AND(bank__2[[#This Row],[HasHousingLoan]]="yes",bank__2[[#This Row],[HasPersonalLoan]]="yes"),"Both Loans",
IF(bank__2[[#This Row],[HasHousingLoan]]="yes","Only Housing Loan",
IF(bank__2[[#This Row],[HasPersonalLoan]]="yes","Only Personal Loan","No Loan")))</f>
        <v>Both Loans</v>
      </c>
    </row>
    <row r="422" spans="1:23">
      <c r="A422">
        <v>421</v>
      </c>
      <c r="B422">
        <v>42</v>
      </c>
      <c r="C422" t="s">
        <v>87</v>
      </c>
      <c r="D422" t="s">
        <v>122</v>
      </c>
      <c r="E422" t="s">
        <v>33</v>
      </c>
      <c r="F422" t="s">
        <v>21</v>
      </c>
      <c r="G422">
        <v>1076</v>
      </c>
      <c r="H422" t="s">
        <v>35</v>
      </c>
      <c r="I422" t="s">
        <v>21</v>
      </c>
      <c r="J422" t="s">
        <v>30</v>
      </c>
      <c r="K422">
        <v>14</v>
      </c>
      <c r="L422" t="s">
        <v>37</v>
      </c>
      <c r="M422">
        <v>213</v>
      </c>
      <c r="N422">
        <v>1</v>
      </c>
      <c r="O422">
        <v>-1</v>
      </c>
      <c r="P422">
        <v>0</v>
      </c>
      <c r="Q422" t="s">
        <v>30</v>
      </c>
      <c r="R422" t="s">
        <v>21</v>
      </c>
      <c r="S422" t="str" cm="1">
        <f t="array" ref="S422">_xlfn.IFS(bank__2[[#This Row],[Age]]&lt;30, "Young Adults",bank__2[[#This Row],[Age]]&lt;45, "Middle-Aged Adults",bank__2[[#This Row],[Age]]&lt;60, "Older AdultsOlder Adults", bank__2[[#This Row],[Age]]&gt;=60,"Seniors")</f>
        <v>Middle-Aged Adults</v>
      </c>
      <c r="T422" t="str">
        <f t="shared" si="6"/>
        <v>No</v>
      </c>
      <c r="U422" cm="1">
        <f t="array" ref="U422">_xlfn.SWITCH(L422, "jan",1, "feb",2, "mar",3, "apr",4, "may",5, "jun",6, "jul",7, "aug",8, "sep",9, "oct",10, "nov",11, "dec",12, "")</f>
        <v>5</v>
      </c>
      <c r="V422" s="2">
        <f>bank__2[[#This Row],[CallDuration (Seconds)]]/60</f>
        <v>3.55</v>
      </c>
      <c r="W422" t="str">
        <f>IF(AND(bank__2[[#This Row],[HasHousingLoan]]="yes",bank__2[[#This Row],[HasPersonalLoan]]="yes"),"Both Loans",
IF(bank__2[[#This Row],[HasHousingLoan]]="yes","Only Housing Loan",
IF(bank__2[[#This Row],[HasPersonalLoan]]="yes","Only Personal Loan","No Loan")))</f>
        <v>Only Housing Loan</v>
      </c>
    </row>
    <row r="423" spans="1:23">
      <c r="A423">
        <v>422</v>
      </c>
      <c r="B423">
        <v>37</v>
      </c>
      <c r="C423" t="s">
        <v>43</v>
      </c>
      <c r="D423" t="s">
        <v>19</v>
      </c>
      <c r="E423" t="s">
        <v>45</v>
      </c>
      <c r="F423" t="s">
        <v>21</v>
      </c>
      <c r="G423">
        <v>502</v>
      </c>
      <c r="H423" t="s">
        <v>35</v>
      </c>
      <c r="I423" t="s">
        <v>21</v>
      </c>
      <c r="J423" t="s">
        <v>23</v>
      </c>
      <c r="K423">
        <v>7</v>
      </c>
      <c r="L423" t="s">
        <v>37</v>
      </c>
      <c r="M423">
        <v>551</v>
      </c>
      <c r="N423">
        <v>1</v>
      </c>
      <c r="O423">
        <v>351</v>
      </c>
      <c r="P423">
        <v>1</v>
      </c>
      <c r="Q423" t="s">
        <v>41</v>
      </c>
      <c r="R423" t="s">
        <v>21</v>
      </c>
      <c r="S423" t="str" cm="1">
        <f t="array" ref="S423">_xlfn.IFS(bank__2[[#This Row],[Age]]&lt;30, "Young Adults",bank__2[[#This Row],[Age]]&lt;45, "Middle-Aged Adults",bank__2[[#This Row],[Age]]&lt;60, "Older AdultsOlder Adults", bank__2[[#This Row],[Age]]&gt;=60,"Seniors")</f>
        <v>Middle-Aged Adults</v>
      </c>
      <c r="T423" t="str">
        <f t="shared" si="6"/>
        <v>Yes</v>
      </c>
      <c r="U423" cm="1">
        <f t="array" ref="U423">_xlfn.SWITCH(L423, "jan",1, "feb",2, "mar",3, "apr",4, "may",5, "jun",6, "jul",7, "aug",8, "sep",9, "oct",10, "nov",11, "dec",12, "")</f>
        <v>5</v>
      </c>
      <c r="V423" s="2">
        <f>bank__2[[#This Row],[CallDuration (Seconds)]]/60</f>
        <v>9.1833333333333336</v>
      </c>
      <c r="W423" t="str">
        <f>IF(AND(bank__2[[#This Row],[HasHousingLoan]]="yes",bank__2[[#This Row],[HasPersonalLoan]]="yes"),"Both Loans",
IF(bank__2[[#This Row],[HasHousingLoan]]="yes","Only Housing Loan",
IF(bank__2[[#This Row],[HasPersonalLoan]]="yes","Only Personal Loan","No Loan")))</f>
        <v>Only Housing Loan</v>
      </c>
    </row>
    <row r="424" spans="1:23">
      <c r="A424">
        <v>423</v>
      </c>
      <c r="B424">
        <v>26</v>
      </c>
      <c r="C424" t="s">
        <v>72</v>
      </c>
      <c r="D424" t="s">
        <v>44</v>
      </c>
      <c r="E424" t="s">
        <v>45</v>
      </c>
      <c r="F424" t="s">
        <v>21</v>
      </c>
      <c r="G424">
        <v>1216</v>
      </c>
      <c r="H424" t="s">
        <v>35</v>
      </c>
      <c r="I424" t="s">
        <v>21</v>
      </c>
      <c r="J424" t="s">
        <v>23</v>
      </c>
      <c r="K424">
        <v>16</v>
      </c>
      <c r="L424" t="s">
        <v>48</v>
      </c>
      <c r="M424">
        <v>472</v>
      </c>
      <c r="N424">
        <v>2</v>
      </c>
      <c r="O424">
        <v>-1</v>
      </c>
      <c r="P424">
        <v>0</v>
      </c>
      <c r="Q424" t="s">
        <v>30</v>
      </c>
      <c r="R424" t="s">
        <v>21</v>
      </c>
      <c r="S424" t="str" cm="1">
        <f t="array" ref="S424">_xlfn.IFS(bank__2[[#This Row],[Age]]&lt;30, "Young Adults",bank__2[[#This Row],[Age]]&lt;45, "Middle-Aged Adults",bank__2[[#This Row],[Age]]&lt;60, "Older AdultsOlder Adults", bank__2[[#This Row],[Age]]&gt;=60,"Seniors")</f>
        <v>Young Adults</v>
      </c>
      <c r="T424" t="str">
        <f t="shared" si="6"/>
        <v>No</v>
      </c>
      <c r="U424" cm="1">
        <f t="array" ref="U424">_xlfn.SWITCH(L424, "jan",1, "feb",2, "mar",3, "apr",4, "may",5, "jun",6, "jul",7, "aug",8, "sep",9, "oct",10, "nov",11, "dec",12, "")</f>
        <v>4</v>
      </c>
      <c r="V424" s="2">
        <f>bank__2[[#This Row],[CallDuration (Seconds)]]/60</f>
        <v>7.8666666666666663</v>
      </c>
      <c r="W424" t="str">
        <f>IF(AND(bank__2[[#This Row],[HasHousingLoan]]="yes",bank__2[[#This Row],[HasPersonalLoan]]="yes"),"Both Loans",
IF(bank__2[[#This Row],[HasHousingLoan]]="yes","Only Housing Loan",
IF(bank__2[[#This Row],[HasPersonalLoan]]="yes","Only Personal Loan","No Loan")))</f>
        <v>Only Housing Loan</v>
      </c>
    </row>
    <row r="425" spans="1:23">
      <c r="A425">
        <v>424</v>
      </c>
      <c r="B425">
        <v>37</v>
      </c>
      <c r="C425" t="s">
        <v>43</v>
      </c>
      <c r="D425" t="s">
        <v>44</v>
      </c>
      <c r="E425" t="s">
        <v>45</v>
      </c>
      <c r="F425" t="s">
        <v>21</v>
      </c>
      <c r="G425">
        <v>876</v>
      </c>
      <c r="H425" t="s">
        <v>35</v>
      </c>
      <c r="I425" t="s">
        <v>21</v>
      </c>
      <c r="J425" t="s">
        <v>23</v>
      </c>
      <c r="K425">
        <v>15</v>
      </c>
      <c r="L425" t="s">
        <v>48</v>
      </c>
      <c r="M425">
        <v>140</v>
      </c>
      <c r="N425">
        <v>4</v>
      </c>
      <c r="O425">
        <v>327</v>
      </c>
      <c r="P425">
        <v>2</v>
      </c>
      <c r="Q425" t="s">
        <v>41</v>
      </c>
      <c r="R425" t="s">
        <v>21</v>
      </c>
      <c r="S425" t="str" cm="1">
        <f t="array" ref="S425">_xlfn.IFS(bank__2[[#This Row],[Age]]&lt;30, "Young Adults",bank__2[[#This Row],[Age]]&lt;45, "Middle-Aged Adults",bank__2[[#This Row],[Age]]&lt;60, "Older AdultsOlder Adults", bank__2[[#This Row],[Age]]&gt;=60,"Seniors")</f>
        <v>Middle-Aged Adults</v>
      </c>
      <c r="T425" t="str">
        <f t="shared" si="6"/>
        <v>Yes</v>
      </c>
      <c r="U425" cm="1">
        <f t="array" ref="U425">_xlfn.SWITCH(L425, "jan",1, "feb",2, "mar",3, "apr",4, "may",5, "jun",6, "jul",7, "aug",8, "sep",9, "oct",10, "nov",11, "dec",12, "")</f>
        <v>4</v>
      </c>
      <c r="V425" s="2">
        <f>bank__2[[#This Row],[CallDuration (Seconds)]]/60</f>
        <v>2.3333333333333335</v>
      </c>
      <c r="W425" t="str">
        <f>IF(AND(bank__2[[#This Row],[HasHousingLoan]]="yes",bank__2[[#This Row],[HasPersonalLoan]]="yes"),"Both Loans",
IF(bank__2[[#This Row],[HasHousingLoan]]="yes","Only Housing Loan",
IF(bank__2[[#This Row],[HasPersonalLoan]]="yes","Only Personal Loan","No Loan")))</f>
        <v>Only Housing Loan</v>
      </c>
    </row>
    <row r="426" spans="1:23">
      <c r="A426">
        <v>425</v>
      </c>
      <c r="B426">
        <v>36</v>
      </c>
      <c r="C426" t="s">
        <v>32</v>
      </c>
      <c r="D426" t="s">
        <v>44</v>
      </c>
      <c r="E426" t="s">
        <v>33</v>
      </c>
      <c r="F426" t="s">
        <v>21</v>
      </c>
      <c r="G426">
        <v>342</v>
      </c>
      <c r="H426" t="s">
        <v>35</v>
      </c>
      <c r="I426" t="s">
        <v>21</v>
      </c>
      <c r="J426" t="s">
        <v>30</v>
      </c>
      <c r="K426">
        <v>7</v>
      </c>
      <c r="L426" t="s">
        <v>37</v>
      </c>
      <c r="M426">
        <v>142</v>
      </c>
      <c r="N426">
        <v>1</v>
      </c>
      <c r="O426">
        <v>-1</v>
      </c>
      <c r="P426">
        <v>0</v>
      </c>
      <c r="Q426" t="s">
        <v>30</v>
      </c>
      <c r="R426" t="s">
        <v>21</v>
      </c>
      <c r="S426" t="str" cm="1">
        <f t="array" ref="S426">_xlfn.IFS(bank__2[[#This Row],[Age]]&lt;30, "Young Adults",bank__2[[#This Row],[Age]]&lt;45, "Middle-Aged Adults",bank__2[[#This Row],[Age]]&lt;60, "Older AdultsOlder Adults", bank__2[[#This Row],[Age]]&gt;=60,"Seniors")</f>
        <v>Middle-Aged Adults</v>
      </c>
      <c r="T426" t="str">
        <f t="shared" si="6"/>
        <v>No</v>
      </c>
      <c r="U426" cm="1">
        <f t="array" ref="U426">_xlfn.SWITCH(L426, "jan",1, "feb",2, "mar",3, "apr",4, "may",5, "jun",6, "jul",7, "aug",8, "sep",9, "oct",10, "nov",11, "dec",12, "")</f>
        <v>5</v>
      </c>
      <c r="V426" s="2">
        <f>bank__2[[#This Row],[CallDuration (Seconds)]]/60</f>
        <v>2.3666666666666667</v>
      </c>
      <c r="W426" t="str">
        <f>IF(AND(bank__2[[#This Row],[HasHousingLoan]]="yes",bank__2[[#This Row],[HasPersonalLoan]]="yes"),"Both Loans",
IF(bank__2[[#This Row],[HasHousingLoan]]="yes","Only Housing Loan",
IF(bank__2[[#This Row],[HasPersonalLoan]]="yes","Only Personal Loan","No Loan")))</f>
        <v>Only Housing Loan</v>
      </c>
    </row>
    <row r="427" spans="1:23">
      <c r="A427">
        <v>426</v>
      </c>
      <c r="B427">
        <v>29</v>
      </c>
      <c r="C427" t="s">
        <v>56</v>
      </c>
      <c r="D427" t="s">
        <v>44</v>
      </c>
      <c r="E427" t="s">
        <v>20</v>
      </c>
      <c r="F427" t="s">
        <v>21</v>
      </c>
      <c r="G427">
        <v>950</v>
      </c>
      <c r="H427" t="s">
        <v>35</v>
      </c>
      <c r="I427" t="s">
        <v>21</v>
      </c>
      <c r="J427" t="s">
        <v>30</v>
      </c>
      <c r="K427">
        <v>4</v>
      </c>
      <c r="L427" t="s">
        <v>53</v>
      </c>
      <c r="M427">
        <v>135</v>
      </c>
      <c r="N427">
        <v>3</v>
      </c>
      <c r="O427">
        <v>-1</v>
      </c>
      <c r="P427">
        <v>0</v>
      </c>
      <c r="Q427" t="s">
        <v>30</v>
      </c>
      <c r="R427" t="s">
        <v>21</v>
      </c>
      <c r="S427" t="str" cm="1">
        <f t="array" ref="S427">_xlfn.IFS(bank__2[[#This Row],[Age]]&lt;30, "Young Adults",bank__2[[#This Row],[Age]]&lt;45, "Middle-Aged Adults",bank__2[[#This Row],[Age]]&lt;60, "Older AdultsOlder Adults", bank__2[[#This Row],[Age]]&gt;=60,"Seniors")</f>
        <v>Young Adults</v>
      </c>
      <c r="T427" t="str">
        <f t="shared" si="6"/>
        <v>No</v>
      </c>
      <c r="U427" cm="1">
        <f t="array" ref="U427">_xlfn.SWITCH(L427, "jan",1, "feb",2, "mar",3, "apr",4, "may",5, "jun",6, "jul",7, "aug",8, "sep",9, "oct",10, "nov",11, "dec",12, "")</f>
        <v>6</v>
      </c>
      <c r="V427" s="2">
        <f>bank__2[[#This Row],[CallDuration (Seconds)]]/60</f>
        <v>2.25</v>
      </c>
      <c r="W427" t="str">
        <f>IF(AND(bank__2[[#This Row],[HasHousingLoan]]="yes",bank__2[[#This Row],[HasPersonalLoan]]="yes"),"Both Loans",
IF(bank__2[[#This Row],[HasHousingLoan]]="yes","Only Housing Loan",
IF(bank__2[[#This Row],[HasPersonalLoan]]="yes","Only Personal Loan","No Loan")))</f>
        <v>Only Housing Loan</v>
      </c>
    </row>
    <row r="428" spans="1:23">
      <c r="A428">
        <v>427</v>
      </c>
      <c r="B428">
        <v>36</v>
      </c>
      <c r="C428" t="s">
        <v>56</v>
      </c>
      <c r="D428" t="s">
        <v>19</v>
      </c>
      <c r="E428" t="s">
        <v>20</v>
      </c>
      <c r="F428" t="s">
        <v>21</v>
      </c>
      <c r="G428">
        <v>973</v>
      </c>
      <c r="H428" t="s">
        <v>35</v>
      </c>
      <c r="I428" t="s">
        <v>35</v>
      </c>
      <c r="J428" t="s">
        <v>30</v>
      </c>
      <c r="K428">
        <v>23</v>
      </c>
      <c r="L428" t="s">
        <v>37</v>
      </c>
      <c r="M428">
        <v>293</v>
      </c>
      <c r="N428">
        <v>1</v>
      </c>
      <c r="O428">
        <v>-1</v>
      </c>
      <c r="P428">
        <v>0</v>
      </c>
      <c r="Q428" t="s">
        <v>30</v>
      </c>
      <c r="R428" t="s">
        <v>21</v>
      </c>
      <c r="S428" t="str" cm="1">
        <f t="array" ref="S428">_xlfn.IFS(bank__2[[#This Row],[Age]]&lt;30, "Young Adults",bank__2[[#This Row],[Age]]&lt;45, "Middle-Aged Adults",bank__2[[#This Row],[Age]]&lt;60, "Older AdultsOlder Adults", bank__2[[#This Row],[Age]]&gt;=60,"Seniors")</f>
        <v>Middle-Aged Adults</v>
      </c>
      <c r="T428" t="str">
        <f t="shared" si="6"/>
        <v>No</v>
      </c>
      <c r="U428" cm="1">
        <f t="array" ref="U428">_xlfn.SWITCH(L428, "jan",1, "feb",2, "mar",3, "apr",4, "may",5, "jun",6, "jul",7, "aug",8, "sep",9, "oct",10, "nov",11, "dec",12, "")</f>
        <v>5</v>
      </c>
      <c r="V428" s="2">
        <f>bank__2[[#This Row],[CallDuration (Seconds)]]/60</f>
        <v>4.8833333333333337</v>
      </c>
      <c r="W428" t="str">
        <f>IF(AND(bank__2[[#This Row],[HasHousingLoan]]="yes",bank__2[[#This Row],[HasPersonalLoan]]="yes"),"Both Loans",
IF(bank__2[[#This Row],[HasHousingLoan]]="yes","Only Housing Loan",
IF(bank__2[[#This Row],[HasPersonalLoan]]="yes","Only Personal Loan","No Loan")))</f>
        <v>Both Loans</v>
      </c>
    </row>
    <row r="429" spans="1:23">
      <c r="A429">
        <v>428</v>
      </c>
      <c r="B429">
        <v>26</v>
      </c>
      <c r="C429" t="s">
        <v>72</v>
      </c>
      <c r="D429" t="s">
        <v>19</v>
      </c>
      <c r="E429" t="s">
        <v>45</v>
      </c>
      <c r="F429" t="s">
        <v>21</v>
      </c>
      <c r="G429">
        <v>3825</v>
      </c>
      <c r="H429" t="s">
        <v>35</v>
      </c>
      <c r="I429" t="s">
        <v>21</v>
      </c>
      <c r="J429" t="s">
        <v>30</v>
      </c>
      <c r="K429">
        <v>13</v>
      </c>
      <c r="L429" t="s">
        <v>37</v>
      </c>
      <c r="M429">
        <v>107</v>
      </c>
      <c r="N429">
        <v>1</v>
      </c>
      <c r="O429">
        <v>-1</v>
      </c>
      <c r="P429">
        <v>0</v>
      </c>
      <c r="Q429" t="s">
        <v>30</v>
      </c>
      <c r="R429" t="s">
        <v>21</v>
      </c>
      <c r="S429" t="str" cm="1">
        <f t="array" ref="S429">_xlfn.IFS(bank__2[[#This Row],[Age]]&lt;30, "Young Adults",bank__2[[#This Row],[Age]]&lt;45, "Middle-Aged Adults",bank__2[[#This Row],[Age]]&lt;60, "Older AdultsOlder Adults", bank__2[[#This Row],[Age]]&gt;=60,"Seniors")</f>
        <v>Young Adults</v>
      </c>
      <c r="T429" t="str">
        <f t="shared" si="6"/>
        <v>No</v>
      </c>
      <c r="U429" cm="1">
        <f t="array" ref="U429">_xlfn.SWITCH(L429, "jan",1, "feb",2, "mar",3, "apr",4, "may",5, "jun",6, "jul",7, "aug",8, "sep",9, "oct",10, "nov",11, "dec",12, "")</f>
        <v>5</v>
      </c>
      <c r="V429" s="2">
        <f>bank__2[[#This Row],[CallDuration (Seconds)]]/60</f>
        <v>1.7833333333333334</v>
      </c>
      <c r="W429" t="str">
        <f>IF(AND(bank__2[[#This Row],[HasHousingLoan]]="yes",bank__2[[#This Row],[HasPersonalLoan]]="yes"),"Both Loans",
IF(bank__2[[#This Row],[HasHousingLoan]]="yes","Only Housing Loan",
IF(bank__2[[#This Row],[HasPersonalLoan]]="yes","Only Personal Loan","No Loan")))</f>
        <v>Only Housing Loan</v>
      </c>
    </row>
    <row r="430" spans="1:23">
      <c r="A430">
        <v>429</v>
      </c>
      <c r="B430">
        <v>32</v>
      </c>
      <c r="C430" t="s">
        <v>56</v>
      </c>
      <c r="D430" t="s">
        <v>19</v>
      </c>
      <c r="E430" t="s">
        <v>33</v>
      </c>
      <c r="F430" t="s">
        <v>21</v>
      </c>
      <c r="G430">
        <v>2366</v>
      </c>
      <c r="H430" t="s">
        <v>35</v>
      </c>
      <c r="I430" t="s">
        <v>21</v>
      </c>
      <c r="J430" t="s">
        <v>30</v>
      </c>
      <c r="K430">
        <v>20</v>
      </c>
      <c r="L430" t="s">
        <v>37</v>
      </c>
      <c r="M430">
        <v>127</v>
      </c>
      <c r="N430">
        <v>2</v>
      </c>
      <c r="O430">
        <v>-1</v>
      </c>
      <c r="P430">
        <v>0</v>
      </c>
      <c r="Q430" t="s">
        <v>30</v>
      </c>
      <c r="R430" t="s">
        <v>21</v>
      </c>
      <c r="S430" t="str" cm="1">
        <f t="array" ref="S430">_xlfn.IFS(bank__2[[#This Row],[Age]]&lt;30, "Young Adults",bank__2[[#This Row],[Age]]&lt;45, "Middle-Aged Adults",bank__2[[#This Row],[Age]]&lt;60, "Older AdultsOlder Adults", bank__2[[#This Row],[Age]]&gt;=60,"Seniors")</f>
        <v>Middle-Aged Adults</v>
      </c>
      <c r="T430" t="str">
        <f t="shared" si="6"/>
        <v>No</v>
      </c>
      <c r="U430" cm="1">
        <f t="array" ref="U430">_xlfn.SWITCH(L430, "jan",1, "feb",2, "mar",3, "apr",4, "may",5, "jun",6, "jul",7, "aug",8, "sep",9, "oct",10, "nov",11, "dec",12, "")</f>
        <v>5</v>
      </c>
      <c r="V430" s="2">
        <f>bank__2[[#This Row],[CallDuration (Seconds)]]/60</f>
        <v>2.1166666666666667</v>
      </c>
      <c r="W430" t="str">
        <f>IF(AND(bank__2[[#This Row],[HasHousingLoan]]="yes",bank__2[[#This Row],[HasPersonalLoan]]="yes"),"Both Loans",
IF(bank__2[[#This Row],[HasHousingLoan]]="yes","Only Housing Loan",
IF(bank__2[[#This Row],[HasPersonalLoan]]="yes","Only Personal Loan","No Loan")))</f>
        <v>Only Housing Loan</v>
      </c>
    </row>
    <row r="431" spans="1:23">
      <c r="A431">
        <v>430</v>
      </c>
      <c r="B431">
        <v>40</v>
      </c>
      <c r="C431" t="s">
        <v>43</v>
      </c>
      <c r="D431" t="s">
        <v>19</v>
      </c>
      <c r="E431" t="s">
        <v>45</v>
      </c>
      <c r="F431" t="s">
        <v>21</v>
      </c>
      <c r="G431">
        <v>542</v>
      </c>
      <c r="H431" t="s">
        <v>35</v>
      </c>
      <c r="I431" t="s">
        <v>21</v>
      </c>
      <c r="J431" t="s">
        <v>23</v>
      </c>
      <c r="K431">
        <v>20</v>
      </c>
      <c r="L431" t="s">
        <v>124</v>
      </c>
      <c r="M431">
        <v>1816</v>
      </c>
      <c r="N431">
        <v>1</v>
      </c>
      <c r="O431">
        <v>-1</v>
      </c>
      <c r="P431">
        <v>0</v>
      </c>
      <c r="Q431" t="s">
        <v>30</v>
      </c>
      <c r="R431" t="s">
        <v>21</v>
      </c>
      <c r="S431" t="str" cm="1">
        <f t="array" ref="S431">_xlfn.IFS(bank__2[[#This Row],[Age]]&lt;30, "Young Adults",bank__2[[#This Row],[Age]]&lt;45, "Middle-Aged Adults",bank__2[[#This Row],[Age]]&lt;60, "Older AdultsOlder Adults", bank__2[[#This Row],[Age]]&gt;=60,"Seniors")</f>
        <v>Middle-Aged Adults</v>
      </c>
      <c r="T431" t="str">
        <f t="shared" si="6"/>
        <v>No</v>
      </c>
      <c r="U431" cm="1">
        <f t="array" ref="U431">_xlfn.SWITCH(L431, "jan",1, "feb",2, "mar",3, "apr",4, "may",5, "jun",6, "jul",7, "aug",8, "sep",9, "oct",10, "nov",11, "dec",12, "")</f>
        <v>11</v>
      </c>
      <c r="V431" s="2">
        <f>bank__2[[#This Row],[CallDuration (Seconds)]]/60</f>
        <v>30.266666666666666</v>
      </c>
      <c r="W431" t="str">
        <f>IF(AND(bank__2[[#This Row],[HasHousingLoan]]="yes",bank__2[[#This Row],[HasPersonalLoan]]="yes"),"Both Loans",
IF(bank__2[[#This Row],[HasHousingLoan]]="yes","Only Housing Loan",
IF(bank__2[[#This Row],[HasPersonalLoan]]="yes","Only Personal Loan","No Loan")))</f>
        <v>Only Housing Loan</v>
      </c>
    </row>
    <row r="432" spans="1:23">
      <c r="A432">
        <v>431</v>
      </c>
      <c r="B432">
        <v>53</v>
      </c>
      <c r="C432" t="s">
        <v>43</v>
      </c>
      <c r="D432" t="s">
        <v>19</v>
      </c>
      <c r="E432" t="s">
        <v>20</v>
      </c>
      <c r="F432" t="s">
        <v>21</v>
      </c>
      <c r="G432">
        <v>995</v>
      </c>
      <c r="H432" t="s">
        <v>21</v>
      </c>
      <c r="I432" t="s">
        <v>21</v>
      </c>
      <c r="J432" t="s">
        <v>23</v>
      </c>
      <c r="K432">
        <v>4</v>
      </c>
      <c r="L432" t="s">
        <v>61</v>
      </c>
      <c r="M432">
        <v>200</v>
      </c>
      <c r="N432">
        <v>3</v>
      </c>
      <c r="O432">
        <v>-1</v>
      </c>
      <c r="P432">
        <v>0</v>
      </c>
      <c r="Q432" t="s">
        <v>30</v>
      </c>
      <c r="R432" t="s">
        <v>21</v>
      </c>
      <c r="S432" t="str" cm="1">
        <f t="array" ref="S432">_xlfn.IFS(bank__2[[#This Row],[Age]]&lt;30, "Young Adults",bank__2[[#This Row],[Age]]&lt;45, "Middle-Aged Adults",bank__2[[#This Row],[Age]]&lt;60, "Older AdultsOlder Adults", bank__2[[#This Row],[Age]]&gt;=60,"Seniors")</f>
        <v>Older AdultsOlder Adults</v>
      </c>
      <c r="T432" t="str">
        <f t="shared" si="6"/>
        <v>No</v>
      </c>
      <c r="U432" cm="1">
        <f t="array" ref="U432">_xlfn.SWITCH(L432, "jan",1, "feb",2, "mar",3, "apr",4, "may",5, "jun",6, "jul",7, "aug",8, "sep",9, "oct",10, "nov",11, "dec",12, "")</f>
        <v>2</v>
      </c>
      <c r="V432" s="2">
        <f>bank__2[[#This Row],[CallDuration (Seconds)]]/60</f>
        <v>3.3333333333333335</v>
      </c>
      <c r="W432" t="str">
        <f>IF(AND(bank__2[[#This Row],[HasHousingLoan]]="yes",bank__2[[#This Row],[HasPersonalLoan]]="yes"),"Both Loans",
IF(bank__2[[#This Row],[HasHousingLoan]]="yes","Only Housing Loan",
IF(bank__2[[#This Row],[HasPersonalLoan]]="yes","Only Personal Loan","No Loan")))</f>
        <v>No Loan</v>
      </c>
    </row>
    <row r="433" spans="1:23">
      <c r="A433">
        <v>432</v>
      </c>
      <c r="B433">
        <v>29</v>
      </c>
      <c r="C433" t="s">
        <v>43</v>
      </c>
      <c r="D433" t="s">
        <v>19</v>
      </c>
      <c r="E433" t="s">
        <v>45</v>
      </c>
      <c r="F433" t="s">
        <v>21</v>
      </c>
      <c r="G433">
        <v>20</v>
      </c>
      <c r="H433" t="s">
        <v>35</v>
      </c>
      <c r="I433" t="s">
        <v>21</v>
      </c>
      <c r="J433" t="s">
        <v>23</v>
      </c>
      <c r="K433">
        <v>12</v>
      </c>
      <c r="L433" t="s">
        <v>37</v>
      </c>
      <c r="M433">
        <v>418</v>
      </c>
      <c r="N433">
        <v>1</v>
      </c>
      <c r="O433">
        <v>-1</v>
      </c>
      <c r="P433">
        <v>0</v>
      </c>
      <c r="Q433" t="s">
        <v>30</v>
      </c>
      <c r="R433" t="s">
        <v>21</v>
      </c>
      <c r="S433" t="str" cm="1">
        <f t="array" ref="S433">_xlfn.IFS(bank__2[[#This Row],[Age]]&lt;30, "Young Adults",bank__2[[#This Row],[Age]]&lt;45, "Middle-Aged Adults",bank__2[[#This Row],[Age]]&lt;60, "Older AdultsOlder Adults", bank__2[[#This Row],[Age]]&gt;=60,"Seniors")</f>
        <v>Young Adults</v>
      </c>
      <c r="T433" t="str">
        <f t="shared" si="6"/>
        <v>No</v>
      </c>
      <c r="U433" cm="1">
        <f t="array" ref="U433">_xlfn.SWITCH(L433, "jan",1, "feb",2, "mar",3, "apr",4, "may",5, "jun",6, "jul",7, "aug",8, "sep",9, "oct",10, "nov",11, "dec",12, "")</f>
        <v>5</v>
      </c>
      <c r="V433" s="2">
        <f>bank__2[[#This Row],[CallDuration (Seconds)]]/60</f>
        <v>6.9666666666666668</v>
      </c>
      <c r="W433" t="str">
        <f>IF(AND(bank__2[[#This Row],[HasHousingLoan]]="yes",bank__2[[#This Row],[HasPersonalLoan]]="yes"),"Both Loans",
IF(bank__2[[#This Row],[HasHousingLoan]]="yes","Only Housing Loan",
IF(bank__2[[#This Row],[HasPersonalLoan]]="yes","Only Personal Loan","No Loan")))</f>
        <v>Only Housing Loan</v>
      </c>
    </row>
    <row r="434" spans="1:23">
      <c r="A434">
        <v>433</v>
      </c>
      <c r="B434">
        <v>34</v>
      </c>
      <c r="C434" t="s">
        <v>72</v>
      </c>
      <c r="D434" t="s">
        <v>44</v>
      </c>
      <c r="E434" t="s">
        <v>45</v>
      </c>
      <c r="F434" t="s">
        <v>21</v>
      </c>
      <c r="G434">
        <v>228</v>
      </c>
      <c r="H434" t="s">
        <v>35</v>
      </c>
      <c r="I434" t="s">
        <v>21</v>
      </c>
      <c r="J434" t="s">
        <v>23</v>
      </c>
      <c r="K434">
        <v>22</v>
      </c>
      <c r="L434" t="s">
        <v>119</v>
      </c>
      <c r="M434">
        <v>387</v>
      </c>
      <c r="N434">
        <v>4</v>
      </c>
      <c r="O434">
        <v>-1</v>
      </c>
      <c r="P434">
        <v>0</v>
      </c>
      <c r="Q434" t="s">
        <v>30</v>
      </c>
      <c r="R434" t="s">
        <v>21</v>
      </c>
      <c r="S434" t="str" cm="1">
        <f t="array" ref="S434">_xlfn.IFS(bank__2[[#This Row],[Age]]&lt;30, "Young Adults",bank__2[[#This Row],[Age]]&lt;45, "Middle-Aged Adults",bank__2[[#This Row],[Age]]&lt;60, "Older AdultsOlder Adults", bank__2[[#This Row],[Age]]&gt;=60,"Seniors")</f>
        <v>Middle-Aged Adults</v>
      </c>
      <c r="T434" t="str">
        <f t="shared" si="6"/>
        <v>No</v>
      </c>
      <c r="U434" cm="1">
        <f t="array" ref="U434">_xlfn.SWITCH(L434, "jan",1, "feb",2, "mar",3, "apr",4, "may",5, "jun",6, "jul",7, "aug",8, "sep",9, "oct",10, "nov",11, "dec",12, "")</f>
        <v>7</v>
      </c>
      <c r="V434" s="2">
        <f>bank__2[[#This Row],[CallDuration (Seconds)]]/60</f>
        <v>6.45</v>
      </c>
      <c r="W434" t="str">
        <f>IF(AND(bank__2[[#This Row],[HasHousingLoan]]="yes",bank__2[[#This Row],[HasPersonalLoan]]="yes"),"Both Loans",
IF(bank__2[[#This Row],[HasHousingLoan]]="yes","Only Housing Loan",
IF(bank__2[[#This Row],[HasPersonalLoan]]="yes","Only Personal Loan","No Loan")))</f>
        <v>Only Housing Loan</v>
      </c>
    </row>
    <row r="435" spans="1:23">
      <c r="A435">
        <v>434</v>
      </c>
      <c r="B435">
        <v>43</v>
      </c>
      <c r="C435" t="s">
        <v>56</v>
      </c>
      <c r="D435" t="s">
        <v>19</v>
      </c>
      <c r="E435" t="s">
        <v>33</v>
      </c>
      <c r="F435" t="s">
        <v>21</v>
      </c>
      <c r="G435">
        <v>130</v>
      </c>
      <c r="H435" t="s">
        <v>21</v>
      </c>
      <c r="I435" t="s">
        <v>21</v>
      </c>
      <c r="J435" t="s">
        <v>23</v>
      </c>
      <c r="K435">
        <v>5</v>
      </c>
      <c r="L435" t="s">
        <v>37</v>
      </c>
      <c r="M435">
        <v>156</v>
      </c>
      <c r="N435">
        <v>1</v>
      </c>
      <c r="O435">
        <v>337</v>
      </c>
      <c r="P435">
        <v>3</v>
      </c>
      <c r="Q435" t="s">
        <v>41</v>
      </c>
      <c r="R435" t="s">
        <v>21</v>
      </c>
      <c r="S435" t="str" cm="1">
        <f t="array" ref="S435">_xlfn.IFS(bank__2[[#This Row],[Age]]&lt;30, "Young Adults",bank__2[[#This Row],[Age]]&lt;45, "Middle-Aged Adults",bank__2[[#This Row],[Age]]&lt;60, "Older AdultsOlder Adults", bank__2[[#This Row],[Age]]&gt;=60,"Seniors")</f>
        <v>Middle-Aged Adults</v>
      </c>
      <c r="T435" t="str">
        <f t="shared" si="6"/>
        <v>Yes</v>
      </c>
      <c r="U435" cm="1">
        <f t="array" ref="U435">_xlfn.SWITCH(L435, "jan",1, "feb",2, "mar",3, "apr",4, "may",5, "jun",6, "jul",7, "aug",8, "sep",9, "oct",10, "nov",11, "dec",12, "")</f>
        <v>5</v>
      </c>
      <c r="V435" s="2">
        <f>bank__2[[#This Row],[CallDuration (Seconds)]]/60</f>
        <v>2.6</v>
      </c>
      <c r="W435" t="str">
        <f>IF(AND(bank__2[[#This Row],[HasHousingLoan]]="yes",bank__2[[#This Row],[HasPersonalLoan]]="yes"),"Both Loans",
IF(bank__2[[#This Row],[HasHousingLoan]]="yes","Only Housing Loan",
IF(bank__2[[#This Row],[HasPersonalLoan]]="yes","Only Personal Loan","No Loan")))</f>
        <v>No Loan</v>
      </c>
    </row>
    <row r="436" spans="1:23">
      <c r="A436">
        <v>435</v>
      </c>
      <c r="B436">
        <v>56</v>
      </c>
      <c r="C436" t="s">
        <v>43</v>
      </c>
      <c r="D436" t="s">
        <v>19</v>
      </c>
      <c r="E436" t="s">
        <v>45</v>
      </c>
      <c r="F436" t="s">
        <v>21</v>
      </c>
      <c r="G436">
        <v>217</v>
      </c>
      <c r="H436" t="s">
        <v>21</v>
      </c>
      <c r="I436" t="s">
        <v>35</v>
      </c>
      <c r="J436" t="s">
        <v>23</v>
      </c>
      <c r="K436">
        <v>21</v>
      </c>
      <c r="L436" t="s">
        <v>119</v>
      </c>
      <c r="M436">
        <v>121</v>
      </c>
      <c r="N436">
        <v>2</v>
      </c>
      <c r="O436">
        <v>-1</v>
      </c>
      <c r="P436">
        <v>0</v>
      </c>
      <c r="Q436" t="s">
        <v>30</v>
      </c>
      <c r="R436" t="s">
        <v>21</v>
      </c>
      <c r="S436" t="str" cm="1">
        <f t="array" ref="S436">_xlfn.IFS(bank__2[[#This Row],[Age]]&lt;30, "Young Adults",bank__2[[#This Row],[Age]]&lt;45, "Middle-Aged Adults",bank__2[[#This Row],[Age]]&lt;60, "Older AdultsOlder Adults", bank__2[[#This Row],[Age]]&gt;=60,"Seniors")</f>
        <v>Older AdultsOlder Adults</v>
      </c>
      <c r="T436" t="str">
        <f t="shared" si="6"/>
        <v>No</v>
      </c>
      <c r="U436" cm="1">
        <f t="array" ref="U436">_xlfn.SWITCH(L436, "jan",1, "feb",2, "mar",3, "apr",4, "may",5, "jun",6, "jul",7, "aug",8, "sep",9, "oct",10, "nov",11, "dec",12, "")</f>
        <v>7</v>
      </c>
      <c r="V436" s="2">
        <f>bank__2[[#This Row],[CallDuration (Seconds)]]/60</f>
        <v>2.0166666666666666</v>
      </c>
      <c r="W436" t="str">
        <f>IF(AND(bank__2[[#This Row],[HasHousingLoan]]="yes",bank__2[[#This Row],[HasPersonalLoan]]="yes"),"Both Loans",
IF(bank__2[[#This Row],[HasHousingLoan]]="yes","Only Housing Loan",
IF(bank__2[[#This Row],[HasPersonalLoan]]="yes","Only Personal Loan","No Loan")))</f>
        <v>Only Personal Loan</v>
      </c>
    </row>
    <row r="437" spans="1:23">
      <c r="A437">
        <v>436</v>
      </c>
      <c r="B437">
        <v>55</v>
      </c>
      <c r="C437" t="s">
        <v>77</v>
      </c>
      <c r="D437" t="s">
        <v>122</v>
      </c>
      <c r="E437" t="s">
        <v>45</v>
      </c>
      <c r="F437" t="s">
        <v>21</v>
      </c>
      <c r="G437">
        <v>0</v>
      </c>
      <c r="H437" t="s">
        <v>21</v>
      </c>
      <c r="I437" t="s">
        <v>21</v>
      </c>
      <c r="J437" t="s">
        <v>30</v>
      </c>
      <c r="K437">
        <v>6</v>
      </c>
      <c r="L437" t="s">
        <v>53</v>
      </c>
      <c r="M437">
        <v>108</v>
      </c>
      <c r="N437">
        <v>2</v>
      </c>
      <c r="O437">
        <v>-1</v>
      </c>
      <c r="P437">
        <v>0</v>
      </c>
      <c r="Q437" t="s">
        <v>30</v>
      </c>
      <c r="R437" t="s">
        <v>21</v>
      </c>
      <c r="S437" t="str" cm="1">
        <f t="array" ref="S437">_xlfn.IFS(bank__2[[#This Row],[Age]]&lt;30, "Young Adults",bank__2[[#This Row],[Age]]&lt;45, "Middle-Aged Adults",bank__2[[#This Row],[Age]]&lt;60, "Older AdultsOlder Adults", bank__2[[#This Row],[Age]]&gt;=60,"Seniors")</f>
        <v>Older AdultsOlder Adults</v>
      </c>
      <c r="T437" t="str">
        <f t="shared" si="6"/>
        <v>No</v>
      </c>
      <c r="U437" cm="1">
        <f t="array" ref="U437">_xlfn.SWITCH(L437, "jan",1, "feb",2, "mar",3, "apr",4, "may",5, "jun",6, "jul",7, "aug",8, "sep",9, "oct",10, "nov",11, "dec",12, "")</f>
        <v>6</v>
      </c>
      <c r="V437" s="2">
        <f>bank__2[[#This Row],[CallDuration (Seconds)]]/60</f>
        <v>1.8</v>
      </c>
      <c r="W437" t="str">
        <f>IF(AND(bank__2[[#This Row],[HasHousingLoan]]="yes",bank__2[[#This Row],[HasPersonalLoan]]="yes"),"Both Loans",
IF(bank__2[[#This Row],[HasHousingLoan]]="yes","Only Housing Loan",
IF(bank__2[[#This Row],[HasPersonalLoan]]="yes","Only Personal Loan","No Loan")))</f>
        <v>No Loan</v>
      </c>
    </row>
    <row r="438" spans="1:23">
      <c r="A438">
        <v>437</v>
      </c>
      <c r="B438">
        <v>31</v>
      </c>
      <c r="C438" t="s">
        <v>66</v>
      </c>
      <c r="D438" t="s">
        <v>19</v>
      </c>
      <c r="E438" t="s">
        <v>45</v>
      </c>
      <c r="F438" t="s">
        <v>21</v>
      </c>
      <c r="G438">
        <v>259</v>
      </c>
      <c r="H438" t="s">
        <v>35</v>
      </c>
      <c r="I438" t="s">
        <v>21</v>
      </c>
      <c r="J438" t="s">
        <v>23</v>
      </c>
      <c r="K438">
        <v>7</v>
      </c>
      <c r="L438" t="s">
        <v>37</v>
      </c>
      <c r="M438">
        <v>47</v>
      </c>
      <c r="N438">
        <v>1</v>
      </c>
      <c r="O438">
        <v>-1</v>
      </c>
      <c r="P438">
        <v>0</v>
      </c>
      <c r="Q438" t="s">
        <v>30</v>
      </c>
      <c r="R438" t="s">
        <v>21</v>
      </c>
      <c r="S438" t="str" cm="1">
        <f t="array" ref="S438">_xlfn.IFS(bank__2[[#This Row],[Age]]&lt;30, "Young Adults",bank__2[[#This Row],[Age]]&lt;45, "Middle-Aged Adults",bank__2[[#This Row],[Age]]&lt;60, "Older AdultsOlder Adults", bank__2[[#This Row],[Age]]&gt;=60,"Seniors")</f>
        <v>Middle-Aged Adults</v>
      </c>
      <c r="T438" t="str">
        <f t="shared" si="6"/>
        <v>No</v>
      </c>
      <c r="U438" cm="1">
        <f t="array" ref="U438">_xlfn.SWITCH(L438, "jan",1, "feb",2, "mar",3, "apr",4, "may",5, "jun",6, "jul",7, "aug",8, "sep",9, "oct",10, "nov",11, "dec",12, "")</f>
        <v>5</v>
      </c>
      <c r="V438" s="2">
        <f>bank__2[[#This Row],[CallDuration (Seconds)]]/60</f>
        <v>0.78333333333333333</v>
      </c>
      <c r="W438" t="str">
        <f>IF(AND(bank__2[[#This Row],[HasHousingLoan]]="yes",bank__2[[#This Row],[HasPersonalLoan]]="yes"),"Both Loans",
IF(bank__2[[#This Row],[HasHousingLoan]]="yes","Only Housing Loan",
IF(bank__2[[#This Row],[HasPersonalLoan]]="yes","Only Personal Loan","No Loan")))</f>
        <v>Only Housing Loan</v>
      </c>
    </row>
    <row r="439" spans="1:23">
      <c r="A439">
        <v>438</v>
      </c>
      <c r="B439">
        <v>27</v>
      </c>
      <c r="C439" t="s">
        <v>87</v>
      </c>
      <c r="D439" t="s">
        <v>44</v>
      </c>
      <c r="E439" t="s">
        <v>33</v>
      </c>
      <c r="F439" t="s">
        <v>21</v>
      </c>
      <c r="G439">
        <v>619</v>
      </c>
      <c r="H439" t="s">
        <v>35</v>
      </c>
      <c r="I439" t="s">
        <v>21</v>
      </c>
      <c r="J439" t="s">
        <v>23</v>
      </c>
      <c r="K439">
        <v>20</v>
      </c>
      <c r="L439" t="s">
        <v>48</v>
      </c>
      <c r="M439">
        <v>16</v>
      </c>
      <c r="N439">
        <v>5</v>
      </c>
      <c r="O439">
        <v>322</v>
      </c>
      <c r="P439">
        <v>4</v>
      </c>
      <c r="Q439" t="s">
        <v>70</v>
      </c>
      <c r="R439" t="s">
        <v>21</v>
      </c>
      <c r="S439" t="str" cm="1">
        <f t="array" ref="S439">_xlfn.IFS(bank__2[[#This Row],[Age]]&lt;30, "Young Adults",bank__2[[#This Row],[Age]]&lt;45, "Middle-Aged Adults",bank__2[[#This Row],[Age]]&lt;60, "Older AdultsOlder Adults", bank__2[[#This Row],[Age]]&gt;=60,"Seniors")</f>
        <v>Young Adults</v>
      </c>
      <c r="T439" t="str">
        <f t="shared" si="6"/>
        <v>Yes</v>
      </c>
      <c r="U439" cm="1">
        <f t="array" ref="U439">_xlfn.SWITCH(L439, "jan",1, "feb",2, "mar",3, "apr",4, "may",5, "jun",6, "jul",7, "aug",8, "sep",9, "oct",10, "nov",11, "dec",12, "")</f>
        <v>4</v>
      </c>
      <c r="V439" s="2">
        <f>bank__2[[#This Row],[CallDuration (Seconds)]]/60</f>
        <v>0.26666666666666666</v>
      </c>
      <c r="W439" t="str">
        <f>IF(AND(bank__2[[#This Row],[HasHousingLoan]]="yes",bank__2[[#This Row],[HasPersonalLoan]]="yes"),"Both Loans",
IF(bank__2[[#This Row],[HasHousingLoan]]="yes","Only Housing Loan",
IF(bank__2[[#This Row],[HasPersonalLoan]]="yes","Only Personal Loan","No Loan")))</f>
        <v>Only Housing Loan</v>
      </c>
    </row>
    <row r="440" spans="1:23">
      <c r="A440">
        <v>439</v>
      </c>
      <c r="B440">
        <v>36</v>
      </c>
      <c r="C440" t="s">
        <v>43</v>
      </c>
      <c r="D440" t="s">
        <v>19</v>
      </c>
      <c r="E440" t="s">
        <v>33</v>
      </c>
      <c r="F440" t="s">
        <v>21</v>
      </c>
      <c r="G440">
        <v>644</v>
      </c>
      <c r="H440" t="s">
        <v>35</v>
      </c>
      <c r="I440" t="s">
        <v>21</v>
      </c>
      <c r="J440" t="s">
        <v>23</v>
      </c>
      <c r="K440">
        <v>18</v>
      </c>
      <c r="L440" t="s">
        <v>124</v>
      </c>
      <c r="M440">
        <v>54</v>
      </c>
      <c r="N440">
        <v>2</v>
      </c>
      <c r="O440">
        <v>-1</v>
      </c>
      <c r="P440">
        <v>0</v>
      </c>
      <c r="Q440" t="s">
        <v>30</v>
      </c>
      <c r="R440" t="s">
        <v>21</v>
      </c>
      <c r="S440" t="str" cm="1">
        <f t="array" ref="S440">_xlfn.IFS(bank__2[[#This Row],[Age]]&lt;30, "Young Adults",bank__2[[#This Row],[Age]]&lt;45, "Middle-Aged Adults",bank__2[[#This Row],[Age]]&lt;60, "Older AdultsOlder Adults", bank__2[[#This Row],[Age]]&gt;=60,"Seniors")</f>
        <v>Middle-Aged Adults</v>
      </c>
      <c r="T440" t="str">
        <f t="shared" si="6"/>
        <v>No</v>
      </c>
      <c r="U440" cm="1">
        <f t="array" ref="U440">_xlfn.SWITCH(L440, "jan",1, "feb",2, "mar",3, "apr",4, "may",5, "jun",6, "jul",7, "aug",8, "sep",9, "oct",10, "nov",11, "dec",12, "")</f>
        <v>11</v>
      </c>
      <c r="V440" s="2">
        <f>bank__2[[#This Row],[CallDuration (Seconds)]]/60</f>
        <v>0.9</v>
      </c>
      <c r="W440" t="str">
        <f>IF(AND(bank__2[[#This Row],[HasHousingLoan]]="yes",bank__2[[#This Row],[HasPersonalLoan]]="yes"),"Both Loans",
IF(bank__2[[#This Row],[HasHousingLoan]]="yes","Only Housing Loan",
IF(bank__2[[#This Row],[HasPersonalLoan]]="yes","Only Personal Loan","No Loan")))</f>
        <v>Only Housing Loan</v>
      </c>
    </row>
    <row r="441" spans="1:23">
      <c r="A441">
        <v>440</v>
      </c>
      <c r="B441">
        <v>44</v>
      </c>
      <c r="C441" t="s">
        <v>43</v>
      </c>
      <c r="D441" t="s">
        <v>19</v>
      </c>
      <c r="E441" t="s">
        <v>45</v>
      </c>
      <c r="F441" t="s">
        <v>21</v>
      </c>
      <c r="G441">
        <v>22</v>
      </c>
      <c r="H441" t="s">
        <v>35</v>
      </c>
      <c r="I441" t="s">
        <v>21</v>
      </c>
      <c r="J441" t="s">
        <v>23</v>
      </c>
      <c r="K441">
        <v>6</v>
      </c>
      <c r="L441" t="s">
        <v>92</v>
      </c>
      <c r="M441">
        <v>265</v>
      </c>
      <c r="N441">
        <v>2</v>
      </c>
      <c r="O441">
        <v>-1</v>
      </c>
      <c r="P441">
        <v>0</v>
      </c>
      <c r="Q441" t="s">
        <v>30</v>
      </c>
      <c r="R441" t="s">
        <v>21</v>
      </c>
      <c r="S441" t="str" cm="1">
        <f t="array" ref="S441">_xlfn.IFS(bank__2[[#This Row],[Age]]&lt;30, "Young Adults",bank__2[[#This Row],[Age]]&lt;45, "Middle-Aged Adults",bank__2[[#This Row],[Age]]&lt;60, "Older AdultsOlder Adults", bank__2[[#This Row],[Age]]&gt;=60,"Seniors")</f>
        <v>Middle-Aged Adults</v>
      </c>
      <c r="T441" t="str">
        <f t="shared" si="6"/>
        <v>No</v>
      </c>
      <c r="U441" cm="1">
        <f t="array" ref="U441">_xlfn.SWITCH(L441, "jan",1, "feb",2, "mar",3, "apr",4, "may",5, "jun",6, "jul",7, "aug",8, "sep",9, "oct",10, "nov",11, "dec",12, "")</f>
        <v>8</v>
      </c>
      <c r="V441" s="2">
        <f>bank__2[[#This Row],[CallDuration (Seconds)]]/60</f>
        <v>4.416666666666667</v>
      </c>
      <c r="W441" t="str">
        <f>IF(AND(bank__2[[#This Row],[HasHousingLoan]]="yes",bank__2[[#This Row],[HasPersonalLoan]]="yes"),"Both Loans",
IF(bank__2[[#This Row],[HasHousingLoan]]="yes","Only Housing Loan",
IF(bank__2[[#This Row],[HasPersonalLoan]]="yes","Only Personal Loan","No Loan")))</f>
        <v>Only Housing Loan</v>
      </c>
    </row>
    <row r="442" spans="1:23">
      <c r="A442">
        <v>441</v>
      </c>
      <c r="B442">
        <v>37</v>
      </c>
      <c r="C442" t="s">
        <v>87</v>
      </c>
      <c r="D442" t="s">
        <v>122</v>
      </c>
      <c r="E442" t="s">
        <v>45</v>
      </c>
      <c r="F442" t="s">
        <v>21</v>
      </c>
      <c r="G442">
        <v>4303</v>
      </c>
      <c r="H442" t="s">
        <v>35</v>
      </c>
      <c r="I442" t="s">
        <v>21</v>
      </c>
      <c r="J442" t="s">
        <v>30</v>
      </c>
      <c r="K442">
        <v>23</v>
      </c>
      <c r="L442" t="s">
        <v>37</v>
      </c>
      <c r="M442">
        <v>168</v>
      </c>
      <c r="N442">
        <v>1</v>
      </c>
      <c r="O442">
        <v>-1</v>
      </c>
      <c r="P442">
        <v>0</v>
      </c>
      <c r="Q442" t="s">
        <v>30</v>
      </c>
      <c r="R442" t="s">
        <v>21</v>
      </c>
      <c r="S442" t="str" cm="1">
        <f t="array" ref="S442">_xlfn.IFS(bank__2[[#This Row],[Age]]&lt;30, "Young Adults",bank__2[[#This Row],[Age]]&lt;45, "Middle-Aged Adults",bank__2[[#This Row],[Age]]&lt;60, "Older AdultsOlder Adults", bank__2[[#This Row],[Age]]&gt;=60,"Seniors")</f>
        <v>Middle-Aged Adults</v>
      </c>
      <c r="T442" t="str">
        <f t="shared" si="6"/>
        <v>No</v>
      </c>
      <c r="U442" cm="1">
        <f t="array" ref="U442">_xlfn.SWITCH(L442, "jan",1, "feb",2, "mar",3, "apr",4, "may",5, "jun",6, "jul",7, "aug",8, "sep",9, "oct",10, "nov",11, "dec",12, "")</f>
        <v>5</v>
      </c>
      <c r="V442" s="2">
        <f>bank__2[[#This Row],[CallDuration (Seconds)]]/60</f>
        <v>2.8</v>
      </c>
      <c r="W442" t="str">
        <f>IF(AND(bank__2[[#This Row],[HasHousingLoan]]="yes",bank__2[[#This Row],[HasPersonalLoan]]="yes"),"Both Loans",
IF(bank__2[[#This Row],[HasHousingLoan]]="yes","Only Housing Loan",
IF(bank__2[[#This Row],[HasPersonalLoan]]="yes","Only Personal Loan","No Loan")))</f>
        <v>Only Housing Loan</v>
      </c>
    </row>
    <row r="443" spans="1:23">
      <c r="A443">
        <v>442</v>
      </c>
      <c r="B443">
        <v>30</v>
      </c>
      <c r="C443" t="s">
        <v>87</v>
      </c>
      <c r="D443" t="s">
        <v>44</v>
      </c>
      <c r="E443" t="s">
        <v>33</v>
      </c>
      <c r="F443" t="s">
        <v>21</v>
      </c>
      <c r="G443">
        <v>239</v>
      </c>
      <c r="H443" t="s">
        <v>35</v>
      </c>
      <c r="I443" t="s">
        <v>21</v>
      </c>
      <c r="J443" t="s">
        <v>23</v>
      </c>
      <c r="K443">
        <v>7</v>
      </c>
      <c r="L443" t="s">
        <v>37</v>
      </c>
      <c r="M443">
        <v>115</v>
      </c>
      <c r="N443">
        <v>3</v>
      </c>
      <c r="O443">
        <v>-1</v>
      </c>
      <c r="P443">
        <v>0</v>
      </c>
      <c r="Q443" t="s">
        <v>30</v>
      </c>
      <c r="R443" t="s">
        <v>21</v>
      </c>
      <c r="S443" t="str" cm="1">
        <f t="array" ref="S443">_xlfn.IFS(bank__2[[#This Row],[Age]]&lt;30, "Young Adults",bank__2[[#This Row],[Age]]&lt;45, "Middle-Aged Adults",bank__2[[#This Row],[Age]]&lt;60, "Older AdultsOlder Adults", bank__2[[#This Row],[Age]]&gt;=60,"Seniors")</f>
        <v>Middle-Aged Adults</v>
      </c>
      <c r="T443" t="str">
        <f t="shared" si="6"/>
        <v>No</v>
      </c>
      <c r="U443" cm="1">
        <f t="array" ref="U443">_xlfn.SWITCH(L443, "jan",1, "feb",2, "mar",3, "apr",4, "may",5, "jun",6, "jul",7, "aug",8, "sep",9, "oct",10, "nov",11, "dec",12, "")</f>
        <v>5</v>
      </c>
      <c r="V443" s="2">
        <f>bank__2[[#This Row],[CallDuration (Seconds)]]/60</f>
        <v>1.9166666666666667</v>
      </c>
      <c r="W443" t="str">
        <f>IF(AND(bank__2[[#This Row],[HasHousingLoan]]="yes",bank__2[[#This Row],[HasPersonalLoan]]="yes"),"Both Loans",
IF(bank__2[[#This Row],[HasHousingLoan]]="yes","Only Housing Loan",
IF(bank__2[[#This Row],[HasPersonalLoan]]="yes","Only Personal Loan","No Loan")))</f>
        <v>Only Housing Loan</v>
      </c>
    </row>
    <row r="444" spans="1:23">
      <c r="A444">
        <v>443</v>
      </c>
      <c r="B444">
        <v>42</v>
      </c>
      <c r="C444" t="s">
        <v>72</v>
      </c>
      <c r="D444" t="s">
        <v>44</v>
      </c>
      <c r="E444" t="s">
        <v>33</v>
      </c>
      <c r="F444" t="s">
        <v>21</v>
      </c>
      <c r="G444">
        <v>275</v>
      </c>
      <c r="H444" t="s">
        <v>21</v>
      </c>
      <c r="I444" t="s">
        <v>21</v>
      </c>
      <c r="J444" t="s">
        <v>23</v>
      </c>
      <c r="K444">
        <v>26</v>
      </c>
      <c r="L444" t="s">
        <v>92</v>
      </c>
      <c r="M444">
        <v>31</v>
      </c>
      <c r="N444">
        <v>8</v>
      </c>
      <c r="O444">
        <v>-1</v>
      </c>
      <c r="P444">
        <v>0</v>
      </c>
      <c r="Q444" t="s">
        <v>30</v>
      </c>
      <c r="R444" t="s">
        <v>21</v>
      </c>
      <c r="S444" t="str" cm="1">
        <f t="array" ref="S444">_xlfn.IFS(bank__2[[#This Row],[Age]]&lt;30, "Young Adults",bank__2[[#This Row],[Age]]&lt;45, "Middle-Aged Adults",bank__2[[#This Row],[Age]]&lt;60, "Older AdultsOlder Adults", bank__2[[#This Row],[Age]]&gt;=60,"Seniors")</f>
        <v>Middle-Aged Adults</v>
      </c>
      <c r="T444" t="str">
        <f t="shared" si="6"/>
        <v>No</v>
      </c>
      <c r="U444" cm="1">
        <f t="array" ref="U444">_xlfn.SWITCH(L444, "jan",1, "feb",2, "mar",3, "apr",4, "may",5, "jun",6, "jul",7, "aug",8, "sep",9, "oct",10, "nov",11, "dec",12, "")</f>
        <v>8</v>
      </c>
      <c r="V444" s="2">
        <f>bank__2[[#This Row],[CallDuration (Seconds)]]/60</f>
        <v>0.51666666666666672</v>
      </c>
      <c r="W444" t="str">
        <f>IF(AND(bank__2[[#This Row],[HasHousingLoan]]="yes",bank__2[[#This Row],[HasPersonalLoan]]="yes"),"Both Loans",
IF(bank__2[[#This Row],[HasHousingLoan]]="yes","Only Housing Loan",
IF(bank__2[[#This Row],[HasPersonalLoan]]="yes","Only Personal Loan","No Loan")))</f>
        <v>No Loan</v>
      </c>
    </row>
    <row r="445" spans="1:23">
      <c r="A445">
        <v>444</v>
      </c>
      <c r="B445">
        <v>30</v>
      </c>
      <c r="C445" t="s">
        <v>43</v>
      </c>
      <c r="D445" t="s">
        <v>19</v>
      </c>
      <c r="E445" t="s">
        <v>45</v>
      </c>
      <c r="F445" t="s">
        <v>21</v>
      </c>
      <c r="G445">
        <v>1221</v>
      </c>
      <c r="H445" t="s">
        <v>35</v>
      </c>
      <c r="I445" t="s">
        <v>21</v>
      </c>
      <c r="J445" t="s">
        <v>146</v>
      </c>
      <c r="K445">
        <v>25</v>
      </c>
      <c r="L445" t="s">
        <v>119</v>
      </c>
      <c r="M445">
        <v>279</v>
      </c>
      <c r="N445">
        <v>4</v>
      </c>
      <c r="O445">
        <v>-1</v>
      </c>
      <c r="P445">
        <v>0</v>
      </c>
      <c r="Q445" t="s">
        <v>30</v>
      </c>
      <c r="R445" t="s">
        <v>35</v>
      </c>
      <c r="S445" t="str" cm="1">
        <f t="array" ref="S445">_xlfn.IFS(bank__2[[#This Row],[Age]]&lt;30, "Young Adults",bank__2[[#This Row],[Age]]&lt;45, "Middle-Aged Adults",bank__2[[#This Row],[Age]]&lt;60, "Older AdultsOlder Adults", bank__2[[#This Row],[Age]]&gt;=60,"Seniors")</f>
        <v>Middle-Aged Adults</v>
      </c>
      <c r="T445" t="str">
        <f t="shared" si="6"/>
        <v>No</v>
      </c>
      <c r="U445" cm="1">
        <f t="array" ref="U445">_xlfn.SWITCH(L445, "jan",1, "feb",2, "mar",3, "apr",4, "may",5, "jun",6, "jul",7, "aug",8, "sep",9, "oct",10, "nov",11, "dec",12, "")</f>
        <v>7</v>
      </c>
      <c r="V445" s="2">
        <f>bank__2[[#This Row],[CallDuration (Seconds)]]/60</f>
        <v>4.6500000000000004</v>
      </c>
      <c r="W445" t="str">
        <f>IF(AND(bank__2[[#This Row],[HasHousingLoan]]="yes",bank__2[[#This Row],[HasPersonalLoan]]="yes"),"Both Loans",
IF(bank__2[[#This Row],[HasHousingLoan]]="yes","Only Housing Loan",
IF(bank__2[[#This Row],[HasPersonalLoan]]="yes","Only Personal Loan","No Loan")))</f>
        <v>Only Housing Loan</v>
      </c>
    </row>
    <row r="446" spans="1:23">
      <c r="A446">
        <v>445</v>
      </c>
      <c r="B446">
        <v>62</v>
      </c>
      <c r="C446" t="s">
        <v>144</v>
      </c>
      <c r="D446" t="s">
        <v>19</v>
      </c>
      <c r="E446" t="s">
        <v>33</v>
      </c>
      <c r="F446" t="s">
        <v>21</v>
      </c>
      <c r="G446">
        <v>816</v>
      </c>
      <c r="H446" t="s">
        <v>21</v>
      </c>
      <c r="I446" t="s">
        <v>21</v>
      </c>
      <c r="J446" t="s">
        <v>23</v>
      </c>
      <c r="K446">
        <v>1</v>
      </c>
      <c r="L446" t="s">
        <v>337</v>
      </c>
      <c r="M446">
        <v>28</v>
      </c>
      <c r="N446">
        <v>2</v>
      </c>
      <c r="O446">
        <v>-1</v>
      </c>
      <c r="P446">
        <v>0</v>
      </c>
      <c r="Q446" t="s">
        <v>30</v>
      </c>
      <c r="R446" t="s">
        <v>21</v>
      </c>
      <c r="S446" t="str" cm="1">
        <f t="array" ref="S446">_xlfn.IFS(bank__2[[#This Row],[Age]]&lt;30, "Young Adults",bank__2[[#This Row],[Age]]&lt;45, "Middle-Aged Adults",bank__2[[#This Row],[Age]]&lt;60, "Older AdultsOlder Adults", bank__2[[#This Row],[Age]]&gt;=60,"Seniors")</f>
        <v>Seniors</v>
      </c>
      <c r="T446" t="str">
        <f t="shared" si="6"/>
        <v>No</v>
      </c>
      <c r="U446" cm="1">
        <f t="array" ref="U446">_xlfn.SWITCH(L446, "jan",1, "feb",2, "mar",3, "apr",4, "may",5, "jun",6, "jul",7, "aug",8, "sep",9, "oct",10, "nov",11, "dec",12, "")</f>
        <v>9</v>
      </c>
      <c r="V446" s="2">
        <f>bank__2[[#This Row],[CallDuration (Seconds)]]/60</f>
        <v>0.46666666666666667</v>
      </c>
      <c r="W446" t="str">
        <f>IF(AND(bank__2[[#This Row],[HasHousingLoan]]="yes",bank__2[[#This Row],[HasPersonalLoan]]="yes"),"Both Loans",
IF(bank__2[[#This Row],[HasHousingLoan]]="yes","Only Housing Loan",
IF(bank__2[[#This Row],[HasPersonalLoan]]="yes","Only Personal Loan","No Loan")))</f>
        <v>No Loan</v>
      </c>
    </row>
    <row r="447" spans="1:23">
      <c r="A447">
        <v>446</v>
      </c>
      <c r="B447">
        <v>24</v>
      </c>
      <c r="C447" t="s">
        <v>56</v>
      </c>
      <c r="D447" t="s">
        <v>19</v>
      </c>
      <c r="E447" t="s">
        <v>33</v>
      </c>
      <c r="F447" t="s">
        <v>21</v>
      </c>
      <c r="G447">
        <v>1222</v>
      </c>
      <c r="H447" t="s">
        <v>35</v>
      </c>
      <c r="I447" t="s">
        <v>21</v>
      </c>
      <c r="J447" t="s">
        <v>23</v>
      </c>
      <c r="K447">
        <v>20</v>
      </c>
      <c r="L447" t="s">
        <v>48</v>
      </c>
      <c r="M447">
        <v>369</v>
      </c>
      <c r="N447">
        <v>1</v>
      </c>
      <c r="O447">
        <v>-1</v>
      </c>
      <c r="P447">
        <v>0</v>
      </c>
      <c r="Q447" t="s">
        <v>30</v>
      </c>
      <c r="R447" t="s">
        <v>21</v>
      </c>
      <c r="S447" t="str" cm="1">
        <f t="array" ref="S447">_xlfn.IFS(bank__2[[#This Row],[Age]]&lt;30, "Young Adults",bank__2[[#This Row],[Age]]&lt;45, "Middle-Aged Adults",bank__2[[#This Row],[Age]]&lt;60, "Older AdultsOlder Adults", bank__2[[#This Row],[Age]]&gt;=60,"Seniors")</f>
        <v>Young Adults</v>
      </c>
      <c r="T447" t="str">
        <f t="shared" si="6"/>
        <v>No</v>
      </c>
      <c r="U447" cm="1">
        <f t="array" ref="U447">_xlfn.SWITCH(L447, "jan",1, "feb",2, "mar",3, "apr",4, "may",5, "jun",6, "jul",7, "aug",8, "sep",9, "oct",10, "nov",11, "dec",12, "")</f>
        <v>4</v>
      </c>
      <c r="V447" s="2">
        <f>bank__2[[#This Row],[CallDuration (Seconds)]]/60</f>
        <v>6.15</v>
      </c>
      <c r="W447" t="str">
        <f>IF(AND(bank__2[[#This Row],[HasHousingLoan]]="yes",bank__2[[#This Row],[HasPersonalLoan]]="yes"),"Both Loans",
IF(bank__2[[#This Row],[HasHousingLoan]]="yes","Only Housing Loan",
IF(bank__2[[#This Row],[HasPersonalLoan]]="yes","Only Personal Loan","No Loan")))</f>
        <v>Only Housing Loan</v>
      </c>
    </row>
    <row r="448" spans="1:23">
      <c r="A448">
        <v>447</v>
      </c>
      <c r="B448">
        <v>31</v>
      </c>
      <c r="C448" t="s">
        <v>72</v>
      </c>
      <c r="D448" t="s">
        <v>19</v>
      </c>
      <c r="E448" t="s">
        <v>33</v>
      </c>
      <c r="F448" t="s">
        <v>21</v>
      </c>
      <c r="G448">
        <v>2363</v>
      </c>
      <c r="H448" t="s">
        <v>35</v>
      </c>
      <c r="I448" t="s">
        <v>21</v>
      </c>
      <c r="J448" t="s">
        <v>30</v>
      </c>
      <c r="K448">
        <v>13</v>
      </c>
      <c r="L448" t="s">
        <v>37</v>
      </c>
      <c r="M448">
        <v>247</v>
      </c>
      <c r="N448">
        <v>1</v>
      </c>
      <c r="O448">
        <v>-1</v>
      </c>
      <c r="P448">
        <v>0</v>
      </c>
      <c r="Q448" t="s">
        <v>30</v>
      </c>
      <c r="R448" t="s">
        <v>21</v>
      </c>
      <c r="S448" t="str" cm="1">
        <f t="array" ref="S448">_xlfn.IFS(bank__2[[#This Row],[Age]]&lt;30, "Young Adults",bank__2[[#This Row],[Age]]&lt;45, "Middle-Aged Adults",bank__2[[#This Row],[Age]]&lt;60, "Older AdultsOlder Adults", bank__2[[#This Row],[Age]]&gt;=60,"Seniors")</f>
        <v>Middle-Aged Adults</v>
      </c>
      <c r="T448" t="str">
        <f t="shared" si="6"/>
        <v>No</v>
      </c>
      <c r="U448" cm="1">
        <f t="array" ref="U448">_xlfn.SWITCH(L448, "jan",1, "feb",2, "mar",3, "apr",4, "may",5, "jun",6, "jul",7, "aug",8, "sep",9, "oct",10, "nov",11, "dec",12, "")</f>
        <v>5</v>
      </c>
      <c r="V448" s="2">
        <f>bank__2[[#This Row],[CallDuration (Seconds)]]/60</f>
        <v>4.1166666666666663</v>
      </c>
      <c r="W448" t="str">
        <f>IF(AND(bank__2[[#This Row],[HasHousingLoan]]="yes",bank__2[[#This Row],[HasPersonalLoan]]="yes"),"Both Loans",
IF(bank__2[[#This Row],[HasHousingLoan]]="yes","Only Housing Loan",
IF(bank__2[[#This Row],[HasPersonalLoan]]="yes","Only Personal Loan","No Loan")))</f>
        <v>Only Housing Loan</v>
      </c>
    </row>
    <row r="449" spans="1:23">
      <c r="A449">
        <v>448</v>
      </c>
      <c r="B449">
        <v>66</v>
      </c>
      <c r="C449" t="s">
        <v>144</v>
      </c>
      <c r="D449" t="s">
        <v>19</v>
      </c>
      <c r="E449" t="s">
        <v>45</v>
      </c>
      <c r="F449" t="s">
        <v>21</v>
      </c>
      <c r="G449">
        <v>2262</v>
      </c>
      <c r="H449" t="s">
        <v>21</v>
      </c>
      <c r="I449" t="s">
        <v>21</v>
      </c>
      <c r="J449" t="s">
        <v>23</v>
      </c>
      <c r="K449">
        <v>22</v>
      </c>
      <c r="L449" t="s">
        <v>48</v>
      </c>
      <c r="M449">
        <v>155</v>
      </c>
      <c r="N449">
        <v>1</v>
      </c>
      <c r="O449">
        <v>-1</v>
      </c>
      <c r="P449">
        <v>0</v>
      </c>
      <c r="Q449" t="s">
        <v>30</v>
      </c>
      <c r="R449" t="s">
        <v>21</v>
      </c>
      <c r="S449" t="str" cm="1">
        <f t="array" ref="S449">_xlfn.IFS(bank__2[[#This Row],[Age]]&lt;30, "Young Adults",bank__2[[#This Row],[Age]]&lt;45, "Middle-Aged Adults",bank__2[[#This Row],[Age]]&lt;60, "Older AdultsOlder Adults", bank__2[[#This Row],[Age]]&gt;=60,"Seniors")</f>
        <v>Seniors</v>
      </c>
      <c r="T449" t="str">
        <f t="shared" si="6"/>
        <v>No</v>
      </c>
      <c r="U449" cm="1">
        <f t="array" ref="U449">_xlfn.SWITCH(L449, "jan",1, "feb",2, "mar",3, "apr",4, "may",5, "jun",6, "jul",7, "aug",8, "sep",9, "oct",10, "nov",11, "dec",12, "")</f>
        <v>4</v>
      </c>
      <c r="V449" s="2">
        <f>bank__2[[#This Row],[CallDuration (Seconds)]]/60</f>
        <v>2.5833333333333335</v>
      </c>
      <c r="W449" t="str">
        <f>IF(AND(bank__2[[#This Row],[HasHousingLoan]]="yes",bank__2[[#This Row],[HasPersonalLoan]]="yes"),"Both Loans",
IF(bank__2[[#This Row],[HasHousingLoan]]="yes","Only Housing Loan",
IF(bank__2[[#This Row],[HasPersonalLoan]]="yes","Only Personal Loan","No Loan")))</f>
        <v>No Loan</v>
      </c>
    </row>
    <row r="450" spans="1:23">
      <c r="A450">
        <v>449</v>
      </c>
      <c r="B450">
        <v>47</v>
      </c>
      <c r="C450" t="s">
        <v>87</v>
      </c>
      <c r="D450" t="s">
        <v>19</v>
      </c>
      <c r="E450" t="s">
        <v>33</v>
      </c>
      <c r="F450" t="s">
        <v>21</v>
      </c>
      <c r="G450">
        <v>2</v>
      </c>
      <c r="H450" t="s">
        <v>21</v>
      </c>
      <c r="I450" t="s">
        <v>21</v>
      </c>
      <c r="J450" t="s">
        <v>23</v>
      </c>
      <c r="K450">
        <v>10</v>
      </c>
      <c r="L450" t="s">
        <v>119</v>
      </c>
      <c r="M450">
        <v>89</v>
      </c>
      <c r="N450">
        <v>1</v>
      </c>
      <c r="O450">
        <v>-1</v>
      </c>
      <c r="P450">
        <v>0</v>
      </c>
      <c r="Q450" t="s">
        <v>30</v>
      </c>
      <c r="R450" t="s">
        <v>21</v>
      </c>
      <c r="S450" t="str" cm="1">
        <f t="array" ref="S450">_xlfn.IFS(bank__2[[#This Row],[Age]]&lt;30, "Young Adults",bank__2[[#This Row],[Age]]&lt;45, "Middle-Aged Adults",bank__2[[#This Row],[Age]]&lt;60, "Older AdultsOlder Adults", bank__2[[#This Row],[Age]]&gt;=60,"Seniors")</f>
        <v>Older AdultsOlder Adults</v>
      </c>
      <c r="T450" t="str">
        <f t="shared" ref="T450:T513" si="7">IF(O450=-1, "No", "Yes")</f>
        <v>No</v>
      </c>
      <c r="U450" cm="1">
        <f t="array" ref="U450">_xlfn.SWITCH(L450, "jan",1, "feb",2, "mar",3, "apr",4, "may",5, "jun",6, "jul",7, "aug",8, "sep",9, "oct",10, "nov",11, "dec",12, "")</f>
        <v>7</v>
      </c>
      <c r="V450" s="2">
        <f>bank__2[[#This Row],[CallDuration (Seconds)]]/60</f>
        <v>1.4833333333333334</v>
      </c>
      <c r="W450" t="str">
        <f>IF(AND(bank__2[[#This Row],[HasHousingLoan]]="yes",bank__2[[#This Row],[HasPersonalLoan]]="yes"),"Both Loans",
IF(bank__2[[#This Row],[HasHousingLoan]]="yes","Only Housing Loan",
IF(bank__2[[#This Row],[HasPersonalLoan]]="yes","Only Personal Loan","No Loan")))</f>
        <v>No Loan</v>
      </c>
    </row>
    <row r="451" spans="1:23">
      <c r="A451">
        <v>450</v>
      </c>
      <c r="B451">
        <v>39</v>
      </c>
      <c r="C451" t="s">
        <v>77</v>
      </c>
      <c r="D451" t="s">
        <v>19</v>
      </c>
      <c r="E451" t="s">
        <v>45</v>
      </c>
      <c r="F451" t="s">
        <v>21</v>
      </c>
      <c r="G451">
        <v>2</v>
      </c>
      <c r="H451" t="s">
        <v>35</v>
      </c>
      <c r="I451" t="s">
        <v>21</v>
      </c>
      <c r="J451" t="s">
        <v>23</v>
      </c>
      <c r="K451">
        <v>17</v>
      </c>
      <c r="L451" t="s">
        <v>124</v>
      </c>
      <c r="M451">
        <v>180</v>
      </c>
      <c r="N451">
        <v>1</v>
      </c>
      <c r="O451">
        <v>-1</v>
      </c>
      <c r="P451">
        <v>0</v>
      </c>
      <c r="Q451" t="s">
        <v>30</v>
      </c>
      <c r="R451" t="s">
        <v>21</v>
      </c>
      <c r="S451" t="str" cm="1">
        <f t="array" ref="S451">_xlfn.IFS(bank__2[[#This Row],[Age]]&lt;30, "Young Adults",bank__2[[#This Row],[Age]]&lt;45, "Middle-Aged Adults",bank__2[[#This Row],[Age]]&lt;60, "Older AdultsOlder Adults", bank__2[[#This Row],[Age]]&gt;=60,"Seniors")</f>
        <v>Middle-Aged Adults</v>
      </c>
      <c r="T451" t="str">
        <f t="shared" si="7"/>
        <v>No</v>
      </c>
      <c r="U451" cm="1">
        <f t="array" ref="U451">_xlfn.SWITCH(L451, "jan",1, "feb",2, "mar",3, "apr",4, "may",5, "jun",6, "jul",7, "aug",8, "sep",9, "oct",10, "nov",11, "dec",12, "")</f>
        <v>11</v>
      </c>
      <c r="V451" s="2">
        <f>bank__2[[#This Row],[CallDuration (Seconds)]]/60</f>
        <v>3</v>
      </c>
      <c r="W451" t="str">
        <f>IF(AND(bank__2[[#This Row],[HasHousingLoan]]="yes",bank__2[[#This Row],[HasPersonalLoan]]="yes"),"Both Loans",
IF(bank__2[[#This Row],[HasHousingLoan]]="yes","Only Housing Loan",
IF(bank__2[[#This Row],[HasPersonalLoan]]="yes","Only Personal Loan","No Loan")))</f>
        <v>Only Housing Loan</v>
      </c>
    </row>
    <row r="452" spans="1:23">
      <c r="A452">
        <v>451</v>
      </c>
      <c r="B452">
        <v>35</v>
      </c>
      <c r="C452" t="s">
        <v>72</v>
      </c>
      <c r="D452" t="s">
        <v>19</v>
      </c>
      <c r="E452" t="s">
        <v>33</v>
      </c>
      <c r="F452" t="s">
        <v>21</v>
      </c>
      <c r="G452">
        <v>4508</v>
      </c>
      <c r="H452" t="s">
        <v>35</v>
      </c>
      <c r="I452" t="s">
        <v>21</v>
      </c>
      <c r="J452" t="s">
        <v>23</v>
      </c>
      <c r="K452">
        <v>18</v>
      </c>
      <c r="L452" t="s">
        <v>124</v>
      </c>
      <c r="M452">
        <v>854</v>
      </c>
      <c r="N452">
        <v>1</v>
      </c>
      <c r="O452">
        <v>-1</v>
      </c>
      <c r="P452">
        <v>0</v>
      </c>
      <c r="Q452" t="s">
        <v>30</v>
      </c>
      <c r="R452" t="s">
        <v>35</v>
      </c>
      <c r="S452" t="str" cm="1">
        <f t="array" ref="S452">_xlfn.IFS(bank__2[[#This Row],[Age]]&lt;30, "Young Adults",bank__2[[#This Row],[Age]]&lt;45, "Middle-Aged Adults",bank__2[[#This Row],[Age]]&lt;60, "Older AdultsOlder Adults", bank__2[[#This Row],[Age]]&gt;=60,"Seniors")</f>
        <v>Middle-Aged Adults</v>
      </c>
      <c r="T452" t="str">
        <f t="shared" si="7"/>
        <v>No</v>
      </c>
      <c r="U452" cm="1">
        <f t="array" ref="U452">_xlfn.SWITCH(L452, "jan",1, "feb",2, "mar",3, "apr",4, "may",5, "jun",6, "jul",7, "aug",8, "sep",9, "oct",10, "nov",11, "dec",12, "")</f>
        <v>11</v>
      </c>
      <c r="V452" s="2">
        <f>bank__2[[#This Row],[CallDuration (Seconds)]]/60</f>
        <v>14.233333333333333</v>
      </c>
      <c r="W452" t="str">
        <f>IF(AND(bank__2[[#This Row],[HasHousingLoan]]="yes",bank__2[[#This Row],[HasPersonalLoan]]="yes"),"Both Loans",
IF(bank__2[[#This Row],[HasHousingLoan]]="yes","Only Housing Loan",
IF(bank__2[[#This Row],[HasPersonalLoan]]="yes","Only Personal Loan","No Loan")))</f>
        <v>Only Housing Loan</v>
      </c>
    </row>
    <row r="453" spans="1:23">
      <c r="A453">
        <v>452</v>
      </c>
      <c r="B453">
        <v>35</v>
      </c>
      <c r="C453" t="s">
        <v>87</v>
      </c>
      <c r="D453" t="s">
        <v>122</v>
      </c>
      <c r="E453" t="s">
        <v>33</v>
      </c>
      <c r="F453" t="s">
        <v>21</v>
      </c>
      <c r="G453">
        <v>-402</v>
      </c>
      <c r="H453" t="s">
        <v>35</v>
      </c>
      <c r="I453" t="s">
        <v>21</v>
      </c>
      <c r="J453" t="s">
        <v>23</v>
      </c>
      <c r="K453">
        <v>17</v>
      </c>
      <c r="L453" t="s">
        <v>48</v>
      </c>
      <c r="M453">
        <v>46</v>
      </c>
      <c r="N453">
        <v>1</v>
      </c>
      <c r="O453">
        <v>-1</v>
      </c>
      <c r="P453">
        <v>0</v>
      </c>
      <c r="Q453" t="s">
        <v>30</v>
      </c>
      <c r="R453" t="s">
        <v>21</v>
      </c>
      <c r="S453" t="str" cm="1">
        <f t="array" ref="S453">_xlfn.IFS(bank__2[[#This Row],[Age]]&lt;30, "Young Adults",bank__2[[#This Row],[Age]]&lt;45, "Middle-Aged Adults",bank__2[[#This Row],[Age]]&lt;60, "Older AdultsOlder Adults", bank__2[[#This Row],[Age]]&gt;=60,"Seniors")</f>
        <v>Middle-Aged Adults</v>
      </c>
      <c r="T453" t="str">
        <f t="shared" si="7"/>
        <v>No</v>
      </c>
      <c r="U453" cm="1">
        <f t="array" ref="U453">_xlfn.SWITCH(L453, "jan",1, "feb",2, "mar",3, "apr",4, "may",5, "jun",6, "jul",7, "aug",8, "sep",9, "oct",10, "nov",11, "dec",12, "")</f>
        <v>4</v>
      </c>
      <c r="V453" s="2">
        <f>bank__2[[#This Row],[CallDuration (Seconds)]]/60</f>
        <v>0.76666666666666672</v>
      </c>
      <c r="W453" t="str">
        <f>IF(AND(bank__2[[#This Row],[HasHousingLoan]]="yes",bank__2[[#This Row],[HasPersonalLoan]]="yes"),"Both Loans",
IF(bank__2[[#This Row],[HasHousingLoan]]="yes","Only Housing Loan",
IF(bank__2[[#This Row],[HasPersonalLoan]]="yes","Only Personal Loan","No Loan")))</f>
        <v>Only Housing Loan</v>
      </c>
    </row>
    <row r="454" spans="1:23">
      <c r="A454">
        <v>453</v>
      </c>
      <c r="B454">
        <v>27</v>
      </c>
      <c r="C454" t="s">
        <v>72</v>
      </c>
      <c r="D454" t="s">
        <v>19</v>
      </c>
      <c r="E454" t="s">
        <v>33</v>
      </c>
      <c r="F454" t="s">
        <v>21</v>
      </c>
      <c r="G454">
        <v>1577</v>
      </c>
      <c r="H454" t="s">
        <v>35</v>
      </c>
      <c r="I454" t="s">
        <v>35</v>
      </c>
      <c r="J454" t="s">
        <v>30</v>
      </c>
      <c r="K454">
        <v>28</v>
      </c>
      <c r="L454" t="s">
        <v>37</v>
      </c>
      <c r="M454">
        <v>266</v>
      </c>
      <c r="N454">
        <v>2</v>
      </c>
      <c r="O454">
        <v>-1</v>
      </c>
      <c r="P454">
        <v>0</v>
      </c>
      <c r="Q454" t="s">
        <v>30</v>
      </c>
      <c r="R454" t="s">
        <v>21</v>
      </c>
      <c r="S454" t="str" cm="1">
        <f t="array" ref="S454">_xlfn.IFS(bank__2[[#This Row],[Age]]&lt;30, "Young Adults",bank__2[[#This Row],[Age]]&lt;45, "Middle-Aged Adults",bank__2[[#This Row],[Age]]&lt;60, "Older AdultsOlder Adults", bank__2[[#This Row],[Age]]&gt;=60,"Seniors")</f>
        <v>Young Adults</v>
      </c>
      <c r="T454" t="str">
        <f t="shared" si="7"/>
        <v>No</v>
      </c>
      <c r="U454" cm="1">
        <f t="array" ref="U454">_xlfn.SWITCH(L454, "jan",1, "feb",2, "mar",3, "apr",4, "may",5, "jun",6, "jul",7, "aug",8, "sep",9, "oct",10, "nov",11, "dec",12, "")</f>
        <v>5</v>
      </c>
      <c r="V454" s="2">
        <f>bank__2[[#This Row],[CallDuration (Seconds)]]/60</f>
        <v>4.4333333333333336</v>
      </c>
      <c r="W454" t="str">
        <f>IF(AND(bank__2[[#This Row],[HasHousingLoan]]="yes",bank__2[[#This Row],[HasPersonalLoan]]="yes"),"Both Loans",
IF(bank__2[[#This Row],[HasHousingLoan]]="yes","Only Housing Loan",
IF(bank__2[[#This Row],[HasPersonalLoan]]="yes","Only Personal Loan","No Loan")))</f>
        <v>Both Loans</v>
      </c>
    </row>
    <row r="455" spans="1:23">
      <c r="A455">
        <v>454</v>
      </c>
      <c r="B455">
        <v>32</v>
      </c>
      <c r="C455" t="s">
        <v>56</v>
      </c>
      <c r="D455" t="s">
        <v>19</v>
      </c>
      <c r="E455" t="s">
        <v>33</v>
      </c>
      <c r="F455" t="s">
        <v>21</v>
      </c>
      <c r="G455">
        <v>34</v>
      </c>
      <c r="H455" t="s">
        <v>35</v>
      </c>
      <c r="I455" t="s">
        <v>21</v>
      </c>
      <c r="J455" t="s">
        <v>23</v>
      </c>
      <c r="K455">
        <v>5</v>
      </c>
      <c r="L455" t="s">
        <v>37</v>
      </c>
      <c r="M455">
        <v>321</v>
      </c>
      <c r="N455">
        <v>2</v>
      </c>
      <c r="O455">
        <v>-1</v>
      </c>
      <c r="P455">
        <v>0</v>
      </c>
      <c r="Q455" t="s">
        <v>30</v>
      </c>
      <c r="R455" t="s">
        <v>21</v>
      </c>
      <c r="S455" t="str" cm="1">
        <f t="array" ref="S455">_xlfn.IFS(bank__2[[#This Row],[Age]]&lt;30, "Young Adults",bank__2[[#This Row],[Age]]&lt;45, "Middle-Aged Adults",bank__2[[#This Row],[Age]]&lt;60, "Older AdultsOlder Adults", bank__2[[#This Row],[Age]]&gt;=60,"Seniors")</f>
        <v>Middle-Aged Adults</v>
      </c>
      <c r="T455" t="str">
        <f t="shared" si="7"/>
        <v>No</v>
      </c>
      <c r="U455" cm="1">
        <f t="array" ref="U455">_xlfn.SWITCH(L455, "jan",1, "feb",2, "mar",3, "apr",4, "may",5, "jun",6, "jul",7, "aug",8, "sep",9, "oct",10, "nov",11, "dec",12, "")</f>
        <v>5</v>
      </c>
      <c r="V455" s="2">
        <f>bank__2[[#This Row],[CallDuration (Seconds)]]/60</f>
        <v>5.35</v>
      </c>
      <c r="W455" t="str">
        <f>IF(AND(bank__2[[#This Row],[HasHousingLoan]]="yes",bank__2[[#This Row],[HasPersonalLoan]]="yes"),"Both Loans",
IF(bank__2[[#This Row],[HasHousingLoan]]="yes","Only Housing Loan",
IF(bank__2[[#This Row],[HasPersonalLoan]]="yes","Only Personal Loan","No Loan")))</f>
        <v>Only Housing Loan</v>
      </c>
    </row>
    <row r="456" spans="1:23">
      <c r="A456">
        <v>455</v>
      </c>
      <c r="B456">
        <v>44</v>
      </c>
      <c r="C456" t="s">
        <v>43</v>
      </c>
      <c r="D456" t="s">
        <v>19</v>
      </c>
      <c r="E456" t="s">
        <v>45</v>
      </c>
      <c r="F456" t="s">
        <v>21</v>
      </c>
      <c r="G456">
        <v>795</v>
      </c>
      <c r="H456" t="s">
        <v>21</v>
      </c>
      <c r="I456" t="s">
        <v>21</v>
      </c>
      <c r="J456" t="s">
        <v>23</v>
      </c>
      <c r="K456">
        <v>28</v>
      </c>
      <c r="L456" t="s">
        <v>92</v>
      </c>
      <c r="M456">
        <v>99</v>
      </c>
      <c r="N456">
        <v>24</v>
      </c>
      <c r="O456">
        <v>-1</v>
      </c>
      <c r="P456">
        <v>0</v>
      </c>
      <c r="Q456" t="s">
        <v>30</v>
      </c>
      <c r="R456" t="s">
        <v>21</v>
      </c>
      <c r="S456" t="str" cm="1">
        <f t="array" ref="S456">_xlfn.IFS(bank__2[[#This Row],[Age]]&lt;30, "Young Adults",bank__2[[#This Row],[Age]]&lt;45, "Middle-Aged Adults",bank__2[[#This Row],[Age]]&lt;60, "Older AdultsOlder Adults", bank__2[[#This Row],[Age]]&gt;=60,"Seniors")</f>
        <v>Middle-Aged Adults</v>
      </c>
      <c r="T456" t="str">
        <f t="shared" si="7"/>
        <v>No</v>
      </c>
      <c r="U456" cm="1">
        <f t="array" ref="U456">_xlfn.SWITCH(L456, "jan",1, "feb",2, "mar",3, "apr",4, "may",5, "jun",6, "jul",7, "aug",8, "sep",9, "oct",10, "nov",11, "dec",12, "")</f>
        <v>8</v>
      </c>
      <c r="V456" s="2">
        <f>bank__2[[#This Row],[CallDuration (Seconds)]]/60</f>
        <v>1.65</v>
      </c>
      <c r="W456" t="str">
        <f>IF(AND(bank__2[[#This Row],[HasHousingLoan]]="yes",bank__2[[#This Row],[HasPersonalLoan]]="yes"),"Both Loans",
IF(bank__2[[#This Row],[HasHousingLoan]]="yes","Only Housing Loan",
IF(bank__2[[#This Row],[HasPersonalLoan]]="yes","Only Personal Loan","No Loan")))</f>
        <v>No Loan</v>
      </c>
    </row>
    <row r="457" spans="1:23">
      <c r="A457">
        <v>456</v>
      </c>
      <c r="B457">
        <v>42</v>
      </c>
      <c r="C457" t="s">
        <v>56</v>
      </c>
      <c r="D457" t="s">
        <v>19</v>
      </c>
      <c r="E457" t="s">
        <v>33</v>
      </c>
      <c r="F457" t="s">
        <v>21</v>
      </c>
      <c r="G457">
        <v>117</v>
      </c>
      <c r="H457" t="s">
        <v>35</v>
      </c>
      <c r="I457" t="s">
        <v>21</v>
      </c>
      <c r="J457" t="s">
        <v>30</v>
      </c>
      <c r="K457">
        <v>9</v>
      </c>
      <c r="L457" t="s">
        <v>37</v>
      </c>
      <c r="M457">
        <v>147</v>
      </c>
      <c r="N457">
        <v>1</v>
      </c>
      <c r="O457">
        <v>-1</v>
      </c>
      <c r="P457">
        <v>0</v>
      </c>
      <c r="Q457" t="s">
        <v>30</v>
      </c>
      <c r="R457" t="s">
        <v>21</v>
      </c>
      <c r="S457" t="str" cm="1">
        <f t="array" ref="S457">_xlfn.IFS(bank__2[[#This Row],[Age]]&lt;30, "Young Adults",bank__2[[#This Row],[Age]]&lt;45, "Middle-Aged Adults",bank__2[[#This Row],[Age]]&lt;60, "Older AdultsOlder Adults", bank__2[[#This Row],[Age]]&gt;=60,"Seniors")</f>
        <v>Middle-Aged Adults</v>
      </c>
      <c r="T457" t="str">
        <f t="shared" si="7"/>
        <v>No</v>
      </c>
      <c r="U457" cm="1">
        <f t="array" ref="U457">_xlfn.SWITCH(L457, "jan",1, "feb",2, "mar",3, "apr",4, "may",5, "jun",6, "jul",7, "aug",8, "sep",9, "oct",10, "nov",11, "dec",12, "")</f>
        <v>5</v>
      </c>
      <c r="V457" s="2">
        <f>bank__2[[#This Row],[CallDuration (Seconds)]]/60</f>
        <v>2.4500000000000002</v>
      </c>
      <c r="W457" t="str">
        <f>IF(AND(bank__2[[#This Row],[HasHousingLoan]]="yes",bank__2[[#This Row],[HasPersonalLoan]]="yes"),"Both Loans",
IF(bank__2[[#This Row],[HasHousingLoan]]="yes","Only Housing Loan",
IF(bank__2[[#This Row],[HasPersonalLoan]]="yes","Only Personal Loan","No Loan")))</f>
        <v>Only Housing Loan</v>
      </c>
    </row>
    <row r="458" spans="1:23">
      <c r="A458">
        <v>457</v>
      </c>
      <c r="B458">
        <v>34</v>
      </c>
      <c r="C458" t="s">
        <v>66</v>
      </c>
      <c r="D458" t="s">
        <v>44</v>
      </c>
      <c r="E458" t="s">
        <v>45</v>
      </c>
      <c r="F458" t="s">
        <v>21</v>
      </c>
      <c r="G458">
        <v>5462</v>
      </c>
      <c r="H458" t="s">
        <v>21</v>
      </c>
      <c r="I458" t="s">
        <v>21</v>
      </c>
      <c r="J458" t="s">
        <v>23</v>
      </c>
      <c r="K458">
        <v>30</v>
      </c>
      <c r="L458" t="s">
        <v>48</v>
      </c>
      <c r="M458">
        <v>430</v>
      </c>
      <c r="N458">
        <v>1</v>
      </c>
      <c r="O458">
        <v>-1</v>
      </c>
      <c r="P458">
        <v>0</v>
      </c>
      <c r="Q458" t="s">
        <v>30</v>
      </c>
      <c r="R458" t="s">
        <v>35</v>
      </c>
      <c r="S458" t="str" cm="1">
        <f t="array" ref="S458">_xlfn.IFS(bank__2[[#This Row],[Age]]&lt;30, "Young Adults",bank__2[[#This Row],[Age]]&lt;45, "Middle-Aged Adults",bank__2[[#This Row],[Age]]&lt;60, "Older AdultsOlder Adults", bank__2[[#This Row],[Age]]&gt;=60,"Seniors")</f>
        <v>Middle-Aged Adults</v>
      </c>
      <c r="T458" t="str">
        <f t="shared" si="7"/>
        <v>No</v>
      </c>
      <c r="U458" cm="1">
        <f t="array" ref="U458">_xlfn.SWITCH(L458, "jan",1, "feb",2, "mar",3, "apr",4, "may",5, "jun",6, "jul",7, "aug",8, "sep",9, "oct",10, "nov",11, "dec",12, "")</f>
        <v>4</v>
      </c>
      <c r="V458" s="2">
        <f>bank__2[[#This Row],[CallDuration (Seconds)]]/60</f>
        <v>7.166666666666667</v>
      </c>
      <c r="W458" t="str">
        <f>IF(AND(bank__2[[#This Row],[HasHousingLoan]]="yes",bank__2[[#This Row],[HasPersonalLoan]]="yes"),"Both Loans",
IF(bank__2[[#This Row],[HasHousingLoan]]="yes","Only Housing Loan",
IF(bank__2[[#This Row],[HasPersonalLoan]]="yes","Only Personal Loan","No Loan")))</f>
        <v>No Loan</v>
      </c>
    </row>
    <row r="459" spans="1:23">
      <c r="A459">
        <v>458</v>
      </c>
      <c r="B459">
        <v>25</v>
      </c>
      <c r="C459" t="s">
        <v>32</v>
      </c>
      <c r="D459" t="s">
        <v>44</v>
      </c>
      <c r="E459" t="s">
        <v>33</v>
      </c>
      <c r="F459" t="s">
        <v>21</v>
      </c>
      <c r="G459">
        <v>402</v>
      </c>
      <c r="H459" t="s">
        <v>21</v>
      </c>
      <c r="I459" t="s">
        <v>35</v>
      </c>
      <c r="J459" t="s">
        <v>23</v>
      </c>
      <c r="K459">
        <v>7</v>
      </c>
      <c r="L459" t="s">
        <v>119</v>
      </c>
      <c r="M459">
        <v>264</v>
      </c>
      <c r="N459">
        <v>1</v>
      </c>
      <c r="O459">
        <v>-1</v>
      </c>
      <c r="P459">
        <v>0</v>
      </c>
      <c r="Q459" t="s">
        <v>30</v>
      </c>
      <c r="R459" t="s">
        <v>21</v>
      </c>
      <c r="S459" t="str" cm="1">
        <f t="array" ref="S459">_xlfn.IFS(bank__2[[#This Row],[Age]]&lt;30, "Young Adults",bank__2[[#This Row],[Age]]&lt;45, "Middle-Aged Adults",bank__2[[#This Row],[Age]]&lt;60, "Older AdultsOlder Adults", bank__2[[#This Row],[Age]]&gt;=60,"Seniors")</f>
        <v>Young Adults</v>
      </c>
      <c r="T459" t="str">
        <f t="shared" si="7"/>
        <v>No</v>
      </c>
      <c r="U459" cm="1">
        <f t="array" ref="U459">_xlfn.SWITCH(L459, "jan",1, "feb",2, "mar",3, "apr",4, "may",5, "jun",6, "jul",7, "aug",8, "sep",9, "oct",10, "nov",11, "dec",12, "")</f>
        <v>7</v>
      </c>
      <c r="V459" s="2">
        <f>bank__2[[#This Row],[CallDuration (Seconds)]]/60</f>
        <v>4.4000000000000004</v>
      </c>
      <c r="W459" t="str">
        <f>IF(AND(bank__2[[#This Row],[HasHousingLoan]]="yes",bank__2[[#This Row],[HasPersonalLoan]]="yes"),"Both Loans",
IF(bank__2[[#This Row],[HasHousingLoan]]="yes","Only Housing Loan",
IF(bank__2[[#This Row],[HasPersonalLoan]]="yes","Only Personal Loan","No Loan")))</f>
        <v>Only Personal Loan</v>
      </c>
    </row>
    <row r="460" spans="1:23">
      <c r="A460">
        <v>459</v>
      </c>
      <c r="B460">
        <v>40</v>
      </c>
      <c r="C460" t="s">
        <v>72</v>
      </c>
      <c r="D460" t="s">
        <v>44</v>
      </c>
      <c r="E460" t="s">
        <v>33</v>
      </c>
      <c r="F460" t="s">
        <v>21</v>
      </c>
      <c r="G460">
        <v>641</v>
      </c>
      <c r="H460" t="s">
        <v>21</v>
      </c>
      <c r="I460" t="s">
        <v>21</v>
      </c>
      <c r="J460" t="s">
        <v>23</v>
      </c>
      <c r="K460">
        <v>16</v>
      </c>
      <c r="L460" t="s">
        <v>119</v>
      </c>
      <c r="M460">
        <v>156</v>
      </c>
      <c r="N460">
        <v>6</v>
      </c>
      <c r="O460">
        <v>-1</v>
      </c>
      <c r="P460">
        <v>0</v>
      </c>
      <c r="Q460" t="s">
        <v>30</v>
      </c>
      <c r="R460" t="s">
        <v>21</v>
      </c>
      <c r="S460" t="str" cm="1">
        <f t="array" ref="S460">_xlfn.IFS(bank__2[[#This Row],[Age]]&lt;30, "Young Adults",bank__2[[#This Row],[Age]]&lt;45, "Middle-Aged Adults",bank__2[[#This Row],[Age]]&lt;60, "Older AdultsOlder Adults", bank__2[[#This Row],[Age]]&gt;=60,"Seniors")</f>
        <v>Middle-Aged Adults</v>
      </c>
      <c r="T460" t="str">
        <f t="shared" si="7"/>
        <v>No</v>
      </c>
      <c r="U460" cm="1">
        <f t="array" ref="U460">_xlfn.SWITCH(L460, "jan",1, "feb",2, "mar",3, "apr",4, "may",5, "jun",6, "jul",7, "aug",8, "sep",9, "oct",10, "nov",11, "dec",12, "")</f>
        <v>7</v>
      </c>
      <c r="V460" s="2">
        <f>bank__2[[#This Row],[CallDuration (Seconds)]]/60</f>
        <v>2.6</v>
      </c>
      <c r="W460" t="str">
        <f>IF(AND(bank__2[[#This Row],[HasHousingLoan]]="yes",bank__2[[#This Row],[HasPersonalLoan]]="yes"),"Both Loans",
IF(bank__2[[#This Row],[HasHousingLoan]]="yes","Only Housing Loan",
IF(bank__2[[#This Row],[HasPersonalLoan]]="yes","Only Personal Loan","No Loan")))</f>
        <v>No Loan</v>
      </c>
    </row>
    <row r="461" spans="1:23">
      <c r="A461">
        <v>460</v>
      </c>
      <c r="B461">
        <v>43</v>
      </c>
      <c r="C461" t="s">
        <v>43</v>
      </c>
      <c r="D461" t="s">
        <v>122</v>
      </c>
      <c r="E461" t="s">
        <v>45</v>
      </c>
      <c r="F461" t="s">
        <v>21</v>
      </c>
      <c r="G461">
        <v>36</v>
      </c>
      <c r="H461" t="s">
        <v>21</v>
      </c>
      <c r="I461" t="s">
        <v>21</v>
      </c>
      <c r="J461" t="s">
        <v>23</v>
      </c>
      <c r="K461">
        <v>26</v>
      </c>
      <c r="L461" t="s">
        <v>37</v>
      </c>
      <c r="M461">
        <v>118</v>
      </c>
      <c r="N461">
        <v>1</v>
      </c>
      <c r="O461">
        <v>102</v>
      </c>
      <c r="P461">
        <v>2</v>
      </c>
      <c r="Q461" t="s">
        <v>41</v>
      </c>
      <c r="R461" t="s">
        <v>21</v>
      </c>
      <c r="S461" t="str" cm="1">
        <f t="array" ref="S461">_xlfn.IFS(bank__2[[#This Row],[Age]]&lt;30, "Young Adults",bank__2[[#This Row],[Age]]&lt;45, "Middle-Aged Adults",bank__2[[#This Row],[Age]]&lt;60, "Older AdultsOlder Adults", bank__2[[#This Row],[Age]]&gt;=60,"Seniors")</f>
        <v>Middle-Aged Adults</v>
      </c>
      <c r="T461" t="str">
        <f t="shared" si="7"/>
        <v>Yes</v>
      </c>
      <c r="U461" cm="1">
        <f t="array" ref="U461">_xlfn.SWITCH(L461, "jan",1, "feb",2, "mar",3, "apr",4, "may",5, "jun",6, "jul",7, "aug",8, "sep",9, "oct",10, "nov",11, "dec",12, "")</f>
        <v>5</v>
      </c>
      <c r="V461" s="2">
        <f>bank__2[[#This Row],[CallDuration (Seconds)]]/60</f>
        <v>1.9666666666666666</v>
      </c>
      <c r="W461" t="str">
        <f>IF(AND(bank__2[[#This Row],[HasHousingLoan]]="yes",bank__2[[#This Row],[HasPersonalLoan]]="yes"),"Both Loans",
IF(bank__2[[#This Row],[HasHousingLoan]]="yes","Only Housing Loan",
IF(bank__2[[#This Row],[HasPersonalLoan]]="yes","Only Personal Loan","No Loan")))</f>
        <v>No Loan</v>
      </c>
    </row>
    <row r="462" spans="1:23">
      <c r="A462">
        <v>461</v>
      </c>
      <c r="B462">
        <v>55</v>
      </c>
      <c r="C462" t="s">
        <v>18</v>
      </c>
      <c r="D462" t="s">
        <v>19</v>
      </c>
      <c r="E462" t="s">
        <v>45</v>
      </c>
      <c r="F462" t="s">
        <v>21</v>
      </c>
      <c r="G462">
        <v>383</v>
      </c>
      <c r="H462" t="s">
        <v>21</v>
      </c>
      <c r="I462" t="s">
        <v>21</v>
      </c>
      <c r="J462" t="s">
        <v>30</v>
      </c>
      <c r="K462">
        <v>6</v>
      </c>
      <c r="L462" t="s">
        <v>37</v>
      </c>
      <c r="M462">
        <v>343</v>
      </c>
      <c r="N462">
        <v>3</v>
      </c>
      <c r="O462">
        <v>-1</v>
      </c>
      <c r="P462">
        <v>0</v>
      </c>
      <c r="Q462" t="s">
        <v>30</v>
      </c>
      <c r="R462" t="s">
        <v>21</v>
      </c>
      <c r="S462" t="str" cm="1">
        <f t="array" ref="S462">_xlfn.IFS(bank__2[[#This Row],[Age]]&lt;30, "Young Adults",bank__2[[#This Row],[Age]]&lt;45, "Middle-Aged Adults",bank__2[[#This Row],[Age]]&lt;60, "Older AdultsOlder Adults", bank__2[[#This Row],[Age]]&gt;=60,"Seniors")</f>
        <v>Older AdultsOlder Adults</v>
      </c>
      <c r="T462" t="str">
        <f t="shared" si="7"/>
        <v>No</v>
      </c>
      <c r="U462" cm="1">
        <f t="array" ref="U462">_xlfn.SWITCH(L462, "jan",1, "feb",2, "mar",3, "apr",4, "may",5, "jun",6, "jul",7, "aug",8, "sep",9, "oct",10, "nov",11, "dec",12, "")</f>
        <v>5</v>
      </c>
      <c r="V462" s="2">
        <f>bank__2[[#This Row],[CallDuration (Seconds)]]/60</f>
        <v>5.7166666666666668</v>
      </c>
      <c r="W462" t="str">
        <f>IF(AND(bank__2[[#This Row],[HasHousingLoan]]="yes",bank__2[[#This Row],[HasPersonalLoan]]="yes"),"Both Loans",
IF(bank__2[[#This Row],[HasHousingLoan]]="yes","Only Housing Loan",
IF(bank__2[[#This Row],[HasPersonalLoan]]="yes","Only Personal Loan","No Loan")))</f>
        <v>No Loan</v>
      </c>
    </row>
    <row r="463" spans="1:23">
      <c r="A463">
        <v>462</v>
      </c>
      <c r="B463">
        <v>50</v>
      </c>
      <c r="C463" t="s">
        <v>56</v>
      </c>
      <c r="D463" t="s">
        <v>19</v>
      </c>
      <c r="E463" t="s">
        <v>33</v>
      </c>
      <c r="F463" t="s">
        <v>21</v>
      </c>
      <c r="G463">
        <v>283</v>
      </c>
      <c r="H463" t="s">
        <v>35</v>
      </c>
      <c r="I463" t="s">
        <v>21</v>
      </c>
      <c r="J463" t="s">
        <v>23</v>
      </c>
      <c r="K463">
        <v>7</v>
      </c>
      <c r="L463" t="s">
        <v>92</v>
      </c>
      <c r="M463">
        <v>226</v>
      </c>
      <c r="N463">
        <v>3</v>
      </c>
      <c r="O463">
        <v>-1</v>
      </c>
      <c r="P463">
        <v>0</v>
      </c>
      <c r="Q463" t="s">
        <v>30</v>
      </c>
      <c r="R463" t="s">
        <v>21</v>
      </c>
      <c r="S463" t="str" cm="1">
        <f t="array" ref="S463">_xlfn.IFS(bank__2[[#This Row],[Age]]&lt;30, "Young Adults",bank__2[[#This Row],[Age]]&lt;45, "Middle-Aged Adults",bank__2[[#This Row],[Age]]&lt;60, "Older AdultsOlder Adults", bank__2[[#This Row],[Age]]&gt;=60,"Seniors")</f>
        <v>Older AdultsOlder Adults</v>
      </c>
      <c r="T463" t="str">
        <f t="shared" si="7"/>
        <v>No</v>
      </c>
      <c r="U463" cm="1">
        <f t="array" ref="U463">_xlfn.SWITCH(L463, "jan",1, "feb",2, "mar",3, "apr",4, "may",5, "jun",6, "jul",7, "aug",8, "sep",9, "oct",10, "nov",11, "dec",12, "")</f>
        <v>8</v>
      </c>
      <c r="V463" s="2">
        <f>bank__2[[#This Row],[CallDuration (Seconds)]]/60</f>
        <v>3.7666666666666666</v>
      </c>
      <c r="W463" t="str">
        <f>IF(AND(bank__2[[#This Row],[HasHousingLoan]]="yes",bank__2[[#This Row],[HasPersonalLoan]]="yes"),"Both Loans",
IF(bank__2[[#This Row],[HasHousingLoan]]="yes","Only Housing Loan",
IF(bank__2[[#This Row],[HasPersonalLoan]]="yes","Only Personal Loan","No Loan")))</f>
        <v>Only Housing Loan</v>
      </c>
    </row>
    <row r="464" spans="1:23">
      <c r="A464">
        <v>463</v>
      </c>
      <c r="B464">
        <v>45</v>
      </c>
      <c r="C464" t="s">
        <v>43</v>
      </c>
      <c r="D464" t="s">
        <v>122</v>
      </c>
      <c r="E464" t="s">
        <v>45</v>
      </c>
      <c r="F464" t="s">
        <v>21</v>
      </c>
      <c r="G464">
        <v>0</v>
      </c>
      <c r="H464" t="s">
        <v>21</v>
      </c>
      <c r="I464" t="s">
        <v>21</v>
      </c>
      <c r="J464" t="s">
        <v>30</v>
      </c>
      <c r="K464">
        <v>1</v>
      </c>
      <c r="L464" t="s">
        <v>53</v>
      </c>
      <c r="M464">
        <v>5</v>
      </c>
      <c r="N464">
        <v>1</v>
      </c>
      <c r="O464">
        <v>-1</v>
      </c>
      <c r="P464">
        <v>0</v>
      </c>
      <c r="Q464" t="s">
        <v>30</v>
      </c>
      <c r="R464" t="s">
        <v>21</v>
      </c>
      <c r="S464" t="str" cm="1">
        <f t="array" ref="S464">_xlfn.IFS(bank__2[[#This Row],[Age]]&lt;30, "Young Adults",bank__2[[#This Row],[Age]]&lt;45, "Middle-Aged Adults",bank__2[[#This Row],[Age]]&lt;60, "Older AdultsOlder Adults", bank__2[[#This Row],[Age]]&gt;=60,"Seniors")</f>
        <v>Older AdultsOlder Adults</v>
      </c>
      <c r="T464" t="str">
        <f t="shared" si="7"/>
        <v>No</v>
      </c>
      <c r="U464" cm="1">
        <f t="array" ref="U464">_xlfn.SWITCH(L464, "jan",1, "feb",2, "mar",3, "apr",4, "may",5, "jun",6, "jul",7, "aug",8, "sep",9, "oct",10, "nov",11, "dec",12, "")</f>
        <v>6</v>
      </c>
      <c r="V464" s="2">
        <f>bank__2[[#This Row],[CallDuration (Seconds)]]/60</f>
        <v>8.3333333333333329E-2</v>
      </c>
      <c r="W464" t="str">
        <f>IF(AND(bank__2[[#This Row],[HasHousingLoan]]="yes",bank__2[[#This Row],[HasPersonalLoan]]="yes"),"Both Loans",
IF(bank__2[[#This Row],[HasHousingLoan]]="yes","Only Housing Loan",
IF(bank__2[[#This Row],[HasPersonalLoan]]="yes","Only Personal Loan","No Loan")))</f>
        <v>No Loan</v>
      </c>
    </row>
    <row r="465" spans="1:23">
      <c r="A465">
        <v>464</v>
      </c>
      <c r="B465">
        <v>35</v>
      </c>
      <c r="C465" t="s">
        <v>56</v>
      </c>
      <c r="D465" t="s">
        <v>122</v>
      </c>
      <c r="E465" t="s">
        <v>33</v>
      </c>
      <c r="F465" t="s">
        <v>21</v>
      </c>
      <c r="G465">
        <v>3102</v>
      </c>
      <c r="H465" t="s">
        <v>35</v>
      </c>
      <c r="I465" t="s">
        <v>21</v>
      </c>
      <c r="J465" t="s">
        <v>23</v>
      </c>
      <c r="K465">
        <v>20</v>
      </c>
      <c r="L465" t="s">
        <v>124</v>
      </c>
      <c r="M465">
        <v>138</v>
      </c>
      <c r="N465">
        <v>1</v>
      </c>
      <c r="O465">
        <v>-1</v>
      </c>
      <c r="P465">
        <v>0</v>
      </c>
      <c r="Q465" t="s">
        <v>30</v>
      </c>
      <c r="R465" t="s">
        <v>21</v>
      </c>
      <c r="S465" t="str" cm="1">
        <f t="array" ref="S465">_xlfn.IFS(bank__2[[#This Row],[Age]]&lt;30, "Young Adults",bank__2[[#This Row],[Age]]&lt;45, "Middle-Aged Adults",bank__2[[#This Row],[Age]]&lt;60, "Older AdultsOlder Adults", bank__2[[#This Row],[Age]]&gt;=60,"Seniors")</f>
        <v>Middle-Aged Adults</v>
      </c>
      <c r="T465" t="str">
        <f t="shared" si="7"/>
        <v>No</v>
      </c>
      <c r="U465" cm="1">
        <f t="array" ref="U465">_xlfn.SWITCH(L465, "jan",1, "feb",2, "mar",3, "apr",4, "may",5, "jun",6, "jul",7, "aug",8, "sep",9, "oct",10, "nov",11, "dec",12, "")</f>
        <v>11</v>
      </c>
      <c r="V465" s="2">
        <f>bank__2[[#This Row],[CallDuration (Seconds)]]/60</f>
        <v>2.2999999999999998</v>
      </c>
      <c r="W465" t="str">
        <f>IF(AND(bank__2[[#This Row],[HasHousingLoan]]="yes",bank__2[[#This Row],[HasPersonalLoan]]="yes"),"Both Loans",
IF(bank__2[[#This Row],[HasHousingLoan]]="yes","Only Housing Loan",
IF(bank__2[[#This Row],[HasPersonalLoan]]="yes","Only Personal Loan","No Loan")))</f>
        <v>Only Housing Loan</v>
      </c>
    </row>
    <row r="466" spans="1:23">
      <c r="A466">
        <v>465</v>
      </c>
      <c r="B466">
        <v>32</v>
      </c>
      <c r="C466" t="s">
        <v>56</v>
      </c>
      <c r="D466" t="s">
        <v>19</v>
      </c>
      <c r="E466" t="s">
        <v>33</v>
      </c>
      <c r="F466" t="s">
        <v>21</v>
      </c>
      <c r="G466">
        <v>889</v>
      </c>
      <c r="H466" t="s">
        <v>35</v>
      </c>
      <c r="I466" t="s">
        <v>21</v>
      </c>
      <c r="J466" t="s">
        <v>23</v>
      </c>
      <c r="K466">
        <v>10</v>
      </c>
      <c r="L466" t="s">
        <v>337</v>
      </c>
      <c r="M466">
        <v>185</v>
      </c>
      <c r="N466">
        <v>1</v>
      </c>
      <c r="O466">
        <v>99</v>
      </c>
      <c r="P466">
        <v>5</v>
      </c>
      <c r="Q466" t="s">
        <v>196</v>
      </c>
      <c r="R466" t="s">
        <v>35</v>
      </c>
      <c r="S466" t="str" cm="1">
        <f t="array" ref="S466">_xlfn.IFS(bank__2[[#This Row],[Age]]&lt;30, "Young Adults",bank__2[[#This Row],[Age]]&lt;45, "Middle-Aged Adults",bank__2[[#This Row],[Age]]&lt;60, "Older AdultsOlder Adults", bank__2[[#This Row],[Age]]&gt;=60,"Seniors")</f>
        <v>Middle-Aged Adults</v>
      </c>
      <c r="T466" t="str">
        <f t="shared" si="7"/>
        <v>Yes</v>
      </c>
      <c r="U466" cm="1">
        <f t="array" ref="U466">_xlfn.SWITCH(L466, "jan",1, "feb",2, "mar",3, "apr",4, "may",5, "jun",6, "jul",7, "aug",8, "sep",9, "oct",10, "nov",11, "dec",12, "")</f>
        <v>9</v>
      </c>
      <c r="V466" s="2">
        <f>bank__2[[#This Row],[CallDuration (Seconds)]]/60</f>
        <v>3.0833333333333335</v>
      </c>
      <c r="W466" t="str">
        <f>IF(AND(bank__2[[#This Row],[HasHousingLoan]]="yes",bank__2[[#This Row],[HasPersonalLoan]]="yes"),"Both Loans",
IF(bank__2[[#This Row],[HasHousingLoan]]="yes","Only Housing Loan",
IF(bank__2[[#This Row],[HasPersonalLoan]]="yes","Only Personal Loan","No Loan")))</f>
        <v>Only Housing Loan</v>
      </c>
    </row>
    <row r="467" spans="1:23">
      <c r="A467">
        <v>466</v>
      </c>
      <c r="B467">
        <v>59</v>
      </c>
      <c r="C467" t="s">
        <v>135</v>
      </c>
      <c r="D467" t="s">
        <v>19</v>
      </c>
      <c r="E467" t="s">
        <v>33</v>
      </c>
      <c r="F467" t="s">
        <v>21</v>
      </c>
      <c r="G467">
        <v>0</v>
      </c>
      <c r="H467" t="s">
        <v>21</v>
      </c>
      <c r="I467" t="s">
        <v>21</v>
      </c>
      <c r="J467" t="s">
        <v>146</v>
      </c>
      <c r="K467">
        <v>3</v>
      </c>
      <c r="L467" t="s">
        <v>61</v>
      </c>
      <c r="M467">
        <v>722</v>
      </c>
      <c r="N467">
        <v>1</v>
      </c>
      <c r="O467">
        <v>99</v>
      </c>
      <c r="P467">
        <v>4</v>
      </c>
      <c r="Q467" t="s">
        <v>41</v>
      </c>
      <c r="R467" t="s">
        <v>21</v>
      </c>
      <c r="S467" t="str" cm="1">
        <f t="array" ref="S467">_xlfn.IFS(bank__2[[#This Row],[Age]]&lt;30, "Young Adults",bank__2[[#This Row],[Age]]&lt;45, "Middle-Aged Adults",bank__2[[#This Row],[Age]]&lt;60, "Older AdultsOlder Adults", bank__2[[#This Row],[Age]]&gt;=60,"Seniors")</f>
        <v>Older AdultsOlder Adults</v>
      </c>
      <c r="T467" t="str">
        <f t="shared" si="7"/>
        <v>Yes</v>
      </c>
      <c r="U467" cm="1">
        <f t="array" ref="U467">_xlfn.SWITCH(L467, "jan",1, "feb",2, "mar",3, "apr",4, "may",5, "jun",6, "jul",7, "aug",8, "sep",9, "oct",10, "nov",11, "dec",12, "")</f>
        <v>2</v>
      </c>
      <c r="V467" s="2">
        <f>bank__2[[#This Row],[CallDuration (Seconds)]]/60</f>
        <v>12.033333333333333</v>
      </c>
      <c r="W467" t="str">
        <f>IF(AND(bank__2[[#This Row],[HasHousingLoan]]="yes",bank__2[[#This Row],[HasPersonalLoan]]="yes"),"Both Loans",
IF(bank__2[[#This Row],[HasHousingLoan]]="yes","Only Housing Loan",
IF(bank__2[[#This Row],[HasPersonalLoan]]="yes","Only Personal Loan","No Loan")))</f>
        <v>No Loan</v>
      </c>
    </row>
    <row r="468" spans="1:23">
      <c r="A468">
        <v>467</v>
      </c>
      <c r="B468">
        <v>34</v>
      </c>
      <c r="C468" t="s">
        <v>66</v>
      </c>
      <c r="D468" t="s">
        <v>19</v>
      </c>
      <c r="E468" t="s">
        <v>33</v>
      </c>
      <c r="F468" t="s">
        <v>21</v>
      </c>
      <c r="G468">
        <v>-370</v>
      </c>
      <c r="H468" t="s">
        <v>35</v>
      </c>
      <c r="I468" t="s">
        <v>21</v>
      </c>
      <c r="J468" t="s">
        <v>30</v>
      </c>
      <c r="K468">
        <v>21</v>
      </c>
      <c r="L468" t="s">
        <v>37</v>
      </c>
      <c r="M468">
        <v>748</v>
      </c>
      <c r="N468">
        <v>1</v>
      </c>
      <c r="O468">
        <v>-1</v>
      </c>
      <c r="P468">
        <v>0</v>
      </c>
      <c r="Q468" t="s">
        <v>30</v>
      </c>
      <c r="R468" t="s">
        <v>21</v>
      </c>
      <c r="S468" t="str" cm="1">
        <f t="array" ref="S468">_xlfn.IFS(bank__2[[#This Row],[Age]]&lt;30, "Young Adults",bank__2[[#This Row],[Age]]&lt;45, "Middle-Aged Adults",bank__2[[#This Row],[Age]]&lt;60, "Older AdultsOlder Adults", bank__2[[#This Row],[Age]]&gt;=60,"Seniors")</f>
        <v>Middle-Aged Adults</v>
      </c>
      <c r="T468" t="str">
        <f t="shared" si="7"/>
        <v>No</v>
      </c>
      <c r="U468" cm="1">
        <f t="array" ref="U468">_xlfn.SWITCH(L468, "jan",1, "feb",2, "mar",3, "apr",4, "may",5, "jun",6, "jul",7, "aug",8, "sep",9, "oct",10, "nov",11, "dec",12, "")</f>
        <v>5</v>
      </c>
      <c r="V468" s="2">
        <f>bank__2[[#This Row],[CallDuration (Seconds)]]/60</f>
        <v>12.466666666666667</v>
      </c>
      <c r="W468" t="str">
        <f>IF(AND(bank__2[[#This Row],[HasHousingLoan]]="yes",bank__2[[#This Row],[HasPersonalLoan]]="yes"),"Both Loans",
IF(bank__2[[#This Row],[HasHousingLoan]]="yes","Only Housing Loan",
IF(bank__2[[#This Row],[HasPersonalLoan]]="yes","Only Personal Loan","No Loan")))</f>
        <v>Only Housing Loan</v>
      </c>
    </row>
    <row r="469" spans="1:23">
      <c r="A469">
        <v>468</v>
      </c>
      <c r="B469">
        <v>39</v>
      </c>
      <c r="C469" t="s">
        <v>43</v>
      </c>
      <c r="D469" t="s">
        <v>19</v>
      </c>
      <c r="E469" t="s">
        <v>45</v>
      </c>
      <c r="F469" t="s">
        <v>21</v>
      </c>
      <c r="G469">
        <v>-606</v>
      </c>
      <c r="H469" t="s">
        <v>35</v>
      </c>
      <c r="I469" t="s">
        <v>21</v>
      </c>
      <c r="J469" t="s">
        <v>30</v>
      </c>
      <c r="K469">
        <v>26</v>
      </c>
      <c r="L469" t="s">
        <v>37</v>
      </c>
      <c r="M469">
        <v>142</v>
      </c>
      <c r="N469">
        <v>1</v>
      </c>
      <c r="O469">
        <v>-1</v>
      </c>
      <c r="P469">
        <v>0</v>
      </c>
      <c r="Q469" t="s">
        <v>30</v>
      </c>
      <c r="R469" t="s">
        <v>21</v>
      </c>
      <c r="S469" t="str" cm="1">
        <f t="array" ref="S469">_xlfn.IFS(bank__2[[#This Row],[Age]]&lt;30, "Young Adults",bank__2[[#This Row],[Age]]&lt;45, "Middle-Aged Adults",bank__2[[#This Row],[Age]]&lt;60, "Older AdultsOlder Adults", bank__2[[#This Row],[Age]]&gt;=60,"Seniors")</f>
        <v>Middle-Aged Adults</v>
      </c>
      <c r="T469" t="str">
        <f t="shared" si="7"/>
        <v>No</v>
      </c>
      <c r="U469" cm="1">
        <f t="array" ref="U469">_xlfn.SWITCH(L469, "jan",1, "feb",2, "mar",3, "apr",4, "may",5, "jun",6, "jul",7, "aug",8, "sep",9, "oct",10, "nov",11, "dec",12, "")</f>
        <v>5</v>
      </c>
      <c r="V469" s="2">
        <f>bank__2[[#This Row],[CallDuration (Seconds)]]/60</f>
        <v>2.3666666666666667</v>
      </c>
      <c r="W469" t="str">
        <f>IF(AND(bank__2[[#This Row],[HasHousingLoan]]="yes",bank__2[[#This Row],[HasPersonalLoan]]="yes"),"Both Loans",
IF(bank__2[[#This Row],[HasHousingLoan]]="yes","Only Housing Loan",
IF(bank__2[[#This Row],[HasPersonalLoan]]="yes","Only Personal Loan","No Loan")))</f>
        <v>Only Housing Loan</v>
      </c>
    </row>
    <row r="470" spans="1:23">
      <c r="A470">
        <v>469</v>
      </c>
      <c r="B470">
        <v>40</v>
      </c>
      <c r="C470" t="s">
        <v>43</v>
      </c>
      <c r="D470" t="s">
        <v>44</v>
      </c>
      <c r="E470" t="s">
        <v>33</v>
      </c>
      <c r="F470" t="s">
        <v>21</v>
      </c>
      <c r="G470">
        <v>10378</v>
      </c>
      <c r="H470" t="s">
        <v>35</v>
      </c>
      <c r="I470" t="s">
        <v>21</v>
      </c>
      <c r="J470" t="s">
        <v>23</v>
      </c>
      <c r="K470">
        <v>17</v>
      </c>
      <c r="L470" t="s">
        <v>124</v>
      </c>
      <c r="M470">
        <v>523</v>
      </c>
      <c r="N470">
        <v>3</v>
      </c>
      <c r="O470">
        <v>-1</v>
      </c>
      <c r="P470">
        <v>0</v>
      </c>
      <c r="Q470" t="s">
        <v>30</v>
      </c>
      <c r="R470" t="s">
        <v>21</v>
      </c>
      <c r="S470" t="str" cm="1">
        <f t="array" ref="S470">_xlfn.IFS(bank__2[[#This Row],[Age]]&lt;30, "Young Adults",bank__2[[#This Row],[Age]]&lt;45, "Middle-Aged Adults",bank__2[[#This Row],[Age]]&lt;60, "Older AdultsOlder Adults", bank__2[[#This Row],[Age]]&gt;=60,"Seniors")</f>
        <v>Middle-Aged Adults</v>
      </c>
      <c r="T470" t="str">
        <f t="shared" si="7"/>
        <v>No</v>
      </c>
      <c r="U470" cm="1">
        <f t="array" ref="U470">_xlfn.SWITCH(L470, "jan",1, "feb",2, "mar",3, "apr",4, "may",5, "jun",6, "jul",7, "aug",8, "sep",9, "oct",10, "nov",11, "dec",12, "")</f>
        <v>11</v>
      </c>
      <c r="V470" s="2">
        <f>bank__2[[#This Row],[CallDuration (Seconds)]]/60</f>
        <v>8.7166666666666668</v>
      </c>
      <c r="W470" t="str">
        <f>IF(AND(bank__2[[#This Row],[HasHousingLoan]]="yes",bank__2[[#This Row],[HasPersonalLoan]]="yes"),"Both Loans",
IF(bank__2[[#This Row],[HasHousingLoan]]="yes","Only Housing Loan",
IF(bank__2[[#This Row],[HasPersonalLoan]]="yes","Only Personal Loan","No Loan")))</f>
        <v>Only Housing Loan</v>
      </c>
    </row>
    <row r="471" spans="1:23">
      <c r="A471">
        <v>470</v>
      </c>
      <c r="B471">
        <v>36</v>
      </c>
      <c r="C471" t="s">
        <v>56</v>
      </c>
      <c r="D471" t="s">
        <v>44</v>
      </c>
      <c r="E471" t="s">
        <v>20</v>
      </c>
      <c r="F471" t="s">
        <v>21</v>
      </c>
      <c r="G471">
        <v>1313</v>
      </c>
      <c r="H471" t="s">
        <v>35</v>
      </c>
      <c r="I471" t="s">
        <v>21</v>
      </c>
      <c r="J471" t="s">
        <v>30</v>
      </c>
      <c r="K471">
        <v>20</v>
      </c>
      <c r="L471" t="s">
        <v>53</v>
      </c>
      <c r="M471">
        <v>8</v>
      </c>
      <c r="N471">
        <v>10</v>
      </c>
      <c r="O471">
        <v>-1</v>
      </c>
      <c r="P471">
        <v>0</v>
      </c>
      <c r="Q471" t="s">
        <v>30</v>
      </c>
      <c r="R471" t="s">
        <v>21</v>
      </c>
      <c r="S471" t="str" cm="1">
        <f t="array" ref="S471">_xlfn.IFS(bank__2[[#This Row],[Age]]&lt;30, "Young Adults",bank__2[[#This Row],[Age]]&lt;45, "Middle-Aged Adults",bank__2[[#This Row],[Age]]&lt;60, "Older AdultsOlder Adults", bank__2[[#This Row],[Age]]&gt;=60,"Seniors")</f>
        <v>Middle-Aged Adults</v>
      </c>
      <c r="T471" t="str">
        <f t="shared" si="7"/>
        <v>No</v>
      </c>
      <c r="U471" cm="1">
        <f t="array" ref="U471">_xlfn.SWITCH(L471, "jan",1, "feb",2, "mar",3, "apr",4, "may",5, "jun",6, "jul",7, "aug",8, "sep",9, "oct",10, "nov",11, "dec",12, "")</f>
        <v>6</v>
      </c>
      <c r="V471" s="2">
        <f>bank__2[[#This Row],[CallDuration (Seconds)]]/60</f>
        <v>0.13333333333333333</v>
      </c>
      <c r="W471" t="str">
        <f>IF(AND(bank__2[[#This Row],[HasHousingLoan]]="yes",bank__2[[#This Row],[HasPersonalLoan]]="yes"),"Both Loans",
IF(bank__2[[#This Row],[HasHousingLoan]]="yes","Only Housing Loan",
IF(bank__2[[#This Row],[HasPersonalLoan]]="yes","Only Personal Loan","No Loan")))</f>
        <v>Only Housing Loan</v>
      </c>
    </row>
    <row r="472" spans="1:23">
      <c r="A472">
        <v>471</v>
      </c>
      <c r="B472">
        <v>40</v>
      </c>
      <c r="C472" t="s">
        <v>43</v>
      </c>
      <c r="D472" t="s">
        <v>19</v>
      </c>
      <c r="E472" t="s">
        <v>45</v>
      </c>
      <c r="F472" t="s">
        <v>21</v>
      </c>
      <c r="G472">
        <v>8969</v>
      </c>
      <c r="H472" t="s">
        <v>35</v>
      </c>
      <c r="I472" t="s">
        <v>21</v>
      </c>
      <c r="J472" t="s">
        <v>23</v>
      </c>
      <c r="K472">
        <v>17</v>
      </c>
      <c r="L472" t="s">
        <v>124</v>
      </c>
      <c r="M472">
        <v>153</v>
      </c>
      <c r="N472">
        <v>1</v>
      </c>
      <c r="O472">
        <v>-1</v>
      </c>
      <c r="P472">
        <v>0</v>
      </c>
      <c r="Q472" t="s">
        <v>30</v>
      </c>
      <c r="R472" t="s">
        <v>21</v>
      </c>
      <c r="S472" t="str" cm="1">
        <f t="array" ref="S472">_xlfn.IFS(bank__2[[#This Row],[Age]]&lt;30, "Young Adults",bank__2[[#This Row],[Age]]&lt;45, "Middle-Aged Adults",bank__2[[#This Row],[Age]]&lt;60, "Older AdultsOlder Adults", bank__2[[#This Row],[Age]]&gt;=60,"Seniors")</f>
        <v>Middle-Aged Adults</v>
      </c>
      <c r="T472" t="str">
        <f t="shared" si="7"/>
        <v>No</v>
      </c>
      <c r="U472" cm="1">
        <f t="array" ref="U472">_xlfn.SWITCH(L472, "jan",1, "feb",2, "mar",3, "apr",4, "may",5, "jun",6, "jul",7, "aug",8, "sep",9, "oct",10, "nov",11, "dec",12, "")</f>
        <v>11</v>
      </c>
      <c r="V472" s="2">
        <f>bank__2[[#This Row],[CallDuration (Seconds)]]/60</f>
        <v>2.5499999999999998</v>
      </c>
      <c r="W472" t="str">
        <f>IF(AND(bank__2[[#This Row],[HasHousingLoan]]="yes",bank__2[[#This Row],[HasPersonalLoan]]="yes"),"Both Loans",
IF(bank__2[[#This Row],[HasHousingLoan]]="yes","Only Housing Loan",
IF(bank__2[[#This Row],[HasPersonalLoan]]="yes","Only Personal Loan","No Loan")))</f>
        <v>Only Housing Loan</v>
      </c>
    </row>
    <row r="473" spans="1:23">
      <c r="A473">
        <v>472</v>
      </c>
      <c r="B473">
        <v>55</v>
      </c>
      <c r="C473" t="s">
        <v>66</v>
      </c>
      <c r="D473" t="s">
        <v>19</v>
      </c>
      <c r="E473" t="s">
        <v>33</v>
      </c>
      <c r="F473" t="s">
        <v>21</v>
      </c>
      <c r="G473">
        <v>-196</v>
      </c>
      <c r="H473" t="s">
        <v>35</v>
      </c>
      <c r="I473" t="s">
        <v>21</v>
      </c>
      <c r="J473" t="s">
        <v>30</v>
      </c>
      <c r="K473">
        <v>20</v>
      </c>
      <c r="L473" t="s">
        <v>37</v>
      </c>
      <c r="M473">
        <v>210</v>
      </c>
      <c r="N473">
        <v>2</v>
      </c>
      <c r="O473">
        <v>-1</v>
      </c>
      <c r="P473">
        <v>0</v>
      </c>
      <c r="Q473" t="s">
        <v>30</v>
      </c>
      <c r="R473" t="s">
        <v>21</v>
      </c>
      <c r="S473" t="str" cm="1">
        <f t="array" ref="S473">_xlfn.IFS(bank__2[[#This Row],[Age]]&lt;30, "Young Adults",bank__2[[#This Row],[Age]]&lt;45, "Middle-Aged Adults",bank__2[[#This Row],[Age]]&lt;60, "Older AdultsOlder Adults", bank__2[[#This Row],[Age]]&gt;=60,"Seniors")</f>
        <v>Older AdultsOlder Adults</v>
      </c>
      <c r="T473" t="str">
        <f t="shared" si="7"/>
        <v>No</v>
      </c>
      <c r="U473" cm="1">
        <f t="array" ref="U473">_xlfn.SWITCH(L473, "jan",1, "feb",2, "mar",3, "apr",4, "may",5, "jun",6, "jul",7, "aug",8, "sep",9, "oct",10, "nov",11, "dec",12, "")</f>
        <v>5</v>
      </c>
      <c r="V473" s="2">
        <f>bank__2[[#This Row],[CallDuration (Seconds)]]/60</f>
        <v>3.5</v>
      </c>
      <c r="W473" t="str">
        <f>IF(AND(bank__2[[#This Row],[HasHousingLoan]]="yes",bank__2[[#This Row],[HasPersonalLoan]]="yes"),"Both Loans",
IF(bank__2[[#This Row],[HasHousingLoan]]="yes","Only Housing Loan",
IF(bank__2[[#This Row],[HasPersonalLoan]]="yes","Only Personal Loan","No Loan")))</f>
        <v>Only Housing Loan</v>
      </c>
    </row>
    <row r="474" spans="1:23">
      <c r="A474">
        <v>473</v>
      </c>
      <c r="B474">
        <v>38</v>
      </c>
      <c r="C474" t="s">
        <v>77</v>
      </c>
      <c r="D474" t="s">
        <v>19</v>
      </c>
      <c r="E474" t="s">
        <v>33</v>
      </c>
      <c r="F474" t="s">
        <v>35</v>
      </c>
      <c r="G474">
        <v>15</v>
      </c>
      <c r="H474" t="s">
        <v>35</v>
      </c>
      <c r="I474" t="s">
        <v>21</v>
      </c>
      <c r="J474" t="s">
        <v>23</v>
      </c>
      <c r="K474">
        <v>10</v>
      </c>
      <c r="L474" t="s">
        <v>119</v>
      </c>
      <c r="M474">
        <v>121</v>
      </c>
      <c r="N474">
        <v>1</v>
      </c>
      <c r="O474">
        <v>-1</v>
      </c>
      <c r="P474">
        <v>0</v>
      </c>
      <c r="Q474" t="s">
        <v>30</v>
      </c>
      <c r="R474" t="s">
        <v>21</v>
      </c>
      <c r="S474" t="str" cm="1">
        <f t="array" ref="S474">_xlfn.IFS(bank__2[[#This Row],[Age]]&lt;30, "Young Adults",bank__2[[#This Row],[Age]]&lt;45, "Middle-Aged Adults",bank__2[[#This Row],[Age]]&lt;60, "Older AdultsOlder Adults", bank__2[[#This Row],[Age]]&gt;=60,"Seniors")</f>
        <v>Middle-Aged Adults</v>
      </c>
      <c r="T474" t="str">
        <f t="shared" si="7"/>
        <v>No</v>
      </c>
      <c r="U474" cm="1">
        <f t="array" ref="U474">_xlfn.SWITCH(L474, "jan",1, "feb",2, "mar",3, "apr",4, "may",5, "jun",6, "jul",7, "aug",8, "sep",9, "oct",10, "nov",11, "dec",12, "")</f>
        <v>7</v>
      </c>
      <c r="V474" s="2">
        <f>bank__2[[#This Row],[CallDuration (Seconds)]]/60</f>
        <v>2.0166666666666666</v>
      </c>
      <c r="W474" t="str">
        <f>IF(AND(bank__2[[#This Row],[HasHousingLoan]]="yes",bank__2[[#This Row],[HasPersonalLoan]]="yes"),"Both Loans",
IF(bank__2[[#This Row],[HasHousingLoan]]="yes","Only Housing Loan",
IF(bank__2[[#This Row],[HasPersonalLoan]]="yes","Only Personal Loan","No Loan")))</f>
        <v>Only Housing Loan</v>
      </c>
    </row>
    <row r="475" spans="1:23">
      <c r="A475">
        <v>474</v>
      </c>
      <c r="B475">
        <v>61</v>
      </c>
      <c r="C475" t="s">
        <v>87</v>
      </c>
      <c r="D475" t="s">
        <v>19</v>
      </c>
      <c r="E475" t="s">
        <v>33</v>
      </c>
      <c r="F475" t="s">
        <v>21</v>
      </c>
      <c r="G475">
        <v>4608</v>
      </c>
      <c r="H475" t="s">
        <v>21</v>
      </c>
      <c r="I475" t="s">
        <v>21</v>
      </c>
      <c r="J475" t="s">
        <v>23</v>
      </c>
      <c r="K475">
        <v>12</v>
      </c>
      <c r="L475" t="s">
        <v>387</v>
      </c>
      <c r="M475">
        <v>212</v>
      </c>
      <c r="N475">
        <v>1</v>
      </c>
      <c r="O475">
        <v>-1</v>
      </c>
      <c r="P475">
        <v>0</v>
      </c>
      <c r="Q475" t="s">
        <v>30</v>
      </c>
      <c r="R475" t="s">
        <v>35</v>
      </c>
      <c r="S475" t="str" cm="1">
        <f t="array" ref="S475">_xlfn.IFS(bank__2[[#This Row],[Age]]&lt;30, "Young Adults",bank__2[[#This Row],[Age]]&lt;45, "Middle-Aged Adults",bank__2[[#This Row],[Age]]&lt;60, "Older AdultsOlder Adults", bank__2[[#This Row],[Age]]&gt;=60,"Seniors")</f>
        <v>Seniors</v>
      </c>
      <c r="T475" t="str">
        <f t="shared" si="7"/>
        <v>No</v>
      </c>
      <c r="U475" cm="1">
        <f t="array" ref="U475">_xlfn.SWITCH(L475, "jan",1, "feb",2, "mar",3, "apr",4, "may",5, "jun",6, "jul",7, "aug",8, "sep",9, "oct",10, "nov",11, "dec",12, "")</f>
        <v>3</v>
      </c>
      <c r="V475" s="2">
        <f>bank__2[[#This Row],[CallDuration (Seconds)]]/60</f>
        <v>3.5333333333333332</v>
      </c>
      <c r="W475" t="str">
        <f>IF(AND(bank__2[[#This Row],[HasHousingLoan]]="yes",bank__2[[#This Row],[HasPersonalLoan]]="yes"),"Both Loans",
IF(bank__2[[#This Row],[HasHousingLoan]]="yes","Only Housing Loan",
IF(bank__2[[#This Row],[HasPersonalLoan]]="yes","Only Personal Loan","No Loan")))</f>
        <v>No Loan</v>
      </c>
    </row>
    <row r="476" spans="1:23">
      <c r="A476">
        <v>475</v>
      </c>
      <c r="B476">
        <v>41</v>
      </c>
      <c r="C476" t="s">
        <v>43</v>
      </c>
      <c r="D476" t="s">
        <v>19</v>
      </c>
      <c r="E476" t="s">
        <v>45</v>
      </c>
      <c r="F476" t="s">
        <v>21</v>
      </c>
      <c r="G476">
        <v>666</v>
      </c>
      <c r="H476" t="s">
        <v>35</v>
      </c>
      <c r="I476" t="s">
        <v>21</v>
      </c>
      <c r="J476" t="s">
        <v>30</v>
      </c>
      <c r="K476">
        <v>21</v>
      </c>
      <c r="L476" t="s">
        <v>37</v>
      </c>
      <c r="M476">
        <v>253</v>
      </c>
      <c r="N476">
        <v>3</v>
      </c>
      <c r="O476">
        <v>-1</v>
      </c>
      <c r="P476">
        <v>0</v>
      </c>
      <c r="Q476" t="s">
        <v>30</v>
      </c>
      <c r="R476" t="s">
        <v>21</v>
      </c>
      <c r="S476" t="str" cm="1">
        <f t="array" ref="S476">_xlfn.IFS(bank__2[[#This Row],[Age]]&lt;30, "Young Adults",bank__2[[#This Row],[Age]]&lt;45, "Middle-Aged Adults",bank__2[[#This Row],[Age]]&lt;60, "Older AdultsOlder Adults", bank__2[[#This Row],[Age]]&gt;=60,"Seniors")</f>
        <v>Middle-Aged Adults</v>
      </c>
      <c r="T476" t="str">
        <f t="shared" si="7"/>
        <v>No</v>
      </c>
      <c r="U476" cm="1">
        <f t="array" ref="U476">_xlfn.SWITCH(L476, "jan",1, "feb",2, "mar",3, "apr",4, "may",5, "jun",6, "jul",7, "aug",8, "sep",9, "oct",10, "nov",11, "dec",12, "")</f>
        <v>5</v>
      </c>
      <c r="V476" s="2">
        <f>bank__2[[#This Row],[CallDuration (Seconds)]]/60</f>
        <v>4.2166666666666668</v>
      </c>
      <c r="W476" t="str">
        <f>IF(AND(bank__2[[#This Row],[HasHousingLoan]]="yes",bank__2[[#This Row],[HasPersonalLoan]]="yes"),"Both Loans",
IF(bank__2[[#This Row],[HasHousingLoan]]="yes","Only Housing Loan",
IF(bank__2[[#This Row],[HasPersonalLoan]]="yes","Only Personal Loan","No Loan")))</f>
        <v>Only Housing Loan</v>
      </c>
    </row>
    <row r="477" spans="1:23">
      <c r="A477">
        <v>476</v>
      </c>
      <c r="B477">
        <v>57</v>
      </c>
      <c r="C477" t="s">
        <v>56</v>
      </c>
      <c r="D477" t="s">
        <v>19</v>
      </c>
      <c r="E477" t="s">
        <v>20</v>
      </c>
      <c r="F477" t="s">
        <v>21</v>
      </c>
      <c r="G477">
        <v>452</v>
      </c>
      <c r="H477" t="s">
        <v>35</v>
      </c>
      <c r="I477" t="s">
        <v>21</v>
      </c>
      <c r="J477" t="s">
        <v>30</v>
      </c>
      <c r="K477">
        <v>13</v>
      </c>
      <c r="L477" t="s">
        <v>37</v>
      </c>
      <c r="M477">
        <v>139</v>
      </c>
      <c r="N477">
        <v>4</v>
      </c>
      <c r="O477">
        <v>-1</v>
      </c>
      <c r="P477">
        <v>0</v>
      </c>
      <c r="Q477" t="s">
        <v>30</v>
      </c>
      <c r="R477" t="s">
        <v>21</v>
      </c>
      <c r="S477" t="str" cm="1">
        <f t="array" ref="S477">_xlfn.IFS(bank__2[[#This Row],[Age]]&lt;30, "Young Adults",bank__2[[#This Row],[Age]]&lt;45, "Middle-Aged Adults",bank__2[[#This Row],[Age]]&lt;60, "Older AdultsOlder Adults", bank__2[[#This Row],[Age]]&gt;=60,"Seniors")</f>
        <v>Older AdultsOlder Adults</v>
      </c>
      <c r="T477" t="str">
        <f t="shared" si="7"/>
        <v>No</v>
      </c>
      <c r="U477" cm="1">
        <f t="array" ref="U477">_xlfn.SWITCH(L477, "jan",1, "feb",2, "mar",3, "apr",4, "may",5, "jun",6, "jul",7, "aug",8, "sep",9, "oct",10, "nov",11, "dec",12, "")</f>
        <v>5</v>
      </c>
      <c r="V477" s="2">
        <f>bank__2[[#This Row],[CallDuration (Seconds)]]/60</f>
        <v>2.3166666666666669</v>
      </c>
      <c r="W477" t="str">
        <f>IF(AND(bank__2[[#This Row],[HasHousingLoan]]="yes",bank__2[[#This Row],[HasPersonalLoan]]="yes"),"Both Loans",
IF(bank__2[[#This Row],[HasHousingLoan]]="yes","Only Housing Loan",
IF(bank__2[[#This Row],[HasPersonalLoan]]="yes","Only Personal Loan","No Loan")))</f>
        <v>Only Housing Loan</v>
      </c>
    </row>
    <row r="478" spans="1:23">
      <c r="A478">
        <v>477</v>
      </c>
      <c r="B478">
        <v>48</v>
      </c>
      <c r="C478" t="s">
        <v>56</v>
      </c>
      <c r="D478" t="s">
        <v>19</v>
      </c>
      <c r="E478" t="s">
        <v>33</v>
      </c>
      <c r="F478" t="s">
        <v>21</v>
      </c>
      <c r="G478">
        <v>149</v>
      </c>
      <c r="H478" t="s">
        <v>35</v>
      </c>
      <c r="I478" t="s">
        <v>21</v>
      </c>
      <c r="J478" t="s">
        <v>30</v>
      </c>
      <c r="K478">
        <v>9</v>
      </c>
      <c r="L478" t="s">
        <v>37</v>
      </c>
      <c r="M478">
        <v>71</v>
      </c>
      <c r="N478">
        <v>1</v>
      </c>
      <c r="O478">
        <v>-1</v>
      </c>
      <c r="P478">
        <v>0</v>
      </c>
      <c r="Q478" t="s">
        <v>30</v>
      </c>
      <c r="R478" t="s">
        <v>21</v>
      </c>
      <c r="S478" t="str" cm="1">
        <f t="array" ref="S478">_xlfn.IFS(bank__2[[#This Row],[Age]]&lt;30, "Young Adults",bank__2[[#This Row],[Age]]&lt;45, "Middle-Aged Adults",bank__2[[#This Row],[Age]]&lt;60, "Older AdultsOlder Adults", bank__2[[#This Row],[Age]]&gt;=60,"Seniors")</f>
        <v>Older AdultsOlder Adults</v>
      </c>
      <c r="T478" t="str">
        <f t="shared" si="7"/>
        <v>No</v>
      </c>
      <c r="U478" cm="1">
        <f t="array" ref="U478">_xlfn.SWITCH(L478, "jan",1, "feb",2, "mar",3, "apr",4, "may",5, "jun",6, "jul",7, "aug",8, "sep",9, "oct",10, "nov",11, "dec",12, "")</f>
        <v>5</v>
      </c>
      <c r="V478" s="2">
        <f>bank__2[[#This Row],[CallDuration (Seconds)]]/60</f>
        <v>1.1833333333333333</v>
      </c>
      <c r="W478" t="str">
        <f>IF(AND(bank__2[[#This Row],[HasHousingLoan]]="yes",bank__2[[#This Row],[HasPersonalLoan]]="yes"),"Both Loans",
IF(bank__2[[#This Row],[HasHousingLoan]]="yes","Only Housing Loan",
IF(bank__2[[#This Row],[HasPersonalLoan]]="yes","Only Personal Loan","No Loan")))</f>
        <v>Only Housing Loan</v>
      </c>
    </row>
    <row r="479" spans="1:23">
      <c r="A479">
        <v>478</v>
      </c>
      <c r="B479">
        <v>77</v>
      </c>
      <c r="C479" t="s">
        <v>144</v>
      </c>
      <c r="D479" t="s">
        <v>19</v>
      </c>
      <c r="E479" t="s">
        <v>45</v>
      </c>
      <c r="F479" t="s">
        <v>21</v>
      </c>
      <c r="G479">
        <v>7802</v>
      </c>
      <c r="H479" t="s">
        <v>21</v>
      </c>
      <c r="I479" t="s">
        <v>21</v>
      </c>
      <c r="J479" t="s">
        <v>146</v>
      </c>
      <c r="K479">
        <v>4</v>
      </c>
      <c r="L479" t="s">
        <v>37</v>
      </c>
      <c r="M479">
        <v>421</v>
      </c>
      <c r="N479">
        <v>1</v>
      </c>
      <c r="O479">
        <v>92</v>
      </c>
      <c r="P479">
        <v>2</v>
      </c>
      <c r="Q479" t="s">
        <v>196</v>
      </c>
      <c r="R479" t="s">
        <v>35</v>
      </c>
      <c r="S479" t="str" cm="1">
        <f t="array" ref="S479">_xlfn.IFS(bank__2[[#This Row],[Age]]&lt;30, "Young Adults",bank__2[[#This Row],[Age]]&lt;45, "Middle-Aged Adults",bank__2[[#This Row],[Age]]&lt;60, "Older AdultsOlder Adults", bank__2[[#This Row],[Age]]&gt;=60,"Seniors")</f>
        <v>Seniors</v>
      </c>
      <c r="T479" t="str">
        <f t="shared" si="7"/>
        <v>Yes</v>
      </c>
      <c r="U479" cm="1">
        <f t="array" ref="U479">_xlfn.SWITCH(L479, "jan",1, "feb",2, "mar",3, "apr",4, "may",5, "jun",6, "jul",7, "aug",8, "sep",9, "oct",10, "nov",11, "dec",12, "")</f>
        <v>5</v>
      </c>
      <c r="V479" s="2">
        <f>bank__2[[#This Row],[CallDuration (Seconds)]]/60</f>
        <v>7.0166666666666666</v>
      </c>
      <c r="W479" t="str">
        <f>IF(AND(bank__2[[#This Row],[HasHousingLoan]]="yes",bank__2[[#This Row],[HasPersonalLoan]]="yes"),"Both Loans",
IF(bank__2[[#This Row],[HasHousingLoan]]="yes","Only Housing Loan",
IF(bank__2[[#This Row],[HasPersonalLoan]]="yes","Only Personal Loan","No Loan")))</f>
        <v>No Loan</v>
      </c>
    </row>
    <row r="480" spans="1:23">
      <c r="A480">
        <v>479</v>
      </c>
      <c r="B480">
        <v>35</v>
      </c>
      <c r="C480" t="s">
        <v>32</v>
      </c>
      <c r="D480" t="s">
        <v>19</v>
      </c>
      <c r="E480" t="s">
        <v>33</v>
      </c>
      <c r="F480" t="s">
        <v>21</v>
      </c>
      <c r="G480">
        <v>1453</v>
      </c>
      <c r="H480" t="s">
        <v>35</v>
      </c>
      <c r="I480" t="s">
        <v>21</v>
      </c>
      <c r="J480" t="s">
        <v>30</v>
      </c>
      <c r="K480">
        <v>28</v>
      </c>
      <c r="L480" t="s">
        <v>37</v>
      </c>
      <c r="M480">
        <v>199</v>
      </c>
      <c r="N480">
        <v>1</v>
      </c>
      <c r="O480">
        <v>-1</v>
      </c>
      <c r="P480">
        <v>0</v>
      </c>
      <c r="Q480" t="s">
        <v>30</v>
      </c>
      <c r="R480" t="s">
        <v>21</v>
      </c>
      <c r="S480" t="str" cm="1">
        <f t="array" ref="S480">_xlfn.IFS(bank__2[[#This Row],[Age]]&lt;30, "Young Adults",bank__2[[#This Row],[Age]]&lt;45, "Middle-Aged Adults",bank__2[[#This Row],[Age]]&lt;60, "Older AdultsOlder Adults", bank__2[[#This Row],[Age]]&gt;=60,"Seniors")</f>
        <v>Middle-Aged Adults</v>
      </c>
      <c r="T480" t="str">
        <f t="shared" si="7"/>
        <v>No</v>
      </c>
      <c r="U480" cm="1">
        <f t="array" ref="U480">_xlfn.SWITCH(L480, "jan",1, "feb",2, "mar",3, "apr",4, "may",5, "jun",6, "jul",7, "aug",8, "sep",9, "oct",10, "nov",11, "dec",12, "")</f>
        <v>5</v>
      </c>
      <c r="V480" s="2">
        <f>bank__2[[#This Row],[CallDuration (Seconds)]]/60</f>
        <v>3.3166666666666669</v>
      </c>
      <c r="W480" t="str">
        <f>IF(AND(bank__2[[#This Row],[HasHousingLoan]]="yes",bank__2[[#This Row],[HasPersonalLoan]]="yes"),"Both Loans",
IF(bank__2[[#This Row],[HasHousingLoan]]="yes","Only Housing Loan",
IF(bank__2[[#This Row],[HasPersonalLoan]]="yes","Only Personal Loan","No Loan")))</f>
        <v>Only Housing Loan</v>
      </c>
    </row>
    <row r="481" spans="1:23">
      <c r="A481">
        <v>480</v>
      </c>
      <c r="B481">
        <v>54</v>
      </c>
      <c r="C481" t="s">
        <v>56</v>
      </c>
      <c r="D481" t="s">
        <v>19</v>
      </c>
      <c r="E481" t="s">
        <v>33</v>
      </c>
      <c r="F481" t="s">
        <v>21</v>
      </c>
      <c r="G481">
        <v>1480</v>
      </c>
      <c r="H481" t="s">
        <v>35</v>
      </c>
      <c r="I481" t="s">
        <v>21</v>
      </c>
      <c r="J481" t="s">
        <v>30</v>
      </c>
      <c r="K481">
        <v>14</v>
      </c>
      <c r="L481" t="s">
        <v>37</v>
      </c>
      <c r="M481">
        <v>108</v>
      </c>
      <c r="N481">
        <v>1</v>
      </c>
      <c r="O481">
        <v>-1</v>
      </c>
      <c r="P481">
        <v>0</v>
      </c>
      <c r="Q481" t="s">
        <v>30</v>
      </c>
      <c r="R481" t="s">
        <v>21</v>
      </c>
      <c r="S481" t="str" cm="1">
        <f t="array" ref="S481">_xlfn.IFS(bank__2[[#This Row],[Age]]&lt;30, "Young Adults",bank__2[[#This Row],[Age]]&lt;45, "Middle-Aged Adults",bank__2[[#This Row],[Age]]&lt;60, "Older AdultsOlder Adults", bank__2[[#This Row],[Age]]&gt;=60,"Seniors")</f>
        <v>Older AdultsOlder Adults</v>
      </c>
      <c r="T481" t="str">
        <f t="shared" si="7"/>
        <v>No</v>
      </c>
      <c r="U481" cm="1">
        <f t="array" ref="U481">_xlfn.SWITCH(L481, "jan",1, "feb",2, "mar",3, "apr",4, "may",5, "jun",6, "jul",7, "aug",8, "sep",9, "oct",10, "nov",11, "dec",12, "")</f>
        <v>5</v>
      </c>
      <c r="V481" s="2">
        <f>bank__2[[#This Row],[CallDuration (Seconds)]]/60</f>
        <v>1.8</v>
      </c>
      <c r="W481" t="str">
        <f>IF(AND(bank__2[[#This Row],[HasHousingLoan]]="yes",bank__2[[#This Row],[HasPersonalLoan]]="yes"),"Both Loans",
IF(bank__2[[#This Row],[HasHousingLoan]]="yes","Only Housing Loan",
IF(bank__2[[#This Row],[HasPersonalLoan]]="yes","Only Personal Loan","No Loan")))</f>
        <v>Only Housing Loan</v>
      </c>
    </row>
    <row r="482" spans="1:23">
      <c r="A482">
        <v>481</v>
      </c>
      <c r="B482">
        <v>37</v>
      </c>
      <c r="C482" t="s">
        <v>43</v>
      </c>
      <c r="D482" t="s">
        <v>44</v>
      </c>
      <c r="E482" t="s">
        <v>2553</v>
      </c>
      <c r="F482" t="s">
        <v>21</v>
      </c>
      <c r="G482">
        <v>715</v>
      </c>
      <c r="H482" t="s">
        <v>35</v>
      </c>
      <c r="I482" t="s">
        <v>21</v>
      </c>
      <c r="J482" t="s">
        <v>30</v>
      </c>
      <c r="K482">
        <v>20</v>
      </c>
      <c r="L482" t="s">
        <v>37</v>
      </c>
      <c r="M482">
        <v>247</v>
      </c>
      <c r="N482">
        <v>2</v>
      </c>
      <c r="O482">
        <v>-1</v>
      </c>
      <c r="P482">
        <v>0</v>
      </c>
      <c r="Q482" t="s">
        <v>30</v>
      </c>
      <c r="R482" t="s">
        <v>21</v>
      </c>
      <c r="S482" t="str" cm="1">
        <f t="array" ref="S482">_xlfn.IFS(bank__2[[#This Row],[Age]]&lt;30, "Young Adults",bank__2[[#This Row],[Age]]&lt;45, "Middle-Aged Adults",bank__2[[#This Row],[Age]]&lt;60, "Older AdultsOlder Adults", bank__2[[#This Row],[Age]]&gt;=60,"Seniors")</f>
        <v>Middle-Aged Adults</v>
      </c>
      <c r="T482" t="str">
        <f t="shared" si="7"/>
        <v>No</v>
      </c>
      <c r="U482" cm="1">
        <f t="array" ref="U482">_xlfn.SWITCH(L482, "jan",1, "feb",2, "mar",3, "apr",4, "may",5, "jun",6, "jul",7, "aug",8, "sep",9, "oct",10, "nov",11, "dec",12, "")</f>
        <v>5</v>
      </c>
      <c r="V482" s="2">
        <f>bank__2[[#This Row],[CallDuration (Seconds)]]/60</f>
        <v>4.1166666666666663</v>
      </c>
      <c r="W482" t="str">
        <f>IF(AND(bank__2[[#This Row],[HasHousingLoan]]="yes",bank__2[[#This Row],[HasPersonalLoan]]="yes"),"Both Loans",
IF(bank__2[[#This Row],[HasHousingLoan]]="yes","Only Housing Loan",
IF(bank__2[[#This Row],[HasPersonalLoan]]="yes","Only Personal Loan","No Loan")))</f>
        <v>Only Housing Loan</v>
      </c>
    </row>
    <row r="483" spans="1:23">
      <c r="A483">
        <v>482</v>
      </c>
      <c r="B483">
        <v>56</v>
      </c>
      <c r="C483" t="s">
        <v>43</v>
      </c>
      <c r="D483" t="s">
        <v>44</v>
      </c>
      <c r="E483" t="s">
        <v>33</v>
      </c>
      <c r="F483" t="s">
        <v>21</v>
      </c>
      <c r="G483">
        <v>237</v>
      </c>
      <c r="H483" t="s">
        <v>35</v>
      </c>
      <c r="I483" t="s">
        <v>21</v>
      </c>
      <c r="J483" t="s">
        <v>146</v>
      </c>
      <c r="K483">
        <v>9</v>
      </c>
      <c r="L483" t="s">
        <v>119</v>
      </c>
      <c r="M483">
        <v>236</v>
      </c>
      <c r="N483">
        <v>4</v>
      </c>
      <c r="O483">
        <v>-1</v>
      </c>
      <c r="P483">
        <v>0</v>
      </c>
      <c r="Q483" t="s">
        <v>30</v>
      </c>
      <c r="R483" t="s">
        <v>21</v>
      </c>
      <c r="S483" t="str" cm="1">
        <f t="array" ref="S483">_xlfn.IFS(bank__2[[#This Row],[Age]]&lt;30, "Young Adults",bank__2[[#This Row],[Age]]&lt;45, "Middle-Aged Adults",bank__2[[#This Row],[Age]]&lt;60, "Older AdultsOlder Adults", bank__2[[#This Row],[Age]]&gt;=60,"Seniors")</f>
        <v>Older AdultsOlder Adults</v>
      </c>
      <c r="T483" t="str">
        <f t="shared" si="7"/>
        <v>No</v>
      </c>
      <c r="U483" cm="1">
        <f t="array" ref="U483">_xlfn.SWITCH(L483, "jan",1, "feb",2, "mar",3, "apr",4, "may",5, "jun",6, "jul",7, "aug",8, "sep",9, "oct",10, "nov",11, "dec",12, "")</f>
        <v>7</v>
      </c>
      <c r="V483" s="2">
        <f>bank__2[[#This Row],[CallDuration (Seconds)]]/60</f>
        <v>3.9333333333333331</v>
      </c>
      <c r="W483" t="str">
        <f>IF(AND(bank__2[[#This Row],[HasHousingLoan]]="yes",bank__2[[#This Row],[HasPersonalLoan]]="yes"),"Both Loans",
IF(bank__2[[#This Row],[HasHousingLoan]]="yes","Only Housing Loan",
IF(bank__2[[#This Row],[HasPersonalLoan]]="yes","Only Personal Loan","No Loan")))</f>
        <v>Only Housing Loan</v>
      </c>
    </row>
    <row r="484" spans="1:23">
      <c r="A484">
        <v>483</v>
      </c>
      <c r="B484">
        <v>40</v>
      </c>
      <c r="C484" t="s">
        <v>72</v>
      </c>
      <c r="D484" t="s">
        <v>19</v>
      </c>
      <c r="E484" t="s">
        <v>33</v>
      </c>
      <c r="F484" t="s">
        <v>21</v>
      </c>
      <c r="G484">
        <v>694</v>
      </c>
      <c r="H484" t="s">
        <v>35</v>
      </c>
      <c r="I484" t="s">
        <v>21</v>
      </c>
      <c r="J484" t="s">
        <v>23</v>
      </c>
      <c r="K484">
        <v>4</v>
      </c>
      <c r="L484" t="s">
        <v>61</v>
      </c>
      <c r="M484">
        <v>97</v>
      </c>
      <c r="N484">
        <v>4</v>
      </c>
      <c r="O484">
        <v>196</v>
      </c>
      <c r="P484">
        <v>5</v>
      </c>
      <c r="Q484" t="s">
        <v>41</v>
      </c>
      <c r="R484" t="s">
        <v>21</v>
      </c>
      <c r="S484" t="str" cm="1">
        <f t="array" ref="S484">_xlfn.IFS(bank__2[[#This Row],[Age]]&lt;30, "Young Adults",bank__2[[#This Row],[Age]]&lt;45, "Middle-Aged Adults",bank__2[[#This Row],[Age]]&lt;60, "Older AdultsOlder Adults", bank__2[[#This Row],[Age]]&gt;=60,"Seniors")</f>
        <v>Middle-Aged Adults</v>
      </c>
      <c r="T484" t="str">
        <f t="shared" si="7"/>
        <v>Yes</v>
      </c>
      <c r="U484" cm="1">
        <f t="array" ref="U484">_xlfn.SWITCH(L484, "jan",1, "feb",2, "mar",3, "apr",4, "may",5, "jun",6, "jul",7, "aug",8, "sep",9, "oct",10, "nov",11, "dec",12, "")</f>
        <v>2</v>
      </c>
      <c r="V484" s="2">
        <f>bank__2[[#This Row],[CallDuration (Seconds)]]/60</f>
        <v>1.6166666666666667</v>
      </c>
      <c r="W484" t="str">
        <f>IF(AND(bank__2[[#This Row],[HasHousingLoan]]="yes",bank__2[[#This Row],[HasPersonalLoan]]="yes"),"Both Loans",
IF(bank__2[[#This Row],[HasHousingLoan]]="yes","Only Housing Loan",
IF(bank__2[[#This Row],[HasPersonalLoan]]="yes","Only Personal Loan","No Loan")))</f>
        <v>Only Housing Loan</v>
      </c>
    </row>
    <row r="485" spans="1:23">
      <c r="A485">
        <v>484</v>
      </c>
      <c r="B485">
        <v>40</v>
      </c>
      <c r="C485" t="s">
        <v>43</v>
      </c>
      <c r="D485" t="s">
        <v>19</v>
      </c>
      <c r="E485" t="s">
        <v>45</v>
      </c>
      <c r="F485" t="s">
        <v>21</v>
      </c>
      <c r="G485">
        <v>0</v>
      </c>
      <c r="H485" t="s">
        <v>21</v>
      </c>
      <c r="I485" t="s">
        <v>21</v>
      </c>
      <c r="J485" t="s">
        <v>23</v>
      </c>
      <c r="K485">
        <v>14</v>
      </c>
      <c r="L485" t="s">
        <v>119</v>
      </c>
      <c r="M485">
        <v>109</v>
      </c>
      <c r="N485">
        <v>8</v>
      </c>
      <c r="O485">
        <v>-1</v>
      </c>
      <c r="P485">
        <v>0</v>
      </c>
      <c r="Q485" t="s">
        <v>30</v>
      </c>
      <c r="R485" t="s">
        <v>21</v>
      </c>
      <c r="S485" t="str" cm="1">
        <f t="array" ref="S485">_xlfn.IFS(bank__2[[#This Row],[Age]]&lt;30, "Young Adults",bank__2[[#This Row],[Age]]&lt;45, "Middle-Aged Adults",bank__2[[#This Row],[Age]]&lt;60, "Older AdultsOlder Adults", bank__2[[#This Row],[Age]]&gt;=60,"Seniors")</f>
        <v>Middle-Aged Adults</v>
      </c>
      <c r="T485" t="str">
        <f t="shared" si="7"/>
        <v>No</v>
      </c>
      <c r="U485" cm="1">
        <f t="array" ref="U485">_xlfn.SWITCH(L485, "jan",1, "feb",2, "mar",3, "apr",4, "may",5, "jun",6, "jul",7, "aug",8, "sep",9, "oct",10, "nov",11, "dec",12, "")</f>
        <v>7</v>
      </c>
      <c r="V485" s="2">
        <f>bank__2[[#This Row],[CallDuration (Seconds)]]/60</f>
        <v>1.8166666666666667</v>
      </c>
      <c r="W485" t="str">
        <f>IF(AND(bank__2[[#This Row],[HasHousingLoan]]="yes",bank__2[[#This Row],[HasPersonalLoan]]="yes"),"Both Loans",
IF(bank__2[[#This Row],[HasHousingLoan]]="yes","Only Housing Loan",
IF(bank__2[[#This Row],[HasPersonalLoan]]="yes","Only Personal Loan","No Loan")))</f>
        <v>No Loan</v>
      </c>
    </row>
    <row r="486" spans="1:23">
      <c r="A486">
        <v>485</v>
      </c>
      <c r="B486">
        <v>54</v>
      </c>
      <c r="C486" t="s">
        <v>43</v>
      </c>
      <c r="D486" t="s">
        <v>19</v>
      </c>
      <c r="E486" t="s">
        <v>45</v>
      </c>
      <c r="F486" t="s">
        <v>21</v>
      </c>
      <c r="G486">
        <v>55</v>
      </c>
      <c r="H486" t="s">
        <v>35</v>
      </c>
      <c r="I486" t="s">
        <v>21</v>
      </c>
      <c r="J486" t="s">
        <v>23</v>
      </c>
      <c r="K486">
        <v>2</v>
      </c>
      <c r="L486" t="s">
        <v>53</v>
      </c>
      <c r="M486">
        <v>112</v>
      </c>
      <c r="N486">
        <v>2</v>
      </c>
      <c r="O486">
        <v>-1</v>
      </c>
      <c r="P486">
        <v>0</v>
      </c>
      <c r="Q486" t="s">
        <v>30</v>
      </c>
      <c r="R486" t="s">
        <v>21</v>
      </c>
      <c r="S486" t="str" cm="1">
        <f t="array" ref="S486">_xlfn.IFS(bank__2[[#This Row],[Age]]&lt;30, "Young Adults",bank__2[[#This Row],[Age]]&lt;45, "Middle-Aged Adults",bank__2[[#This Row],[Age]]&lt;60, "Older AdultsOlder Adults", bank__2[[#This Row],[Age]]&gt;=60,"Seniors")</f>
        <v>Older AdultsOlder Adults</v>
      </c>
      <c r="T486" t="str">
        <f t="shared" si="7"/>
        <v>No</v>
      </c>
      <c r="U486" cm="1">
        <f t="array" ref="U486">_xlfn.SWITCH(L486, "jan",1, "feb",2, "mar",3, "apr",4, "may",5, "jun",6, "jul",7, "aug",8, "sep",9, "oct",10, "nov",11, "dec",12, "")</f>
        <v>6</v>
      </c>
      <c r="V486" s="2">
        <f>bank__2[[#This Row],[CallDuration (Seconds)]]/60</f>
        <v>1.8666666666666667</v>
      </c>
      <c r="W486" t="str">
        <f>IF(AND(bank__2[[#This Row],[HasHousingLoan]]="yes",bank__2[[#This Row],[HasPersonalLoan]]="yes"),"Both Loans",
IF(bank__2[[#This Row],[HasHousingLoan]]="yes","Only Housing Loan",
IF(bank__2[[#This Row],[HasPersonalLoan]]="yes","Only Personal Loan","No Loan")))</f>
        <v>Only Housing Loan</v>
      </c>
    </row>
    <row r="487" spans="1:23">
      <c r="A487">
        <v>486</v>
      </c>
      <c r="B487">
        <v>55</v>
      </c>
      <c r="C487" t="s">
        <v>135</v>
      </c>
      <c r="D487" t="s">
        <v>19</v>
      </c>
      <c r="E487" t="s">
        <v>20</v>
      </c>
      <c r="F487" t="s">
        <v>21</v>
      </c>
      <c r="G487">
        <v>136</v>
      </c>
      <c r="H487" t="s">
        <v>35</v>
      </c>
      <c r="I487" t="s">
        <v>21</v>
      </c>
      <c r="J487" t="s">
        <v>30</v>
      </c>
      <c r="K487">
        <v>19</v>
      </c>
      <c r="L487" t="s">
        <v>53</v>
      </c>
      <c r="M487">
        <v>15</v>
      </c>
      <c r="N487">
        <v>10</v>
      </c>
      <c r="O487">
        <v>-1</v>
      </c>
      <c r="P487">
        <v>0</v>
      </c>
      <c r="Q487" t="s">
        <v>30</v>
      </c>
      <c r="R487" t="s">
        <v>21</v>
      </c>
      <c r="S487" t="str" cm="1">
        <f t="array" ref="S487">_xlfn.IFS(bank__2[[#This Row],[Age]]&lt;30, "Young Adults",bank__2[[#This Row],[Age]]&lt;45, "Middle-Aged Adults",bank__2[[#This Row],[Age]]&lt;60, "Older AdultsOlder Adults", bank__2[[#This Row],[Age]]&gt;=60,"Seniors")</f>
        <v>Older AdultsOlder Adults</v>
      </c>
      <c r="T487" t="str">
        <f t="shared" si="7"/>
        <v>No</v>
      </c>
      <c r="U487" cm="1">
        <f t="array" ref="U487">_xlfn.SWITCH(L487, "jan",1, "feb",2, "mar",3, "apr",4, "may",5, "jun",6, "jul",7, "aug",8, "sep",9, "oct",10, "nov",11, "dec",12, "")</f>
        <v>6</v>
      </c>
      <c r="V487" s="2">
        <f>bank__2[[#This Row],[CallDuration (Seconds)]]/60</f>
        <v>0.25</v>
      </c>
      <c r="W487" t="str">
        <f>IF(AND(bank__2[[#This Row],[HasHousingLoan]]="yes",bank__2[[#This Row],[HasPersonalLoan]]="yes"),"Both Loans",
IF(bank__2[[#This Row],[HasHousingLoan]]="yes","Only Housing Loan",
IF(bank__2[[#This Row],[HasPersonalLoan]]="yes","Only Personal Loan","No Loan")))</f>
        <v>Only Housing Loan</v>
      </c>
    </row>
    <row r="488" spans="1:23">
      <c r="A488">
        <v>487</v>
      </c>
      <c r="B488">
        <v>55</v>
      </c>
      <c r="C488" t="s">
        <v>32</v>
      </c>
      <c r="D488" t="s">
        <v>122</v>
      </c>
      <c r="E488" t="s">
        <v>33</v>
      </c>
      <c r="F488" t="s">
        <v>35</v>
      </c>
      <c r="G488">
        <v>-404</v>
      </c>
      <c r="H488" t="s">
        <v>35</v>
      </c>
      <c r="I488" t="s">
        <v>21</v>
      </c>
      <c r="J488" t="s">
        <v>23</v>
      </c>
      <c r="K488">
        <v>22</v>
      </c>
      <c r="L488" t="s">
        <v>119</v>
      </c>
      <c r="M488">
        <v>502</v>
      </c>
      <c r="N488">
        <v>3</v>
      </c>
      <c r="O488">
        <v>-1</v>
      </c>
      <c r="P488">
        <v>0</v>
      </c>
      <c r="Q488" t="s">
        <v>30</v>
      </c>
      <c r="R488" t="s">
        <v>21</v>
      </c>
      <c r="S488" t="str" cm="1">
        <f t="array" ref="S488">_xlfn.IFS(bank__2[[#This Row],[Age]]&lt;30, "Young Adults",bank__2[[#This Row],[Age]]&lt;45, "Middle-Aged Adults",bank__2[[#This Row],[Age]]&lt;60, "Older AdultsOlder Adults", bank__2[[#This Row],[Age]]&gt;=60,"Seniors")</f>
        <v>Older AdultsOlder Adults</v>
      </c>
      <c r="T488" t="str">
        <f t="shared" si="7"/>
        <v>No</v>
      </c>
      <c r="U488" cm="1">
        <f t="array" ref="U488">_xlfn.SWITCH(L488, "jan",1, "feb",2, "mar",3, "apr",4, "may",5, "jun",6, "jul",7, "aug",8, "sep",9, "oct",10, "nov",11, "dec",12, "")</f>
        <v>7</v>
      </c>
      <c r="V488" s="2">
        <f>bank__2[[#This Row],[CallDuration (Seconds)]]/60</f>
        <v>8.3666666666666671</v>
      </c>
      <c r="W488" t="str">
        <f>IF(AND(bank__2[[#This Row],[HasHousingLoan]]="yes",bank__2[[#This Row],[HasPersonalLoan]]="yes"),"Both Loans",
IF(bank__2[[#This Row],[HasHousingLoan]]="yes","Only Housing Loan",
IF(bank__2[[#This Row],[HasPersonalLoan]]="yes","Only Personal Loan","No Loan")))</f>
        <v>Only Housing Loan</v>
      </c>
    </row>
    <row r="489" spans="1:23">
      <c r="A489">
        <v>488</v>
      </c>
      <c r="B489">
        <v>52</v>
      </c>
      <c r="C489" t="s">
        <v>56</v>
      </c>
      <c r="D489" t="s">
        <v>19</v>
      </c>
      <c r="E489" t="s">
        <v>20</v>
      </c>
      <c r="F489" t="s">
        <v>21</v>
      </c>
      <c r="G489">
        <v>779</v>
      </c>
      <c r="H489" t="s">
        <v>35</v>
      </c>
      <c r="I489" t="s">
        <v>21</v>
      </c>
      <c r="J489" t="s">
        <v>30</v>
      </c>
      <c r="K489">
        <v>16</v>
      </c>
      <c r="L489" t="s">
        <v>37</v>
      </c>
      <c r="M489">
        <v>30</v>
      </c>
      <c r="N489">
        <v>3</v>
      </c>
      <c r="O489">
        <v>-1</v>
      </c>
      <c r="P489">
        <v>0</v>
      </c>
      <c r="Q489" t="s">
        <v>30</v>
      </c>
      <c r="R489" t="s">
        <v>21</v>
      </c>
      <c r="S489" t="str" cm="1">
        <f t="array" ref="S489">_xlfn.IFS(bank__2[[#This Row],[Age]]&lt;30, "Young Adults",bank__2[[#This Row],[Age]]&lt;45, "Middle-Aged Adults",bank__2[[#This Row],[Age]]&lt;60, "Older AdultsOlder Adults", bank__2[[#This Row],[Age]]&gt;=60,"Seniors")</f>
        <v>Older AdultsOlder Adults</v>
      </c>
      <c r="T489" t="str">
        <f t="shared" si="7"/>
        <v>No</v>
      </c>
      <c r="U489" cm="1">
        <f t="array" ref="U489">_xlfn.SWITCH(L489, "jan",1, "feb",2, "mar",3, "apr",4, "may",5, "jun",6, "jul",7, "aug",8, "sep",9, "oct",10, "nov",11, "dec",12, "")</f>
        <v>5</v>
      </c>
      <c r="V489" s="2">
        <f>bank__2[[#This Row],[CallDuration (Seconds)]]/60</f>
        <v>0.5</v>
      </c>
      <c r="W489" t="str">
        <f>IF(AND(bank__2[[#This Row],[HasHousingLoan]]="yes",bank__2[[#This Row],[HasPersonalLoan]]="yes"),"Both Loans",
IF(bank__2[[#This Row],[HasHousingLoan]]="yes","Only Housing Loan",
IF(bank__2[[#This Row],[HasPersonalLoan]]="yes","Only Personal Loan","No Loan")))</f>
        <v>Only Housing Loan</v>
      </c>
    </row>
    <row r="490" spans="1:23">
      <c r="A490">
        <v>489</v>
      </c>
      <c r="B490">
        <v>55</v>
      </c>
      <c r="C490" t="s">
        <v>56</v>
      </c>
      <c r="D490" t="s">
        <v>44</v>
      </c>
      <c r="E490" t="s">
        <v>20</v>
      </c>
      <c r="F490" t="s">
        <v>21</v>
      </c>
      <c r="G490">
        <v>1187</v>
      </c>
      <c r="H490" t="s">
        <v>35</v>
      </c>
      <c r="I490" t="s">
        <v>21</v>
      </c>
      <c r="J490" t="s">
        <v>30</v>
      </c>
      <c r="K490">
        <v>2</v>
      </c>
      <c r="L490" t="s">
        <v>53</v>
      </c>
      <c r="M490">
        <v>193</v>
      </c>
      <c r="N490">
        <v>2</v>
      </c>
      <c r="O490">
        <v>-1</v>
      </c>
      <c r="P490">
        <v>0</v>
      </c>
      <c r="Q490" t="s">
        <v>30</v>
      </c>
      <c r="R490" t="s">
        <v>21</v>
      </c>
      <c r="S490" t="str" cm="1">
        <f t="array" ref="S490">_xlfn.IFS(bank__2[[#This Row],[Age]]&lt;30, "Young Adults",bank__2[[#This Row],[Age]]&lt;45, "Middle-Aged Adults",bank__2[[#This Row],[Age]]&lt;60, "Older AdultsOlder Adults", bank__2[[#This Row],[Age]]&gt;=60,"Seniors")</f>
        <v>Older AdultsOlder Adults</v>
      </c>
      <c r="T490" t="str">
        <f t="shared" si="7"/>
        <v>No</v>
      </c>
      <c r="U490" cm="1">
        <f t="array" ref="U490">_xlfn.SWITCH(L490, "jan",1, "feb",2, "mar",3, "apr",4, "may",5, "jun",6, "jul",7, "aug",8, "sep",9, "oct",10, "nov",11, "dec",12, "")</f>
        <v>6</v>
      </c>
      <c r="V490" s="2">
        <f>bank__2[[#This Row],[CallDuration (Seconds)]]/60</f>
        <v>3.2166666666666668</v>
      </c>
      <c r="W490" t="str">
        <f>IF(AND(bank__2[[#This Row],[HasHousingLoan]]="yes",bank__2[[#This Row],[HasPersonalLoan]]="yes"),"Both Loans",
IF(bank__2[[#This Row],[HasHousingLoan]]="yes","Only Housing Loan",
IF(bank__2[[#This Row],[HasPersonalLoan]]="yes","Only Personal Loan","No Loan")))</f>
        <v>Only Housing Loan</v>
      </c>
    </row>
    <row r="491" spans="1:23">
      <c r="A491">
        <v>490</v>
      </c>
      <c r="B491">
        <v>33</v>
      </c>
      <c r="C491" t="s">
        <v>43</v>
      </c>
      <c r="D491" t="s">
        <v>19</v>
      </c>
      <c r="E491" t="s">
        <v>45</v>
      </c>
      <c r="F491" t="s">
        <v>21</v>
      </c>
      <c r="G491">
        <v>641</v>
      </c>
      <c r="H491" t="s">
        <v>35</v>
      </c>
      <c r="I491" t="s">
        <v>21</v>
      </c>
      <c r="J491" t="s">
        <v>23</v>
      </c>
      <c r="K491">
        <v>13</v>
      </c>
      <c r="L491" t="s">
        <v>92</v>
      </c>
      <c r="M491">
        <v>347</v>
      </c>
      <c r="N491">
        <v>2</v>
      </c>
      <c r="O491">
        <v>-1</v>
      </c>
      <c r="P491">
        <v>0</v>
      </c>
      <c r="Q491" t="s">
        <v>30</v>
      </c>
      <c r="R491" t="s">
        <v>21</v>
      </c>
      <c r="S491" t="str" cm="1">
        <f t="array" ref="S491">_xlfn.IFS(bank__2[[#This Row],[Age]]&lt;30, "Young Adults",bank__2[[#This Row],[Age]]&lt;45, "Middle-Aged Adults",bank__2[[#This Row],[Age]]&lt;60, "Older AdultsOlder Adults", bank__2[[#This Row],[Age]]&gt;=60,"Seniors")</f>
        <v>Middle-Aged Adults</v>
      </c>
      <c r="T491" t="str">
        <f t="shared" si="7"/>
        <v>No</v>
      </c>
      <c r="U491" cm="1">
        <f t="array" ref="U491">_xlfn.SWITCH(L491, "jan",1, "feb",2, "mar",3, "apr",4, "may",5, "jun",6, "jul",7, "aug",8, "sep",9, "oct",10, "nov",11, "dec",12, "")</f>
        <v>8</v>
      </c>
      <c r="V491" s="2">
        <f>bank__2[[#This Row],[CallDuration (Seconds)]]/60</f>
        <v>5.7833333333333332</v>
      </c>
      <c r="W491" t="str">
        <f>IF(AND(bank__2[[#This Row],[HasHousingLoan]]="yes",bank__2[[#This Row],[HasPersonalLoan]]="yes"),"Both Loans",
IF(bank__2[[#This Row],[HasHousingLoan]]="yes","Only Housing Loan",
IF(bank__2[[#This Row],[HasPersonalLoan]]="yes","Only Personal Loan","No Loan")))</f>
        <v>Only Housing Loan</v>
      </c>
    </row>
    <row r="492" spans="1:23">
      <c r="A492">
        <v>491</v>
      </c>
      <c r="B492">
        <v>52</v>
      </c>
      <c r="C492" t="s">
        <v>56</v>
      </c>
      <c r="D492" t="s">
        <v>19</v>
      </c>
      <c r="E492" t="s">
        <v>2553</v>
      </c>
      <c r="F492" t="s">
        <v>21</v>
      </c>
      <c r="G492">
        <v>826</v>
      </c>
      <c r="H492" t="s">
        <v>35</v>
      </c>
      <c r="I492" t="s">
        <v>21</v>
      </c>
      <c r="J492" t="s">
        <v>30</v>
      </c>
      <c r="K492">
        <v>15</v>
      </c>
      <c r="L492" t="s">
        <v>37</v>
      </c>
      <c r="M492">
        <v>468</v>
      </c>
      <c r="N492">
        <v>2</v>
      </c>
      <c r="O492">
        <v>-1</v>
      </c>
      <c r="P492">
        <v>0</v>
      </c>
      <c r="Q492" t="s">
        <v>30</v>
      </c>
      <c r="R492" t="s">
        <v>21</v>
      </c>
      <c r="S492" t="str" cm="1">
        <f t="array" ref="S492">_xlfn.IFS(bank__2[[#This Row],[Age]]&lt;30, "Young Adults",bank__2[[#This Row],[Age]]&lt;45, "Middle-Aged Adults",bank__2[[#This Row],[Age]]&lt;60, "Older AdultsOlder Adults", bank__2[[#This Row],[Age]]&gt;=60,"Seniors")</f>
        <v>Older AdultsOlder Adults</v>
      </c>
      <c r="T492" t="str">
        <f t="shared" si="7"/>
        <v>No</v>
      </c>
      <c r="U492" cm="1">
        <f t="array" ref="U492">_xlfn.SWITCH(L492, "jan",1, "feb",2, "mar",3, "apr",4, "may",5, "jun",6, "jul",7, "aug",8, "sep",9, "oct",10, "nov",11, "dec",12, "")</f>
        <v>5</v>
      </c>
      <c r="V492" s="2">
        <f>bank__2[[#This Row],[CallDuration (Seconds)]]/60</f>
        <v>7.8</v>
      </c>
      <c r="W492" t="str">
        <f>IF(AND(bank__2[[#This Row],[HasHousingLoan]]="yes",bank__2[[#This Row],[HasPersonalLoan]]="yes"),"Both Loans",
IF(bank__2[[#This Row],[HasHousingLoan]]="yes","Only Housing Loan",
IF(bank__2[[#This Row],[HasPersonalLoan]]="yes","Only Personal Loan","No Loan")))</f>
        <v>Only Housing Loan</v>
      </c>
    </row>
    <row r="493" spans="1:23">
      <c r="A493">
        <v>492</v>
      </c>
      <c r="B493">
        <v>33</v>
      </c>
      <c r="C493" t="s">
        <v>32</v>
      </c>
      <c r="D493" t="s">
        <v>122</v>
      </c>
      <c r="E493" t="s">
        <v>33</v>
      </c>
      <c r="F493" t="s">
        <v>21</v>
      </c>
      <c r="G493">
        <v>991</v>
      </c>
      <c r="H493" t="s">
        <v>35</v>
      </c>
      <c r="I493" t="s">
        <v>21</v>
      </c>
      <c r="J493" t="s">
        <v>30</v>
      </c>
      <c r="K493">
        <v>27</v>
      </c>
      <c r="L493" t="s">
        <v>37</v>
      </c>
      <c r="M493">
        <v>148</v>
      </c>
      <c r="N493">
        <v>1</v>
      </c>
      <c r="O493">
        <v>-1</v>
      </c>
      <c r="P493">
        <v>0</v>
      </c>
      <c r="Q493" t="s">
        <v>30</v>
      </c>
      <c r="R493" t="s">
        <v>21</v>
      </c>
      <c r="S493" t="str" cm="1">
        <f t="array" ref="S493">_xlfn.IFS(bank__2[[#This Row],[Age]]&lt;30, "Young Adults",bank__2[[#This Row],[Age]]&lt;45, "Middle-Aged Adults",bank__2[[#This Row],[Age]]&lt;60, "Older AdultsOlder Adults", bank__2[[#This Row],[Age]]&gt;=60,"Seniors")</f>
        <v>Middle-Aged Adults</v>
      </c>
      <c r="T493" t="str">
        <f t="shared" si="7"/>
        <v>No</v>
      </c>
      <c r="U493" cm="1">
        <f t="array" ref="U493">_xlfn.SWITCH(L493, "jan",1, "feb",2, "mar",3, "apr",4, "may",5, "jun",6, "jul",7, "aug",8, "sep",9, "oct",10, "nov",11, "dec",12, "")</f>
        <v>5</v>
      </c>
      <c r="V493" s="2">
        <f>bank__2[[#This Row],[CallDuration (Seconds)]]/60</f>
        <v>2.4666666666666668</v>
      </c>
      <c r="W493" t="str">
        <f>IF(AND(bank__2[[#This Row],[HasHousingLoan]]="yes",bank__2[[#This Row],[HasPersonalLoan]]="yes"),"Both Loans",
IF(bank__2[[#This Row],[HasHousingLoan]]="yes","Only Housing Loan",
IF(bank__2[[#This Row],[HasPersonalLoan]]="yes","Only Personal Loan","No Loan")))</f>
        <v>Only Housing Loan</v>
      </c>
    </row>
    <row r="494" spans="1:23">
      <c r="A494">
        <v>493</v>
      </c>
      <c r="B494">
        <v>53</v>
      </c>
      <c r="C494" t="s">
        <v>87</v>
      </c>
      <c r="D494" t="s">
        <v>19</v>
      </c>
      <c r="E494" t="s">
        <v>33</v>
      </c>
      <c r="F494" t="s">
        <v>21</v>
      </c>
      <c r="G494">
        <v>1796</v>
      </c>
      <c r="H494" t="s">
        <v>21</v>
      </c>
      <c r="I494" t="s">
        <v>21</v>
      </c>
      <c r="J494" t="s">
        <v>146</v>
      </c>
      <c r="K494">
        <v>16</v>
      </c>
      <c r="L494" t="s">
        <v>387</v>
      </c>
      <c r="M494">
        <v>295</v>
      </c>
      <c r="N494">
        <v>1</v>
      </c>
      <c r="O494">
        <v>91</v>
      </c>
      <c r="P494">
        <v>2</v>
      </c>
      <c r="Q494" t="s">
        <v>196</v>
      </c>
      <c r="R494" t="s">
        <v>35</v>
      </c>
      <c r="S494" t="str" cm="1">
        <f t="array" ref="S494">_xlfn.IFS(bank__2[[#This Row],[Age]]&lt;30, "Young Adults",bank__2[[#This Row],[Age]]&lt;45, "Middle-Aged Adults",bank__2[[#This Row],[Age]]&lt;60, "Older AdultsOlder Adults", bank__2[[#This Row],[Age]]&gt;=60,"Seniors")</f>
        <v>Older AdultsOlder Adults</v>
      </c>
      <c r="T494" t="str">
        <f t="shared" si="7"/>
        <v>Yes</v>
      </c>
      <c r="U494" cm="1">
        <f t="array" ref="U494">_xlfn.SWITCH(L494, "jan",1, "feb",2, "mar",3, "apr",4, "may",5, "jun",6, "jul",7, "aug",8, "sep",9, "oct",10, "nov",11, "dec",12, "")</f>
        <v>3</v>
      </c>
      <c r="V494" s="2">
        <f>bank__2[[#This Row],[CallDuration (Seconds)]]/60</f>
        <v>4.916666666666667</v>
      </c>
      <c r="W494" t="str">
        <f>IF(AND(bank__2[[#This Row],[HasHousingLoan]]="yes",bank__2[[#This Row],[HasPersonalLoan]]="yes"),"Both Loans",
IF(bank__2[[#This Row],[HasHousingLoan]]="yes","Only Housing Loan",
IF(bank__2[[#This Row],[HasPersonalLoan]]="yes","Only Personal Loan","No Loan")))</f>
        <v>No Loan</v>
      </c>
    </row>
    <row r="495" spans="1:23">
      <c r="A495">
        <v>494</v>
      </c>
      <c r="B495">
        <v>46</v>
      </c>
      <c r="C495" t="s">
        <v>87</v>
      </c>
      <c r="D495" t="s">
        <v>19</v>
      </c>
      <c r="E495" t="s">
        <v>33</v>
      </c>
      <c r="F495" t="s">
        <v>21</v>
      </c>
      <c r="G495">
        <v>22</v>
      </c>
      <c r="H495" t="s">
        <v>21</v>
      </c>
      <c r="I495" t="s">
        <v>21</v>
      </c>
      <c r="J495" t="s">
        <v>23</v>
      </c>
      <c r="K495">
        <v>26</v>
      </c>
      <c r="L495" t="s">
        <v>92</v>
      </c>
      <c r="M495">
        <v>388</v>
      </c>
      <c r="N495">
        <v>6</v>
      </c>
      <c r="O495">
        <v>-1</v>
      </c>
      <c r="P495">
        <v>0</v>
      </c>
      <c r="Q495" t="s">
        <v>30</v>
      </c>
      <c r="R495" t="s">
        <v>35</v>
      </c>
      <c r="S495" t="str" cm="1">
        <f t="array" ref="S495">_xlfn.IFS(bank__2[[#This Row],[Age]]&lt;30, "Young Adults",bank__2[[#This Row],[Age]]&lt;45, "Middle-Aged Adults",bank__2[[#This Row],[Age]]&lt;60, "Older AdultsOlder Adults", bank__2[[#This Row],[Age]]&gt;=60,"Seniors")</f>
        <v>Older AdultsOlder Adults</v>
      </c>
      <c r="T495" t="str">
        <f t="shared" si="7"/>
        <v>No</v>
      </c>
      <c r="U495" cm="1">
        <f t="array" ref="U495">_xlfn.SWITCH(L495, "jan",1, "feb",2, "mar",3, "apr",4, "may",5, "jun",6, "jul",7, "aug",8, "sep",9, "oct",10, "nov",11, "dec",12, "")</f>
        <v>8</v>
      </c>
      <c r="V495" s="2">
        <f>bank__2[[#This Row],[CallDuration (Seconds)]]/60</f>
        <v>6.4666666666666668</v>
      </c>
      <c r="W495" t="str">
        <f>IF(AND(bank__2[[#This Row],[HasHousingLoan]]="yes",bank__2[[#This Row],[HasPersonalLoan]]="yes"),"Both Loans",
IF(bank__2[[#This Row],[HasHousingLoan]]="yes","Only Housing Loan",
IF(bank__2[[#This Row],[HasPersonalLoan]]="yes","Only Personal Loan","No Loan")))</f>
        <v>No Loan</v>
      </c>
    </row>
    <row r="496" spans="1:23">
      <c r="A496">
        <v>495</v>
      </c>
      <c r="B496">
        <v>44</v>
      </c>
      <c r="C496" t="s">
        <v>72</v>
      </c>
      <c r="D496" t="s">
        <v>44</v>
      </c>
      <c r="E496" t="s">
        <v>33</v>
      </c>
      <c r="F496" t="s">
        <v>21</v>
      </c>
      <c r="G496">
        <v>244</v>
      </c>
      <c r="H496" t="s">
        <v>35</v>
      </c>
      <c r="I496" t="s">
        <v>21</v>
      </c>
      <c r="J496" t="s">
        <v>23</v>
      </c>
      <c r="K496">
        <v>12</v>
      </c>
      <c r="L496" t="s">
        <v>92</v>
      </c>
      <c r="M496">
        <v>1735</v>
      </c>
      <c r="N496">
        <v>4</v>
      </c>
      <c r="O496">
        <v>-1</v>
      </c>
      <c r="P496">
        <v>0</v>
      </c>
      <c r="Q496" t="s">
        <v>30</v>
      </c>
      <c r="R496" t="s">
        <v>35</v>
      </c>
      <c r="S496" t="str" cm="1">
        <f t="array" ref="S496">_xlfn.IFS(bank__2[[#This Row],[Age]]&lt;30, "Young Adults",bank__2[[#This Row],[Age]]&lt;45, "Middle-Aged Adults",bank__2[[#This Row],[Age]]&lt;60, "Older AdultsOlder Adults", bank__2[[#This Row],[Age]]&gt;=60,"Seniors")</f>
        <v>Middle-Aged Adults</v>
      </c>
      <c r="T496" t="str">
        <f t="shared" si="7"/>
        <v>No</v>
      </c>
      <c r="U496" cm="1">
        <f t="array" ref="U496">_xlfn.SWITCH(L496, "jan",1, "feb",2, "mar",3, "apr",4, "may",5, "jun",6, "jul",7, "aug",8, "sep",9, "oct",10, "nov",11, "dec",12, "")</f>
        <v>8</v>
      </c>
      <c r="V496" s="2">
        <f>bank__2[[#This Row],[CallDuration (Seconds)]]/60</f>
        <v>28.916666666666668</v>
      </c>
      <c r="W496" t="str">
        <f>IF(AND(bank__2[[#This Row],[HasHousingLoan]]="yes",bank__2[[#This Row],[HasPersonalLoan]]="yes"),"Both Loans",
IF(bank__2[[#This Row],[HasHousingLoan]]="yes","Only Housing Loan",
IF(bank__2[[#This Row],[HasPersonalLoan]]="yes","Only Personal Loan","No Loan")))</f>
        <v>Only Housing Loan</v>
      </c>
    </row>
    <row r="497" spans="1:23">
      <c r="A497">
        <v>496</v>
      </c>
      <c r="B497">
        <v>48</v>
      </c>
      <c r="C497" t="s">
        <v>43</v>
      </c>
      <c r="D497" t="s">
        <v>122</v>
      </c>
      <c r="E497" t="s">
        <v>45</v>
      </c>
      <c r="F497" t="s">
        <v>21</v>
      </c>
      <c r="G497">
        <v>1328</v>
      </c>
      <c r="H497" t="s">
        <v>35</v>
      </c>
      <c r="I497" t="s">
        <v>21</v>
      </c>
      <c r="J497" t="s">
        <v>30</v>
      </c>
      <c r="K497">
        <v>6</v>
      </c>
      <c r="L497" t="s">
        <v>37</v>
      </c>
      <c r="M497">
        <v>339</v>
      </c>
      <c r="N497">
        <v>1</v>
      </c>
      <c r="O497">
        <v>-1</v>
      </c>
      <c r="P497">
        <v>0</v>
      </c>
      <c r="Q497" t="s">
        <v>30</v>
      </c>
      <c r="R497" t="s">
        <v>21</v>
      </c>
      <c r="S497" t="str" cm="1">
        <f t="array" ref="S497">_xlfn.IFS(bank__2[[#This Row],[Age]]&lt;30, "Young Adults",bank__2[[#This Row],[Age]]&lt;45, "Middle-Aged Adults",bank__2[[#This Row],[Age]]&lt;60, "Older AdultsOlder Adults", bank__2[[#This Row],[Age]]&gt;=60,"Seniors")</f>
        <v>Older AdultsOlder Adults</v>
      </c>
      <c r="T497" t="str">
        <f t="shared" si="7"/>
        <v>No</v>
      </c>
      <c r="U497" cm="1">
        <f t="array" ref="U497">_xlfn.SWITCH(L497, "jan",1, "feb",2, "mar",3, "apr",4, "may",5, "jun",6, "jul",7, "aug",8, "sep",9, "oct",10, "nov",11, "dec",12, "")</f>
        <v>5</v>
      </c>
      <c r="V497" s="2">
        <f>bank__2[[#This Row],[CallDuration (Seconds)]]/60</f>
        <v>5.65</v>
      </c>
      <c r="W497" t="str">
        <f>IF(AND(bank__2[[#This Row],[HasHousingLoan]]="yes",bank__2[[#This Row],[HasPersonalLoan]]="yes"),"Both Loans",
IF(bank__2[[#This Row],[HasHousingLoan]]="yes","Only Housing Loan",
IF(bank__2[[#This Row],[HasPersonalLoan]]="yes","Only Personal Loan","No Loan")))</f>
        <v>Only Housing Loan</v>
      </c>
    </row>
    <row r="498" spans="1:23">
      <c r="A498">
        <v>497</v>
      </c>
      <c r="B498">
        <v>50</v>
      </c>
      <c r="C498" t="s">
        <v>135</v>
      </c>
      <c r="D498" t="s">
        <v>19</v>
      </c>
      <c r="E498" t="s">
        <v>33</v>
      </c>
      <c r="F498" t="s">
        <v>21</v>
      </c>
      <c r="G498">
        <v>7317</v>
      </c>
      <c r="H498" t="s">
        <v>35</v>
      </c>
      <c r="I498" t="s">
        <v>21</v>
      </c>
      <c r="J498" t="s">
        <v>23</v>
      </c>
      <c r="K498">
        <v>13</v>
      </c>
      <c r="L498" t="s">
        <v>37</v>
      </c>
      <c r="M498">
        <v>172</v>
      </c>
      <c r="N498">
        <v>1</v>
      </c>
      <c r="O498">
        <v>370</v>
      </c>
      <c r="P498">
        <v>1</v>
      </c>
      <c r="Q498" t="s">
        <v>41</v>
      </c>
      <c r="R498" t="s">
        <v>21</v>
      </c>
      <c r="S498" t="str" cm="1">
        <f t="array" ref="S498">_xlfn.IFS(bank__2[[#This Row],[Age]]&lt;30, "Young Adults",bank__2[[#This Row],[Age]]&lt;45, "Middle-Aged Adults",bank__2[[#This Row],[Age]]&lt;60, "Older AdultsOlder Adults", bank__2[[#This Row],[Age]]&gt;=60,"Seniors")</f>
        <v>Older AdultsOlder Adults</v>
      </c>
      <c r="T498" t="str">
        <f t="shared" si="7"/>
        <v>Yes</v>
      </c>
      <c r="U498" cm="1">
        <f t="array" ref="U498">_xlfn.SWITCH(L498, "jan",1, "feb",2, "mar",3, "apr",4, "may",5, "jun",6, "jul",7, "aug",8, "sep",9, "oct",10, "nov",11, "dec",12, "")</f>
        <v>5</v>
      </c>
      <c r="V498" s="2">
        <f>bank__2[[#This Row],[CallDuration (Seconds)]]/60</f>
        <v>2.8666666666666667</v>
      </c>
      <c r="W498" t="str">
        <f>IF(AND(bank__2[[#This Row],[HasHousingLoan]]="yes",bank__2[[#This Row],[HasPersonalLoan]]="yes"),"Both Loans",
IF(bank__2[[#This Row],[HasHousingLoan]]="yes","Only Housing Loan",
IF(bank__2[[#This Row],[HasPersonalLoan]]="yes","Only Personal Loan","No Loan")))</f>
        <v>Only Housing Loan</v>
      </c>
    </row>
    <row r="499" spans="1:23">
      <c r="A499">
        <v>498</v>
      </c>
      <c r="B499">
        <v>34</v>
      </c>
      <c r="C499" t="s">
        <v>72</v>
      </c>
      <c r="D499" t="s">
        <v>44</v>
      </c>
      <c r="E499" t="s">
        <v>33</v>
      </c>
      <c r="F499" t="s">
        <v>21</v>
      </c>
      <c r="G499">
        <v>4943</v>
      </c>
      <c r="H499" t="s">
        <v>35</v>
      </c>
      <c r="I499" t="s">
        <v>35</v>
      </c>
      <c r="J499" t="s">
        <v>23</v>
      </c>
      <c r="K499">
        <v>19</v>
      </c>
      <c r="L499" t="s">
        <v>124</v>
      </c>
      <c r="M499">
        <v>117</v>
      </c>
      <c r="N499">
        <v>2</v>
      </c>
      <c r="O499">
        <v>-1</v>
      </c>
      <c r="P499">
        <v>0</v>
      </c>
      <c r="Q499" t="s">
        <v>30</v>
      </c>
      <c r="R499" t="s">
        <v>21</v>
      </c>
      <c r="S499" t="str" cm="1">
        <f t="array" ref="S499">_xlfn.IFS(bank__2[[#This Row],[Age]]&lt;30, "Young Adults",bank__2[[#This Row],[Age]]&lt;45, "Middle-Aged Adults",bank__2[[#This Row],[Age]]&lt;60, "Older AdultsOlder Adults", bank__2[[#This Row],[Age]]&gt;=60,"Seniors")</f>
        <v>Middle-Aged Adults</v>
      </c>
      <c r="T499" t="str">
        <f t="shared" si="7"/>
        <v>No</v>
      </c>
      <c r="U499" cm="1">
        <f t="array" ref="U499">_xlfn.SWITCH(L499, "jan",1, "feb",2, "mar",3, "apr",4, "may",5, "jun",6, "jul",7, "aug",8, "sep",9, "oct",10, "nov",11, "dec",12, "")</f>
        <v>11</v>
      </c>
      <c r="V499" s="2">
        <f>bank__2[[#This Row],[CallDuration (Seconds)]]/60</f>
        <v>1.95</v>
      </c>
      <c r="W499" t="str">
        <f>IF(AND(bank__2[[#This Row],[HasHousingLoan]]="yes",bank__2[[#This Row],[HasPersonalLoan]]="yes"),"Both Loans",
IF(bank__2[[#This Row],[HasHousingLoan]]="yes","Only Housing Loan",
IF(bank__2[[#This Row],[HasPersonalLoan]]="yes","Only Personal Loan","No Loan")))</f>
        <v>Both Loans</v>
      </c>
    </row>
    <row r="500" spans="1:23">
      <c r="A500">
        <v>499</v>
      </c>
      <c r="B500">
        <v>38</v>
      </c>
      <c r="C500" t="s">
        <v>72</v>
      </c>
      <c r="D500" t="s">
        <v>44</v>
      </c>
      <c r="E500" t="s">
        <v>33</v>
      </c>
      <c r="F500" t="s">
        <v>21</v>
      </c>
      <c r="G500">
        <v>258</v>
      </c>
      <c r="H500" t="s">
        <v>21</v>
      </c>
      <c r="I500" t="s">
        <v>35</v>
      </c>
      <c r="J500" t="s">
        <v>30</v>
      </c>
      <c r="K500">
        <v>20</v>
      </c>
      <c r="L500" t="s">
        <v>53</v>
      </c>
      <c r="M500">
        <v>587</v>
      </c>
      <c r="N500">
        <v>2</v>
      </c>
      <c r="O500">
        <v>-1</v>
      </c>
      <c r="P500">
        <v>0</v>
      </c>
      <c r="Q500" t="s">
        <v>30</v>
      </c>
      <c r="R500" t="s">
        <v>21</v>
      </c>
      <c r="S500" t="str" cm="1">
        <f t="array" ref="S500">_xlfn.IFS(bank__2[[#This Row],[Age]]&lt;30, "Young Adults",bank__2[[#This Row],[Age]]&lt;45, "Middle-Aged Adults",bank__2[[#This Row],[Age]]&lt;60, "Older AdultsOlder Adults", bank__2[[#This Row],[Age]]&gt;=60,"Seniors")</f>
        <v>Middle-Aged Adults</v>
      </c>
      <c r="T500" t="str">
        <f t="shared" si="7"/>
        <v>No</v>
      </c>
      <c r="U500" cm="1">
        <f t="array" ref="U500">_xlfn.SWITCH(L500, "jan",1, "feb",2, "mar",3, "apr",4, "may",5, "jun",6, "jul",7, "aug",8, "sep",9, "oct",10, "nov",11, "dec",12, "")</f>
        <v>6</v>
      </c>
      <c r="V500" s="2">
        <f>bank__2[[#This Row],[CallDuration (Seconds)]]/60</f>
        <v>9.7833333333333332</v>
      </c>
      <c r="W500" t="str">
        <f>IF(AND(bank__2[[#This Row],[HasHousingLoan]]="yes",bank__2[[#This Row],[HasPersonalLoan]]="yes"),"Both Loans",
IF(bank__2[[#This Row],[HasHousingLoan]]="yes","Only Housing Loan",
IF(bank__2[[#This Row],[HasPersonalLoan]]="yes","Only Personal Loan","No Loan")))</f>
        <v>Only Personal Loan</v>
      </c>
    </row>
    <row r="501" spans="1:23">
      <c r="A501">
        <v>500</v>
      </c>
      <c r="B501">
        <v>42</v>
      </c>
      <c r="C501" t="s">
        <v>43</v>
      </c>
      <c r="D501" t="s">
        <v>44</v>
      </c>
      <c r="E501" t="s">
        <v>45</v>
      </c>
      <c r="F501" t="s">
        <v>21</v>
      </c>
      <c r="G501">
        <v>515</v>
      </c>
      <c r="H501" t="s">
        <v>35</v>
      </c>
      <c r="I501" t="s">
        <v>21</v>
      </c>
      <c r="J501" t="s">
        <v>23</v>
      </c>
      <c r="K501">
        <v>19</v>
      </c>
      <c r="L501" t="s">
        <v>124</v>
      </c>
      <c r="M501">
        <v>501</v>
      </c>
      <c r="N501">
        <v>2</v>
      </c>
      <c r="O501">
        <v>-1</v>
      </c>
      <c r="P501">
        <v>0</v>
      </c>
      <c r="Q501" t="s">
        <v>30</v>
      </c>
      <c r="R501" t="s">
        <v>21</v>
      </c>
      <c r="S501" t="str" cm="1">
        <f t="array" ref="S501">_xlfn.IFS(bank__2[[#This Row],[Age]]&lt;30, "Young Adults",bank__2[[#This Row],[Age]]&lt;45, "Middle-Aged Adults",bank__2[[#This Row],[Age]]&lt;60, "Older AdultsOlder Adults", bank__2[[#This Row],[Age]]&gt;=60,"Seniors")</f>
        <v>Middle-Aged Adults</v>
      </c>
      <c r="T501" t="str">
        <f t="shared" si="7"/>
        <v>No</v>
      </c>
      <c r="U501" cm="1">
        <f t="array" ref="U501">_xlfn.SWITCH(L501, "jan",1, "feb",2, "mar",3, "apr",4, "may",5, "jun",6, "jul",7, "aug",8, "sep",9, "oct",10, "nov",11, "dec",12, "")</f>
        <v>11</v>
      </c>
      <c r="V501" s="2">
        <f>bank__2[[#This Row],[CallDuration (Seconds)]]/60</f>
        <v>8.35</v>
      </c>
      <c r="W501" t="str">
        <f>IF(AND(bank__2[[#This Row],[HasHousingLoan]]="yes",bank__2[[#This Row],[HasPersonalLoan]]="yes"),"Both Loans",
IF(bank__2[[#This Row],[HasHousingLoan]]="yes","Only Housing Loan",
IF(bank__2[[#This Row],[HasPersonalLoan]]="yes","Only Personal Loan","No Loan")))</f>
        <v>Only Housing Loan</v>
      </c>
    </row>
    <row r="502" spans="1:23">
      <c r="A502">
        <v>501</v>
      </c>
      <c r="B502">
        <v>32</v>
      </c>
      <c r="C502" t="s">
        <v>43</v>
      </c>
      <c r="D502" t="s">
        <v>44</v>
      </c>
      <c r="E502" t="s">
        <v>45</v>
      </c>
      <c r="F502" t="s">
        <v>21</v>
      </c>
      <c r="G502">
        <v>12607</v>
      </c>
      <c r="H502" t="s">
        <v>21</v>
      </c>
      <c r="I502" t="s">
        <v>21</v>
      </c>
      <c r="J502" t="s">
        <v>23</v>
      </c>
      <c r="K502">
        <v>14</v>
      </c>
      <c r="L502" t="s">
        <v>92</v>
      </c>
      <c r="M502">
        <v>203</v>
      </c>
      <c r="N502">
        <v>5</v>
      </c>
      <c r="O502">
        <v>84</v>
      </c>
      <c r="P502">
        <v>1</v>
      </c>
      <c r="Q502" t="s">
        <v>41</v>
      </c>
      <c r="R502" t="s">
        <v>21</v>
      </c>
      <c r="S502" t="str" cm="1">
        <f t="array" ref="S502">_xlfn.IFS(bank__2[[#This Row],[Age]]&lt;30, "Young Adults",bank__2[[#This Row],[Age]]&lt;45, "Middle-Aged Adults",bank__2[[#This Row],[Age]]&lt;60, "Older AdultsOlder Adults", bank__2[[#This Row],[Age]]&gt;=60,"Seniors")</f>
        <v>Middle-Aged Adults</v>
      </c>
      <c r="T502" t="str">
        <f t="shared" si="7"/>
        <v>Yes</v>
      </c>
      <c r="U502" cm="1">
        <f t="array" ref="U502">_xlfn.SWITCH(L502, "jan",1, "feb",2, "mar",3, "apr",4, "may",5, "jun",6, "jul",7, "aug",8, "sep",9, "oct",10, "nov",11, "dec",12, "")</f>
        <v>8</v>
      </c>
      <c r="V502" s="2">
        <f>bank__2[[#This Row],[CallDuration (Seconds)]]/60</f>
        <v>3.3833333333333333</v>
      </c>
      <c r="W502" t="str">
        <f>IF(AND(bank__2[[#This Row],[HasHousingLoan]]="yes",bank__2[[#This Row],[HasPersonalLoan]]="yes"),"Both Loans",
IF(bank__2[[#This Row],[HasHousingLoan]]="yes","Only Housing Loan",
IF(bank__2[[#This Row],[HasPersonalLoan]]="yes","Only Personal Loan","No Loan")))</f>
        <v>No Loan</v>
      </c>
    </row>
    <row r="503" spans="1:23">
      <c r="A503">
        <v>502</v>
      </c>
      <c r="B503">
        <v>58</v>
      </c>
      <c r="C503" t="s">
        <v>87</v>
      </c>
      <c r="D503" t="s">
        <v>19</v>
      </c>
      <c r="E503" t="s">
        <v>33</v>
      </c>
      <c r="F503" t="s">
        <v>21</v>
      </c>
      <c r="G503">
        <v>2</v>
      </c>
      <c r="H503" t="s">
        <v>35</v>
      </c>
      <c r="I503" t="s">
        <v>35</v>
      </c>
      <c r="J503" t="s">
        <v>146</v>
      </c>
      <c r="K503">
        <v>25</v>
      </c>
      <c r="L503" t="s">
        <v>119</v>
      </c>
      <c r="M503">
        <v>282</v>
      </c>
      <c r="N503">
        <v>9</v>
      </c>
      <c r="O503">
        <v>-1</v>
      </c>
      <c r="P503">
        <v>0</v>
      </c>
      <c r="Q503" t="s">
        <v>30</v>
      </c>
      <c r="R503" t="s">
        <v>21</v>
      </c>
      <c r="S503" t="str" cm="1">
        <f t="array" ref="S503">_xlfn.IFS(bank__2[[#This Row],[Age]]&lt;30, "Young Adults",bank__2[[#This Row],[Age]]&lt;45, "Middle-Aged Adults",bank__2[[#This Row],[Age]]&lt;60, "Older AdultsOlder Adults", bank__2[[#This Row],[Age]]&gt;=60,"Seniors")</f>
        <v>Older AdultsOlder Adults</v>
      </c>
      <c r="T503" t="str">
        <f t="shared" si="7"/>
        <v>No</v>
      </c>
      <c r="U503" cm="1">
        <f t="array" ref="U503">_xlfn.SWITCH(L503, "jan",1, "feb",2, "mar",3, "apr",4, "may",5, "jun",6, "jul",7, "aug",8, "sep",9, "oct",10, "nov",11, "dec",12, "")</f>
        <v>7</v>
      </c>
      <c r="V503" s="2">
        <f>bank__2[[#This Row],[CallDuration (Seconds)]]/60</f>
        <v>4.7</v>
      </c>
      <c r="W503" t="str">
        <f>IF(AND(bank__2[[#This Row],[HasHousingLoan]]="yes",bank__2[[#This Row],[HasPersonalLoan]]="yes"),"Both Loans",
IF(bank__2[[#This Row],[HasHousingLoan]]="yes","Only Housing Loan",
IF(bank__2[[#This Row],[HasPersonalLoan]]="yes","Only Personal Loan","No Loan")))</f>
        <v>Both Loans</v>
      </c>
    </row>
    <row r="504" spans="1:23">
      <c r="A504">
        <v>503</v>
      </c>
      <c r="B504">
        <v>31</v>
      </c>
      <c r="C504" t="s">
        <v>43</v>
      </c>
      <c r="D504" t="s">
        <v>19</v>
      </c>
      <c r="E504" t="s">
        <v>45</v>
      </c>
      <c r="F504" t="s">
        <v>21</v>
      </c>
      <c r="G504">
        <v>13</v>
      </c>
      <c r="H504" t="s">
        <v>21</v>
      </c>
      <c r="I504" t="s">
        <v>21</v>
      </c>
      <c r="J504" t="s">
        <v>23</v>
      </c>
      <c r="K504">
        <v>28</v>
      </c>
      <c r="L504" t="s">
        <v>92</v>
      </c>
      <c r="M504">
        <v>110</v>
      </c>
      <c r="N504">
        <v>5</v>
      </c>
      <c r="O504">
        <v>-1</v>
      </c>
      <c r="P504">
        <v>0</v>
      </c>
      <c r="Q504" t="s">
        <v>30</v>
      </c>
      <c r="R504" t="s">
        <v>21</v>
      </c>
      <c r="S504" t="str" cm="1">
        <f t="array" ref="S504">_xlfn.IFS(bank__2[[#This Row],[Age]]&lt;30, "Young Adults",bank__2[[#This Row],[Age]]&lt;45, "Middle-Aged Adults",bank__2[[#This Row],[Age]]&lt;60, "Older AdultsOlder Adults", bank__2[[#This Row],[Age]]&gt;=60,"Seniors")</f>
        <v>Middle-Aged Adults</v>
      </c>
      <c r="T504" t="str">
        <f t="shared" si="7"/>
        <v>No</v>
      </c>
      <c r="U504" cm="1">
        <f t="array" ref="U504">_xlfn.SWITCH(L504, "jan",1, "feb",2, "mar",3, "apr",4, "may",5, "jun",6, "jul",7, "aug",8, "sep",9, "oct",10, "nov",11, "dec",12, "")</f>
        <v>8</v>
      </c>
      <c r="V504" s="2">
        <f>bank__2[[#This Row],[CallDuration (Seconds)]]/60</f>
        <v>1.8333333333333333</v>
      </c>
      <c r="W504" t="str">
        <f>IF(AND(bank__2[[#This Row],[HasHousingLoan]]="yes",bank__2[[#This Row],[HasPersonalLoan]]="yes"),"Both Loans",
IF(bank__2[[#This Row],[HasHousingLoan]]="yes","Only Housing Loan",
IF(bank__2[[#This Row],[HasPersonalLoan]]="yes","Only Personal Loan","No Loan")))</f>
        <v>No Loan</v>
      </c>
    </row>
    <row r="505" spans="1:23">
      <c r="A505">
        <v>504</v>
      </c>
      <c r="B505">
        <v>19</v>
      </c>
      <c r="C505" t="s">
        <v>94</v>
      </c>
      <c r="D505" t="s">
        <v>44</v>
      </c>
      <c r="E505" t="s">
        <v>20</v>
      </c>
      <c r="F505" t="s">
        <v>21</v>
      </c>
      <c r="G505">
        <v>103</v>
      </c>
      <c r="H505" t="s">
        <v>21</v>
      </c>
      <c r="I505" t="s">
        <v>21</v>
      </c>
      <c r="J505" t="s">
        <v>23</v>
      </c>
      <c r="K505">
        <v>10</v>
      </c>
      <c r="L505" t="s">
        <v>119</v>
      </c>
      <c r="M505">
        <v>104</v>
      </c>
      <c r="N505">
        <v>2</v>
      </c>
      <c r="O505">
        <v>-1</v>
      </c>
      <c r="P505">
        <v>0</v>
      </c>
      <c r="Q505" t="s">
        <v>30</v>
      </c>
      <c r="R505" t="s">
        <v>35</v>
      </c>
      <c r="S505" t="str" cm="1">
        <f t="array" ref="S505">_xlfn.IFS(bank__2[[#This Row],[Age]]&lt;30, "Young Adults",bank__2[[#This Row],[Age]]&lt;45, "Middle-Aged Adults",bank__2[[#This Row],[Age]]&lt;60, "Older AdultsOlder Adults", bank__2[[#This Row],[Age]]&gt;=60,"Seniors")</f>
        <v>Young Adults</v>
      </c>
      <c r="T505" t="str">
        <f t="shared" si="7"/>
        <v>No</v>
      </c>
      <c r="U505" cm="1">
        <f t="array" ref="U505">_xlfn.SWITCH(L505, "jan",1, "feb",2, "mar",3, "apr",4, "may",5, "jun",6, "jul",7, "aug",8, "sep",9, "oct",10, "nov",11, "dec",12, "")</f>
        <v>7</v>
      </c>
      <c r="V505" s="2">
        <f>bank__2[[#This Row],[CallDuration (Seconds)]]/60</f>
        <v>1.7333333333333334</v>
      </c>
      <c r="W505" t="str">
        <f>IF(AND(bank__2[[#This Row],[HasHousingLoan]]="yes",bank__2[[#This Row],[HasPersonalLoan]]="yes"),"Both Loans",
IF(bank__2[[#This Row],[HasHousingLoan]]="yes","Only Housing Loan",
IF(bank__2[[#This Row],[HasPersonalLoan]]="yes","Only Personal Loan","No Loan")))</f>
        <v>No Loan</v>
      </c>
    </row>
    <row r="506" spans="1:23">
      <c r="A506">
        <v>505</v>
      </c>
      <c r="B506">
        <v>41</v>
      </c>
      <c r="C506" t="s">
        <v>43</v>
      </c>
      <c r="D506" t="s">
        <v>19</v>
      </c>
      <c r="E506" t="s">
        <v>45</v>
      </c>
      <c r="F506" t="s">
        <v>21</v>
      </c>
      <c r="G506">
        <v>3872</v>
      </c>
      <c r="H506" t="s">
        <v>21</v>
      </c>
      <c r="I506" t="s">
        <v>21</v>
      </c>
      <c r="J506" t="s">
        <v>23</v>
      </c>
      <c r="K506">
        <v>15</v>
      </c>
      <c r="L506" t="s">
        <v>25</v>
      </c>
      <c r="M506">
        <v>231</v>
      </c>
      <c r="N506">
        <v>1</v>
      </c>
      <c r="O506">
        <v>-1</v>
      </c>
      <c r="P506">
        <v>0</v>
      </c>
      <c r="Q506" t="s">
        <v>30</v>
      </c>
      <c r="R506" t="s">
        <v>21</v>
      </c>
      <c r="S506" t="str" cm="1">
        <f t="array" ref="S506">_xlfn.IFS(bank__2[[#This Row],[Age]]&lt;30, "Young Adults",bank__2[[#This Row],[Age]]&lt;45, "Middle-Aged Adults",bank__2[[#This Row],[Age]]&lt;60, "Older AdultsOlder Adults", bank__2[[#This Row],[Age]]&gt;=60,"Seniors")</f>
        <v>Middle-Aged Adults</v>
      </c>
      <c r="T506" t="str">
        <f t="shared" si="7"/>
        <v>No</v>
      </c>
      <c r="U506" cm="1">
        <f t="array" ref="U506">_xlfn.SWITCH(L506, "jan",1, "feb",2, "mar",3, "apr",4, "may",5, "jun",6, "jul",7, "aug",8, "sep",9, "oct",10, "nov",11, "dec",12, "")</f>
        <v>10</v>
      </c>
      <c r="V506" s="2">
        <f>bank__2[[#This Row],[CallDuration (Seconds)]]/60</f>
        <v>3.85</v>
      </c>
      <c r="W506" t="str">
        <f>IF(AND(bank__2[[#This Row],[HasHousingLoan]]="yes",bank__2[[#This Row],[HasPersonalLoan]]="yes"),"Both Loans",
IF(bank__2[[#This Row],[HasHousingLoan]]="yes","Only Housing Loan",
IF(bank__2[[#This Row],[HasPersonalLoan]]="yes","Only Personal Loan","No Loan")))</f>
        <v>No Loan</v>
      </c>
    </row>
    <row r="507" spans="1:23">
      <c r="A507">
        <v>506</v>
      </c>
      <c r="B507">
        <v>31</v>
      </c>
      <c r="C507" t="s">
        <v>18</v>
      </c>
      <c r="D507" t="s">
        <v>19</v>
      </c>
      <c r="E507" t="s">
        <v>33</v>
      </c>
      <c r="F507" t="s">
        <v>21</v>
      </c>
      <c r="G507">
        <v>296</v>
      </c>
      <c r="H507" t="s">
        <v>35</v>
      </c>
      <c r="I507" t="s">
        <v>21</v>
      </c>
      <c r="J507" t="s">
        <v>30</v>
      </c>
      <c r="K507">
        <v>20</v>
      </c>
      <c r="L507" t="s">
        <v>37</v>
      </c>
      <c r="M507">
        <v>378</v>
      </c>
      <c r="N507">
        <v>3</v>
      </c>
      <c r="O507">
        <v>-1</v>
      </c>
      <c r="P507">
        <v>0</v>
      </c>
      <c r="Q507" t="s">
        <v>30</v>
      </c>
      <c r="R507" t="s">
        <v>21</v>
      </c>
      <c r="S507" t="str" cm="1">
        <f t="array" ref="S507">_xlfn.IFS(bank__2[[#This Row],[Age]]&lt;30, "Young Adults",bank__2[[#This Row],[Age]]&lt;45, "Middle-Aged Adults",bank__2[[#This Row],[Age]]&lt;60, "Older AdultsOlder Adults", bank__2[[#This Row],[Age]]&gt;=60,"Seniors")</f>
        <v>Middle-Aged Adults</v>
      </c>
      <c r="T507" t="str">
        <f t="shared" si="7"/>
        <v>No</v>
      </c>
      <c r="U507" cm="1">
        <f t="array" ref="U507">_xlfn.SWITCH(L507, "jan",1, "feb",2, "mar",3, "apr",4, "may",5, "jun",6, "jul",7, "aug",8, "sep",9, "oct",10, "nov",11, "dec",12, "")</f>
        <v>5</v>
      </c>
      <c r="V507" s="2">
        <f>bank__2[[#This Row],[CallDuration (Seconds)]]/60</f>
        <v>6.3</v>
      </c>
      <c r="W507" t="str">
        <f>IF(AND(bank__2[[#This Row],[HasHousingLoan]]="yes",bank__2[[#This Row],[HasPersonalLoan]]="yes"),"Both Loans",
IF(bank__2[[#This Row],[HasHousingLoan]]="yes","Only Housing Loan",
IF(bank__2[[#This Row],[HasPersonalLoan]]="yes","Only Personal Loan","No Loan")))</f>
        <v>Only Housing Loan</v>
      </c>
    </row>
    <row r="508" spans="1:23">
      <c r="A508">
        <v>507</v>
      </c>
      <c r="B508">
        <v>52</v>
      </c>
      <c r="C508" t="s">
        <v>66</v>
      </c>
      <c r="D508" t="s">
        <v>44</v>
      </c>
      <c r="E508" t="s">
        <v>20</v>
      </c>
      <c r="F508" t="s">
        <v>21</v>
      </c>
      <c r="G508">
        <v>217</v>
      </c>
      <c r="H508" t="s">
        <v>21</v>
      </c>
      <c r="I508" t="s">
        <v>35</v>
      </c>
      <c r="J508" t="s">
        <v>23</v>
      </c>
      <c r="K508">
        <v>15</v>
      </c>
      <c r="L508" t="s">
        <v>119</v>
      </c>
      <c r="M508">
        <v>193</v>
      </c>
      <c r="N508">
        <v>6</v>
      </c>
      <c r="O508">
        <v>-1</v>
      </c>
      <c r="P508">
        <v>0</v>
      </c>
      <c r="Q508" t="s">
        <v>30</v>
      </c>
      <c r="R508" t="s">
        <v>21</v>
      </c>
      <c r="S508" t="str" cm="1">
        <f t="array" ref="S508">_xlfn.IFS(bank__2[[#This Row],[Age]]&lt;30, "Young Adults",bank__2[[#This Row],[Age]]&lt;45, "Middle-Aged Adults",bank__2[[#This Row],[Age]]&lt;60, "Older AdultsOlder Adults", bank__2[[#This Row],[Age]]&gt;=60,"Seniors")</f>
        <v>Older AdultsOlder Adults</v>
      </c>
      <c r="T508" t="str">
        <f t="shared" si="7"/>
        <v>No</v>
      </c>
      <c r="U508" cm="1">
        <f t="array" ref="U508">_xlfn.SWITCH(L508, "jan",1, "feb",2, "mar",3, "apr",4, "may",5, "jun",6, "jul",7, "aug",8, "sep",9, "oct",10, "nov",11, "dec",12, "")</f>
        <v>7</v>
      </c>
      <c r="V508" s="2">
        <f>bank__2[[#This Row],[CallDuration (Seconds)]]/60</f>
        <v>3.2166666666666668</v>
      </c>
      <c r="W508" t="str">
        <f>IF(AND(bank__2[[#This Row],[HasHousingLoan]]="yes",bank__2[[#This Row],[HasPersonalLoan]]="yes"),"Both Loans",
IF(bank__2[[#This Row],[HasHousingLoan]]="yes","Only Housing Loan",
IF(bank__2[[#This Row],[HasPersonalLoan]]="yes","Only Personal Loan","No Loan")))</f>
        <v>Only Personal Loan</v>
      </c>
    </row>
    <row r="509" spans="1:23">
      <c r="A509">
        <v>508</v>
      </c>
      <c r="B509">
        <v>42</v>
      </c>
      <c r="C509" t="s">
        <v>66</v>
      </c>
      <c r="D509" t="s">
        <v>122</v>
      </c>
      <c r="E509" t="s">
        <v>45</v>
      </c>
      <c r="F509" t="s">
        <v>21</v>
      </c>
      <c r="G509">
        <v>360</v>
      </c>
      <c r="H509" t="s">
        <v>35</v>
      </c>
      <c r="I509" t="s">
        <v>21</v>
      </c>
      <c r="J509" t="s">
        <v>30</v>
      </c>
      <c r="K509">
        <v>24</v>
      </c>
      <c r="L509" t="s">
        <v>53</v>
      </c>
      <c r="M509">
        <v>110</v>
      </c>
      <c r="N509">
        <v>5</v>
      </c>
      <c r="O509">
        <v>-1</v>
      </c>
      <c r="P509">
        <v>0</v>
      </c>
      <c r="Q509" t="s">
        <v>30</v>
      </c>
      <c r="R509" t="s">
        <v>21</v>
      </c>
      <c r="S509" t="str" cm="1">
        <f t="array" ref="S509">_xlfn.IFS(bank__2[[#This Row],[Age]]&lt;30, "Young Adults",bank__2[[#This Row],[Age]]&lt;45, "Middle-Aged Adults",bank__2[[#This Row],[Age]]&lt;60, "Older AdultsOlder Adults", bank__2[[#This Row],[Age]]&gt;=60,"Seniors")</f>
        <v>Middle-Aged Adults</v>
      </c>
      <c r="T509" t="str">
        <f t="shared" si="7"/>
        <v>No</v>
      </c>
      <c r="U509" cm="1">
        <f t="array" ref="U509">_xlfn.SWITCH(L509, "jan",1, "feb",2, "mar",3, "apr",4, "may",5, "jun",6, "jul",7, "aug",8, "sep",9, "oct",10, "nov",11, "dec",12, "")</f>
        <v>6</v>
      </c>
      <c r="V509" s="2">
        <f>bank__2[[#This Row],[CallDuration (Seconds)]]/60</f>
        <v>1.8333333333333333</v>
      </c>
      <c r="W509" t="str">
        <f>IF(AND(bank__2[[#This Row],[HasHousingLoan]]="yes",bank__2[[#This Row],[HasPersonalLoan]]="yes"),"Both Loans",
IF(bank__2[[#This Row],[HasHousingLoan]]="yes","Only Housing Loan",
IF(bank__2[[#This Row],[HasPersonalLoan]]="yes","Only Personal Loan","No Loan")))</f>
        <v>Only Housing Loan</v>
      </c>
    </row>
    <row r="510" spans="1:23">
      <c r="A510">
        <v>509</v>
      </c>
      <c r="B510">
        <v>41</v>
      </c>
      <c r="C510" t="s">
        <v>56</v>
      </c>
      <c r="D510" t="s">
        <v>44</v>
      </c>
      <c r="E510" t="s">
        <v>33</v>
      </c>
      <c r="F510" t="s">
        <v>21</v>
      </c>
      <c r="G510">
        <v>428</v>
      </c>
      <c r="H510" t="s">
        <v>35</v>
      </c>
      <c r="I510" t="s">
        <v>21</v>
      </c>
      <c r="J510" t="s">
        <v>23</v>
      </c>
      <c r="K510">
        <v>12</v>
      </c>
      <c r="L510" t="s">
        <v>37</v>
      </c>
      <c r="M510">
        <v>92</v>
      </c>
      <c r="N510">
        <v>1</v>
      </c>
      <c r="O510">
        <v>-1</v>
      </c>
      <c r="P510">
        <v>0</v>
      </c>
      <c r="Q510" t="s">
        <v>30</v>
      </c>
      <c r="R510" t="s">
        <v>21</v>
      </c>
      <c r="S510" t="str" cm="1">
        <f t="array" ref="S510">_xlfn.IFS(bank__2[[#This Row],[Age]]&lt;30, "Young Adults",bank__2[[#This Row],[Age]]&lt;45, "Middle-Aged Adults",bank__2[[#This Row],[Age]]&lt;60, "Older AdultsOlder Adults", bank__2[[#This Row],[Age]]&gt;=60,"Seniors")</f>
        <v>Middle-Aged Adults</v>
      </c>
      <c r="T510" t="str">
        <f t="shared" si="7"/>
        <v>No</v>
      </c>
      <c r="U510" cm="1">
        <f t="array" ref="U510">_xlfn.SWITCH(L510, "jan",1, "feb",2, "mar",3, "apr",4, "may",5, "jun",6, "jul",7, "aug",8, "sep",9, "oct",10, "nov",11, "dec",12, "")</f>
        <v>5</v>
      </c>
      <c r="V510" s="2">
        <f>bank__2[[#This Row],[CallDuration (Seconds)]]/60</f>
        <v>1.5333333333333334</v>
      </c>
      <c r="W510" t="str">
        <f>IF(AND(bank__2[[#This Row],[HasHousingLoan]]="yes",bank__2[[#This Row],[HasPersonalLoan]]="yes"),"Both Loans",
IF(bank__2[[#This Row],[HasHousingLoan]]="yes","Only Housing Loan",
IF(bank__2[[#This Row],[HasPersonalLoan]]="yes","Only Personal Loan","No Loan")))</f>
        <v>Only Housing Loan</v>
      </c>
    </row>
    <row r="511" spans="1:23">
      <c r="A511">
        <v>510</v>
      </c>
      <c r="B511">
        <v>30</v>
      </c>
      <c r="C511" t="s">
        <v>56</v>
      </c>
      <c r="D511" t="s">
        <v>44</v>
      </c>
      <c r="E511" t="s">
        <v>33</v>
      </c>
      <c r="F511" t="s">
        <v>21</v>
      </c>
      <c r="G511">
        <v>315</v>
      </c>
      <c r="H511" t="s">
        <v>21</v>
      </c>
      <c r="I511" t="s">
        <v>21</v>
      </c>
      <c r="J511" t="s">
        <v>23</v>
      </c>
      <c r="K511">
        <v>23</v>
      </c>
      <c r="L511" t="s">
        <v>53</v>
      </c>
      <c r="M511">
        <v>1407</v>
      </c>
      <c r="N511">
        <v>1</v>
      </c>
      <c r="O511">
        <v>-1</v>
      </c>
      <c r="P511">
        <v>0</v>
      </c>
      <c r="Q511" t="s">
        <v>30</v>
      </c>
      <c r="R511" t="s">
        <v>35</v>
      </c>
      <c r="S511" t="str" cm="1">
        <f t="array" ref="S511">_xlfn.IFS(bank__2[[#This Row],[Age]]&lt;30, "Young Adults",bank__2[[#This Row],[Age]]&lt;45, "Middle-Aged Adults",bank__2[[#This Row],[Age]]&lt;60, "Older AdultsOlder Adults", bank__2[[#This Row],[Age]]&gt;=60,"Seniors")</f>
        <v>Middle-Aged Adults</v>
      </c>
      <c r="T511" t="str">
        <f t="shared" si="7"/>
        <v>No</v>
      </c>
      <c r="U511" cm="1">
        <f t="array" ref="U511">_xlfn.SWITCH(L511, "jan",1, "feb",2, "mar",3, "apr",4, "may",5, "jun",6, "jul",7, "aug",8, "sep",9, "oct",10, "nov",11, "dec",12, "")</f>
        <v>6</v>
      </c>
      <c r="V511" s="2">
        <f>bank__2[[#This Row],[CallDuration (Seconds)]]/60</f>
        <v>23.45</v>
      </c>
      <c r="W511" t="str">
        <f>IF(AND(bank__2[[#This Row],[HasHousingLoan]]="yes",bank__2[[#This Row],[HasPersonalLoan]]="yes"),"Both Loans",
IF(bank__2[[#This Row],[HasHousingLoan]]="yes","Only Housing Loan",
IF(bank__2[[#This Row],[HasPersonalLoan]]="yes","Only Personal Loan","No Loan")))</f>
        <v>No Loan</v>
      </c>
    </row>
    <row r="512" spans="1:23">
      <c r="A512">
        <v>511</v>
      </c>
      <c r="B512">
        <v>38</v>
      </c>
      <c r="C512" t="s">
        <v>56</v>
      </c>
      <c r="D512" t="s">
        <v>19</v>
      </c>
      <c r="E512" t="s">
        <v>33</v>
      </c>
      <c r="F512" t="s">
        <v>21</v>
      </c>
      <c r="G512">
        <v>121</v>
      </c>
      <c r="H512" t="s">
        <v>35</v>
      </c>
      <c r="I512" t="s">
        <v>35</v>
      </c>
      <c r="J512" t="s">
        <v>23</v>
      </c>
      <c r="K512">
        <v>6</v>
      </c>
      <c r="L512" t="s">
        <v>61</v>
      </c>
      <c r="M512">
        <v>168</v>
      </c>
      <c r="N512">
        <v>1</v>
      </c>
      <c r="O512">
        <v>212</v>
      </c>
      <c r="P512">
        <v>2</v>
      </c>
      <c r="Q512" t="s">
        <v>41</v>
      </c>
      <c r="R512" t="s">
        <v>21</v>
      </c>
      <c r="S512" t="str" cm="1">
        <f t="array" ref="S512">_xlfn.IFS(bank__2[[#This Row],[Age]]&lt;30, "Young Adults",bank__2[[#This Row],[Age]]&lt;45, "Middle-Aged Adults",bank__2[[#This Row],[Age]]&lt;60, "Older AdultsOlder Adults", bank__2[[#This Row],[Age]]&gt;=60,"Seniors")</f>
        <v>Middle-Aged Adults</v>
      </c>
      <c r="T512" t="str">
        <f t="shared" si="7"/>
        <v>Yes</v>
      </c>
      <c r="U512" cm="1">
        <f t="array" ref="U512">_xlfn.SWITCH(L512, "jan",1, "feb",2, "mar",3, "apr",4, "may",5, "jun",6, "jul",7, "aug",8, "sep",9, "oct",10, "nov",11, "dec",12, "")</f>
        <v>2</v>
      </c>
      <c r="V512" s="2">
        <f>bank__2[[#This Row],[CallDuration (Seconds)]]/60</f>
        <v>2.8</v>
      </c>
      <c r="W512" t="str">
        <f>IF(AND(bank__2[[#This Row],[HasHousingLoan]]="yes",bank__2[[#This Row],[HasPersonalLoan]]="yes"),"Both Loans",
IF(bank__2[[#This Row],[HasHousingLoan]]="yes","Only Housing Loan",
IF(bank__2[[#This Row],[HasPersonalLoan]]="yes","Only Personal Loan","No Loan")))</f>
        <v>Both Loans</v>
      </c>
    </row>
    <row r="513" spans="1:23">
      <c r="A513">
        <v>512</v>
      </c>
      <c r="B513">
        <v>32</v>
      </c>
      <c r="C513" t="s">
        <v>43</v>
      </c>
      <c r="D513" t="s">
        <v>19</v>
      </c>
      <c r="E513" t="s">
        <v>45</v>
      </c>
      <c r="F513" t="s">
        <v>21</v>
      </c>
      <c r="G513">
        <v>820</v>
      </c>
      <c r="H513" t="s">
        <v>35</v>
      </c>
      <c r="I513" t="s">
        <v>21</v>
      </c>
      <c r="J513" t="s">
        <v>23</v>
      </c>
      <c r="K513">
        <v>17</v>
      </c>
      <c r="L513" t="s">
        <v>119</v>
      </c>
      <c r="M513">
        <v>738</v>
      </c>
      <c r="N513">
        <v>3</v>
      </c>
      <c r="O513">
        <v>-1</v>
      </c>
      <c r="P513">
        <v>0</v>
      </c>
      <c r="Q513" t="s">
        <v>30</v>
      </c>
      <c r="R513" t="s">
        <v>21</v>
      </c>
      <c r="S513" t="str" cm="1">
        <f t="array" ref="S513">_xlfn.IFS(bank__2[[#This Row],[Age]]&lt;30, "Young Adults",bank__2[[#This Row],[Age]]&lt;45, "Middle-Aged Adults",bank__2[[#This Row],[Age]]&lt;60, "Older AdultsOlder Adults", bank__2[[#This Row],[Age]]&gt;=60,"Seniors")</f>
        <v>Middle-Aged Adults</v>
      </c>
      <c r="T513" t="str">
        <f t="shared" si="7"/>
        <v>No</v>
      </c>
      <c r="U513" cm="1">
        <f t="array" ref="U513">_xlfn.SWITCH(L513, "jan",1, "feb",2, "mar",3, "apr",4, "may",5, "jun",6, "jul",7, "aug",8, "sep",9, "oct",10, "nov",11, "dec",12, "")</f>
        <v>7</v>
      </c>
      <c r="V513" s="2">
        <f>bank__2[[#This Row],[CallDuration (Seconds)]]/60</f>
        <v>12.3</v>
      </c>
      <c r="W513" t="str">
        <f>IF(AND(bank__2[[#This Row],[HasHousingLoan]]="yes",bank__2[[#This Row],[HasPersonalLoan]]="yes"),"Both Loans",
IF(bank__2[[#This Row],[HasHousingLoan]]="yes","Only Housing Loan",
IF(bank__2[[#This Row],[HasPersonalLoan]]="yes","Only Personal Loan","No Loan")))</f>
        <v>Only Housing Loan</v>
      </c>
    </row>
    <row r="514" spans="1:23">
      <c r="A514">
        <v>513</v>
      </c>
      <c r="B514">
        <v>52</v>
      </c>
      <c r="C514" t="s">
        <v>72</v>
      </c>
      <c r="D514" t="s">
        <v>19</v>
      </c>
      <c r="E514" t="s">
        <v>33</v>
      </c>
      <c r="F514" t="s">
        <v>21</v>
      </c>
      <c r="G514">
        <v>195</v>
      </c>
      <c r="H514" t="s">
        <v>35</v>
      </c>
      <c r="I514" t="s">
        <v>21</v>
      </c>
      <c r="J514" t="s">
        <v>23</v>
      </c>
      <c r="K514">
        <v>18</v>
      </c>
      <c r="L514" t="s">
        <v>61</v>
      </c>
      <c r="M514">
        <v>220</v>
      </c>
      <c r="N514">
        <v>1</v>
      </c>
      <c r="O514">
        <v>63</v>
      </c>
      <c r="P514">
        <v>5</v>
      </c>
      <c r="Q514" t="s">
        <v>41</v>
      </c>
      <c r="R514" t="s">
        <v>35</v>
      </c>
      <c r="S514" t="str" cm="1">
        <f t="array" ref="S514">_xlfn.IFS(bank__2[[#This Row],[Age]]&lt;30, "Young Adults",bank__2[[#This Row],[Age]]&lt;45, "Middle-Aged Adults",bank__2[[#This Row],[Age]]&lt;60, "Older AdultsOlder Adults", bank__2[[#This Row],[Age]]&gt;=60,"Seniors")</f>
        <v>Older AdultsOlder Adults</v>
      </c>
      <c r="T514" t="str">
        <f t="shared" ref="T514:T577" si="8">IF(O514=-1, "No", "Yes")</f>
        <v>Yes</v>
      </c>
      <c r="U514" cm="1">
        <f t="array" ref="U514">_xlfn.SWITCH(L514, "jan",1, "feb",2, "mar",3, "apr",4, "may",5, "jun",6, "jul",7, "aug",8, "sep",9, "oct",10, "nov",11, "dec",12, "")</f>
        <v>2</v>
      </c>
      <c r="V514" s="2">
        <f>bank__2[[#This Row],[CallDuration (Seconds)]]/60</f>
        <v>3.6666666666666665</v>
      </c>
      <c r="W514" t="str">
        <f>IF(AND(bank__2[[#This Row],[HasHousingLoan]]="yes",bank__2[[#This Row],[HasPersonalLoan]]="yes"),"Both Loans",
IF(bank__2[[#This Row],[HasHousingLoan]]="yes","Only Housing Loan",
IF(bank__2[[#This Row],[HasPersonalLoan]]="yes","Only Personal Loan","No Loan")))</f>
        <v>Only Housing Loan</v>
      </c>
    </row>
    <row r="515" spans="1:23">
      <c r="A515">
        <v>514</v>
      </c>
      <c r="B515">
        <v>48</v>
      </c>
      <c r="C515" t="s">
        <v>43</v>
      </c>
      <c r="D515" t="s">
        <v>122</v>
      </c>
      <c r="E515" t="s">
        <v>45</v>
      </c>
      <c r="F515" t="s">
        <v>21</v>
      </c>
      <c r="G515">
        <v>108</v>
      </c>
      <c r="H515" t="s">
        <v>35</v>
      </c>
      <c r="I515" t="s">
        <v>21</v>
      </c>
      <c r="J515" t="s">
        <v>30</v>
      </c>
      <c r="K515">
        <v>27</v>
      </c>
      <c r="L515" t="s">
        <v>37</v>
      </c>
      <c r="M515">
        <v>89</v>
      </c>
      <c r="N515">
        <v>2</v>
      </c>
      <c r="O515">
        <v>-1</v>
      </c>
      <c r="P515">
        <v>0</v>
      </c>
      <c r="Q515" t="s">
        <v>30</v>
      </c>
      <c r="R515" t="s">
        <v>21</v>
      </c>
      <c r="S515" t="str" cm="1">
        <f t="array" ref="S515">_xlfn.IFS(bank__2[[#This Row],[Age]]&lt;30, "Young Adults",bank__2[[#This Row],[Age]]&lt;45, "Middle-Aged Adults",bank__2[[#This Row],[Age]]&lt;60, "Older AdultsOlder Adults", bank__2[[#This Row],[Age]]&gt;=60,"Seniors")</f>
        <v>Older AdultsOlder Adults</v>
      </c>
      <c r="T515" t="str">
        <f t="shared" si="8"/>
        <v>No</v>
      </c>
      <c r="U515" cm="1">
        <f t="array" ref="U515">_xlfn.SWITCH(L515, "jan",1, "feb",2, "mar",3, "apr",4, "may",5, "jun",6, "jul",7, "aug",8, "sep",9, "oct",10, "nov",11, "dec",12, "")</f>
        <v>5</v>
      </c>
      <c r="V515" s="2">
        <f>bank__2[[#This Row],[CallDuration (Seconds)]]/60</f>
        <v>1.4833333333333334</v>
      </c>
      <c r="W515" t="str">
        <f>IF(AND(bank__2[[#This Row],[HasHousingLoan]]="yes",bank__2[[#This Row],[HasPersonalLoan]]="yes"),"Both Loans",
IF(bank__2[[#This Row],[HasHousingLoan]]="yes","Only Housing Loan",
IF(bank__2[[#This Row],[HasPersonalLoan]]="yes","Only Personal Loan","No Loan")))</f>
        <v>Only Housing Loan</v>
      </c>
    </row>
    <row r="516" spans="1:23">
      <c r="A516">
        <v>515</v>
      </c>
      <c r="B516">
        <v>36</v>
      </c>
      <c r="C516" t="s">
        <v>43</v>
      </c>
      <c r="D516" t="s">
        <v>19</v>
      </c>
      <c r="E516" t="s">
        <v>45</v>
      </c>
      <c r="F516" t="s">
        <v>21</v>
      </c>
      <c r="G516">
        <v>-381</v>
      </c>
      <c r="H516" t="s">
        <v>35</v>
      </c>
      <c r="I516" t="s">
        <v>21</v>
      </c>
      <c r="J516" t="s">
        <v>23</v>
      </c>
      <c r="K516">
        <v>31</v>
      </c>
      <c r="L516" t="s">
        <v>119</v>
      </c>
      <c r="M516">
        <v>30</v>
      </c>
      <c r="N516">
        <v>29</v>
      </c>
      <c r="O516">
        <v>-1</v>
      </c>
      <c r="P516">
        <v>0</v>
      </c>
      <c r="Q516" t="s">
        <v>30</v>
      </c>
      <c r="R516" t="s">
        <v>21</v>
      </c>
      <c r="S516" t="str" cm="1">
        <f t="array" ref="S516">_xlfn.IFS(bank__2[[#This Row],[Age]]&lt;30, "Young Adults",bank__2[[#This Row],[Age]]&lt;45, "Middle-Aged Adults",bank__2[[#This Row],[Age]]&lt;60, "Older AdultsOlder Adults", bank__2[[#This Row],[Age]]&gt;=60,"Seniors")</f>
        <v>Middle-Aged Adults</v>
      </c>
      <c r="T516" t="str">
        <f t="shared" si="8"/>
        <v>No</v>
      </c>
      <c r="U516" cm="1">
        <f t="array" ref="U516">_xlfn.SWITCH(L516, "jan",1, "feb",2, "mar",3, "apr",4, "may",5, "jun",6, "jul",7, "aug",8, "sep",9, "oct",10, "nov",11, "dec",12, "")</f>
        <v>7</v>
      </c>
      <c r="V516" s="2">
        <f>bank__2[[#This Row],[CallDuration (Seconds)]]/60</f>
        <v>0.5</v>
      </c>
      <c r="W516" t="str">
        <f>IF(AND(bank__2[[#This Row],[HasHousingLoan]]="yes",bank__2[[#This Row],[HasPersonalLoan]]="yes"),"Both Loans",
IF(bank__2[[#This Row],[HasHousingLoan]]="yes","Only Housing Loan",
IF(bank__2[[#This Row],[HasPersonalLoan]]="yes","Only Personal Loan","No Loan")))</f>
        <v>Only Housing Loan</v>
      </c>
    </row>
    <row r="517" spans="1:23">
      <c r="A517">
        <v>516</v>
      </c>
      <c r="B517">
        <v>45</v>
      </c>
      <c r="C517" t="s">
        <v>18</v>
      </c>
      <c r="D517" t="s">
        <v>122</v>
      </c>
      <c r="E517" t="s">
        <v>20</v>
      </c>
      <c r="F517" t="s">
        <v>21</v>
      </c>
      <c r="G517">
        <v>757</v>
      </c>
      <c r="H517" t="s">
        <v>21</v>
      </c>
      <c r="I517" t="s">
        <v>21</v>
      </c>
      <c r="J517" t="s">
        <v>23</v>
      </c>
      <c r="K517">
        <v>20</v>
      </c>
      <c r="L517" t="s">
        <v>48</v>
      </c>
      <c r="M517">
        <v>103</v>
      </c>
      <c r="N517">
        <v>1</v>
      </c>
      <c r="O517">
        <v>325</v>
      </c>
      <c r="P517">
        <v>4</v>
      </c>
      <c r="Q517" t="s">
        <v>41</v>
      </c>
      <c r="R517" t="s">
        <v>21</v>
      </c>
      <c r="S517" t="str" cm="1">
        <f t="array" ref="S517">_xlfn.IFS(bank__2[[#This Row],[Age]]&lt;30, "Young Adults",bank__2[[#This Row],[Age]]&lt;45, "Middle-Aged Adults",bank__2[[#This Row],[Age]]&lt;60, "Older AdultsOlder Adults", bank__2[[#This Row],[Age]]&gt;=60,"Seniors")</f>
        <v>Older AdultsOlder Adults</v>
      </c>
      <c r="T517" t="str">
        <f t="shared" si="8"/>
        <v>Yes</v>
      </c>
      <c r="U517" cm="1">
        <f t="array" ref="U517">_xlfn.SWITCH(L517, "jan",1, "feb",2, "mar",3, "apr",4, "may",5, "jun",6, "jul",7, "aug",8, "sep",9, "oct",10, "nov",11, "dec",12, "")</f>
        <v>4</v>
      </c>
      <c r="V517" s="2">
        <f>bank__2[[#This Row],[CallDuration (Seconds)]]/60</f>
        <v>1.7166666666666666</v>
      </c>
      <c r="W517" t="str">
        <f>IF(AND(bank__2[[#This Row],[HasHousingLoan]]="yes",bank__2[[#This Row],[HasPersonalLoan]]="yes"),"Both Loans",
IF(bank__2[[#This Row],[HasHousingLoan]]="yes","Only Housing Loan",
IF(bank__2[[#This Row],[HasPersonalLoan]]="yes","Only Personal Loan","No Loan")))</f>
        <v>No Loan</v>
      </c>
    </row>
    <row r="518" spans="1:23">
      <c r="A518">
        <v>517</v>
      </c>
      <c r="B518">
        <v>34</v>
      </c>
      <c r="C518" t="s">
        <v>72</v>
      </c>
      <c r="D518" t="s">
        <v>19</v>
      </c>
      <c r="E518" t="s">
        <v>45</v>
      </c>
      <c r="F518" t="s">
        <v>21</v>
      </c>
      <c r="G518">
        <v>691</v>
      </c>
      <c r="H518" t="s">
        <v>35</v>
      </c>
      <c r="I518" t="s">
        <v>35</v>
      </c>
      <c r="J518" t="s">
        <v>30</v>
      </c>
      <c r="K518">
        <v>2</v>
      </c>
      <c r="L518" t="s">
        <v>53</v>
      </c>
      <c r="M518">
        <v>70</v>
      </c>
      <c r="N518">
        <v>1</v>
      </c>
      <c r="O518">
        <v>-1</v>
      </c>
      <c r="P518">
        <v>0</v>
      </c>
      <c r="Q518" t="s">
        <v>30</v>
      </c>
      <c r="R518" t="s">
        <v>21</v>
      </c>
      <c r="S518" t="str" cm="1">
        <f t="array" ref="S518">_xlfn.IFS(bank__2[[#This Row],[Age]]&lt;30, "Young Adults",bank__2[[#This Row],[Age]]&lt;45, "Middle-Aged Adults",bank__2[[#This Row],[Age]]&lt;60, "Older AdultsOlder Adults", bank__2[[#This Row],[Age]]&gt;=60,"Seniors")</f>
        <v>Middle-Aged Adults</v>
      </c>
      <c r="T518" t="str">
        <f t="shared" si="8"/>
        <v>No</v>
      </c>
      <c r="U518" cm="1">
        <f t="array" ref="U518">_xlfn.SWITCH(L518, "jan",1, "feb",2, "mar",3, "apr",4, "may",5, "jun",6, "jul",7, "aug",8, "sep",9, "oct",10, "nov",11, "dec",12, "")</f>
        <v>6</v>
      </c>
      <c r="V518" s="2">
        <f>bank__2[[#This Row],[CallDuration (Seconds)]]/60</f>
        <v>1.1666666666666667</v>
      </c>
      <c r="W518" t="str">
        <f>IF(AND(bank__2[[#This Row],[HasHousingLoan]]="yes",bank__2[[#This Row],[HasPersonalLoan]]="yes"),"Both Loans",
IF(bank__2[[#This Row],[HasHousingLoan]]="yes","Only Housing Loan",
IF(bank__2[[#This Row],[HasPersonalLoan]]="yes","Only Personal Loan","No Loan")))</f>
        <v>Both Loans</v>
      </c>
    </row>
    <row r="519" spans="1:23">
      <c r="A519">
        <v>518</v>
      </c>
      <c r="B519">
        <v>36</v>
      </c>
      <c r="C519" t="s">
        <v>56</v>
      </c>
      <c r="D519" t="s">
        <v>19</v>
      </c>
      <c r="E519" t="s">
        <v>20</v>
      </c>
      <c r="F519" t="s">
        <v>21</v>
      </c>
      <c r="G519">
        <v>1925</v>
      </c>
      <c r="H519" t="s">
        <v>35</v>
      </c>
      <c r="I519" t="s">
        <v>21</v>
      </c>
      <c r="J519" t="s">
        <v>23</v>
      </c>
      <c r="K519">
        <v>20</v>
      </c>
      <c r="L519" t="s">
        <v>48</v>
      </c>
      <c r="M519">
        <v>904</v>
      </c>
      <c r="N519">
        <v>2</v>
      </c>
      <c r="O519">
        <v>-1</v>
      </c>
      <c r="P519">
        <v>0</v>
      </c>
      <c r="Q519" t="s">
        <v>30</v>
      </c>
      <c r="R519" t="s">
        <v>35</v>
      </c>
      <c r="S519" t="str" cm="1">
        <f t="array" ref="S519">_xlfn.IFS(bank__2[[#This Row],[Age]]&lt;30, "Young Adults",bank__2[[#This Row],[Age]]&lt;45, "Middle-Aged Adults",bank__2[[#This Row],[Age]]&lt;60, "Older AdultsOlder Adults", bank__2[[#This Row],[Age]]&gt;=60,"Seniors")</f>
        <v>Middle-Aged Adults</v>
      </c>
      <c r="T519" t="str">
        <f t="shared" si="8"/>
        <v>No</v>
      </c>
      <c r="U519" cm="1">
        <f t="array" ref="U519">_xlfn.SWITCH(L519, "jan",1, "feb",2, "mar",3, "apr",4, "may",5, "jun",6, "jul",7, "aug",8, "sep",9, "oct",10, "nov",11, "dec",12, "")</f>
        <v>4</v>
      </c>
      <c r="V519" s="2">
        <f>bank__2[[#This Row],[CallDuration (Seconds)]]/60</f>
        <v>15.066666666666666</v>
      </c>
      <c r="W519" t="str">
        <f>IF(AND(bank__2[[#This Row],[HasHousingLoan]]="yes",bank__2[[#This Row],[HasPersonalLoan]]="yes"),"Both Loans",
IF(bank__2[[#This Row],[HasHousingLoan]]="yes","Only Housing Loan",
IF(bank__2[[#This Row],[HasPersonalLoan]]="yes","Only Personal Loan","No Loan")))</f>
        <v>Only Housing Loan</v>
      </c>
    </row>
    <row r="520" spans="1:23">
      <c r="A520">
        <v>519</v>
      </c>
      <c r="B520">
        <v>34</v>
      </c>
      <c r="C520" t="s">
        <v>43</v>
      </c>
      <c r="D520" t="s">
        <v>19</v>
      </c>
      <c r="E520" t="s">
        <v>45</v>
      </c>
      <c r="F520" t="s">
        <v>21</v>
      </c>
      <c r="G520">
        <v>902</v>
      </c>
      <c r="H520" t="s">
        <v>35</v>
      </c>
      <c r="I520" t="s">
        <v>21</v>
      </c>
      <c r="J520" t="s">
        <v>23</v>
      </c>
      <c r="K520">
        <v>14</v>
      </c>
      <c r="L520" t="s">
        <v>37</v>
      </c>
      <c r="M520">
        <v>159</v>
      </c>
      <c r="N520">
        <v>1</v>
      </c>
      <c r="O520">
        <v>367</v>
      </c>
      <c r="P520">
        <v>2</v>
      </c>
      <c r="Q520" t="s">
        <v>70</v>
      </c>
      <c r="R520" t="s">
        <v>21</v>
      </c>
      <c r="S520" t="str" cm="1">
        <f t="array" ref="S520">_xlfn.IFS(bank__2[[#This Row],[Age]]&lt;30, "Young Adults",bank__2[[#This Row],[Age]]&lt;45, "Middle-Aged Adults",bank__2[[#This Row],[Age]]&lt;60, "Older AdultsOlder Adults", bank__2[[#This Row],[Age]]&gt;=60,"Seniors")</f>
        <v>Middle-Aged Adults</v>
      </c>
      <c r="T520" t="str">
        <f t="shared" si="8"/>
        <v>Yes</v>
      </c>
      <c r="U520" cm="1">
        <f t="array" ref="U520">_xlfn.SWITCH(L520, "jan",1, "feb",2, "mar",3, "apr",4, "may",5, "jun",6, "jul",7, "aug",8, "sep",9, "oct",10, "nov",11, "dec",12, "")</f>
        <v>5</v>
      </c>
      <c r="V520" s="2">
        <f>bank__2[[#This Row],[CallDuration (Seconds)]]/60</f>
        <v>2.65</v>
      </c>
      <c r="W520" t="str">
        <f>IF(AND(bank__2[[#This Row],[HasHousingLoan]]="yes",bank__2[[#This Row],[HasPersonalLoan]]="yes"),"Both Loans",
IF(bank__2[[#This Row],[HasHousingLoan]]="yes","Only Housing Loan",
IF(bank__2[[#This Row],[HasPersonalLoan]]="yes","Only Personal Loan","No Loan")))</f>
        <v>Only Housing Loan</v>
      </c>
    </row>
    <row r="521" spans="1:23">
      <c r="A521">
        <v>520</v>
      </c>
      <c r="B521">
        <v>61</v>
      </c>
      <c r="C521" t="s">
        <v>144</v>
      </c>
      <c r="D521" t="s">
        <v>19</v>
      </c>
      <c r="E521" t="s">
        <v>33</v>
      </c>
      <c r="F521" t="s">
        <v>21</v>
      </c>
      <c r="G521">
        <v>5207</v>
      </c>
      <c r="H521" t="s">
        <v>21</v>
      </c>
      <c r="I521" t="s">
        <v>21</v>
      </c>
      <c r="J521" t="s">
        <v>23</v>
      </c>
      <c r="K521">
        <v>11</v>
      </c>
      <c r="L521" t="s">
        <v>337</v>
      </c>
      <c r="M521">
        <v>336</v>
      </c>
      <c r="N521">
        <v>1</v>
      </c>
      <c r="O521">
        <v>81</v>
      </c>
      <c r="P521">
        <v>2</v>
      </c>
      <c r="Q521" t="s">
        <v>70</v>
      </c>
      <c r="R521" t="s">
        <v>21</v>
      </c>
      <c r="S521" t="str" cm="1">
        <f t="array" ref="S521">_xlfn.IFS(bank__2[[#This Row],[Age]]&lt;30, "Young Adults",bank__2[[#This Row],[Age]]&lt;45, "Middle-Aged Adults",bank__2[[#This Row],[Age]]&lt;60, "Older AdultsOlder Adults", bank__2[[#This Row],[Age]]&gt;=60,"Seniors")</f>
        <v>Seniors</v>
      </c>
      <c r="T521" t="str">
        <f t="shared" si="8"/>
        <v>Yes</v>
      </c>
      <c r="U521" cm="1">
        <f t="array" ref="U521">_xlfn.SWITCH(L521, "jan",1, "feb",2, "mar",3, "apr",4, "may",5, "jun",6, "jul",7, "aug",8, "sep",9, "oct",10, "nov",11, "dec",12, "")</f>
        <v>9</v>
      </c>
      <c r="V521" s="2">
        <f>bank__2[[#This Row],[CallDuration (Seconds)]]/60</f>
        <v>5.6</v>
      </c>
      <c r="W521" t="str">
        <f>IF(AND(bank__2[[#This Row],[HasHousingLoan]]="yes",bank__2[[#This Row],[HasPersonalLoan]]="yes"),"Both Loans",
IF(bank__2[[#This Row],[HasHousingLoan]]="yes","Only Housing Loan",
IF(bank__2[[#This Row],[HasPersonalLoan]]="yes","Only Personal Loan","No Loan")))</f>
        <v>No Loan</v>
      </c>
    </row>
    <row r="522" spans="1:23">
      <c r="A522">
        <v>521</v>
      </c>
      <c r="B522">
        <v>54</v>
      </c>
      <c r="C522" t="s">
        <v>32</v>
      </c>
      <c r="D522" t="s">
        <v>19</v>
      </c>
      <c r="E522" t="s">
        <v>33</v>
      </c>
      <c r="F522" t="s">
        <v>21</v>
      </c>
      <c r="G522">
        <v>0</v>
      </c>
      <c r="H522" t="s">
        <v>21</v>
      </c>
      <c r="I522" t="s">
        <v>21</v>
      </c>
      <c r="J522" t="s">
        <v>30</v>
      </c>
      <c r="K522">
        <v>19</v>
      </c>
      <c r="L522" t="s">
        <v>53</v>
      </c>
      <c r="M522">
        <v>220</v>
      </c>
      <c r="N522">
        <v>1</v>
      </c>
      <c r="O522">
        <v>-1</v>
      </c>
      <c r="P522">
        <v>0</v>
      </c>
      <c r="Q522" t="s">
        <v>30</v>
      </c>
      <c r="R522" t="s">
        <v>21</v>
      </c>
      <c r="S522" t="str" cm="1">
        <f t="array" ref="S522">_xlfn.IFS(bank__2[[#This Row],[Age]]&lt;30, "Young Adults",bank__2[[#This Row],[Age]]&lt;45, "Middle-Aged Adults",bank__2[[#This Row],[Age]]&lt;60, "Older AdultsOlder Adults", bank__2[[#This Row],[Age]]&gt;=60,"Seniors")</f>
        <v>Older AdultsOlder Adults</v>
      </c>
      <c r="T522" t="str">
        <f t="shared" si="8"/>
        <v>No</v>
      </c>
      <c r="U522" cm="1">
        <f t="array" ref="U522">_xlfn.SWITCH(L522, "jan",1, "feb",2, "mar",3, "apr",4, "may",5, "jun",6, "jul",7, "aug",8, "sep",9, "oct",10, "nov",11, "dec",12, "")</f>
        <v>6</v>
      </c>
      <c r="V522" s="2">
        <f>bank__2[[#This Row],[CallDuration (Seconds)]]/60</f>
        <v>3.6666666666666665</v>
      </c>
      <c r="W522" t="str">
        <f>IF(AND(bank__2[[#This Row],[HasHousingLoan]]="yes",bank__2[[#This Row],[HasPersonalLoan]]="yes"),"Both Loans",
IF(bank__2[[#This Row],[HasHousingLoan]]="yes","Only Housing Loan",
IF(bank__2[[#This Row],[HasPersonalLoan]]="yes","Only Personal Loan","No Loan")))</f>
        <v>No Loan</v>
      </c>
    </row>
    <row r="523" spans="1:23">
      <c r="A523">
        <v>522</v>
      </c>
      <c r="B523">
        <v>50</v>
      </c>
      <c r="C523" t="s">
        <v>77</v>
      </c>
      <c r="D523" t="s">
        <v>19</v>
      </c>
      <c r="E523" t="s">
        <v>33</v>
      </c>
      <c r="F523" t="s">
        <v>21</v>
      </c>
      <c r="G523">
        <v>665</v>
      </c>
      <c r="H523" t="s">
        <v>21</v>
      </c>
      <c r="I523" t="s">
        <v>21</v>
      </c>
      <c r="J523" t="s">
        <v>146</v>
      </c>
      <c r="K523">
        <v>17</v>
      </c>
      <c r="L523" t="s">
        <v>124</v>
      </c>
      <c r="M523">
        <v>238</v>
      </c>
      <c r="N523">
        <v>1</v>
      </c>
      <c r="O523">
        <v>-1</v>
      </c>
      <c r="P523">
        <v>0</v>
      </c>
      <c r="Q523" t="s">
        <v>30</v>
      </c>
      <c r="R523" t="s">
        <v>21</v>
      </c>
      <c r="S523" t="str" cm="1">
        <f t="array" ref="S523">_xlfn.IFS(bank__2[[#This Row],[Age]]&lt;30, "Young Adults",bank__2[[#This Row],[Age]]&lt;45, "Middle-Aged Adults",bank__2[[#This Row],[Age]]&lt;60, "Older AdultsOlder Adults", bank__2[[#This Row],[Age]]&gt;=60,"Seniors")</f>
        <v>Older AdultsOlder Adults</v>
      </c>
      <c r="T523" t="str">
        <f t="shared" si="8"/>
        <v>No</v>
      </c>
      <c r="U523" cm="1">
        <f t="array" ref="U523">_xlfn.SWITCH(L523, "jan",1, "feb",2, "mar",3, "apr",4, "may",5, "jun",6, "jul",7, "aug",8, "sep",9, "oct",10, "nov",11, "dec",12, "")</f>
        <v>11</v>
      </c>
      <c r="V523" s="2">
        <f>bank__2[[#This Row],[CallDuration (Seconds)]]/60</f>
        <v>3.9666666666666668</v>
      </c>
      <c r="W523" t="str">
        <f>IF(AND(bank__2[[#This Row],[HasHousingLoan]]="yes",bank__2[[#This Row],[HasPersonalLoan]]="yes"),"Both Loans",
IF(bank__2[[#This Row],[HasHousingLoan]]="yes","Only Housing Loan",
IF(bank__2[[#This Row],[HasPersonalLoan]]="yes","Only Personal Loan","No Loan")))</f>
        <v>No Loan</v>
      </c>
    </row>
    <row r="524" spans="1:23">
      <c r="A524">
        <v>523</v>
      </c>
      <c r="B524">
        <v>43</v>
      </c>
      <c r="C524" t="s">
        <v>87</v>
      </c>
      <c r="D524" t="s">
        <v>122</v>
      </c>
      <c r="E524" t="s">
        <v>33</v>
      </c>
      <c r="F524" t="s">
        <v>21</v>
      </c>
      <c r="G524">
        <v>738</v>
      </c>
      <c r="H524" t="s">
        <v>35</v>
      </c>
      <c r="I524" t="s">
        <v>21</v>
      </c>
      <c r="J524" t="s">
        <v>23</v>
      </c>
      <c r="K524">
        <v>21</v>
      </c>
      <c r="L524" t="s">
        <v>124</v>
      </c>
      <c r="M524">
        <v>585</v>
      </c>
      <c r="N524">
        <v>4</v>
      </c>
      <c r="O524">
        <v>191</v>
      </c>
      <c r="P524">
        <v>4</v>
      </c>
      <c r="Q524" t="s">
        <v>41</v>
      </c>
      <c r="R524" t="s">
        <v>21</v>
      </c>
      <c r="S524" t="str" cm="1">
        <f t="array" ref="S524">_xlfn.IFS(bank__2[[#This Row],[Age]]&lt;30, "Young Adults",bank__2[[#This Row],[Age]]&lt;45, "Middle-Aged Adults",bank__2[[#This Row],[Age]]&lt;60, "Older AdultsOlder Adults", bank__2[[#This Row],[Age]]&gt;=60,"Seniors")</f>
        <v>Middle-Aged Adults</v>
      </c>
      <c r="T524" t="str">
        <f t="shared" si="8"/>
        <v>Yes</v>
      </c>
      <c r="U524" cm="1">
        <f t="array" ref="U524">_xlfn.SWITCH(L524, "jan",1, "feb",2, "mar",3, "apr",4, "may",5, "jun",6, "jul",7, "aug",8, "sep",9, "oct",10, "nov",11, "dec",12, "")</f>
        <v>11</v>
      </c>
      <c r="V524" s="2">
        <f>bank__2[[#This Row],[CallDuration (Seconds)]]/60</f>
        <v>9.75</v>
      </c>
      <c r="W524" t="str">
        <f>IF(AND(bank__2[[#This Row],[HasHousingLoan]]="yes",bank__2[[#This Row],[HasPersonalLoan]]="yes"),"Both Loans",
IF(bank__2[[#This Row],[HasHousingLoan]]="yes","Only Housing Loan",
IF(bank__2[[#This Row],[HasPersonalLoan]]="yes","Only Personal Loan","No Loan")))</f>
        <v>Only Housing Loan</v>
      </c>
    </row>
    <row r="525" spans="1:23">
      <c r="A525">
        <v>524</v>
      </c>
      <c r="B525">
        <v>47</v>
      </c>
      <c r="C525" t="s">
        <v>56</v>
      </c>
      <c r="D525" t="s">
        <v>19</v>
      </c>
      <c r="E525" t="s">
        <v>20</v>
      </c>
      <c r="F525" t="s">
        <v>21</v>
      </c>
      <c r="G525">
        <v>233</v>
      </c>
      <c r="H525" t="s">
        <v>21</v>
      </c>
      <c r="I525" t="s">
        <v>21</v>
      </c>
      <c r="J525" t="s">
        <v>23</v>
      </c>
      <c r="K525">
        <v>8</v>
      </c>
      <c r="L525" t="s">
        <v>92</v>
      </c>
      <c r="M525">
        <v>293</v>
      </c>
      <c r="N525">
        <v>3</v>
      </c>
      <c r="O525">
        <v>-1</v>
      </c>
      <c r="P525">
        <v>0</v>
      </c>
      <c r="Q525" t="s">
        <v>30</v>
      </c>
      <c r="R525" t="s">
        <v>21</v>
      </c>
      <c r="S525" t="str" cm="1">
        <f t="array" ref="S525">_xlfn.IFS(bank__2[[#This Row],[Age]]&lt;30, "Young Adults",bank__2[[#This Row],[Age]]&lt;45, "Middle-Aged Adults",bank__2[[#This Row],[Age]]&lt;60, "Older AdultsOlder Adults", bank__2[[#This Row],[Age]]&gt;=60,"Seniors")</f>
        <v>Older AdultsOlder Adults</v>
      </c>
      <c r="T525" t="str">
        <f t="shared" si="8"/>
        <v>No</v>
      </c>
      <c r="U525" cm="1">
        <f t="array" ref="U525">_xlfn.SWITCH(L525, "jan",1, "feb",2, "mar",3, "apr",4, "may",5, "jun",6, "jul",7, "aug",8, "sep",9, "oct",10, "nov",11, "dec",12, "")</f>
        <v>8</v>
      </c>
      <c r="V525" s="2">
        <f>bank__2[[#This Row],[CallDuration (Seconds)]]/60</f>
        <v>4.8833333333333337</v>
      </c>
      <c r="W525" t="str">
        <f>IF(AND(bank__2[[#This Row],[HasHousingLoan]]="yes",bank__2[[#This Row],[HasPersonalLoan]]="yes"),"Both Loans",
IF(bank__2[[#This Row],[HasHousingLoan]]="yes","Only Housing Loan",
IF(bank__2[[#This Row],[HasPersonalLoan]]="yes","Only Personal Loan","No Loan")))</f>
        <v>No Loan</v>
      </c>
    </row>
    <row r="526" spans="1:23">
      <c r="A526">
        <v>525</v>
      </c>
      <c r="B526">
        <v>45</v>
      </c>
      <c r="C526" t="s">
        <v>32</v>
      </c>
      <c r="D526" t="s">
        <v>19</v>
      </c>
      <c r="E526" t="s">
        <v>33</v>
      </c>
      <c r="F526" t="s">
        <v>21</v>
      </c>
      <c r="G526">
        <v>-839</v>
      </c>
      <c r="H526" t="s">
        <v>35</v>
      </c>
      <c r="I526" t="s">
        <v>21</v>
      </c>
      <c r="J526" t="s">
        <v>30</v>
      </c>
      <c r="K526">
        <v>28</v>
      </c>
      <c r="L526" t="s">
        <v>37</v>
      </c>
      <c r="M526">
        <v>68</v>
      </c>
      <c r="N526">
        <v>1</v>
      </c>
      <c r="O526">
        <v>-1</v>
      </c>
      <c r="P526">
        <v>0</v>
      </c>
      <c r="Q526" t="s">
        <v>30</v>
      </c>
      <c r="R526" t="s">
        <v>21</v>
      </c>
      <c r="S526" t="str" cm="1">
        <f t="array" ref="S526">_xlfn.IFS(bank__2[[#This Row],[Age]]&lt;30, "Young Adults",bank__2[[#This Row],[Age]]&lt;45, "Middle-Aged Adults",bank__2[[#This Row],[Age]]&lt;60, "Older AdultsOlder Adults", bank__2[[#This Row],[Age]]&gt;=60,"Seniors")</f>
        <v>Older AdultsOlder Adults</v>
      </c>
      <c r="T526" t="str">
        <f t="shared" si="8"/>
        <v>No</v>
      </c>
      <c r="U526" cm="1">
        <f t="array" ref="U526">_xlfn.SWITCH(L526, "jan",1, "feb",2, "mar",3, "apr",4, "may",5, "jun",6, "jul",7, "aug",8, "sep",9, "oct",10, "nov",11, "dec",12, "")</f>
        <v>5</v>
      </c>
      <c r="V526" s="2">
        <f>bank__2[[#This Row],[CallDuration (Seconds)]]/60</f>
        <v>1.1333333333333333</v>
      </c>
      <c r="W526" t="str">
        <f>IF(AND(bank__2[[#This Row],[HasHousingLoan]]="yes",bank__2[[#This Row],[HasPersonalLoan]]="yes"),"Both Loans",
IF(bank__2[[#This Row],[HasHousingLoan]]="yes","Only Housing Loan",
IF(bank__2[[#This Row],[HasPersonalLoan]]="yes","Only Personal Loan","No Loan")))</f>
        <v>Only Housing Loan</v>
      </c>
    </row>
    <row r="527" spans="1:23">
      <c r="A527">
        <v>526</v>
      </c>
      <c r="B527">
        <v>57</v>
      </c>
      <c r="C527" t="s">
        <v>144</v>
      </c>
      <c r="D527" t="s">
        <v>19</v>
      </c>
      <c r="E527" t="s">
        <v>20</v>
      </c>
      <c r="F527" t="s">
        <v>21</v>
      </c>
      <c r="G527">
        <v>5799</v>
      </c>
      <c r="H527" t="s">
        <v>21</v>
      </c>
      <c r="I527" t="s">
        <v>21</v>
      </c>
      <c r="J527" t="s">
        <v>30</v>
      </c>
      <c r="K527">
        <v>17</v>
      </c>
      <c r="L527" t="s">
        <v>53</v>
      </c>
      <c r="M527">
        <v>97</v>
      </c>
      <c r="N527">
        <v>1</v>
      </c>
      <c r="O527">
        <v>-1</v>
      </c>
      <c r="P527">
        <v>0</v>
      </c>
      <c r="Q527" t="s">
        <v>30</v>
      </c>
      <c r="R527" t="s">
        <v>21</v>
      </c>
      <c r="S527" t="str" cm="1">
        <f t="array" ref="S527">_xlfn.IFS(bank__2[[#This Row],[Age]]&lt;30, "Young Adults",bank__2[[#This Row],[Age]]&lt;45, "Middle-Aged Adults",bank__2[[#This Row],[Age]]&lt;60, "Older AdultsOlder Adults", bank__2[[#This Row],[Age]]&gt;=60,"Seniors")</f>
        <v>Older AdultsOlder Adults</v>
      </c>
      <c r="T527" t="str">
        <f t="shared" si="8"/>
        <v>No</v>
      </c>
      <c r="U527" cm="1">
        <f t="array" ref="U527">_xlfn.SWITCH(L527, "jan",1, "feb",2, "mar",3, "apr",4, "may",5, "jun",6, "jul",7, "aug",8, "sep",9, "oct",10, "nov",11, "dec",12, "")</f>
        <v>6</v>
      </c>
      <c r="V527" s="2">
        <f>bank__2[[#This Row],[CallDuration (Seconds)]]/60</f>
        <v>1.6166666666666667</v>
      </c>
      <c r="W527" t="str">
        <f>IF(AND(bank__2[[#This Row],[HasHousingLoan]]="yes",bank__2[[#This Row],[HasPersonalLoan]]="yes"),"Both Loans",
IF(bank__2[[#This Row],[HasHousingLoan]]="yes","Only Housing Loan",
IF(bank__2[[#This Row],[HasPersonalLoan]]="yes","Only Personal Loan","No Loan")))</f>
        <v>No Loan</v>
      </c>
    </row>
    <row r="528" spans="1:23">
      <c r="A528">
        <v>527</v>
      </c>
      <c r="B528">
        <v>27</v>
      </c>
      <c r="C528" t="s">
        <v>87</v>
      </c>
      <c r="D528" t="s">
        <v>19</v>
      </c>
      <c r="E528" t="s">
        <v>33</v>
      </c>
      <c r="F528" t="s">
        <v>21</v>
      </c>
      <c r="G528">
        <v>1033</v>
      </c>
      <c r="H528" t="s">
        <v>35</v>
      </c>
      <c r="I528" t="s">
        <v>21</v>
      </c>
      <c r="J528" t="s">
        <v>30</v>
      </c>
      <c r="K528">
        <v>9</v>
      </c>
      <c r="L528" t="s">
        <v>37</v>
      </c>
      <c r="M528">
        <v>1713</v>
      </c>
      <c r="N528">
        <v>1</v>
      </c>
      <c r="O528">
        <v>-1</v>
      </c>
      <c r="P528">
        <v>0</v>
      </c>
      <c r="Q528" t="s">
        <v>30</v>
      </c>
      <c r="R528" t="s">
        <v>21</v>
      </c>
      <c r="S528" t="str" cm="1">
        <f t="array" ref="S528">_xlfn.IFS(bank__2[[#This Row],[Age]]&lt;30, "Young Adults",bank__2[[#This Row],[Age]]&lt;45, "Middle-Aged Adults",bank__2[[#This Row],[Age]]&lt;60, "Older AdultsOlder Adults", bank__2[[#This Row],[Age]]&gt;=60,"Seniors")</f>
        <v>Young Adults</v>
      </c>
      <c r="T528" t="str">
        <f t="shared" si="8"/>
        <v>No</v>
      </c>
      <c r="U528" cm="1">
        <f t="array" ref="U528">_xlfn.SWITCH(L528, "jan",1, "feb",2, "mar",3, "apr",4, "may",5, "jun",6, "jul",7, "aug",8, "sep",9, "oct",10, "nov",11, "dec",12, "")</f>
        <v>5</v>
      </c>
      <c r="V528" s="2">
        <f>bank__2[[#This Row],[CallDuration (Seconds)]]/60</f>
        <v>28.55</v>
      </c>
      <c r="W528" t="str">
        <f>IF(AND(bank__2[[#This Row],[HasHousingLoan]]="yes",bank__2[[#This Row],[HasPersonalLoan]]="yes"),"Both Loans",
IF(bank__2[[#This Row],[HasHousingLoan]]="yes","Only Housing Loan",
IF(bank__2[[#This Row],[HasPersonalLoan]]="yes","Only Personal Loan","No Loan")))</f>
        <v>Only Housing Loan</v>
      </c>
    </row>
    <row r="529" spans="1:23">
      <c r="A529">
        <v>528</v>
      </c>
      <c r="B529">
        <v>49</v>
      </c>
      <c r="C529" t="s">
        <v>18</v>
      </c>
      <c r="D529" t="s">
        <v>122</v>
      </c>
      <c r="E529" t="s">
        <v>33</v>
      </c>
      <c r="F529" t="s">
        <v>21</v>
      </c>
      <c r="G529">
        <v>66</v>
      </c>
      <c r="H529" t="s">
        <v>21</v>
      </c>
      <c r="I529" t="s">
        <v>21</v>
      </c>
      <c r="J529" t="s">
        <v>23</v>
      </c>
      <c r="K529">
        <v>9</v>
      </c>
      <c r="L529" t="s">
        <v>119</v>
      </c>
      <c r="M529">
        <v>218</v>
      </c>
      <c r="N529">
        <v>3</v>
      </c>
      <c r="O529">
        <v>-1</v>
      </c>
      <c r="P529">
        <v>0</v>
      </c>
      <c r="Q529" t="s">
        <v>30</v>
      </c>
      <c r="R529" t="s">
        <v>21</v>
      </c>
      <c r="S529" t="str" cm="1">
        <f t="array" ref="S529">_xlfn.IFS(bank__2[[#This Row],[Age]]&lt;30, "Young Adults",bank__2[[#This Row],[Age]]&lt;45, "Middle-Aged Adults",bank__2[[#This Row],[Age]]&lt;60, "Older AdultsOlder Adults", bank__2[[#This Row],[Age]]&gt;=60,"Seniors")</f>
        <v>Older AdultsOlder Adults</v>
      </c>
      <c r="T529" t="str">
        <f t="shared" si="8"/>
        <v>No</v>
      </c>
      <c r="U529" cm="1">
        <f t="array" ref="U529">_xlfn.SWITCH(L529, "jan",1, "feb",2, "mar",3, "apr",4, "may",5, "jun",6, "jul",7, "aug",8, "sep",9, "oct",10, "nov",11, "dec",12, "")</f>
        <v>7</v>
      </c>
      <c r="V529" s="2">
        <f>bank__2[[#This Row],[CallDuration (Seconds)]]/60</f>
        <v>3.6333333333333333</v>
      </c>
      <c r="W529" t="str">
        <f>IF(AND(bank__2[[#This Row],[HasHousingLoan]]="yes",bank__2[[#This Row],[HasPersonalLoan]]="yes"),"Both Loans",
IF(bank__2[[#This Row],[HasHousingLoan]]="yes","Only Housing Loan",
IF(bank__2[[#This Row],[HasPersonalLoan]]="yes","Only Personal Loan","No Loan")))</f>
        <v>No Loan</v>
      </c>
    </row>
    <row r="530" spans="1:23">
      <c r="A530">
        <v>529</v>
      </c>
      <c r="B530">
        <v>43</v>
      </c>
      <c r="C530" t="s">
        <v>32</v>
      </c>
      <c r="D530" t="s">
        <v>19</v>
      </c>
      <c r="E530" t="s">
        <v>20</v>
      </c>
      <c r="F530" t="s">
        <v>21</v>
      </c>
      <c r="G530">
        <v>2567</v>
      </c>
      <c r="H530" t="s">
        <v>35</v>
      </c>
      <c r="I530" t="s">
        <v>21</v>
      </c>
      <c r="J530" t="s">
        <v>23</v>
      </c>
      <c r="K530">
        <v>14</v>
      </c>
      <c r="L530" t="s">
        <v>37</v>
      </c>
      <c r="M530">
        <v>109</v>
      </c>
      <c r="N530">
        <v>1</v>
      </c>
      <c r="O530">
        <v>360</v>
      </c>
      <c r="P530">
        <v>2</v>
      </c>
      <c r="Q530" t="s">
        <v>41</v>
      </c>
      <c r="R530" t="s">
        <v>21</v>
      </c>
      <c r="S530" t="str" cm="1">
        <f t="array" ref="S530">_xlfn.IFS(bank__2[[#This Row],[Age]]&lt;30, "Young Adults",bank__2[[#This Row],[Age]]&lt;45, "Middle-Aged Adults",bank__2[[#This Row],[Age]]&lt;60, "Older AdultsOlder Adults", bank__2[[#This Row],[Age]]&gt;=60,"Seniors")</f>
        <v>Middle-Aged Adults</v>
      </c>
      <c r="T530" t="str">
        <f t="shared" si="8"/>
        <v>Yes</v>
      </c>
      <c r="U530" cm="1">
        <f t="array" ref="U530">_xlfn.SWITCH(L530, "jan",1, "feb",2, "mar",3, "apr",4, "may",5, "jun",6, "jul",7, "aug",8, "sep",9, "oct",10, "nov",11, "dec",12, "")</f>
        <v>5</v>
      </c>
      <c r="V530" s="2">
        <f>bank__2[[#This Row],[CallDuration (Seconds)]]/60</f>
        <v>1.8166666666666667</v>
      </c>
      <c r="W530" t="str">
        <f>IF(AND(bank__2[[#This Row],[HasHousingLoan]]="yes",bank__2[[#This Row],[HasPersonalLoan]]="yes"),"Both Loans",
IF(bank__2[[#This Row],[HasHousingLoan]]="yes","Only Housing Loan",
IF(bank__2[[#This Row],[HasPersonalLoan]]="yes","Only Personal Loan","No Loan")))</f>
        <v>Only Housing Loan</v>
      </c>
    </row>
    <row r="531" spans="1:23">
      <c r="A531">
        <v>530</v>
      </c>
      <c r="B531">
        <v>40</v>
      </c>
      <c r="C531" t="s">
        <v>43</v>
      </c>
      <c r="D531" t="s">
        <v>19</v>
      </c>
      <c r="E531" t="s">
        <v>45</v>
      </c>
      <c r="F531" t="s">
        <v>21</v>
      </c>
      <c r="G531">
        <v>1584</v>
      </c>
      <c r="H531" t="s">
        <v>35</v>
      </c>
      <c r="I531" t="s">
        <v>21</v>
      </c>
      <c r="J531" t="s">
        <v>146</v>
      </c>
      <c r="K531">
        <v>21</v>
      </c>
      <c r="L531" t="s">
        <v>124</v>
      </c>
      <c r="M531">
        <v>661</v>
      </c>
      <c r="N531">
        <v>1</v>
      </c>
      <c r="O531">
        <v>-1</v>
      </c>
      <c r="P531">
        <v>0</v>
      </c>
      <c r="Q531" t="s">
        <v>30</v>
      </c>
      <c r="R531" t="s">
        <v>21</v>
      </c>
      <c r="S531" t="str" cm="1">
        <f t="array" ref="S531">_xlfn.IFS(bank__2[[#This Row],[Age]]&lt;30, "Young Adults",bank__2[[#This Row],[Age]]&lt;45, "Middle-Aged Adults",bank__2[[#This Row],[Age]]&lt;60, "Older AdultsOlder Adults", bank__2[[#This Row],[Age]]&gt;=60,"Seniors")</f>
        <v>Middle-Aged Adults</v>
      </c>
      <c r="T531" t="str">
        <f t="shared" si="8"/>
        <v>No</v>
      </c>
      <c r="U531" cm="1">
        <f t="array" ref="U531">_xlfn.SWITCH(L531, "jan",1, "feb",2, "mar",3, "apr",4, "may",5, "jun",6, "jul",7, "aug",8, "sep",9, "oct",10, "nov",11, "dec",12, "")</f>
        <v>11</v>
      </c>
      <c r="V531" s="2">
        <f>bank__2[[#This Row],[CallDuration (Seconds)]]/60</f>
        <v>11.016666666666667</v>
      </c>
      <c r="W531" t="str">
        <f>IF(AND(bank__2[[#This Row],[HasHousingLoan]]="yes",bank__2[[#This Row],[HasPersonalLoan]]="yes"),"Both Loans",
IF(bank__2[[#This Row],[HasHousingLoan]]="yes","Only Housing Loan",
IF(bank__2[[#This Row],[HasPersonalLoan]]="yes","Only Personal Loan","No Loan")))</f>
        <v>Only Housing Loan</v>
      </c>
    </row>
    <row r="532" spans="1:23">
      <c r="A532">
        <v>531</v>
      </c>
      <c r="B532">
        <v>32</v>
      </c>
      <c r="C532" t="s">
        <v>32</v>
      </c>
      <c r="D532" t="s">
        <v>44</v>
      </c>
      <c r="E532" t="s">
        <v>33</v>
      </c>
      <c r="F532" t="s">
        <v>21</v>
      </c>
      <c r="G532">
        <v>182</v>
      </c>
      <c r="H532" t="s">
        <v>35</v>
      </c>
      <c r="I532" t="s">
        <v>21</v>
      </c>
      <c r="J532" t="s">
        <v>23</v>
      </c>
      <c r="K532">
        <v>6</v>
      </c>
      <c r="L532" t="s">
        <v>37</v>
      </c>
      <c r="M532">
        <v>145</v>
      </c>
      <c r="N532">
        <v>1</v>
      </c>
      <c r="O532">
        <v>-1</v>
      </c>
      <c r="P532">
        <v>0</v>
      </c>
      <c r="Q532" t="s">
        <v>30</v>
      </c>
      <c r="R532" t="s">
        <v>21</v>
      </c>
      <c r="S532" t="str" cm="1">
        <f t="array" ref="S532">_xlfn.IFS(bank__2[[#This Row],[Age]]&lt;30, "Young Adults",bank__2[[#This Row],[Age]]&lt;45, "Middle-Aged Adults",bank__2[[#This Row],[Age]]&lt;60, "Older AdultsOlder Adults", bank__2[[#This Row],[Age]]&gt;=60,"Seniors")</f>
        <v>Middle-Aged Adults</v>
      </c>
      <c r="T532" t="str">
        <f t="shared" si="8"/>
        <v>No</v>
      </c>
      <c r="U532" cm="1">
        <f t="array" ref="U532">_xlfn.SWITCH(L532, "jan",1, "feb",2, "mar",3, "apr",4, "may",5, "jun",6, "jul",7, "aug",8, "sep",9, "oct",10, "nov",11, "dec",12, "")</f>
        <v>5</v>
      </c>
      <c r="V532" s="2">
        <f>bank__2[[#This Row],[CallDuration (Seconds)]]/60</f>
        <v>2.4166666666666665</v>
      </c>
      <c r="W532" t="str">
        <f>IF(AND(bank__2[[#This Row],[HasHousingLoan]]="yes",bank__2[[#This Row],[HasPersonalLoan]]="yes"),"Both Loans",
IF(bank__2[[#This Row],[HasHousingLoan]]="yes","Only Housing Loan",
IF(bank__2[[#This Row],[HasPersonalLoan]]="yes","Only Personal Loan","No Loan")))</f>
        <v>Only Housing Loan</v>
      </c>
    </row>
    <row r="533" spans="1:23">
      <c r="A533">
        <v>532</v>
      </c>
      <c r="B533">
        <v>58</v>
      </c>
      <c r="C533" t="s">
        <v>43</v>
      </c>
      <c r="D533" t="s">
        <v>19</v>
      </c>
      <c r="E533" t="s">
        <v>20</v>
      </c>
      <c r="F533" t="s">
        <v>21</v>
      </c>
      <c r="G533">
        <v>76</v>
      </c>
      <c r="H533" t="s">
        <v>35</v>
      </c>
      <c r="I533" t="s">
        <v>21</v>
      </c>
      <c r="J533" t="s">
        <v>146</v>
      </c>
      <c r="K533">
        <v>18</v>
      </c>
      <c r="L533" t="s">
        <v>37</v>
      </c>
      <c r="M533">
        <v>54</v>
      </c>
      <c r="N533">
        <v>4</v>
      </c>
      <c r="O533">
        <v>-1</v>
      </c>
      <c r="P533">
        <v>0</v>
      </c>
      <c r="Q533" t="s">
        <v>30</v>
      </c>
      <c r="R533" t="s">
        <v>21</v>
      </c>
      <c r="S533" t="str" cm="1">
        <f t="array" ref="S533">_xlfn.IFS(bank__2[[#This Row],[Age]]&lt;30, "Young Adults",bank__2[[#This Row],[Age]]&lt;45, "Middle-Aged Adults",bank__2[[#This Row],[Age]]&lt;60, "Older AdultsOlder Adults", bank__2[[#This Row],[Age]]&gt;=60,"Seniors")</f>
        <v>Older AdultsOlder Adults</v>
      </c>
      <c r="T533" t="str">
        <f t="shared" si="8"/>
        <v>No</v>
      </c>
      <c r="U533" cm="1">
        <f t="array" ref="U533">_xlfn.SWITCH(L533, "jan",1, "feb",2, "mar",3, "apr",4, "may",5, "jun",6, "jul",7, "aug",8, "sep",9, "oct",10, "nov",11, "dec",12, "")</f>
        <v>5</v>
      </c>
      <c r="V533" s="2">
        <f>bank__2[[#This Row],[CallDuration (Seconds)]]/60</f>
        <v>0.9</v>
      </c>
      <c r="W533" t="str">
        <f>IF(AND(bank__2[[#This Row],[HasHousingLoan]]="yes",bank__2[[#This Row],[HasPersonalLoan]]="yes"),"Both Loans",
IF(bank__2[[#This Row],[HasHousingLoan]]="yes","Only Housing Loan",
IF(bank__2[[#This Row],[HasPersonalLoan]]="yes","Only Personal Loan","No Loan")))</f>
        <v>Only Housing Loan</v>
      </c>
    </row>
    <row r="534" spans="1:23">
      <c r="A534">
        <v>533</v>
      </c>
      <c r="B534">
        <v>34</v>
      </c>
      <c r="C534" t="s">
        <v>87</v>
      </c>
      <c r="D534" t="s">
        <v>44</v>
      </c>
      <c r="E534" t="s">
        <v>33</v>
      </c>
      <c r="F534" t="s">
        <v>21</v>
      </c>
      <c r="G534">
        <v>663</v>
      </c>
      <c r="H534" t="s">
        <v>35</v>
      </c>
      <c r="I534" t="s">
        <v>21</v>
      </c>
      <c r="J534" t="s">
        <v>23</v>
      </c>
      <c r="K534">
        <v>20</v>
      </c>
      <c r="L534" t="s">
        <v>48</v>
      </c>
      <c r="M534">
        <v>111</v>
      </c>
      <c r="N534">
        <v>1</v>
      </c>
      <c r="O534">
        <v>-1</v>
      </c>
      <c r="P534">
        <v>0</v>
      </c>
      <c r="Q534" t="s">
        <v>30</v>
      </c>
      <c r="R534" t="s">
        <v>21</v>
      </c>
      <c r="S534" t="str" cm="1">
        <f t="array" ref="S534">_xlfn.IFS(bank__2[[#This Row],[Age]]&lt;30, "Young Adults",bank__2[[#This Row],[Age]]&lt;45, "Middle-Aged Adults",bank__2[[#This Row],[Age]]&lt;60, "Older AdultsOlder Adults", bank__2[[#This Row],[Age]]&gt;=60,"Seniors")</f>
        <v>Middle-Aged Adults</v>
      </c>
      <c r="T534" t="str">
        <f t="shared" si="8"/>
        <v>No</v>
      </c>
      <c r="U534" cm="1">
        <f t="array" ref="U534">_xlfn.SWITCH(L534, "jan",1, "feb",2, "mar",3, "apr",4, "may",5, "jun",6, "jul",7, "aug",8, "sep",9, "oct",10, "nov",11, "dec",12, "")</f>
        <v>4</v>
      </c>
      <c r="V534" s="2">
        <f>bank__2[[#This Row],[CallDuration (Seconds)]]/60</f>
        <v>1.85</v>
      </c>
      <c r="W534" t="str">
        <f>IF(AND(bank__2[[#This Row],[HasHousingLoan]]="yes",bank__2[[#This Row],[HasPersonalLoan]]="yes"),"Both Loans",
IF(bank__2[[#This Row],[HasHousingLoan]]="yes","Only Housing Loan",
IF(bank__2[[#This Row],[HasPersonalLoan]]="yes","Only Personal Loan","No Loan")))</f>
        <v>Only Housing Loan</v>
      </c>
    </row>
    <row r="535" spans="1:23">
      <c r="A535">
        <v>534</v>
      </c>
      <c r="B535">
        <v>46</v>
      </c>
      <c r="C535" t="s">
        <v>72</v>
      </c>
      <c r="D535" t="s">
        <v>122</v>
      </c>
      <c r="E535" t="s">
        <v>33</v>
      </c>
      <c r="F535" t="s">
        <v>21</v>
      </c>
      <c r="G535">
        <v>3455</v>
      </c>
      <c r="H535" t="s">
        <v>35</v>
      </c>
      <c r="I535" t="s">
        <v>21</v>
      </c>
      <c r="J535" t="s">
        <v>30</v>
      </c>
      <c r="K535">
        <v>14</v>
      </c>
      <c r="L535" t="s">
        <v>37</v>
      </c>
      <c r="M535">
        <v>566</v>
      </c>
      <c r="N535">
        <v>2</v>
      </c>
      <c r="O535">
        <v>-1</v>
      </c>
      <c r="P535">
        <v>0</v>
      </c>
      <c r="Q535" t="s">
        <v>30</v>
      </c>
      <c r="R535" t="s">
        <v>21</v>
      </c>
      <c r="S535" t="str" cm="1">
        <f t="array" ref="S535">_xlfn.IFS(bank__2[[#This Row],[Age]]&lt;30, "Young Adults",bank__2[[#This Row],[Age]]&lt;45, "Middle-Aged Adults",bank__2[[#This Row],[Age]]&lt;60, "Older AdultsOlder Adults", bank__2[[#This Row],[Age]]&gt;=60,"Seniors")</f>
        <v>Older AdultsOlder Adults</v>
      </c>
      <c r="T535" t="str">
        <f t="shared" si="8"/>
        <v>No</v>
      </c>
      <c r="U535" cm="1">
        <f t="array" ref="U535">_xlfn.SWITCH(L535, "jan",1, "feb",2, "mar",3, "apr",4, "may",5, "jun",6, "jul",7, "aug",8, "sep",9, "oct",10, "nov",11, "dec",12, "")</f>
        <v>5</v>
      </c>
      <c r="V535" s="2">
        <f>bank__2[[#This Row],[CallDuration (Seconds)]]/60</f>
        <v>9.4333333333333336</v>
      </c>
      <c r="W535" t="str">
        <f>IF(AND(bank__2[[#This Row],[HasHousingLoan]]="yes",bank__2[[#This Row],[HasPersonalLoan]]="yes"),"Both Loans",
IF(bank__2[[#This Row],[HasHousingLoan]]="yes","Only Housing Loan",
IF(bank__2[[#This Row],[HasPersonalLoan]]="yes","Only Personal Loan","No Loan")))</f>
        <v>Only Housing Loan</v>
      </c>
    </row>
    <row r="536" spans="1:23">
      <c r="A536">
        <v>535</v>
      </c>
      <c r="B536">
        <v>29</v>
      </c>
      <c r="C536" t="s">
        <v>56</v>
      </c>
      <c r="D536" t="s">
        <v>19</v>
      </c>
      <c r="E536" t="s">
        <v>33</v>
      </c>
      <c r="F536" t="s">
        <v>21</v>
      </c>
      <c r="G536">
        <v>15</v>
      </c>
      <c r="H536" t="s">
        <v>21</v>
      </c>
      <c r="I536" t="s">
        <v>21</v>
      </c>
      <c r="J536" t="s">
        <v>23</v>
      </c>
      <c r="K536">
        <v>3</v>
      </c>
      <c r="L536" t="s">
        <v>53</v>
      </c>
      <c r="M536">
        <v>136</v>
      </c>
      <c r="N536">
        <v>1</v>
      </c>
      <c r="O536">
        <v>-1</v>
      </c>
      <c r="P536">
        <v>0</v>
      </c>
      <c r="Q536" t="s">
        <v>30</v>
      </c>
      <c r="R536" t="s">
        <v>21</v>
      </c>
      <c r="S536" t="str" cm="1">
        <f t="array" ref="S536">_xlfn.IFS(bank__2[[#This Row],[Age]]&lt;30, "Young Adults",bank__2[[#This Row],[Age]]&lt;45, "Middle-Aged Adults",bank__2[[#This Row],[Age]]&lt;60, "Older AdultsOlder Adults", bank__2[[#This Row],[Age]]&gt;=60,"Seniors")</f>
        <v>Young Adults</v>
      </c>
      <c r="T536" t="str">
        <f t="shared" si="8"/>
        <v>No</v>
      </c>
      <c r="U536" cm="1">
        <f t="array" ref="U536">_xlfn.SWITCH(L536, "jan",1, "feb",2, "mar",3, "apr",4, "may",5, "jun",6, "jul",7, "aug",8, "sep",9, "oct",10, "nov",11, "dec",12, "")</f>
        <v>6</v>
      </c>
      <c r="V536" s="2">
        <f>bank__2[[#This Row],[CallDuration (Seconds)]]/60</f>
        <v>2.2666666666666666</v>
      </c>
      <c r="W536" t="str">
        <f>IF(AND(bank__2[[#This Row],[HasHousingLoan]]="yes",bank__2[[#This Row],[HasPersonalLoan]]="yes"),"Both Loans",
IF(bank__2[[#This Row],[HasHousingLoan]]="yes","Only Housing Loan",
IF(bank__2[[#This Row],[HasPersonalLoan]]="yes","Only Personal Loan","No Loan")))</f>
        <v>No Loan</v>
      </c>
    </row>
    <row r="537" spans="1:23">
      <c r="A537">
        <v>536</v>
      </c>
      <c r="B537">
        <v>52</v>
      </c>
      <c r="C537" t="s">
        <v>56</v>
      </c>
      <c r="D537" t="s">
        <v>19</v>
      </c>
      <c r="E537" t="s">
        <v>20</v>
      </c>
      <c r="F537" t="s">
        <v>21</v>
      </c>
      <c r="G537">
        <v>1054</v>
      </c>
      <c r="H537" t="s">
        <v>21</v>
      </c>
      <c r="I537" t="s">
        <v>21</v>
      </c>
      <c r="J537" t="s">
        <v>23</v>
      </c>
      <c r="K537">
        <v>4</v>
      </c>
      <c r="L537" t="s">
        <v>92</v>
      </c>
      <c r="M537">
        <v>273</v>
      </c>
      <c r="N537">
        <v>1</v>
      </c>
      <c r="O537">
        <v>-1</v>
      </c>
      <c r="P537">
        <v>0</v>
      </c>
      <c r="Q537" t="s">
        <v>30</v>
      </c>
      <c r="R537" t="s">
        <v>21</v>
      </c>
      <c r="S537" t="str" cm="1">
        <f t="array" ref="S537">_xlfn.IFS(bank__2[[#This Row],[Age]]&lt;30, "Young Adults",bank__2[[#This Row],[Age]]&lt;45, "Middle-Aged Adults",bank__2[[#This Row],[Age]]&lt;60, "Older AdultsOlder Adults", bank__2[[#This Row],[Age]]&gt;=60,"Seniors")</f>
        <v>Older AdultsOlder Adults</v>
      </c>
      <c r="T537" t="str">
        <f t="shared" si="8"/>
        <v>No</v>
      </c>
      <c r="U537" cm="1">
        <f t="array" ref="U537">_xlfn.SWITCH(L537, "jan",1, "feb",2, "mar",3, "apr",4, "may",5, "jun",6, "jul",7, "aug",8, "sep",9, "oct",10, "nov",11, "dec",12, "")</f>
        <v>8</v>
      </c>
      <c r="V537" s="2">
        <f>bank__2[[#This Row],[CallDuration (Seconds)]]/60</f>
        <v>4.55</v>
      </c>
      <c r="W537" t="str">
        <f>IF(AND(bank__2[[#This Row],[HasHousingLoan]]="yes",bank__2[[#This Row],[HasPersonalLoan]]="yes"),"Both Loans",
IF(bank__2[[#This Row],[HasHousingLoan]]="yes","Only Housing Loan",
IF(bank__2[[#This Row],[HasPersonalLoan]]="yes","Only Personal Loan","No Loan")))</f>
        <v>No Loan</v>
      </c>
    </row>
    <row r="538" spans="1:23">
      <c r="A538">
        <v>537</v>
      </c>
      <c r="B538">
        <v>45</v>
      </c>
      <c r="C538" t="s">
        <v>43</v>
      </c>
      <c r="D538" t="s">
        <v>19</v>
      </c>
      <c r="E538" t="s">
        <v>45</v>
      </c>
      <c r="F538" t="s">
        <v>21</v>
      </c>
      <c r="G538">
        <v>1529</v>
      </c>
      <c r="H538" t="s">
        <v>21</v>
      </c>
      <c r="I538" t="s">
        <v>21</v>
      </c>
      <c r="J538" t="s">
        <v>23</v>
      </c>
      <c r="K538">
        <v>30</v>
      </c>
      <c r="L538" t="s">
        <v>53</v>
      </c>
      <c r="M538">
        <v>160</v>
      </c>
      <c r="N538">
        <v>1</v>
      </c>
      <c r="O538">
        <v>-1</v>
      </c>
      <c r="P538">
        <v>0</v>
      </c>
      <c r="Q538" t="s">
        <v>30</v>
      </c>
      <c r="R538" t="s">
        <v>21</v>
      </c>
      <c r="S538" t="str" cm="1">
        <f t="array" ref="S538">_xlfn.IFS(bank__2[[#This Row],[Age]]&lt;30, "Young Adults",bank__2[[#This Row],[Age]]&lt;45, "Middle-Aged Adults",bank__2[[#This Row],[Age]]&lt;60, "Older AdultsOlder Adults", bank__2[[#This Row],[Age]]&gt;=60,"Seniors")</f>
        <v>Older AdultsOlder Adults</v>
      </c>
      <c r="T538" t="str">
        <f t="shared" si="8"/>
        <v>No</v>
      </c>
      <c r="U538" cm="1">
        <f t="array" ref="U538">_xlfn.SWITCH(L538, "jan",1, "feb",2, "mar",3, "apr",4, "may",5, "jun",6, "jul",7, "aug",8, "sep",9, "oct",10, "nov",11, "dec",12, "")</f>
        <v>6</v>
      </c>
      <c r="V538" s="2">
        <f>bank__2[[#This Row],[CallDuration (Seconds)]]/60</f>
        <v>2.6666666666666665</v>
      </c>
      <c r="W538" t="str">
        <f>IF(AND(bank__2[[#This Row],[HasHousingLoan]]="yes",bank__2[[#This Row],[HasPersonalLoan]]="yes"),"Both Loans",
IF(bank__2[[#This Row],[HasHousingLoan]]="yes","Only Housing Loan",
IF(bank__2[[#This Row],[HasPersonalLoan]]="yes","Only Personal Loan","No Loan")))</f>
        <v>No Loan</v>
      </c>
    </row>
    <row r="539" spans="1:23">
      <c r="A539">
        <v>538</v>
      </c>
      <c r="B539">
        <v>26</v>
      </c>
      <c r="C539" t="s">
        <v>43</v>
      </c>
      <c r="D539" t="s">
        <v>44</v>
      </c>
      <c r="E539" t="s">
        <v>33</v>
      </c>
      <c r="F539" t="s">
        <v>21</v>
      </c>
      <c r="G539">
        <v>63</v>
      </c>
      <c r="H539" t="s">
        <v>21</v>
      </c>
      <c r="I539" t="s">
        <v>21</v>
      </c>
      <c r="J539" t="s">
        <v>23</v>
      </c>
      <c r="K539">
        <v>28</v>
      </c>
      <c r="L539" t="s">
        <v>119</v>
      </c>
      <c r="M539">
        <v>76</v>
      </c>
      <c r="N539">
        <v>4</v>
      </c>
      <c r="O539">
        <v>-1</v>
      </c>
      <c r="P539">
        <v>0</v>
      </c>
      <c r="Q539" t="s">
        <v>30</v>
      </c>
      <c r="R539" t="s">
        <v>21</v>
      </c>
      <c r="S539" t="str" cm="1">
        <f t="array" ref="S539">_xlfn.IFS(bank__2[[#This Row],[Age]]&lt;30, "Young Adults",bank__2[[#This Row],[Age]]&lt;45, "Middle-Aged Adults",bank__2[[#This Row],[Age]]&lt;60, "Older AdultsOlder Adults", bank__2[[#This Row],[Age]]&gt;=60,"Seniors")</f>
        <v>Young Adults</v>
      </c>
      <c r="T539" t="str">
        <f t="shared" si="8"/>
        <v>No</v>
      </c>
      <c r="U539" cm="1">
        <f t="array" ref="U539">_xlfn.SWITCH(L539, "jan",1, "feb",2, "mar",3, "apr",4, "may",5, "jun",6, "jul",7, "aug",8, "sep",9, "oct",10, "nov",11, "dec",12, "")</f>
        <v>7</v>
      </c>
      <c r="V539" s="2">
        <f>bank__2[[#This Row],[CallDuration (Seconds)]]/60</f>
        <v>1.2666666666666666</v>
      </c>
      <c r="W539" t="str">
        <f>IF(AND(bank__2[[#This Row],[HasHousingLoan]]="yes",bank__2[[#This Row],[HasPersonalLoan]]="yes"),"Both Loans",
IF(bank__2[[#This Row],[HasHousingLoan]]="yes","Only Housing Loan",
IF(bank__2[[#This Row],[HasPersonalLoan]]="yes","Only Personal Loan","No Loan")))</f>
        <v>No Loan</v>
      </c>
    </row>
    <row r="540" spans="1:23">
      <c r="A540">
        <v>539</v>
      </c>
      <c r="B540">
        <v>40</v>
      </c>
      <c r="C540" t="s">
        <v>72</v>
      </c>
      <c r="D540" t="s">
        <v>19</v>
      </c>
      <c r="E540" t="s">
        <v>45</v>
      </c>
      <c r="F540" t="s">
        <v>21</v>
      </c>
      <c r="G540">
        <v>0</v>
      </c>
      <c r="H540" t="s">
        <v>21</v>
      </c>
      <c r="I540" t="s">
        <v>21</v>
      </c>
      <c r="J540" t="s">
        <v>23</v>
      </c>
      <c r="K540">
        <v>19</v>
      </c>
      <c r="L540" t="s">
        <v>92</v>
      </c>
      <c r="M540">
        <v>44</v>
      </c>
      <c r="N540">
        <v>1</v>
      </c>
      <c r="O540">
        <v>-1</v>
      </c>
      <c r="P540">
        <v>0</v>
      </c>
      <c r="Q540" t="s">
        <v>30</v>
      </c>
      <c r="R540" t="s">
        <v>21</v>
      </c>
      <c r="S540" t="str" cm="1">
        <f t="array" ref="S540">_xlfn.IFS(bank__2[[#This Row],[Age]]&lt;30, "Young Adults",bank__2[[#This Row],[Age]]&lt;45, "Middle-Aged Adults",bank__2[[#This Row],[Age]]&lt;60, "Older AdultsOlder Adults", bank__2[[#This Row],[Age]]&gt;=60,"Seniors")</f>
        <v>Middle-Aged Adults</v>
      </c>
      <c r="T540" t="str">
        <f t="shared" si="8"/>
        <v>No</v>
      </c>
      <c r="U540" cm="1">
        <f t="array" ref="U540">_xlfn.SWITCH(L540, "jan",1, "feb",2, "mar",3, "apr",4, "may",5, "jun",6, "jul",7, "aug",8, "sep",9, "oct",10, "nov",11, "dec",12, "")</f>
        <v>8</v>
      </c>
      <c r="V540" s="2">
        <f>bank__2[[#This Row],[CallDuration (Seconds)]]/60</f>
        <v>0.73333333333333328</v>
      </c>
      <c r="W540" t="str">
        <f>IF(AND(bank__2[[#This Row],[HasHousingLoan]]="yes",bank__2[[#This Row],[HasPersonalLoan]]="yes"),"Both Loans",
IF(bank__2[[#This Row],[HasHousingLoan]]="yes","Only Housing Loan",
IF(bank__2[[#This Row],[HasPersonalLoan]]="yes","Only Personal Loan","No Loan")))</f>
        <v>No Loan</v>
      </c>
    </row>
    <row r="541" spans="1:23">
      <c r="A541">
        <v>540</v>
      </c>
      <c r="B541">
        <v>41</v>
      </c>
      <c r="C541" t="s">
        <v>87</v>
      </c>
      <c r="D541" t="s">
        <v>19</v>
      </c>
      <c r="E541" t="s">
        <v>33</v>
      </c>
      <c r="F541" t="s">
        <v>21</v>
      </c>
      <c r="G541">
        <v>920</v>
      </c>
      <c r="H541" t="s">
        <v>35</v>
      </c>
      <c r="I541" t="s">
        <v>35</v>
      </c>
      <c r="J541" t="s">
        <v>30</v>
      </c>
      <c r="K541">
        <v>27</v>
      </c>
      <c r="L541" t="s">
        <v>37</v>
      </c>
      <c r="M541">
        <v>239</v>
      </c>
      <c r="N541">
        <v>1</v>
      </c>
      <c r="O541">
        <v>-1</v>
      </c>
      <c r="P541">
        <v>0</v>
      </c>
      <c r="Q541" t="s">
        <v>30</v>
      </c>
      <c r="R541" t="s">
        <v>21</v>
      </c>
      <c r="S541" t="str" cm="1">
        <f t="array" ref="S541">_xlfn.IFS(bank__2[[#This Row],[Age]]&lt;30, "Young Adults",bank__2[[#This Row],[Age]]&lt;45, "Middle-Aged Adults",bank__2[[#This Row],[Age]]&lt;60, "Older AdultsOlder Adults", bank__2[[#This Row],[Age]]&gt;=60,"Seniors")</f>
        <v>Middle-Aged Adults</v>
      </c>
      <c r="T541" t="str">
        <f t="shared" si="8"/>
        <v>No</v>
      </c>
      <c r="U541" cm="1">
        <f t="array" ref="U541">_xlfn.SWITCH(L541, "jan",1, "feb",2, "mar",3, "apr",4, "may",5, "jun",6, "jul",7, "aug",8, "sep",9, "oct",10, "nov",11, "dec",12, "")</f>
        <v>5</v>
      </c>
      <c r="V541" s="2">
        <f>bank__2[[#This Row],[CallDuration (Seconds)]]/60</f>
        <v>3.9833333333333334</v>
      </c>
      <c r="W541" t="str">
        <f>IF(AND(bank__2[[#This Row],[HasHousingLoan]]="yes",bank__2[[#This Row],[HasPersonalLoan]]="yes"),"Both Loans",
IF(bank__2[[#This Row],[HasHousingLoan]]="yes","Only Housing Loan",
IF(bank__2[[#This Row],[HasPersonalLoan]]="yes","Only Personal Loan","No Loan")))</f>
        <v>Both Loans</v>
      </c>
    </row>
    <row r="542" spans="1:23">
      <c r="A542">
        <v>541</v>
      </c>
      <c r="B542">
        <v>47</v>
      </c>
      <c r="C542" t="s">
        <v>87</v>
      </c>
      <c r="D542" t="s">
        <v>44</v>
      </c>
      <c r="E542" t="s">
        <v>33</v>
      </c>
      <c r="F542" t="s">
        <v>21</v>
      </c>
      <c r="G542">
        <v>3696</v>
      </c>
      <c r="H542" t="s">
        <v>21</v>
      </c>
      <c r="I542" t="s">
        <v>21</v>
      </c>
      <c r="J542" t="s">
        <v>23</v>
      </c>
      <c r="K542">
        <v>12</v>
      </c>
      <c r="L542" t="s">
        <v>119</v>
      </c>
      <c r="M542">
        <v>250</v>
      </c>
      <c r="N542">
        <v>2</v>
      </c>
      <c r="O542">
        <v>181</v>
      </c>
      <c r="P542">
        <v>4</v>
      </c>
      <c r="Q542" t="s">
        <v>196</v>
      </c>
      <c r="R542" t="s">
        <v>35</v>
      </c>
      <c r="S542" t="str" cm="1">
        <f t="array" ref="S542">_xlfn.IFS(bank__2[[#This Row],[Age]]&lt;30, "Young Adults",bank__2[[#This Row],[Age]]&lt;45, "Middle-Aged Adults",bank__2[[#This Row],[Age]]&lt;60, "Older AdultsOlder Adults", bank__2[[#This Row],[Age]]&gt;=60,"Seniors")</f>
        <v>Older AdultsOlder Adults</v>
      </c>
      <c r="T542" t="str">
        <f t="shared" si="8"/>
        <v>Yes</v>
      </c>
      <c r="U542" cm="1">
        <f t="array" ref="U542">_xlfn.SWITCH(L542, "jan",1, "feb",2, "mar",3, "apr",4, "may",5, "jun",6, "jul",7, "aug",8, "sep",9, "oct",10, "nov",11, "dec",12, "")</f>
        <v>7</v>
      </c>
      <c r="V542" s="2">
        <f>bank__2[[#This Row],[CallDuration (Seconds)]]/60</f>
        <v>4.166666666666667</v>
      </c>
      <c r="W542" t="str">
        <f>IF(AND(bank__2[[#This Row],[HasHousingLoan]]="yes",bank__2[[#This Row],[HasPersonalLoan]]="yes"),"Both Loans",
IF(bank__2[[#This Row],[HasHousingLoan]]="yes","Only Housing Loan",
IF(bank__2[[#This Row],[HasPersonalLoan]]="yes","Only Personal Loan","No Loan")))</f>
        <v>No Loan</v>
      </c>
    </row>
    <row r="543" spans="1:23">
      <c r="A543">
        <v>542</v>
      </c>
      <c r="B543">
        <v>27</v>
      </c>
      <c r="C543" t="s">
        <v>72</v>
      </c>
      <c r="D543" t="s">
        <v>44</v>
      </c>
      <c r="E543" t="s">
        <v>2553</v>
      </c>
      <c r="F543" t="s">
        <v>21</v>
      </c>
      <c r="G543">
        <v>59</v>
      </c>
      <c r="H543" t="s">
        <v>21</v>
      </c>
      <c r="I543" t="s">
        <v>21</v>
      </c>
      <c r="J543" t="s">
        <v>23</v>
      </c>
      <c r="K543">
        <v>15</v>
      </c>
      <c r="L543" t="s">
        <v>119</v>
      </c>
      <c r="M543">
        <v>792</v>
      </c>
      <c r="N543">
        <v>4</v>
      </c>
      <c r="O543">
        <v>-1</v>
      </c>
      <c r="P543">
        <v>0</v>
      </c>
      <c r="Q543" t="s">
        <v>30</v>
      </c>
      <c r="R543" t="s">
        <v>21</v>
      </c>
      <c r="S543" t="str" cm="1">
        <f t="array" ref="S543">_xlfn.IFS(bank__2[[#This Row],[Age]]&lt;30, "Young Adults",bank__2[[#This Row],[Age]]&lt;45, "Middle-Aged Adults",bank__2[[#This Row],[Age]]&lt;60, "Older AdultsOlder Adults", bank__2[[#This Row],[Age]]&gt;=60,"Seniors")</f>
        <v>Young Adults</v>
      </c>
      <c r="T543" t="str">
        <f t="shared" si="8"/>
        <v>No</v>
      </c>
      <c r="U543" cm="1">
        <f t="array" ref="U543">_xlfn.SWITCH(L543, "jan",1, "feb",2, "mar",3, "apr",4, "may",5, "jun",6, "jul",7, "aug",8, "sep",9, "oct",10, "nov",11, "dec",12, "")</f>
        <v>7</v>
      </c>
      <c r="V543" s="2">
        <f>bank__2[[#This Row],[CallDuration (Seconds)]]/60</f>
        <v>13.2</v>
      </c>
      <c r="W543" t="str">
        <f>IF(AND(bank__2[[#This Row],[HasHousingLoan]]="yes",bank__2[[#This Row],[HasPersonalLoan]]="yes"),"Both Loans",
IF(bank__2[[#This Row],[HasHousingLoan]]="yes","Only Housing Loan",
IF(bank__2[[#This Row],[HasPersonalLoan]]="yes","Only Personal Loan","No Loan")))</f>
        <v>No Loan</v>
      </c>
    </row>
    <row r="544" spans="1:23">
      <c r="A544">
        <v>543</v>
      </c>
      <c r="B544">
        <v>27</v>
      </c>
      <c r="C544" t="s">
        <v>32</v>
      </c>
      <c r="D544" t="s">
        <v>19</v>
      </c>
      <c r="E544" t="s">
        <v>33</v>
      </c>
      <c r="F544" t="s">
        <v>21</v>
      </c>
      <c r="G544">
        <v>0</v>
      </c>
      <c r="H544" t="s">
        <v>35</v>
      </c>
      <c r="I544" t="s">
        <v>21</v>
      </c>
      <c r="J544" t="s">
        <v>23</v>
      </c>
      <c r="K544">
        <v>23</v>
      </c>
      <c r="L544" t="s">
        <v>119</v>
      </c>
      <c r="M544">
        <v>198</v>
      </c>
      <c r="N544">
        <v>13</v>
      </c>
      <c r="O544">
        <v>-1</v>
      </c>
      <c r="P544">
        <v>0</v>
      </c>
      <c r="Q544" t="s">
        <v>30</v>
      </c>
      <c r="R544" t="s">
        <v>21</v>
      </c>
      <c r="S544" t="str" cm="1">
        <f t="array" ref="S544">_xlfn.IFS(bank__2[[#This Row],[Age]]&lt;30, "Young Adults",bank__2[[#This Row],[Age]]&lt;45, "Middle-Aged Adults",bank__2[[#This Row],[Age]]&lt;60, "Older AdultsOlder Adults", bank__2[[#This Row],[Age]]&gt;=60,"Seniors")</f>
        <v>Young Adults</v>
      </c>
      <c r="T544" t="str">
        <f t="shared" si="8"/>
        <v>No</v>
      </c>
      <c r="U544" cm="1">
        <f t="array" ref="U544">_xlfn.SWITCH(L544, "jan",1, "feb",2, "mar",3, "apr",4, "may",5, "jun",6, "jul",7, "aug",8, "sep",9, "oct",10, "nov",11, "dec",12, "")</f>
        <v>7</v>
      </c>
      <c r="V544" s="2">
        <f>bank__2[[#This Row],[CallDuration (Seconds)]]/60</f>
        <v>3.3</v>
      </c>
      <c r="W544" t="str">
        <f>IF(AND(bank__2[[#This Row],[HasHousingLoan]]="yes",bank__2[[#This Row],[HasPersonalLoan]]="yes"),"Both Loans",
IF(bank__2[[#This Row],[HasHousingLoan]]="yes","Only Housing Loan",
IF(bank__2[[#This Row],[HasPersonalLoan]]="yes","Only Personal Loan","No Loan")))</f>
        <v>Only Housing Loan</v>
      </c>
    </row>
    <row r="545" spans="1:23">
      <c r="A545">
        <v>544</v>
      </c>
      <c r="B545">
        <v>48</v>
      </c>
      <c r="C545" t="s">
        <v>56</v>
      </c>
      <c r="D545" t="s">
        <v>19</v>
      </c>
      <c r="E545" t="s">
        <v>33</v>
      </c>
      <c r="F545" t="s">
        <v>21</v>
      </c>
      <c r="G545">
        <v>157</v>
      </c>
      <c r="H545" t="s">
        <v>35</v>
      </c>
      <c r="I545" t="s">
        <v>21</v>
      </c>
      <c r="J545" t="s">
        <v>30</v>
      </c>
      <c r="K545">
        <v>6</v>
      </c>
      <c r="L545" t="s">
        <v>37</v>
      </c>
      <c r="M545">
        <v>73</v>
      </c>
      <c r="N545">
        <v>1</v>
      </c>
      <c r="O545">
        <v>-1</v>
      </c>
      <c r="P545">
        <v>0</v>
      </c>
      <c r="Q545" t="s">
        <v>30</v>
      </c>
      <c r="R545" t="s">
        <v>21</v>
      </c>
      <c r="S545" t="str" cm="1">
        <f t="array" ref="S545">_xlfn.IFS(bank__2[[#This Row],[Age]]&lt;30, "Young Adults",bank__2[[#This Row],[Age]]&lt;45, "Middle-Aged Adults",bank__2[[#This Row],[Age]]&lt;60, "Older AdultsOlder Adults", bank__2[[#This Row],[Age]]&gt;=60,"Seniors")</f>
        <v>Older AdultsOlder Adults</v>
      </c>
      <c r="T545" t="str">
        <f t="shared" si="8"/>
        <v>No</v>
      </c>
      <c r="U545" cm="1">
        <f t="array" ref="U545">_xlfn.SWITCH(L545, "jan",1, "feb",2, "mar",3, "apr",4, "may",5, "jun",6, "jul",7, "aug",8, "sep",9, "oct",10, "nov",11, "dec",12, "")</f>
        <v>5</v>
      </c>
      <c r="V545" s="2">
        <f>bank__2[[#This Row],[CallDuration (Seconds)]]/60</f>
        <v>1.2166666666666666</v>
      </c>
      <c r="W545" t="str">
        <f>IF(AND(bank__2[[#This Row],[HasHousingLoan]]="yes",bank__2[[#This Row],[HasPersonalLoan]]="yes"),"Both Loans",
IF(bank__2[[#This Row],[HasHousingLoan]]="yes","Only Housing Loan",
IF(bank__2[[#This Row],[HasPersonalLoan]]="yes","Only Personal Loan","No Loan")))</f>
        <v>Only Housing Loan</v>
      </c>
    </row>
    <row r="546" spans="1:23">
      <c r="A546">
        <v>545</v>
      </c>
      <c r="B546">
        <v>49</v>
      </c>
      <c r="C546" t="s">
        <v>87</v>
      </c>
      <c r="D546" t="s">
        <v>19</v>
      </c>
      <c r="E546" t="s">
        <v>33</v>
      </c>
      <c r="F546" t="s">
        <v>21</v>
      </c>
      <c r="G546">
        <v>2465</v>
      </c>
      <c r="H546" t="s">
        <v>21</v>
      </c>
      <c r="I546" t="s">
        <v>21</v>
      </c>
      <c r="J546" t="s">
        <v>23</v>
      </c>
      <c r="K546">
        <v>20</v>
      </c>
      <c r="L546" t="s">
        <v>92</v>
      </c>
      <c r="M546">
        <v>157</v>
      </c>
      <c r="N546">
        <v>3</v>
      </c>
      <c r="O546">
        <v>-1</v>
      </c>
      <c r="P546">
        <v>0</v>
      </c>
      <c r="Q546" t="s">
        <v>30</v>
      </c>
      <c r="R546" t="s">
        <v>21</v>
      </c>
      <c r="S546" t="str" cm="1">
        <f t="array" ref="S546">_xlfn.IFS(bank__2[[#This Row],[Age]]&lt;30, "Young Adults",bank__2[[#This Row],[Age]]&lt;45, "Middle-Aged Adults",bank__2[[#This Row],[Age]]&lt;60, "Older AdultsOlder Adults", bank__2[[#This Row],[Age]]&gt;=60,"Seniors")</f>
        <v>Older AdultsOlder Adults</v>
      </c>
      <c r="T546" t="str">
        <f t="shared" si="8"/>
        <v>No</v>
      </c>
      <c r="U546" cm="1">
        <f t="array" ref="U546">_xlfn.SWITCH(L546, "jan",1, "feb",2, "mar",3, "apr",4, "may",5, "jun",6, "jul",7, "aug",8, "sep",9, "oct",10, "nov",11, "dec",12, "")</f>
        <v>8</v>
      </c>
      <c r="V546" s="2">
        <f>bank__2[[#This Row],[CallDuration (Seconds)]]/60</f>
        <v>2.6166666666666667</v>
      </c>
      <c r="W546" t="str">
        <f>IF(AND(bank__2[[#This Row],[HasHousingLoan]]="yes",bank__2[[#This Row],[HasPersonalLoan]]="yes"),"Both Loans",
IF(bank__2[[#This Row],[HasHousingLoan]]="yes","Only Housing Loan",
IF(bank__2[[#This Row],[HasPersonalLoan]]="yes","Only Personal Loan","No Loan")))</f>
        <v>No Loan</v>
      </c>
    </row>
    <row r="547" spans="1:23">
      <c r="A547">
        <v>546</v>
      </c>
      <c r="B547">
        <v>35</v>
      </c>
      <c r="C547" t="s">
        <v>56</v>
      </c>
      <c r="D547" t="s">
        <v>19</v>
      </c>
      <c r="E547" t="s">
        <v>20</v>
      </c>
      <c r="F547" t="s">
        <v>21</v>
      </c>
      <c r="G547">
        <v>0</v>
      </c>
      <c r="H547" t="s">
        <v>35</v>
      </c>
      <c r="I547" t="s">
        <v>21</v>
      </c>
      <c r="J547" t="s">
        <v>23</v>
      </c>
      <c r="K547">
        <v>24</v>
      </c>
      <c r="L547" t="s">
        <v>119</v>
      </c>
      <c r="M547">
        <v>90</v>
      </c>
      <c r="N547">
        <v>6</v>
      </c>
      <c r="O547">
        <v>-1</v>
      </c>
      <c r="P547">
        <v>0</v>
      </c>
      <c r="Q547" t="s">
        <v>30</v>
      </c>
      <c r="R547" t="s">
        <v>21</v>
      </c>
      <c r="S547" t="str" cm="1">
        <f t="array" ref="S547">_xlfn.IFS(bank__2[[#This Row],[Age]]&lt;30, "Young Adults",bank__2[[#This Row],[Age]]&lt;45, "Middle-Aged Adults",bank__2[[#This Row],[Age]]&lt;60, "Older AdultsOlder Adults", bank__2[[#This Row],[Age]]&gt;=60,"Seniors")</f>
        <v>Middle-Aged Adults</v>
      </c>
      <c r="T547" t="str">
        <f t="shared" si="8"/>
        <v>No</v>
      </c>
      <c r="U547" cm="1">
        <f t="array" ref="U547">_xlfn.SWITCH(L547, "jan",1, "feb",2, "mar",3, "apr",4, "may",5, "jun",6, "jul",7, "aug",8, "sep",9, "oct",10, "nov",11, "dec",12, "")</f>
        <v>7</v>
      </c>
      <c r="V547" s="2">
        <f>bank__2[[#This Row],[CallDuration (Seconds)]]/60</f>
        <v>1.5</v>
      </c>
      <c r="W547" t="str">
        <f>IF(AND(bank__2[[#This Row],[HasHousingLoan]]="yes",bank__2[[#This Row],[HasPersonalLoan]]="yes"),"Both Loans",
IF(bank__2[[#This Row],[HasHousingLoan]]="yes","Only Housing Loan",
IF(bank__2[[#This Row],[HasPersonalLoan]]="yes","Only Personal Loan","No Loan")))</f>
        <v>Only Housing Loan</v>
      </c>
    </row>
    <row r="548" spans="1:23">
      <c r="A548">
        <v>547</v>
      </c>
      <c r="B548">
        <v>47</v>
      </c>
      <c r="C548" t="s">
        <v>66</v>
      </c>
      <c r="D548" t="s">
        <v>19</v>
      </c>
      <c r="E548" t="s">
        <v>33</v>
      </c>
      <c r="F548" t="s">
        <v>35</v>
      </c>
      <c r="G548">
        <v>2</v>
      </c>
      <c r="H548" t="s">
        <v>21</v>
      </c>
      <c r="I548" t="s">
        <v>21</v>
      </c>
      <c r="J548" t="s">
        <v>23</v>
      </c>
      <c r="K548">
        <v>5</v>
      </c>
      <c r="L548" t="s">
        <v>61</v>
      </c>
      <c r="M548">
        <v>236</v>
      </c>
      <c r="N548">
        <v>2</v>
      </c>
      <c r="O548">
        <v>-1</v>
      </c>
      <c r="P548">
        <v>0</v>
      </c>
      <c r="Q548" t="s">
        <v>30</v>
      </c>
      <c r="R548" t="s">
        <v>21</v>
      </c>
      <c r="S548" t="str" cm="1">
        <f t="array" ref="S548">_xlfn.IFS(bank__2[[#This Row],[Age]]&lt;30, "Young Adults",bank__2[[#This Row],[Age]]&lt;45, "Middle-Aged Adults",bank__2[[#This Row],[Age]]&lt;60, "Older AdultsOlder Adults", bank__2[[#This Row],[Age]]&gt;=60,"Seniors")</f>
        <v>Older AdultsOlder Adults</v>
      </c>
      <c r="T548" t="str">
        <f t="shared" si="8"/>
        <v>No</v>
      </c>
      <c r="U548" cm="1">
        <f t="array" ref="U548">_xlfn.SWITCH(L548, "jan",1, "feb",2, "mar",3, "apr",4, "may",5, "jun",6, "jul",7, "aug",8, "sep",9, "oct",10, "nov",11, "dec",12, "")</f>
        <v>2</v>
      </c>
      <c r="V548" s="2">
        <f>bank__2[[#This Row],[CallDuration (Seconds)]]/60</f>
        <v>3.9333333333333331</v>
      </c>
      <c r="W548" t="str">
        <f>IF(AND(bank__2[[#This Row],[HasHousingLoan]]="yes",bank__2[[#This Row],[HasPersonalLoan]]="yes"),"Both Loans",
IF(bank__2[[#This Row],[HasHousingLoan]]="yes","Only Housing Loan",
IF(bank__2[[#This Row],[HasPersonalLoan]]="yes","Only Personal Loan","No Loan")))</f>
        <v>No Loan</v>
      </c>
    </row>
    <row r="549" spans="1:23">
      <c r="A549">
        <v>548</v>
      </c>
      <c r="B549">
        <v>54</v>
      </c>
      <c r="C549" t="s">
        <v>43</v>
      </c>
      <c r="D549" t="s">
        <v>19</v>
      </c>
      <c r="E549" t="s">
        <v>45</v>
      </c>
      <c r="F549" t="s">
        <v>21</v>
      </c>
      <c r="G549">
        <v>0</v>
      </c>
      <c r="H549" t="s">
        <v>21</v>
      </c>
      <c r="I549" t="s">
        <v>21</v>
      </c>
      <c r="J549" t="s">
        <v>23</v>
      </c>
      <c r="K549">
        <v>16</v>
      </c>
      <c r="L549" t="s">
        <v>119</v>
      </c>
      <c r="M549">
        <v>118</v>
      </c>
      <c r="N549">
        <v>5</v>
      </c>
      <c r="O549">
        <v>-1</v>
      </c>
      <c r="P549">
        <v>0</v>
      </c>
      <c r="Q549" t="s">
        <v>30</v>
      </c>
      <c r="R549" t="s">
        <v>21</v>
      </c>
      <c r="S549" t="str" cm="1">
        <f t="array" ref="S549">_xlfn.IFS(bank__2[[#This Row],[Age]]&lt;30, "Young Adults",bank__2[[#This Row],[Age]]&lt;45, "Middle-Aged Adults",bank__2[[#This Row],[Age]]&lt;60, "Older AdultsOlder Adults", bank__2[[#This Row],[Age]]&gt;=60,"Seniors")</f>
        <v>Older AdultsOlder Adults</v>
      </c>
      <c r="T549" t="str">
        <f t="shared" si="8"/>
        <v>No</v>
      </c>
      <c r="U549" cm="1">
        <f t="array" ref="U549">_xlfn.SWITCH(L549, "jan",1, "feb",2, "mar",3, "apr",4, "may",5, "jun",6, "jul",7, "aug",8, "sep",9, "oct",10, "nov",11, "dec",12, "")</f>
        <v>7</v>
      </c>
      <c r="V549" s="2">
        <f>bank__2[[#This Row],[CallDuration (Seconds)]]/60</f>
        <v>1.9666666666666666</v>
      </c>
      <c r="W549" t="str">
        <f>IF(AND(bank__2[[#This Row],[HasHousingLoan]]="yes",bank__2[[#This Row],[HasPersonalLoan]]="yes"),"Both Loans",
IF(bank__2[[#This Row],[HasHousingLoan]]="yes","Only Housing Loan",
IF(bank__2[[#This Row],[HasPersonalLoan]]="yes","Only Personal Loan","No Loan")))</f>
        <v>No Loan</v>
      </c>
    </row>
    <row r="550" spans="1:23">
      <c r="A550">
        <v>549</v>
      </c>
      <c r="B550">
        <v>39</v>
      </c>
      <c r="C550" t="s">
        <v>43</v>
      </c>
      <c r="D550" t="s">
        <v>44</v>
      </c>
      <c r="E550" t="s">
        <v>45</v>
      </c>
      <c r="F550" t="s">
        <v>21</v>
      </c>
      <c r="G550">
        <v>12437</v>
      </c>
      <c r="H550" t="s">
        <v>21</v>
      </c>
      <c r="I550" t="s">
        <v>21</v>
      </c>
      <c r="J550" t="s">
        <v>146</v>
      </c>
      <c r="K550">
        <v>18</v>
      </c>
      <c r="L550" t="s">
        <v>124</v>
      </c>
      <c r="M550">
        <v>40</v>
      </c>
      <c r="N550">
        <v>1</v>
      </c>
      <c r="O550">
        <v>-1</v>
      </c>
      <c r="P550">
        <v>0</v>
      </c>
      <c r="Q550" t="s">
        <v>30</v>
      </c>
      <c r="R550" t="s">
        <v>21</v>
      </c>
      <c r="S550" t="str" cm="1">
        <f t="array" ref="S550">_xlfn.IFS(bank__2[[#This Row],[Age]]&lt;30, "Young Adults",bank__2[[#This Row],[Age]]&lt;45, "Middle-Aged Adults",bank__2[[#This Row],[Age]]&lt;60, "Older AdultsOlder Adults", bank__2[[#This Row],[Age]]&gt;=60,"Seniors")</f>
        <v>Middle-Aged Adults</v>
      </c>
      <c r="T550" t="str">
        <f t="shared" si="8"/>
        <v>No</v>
      </c>
      <c r="U550" cm="1">
        <f t="array" ref="U550">_xlfn.SWITCH(L550, "jan",1, "feb",2, "mar",3, "apr",4, "may",5, "jun",6, "jul",7, "aug",8, "sep",9, "oct",10, "nov",11, "dec",12, "")</f>
        <v>11</v>
      </c>
      <c r="V550" s="2">
        <f>bank__2[[#This Row],[CallDuration (Seconds)]]/60</f>
        <v>0.66666666666666663</v>
      </c>
      <c r="W550" t="str">
        <f>IF(AND(bank__2[[#This Row],[HasHousingLoan]]="yes",bank__2[[#This Row],[HasPersonalLoan]]="yes"),"Both Loans",
IF(bank__2[[#This Row],[HasHousingLoan]]="yes","Only Housing Loan",
IF(bank__2[[#This Row],[HasPersonalLoan]]="yes","Only Personal Loan","No Loan")))</f>
        <v>No Loan</v>
      </c>
    </row>
    <row r="551" spans="1:23">
      <c r="A551">
        <v>550</v>
      </c>
      <c r="B551">
        <v>28</v>
      </c>
      <c r="C551" t="s">
        <v>94</v>
      </c>
      <c r="D551" t="s">
        <v>44</v>
      </c>
      <c r="E551" t="s">
        <v>33</v>
      </c>
      <c r="F551" t="s">
        <v>21</v>
      </c>
      <c r="G551">
        <v>378</v>
      </c>
      <c r="H551" t="s">
        <v>35</v>
      </c>
      <c r="I551" t="s">
        <v>21</v>
      </c>
      <c r="J551" t="s">
        <v>23</v>
      </c>
      <c r="K551">
        <v>17</v>
      </c>
      <c r="L551" t="s">
        <v>48</v>
      </c>
      <c r="M551">
        <v>346</v>
      </c>
      <c r="N551">
        <v>1</v>
      </c>
      <c r="O551">
        <v>-1</v>
      </c>
      <c r="P551">
        <v>0</v>
      </c>
      <c r="Q551" t="s">
        <v>30</v>
      </c>
      <c r="R551" t="s">
        <v>21</v>
      </c>
      <c r="S551" t="str" cm="1">
        <f t="array" ref="S551">_xlfn.IFS(bank__2[[#This Row],[Age]]&lt;30, "Young Adults",bank__2[[#This Row],[Age]]&lt;45, "Middle-Aged Adults",bank__2[[#This Row],[Age]]&lt;60, "Older AdultsOlder Adults", bank__2[[#This Row],[Age]]&gt;=60,"Seniors")</f>
        <v>Young Adults</v>
      </c>
      <c r="T551" t="str">
        <f t="shared" si="8"/>
        <v>No</v>
      </c>
      <c r="U551" cm="1">
        <f t="array" ref="U551">_xlfn.SWITCH(L551, "jan",1, "feb",2, "mar",3, "apr",4, "may",5, "jun",6, "jul",7, "aug",8, "sep",9, "oct",10, "nov",11, "dec",12, "")</f>
        <v>4</v>
      </c>
      <c r="V551" s="2">
        <f>bank__2[[#This Row],[CallDuration (Seconds)]]/60</f>
        <v>5.7666666666666666</v>
      </c>
      <c r="W551" t="str">
        <f>IF(AND(bank__2[[#This Row],[HasHousingLoan]]="yes",bank__2[[#This Row],[HasPersonalLoan]]="yes"),"Both Loans",
IF(bank__2[[#This Row],[HasHousingLoan]]="yes","Only Housing Loan",
IF(bank__2[[#This Row],[HasPersonalLoan]]="yes","Only Personal Loan","No Loan")))</f>
        <v>Only Housing Loan</v>
      </c>
    </row>
    <row r="552" spans="1:23">
      <c r="A552">
        <v>551</v>
      </c>
      <c r="B552">
        <v>54</v>
      </c>
      <c r="C552" t="s">
        <v>56</v>
      </c>
      <c r="D552" t="s">
        <v>19</v>
      </c>
      <c r="E552" t="s">
        <v>20</v>
      </c>
      <c r="F552" t="s">
        <v>21</v>
      </c>
      <c r="G552">
        <v>211</v>
      </c>
      <c r="H552" t="s">
        <v>21</v>
      </c>
      <c r="I552" t="s">
        <v>21</v>
      </c>
      <c r="J552" t="s">
        <v>30</v>
      </c>
      <c r="K552">
        <v>19</v>
      </c>
      <c r="L552" t="s">
        <v>53</v>
      </c>
      <c r="M552">
        <v>200</v>
      </c>
      <c r="N552">
        <v>2</v>
      </c>
      <c r="O552">
        <v>-1</v>
      </c>
      <c r="P552">
        <v>0</v>
      </c>
      <c r="Q552" t="s">
        <v>30</v>
      </c>
      <c r="R552" t="s">
        <v>21</v>
      </c>
      <c r="S552" t="str" cm="1">
        <f t="array" ref="S552">_xlfn.IFS(bank__2[[#This Row],[Age]]&lt;30, "Young Adults",bank__2[[#This Row],[Age]]&lt;45, "Middle-Aged Adults",bank__2[[#This Row],[Age]]&lt;60, "Older AdultsOlder Adults", bank__2[[#This Row],[Age]]&gt;=60,"Seniors")</f>
        <v>Older AdultsOlder Adults</v>
      </c>
      <c r="T552" t="str">
        <f t="shared" si="8"/>
        <v>No</v>
      </c>
      <c r="U552" cm="1">
        <f t="array" ref="U552">_xlfn.SWITCH(L552, "jan",1, "feb",2, "mar",3, "apr",4, "may",5, "jun",6, "jul",7, "aug",8, "sep",9, "oct",10, "nov",11, "dec",12, "")</f>
        <v>6</v>
      </c>
      <c r="V552" s="2">
        <f>bank__2[[#This Row],[CallDuration (Seconds)]]/60</f>
        <v>3.3333333333333335</v>
      </c>
      <c r="W552" t="str">
        <f>IF(AND(bank__2[[#This Row],[HasHousingLoan]]="yes",bank__2[[#This Row],[HasPersonalLoan]]="yes"),"Both Loans",
IF(bank__2[[#This Row],[HasHousingLoan]]="yes","Only Housing Loan",
IF(bank__2[[#This Row],[HasPersonalLoan]]="yes","Only Personal Loan","No Loan")))</f>
        <v>No Loan</v>
      </c>
    </row>
    <row r="553" spans="1:23">
      <c r="A553">
        <v>552</v>
      </c>
      <c r="B553">
        <v>34</v>
      </c>
      <c r="C553" t="s">
        <v>72</v>
      </c>
      <c r="D553" t="s">
        <v>19</v>
      </c>
      <c r="E553" t="s">
        <v>33</v>
      </c>
      <c r="F553" t="s">
        <v>21</v>
      </c>
      <c r="G553">
        <v>-228</v>
      </c>
      <c r="H553" t="s">
        <v>35</v>
      </c>
      <c r="I553" t="s">
        <v>21</v>
      </c>
      <c r="J553" t="s">
        <v>23</v>
      </c>
      <c r="K553">
        <v>20</v>
      </c>
      <c r="L553" t="s">
        <v>48</v>
      </c>
      <c r="M553">
        <v>187</v>
      </c>
      <c r="N553">
        <v>3</v>
      </c>
      <c r="O553">
        <v>332</v>
      </c>
      <c r="P553">
        <v>3</v>
      </c>
      <c r="Q553" t="s">
        <v>70</v>
      </c>
      <c r="R553" t="s">
        <v>21</v>
      </c>
      <c r="S553" t="str" cm="1">
        <f t="array" ref="S553">_xlfn.IFS(bank__2[[#This Row],[Age]]&lt;30, "Young Adults",bank__2[[#This Row],[Age]]&lt;45, "Middle-Aged Adults",bank__2[[#This Row],[Age]]&lt;60, "Older AdultsOlder Adults", bank__2[[#This Row],[Age]]&gt;=60,"Seniors")</f>
        <v>Middle-Aged Adults</v>
      </c>
      <c r="T553" t="str">
        <f t="shared" si="8"/>
        <v>Yes</v>
      </c>
      <c r="U553" cm="1">
        <f t="array" ref="U553">_xlfn.SWITCH(L553, "jan",1, "feb",2, "mar",3, "apr",4, "may",5, "jun",6, "jul",7, "aug",8, "sep",9, "oct",10, "nov",11, "dec",12, "")</f>
        <v>4</v>
      </c>
      <c r="V553" s="2">
        <f>bank__2[[#This Row],[CallDuration (Seconds)]]/60</f>
        <v>3.1166666666666667</v>
      </c>
      <c r="W553" t="str">
        <f>IF(AND(bank__2[[#This Row],[HasHousingLoan]]="yes",bank__2[[#This Row],[HasPersonalLoan]]="yes"),"Both Loans",
IF(bank__2[[#This Row],[HasHousingLoan]]="yes","Only Housing Loan",
IF(bank__2[[#This Row],[HasPersonalLoan]]="yes","Only Personal Loan","No Loan")))</f>
        <v>Only Housing Loan</v>
      </c>
    </row>
    <row r="554" spans="1:23">
      <c r="A554">
        <v>553</v>
      </c>
      <c r="B554">
        <v>63</v>
      </c>
      <c r="C554" t="s">
        <v>144</v>
      </c>
      <c r="D554" t="s">
        <v>19</v>
      </c>
      <c r="E554" t="s">
        <v>33</v>
      </c>
      <c r="F554" t="s">
        <v>21</v>
      </c>
      <c r="G554">
        <v>2747</v>
      </c>
      <c r="H554" t="s">
        <v>21</v>
      </c>
      <c r="I554" t="s">
        <v>21</v>
      </c>
      <c r="J554" t="s">
        <v>23</v>
      </c>
      <c r="K554">
        <v>11</v>
      </c>
      <c r="L554" t="s">
        <v>337</v>
      </c>
      <c r="M554">
        <v>113</v>
      </c>
      <c r="N554">
        <v>1</v>
      </c>
      <c r="O554">
        <v>80</v>
      </c>
      <c r="P554">
        <v>1</v>
      </c>
      <c r="Q554" t="s">
        <v>41</v>
      </c>
      <c r="R554" t="s">
        <v>21</v>
      </c>
      <c r="S554" t="str" cm="1">
        <f t="array" ref="S554">_xlfn.IFS(bank__2[[#This Row],[Age]]&lt;30, "Young Adults",bank__2[[#This Row],[Age]]&lt;45, "Middle-Aged Adults",bank__2[[#This Row],[Age]]&lt;60, "Older AdultsOlder Adults", bank__2[[#This Row],[Age]]&gt;=60,"Seniors")</f>
        <v>Seniors</v>
      </c>
      <c r="T554" t="str">
        <f t="shared" si="8"/>
        <v>Yes</v>
      </c>
      <c r="U554" cm="1">
        <f t="array" ref="U554">_xlfn.SWITCH(L554, "jan",1, "feb",2, "mar",3, "apr",4, "may",5, "jun",6, "jul",7, "aug",8, "sep",9, "oct",10, "nov",11, "dec",12, "")</f>
        <v>9</v>
      </c>
      <c r="V554" s="2">
        <f>bank__2[[#This Row],[CallDuration (Seconds)]]/60</f>
        <v>1.8833333333333333</v>
      </c>
      <c r="W554" t="str">
        <f>IF(AND(bank__2[[#This Row],[HasHousingLoan]]="yes",bank__2[[#This Row],[HasPersonalLoan]]="yes"),"Both Loans",
IF(bank__2[[#This Row],[HasHousingLoan]]="yes","Only Housing Loan",
IF(bank__2[[#This Row],[HasPersonalLoan]]="yes","Only Personal Loan","No Loan")))</f>
        <v>No Loan</v>
      </c>
    </row>
    <row r="555" spans="1:23">
      <c r="A555">
        <v>554</v>
      </c>
      <c r="B555">
        <v>42</v>
      </c>
      <c r="C555" t="s">
        <v>66</v>
      </c>
      <c r="D555" t="s">
        <v>19</v>
      </c>
      <c r="E555" t="s">
        <v>45</v>
      </c>
      <c r="F555" t="s">
        <v>21</v>
      </c>
      <c r="G555">
        <v>1932</v>
      </c>
      <c r="H555" t="s">
        <v>35</v>
      </c>
      <c r="I555" t="s">
        <v>21</v>
      </c>
      <c r="J555" t="s">
        <v>30</v>
      </c>
      <c r="K555">
        <v>16</v>
      </c>
      <c r="L555" t="s">
        <v>37</v>
      </c>
      <c r="M555">
        <v>192</v>
      </c>
      <c r="N555">
        <v>32</v>
      </c>
      <c r="O555">
        <v>-1</v>
      </c>
      <c r="P555">
        <v>0</v>
      </c>
      <c r="Q555" t="s">
        <v>30</v>
      </c>
      <c r="R555" t="s">
        <v>21</v>
      </c>
      <c r="S555" t="str" cm="1">
        <f t="array" ref="S555">_xlfn.IFS(bank__2[[#This Row],[Age]]&lt;30, "Young Adults",bank__2[[#This Row],[Age]]&lt;45, "Middle-Aged Adults",bank__2[[#This Row],[Age]]&lt;60, "Older AdultsOlder Adults", bank__2[[#This Row],[Age]]&gt;=60,"Seniors")</f>
        <v>Middle-Aged Adults</v>
      </c>
      <c r="T555" t="str">
        <f t="shared" si="8"/>
        <v>No</v>
      </c>
      <c r="U555" cm="1">
        <f t="array" ref="U555">_xlfn.SWITCH(L555, "jan",1, "feb",2, "mar",3, "apr",4, "may",5, "jun",6, "jul",7, "aug",8, "sep",9, "oct",10, "nov",11, "dec",12, "")</f>
        <v>5</v>
      </c>
      <c r="V555" s="2">
        <f>bank__2[[#This Row],[CallDuration (Seconds)]]/60</f>
        <v>3.2</v>
      </c>
      <c r="W555" t="str">
        <f>IF(AND(bank__2[[#This Row],[HasHousingLoan]]="yes",bank__2[[#This Row],[HasPersonalLoan]]="yes"),"Both Loans",
IF(bank__2[[#This Row],[HasHousingLoan]]="yes","Only Housing Loan",
IF(bank__2[[#This Row],[HasPersonalLoan]]="yes","Only Personal Loan","No Loan")))</f>
        <v>Only Housing Loan</v>
      </c>
    </row>
    <row r="556" spans="1:23">
      <c r="A556">
        <v>555</v>
      </c>
      <c r="B556">
        <v>43</v>
      </c>
      <c r="C556" t="s">
        <v>72</v>
      </c>
      <c r="D556" t="s">
        <v>44</v>
      </c>
      <c r="E556" t="s">
        <v>33</v>
      </c>
      <c r="F556" t="s">
        <v>21</v>
      </c>
      <c r="G556">
        <v>11269</v>
      </c>
      <c r="H556" t="s">
        <v>21</v>
      </c>
      <c r="I556" t="s">
        <v>21</v>
      </c>
      <c r="J556" t="s">
        <v>30</v>
      </c>
      <c r="K556">
        <v>29</v>
      </c>
      <c r="L556" t="s">
        <v>37</v>
      </c>
      <c r="M556">
        <v>92</v>
      </c>
      <c r="N556">
        <v>1</v>
      </c>
      <c r="O556">
        <v>-1</v>
      </c>
      <c r="P556">
        <v>0</v>
      </c>
      <c r="Q556" t="s">
        <v>30</v>
      </c>
      <c r="R556" t="s">
        <v>21</v>
      </c>
      <c r="S556" t="str" cm="1">
        <f t="array" ref="S556">_xlfn.IFS(bank__2[[#This Row],[Age]]&lt;30, "Young Adults",bank__2[[#This Row],[Age]]&lt;45, "Middle-Aged Adults",bank__2[[#This Row],[Age]]&lt;60, "Older AdultsOlder Adults", bank__2[[#This Row],[Age]]&gt;=60,"Seniors")</f>
        <v>Middle-Aged Adults</v>
      </c>
      <c r="T556" t="str">
        <f t="shared" si="8"/>
        <v>No</v>
      </c>
      <c r="U556" cm="1">
        <f t="array" ref="U556">_xlfn.SWITCH(L556, "jan",1, "feb",2, "mar",3, "apr",4, "may",5, "jun",6, "jul",7, "aug",8, "sep",9, "oct",10, "nov",11, "dec",12, "")</f>
        <v>5</v>
      </c>
      <c r="V556" s="2">
        <f>bank__2[[#This Row],[CallDuration (Seconds)]]/60</f>
        <v>1.5333333333333334</v>
      </c>
      <c r="W556" t="str">
        <f>IF(AND(bank__2[[#This Row],[HasHousingLoan]]="yes",bank__2[[#This Row],[HasPersonalLoan]]="yes"),"Both Loans",
IF(bank__2[[#This Row],[HasHousingLoan]]="yes","Only Housing Loan",
IF(bank__2[[#This Row],[HasPersonalLoan]]="yes","Only Personal Loan","No Loan")))</f>
        <v>No Loan</v>
      </c>
    </row>
    <row r="557" spans="1:23">
      <c r="A557">
        <v>556</v>
      </c>
      <c r="B557">
        <v>37</v>
      </c>
      <c r="C557" t="s">
        <v>87</v>
      </c>
      <c r="D557" t="s">
        <v>19</v>
      </c>
      <c r="E557" t="s">
        <v>33</v>
      </c>
      <c r="F557" t="s">
        <v>21</v>
      </c>
      <c r="G557">
        <v>1314</v>
      </c>
      <c r="H557" t="s">
        <v>35</v>
      </c>
      <c r="I557" t="s">
        <v>21</v>
      </c>
      <c r="J557" t="s">
        <v>23</v>
      </c>
      <c r="K557">
        <v>8</v>
      </c>
      <c r="L557" t="s">
        <v>37</v>
      </c>
      <c r="M557">
        <v>682</v>
      </c>
      <c r="N557">
        <v>2</v>
      </c>
      <c r="O557">
        <v>85</v>
      </c>
      <c r="P557">
        <v>7</v>
      </c>
      <c r="Q557" t="s">
        <v>196</v>
      </c>
      <c r="R557" t="s">
        <v>21</v>
      </c>
      <c r="S557" t="str" cm="1">
        <f t="array" ref="S557">_xlfn.IFS(bank__2[[#This Row],[Age]]&lt;30, "Young Adults",bank__2[[#This Row],[Age]]&lt;45, "Middle-Aged Adults",bank__2[[#This Row],[Age]]&lt;60, "Older AdultsOlder Adults", bank__2[[#This Row],[Age]]&gt;=60,"Seniors")</f>
        <v>Middle-Aged Adults</v>
      </c>
      <c r="T557" t="str">
        <f t="shared" si="8"/>
        <v>Yes</v>
      </c>
      <c r="U557" cm="1">
        <f t="array" ref="U557">_xlfn.SWITCH(L557, "jan",1, "feb",2, "mar",3, "apr",4, "may",5, "jun",6, "jul",7, "aug",8, "sep",9, "oct",10, "nov",11, "dec",12, "")</f>
        <v>5</v>
      </c>
      <c r="V557" s="2">
        <f>bank__2[[#This Row],[CallDuration (Seconds)]]/60</f>
        <v>11.366666666666667</v>
      </c>
      <c r="W557" t="str">
        <f>IF(AND(bank__2[[#This Row],[HasHousingLoan]]="yes",bank__2[[#This Row],[HasPersonalLoan]]="yes"),"Both Loans",
IF(bank__2[[#This Row],[HasHousingLoan]]="yes","Only Housing Loan",
IF(bank__2[[#This Row],[HasPersonalLoan]]="yes","Only Personal Loan","No Loan")))</f>
        <v>Only Housing Loan</v>
      </c>
    </row>
    <row r="558" spans="1:23">
      <c r="A558">
        <v>557</v>
      </c>
      <c r="B558">
        <v>55</v>
      </c>
      <c r="C558" t="s">
        <v>56</v>
      </c>
      <c r="D558" t="s">
        <v>19</v>
      </c>
      <c r="E558" t="s">
        <v>20</v>
      </c>
      <c r="F558" t="s">
        <v>21</v>
      </c>
      <c r="G558">
        <v>2275</v>
      </c>
      <c r="H558" t="s">
        <v>21</v>
      </c>
      <c r="I558" t="s">
        <v>21</v>
      </c>
      <c r="J558" t="s">
        <v>23</v>
      </c>
      <c r="K558">
        <v>25</v>
      </c>
      <c r="L558" t="s">
        <v>92</v>
      </c>
      <c r="M558">
        <v>139</v>
      </c>
      <c r="N558">
        <v>9</v>
      </c>
      <c r="O558">
        <v>-1</v>
      </c>
      <c r="P558">
        <v>0</v>
      </c>
      <c r="Q558" t="s">
        <v>30</v>
      </c>
      <c r="R558" t="s">
        <v>21</v>
      </c>
      <c r="S558" t="str" cm="1">
        <f t="array" ref="S558">_xlfn.IFS(bank__2[[#This Row],[Age]]&lt;30, "Young Adults",bank__2[[#This Row],[Age]]&lt;45, "Middle-Aged Adults",bank__2[[#This Row],[Age]]&lt;60, "Older AdultsOlder Adults", bank__2[[#This Row],[Age]]&gt;=60,"Seniors")</f>
        <v>Older AdultsOlder Adults</v>
      </c>
      <c r="T558" t="str">
        <f t="shared" si="8"/>
        <v>No</v>
      </c>
      <c r="U558" cm="1">
        <f t="array" ref="U558">_xlfn.SWITCH(L558, "jan",1, "feb",2, "mar",3, "apr",4, "may",5, "jun",6, "jul",7, "aug",8, "sep",9, "oct",10, "nov",11, "dec",12, "")</f>
        <v>8</v>
      </c>
      <c r="V558" s="2">
        <f>bank__2[[#This Row],[CallDuration (Seconds)]]/60</f>
        <v>2.3166666666666669</v>
      </c>
      <c r="W558" t="str">
        <f>IF(AND(bank__2[[#This Row],[HasHousingLoan]]="yes",bank__2[[#This Row],[HasPersonalLoan]]="yes"),"Both Loans",
IF(bank__2[[#This Row],[HasHousingLoan]]="yes","Only Housing Loan",
IF(bank__2[[#This Row],[HasPersonalLoan]]="yes","Only Personal Loan","No Loan")))</f>
        <v>No Loan</v>
      </c>
    </row>
    <row r="559" spans="1:23">
      <c r="A559">
        <v>558</v>
      </c>
      <c r="B559">
        <v>43</v>
      </c>
      <c r="C559" t="s">
        <v>43</v>
      </c>
      <c r="D559" t="s">
        <v>44</v>
      </c>
      <c r="E559" t="s">
        <v>45</v>
      </c>
      <c r="F559" t="s">
        <v>21</v>
      </c>
      <c r="G559">
        <v>1304</v>
      </c>
      <c r="H559" t="s">
        <v>21</v>
      </c>
      <c r="I559" t="s">
        <v>21</v>
      </c>
      <c r="J559" t="s">
        <v>23</v>
      </c>
      <c r="K559">
        <v>6</v>
      </c>
      <c r="L559" t="s">
        <v>92</v>
      </c>
      <c r="M559">
        <v>501</v>
      </c>
      <c r="N559">
        <v>2</v>
      </c>
      <c r="O559">
        <v>-1</v>
      </c>
      <c r="P559">
        <v>0</v>
      </c>
      <c r="Q559" t="s">
        <v>30</v>
      </c>
      <c r="R559" t="s">
        <v>35</v>
      </c>
      <c r="S559" t="str" cm="1">
        <f t="array" ref="S559">_xlfn.IFS(bank__2[[#This Row],[Age]]&lt;30, "Young Adults",bank__2[[#This Row],[Age]]&lt;45, "Middle-Aged Adults",bank__2[[#This Row],[Age]]&lt;60, "Older AdultsOlder Adults", bank__2[[#This Row],[Age]]&gt;=60,"Seniors")</f>
        <v>Middle-Aged Adults</v>
      </c>
      <c r="T559" t="str">
        <f t="shared" si="8"/>
        <v>No</v>
      </c>
      <c r="U559" cm="1">
        <f t="array" ref="U559">_xlfn.SWITCH(L559, "jan",1, "feb",2, "mar",3, "apr",4, "may",5, "jun",6, "jul",7, "aug",8, "sep",9, "oct",10, "nov",11, "dec",12, "")</f>
        <v>8</v>
      </c>
      <c r="V559" s="2">
        <f>bank__2[[#This Row],[CallDuration (Seconds)]]/60</f>
        <v>8.35</v>
      </c>
      <c r="W559" t="str">
        <f>IF(AND(bank__2[[#This Row],[HasHousingLoan]]="yes",bank__2[[#This Row],[HasPersonalLoan]]="yes"),"Both Loans",
IF(bank__2[[#This Row],[HasHousingLoan]]="yes","Only Housing Loan",
IF(bank__2[[#This Row],[HasPersonalLoan]]="yes","Only Personal Loan","No Loan")))</f>
        <v>No Loan</v>
      </c>
    </row>
    <row r="560" spans="1:23">
      <c r="A560">
        <v>559</v>
      </c>
      <c r="B560">
        <v>41</v>
      </c>
      <c r="C560" t="s">
        <v>56</v>
      </c>
      <c r="D560" t="s">
        <v>19</v>
      </c>
      <c r="E560" t="s">
        <v>33</v>
      </c>
      <c r="F560" t="s">
        <v>35</v>
      </c>
      <c r="G560">
        <v>720</v>
      </c>
      <c r="H560" t="s">
        <v>21</v>
      </c>
      <c r="I560" t="s">
        <v>35</v>
      </c>
      <c r="J560" t="s">
        <v>23</v>
      </c>
      <c r="K560">
        <v>24</v>
      </c>
      <c r="L560" t="s">
        <v>119</v>
      </c>
      <c r="M560">
        <v>651</v>
      </c>
      <c r="N560">
        <v>1</v>
      </c>
      <c r="O560">
        <v>-1</v>
      </c>
      <c r="P560">
        <v>0</v>
      </c>
      <c r="Q560" t="s">
        <v>30</v>
      </c>
      <c r="R560" t="s">
        <v>35</v>
      </c>
      <c r="S560" t="str" cm="1">
        <f t="array" ref="S560">_xlfn.IFS(bank__2[[#This Row],[Age]]&lt;30, "Young Adults",bank__2[[#This Row],[Age]]&lt;45, "Middle-Aged Adults",bank__2[[#This Row],[Age]]&lt;60, "Older AdultsOlder Adults", bank__2[[#This Row],[Age]]&gt;=60,"Seniors")</f>
        <v>Middle-Aged Adults</v>
      </c>
      <c r="T560" t="str">
        <f t="shared" si="8"/>
        <v>No</v>
      </c>
      <c r="U560" cm="1">
        <f t="array" ref="U560">_xlfn.SWITCH(L560, "jan",1, "feb",2, "mar",3, "apr",4, "may",5, "jun",6, "jul",7, "aug",8, "sep",9, "oct",10, "nov",11, "dec",12, "")</f>
        <v>7</v>
      </c>
      <c r="V560" s="2">
        <f>bank__2[[#This Row],[CallDuration (Seconds)]]/60</f>
        <v>10.85</v>
      </c>
      <c r="W560" t="str">
        <f>IF(AND(bank__2[[#This Row],[HasHousingLoan]]="yes",bank__2[[#This Row],[HasPersonalLoan]]="yes"),"Both Loans",
IF(bank__2[[#This Row],[HasHousingLoan]]="yes","Only Housing Loan",
IF(bank__2[[#This Row],[HasPersonalLoan]]="yes","Only Personal Loan","No Loan")))</f>
        <v>Only Personal Loan</v>
      </c>
    </row>
    <row r="561" spans="1:23">
      <c r="A561">
        <v>560</v>
      </c>
      <c r="B561">
        <v>47</v>
      </c>
      <c r="C561" t="s">
        <v>72</v>
      </c>
      <c r="D561" t="s">
        <v>122</v>
      </c>
      <c r="E561" t="s">
        <v>33</v>
      </c>
      <c r="F561" t="s">
        <v>21</v>
      </c>
      <c r="G561">
        <v>2914</v>
      </c>
      <c r="H561" t="s">
        <v>35</v>
      </c>
      <c r="I561" t="s">
        <v>21</v>
      </c>
      <c r="J561" t="s">
        <v>23</v>
      </c>
      <c r="K561">
        <v>18</v>
      </c>
      <c r="L561" t="s">
        <v>92</v>
      </c>
      <c r="M561">
        <v>405</v>
      </c>
      <c r="N561">
        <v>13</v>
      </c>
      <c r="O561">
        <v>-1</v>
      </c>
      <c r="P561">
        <v>0</v>
      </c>
      <c r="Q561" t="s">
        <v>30</v>
      </c>
      <c r="R561" t="s">
        <v>21</v>
      </c>
      <c r="S561" t="str" cm="1">
        <f t="array" ref="S561">_xlfn.IFS(bank__2[[#This Row],[Age]]&lt;30, "Young Adults",bank__2[[#This Row],[Age]]&lt;45, "Middle-Aged Adults",bank__2[[#This Row],[Age]]&lt;60, "Older AdultsOlder Adults", bank__2[[#This Row],[Age]]&gt;=60,"Seniors")</f>
        <v>Older AdultsOlder Adults</v>
      </c>
      <c r="T561" t="str">
        <f t="shared" si="8"/>
        <v>No</v>
      </c>
      <c r="U561" cm="1">
        <f t="array" ref="U561">_xlfn.SWITCH(L561, "jan",1, "feb",2, "mar",3, "apr",4, "may",5, "jun",6, "jul",7, "aug",8, "sep",9, "oct",10, "nov",11, "dec",12, "")</f>
        <v>8</v>
      </c>
      <c r="V561" s="2">
        <f>bank__2[[#This Row],[CallDuration (Seconds)]]/60</f>
        <v>6.75</v>
      </c>
      <c r="W561" t="str">
        <f>IF(AND(bank__2[[#This Row],[HasHousingLoan]]="yes",bank__2[[#This Row],[HasPersonalLoan]]="yes"),"Both Loans",
IF(bank__2[[#This Row],[HasHousingLoan]]="yes","Only Housing Loan",
IF(bank__2[[#This Row],[HasPersonalLoan]]="yes","Only Personal Loan","No Loan")))</f>
        <v>Only Housing Loan</v>
      </c>
    </row>
    <row r="562" spans="1:23">
      <c r="A562">
        <v>561</v>
      </c>
      <c r="B562">
        <v>34</v>
      </c>
      <c r="C562" t="s">
        <v>72</v>
      </c>
      <c r="D562" t="s">
        <v>19</v>
      </c>
      <c r="E562" t="s">
        <v>33</v>
      </c>
      <c r="F562" t="s">
        <v>21</v>
      </c>
      <c r="G562">
        <v>1464</v>
      </c>
      <c r="H562" t="s">
        <v>35</v>
      </c>
      <c r="I562" t="s">
        <v>21</v>
      </c>
      <c r="J562" t="s">
        <v>30</v>
      </c>
      <c r="K562">
        <v>23</v>
      </c>
      <c r="L562" t="s">
        <v>37</v>
      </c>
      <c r="M562">
        <v>350</v>
      </c>
      <c r="N562">
        <v>1</v>
      </c>
      <c r="O562">
        <v>-1</v>
      </c>
      <c r="P562">
        <v>0</v>
      </c>
      <c r="Q562" t="s">
        <v>30</v>
      </c>
      <c r="R562" t="s">
        <v>21</v>
      </c>
      <c r="S562" t="str" cm="1">
        <f t="array" ref="S562">_xlfn.IFS(bank__2[[#This Row],[Age]]&lt;30, "Young Adults",bank__2[[#This Row],[Age]]&lt;45, "Middle-Aged Adults",bank__2[[#This Row],[Age]]&lt;60, "Older AdultsOlder Adults", bank__2[[#This Row],[Age]]&gt;=60,"Seniors")</f>
        <v>Middle-Aged Adults</v>
      </c>
      <c r="T562" t="str">
        <f t="shared" si="8"/>
        <v>No</v>
      </c>
      <c r="U562" cm="1">
        <f t="array" ref="U562">_xlfn.SWITCH(L562, "jan",1, "feb",2, "mar",3, "apr",4, "may",5, "jun",6, "jul",7, "aug",8, "sep",9, "oct",10, "nov",11, "dec",12, "")</f>
        <v>5</v>
      </c>
      <c r="V562" s="2">
        <f>bank__2[[#This Row],[CallDuration (Seconds)]]/60</f>
        <v>5.833333333333333</v>
      </c>
      <c r="W562" t="str">
        <f>IF(AND(bank__2[[#This Row],[HasHousingLoan]]="yes",bank__2[[#This Row],[HasPersonalLoan]]="yes"),"Both Loans",
IF(bank__2[[#This Row],[HasHousingLoan]]="yes","Only Housing Loan",
IF(bank__2[[#This Row],[HasPersonalLoan]]="yes","Only Personal Loan","No Loan")))</f>
        <v>Only Housing Loan</v>
      </c>
    </row>
    <row r="563" spans="1:23">
      <c r="A563">
        <v>562</v>
      </c>
      <c r="B563">
        <v>28</v>
      </c>
      <c r="C563" t="s">
        <v>94</v>
      </c>
      <c r="D563" t="s">
        <v>44</v>
      </c>
      <c r="E563" t="s">
        <v>33</v>
      </c>
      <c r="F563" t="s">
        <v>21</v>
      </c>
      <c r="G563">
        <v>11555</v>
      </c>
      <c r="H563" t="s">
        <v>21</v>
      </c>
      <c r="I563" t="s">
        <v>21</v>
      </c>
      <c r="J563" t="s">
        <v>23</v>
      </c>
      <c r="K563">
        <v>8</v>
      </c>
      <c r="L563" t="s">
        <v>48</v>
      </c>
      <c r="M563">
        <v>125</v>
      </c>
      <c r="N563">
        <v>2</v>
      </c>
      <c r="O563">
        <v>-1</v>
      </c>
      <c r="P563">
        <v>0</v>
      </c>
      <c r="Q563" t="s">
        <v>30</v>
      </c>
      <c r="R563" t="s">
        <v>21</v>
      </c>
      <c r="S563" t="str" cm="1">
        <f t="array" ref="S563">_xlfn.IFS(bank__2[[#This Row],[Age]]&lt;30, "Young Adults",bank__2[[#This Row],[Age]]&lt;45, "Middle-Aged Adults",bank__2[[#This Row],[Age]]&lt;60, "Older AdultsOlder Adults", bank__2[[#This Row],[Age]]&gt;=60,"Seniors")</f>
        <v>Young Adults</v>
      </c>
      <c r="T563" t="str">
        <f t="shared" si="8"/>
        <v>No</v>
      </c>
      <c r="U563" cm="1">
        <f t="array" ref="U563">_xlfn.SWITCH(L563, "jan",1, "feb",2, "mar",3, "apr",4, "may",5, "jun",6, "jul",7, "aug",8, "sep",9, "oct",10, "nov",11, "dec",12, "")</f>
        <v>4</v>
      </c>
      <c r="V563" s="2">
        <f>bank__2[[#This Row],[CallDuration (Seconds)]]/60</f>
        <v>2.0833333333333335</v>
      </c>
      <c r="W563" t="str">
        <f>IF(AND(bank__2[[#This Row],[HasHousingLoan]]="yes",bank__2[[#This Row],[HasPersonalLoan]]="yes"),"Both Loans",
IF(bank__2[[#This Row],[HasHousingLoan]]="yes","Only Housing Loan",
IF(bank__2[[#This Row],[HasPersonalLoan]]="yes","Only Personal Loan","No Loan")))</f>
        <v>No Loan</v>
      </c>
    </row>
    <row r="564" spans="1:23">
      <c r="A564">
        <v>563</v>
      </c>
      <c r="B564">
        <v>36</v>
      </c>
      <c r="C564" t="s">
        <v>32</v>
      </c>
      <c r="D564" t="s">
        <v>19</v>
      </c>
      <c r="E564" t="s">
        <v>33</v>
      </c>
      <c r="F564" t="s">
        <v>21</v>
      </c>
      <c r="G564">
        <v>-302</v>
      </c>
      <c r="H564" t="s">
        <v>35</v>
      </c>
      <c r="I564" t="s">
        <v>21</v>
      </c>
      <c r="J564" t="s">
        <v>23</v>
      </c>
      <c r="K564">
        <v>13</v>
      </c>
      <c r="L564" t="s">
        <v>37</v>
      </c>
      <c r="M564">
        <v>36</v>
      </c>
      <c r="N564">
        <v>2</v>
      </c>
      <c r="O564">
        <v>-1</v>
      </c>
      <c r="P564">
        <v>0</v>
      </c>
      <c r="Q564" t="s">
        <v>30</v>
      </c>
      <c r="R564" t="s">
        <v>21</v>
      </c>
      <c r="S564" t="str" cm="1">
        <f t="array" ref="S564">_xlfn.IFS(bank__2[[#This Row],[Age]]&lt;30, "Young Adults",bank__2[[#This Row],[Age]]&lt;45, "Middle-Aged Adults",bank__2[[#This Row],[Age]]&lt;60, "Older AdultsOlder Adults", bank__2[[#This Row],[Age]]&gt;=60,"Seniors")</f>
        <v>Middle-Aged Adults</v>
      </c>
      <c r="T564" t="str">
        <f t="shared" si="8"/>
        <v>No</v>
      </c>
      <c r="U564" cm="1">
        <f t="array" ref="U564">_xlfn.SWITCH(L564, "jan",1, "feb",2, "mar",3, "apr",4, "may",5, "jun",6, "jul",7, "aug",8, "sep",9, "oct",10, "nov",11, "dec",12, "")</f>
        <v>5</v>
      </c>
      <c r="V564" s="2">
        <f>bank__2[[#This Row],[CallDuration (Seconds)]]/60</f>
        <v>0.6</v>
      </c>
      <c r="W564" t="str">
        <f>IF(AND(bank__2[[#This Row],[HasHousingLoan]]="yes",bank__2[[#This Row],[HasPersonalLoan]]="yes"),"Both Loans",
IF(bank__2[[#This Row],[HasHousingLoan]]="yes","Only Housing Loan",
IF(bank__2[[#This Row],[HasPersonalLoan]]="yes","Only Personal Loan","No Loan")))</f>
        <v>Only Housing Loan</v>
      </c>
    </row>
    <row r="565" spans="1:23">
      <c r="A565">
        <v>564</v>
      </c>
      <c r="B565">
        <v>50</v>
      </c>
      <c r="C565" t="s">
        <v>72</v>
      </c>
      <c r="D565" t="s">
        <v>19</v>
      </c>
      <c r="E565" t="s">
        <v>33</v>
      </c>
      <c r="F565" t="s">
        <v>21</v>
      </c>
      <c r="G565">
        <v>2497</v>
      </c>
      <c r="H565" t="s">
        <v>35</v>
      </c>
      <c r="I565" t="s">
        <v>21</v>
      </c>
      <c r="J565" t="s">
        <v>23</v>
      </c>
      <c r="K565">
        <v>21</v>
      </c>
      <c r="L565" t="s">
        <v>124</v>
      </c>
      <c r="M565">
        <v>35</v>
      </c>
      <c r="N565">
        <v>1</v>
      </c>
      <c r="O565">
        <v>176</v>
      </c>
      <c r="P565">
        <v>1</v>
      </c>
      <c r="Q565" t="s">
        <v>41</v>
      </c>
      <c r="R565" t="s">
        <v>21</v>
      </c>
      <c r="S565" t="str" cm="1">
        <f t="array" ref="S565">_xlfn.IFS(bank__2[[#This Row],[Age]]&lt;30, "Young Adults",bank__2[[#This Row],[Age]]&lt;45, "Middle-Aged Adults",bank__2[[#This Row],[Age]]&lt;60, "Older AdultsOlder Adults", bank__2[[#This Row],[Age]]&gt;=60,"Seniors")</f>
        <v>Older AdultsOlder Adults</v>
      </c>
      <c r="T565" t="str">
        <f t="shared" si="8"/>
        <v>Yes</v>
      </c>
      <c r="U565" cm="1">
        <f t="array" ref="U565">_xlfn.SWITCH(L565, "jan",1, "feb",2, "mar",3, "apr",4, "may",5, "jun",6, "jul",7, "aug",8, "sep",9, "oct",10, "nov",11, "dec",12, "")</f>
        <v>11</v>
      </c>
      <c r="V565" s="2">
        <f>bank__2[[#This Row],[CallDuration (Seconds)]]/60</f>
        <v>0.58333333333333337</v>
      </c>
      <c r="W565" t="str">
        <f>IF(AND(bank__2[[#This Row],[HasHousingLoan]]="yes",bank__2[[#This Row],[HasPersonalLoan]]="yes"),"Both Loans",
IF(bank__2[[#This Row],[HasHousingLoan]]="yes","Only Housing Loan",
IF(bank__2[[#This Row],[HasPersonalLoan]]="yes","Only Personal Loan","No Loan")))</f>
        <v>Only Housing Loan</v>
      </c>
    </row>
    <row r="566" spans="1:23">
      <c r="A566">
        <v>565</v>
      </c>
      <c r="B566">
        <v>35</v>
      </c>
      <c r="C566" t="s">
        <v>56</v>
      </c>
      <c r="D566" t="s">
        <v>19</v>
      </c>
      <c r="E566" t="s">
        <v>33</v>
      </c>
      <c r="F566" t="s">
        <v>21</v>
      </c>
      <c r="G566">
        <v>-339</v>
      </c>
      <c r="H566" t="s">
        <v>35</v>
      </c>
      <c r="I566" t="s">
        <v>21</v>
      </c>
      <c r="J566" t="s">
        <v>30</v>
      </c>
      <c r="K566">
        <v>8</v>
      </c>
      <c r="L566" t="s">
        <v>37</v>
      </c>
      <c r="M566">
        <v>389</v>
      </c>
      <c r="N566">
        <v>2</v>
      </c>
      <c r="O566">
        <v>-1</v>
      </c>
      <c r="P566">
        <v>0</v>
      </c>
      <c r="Q566" t="s">
        <v>30</v>
      </c>
      <c r="R566" t="s">
        <v>21</v>
      </c>
      <c r="S566" t="str" cm="1">
        <f t="array" ref="S566">_xlfn.IFS(bank__2[[#This Row],[Age]]&lt;30, "Young Adults",bank__2[[#This Row],[Age]]&lt;45, "Middle-Aged Adults",bank__2[[#This Row],[Age]]&lt;60, "Older AdultsOlder Adults", bank__2[[#This Row],[Age]]&gt;=60,"Seniors")</f>
        <v>Middle-Aged Adults</v>
      </c>
      <c r="T566" t="str">
        <f t="shared" si="8"/>
        <v>No</v>
      </c>
      <c r="U566" cm="1">
        <f t="array" ref="U566">_xlfn.SWITCH(L566, "jan",1, "feb",2, "mar",3, "apr",4, "may",5, "jun",6, "jul",7, "aug",8, "sep",9, "oct",10, "nov",11, "dec",12, "")</f>
        <v>5</v>
      </c>
      <c r="V566" s="2">
        <f>bank__2[[#This Row],[CallDuration (Seconds)]]/60</f>
        <v>6.4833333333333334</v>
      </c>
      <c r="W566" t="str">
        <f>IF(AND(bank__2[[#This Row],[HasHousingLoan]]="yes",bank__2[[#This Row],[HasPersonalLoan]]="yes"),"Both Loans",
IF(bank__2[[#This Row],[HasHousingLoan]]="yes","Only Housing Loan",
IF(bank__2[[#This Row],[HasPersonalLoan]]="yes","Only Personal Loan","No Loan")))</f>
        <v>Only Housing Loan</v>
      </c>
    </row>
    <row r="567" spans="1:23">
      <c r="A567">
        <v>566</v>
      </c>
      <c r="B567">
        <v>40</v>
      </c>
      <c r="C567" t="s">
        <v>72</v>
      </c>
      <c r="D567" t="s">
        <v>19</v>
      </c>
      <c r="E567" t="s">
        <v>33</v>
      </c>
      <c r="F567" t="s">
        <v>21</v>
      </c>
      <c r="G567">
        <v>56</v>
      </c>
      <c r="H567" t="s">
        <v>35</v>
      </c>
      <c r="I567" t="s">
        <v>35</v>
      </c>
      <c r="J567" t="s">
        <v>23</v>
      </c>
      <c r="K567">
        <v>29</v>
      </c>
      <c r="L567" t="s">
        <v>100</v>
      </c>
      <c r="M567">
        <v>194</v>
      </c>
      <c r="N567">
        <v>1</v>
      </c>
      <c r="O567">
        <v>247</v>
      </c>
      <c r="P567">
        <v>1</v>
      </c>
      <c r="Q567" t="s">
        <v>41</v>
      </c>
      <c r="R567" t="s">
        <v>21</v>
      </c>
      <c r="S567" t="str" cm="1">
        <f t="array" ref="S567">_xlfn.IFS(bank__2[[#This Row],[Age]]&lt;30, "Young Adults",bank__2[[#This Row],[Age]]&lt;45, "Middle-Aged Adults",bank__2[[#This Row],[Age]]&lt;60, "Older AdultsOlder Adults", bank__2[[#This Row],[Age]]&gt;=60,"Seniors")</f>
        <v>Middle-Aged Adults</v>
      </c>
      <c r="T567" t="str">
        <f t="shared" si="8"/>
        <v>Yes</v>
      </c>
      <c r="U567" cm="1">
        <f t="array" ref="U567">_xlfn.SWITCH(L567, "jan",1, "feb",2, "mar",3, "apr",4, "may",5, "jun",6, "jul",7, "aug",8, "sep",9, "oct",10, "nov",11, "dec",12, "")</f>
        <v>1</v>
      </c>
      <c r="V567" s="2">
        <f>bank__2[[#This Row],[CallDuration (Seconds)]]/60</f>
        <v>3.2333333333333334</v>
      </c>
      <c r="W567" t="str">
        <f>IF(AND(bank__2[[#This Row],[HasHousingLoan]]="yes",bank__2[[#This Row],[HasPersonalLoan]]="yes"),"Both Loans",
IF(bank__2[[#This Row],[HasHousingLoan]]="yes","Only Housing Loan",
IF(bank__2[[#This Row],[HasPersonalLoan]]="yes","Only Personal Loan","No Loan")))</f>
        <v>Both Loans</v>
      </c>
    </row>
    <row r="568" spans="1:23">
      <c r="A568">
        <v>567</v>
      </c>
      <c r="B568">
        <v>26</v>
      </c>
      <c r="C568" t="s">
        <v>66</v>
      </c>
      <c r="D568" t="s">
        <v>44</v>
      </c>
      <c r="E568" t="s">
        <v>45</v>
      </c>
      <c r="F568" t="s">
        <v>21</v>
      </c>
      <c r="G568">
        <v>211</v>
      </c>
      <c r="H568" t="s">
        <v>21</v>
      </c>
      <c r="I568" t="s">
        <v>21</v>
      </c>
      <c r="J568" t="s">
        <v>23</v>
      </c>
      <c r="K568">
        <v>29</v>
      </c>
      <c r="L568" t="s">
        <v>100</v>
      </c>
      <c r="M568">
        <v>168</v>
      </c>
      <c r="N568">
        <v>3</v>
      </c>
      <c r="O568">
        <v>-1</v>
      </c>
      <c r="P568">
        <v>0</v>
      </c>
      <c r="Q568" t="s">
        <v>30</v>
      </c>
      <c r="R568" t="s">
        <v>21</v>
      </c>
      <c r="S568" t="str" cm="1">
        <f t="array" ref="S568">_xlfn.IFS(bank__2[[#This Row],[Age]]&lt;30, "Young Adults",bank__2[[#This Row],[Age]]&lt;45, "Middle-Aged Adults",bank__2[[#This Row],[Age]]&lt;60, "Older AdultsOlder Adults", bank__2[[#This Row],[Age]]&gt;=60,"Seniors")</f>
        <v>Young Adults</v>
      </c>
      <c r="T568" t="str">
        <f t="shared" si="8"/>
        <v>No</v>
      </c>
      <c r="U568" cm="1">
        <f t="array" ref="U568">_xlfn.SWITCH(L568, "jan",1, "feb",2, "mar",3, "apr",4, "may",5, "jun",6, "jul",7, "aug",8, "sep",9, "oct",10, "nov",11, "dec",12, "")</f>
        <v>1</v>
      </c>
      <c r="V568" s="2">
        <f>bank__2[[#This Row],[CallDuration (Seconds)]]/60</f>
        <v>2.8</v>
      </c>
      <c r="W568" t="str">
        <f>IF(AND(bank__2[[#This Row],[HasHousingLoan]]="yes",bank__2[[#This Row],[HasPersonalLoan]]="yes"),"Both Loans",
IF(bank__2[[#This Row],[HasHousingLoan]]="yes","Only Housing Loan",
IF(bank__2[[#This Row],[HasPersonalLoan]]="yes","Only Personal Loan","No Loan")))</f>
        <v>No Loan</v>
      </c>
    </row>
    <row r="569" spans="1:23">
      <c r="A569">
        <v>568</v>
      </c>
      <c r="B569">
        <v>36</v>
      </c>
      <c r="C569" t="s">
        <v>43</v>
      </c>
      <c r="D569" t="s">
        <v>122</v>
      </c>
      <c r="E569" t="s">
        <v>45</v>
      </c>
      <c r="F569" t="s">
        <v>21</v>
      </c>
      <c r="G569">
        <v>3611</v>
      </c>
      <c r="H569" t="s">
        <v>35</v>
      </c>
      <c r="I569" t="s">
        <v>21</v>
      </c>
      <c r="J569" t="s">
        <v>30</v>
      </c>
      <c r="K569">
        <v>4</v>
      </c>
      <c r="L569" t="s">
        <v>53</v>
      </c>
      <c r="M569">
        <v>347</v>
      </c>
      <c r="N569">
        <v>3</v>
      </c>
      <c r="O569">
        <v>-1</v>
      </c>
      <c r="P569">
        <v>0</v>
      </c>
      <c r="Q569" t="s">
        <v>30</v>
      </c>
      <c r="R569" t="s">
        <v>21</v>
      </c>
      <c r="S569" t="str" cm="1">
        <f t="array" ref="S569">_xlfn.IFS(bank__2[[#This Row],[Age]]&lt;30, "Young Adults",bank__2[[#This Row],[Age]]&lt;45, "Middle-Aged Adults",bank__2[[#This Row],[Age]]&lt;60, "Older AdultsOlder Adults", bank__2[[#This Row],[Age]]&gt;=60,"Seniors")</f>
        <v>Middle-Aged Adults</v>
      </c>
      <c r="T569" t="str">
        <f t="shared" si="8"/>
        <v>No</v>
      </c>
      <c r="U569" cm="1">
        <f t="array" ref="U569">_xlfn.SWITCH(L569, "jan",1, "feb",2, "mar",3, "apr",4, "may",5, "jun",6, "jul",7, "aug",8, "sep",9, "oct",10, "nov",11, "dec",12, "")</f>
        <v>6</v>
      </c>
      <c r="V569" s="2">
        <f>bank__2[[#This Row],[CallDuration (Seconds)]]/60</f>
        <v>5.7833333333333332</v>
      </c>
      <c r="W569" t="str">
        <f>IF(AND(bank__2[[#This Row],[HasHousingLoan]]="yes",bank__2[[#This Row],[HasPersonalLoan]]="yes"),"Both Loans",
IF(bank__2[[#This Row],[HasHousingLoan]]="yes","Only Housing Loan",
IF(bank__2[[#This Row],[HasPersonalLoan]]="yes","Only Personal Loan","No Loan")))</f>
        <v>Only Housing Loan</v>
      </c>
    </row>
    <row r="570" spans="1:23">
      <c r="A570">
        <v>569</v>
      </c>
      <c r="B570">
        <v>59</v>
      </c>
      <c r="C570" t="s">
        <v>18</v>
      </c>
      <c r="D570" t="s">
        <v>19</v>
      </c>
      <c r="E570" t="s">
        <v>20</v>
      </c>
      <c r="F570" t="s">
        <v>21</v>
      </c>
      <c r="G570">
        <v>0</v>
      </c>
      <c r="H570" t="s">
        <v>21</v>
      </c>
      <c r="I570" t="s">
        <v>21</v>
      </c>
      <c r="J570" t="s">
        <v>23</v>
      </c>
      <c r="K570">
        <v>30</v>
      </c>
      <c r="L570" t="s">
        <v>100</v>
      </c>
      <c r="M570">
        <v>3025</v>
      </c>
      <c r="N570">
        <v>2</v>
      </c>
      <c r="O570">
        <v>-1</v>
      </c>
      <c r="P570">
        <v>0</v>
      </c>
      <c r="Q570" t="s">
        <v>30</v>
      </c>
      <c r="R570" t="s">
        <v>21</v>
      </c>
      <c r="S570" t="str" cm="1">
        <f t="array" ref="S570">_xlfn.IFS(bank__2[[#This Row],[Age]]&lt;30, "Young Adults",bank__2[[#This Row],[Age]]&lt;45, "Middle-Aged Adults",bank__2[[#This Row],[Age]]&lt;60, "Older AdultsOlder Adults", bank__2[[#This Row],[Age]]&gt;=60,"Seniors")</f>
        <v>Older AdultsOlder Adults</v>
      </c>
      <c r="T570" t="str">
        <f t="shared" si="8"/>
        <v>No</v>
      </c>
      <c r="U570" cm="1">
        <f t="array" ref="U570">_xlfn.SWITCH(L570, "jan",1, "feb",2, "mar",3, "apr",4, "may",5, "jun",6, "jul",7, "aug",8, "sep",9, "oct",10, "nov",11, "dec",12, "")</f>
        <v>1</v>
      </c>
      <c r="V570" s="2">
        <f>bank__2[[#This Row],[CallDuration (Seconds)]]/60</f>
        <v>50.416666666666664</v>
      </c>
      <c r="W570" t="str">
        <f>IF(AND(bank__2[[#This Row],[HasHousingLoan]]="yes",bank__2[[#This Row],[HasPersonalLoan]]="yes"),"Both Loans",
IF(bank__2[[#This Row],[HasHousingLoan]]="yes","Only Housing Loan",
IF(bank__2[[#This Row],[HasPersonalLoan]]="yes","Only Personal Loan","No Loan")))</f>
        <v>No Loan</v>
      </c>
    </row>
    <row r="571" spans="1:23">
      <c r="A571">
        <v>570</v>
      </c>
      <c r="B571">
        <v>28</v>
      </c>
      <c r="C571" t="s">
        <v>94</v>
      </c>
      <c r="D571" t="s">
        <v>44</v>
      </c>
      <c r="E571" t="s">
        <v>33</v>
      </c>
      <c r="F571" t="s">
        <v>21</v>
      </c>
      <c r="G571">
        <v>459</v>
      </c>
      <c r="H571" t="s">
        <v>21</v>
      </c>
      <c r="I571" t="s">
        <v>21</v>
      </c>
      <c r="J571" t="s">
        <v>23</v>
      </c>
      <c r="K571">
        <v>16</v>
      </c>
      <c r="L571" t="s">
        <v>387</v>
      </c>
      <c r="M571">
        <v>83</v>
      </c>
      <c r="N571">
        <v>13</v>
      </c>
      <c r="O571">
        <v>-1</v>
      </c>
      <c r="P571">
        <v>0</v>
      </c>
      <c r="Q571" t="s">
        <v>30</v>
      </c>
      <c r="R571" t="s">
        <v>21</v>
      </c>
      <c r="S571" t="str" cm="1">
        <f t="array" ref="S571">_xlfn.IFS(bank__2[[#This Row],[Age]]&lt;30, "Young Adults",bank__2[[#This Row],[Age]]&lt;45, "Middle-Aged Adults",bank__2[[#This Row],[Age]]&lt;60, "Older AdultsOlder Adults", bank__2[[#This Row],[Age]]&gt;=60,"Seniors")</f>
        <v>Young Adults</v>
      </c>
      <c r="T571" t="str">
        <f t="shared" si="8"/>
        <v>No</v>
      </c>
      <c r="U571" cm="1">
        <f t="array" ref="U571">_xlfn.SWITCH(L571, "jan",1, "feb",2, "mar",3, "apr",4, "may",5, "jun",6, "jul",7, "aug",8, "sep",9, "oct",10, "nov",11, "dec",12, "")</f>
        <v>3</v>
      </c>
      <c r="V571" s="2">
        <f>bank__2[[#This Row],[CallDuration (Seconds)]]/60</f>
        <v>1.3833333333333333</v>
      </c>
      <c r="W571" t="str">
        <f>IF(AND(bank__2[[#This Row],[HasHousingLoan]]="yes",bank__2[[#This Row],[HasPersonalLoan]]="yes"),"Both Loans",
IF(bank__2[[#This Row],[HasHousingLoan]]="yes","Only Housing Loan",
IF(bank__2[[#This Row],[HasPersonalLoan]]="yes","Only Personal Loan","No Loan")))</f>
        <v>No Loan</v>
      </c>
    </row>
    <row r="572" spans="1:23">
      <c r="A572">
        <v>571</v>
      </c>
      <c r="B572">
        <v>46</v>
      </c>
      <c r="C572" t="s">
        <v>77</v>
      </c>
      <c r="D572" t="s">
        <v>19</v>
      </c>
      <c r="E572" t="s">
        <v>2553</v>
      </c>
      <c r="F572" t="s">
        <v>21</v>
      </c>
      <c r="G572">
        <v>242</v>
      </c>
      <c r="H572" t="s">
        <v>35</v>
      </c>
      <c r="I572" t="s">
        <v>21</v>
      </c>
      <c r="J572" t="s">
        <v>30</v>
      </c>
      <c r="K572">
        <v>9</v>
      </c>
      <c r="L572" t="s">
        <v>37</v>
      </c>
      <c r="M572">
        <v>332</v>
      </c>
      <c r="N572">
        <v>2</v>
      </c>
      <c r="O572">
        <v>-1</v>
      </c>
      <c r="P572">
        <v>0</v>
      </c>
      <c r="Q572" t="s">
        <v>30</v>
      </c>
      <c r="R572" t="s">
        <v>21</v>
      </c>
      <c r="S572" t="str" cm="1">
        <f t="array" ref="S572">_xlfn.IFS(bank__2[[#This Row],[Age]]&lt;30, "Young Adults",bank__2[[#This Row],[Age]]&lt;45, "Middle-Aged Adults",bank__2[[#This Row],[Age]]&lt;60, "Older AdultsOlder Adults", bank__2[[#This Row],[Age]]&gt;=60,"Seniors")</f>
        <v>Older AdultsOlder Adults</v>
      </c>
      <c r="T572" t="str">
        <f t="shared" si="8"/>
        <v>No</v>
      </c>
      <c r="U572" cm="1">
        <f t="array" ref="U572">_xlfn.SWITCH(L572, "jan",1, "feb",2, "mar",3, "apr",4, "may",5, "jun",6, "jul",7, "aug",8, "sep",9, "oct",10, "nov",11, "dec",12, "")</f>
        <v>5</v>
      </c>
      <c r="V572" s="2">
        <f>bank__2[[#This Row],[CallDuration (Seconds)]]/60</f>
        <v>5.5333333333333332</v>
      </c>
      <c r="W572" t="str">
        <f>IF(AND(bank__2[[#This Row],[HasHousingLoan]]="yes",bank__2[[#This Row],[HasPersonalLoan]]="yes"),"Both Loans",
IF(bank__2[[#This Row],[HasHousingLoan]]="yes","Only Housing Loan",
IF(bank__2[[#This Row],[HasPersonalLoan]]="yes","Only Personal Loan","No Loan")))</f>
        <v>Only Housing Loan</v>
      </c>
    </row>
    <row r="573" spans="1:23">
      <c r="A573">
        <v>572</v>
      </c>
      <c r="B573">
        <v>50</v>
      </c>
      <c r="C573" t="s">
        <v>66</v>
      </c>
      <c r="D573" t="s">
        <v>19</v>
      </c>
      <c r="E573" t="s">
        <v>33</v>
      </c>
      <c r="F573" t="s">
        <v>21</v>
      </c>
      <c r="G573">
        <v>1138</v>
      </c>
      <c r="H573" t="s">
        <v>21</v>
      </c>
      <c r="I573" t="s">
        <v>21</v>
      </c>
      <c r="J573" t="s">
        <v>23</v>
      </c>
      <c r="K573">
        <v>14</v>
      </c>
      <c r="L573" t="s">
        <v>92</v>
      </c>
      <c r="M573">
        <v>219</v>
      </c>
      <c r="N573">
        <v>10</v>
      </c>
      <c r="O573">
        <v>-1</v>
      </c>
      <c r="P573">
        <v>0</v>
      </c>
      <c r="Q573" t="s">
        <v>30</v>
      </c>
      <c r="R573" t="s">
        <v>21</v>
      </c>
      <c r="S573" t="str" cm="1">
        <f t="array" ref="S573">_xlfn.IFS(bank__2[[#This Row],[Age]]&lt;30, "Young Adults",bank__2[[#This Row],[Age]]&lt;45, "Middle-Aged Adults",bank__2[[#This Row],[Age]]&lt;60, "Older AdultsOlder Adults", bank__2[[#This Row],[Age]]&gt;=60,"Seniors")</f>
        <v>Older AdultsOlder Adults</v>
      </c>
      <c r="T573" t="str">
        <f t="shared" si="8"/>
        <v>No</v>
      </c>
      <c r="U573" cm="1">
        <f t="array" ref="U573">_xlfn.SWITCH(L573, "jan",1, "feb",2, "mar",3, "apr",4, "may",5, "jun",6, "jul",7, "aug",8, "sep",9, "oct",10, "nov",11, "dec",12, "")</f>
        <v>8</v>
      </c>
      <c r="V573" s="2">
        <f>bank__2[[#This Row],[CallDuration (Seconds)]]/60</f>
        <v>3.65</v>
      </c>
      <c r="W573" t="str">
        <f>IF(AND(bank__2[[#This Row],[HasHousingLoan]]="yes",bank__2[[#This Row],[HasPersonalLoan]]="yes"),"Both Loans",
IF(bank__2[[#This Row],[HasHousingLoan]]="yes","Only Housing Loan",
IF(bank__2[[#This Row],[HasPersonalLoan]]="yes","Only Personal Loan","No Loan")))</f>
        <v>No Loan</v>
      </c>
    </row>
    <row r="574" spans="1:23">
      <c r="A574">
        <v>573</v>
      </c>
      <c r="B574">
        <v>53</v>
      </c>
      <c r="C574" t="s">
        <v>43</v>
      </c>
      <c r="D574" t="s">
        <v>19</v>
      </c>
      <c r="E574" t="s">
        <v>45</v>
      </c>
      <c r="F574" t="s">
        <v>21</v>
      </c>
      <c r="G574">
        <v>1319</v>
      </c>
      <c r="H574" t="s">
        <v>35</v>
      </c>
      <c r="I574" t="s">
        <v>21</v>
      </c>
      <c r="J574" t="s">
        <v>23</v>
      </c>
      <c r="K574">
        <v>16</v>
      </c>
      <c r="L574" t="s">
        <v>48</v>
      </c>
      <c r="M574">
        <v>427</v>
      </c>
      <c r="N574">
        <v>1</v>
      </c>
      <c r="O574">
        <v>150</v>
      </c>
      <c r="P574">
        <v>1</v>
      </c>
      <c r="Q574" t="s">
        <v>41</v>
      </c>
      <c r="R574" t="s">
        <v>21</v>
      </c>
      <c r="S574" t="str" cm="1">
        <f t="array" ref="S574">_xlfn.IFS(bank__2[[#This Row],[Age]]&lt;30, "Young Adults",bank__2[[#This Row],[Age]]&lt;45, "Middle-Aged Adults",bank__2[[#This Row],[Age]]&lt;60, "Older AdultsOlder Adults", bank__2[[#This Row],[Age]]&gt;=60,"Seniors")</f>
        <v>Older AdultsOlder Adults</v>
      </c>
      <c r="T574" t="str">
        <f t="shared" si="8"/>
        <v>Yes</v>
      </c>
      <c r="U574" cm="1">
        <f t="array" ref="U574">_xlfn.SWITCH(L574, "jan",1, "feb",2, "mar",3, "apr",4, "may",5, "jun",6, "jul",7, "aug",8, "sep",9, "oct",10, "nov",11, "dec",12, "")</f>
        <v>4</v>
      </c>
      <c r="V574" s="2">
        <f>bank__2[[#This Row],[CallDuration (Seconds)]]/60</f>
        <v>7.1166666666666663</v>
      </c>
      <c r="W574" t="str">
        <f>IF(AND(bank__2[[#This Row],[HasHousingLoan]]="yes",bank__2[[#This Row],[HasPersonalLoan]]="yes"),"Both Loans",
IF(bank__2[[#This Row],[HasHousingLoan]]="yes","Only Housing Loan",
IF(bank__2[[#This Row],[HasPersonalLoan]]="yes","Only Personal Loan","No Loan")))</f>
        <v>Only Housing Loan</v>
      </c>
    </row>
    <row r="575" spans="1:23">
      <c r="A575">
        <v>574</v>
      </c>
      <c r="B575">
        <v>81</v>
      </c>
      <c r="C575" t="s">
        <v>144</v>
      </c>
      <c r="D575" t="s">
        <v>19</v>
      </c>
      <c r="E575" t="s">
        <v>33</v>
      </c>
      <c r="F575" t="s">
        <v>21</v>
      </c>
      <c r="G575">
        <v>1</v>
      </c>
      <c r="H575" t="s">
        <v>21</v>
      </c>
      <c r="I575" t="s">
        <v>21</v>
      </c>
      <c r="J575" t="s">
        <v>23</v>
      </c>
      <c r="K575">
        <v>19</v>
      </c>
      <c r="L575" t="s">
        <v>92</v>
      </c>
      <c r="M575">
        <v>65</v>
      </c>
      <c r="N575">
        <v>5</v>
      </c>
      <c r="O575">
        <v>-1</v>
      </c>
      <c r="P575">
        <v>0</v>
      </c>
      <c r="Q575" t="s">
        <v>30</v>
      </c>
      <c r="R575" t="s">
        <v>21</v>
      </c>
      <c r="S575" t="str" cm="1">
        <f t="array" ref="S575">_xlfn.IFS(bank__2[[#This Row],[Age]]&lt;30, "Young Adults",bank__2[[#This Row],[Age]]&lt;45, "Middle-Aged Adults",bank__2[[#This Row],[Age]]&lt;60, "Older AdultsOlder Adults", bank__2[[#This Row],[Age]]&gt;=60,"Seniors")</f>
        <v>Seniors</v>
      </c>
      <c r="T575" t="str">
        <f t="shared" si="8"/>
        <v>No</v>
      </c>
      <c r="U575" cm="1">
        <f t="array" ref="U575">_xlfn.SWITCH(L575, "jan",1, "feb",2, "mar",3, "apr",4, "may",5, "jun",6, "jul",7, "aug",8, "sep",9, "oct",10, "nov",11, "dec",12, "")</f>
        <v>8</v>
      </c>
      <c r="V575" s="2">
        <f>bank__2[[#This Row],[CallDuration (Seconds)]]/60</f>
        <v>1.0833333333333333</v>
      </c>
      <c r="W575" t="str">
        <f>IF(AND(bank__2[[#This Row],[HasHousingLoan]]="yes",bank__2[[#This Row],[HasPersonalLoan]]="yes"),"Both Loans",
IF(bank__2[[#This Row],[HasHousingLoan]]="yes","Only Housing Loan",
IF(bank__2[[#This Row],[HasPersonalLoan]]="yes","Only Personal Loan","No Loan")))</f>
        <v>No Loan</v>
      </c>
    </row>
    <row r="576" spans="1:23">
      <c r="A576">
        <v>575</v>
      </c>
      <c r="B576">
        <v>35</v>
      </c>
      <c r="C576" t="s">
        <v>32</v>
      </c>
      <c r="D576" t="s">
        <v>122</v>
      </c>
      <c r="E576" t="s">
        <v>33</v>
      </c>
      <c r="F576" t="s">
        <v>21</v>
      </c>
      <c r="G576">
        <v>67</v>
      </c>
      <c r="H576" t="s">
        <v>35</v>
      </c>
      <c r="I576" t="s">
        <v>21</v>
      </c>
      <c r="J576" t="s">
        <v>23</v>
      </c>
      <c r="K576">
        <v>5</v>
      </c>
      <c r="L576" t="s">
        <v>37</v>
      </c>
      <c r="M576">
        <v>192</v>
      </c>
      <c r="N576">
        <v>2</v>
      </c>
      <c r="O576">
        <v>-1</v>
      </c>
      <c r="P576">
        <v>0</v>
      </c>
      <c r="Q576" t="s">
        <v>30</v>
      </c>
      <c r="R576" t="s">
        <v>21</v>
      </c>
      <c r="S576" t="str" cm="1">
        <f t="array" ref="S576">_xlfn.IFS(bank__2[[#This Row],[Age]]&lt;30, "Young Adults",bank__2[[#This Row],[Age]]&lt;45, "Middle-Aged Adults",bank__2[[#This Row],[Age]]&lt;60, "Older AdultsOlder Adults", bank__2[[#This Row],[Age]]&gt;=60,"Seniors")</f>
        <v>Middle-Aged Adults</v>
      </c>
      <c r="T576" t="str">
        <f t="shared" si="8"/>
        <v>No</v>
      </c>
      <c r="U576" cm="1">
        <f t="array" ref="U576">_xlfn.SWITCH(L576, "jan",1, "feb",2, "mar",3, "apr",4, "may",5, "jun",6, "jul",7, "aug",8, "sep",9, "oct",10, "nov",11, "dec",12, "")</f>
        <v>5</v>
      </c>
      <c r="V576" s="2">
        <f>bank__2[[#This Row],[CallDuration (Seconds)]]/60</f>
        <v>3.2</v>
      </c>
      <c r="W576" t="str">
        <f>IF(AND(bank__2[[#This Row],[HasHousingLoan]]="yes",bank__2[[#This Row],[HasPersonalLoan]]="yes"),"Both Loans",
IF(bank__2[[#This Row],[HasHousingLoan]]="yes","Only Housing Loan",
IF(bank__2[[#This Row],[HasPersonalLoan]]="yes","Only Personal Loan","No Loan")))</f>
        <v>Only Housing Loan</v>
      </c>
    </row>
    <row r="577" spans="1:23">
      <c r="A577">
        <v>576</v>
      </c>
      <c r="B577">
        <v>58</v>
      </c>
      <c r="C577" t="s">
        <v>144</v>
      </c>
      <c r="D577" t="s">
        <v>19</v>
      </c>
      <c r="E577" t="s">
        <v>2553</v>
      </c>
      <c r="F577" t="s">
        <v>21</v>
      </c>
      <c r="G577">
        <v>937</v>
      </c>
      <c r="H577" t="s">
        <v>21</v>
      </c>
      <c r="I577" t="s">
        <v>21</v>
      </c>
      <c r="J577" t="s">
        <v>23</v>
      </c>
      <c r="K577">
        <v>5</v>
      </c>
      <c r="L577" t="s">
        <v>92</v>
      </c>
      <c r="M577">
        <v>155</v>
      </c>
      <c r="N577">
        <v>1</v>
      </c>
      <c r="O577">
        <v>-1</v>
      </c>
      <c r="P577">
        <v>0</v>
      </c>
      <c r="Q577" t="s">
        <v>30</v>
      </c>
      <c r="R577" t="s">
        <v>21</v>
      </c>
      <c r="S577" t="str" cm="1">
        <f t="array" ref="S577">_xlfn.IFS(bank__2[[#This Row],[Age]]&lt;30, "Young Adults",bank__2[[#This Row],[Age]]&lt;45, "Middle-Aged Adults",bank__2[[#This Row],[Age]]&lt;60, "Older AdultsOlder Adults", bank__2[[#This Row],[Age]]&gt;=60,"Seniors")</f>
        <v>Older AdultsOlder Adults</v>
      </c>
      <c r="T577" t="str">
        <f t="shared" si="8"/>
        <v>No</v>
      </c>
      <c r="U577" cm="1">
        <f t="array" ref="U577">_xlfn.SWITCH(L577, "jan",1, "feb",2, "mar",3, "apr",4, "may",5, "jun",6, "jul",7, "aug",8, "sep",9, "oct",10, "nov",11, "dec",12, "")</f>
        <v>8</v>
      </c>
      <c r="V577" s="2">
        <f>bank__2[[#This Row],[CallDuration (Seconds)]]/60</f>
        <v>2.5833333333333335</v>
      </c>
      <c r="W577" t="str">
        <f>IF(AND(bank__2[[#This Row],[HasHousingLoan]]="yes",bank__2[[#This Row],[HasPersonalLoan]]="yes"),"Both Loans",
IF(bank__2[[#This Row],[HasHousingLoan]]="yes","Only Housing Loan",
IF(bank__2[[#This Row],[HasPersonalLoan]]="yes","Only Personal Loan","No Loan")))</f>
        <v>No Loan</v>
      </c>
    </row>
    <row r="578" spans="1:23">
      <c r="A578">
        <v>577</v>
      </c>
      <c r="B578">
        <v>44</v>
      </c>
      <c r="C578" t="s">
        <v>32</v>
      </c>
      <c r="D578" t="s">
        <v>19</v>
      </c>
      <c r="E578" t="s">
        <v>33</v>
      </c>
      <c r="F578" t="s">
        <v>21</v>
      </c>
      <c r="G578">
        <v>0</v>
      </c>
      <c r="H578" t="s">
        <v>35</v>
      </c>
      <c r="I578" t="s">
        <v>35</v>
      </c>
      <c r="J578" t="s">
        <v>23</v>
      </c>
      <c r="K578">
        <v>11</v>
      </c>
      <c r="L578" t="s">
        <v>37</v>
      </c>
      <c r="M578">
        <v>161</v>
      </c>
      <c r="N578">
        <v>1</v>
      </c>
      <c r="O578">
        <v>-1</v>
      </c>
      <c r="P578">
        <v>0</v>
      </c>
      <c r="Q578" t="s">
        <v>30</v>
      </c>
      <c r="R578" t="s">
        <v>21</v>
      </c>
      <c r="S578" t="str" cm="1">
        <f t="array" ref="S578">_xlfn.IFS(bank__2[[#This Row],[Age]]&lt;30, "Young Adults",bank__2[[#This Row],[Age]]&lt;45, "Middle-Aged Adults",bank__2[[#This Row],[Age]]&lt;60, "Older AdultsOlder Adults", bank__2[[#This Row],[Age]]&gt;=60,"Seniors")</f>
        <v>Middle-Aged Adults</v>
      </c>
      <c r="T578" t="str">
        <f t="shared" ref="T578:T641" si="9">IF(O578=-1, "No", "Yes")</f>
        <v>No</v>
      </c>
      <c r="U578" cm="1">
        <f t="array" ref="U578">_xlfn.SWITCH(L578, "jan",1, "feb",2, "mar",3, "apr",4, "may",5, "jun",6, "jul",7, "aug",8, "sep",9, "oct",10, "nov",11, "dec",12, "")</f>
        <v>5</v>
      </c>
      <c r="V578" s="2">
        <f>bank__2[[#This Row],[CallDuration (Seconds)]]/60</f>
        <v>2.6833333333333331</v>
      </c>
      <c r="W578" t="str">
        <f>IF(AND(bank__2[[#This Row],[HasHousingLoan]]="yes",bank__2[[#This Row],[HasPersonalLoan]]="yes"),"Both Loans",
IF(bank__2[[#This Row],[HasHousingLoan]]="yes","Only Housing Loan",
IF(bank__2[[#This Row],[HasPersonalLoan]]="yes","Only Personal Loan","No Loan")))</f>
        <v>Both Loans</v>
      </c>
    </row>
    <row r="579" spans="1:23">
      <c r="A579">
        <v>578</v>
      </c>
      <c r="B579">
        <v>38</v>
      </c>
      <c r="C579" t="s">
        <v>43</v>
      </c>
      <c r="D579" t="s">
        <v>19</v>
      </c>
      <c r="E579" t="s">
        <v>45</v>
      </c>
      <c r="F579" t="s">
        <v>21</v>
      </c>
      <c r="G579">
        <v>-558</v>
      </c>
      <c r="H579" t="s">
        <v>35</v>
      </c>
      <c r="I579" t="s">
        <v>21</v>
      </c>
      <c r="J579" t="s">
        <v>23</v>
      </c>
      <c r="K579">
        <v>21</v>
      </c>
      <c r="L579" t="s">
        <v>119</v>
      </c>
      <c r="M579">
        <v>533</v>
      </c>
      <c r="N579">
        <v>1</v>
      </c>
      <c r="O579">
        <v>-1</v>
      </c>
      <c r="P579">
        <v>0</v>
      </c>
      <c r="Q579" t="s">
        <v>30</v>
      </c>
      <c r="R579" t="s">
        <v>21</v>
      </c>
      <c r="S579" t="str" cm="1">
        <f t="array" ref="S579">_xlfn.IFS(bank__2[[#This Row],[Age]]&lt;30, "Young Adults",bank__2[[#This Row],[Age]]&lt;45, "Middle-Aged Adults",bank__2[[#This Row],[Age]]&lt;60, "Older AdultsOlder Adults", bank__2[[#This Row],[Age]]&gt;=60,"Seniors")</f>
        <v>Middle-Aged Adults</v>
      </c>
      <c r="T579" t="str">
        <f t="shared" si="9"/>
        <v>No</v>
      </c>
      <c r="U579" cm="1">
        <f t="array" ref="U579">_xlfn.SWITCH(L579, "jan",1, "feb",2, "mar",3, "apr",4, "may",5, "jun",6, "jul",7, "aug",8, "sep",9, "oct",10, "nov",11, "dec",12, "")</f>
        <v>7</v>
      </c>
      <c r="V579" s="2">
        <f>bank__2[[#This Row],[CallDuration (Seconds)]]/60</f>
        <v>8.8833333333333329</v>
      </c>
      <c r="W579" t="str">
        <f>IF(AND(bank__2[[#This Row],[HasHousingLoan]]="yes",bank__2[[#This Row],[HasPersonalLoan]]="yes"),"Both Loans",
IF(bank__2[[#This Row],[HasHousingLoan]]="yes","Only Housing Loan",
IF(bank__2[[#This Row],[HasPersonalLoan]]="yes","Only Personal Loan","No Loan")))</f>
        <v>Only Housing Loan</v>
      </c>
    </row>
    <row r="580" spans="1:23">
      <c r="A580">
        <v>579</v>
      </c>
      <c r="B580">
        <v>49</v>
      </c>
      <c r="C580" t="s">
        <v>56</v>
      </c>
      <c r="D580" t="s">
        <v>19</v>
      </c>
      <c r="E580" t="s">
        <v>33</v>
      </c>
      <c r="F580" t="s">
        <v>21</v>
      </c>
      <c r="G580">
        <v>171</v>
      </c>
      <c r="H580" t="s">
        <v>21</v>
      </c>
      <c r="I580" t="s">
        <v>21</v>
      </c>
      <c r="J580" t="s">
        <v>23</v>
      </c>
      <c r="K580">
        <v>4</v>
      </c>
      <c r="L580" t="s">
        <v>61</v>
      </c>
      <c r="M580">
        <v>19</v>
      </c>
      <c r="N580">
        <v>3</v>
      </c>
      <c r="O580">
        <v>175</v>
      </c>
      <c r="P580">
        <v>2</v>
      </c>
      <c r="Q580" t="s">
        <v>70</v>
      </c>
      <c r="R580" t="s">
        <v>21</v>
      </c>
      <c r="S580" t="str" cm="1">
        <f t="array" ref="S580">_xlfn.IFS(bank__2[[#This Row],[Age]]&lt;30, "Young Adults",bank__2[[#This Row],[Age]]&lt;45, "Middle-Aged Adults",bank__2[[#This Row],[Age]]&lt;60, "Older AdultsOlder Adults", bank__2[[#This Row],[Age]]&gt;=60,"Seniors")</f>
        <v>Older AdultsOlder Adults</v>
      </c>
      <c r="T580" t="str">
        <f t="shared" si="9"/>
        <v>Yes</v>
      </c>
      <c r="U580" cm="1">
        <f t="array" ref="U580">_xlfn.SWITCH(L580, "jan",1, "feb",2, "mar",3, "apr",4, "may",5, "jun",6, "jul",7, "aug",8, "sep",9, "oct",10, "nov",11, "dec",12, "")</f>
        <v>2</v>
      </c>
      <c r="V580" s="2">
        <f>bank__2[[#This Row],[CallDuration (Seconds)]]/60</f>
        <v>0.31666666666666665</v>
      </c>
      <c r="W580" t="str">
        <f>IF(AND(bank__2[[#This Row],[HasHousingLoan]]="yes",bank__2[[#This Row],[HasPersonalLoan]]="yes"),"Both Loans",
IF(bank__2[[#This Row],[HasHousingLoan]]="yes","Only Housing Loan",
IF(bank__2[[#This Row],[HasPersonalLoan]]="yes","Only Personal Loan","No Loan")))</f>
        <v>No Loan</v>
      </c>
    </row>
    <row r="581" spans="1:23">
      <c r="A581">
        <v>580</v>
      </c>
      <c r="B581">
        <v>33</v>
      </c>
      <c r="C581" t="s">
        <v>72</v>
      </c>
      <c r="D581" t="s">
        <v>44</v>
      </c>
      <c r="E581" t="s">
        <v>45</v>
      </c>
      <c r="F581" t="s">
        <v>21</v>
      </c>
      <c r="G581">
        <v>696</v>
      </c>
      <c r="H581" t="s">
        <v>21</v>
      </c>
      <c r="I581" t="s">
        <v>35</v>
      </c>
      <c r="J581" t="s">
        <v>23</v>
      </c>
      <c r="K581">
        <v>5</v>
      </c>
      <c r="L581" t="s">
        <v>61</v>
      </c>
      <c r="M581">
        <v>193</v>
      </c>
      <c r="N581">
        <v>1</v>
      </c>
      <c r="O581">
        <v>176</v>
      </c>
      <c r="P581">
        <v>8</v>
      </c>
      <c r="Q581" t="s">
        <v>41</v>
      </c>
      <c r="R581" t="s">
        <v>21</v>
      </c>
      <c r="S581" t="str" cm="1">
        <f t="array" ref="S581">_xlfn.IFS(bank__2[[#This Row],[Age]]&lt;30, "Young Adults",bank__2[[#This Row],[Age]]&lt;45, "Middle-Aged Adults",bank__2[[#This Row],[Age]]&lt;60, "Older AdultsOlder Adults", bank__2[[#This Row],[Age]]&gt;=60,"Seniors")</f>
        <v>Middle-Aged Adults</v>
      </c>
      <c r="T581" t="str">
        <f t="shared" si="9"/>
        <v>Yes</v>
      </c>
      <c r="U581" cm="1">
        <f t="array" ref="U581">_xlfn.SWITCH(L581, "jan",1, "feb",2, "mar",3, "apr",4, "may",5, "jun",6, "jul",7, "aug",8, "sep",9, "oct",10, "nov",11, "dec",12, "")</f>
        <v>2</v>
      </c>
      <c r="V581" s="2">
        <f>bank__2[[#This Row],[CallDuration (Seconds)]]/60</f>
        <v>3.2166666666666668</v>
      </c>
      <c r="W581" t="str">
        <f>IF(AND(bank__2[[#This Row],[HasHousingLoan]]="yes",bank__2[[#This Row],[HasPersonalLoan]]="yes"),"Both Loans",
IF(bank__2[[#This Row],[HasHousingLoan]]="yes","Only Housing Loan",
IF(bank__2[[#This Row],[HasPersonalLoan]]="yes","Only Personal Loan","No Loan")))</f>
        <v>Only Personal Loan</v>
      </c>
    </row>
    <row r="582" spans="1:23">
      <c r="A582">
        <v>581</v>
      </c>
      <c r="B582">
        <v>29</v>
      </c>
      <c r="C582" t="s">
        <v>43</v>
      </c>
      <c r="D582" t="s">
        <v>19</v>
      </c>
      <c r="E582" t="s">
        <v>45</v>
      </c>
      <c r="F582" t="s">
        <v>21</v>
      </c>
      <c r="G582">
        <v>361</v>
      </c>
      <c r="H582" t="s">
        <v>35</v>
      </c>
      <c r="I582" t="s">
        <v>35</v>
      </c>
      <c r="J582" t="s">
        <v>23</v>
      </c>
      <c r="K582">
        <v>28</v>
      </c>
      <c r="L582" t="s">
        <v>119</v>
      </c>
      <c r="M582">
        <v>819</v>
      </c>
      <c r="N582">
        <v>3</v>
      </c>
      <c r="O582">
        <v>-1</v>
      </c>
      <c r="P582">
        <v>0</v>
      </c>
      <c r="Q582" t="s">
        <v>30</v>
      </c>
      <c r="R582" t="s">
        <v>21</v>
      </c>
      <c r="S582" t="str" cm="1">
        <f t="array" ref="S582">_xlfn.IFS(bank__2[[#This Row],[Age]]&lt;30, "Young Adults",bank__2[[#This Row],[Age]]&lt;45, "Middle-Aged Adults",bank__2[[#This Row],[Age]]&lt;60, "Older AdultsOlder Adults", bank__2[[#This Row],[Age]]&gt;=60,"Seniors")</f>
        <v>Young Adults</v>
      </c>
      <c r="T582" t="str">
        <f t="shared" si="9"/>
        <v>No</v>
      </c>
      <c r="U582" cm="1">
        <f t="array" ref="U582">_xlfn.SWITCH(L582, "jan",1, "feb",2, "mar",3, "apr",4, "may",5, "jun",6, "jul",7, "aug",8, "sep",9, "oct",10, "nov",11, "dec",12, "")</f>
        <v>7</v>
      </c>
      <c r="V582" s="2">
        <f>bank__2[[#This Row],[CallDuration (Seconds)]]/60</f>
        <v>13.65</v>
      </c>
      <c r="W582" t="str">
        <f>IF(AND(bank__2[[#This Row],[HasHousingLoan]]="yes",bank__2[[#This Row],[HasPersonalLoan]]="yes"),"Both Loans",
IF(bank__2[[#This Row],[HasHousingLoan]]="yes","Only Housing Loan",
IF(bank__2[[#This Row],[HasPersonalLoan]]="yes","Only Personal Loan","No Loan")))</f>
        <v>Both Loans</v>
      </c>
    </row>
    <row r="583" spans="1:23">
      <c r="A583">
        <v>582</v>
      </c>
      <c r="B583">
        <v>28</v>
      </c>
      <c r="C583" t="s">
        <v>72</v>
      </c>
      <c r="D583" t="s">
        <v>44</v>
      </c>
      <c r="E583" t="s">
        <v>33</v>
      </c>
      <c r="F583" t="s">
        <v>21</v>
      </c>
      <c r="G583">
        <v>227</v>
      </c>
      <c r="H583" t="s">
        <v>21</v>
      </c>
      <c r="I583" t="s">
        <v>21</v>
      </c>
      <c r="J583" t="s">
        <v>23</v>
      </c>
      <c r="K583">
        <v>30</v>
      </c>
      <c r="L583" t="s">
        <v>48</v>
      </c>
      <c r="M583">
        <v>278</v>
      </c>
      <c r="N583">
        <v>1</v>
      </c>
      <c r="O583">
        <v>-1</v>
      </c>
      <c r="P583">
        <v>0</v>
      </c>
      <c r="Q583" t="s">
        <v>30</v>
      </c>
      <c r="R583" t="s">
        <v>35</v>
      </c>
      <c r="S583" t="str" cm="1">
        <f t="array" ref="S583">_xlfn.IFS(bank__2[[#This Row],[Age]]&lt;30, "Young Adults",bank__2[[#This Row],[Age]]&lt;45, "Middle-Aged Adults",bank__2[[#This Row],[Age]]&lt;60, "Older AdultsOlder Adults", bank__2[[#This Row],[Age]]&gt;=60,"Seniors")</f>
        <v>Young Adults</v>
      </c>
      <c r="T583" t="str">
        <f t="shared" si="9"/>
        <v>No</v>
      </c>
      <c r="U583" cm="1">
        <f t="array" ref="U583">_xlfn.SWITCH(L583, "jan",1, "feb",2, "mar",3, "apr",4, "may",5, "jun",6, "jul",7, "aug",8, "sep",9, "oct",10, "nov",11, "dec",12, "")</f>
        <v>4</v>
      </c>
      <c r="V583" s="2">
        <f>bank__2[[#This Row],[CallDuration (Seconds)]]/60</f>
        <v>4.6333333333333337</v>
      </c>
      <c r="W583" t="str">
        <f>IF(AND(bank__2[[#This Row],[HasHousingLoan]]="yes",bank__2[[#This Row],[HasPersonalLoan]]="yes"),"Both Loans",
IF(bank__2[[#This Row],[HasHousingLoan]]="yes","Only Housing Loan",
IF(bank__2[[#This Row],[HasPersonalLoan]]="yes","Only Personal Loan","No Loan")))</f>
        <v>No Loan</v>
      </c>
    </row>
    <row r="584" spans="1:23">
      <c r="A584">
        <v>583</v>
      </c>
      <c r="B584">
        <v>31</v>
      </c>
      <c r="C584" t="s">
        <v>87</v>
      </c>
      <c r="D584" t="s">
        <v>19</v>
      </c>
      <c r="E584" t="s">
        <v>33</v>
      </c>
      <c r="F584" t="s">
        <v>21</v>
      </c>
      <c r="G584">
        <v>236</v>
      </c>
      <c r="H584" t="s">
        <v>35</v>
      </c>
      <c r="I584" t="s">
        <v>35</v>
      </c>
      <c r="J584" t="s">
        <v>146</v>
      </c>
      <c r="K584">
        <v>4</v>
      </c>
      <c r="L584" t="s">
        <v>37</v>
      </c>
      <c r="M584">
        <v>211</v>
      </c>
      <c r="N584">
        <v>3</v>
      </c>
      <c r="O584">
        <v>-1</v>
      </c>
      <c r="P584">
        <v>0</v>
      </c>
      <c r="Q584" t="s">
        <v>30</v>
      </c>
      <c r="R584" t="s">
        <v>21</v>
      </c>
      <c r="S584" t="str" cm="1">
        <f t="array" ref="S584">_xlfn.IFS(bank__2[[#This Row],[Age]]&lt;30, "Young Adults",bank__2[[#This Row],[Age]]&lt;45, "Middle-Aged Adults",bank__2[[#This Row],[Age]]&lt;60, "Older AdultsOlder Adults", bank__2[[#This Row],[Age]]&gt;=60,"Seniors")</f>
        <v>Middle-Aged Adults</v>
      </c>
      <c r="T584" t="str">
        <f t="shared" si="9"/>
        <v>No</v>
      </c>
      <c r="U584" cm="1">
        <f t="array" ref="U584">_xlfn.SWITCH(L584, "jan",1, "feb",2, "mar",3, "apr",4, "may",5, "jun",6, "jul",7, "aug",8, "sep",9, "oct",10, "nov",11, "dec",12, "")</f>
        <v>5</v>
      </c>
      <c r="V584" s="2">
        <f>bank__2[[#This Row],[CallDuration (Seconds)]]/60</f>
        <v>3.5166666666666666</v>
      </c>
      <c r="W584" t="str">
        <f>IF(AND(bank__2[[#This Row],[HasHousingLoan]]="yes",bank__2[[#This Row],[HasPersonalLoan]]="yes"),"Both Loans",
IF(bank__2[[#This Row],[HasHousingLoan]]="yes","Only Housing Loan",
IF(bank__2[[#This Row],[HasPersonalLoan]]="yes","Only Personal Loan","No Loan")))</f>
        <v>Both Loans</v>
      </c>
    </row>
    <row r="585" spans="1:23">
      <c r="A585">
        <v>584</v>
      </c>
      <c r="B585">
        <v>33</v>
      </c>
      <c r="C585" t="s">
        <v>43</v>
      </c>
      <c r="D585" t="s">
        <v>44</v>
      </c>
      <c r="E585" t="s">
        <v>45</v>
      </c>
      <c r="F585" t="s">
        <v>21</v>
      </c>
      <c r="G585">
        <v>-53</v>
      </c>
      <c r="H585" t="s">
        <v>21</v>
      </c>
      <c r="I585" t="s">
        <v>21</v>
      </c>
      <c r="J585" t="s">
        <v>23</v>
      </c>
      <c r="K585">
        <v>29</v>
      </c>
      <c r="L585" t="s">
        <v>100</v>
      </c>
      <c r="M585">
        <v>617</v>
      </c>
      <c r="N585">
        <v>2</v>
      </c>
      <c r="O585">
        <v>-1</v>
      </c>
      <c r="P585">
        <v>0</v>
      </c>
      <c r="Q585" t="s">
        <v>30</v>
      </c>
      <c r="R585" t="s">
        <v>21</v>
      </c>
      <c r="S585" t="str" cm="1">
        <f t="array" ref="S585">_xlfn.IFS(bank__2[[#This Row],[Age]]&lt;30, "Young Adults",bank__2[[#This Row],[Age]]&lt;45, "Middle-Aged Adults",bank__2[[#This Row],[Age]]&lt;60, "Older AdultsOlder Adults", bank__2[[#This Row],[Age]]&gt;=60,"Seniors")</f>
        <v>Middle-Aged Adults</v>
      </c>
      <c r="T585" t="str">
        <f t="shared" si="9"/>
        <v>No</v>
      </c>
      <c r="U585" cm="1">
        <f t="array" ref="U585">_xlfn.SWITCH(L585, "jan",1, "feb",2, "mar",3, "apr",4, "may",5, "jun",6, "jul",7, "aug",8, "sep",9, "oct",10, "nov",11, "dec",12, "")</f>
        <v>1</v>
      </c>
      <c r="V585" s="2">
        <f>bank__2[[#This Row],[CallDuration (Seconds)]]/60</f>
        <v>10.283333333333333</v>
      </c>
      <c r="W585" t="str">
        <f>IF(AND(bank__2[[#This Row],[HasHousingLoan]]="yes",bank__2[[#This Row],[HasPersonalLoan]]="yes"),"Both Loans",
IF(bank__2[[#This Row],[HasHousingLoan]]="yes","Only Housing Loan",
IF(bank__2[[#This Row],[HasPersonalLoan]]="yes","Only Personal Loan","No Loan")))</f>
        <v>No Loan</v>
      </c>
    </row>
    <row r="586" spans="1:23">
      <c r="A586">
        <v>585</v>
      </c>
      <c r="B586">
        <v>52</v>
      </c>
      <c r="C586" t="s">
        <v>72</v>
      </c>
      <c r="D586" t="s">
        <v>19</v>
      </c>
      <c r="E586" t="s">
        <v>33</v>
      </c>
      <c r="F586" t="s">
        <v>21</v>
      </c>
      <c r="G586">
        <v>192</v>
      </c>
      <c r="H586" t="s">
        <v>35</v>
      </c>
      <c r="I586" t="s">
        <v>21</v>
      </c>
      <c r="J586" t="s">
        <v>23</v>
      </c>
      <c r="K586">
        <v>23</v>
      </c>
      <c r="L586" t="s">
        <v>119</v>
      </c>
      <c r="M586">
        <v>61</v>
      </c>
      <c r="N586">
        <v>2</v>
      </c>
      <c r="O586">
        <v>-1</v>
      </c>
      <c r="P586">
        <v>0</v>
      </c>
      <c r="Q586" t="s">
        <v>30</v>
      </c>
      <c r="R586" t="s">
        <v>21</v>
      </c>
      <c r="S586" t="str" cm="1">
        <f t="array" ref="S586">_xlfn.IFS(bank__2[[#This Row],[Age]]&lt;30, "Young Adults",bank__2[[#This Row],[Age]]&lt;45, "Middle-Aged Adults",bank__2[[#This Row],[Age]]&lt;60, "Older AdultsOlder Adults", bank__2[[#This Row],[Age]]&gt;=60,"Seniors")</f>
        <v>Older AdultsOlder Adults</v>
      </c>
      <c r="T586" t="str">
        <f t="shared" si="9"/>
        <v>No</v>
      </c>
      <c r="U586" cm="1">
        <f t="array" ref="U586">_xlfn.SWITCH(L586, "jan",1, "feb",2, "mar",3, "apr",4, "may",5, "jun",6, "jul",7, "aug",8, "sep",9, "oct",10, "nov",11, "dec",12, "")</f>
        <v>7</v>
      </c>
      <c r="V586" s="2">
        <f>bank__2[[#This Row],[CallDuration (Seconds)]]/60</f>
        <v>1.0166666666666666</v>
      </c>
      <c r="W586" t="str">
        <f>IF(AND(bank__2[[#This Row],[HasHousingLoan]]="yes",bank__2[[#This Row],[HasPersonalLoan]]="yes"),"Both Loans",
IF(bank__2[[#This Row],[HasHousingLoan]]="yes","Only Housing Loan",
IF(bank__2[[#This Row],[HasPersonalLoan]]="yes","Only Personal Loan","No Loan")))</f>
        <v>Only Housing Loan</v>
      </c>
    </row>
    <row r="587" spans="1:23">
      <c r="A587">
        <v>586</v>
      </c>
      <c r="B587">
        <v>43</v>
      </c>
      <c r="C587" t="s">
        <v>43</v>
      </c>
      <c r="D587" t="s">
        <v>122</v>
      </c>
      <c r="E587" t="s">
        <v>45</v>
      </c>
      <c r="F587" t="s">
        <v>21</v>
      </c>
      <c r="G587">
        <v>38</v>
      </c>
      <c r="H587" t="s">
        <v>35</v>
      </c>
      <c r="I587" t="s">
        <v>21</v>
      </c>
      <c r="J587" t="s">
        <v>23</v>
      </c>
      <c r="K587">
        <v>25</v>
      </c>
      <c r="L587" t="s">
        <v>119</v>
      </c>
      <c r="M587">
        <v>197</v>
      </c>
      <c r="N587">
        <v>6</v>
      </c>
      <c r="O587">
        <v>-1</v>
      </c>
      <c r="P587">
        <v>0</v>
      </c>
      <c r="Q587" t="s">
        <v>30</v>
      </c>
      <c r="R587" t="s">
        <v>21</v>
      </c>
      <c r="S587" t="str" cm="1">
        <f t="array" ref="S587">_xlfn.IFS(bank__2[[#This Row],[Age]]&lt;30, "Young Adults",bank__2[[#This Row],[Age]]&lt;45, "Middle-Aged Adults",bank__2[[#This Row],[Age]]&lt;60, "Older AdultsOlder Adults", bank__2[[#This Row],[Age]]&gt;=60,"Seniors")</f>
        <v>Middle-Aged Adults</v>
      </c>
      <c r="T587" t="str">
        <f t="shared" si="9"/>
        <v>No</v>
      </c>
      <c r="U587" cm="1">
        <f t="array" ref="U587">_xlfn.SWITCH(L587, "jan",1, "feb",2, "mar",3, "apr",4, "may",5, "jun",6, "jul",7, "aug",8, "sep",9, "oct",10, "nov",11, "dec",12, "")</f>
        <v>7</v>
      </c>
      <c r="V587" s="2">
        <f>bank__2[[#This Row],[CallDuration (Seconds)]]/60</f>
        <v>3.2833333333333332</v>
      </c>
      <c r="W587" t="str">
        <f>IF(AND(bank__2[[#This Row],[HasHousingLoan]]="yes",bank__2[[#This Row],[HasPersonalLoan]]="yes"),"Both Loans",
IF(bank__2[[#This Row],[HasHousingLoan]]="yes","Only Housing Loan",
IF(bank__2[[#This Row],[HasPersonalLoan]]="yes","Only Personal Loan","No Loan")))</f>
        <v>Only Housing Loan</v>
      </c>
    </row>
    <row r="588" spans="1:23">
      <c r="A588">
        <v>587</v>
      </c>
      <c r="B588">
        <v>32</v>
      </c>
      <c r="C588" t="s">
        <v>66</v>
      </c>
      <c r="D588" t="s">
        <v>44</v>
      </c>
      <c r="E588" t="s">
        <v>33</v>
      </c>
      <c r="F588" t="s">
        <v>21</v>
      </c>
      <c r="G588">
        <v>518</v>
      </c>
      <c r="H588" t="s">
        <v>35</v>
      </c>
      <c r="I588" t="s">
        <v>21</v>
      </c>
      <c r="J588" t="s">
        <v>23</v>
      </c>
      <c r="K588">
        <v>18</v>
      </c>
      <c r="L588" t="s">
        <v>37</v>
      </c>
      <c r="M588">
        <v>34</v>
      </c>
      <c r="N588">
        <v>7</v>
      </c>
      <c r="O588">
        <v>-1</v>
      </c>
      <c r="P588">
        <v>0</v>
      </c>
      <c r="Q588" t="s">
        <v>30</v>
      </c>
      <c r="R588" t="s">
        <v>21</v>
      </c>
      <c r="S588" t="str" cm="1">
        <f t="array" ref="S588">_xlfn.IFS(bank__2[[#This Row],[Age]]&lt;30, "Young Adults",bank__2[[#This Row],[Age]]&lt;45, "Middle-Aged Adults",bank__2[[#This Row],[Age]]&lt;60, "Older AdultsOlder Adults", bank__2[[#This Row],[Age]]&gt;=60,"Seniors")</f>
        <v>Middle-Aged Adults</v>
      </c>
      <c r="T588" t="str">
        <f t="shared" si="9"/>
        <v>No</v>
      </c>
      <c r="U588" cm="1">
        <f t="array" ref="U588">_xlfn.SWITCH(L588, "jan",1, "feb",2, "mar",3, "apr",4, "may",5, "jun",6, "jul",7, "aug",8, "sep",9, "oct",10, "nov",11, "dec",12, "")</f>
        <v>5</v>
      </c>
      <c r="V588" s="2">
        <f>bank__2[[#This Row],[CallDuration (Seconds)]]/60</f>
        <v>0.56666666666666665</v>
      </c>
      <c r="W588" t="str">
        <f>IF(AND(bank__2[[#This Row],[HasHousingLoan]]="yes",bank__2[[#This Row],[HasPersonalLoan]]="yes"),"Both Loans",
IF(bank__2[[#This Row],[HasHousingLoan]]="yes","Only Housing Loan",
IF(bank__2[[#This Row],[HasPersonalLoan]]="yes","Only Personal Loan","No Loan")))</f>
        <v>Only Housing Loan</v>
      </c>
    </row>
    <row r="589" spans="1:23">
      <c r="A589">
        <v>588</v>
      </c>
      <c r="B589">
        <v>36</v>
      </c>
      <c r="C589" t="s">
        <v>66</v>
      </c>
      <c r="D589" t="s">
        <v>19</v>
      </c>
      <c r="E589" t="s">
        <v>45</v>
      </c>
      <c r="F589" t="s">
        <v>21</v>
      </c>
      <c r="G589">
        <v>16</v>
      </c>
      <c r="H589" t="s">
        <v>35</v>
      </c>
      <c r="I589" t="s">
        <v>35</v>
      </c>
      <c r="J589" t="s">
        <v>23</v>
      </c>
      <c r="K589">
        <v>18</v>
      </c>
      <c r="L589" t="s">
        <v>119</v>
      </c>
      <c r="M589">
        <v>95</v>
      </c>
      <c r="N589">
        <v>4</v>
      </c>
      <c r="O589">
        <v>-1</v>
      </c>
      <c r="P589">
        <v>0</v>
      </c>
      <c r="Q589" t="s">
        <v>30</v>
      </c>
      <c r="R589" t="s">
        <v>21</v>
      </c>
      <c r="S589" t="str" cm="1">
        <f t="array" ref="S589">_xlfn.IFS(bank__2[[#This Row],[Age]]&lt;30, "Young Adults",bank__2[[#This Row],[Age]]&lt;45, "Middle-Aged Adults",bank__2[[#This Row],[Age]]&lt;60, "Older AdultsOlder Adults", bank__2[[#This Row],[Age]]&gt;=60,"Seniors")</f>
        <v>Middle-Aged Adults</v>
      </c>
      <c r="T589" t="str">
        <f t="shared" si="9"/>
        <v>No</v>
      </c>
      <c r="U589" cm="1">
        <f t="array" ref="U589">_xlfn.SWITCH(L589, "jan",1, "feb",2, "mar",3, "apr",4, "may",5, "jun",6, "jul",7, "aug",8, "sep",9, "oct",10, "nov",11, "dec",12, "")</f>
        <v>7</v>
      </c>
      <c r="V589" s="2">
        <f>bank__2[[#This Row],[CallDuration (Seconds)]]/60</f>
        <v>1.5833333333333333</v>
      </c>
      <c r="W589" t="str">
        <f>IF(AND(bank__2[[#This Row],[HasHousingLoan]]="yes",bank__2[[#This Row],[HasPersonalLoan]]="yes"),"Both Loans",
IF(bank__2[[#This Row],[HasHousingLoan]]="yes","Only Housing Loan",
IF(bank__2[[#This Row],[HasPersonalLoan]]="yes","Only Personal Loan","No Loan")))</f>
        <v>Both Loans</v>
      </c>
    </row>
    <row r="590" spans="1:23">
      <c r="A590">
        <v>589</v>
      </c>
      <c r="B590">
        <v>41</v>
      </c>
      <c r="C590" t="s">
        <v>56</v>
      </c>
      <c r="D590" t="s">
        <v>19</v>
      </c>
      <c r="E590" t="s">
        <v>33</v>
      </c>
      <c r="F590" t="s">
        <v>21</v>
      </c>
      <c r="G590">
        <v>-256</v>
      </c>
      <c r="H590" t="s">
        <v>35</v>
      </c>
      <c r="I590" t="s">
        <v>21</v>
      </c>
      <c r="J590" t="s">
        <v>30</v>
      </c>
      <c r="K590">
        <v>3</v>
      </c>
      <c r="L590" t="s">
        <v>53</v>
      </c>
      <c r="M590">
        <v>147</v>
      </c>
      <c r="N590">
        <v>2</v>
      </c>
      <c r="O590">
        <v>-1</v>
      </c>
      <c r="P590">
        <v>0</v>
      </c>
      <c r="Q590" t="s">
        <v>30</v>
      </c>
      <c r="R590" t="s">
        <v>21</v>
      </c>
      <c r="S590" t="str" cm="1">
        <f t="array" ref="S590">_xlfn.IFS(bank__2[[#This Row],[Age]]&lt;30, "Young Adults",bank__2[[#This Row],[Age]]&lt;45, "Middle-Aged Adults",bank__2[[#This Row],[Age]]&lt;60, "Older AdultsOlder Adults", bank__2[[#This Row],[Age]]&gt;=60,"Seniors")</f>
        <v>Middle-Aged Adults</v>
      </c>
      <c r="T590" t="str">
        <f t="shared" si="9"/>
        <v>No</v>
      </c>
      <c r="U590" cm="1">
        <f t="array" ref="U590">_xlfn.SWITCH(L590, "jan",1, "feb",2, "mar",3, "apr",4, "may",5, "jun",6, "jul",7, "aug",8, "sep",9, "oct",10, "nov",11, "dec",12, "")</f>
        <v>6</v>
      </c>
      <c r="V590" s="2">
        <f>bank__2[[#This Row],[CallDuration (Seconds)]]/60</f>
        <v>2.4500000000000002</v>
      </c>
      <c r="W590" t="str">
        <f>IF(AND(bank__2[[#This Row],[HasHousingLoan]]="yes",bank__2[[#This Row],[HasPersonalLoan]]="yes"),"Both Loans",
IF(bank__2[[#This Row],[HasHousingLoan]]="yes","Only Housing Loan",
IF(bank__2[[#This Row],[HasPersonalLoan]]="yes","Only Personal Loan","No Loan")))</f>
        <v>Only Housing Loan</v>
      </c>
    </row>
    <row r="591" spans="1:23">
      <c r="A591">
        <v>590</v>
      </c>
      <c r="B591">
        <v>43</v>
      </c>
      <c r="C591" t="s">
        <v>56</v>
      </c>
      <c r="D591" t="s">
        <v>19</v>
      </c>
      <c r="E591" t="s">
        <v>33</v>
      </c>
      <c r="F591" t="s">
        <v>21</v>
      </c>
      <c r="G591">
        <v>105</v>
      </c>
      <c r="H591" t="s">
        <v>21</v>
      </c>
      <c r="I591" t="s">
        <v>35</v>
      </c>
      <c r="J591" t="s">
        <v>23</v>
      </c>
      <c r="K591">
        <v>4</v>
      </c>
      <c r="L591" t="s">
        <v>119</v>
      </c>
      <c r="M591">
        <v>668</v>
      </c>
      <c r="N591">
        <v>2</v>
      </c>
      <c r="O591">
        <v>-1</v>
      </c>
      <c r="P591">
        <v>0</v>
      </c>
      <c r="Q591" t="s">
        <v>30</v>
      </c>
      <c r="R591" t="s">
        <v>21</v>
      </c>
      <c r="S591" t="str" cm="1">
        <f t="array" ref="S591">_xlfn.IFS(bank__2[[#This Row],[Age]]&lt;30, "Young Adults",bank__2[[#This Row],[Age]]&lt;45, "Middle-Aged Adults",bank__2[[#This Row],[Age]]&lt;60, "Older AdultsOlder Adults", bank__2[[#This Row],[Age]]&gt;=60,"Seniors")</f>
        <v>Middle-Aged Adults</v>
      </c>
      <c r="T591" t="str">
        <f t="shared" si="9"/>
        <v>No</v>
      </c>
      <c r="U591" cm="1">
        <f t="array" ref="U591">_xlfn.SWITCH(L591, "jan",1, "feb",2, "mar",3, "apr",4, "may",5, "jun",6, "jul",7, "aug",8, "sep",9, "oct",10, "nov",11, "dec",12, "")</f>
        <v>7</v>
      </c>
      <c r="V591" s="2">
        <f>bank__2[[#This Row],[CallDuration (Seconds)]]/60</f>
        <v>11.133333333333333</v>
      </c>
      <c r="W591" t="str">
        <f>IF(AND(bank__2[[#This Row],[HasHousingLoan]]="yes",bank__2[[#This Row],[HasPersonalLoan]]="yes"),"Both Loans",
IF(bank__2[[#This Row],[HasHousingLoan]]="yes","Only Housing Loan",
IF(bank__2[[#This Row],[HasPersonalLoan]]="yes","Only Personal Loan","No Loan")))</f>
        <v>Only Personal Loan</v>
      </c>
    </row>
    <row r="592" spans="1:23">
      <c r="A592">
        <v>591</v>
      </c>
      <c r="B592">
        <v>45</v>
      </c>
      <c r="C592" t="s">
        <v>66</v>
      </c>
      <c r="D592" t="s">
        <v>19</v>
      </c>
      <c r="E592" t="s">
        <v>45</v>
      </c>
      <c r="F592" t="s">
        <v>21</v>
      </c>
      <c r="G592">
        <v>334</v>
      </c>
      <c r="H592" t="s">
        <v>21</v>
      </c>
      <c r="I592" t="s">
        <v>21</v>
      </c>
      <c r="J592" t="s">
        <v>30</v>
      </c>
      <c r="K592">
        <v>5</v>
      </c>
      <c r="L592" t="s">
        <v>53</v>
      </c>
      <c r="M592">
        <v>87</v>
      </c>
      <c r="N592">
        <v>2</v>
      </c>
      <c r="O592">
        <v>-1</v>
      </c>
      <c r="P592">
        <v>0</v>
      </c>
      <c r="Q592" t="s">
        <v>30</v>
      </c>
      <c r="R592" t="s">
        <v>21</v>
      </c>
      <c r="S592" t="str" cm="1">
        <f t="array" ref="S592">_xlfn.IFS(bank__2[[#This Row],[Age]]&lt;30, "Young Adults",bank__2[[#This Row],[Age]]&lt;45, "Middle-Aged Adults",bank__2[[#This Row],[Age]]&lt;60, "Older AdultsOlder Adults", bank__2[[#This Row],[Age]]&gt;=60,"Seniors")</f>
        <v>Older AdultsOlder Adults</v>
      </c>
      <c r="T592" t="str">
        <f t="shared" si="9"/>
        <v>No</v>
      </c>
      <c r="U592" cm="1">
        <f t="array" ref="U592">_xlfn.SWITCH(L592, "jan",1, "feb",2, "mar",3, "apr",4, "may",5, "jun",6, "jul",7, "aug",8, "sep",9, "oct",10, "nov",11, "dec",12, "")</f>
        <v>6</v>
      </c>
      <c r="V592" s="2">
        <f>bank__2[[#This Row],[CallDuration (Seconds)]]/60</f>
        <v>1.45</v>
      </c>
      <c r="W592" t="str">
        <f>IF(AND(bank__2[[#This Row],[HasHousingLoan]]="yes",bank__2[[#This Row],[HasPersonalLoan]]="yes"),"Both Loans",
IF(bank__2[[#This Row],[HasHousingLoan]]="yes","Only Housing Loan",
IF(bank__2[[#This Row],[HasPersonalLoan]]="yes","Only Personal Loan","No Loan")))</f>
        <v>No Loan</v>
      </c>
    </row>
    <row r="593" spans="1:23">
      <c r="A593">
        <v>592</v>
      </c>
      <c r="B593">
        <v>39</v>
      </c>
      <c r="C593" t="s">
        <v>72</v>
      </c>
      <c r="D593" t="s">
        <v>19</v>
      </c>
      <c r="E593" t="s">
        <v>33</v>
      </c>
      <c r="F593" t="s">
        <v>21</v>
      </c>
      <c r="G593">
        <v>1048</v>
      </c>
      <c r="H593" t="s">
        <v>21</v>
      </c>
      <c r="I593" t="s">
        <v>35</v>
      </c>
      <c r="J593" t="s">
        <v>23</v>
      </c>
      <c r="K593">
        <v>21</v>
      </c>
      <c r="L593" t="s">
        <v>119</v>
      </c>
      <c r="M593">
        <v>405</v>
      </c>
      <c r="N593">
        <v>1</v>
      </c>
      <c r="O593">
        <v>-1</v>
      </c>
      <c r="P593">
        <v>0</v>
      </c>
      <c r="Q593" t="s">
        <v>30</v>
      </c>
      <c r="R593" t="s">
        <v>21</v>
      </c>
      <c r="S593" t="str" cm="1">
        <f t="array" ref="S593">_xlfn.IFS(bank__2[[#This Row],[Age]]&lt;30, "Young Adults",bank__2[[#This Row],[Age]]&lt;45, "Middle-Aged Adults",bank__2[[#This Row],[Age]]&lt;60, "Older AdultsOlder Adults", bank__2[[#This Row],[Age]]&gt;=60,"Seniors")</f>
        <v>Middle-Aged Adults</v>
      </c>
      <c r="T593" t="str">
        <f t="shared" si="9"/>
        <v>No</v>
      </c>
      <c r="U593" cm="1">
        <f t="array" ref="U593">_xlfn.SWITCH(L593, "jan",1, "feb",2, "mar",3, "apr",4, "may",5, "jun",6, "jul",7, "aug",8, "sep",9, "oct",10, "nov",11, "dec",12, "")</f>
        <v>7</v>
      </c>
      <c r="V593" s="2">
        <f>bank__2[[#This Row],[CallDuration (Seconds)]]/60</f>
        <v>6.75</v>
      </c>
      <c r="W593" t="str">
        <f>IF(AND(bank__2[[#This Row],[HasHousingLoan]]="yes",bank__2[[#This Row],[HasPersonalLoan]]="yes"),"Both Loans",
IF(bank__2[[#This Row],[HasHousingLoan]]="yes","Only Housing Loan",
IF(bank__2[[#This Row],[HasPersonalLoan]]="yes","Only Personal Loan","No Loan")))</f>
        <v>Only Personal Loan</v>
      </c>
    </row>
    <row r="594" spans="1:23">
      <c r="A594">
        <v>593</v>
      </c>
      <c r="B594">
        <v>41</v>
      </c>
      <c r="C594" t="s">
        <v>32</v>
      </c>
      <c r="D594" t="s">
        <v>19</v>
      </c>
      <c r="E594" t="s">
        <v>33</v>
      </c>
      <c r="F594" t="s">
        <v>21</v>
      </c>
      <c r="G594">
        <v>108</v>
      </c>
      <c r="H594" t="s">
        <v>35</v>
      </c>
      <c r="I594" t="s">
        <v>35</v>
      </c>
      <c r="J594" t="s">
        <v>30</v>
      </c>
      <c r="K594">
        <v>13</v>
      </c>
      <c r="L594" t="s">
        <v>37</v>
      </c>
      <c r="M594">
        <v>83</v>
      </c>
      <c r="N594">
        <v>7</v>
      </c>
      <c r="O594">
        <v>-1</v>
      </c>
      <c r="P594">
        <v>0</v>
      </c>
      <c r="Q594" t="s">
        <v>30</v>
      </c>
      <c r="R594" t="s">
        <v>21</v>
      </c>
      <c r="S594" t="str" cm="1">
        <f t="array" ref="S594">_xlfn.IFS(bank__2[[#This Row],[Age]]&lt;30, "Young Adults",bank__2[[#This Row],[Age]]&lt;45, "Middle-Aged Adults",bank__2[[#This Row],[Age]]&lt;60, "Older AdultsOlder Adults", bank__2[[#This Row],[Age]]&gt;=60,"Seniors")</f>
        <v>Middle-Aged Adults</v>
      </c>
      <c r="T594" t="str">
        <f t="shared" si="9"/>
        <v>No</v>
      </c>
      <c r="U594" cm="1">
        <f t="array" ref="U594">_xlfn.SWITCH(L594, "jan",1, "feb",2, "mar",3, "apr",4, "may",5, "jun",6, "jul",7, "aug",8, "sep",9, "oct",10, "nov",11, "dec",12, "")</f>
        <v>5</v>
      </c>
      <c r="V594" s="2">
        <f>bank__2[[#This Row],[CallDuration (Seconds)]]/60</f>
        <v>1.3833333333333333</v>
      </c>
      <c r="W594" t="str">
        <f>IF(AND(bank__2[[#This Row],[HasHousingLoan]]="yes",bank__2[[#This Row],[HasPersonalLoan]]="yes"),"Both Loans",
IF(bank__2[[#This Row],[HasHousingLoan]]="yes","Only Housing Loan",
IF(bank__2[[#This Row],[HasPersonalLoan]]="yes","Only Personal Loan","No Loan")))</f>
        <v>Both Loans</v>
      </c>
    </row>
    <row r="595" spans="1:23">
      <c r="A595">
        <v>594</v>
      </c>
      <c r="B595">
        <v>31</v>
      </c>
      <c r="C595" t="s">
        <v>72</v>
      </c>
      <c r="D595" t="s">
        <v>19</v>
      </c>
      <c r="E595" t="s">
        <v>33</v>
      </c>
      <c r="F595" t="s">
        <v>21</v>
      </c>
      <c r="G595">
        <v>660</v>
      </c>
      <c r="H595" t="s">
        <v>21</v>
      </c>
      <c r="I595" t="s">
        <v>21</v>
      </c>
      <c r="J595" t="s">
        <v>23</v>
      </c>
      <c r="K595">
        <v>22</v>
      </c>
      <c r="L595" t="s">
        <v>53</v>
      </c>
      <c r="M595">
        <v>115</v>
      </c>
      <c r="N595">
        <v>1</v>
      </c>
      <c r="O595">
        <v>-1</v>
      </c>
      <c r="P595">
        <v>0</v>
      </c>
      <c r="Q595" t="s">
        <v>30</v>
      </c>
      <c r="R595" t="s">
        <v>21</v>
      </c>
      <c r="S595" t="str" cm="1">
        <f t="array" ref="S595">_xlfn.IFS(bank__2[[#This Row],[Age]]&lt;30, "Young Adults",bank__2[[#This Row],[Age]]&lt;45, "Middle-Aged Adults",bank__2[[#This Row],[Age]]&lt;60, "Older AdultsOlder Adults", bank__2[[#This Row],[Age]]&gt;=60,"Seniors")</f>
        <v>Middle-Aged Adults</v>
      </c>
      <c r="T595" t="str">
        <f t="shared" si="9"/>
        <v>No</v>
      </c>
      <c r="U595" cm="1">
        <f t="array" ref="U595">_xlfn.SWITCH(L595, "jan",1, "feb",2, "mar",3, "apr",4, "may",5, "jun",6, "jul",7, "aug",8, "sep",9, "oct",10, "nov",11, "dec",12, "")</f>
        <v>6</v>
      </c>
      <c r="V595" s="2">
        <f>bank__2[[#This Row],[CallDuration (Seconds)]]/60</f>
        <v>1.9166666666666667</v>
      </c>
      <c r="W595" t="str">
        <f>IF(AND(bank__2[[#This Row],[HasHousingLoan]]="yes",bank__2[[#This Row],[HasPersonalLoan]]="yes"),"Both Loans",
IF(bank__2[[#This Row],[HasHousingLoan]]="yes","Only Housing Loan",
IF(bank__2[[#This Row],[HasPersonalLoan]]="yes","Only Personal Loan","No Loan")))</f>
        <v>No Loan</v>
      </c>
    </row>
    <row r="596" spans="1:23">
      <c r="A596">
        <v>595</v>
      </c>
      <c r="B596">
        <v>37</v>
      </c>
      <c r="C596" t="s">
        <v>18</v>
      </c>
      <c r="D596" t="s">
        <v>44</v>
      </c>
      <c r="E596" t="s">
        <v>45</v>
      </c>
      <c r="F596" t="s">
        <v>35</v>
      </c>
      <c r="G596">
        <v>0</v>
      </c>
      <c r="H596" t="s">
        <v>35</v>
      </c>
      <c r="I596" t="s">
        <v>21</v>
      </c>
      <c r="J596" t="s">
        <v>23</v>
      </c>
      <c r="K596">
        <v>10</v>
      </c>
      <c r="L596" t="s">
        <v>119</v>
      </c>
      <c r="M596">
        <v>108</v>
      </c>
      <c r="N596">
        <v>1</v>
      </c>
      <c r="O596">
        <v>-1</v>
      </c>
      <c r="P596">
        <v>0</v>
      </c>
      <c r="Q596" t="s">
        <v>30</v>
      </c>
      <c r="R596" t="s">
        <v>21</v>
      </c>
      <c r="S596" t="str" cm="1">
        <f t="array" ref="S596">_xlfn.IFS(bank__2[[#This Row],[Age]]&lt;30, "Young Adults",bank__2[[#This Row],[Age]]&lt;45, "Middle-Aged Adults",bank__2[[#This Row],[Age]]&lt;60, "Older AdultsOlder Adults", bank__2[[#This Row],[Age]]&gt;=60,"Seniors")</f>
        <v>Middle-Aged Adults</v>
      </c>
      <c r="T596" t="str">
        <f t="shared" si="9"/>
        <v>No</v>
      </c>
      <c r="U596" cm="1">
        <f t="array" ref="U596">_xlfn.SWITCH(L596, "jan",1, "feb",2, "mar",3, "apr",4, "may",5, "jun",6, "jul",7, "aug",8, "sep",9, "oct",10, "nov",11, "dec",12, "")</f>
        <v>7</v>
      </c>
      <c r="V596" s="2">
        <f>bank__2[[#This Row],[CallDuration (Seconds)]]/60</f>
        <v>1.8</v>
      </c>
      <c r="W596" t="str">
        <f>IF(AND(bank__2[[#This Row],[HasHousingLoan]]="yes",bank__2[[#This Row],[HasPersonalLoan]]="yes"),"Both Loans",
IF(bank__2[[#This Row],[HasHousingLoan]]="yes","Only Housing Loan",
IF(bank__2[[#This Row],[HasPersonalLoan]]="yes","Only Personal Loan","No Loan")))</f>
        <v>Only Housing Loan</v>
      </c>
    </row>
    <row r="597" spans="1:23">
      <c r="A597">
        <v>596</v>
      </c>
      <c r="B597">
        <v>28</v>
      </c>
      <c r="C597" t="s">
        <v>77</v>
      </c>
      <c r="D597" t="s">
        <v>19</v>
      </c>
      <c r="E597" t="s">
        <v>2553</v>
      </c>
      <c r="F597" t="s">
        <v>21</v>
      </c>
      <c r="G597">
        <v>1034</v>
      </c>
      <c r="H597" t="s">
        <v>21</v>
      </c>
      <c r="I597" t="s">
        <v>21</v>
      </c>
      <c r="J597" t="s">
        <v>23</v>
      </c>
      <c r="K597">
        <v>29</v>
      </c>
      <c r="L597" t="s">
        <v>100</v>
      </c>
      <c r="M597">
        <v>113</v>
      </c>
      <c r="N597">
        <v>1</v>
      </c>
      <c r="O597">
        <v>-1</v>
      </c>
      <c r="P597">
        <v>0</v>
      </c>
      <c r="Q597" t="s">
        <v>30</v>
      </c>
      <c r="R597" t="s">
        <v>21</v>
      </c>
      <c r="S597" t="str" cm="1">
        <f t="array" ref="S597">_xlfn.IFS(bank__2[[#This Row],[Age]]&lt;30, "Young Adults",bank__2[[#This Row],[Age]]&lt;45, "Middle-Aged Adults",bank__2[[#This Row],[Age]]&lt;60, "Older AdultsOlder Adults", bank__2[[#This Row],[Age]]&gt;=60,"Seniors")</f>
        <v>Young Adults</v>
      </c>
      <c r="T597" t="str">
        <f t="shared" si="9"/>
        <v>No</v>
      </c>
      <c r="U597" cm="1">
        <f t="array" ref="U597">_xlfn.SWITCH(L597, "jan",1, "feb",2, "mar",3, "apr",4, "may",5, "jun",6, "jul",7, "aug",8, "sep",9, "oct",10, "nov",11, "dec",12, "")</f>
        <v>1</v>
      </c>
      <c r="V597" s="2">
        <f>bank__2[[#This Row],[CallDuration (Seconds)]]/60</f>
        <v>1.8833333333333333</v>
      </c>
      <c r="W597" t="str">
        <f>IF(AND(bank__2[[#This Row],[HasHousingLoan]]="yes",bank__2[[#This Row],[HasPersonalLoan]]="yes"),"Both Loans",
IF(bank__2[[#This Row],[HasHousingLoan]]="yes","Only Housing Loan",
IF(bank__2[[#This Row],[HasPersonalLoan]]="yes","Only Personal Loan","No Loan")))</f>
        <v>No Loan</v>
      </c>
    </row>
    <row r="598" spans="1:23">
      <c r="A598">
        <v>597</v>
      </c>
      <c r="B598">
        <v>47</v>
      </c>
      <c r="C598" t="s">
        <v>135</v>
      </c>
      <c r="D598" t="s">
        <v>19</v>
      </c>
      <c r="E598" t="s">
        <v>20</v>
      </c>
      <c r="F598" t="s">
        <v>21</v>
      </c>
      <c r="G598">
        <v>201</v>
      </c>
      <c r="H598" t="s">
        <v>35</v>
      </c>
      <c r="I598" t="s">
        <v>21</v>
      </c>
      <c r="J598" t="s">
        <v>23</v>
      </c>
      <c r="K598">
        <v>7</v>
      </c>
      <c r="L598" t="s">
        <v>92</v>
      </c>
      <c r="M598">
        <v>58</v>
      </c>
      <c r="N598">
        <v>2</v>
      </c>
      <c r="O598">
        <v>382</v>
      </c>
      <c r="P598">
        <v>1</v>
      </c>
      <c r="Q598" t="s">
        <v>41</v>
      </c>
      <c r="R598" t="s">
        <v>21</v>
      </c>
      <c r="S598" t="str" cm="1">
        <f t="array" ref="S598">_xlfn.IFS(bank__2[[#This Row],[Age]]&lt;30, "Young Adults",bank__2[[#This Row],[Age]]&lt;45, "Middle-Aged Adults",bank__2[[#This Row],[Age]]&lt;60, "Older AdultsOlder Adults", bank__2[[#This Row],[Age]]&gt;=60,"Seniors")</f>
        <v>Older AdultsOlder Adults</v>
      </c>
      <c r="T598" t="str">
        <f t="shared" si="9"/>
        <v>Yes</v>
      </c>
      <c r="U598" cm="1">
        <f t="array" ref="U598">_xlfn.SWITCH(L598, "jan",1, "feb",2, "mar",3, "apr",4, "may",5, "jun",6, "jul",7, "aug",8, "sep",9, "oct",10, "nov",11, "dec",12, "")</f>
        <v>8</v>
      </c>
      <c r="V598" s="2">
        <f>bank__2[[#This Row],[CallDuration (Seconds)]]/60</f>
        <v>0.96666666666666667</v>
      </c>
      <c r="W598" t="str">
        <f>IF(AND(bank__2[[#This Row],[HasHousingLoan]]="yes",bank__2[[#This Row],[HasPersonalLoan]]="yes"),"Both Loans",
IF(bank__2[[#This Row],[HasHousingLoan]]="yes","Only Housing Loan",
IF(bank__2[[#This Row],[HasPersonalLoan]]="yes","Only Personal Loan","No Loan")))</f>
        <v>Only Housing Loan</v>
      </c>
    </row>
    <row r="599" spans="1:23">
      <c r="A599">
        <v>598</v>
      </c>
      <c r="B599">
        <v>37</v>
      </c>
      <c r="C599" t="s">
        <v>135</v>
      </c>
      <c r="D599" t="s">
        <v>19</v>
      </c>
      <c r="E599" t="s">
        <v>20</v>
      </c>
      <c r="F599" t="s">
        <v>21</v>
      </c>
      <c r="G599">
        <v>189</v>
      </c>
      <c r="H599" t="s">
        <v>21</v>
      </c>
      <c r="I599" t="s">
        <v>21</v>
      </c>
      <c r="J599" t="s">
        <v>23</v>
      </c>
      <c r="K599">
        <v>8</v>
      </c>
      <c r="L599" t="s">
        <v>92</v>
      </c>
      <c r="M599">
        <v>148</v>
      </c>
      <c r="N599">
        <v>4</v>
      </c>
      <c r="O599">
        <v>-1</v>
      </c>
      <c r="P599">
        <v>0</v>
      </c>
      <c r="Q599" t="s">
        <v>30</v>
      </c>
      <c r="R599" t="s">
        <v>21</v>
      </c>
      <c r="S599" t="str" cm="1">
        <f t="array" ref="S599">_xlfn.IFS(bank__2[[#This Row],[Age]]&lt;30, "Young Adults",bank__2[[#This Row],[Age]]&lt;45, "Middle-Aged Adults",bank__2[[#This Row],[Age]]&lt;60, "Older AdultsOlder Adults", bank__2[[#This Row],[Age]]&gt;=60,"Seniors")</f>
        <v>Middle-Aged Adults</v>
      </c>
      <c r="T599" t="str">
        <f t="shared" si="9"/>
        <v>No</v>
      </c>
      <c r="U599" cm="1">
        <f t="array" ref="U599">_xlfn.SWITCH(L599, "jan",1, "feb",2, "mar",3, "apr",4, "may",5, "jun",6, "jul",7, "aug",8, "sep",9, "oct",10, "nov",11, "dec",12, "")</f>
        <v>8</v>
      </c>
      <c r="V599" s="2">
        <f>bank__2[[#This Row],[CallDuration (Seconds)]]/60</f>
        <v>2.4666666666666668</v>
      </c>
      <c r="W599" t="str">
        <f>IF(AND(bank__2[[#This Row],[HasHousingLoan]]="yes",bank__2[[#This Row],[HasPersonalLoan]]="yes"),"Both Loans",
IF(bank__2[[#This Row],[HasHousingLoan]]="yes","Only Housing Loan",
IF(bank__2[[#This Row],[HasPersonalLoan]]="yes","Only Personal Loan","No Loan")))</f>
        <v>No Loan</v>
      </c>
    </row>
    <row r="600" spans="1:23">
      <c r="A600">
        <v>599</v>
      </c>
      <c r="B600">
        <v>60</v>
      </c>
      <c r="C600" t="s">
        <v>144</v>
      </c>
      <c r="D600" t="s">
        <v>122</v>
      </c>
      <c r="E600" t="s">
        <v>2553</v>
      </c>
      <c r="F600" t="s">
        <v>21</v>
      </c>
      <c r="G600">
        <v>-49</v>
      </c>
      <c r="H600" t="s">
        <v>35</v>
      </c>
      <c r="I600" t="s">
        <v>21</v>
      </c>
      <c r="J600" t="s">
        <v>23</v>
      </c>
      <c r="K600">
        <v>29</v>
      </c>
      <c r="L600" t="s">
        <v>100</v>
      </c>
      <c r="M600">
        <v>188</v>
      </c>
      <c r="N600">
        <v>1</v>
      </c>
      <c r="O600">
        <v>261</v>
      </c>
      <c r="P600">
        <v>2</v>
      </c>
      <c r="Q600" t="s">
        <v>41</v>
      </c>
      <c r="R600" t="s">
        <v>21</v>
      </c>
      <c r="S600" t="str" cm="1">
        <f t="array" ref="S600">_xlfn.IFS(bank__2[[#This Row],[Age]]&lt;30, "Young Adults",bank__2[[#This Row],[Age]]&lt;45, "Middle-Aged Adults",bank__2[[#This Row],[Age]]&lt;60, "Older AdultsOlder Adults", bank__2[[#This Row],[Age]]&gt;=60,"Seniors")</f>
        <v>Seniors</v>
      </c>
      <c r="T600" t="str">
        <f t="shared" si="9"/>
        <v>Yes</v>
      </c>
      <c r="U600" cm="1">
        <f t="array" ref="U600">_xlfn.SWITCH(L600, "jan",1, "feb",2, "mar",3, "apr",4, "may",5, "jun",6, "jul",7, "aug",8, "sep",9, "oct",10, "nov",11, "dec",12, "")</f>
        <v>1</v>
      </c>
      <c r="V600" s="2">
        <f>bank__2[[#This Row],[CallDuration (Seconds)]]/60</f>
        <v>3.1333333333333333</v>
      </c>
      <c r="W600" t="str">
        <f>IF(AND(bank__2[[#This Row],[HasHousingLoan]]="yes",bank__2[[#This Row],[HasPersonalLoan]]="yes"),"Both Loans",
IF(bank__2[[#This Row],[HasHousingLoan]]="yes","Only Housing Loan",
IF(bank__2[[#This Row],[HasPersonalLoan]]="yes","Only Personal Loan","No Loan")))</f>
        <v>Only Housing Loan</v>
      </c>
    </row>
    <row r="601" spans="1:23">
      <c r="A601">
        <v>600</v>
      </c>
      <c r="B601">
        <v>43</v>
      </c>
      <c r="C601" t="s">
        <v>72</v>
      </c>
      <c r="D601" t="s">
        <v>122</v>
      </c>
      <c r="E601" t="s">
        <v>33</v>
      </c>
      <c r="F601" t="s">
        <v>21</v>
      </c>
      <c r="G601">
        <v>1413</v>
      </c>
      <c r="H601" t="s">
        <v>35</v>
      </c>
      <c r="I601" t="s">
        <v>21</v>
      </c>
      <c r="J601" t="s">
        <v>146</v>
      </c>
      <c r="K601">
        <v>28</v>
      </c>
      <c r="L601" t="s">
        <v>119</v>
      </c>
      <c r="M601">
        <v>75</v>
      </c>
      <c r="N601">
        <v>3</v>
      </c>
      <c r="O601">
        <v>-1</v>
      </c>
      <c r="P601">
        <v>0</v>
      </c>
      <c r="Q601" t="s">
        <v>30</v>
      </c>
      <c r="R601" t="s">
        <v>21</v>
      </c>
      <c r="S601" t="str" cm="1">
        <f t="array" ref="S601">_xlfn.IFS(bank__2[[#This Row],[Age]]&lt;30, "Young Adults",bank__2[[#This Row],[Age]]&lt;45, "Middle-Aged Adults",bank__2[[#This Row],[Age]]&lt;60, "Older AdultsOlder Adults", bank__2[[#This Row],[Age]]&gt;=60,"Seniors")</f>
        <v>Middle-Aged Adults</v>
      </c>
      <c r="T601" t="str">
        <f t="shared" si="9"/>
        <v>No</v>
      </c>
      <c r="U601" cm="1">
        <f t="array" ref="U601">_xlfn.SWITCH(L601, "jan",1, "feb",2, "mar",3, "apr",4, "may",5, "jun",6, "jul",7, "aug",8, "sep",9, "oct",10, "nov",11, "dec",12, "")</f>
        <v>7</v>
      </c>
      <c r="V601" s="2">
        <f>bank__2[[#This Row],[CallDuration (Seconds)]]/60</f>
        <v>1.25</v>
      </c>
      <c r="W601" t="str">
        <f>IF(AND(bank__2[[#This Row],[HasHousingLoan]]="yes",bank__2[[#This Row],[HasPersonalLoan]]="yes"),"Both Loans",
IF(bank__2[[#This Row],[HasHousingLoan]]="yes","Only Housing Loan",
IF(bank__2[[#This Row],[HasPersonalLoan]]="yes","Only Personal Loan","No Loan")))</f>
        <v>Only Housing Loan</v>
      </c>
    </row>
    <row r="602" spans="1:23">
      <c r="A602">
        <v>601</v>
      </c>
      <c r="B602">
        <v>58</v>
      </c>
      <c r="C602" t="s">
        <v>144</v>
      </c>
      <c r="D602" t="s">
        <v>122</v>
      </c>
      <c r="E602" t="s">
        <v>45</v>
      </c>
      <c r="F602" t="s">
        <v>21</v>
      </c>
      <c r="G602">
        <v>264</v>
      </c>
      <c r="H602" t="s">
        <v>35</v>
      </c>
      <c r="I602" t="s">
        <v>35</v>
      </c>
      <c r="J602" t="s">
        <v>23</v>
      </c>
      <c r="K602">
        <v>8</v>
      </c>
      <c r="L602" t="s">
        <v>119</v>
      </c>
      <c r="M602">
        <v>523</v>
      </c>
      <c r="N602">
        <v>3</v>
      </c>
      <c r="O602">
        <v>-1</v>
      </c>
      <c r="P602">
        <v>0</v>
      </c>
      <c r="Q602" t="s">
        <v>30</v>
      </c>
      <c r="R602" t="s">
        <v>21</v>
      </c>
      <c r="S602" t="str" cm="1">
        <f t="array" ref="S602">_xlfn.IFS(bank__2[[#This Row],[Age]]&lt;30, "Young Adults",bank__2[[#This Row],[Age]]&lt;45, "Middle-Aged Adults",bank__2[[#This Row],[Age]]&lt;60, "Older AdultsOlder Adults", bank__2[[#This Row],[Age]]&gt;=60,"Seniors")</f>
        <v>Older AdultsOlder Adults</v>
      </c>
      <c r="T602" t="str">
        <f t="shared" si="9"/>
        <v>No</v>
      </c>
      <c r="U602" cm="1">
        <f t="array" ref="U602">_xlfn.SWITCH(L602, "jan",1, "feb",2, "mar",3, "apr",4, "may",5, "jun",6, "jul",7, "aug",8, "sep",9, "oct",10, "nov",11, "dec",12, "")</f>
        <v>7</v>
      </c>
      <c r="V602" s="2">
        <f>bank__2[[#This Row],[CallDuration (Seconds)]]/60</f>
        <v>8.7166666666666668</v>
      </c>
      <c r="W602" t="str">
        <f>IF(AND(bank__2[[#This Row],[HasHousingLoan]]="yes",bank__2[[#This Row],[HasPersonalLoan]]="yes"),"Both Loans",
IF(bank__2[[#This Row],[HasHousingLoan]]="yes","Only Housing Loan",
IF(bank__2[[#This Row],[HasPersonalLoan]]="yes","Only Personal Loan","No Loan")))</f>
        <v>Both Loans</v>
      </c>
    </row>
    <row r="603" spans="1:23">
      <c r="A603">
        <v>602</v>
      </c>
      <c r="B603">
        <v>52</v>
      </c>
      <c r="C603" t="s">
        <v>77</v>
      </c>
      <c r="D603" t="s">
        <v>19</v>
      </c>
      <c r="E603" t="s">
        <v>45</v>
      </c>
      <c r="F603" t="s">
        <v>21</v>
      </c>
      <c r="G603">
        <v>54</v>
      </c>
      <c r="H603" t="s">
        <v>35</v>
      </c>
      <c r="I603" t="s">
        <v>35</v>
      </c>
      <c r="J603" t="s">
        <v>146</v>
      </c>
      <c r="K603">
        <v>18</v>
      </c>
      <c r="L603" t="s">
        <v>124</v>
      </c>
      <c r="M603">
        <v>103</v>
      </c>
      <c r="N603">
        <v>1</v>
      </c>
      <c r="O603">
        <v>-1</v>
      </c>
      <c r="P603">
        <v>0</v>
      </c>
      <c r="Q603" t="s">
        <v>30</v>
      </c>
      <c r="R603" t="s">
        <v>21</v>
      </c>
      <c r="S603" t="str" cm="1">
        <f t="array" ref="S603">_xlfn.IFS(bank__2[[#This Row],[Age]]&lt;30, "Young Adults",bank__2[[#This Row],[Age]]&lt;45, "Middle-Aged Adults",bank__2[[#This Row],[Age]]&lt;60, "Older AdultsOlder Adults", bank__2[[#This Row],[Age]]&gt;=60,"Seniors")</f>
        <v>Older AdultsOlder Adults</v>
      </c>
      <c r="T603" t="str">
        <f t="shared" si="9"/>
        <v>No</v>
      </c>
      <c r="U603" cm="1">
        <f t="array" ref="U603">_xlfn.SWITCH(L603, "jan",1, "feb",2, "mar",3, "apr",4, "may",5, "jun",6, "jul",7, "aug",8, "sep",9, "oct",10, "nov",11, "dec",12, "")</f>
        <v>11</v>
      </c>
      <c r="V603" s="2">
        <f>bank__2[[#This Row],[CallDuration (Seconds)]]/60</f>
        <v>1.7166666666666666</v>
      </c>
      <c r="W603" t="str">
        <f>IF(AND(bank__2[[#This Row],[HasHousingLoan]]="yes",bank__2[[#This Row],[HasPersonalLoan]]="yes"),"Both Loans",
IF(bank__2[[#This Row],[HasHousingLoan]]="yes","Only Housing Loan",
IF(bank__2[[#This Row],[HasPersonalLoan]]="yes","Only Personal Loan","No Loan")))</f>
        <v>Both Loans</v>
      </c>
    </row>
    <row r="604" spans="1:23">
      <c r="A604">
        <v>603</v>
      </c>
      <c r="B604">
        <v>50</v>
      </c>
      <c r="C604" t="s">
        <v>56</v>
      </c>
      <c r="D604" t="s">
        <v>19</v>
      </c>
      <c r="E604" t="s">
        <v>20</v>
      </c>
      <c r="F604" t="s">
        <v>21</v>
      </c>
      <c r="G604">
        <v>12519</v>
      </c>
      <c r="H604" t="s">
        <v>35</v>
      </c>
      <c r="I604" t="s">
        <v>21</v>
      </c>
      <c r="J604" t="s">
        <v>23</v>
      </c>
      <c r="K604">
        <v>17</v>
      </c>
      <c r="L604" t="s">
        <v>48</v>
      </c>
      <c r="M604">
        <v>146</v>
      </c>
      <c r="N604">
        <v>2</v>
      </c>
      <c r="O604">
        <v>147</v>
      </c>
      <c r="P604">
        <v>4</v>
      </c>
      <c r="Q604" t="s">
        <v>196</v>
      </c>
      <c r="R604" t="s">
        <v>21</v>
      </c>
      <c r="S604" t="str" cm="1">
        <f t="array" ref="S604">_xlfn.IFS(bank__2[[#This Row],[Age]]&lt;30, "Young Adults",bank__2[[#This Row],[Age]]&lt;45, "Middle-Aged Adults",bank__2[[#This Row],[Age]]&lt;60, "Older AdultsOlder Adults", bank__2[[#This Row],[Age]]&gt;=60,"Seniors")</f>
        <v>Older AdultsOlder Adults</v>
      </c>
      <c r="T604" t="str">
        <f t="shared" si="9"/>
        <v>Yes</v>
      </c>
      <c r="U604" cm="1">
        <f t="array" ref="U604">_xlfn.SWITCH(L604, "jan",1, "feb",2, "mar",3, "apr",4, "may",5, "jun",6, "jul",7, "aug",8, "sep",9, "oct",10, "nov",11, "dec",12, "")</f>
        <v>4</v>
      </c>
      <c r="V604" s="2">
        <f>bank__2[[#This Row],[CallDuration (Seconds)]]/60</f>
        <v>2.4333333333333331</v>
      </c>
      <c r="W604" t="str">
        <f>IF(AND(bank__2[[#This Row],[HasHousingLoan]]="yes",bank__2[[#This Row],[HasPersonalLoan]]="yes"),"Both Loans",
IF(bank__2[[#This Row],[HasHousingLoan]]="yes","Only Housing Loan",
IF(bank__2[[#This Row],[HasPersonalLoan]]="yes","Only Personal Loan","No Loan")))</f>
        <v>Only Housing Loan</v>
      </c>
    </row>
    <row r="605" spans="1:23">
      <c r="A605">
        <v>604</v>
      </c>
      <c r="B605">
        <v>32</v>
      </c>
      <c r="C605" t="s">
        <v>32</v>
      </c>
      <c r="D605" t="s">
        <v>44</v>
      </c>
      <c r="E605" t="s">
        <v>33</v>
      </c>
      <c r="F605" t="s">
        <v>21</v>
      </c>
      <c r="G605">
        <v>2881</v>
      </c>
      <c r="H605" t="s">
        <v>21</v>
      </c>
      <c r="I605" t="s">
        <v>21</v>
      </c>
      <c r="J605" t="s">
        <v>23</v>
      </c>
      <c r="K605">
        <v>2</v>
      </c>
      <c r="L605" t="s">
        <v>119</v>
      </c>
      <c r="M605">
        <v>356</v>
      </c>
      <c r="N605">
        <v>1</v>
      </c>
      <c r="O605">
        <v>-1</v>
      </c>
      <c r="P605">
        <v>0</v>
      </c>
      <c r="Q605" t="s">
        <v>30</v>
      </c>
      <c r="R605" t="s">
        <v>35</v>
      </c>
      <c r="S605" t="str" cm="1">
        <f t="array" ref="S605">_xlfn.IFS(bank__2[[#This Row],[Age]]&lt;30, "Young Adults",bank__2[[#This Row],[Age]]&lt;45, "Middle-Aged Adults",bank__2[[#This Row],[Age]]&lt;60, "Older AdultsOlder Adults", bank__2[[#This Row],[Age]]&gt;=60,"Seniors")</f>
        <v>Middle-Aged Adults</v>
      </c>
      <c r="T605" t="str">
        <f t="shared" si="9"/>
        <v>No</v>
      </c>
      <c r="U605" cm="1">
        <f t="array" ref="U605">_xlfn.SWITCH(L605, "jan",1, "feb",2, "mar",3, "apr",4, "may",5, "jun",6, "jul",7, "aug",8, "sep",9, "oct",10, "nov",11, "dec",12, "")</f>
        <v>7</v>
      </c>
      <c r="V605" s="2">
        <f>bank__2[[#This Row],[CallDuration (Seconds)]]/60</f>
        <v>5.9333333333333336</v>
      </c>
      <c r="W605" t="str">
        <f>IF(AND(bank__2[[#This Row],[HasHousingLoan]]="yes",bank__2[[#This Row],[HasPersonalLoan]]="yes"),"Both Loans",
IF(bank__2[[#This Row],[HasHousingLoan]]="yes","Only Housing Loan",
IF(bank__2[[#This Row],[HasPersonalLoan]]="yes","Only Personal Loan","No Loan")))</f>
        <v>No Loan</v>
      </c>
    </row>
    <row r="606" spans="1:23">
      <c r="A606">
        <v>605</v>
      </c>
      <c r="B606">
        <v>42</v>
      </c>
      <c r="C606" t="s">
        <v>56</v>
      </c>
      <c r="D606" t="s">
        <v>19</v>
      </c>
      <c r="E606" t="s">
        <v>20</v>
      </c>
      <c r="F606" t="s">
        <v>21</v>
      </c>
      <c r="G606">
        <v>0</v>
      </c>
      <c r="H606" t="s">
        <v>35</v>
      </c>
      <c r="I606" t="s">
        <v>21</v>
      </c>
      <c r="J606" t="s">
        <v>23</v>
      </c>
      <c r="K606">
        <v>17</v>
      </c>
      <c r="L606" t="s">
        <v>119</v>
      </c>
      <c r="M606">
        <v>71</v>
      </c>
      <c r="N606">
        <v>1</v>
      </c>
      <c r="O606">
        <v>-1</v>
      </c>
      <c r="P606">
        <v>0</v>
      </c>
      <c r="Q606" t="s">
        <v>30</v>
      </c>
      <c r="R606" t="s">
        <v>21</v>
      </c>
      <c r="S606" t="str" cm="1">
        <f t="array" ref="S606">_xlfn.IFS(bank__2[[#This Row],[Age]]&lt;30, "Young Adults",bank__2[[#This Row],[Age]]&lt;45, "Middle-Aged Adults",bank__2[[#This Row],[Age]]&lt;60, "Older AdultsOlder Adults", bank__2[[#This Row],[Age]]&gt;=60,"Seniors")</f>
        <v>Middle-Aged Adults</v>
      </c>
      <c r="T606" t="str">
        <f t="shared" si="9"/>
        <v>No</v>
      </c>
      <c r="U606" cm="1">
        <f t="array" ref="U606">_xlfn.SWITCH(L606, "jan",1, "feb",2, "mar",3, "apr",4, "may",5, "jun",6, "jul",7, "aug",8, "sep",9, "oct",10, "nov",11, "dec",12, "")</f>
        <v>7</v>
      </c>
      <c r="V606" s="2">
        <f>bank__2[[#This Row],[CallDuration (Seconds)]]/60</f>
        <v>1.1833333333333333</v>
      </c>
      <c r="W606" t="str">
        <f>IF(AND(bank__2[[#This Row],[HasHousingLoan]]="yes",bank__2[[#This Row],[HasPersonalLoan]]="yes"),"Both Loans",
IF(bank__2[[#This Row],[HasHousingLoan]]="yes","Only Housing Loan",
IF(bank__2[[#This Row],[HasPersonalLoan]]="yes","Only Personal Loan","No Loan")))</f>
        <v>Only Housing Loan</v>
      </c>
    </row>
    <row r="607" spans="1:23">
      <c r="A607">
        <v>606</v>
      </c>
      <c r="B607">
        <v>31</v>
      </c>
      <c r="C607" t="s">
        <v>87</v>
      </c>
      <c r="D607" t="s">
        <v>19</v>
      </c>
      <c r="E607" t="s">
        <v>33</v>
      </c>
      <c r="F607" t="s">
        <v>21</v>
      </c>
      <c r="G607">
        <v>88</v>
      </c>
      <c r="H607" t="s">
        <v>35</v>
      </c>
      <c r="I607" t="s">
        <v>35</v>
      </c>
      <c r="J607" t="s">
        <v>23</v>
      </c>
      <c r="K607">
        <v>8</v>
      </c>
      <c r="L607" t="s">
        <v>92</v>
      </c>
      <c r="M607">
        <v>189</v>
      </c>
      <c r="N607">
        <v>2</v>
      </c>
      <c r="O607">
        <v>-1</v>
      </c>
      <c r="P607">
        <v>0</v>
      </c>
      <c r="Q607" t="s">
        <v>30</v>
      </c>
      <c r="R607" t="s">
        <v>21</v>
      </c>
      <c r="S607" t="str" cm="1">
        <f t="array" ref="S607">_xlfn.IFS(bank__2[[#This Row],[Age]]&lt;30, "Young Adults",bank__2[[#This Row],[Age]]&lt;45, "Middle-Aged Adults",bank__2[[#This Row],[Age]]&lt;60, "Older AdultsOlder Adults", bank__2[[#This Row],[Age]]&gt;=60,"Seniors")</f>
        <v>Middle-Aged Adults</v>
      </c>
      <c r="T607" t="str">
        <f t="shared" si="9"/>
        <v>No</v>
      </c>
      <c r="U607" cm="1">
        <f t="array" ref="U607">_xlfn.SWITCH(L607, "jan",1, "feb",2, "mar",3, "apr",4, "may",5, "jun",6, "jul",7, "aug",8, "sep",9, "oct",10, "nov",11, "dec",12, "")</f>
        <v>8</v>
      </c>
      <c r="V607" s="2">
        <f>bank__2[[#This Row],[CallDuration (Seconds)]]/60</f>
        <v>3.15</v>
      </c>
      <c r="W607" t="str">
        <f>IF(AND(bank__2[[#This Row],[HasHousingLoan]]="yes",bank__2[[#This Row],[HasPersonalLoan]]="yes"),"Both Loans",
IF(bank__2[[#This Row],[HasHousingLoan]]="yes","Only Housing Loan",
IF(bank__2[[#This Row],[HasPersonalLoan]]="yes","Only Personal Loan","No Loan")))</f>
        <v>Both Loans</v>
      </c>
    </row>
    <row r="608" spans="1:23">
      <c r="A608">
        <v>607</v>
      </c>
      <c r="B608">
        <v>28</v>
      </c>
      <c r="C608" t="s">
        <v>56</v>
      </c>
      <c r="D608" t="s">
        <v>19</v>
      </c>
      <c r="E608" t="s">
        <v>33</v>
      </c>
      <c r="F608" t="s">
        <v>21</v>
      </c>
      <c r="G608">
        <v>1020</v>
      </c>
      <c r="H608" t="s">
        <v>35</v>
      </c>
      <c r="I608" t="s">
        <v>21</v>
      </c>
      <c r="J608" t="s">
        <v>30</v>
      </c>
      <c r="K608">
        <v>28</v>
      </c>
      <c r="L608" t="s">
        <v>37</v>
      </c>
      <c r="M608">
        <v>251</v>
      </c>
      <c r="N608">
        <v>1</v>
      </c>
      <c r="O608">
        <v>-1</v>
      </c>
      <c r="P608">
        <v>0</v>
      </c>
      <c r="Q608" t="s">
        <v>30</v>
      </c>
      <c r="R608" t="s">
        <v>21</v>
      </c>
      <c r="S608" t="str" cm="1">
        <f t="array" ref="S608">_xlfn.IFS(bank__2[[#This Row],[Age]]&lt;30, "Young Adults",bank__2[[#This Row],[Age]]&lt;45, "Middle-Aged Adults",bank__2[[#This Row],[Age]]&lt;60, "Older AdultsOlder Adults", bank__2[[#This Row],[Age]]&gt;=60,"Seniors")</f>
        <v>Young Adults</v>
      </c>
      <c r="T608" t="str">
        <f t="shared" si="9"/>
        <v>No</v>
      </c>
      <c r="U608" cm="1">
        <f t="array" ref="U608">_xlfn.SWITCH(L608, "jan",1, "feb",2, "mar",3, "apr",4, "may",5, "jun",6, "jul",7, "aug",8, "sep",9, "oct",10, "nov",11, "dec",12, "")</f>
        <v>5</v>
      </c>
      <c r="V608" s="2">
        <f>bank__2[[#This Row],[CallDuration (Seconds)]]/60</f>
        <v>4.1833333333333336</v>
      </c>
      <c r="W608" t="str">
        <f>IF(AND(bank__2[[#This Row],[HasHousingLoan]]="yes",bank__2[[#This Row],[HasPersonalLoan]]="yes"),"Both Loans",
IF(bank__2[[#This Row],[HasHousingLoan]]="yes","Only Housing Loan",
IF(bank__2[[#This Row],[HasPersonalLoan]]="yes","Only Personal Loan","No Loan")))</f>
        <v>Only Housing Loan</v>
      </c>
    </row>
    <row r="609" spans="1:23">
      <c r="A609">
        <v>608</v>
      </c>
      <c r="B609">
        <v>36</v>
      </c>
      <c r="C609" t="s">
        <v>72</v>
      </c>
      <c r="D609" t="s">
        <v>122</v>
      </c>
      <c r="E609" t="s">
        <v>45</v>
      </c>
      <c r="F609" t="s">
        <v>21</v>
      </c>
      <c r="G609">
        <v>119</v>
      </c>
      <c r="H609" t="s">
        <v>21</v>
      </c>
      <c r="I609" t="s">
        <v>21</v>
      </c>
      <c r="J609" t="s">
        <v>23</v>
      </c>
      <c r="K609">
        <v>23</v>
      </c>
      <c r="L609" t="s">
        <v>119</v>
      </c>
      <c r="M609">
        <v>127</v>
      </c>
      <c r="N609">
        <v>8</v>
      </c>
      <c r="O609">
        <v>-1</v>
      </c>
      <c r="P609">
        <v>0</v>
      </c>
      <c r="Q609" t="s">
        <v>30</v>
      </c>
      <c r="R609" t="s">
        <v>21</v>
      </c>
      <c r="S609" t="str" cm="1">
        <f t="array" ref="S609">_xlfn.IFS(bank__2[[#This Row],[Age]]&lt;30, "Young Adults",bank__2[[#This Row],[Age]]&lt;45, "Middle-Aged Adults",bank__2[[#This Row],[Age]]&lt;60, "Older AdultsOlder Adults", bank__2[[#This Row],[Age]]&gt;=60,"Seniors")</f>
        <v>Middle-Aged Adults</v>
      </c>
      <c r="T609" t="str">
        <f t="shared" si="9"/>
        <v>No</v>
      </c>
      <c r="U609" cm="1">
        <f t="array" ref="U609">_xlfn.SWITCH(L609, "jan",1, "feb",2, "mar",3, "apr",4, "may",5, "jun",6, "jul",7, "aug",8, "sep",9, "oct",10, "nov",11, "dec",12, "")</f>
        <v>7</v>
      </c>
      <c r="V609" s="2">
        <f>bank__2[[#This Row],[CallDuration (Seconds)]]/60</f>
        <v>2.1166666666666667</v>
      </c>
      <c r="W609" t="str">
        <f>IF(AND(bank__2[[#This Row],[HasHousingLoan]]="yes",bank__2[[#This Row],[HasPersonalLoan]]="yes"),"Both Loans",
IF(bank__2[[#This Row],[HasHousingLoan]]="yes","Only Housing Loan",
IF(bank__2[[#This Row],[HasPersonalLoan]]="yes","Only Personal Loan","No Loan")))</f>
        <v>No Loan</v>
      </c>
    </row>
    <row r="610" spans="1:23">
      <c r="A610">
        <v>609</v>
      </c>
      <c r="B610">
        <v>51</v>
      </c>
      <c r="C610" t="s">
        <v>18</v>
      </c>
      <c r="D610" t="s">
        <v>44</v>
      </c>
      <c r="E610" t="s">
        <v>45</v>
      </c>
      <c r="F610" t="s">
        <v>21</v>
      </c>
      <c r="G610">
        <v>1594</v>
      </c>
      <c r="H610" t="s">
        <v>21</v>
      </c>
      <c r="I610" t="s">
        <v>21</v>
      </c>
      <c r="J610" t="s">
        <v>146</v>
      </c>
      <c r="K610">
        <v>4</v>
      </c>
      <c r="L610" t="s">
        <v>61</v>
      </c>
      <c r="M610">
        <v>197</v>
      </c>
      <c r="N610">
        <v>1</v>
      </c>
      <c r="O610">
        <v>-1</v>
      </c>
      <c r="P610">
        <v>0</v>
      </c>
      <c r="Q610" t="s">
        <v>30</v>
      </c>
      <c r="R610" t="s">
        <v>21</v>
      </c>
      <c r="S610" t="str" cm="1">
        <f t="array" ref="S610">_xlfn.IFS(bank__2[[#This Row],[Age]]&lt;30, "Young Adults",bank__2[[#This Row],[Age]]&lt;45, "Middle-Aged Adults",bank__2[[#This Row],[Age]]&lt;60, "Older AdultsOlder Adults", bank__2[[#This Row],[Age]]&gt;=60,"Seniors")</f>
        <v>Older AdultsOlder Adults</v>
      </c>
      <c r="T610" t="str">
        <f t="shared" si="9"/>
        <v>No</v>
      </c>
      <c r="U610" cm="1">
        <f t="array" ref="U610">_xlfn.SWITCH(L610, "jan",1, "feb",2, "mar",3, "apr",4, "may",5, "jun",6, "jul",7, "aug",8, "sep",9, "oct",10, "nov",11, "dec",12, "")</f>
        <v>2</v>
      </c>
      <c r="V610" s="2">
        <f>bank__2[[#This Row],[CallDuration (Seconds)]]/60</f>
        <v>3.2833333333333332</v>
      </c>
      <c r="W610" t="str">
        <f>IF(AND(bank__2[[#This Row],[HasHousingLoan]]="yes",bank__2[[#This Row],[HasPersonalLoan]]="yes"),"Both Loans",
IF(bank__2[[#This Row],[HasHousingLoan]]="yes","Only Housing Loan",
IF(bank__2[[#This Row],[HasPersonalLoan]]="yes","Only Personal Loan","No Loan")))</f>
        <v>No Loan</v>
      </c>
    </row>
    <row r="611" spans="1:23">
      <c r="A611">
        <v>610</v>
      </c>
      <c r="B611">
        <v>46</v>
      </c>
      <c r="C611" t="s">
        <v>72</v>
      </c>
      <c r="D611" t="s">
        <v>19</v>
      </c>
      <c r="E611" t="s">
        <v>45</v>
      </c>
      <c r="F611" t="s">
        <v>21</v>
      </c>
      <c r="G611">
        <v>342</v>
      </c>
      <c r="H611" t="s">
        <v>35</v>
      </c>
      <c r="I611" t="s">
        <v>35</v>
      </c>
      <c r="J611" t="s">
        <v>23</v>
      </c>
      <c r="K611">
        <v>5</v>
      </c>
      <c r="L611" t="s">
        <v>37</v>
      </c>
      <c r="M611">
        <v>84</v>
      </c>
      <c r="N611">
        <v>1</v>
      </c>
      <c r="O611">
        <v>-1</v>
      </c>
      <c r="P611">
        <v>0</v>
      </c>
      <c r="Q611" t="s">
        <v>30</v>
      </c>
      <c r="R611" t="s">
        <v>21</v>
      </c>
      <c r="S611" t="str" cm="1">
        <f t="array" ref="S611">_xlfn.IFS(bank__2[[#This Row],[Age]]&lt;30, "Young Adults",bank__2[[#This Row],[Age]]&lt;45, "Middle-Aged Adults",bank__2[[#This Row],[Age]]&lt;60, "Older AdultsOlder Adults", bank__2[[#This Row],[Age]]&gt;=60,"Seniors")</f>
        <v>Older AdultsOlder Adults</v>
      </c>
      <c r="T611" t="str">
        <f t="shared" si="9"/>
        <v>No</v>
      </c>
      <c r="U611" cm="1">
        <f t="array" ref="U611">_xlfn.SWITCH(L611, "jan",1, "feb",2, "mar",3, "apr",4, "may",5, "jun",6, "jul",7, "aug",8, "sep",9, "oct",10, "nov",11, "dec",12, "")</f>
        <v>5</v>
      </c>
      <c r="V611" s="2">
        <f>bank__2[[#This Row],[CallDuration (Seconds)]]/60</f>
        <v>1.4</v>
      </c>
      <c r="W611" t="str">
        <f>IF(AND(bank__2[[#This Row],[HasHousingLoan]]="yes",bank__2[[#This Row],[HasPersonalLoan]]="yes"),"Both Loans",
IF(bank__2[[#This Row],[HasHousingLoan]]="yes","Only Housing Loan",
IF(bank__2[[#This Row],[HasPersonalLoan]]="yes","Only Personal Loan","No Loan")))</f>
        <v>Both Loans</v>
      </c>
    </row>
    <row r="612" spans="1:23">
      <c r="A612">
        <v>611</v>
      </c>
      <c r="B612">
        <v>50</v>
      </c>
      <c r="C612" t="s">
        <v>32</v>
      </c>
      <c r="D612" t="s">
        <v>44</v>
      </c>
      <c r="E612" t="s">
        <v>33</v>
      </c>
      <c r="F612" t="s">
        <v>21</v>
      </c>
      <c r="G612">
        <v>72</v>
      </c>
      <c r="H612" t="s">
        <v>21</v>
      </c>
      <c r="I612" t="s">
        <v>21</v>
      </c>
      <c r="J612" t="s">
        <v>30</v>
      </c>
      <c r="K612">
        <v>8</v>
      </c>
      <c r="L612" t="s">
        <v>37</v>
      </c>
      <c r="M612">
        <v>141</v>
      </c>
      <c r="N612">
        <v>2</v>
      </c>
      <c r="O612">
        <v>-1</v>
      </c>
      <c r="P612">
        <v>0</v>
      </c>
      <c r="Q612" t="s">
        <v>30</v>
      </c>
      <c r="R612" t="s">
        <v>21</v>
      </c>
      <c r="S612" t="str" cm="1">
        <f t="array" ref="S612">_xlfn.IFS(bank__2[[#This Row],[Age]]&lt;30, "Young Adults",bank__2[[#This Row],[Age]]&lt;45, "Middle-Aged Adults",bank__2[[#This Row],[Age]]&lt;60, "Older AdultsOlder Adults", bank__2[[#This Row],[Age]]&gt;=60,"Seniors")</f>
        <v>Older AdultsOlder Adults</v>
      </c>
      <c r="T612" t="str">
        <f t="shared" si="9"/>
        <v>No</v>
      </c>
      <c r="U612" cm="1">
        <f t="array" ref="U612">_xlfn.SWITCH(L612, "jan",1, "feb",2, "mar",3, "apr",4, "may",5, "jun",6, "jul",7, "aug",8, "sep",9, "oct",10, "nov",11, "dec",12, "")</f>
        <v>5</v>
      </c>
      <c r="V612" s="2">
        <f>bank__2[[#This Row],[CallDuration (Seconds)]]/60</f>
        <v>2.35</v>
      </c>
      <c r="W612" t="str">
        <f>IF(AND(bank__2[[#This Row],[HasHousingLoan]]="yes",bank__2[[#This Row],[HasPersonalLoan]]="yes"),"Both Loans",
IF(bank__2[[#This Row],[HasHousingLoan]]="yes","Only Housing Loan",
IF(bank__2[[#This Row],[HasPersonalLoan]]="yes","Only Personal Loan","No Loan")))</f>
        <v>No Loan</v>
      </c>
    </row>
    <row r="613" spans="1:23">
      <c r="A613">
        <v>612</v>
      </c>
      <c r="B613">
        <v>32</v>
      </c>
      <c r="C613" t="s">
        <v>56</v>
      </c>
      <c r="D613" t="s">
        <v>19</v>
      </c>
      <c r="E613" t="s">
        <v>33</v>
      </c>
      <c r="F613" t="s">
        <v>21</v>
      </c>
      <c r="G613">
        <v>14</v>
      </c>
      <c r="H613" t="s">
        <v>35</v>
      </c>
      <c r="I613" t="s">
        <v>21</v>
      </c>
      <c r="J613" t="s">
        <v>30</v>
      </c>
      <c r="K613">
        <v>2</v>
      </c>
      <c r="L613" t="s">
        <v>53</v>
      </c>
      <c r="M613">
        <v>171</v>
      </c>
      <c r="N613">
        <v>1</v>
      </c>
      <c r="O613">
        <v>-1</v>
      </c>
      <c r="P613">
        <v>0</v>
      </c>
      <c r="Q613" t="s">
        <v>30</v>
      </c>
      <c r="R613" t="s">
        <v>21</v>
      </c>
      <c r="S613" t="str" cm="1">
        <f t="array" ref="S613">_xlfn.IFS(bank__2[[#This Row],[Age]]&lt;30, "Young Adults",bank__2[[#This Row],[Age]]&lt;45, "Middle-Aged Adults",bank__2[[#This Row],[Age]]&lt;60, "Older AdultsOlder Adults", bank__2[[#This Row],[Age]]&gt;=60,"Seniors")</f>
        <v>Middle-Aged Adults</v>
      </c>
      <c r="T613" t="str">
        <f t="shared" si="9"/>
        <v>No</v>
      </c>
      <c r="U613" cm="1">
        <f t="array" ref="U613">_xlfn.SWITCH(L613, "jan",1, "feb",2, "mar",3, "apr",4, "may",5, "jun",6, "jul",7, "aug",8, "sep",9, "oct",10, "nov",11, "dec",12, "")</f>
        <v>6</v>
      </c>
      <c r="V613" s="2">
        <f>bank__2[[#This Row],[CallDuration (Seconds)]]/60</f>
        <v>2.85</v>
      </c>
      <c r="W613" t="str">
        <f>IF(AND(bank__2[[#This Row],[HasHousingLoan]]="yes",bank__2[[#This Row],[HasPersonalLoan]]="yes"),"Both Loans",
IF(bank__2[[#This Row],[HasHousingLoan]]="yes","Only Housing Loan",
IF(bank__2[[#This Row],[HasPersonalLoan]]="yes","Only Personal Loan","No Loan")))</f>
        <v>Only Housing Loan</v>
      </c>
    </row>
    <row r="614" spans="1:23">
      <c r="A614">
        <v>613</v>
      </c>
      <c r="B614">
        <v>26</v>
      </c>
      <c r="C614" t="s">
        <v>77</v>
      </c>
      <c r="D614" t="s">
        <v>44</v>
      </c>
      <c r="E614" t="s">
        <v>45</v>
      </c>
      <c r="F614" t="s">
        <v>21</v>
      </c>
      <c r="G614">
        <v>81</v>
      </c>
      <c r="H614" t="s">
        <v>21</v>
      </c>
      <c r="I614" t="s">
        <v>21</v>
      </c>
      <c r="J614" t="s">
        <v>23</v>
      </c>
      <c r="K614">
        <v>21</v>
      </c>
      <c r="L614" t="s">
        <v>119</v>
      </c>
      <c r="M614">
        <v>262</v>
      </c>
      <c r="N614">
        <v>3</v>
      </c>
      <c r="O614">
        <v>-1</v>
      </c>
      <c r="P614">
        <v>0</v>
      </c>
      <c r="Q614" t="s">
        <v>30</v>
      </c>
      <c r="R614" t="s">
        <v>21</v>
      </c>
      <c r="S614" t="str" cm="1">
        <f t="array" ref="S614">_xlfn.IFS(bank__2[[#This Row],[Age]]&lt;30, "Young Adults",bank__2[[#This Row],[Age]]&lt;45, "Middle-Aged Adults",bank__2[[#This Row],[Age]]&lt;60, "Older AdultsOlder Adults", bank__2[[#This Row],[Age]]&gt;=60,"Seniors")</f>
        <v>Young Adults</v>
      </c>
      <c r="T614" t="str">
        <f t="shared" si="9"/>
        <v>No</v>
      </c>
      <c r="U614" cm="1">
        <f t="array" ref="U614">_xlfn.SWITCH(L614, "jan",1, "feb",2, "mar",3, "apr",4, "may",5, "jun",6, "jul",7, "aug",8, "sep",9, "oct",10, "nov",11, "dec",12, "")</f>
        <v>7</v>
      </c>
      <c r="V614" s="2">
        <f>bank__2[[#This Row],[CallDuration (Seconds)]]/60</f>
        <v>4.3666666666666663</v>
      </c>
      <c r="W614" t="str">
        <f>IF(AND(bank__2[[#This Row],[HasHousingLoan]]="yes",bank__2[[#This Row],[HasPersonalLoan]]="yes"),"Both Loans",
IF(bank__2[[#This Row],[HasHousingLoan]]="yes","Only Housing Loan",
IF(bank__2[[#This Row],[HasPersonalLoan]]="yes","Only Personal Loan","No Loan")))</f>
        <v>No Loan</v>
      </c>
    </row>
    <row r="615" spans="1:23">
      <c r="A615">
        <v>614</v>
      </c>
      <c r="B615">
        <v>41</v>
      </c>
      <c r="C615" t="s">
        <v>66</v>
      </c>
      <c r="D615" t="s">
        <v>19</v>
      </c>
      <c r="E615" t="s">
        <v>45</v>
      </c>
      <c r="F615" t="s">
        <v>21</v>
      </c>
      <c r="G615">
        <v>231</v>
      </c>
      <c r="H615" t="s">
        <v>21</v>
      </c>
      <c r="I615" t="s">
        <v>21</v>
      </c>
      <c r="J615" t="s">
        <v>23</v>
      </c>
      <c r="K615">
        <v>7</v>
      </c>
      <c r="L615" t="s">
        <v>92</v>
      </c>
      <c r="M615">
        <v>352</v>
      </c>
      <c r="N615">
        <v>2</v>
      </c>
      <c r="O615">
        <v>-1</v>
      </c>
      <c r="P615">
        <v>0</v>
      </c>
      <c r="Q615" t="s">
        <v>30</v>
      </c>
      <c r="R615" t="s">
        <v>35</v>
      </c>
      <c r="S615" t="str" cm="1">
        <f t="array" ref="S615">_xlfn.IFS(bank__2[[#This Row],[Age]]&lt;30, "Young Adults",bank__2[[#This Row],[Age]]&lt;45, "Middle-Aged Adults",bank__2[[#This Row],[Age]]&lt;60, "Older AdultsOlder Adults", bank__2[[#This Row],[Age]]&gt;=60,"Seniors")</f>
        <v>Middle-Aged Adults</v>
      </c>
      <c r="T615" t="str">
        <f t="shared" si="9"/>
        <v>No</v>
      </c>
      <c r="U615" cm="1">
        <f t="array" ref="U615">_xlfn.SWITCH(L615, "jan",1, "feb",2, "mar",3, "apr",4, "may",5, "jun",6, "jul",7, "aug",8, "sep",9, "oct",10, "nov",11, "dec",12, "")</f>
        <v>8</v>
      </c>
      <c r="V615" s="2">
        <f>bank__2[[#This Row],[CallDuration (Seconds)]]/60</f>
        <v>5.8666666666666663</v>
      </c>
      <c r="W615" t="str">
        <f>IF(AND(bank__2[[#This Row],[HasHousingLoan]]="yes",bank__2[[#This Row],[HasPersonalLoan]]="yes"),"Both Loans",
IF(bank__2[[#This Row],[HasHousingLoan]]="yes","Only Housing Loan",
IF(bank__2[[#This Row],[HasPersonalLoan]]="yes","Only Personal Loan","No Loan")))</f>
        <v>No Loan</v>
      </c>
    </row>
    <row r="616" spans="1:23">
      <c r="A616">
        <v>615</v>
      </c>
      <c r="B616">
        <v>39</v>
      </c>
      <c r="C616" t="s">
        <v>72</v>
      </c>
      <c r="D616" t="s">
        <v>19</v>
      </c>
      <c r="E616" t="s">
        <v>45</v>
      </c>
      <c r="F616" t="s">
        <v>21</v>
      </c>
      <c r="G616">
        <v>1161</v>
      </c>
      <c r="H616" t="s">
        <v>35</v>
      </c>
      <c r="I616" t="s">
        <v>21</v>
      </c>
      <c r="J616" t="s">
        <v>23</v>
      </c>
      <c r="K616">
        <v>9</v>
      </c>
      <c r="L616" t="s">
        <v>48</v>
      </c>
      <c r="M616">
        <v>236</v>
      </c>
      <c r="N616">
        <v>1</v>
      </c>
      <c r="O616">
        <v>336</v>
      </c>
      <c r="P616">
        <v>1</v>
      </c>
      <c r="Q616" t="s">
        <v>41</v>
      </c>
      <c r="R616" t="s">
        <v>21</v>
      </c>
      <c r="S616" t="str" cm="1">
        <f t="array" ref="S616">_xlfn.IFS(bank__2[[#This Row],[Age]]&lt;30, "Young Adults",bank__2[[#This Row],[Age]]&lt;45, "Middle-Aged Adults",bank__2[[#This Row],[Age]]&lt;60, "Older AdultsOlder Adults", bank__2[[#This Row],[Age]]&gt;=60,"Seniors")</f>
        <v>Middle-Aged Adults</v>
      </c>
      <c r="T616" t="str">
        <f t="shared" si="9"/>
        <v>Yes</v>
      </c>
      <c r="U616" cm="1">
        <f t="array" ref="U616">_xlfn.SWITCH(L616, "jan",1, "feb",2, "mar",3, "apr",4, "may",5, "jun",6, "jul",7, "aug",8, "sep",9, "oct",10, "nov",11, "dec",12, "")</f>
        <v>4</v>
      </c>
      <c r="V616" s="2">
        <f>bank__2[[#This Row],[CallDuration (Seconds)]]/60</f>
        <v>3.9333333333333331</v>
      </c>
      <c r="W616" t="str">
        <f>IF(AND(bank__2[[#This Row],[HasHousingLoan]]="yes",bank__2[[#This Row],[HasPersonalLoan]]="yes"),"Both Loans",
IF(bank__2[[#This Row],[HasHousingLoan]]="yes","Only Housing Loan",
IF(bank__2[[#This Row],[HasPersonalLoan]]="yes","Only Personal Loan","No Loan")))</f>
        <v>Only Housing Loan</v>
      </c>
    </row>
    <row r="617" spans="1:23">
      <c r="A617">
        <v>616</v>
      </c>
      <c r="B617">
        <v>31</v>
      </c>
      <c r="C617" t="s">
        <v>56</v>
      </c>
      <c r="D617" t="s">
        <v>19</v>
      </c>
      <c r="E617" t="s">
        <v>33</v>
      </c>
      <c r="F617" t="s">
        <v>21</v>
      </c>
      <c r="G617">
        <v>-45</v>
      </c>
      <c r="H617" t="s">
        <v>35</v>
      </c>
      <c r="I617" t="s">
        <v>21</v>
      </c>
      <c r="J617" t="s">
        <v>30</v>
      </c>
      <c r="K617">
        <v>2</v>
      </c>
      <c r="L617" t="s">
        <v>53</v>
      </c>
      <c r="M617">
        <v>184</v>
      </c>
      <c r="N617">
        <v>1</v>
      </c>
      <c r="O617">
        <v>-1</v>
      </c>
      <c r="P617">
        <v>0</v>
      </c>
      <c r="Q617" t="s">
        <v>30</v>
      </c>
      <c r="R617" t="s">
        <v>21</v>
      </c>
      <c r="S617" t="str" cm="1">
        <f t="array" ref="S617">_xlfn.IFS(bank__2[[#This Row],[Age]]&lt;30, "Young Adults",bank__2[[#This Row],[Age]]&lt;45, "Middle-Aged Adults",bank__2[[#This Row],[Age]]&lt;60, "Older AdultsOlder Adults", bank__2[[#This Row],[Age]]&gt;=60,"Seniors")</f>
        <v>Middle-Aged Adults</v>
      </c>
      <c r="T617" t="str">
        <f t="shared" si="9"/>
        <v>No</v>
      </c>
      <c r="U617" cm="1">
        <f t="array" ref="U617">_xlfn.SWITCH(L617, "jan",1, "feb",2, "mar",3, "apr",4, "may",5, "jun",6, "jul",7, "aug",8, "sep",9, "oct",10, "nov",11, "dec",12, "")</f>
        <v>6</v>
      </c>
      <c r="V617" s="2">
        <f>bank__2[[#This Row],[CallDuration (Seconds)]]/60</f>
        <v>3.0666666666666669</v>
      </c>
      <c r="W617" t="str">
        <f>IF(AND(bank__2[[#This Row],[HasHousingLoan]]="yes",bank__2[[#This Row],[HasPersonalLoan]]="yes"),"Both Loans",
IF(bank__2[[#This Row],[HasHousingLoan]]="yes","Only Housing Loan",
IF(bank__2[[#This Row],[HasPersonalLoan]]="yes","Only Personal Loan","No Loan")))</f>
        <v>Only Housing Loan</v>
      </c>
    </row>
    <row r="618" spans="1:23">
      <c r="A618">
        <v>617</v>
      </c>
      <c r="B618">
        <v>28</v>
      </c>
      <c r="C618" t="s">
        <v>43</v>
      </c>
      <c r="D618" t="s">
        <v>44</v>
      </c>
      <c r="E618" t="s">
        <v>45</v>
      </c>
      <c r="F618" t="s">
        <v>21</v>
      </c>
      <c r="G618">
        <v>231</v>
      </c>
      <c r="H618" t="s">
        <v>35</v>
      </c>
      <c r="I618" t="s">
        <v>35</v>
      </c>
      <c r="J618" t="s">
        <v>23</v>
      </c>
      <c r="K618">
        <v>25</v>
      </c>
      <c r="L618" t="s">
        <v>119</v>
      </c>
      <c r="M618">
        <v>568</v>
      </c>
      <c r="N618">
        <v>2</v>
      </c>
      <c r="O618">
        <v>-1</v>
      </c>
      <c r="P618">
        <v>0</v>
      </c>
      <c r="Q618" t="s">
        <v>30</v>
      </c>
      <c r="R618" t="s">
        <v>21</v>
      </c>
      <c r="S618" t="str" cm="1">
        <f t="array" ref="S618">_xlfn.IFS(bank__2[[#This Row],[Age]]&lt;30, "Young Adults",bank__2[[#This Row],[Age]]&lt;45, "Middle-Aged Adults",bank__2[[#This Row],[Age]]&lt;60, "Older AdultsOlder Adults", bank__2[[#This Row],[Age]]&gt;=60,"Seniors")</f>
        <v>Young Adults</v>
      </c>
      <c r="T618" t="str">
        <f t="shared" si="9"/>
        <v>No</v>
      </c>
      <c r="U618" cm="1">
        <f t="array" ref="U618">_xlfn.SWITCH(L618, "jan",1, "feb",2, "mar",3, "apr",4, "may",5, "jun",6, "jul",7, "aug",8, "sep",9, "oct",10, "nov",11, "dec",12, "")</f>
        <v>7</v>
      </c>
      <c r="V618" s="2">
        <f>bank__2[[#This Row],[CallDuration (Seconds)]]/60</f>
        <v>9.4666666666666668</v>
      </c>
      <c r="W618" t="str">
        <f>IF(AND(bank__2[[#This Row],[HasHousingLoan]]="yes",bank__2[[#This Row],[HasPersonalLoan]]="yes"),"Both Loans",
IF(bank__2[[#This Row],[HasHousingLoan]]="yes","Only Housing Loan",
IF(bank__2[[#This Row],[HasPersonalLoan]]="yes","Only Personal Loan","No Loan")))</f>
        <v>Both Loans</v>
      </c>
    </row>
    <row r="619" spans="1:23">
      <c r="A619">
        <v>618</v>
      </c>
      <c r="B619">
        <v>31</v>
      </c>
      <c r="C619" t="s">
        <v>43</v>
      </c>
      <c r="D619" t="s">
        <v>44</v>
      </c>
      <c r="E619" t="s">
        <v>33</v>
      </c>
      <c r="F619" t="s">
        <v>21</v>
      </c>
      <c r="G619">
        <v>36</v>
      </c>
      <c r="H619" t="s">
        <v>21</v>
      </c>
      <c r="I619" t="s">
        <v>21</v>
      </c>
      <c r="J619" t="s">
        <v>23</v>
      </c>
      <c r="K619">
        <v>27</v>
      </c>
      <c r="L619" t="s">
        <v>92</v>
      </c>
      <c r="M619">
        <v>105</v>
      </c>
      <c r="N619">
        <v>2</v>
      </c>
      <c r="O619">
        <v>-1</v>
      </c>
      <c r="P619">
        <v>0</v>
      </c>
      <c r="Q619" t="s">
        <v>30</v>
      </c>
      <c r="R619" t="s">
        <v>21</v>
      </c>
      <c r="S619" t="str" cm="1">
        <f t="array" ref="S619">_xlfn.IFS(bank__2[[#This Row],[Age]]&lt;30, "Young Adults",bank__2[[#This Row],[Age]]&lt;45, "Middle-Aged Adults",bank__2[[#This Row],[Age]]&lt;60, "Older AdultsOlder Adults", bank__2[[#This Row],[Age]]&gt;=60,"Seniors")</f>
        <v>Middle-Aged Adults</v>
      </c>
      <c r="T619" t="str">
        <f t="shared" si="9"/>
        <v>No</v>
      </c>
      <c r="U619" cm="1">
        <f t="array" ref="U619">_xlfn.SWITCH(L619, "jan",1, "feb",2, "mar",3, "apr",4, "may",5, "jun",6, "jul",7, "aug",8, "sep",9, "oct",10, "nov",11, "dec",12, "")</f>
        <v>8</v>
      </c>
      <c r="V619" s="2">
        <f>bank__2[[#This Row],[CallDuration (Seconds)]]/60</f>
        <v>1.75</v>
      </c>
      <c r="W619" t="str">
        <f>IF(AND(bank__2[[#This Row],[HasHousingLoan]]="yes",bank__2[[#This Row],[HasPersonalLoan]]="yes"),"Both Loans",
IF(bank__2[[#This Row],[HasHousingLoan]]="yes","Only Housing Loan",
IF(bank__2[[#This Row],[HasPersonalLoan]]="yes","Only Personal Loan","No Loan")))</f>
        <v>No Loan</v>
      </c>
    </row>
    <row r="620" spans="1:23">
      <c r="A620">
        <v>619</v>
      </c>
      <c r="B620">
        <v>30</v>
      </c>
      <c r="C620" t="s">
        <v>72</v>
      </c>
      <c r="D620" t="s">
        <v>19</v>
      </c>
      <c r="E620" t="s">
        <v>45</v>
      </c>
      <c r="F620" t="s">
        <v>21</v>
      </c>
      <c r="G620">
        <v>1570</v>
      </c>
      <c r="H620" t="s">
        <v>35</v>
      </c>
      <c r="I620" t="s">
        <v>21</v>
      </c>
      <c r="J620" t="s">
        <v>23</v>
      </c>
      <c r="K620">
        <v>26</v>
      </c>
      <c r="L620" t="s">
        <v>37</v>
      </c>
      <c r="M620">
        <v>260</v>
      </c>
      <c r="N620">
        <v>1</v>
      </c>
      <c r="O620">
        <v>-1</v>
      </c>
      <c r="P620">
        <v>0</v>
      </c>
      <c r="Q620" t="s">
        <v>30</v>
      </c>
      <c r="R620" t="s">
        <v>21</v>
      </c>
      <c r="S620" t="str" cm="1">
        <f t="array" ref="S620">_xlfn.IFS(bank__2[[#This Row],[Age]]&lt;30, "Young Adults",bank__2[[#This Row],[Age]]&lt;45, "Middle-Aged Adults",bank__2[[#This Row],[Age]]&lt;60, "Older AdultsOlder Adults", bank__2[[#This Row],[Age]]&gt;=60,"Seniors")</f>
        <v>Middle-Aged Adults</v>
      </c>
      <c r="T620" t="str">
        <f t="shared" si="9"/>
        <v>No</v>
      </c>
      <c r="U620" cm="1">
        <f t="array" ref="U620">_xlfn.SWITCH(L620, "jan",1, "feb",2, "mar",3, "apr",4, "may",5, "jun",6, "jul",7, "aug",8, "sep",9, "oct",10, "nov",11, "dec",12, "")</f>
        <v>5</v>
      </c>
      <c r="V620" s="2">
        <f>bank__2[[#This Row],[CallDuration (Seconds)]]/60</f>
        <v>4.333333333333333</v>
      </c>
      <c r="W620" t="str">
        <f>IF(AND(bank__2[[#This Row],[HasHousingLoan]]="yes",bank__2[[#This Row],[HasPersonalLoan]]="yes"),"Both Loans",
IF(bank__2[[#This Row],[HasHousingLoan]]="yes","Only Housing Loan",
IF(bank__2[[#This Row],[HasPersonalLoan]]="yes","Only Personal Loan","No Loan")))</f>
        <v>Only Housing Loan</v>
      </c>
    </row>
    <row r="621" spans="1:23">
      <c r="A621">
        <v>620</v>
      </c>
      <c r="B621">
        <v>35</v>
      </c>
      <c r="C621" t="s">
        <v>72</v>
      </c>
      <c r="D621" t="s">
        <v>19</v>
      </c>
      <c r="E621" t="s">
        <v>45</v>
      </c>
      <c r="F621" t="s">
        <v>21</v>
      </c>
      <c r="G621">
        <v>7050</v>
      </c>
      <c r="H621" t="s">
        <v>21</v>
      </c>
      <c r="I621" t="s">
        <v>21</v>
      </c>
      <c r="J621" t="s">
        <v>23</v>
      </c>
      <c r="K621">
        <v>11</v>
      </c>
      <c r="L621" t="s">
        <v>92</v>
      </c>
      <c r="M621">
        <v>222</v>
      </c>
      <c r="N621">
        <v>3</v>
      </c>
      <c r="O621">
        <v>182</v>
      </c>
      <c r="P621">
        <v>4</v>
      </c>
      <c r="Q621" t="s">
        <v>196</v>
      </c>
      <c r="R621" t="s">
        <v>35</v>
      </c>
      <c r="S621" t="str" cm="1">
        <f t="array" ref="S621">_xlfn.IFS(bank__2[[#This Row],[Age]]&lt;30, "Young Adults",bank__2[[#This Row],[Age]]&lt;45, "Middle-Aged Adults",bank__2[[#This Row],[Age]]&lt;60, "Older AdultsOlder Adults", bank__2[[#This Row],[Age]]&gt;=60,"Seniors")</f>
        <v>Middle-Aged Adults</v>
      </c>
      <c r="T621" t="str">
        <f t="shared" si="9"/>
        <v>Yes</v>
      </c>
      <c r="U621" cm="1">
        <f t="array" ref="U621">_xlfn.SWITCH(L621, "jan",1, "feb",2, "mar",3, "apr",4, "may",5, "jun",6, "jul",7, "aug",8, "sep",9, "oct",10, "nov",11, "dec",12, "")</f>
        <v>8</v>
      </c>
      <c r="V621" s="2">
        <f>bank__2[[#This Row],[CallDuration (Seconds)]]/60</f>
        <v>3.7</v>
      </c>
      <c r="W621" t="str">
        <f>IF(AND(bank__2[[#This Row],[HasHousingLoan]]="yes",bank__2[[#This Row],[HasPersonalLoan]]="yes"),"Both Loans",
IF(bank__2[[#This Row],[HasHousingLoan]]="yes","Only Housing Loan",
IF(bank__2[[#This Row],[HasPersonalLoan]]="yes","Only Personal Loan","No Loan")))</f>
        <v>No Loan</v>
      </c>
    </row>
    <row r="622" spans="1:23">
      <c r="A622">
        <v>621</v>
      </c>
      <c r="B622">
        <v>33</v>
      </c>
      <c r="C622" t="s">
        <v>56</v>
      </c>
      <c r="D622" t="s">
        <v>19</v>
      </c>
      <c r="E622" t="s">
        <v>20</v>
      </c>
      <c r="F622" t="s">
        <v>21</v>
      </c>
      <c r="G622">
        <v>3704</v>
      </c>
      <c r="H622" t="s">
        <v>35</v>
      </c>
      <c r="I622" t="s">
        <v>21</v>
      </c>
      <c r="J622" t="s">
        <v>30</v>
      </c>
      <c r="K622">
        <v>6</v>
      </c>
      <c r="L622" t="s">
        <v>53</v>
      </c>
      <c r="M622">
        <v>447</v>
      </c>
      <c r="N622">
        <v>2</v>
      </c>
      <c r="O622">
        <v>-1</v>
      </c>
      <c r="P622">
        <v>0</v>
      </c>
      <c r="Q622" t="s">
        <v>30</v>
      </c>
      <c r="R622" t="s">
        <v>21</v>
      </c>
      <c r="S622" t="str" cm="1">
        <f t="array" ref="S622">_xlfn.IFS(bank__2[[#This Row],[Age]]&lt;30, "Young Adults",bank__2[[#This Row],[Age]]&lt;45, "Middle-Aged Adults",bank__2[[#This Row],[Age]]&lt;60, "Older AdultsOlder Adults", bank__2[[#This Row],[Age]]&gt;=60,"Seniors")</f>
        <v>Middle-Aged Adults</v>
      </c>
      <c r="T622" t="str">
        <f t="shared" si="9"/>
        <v>No</v>
      </c>
      <c r="U622" cm="1">
        <f t="array" ref="U622">_xlfn.SWITCH(L622, "jan",1, "feb",2, "mar",3, "apr",4, "may",5, "jun",6, "jul",7, "aug",8, "sep",9, "oct",10, "nov",11, "dec",12, "")</f>
        <v>6</v>
      </c>
      <c r="V622" s="2">
        <f>bank__2[[#This Row],[CallDuration (Seconds)]]/60</f>
        <v>7.45</v>
      </c>
      <c r="W622" t="str">
        <f>IF(AND(bank__2[[#This Row],[HasHousingLoan]]="yes",bank__2[[#This Row],[HasPersonalLoan]]="yes"),"Both Loans",
IF(bank__2[[#This Row],[HasHousingLoan]]="yes","Only Housing Loan",
IF(bank__2[[#This Row],[HasPersonalLoan]]="yes","Only Personal Loan","No Loan")))</f>
        <v>Only Housing Loan</v>
      </c>
    </row>
    <row r="623" spans="1:23">
      <c r="A623">
        <v>622</v>
      </c>
      <c r="B623">
        <v>30</v>
      </c>
      <c r="C623" t="s">
        <v>72</v>
      </c>
      <c r="D623" t="s">
        <v>44</v>
      </c>
      <c r="E623" t="s">
        <v>45</v>
      </c>
      <c r="F623" t="s">
        <v>21</v>
      </c>
      <c r="G623">
        <v>6619</v>
      </c>
      <c r="H623" t="s">
        <v>35</v>
      </c>
      <c r="I623" t="s">
        <v>21</v>
      </c>
      <c r="J623" t="s">
        <v>23</v>
      </c>
      <c r="K623">
        <v>21</v>
      </c>
      <c r="L623" t="s">
        <v>92</v>
      </c>
      <c r="M623">
        <v>239</v>
      </c>
      <c r="N623">
        <v>8</v>
      </c>
      <c r="O623">
        <v>-1</v>
      </c>
      <c r="P623">
        <v>0</v>
      </c>
      <c r="Q623" t="s">
        <v>30</v>
      </c>
      <c r="R623" t="s">
        <v>21</v>
      </c>
      <c r="S623" t="str" cm="1">
        <f t="array" ref="S623">_xlfn.IFS(bank__2[[#This Row],[Age]]&lt;30, "Young Adults",bank__2[[#This Row],[Age]]&lt;45, "Middle-Aged Adults",bank__2[[#This Row],[Age]]&lt;60, "Older AdultsOlder Adults", bank__2[[#This Row],[Age]]&gt;=60,"Seniors")</f>
        <v>Middle-Aged Adults</v>
      </c>
      <c r="T623" t="str">
        <f t="shared" si="9"/>
        <v>No</v>
      </c>
      <c r="U623" cm="1">
        <f t="array" ref="U623">_xlfn.SWITCH(L623, "jan",1, "feb",2, "mar",3, "apr",4, "may",5, "jun",6, "jul",7, "aug",8, "sep",9, "oct",10, "nov",11, "dec",12, "")</f>
        <v>8</v>
      </c>
      <c r="V623" s="2">
        <f>bank__2[[#This Row],[CallDuration (Seconds)]]/60</f>
        <v>3.9833333333333334</v>
      </c>
      <c r="W623" t="str">
        <f>IF(AND(bank__2[[#This Row],[HasHousingLoan]]="yes",bank__2[[#This Row],[HasPersonalLoan]]="yes"),"Both Loans",
IF(bank__2[[#This Row],[HasHousingLoan]]="yes","Only Housing Loan",
IF(bank__2[[#This Row],[HasPersonalLoan]]="yes","Only Personal Loan","No Loan")))</f>
        <v>Only Housing Loan</v>
      </c>
    </row>
    <row r="624" spans="1:23">
      <c r="A624">
        <v>623</v>
      </c>
      <c r="B624">
        <v>32</v>
      </c>
      <c r="C624" t="s">
        <v>56</v>
      </c>
      <c r="D624" t="s">
        <v>44</v>
      </c>
      <c r="E624" t="s">
        <v>33</v>
      </c>
      <c r="F624" t="s">
        <v>21</v>
      </c>
      <c r="G624">
        <v>-84</v>
      </c>
      <c r="H624" t="s">
        <v>35</v>
      </c>
      <c r="I624" t="s">
        <v>21</v>
      </c>
      <c r="J624" t="s">
        <v>23</v>
      </c>
      <c r="K624">
        <v>11</v>
      </c>
      <c r="L624" t="s">
        <v>37</v>
      </c>
      <c r="M624">
        <v>426</v>
      </c>
      <c r="N624">
        <v>1</v>
      </c>
      <c r="O624">
        <v>-1</v>
      </c>
      <c r="P624">
        <v>0</v>
      </c>
      <c r="Q624" t="s">
        <v>30</v>
      </c>
      <c r="R624" t="s">
        <v>21</v>
      </c>
      <c r="S624" t="str" cm="1">
        <f t="array" ref="S624">_xlfn.IFS(bank__2[[#This Row],[Age]]&lt;30, "Young Adults",bank__2[[#This Row],[Age]]&lt;45, "Middle-Aged Adults",bank__2[[#This Row],[Age]]&lt;60, "Older AdultsOlder Adults", bank__2[[#This Row],[Age]]&gt;=60,"Seniors")</f>
        <v>Middle-Aged Adults</v>
      </c>
      <c r="T624" t="str">
        <f t="shared" si="9"/>
        <v>No</v>
      </c>
      <c r="U624" cm="1">
        <f t="array" ref="U624">_xlfn.SWITCH(L624, "jan",1, "feb",2, "mar",3, "apr",4, "may",5, "jun",6, "jul",7, "aug",8, "sep",9, "oct",10, "nov",11, "dec",12, "")</f>
        <v>5</v>
      </c>
      <c r="V624" s="2">
        <f>bank__2[[#This Row],[CallDuration (Seconds)]]/60</f>
        <v>7.1</v>
      </c>
      <c r="W624" t="str">
        <f>IF(AND(bank__2[[#This Row],[HasHousingLoan]]="yes",bank__2[[#This Row],[HasPersonalLoan]]="yes"),"Both Loans",
IF(bank__2[[#This Row],[HasHousingLoan]]="yes","Only Housing Loan",
IF(bank__2[[#This Row],[HasPersonalLoan]]="yes","Only Personal Loan","No Loan")))</f>
        <v>Only Housing Loan</v>
      </c>
    </row>
    <row r="625" spans="1:23">
      <c r="A625">
        <v>624</v>
      </c>
      <c r="B625">
        <v>40</v>
      </c>
      <c r="C625" t="s">
        <v>43</v>
      </c>
      <c r="D625" t="s">
        <v>44</v>
      </c>
      <c r="E625" t="s">
        <v>45</v>
      </c>
      <c r="F625" t="s">
        <v>21</v>
      </c>
      <c r="G625">
        <v>1509</v>
      </c>
      <c r="H625" t="s">
        <v>21</v>
      </c>
      <c r="I625" t="s">
        <v>21</v>
      </c>
      <c r="J625" t="s">
        <v>23</v>
      </c>
      <c r="K625">
        <v>12</v>
      </c>
      <c r="L625" t="s">
        <v>37</v>
      </c>
      <c r="M625">
        <v>333</v>
      </c>
      <c r="N625">
        <v>1</v>
      </c>
      <c r="O625">
        <v>58</v>
      </c>
      <c r="P625">
        <v>3</v>
      </c>
      <c r="Q625" t="s">
        <v>41</v>
      </c>
      <c r="R625" t="s">
        <v>21</v>
      </c>
      <c r="S625" t="str" cm="1">
        <f t="array" ref="S625">_xlfn.IFS(bank__2[[#This Row],[Age]]&lt;30, "Young Adults",bank__2[[#This Row],[Age]]&lt;45, "Middle-Aged Adults",bank__2[[#This Row],[Age]]&lt;60, "Older AdultsOlder Adults", bank__2[[#This Row],[Age]]&gt;=60,"Seniors")</f>
        <v>Middle-Aged Adults</v>
      </c>
      <c r="T625" t="str">
        <f t="shared" si="9"/>
        <v>Yes</v>
      </c>
      <c r="U625" cm="1">
        <f t="array" ref="U625">_xlfn.SWITCH(L625, "jan",1, "feb",2, "mar",3, "apr",4, "may",5, "jun",6, "jul",7, "aug",8, "sep",9, "oct",10, "nov",11, "dec",12, "")</f>
        <v>5</v>
      </c>
      <c r="V625" s="2">
        <f>bank__2[[#This Row],[CallDuration (Seconds)]]/60</f>
        <v>5.55</v>
      </c>
      <c r="W625" t="str">
        <f>IF(AND(bank__2[[#This Row],[HasHousingLoan]]="yes",bank__2[[#This Row],[HasPersonalLoan]]="yes"),"Both Loans",
IF(bank__2[[#This Row],[HasHousingLoan]]="yes","Only Housing Loan",
IF(bank__2[[#This Row],[HasPersonalLoan]]="yes","Only Personal Loan","No Loan")))</f>
        <v>No Loan</v>
      </c>
    </row>
    <row r="626" spans="1:23">
      <c r="A626">
        <v>625</v>
      </c>
      <c r="B626">
        <v>31</v>
      </c>
      <c r="C626" t="s">
        <v>66</v>
      </c>
      <c r="D626" t="s">
        <v>19</v>
      </c>
      <c r="E626" t="s">
        <v>45</v>
      </c>
      <c r="F626" t="s">
        <v>21</v>
      </c>
      <c r="G626">
        <v>1134</v>
      </c>
      <c r="H626" t="s">
        <v>21</v>
      </c>
      <c r="I626" t="s">
        <v>21</v>
      </c>
      <c r="J626" t="s">
        <v>23</v>
      </c>
      <c r="K626">
        <v>6</v>
      </c>
      <c r="L626" t="s">
        <v>61</v>
      </c>
      <c r="M626">
        <v>174</v>
      </c>
      <c r="N626">
        <v>2</v>
      </c>
      <c r="O626">
        <v>-1</v>
      </c>
      <c r="P626">
        <v>0</v>
      </c>
      <c r="Q626" t="s">
        <v>30</v>
      </c>
      <c r="R626" t="s">
        <v>21</v>
      </c>
      <c r="S626" t="str" cm="1">
        <f t="array" ref="S626">_xlfn.IFS(bank__2[[#This Row],[Age]]&lt;30, "Young Adults",bank__2[[#This Row],[Age]]&lt;45, "Middle-Aged Adults",bank__2[[#This Row],[Age]]&lt;60, "Older AdultsOlder Adults", bank__2[[#This Row],[Age]]&gt;=60,"Seniors")</f>
        <v>Middle-Aged Adults</v>
      </c>
      <c r="T626" t="str">
        <f t="shared" si="9"/>
        <v>No</v>
      </c>
      <c r="U626" cm="1">
        <f t="array" ref="U626">_xlfn.SWITCH(L626, "jan",1, "feb",2, "mar",3, "apr",4, "may",5, "jun",6, "jul",7, "aug",8, "sep",9, "oct",10, "nov",11, "dec",12, "")</f>
        <v>2</v>
      </c>
      <c r="V626" s="2">
        <f>bank__2[[#This Row],[CallDuration (Seconds)]]/60</f>
        <v>2.9</v>
      </c>
      <c r="W626" t="str">
        <f>IF(AND(bank__2[[#This Row],[HasHousingLoan]]="yes",bank__2[[#This Row],[HasPersonalLoan]]="yes"),"Both Loans",
IF(bank__2[[#This Row],[HasHousingLoan]]="yes","Only Housing Loan",
IF(bank__2[[#This Row],[HasPersonalLoan]]="yes","Only Personal Loan","No Loan")))</f>
        <v>No Loan</v>
      </c>
    </row>
    <row r="627" spans="1:23">
      <c r="A627">
        <v>626</v>
      </c>
      <c r="B627">
        <v>36</v>
      </c>
      <c r="C627" t="s">
        <v>72</v>
      </c>
      <c r="D627" t="s">
        <v>19</v>
      </c>
      <c r="E627" t="s">
        <v>33</v>
      </c>
      <c r="F627" t="s">
        <v>21</v>
      </c>
      <c r="G627">
        <v>146</v>
      </c>
      <c r="H627" t="s">
        <v>35</v>
      </c>
      <c r="I627" t="s">
        <v>35</v>
      </c>
      <c r="J627" t="s">
        <v>30</v>
      </c>
      <c r="K627">
        <v>15</v>
      </c>
      <c r="L627" t="s">
        <v>37</v>
      </c>
      <c r="M627">
        <v>284</v>
      </c>
      <c r="N627">
        <v>2</v>
      </c>
      <c r="O627">
        <v>-1</v>
      </c>
      <c r="P627">
        <v>0</v>
      </c>
      <c r="Q627" t="s">
        <v>30</v>
      </c>
      <c r="R627" t="s">
        <v>21</v>
      </c>
      <c r="S627" t="str" cm="1">
        <f t="array" ref="S627">_xlfn.IFS(bank__2[[#This Row],[Age]]&lt;30, "Young Adults",bank__2[[#This Row],[Age]]&lt;45, "Middle-Aged Adults",bank__2[[#This Row],[Age]]&lt;60, "Older AdultsOlder Adults", bank__2[[#This Row],[Age]]&gt;=60,"Seniors")</f>
        <v>Middle-Aged Adults</v>
      </c>
      <c r="T627" t="str">
        <f t="shared" si="9"/>
        <v>No</v>
      </c>
      <c r="U627" cm="1">
        <f t="array" ref="U627">_xlfn.SWITCH(L627, "jan",1, "feb",2, "mar",3, "apr",4, "may",5, "jun",6, "jul",7, "aug",8, "sep",9, "oct",10, "nov",11, "dec",12, "")</f>
        <v>5</v>
      </c>
      <c r="V627" s="2">
        <f>bank__2[[#This Row],[CallDuration (Seconds)]]/60</f>
        <v>4.7333333333333334</v>
      </c>
      <c r="W627" t="str">
        <f>IF(AND(bank__2[[#This Row],[HasHousingLoan]]="yes",bank__2[[#This Row],[HasPersonalLoan]]="yes"),"Both Loans",
IF(bank__2[[#This Row],[HasHousingLoan]]="yes","Only Housing Loan",
IF(bank__2[[#This Row],[HasPersonalLoan]]="yes","Only Personal Loan","No Loan")))</f>
        <v>Both Loans</v>
      </c>
    </row>
    <row r="628" spans="1:23">
      <c r="A628">
        <v>627</v>
      </c>
      <c r="B628">
        <v>33</v>
      </c>
      <c r="C628" t="s">
        <v>43</v>
      </c>
      <c r="D628" t="s">
        <v>44</v>
      </c>
      <c r="E628" t="s">
        <v>45</v>
      </c>
      <c r="F628" t="s">
        <v>21</v>
      </c>
      <c r="G628">
        <v>9449</v>
      </c>
      <c r="H628" t="s">
        <v>35</v>
      </c>
      <c r="I628" t="s">
        <v>21</v>
      </c>
      <c r="J628" t="s">
        <v>23</v>
      </c>
      <c r="K628">
        <v>8</v>
      </c>
      <c r="L628" t="s">
        <v>37</v>
      </c>
      <c r="M628">
        <v>428</v>
      </c>
      <c r="N628">
        <v>1</v>
      </c>
      <c r="O628">
        <v>-1</v>
      </c>
      <c r="P628">
        <v>0</v>
      </c>
      <c r="Q628" t="s">
        <v>30</v>
      </c>
      <c r="R628" t="s">
        <v>21</v>
      </c>
      <c r="S628" t="str" cm="1">
        <f t="array" ref="S628">_xlfn.IFS(bank__2[[#This Row],[Age]]&lt;30, "Young Adults",bank__2[[#This Row],[Age]]&lt;45, "Middle-Aged Adults",bank__2[[#This Row],[Age]]&lt;60, "Older AdultsOlder Adults", bank__2[[#This Row],[Age]]&gt;=60,"Seniors")</f>
        <v>Middle-Aged Adults</v>
      </c>
      <c r="T628" t="str">
        <f t="shared" si="9"/>
        <v>No</v>
      </c>
      <c r="U628" cm="1">
        <f t="array" ref="U628">_xlfn.SWITCH(L628, "jan",1, "feb",2, "mar",3, "apr",4, "may",5, "jun",6, "jul",7, "aug",8, "sep",9, "oct",10, "nov",11, "dec",12, "")</f>
        <v>5</v>
      </c>
      <c r="V628" s="2">
        <f>bank__2[[#This Row],[CallDuration (Seconds)]]/60</f>
        <v>7.1333333333333337</v>
      </c>
      <c r="W628" t="str">
        <f>IF(AND(bank__2[[#This Row],[HasHousingLoan]]="yes",bank__2[[#This Row],[HasPersonalLoan]]="yes"),"Both Loans",
IF(bank__2[[#This Row],[HasHousingLoan]]="yes","Only Housing Loan",
IF(bank__2[[#This Row],[HasPersonalLoan]]="yes","Only Personal Loan","No Loan")))</f>
        <v>Only Housing Loan</v>
      </c>
    </row>
    <row r="629" spans="1:23">
      <c r="A629">
        <v>628</v>
      </c>
      <c r="B629">
        <v>57</v>
      </c>
      <c r="C629" t="s">
        <v>144</v>
      </c>
      <c r="D629" t="s">
        <v>19</v>
      </c>
      <c r="E629" t="s">
        <v>33</v>
      </c>
      <c r="F629" t="s">
        <v>21</v>
      </c>
      <c r="G629">
        <v>374</v>
      </c>
      <c r="H629" t="s">
        <v>35</v>
      </c>
      <c r="I629" t="s">
        <v>35</v>
      </c>
      <c r="J629" t="s">
        <v>23</v>
      </c>
      <c r="K629">
        <v>16</v>
      </c>
      <c r="L629" t="s">
        <v>119</v>
      </c>
      <c r="M629">
        <v>236</v>
      </c>
      <c r="N629">
        <v>1</v>
      </c>
      <c r="O629">
        <v>-1</v>
      </c>
      <c r="P629">
        <v>0</v>
      </c>
      <c r="Q629" t="s">
        <v>30</v>
      </c>
      <c r="R629" t="s">
        <v>21</v>
      </c>
      <c r="S629" t="str" cm="1">
        <f t="array" ref="S629">_xlfn.IFS(bank__2[[#This Row],[Age]]&lt;30, "Young Adults",bank__2[[#This Row],[Age]]&lt;45, "Middle-Aged Adults",bank__2[[#This Row],[Age]]&lt;60, "Older AdultsOlder Adults", bank__2[[#This Row],[Age]]&gt;=60,"Seniors")</f>
        <v>Older AdultsOlder Adults</v>
      </c>
      <c r="T629" t="str">
        <f t="shared" si="9"/>
        <v>No</v>
      </c>
      <c r="U629" cm="1">
        <f t="array" ref="U629">_xlfn.SWITCH(L629, "jan",1, "feb",2, "mar",3, "apr",4, "may",5, "jun",6, "jul",7, "aug",8, "sep",9, "oct",10, "nov",11, "dec",12, "")</f>
        <v>7</v>
      </c>
      <c r="V629" s="2">
        <f>bank__2[[#This Row],[CallDuration (Seconds)]]/60</f>
        <v>3.9333333333333331</v>
      </c>
      <c r="W629" t="str">
        <f>IF(AND(bank__2[[#This Row],[HasHousingLoan]]="yes",bank__2[[#This Row],[HasPersonalLoan]]="yes"),"Both Loans",
IF(bank__2[[#This Row],[HasHousingLoan]]="yes","Only Housing Loan",
IF(bank__2[[#This Row],[HasPersonalLoan]]="yes","Only Personal Loan","No Loan")))</f>
        <v>Both Loans</v>
      </c>
    </row>
    <row r="630" spans="1:23">
      <c r="A630">
        <v>629</v>
      </c>
      <c r="B630">
        <v>45</v>
      </c>
      <c r="C630" t="s">
        <v>72</v>
      </c>
      <c r="D630" t="s">
        <v>19</v>
      </c>
      <c r="E630" t="s">
        <v>33</v>
      </c>
      <c r="F630" t="s">
        <v>21</v>
      </c>
      <c r="G630">
        <v>88</v>
      </c>
      <c r="H630" t="s">
        <v>21</v>
      </c>
      <c r="I630" t="s">
        <v>21</v>
      </c>
      <c r="J630" t="s">
        <v>23</v>
      </c>
      <c r="K630">
        <v>29</v>
      </c>
      <c r="L630" t="s">
        <v>92</v>
      </c>
      <c r="M630">
        <v>150</v>
      </c>
      <c r="N630">
        <v>2</v>
      </c>
      <c r="O630">
        <v>-1</v>
      </c>
      <c r="P630">
        <v>0</v>
      </c>
      <c r="Q630" t="s">
        <v>30</v>
      </c>
      <c r="R630" t="s">
        <v>21</v>
      </c>
      <c r="S630" t="str" cm="1">
        <f t="array" ref="S630">_xlfn.IFS(bank__2[[#This Row],[Age]]&lt;30, "Young Adults",bank__2[[#This Row],[Age]]&lt;45, "Middle-Aged Adults",bank__2[[#This Row],[Age]]&lt;60, "Older AdultsOlder Adults", bank__2[[#This Row],[Age]]&gt;=60,"Seniors")</f>
        <v>Older AdultsOlder Adults</v>
      </c>
      <c r="T630" t="str">
        <f t="shared" si="9"/>
        <v>No</v>
      </c>
      <c r="U630" cm="1">
        <f t="array" ref="U630">_xlfn.SWITCH(L630, "jan",1, "feb",2, "mar",3, "apr",4, "may",5, "jun",6, "jul",7, "aug",8, "sep",9, "oct",10, "nov",11, "dec",12, "")</f>
        <v>8</v>
      </c>
      <c r="V630" s="2">
        <f>bank__2[[#This Row],[CallDuration (Seconds)]]/60</f>
        <v>2.5</v>
      </c>
      <c r="W630" t="str">
        <f>IF(AND(bank__2[[#This Row],[HasHousingLoan]]="yes",bank__2[[#This Row],[HasPersonalLoan]]="yes"),"Both Loans",
IF(bank__2[[#This Row],[HasHousingLoan]]="yes","Only Housing Loan",
IF(bank__2[[#This Row],[HasPersonalLoan]]="yes","Only Personal Loan","No Loan")))</f>
        <v>No Loan</v>
      </c>
    </row>
    <row r="631" spans="1:23">
      <c r="A631">
        <v>630</v>
      </c>
      <c r="B631">
        <v>59</v>
      </c>
      <c r="C631" t="s">
        <v>43</v>
      </c>
      <c r="D631" t="s">
        <v>19</v>
      </c>
      <c r="E631" t="s">
        <v>45</v>
      </c>
      <c r="F631" t="s">
        <v>21</v>
      </c>
      <c r="G631">
        <v>2764</v>
      </c>
      <c r="H631" t="s">
        <v>21</v>
      </c>
      <c r="I631" t="s">
        <v>21</v>
      </c>
      <c r="J631" t="s">
        <v>23</v>
      </c>
      <c r="K631">
        <v>24</v>
      </c>
      <c r="L631" t="s">
        <v>578</v>
      </c>
      <c r="M631">
        <v>237</v>
      </c>
      <c r="N631">
        <v>1</v>
      </c>
      <c r="O631">
        <v>206</v>
      </c>
      <c r="P631">
        <v>2</v>
      </c>
      <c r="Q631" t="s">
        <v>41</v>
      </c>
      <c r="R631" t="s">
        <v>21</v>
      </c>
      <c r="S631" t="str" cm="1">
        <f t="array" ref="S631">_xlfn.IFS(bank__2[[#This Row],[Age]]&lt;30, "Young Adults",bank__2[[#This Row],[Age]]&lt;45, "Middle-Aged Adults",bank__2[[#This Row],[Age]]&lt;60, "Older AdultsOlder Adults", bank__2[[#This Row],[Age]]&gt;=60,"Seniors")</f>
        <v>Older AdultsOlder Adults</v>
      </c>
      <c r="T631" t="str">
        <f t="shared" si="9"/>
        <v>Yes</v>
      </c>
      <c r="U631" cm="1">
        <f t="array" ref="U631">_xlfn.SWITCH(L631, "jan",1, "feb",2, "mar",3, "apr",4, "may",5, "jun",6, "jul",7, "aug",8, "sep",9, "oct",10, "nov",11, "dec",12, "")</f>
        <v>12</v>
      </c>
      <c r="V631" s="2">
        <f>bank__2[[#This Row],[CallDuration (Seconds)]]/60</f>
        <v>3.95</v>
      </c>
      <c r="W631" t="str">
        <f>IF(AND(bank__2[[#This Row],[HasHousingLoan]]="yes",bank__2[[#This Row],[HasPersonalLoan]]="yes"),"Both Loans",
IF(bank__2[[#This Row],[HasHousingLoan]]="yes","Only Housing Loan",
IF(bank__2[[#This Row],[HasPersonalLoan]]="yes","Only Personal Loan","No Loan")))</f>
        <v>No Loan</v>
      </c>
    </row>
    <row r="632" spans="1:23">
      <c r="A632">
        <v>631</v>
      </c>
      <c r="B632">
        <v>30</v>
      </c>
      <c r="C632" t="s">
        <v>43</v>
      </c>
      <c r="D632" t="s">
        <v>44</v>
      </c>
      <c r="E632" t="s">
        <v>45</v>
      </c>
      <c r="F632" t="s">
        <v>21</v>
      </c>
      <c r="G632">
        <v>2</v>
      </c>
      <c r="H632" t="s">
        <v>35</v>
      </c>
      <c r="I632" t="s">
        <v>35</v>
      </c>
      <c r="J632" t="s">
        <v>23</v>
      </c>
      <c r="K632">
        <v>25</v>
      </c>
      <c r="L632" t="s">
        <v>119</v>
      </c>
      <c r="M632">
        <v>1031</v>
      </c>
      <c r="N632">
        <v>8</v>
      </c>
      <c r="O632">
        <v>-1</v>
      </c>
      <c r="P632">
        <v>0</v>
      </c>
      <c r="Q632" t="s">
        <v>30</v>
      </c>
      <c r="R632" t="s">
        <v>35</v>
      </c>
      <c r="S632" t="str" cm="1">
        <f t="array" ref="S632">_xlfn.IFS(bank__2[[#This Row],[Age]]&lt;30, "Young Adults",bank__2[[#This Row],[Age]]&lt;45, "Middle-Aged Adults",bank__2[[#This Row],[Age]]&lt;60, "Older AdultsOlder Adults", bank__2[[#This Row],[Age]]&gt;=60,"Seniors")</f>
        <v>Middle-Aged Adults</v>
      </c>
      <c r="T632" t="str">
        <f t="shared" si="9"/>
        <v>No</v>
      </c>
      <c r="U632" cm="1">
        <f t="array" ref="U632">_xlfn.SWITCH(L632, "jan",1, "feb",2, "mar",3, "apr",4, "may",5, "jun",6, "jul",7, "aug",8, "sep",9, "oct",10, "nov",11, "dec",12, "")</f>
        <v>7</v>
      </c>
      <c r="V632" s="2">
        <f>bank__2[[#This Row],[CallDuration (Seconds)]]/60</f>
        <v>17.183333333333334</v>
      </c>
      <c r="W632" t="str">
        <f>IF(AND(bank__2[[#This Row],[HasHousingLoan]]="yes",bank__2[[#This Row],[HasPersonalLoan]]="yes"),"Both Loans",
IF(bank__2[[#This Row],[HasHousingLoan]]="yes","Only Housing Loan",
IF(bank__2[[#This Row],[HasPersonalLoan]]="yes","Only Personal Loan","No Loan")))</f>
        <v>Both Loans</v>
      </c>
    </row>
    <row r="633" spans="1:23">
      <c r="A633">
        <v>632</v>
      </c>
      <c r="B633">
        <v>33</v>
      </c>
      <c r="C633" t="s">
        <v>72</v>
      </c>
      <c r="D633" t="s">
        <v>19</v>
      </c>
      <c r="E633" t="s">
        <v>45</v>
      </c>
      <c r="F633" t="s">
        <v>21</v>
      </c>
      <c r="G633">
        <v>8023</v>
      </c>
      <c r="H633" t="s">
        <v>21</v>
      </c>
      <c r="I633" t="s">
        <v>21</v>
      </c>
      <c r="J633" t="s">
        <v>23</v>
      </c>
      <c r="K633">
        <v>30</v>
      </c>
      <c r="L633" t="s">
        <v>124</v>
      </c>
      <c r="M633">
        <v>107</v>
      </c>
      <c r="N633">
        <v>1</v>
      </c>
      <c r="O633">
        <v>105</v>
      </c>
      <c r="P633">
        <v>3</v>
      </c>
      <c r="Q633" t="s">
        <v>41</v>
      </c>
      <c r="R633" t="s">
        <v>21</v>
      </c>
      <c r="S633" t="str" cm="1">
        <f t="array" ref="S633">_xlfn.IFS(bank__2[[#This Row],[Age]]&lt;30, "Young Adults",bank__2[[#This Row],[Age]]&lt;45, "Middle-Aged Adults",bank__2[[#This Row],[Age]]&lt;60, "Older AdultsOlder Adults", bank__2[[#This Row],[Age]]&gt;=60,"Seniors")</f>
        <v>Middle-Aged Adults</v>
      </c>
      <c r="T633" t="str">
        <f t="shared" si="9"/>
        <v>Yes</v>
      </c>
      <c r="U633" cm="1">
        <f t="array" ref="U633">_xlfn.SWITCH(L633, "jan",1, "feb",2, "mar",3, "apr",4, "may",5, "jun",6, "jul",7, "aug",8, "sep",9, "oct",10, "nov",11, "dec",12, "")</f>
        <v>11</v>
      </c>
      <c r="V633" s="2">
        <f>bank__2[[#This Row],[CallDuration (Seconds)]]/60</f>
        <v>1.7833333333333334</v>
      </c>
      <c r="W633" t="str">
        <f>IF(AND(bank__2[[#This Row],[HasHousingLoan]]="yes",bank__2[[#This Row],[HasPersonalLoan]]="yes"),"Both Loans",
IF(bank__2[[#This Row],[HasHousingLoan]]="yes","Only Housing Loan",
IF(bank__2[[#This Row],[HasPersonalLoan]]="yes","Only Personal Loan","No Loan")))</f>
        <v>No Loan</v>
      </c>
    </row>
    <row r="634" spans="1:23">
      <c r="A634">
        <v>633</v>
      </c>
      <c r="B634">
        <v>52</v>
      </c>
      <c r="C634" t="s">
        <v>56</v>
      </c>
      <c r="D634" t="s">
        <v>19</v>
      </c>
      <c r="E634" t="s">
        <v>33</v>
      </c>
      <c r="F634" t="s">
        <v>21</v>
      </c>
      <c r="G634">
        <v>289</v>
      </c>
      <c r="H634" t="s">
        <v>35</v>
      </c>
      <c r="I634" t="s">
        <v>21</v>
      </c>
      <c r="J634" t="s">
        <v>30</v>
      </c>
      <c r="K634">
        <v>21</v>
      </c>
      <c r="L634" t="s">
        <v>37</v>
      </c>
      <c r="M634">
        <v>45</v>
      </c>
      <c r="N634">
        <v>13</v>
      </c>
      <c r="O634">
        <v>-1</v>
      </c>
      <c r="P634">
        <v>0</v>
      </c>
      <c r="Q634" t="s">
        <v>30</v>
      </c>
      <c r="R634" t="s">
        <v>21</v>
      </c>
      <c r="S634" t="str" cm="1">
        <f t="array" ref="S634">_xlfn.IFS(bank__2[[#This Row],[Age]]&lt;30, "Young Adults",bank__2[[#This Row],[Age]]&lt;45, "Middle-Aged Adults",bank__2[[#This Row],[Age]]&lt;60, "Older AdultsOlder Adults", bank__2[[#This Row],[Age]]&gt;=60,"Seniors")</f>
        <v>Older AdultsOlder Adults</v>
      </c>
      <c r="T634" t="str">
        <f t="shared" si="9"/>
        <v>No</v>
      </c>
      <c r="U634" cm="1">
        <f t="array" ref="U634">_xlfn.SWITCH(L634, "jan",1, "feb",2, "mar",3, "apr",4, "may",5, "jun",6, "jul",7, "aug",8, "sep",9, "oct",10, "nov",11, "dec",12, "")</f>
        <v>5</v>
      </c>
      <c r="V634" s="2">
        <f>bank__2[[#This Row],[CallDuration (Seconds)]]/60</f>
        <v>0.75</v>
      </c>
      <c r="W634" t="str">
        <f>IF(AND(bank__2[[#This Row],[HasHousingLoan]]="yes",bank__2[[#This Row],[HasPersonalLoan]]="yes"),"Both Loans",
IF(bank__2[[#This Row],[HasHousingLoan]]="yes","Only Housing Loan",
IF(bank__2[[#This Row],[HasPersonalLoan]]="yes","Only Personal Loan","No Loan")))</f>
        <v>Only Housing Loan</v>
      </c>
    </row>
    <row r="635" spans="1:23">
      <c r="A635">
        <v>634</v>
      </c>
      <c r="B635">
        <v>83</v>
      </c>
      <c r="C635" t="s">
        <v>144</v>
      </c>
      <c r="D635" t="s">
        <v>19</v>
      </c>
      <c r="E635" t="s">
        <v>33</v>
      </c>
      <c r="F635" t="s">
        <v>21</v>
      </c>
      <c r="G635">
        <v>0</v>
      </c>
      <c r="H635" t="s">
        <v>21</v>
      </c>
      <c r="I635" t="s">
        <v>21</v>
      </c>
      <c r="J635" t="s">
        <v>23</v>
      </c>
      <c r="K635">
        <v>18</v>
      </c>
      <c r="L635" t="s">
        <v>387</v>
      </c>
      <c r="M635">
        <v>140</v>
      </c>
      <c r="N635">
        <v>10</v>
      </c>
      <c r="O635">
        <v>-1</v>
      </c>
      <c r="P635">
        <v>0</v>
      </c>
      <c r="Q635" t="s">
        <v>30</v>
      </c>
      <c r="R635" t="s">
        <v>21</v>
      </c>
      <c r="S635" t="str" cm="1">
        <f t="array" ref="S635">_xlfn.IFS(bank__2[[#This Row],[Age]]&lt;30, "Young Adults",bank__2[[#This Row],[Age]]&lt;45, "Middle-Aged Adults",bank__2[[#This Row],[Age]]&lt;60, "Older AdultsOlder Adults", bank__2[[#This Row],[Age]]&gt;=60,"Seniors")</f>
        <v>Seniors</v>
      </c>
      <c r="T635" t="str">
        <f t="shared" si="9"/>
        <v>No</v>
      </c>
      <c r="U635" cm="1">
        <f t="array" ref="U635">_xlfn.SWITCH(L635, "jan",1, "feb",2, "mar",3, "apr",4, "may",5, "jun",6, "jul",7, "aug",8, "sep",9, "oct",10, "nov",11, "dec",12, "")</f>
        <v>3</v>
      </c>
      <c r="V635" s="2">
        <f>bank__2[[#This Row],[CallDuration (Seconds)]]/60</f>
        <v>2.3333333333333335</v>
      </c>
      <c r="W635" t="str">
        <f>IF(AND(bank__2[[#This Row],[HasHousingLoan]]="yes",bank__2[[#This Row],[HasPersonalLoan]]="yes"),"Both Loans",
IF(bank__2[[#This Row],[HasHousingLoan]]="yes","Only Housing Loan",
IF(bank__2[[#This Row],[HasPersonalLoan]]="yes","Only Personal Loan","No Loan")))</f>
        <v>No Loan</v>
      </c>
    </row>
    <row r="636" spans="1:23">
      <c r="A636">
        <v>635</v>
      </c>
      <c r="B636">
        <v>58</v>
      </c>
      <c r="C636" t="s">
        <v>66</v>
      </c>
      <c r="D636" t="s">
        <v>122</v>
      </c>
      <c r="E636" t="s">
        <v>45</v>
      </c>
      <c r="F636" t="s">
        <v>21</v>
      </c>
      <c r="G636">
        <v>1382</v>
      </c>
      <c r="H636" t="s">
        <v>21</v>
      </c>
      <c r="I636" t="s">
        <v>21</v>
      </c>
      <c r="J636" t="s">
        <v>30</v>
      </c>
      <c r="K636">
        <v>9</v>
      </c>
      <c r="L636" t="s">
        <v>53</v>
      </c>
      <c r="M636">
        <v>700</v>
      </c>
      <c r="N636">
        <v>1</v>
      </c>
      <c r="O636">
        <v>-1</v>
      </c>
      <c r="P636">
        <v>0</v>
      </c>
      <c r="Q636" t="s">
        <v>30</v>
      </c>
      <c r="R636" t="s">
        <v>35</v>
      </c>
      <c r="S636" t="str" cm="1">
        <f t="array" ref="S636">_xlfn.IFS(bank__2[[#This Row],[Age]]&lt;30, "Young Adults",bank__2[[#This Row],[Age]]&lt;45, "Middle-Aged Adults",bank__2[[#This Row],[Age]]&lt;60, "Older AdultsOlder Adults", bank__2[[#This Row],[Age]]&gt;=60,"Seniors")</f>
        <v>Older AdultsOlder Adults</v>
      </c>
      <c r="T636" t="str">
        <f t="shared" si="9"/>
        <v>No</v>
      </c>
      <c r="U636" cm="1">
        <f t="array" ref="U636">_xlfn.SWITCH(L636, "jan",1, "feb",2, "mar",3, "apr",4, "may",5, "jun",6, "jul",7, "aug",8, "sep",9, "oct",10, "nov",11, "dec",12, "")</f>
        <v>6</v>
      </c>
      <c r="V636" s="2">
        <f>bank__2[[#This Row],[CallDuration (Seconds)]]/60</f>
        <v>11.666666666666666</v>
      </c>
      <c r="W636" t="str">
        <f>IF(AND(bank__2[[#This Row],[HasHousingLoan]]="yes",bank__2[[#This Row],[HasPersonalLoan]]="yes"),"Both Loans",
IF(bank__2[[#This Row],[HasHousingLoan]]="yes","Only Housing Loan",
IF(bank__2[[#This Row],[HasPersonalLoan]]="yes","Only Personal Loan","No Loan")))</f>
        <v>No Loan</v>
      </c>
    </row>
    <row r="637" spans="1:23">
      <c r="A637">
        <v>636</v>
      </c>
      <c r="B637">
        <v>33</v>
      </c>
      <c r="C637" t="s">
        <v>43</v>
      </c>
      <c r="D637" t="s">
        <v>122</v>
      </c>
      <c r="E637" t="s">
        <v>45</v>
      </c>
      <c r="F637" t="s">
        <v>35</v>
      </c>
      <c r="G637">
        <v>280</v>
      </c>
      <c r="H637" t="s">
        <v>21</v>
      </c>
      <c r="I637" t="s">
        <v>35</v>
      </c>
      <c r="J637" t="s">
        <v>23</v>
      </c>
      <c r="K637">
        <v>18</v>
      </c>
      <c r="L637" t="s">
        <v>124</v>
      </c>
      <c r="M637">
        <v>155</v>
      </c>
      <c r="N637">
        <v>1</v>
      </c>
      <c r="O637">
        <v>-1</v>
      </c>
      <c r="P637">
        <v>0</v>
      </c>
      <c r="Q637" t="s">
        <v>30</v>
      </c>
      <c r="R637" t="s">
        <v>21</v>
      </c>
      <c r="S637" t="str" cm="1">
        <f t="array" ref="S637">_xlfn.IFS(bank__2[[#This Row],[Age]]&lt;30, "Young Adults",bank__2[[#This Row],[Age]]&lt;45, "Middle-Aged Adults",bank__2[[#This Row],[Age]]&lt;60, "Older AdultsOlder Adults", bank__2[[#This Row],[Age]]&gt;=60,"Seniors")</f>
        <v>Middle-Aged Adults</v>
      </c>
      <c r="T637" t="str">
        <f t="shared" si="9"/>
        <v>No</v>
      </c>
      <c r="U637" cm="1">
        <f t="array" ref="U637">_xlfn.SWITCH(L637, "jan",1, "feb",2, "mar",3, "apr",4, "may",5, "jun",6, "jul",7, "aug",8, "sep",9, "oct",10, "nov",11, "dec",12, "")</f>
        <v>11</v>
      </c>
      <c r="V637" s="2">
        <f>bank__2[[#This Row],[CallDuration (Seconds)]]/60</f>
        <v>2.5833333333333335</v>
      </c>
      <c r="W637" t="str">
        <f>IF(AND(bank__2[[#This Row],[HasHousingLoan]]="yes",bank__2[[#This Row],[HasPersonalLoan]]="yes"),"Both Loans",
IF(bank__2[[#This Row],[HasHousingLoan]]="yes","Only Housing Loan",
IF(bank__2[[#This Row],[HasPersonalLoan]]="yes","Only Personal Loan","No Loan")))</f>
        <v>Only Personal Loan</v>
      </c>
    </row>
    <row r="638" spans="1:23">
      <c r="A638">
        <v>637</v>
      </c>
      <c r="B638">
        <v>41</v>
      </c>
      <c r="C638" t="s">
        <v>56</v>
      </c>
      <c r="D638" t="s">
        <v>122</v>
      </c>
      <c r="E638" t="s">
        <v>20</v>
      </c>
      <c r="F638" t="s">
        <v>21</v>
      </c>
      <c r="G638">
        <v>2195</v>
      </c>
      <c r="H638" t="s">
        <v>35</v>
      </c>
      <c r="I638" t="s">
        <v>21</v>
      </c>
      <c r="J638" t="s">
        <v>30</v>
      </c>
      <c r="K638">
        <v>3</v>
      </c>
      <c r="L638" t="s">
        <v>53</v>
      </c>
      <c r="M638">
        <v>211</v>
      </c>
      <c r="N638">
        <v>5</v>
      </c>
      <c r="O638">
        <v>-1</v>
      </c>
      <c r="P638">
        <v>0</v>
      </c>
      <c r="Q638" t="s">
        <v>30</v>
      </c>
      <c r="R638" t="s">
        <v>21</v>
      </c>
      <c r="S638" t="str" cm="1">
        <f t="array" ref="S638">_xlfn.IFS(bank__2[[#This Row],[Age]]&lt;30, "Young Adults",bank__2[[#This Row],[Age]]&lt;45, "Middle-Aged Adults",bank__2[[#This Row],[Age]]&lt;60, "Older AdultsOlder Adults", bank__2[[#This Row],[Age]]&gt;=60,"Seniors")</f>
        <v>Middle-Aged Adults</v>
      </c>
      <c r="T638" t="str">
        <f t="shared" si="9"/>
        <v>No</v>
      </c>
      <c r="U638" cm="1">
        <f t="array" ref="U638">_xlfn.SWITCH(L638, "jan",1, "feb",2, "mar",3, "apr",4, "may",5, "jun",6, "jul",7, "aug",8, "sep",9, "oct",10, "nov",11, "dec",12, "")</f>
        <v>6</v>
      </c>
      <c r="V638" s="2">
        <f>bank__2[[#This Row],[CallDuration (Seconds)]]/60</f>
        <v>3.5166666666666666</v>
      </c>
      <c r="W638" t="str">
        <f>IF(AND(bank__2[[#This Row],[HasHousingLoan]]="yes",bank__2[[#This Row],[HasPersonalLoan]]="yes"),"Both Loans",
IF(bank__2[[#This Row],[HasHousingLoan]]="yes","Only Housing Loan",
IF(bank__2[[#This Row],[HasPersonalLoan]]="yes","Only Personal Loan","No Loan")))</f>
        <v>Only Housing Loan</v>
      </c>
    </row>
    <row r="639" spans="1:23">
      <c r="A639">
        <v>638</v>
      </c>
      <c r="B639">
        <v>31</v>
      </c>
      <c r="C639" t="s">
        <v>66</v>
      </c>
      <c r="D639" t="s">
        <v>19</v>
      </c>
      <c r="E639" t="s">
        <v>33</v>
      </c>
      <c r="F639" t="s">
        <v>21</v>
      </c>
      <c r="G639">
        <v>33</v>
      </c>
      <c r="H639" t="s">
        <v>21</v>
      </c>
      <c r="I639" t="s">
        <v>21</v>
      </c>
      <c r="J639" t="s">
        <v>23</v>
      </c>
      <c r="K639">
        <v>6</v>
      </c>
      <c r="L639" t="s">
        <v>92</v>
      </c>
      <c r="M639">
        <v>165</v>
      </c>
      <c r="N639">
        <v>4</v>
      </c>
      <c r="O639">
        <v>-1</v>
      </c>
      <c r="P639">
        <v>0</v>
      </c>
      <c r="Q639" t="s">
        <v>30</v>
      </c>
      <c r="R639" t="s">
        <v>21</v>
      </c>
      <c r="S639" t="str" cm="1">
        <f t="array" ref="S639">_xlfn.IFS(bank__2[[#This Row],[Age]]&lt;30, "Young Adults",bank__2[[#This Row],[Age]]&lt;45, "Middle-Aged Adults",bank__2[[#This Row],[Age]]&lt;60, "Older AdultsOlder Adults", bank__2[[#This Row],[Age]]&gt;=60,"Seniors")</f>
        <v>Middle-Aged Adults</v>
      </c>
      <c r="T639" t="str">
        <f t="shared" si="9"/>
        <v>No</v>
      </c>
      <c r="U639" cm="1">
        <f t="array" ref="U639">_xlfn.SWITCH(L639, "jan",1, "feb",2, "mar",3, "apr",4, "may",5, "jun",6, "jul",7, "aug",8, "sep",9, "oct",10, "nov",11, "dec",12, "")</f>
        <v>8</v>
      </c>
      <c r="V639" s="2">
        <f>bank__2[[#This Row],[CallDuration (Seconds)]]/60</f>
        <v>2.75</v>
      </c>
      <c r="W639" t="str">
        <f>IF(AND(bank__2[[#This Row],[HasHousingLoan]]="yes",bank__2[[#This Row],[HasPersonalLoan]]="yes"),"Both Loans",
IF(bank__2[[#This Row],[HasHousingLoan]]="yes","Only Housing Loan",
IF(bank__2[[#This Row],[HasPersonalLoan]]="yes","Only Personal Loan","No Loan")))</f>
        <v>No Loan</v>
      </c>
    </row>
    <row r="640" spans="1:23">
      <c r="A640">
        <v>639</v>
      </c>
      <c r="B640">
        <v>35</v>
      </c>
      <c r="C640" t="s">
        <v>56</v>
      </c>
      <c r="D640" t="s">
        <v>122</v>
      </c>
      <c r="E640" t="s">
        <v>33</v>
      </c>
      <c r="F640" t="s">
        <v>21</v>
      </c>
      <c r="G640">
        <v>275</v>
      </c>
      <c r="H640" t="s">
        <v>21</v>
      </c>
      <c r="I640" t="s">
        <v>35</v>
      </c>
      <c r="J640" t="s">
        <v>23</v>
      </c>
      <c r="K640">
        <v>10</v>
      </c>
      <c r="L640" t="s">
        <v>119</v>
      </c>
      <c r="M640">
        <v>144</v>
      </c>
      <c r="N640">
        <v>5</v>
      </c>
      <c r="O640">
        <v>-1</v>
      </c>
      <c r="P640">
        <v>0</v>
      </c>
      <c r="Q640" t="s">
        <v>30</v>
      </c>
      <c r="R640" t="s">
        <v>21</v>
      </c>
      <c r="S640" t="str" cm="1">
        <f t="array" ref="S640">_xlfn.IFS(bank__2[[#This Row],[Age]]&lt;30, "Young Adults",bank__2[[#This Row],[Age]]&lt;45, "Middle-Aged Adults",bank__2[[#This Row],[Age]]&lt;60, "Older AdultsOlder Adults", bank__2[[#This Row],[Age]]&gt;=60,"Seniors")</f>
        <v>Middle-Aged Adults</v>
      </c>
      <c r="T640" t="str">
        <f t="shared" si="9"/>
        <v>No</v>
      </c>
      <c r="U640" cm="1">
        <f t="array" ref="U640">_xlfn.SWITCH(L640, "jan",1, "feb",2, "mar",3, "apr",4, "may",5, "jun",6, "jul",7, "aug",8, "sep",9, "oct",10, "nov",11, "dec",12, "")</f>
        <v>7</v>
      </c>
      <c r="V640" s="2">
        <f>bank__2[[#This Row],[CallDuration (Seconds)]]/60</f>
        <v>2.4</v>
      </c>
      <c r="W640" t="str">
        <f>IF(AND(bank__2[[#This Row],[HasHousingLoan]]="yes",bank__2[[#This Row],[HasPersonalLoan]]="yes"),"Both Loans",
IF(bank__2[[#This Row],[HasHousingLoan]]="yes","Only Housing Loan",
IF(bank__2[[#This Row],[HasPersonalLoan]]="yes","Only Personal Loan","No Loan")))</f>
        <v>Only Personal Loan</v>
      </c>
    </row>
    <row r="641" spans="1:23">
      <c r="A641">
        <v>640</v>
      </c>
      <c r="B641">
        <v>27</v>
      </c>
      <c r="C641" t="s">
        <v>43</v>
      </c>
      <c r="D641" t="s">
        <v>44</v>
      </c>
      <c r="E641" t="s">
        <v>45</v>
      </c>
      <c r="F641" t="s">
        <v>21</v>
      </c>
      <c r="G641">
        <v>703</v>
      </c>
      <c r="H641" t="s">
        <v>35</v>
      </c>
      <c r="I641" t="s">
        <v>21</v>
      </c>
      <c r="J641" t="s">
        <v>30</v>
      </c>
      <c r="K641">
        <v>5</v>
      </c>
      <c r="L641" t="s">
        <v>53</v>
      </c>
      <c r="M641">
        <v>590</v>
      </c>
      <c r="N641">
        <v>3</v>
      </c>
      <c r="O641">
        <v>-1</v>
      </c>
      <c r="P641">
        <v>0</v>
      </c>
      <c r="Q641" t="s">
        <v>30</v>
      </c>
      <c r="R641" t="s">
        <v>35</v>
      </c>
      <c r="S641" t="str" cm="1">
        <f t="array" ref="S641">_xlfn.IFS(bank__2[[#This Row],[Age]]&lt;30, "Young Adults",bank__2[[#This Row],[Age]]&lt;45, "Middle-Aged Adults",bank__2[[#This Row],[Age]]&lt;60, "Older AdultsOlder Adults", bank__2[[#This Row],[Age]]&gt;=60,"Seniors")</f>
        <v>Young Adults</v>
      </c>
      <c r="T641" t="str">
        <f t="shared" si="9"/>
        <v>No</v>
      </c>
      <c r="U641" cm="1">
        <f t="array" ref="U641">_xlfn.SWITCH(L641, "jan",1, "feb",2, "mar",3, "apr",4, "may",5, "jun",6, "jul",7, "aug",8, "sep",9, "oct",10, "nov",11, "dec",12, "")</f>
        <v>6</v>
      </c>
      <c r="V641" s="2">
        <f>bank__2[[#This Row],[CallDuration (Seconds)]]/60</f>
        <v>9.8333333333333339</v>
      </c>
      <c r="W641" t="str">
        <f>IF(AND(bank__2[[#This Row],[HasHousingLoan]]="yes",bank__2[[#This Row],[HasPersonalLoan]]="yes"),"Both Loans",
IF(bank__2[[#This Row],[HasHousingLoan]]="yes","Only Housing Loan",
IF(bank__2[[#This Row],[HasPersonalLoan]]="yes","Only Personal Loan","No Loan")))</f>
        <v>Only Housing Loan</v>
      </c>
    </row>
    <row r="642" spans="1:23">
      <c r="A642">
        <v>641</v>
      </c>
      <c r="B642">
        <v>57</v>
      </c>
      <c r="C642" t="s">
        <v>87</v>
      </c>
      <c r="D642" t="s">
        <v>122</v>
      </c>
      <c r="E642" t="s">
        <v>2553</v>
      </c>
      <c r="F642" t="s">
        <v>21</v>
      </c>
      <c r="G642">
        <v>887</v>
      </c>
      <c r="H642" t="s">
        <v>21</v>
      </c>
      <c r="I642" t="s">
        <v>21</v>
      </c>
      <c r="J642" t="s">
        <v>30</v>
      </c>
      <c r="K642">
        <v>20</v>
      </c>
      <c r="L642" t="s">
        <v>53</v>
      </c>
      <c r="M642">
        <v>43</v>
      </c>
      <c r="N642">
        <v>8</v>
      </c>
      <c r="O642">
        <v>-1</v>
      </c>
      <c r="P642">
        <v>0</v>
      </c>
      <c r="Q642" t="s">
        <v>30</v>
      </c>
      <c r="R642" t="s">
        <v>21</v>
      </c>
      <c r="S642" t="str" cm="1">
        <f t="array" ref="S642">_xlfn.IFS(bank__2[[#This Row],[Age]]&lt;30, "Young Adults",bank__2[[#This Row],[Age]]&lt;45, "Middle-Aged Adults",bank__2[[#This Row],[Age]]&lt;60, "Older AdultsOlder Adults", bank__2[[#This Row],[Age]]&gt;=60,"Seniors")</f>
        <v>Older AdultsOlder Adults</v>
      </c>
      <c r="T642" t="str">
        <f t="shared" ref="T642:T705" si="10">IF(O642=-1, "No", "Yes")</f>
        <v>No</v>
      </c>
      <c r="U642" cm="1">
        <f t="array" ref="U642">_xlfn.SWITCH(L642, "jan",1, "feb",2, "mar",3, "apr",4, "may",5, "jun",6, "jul",7, "aug",8, "sep",9, "oct",10, "nov",11, "dec",12, "")</f>
        <v>6</v>
      </c>
      <c r="V642" s="2">
        <f>bank__2[[#This Row],[CallDuration (Seconds)]]/60</f>
        <v>0.71666666666666667</v>
      </c>
      <c r="W642" t="str">
        <f>IF(AND(bank__2[[#This Row],[HasHousingLoan]]="yes",bank__2[[#This Row],[HasPersonalLoan]]="yes"),"Both Loans",
IF(bank__2[[#This Row],[HasHousingLoan]]="yes","Only Housing Loan",
IF(bank__2[[#This Row],[HasPersonalLoan]]="yes","Only Personal Loan","No Loan")))</f>
        <v>No Loan</v>
      </c>
    </row>
    <row r="643" spans="1:23">
      <c r="A643">
        <v>642</v>
      </c>
      <c r="B643">
        <v>56</v>
      </c>
      <c r="C643" t="s">
        <v>30</v>
      </c>
      <c r="D643" t="s">
        <v>19</v>
      </c>
      <c r="E643" t="s">
        <v>2553</v>
      </c>
      <c r="F643" t="s">
        <v>21</v>
      </c>
      <c r="G643">
        <v>0</v>
      </c>
      <c r="H643" t="s">
        <v>21</v>
      </c>
      <c r="I643" t="s">
        <v>21</v>
      </c>
      <c r="J643" t="s">
        <v>30</v>
      </c>
      <c r="K643">
        <v>20</v>
      </c>
      <c r="L643" t="s">
        <v>53</v>
      </c>
      <c r="M643">
        <v>471</v>
      </c>
      <c r="N643">
        <v>2</v>
      </c>
      <c r="O643">
        <v>-1</v>
      </c>
      <c r="P643">
        <v>0</v>
      </c>
      <c r="Q643" t="s">
        <v>30</v>
      </c>
      <c r="R643" t="s">
        <v>21</v>
      </c>
      <c r="S643" t="str" cm="1">
        <f t="array" ref="S643">_xlfn.IFS(bank__2[[#This Row],[Age]]&lt;30, "Young Adults",bank__2[[#This Row],[Age]]&lt;45, "Middle-Aged Adults",bank__2[[#This Row],[Age]]&lt;60, "Older AdultsOlder Adults", bank__2[[#This Row],[Age]]&gt;=60,"Seniors")</f>
        <v>Older AdultsOlder Adults</v>
      </c>
      <c r="T643" t="str">
        <f t="shared" si="10"/>
        <v>No</v>
      </c>
      <c r="U643" cm="1">
        <f t="array" ref="U643">_xlfn.SWITCH(L643, "jan",1, "feb",2, "mar",3, "apr",4, "may",5, "jun",6, "jul",7, "aug",8, "sep",9, "oct",10, "nov",11, "dec",12, "")</f>
        <v>6</v>
      </c>
      <c r="V643" s="2">
        <f>bank__2[[#This Row],[CallDuration (Seconds)]]/60</f>
        <v>7.85</v>
      </c>
      <c r="W643" t="str">
        <f>IF(AND(bank__2[[#This Row],[HasHousingLoan]]="yes",bank__2[[#This Row],[HasPersonalLoan]]="yes"),"Both Loans",
IF(bank__2[[#This Row],[HasHousingLoan]]="yes","Only Housing Loan",
IF(bank__2[[#This Row],[HasPersonalLoan]]="yes","Only Personal Loan","No Loan")))</f>
        <v>No Loan</v>
      </c>
    </row>
    <row r="644" spans="1:23">
      <c r="A644">
        <v>643</v>
      </c>
      <c r="B644">
        <v>53</v>
      </c>
      <c r="C644" t="s">
        <v>87</v>
      </c>
      <c r="D644" t="s">
        <v>44</v>
      </c>
      <c r="E644" t="s">
        <v>33</v>
      </c>
      <c r="F644" t="s">
        <v>21</v>
      </c>
      <c r="G644">
        <v>1178</v>
      </c>
      <c r="H644" t="s">
        <v>35</v>
      </c>
      <c r="I644" t="s">
        <v>21</v>
      </c>
      <c r="J644" t="s">
        <v>30</v>
      </c>
      <c r="K644">
        <v>15</v>
      </c>
      <c r="L644" t="s">
        <v>37</v>
      </c>
      <c r="M644">
        <v>295</v>
      </c>
      <c r="N644">
        <v>2</v>
      </c>
      <c r="O644">
        <v>-1</v>
      </c>
      <c r="P644">
        <v>0</v>
      </c>
      <c r="Q644" t="s">
        <v>30</v>
      </c>
      <c r="R644" t="s">
        <v>21</v>
      </c>
      <c r="S644" t="str" cm="1">
        <f t="array" ref="S644">_xlfn.IFS(bank__2[[#This Row],[Age]]&lt;30, "Young Adults",bank__2[[#This Row],[Age]]&lt;45, "Middle-Aged Adults",bank__2[[#This Row],[Age]]&lt;60, "Older AdultsOlder Adults", bank__2[[#This Row],[Age]]&gt;=60,"Seniors")</f>
        <v>Older AdultsOlder Adults</v>
      </c>
      <c r="T644" t="str">
        <f t="shared" si="10"/>
        <v>No</v>
      </c>
      <c r="U644" cm="1">
        <f t="array" ref="U644">_xlfn.SWITCH(L644, "jan",1, "feb",2, "mar",3, "apr",4, "may",5, "jun",6, "jul",7, "aug",8, "sep",9, "oct",10, "nov",11, "dec",12, "")</f>
        <v>5</v>
      </c>
      <c r="V644" s="2">
        <f>bank__2[[#This Row],[CallDuration (Seconds)]]/60</f>
        <v>4.916666666666667</v>
      </c>
      <c r="W644" t="str">
        <f>IF(AND(bank__2[[#This Row],[HasHousingLoan]]="yes",bank__2[[#This Row],[HasPersonalLoan]]="yes"),"Both Loans",
IF(bank__2[[#This Row],[HasHousingLoan]]="yes","Only Housing Loan",
IF(bank__2[[#This Row],[HasPersonalLoan]]="yes","Only Personal Loan","No Loan")))</f>
        <v>Only Housing Loan</v>
      </c>
    </row>
    <row r="645" spans="1:23">
      <c r="A645">
        <v>644</v>
      </c>
      <c r="B645">
        <v>39</v>
      </c>
      <c r="C645" t="s">
        <v>43</v>
      </c>
      <c r="D645" t="s">
        <v>19</v>
      </c>
      <c r="E645" t="s">
        <v>45</v>
      </c>
      <c r="F645" t="s">
        <v>21</v>
      </c>
      <c r="G645">
        <v>2763</v>
      </c>
      <c r="H645" t="s">
        <v>35</v>
      </c>
      <c r="I645" t="s">
        <v>21</v>
      </c>
      <c r="J645" t="s">
        <v>30</v>
      </c>
      <c r="K645">
        <v>2</v>
      </c>
      <c r="L645" t="s">
        <v>53</v>
      </c>
      <c r="M645">
        <v>526</v>
      </c>
      <c r="N645">
        <v>2</v>
      </c>
      <c r="O645">
        <v>-1</v>
      </c>
      <c r="P645">
        <v>0</v>
      </c>
      <c r="Q645" t="s">
        <v>30</v>
      </c>
      <c r="R645" t="s">
        <v>35</v>
      </c>
      <c r="S645" t="str" cm="1">
        <f t="array" ref="S645">_xlfn.IFS(bank__2[[#This Row],[Age]]&lt;30, "Young Adults",bank__2[[#This Row],[Age]]&lt;45, "Middle-Aged Adults",bank__2[[#This Row],[Age]]&lt;60, "Older AdultsOlder Adults", bank__2[[#This Row],[Age]]&gt;=60,"Seniors")</f>
        <v>Middle-Aged Adults</v>
      </c>
      <c r="T645" t="str">
        <f t="shared" si="10"/>
        <v>No</v>
      </c>
      <c r="U645" cm="1">
        <f t="array" ref="U645">_xlfn.SWITCH(L645, "jan",1, "feb",2, "mar",3, "apr",4, "may",5, "jun",6, "jul",7, "aug",8, "sep",9, "oct",10, "nov",11, "dec",12, "")</f>
        <v>6</v>
      </c>
      <c r="V645" s="2">
        <f>bank__2[[#This Row],[CallDuration (Seconds)]]/60</f>
        <v>8.7666666666666675</v>
      </c>
      <c r="W645" t="str">
        <f>IF(AND(bank__2[[#This Row],[HasHousingLoan]]="yes",bank__2[[#This Row],[HasPersonalLoan]]="yes"),"Both Loans",
IF(bank__2[[#This Row],[HasHousingLoan]]="yes","Only Housing Loan",
IF(bank__2[[#This Row],[HasPersonalLoan]]="yes","Only Personal Loan","No Loan")))</f>
        <v>Only Housing Loan</v>
      </c>
    </row>
    <row r="646" spans="1:23">
      <c r="A646">
        <v>645</v>
      </c>
      <c r="B646">
        <v>32</v>
      </c>
      <c r="C646" t="s">
        <v>77</v>
      </c>
      <c r="D646" t="s">
        <v>44</v>
      </c>
      <c r="E646" t="s">
        <v>45</v>
      </c>
      <c r="F646" t="s">
        <v>21</v>
      </c>
      <c r="G646">
        <v>890</v>
      </c>
      <c r="H646" t="s">
        <v>35</v>
      </c>
      <c r="I646" t="s">
        <v>35</v>
      </c>
      <c r="J646" t="s">
        <v>23</v>
      </c>
      <c r="K646">
        <v>28</v>
      </c>
      <c r="L646" t="s">
        <v>92</v>
      </c>
      <c r="M646">
        <v>27</v>
      </c>
      <c r="N646">
        <v>10</v>
      </c>
      <c r="O646">
        <v>-1</v>
      </c>
      <c r="P646">
        <v>0</v>
      </c>
      <c r="Q646" t="s">
        <v>30</v>
      </c>
      <c r="R646" t="s">
        <v>21</v>
      </c>
      <c r="S646" t="str" cm="1">
        <f t="array" ref="S646">_xlfn.IFS(bank__2[[#This Row],[Age]]&lt;30, "Young Adults",bank__2[[#This Row],[Age]]&lt;45, "Middle-Aged Adults",bank__2[[#This Row],[Age]]&lt;60, "Older AdultsOlder Adults", bank__2[[#This Row],[Age]]&gt;=60,"Seniors")</f>
        <v>Middle-Aged Adults</v>
      </c>
      <c r="T646" t="str">
        <f t="shared" si="10"/>
        <v>No</v>
      </c>
      <c r="U646" cm="1">
        <f t="array" ref="U646">_xlfn.SWITCH(L646, "jan",1, "feb",2, "mar",3, "apr",4, "may",5, "jun",6, "jul",7, "aug",8, "sep",9, "oct",10, "nov",11, "dec",12, "")</f>
        <v>8</v>
      </c>
      <c r="V646" s="2">
        <f>bank__2[[#This Row],[CallDuration (Seconds)]]/60</f>
        <v>0.45</v>
      </c>
      <c r="W646" t="str">
        <f>IF(AND(bank__2[[#This Row],[HasHousingLoan]]="yes",bank__2[[#This Row],[HasPersonalLoan]]="yes"),"Both Loans",
IF(bank__2[[#This Row],[HasHousingLoan]]="yes","Only Housing Loan",
IF(bank__2[[#This Row],[HasPersonalLoan]]="yes","Only Personal Loan","No Loan")))</f>
        <v>Both Loans</v>
      </c>
    </row>
    <row r="647" spans="1:23">
      <c r="A647">
        <v>646</v>
      </c>
      <c r="B647">
        <v>46</v>
      </c>
      <c r="C647" t="s">
        <v>66</v>
      </c>
      <c r="D647" t="s">
        <v>19</v>
      </c>
      <c r="E647" t="s">
        <v>33</v>
      </c>
      <c r="F647" t="s">
        <v>21</v>
      </c>
      <c r="G647">
        <v>548</v>
      </c>
      <c r="H647" t="s">
        <v>21</v>
      </c>
      <c r="I647" t="s">
        <v>21</v>
      </c>
      <c r="J647" t="s">
        <v>23</v>
      </c>
      <c r="K647">
        <v>12</v>
      </c>
      <c r="L647" t="s">
        <v>92</v>
      </c>
      <c r="M647">
        <v>1181</v>
      </c>
      <c r="N647">
        <v>4</v>
      </c>
      <c r="O647">
        <v>-1</v>
      </c>
      <c r="P647">
        <v>0</v>
      </c>
      <c r="Q647" t="s">
        <v>30</v>
      </c>
      <c r="R647" t="s">
        <v>35</v>
      </c>
      <c r="S647" t="str" cm="1">
        <f t="array" ref="S647">_xlfn.IFS(bank__2[[#This Row],[Age]]&lt;30, "Young Adults",bank__2[[#This Row],[Age]]&lt;45, "Middle-Aged Adults",bank__2[[#This Row],[Age]]&lt;60, "Older AdultsOlder Adults", bank__2[[#This Row],[Age]]&gt;=60,"Seniors")</f>
        <v>Older AdultsOlder Adults</v>
      </c>
      <c r="T647" t="str">
        <f t="shared" si="10"/>
        <v>No</v>
      </c>
      <c r="U647" cm="1">
        <f t="array" ref="U647">_xlfn.SWITCH(L647, "jan",1, "feb",2, "mar",3, "apr",4, "may",5, "jun",6, "jul",7, "aug",8, "sep",9, "oct",10, "nov",11, "dec",12, "")</f>
        <v>8</v>
      </c>
      <c r="V647" s="2">
        <f>bank__2[[#This Row],[CallDuration (Seconds)]]/60</f>
        <v>19.683333333333334</v>
      </c>
      <c r="W647" t="str">
        <f>IF(AND(bank__2[[#This Row],[HasHousingLoan]]="yes",bank__2[[#This Row],[HasPersonalLoan]]="yes"),"Both Loans",
IF(bank__2[[#This Row],[HasHousingLoan]]="yes","Only Housing Loan",
IF(bank__2[[#This Row],[HasPersonalLoan]]="yes","Only Personal Loan","No Loan")))</f>
        <v>No Loan</v>
      </c>
    </row>
    <row r="648" spans="1:23">
      <c r="A648">
        <v>647</v>
      </c>
      <c r="B648">
        <v>56</v>
      </c>
      <c r="C648" t="s">
        <v>72</v>
      </c>
      <c r="D648" t="s">
        <v>19</v>
      </c>
      <c r="E648" t="s">
        <v>45</v>
      </c>
      <c r="F648" t="s">
        <v>21</v>
      </c>
      <c r="G648">
        <v>272</v>
      </c>
      <c r="H648" t="s">
        <v>21</v>
      </c>
      <c r="I648" t="s">
        <v>21</v>
      </c>
      <c r="J648" t="s">
        <v>23</v>
      </c>
      <c r="K648">
        <v>26</v>
      </c>
      <c r="L648" t="s">
        <v>92</v>
      </c>
      <c r="M648">
        <v>103</v>
      </c>
      <c r="N648">
        <v>2</v>
      </c>
      <c r="O648">
        <v>-1</v>
      </c>
      <c r="P648">
        <v>0</v>
      </c>
      <c r="Q648" t="s">
        <v>30</v>
      </c>
      <c r="R648" t="s">
        <v>21</v>
      </c>
      <c r="S648" t="str" cm="1">
        <f t="array" ref="S648">_xlfn.IFS(bank__2[[#This Row],[Age]]&lt;30, "Young Adults",bank__2[[#This Row],[Age]]&lt;45, "Middle-Aged Adults",bank__2[[#This Row],[Age]]&lt;60, "Older AdultsOlder Adults", bank__2[[#This Row],[Age]]&gt;=60,"Seniors")</f>
        <v>Older AdultsOlder Adults</v>
      </c>
      <c r="T648" t="str">
        <f t="shared" si="10"/>
        <v>No</v>
      </c>
      <c r="U648" cm="1">
        <f t="array" ref="U648">_xlfn.SWITCH(L648, "jan",1, "feb",2, "mar",3, "apr",4, "may",5, "jun",6, "jul",7, "aug",8, "sep",9, "oct",10, "nov",11, "dec",12, "")</f>
        <v>8</v>
      </c>
      <c r="V648" s="2">
        <f>bank__2[[#This Row],[CallDuration (Seconds)]]/60</f>
        <v>1.7166666666666666</v>
      </c>
      <c r="W648" t="str">
        <f>IF(AND(bank__2[[#This Row],[HasHousingLoan]]="yes",bank__2[[#This Row],[HasPersonalLoan]]="yes"),"Both Loans",
IF(bank__2[[#This Row],[HasHousingLoan]]="yes","Only Housing Loan",
IF(bank__2[[#This Row],[HasPersonalLoan]]="yes","Only Personal Loan","No Loan")))</f>
        <v>No Loan</v>
      </c>
    </row>
    <row r="649" spans="1:23">
      <c r="A649">
        <v>648</v>
      </c>
      <c r="B649">
        <v>46</v>
      </c>
      <c r="C649" t="s">
        <v>43</v>
      </c>
      <c r="D649" t="s">
        <v>122</v>
      </c>
      <c r="E649" t="s">
        <v>45</v>
      </c>
      <c r="F649" t="s">
        <v>21</v>
      </c>
      <c r="G649">
        <v>6269</v>
      </c>
      <c r="H649" t="s">
        <v>35</v>
      </c>
      <c r="I649" t="s">
        <v>21</v>
      </c>
      <c r="J649" t="s">
        <v>146</v>
      </c>
      <c r="K649">
        <v>18</v>
      </c>
      <c r="L649" t="s">
        <v>124</v>
      </c>
      <c r="M649">
        <v>249</v>
      </c>
      <c r="N649">
        <v>3</v>
      </c>
      <c r="O649">
        <v>112</v>
      </c>
      <c r="P649">
        <v>2</v>
      </c>
      <c r="Q649" t="s">
        <v>41</v>
      </c>
      <c r="R649" t="s">
        <v>21</v>
      </c>
      <c r="S649" t="str" cm="1">
        <f t="array" ref="S649">_xlfn.IFS(bank__2[[#This Row],[Age]]&lt;30, "Young Adults",bank__2[[#This Row],[Age]]&lt;45, "Middle-Aged Adults",bank__2[[#This Row],[Age]]&lt;60, "Older AdultsOlder Adults", bank__2[[#This Row],[Age]]&gt;=60,"Seniors")</f>
        <v>Older AdultsOlder Adults</v>
      </c>
      <c r="T649" t="str">
        <f t="shared" si="10"/>
        <v>Yes</v>
      </c>
      <c r="U649" cm="1">
        <f t="array" ref="U649">_xlfn.SWITCH(L649, "jan",1, "feb",2, "mar",3, "apr",4, "may",5, "jun",6, "jul",7, "aug",8, "sep",9, "oct",10, "nov",11, "dec",12, "")</f>
        <v>11</v>
      </c>
      <c r="V649" s="2">
        <f>bank__2[[#This Row],[CallDuration (Seconds)]]/60</f>
        <v>4.1500000000000004</v>
      </c>
      <c r="W649" t="str">
        <f>IF(AND(bank__2[[#This Row],[HasHousingLoan]]="yes",bank__2[[#This Row],[HasPersonalLoan]]="yes"),"Both Loans",
IF(bank__2[[#This Row],[HasHousingLoan]]="yes","Only Housing Loan",
IF(bank__2[[#This Row],[HasPersonalLoan]]="yes","Only Personal Loan","No Loan")))</f>
        <v>Only Housing Loan</v>
      </c>
    </row>
    <row r="650" spans="1:23">
      <c r="A650">
        <v>649</v>
      </c>
      <c r="B650">
        <v>29</v>
      </c>
      <c r="C650" t="s">
        <v>77</v>
      </c>
      <c r="D650" t="s">
        <v>19</v>
      </c>
      <c r="E650" t="s">
        <v>33</v>
      </c>
      <c r="F650" t="s">
        <v>21</v>
      </c>
      <c r="G650">
        <v>178</v>
      </c>
      <c r="H650" t="s">
        <v>35</v>
      </c>
      <c r="I650" t="s">
        <v>21</v>
      </c>
      <c r="J650" t="s">
        <v>23</v>
      </c>
      <c r="K650">
        <v>5</v>
      </c>
      <c r="L650" t="s">
        <v>37</v>
      </c>
      <c r="M650">
        <v>231</v>
      </c>
      <c r="N650">
        <v>4</v>
      </c>
      <c r="O650">
        <v>-1</v>
      </c>
      <c r="P650">
        <v>0</v>
      </c>
      <c r="Q650" t="s">
        <v>30</v>
      </c>
      <c r="R650" t="s">
        <v>21</v>
      </c>
      <c r="S650" t="str" cm="1">
        <f t="array" ref="S650">_xlfn.IFS(bank__2[[#This Row],[Age]]&lt;30, "Young Adults",bank__2[[#This Row],[Age]]&lt;45, "Middle-Aged Adults",bank__2[[#This Row],[Age]]&lt;60, "Older AdultsOlder Adults", bank__2[[#This Row],[Age]]&gt;=60,"Seniors")</f>
        <v>Young Adults</v>
      </c>
      <c r="T650" t="str">
        <f t="shared" si="10"/>
        <v>No</v>
      </c>
      <c r="U650" cm="1">
        <f t="array" ref="U650">_xlfn.SWITCH(L650, "jan",1, "feb",2, "mar",3, "apr",4, "may",5, "jun",6, "jul",7, "aug",8, "sep",9, "oct",10, "nov",11, "dec",12, "")</f>
        <v>5</v>
      </c>
      <c r="V650" s="2">
        <f>bank__2[[#This Row],[CallDuration (Seconds)]]/60</f>
        <v>3.85</v>
      </c>
      <c r="W650" t="str">
        <f>IF(AND(bank__2[[#This Row],[HasHousingLoan]]="yes",bank__2[[#This Row],[HasPersonalLoan]]="yes"),"Both Loans",
IF(bank__2[[#This Row],[HasHousingLoan]]="yes","Only Housing Loan",
IF(bank__2[[#This Row],[HasPersonalLoan]]="yes","Only Personal Loan","No Loan")))</f>
        <v>Only Housing Loan</v>
      </c>
    </row>
    <row r="651" spans="1:23">
      <c r="A651">
        <v>650</v>
      </c>
      <c r="B651">
        <v>60</v>
      </c>
      <c r="C651" t="s">
        <v>43</v>
      </c>
      <c r="D651" t="s">
        <v>19</v>
      </c>
      <c r="E651" t="s">
        <v>20</v>
      </c>
      <c r="F651" t="s">
        <v>21</v>
      </c>
      <c r="G651">
        <v>252</v>
      </c>
      <c r="H651" t="s">
        <v>35</v>
      </c>
      <c r="I651" t="s">
        <v>35</v>
      </c>
      <c r="J651" t="s">
        <v>23</v>
      </c>
      <c r="K651">
        <v>13</v>
      </c>
      <c r="L651" t="s">
        <v>48</v>
      </c>
      <c r="M651">
        <v>123</v>
      </c>
      <c r="N651">
        <v>2</v>
      </c>
      <c r="O651">
        <v>147</v>
      </c>
      <c r="P651">
        <v>3</v>
      </c>
      <c r="Q651" t="s">
        <v>41</v>
      </c>
      <c r="R651" t="s">
        <v>21</v>
      </c>
      <c r="S651" t="str" cm="1">
        <f t="array" ref="S651">_xlfn.IFS(bank__2[[#This Row],[Age]]&lt;30, "Young Adults",bank__2[[#This Row],[Age]]&lt;45, "Middle-Aged Adults",bank__2[[#This Row],[Age]]&lt;60, "Older AdultsOlder Adults", bank__2[[#This Row],[Age]]&gt;=60,"Seniors")</f>
        <v>Seniors</v>
      </c>
      <c r="T651" t="str">
        <f t="shared" si="10"/>
        <v>Yes</v>
      </c>
      <c r="U651" cm="1">
        <f t="array" ref="U651">_xlfn.SWITCH(L651, "jan",1, "feb",2, "mar",3, "apr",4, "may",5, "jun",6, "jul",7, "aug",8, "sep",9, "oct",10, "nov",11, "dec",12, "")</f>
        <v>4</v>
      </c>
      <c r="V651" s="2">
        <f>bank__2[[#This Row],[CallDuration (Seconds)]]/60</f>
        <v>2.0499999999999998</v>
      </c>
      <c r="W651" t="str">
        <f>IF(AND(bank__2[[#This Row],[HasHousingLoan]]="yes",bank__2[[#This Row],[HasPersonalLoan]]="yes"),"Both Loans",
IF(bank__2[[#This Row],[HasHousingLoan]]="yes","Only Housing Loan",
IF(bank__2[[#This Row],[HasPersonalLoan]]="yes","Only Personal Loan","No Loan")))</f>
        <v>Both Loans</v>
      </c>
    </row>
    <row r="652" spans="1:23">
      <c r="A652">
        <v>651</v>
      </c>
      <c r="B652">
        <v>33</v>
      </c>
      <c r="C652" t="s">
        <v>135</v>
      </c>
      <c r="D652" t="s">
        <v>44</v>
      </c>
      <c r="E652" t="s">
        <v>45</v>
      </c>
      <c r="F652" t="s">
        <v>21</v>
      </c>
      <c r="G652">
        <v>23663</v>
      </c>
      <c r="H652" t="s">
        <v>35</v>
      </c>
      <c r="I652" t="s">
        <v>21</v>
      </c>
      <c r="J652" t="s">
        <v>23</v>
      </c>
      <c r="K652">
        <v>16</v>
      </c>
      <c r="L652" t="s">
        <v>48</v>
      </c>
      <c r="M652">
        <v>199</v>
      </c>
      <c r="N652">
        <v>2</v>
      </c>
      <c r="O652">
        <v>146</v>
      </c>
      <c r="P652">
        <v>2</v>
      </c>
      <c r="Q652" t="s">
        <v>41</v>
      </c>
      <c r="R652" t="s">
        <v>21</v>
      </c>
      <c r="S652" t="str" cm="1">
        <f t="array" ref="S652">_xlfn.IFS(bank__2[[#This Row],[Age]]&lt;30, "Young Adults",bank__2[[#This Row],[Age]]&lt;45, "Middle-Aged Adults",bank__2[[#This Row],[Age]]&lt;60, "Older AdultsOlder Adults", bank__2[[#This Row],[Age]]&gt;=60,"Seniors")</f>
        <v>Middle-Aged Adults</v>
      </c>
      <c r="T652" t="str">
        <f t="shared" si="10"/>
        <v>Yes</v>
      </c>
      <c r="U652" cm="1">
        <f t="array" ref="U652">_xlfn.SWITCH(L652, "jan",1, "feb",2, "mar",3, "apr",4, "may",5, "jun",6, "jul",7, "aug",8, "sep",9, "oct",10, "nov",11, "dec",12, "")</f>
        <v>4</v>
      </c>
      <c r="V652" s="2">
        <f>bank__2[[#This Row],[CallDuration (Seconds)]]/60</f>
        <v>3.3166666666666669</v>
      </c>
      <c r="W652" t="str">
        <f>IF(AND(bank__2[[#This Row],[HasHousingLoan]]="yes",bank__2[[#This Row],[HasPersonalLoan]]="yes"),"Both Loans",
IF(bank__2[[#This Row],[HasHousingLoan]]="yes","Only Housing Loan",
IF(bank__2[[#This Row],[HasPersonalLoan]]="yes","Only Personal Loan","No Loan")))</f>
        <v>Only Housing Loan</v>
      </c>
    </row>
    <row r="653" spans="1:23">
      <c r="A653">
        <v>652</v>
      </c>
      <c r="B653">
        <v>27</v>
      </c>
      <c r="C653" t="s">
        <v>77</v>
      </c>
      <c r="D653" t="s">
        <v>44</v>
      </c>
      <c r="E653" t="s">
        <v>45</v>
      </c>
      <c r="F653" t="s">
        <v>21</v>
      </c>
      <c r="G653">
        <v>81</v>
      </c>
      <c r="H653" t="s">
        <v>21</v>
      </c>
      <c r="I653" t="s">
        <v>21</v>
      </c>
      <c r="J653" t="s">
        <v>23</v>
      </c>
      <c r="K653">
        <v>5</v>
      </c>
      <c r="L653" t="s">
        <v>61</v>
      </c>
      <c r="M653">
        <v>197</v>
      </c>
      <c r="N653">
        <v>1</v>
      </c>
      <c r="O653">
        <v>199</v>
      </c>
      <c r="P653">
        <v>3</v>
      </c>
      <c r="Q653" t="s">
        <v>41</v>
      </c>
      <c r="R653" t="s">
        <v>21</v>
      </c>
      <c r="S653" t="str" cm="1">
        <f t="array" ref="S653">_xlfn.IFS(bank__2[[#This Row],[Age]]&lt;30, "Young Adults",bank__2[[#This Row],[Age]]&lt;45, "Middle-Aged Adults",bank__2[[#This Row],[Age]]&lt;60, "Older AdultsOlder Adults", bank__2[[#This Row],[Age]]&gt;=60,"Seniors")</f>
        <v>Young Adults</v>
      </c>
      <c r="T653" t="str">
        <f t="shared" si="10"/>
        <v>Yes</v>
      </c>
      <c r="U653" cm="1">
        <f t="array" ref="U653">_xlfn.SWITCH(L653, "jan",1, "feb",2, "mar",3, "apr",4, "may",5, "jun",6, "jul",7, "aug",8, "sep",9, "oct",10, "nov",11, "dec",12, "")</f>
        <v>2</v>
      </c>
      <c r="V653" s="2">
        <f>bank__2[[#This Row],[CallDuration (Seconds)]]/60</f>
        <v>3.2833333333333332</v>
      </c>
      <c r="W653" t="str">
        <f>IF(AND(bank__2[[#This Row],[HasHousingLoan]]="yes",bank__2[[#This Row],[HasPersonalLoan]]="yes"),"Both Loans",
IF(bank__2[[#This Row],[HasHousingLoan]]="yes","Only Housing Loan",
IF(bank__2[[#This Row],[HasPersonalLoan]]="yes","Only Personal Loan","No Loan")))</f>
        <v>No Loan</v>
      </c>
    </row>
    <row r="654" spans="1:23">
      <c r="A654">
        <v>653</v>
      </c>
      <c r="B654">
        <v>50</v>
      </c>
      <c r="C654" t="s">
        <v>66</v>
      </c>
      <c r="D654" t="s">
        <v>122</v>
      </c>
      <c r="E654" t="s">
        <v>45</v>
      </c>
      <c r="F654" t="s">
        <v>21</v>
      </c>
      <c r="G654">
        <v>59</v>
      </c>
      <c r="H654" t="s">
        <v>35</v>
      </c>
      <c r="I654" t="s">
        <v>21</v>
      </c>
      <c r="J654" t="s">
        <v>30</v>
      </c>
      <c r="K654">
        <v>28</v>
      </c>
      <c r="L654" t="s">
        <v>37</v>
      </c>
      <c r="M654">
        <v>67</v>
      </c>
      <c r="N654">
        <v>2</v>
      </c>
      <c r="O654">
        <v>-1</v>
      </c>
      <c r="P654">
        <v>0</v>
      </c>
      <c r="Q654" t="s">
        <v>30</v>
      </c>
      <c r="R654" t="s">
        <v>21</v>
      </c>
      <c r="S654" t="str" cm="1">
        <f t="array" ref="S654">_xlfn.IFS(bank__2[[#This Row],[Age]]&lt;30, "Young Adults",bank__2[[#This Row],[Age]]&lt;45, "Middle-Aged Adults",bank__2[[#This Row],[Age]]&lt;60, "Older AdultsOlder Adults", bank__2[[#This Row],[Age]]&gt;=60,"Seniors")</f>
        <v>Older AdultsOlder Adults</v>
      </c>
      <c r="T654" t="str">
        <f t="shared" si="10"/>
        <v>No</v>
      </c>
      <c r="U654" cm="1">
        <f t="array" ref="U654">_xlfn.SWITCH(L654, "jan",1, "feb",2, "mar",3, "apr",4, "may",5, "jun",6, "jul",7, "aug",8, "sep",9, "oct",10, "nov",11, "dec",12, "")</f>
        <v>5</v>
      </c>
      <c r="V654" s="2">
        <f>bank__2[[#This Row],[CallDuration (Seconds)]]/60</f>
        <v>1.1166666666666667</v>
      </c>
      <c r="W654" t="str">
        <f>IF(AND(bank__2[[#This Row],[HasHousingLoan]]="yes",bank__2[[#This Row],[HasPersonalLoan]]="yes"),"Both Loans",
IF(bank__2[[#This Row],[HasHousingLoan]]="yes","Only Housing Loan",
IF(bank__2[[#This Row],[HasPersonalLoan]]="yes","Only Personal Loan","No Loan")))</f>
        <v>Only Housing Loan</v>
      </c>
    </row>
    <row r="655" spans="1:23">
      <c r="A655">
        <v>654</v>
      </c>
      <c r="B655">
        <v>45</v>
      </c>
      <c r="C655" t="s">
        <v>32</v>
      </c>
      <c r="D655" t="s">
        <v>19</v>
      </c>
      <c r="E655" t="s">
        <v>33</v>
      </c>
      <c r="F655" t="s">
        <v>21</v>
      </c>
      <c r="G655">
        <v>1343</v>
      </c>
      <c r="H655" t="s">
        <v>21</v>
      </c>
      <c r="I655" t="s">
        <v>35</v>
      </c>
      <c r="J655" t="s">
        <v>23</v>
      </c>
      <c r="K655">
        <v>8</v>
      </c>
      <c r="L655" t="s">
        <v>119</v>
      </c>
      <c r="M655">
        <v>220</v>
      </c>
      <c r="N655">
        <v>1</v>
      </c>
      <c r="O655">
        <v>-1</v>
      </c>
      <c r="P655">
        <v>0</v>
      </c>
      <c r="Q655" t="s">
        <v>30</v>
      </c>
      <c r="R655" t="s">
        <v>21</v>
      </c>
      <c r="S655" t="str" cm="1">
        <f t="array" ref="S655">_xlfn.IFS(bank__2[[#This Row],[Age]]&lt;30, "Young Adults",bank__2[[#This Row],[Age]]&lt;45, "Middle-Aged Adults",bank__2[[#This Row],[Age]]&lt;60, "Older AdultsOlder Adults", bank__2[[#This Row],[Age]]&gt;=60,"Seniors")</f>
        <v>Older AdultsOlder Adults</v>
      </c>
      <c r="T655" t="str">
        <f t="shared" si="10"/>
        <v>No</v>
      </c>
      <c r="U655" cm="1">
        <f t="array" ref="U655">_xlfn.SWITCH(L655, "jan",1, "feb",2, "mar",3, "apr",4, "may",5, "jun",6, "jul",7, "aug",8, "sep",9, "oct",10, "nov",11, "dec",12, "")</f>
        <v>7</v>
      </c>
      <c r="V655" s="2">
        <f>bank__2[[#This Row],[CallDuration (Seconds)]]/60</f>
        <v>3.6666666666666665</v>
      </c>
      <c r="W655" t="str">
        <f>IF(AND(bank__2[[#This Row],[HasHousingLoan]]="yes",bank__2[[#This Row],[HasPersonalLoan]]="yes"),"Both Loans",
IF(bank__2[[#This Row],[HasHousingLoan]]="yes","Only Housing Loan",
IF(bank__2[[#This Row],[HasPersonalLoan]]="yes","Only Personal Loan","No Loan")))</f>
        <v>Only Personal Loan</v>
      </c>
    </row>
    <row r="656" spans="1:23">
      <c r="A656">
        <v>655</v>
      </c>
      <c r="B656">
        <v>58</v>
      </c>
      <c r="C656" t="s">
        <v>144</v>
      </c>
      <c r="D656" t="s">
        <v>19</v>
      </c>
      <c r="E656" t="s">
        <v>33</v>
      </c>
      <c r="F656" t="s">
        <v>21</v>
      </c>
      <c r="G656">
        <v>225</v>
      </c>
      <c r="H656" t="s">
        <v>21</v>
      </c>
      <c r="I656" t="s">
        <v>21</v>
      </c>
      <c r="J656" t="s">
        <v>23</v>
      </c>
      <c r="K656">
        <v>7</v>
      </c>
      <c r="L656" t="s">
        <v>92</v>
      </c>
      <c r="M656">
        <v>122</v>
      </c>
      <c r="N656">
        <v>6</v>
      </c>
      <c r="O656">
        <v>-1</v>
      </c>
      <c r="P656">
        <v>0</v>
      </c>
      <c r="Q656" t="s">
        <v>30</v>
      </c>
      <c r="R656" t="s">
        <v>21</v>
      </c>
      <c r="S656" t="str" cm="1">
        <f t="array" ref="S656">_xlfn.IFS(bank__2[[#This Row],[Age]]&lt;30, "Young Adults",bank__2[[#This Row],[Age]]&lt;45, "Middle-Aged Adults",bank__2[[#This Row],[Age]]&lt;60, "Older AdultsOlder Adults", bank__2[[#This Row],[Age]]&gt;=60,"Seniors")</f>
        <v>Older AdultsOlder Adults</v>
      </c>
      <c r="T656" t="str">
        <f t="shared" si="10"/>
        <v>No</v>
      </c>
      <c r="U656" cm="1">
        <f t="array" ref="U656">_xlfn.SWITCH(L656, "jan",1, "feb",2, "mar",3, "apr",4, "may",5, "jun",6, "jul",7, "aug",8, "sep",9, "oct",10, "nov",11, "dec",12, "")</f>
        <v>8</v>
      </c>
      <c r="V656" s="2">
        <f>bank__2[[#This Row],[CallDuration (Seconds)]]/60</f>
        <v>2.0333333333333332</v>
      </c>
      <c r="W656" t="str">
        <f>IF(AND(bank__2[[#This Row],[HasHousingLoan]]="yes",bank__2[[#This Row],[HasPersonalLoan]]="yes"),"Both Loans",
IF(bank__2[[#This Row],[HasHousingLoan]]="yes","Only Housing Loan",
IF(bank__2[[#This Row],[HasPersonalLoan]]="yes","Only Personal Loan","No Loan")))</f>
        <v>No Loan</v>
      </c>
    </row>
    <row r="657" spans="1:23">
      <c r="A657">
        <v>656</v>
      </c>
      <c r="B657">
        <v>59</v>
      </c>
      <c r="C657" t="s">
        <v>144</v>
      </c>
      <c r="D657" t="s">
        <v>19</v>
      </c>
      <c r="E657" t="s">
        <v>20</v>
      </c>
      <c r="F657" t="s">
        <v>21</v>
      </c>
      <c r="G657">
        <v>0</v>
      </c>
      <c r="H657" t="s">
        <v>35</v>
      </c>
      <c r="I657" t="s">
        <v>21</v>
      </c>
      <c r="J657" t="s">
        <v>30</v>
      </c>
      <c r="K657">
        <v>26</v>
      </c>
      <c r="L657" t="s">
        <v>37</v>
      </c>
      <c r="M657">
        <v>104</v>
      </c>
      <c r="N657">
        <v>7</v>
      </c>
      <c r="O657">
        <v>-1</v>
      </c>
      <c r="P657">
        <v>0</v>
      </c>
      <c r="Q657" t="s">
        <v>30</v>
      </c>
      <c r="R657" t="s">
        <v>21</v>
      </c>
      <c r="S657" t="str" cm="1">
        <f t="array" ref="S657">_xlfn.IFS(bank__2[[#This Row],[Age]]&lt;30, "Young Adults",bank__2[[#This Row],[Age]]&lt;45, "Middle-Aged Adults",bank__2[[#This Row],[Age]]&lt;60, "Older AdultsOlder Adults", bank__2[[#This Row],[Age]]&gt;=60,"Seniors")</f>
        <v>Older AdultsOlder Adults</v>
      </c>
      <c r="T657" t="str">
        <f t="shared" si="10"/>
        <v>No</v>
      </c>
      <c r="U657" cm="1">
        <f t="array" ref="U657">_xlfn.SWITCH(L657, "jan",1, "feb",2, "mar",3, "apr",4, "may",5, "jun",6, "jul",7, "aug",8, "sep",9, "oct",10, "nov",11, "dec",12, "")</f>
        <v>5</v>
      </c>
      <c r="V657" s="2">
        <f>bank__2[[#This Row],[CallDuration (Seconds)]]/60</f>
        <v>1.7333333333333334</v>
      </c>
      <c r="W657" t="str">
        <f>IF(AND(bank__2[[#This Row],[HasHousingLoan]]="yes",bank__2[[#This Row],[HasPersonalLoan]]="yes"),"Both Loans",
IF(bank__2[[#This Row],[HasHousingLoan]]="yes","Only Housing Loan",
IF(bank__2[[#This Row],[HasPersonalLoan]]="yes","Only Personal Loan","No Loan")))</f>
        <v>Only Housing Loan</v>
      </c>
    </row>
    <row r="658" spans="1:23">
      <c r="A658">
        <v>657</v>
      </c>
      <c r="B658">
        <v>58</v>
      </c>
      <c r="C658" t="s">
        <v>144</v>
      </c>
      <c r="D658" t="s">
        <v>122</v>
      </c>
      <c r="E658" t="s">
        <v>20</v>
      </c>
      <c r="F658" t="s">
        <v>21</v>
      </c>
      <c r="G658">
        <v>2538</v>
      </c>
      <c r="H658" t="s">
        <v>35</v>
      </c>
      <c r="I658" t="s">
        <v>21</v>
      </c>
      <c r="J658" t="s">
        <v>23</v>
      </c>
      <c r="K658">
        <v>31</v>
      </c>
      <c r="L658" t="s">
        <v>119</v>
      </c>
      <c r="M658">
        <v>307</v>
      </c>
      <c r="N658">
        <v>6</v>
      </c>
      <c r="O658">
        <v>-1</v>
      </c>
      <c r="P658">
        <v>0</v>
      </c>
      <c r="Q658" t="s">
        <v>30</v>
      </c>
      <c r="R658" t="s">
        <v>21</v>
      </c>
      <c r="S658" t="str" cm="1">
        <f t="array" ref="S658">_xlfn.IFS(bank__2[[#This Row],[Age]]&lt;30, "Young Adults",bank__2[[#This Row],[Age]]&lt;45, "Middle-Aged Adults",bank__2[[#This Row],[Age]]&lt;60, "Older AdultsOlder Adults", bank__2[[#This Row],[Age]]&gt;=60,"Seniors")</f>
        <v>Older AdultsOlder Adults</v>
      </c>
      <c r="T658" t="str">
        <f t="shared" si="10"/>
        <v>No</v>
      </c>
      <c r="U658" cm="1">
        <f t="array" ref="U658">_xlfn.SWITCH(L658, "jan",1, "feb",2, "mar",3, "apr",4, "may",5, "jun",6, "jul",7, "aug",8, "sep",9, "oct",10, "nov",11, "dec",12, "")</f>
        <v>7</v>
      </c>
      <c r="V658" s="2">
        <f>bank__2[[#This Row],[CallDuration (Seconds)]]/60</f>
        <v>5.1166666666666663</v>
      </c>
      <c r="W658" t="str">
        <f>IF(AND(bank__2[[#This Row],[HasHousingLoan]]="yes",bank__2[[#This Row],[HasPersonalLoan]]="yes"),"Both Loans",
IF(bank__2[[#This Row],[HasHousingLoan]]="yes","Only Housing Loan",
IF(bank__2[[#This Row],[HasPersonalLoan]]="yes","Only Personal Loan","No Loan")))</f>
        <v>Only Housing Loan</v>
      </c>
    </row>
    <row r="659" spans="1:23">
      <c r="A659">
        <v>658</v>
      </c>
      <c r="B659">
        <v>64</v>
      </c>
      <c r="C659" t="s">
        <v>144</v>
      </c>
      <c r="D659" t="s">
        <v>19</v>
      </c>
      <c r="E659" t="s">
        <v>20</v>
      </c>
      <c r="F659" t="s">
        <v>21</v>
      </c>
      <c r="G659">
        <v>43</v>
      </c>
      <c r="H659" t="s">
        <v>21</v>
      </c>
      <c r="I659" t="s">
        <v>21</v>
      </c>
      <c r="J659" t="s">
        <v>23</v>
      </c>
      <c r="K659">
        <v>11</v>
      </c>
      <c r="L659" t="s">
        <v>387</v>
      </c>
      <c r="M659">
        <v>117</v>
      </c>
      <c r="N659">
        <v>1</v>
      </c>
      <c r="O659">
        <v>91</v>
      </c>
      <c r="P659">
        <v>1</v>
      </c>
      <c r="Q659" t="s">
        <v>196</v>
      </c>
      <c r="R659" t="s">
        <v>21</v>
      </c>
      <c r="S659" t="str" cm="1">
        <f t="array" ref="S659">_xlfn.IFS(bank__2[[#This Row],[Age]]&lt;30, "Young Adults",bank__2[[#This Row],[Age]]&lt;45, "Middle-Aged Adults",bank__2[[#This Row],[Age]]&lt;60, "Older AdultsOlder Adults", bank__2[[#This Row],[Age]]&gt;=60,"Seniors")</f>
        <v>Seniors</v>
      </c>
      <c r="T659" t="str">
        <f t="shared" si="10"/>
        <v>Yes</v>
      </c>
      <c r="U659" cm="1">
        <f t="array" ref="U659">_xlfn.SWITCH(L659, "jan",1, "feb",2, "mar",3, "apr",4, "may",5, "jun",6, "jul",7, "aug",8, "sep",9, "oct",10, "nov",11, "dec",12, "")</f>
        <v>3</v>
      </c>
      <c r="V659" s="2">
        <f>bank__2[[#This Row],[CallDuration (Seconds)]]/60</f>
        <v>1.95</v>
      </c>
      <c r="W659" t="str">
        <f>IF(AND(bank__2[[#This Row],[HasHousingLoan]]="yes",bank__2[[#This Row],[HasPersonalLoan]]="yes"),"Both Loans",
IF(bank__2[[#This Row],[HasHousingLoan]]="yes","Only Housing Loan",
IF(bank__2[[#This Row],[HasPersonalLoan]]="yes","Only Personal Loan","No Loan")))</f>
        <v>No Loan</v>
      </c>
    </row>
    <row r="660" spans="1:23">
      <c r="A660">
        <v>659</v>
      </c>
      <c r="B660">
        <v>47</v>
      </c>
      <c r="C660" t="s">
        <v>72</v>
      </c>
      <c r="D660" t="s">
        <v>19</v>
      </c>
      <c r="E660" t="s">
        <v>33</v>
      </c>
      <c r="F660" t="s">
        <v>21</v>
      </c>
      <c r="G660">
        <v>57</v>
      </c>
      <c r="H660" t="s">
        <v>21</v>
      </c>
      <c r="I660" t="s">
        <v>21</v>
      </c>
      <c r="J660" t="s">
        <v>23</v>
      </c>
      <c r="K660">
        <v>5</v>
      </c>
      <c r="L660" t="s">
        <v>37</v>
      </c>
      <c r="M660">
        <v>253</v>
      </c>
      <c r="N660">
        <v>1</v>
      </c>
      <c r="O660">
        <v>342</v>
      </c>
      <c r="P660">
        <v>1</v>
      </c>
      <c r="Q660" t="s">
        <v>196</v>
      </c>
      <c r="R660" t="s">
        <v>21</v>
      </c>
      <c r="S660" t="str" cm="1">
        <f t="array" ref="S660">_xlfn.IFS(bank__2[[#This Row],[Age]]&lt;30, "Young Adults",bank__2[[#This Row],[Age]]&lt;45, "Middle-Aged Adults",bank__2[[#This Row],[Age]]&lt;60, "Older AdultsOlder Adults", bank__2[[#This Row],[Age]]&gt;=60,"Seniors")</f>
        <v>Older AdultsOlder Adults</v>
      </c>
      <c r="T660" t="str">
        <f t="shared" si="10"/>
        <v>Yes</v>
      </c>
      <c r="U660" cm="1">
        <f t="array" ref="U660">_xlfn.SWITCH(L660, "jan",1, "feb",2, "mar",3, "apr",4, "may",5, "jun",6, "jul",7, "aug",8, "sep",9, "oct",10, "nov",11, "dec",12, "")</f>
        <v>5</v>
      </c>
      <c r="V660" s="2">
        <f>bank__2[[#This Row],[CallDuration (Seconds)]]/60</f>
        <v>4.2166666666666668</v>
      </c>
      <c r="W660" t="str">
        <f>IF(AND(bank__2[[#This Row],[HasHousingLoan]]="yes",bank__2[[#This Row],[HasPersonalLoan]]="yes"),"Both Loans",
IF(bank__2[[#This Row],[HasHousingLoan]]="yes","Only Housing Loan",
IF(bank__2[[#This Row],[HasPersonalLoan]]="yes","Only Personal Loan","No Loan")))</f>
        <v>No Loan</v>
      </c>
    </row>
    <row r="661" spans="1:23">
      <c r="A661">
        <v>660</v>
      </c>
      <c r="B661">
        <v>40</v>
      </c>
      <c r="C661" t="s">
        <v>43</v>
      </c>
      <c r="D661" t="s">
        <v>19</v>
      </c>
      <c r="E661" t="s">
        <v>45</v>
      </c>
      <c r="F661" t="s">
        <v>21</v>
      </c>
      <c r="G661">
        <v>-117</v>
      </c>
      <c r="H661" t="s">
        <v>35</v>
      </c>
      <c r="I661" t="s">
        <v>21</v>
      </c>
      <c r="J661" t="s">
        <v>23</v>
      </c>
      <c r="K661">
        <v>17</v>
      </c>
      <c r="L661" t="s">
        <v>119</v>
      </c>
      <c r="M661">
        <v>770</v>
      </c>
      <c r="N661">
        <v>2</v>
      </c>
      <c r="O661">
        <v>-1</v>
      </c>
      <c r="P661">
        <v>0</v>
      </c>
      <c r="Q661" t="s">
        <v>30</v>
      </c>
      <c r="R661" t="s">
        <v>21</v>
      </c>
      <c r="S661" t="str" cm="1">
        <f t="array" ref="S661">_xlfn.IFS(bank__2[[#This Row],[Age]]&lt;30, "Young Adults",bank__2[[#This Row],[Age]]&lt;45, "Middle-Aged Adults",bank__2[[#This Row],[Age]]&lt;60, "Older AdultsOlder Adults", bank__2[[#This Row],[Age]]&gt;=60,"Seniors")</f>
        <v>Middle-Aged Adults</v>
      </c>
      <c r="T661" t="str">
        <f t="shared" si="10"/>
        <v>No</v>
      </c>
      <c r="U661" cm="1">
        <f t="array" ref="U661">_xlfn.SWITCH(L661, "jan",1, "feb",2, "mar",3, "apr",4, "may",5, "jun",6, "jul",7, "aug",8, "sep",9, "oct",10, "nov",11, "dec",12, "")</f>
        <v>7</v>
      </c>
      <c r="V661" s="2">
        <f>bank__2[[#This Row],[CallDuration (Seconds)]]/60</f>
        <v>12.833333333333334</v>
      </c>
      <c r="W661" t="str">
        <f>IF(AND(bank__2[[#This Row],[HasHousingLoan]]="yes",bank__2[[#This Row],[HasPersonalLoan]]="yes"),"Both Loans",
IF(bank__2[[#This Row],[HasHousingLoan]]="yes","Only Housing Loan",
IF(bank__2[[#This Row],[HasPersonalLoan]]="yes","Only Personal Loan","No Loan")))</f>
        <v>Only Housing Loan</v>
      </c>
    </row>
    <row r="662" spans="1:23">
      <c r="A662">
        <v>661</v>
      </c>
      <c r="B662">
        <v>36</v>
      </c>
      <c r="C662" t="s">
        <v>72</v>
      </c>
      <c r="D662" t="s">
        <v>122</v>
      </c>
      <c r="E662" t="s">
        <v>33</v>
      </c>
      <c r="F662" t="s">
        <v>21</v>
      </c>
      <c r="G662">
        <v>666</v>
      </c>
      <c r="H662" t="s">
        <v>35</v>
      </c>
      <c r="I662" t="s">
        <v>35</v>
      </c>
      <c r="J662" t="s">
        <v>23</v>
      </c>
      <c r="K662">
        <v>3</v>
      </c>
      <c r="L662" t="s">
        <v>48</v>
      </c>
      <c r="M662">
        <v>190</v>
      </c>
      <c r="N662">
        <v>1</v>
      </c>
      <c r="O662">
        <v>133</v>
      </c>
      <c r="P662">
        <v>1</v>
      </c>
      <c r="Q662" t="s">
        <v>70</v>
      </c>
      <c r="R662" t="s">
        <v>21</v>
      </c>
      <c r="S662" t="str" cm="1">
        <f t="array" ref="S662">_xlfn.IFS(bank__2[[#This Row],[Age]]&lt;30, "Young Adults",bank__2[[#This Row],[Age]]&lt;45, "Middle-Aged Adults",bank__2[[#This Row],[Age]]&lt;60, "Older AdultsOlder Adults", bank__2[[#This Row],[Age]]&gt;=60,"Seniors")</f>
        <v>Middle-Aged Adults</v>
      </c>
      <c r="T662" t="str">
        <f t="shared" si="10"/>
        <v>Yes</v>
      </c>
      <c r="U662" cm="1">
        <f t="array" ref="U662">_xlfn.SWITCH(L662, "jan",1, "feb",2, "mar",3, "apr",4, "may",5, "jun",6, "jul",7, "aug",8, "sep",9, "oct",10, "nov",11, "dec",12, "")</f>
        <v>4</v>
      </c>
      <c r="V662" s="2">
        <f>bank__2[[#This Row],[CallDuration (Seconds)]]/60</f>
        <v>3.1666666666666665</v>
      </c>
      <c r="W662" t="str">
        <f>IF(AND(bank__2[[#This Row],[HasHousingLoan]]="yes",bank__2[[#This Row],[HasPersonalLoan]]="yes"),"Both Loans",
IF(bank__2[[#This Row],[HasHousingLoan]]="yes","Only Housing Loan",
IF(bank__2[[#This Row],[HasPersonalLoan]]="yes","Only Personal Loan","No Loan")))</f>
        <v>Both Loans</v>
      </c>
    </row>
    <row r="663" spans="1:23">
      <c r="A663">
        <v>662</v>
      </c>
      <c r="B663">
        <v>28</v>
      </c>
      <c r="C663" t="s">
        <v>43</v>
      </c>
      <c r="D663" t="s">
        <v>44</v>
      </c>
      <c r="E663" t="s">
        <v>45</v>
      </c>
      <c r="F663" t="s">
        <v>21</v>
      </c>
      <c r="G663">
        <v>0</v>
      </c>
      <c r="H663" t="s">
        <v>35</v>
      </c>
      <c r="I663" t="s">
        <v>21</v>
      </c>
      <c r="J663" t="s">
        <v>23</v>
      </c>
      <c r="K663">
        <v>16</v>
      </c>
      <c r="L663" t="s">
        <v>119</v>
      </c>
      <c r="M663">
        <v>767</v>
      </c>
      <c r="N663">
        <v>5</v>
      </c>
      <c r="O663">
        <v>-1</v>
      </c>
      <c r="P663">
        <v>0</v>
      </c>
      <c r="Q663" t="s">
        <v>30</v>
      </c>
      <c r="R663" t="s">
        <v>35</v>
      </c>
      <c r="S663" t="str" cm="1">
        <f t="array" ref="S663">_xlfn.IFS(bank__2[[#This Row],[Age]]&lt;30, "Young Adults",bank__2[[#This Row],[Age]]&lt;45, "Middle-Aged Adults",bank__2[[#This Row],[Age]]&lt;60, "Older AdultsOlder Adults", bank__2[[#This Row],[Age]]&gt;=60,"Seniors")</f>
        <v>Young Adults</v>
      </c>
      <c r="T663" t="str">
        <f t="shared" si="10"/>
        <v>No</v>
      </c>
      <c r="U663" cm="1">
        <f t="array" ref="U663">_xlfn.SWITCH(L663, "jan",1, "feb",2, "mar",3, "apr",4, "may",5, "jun",6, "jul",7, "aug",8, "sep",9, "oct",10, "nov",11, "dec",12, "")</f>
        <v>7</v>
      </c>
      <c r="V663" s="2">
        <f>bank__2[[#This Row],[CallDuration (Seconds)]]/60</f>
        <v>12.783333333333333</v>
      </c>
      <c r="W663" t="str">
        <f>IF(AND(bank__2[[#This Row],[HasHousingLoan]]="yes",bank__2[[#This Row],[HasPersonalLoan]]="yes"),"Both Loans",
IF(bank__2[[#This Row],[HasHousingLoan]]="yes","Only Housing Loan",
IF(bank__2[[#This Row],[HasPersonalLoan]]="yes","Only Personal Loan","No Loan")))</f>
        <v>Only Housing Loan</v>
      </c>
    </row>
    <row r="664" spans="1:23">
      <c r="A664">
        <v>663</v>
      </c>
      <c r="B664">
        <v>38</v>
      </c>
      <c r="C664" t="s">
        <v>72</v>
      </c>
      <c r="D664" t="s">
        <v>44</v>
      </c>
      <c r="E664" t="s">
        <v>45</v>
      </c>
      <c r="F664" t="s">
        <v>21</v>
      </c>
      <c r="G664">
        <v>25</v>
      </c>
      <c r="H664" t="s">
        <v>35</v>
      </c>
      <c r="I664" t="s">
        <v>21</v>
      </c>
      <c r="J664" t="s">
        <v>23</v>
      </c>
      <c r="K664">
        <v>1</v>
      </c>
      <c r="L664" t="s">
        <v>53</v>
      </c>
      <c r="M664">
        <v>232</v>
      </c>
      <c r="N664">
        <v>2</v>
      </c>
      <c r="O664">
        <v>-1</v>
      </c>
      <c r="P664">
        <v>0</v>
      </c>
      <c r="Q664" t="s">
        <v>30</v>
      </c>
      <c r="R664" t="s">
        <v>35</v>
      </c>
      <c r="S664" t="str" cm="1">
        <f t="array" ref="S664">_xlfn.IFS(bank__2[[#This Row],[Age]]&lt;30, "Young Adults",bank__2[[#This Row],[Age]]&lt;45, "Middle-Aged Adults",bank__2[[#This Row],[Age]]&lt;60, "Older AdultsOlder Adults", bank__2[[#This Row],[Age]]&gt;=60,"Seniors")</f>
        <v>Middle-Aged Adults</v>
      </c>
      <c r="T664" t="str">
        <f t="shared" si="10"/>
        <v>No</v>
      </c>
      <c r="U664" cm="1">
        <f t="array" ref="U664">_xlfn.SWITCH(L664, "jan",1, "feb",2, "mar",3, "apr",4, "may",5, "jun",6, "jul",7, "aug",8, "sep",9, "oct",10, "nov",11, "dec",12, "")</f>
        <v>6</v>
      </c>
      <c r="V664" s="2">
        <f>bank__2[[#This Row],[CallDuration (Seconds)]]/60</f>
        <v>3.8666666666666667</v>
      </c>
      <c r="W664" t="str">
        <f>IF(AND(bank__2[[#This Row],[HasHousingLoan]]="yes",bank__2[[#This Row],[HasPersonalLoan]]="yes"),"Both Loans",
IF(bank__2[[#This Row],[HasHousingLoan]]="yes","Only Housing Loan",
IF(bank__2[[#This Row],[HasPersonalLoan]]="yes","Only Personal Loan","No Loan")))</f>
        <v>Only Housing Loan</v>
      </c>
    </row>
    <row r="665" spans="1:23">
      <c r="A665">
        <v>664</v>
      </c>
      <c r="B665">
        <v>53</v>
      </c>
      <c r="C665" t="s">
        <v>77</v>
      </c>
      <c r="D665" t="s">
        <v>19</v>
      </c>
      <c r="E665" t="s">
        <v>20</v>
      </c>
      <c r="F665" t="s">
        <v>21</v>
      </c>
      <c r="G665">
        <v>1034</v>
      </c>
      <c r="H665" t="s">
        <v>35</v>
      </c>
      <c r="I665" t="s">
        <v>21</v>
      </c>
      <c r="J665" t="s">
        <v>23</v>
      </c>
      <c r="K665">
        <v>19</v>
      </c>
      <c r="L665" t="s">
        <v>124</v>
      </c>
      <c r="M665">
        <v>854</v>
      </c>
      <c r="N665">
        <v>2</v>
      </c>
      <c r="O665">
        <v>170</v>
      </c>
      <c r="P665">
        <v>3</v>
      </c>
      <c r="Q665" t="s">
        <v>70</v>
      </c>
      <c r="R665" t="s">
        <v>21</v>
      </c>
      <c r="S665" t="str" cm="1">
        <f t="array" ref="S665">_xlfn.IFS(bank__2[[#This Row],[Age]]&lt;30, "Young Adults",bank__2[[#This Row],[Age]]&lt;45, "Middle-Aged Adults",bank__2[[#This Row],[Age]]&lt;60, "Older AdultsOlder Adults", bank__2[[#This Row],[Age]]&gt;=60,"Seniors")</f>
        <v>Older AdultsOlder Adults</v>
      </c>
      <c r="T665" t="str">
        <f t="shared" si="10"/>
        <v>Yes</v>
      </c>
      <c r="U665" cm="1">
        <f t="array" ref="U665">_xlfn.SWITCH(L665, "jan",1, "feb",2, "mar",3, "apr",4, "may",5, "jun",6, "jul",7, "aug",8, "sep",9, "oct",10, "nov",11, "dec",12, "")</f>
        <v>11</v>
      </c>
      <c r="V665" s="2">
        <f>bank__2[[#This Row],[CallDuration (Seconds)]]/60</f>
        <v>14.233333333333333</v>
      </c>
      <c r="W665" t="str">
        <f>IF(AND(bank__2[[#This Row],[HasHousingLoan]]="yes",bank__2[[#This Row],[HasPersonalLoan]]="yes"),"Both Loans",
IF(bank__2[[#This Row],[HasHousingLoan]]="yes","Only Housing Loan",
IF(bank__2[[#This Row],[HasPersonalLoan]]="yes","Only Personal Loan","No Loan")))</f>
        <v>Only Housing Loan</v>
      </c>
    </row>
    <row r="666" spans="1:23">
      <c r="A666">
        <v>665</v>
      </c>
      <c r="B666">
        <v>46</v>
      </c>
      <c r="C666" t="s">
        <v>56</v>
      </c>
      <c r="D666" t="s">
        <v>44</v>
      </c>
      <c r="E666" t="s">
        <v>33</v>
      </c>
      <c r="F666" t="s">
        <v>21</v>
      </c>
      <c r="G666">
        <v>324</v>
      </c>
      <c r="H666" t="s">
        <v>35</v>
      </c>
      <c r="I666" t="s">
        <v>21</v>
      </c>
      <c r="J666" t="s">
        <v>30</v>
      </c>
      <c r="K666">
        <v>30</v>
      </c>
      <c r="L666" t="s">
        <v>37</v>
      </c>
      <c r="M666">
        <v>293</v>
      </c>
      <c r="N666">
        <v>6</v>
      </c>
      <c r="O666">
        <v>-1</v>
      </c>
      <c r="P666">
        <v>0</v>
      </c>
      <c r="Q666" t="s">
        <v>30</v>
      </c>
      <c r="R666" t="s">
        <v>21</v>
      </c>
      <c r="S666" t="str" cm="1">
        <f t="array" ref="S666">_xlfn.IFS(bank__2[[#This Row],[Age]]&lt;30, "Young Adults",bank__2[[#This Row],[Age]]&lt;45, "Middle-Aged Adults",bank__2[[#This Row],[Age]]&lt;60, "Older AdultsOlder Adults", bank__2[[#This Row],[Age]]&gt;=60,"Seniors")</f>
        <v>Older AdultsOlder Adults</v>
      </c>
      <c r="T666" t="str">
        <f t="shared" si="10"/>
        <v>No</v>
      </c>
      <c r="U666" cm="1">
        <f t="array" ref="U666">_xlfn.SWITCH(L666, "jan",1, "feb",2, "mar",3, "apr",4, "may",5, "jun",6, "jul",7, "aug",8, "sep",9, "oct",10, "nov",11, "dec",12, "")</f>
        <v>5</v>
      </c>
      <c r="V666" s="2">
        <f>bank__2[[#This Row],[CallDuration (Seconds)]]/60</f>
        <v>4.8833333333333337</v>
      </c>
      <c r="W666" t="str">
        <f>IF(AND(bank__2[[#This Row],[HasHousingLoan]]="yes",bank__2[[#This Row],[HasPersonalLoan]]="yes"),"Both Loans",
IF(bank__2[[#This Row],[HasHousingLoan]]="yes","Only Housing Loan",
IF(bank__2[[#This Row],[HasPersonalLoan]]="yes","Only Personal Loan","No Loan")))</f>
        <v>Only Housing Loan</v>
      </c>
    </row>
    <row r="667" spans="1:23">
      <c r="A667">
        <v>666</v>
      </c>
      <c r="B667">
        <v>54</v>
      </c>
      <c r="C667" t="s">
        <v>72</v>
      </c>
      <c r="D667" t="s">
        <v>19</v>
      </c>
      <c r="E667" t="s">
        <v>33</v>
      </c>
      <c r="F667" t="s">
        <v>21</v>
      </c>
      <c r="G667">
        <v>0</v>
      </c>
      <c r="H667" t="s">
        <v>21</v>
      </c>
      <c r="I667" t="s">
        <v>21</v>
      </c>
      <c r="J667" t="s">
        <v>146</v>
      </c>
      <c r="K667">
        <v>16</v>
      </c>
      <c r="L667" t="s">
        <v>124</v>
      </c>
      <c r="M667">
        <v>986</v>
      </c>
      <c r="N667">
        <v>1</v>
      </c>
      <c r="O667">
        <v>94</v>
      </c>
      <c r="P667">
        <v>8</v>
      </c>
      <c r="Q667" t="s">
        <v>41</v>
      </c>
      <c r="R667" t="s">
        <v>21</v>
      </c>
      <c r="S667" t="str" cm="1">
        <f t="array" ref="S667">_xlfn.IFS(bank__2[[#This Row],[Age]]&lt;30, "Young Adults",bank__2[[#This Row],[Age]]&lt;45, "Middle-Aged Adults",bank__2[[#This Row],[Age]]&lt;60, "Older AdultsOlder Adults", bank__2[[#This Row],[Age]]&gt;=60,"Seniors")</f>
        <v>Older AdultsOlder Adults</v>
      </c>
      <c r="T667" t="str">
        <f t="shared" si="10"/>
        <v>Yes</v>
      </c>
      <c r="U667" cm="1">
        <f t="array" ref="U667">_xlfn.SWITCH(L667, "jan",1, "feb",2, "mar",3, "apr",4, "may",5, "jun",6, "jul",7, "aug",8, "sep",9, "oct",10, "nov",11, "dec",12, "")</f>
        <v>11</v>
      </c>
      <c r="V667" s="2">
        <f>bank__2[[#This Row],[CallDuration (Seconds)]]/60</f>
        <v>16.433333333333334</v>
      </c>
      <c r="W667" t="str">
        <f>IF(AND(bank__2[[#This Row],[HasHousingLoan]]="yes",bank__2[[#This Row],[HasPersonalLoan]]="yes"),"Both Loans",
IF(bank__2[[#This Row],[HasHousingLoan]]="yes","Only Housing Loan",
IF(bank__2[[#This Row],[HasPersonalLoan]]="yes","Only Personal Loan","No Loan")))</f>
        <v>No Loan</v>
      </c>
    </row>
    <row r="668" spans="1:23">
      <c r="A668">
        <v>667</v>
      </c>
      <c r="B668">
        <v>32</v>
      </c>
      <c r="C668" t="s">
        <v>43</v>
      </c>
      <c r="D668" t="s">
        <v>19</v>
      </c>
      <c r="E668" t="s">
        <v>45</v>
      </c>
      <c r="F668" t="s">
        <v>21</v>
      </c>
      <c r="G668">
        <v>0</v>
      </c>
      <c r="H668" t="s">
        <v>21</v>
      </c>
      <c r="I668" t="s">
        <v>21</v>
      </c>
      <c r="J668" t="s">
        <v>23</v>
      </c>
      <c r="K668">
        <v>19</v>
      </c>
      <c r="L668" t="s">
        <v>124</v>
      </c>
      <c r="M668">
        <v>66</v>
      </c>
      <c r="N668">
        <v>1</v>
      </c>
      <c r="O668">
        <v>-1</v>
      </c>
      <c r="P668">
        <v>0</v>
      </c>
      <c r="Q668" t="s">
        <v>30</v>
      </c>
      <c r="R668" t="s">
        <v>21</v>
      </c>
      <c r="S668" t="str" cm="1">
        <f t="array" ref="S668">_xlfn.IFS(bank__2[[#This Row],[Age]]&lt;30, "Young Adults",bank__2[[#This Row],[Age]]&lt;45, "Middle-Aged Adults",bank__2[[#This Row],[Age]]&lt;60, "Older AdultsOlder Adults", bank__2[[#This Row],[Age]]&gt;=60,"Seniors")</f>
        <v>Middle-Aged Adults</v>
      </c>
      <c r="T668" t="str">
        <f t="shared" si="10"/>
        <v>No</v>
      </c>
      <c r="U668" cm="1">
        <f t="array" ref="U668">_xlfn.SWITCH(L668, "jan",1, "feb",2, "mar",3, "apr",4, "may",5, "jun",6, "jul",7, "aug",8, "sep",9, "oct",10, "nov",11, "dec",12, "")</f>
        <v>11</v>
      </c>
      <c r="V668" s="2">
        <f>bank__2[[#This Row],[CallDuration (Seconds)]]/60</f>
        <v>1.1000000000000001</v>
      </c>
      <c r="W668" t="str">
        <f>IF(AND(bank__2[[#This Row],[HasHousingLoan]]="yes",bank__2[[#This Row],[HasPersonalLoan]]="yes"),"Both Loans",
IF(bank__2[[#This Row],[HasHousingLoan]]="yes","Only Housing Loan",
IF(bank__2[[#This Row],[HasPersonalLoan]]="yes","Only Personal Loan","No Loan")))</f>
        <v>No Loan</v>
      </c>
    </row>
    <row r="669" spans="1:23">
      <c r="A669">
        <v>668</v>
      </c>
      <c r="B669">
        <v>55</v>
      </c>
      <c r="C669" t="s">
        <v>43</v>
      </c>
      <c r="D669" t="s">
        <v>19</v>
      </c>
      <c r="E669" t="s">
        <v>20</v>
      </c>
      <c r="F669" t="s">
        <v>21</v>
      </c>
      <c r="G669">
        <v>621</v>
      </c>
      <c r="H669" t="s">
        <v>21</v>
      </c>
      <c r="I669" t="s">
        <v>35</v>
      </c>
      <c r="J669" t="s">
        <v>23</v>
      </c>
      <c r="K669">
        <v>2</v>
      </c>
      <c r="L669" t="s">
        <v>61</v>
      </c>
      <c r="M669">
        <v>114</v>
      </c>
      <c r="N669">
        <v>1</v>
      </c>
      <c r="O669">
        <v>208</v>
      </c>
      <c r="P669">
        <v>1</v>
      </c>
      <c r="Q669" t="s">
        <v>41</v>
      </c>
      <c r="R669" t="s">
        <v>21</v>
      </c>
      <c r="S669" t="str" cm="1">
        <f t="array" ref="S669">_xlfn.IFS(bank__2[[#This Row],[Age]]&lt;30, "Young Adults",bank__2[[#This Row],[Age]]&lt;45, "Middle-Aged Adults",bank__2[[#This Row],[Age]]&lt;60, "Older AdultsOlder Adults", bank__2[[#This Row],[Age]]&gt;=60,"Seniors")</f>
        <v>Older AdultsOlder Adults</v>
      </c>
      <c r="T669" t="str">
        <f t="shared" si="10"/>
        <v>Yes</v>
      </c>
      <c r="U669" cm="1">
        <f t="array" ref="U669">_xlfn.SWITCH(L669, "jan",1, "feb",2, "mar",3, "apr",4, "may",5, "jun",6, "jul",7, "aug",8, "sep",9, "oct",10, "nov",11, "dec",12, "")</f>
        <v>2</v>
      </c>
      <c r="V669" s="2">
        <f>bank__2[[#This Row],[CallDuration (Seconds)]]/60</f>
        <v>1.9</v>
      </c>
      <c r="W669" t="str">
        <f>IF(AND(bank__2[[#This Row],[HasHousingLoan]]="yes",bank__2[[#This Row],[HasPersonalLoan]]="yes"),"Both Loans",
IF(bank__2[[#This Row],[HasHousingLoan]]="yes","Only Housing Loan",
IF(bank__2[[#This Row],[HasPersonalLoan]]="yes","Only Personal Loan","No Loan")))</f>
        <v>Only Personal Loan</v>
      </c>
    </row>
    <row r="670" spans="1:23">
      <c r="A670">
        <v>669</v>
      </c>
      <c r="B670">
        <v>55</v>
      </c>
      <c r="C670" t="s">
        <v>144</v>
      </c>
      <c r="D670" t="s">
        <v>122</v>
      </c>
      <c r="E670" t="s">
        <v>33</v>
      </c>
      <c r="F670" t="s">
        <v>21</v>
      </c>
      <c r="G670">
        <v>138</v>
      </c>
      <c r="H670" t="s">
        <v>21</v>
      </c>
      <c r="I670" t="s">
        <v>21</v>
      </c>
      <c r="J670" t="s">
        <v>23</v>
      </c>
      <c r="K670">
        <v>17</v>
      </c>
      <c r="L670" t="s">
        <v>119</v>
      </c>
      <c r="M670">
        <v>205</v>
      </c>
      <c r="N670">
        <v>1</v>
      </c>
      <c r="O670">
        <v>-1</v>
      </c>
      <c r="P670">
        <v>0</v>
      </c>
      <c r="Q670" t="s">
        <v>30</v>
      </c>
      <c r="R670" t="s">
        <v>21</v>
      </c>
      <c r="S670" t="str" cm="1">
        <f t="array" ref="S670">_xlfn.IFS(bank__2[[#This Row],[Age]]&lt;30, "Young Adults",bank__2[[#This Row],[Age]]&lt;45, "Middle-Aged Adults",bank__2[[#This Row],[Age]]&lt;60, "Older AdultsOlder Adults", bank__2[[#This Row],[Age]]&gt;=60,"Seniors")</f>
        <v>Older AdultsOlder Adults</v>
      </c>
      <c r="T670" t="str">
        <f t="shared" si="10"/>
        <v>No</v>
      </c>
      <c r="U670" cm="1">
        <f t="array" ref="U670">_xlfn.SWITCH(L670, "jan",1, "feb",2, "mar",3, "apr",4, "may",5, "jun",6, "jul",7, "aug",8, "sep",9, "oct",10, "nov",11, "dec",12, "")</f>
        <v>7</v>
      </c>
      <c r="V670" s="2">
        <f>bank__2[[#This Row],[CallDuration (Seconds)]]/60</f>
        <v>3.4166666666666665</v>
      </c>
      <c r="W670" t="str">
        <f>IF(AND(bank__2[[#This Row],[HasHousingLoan]]="yes",bank__2[[#This Row],[HasPersonalLoan]]="yes"),"Both Loans",
IF(bank__2[[#This Row],[HasHousingLoan]]="yes","Only Housing Loan",
IF(bank__2[[#This Row],[HasPersonalLoan]]="yes","Only Personal Loan","No Loan")))</f>
        <v>No Loan</v>
      </c>
    </row>
    <row r="671" spans="1:23">
      <c r="A671">
        <v>670</v>
      </c>
      <c r="B671">
        <v>56</v>
      </c>
      <c r="C671" t="s">
        <v>72</v>
      </c>
      <c r="D671" t="s">
        <v>19</v>
      </c>
      <c r="E671" t="s">
        <v>33</v>
      </c>
      <c r="F671" t="s">
        <v>21</v>
      </c>
      <c r="G671">
        <v>4063</v>
      </c>
      <c r="H671" t="s">
        <v>21</v>
      </c>
      <c r="I671" t="s">
        <v>35</v>
      </c>
      <c r="J671" t="s">
        <v>146</v>
      </c>
      <c r="K671">
        <v>28</v>
      </c>
      <c r="L671" t="s">
        <v>119</v>
      </c>
      <c r="M671">
        <v>31</v>
      </c>
      <c r="N671">
        <v>4</v>
      </c>
      <c r="O671">
        <v>-1</v>
      </c>
      <c r="P671">
        <v>0</v>
      </c>
      <c r="Q671" t="s">
        <v>30</v>
      </c>
      <c r="R671" t="s">
        <v>21</v>
      </c>
      <c r="S671" t="str" cm="1">
        <f t="array" ref="S671">_xlfn.IFS(bank__2[[#This Row],[Age]]&lt;30, "Young Adults",bank__2[[#This Row],[Age]]&lt;45, "Middle-Aged Adults",bank__2[[#This Row],[Age]]&lt;60, "Older AdultsOlder Adults", bank__2[[#This Row],[Age]]&gt;=60,"Seniors")</f>
        <v>Older AdultsOlder Adults</v>
      </c>
      <c r="T671" t="str">
        <f t="shared" si="10"/>
        <v>No</v>
      </c>
      <c r="U671" cm="1">
        <f t="array" ref="U671">_xlfn.SWITCH(L671, "jan",1, "feb",2, "mar",3, "apr",4, "may",5, "jun",6, "jul",7, "aug",8, "sep",9, "oct",10, "nov",11, "dec",12, "")</f>
        <v>7</v>
      </c>
      <c r="V671" s="2">
        <f>bank__2[[#This Row],[CallDuration (Seconds)]]/60</f>
        <v>0.51666666666666672</v>
      </c>
      <c r="W671" t="str">
        <f>IF(AND(bank__2[[#This Row],[HasHousingLoan]]="yes",bank__2[[#This Row],[HasPersonalLoan]]="yes"),"Both Loans",
IF(bank__2[[#This Row],[HasHousingLoan]]="yes","Only Housing Loan",
IF(bank__2[[#This Row],[HasPersonalLoan]]="yes","Only Personal Loan","No Loan")))</f>
        <v>Only Personal Loan</v>
      </c>
    </row>
    <row r="672" spans="1:23">
      <c r="A672">
        <v>671</v>
      </c>
      <c r="B672">
        <v>40</v>
      </c>
      <c r="C672" t="s">
        <v>56</v>
      </c>
      <c r="D672" t="s">
        <v>19</v>
      </c>
      <c r="E672" t="s">
        <v>33</v>
      </c>
      <c r="F672" t="s">
        <v>21</v>
      </c>
      <c r="G672">
        <v>11084</v>
      </c>
      <c r="H672" t="s">
        <v>21</v>
      </c>
      <c r="I672" t="s">
        <v>21</v>
      </c>
      <c r="J672" t="s">
        <v>30</v>
      </c>
      <c r="K672">
        <v>11</v>
      </c>
      <c r="L672" t="s">
        <v>53</v>
      </c>
      <c r="M672">
        <v>113</v>
      </c>
      <c r="N672">
        <v>1</v>
      </c>
      <c r="O672">
        <v>-1</v>
      </c>
      <c r="P672">
        <v>0</v>
      </c>
      <c r="Q672" t="s">
        <v>30</v>
      </c>
      <c r="R672" t="s">
        <v>21</v>
      </c>
      <c r="S672" t="str" cm="1">
        <f t="array" ref="S672">_xlfn.IFS(bank__2[[#This Row],[Age]]&lt;30, "Young Adults",bank__2[[#This Row],[Age]]&lt;45, "Middle-Aged Adults",bank__2[[#This Row],[Age]]&lt;60, "Older AdultsOlder Adults", bank__2[[#This Row],[Age]]&gt;=60,"Seniors")</f>
        <v>Middle-Aged Adults</v>
      </c>
      <c r="T672" t="str">
        <f t="shared" si="10"/>
        <v>No</v>
      </c>
      <c r="U672" cm="1">
        <f t="array" ref="U672">_xlfn.SWITCH(L672, "jan",1, "feb",2, "mar",3, "apr",4, "may",5, "jun",6, "jul",7, "aug",8, "sep",9, "oct",10, "nov",11, "dec",12, "")</f>
        <v>6</v>
      </c>
      <c r="V672" s="2">
        <f>bank__2[[#This Row],[CallDuration (Seconds)]]/60</f>
        <v>1.8833333333333333</v>
      </c>
      <c r="W672" t="str">
        <f>IF(AND(bank__2[[#This Row],[HasHousingLoan]]="yes",bank__2[[#This Row],[HasPersonalLoan]]="yes"),"Both Loans",
IF(bank__2[[#This Row],[HasHousingLoan]]="yes","Only Housing Loan",
IF(bank__2[[#This Row],[HasPersonalLoan]]="yes","Only Personal Loan","No Loan")))</f>
        <v>No Loan</v>
      </c>
    </row>
    <row r="673" spans="1:23">
      <c r="A673">
        <v>672</v>
      </c>
      <c r="B673">
        <v>44</v>
      </c>
      <c r="C673" t="s">
        <v>72</v>
      </c>
      <c r="D673" t="s">
        <v>19</v>
      </c>
      <c r="E673" t="s">
        <v>33</v>
      </c>
      <c r="F673" t="s">
        <v>21</v>
      </c>
      <c r="G673">
        <v>310</v>
      </c>
      <c r="H673" t="s">
        <v>35</v>
      </c>
      <c r="I673" t="s">
        <v>21</v>
      </c>
      <c r="J673" t="s">
        <v>23</v>
      </c>
      <c r="K673">
        <v>6</v>
      </c>
      <c r="L673" t="s">
        <v>61</v>
      </c>
      <c r="M673">
        <v>200</v>
      </c>
      <c r="N673">
        <v>1</v>
      </c>
      <c r="O673">
        <v>253</v>
      </c>
      <c r="P673">
        <v>1</v>
      </c>
      <c r="Q673" t="s">
        <v>41</v>
      </c>
      <c r="R673" t="s">
        <v>21</v>
      </c>
      <c r="S673" t="str" cm="1">
        <f t="array" ref="S673">_xlfn.IFS(bank__2[[#This Row],[Age]]&lt;30, "Young Adults",bank__2[[#This Row],[Age]]&lt;45, "Middle-Aged Adults",bank__2[[#This Row],[Age]]&lt;60, "Older AdultsOlder Adults", bank__2[[#This Row],[Age]]&gt;=60,"Seniors")</f>
        <v>Middle-Aged Adults</v>
      </c>
      <c r="T673" t="str">
        <f t="shared" si="10"/>
        <v>Yes</v>
      </c>
      <c r="U673" cm="1">
        <f t="array" ref="U673">_xlfn.SWITCH(L673, "jan",1, "feb",2, "mar",3, "apr",4, "may",5, "jun",6, "jul",7, "aug",8, "sep",9, "oct",10, "nov",11, "dec",12, "")</f>
        <v>2</v>
      </c>
      <c r="V673" s="2">
        <f>bank__2[[#This Row],[CallDuration (Seconds)]]/60</f>
        <v>3.3333333333333335</v>
      </c>
      <c r="W673" t="str">
        <f>IF(AND(bank__2[[#This Row],[HasHousingLoan]]="yes",bank__2[[#This Row],[HasPersonalLoan]]="yes"),"Both Loans",
IF(bank__2[[#This Row],[HasHousingLoan]]="yes","Only Housing Loan",
IF(bank__2[[#This Row],[HasPersonalLoan]]="yes","Only Personal Loan","No Loan")))</f>
        <v>Only Housing Loan</v>
      </c>
    </row>
    <row r="674" spans="1:23">
      <c r="A674">
        <v>673</v>
      </c>
      <c r="B674">
        <v>32</v>
      </c>
      <c r="C674" t="s">
        <v>77</v>
      </c>
      <c r="D674" t="s">
        <v>19</v>
      </c>
      <c r="E674" t="s">
        <v>2553</v>
      </c>
      <c r="F674" t="s">
        <v>21</v>
      </c>
      <c r="G674">
        <v>73</v>
      </c>
      <c r="H674" t="s">
        <v>35</v>
      </c>
      <c r="I674" t="s">
        <v>21</v>
      </c>
      <c r="J674" t="s">
        <v>23</v>
      </c>
      <c r="K674">
        <v>21</v>
      </c>
      <c r="L674" t="s">
        <v>124</v>
      </c>
      <c r="M674">
        <v>158</v>
      </c>
      <c r="N674">
        <v>1</v>
      </c>
      <c r="O674">
        <v>135</v>
      </c>
      <c r="P674">
        <v>1</v>
      </c>
      <c r="Q674" t="s">
        <v>41</v>
      </c>
      <c r="R674" t="s">
        <v>21</v>
      </c>
      <c r="S674" t="str" cm="1">
        <f t="array" ref="S674">_xlfn.IFS(bank__2[[#This Row],[Age]]&lt;30, "Young Adults",bank__2[[#This Row],[Age]]&lt;45, "Middle-Aged Adults",bank__2[[#This Row],[Age]]&lt;60, "Older AdultsOlder Adults", bank__2[[#This Row],[Age]]&gt;=60,"Seniors")</f>
        <v>Middle-Aged Adults</v>
      </c>
      <c r="T674" t="str">
        <f t="shared" si="10"/>
        <v>Yes</v>
      </c>
      <c r="U674" cm="1">
        <f t="array" ref="U674">_xlfn.SWITCH(L674, "jan",1, "feb",2, "mar",3, "apr",4, "may",5, "jun",6, "jul",7, "aug",8, "sep",9, "oct",10, "nov",11, "dec",12, "")</f>
        <v>11</v>
      </c>
      <c r="V674" s="2">
        <f>bank__2[[#This Row],[CallDuration (Seconds)]]/60</f>
        <v>2.6333333333333333</v>
      </c>
      <c r="W674" t="str">
        <f>IF(AND(bank__2[[#This Row],[HasHousingLoan]]="yes",bank__2[[#This Row],[HasPersonalLoan]]="yes"),"Both Loans",
IF(bank__2[[#This Row],[HasHousingLoan]]="yes","Only Housing Loan",
IF(bank__2[[#This Row],[HasPersonalLoan]]="yes","Only Personal Loan","No Loan")))</f>
        <v>Only Housing Loan</v>
      </c>
    </row>
    <row r="675" spans="1:23">
      <c r="A675">
        <v>674</v>
      </c>
      <c r="B675">
        <v>33</v>
      </c>
      <c r="C675" t="s">
        <v>43</v>
      </c>
      <c r="D675" t="s">
        <v>19</v>
      </c>
      <c r="E675" t="s">
        <v>45</v>
      </c>
      <c r="F675" t="s">
        <v>21</v>
      </c>
      <c r="G675">
        <v>1808</v>
      </c>
      <c r="H675" t="s">
        <v>35</v>
      </c>
      <c r="I675" t="s">
        <v>21</v>
      </c>
      <c r="J675" t="s">
        <v>30</v>
      </c>
      <c r="K675">
        <v>4</v>
      </c>
      <c r="L675" t="s">
        <v>53</v>
      </c>
      <c r="M675">
        <v>99</v>
      </c>
      <c r="N675">
        <v>4</v>
      </c>
      <c r="O675">
        <v>-1</v>
      </c>
      <c r="P675">
        <v>0</v>
      </c>
      <c r="Q675" t="s">
        <v>30</v>
      </c>
      <c r="R675" t="s">
        <v>21</v>
      </c>
      <c r="S675" t="str" cm="1">
        <f t="array" ref="S675">_xlfn.IFS(bank__2[[#This Row],[Age]]&lt;30, "Young Adults",bank__2[[#This Row],[Age]]&lt;45, "Middle-Aged Adults",bank__2[[#This Row],[Age]]&lt;60, "Older AdultsOlder Adults", bank__2[[#This Row],[Age]]&gt;=60,"Seniors")</f>
        <v>Middle-Aged Adults</v>
      </c>
      <c r="T675" t="str">
        <f t="shared" si="10"/>
        <v>No</v>
      </c>
      <c r="U675" cm="1">
        <f t="array" ref="U675">_xlfn.SWITCH(L675, "jan",1, "feb",2, "mar",3, "apr",4, "may",5, "jun",6, "jul",7, "aug",8, "sep",9, "oct",10, "nov",11, "dec",12, "")</f>
        <v>6</v>
      </c>
      <c r="V675" s="2">
        <f>bank__2[[#This Row],[CallDuration (Seconds)]]/60</f>
        <v>1.65</v>
      </c>
      <c r="W675" t="str">
        <f>IF(AND(bank__2[[#This Row],[HasHousingLoan]]="yes",bank__2[[#This Row],[HasPersonalLoan]]="yes"),"Both Loans",
IF(bank__2[[#This Row],[HasHousingLoan]]="yes","Only Housing Loan",
IF(bank__2[[#This Row],[HasPersonalLoan]]="yes","Only Personal Loan","No Loan")))</f>
        <v>Only Housing Loan</v>
      </c>
    </row>
    <row r="676" spans="1:23">
      <c r="A676">
        <v>675</v>
      </c>
      <c r="B676">
        <v>41</v>
      </c>
      <c r="C676" t="s">
        <v>18</v>
      </c>
      <c r="D676" t="s">
        <v>122</v>
      </c>
      <c r="E676" t="s">
        <v>33</v>
      </c>
      <c r="F676" t="s">
        <v>21</v>
      </c>
      <c r="G676">
        <v>1281</v>
      </c>
      <c r="H676" t="s">
        <v>21</v>
      </c>
      <c r="I676" t="s">
        <v>21</v>
      </c>
      <c r="J676" t="s">
        <v>23</v>
      </c>
      <c r="K676">
        <v>31</v>
      </c>
      <c r="L676" t="s">
        <v>119</v>
      </c>
      <c r="M676">
        <v>45</v>
      </c>
      <c r="N676">
        <v>3</v>
      </c>
      <c r="O676">
        <v>-1</v>
      </c>
      <c r="P676">
        <v>0</v>
      </c>
      <c r="Q676" t="s">
        <v>30</v>
      </c>
      <c r="R676" t="s">
        <v>21</v>
      </c>
      <c r="S676" t="str" cm="1">
        <f t="array" ref="S676">_xlfn.IFS(bank__2[[#This Row],[Age]]&lt;30, "Young Adults",bank__2[[#This Row],[Age]]&lt;45, "Middle-Aged Adults",bank__2[[#This Row],[Age]]&lt;60, "Older AdultsOlder Adults", bank__2[[#This Row],[Age]]&gt;=60,"Seniors")</f>
        <v>Middle-Aged Adults</v>
      </c>
      <c r="T676" t="str">
        <f t="shared" si="10"/>
        <v>No</v>
      </c>
      <c r="U676" cm="1">
        <f t="array" ref="U676">_xlfn.SWITCH(L676, "jan",1, "feb",2, "mar",3, "apr",4, "may",5, "jun",6, "jul",7, "aug",8, "sep",9, "oct",10, "nov",11, "dec",12, "")</f>
        <v>7</v>
      </c>
      <c r="V676" s="2">
        <f>bank__2[[#This Row],[CallDuration (Seconds)]]/60</f>
        <v>0.75</v>
      </c>
      <c r="W676" t="str">
        <f>IF(AND(bank__2[[#This Row],[HasHousingLoan]]="yes",bank__2[[#This Row],[HasPersonalLoan]]="yes"),"Both Loans",
IF(bank__2[[#This Row],[HasHousingLoan]]="yes","Only Housing Loan",
IF(bank__2[[#This Row],[HasPersonalLoan]]="yes","Only Personal Loan","No Loan")))</f>
        <v>No Loan</v>
      </c>
    </row>
    <row r="677" spans="1:23">
      <c r="A677">
        <v>676</v>
      </c>
      <c r="B677">
        <v>37</v>
      </c>
      <c r="C677" t="s">
        <v>72</v>
      </c>
      <c r="D677" t="s">
        <v>19</v>
      </c>
      <c r="E677" t="s">
        <v>33</v>
      </c>
      <c r="F677" t="s">
        <v>21</v>
      </c>
      <c r="G677">
        <v>64</v>
      </c>
      <c r="H677" t="s">
        <v>35</v>
      </c>
      <c r="I677" t="s">
        <v>21</v>
      </c>
      <c r="J677" t="s">
        <v>23</v>
      </c>
      <c r="K677">
        <v>12</v>
      </c>
      <c r="L677" t="s">
        <v>37</v>
      </c>
      <c r="M677">
        <v>239</v>
      </c>
      <c r="N677">
        <v>4</v>
      </c>
      <c r="O677">
        <v>278</v>
      </c>
      <c r="P677">
        <v>2</v>
      </c>
      <c r="Q677" t="s">
        <v>70</v>
      </c>
      <c r="R677" t="s">
        <v>21</v>
      </c>
      <c r="S677" t="str" cm="1">
        <f t="array" ref="S677">_xlfn.IFS(bank__2[[#This Row],[Age]]&lt;30, "Young Adults",bank__2[[#This Row],[Age]]&lt;45, "Middle-Aged Adults",bank__2[[#This Row],[Age]]&lt;60, "Older AdultsOlder Adults", bank__2[[#This Row],[Age]]&gt;=60,"Seniors")</f>
        <v>Middle-Aged Adults</v>
      </c>
      <c r="T677" t="str">
        <f t="shared" si="10"/>
        <v>Yes</v>
      </c>
      <c r="U677" cm="1">
        <f t="array" ref="U677">_xlfn.SWITCH(L677, "jan",1, "feb",2, "mar",3, "apr",4, "may",5, "jun",6, "jul",7, "aug",8, "sep",9, "oct",10, "nov",11, "dec",12, "")</f>
        <v>5</v>
      </c>
      <c r="V677" s="2">
        <f>bank__2[[#This Row],[CallDuration (Seconds)]]/60</f>
        <v>3.9833333333333334</v>
      </c>
      <c r="W677" t="str">
        <f>IF(AND(bank__2[[#This Row],[HasHousingLoan]]="yes",bank__2[[#This Row],[HasPersonalLoan]]="yes"),"Both Loans",
IF(bank__2[[#This Row],[HasHousingLoan]]="yes","Only Housing Loan",
IF(bank__2[[#This Row],[HasPersonalLoan]]="yes","Only Personal Loan","No Loan")))</f>
        <v>Only Housing Loan</v>
      </c>
    </row>
    <row r="678" spans="1:23">
      <c r="A678">
        <v>677</v>
      </c>
      <c r="B678">
        <v>58</v>
      </c>
      <c r="C678" t="s">
        <v>43</v>
      </c>
      <c r="D678" t="s">
        <v>44</v>
      </c>
      <c r="E678" t="s">
        <v>45</v>
      </c>
      <c r="F678" t="s">
        <v>21</v>
      </c>
      <c r="G678">
        <v>2</v>
      </c>
      <c r="H678" t="s">
        <v>35</v>
      </c>
      <c r="I678" t="s">
        <v>21</v>
      </c>
      <c r="J678" t="s">
        <v>146</v>
      </c>
      <c r="K678">
        <v>11</v>
      </c>
      <c r="L678" t="s">
        <v>37</v>
      </c>
      <c r="M678">
        <v>168</v>
      </c>
      <c r="N678">
        <v>3</v>
      </c>
      <c r="O678">
        <v>-1</v>
      </c>
      <c r="P678">
        <v>0</v>
      </c>
      <c r="Q678" t="s">
        <v>30</v>
      </c>
      <c r="R678" t="s">
        <v>21</v>
      </c>
      <c r="S678" t="str" cm="1">
        <f t="array" ref="S678">_xlfn.IFS(bank__2[[#This Row],[Age]]&lt;30, "Young Adults",bank__2[[#This Row],[Age]]&lt;45, "Middle-Aged Adults",bank__2[[#This Row],[Age]]&lt;60, "Older AdultsOlder Adults", bank__2[[#This Row],[Age]]&gt;=60,"Seniors")</f>
        <v>Older AdultsOlder Adults</v>
      </c>
      <c r="T678" t="str">
        <f t="shared" si="10"/>
        <v>No</v>
      </c>
      <c r="U678" cm="1">
        <f t="array" ref="U678">_xlfn.SWITCH(L678, "jan",1, "feb",2, "mar",3, "apr",4, "may",5, "jun",6, "jul",7, "aug",8, "sep",9, "oct",10, "nov",11, "dec",12, "")</f>
        <v>5</v>
      </c>
      <c r="V678" s="2">
        <f>bank__2[[#This Row],[CallDuration (Seconds)]]/60</f>
        <v>2.8</v>
      </c>
      <c r="W678" t="str">
        <f>IF(AND(bank__2[[#This Row],[HasHousingLoan]]="yes",bank__2[[#This Row],[HasPersonalLoan]]="yes"),"Both Loans",
IF(bank__2[[#This Row],[HasHousingLoan]]="yes","Only Housing Loan",
IF(bank__2[[#This Row],[HasPersonalLoan]]="yes","Only Personal Loan","No Loan")))</f>
        <v>Only Housing Loan</v>
      </c>
    </row>
    <row r="679" spans="1:23">
      <c r="A679">
        <v>678</v>
      </c>
      <c r="B679">
        <v>52</v>
      </c>
      <c r="C679" t="s">
        <v>56</v>
      </c>
      <c r="D679" t="s">
        <v>19</v>
      </c>
      <c r="E679" t="s">
        <v>33</v>
      </c>
      <c r="F679" t="s">
        <v>21</v>
      </c>
      <c r="G679">
        <v>60</v>
      </c>
      <c r="H679" t="s">
        <v>21</v>
      </c>
      <c r="I679" t="s">
        <v>35</v>
      </c>
      <c r="J679" t="s">
        <v>23</v>
      </c>
      <c r="K679">
        <v>26</v>
      </c>
      <c r="L679" t="s">
        <v>92</v>
      </c>
      <c r="M679">
        <v>196</v>
      </c>
      <c r="N679">
        <v>2</v>
      </c>
      <c r="O679">
        <v>-1</v>
      </c>
      <c r="P679">
        <v>0</v>
      </c>
      <c r="Q679" t="s">
        <v>30</v>
      </c>
      <c r="R679" t="s">
        <v>21</v>
      </c>
      <c r="S679" t="str" cm="1">
        <f t="array" ref="S679">_xlfn.IFS(bank__2[[#This Row],[Age]]&lt;30, "Young Adults",bank__2[[#This Row],[Age]]&lt;45, "Middle-Aged Adults",bank__2[[#This Row],[Age]]&lt;60, "Older AdultsOlder Adults", bank__2[[#This Row],[Age]]&gt;=60,"Seniors")</f>
        <v>Older AdultsOlder Adults</v>
      </c>
      <c r="T679" t="str">
        <f t="shared" si="10"/>
        <v>No</v>
      </c>
      <c r="U679" cm="1">
        <f t="array" ref="U679">_xlfn.SWITCH(L679, "jan",1, "feb",2, "mar",3, "apr",4, "may",5, "jun",6, "jul",7, "aug",8, "sep",9, "oct",10, "nov",11, "dec",12, "")</f>
        <v>8</v>
      </c>
      <c r="V679" s="2">
        <f>bank__2[[#This Row],[CallDuration (Seconds)]]/60</f>
        <v>3.2666666666666666</v>
      </c>
      <c r="W679" t="str">
        <f>IF(AND(bank__2[[#This Row],[HasHousingLoan]]="yes",bank__2[[#This Row],[HasPersonalLoan]]="yes"),"Both Loans",
IF(bank__2[[#This Row],[HasHousingLoan]]="yes","Only Housing Loan",
IF(bank__2[[#This Row],[HasPersonalLoan]]="yes","Only Personal Loan","No Loan")))</f>
        <v>Only Personal Loan</v>
      </c>
    </row>
    <row r="680" spans="1:23">
      <c r="A680">
        <v>679</v>
      </c>
      <c r="B680">
        <v>49</v>
      </c>
      <c r="C680" t="s">
        <v>32</v>
      </c>
      <c r="D680" t="s">
        <v>44</v>
      </c>
      <c r="E680" t="s">
        <v>33</v>
      </c>
      <c r="F680" t="s">
        <v>21</v>
      </c>
      <c r="G680">
        <v>133</v>
      </c>
      <c r="H680" t="s">
        <v>21</v>
      </c>
      <c r="I680" t="s">
        <v>21</v>
      </c>
      <c r="J680" t="s">
        <v>30</v>
      </c>
      <c r="K680">
        <v>11</v>
      </c>
      <c r="L680" t="s">
        <v>53</v>
      </c>
      <c r="M680">
        <v>319</v>
      </c>
      <c r="N680">
        <v>6</v>
      </c>
      <c r="O680">
        <v>-1</v>
      </c>
      <c r="P680">
        <v>0</v>
      </c>
      <c r="Q680" t="s">
        <v>30</v>
      </c>
      <c r="R680" t="s">
        <v>21</v>
      </c>
      <c r="S680" t="str" cm="1">
        <f t="array" ref="S680">_xlfn.IFS(bank__2[[#This Row],[Age]]&lt;30, "Young Adults",bank__2[[#This Row],[Age]]&lt;45, "Middle-Aged Adults",bank__2[[#This Row],[Age]]&lt;60, "Older AdultsOlder Adults", bank__2[[#This Row],[Age]]&gt;=60,"Seniors")</f>
        <v>Older AdultsOlder Adults</v>
      </c>
      <c r="T680" t="str">
        <f t="shared" si="10"/>
        <v>No</v>
      </c>
      <c r="U680" cm="1">
        <f t="array" ref="U680">_xlfn.SWITCH(L680, "jan",1, "feb",2, "mar",3, "apr",4, "may",5, "jun",6, "jul",7, "aug",8, "sep",9, "oct",10, "nov",11, "dec",12, "")</f>
        <v>6</v>
      </c>
      <c r="V680" s="2">
        <f>bank__2[[#This Row],[CallDuration (Seconds)]]/60</f>
        <v>5.3166666666666664</v>
      </c>
      <c r="W680" t="str">
        <f>IF(AND(bank__2[[#This Row],[HasHousingLoan]]="yes",bank__2[[#This Row],[HasPersonalLoan]]="yes"),"Both Loans",
IF(bank__2[[#This Row],[HasHousingLoan]]="yes","Only Housing Loan",
IF(bank__2[[#This Row],[HasPersonalLoan]]="yes","Only Personal Loan","No Loan")))</f>
        <v>No Loan</v>
      </c>
    </row>
    <row r="681" spans="1:23">
      <c r="A681">
        <v>680</v>
      </c>
      <c r="B681">
        <v>44</v>
      </c>
      <c r="C681" t="s">
        <v>135</v>
      </c>
      <c r="D681" t="s">
        <v>19</v>
      </c>
      <c r="E681" t="s">
        <v>20</v>
      </c>
      <c r="F681" t="s">
        <v>21</v>
      </c>
      <c r="G681">
        <v>3706</v>
      </c>
      <c r="H681" t="s">
        <v>21</v>
      </c>
      <c r="I681" t="s">
        <v>21</v>
      </c>
      <c r="J681" t="s">
        <v>30</v>
      </c>
      <c r="K681">
        <v>17</v>
      </c>
      <c r="L681" t="s">
        <v>53</v>
      </c>
      <c r="M681">
        <v>209</v>
      </c>
      <c r="N681">
        <v>3</v>
      </c>
      <c r="O681">
        <v>-1</v>
      </c>
      <c r="P681">
        <v>0</v>
      </c>
      <c r="Q681" t="s">
        <v>30</v>
      </c>
      <c r="R681" t="s">
        <v>21</v>
      </c>
      <c r="S681" t="str" cm="1">
        <f t="array" ref="S681">_xlfn.IFS(bank__2[[#This Row],[Age]]&lt;30, "Young Adults",bank__2[[#This Row],[Age]]&lt;45, "Middle-Aged Adults",bank__2[[#This Row],[Age]]&lt;60, "Older AdultsOlder Adults", bank__2[[#This Row],[Age]]&gt;=60,"Seniors")</f>
        <v>Middle-Aged Adults</v>
      </c>
      <c r="T681" t="str">
        <f t="shared" si="10"/>
        <v>No</v>
      </c>
      <c r="U681" cm="1">
        <f t="array" ref="U681">_xlfn.SWITCH(L681, "jan",1, "feb",2, "mar",3, "apr",4, "may",5, "jun",6, "jul",7, "aug",8, "sep",9, "oct",10, "nov",11, "dec",12, "")</f>
        <v>6</v>
      </c>
      <c r="V681" s="2">
        <f>bank__2[[#This Row],[CallDuration (Seconds)]]/60</f>
        <v>3.4833333333333334</v>
      </c>
      <c r="W681" t="str">
        <f>IF(AND(bank__2[[#This Row],[HasHousingLoan]]="yes",bank__2[[#This Row],[HasPersonalLoan]]="yes"),"Both Loans",
IF(bank__2[[#This Row],[HasHousingLoan]]="yes","Only Housing Loan",
IF(bank__2[[#This Row],[HasPersonalLoan]]="yes","Only Personal Loan","No Loan")))</f>
        <v>No Loan</v>
      </c>
    </row>
    <row r="682" spans="1:23">
      <c r="A682">
        <v>681</v>
      </c>
      <c r="B682">
        <v>28</v>
      </c>
      <c r="C682" t="s">
        <v>87</v>
      </c>
      <c r="D682" t="s">
        <v>44</v>
      </c>
      <c r="E682" t="s">
        <v>2553</v>
      </c>
      <c r="F682" t="s">
        <v>21</v>
      </c>
      <c r="G682">
        <v>174</v>
      </c>
      <c r="H682" t="s">
        <v>21</v>
      </c>
      <c r="I682" t="s">
        <v>21</v>
      </c>
      <c r="J682" t="s">
        <v>23</v>
      </c>
      <c r="K682">
        <v>28</v>
      </c>
      <c r="L682" t="s">
        <v>337</v>
      </c>
      <c r="M682">
        <v>184</v>
      </c>
      <c r="N682">
        <v>1</v>
      </c>
      <c r="O682">
        <v>-1</v>
      </c>
      <c r="P682">
        <v>0</v>
      </c>
      <c r="Q682" t="s">
        <v>30</v>
      </c>
      <c r="R682" t="s">
        <v>21</v>
      </c>
      <c r="S682" t="str" cm="1">
        <f t="array" ref="S682">_xlfn.IFS(bank__2[[#This Row],[Age]]&lt;30, "Young Adults",bank__2[[#This Row],[Age]]&lt;45, "Middle-Aged Adults",bank__2[[#This Row],[Age]]&lt;60, "Older AdultsOlder Adults", bank__2[[#This Row],[Age]]&gt;=60,"Seniors")</f>
        <v>Young Adults</v>
      </c>
      <c r="T682" t="str">
        <f t="shared" si="10"/>
        <v>No</v>
      </c>
      <c r="U682" cm="1">
        <f t="array" ref="U682">_xlfn.SWITCH(L682, "jan",1, "feb",2, "mar",3, "apr",4, "may",5, "jun",6, "jul",7, "aug",8, "sep",9, "oct",10, "nov",11, "dec",12, "")</f>
        <v>9</v>
      </c>
      <c r="V682" s="2">
        <f>bank__2[[#This Row],[CallDuration (Seconds)]]/60</f>
        <v>3.0666666666666669</v>
      </c>
      <c r="W682" t="str">
        <f>IF(AND(bank__2[[#This Row],[HasHousingLoan]]="yes",bank__2[[#This Row],[HasPersonalLoan]]="yes"),"Both Loans",
IF(bank__2[[#This Row],[HasHousingLoan]]="yes","Only Housing Loan",
IF(bank__2[[#This Row],[HasPersonalLoan]]="yes","Only Personal Loan","No Loan")))</f>
        <v>No Loan</v>
      </c>
    </row>
    <row r="683" spans="1:23">
      <c r="A683">
        <v>682</v>
      </c>
      <c r="B683">
        <v>31</v>
      </c>
      <c r="C683" t="s">
        <v>72</v>
      </c>
      <c r="D683" t="s">
        <v>19</v>
      </c>
      <c r="E683" t="s">
        <v>33</v>
      </c>
      <c r="F683" t="s">
        <v>21</v>
      </c>
      <c r="G683">
        <v>251</v>
      </c>
      <c r="H683" t="s">
        <v>21</v>
      </c>
      <c r="I683" t="s">
        <v>35</v>
      </c>
      <c r="J683" t="s">
        <v>23</v>
      </c>
      <c r="K683">
        <v>29</v>
      </c>
      <c r="L683" t="s">
        <v>92</v>
      </c>
      <c r="M683">
        <v>156</v>
      </c>
      <c r="N683">
        <v>2</v>
      </c>
      <c r="O683">
        <v>-1</v>
      </c>
      <c r="P683">
        <v>0</v>
      </c>
      <c r="Q683" t="s">
        <v>30</v>
      </c>
      <c r="R683" t="s">
        <v>21</v>
      </c>
      <c r="S683" t="str" cm="1">
        <f t="array" ref="S683">_xlfn.IFS(bank__2[[#This Row],[Age]]&lt;30, "Young Adults",bank__2[[#This Row],[Age]]&lt;45, "Middle-Aged Adults",bank__2[[#This Row],[Age]]&lt;60, "Older AdultsOlder Adults", bank__2[[#This Row],[Age]]&gt;=60,"Seniors")</f>
        <v>Middle-Aged Adults</v>
      </c>
      <c r="T683" t="str">
        <f t="shared" si="10"/>
        <v>No</v>
      </c>
      <c r="U683" cm="1">
        <f t="array" ref="U683">_xlfn.SWITCH(L683, "jan",1, "feb",2, "mar",3, "apr",4, "may",5, "jun",6, "jul",7, "aug",8, "sep",9, "oct",10, "nov",11, "dec",12, "")</f>
        <v>8</v>
      </c>
      <c r="V683" s="2">
        <f>bank__2[[#This Row],[CallDuration (Seconds)]]/60</f>
        <v>2.6</v>
      </c>
      <c r="W683" t="str">
        <f>IF(AND(bank__2[[#This Row],[HasHousingLoan]]="yes",bank__2[[#This Row],[HasPersonalLoan]]="yes"),"Both Loans",
IF(bank__2[[#This Row],[HasHousingLoan]]="yes","Only Housing Loan",
IF(bank__2[[#This Row],[HasPersonalLoan]]="yes","Only Personal Loan","No Loan")))</f>
        <v>Only Personal Loan</v>
      </c>
    </row>
    <row r="684" spans="1:23">
      <c r="A684">
        <v>683</v>
      </c>
      <c r="B684">
        <v>37</v>
      </c>
      <c r="C684" t="s">
        <v>66</v>
      </c>
      <c r="D684" t="s">
        <v>19</v>
      </c>
      <c r="E684" t="s">
        <v>33</v>
      </c>
      <c r="F684" t="s">
        <v>21</v>
      </c>
      <c r="G684">
        <v>4153</v>
      </c>
      <c r="H684" t="s">
        <v>35</v>
      </c>
      <c r="I684" t="s">
        <v>21</v>
      </c>
      <c r="J684" t="s">
        <v>23</v>
      </c>
      <c r="K684">
        <v>31</v>
      </c>
      <c r="L684" t="s">
        <v>119</v>
      </c>
      <c r="M684">
        <v>35</v>
      </c>
      <c r="N684">
        <v>16</v>
      </c>
      <c r="O684">
        <v>-1</v>
      </c>
      <c r="P684">
        <v>0</v>
      </c>
      <c r="Q684" t="s">
        <v>30</v>
      </c>
      <c r="R684" t="s">
        <v>21</v>
      </c>
      <c r="S684" t="str" cm="1">
        <f t="array" ref="S684">_xlfn.IFS(bank__2[[#This Row],[Age]]&lt;30, "Young Adults",bank__2[[#This Row],[Age]]&lt;45, "Middle-Aged Adults",bank__2[[#This Row],[Age]]&lt;60, "Older AdultsOlder Adults", bank__2[[#This Row],[Age]]&gt;=60,"Seniors")</f>
        <v>Middle-Aged Adults</v>
      </c>
      <c r="T684" t="str">
        <f t="shared" si="10"/>
        <v>No</v>
      </c>
      <c r="U684" cm="1">
        <f t="array" ref="U684">_xlfn.SWITCH(L684, "jan",1, "feb",2, "mar",3, "apr",4, "may",5, "jun",6, "jul",7, "aug",8, "sep",9, "oct",10, "nov",11, "dec",12, "")</f>
        <v>7</v>
      </c>
      <c r="V684" s="2">
        <f>bank__2[[#This Row],[CallDuration (Seconds)]]/60</f>
        <v>0.58333333333333337</v>
      </c>
      <c r="W684" t="str">
        <f>IF(AND(bank__2[[#This Row],[HasHousingLoan]]="yes",bank__2[[#This Row],[HasPersonalLoan]]="yes"),"Both Loans",
IF(bank__2[[#This Row],[HasHousingLoan]]="yes","Only Housing Loan",
IF(bank__2[[#This Row],[HasPersonalLoan]]="yes","Only Personal Loan","No Loan")))</f>
        <v>Only Housing Loan</v>
      </c>
    </row>
    <row r="685" spans="1:23">
      <c r="A685">
        <v>684</v>
      </c>
      <c r="B685">
        <v>30</v>
      </c>
      <c r="C685" t="s">
        <v>72</v>
      </c>
      <c r="D685" t="s">
        <v>44</v>
      </c>
      <c r="E685" t="s">
        <v>45</v>
      </c>
      <c r="F685" t="s">
        <v>21</v>
      </c>
      <c r="G685">
        <v>985</v>
      </c>
      <c r="H685" t="s">
        <v>35</v>
      </c>
      <c r="I685" t="s">
        <v>21</v>
      </c>
      <c r="J685" t="s">
        <v>23</v>
      </c>
      <c r="K685">
        <v>19</v>
      </c>
      <c r="L685" t="s">
        <v>61</v>
      </c>
      <c r="M685">
        <v>88</v>
      </c>
      <c r="N685">
        <v>2</v>
      </c>
      <c r="O685">
        <v>-1</v>
      </c>
      <c r="P685">
        <v>0</v>
      </c>
      <c r="Q685" t="s">
        <v>30</v>
      </c>
      <c r="R685" t="s">
        <v>21</v>
      </c>
      <c r="S685" t="str" cm="1">
        <f t="array" ref="S685">_xlfn.IFS(bank__2[[#This Row],[Age]]&lt;30, "Young Adults",bank__2[[#This Row],[Age]]&lt;45, "Middle-Aged Adults",bank__2[[#This Row],[Age]]&lt;60, "Older AdultsOlder Adults", bank__2[[#This Row],[Age]]&gt;=60,"Seniors")</f>
        <v>Middle-Aged Adults</v>
      </c>
      <c r="T685" t="str">
        <f t="shared" si="10"/>
        <v>No</v>
      </c>
      <c r="U685" cm="1">
        <f t="array" ref="U685">_xlfn.SWITCH(L685, "jan",1, "feb",2, "mar",3, "apr",4, "may",5, "jun",6, "jul",7, "aug",8, "sep",9, "oct",10, "nov",11, "dec",12, "")</f>
        <v>2</v>
      </c>
      <c r="V685" s="2">
        <f>bank__2[[#This Row],[CallDuration (Seconds)]]/60</f>
        <v>1.4666666666666666</v>
      </c>
      <c r="W685" t="str">
        <f>IF(AND(bank__2[[#This Row],[HasHousingLoan]]="yes",bank__2[[#This Row],[HasPersonalLoan]]="yes"),"Both Loans",
IF(bank__2[[#This Row],[HasHousingLoan]]="yes","Only Housing Loan",
IF(bank__2[[#This Row],[HasPersonalLoan]]="yes","Only Personal Loan","No Loan")))</f>
        <v>Only Housing Loan</v>
      </c>
    </row>
    <row r="686" spans="1:23">
      <c r="A686">
        <v>685</v>
      </c>
      <c r="B686">
        <v>28</v>
      </c>
      <c r="C686" t="s">
        <v>32</v>
      </c>
      <c r="D686" t="s">
        <v>44</v>
      </c>
      <c r="E686" t="s">
        <v>33</v>
      </c>
      <c r="F686" t="s">
        <v>21</v>
      </c>
      <c r="G686">
        <v>168</v>
      </c>
      <c r="H686" t="s">
        <v>21</v>
      </c>
      <c r="I686" t="s">
        <v>21</v>
      </c>
      <c r="J686" t="s">
        <v>23</v>
      </c>
      <c r="K686">
        <v>1</v>
      </c>
      <c r="L686" t="s">
        <v>53</v>
      </c>
      <c r="M686">
        <v>347</v>
      </c>
      <c r="N686">
        <v>3</v>
      </c>
      <c r="O686">
        <v>140</v>
      </c>
      <c r="P686">
        <v>2</v>
      </c>
      <c r="Q686" t="s">
        <v>196</v>
      </c>
      <c r="R686" t="s">
        <v>35</v>
      </c>
      <c r="S686" t="str" cm="1">
        <f t="array" ref="S686">_xlfn.IFS(bank__2[[#This Row],[Age]]&lt;30, "Young Adults",bank__2[[#This Row],[Age]]&lt;45, "Middle-Aged Adults",bank__2[[#This Row],[Age]]&lt;60, "Older AdultsOlder Adults", bank__2[[#This Row],[Age]]&gt;=60,"Seniors")</f>
        <v>Young Adults</v>
      </c>
      <c r="T686" t="str">
        <f t="shared" si="10"/>
        <v>Yes</v>
      </c>
      <c r="U686" cm="1">
        <f t="array" ref="U686">_xlfn.SWITCH(L686, "jan",1, "feb",2, "mar",3, "apr",4, "may",5, "jun",6, "jul",7, "aug",8, "sep",9, "oct",10, "nov",11, "dec",12, "")</f>
        <v>6</v>
      </c>
      <c r="V686" s="2">
        <f>bank__2[[#This Row],[CallDuration (Seconds)]]/60</f>
        <v>5.7833333333333332</v>
      </c>
      <c r="W686" t="str">
        <f>IF(AND(bank__2[[#This Row],[HasHousingLoan]]="yes",bank__2[[#This Row],[HasPersonalLoan]]="yes"),"Both Loans",
IF(bank__2[[#This Row],[HasHousingLoan]]="yes","Only Housing Loan",
IF(bank__2[[#This Row],[HasPersonalLoan]]="yes","Only Personal Loan","No Loan")))</f>
        <v>No Loan</v>
      </c>
    </row>
    <row r="687" spans="1:23">
      <c r="A687">
        <v>686</v>
      </c>
      <c r="B687">
        <v>46</v>
      </c>
      <c r="C687" t="s">
        <v>32</v>
      </c>
      <c r="D687" t="s">
        <v>19</v>
      </c>
      <c r="E687" t="s">
        <v>33</v>
      </c>
      <c r="F687" t="s">
        <v>21</v>
      </c>
      <c r="G687">
        <v>1550</v>
      </c>
      <c r="H687" t="s">
        <v>35</v>
      </c>
      <c r="I687" t="s">
        <v>21</v>
      </c>
      <c r="J687" t="s">
        <v>23</v>
      </c>
      <c r="K687">
        <v>16</v>
      </c>
      <c r="L687" t="s">
        <v>48</v>
      </c>
      <c r="M687">
        <v>126</v>
      </c>
      <c r="N687">
        <v>2</v>
      </c>
      <c r="O687">
        <v>149</v>
      </c>
      <c r="P687">
        <v>8</v>
      </c>
      <c r="Q687" t="s">
        <v>41</v>
      </c>
      <c r="R687" t="s">
        <v>21</v>
      </c>
      <c r="S687" t="str" cm="1">
        <f t="array" ref="S687">_xlfn.IFS(bank__2[[#This Row],[Age]]&lt;30, "Young Adults",bank__2[[#This Row],[Age]]&lt;45, "Middle-Aged Adults",bank__2[[#This Row],[Age]]&lt;60, "Older AdultsOlder Adults", bank__2[[#This Row],[Age]]&gt;=60,"Seniors")</f>
        <v>Older AdultsOlder Adults</v>
      </c>
      <c r="T687" t="str">
        <f t="shared" si="10"/>
        <v>Yes</v>
      </c>
      <c r="U687" cm="1">
        <f t="array" ref="U687">_xlfn.SWITCH(L687, "jan",1, "feb",2, "mar",3, "apr",4, "may",5, "jun",6, "jul",7, "aug",8, "sep",9, "oct",10, "nov",11, "dec",12, "")</f>
        <v>4</v>
      </c>
      <c r="V687" s="2">
        <f>bank__2[[#This Row],[CallDuration (Seconds)]]/60</f>
        <v>2.1</v>
      </c>
      <c r="W687" t="str">
        <f>IF(AND(bank__2[[#This Row],[HasHousingLoan]]="yes",bank__2[[#This Row],[HasPersonalLoan]]="yes"),"Both Loans",
IF(bank__2[[#This Row],[HasHousingLoan]]="yes","Only Housing Loan",
IF(bank__2[[#This Row],[HasPersonalLoan]]="yes","Only Personal Loan","No Loan")))</f>
        <v>Only Housing Loan</v>
      </c>
    </row>
    <row r="688" spans="1:23">
      <c r="A688">
        <v>687</v>
      </c>
      <c r="B688">
        <v>47</v>
      </c>
      <c r="C688" t="s">
        <v>43</v>
      </c>
      <c r="D688" t="s">
        <v>19</v>
      </c>
      <c r="E688" t="s">
        <v>45</v>
      </c>
      <c r="F688" t="s">
        <v>21</v>
      </c>
      <c r="G688">
        <v>7708</v>
      </c>
      <c r="H688" t="s">
        <v>35</v>
      </c>
      <c r="I688" t="s">
        <v>21</v>
      </c>
      <c r="J688" t="s">
        <v>23</v>
      </c>
      <c r="K688">
        <v>21</v>
      </c>
      <c r="L688" t="s">
        <v>124</v>
      </c>
      <c r="M688">
        <v>157</v>
      </c>
      <c r="N688">
        <v>5</v>
      </c>
      <c r="O688">
        <v>-1</v>
      </c>
      <c r="P688">
        <v>0</v>
      </c>
      <c r="Q688" t="s">
        <v>30</v>
      </c>
      <c r="R688" t="s">
        <v>21</v>
      </c>
      <c r="S688" t="str" cm="1">
        <f t="array" ref="S688">_xlfn.IFS(bank__2[[#This Row],[Age]]&lt;30, "Young Adults",bank__2[[#This Row],[Age]]&lt;45, "Middle-Aged Adults",bank__2[[#This Row],[Age]]&lt;60, "Older AdultsOlder Adults", bank__2[[#This Row],[Age]]&gt;=60,"Seniors")</f>
        <v>Older AdultsOlder Adults</v>
      </c>
      <c r="T688" t="str">
        <f t="shared" si="10"/>
        <v>No</v>
      </c>
      <c r="U688" cm="1">
        <f t="array" ref="U688">_xlfn.SWITCH(L688, "jan",1, "feb",2, "mar",3, "apr",4, "may",5, "jun",6, "jul",7, "aug",8, "sep",9, "oct",10, "nov",11, "dec",12, "")</f>
        <v>11</v>
      </c>
      <c r="V688" s="2">
        <f>bank__2[[#This Row],[CallDuration (Seconds)]]/60</f>
        <v>2.6166666666666667</v>
      </c>
      <c r="W688" t="str">
        <f>IF(AND(bank__2[[#This Row],[HasHousingLoan]]="yes",bank__2[[#This Row],[HasPersonalLoan]]="yes"),"Both Loans",
IF(bank__2[[#This Row],[HasHousingLoan]]="yes","Only Housing Loan",
IF(bank__2[[#This Row],[HasPersonalLoan]]="yes","Only Personal Loan","No Loan")))</f>
        <v>Only Housing Loan</v>
      </c>
    </row>
    <row r="689" spans="1:23">
      <c r="A689">
        <v>688</v>
      </c>
      <c r="B689">
        <v>35</v>
      </c>
      <c r="C689" t="s">
        <v>56</v>
      </c>
      <c r="D689" t="s">
        <v>19</v>
      </c>
      <c r="E689" t="s">
        <v>20</v>
      </c>
      <c r="F689" t="s">
        <v>21</v>
      </c>
      <c r="G689">
        <v>-12</v>
      </c>
      <c r="H689" t="s">
        <v>35</v>
      </c>
      <c r="I689" t="s">
        <v>21</v>
      </c>
      <c r="J689" t="s">
        <v>30</v>
      </c>
      <c r="K689">
        <v>12</v>
      </c>
      <c r="L689" t="s">
        <v>37</v>
      </c>
      <c r="M689">
        <v>212</v>
      </c>
      <c r="N689">
        <v>5</v>
      </c>
      <c r="O689">
        <v>-1</v>
      </c>
      <c r="P689">
        <v>0</v>
      </c>
      <c r="Q689" t="s">
        <v>30</v>
      </c>
      <c r="R689" t="s">
        <v>21</v>
      </c>
      <c r="S689" t="str" cm="1">
        <f t="array" ref="S689">_xlfn.IFS(bank__2[[#This Row],[Age]]&lt;30, "Young Adults",bank__2[[#This Row],[Age]]&lt;45, "Middle-Aged Adults",bank__2[[#This Row],[Age]]&lt;60, "Older AdultsOlder Adults", bank__2[[#This Row],[Age]]&gt;=60,"Seniors")</f>
        <v>Middle-Aged Adults</v>
      </c>
      <c r="T689" t="str">
        <f t="shared" si="10"/>
        <v>No</v>
      </c>
      <c r="U689" cm="1">
        <f t="array" ref="U689">_xlfn.SWITCH(L689, "jan",1, "feb",2, "mar",3, "apr",4, "may",5, "jun",6, "jul",7, "aug",8, "sep",9, "oct",10, "nov",11, "dec",12, "")</f>
        <v>5</v>
      </c>
      <c r="V689" s="2">
        <f>bank__2[[#This Row],[CallDuration (Seconds)]]/60</f>
        <v>3.5333333333333332</v>
      </c>
      <c r="W689" t="str">
        <f>IF(AND(bank__2[[#This Row],[HasHousingLoan]]="yes",bank__2[[#This Row],[HasPersonalLoan]]="yes"),"Both Loans",
IF(bank__2[[#This Row],[HasHousingLoan]]="yes","Only Housing Loan",
IF(bank__2[[#This Row],[HasPersonalLoan]]="yes","Only Personal Loan","No Loan")))</f>
        <v>Only Housing Loan</v>
      </c>
    </row>
    <row r="690" spans="1:23">
      <c r="A690">
        <v>689</v>
      </c>
      <c r="B690">
        <v>80</v>
      </c>
      <c r="C690" t="s">
        <v>43</v>
      </c>
      <c r="D690" t="s">
        <v>19</v>
      </c>
      <c r="E690" t="s">
        <v>20</v>
      </c>
      <c r="F690" t="s">
        <v>21</v>
      </c>
      <c r="G690">
        <v>6483</v>
      </c>
      <c r="H690" t="s">
        <v>21</v>
      </c>
      <c r="I690" t="s">
        <v>21</v>
      </c>
      <c r="J690" t="s">
        <v>146</v>
      </c>
      <c r="K690">
        <v>19</v>
      </c>
      <c r="L690" t="s">
        <v>25</v>
      </c>
      <c r="M690">
        <v>123</v>
      </c>
      <c r="N690">
        <v>1</v>
      </c>
      <c r="O690">
        <v>-1</v>
      </c>
      <c r="P690">
        <v>0</v>
      </c>
      <c r="Q690" t="s">
        <v>30</v>
      </c>
      <c r="R690" t="s">
        <v>21</v>
      </c>
      <c r="S690" t="str" cm="1">
        <f t="array" ref="S690">_xlfn.IFS(bank__2[[#This Row],[Age]]&lt;30, "Young Adults",bank__2[[#This Row],[Age]]&lt;45, "Middle-Aged Adults",bank__2[[#This Row],[Age]]&lt;60, "Older AdultsOlder Adults", bank__2[[#This Row],[Age]]&gt;=60,"Seniors")</f>
        <v>Seniors</v>
      </c>
      <c r="T690" t="str">
        <f t="shared" si="10"/>
        <v>No</v>
      </c>
      <c r="U690" cm="1">
        <f t="array" ref="U690">_xlfn.SWITCH(L690, "jan",1, "feb",2, "mar",3, "apr",4, "may",5, "jun",6, "jul",7, "aug",8, "sep",9, "oct",10, "nov",11, "dec",12, "")</f>
        <v>10</v>
      </c>
      <c r="V690" s="2">
        <f>bank__2[[#This Row],[CallDuration (Seconds)]]/60</f>
        <v>2.0499999999999998</v>
      </c>
      <c r="W690" t="str">
        <f>IF(AND(bank__2[[#This Row],[HasHousingLoan]]="yes",bank__2[[#This Row],[HasPersonalLoan]]="yes"),"Both Loans",
IF(bank__2[[#This Row],[HasHousingLoan]]="yes","Only Housing Loan",
IF(bank__2[[#This Row],[HasPersonalLoan]]="yes","Only Personal Loan","No Loan")))</f>
        <v>No Loan</v>
      </c>
    </row>
    <row r="691" spans="1:23">
      <c r="A691">
        <v>690</v>
      </c>
      <c r="B691">
        <v>30</v>
      </c>
      <c r="C691" t="s">
        <v>72</v>
      </c>
      <c r="D691" t="s">
        <v>44</v>
      </c>
      <c r="E691" t="s">
        <v>45</v>
      </c>
      <c r="F691" t="s">
        <v>21</v>
      </c>
      <c r="G691">
        <v>60</v>
      </c>
      <c r="H691" t="s">
        <v>35</v>
      </c>
      <c r="I691" t="s">
        <v>35</v>
      </c>
      <c r="J691" t="s">
        <v>30</v>
      </c>
      <c r="K691">
        <v>7</v>
      </c>
      <c r="L691" t="s">
        <v>37</v>
      </c>
      <c r="M691">
        <v>306</v>
      </c>
      <c r="N691">
        <v>5</v>
      </c>
      <c r="O691">
        <v>-1</v>
      </c>
      <c r="P691">
        <v>0</v>
      </c>
      <c r="Q691" t="s">
        <v>30</v>
      </c>
      <c r="R691" t="s">
        <v>21</v>
      </c>
      <c r="S691" t="str" cm="1">
        <f t="array" ref="S691">_xlfn.IFS(bank__2[[#This Row],[Age]]&lt;30, "Young Adults",bank__2[[#This Row],[Age]]&lt;45, "Middle-Aged Adults",bank__2[[#This Row],[Age]]&lt;60, "Older AdultsOlder Adults", bank__2[[#This Row],[Age]]&gt;=60,"Seniors")</f>
        <v>Middle-Aged Adults</v>
      </c>
      <c r="T691" t="str">
        <f t="shared" si="10"/>
        <v>No</v>
      </c>
      <c r="U691" cm="1">
        <f t="array" ref="U691">_xlfn.SWITCH(L691, "jan",1, "feb",2, "mar",3, "apr",4, "may",5, "jun",6, "jul",7, "aug",8, "sep",9, "oct",10, "nov",11, "dec",12, "")</f>
        <v>5</v>
      </c>
      <c r="V691" s="2">
        <f>bank__2[[#This Row],[CallDuration (Seconds)]]/60</f>
        <v>5.0999999999999996</v>
      </c>
      <c r="W691" t="str">
        <f>IF(AND(bank__2[[#This Row],[HasHousingLoan]]="yes",bank__2[[#This Row],[HasPersonalLoan]]="yes"),"Both Loans",
IF(bank__2[[#This Row],[HasHousingLoan]]="yes","Only Housing Loan",
IF(bank__2[[#This Row],[HasPersonalLoan]]="yes","Only Personal Loan","No Loan")))</f>
        <v>Both Loans</v>
      </c>
    </row>
    <row r="692" spans="1:23">
      <c r="A692">
        <v>691</v>
      </c>
      <c r="B692">
        <v>55</v>
      </c>
      <c r="C692" t="s">
        <v>72</v>
      </c>
      <c r="D692" t="s">
        <v>44</v>
      </c>
      <c r="E692" t="s">
        <v>33</v>
      </c>
      <c r="F692" t="s">
        <v>21</v>
      </c>
      <c r="G692">
        <v>3339</v>
      </c>
      <c r="H692" t="s">
        <v>35</v>
      </c>
      <c r="I692" t="s">
        <v>21</v>
      </c>
      <c r="J692" t="s">
        <v>30</v>
      </c>
      <c r="K692">
        <v>2</v>
      </c>
      <c r="L692" t="s">
        <v>53</v>
      </c>
      <c r="M692">
        <v>63</v>
      </c>
      <c r="N692">
        <v>1</v>
      </c>
      <c r="O692">
        <v>-1</v>
      </c>
      <c r="P692">
        <v>0</v>
      </c>
      <c r="Q692" t="s">
        <v>30</v>
      </c>
      <c r="R692" t="s">
        <v>21</v>
      </c>
      <c r="S692" t="str" cm="1">
        <f t="array" ref="S692">_xlfn.IFS(bank__2[[#This Row],[Age]]&lt;30, "Young Adults",bank__2[[#This Row],[Age]]&lt;45, "Middle-Aged Adults",bank__2[[#This Row],[Age]]&lt;60, "Older AdultsOlder Adults", bank__2[[#This Row],[Age]]&gt;=60,"Seniors")</f>
        <v>Older AdultsOlder Adults</v>
      </c>
      <c r="T692" t="str">
        <f t="shared" si="10"/>
        <v>No</v>
      </c>
      <c r="U692" cm="1">
        <f t="array" ref="U692">_xlfn.SWITCH(L692, "jan",1, "feb",2, "mar",3, "apr",4, "may",5, "jun",6, "jul",7, "aug",8, "sep",9, "oct",10, "nov",11, "dec",12, "")</f>
        <v>6</v>
      </c>
      <c r="V692" s="2">
        <f>bank__2[[#This Row],[CallDuration (Seconds)]]/60</f>
        <v>1.05</v>
      </c>
      <c r="W692" t="str">
        <f>IF(AND(bank__2[[#This Row],[HasHousingLoan]]="yes",bank__2[[#This Row],[HasPersonalLoan]]="yes"),"Both Loans",
IF(bank__2[[#This Row],[HasHousingLoan]]="yes","Only Housing Loan",
IF(bank__2[[#This Row],[HasPersonalLoan]]="yes","Only Personal Loan","No Loan")))</f>
        <v>Only Housing Loan</v>
      </c>
    </row>
    <row r="693" spans="1:23">
      <c r="A693">
        <v>692</v>
      </c>
      <c r="B693">
        <v>22</v>
      </c>
      <c r="C693" t="s">
        <v>94</v>
      </c>
      <c r="D693" t="s">
        <v>44</v>
      </c>
      <c r="E693" t="s">
        <v>45</v>
      </c>
      <c r="F693" t="s">
        <v>21</v>
      </c>
      <c r="G693">
        <v>1161</v>
      </c>
      <c r="H693" t="s">
        <v>21</v>
      </c>
      <c r="I693" t="s">
        <v>35</v>
      </c>
      <c r="J693" t="s">
        <v>23</v>
      </c>
      <c r="K693">
        <v>16</v>
      </c>
      <c r="L693" t="s">
        <v>53</v>
      </c>
      <c r="M693">
        <v>119</v>
      </c>
      <c r="N693">
        <v>1</v>
      </c>
      <c r="O693">
        <v>-1</v>
      </c>
      <c r="P693">
        <v>0</v>
      </c>
      <c r="Q693" t="s">
        <v>30</v>
      </c>
      <c r="R693" t="s">
        <v>21</v>
      </c>
      <c r="S693" t="str" cm="1">
        <f t="array" ref="S693">_xlfn.IFS(bank__2[[#This Row],[Age]]&lt;30, "Young Adults",bank__2[[#This Row],[Age]]&lt;45, "Middle-Aged Adults",bank__2[[#This Row],[Age]]&lt;60, "Older AdultsOlder Adults", bank__2[[#This Row],[Age]]&gt;=60,"Seniors")</f>
        <v>Young Adults</v>
      </c>
      <c r="T693" t="str">
        <f t="shared" si="10"/>
        <v>No</v>
      </c>
      <c r="U693" cm="1">
        <f t="array" ref="U693">_xlfn.SWITCH(L693, "jan",1, "feb",2, "mar",3, "apr",4, "may",5, "jun",6, "jul",7, "aug",8, "sep",9, "oct",10, "nov",11, "dec",12, "")</f>
        <v>6</v>
      </c>
      <c r="V693" s="2">
        <f>bank__2[[#This Row],[CallDuration (Seconds)]]/60</f>
        <v>1.9833333333333334</v>
      </c>
      <c r="W693" t="str">
        <f>IF(AND(bank__2[[#This Row],[HasHousingLoan]]="yes",bank__2[[#This Row],[HasPersonalLoan]]="yes"),"Both Loans",
IF(bank__2[[#This Row],[HasHousingLoan]]="yes","Only Housing Loan",
IF(bank__2[[#This Row],[HasPersonalLoan]]="yes","Only Personal Loan","No Loan")))</f>
        <v>Only Personal Loan</v>
      </c>
    </row>
    <row r="694" spans="1:23">
      <c r="A694">
        <v>693</v>
      </c>
      <c r="B694">
        <v>33</v>
      </c>
      <c r="C694" t="s">
        <v>56</v>
      </c>
      <c r="D694" t="s">
        <v>44</v>
      </c>
      <c r="E694" t="s">
        <v>20</v>
      </c>
      <c r="F694" t="s">
        <v>21</v>
      </c>
      <c r="G694">
        <v>599</v>
      </c>
      <c r="H694" t="s">
        <v>35</v>
      </c>
      <c r="I694" t="s">
        <v>21</v>
      </c>
      <c r="J694" t="s">
        <v>30</v>
      </c>
      <c r="K694">
        <v>21</v>
      </c>
      <c r="L694" t="s">
        <v>37</v>
      </c>
      <c r="M694">
        <v>29</v>
      </c>
      <c r="N694">
        <v>1</v>
      </c>
      <c r="O694">
        <v>-1</v>
      </c>
      <c r="P694">
        <v>0</v>
      </c>
      <c r="Q694" t="s">
        <v>30</v>
      </c>
      <c r="R694" t="s">
        <v>21</v>
      </c>
      <c r="S694" t="str" cm="1">
        <f t="array" ref="S694">_xlfn.IFS(bank__2[[#This Row],[Age]]&lt;30, "Young Adults",bank__2[[#This Row],[Age]]&lt;45, "Middle-Aged Adults",bank__2[[#This Row],[Age]]&lt;60, "Older AdultsOlder Adults", bank__2[[#This Row],[Age]]&gt;=60,"Seniors")</f>
        <v>Middle-Aged Adults</v>
      </c>
      <c r="T694" t="str">
        <f t="shared" si="10"/>
        <v>No</v>
      </c>
      <c r="U694" cm="1">
        <f t="array" ref="U694">_xlfn.SWITCH(L694, "jan",1, "feb",2, "mar",3, "apr",4, "may",5, "jun",6, "jul",7, "aug",8, "sep",9, "oct",10, "nov",11, "dec",12, "")</f>
        <v>5</v>
      </c>
      <c r="V694" s="2">
        <f>bank__2[[#This Row],[CallDuration (Seconds)]]/60</f>
        <v>0.48333333333333334</v>
      </c>
      <c r="W694" t="str">
        <f>IF(AND(bank__2[[#This Row],[HasHousingLoan]]="yes",bank__2[[#This Row],[HasPersonalLoan]]="yes"),"Both Loans",
IF(bank__2[[#This Row],[HasHousingLoan]]="yes","Only Housing Loan",
IF(bank__2[[#This Row],[HasPersonalLoan]]="yes","Only Personal Loan","No Loan")))</f>
        <v>Only Housing Loan</v>
      </c>
    </row>
    <row r="695" spans="1:23">
      <c r="A695">
        <v>694</v>
      </c>
      <c r="B695">
        <v>53</v>
      </c>
      <c r="C695" t="s">
        <v>77</v>
      </c>
      <c r="D695" t="s">
        <v>19</v>
      </c>
      <c r="E695" t="s">
        <v>2553</v>
      </c>
      <c r="F695" t="s">
        <v>21</v>
      </c>
      <c r="G695">
        <v>28</v>
      </c>
      <c r="H695" t="s">
        <v>21</v>
      </c>
      <c r="I695" t="s">
        <v>21</v>
      </c>
      <c r="J695" t="s">
        <v>23</v>
      </c>
      <c r="K695">
        <v>31</v>
      </c>
      <c r="L695" t="s">
        <v>119</v>
      </c>
      <c r="M695">
        <v>117</v>
      </c>
      <c r="N695">
        <v>2</v>
      </c>
      <c r="O695">
        <v>-1</v>
      </c>
      <c r="P695">
        <v>0</v>
      </c>
      <c r="Q695" t="s">
        <v>30</v>
      </c>
      <c r="R695" t="s">
        <v>21</v>
      </c>
      <c r="S695" t="str" cm="1">
        <f t="array" ref="S695">_xlfn.IFS(bank__2[[#This Row],[Age]]&lt;30, "Young Adults",bank__2[[#This Row],[Age]]&lt;45, "Middle-Aged Adults",bank__2[[#This Row],[Age]]&lt;60, "Older AdultsOlder Adults", bank__2[[#This Row],[Age]]&gt;=60,"Seniors")</f>
        <v>Older AdultsOlder Adults</v>
      </c>
      <c r="T695" t="str">
        <f t="shared" si="10"/>
        <v>No</v>
      </c>
      <c r="U695" cm="1">
        <f t="array" ref="U695">_xlfn.SWITCH(L695, "jan",1, "feb",2, "mar",3, "apr",4, "may",5, "jun",6, "jul",7, "aug",8, "sep",9, "oct",10, "nov",11, "dec",12, "")</f>
        <v>7</v>
      </c>
      <c r="V695" s="2">
        <f>bank__2[[#This Row],[CallDuration (Seconds)]]/60</f>
        <v>1.95</v>
      </c>
      <c r="W695" t="str">
        <f>IF(AND(bank__2[[#This Row],[HasHousingLoan]]="yes",bank__2[[#This Row],[HasPersonalLoan]]="yes"),"Both Loans",
IF(bank__2[[#This Row],[HasHousingLoan]]="yes","Only Housing Loan",
IF(bank__2[[#This Row],[HasPersonalLoan]]="yes","Only Personal Loan","No Loan")))</f>
        <v>No Loan</v>
      </c>
    </row>
    <row r="696" spans="1:23">
      <c r="A696">
        <v>695</v>
      </c>
      <c r="B696">
        <v>49</v>
      </c>
      <c r="C696" t="s">
        <v>43</v>
      </c>
      <c r="D696" t="s">
        <v>19</v>
      </c>
      <c r="E696" t="s">
        <v>45</v>
      </c>
      <c r="F696" t="s">
        <v>21</v>
      </c>
      <c r="G696">
        <v>1430</v>
      </c>
      <c r="H696" t="s">
        <v>21</v>
      </c>
      <c r="I696" t="s">
        <v>21</v>
      </c>
      <c r="J696" t="s">
        <v>23</v>
      </c>
      <c r="K696">
        <v>18</v>
      </c>
      <c r="L696" t="s">
        <v>124</v>
      </c>
      <c r="M696">
        <v>231</v>
      </c>
      <c r="N696">
        <v>2</v>
      </c>
      <c r="O696">
        <v>-1</v>
      </c>
      <c r="P696">
        <v>0</v>
      </c>
      <c r="Q696" t="s">
        <v>30</v>
      </c>
      <c r="R696" t="s">
        <v>21</v>
      </c>
      <c r="S696" t="str" cm="1">
        <f t="array" ref="S696">_xlfn.IFS(bank__2[[#This Row],[Age]]&lt;30, "Young Adults",bank__2[[#This Row],[Age]]&lt;45, "Middle-Aged Adults",bank__2[[#This Row],[Age]]&lt;60, "Older AdultsOlder Adults", bank__2[[#This Row],[Age]]&gt;=60,"Seniors")</f>
        <v>Older AdultsOlder Adults</v>
      </c>
      <c r="T696" t="str">
        <f t="shared" si="10"/>
        <v>No</v>
      </c>
      <c r="U696" cm="1">
        <f t="array" ref="U696">_xlfn.SWITCH(L696, "jan",1, "feb",2, "mar",3, "apr",4, "may",5, "jun",6, "jul",7, "aug",8, "sep",9, "oct",10, "nov",11, "dec",12, "")</f>
        <v>11</v>
      </c>
      <c r="V696" s="2">
        <f>bank__2[[#This Row],[CallDuration (Seconds)]]/60</f>
        <v>3.85</v>
      </c>
      <c r="W696" t="str">
        <f>IF(AND(bank__2[[#This Row],[HasHousingLoan]]="yes",bank__2[[#This Row],[HasPersonalLoan]]="yes"),"Both Loans",
IF(bank__2[[#This Row],[HasHousingLoan]]="yes","Only Housing Loan",
IF(bank__2[[#This Row],[HasPersonalLoan]]="yes","Only Personal Loan","No Loan")))</f>
        <v>No Loan</v>
      </c>
    </row>
    <row r="697" spans="1:23">
      <c r="A697">
        <v>696</v>
      </c>
      <c r="B697">
        <v>51</v>
      </c>
      <c r="C697" t="s">
        <v>144</v>
      </c>
      <c r="D697" t="s">
        <v>19</v>
      </c>
      <c r="E697" t="s">
        <v>33</v>
      </c>
      <c r="F697" t="s">
        <v>21</v>
      </c>
      <c r="G697">
        <v>35</v>
      </c>
      <c r="H697" t="s">
        <v>21</v>
      </c>
      <c r="I697" t="s">
        <v>35</v>
      </c>
      <c r="J697" t="s">
        <v>23</v>
      </c>
      <c r="K697">
        <v>8</v>
      </c>
      <c r="L697" t="s">
        <v>119</v>
      </c>
      <c r="M697">
        <v>123</v>
      </c>
      <c r="N697">
        <v>4</v>
      </c>
      <c r="O697">
        <v>-1</v>
      </c>
      <c r="P697">
        <v>0</v>
      </c>
      <c r="Q697" t="s">
        <v>30</v>
      </c>
      <c r="R697" t="s">
        <v>21</v>
      </c>
      <c r="S697" t="str" cm="1">
        <f t="array" ref="S697">_xlfn.IFS(bank__2[[#This Row],[Age]]&lt;30, "Young Adults",bank__2[[#This Row],[Age]]&lt;45, "Middle-Aged Adults",bank__2[[#This Row],[Age]]&lt;60, "Older AdultsOlder Adults", bank__2[[#This Row],[Age]]&gt;=60,"Seniors")</f>
        <v>Older AdultsOlder Adults</v>
      </c>
      <c r="T697" t="str">
        <f t="shared" si="10"/>
        <v>No</v>
      </c>
      <c r="U697" cm="1">
        <f t="array" ref="U697">_xlfn.SWITCH(L697, "jan",1, "feb",2, "mar",3, "apr",4, "may",5, "jun",6, "jul",7, "aug",8, "sep",9, "oct",10, "nov",11, "dec",12, "")</f>
        <v>7</v>
      </c>
      <c r="V697" s="2">
        <f>bank__2[[#This Row],[CallDuration (Seconds)]]/60</f>
        <v>2.0499999999999998</v>
      </c>
      <c r="W697" t="str">
        <f>IF(AND(bank__2[[#This Row],[HasHousingLoan]]="yes",bank__2[[#This Row],[HasPersonalLoan]]="yes"),"Both Loans",
IF(bank__2[[#This Row],[HasHousingLoan]]="yes","Only Housing Loan",
IF(bank__2[[#This Row],[HasPersonalLoan]]="yes","Only Personal Loan","No Loan")))</f>
        <v>Only Personal Loan</v>
      </c>
    </row>
    <row r="698" spans="1:23">
      <c r="A698">
        <v>697</v>
      </c>
      <c r="B698">
        <v>41</v>
      </c>
      <c r="C698" t="s">
        <v>66</v>
      </c>
      <c r="D698" t="s">
        <v>19</v>
      </c>
      <c r="E698" t="s">
        <v>45</v>
      </c>
      <c r="F698" t="s">
        <v>21</v>
      </c>
      <c r="G698">
        <v>6000</v>
      </c>
      <c r="H698" t="s">
        <v>35</v>
      </c>
      <c r="I698" t="s">
        <v>21</v>
      </c>
      <c r="J698" t="s">
        <v>23</v>
      </c>
      <c r="K698">
        <v>18</v>
      </c>
      <c r="L698" t="s">
        <v>124</v>
      </c>
      <c r="M698">
        <v>265</v>
      </c>
      <c r="N698">
        <v>1</v>
      </c>
      <c r="O698">
        <v>-1</v>
      </c>
      <c r="P698">
        <v>0</v>
      </c>
      <c r="Q698" t="s">
        <v>30</v>
      </c>
      <c r="R698" t="s">
        <v>21</v>
      </c>
      <c r="S698" t="str" cm="1">
        <f t="array" ref="S698">_xlfn.IFS(bank__2[[#This Row],[Age]]&lt;30, "Young Adults",bank__2[[#This Row],[Age]]&lt;45, "Middle-Aged Adults",bank__2[[#This Row],[Age]]&lt;60, "Older AdultsOlder Adults", bank__2[[#This Row],[Age]]&gt;=60,"Seniors")</f>
        <v>Middle-Aged Adults</v>
      </c>
      <c r="T698" t="str">
        <f t="shared" si="10"/>
        <v>No</v>
      </c>
      <c r="U698" cm="1">
        <f t="array" ref="U698">_xlfn.SWITCH(L698, "jan",1, "feb",2, "mar",3, "apr",4, "may",5, "jun",6, "jul",7, "aug",8, "sep",9, "oct",10, "nov",11, "dec",12, "")</f>
        <v>11</v>
      </c>
      <c r="V698" s="2">
        <f>bank__2[[#This Row],[CallDuration (Seconds)]]/60</f>
        <v>4.416666666666667</v>
      </c>
      <c r="W698" t="str">
        <f>IF(AND(bank__2[[#This Row],[HasHousingLoan]]="yes",bank__2[[#This Row],[HasPersonalLoan]]="yes"),"Both Loans",
IF(bank__2[[#This Row],[HasHousingLoan]]="yes","Only Housing Loan",
IF(bank__2[[#This Row],[HasPersonalLoan]]="yes","Only Personal Loan","No Loan")))</f>
        <v>Only Housing Loan</v>
      </c>
    </row>
    <row r="699" spans="1:23">
      <c r="A699">
        <v>698</v>
      </c>
      <c r="B699">
        <v>34</v>
      </c>
      <c r="C699" t="s">
        <v>72</v>
      </c>
      <c r="D699" t="s">
        <v>19</v>
      </c>
      <c r="E699" t="s">
        <v>33</v>
      </c>
      <c r="F699" t="s">
        <v>21</v>
      </c>
      <c r="G699">
        <v>0</v>
      </c>
      <c r="H699" t="s">
        <v>35</v>
      </c>
      <c r="I699" t="s">
        <v>21</v>
      </c>
      <c r="J699" t="s">
        <v>23</v>
      </c>
      <c r="K699">
        <v>15</v>
      </c>
      <c r="L699" t="s">
        <v>119</v>
      </c>
      <c r="M699">
        <v>144</v>
      </c>
      <c r="N699">
        <v>1</v>
      </c>
      <c r="O699">
        <v>-1</v>
      </c>
      <c r="P699">
        <v>0</v>
      </c>
      <c r="Q699" t="s">
        <v>30</v>
      </c>
      <c r="R699" t="s">
        <v>21</v>
      </c>
      <c r="S699" t="str" cm="1">
        <f t="array" ref="S699">_xlfn.IFS(bank__2[[#This Row],[Age]]&lt;30, "Young Adults",bank__2[[#This Row],[Age]]&lt;45, "Middle-Aged Adults",bank__2[[#This Row],[Age]]&lt;60, "Older AdultsOlder Adults", bank__2[[#This Row],[Age]]&gt;=60,"Seniors")</f>
        <v>Middle-Aged Adults</v>
      </c>
      <c r="T699" t="str">
        <f t="shared" si="10"/>
        <v>No</v>
      </c>
      <c r="U699" cm="1">
        <f t="array" ref="U699">_xlfn.SWITCH(L699, "jan",1, "feb",2, "mar",3, "apr",4, "may",5, "jun",6, "jul",7, "aug",8, "sep",9, "oct",10, "nov",11, "dec",12, "")</f>
        <v>7</v>
      </c>
      <c r="V699" s="2">
        <f>bank__2[[#This Row],[CallDuration (Seconds)]]/60</f>
        <v>2.4</v>
      </c>
      <c r="W699" t="str">
        <f>IF(AND(bank__2[[#This Row],[HasHousingLoan]]="yes",bank__2[[#This Row],[HasPersonalLoan]]="yes"),"Both Loans",
IF(bank__2[[#This Row],[HasHousingLoan]]="yes","Only Housing Loan",
IF(bank__2[[#This Row],[HasPersonalLoan]]="yes","Only Personal Loan","No Loan")))</f>
        <v>Only Housing Loan</v>
      </c>
    </row>
    <row r="700" spans="1:23">
      <c r="A700">
        <v>699</v>
      </c>
      <c r="B700">
        <v>36</v>
      </c>
      <c r="C700" t="s">
        <v>56</v>
      </c>
      <c r="D700" t="s">
        <v>44</v>
      </c>
      <c r="E700" t="s">
        <v>33</v>
      </c>
      <c r="F700" t="s">
        <v>21</v>
      </c>
      <c r="G700">
        <v>340</v>
      </c>
      <c r="H700" t="s">
        <v>21</v>
      </c>
      <c r="I700" t="s">
        <v>35</v>
      </c>
      <c r="J700" t="s">
        <v>30</v>
      </c>
      <c r="K700">
        <v>16</v>
      </c>
      <c r="L700" t="s">
        <v>53</v>
      </c>
      <c r="M700">
        <v>559</v>
      </c>
      <c r="N700">
        <v>3</v>
      </c>
      <c r="O700">
        <v>-1</v>
      </c>
      <c r="P700">
        <v>0</v>
      </c>
      <c r="Q700" t="s">
        <v>30</v>
      </c>
      <c r="R700" t="s">
        <v>21</v>
      </c>
      <c r="S700" t="str" cm="1">
        <f t="array" ref="S700">_xlfn.IFS(bank__2[[#This Row],[Age]]&lt;30, "Young Adults",bank__2[[#This Row],[Age]]&lt;45, "Middle-Aged Adults",bank__2[[#This Row],[Age]]&lt;60, "Older AdultsOlder Adults", bank__2[[#This Row],[Age]]&gt;=60,"Seniors")</f>
        <v>Middle-Aged Adults</v>
      </c>
      <c r="T700" t="str">
        <f t="shared" si="10"/>
        <v>No</v>
      </c>
      <c r="U700" cm="1">
        <f t="array" ref="U700">_xlfn.SWITCH(L700, "jan",1, "feb",2, "mar",3, "apr",4, "may",5, "jun",6, "jul",7, "aug",8, "sep",9, "oct",10, "nov",11, "dec",12, "")</f>
        <v>6</v>
      </c>
      <c r="V700" s="2">
        <f>bank__2[[#This Row],[CallDuration (Seconds)]]/60</f>
        <v>9.3166666666666664</v>
      </c>
      <c r="W700" t="str">
        <f>IF(AND(bank__2[[#This Row],[HasHousingLoan]]="yes",bank__2[[#This Row],[HasPersonalLoan]]="yes"),"Both Loans",
IF(bank__2[[#This Row],[HasHousingLoan]]="yes","Only Housing Loan",
IF(bank__2[[#This Row],[HasPersonalLoan]]="yes","Only Personal Loan","No Loan")))</f>
        <v>Only Personal Loan</v>
      </c>
    </row>
    <row r="701" spans="1:23">
      <c r="A701">
        <v>700</v>
      </c>
      <c r="B701">
        <v>35</v>
      </c>
      <c r="C701" t="s">
        <v>77</v>
      </c>
      <c r="D701" t="s">
        <v>19</v>
      </c>
      <c r="E701" t="s">
        <v>45</v>
      </c>
      <c r="F701" t="s">
        <v>21</v>
      </c>
      <c r="G701">
        <v>0</v>
      </c>
      <c r="H701" t="s">
        <v>21</v>
      </c>
      <c r="I701" t="s">
        <v>21</v>
      </c>
      <c r="J701" t="s">
        <v>23</v>
      </c>
      <c r="K701">
        <v>5</v>
      </c>
      <c r="L701" t="s">
        <v>37</v>
      </c>
      <c r="M701">
        <v>74</v>
      </c>
      <c r="N701">
        <v>1</v>
      </c>
      <c r="O701">
        <v>168</v>
      </c>
      <c r="P701">
        <v>4</v>
      </c>
      <c r="Q701" t="s">
        <v>41</v>
      </c>
      <c r="R701" t="s">
        <v>21</v>
      </c>
      <c r="S701" t="str" cm="1">
        <f t="array" ref="S701">_xlfn.IFS(bank__2[[#This Row],[Age]]&lt;30, "Young Adults",bank__2[[#This Row],[Age]]&lt;45, "Middle-Aged Adults",bank__2[[#This Row],[Age]]&lt;60, "Older AdultsOlder Adults", bank__2[[#This Row],[Age]]&gt;=60,"Seniors")</f>
        <v>Middle-Aged Adults</v>
      </c>
      <c r="T701" t="str">
        <f t="shared" si="10"/>
        <v>Yes</v>
      </c>
      <c r="U701" cm="1">
        <f t="array" ref="U701">_xlfn.SWITCH(L701, "jan",1, "feb",2, "mar",3, "apr",4, "may",5, "jun",6, "jul",7, "aug",8, "sep",9, "oct",10, "nov",11, "dec",12, "")</f>
        <v>5</v>
      </c>
      <c r="V701" s="2">
        <f>bank__2[[#This Row],[CallDuration (Seconds)]]/60</f>
        <v>1.2333333333333334</v>
      </c>
      <c r="W701" t="str">
        <f>IF(AND(bank__2[[#This Row],[HasHousingLoan]]="yes",bank__2[[#This Row],[HasPersonalLoan]]="yes"),"Both Loans",
IF(bank__2[[#This Row],[HasHousingLoan]]="yes","Only Housing Loan",
IF(bank__2[[#This Row],[HasPersonalLoan]]="yes","Only Personal Loan","No Loan")))</f>
        <v>No Loan</v>
      </c>
    </row>
    <row r="702" spans="1:23">
      <c r="A702">
        <v>701</v>
      </c>
      <c r="B702">
        <v>29</v>
      </c>
      <c r="C702" t="s">
        <v>32</v>
      </c>
      <c r="D702" t="s">
        <v>19</v>
      </c>
      <c r="E702" t="s">
        <v>33</v>
      </c>
      <c r="F702" t="s">
        <v>21</v>
      </c>
      <c r="G702">
        <v>3</v>
      </c>
      <c r="H702" t="s">
        <v>35</v>
      </c>
      <c r="I702" t="s">
        <v>21</v>
      </c>
      <c r="J702" t="s">
        <v>23</v>
      </c>
      <c r="K702">
        <v>10</v>
      </c>
      <c r="L702" t="s">
        <v>119</v>
      </c>
      <c r="M702">
        <v>183</v>
      </c>
      <c r="N702">
        <v>1</v>
      </c>
      <c r="O702">
        <v>-1</v>
      </c>
      <c r="P702">
        <v>0</v>
      </c>
      <c r="Q702" t="s">
        <v>30</v>
      </c>
      <c r="R702" t="s">
        <v>21</v>
      </c>
      <c r="S702" t="str" cm="1">
        <f t="array" ref="S702">_xlfn.IFS(bank__2[[#This Row],[Age]]&lt;30, "Young Adults",bank__2[[#This Row],[Age]]&lt;45, "Middle-Aged Adults",bank__2[[#This Row],[Age]]&lt;60, "Older AdultsOlder Adults", bank__2[[#This Row],[Age]]&gt;=60,"Seniors")</f>
        <v>Young Adults</v>
      </c>
      <c r="T702" t="str">
        <f t="shared" si="10"/>
        <v>No</v>
      </c>
      <c r="U702" cm="1">
        <f t="array" ref="U702">_xlfn.SWITCH(L702, "jan",1, "feb",2, "mar",3, "apr",4, "may",5, "jun",6, "jul",7, "aug",8, "sep",9, "oct",10, "nov",11, "dec",12, "")</f>
        <v>7</v>
      </c>
      <c r="V702" s="2">
        <f>bank__2[[#This Row],[CallDuration (Seconds)]]/60</f>
        <v>3.05</v>
      </c>
      <c r="W702" t="str">
        <f>IF(AND(bank__2[[#This Row],[HasHousingLoan]]="yes",bank__2[[#This Row],[HasPersonalLoan]]="yes"),"Both Loans",
IF(bank__2[[#This Row],[HasHousingLoan]]="yes","Only Housing Loan",
IF(bank__2[[#This Row],[HasPersonalLoan]]="yes","Only Personal Loan","No Loan")))</f>
        <v>Only Housing Loan</v>
      </c>
    </row>
    <row r="703" spans="1:23">
      <c r="A703">
        <v>702</v>
      </c>
      <c r="B703">
        <v>40</v>
      </c>
      <c r="C703" t="s">
        <v>72</v>
      </c>
      <c r="D703" t="s">
        <v>44</v>
      </c>
      <c r="E703" t="s">
        <v>45</v>
      </c>
      <c r="F703" t="s">
        <v>21</v>
      </c>
      <c r="G703">
        <v>445</v>
      </c>
      <c r="H703" t="s">
        <v>35</v>
      </c>
      <c r="I703" t="s">
        <v>21</v>
      </c>
      <c r="J703" t="s">
        <v>23</v>
      </c>
      <c r="K703">
        <v>24</v>
      </c>
      <c r="L703" t="s">
        <v>119</v>
      </c>
      <c r="M703">
        <v>631</v>
      </c>
      <c r="N703">
        <v>1</v>
      </c>
      <c r="O703">
        <v>-1</v>
      </c>
      <c r="P703">
        <v>0</v>
      </c>
      <c r="Q703" t="s">
        <v>30</v>
      </c>
      <c r="R703" t="s">
        <v>21</v>
      </c>
      <c r="S703" t="str" cm="1">
        <f t="array" ref="S703">_xlfn.IFS(bank__2[[#This Row],[Age]]&lt;30, "Young Adults",bank__2[[#This Row],[Age]]&lt;45, "Middle-Aged Adults",bank__2[[#This Row],[Age]]&lt;60, "Older AdultsOlder Adults", bank__2[[#This Row],[Age]]&gt;=60,"Seniors")</f>
        <v>Middle-Aged Adults</v>
      </c>
      <c r="T703" t="str">
        <f t="shared" si="10"/>
        <v>No</v>
      </c>
      <c r="U703" cm="1">
        <f t="array" ref="U703">_xlfn.SWITCH(L703, "jan",1, "feb",2, "mar",3, "apr",4, "may",5, "jun",6, "jul",7, "aug",8, "sep",9, "oct",10, "nov",11, "dec",12, "")</f>
        <v>7</v>
      </c>
      <c r="V703" s="2">
        <f>bank__2[[#This Row],[CallDuration (Seconds)]]/60</f>
        <v>10.516666666666667</v>
      </c>
      <c r="W703" t="str">
        <f>IF(AND(bank__2[[#This Row],[HasHousingLoan]]="yes",bank__2[[#This Row],[HasPersonalLoan]]="yes"),"Both Loans",
IF(bank__2[[#This Row],[HasHousingLoan]]="yes","Only Housing Loan",
IF(bank__2[[#This Row],[HasPersonalLoan]]="yes","Only Personal Loan","No Loan")))</f>
        <v>Only Housing Loan</v>
      </c>
    </row>
    <row r="704" spans="1:23">
      <c r="A704">
        <v>703</v>
      </c>
      <c r="B704">
        <v>32</v>
      </c>
      <c r="C704" t="s">
        <v>43</v>
      </c>
      <c r="D704" t="s">
        <v>122</v>
      </c>
      <c r="E704" t="s">
        <v>45</v>
      </c>
      <c r="F704" t="s">
        <v>21</v>
      </c>
      <c r="G704">
        <v>874</v>
      </c>
      <c r="H704" t="s">
        <v>21</v>
      </c>
      <c r="I704" t="s">
        <v>21</v>
      </c>
      <c r="J704" t="s">
        <v>23</v>
      </c>
      <c r="K704">
        <v>12</v>
      </c>
      <c r="L704" t="s">
        <v>92</v>
      </c>
      <c r="M704">
        <v>1282</v>
      </c>
      <c r="N704">
        <v>6</v>
      </c>
      <c r="O704">
        <v>-1</v>
      </c>
      <c r="P704">
        <v>0</v>
      </c>
      <c r="Q704" t="s">
        <v>30</v>
      </c>
      <c r="R704" t="s">
        <v>35</v>
      </c>
      <c r="S704" t="str" cm="1">
        <f t="array" ref="S704">_xlfn.IFS(bank__2[[#This Row],[Age]]&lt;30, "Young Adults",bank__2[[#This Row],[Age]]&lt;45, "Middle-Aged Adults",bank__2[[#This Row],[Age]]&lt;60, "Older AdultsOlder Adults", bank__2[[#This Row],[Age]]&gt;=60,"Seniors")</f>
        <v>Middle-Aged Adults</v>
      </c>
      <c r="T704" t="str">
        <f t="shared" si="10"/>
        <v>No</v>
      </c>
      <c r="U704" cm="1">
        <f t="array" ref="U704">_xlfn.SWITCH(L704, "jan",1, "feb",2, "mar",3, "apr",4, "may",5, "jun",6, "jul",7, "aug",8, "sep",9, "oct",10, "nov",11, "dec",12, "")</f>
        <v>8</v>
      </c>
      <c r="V704" s="2">
        <f>bank__2[[#This Row],[CallDuration (Seconds)]]/60</f>
        <v>21.366666666666667</v>
      </c>
      <c r="W704" t="str">
        <f>IF(AND(bank__2[[#This Row],[HasHousingLoan]]="yes",bank__2[[#This Row],[HasPersonalLoan]]="yes"),"Both Loans",
IF(bank__2[[#This Row],[HasHousingLoan]]="yes","Only Housing Loan",
IF(bank__2[[#This Row],[HasPersonalLoan]]="yes","Only Personal Loan","No Loan")))</f>
        <v>No Loan</v>
      </c>
    </row>
    <row r="705" spans="1:23">
      <c r="A705">
        <v>704</v>
      </c>
      <c r="B705">
        <v>48</v>
      </c>
      <c r="C705" t="s">
        <v>56</v>
      </c>
      <c r="D705" t="s">
        <v>19</v>
      </c>
      <c r="E705" t="s">
        <v>33</v>
      </c>
      <c r="F705" t="s">
        <v>21</v>
      </c>
      <c r="G705">
        <v>705</v>
      </c>
      <c r="H705" t="s">
        <v>21</v>
      </c>
      <c r="I705" t="s">
        <v>21</v>
      </c>
      <c r="J705" t="s">
        <v>30</v>
      </c>
      <c r="K705">
        <v>13</v>
      </c>
      <c r="L705" t="s">
        <v>37</v>
      </c>
      <c r="M705">
        <v>108</v>
      </c>
      <c r="N705">
        <v>2</v>
      </c>
      <c r="O705">
        <v>-1</v>
      </c>
      <c r="P705">
        <v>0</v>
      </c>
      <c r="Q705" t="s">
        <v>30</v>
      </c>
      <c r="R705" t="s">
        <v>21</v>
      </c>
      <c r="S705" t="str" cm="1">
        <f t="array" ref="S705">_xlfn.IFS(bank__2[[#This Row],[Age]]&lt;30, "Young Adults",bank__2[[#This Row],[Age]]&lt;45, "Middle-Aged Adults",bank__2[[#This Row],[Age]]&lt;60, "Older AdultsOlder Adults", bank__2[[#This Row],[Age]]&gt;=60,"Seniors")</f>
        <v>Older AdultsOlder Adults</v>
      </c>
      <c r="T705" t="str">
        <f t="shared" si="10"/>
        <v>No</v>
      </c>
      <c r="U705" cm="1">
        <f t="array" ref="U705">_xlfn.SWITCH(L705, "jan",1, "feb",2, "mar",3, "apr",4, "may",5, "jun",6, "jul",7, "aug",8, "sep",9, "oct",10, "nov",11, "dec",12, "")</f>
        <v>5</v>
      </c>
      <c r="V705" s="2">
        <f>bank__2[[#This Row],[CallDuration (Seconds)]]/60</f>
        <v>1.8</v>
      </c>
      <c r="W705" t="str">
        <f>IF(AND(bank__2[[#This Row],[HasHousingLoan]]="yes",bank__2[[#This Row],[HasPersonalLoan]]="yes"),"Both Loans",
IF(bank__2[[#This Row],[HasHousingLoan]]="yes","Only Housing Loan",
IF(bank__2[[#This Row],[HasPersonalLoan]]="yes","Only Personal Loan","No Loan")))</f>
        <v>No Loan</v>
      </c>
    </row>
    <row r="706" spans="1:23">
      <c r="A706">
        <v>705</v>
      </c>
      <c r="B706">
        <v>59</v>
      </c>
      <c r="C706" t="s">
        <v>144</v>
      </c>
      <c r="D706" t="s">
        <v>19</v>
      </c>
      <c r="E706" t="s">
        <v>2553</v>
      </c>
      <c r="F706" t="s">
        <v>21</v>
      </c>
      <c r="G706">
        <v>1033</v>
      </c>
      <c r="H706" t="s">
        <v>21</v>
      </c>
      <c r="I706" t="s">
        <v>21</v>
      </c>
      <c r="J706" t="s">
        <v>30</v>
      </c>
      <c r="K706">
        <v>11</v>
      </c>
      <c r="L706" t="s">
        <v>53</v>
      </c>
      <c r="M706">
        <v>1199</v>
      </c>
      <c r="N706">
        <v>1</v>
      </c>
      <c r="O706">
        <v>-1</v>
      </c>
      <c r="P706">
        <v>0</v>
      </c>
      <c r="Q706" t="s">
        <v>30</v>
      </c>
      <c r="R706" t="s">
        <v>35</v>
      </c>
      <c r="S706" t="str" cm="1">
        <f t="array" ref="S706">_xlfn.IFS(bank__2[[#This Row],[Age]]&lt;30, "Young Adults",bank__2[[#This Row],[Age]]&lt;45, "Middle-Aged Adults",bank__2[[#This Row],[Age]]&lt;60, "Older AdultsOlder Adults", bank__2[[#This Row],[Age]]&gt;=60,"Seniors")</f>
        <v>Older AdultsOlder Adults</v>
      </c>
      <c r="T706" t="str">
        <f t="shared" ref="T706:T769" si="11">IF(O706=-1, "No", "Yes")</f>
        <v>No</v>
      </c>
      <c r="U706" cm="1">
        <f t="array" ref="U706">_xlfn.SWITCH(L706, "jan",1, "feb",2, "mar",3, "apr",4, "may",5, "jun",6, "jul",7, "aug",8, "sep",9, "oct",10, "nov",11, "dec",12, "")</f>
        <v>6</v>
      </c>
      <c r="V706" s="2">
        <f>bank__2[[#This Row],[CallDuration (Seconds)]]/60</f>
        <v>19.983333333333334</v>
      </c>
      <c r="W706" t="str">
        <f>IF(AND(bank__2[[#This Row],[HasHousingLoan]]="yes",bank__2[[#This Row],[HasPersonalLoan]]="yes"),"Both Loans",
IF(bank__2[[#This Row],[HasHousingLoan]]="yes","Only Housing Loan",
IF(bank__2[[#This Row],[HasPersonalLoan]]="yes","Only Personal Loan","No Loan")))</f>
        <v>No Loan</v>
      </c>
    </row>
    <row r="707" spans="1:23">
      <c r="A707">
        <v>706</v>
      </c>
      <c r="B707">
        <v>35</v>
      </c>
      <c r="C707" t="s">
        <v>66</v>
      </c>
      <c r="D707" t="s">
        <v>122</v>
      </c>
      <c r="E707" t="s">
        <v>45</v>
      </c>
      <c r="F707" t="s">
        <v>21</v>
      </c>
      <c r="G707">
        <v>1354</v>
      </c>
      <c r="H707" t="s">
        <v>35</v>
      </c>
      <c r="I707" t="s">
        <v>21</v>
      </c>
      <c r="J707" t="s">
        <v>30</v>
      </c>
      <c r="K707">
        <v>23</v>
      </c>
      <c r="L707" t="s">
        <v>37</v>
      </c>
      <c r="M707">
        <v>736</v>
      </c>
      <c r="N707">
        <v>2</v>
      </c>
      <c r="O707">
        <v>-1</v>
      </c>
      <c r="P707">
        <v>0</v>
      </c>
      <c r="Q707" t="s">
        <v>30</v>
      </c>
      <c r="R707" t="s">
        <v>35</v>
      </c>
      <c r="S707" t="str" cm="1">
        <f t="array" ref="S707">_xlfn.IFS(bank__2[[#This Row],[Age]]&lt;30, "Young Adults",bank__2[[#This Row],[Age]]&lt;45, "Middle-Aged Adults",bank__2[[#This Row],[Age]]&lt;60, "Older AdultsOlder Adults", bank__2[[#This Row],[Age]]&gt;=60,"Seniors")</f>
        <v>Middle-Aged Adults</v>
      </c>
      <c r="T707" t="str">
        <f t="shared" si="11"/>
        <v>No</v>
      </c>
      <c r="U707" cm="1">
        <f t="array" ref="U707">_xlfn.SWITCH(L707, "jan",1, "feb",2, "mar",3, "apr",4, "may",5, "jun",6, "jul",7, "aug",8, "sep",9, "oct",10, "nov",11, "dec",12, "")</f>
        <v>5</v>
      </c>
      <c r="V707" s="2">
        <f>bank__2[[#This Row],[CallDuration (Seconds)]]/60</f>
        <v>12.266666666666667</v>
      </c>
      <c r="W707" t="str">
        <f>IF(AND(bank__2[[#This Row],[HasHousingLoan]]="yes",bank__2[[#This Row],[HasPersonalLoan]]="yes"),"Both Loans",
IF(bank__2[[#This Row],[HasHousingLoan]]="yes","Only Housing Loan",
IF(bank__2[[#This Row],[HasPersonalLoan]]="yes","Only Personal Loan","No Loan")))</f>
        <v>Only Housing Loan</v>
      </c>
    </row>
    <row r="708" spans="1:23">
      <c r="A708">
        <v>707</v>
      </c>
      <c r="B708">
        <v>33</v>
      </c>
      <c r="C708" t="s">
        <v>72</v>
      </c>
      <c r="D708" t="s">
        <v>44</v>
      </c>
      <c r="E708" t="s">
        <v>45</v>
      </c>
      <c r="F708" t="s">
        <v>21</v>
      </c>
      <c r="G708">
        <v>123</v>
      </c>
      <c r="H708" t="s">
        <v>21</v>
      </c>
      <c r="I708" t="s">
        <v>21</v>
      </c>
      <c r="J708" t="s">
        <v>23</v>
      </c>
      <c r="K708">
        <v>19</v>
      </c>
      <c r="L708" t="s">
        <v>92</v>
      </c>
      <c r="M708">
        <v>264</v>
      </c>
      <c r="N708">
        <v>1</v>
      </c>
      <c r="O708">
        <v>-1</v>
      </c>
      <c r="P708">
        <v>0</v>
      </c>
      <c r="Q708" t="s">
        <v>30</v>
      </c>
      <c r="R708" t="s">
        <v>21</v>
      </c>
      <c r="S708" t="str" cm="1">
        <f t="array" ref="S708">_xlfn.IFS(bank__2[[#This Row],[Age]]&lt;30, "Young Adults",bank__2[[#This Row],[Age]]&lt;45, "Middle-Aged Adults",bank__2[[#This Row],[Age]]&lt;60, "Older AdultsOlder Adults", bank__2[[#This Row],[Age]]&gt;=60,"Seniors")</f>
        <v>Middle-Aged Adults</v>
      </c>
      <c r="T708" t="str">
        <f t="shared" si="11"/>
        <v>No</v>
      </c>
      <c r="U708" cm="1">
        <f t="array" ref="U708">_xlfn.SWITCH(L708, "jan",1, "feb",2, "mar",3, "apr",4, "may",5, "jun",6, "jul",7, "aug",8, "sep",9, "oct",10, "nov",11, "dec",12, "")</f>
        <v>8</v>
      </c>
      <c r="V708" s="2">
        <f>bank__2[[#This Row],[CallDuration (Seconds)]]/60</f>
        <v>4.4000000000000004</v>
      </c>
      <c r="W708" t="str">
        <f>IF(AND(bank__2[[#This Row],[HasHousingLoan]]="yes",bank__2[[#This Row],[HasPersonalLoan]]="yes"),"Both Loans",
IF(bank__2[[#This Row],[HasHousingLoan]]="yes","Only Housing Loan",
IF(bank__2[[#This Row],[HasPersonalLoan]]="yes","Only Personal Loan","No Loan")))</f>
        <v>No Loan</v>
      </c>
    </row>
    <row r="709" spans="1:23">
      <c r="A709">
        <v>708</v>
      </c>
      <c r="B709">
        <v>55</v>
      </c>
      <c r="C709" t="s">
        <v>144</v>
      </c>
      <c r="D709" t="s">
        <v>19</v>
      </c>
      <c r="E709" t="s">
        <v>20</v>
      </c>
      <c r="F709" t="s">
        <v>21</v>
      </c>
      <c r="G709">
        <v>8894</v>
      </c>
      <c r="H709" t="s">
        <v>21</v>
      </c>
      <c r="I709" t="s">
        <v>21</v>
      </c>
      <c r="J709" t="s">
        <v>30</v>
      </c>
      <c r="K709">
        <v>11</v>
      </c>
      <c r="L709" t="s">
        <v>53</v>
      </c>
      <c r="M709">
        <v>262</v>
      </c>
      <c r="N709">
        <v>1</v>
      </c>
      <c r="O709">
        <v>-1</v>
      </c>
      <c r="P709">
        <v>0</v>
      </c>
      <c r="Q709" t="s">
        <v>30</v>
      </c>
      <c r="R709" t="s">
        <v>21</v>
      </c>
      <c r="S709" t="str" cm="1">
        <f t="array" ref="S709">_xlfn.IFS(bank__2[[#This Row],[Age]]&lt;30, "Young Adults",bank__2[[#This Row],[Age]]&lt;45, "Middle-Aged Adults",bank__2[[#This Row],[Age]]&lt;60, "Older AdultsOlder Adults", bank__2[[#This Row],[Age]]&gt;=60,"Seniors")</f>
        <v>Older AdultsOlder Adults</v>
      </c>
      <c r="T709" t="str">
        <f t="shared" si="11"/>
        <v>No</v>
      </c>
      <c r="U709" cm="1">
        <f t="array" ref="U709">_xlfn.SWITCH(L709, "jan",1, "feb",2, "mar",3, "apr",4, "may",5, "jun",6, "jul",7, "aug",8, "sep",9, "oct",10, "nov",11, "dec",12, "")</f>
        <v>6</v>
      </c>
      <c r="V709" s="2">
        <f>bank__2[[#This Row],[CallDuration (Seconds)]]/60</f>
        <v>4.3666666666666663</v>
      </c>
      <c r="W709" t="str">
        <f>IF(AND(bank__2[[#This Row],[HasHousingLoan]]="yes",bank__2[[#This Row],[HasPersonalLoan]]="yes"),"Both Loans",
IF(bank__2[[#This Row],[HasHousingLoan]]="yes","Only Housing Loan",
IF(bank__2[[#This Row],[HasPersonalLoan]]="yes","Only Personal Loan","No Loan")))</f>
        <v>No Loan</v>
      </c>
    </row>
    <row r="710" spans="1:23">
      <c r="A710">
        <v>709</v>
      </c>
      <c r="B710">
        <v>41</v>
      </c>
      <c r="C710" t="s">
        <v>56</v>
      </c>
      <c r="D710" t="s">
        <v>19</v>
      </c>
      <c r="E710" t="s">
        <v>33</v>
      </c>
      <c r="F710" t="s">
        <v>21</v>
      </c>
      <c r="G710">
        <v>429</v>
      </c>
      <c r="H710" t="s">
        <v>35</v>
      </c>
      <c r="I710" t="s">
        <v>21</v>
      </c>
      <c r="J710" t="s">
        <v>30</v>
      </c>
      <c r="K710">
        <v>13</v>
      </c>
      <c r="L710" t="s">
        <v>37</v>
      </c>
      <c r="M710">
        <v>244</v>
      </c>
      <c r="N710">
        <v>1</v>
      </c>
      <c r="O710">
        <v>-1</v>
      </c>
      <c r="P710">
        <v>0</v>
      </c>
      <c r="Q710" t="s">
        <v>30</v>
      </c>
      <c r="R710" t="s">
        <v>21</v>
      </c>
      <c r="S710" t="str" cm="1">
        <f t="array" ref="S710">_xlfn.IFS(bank__2[[#This Row],[Age]]&lt;30, "Young Adults",bank__2[[#This Row],[Age]]&lt;45, "Middle-Aged Adults",bank__2[[#This Row],[Age]]&lt;60, "Older AdultsOlder Adults", bank__2[[#This Row],[Age]]&gt;=60,"Seniors")</f>
        <v>Middle-Aged Adults</v>
      </c>
      <c r="T710" t="str">
        <f t="shared" si="11"/>
        <v>No</v>
      </c>
      <c r="U710" cm="1">
        <f t="array" ref="U710">_xlfn.SWITCH(L710, "jan",1, "feb",2, "mar",3, "apr",4, "may",5, "jun",6, "jul",7, "aug",8, "sep",9, "oct",10, "nov",11, "dec",12, "")</f>
        <v>5</v>
      </c>
      <c r="V710" s="2">
        <f>bank__2[[#This Row],[CallDuration (Seconds)]]/60</f>
        <v>4.0666666666666664</v>
      </c>
      <c r="W710" t="str">
        <f>IF(AND(bank__2[[#This Row],[HasHousingLoan]]="yes",bank__2[[#This Row],[HasPersonalLoan]]="yes"),"Both Loans",
IF(bank__2[[#This Row],[HasHousingLoan]]="yes","Only Housing Loan",
IF(bank__2[[#This Row],[HasPersonalLoan]]="yes","Only Personal Loan","No Loan")))</f>
        <v>Only Housing Loan</v>
      </c>
    </row>
    <row r="711" spans="1:23">
      <c r="A711">
        <v>710</v>
      </c>
      <c r="B711">
        <v>42</v>
      </c>
      <c r="C711" t="s">
        <v>135</v>
      </c>
      <c r="D711" t="s">
        <v>19</v>
      </c>
      <c r="E711" t="s">
        <v>20</v>
      </c>
      <c r="F711" t="s">
        <v>21</v>
      </c>
      <c r="G711">
        <v>14752</v>
      </c>
      <c r="H711" t="s">
        <v>21</v>
      </c>
      <c r="I711" t="s">
        <v>21</v>
      </c>
      <c r="J711" t="s">
        <v>30</v>
      </c>
      <c r="K711">
        <v>19</v>
      </c>
      <c r="L711" t="s">
        <v>37</v>
      </c>
      <c r="M711">
        <v>107</v>
      </c>
      <c r="N711">
        <v>2</v>
      </c>
      <c r="O711">
        <v>-1</v>
      </c>
      <c r="P711">
        <v>0</v>
      </c>
      <c r="Q711" t="s">
        <v>30</v>
      </c>
      <c r="R711" t="s">
        <v>21</v>
      </c>
      <c r="S711" t="str" cm="1">
        <f t="array" ref="S711">_xlfn.IFS(bank__2[[#This Row],[Age]]&lt;30, "Young Adults",bank__2[[#This Row],[Age]]&lt;45, "Middle-Aged Adults",bank__2[[#This Row],[Age]]&lt;60, "Older AdultsOlder Adults", bank__2[[#This Row],[Age]]&gt;=60,"Seniors")</f>
        <v>Middle-Aged Adults</v>
      </c>
      <c r="T711" t="str">
        <f t="shared" si="11"/>
        <v>No</v>
      </c>
      <c r="U711" cm="1">
        <f t="array" ref="U711">_xlfn.SWITCH(L711, "jan",1, "feb",2, "mar",3, "apr",4, "may",5, "jun",6, "jul",7, "aug",8, "sep",9, "oct",10, "nov",11, "dec",12, "")</f>
        <v>5</v>
      </c>
      <c r="V711" s="2">
        <f>bank__2[[#This Row],[CallDuration (Seconds)]]/60</f>
        <v>1.7833333333333334</v>
      </c>
      <c r="W711" t="str">
        <f>IF(AND(bank__2[[#This Row],[HasHousingLoan]]="yes",bank__2[[#This Row],[HasPersonalLoan]]="yes"),"Both Loans",
IF(bank__2[[#This Row],[HasHousingLoan]]="yes","Only Housing Loan",
IF(bank__2[[#This Row],[HasPersonalLoan]]="yes","Only Personal Loan","No Loan")))</f>
        <v>No Loan</v>
      </c>
    </row>
    <row r="712" spans="1:23">
      <c r="A712">
        <v>711</v>
      </c>
      <c r="B712">
        <v>46</v>
      </c>
      <c r="C712" t="s">
        <v>56</v>
      </c>
      <c r="D712" t="s">
        <v>19</v>
      </c>
      <c r="E712" t="s">
        <v>20</v>
      </c>
      <c r="F712" t="s">
        <v>21</v>
      </c>
      <c r="G712">
        <v>67</v>
      </c>
      <c r="H712" t="s">
        <v>21</v>
      </c>
      <c r="I712" t="s">
        <v>21</v>
      </c>
      <c r="J712" t="s">
        <v>30</v>
      </c>
      <c r="K712">
        <v>24</v>
      </c>
      <c r="L712" t="s">
        <v>53</v>
      </c>
      <c r="M712">
        <v>9</v>
      </c>
      <c r="N712">
        <v>1</v>
      </c>
      <c r="O712">
        <v>-1</v>
      </c>
      <c r="P712">
        <v>0</v>
      </c>
      <c r="Q712" t="s">
        <v>30</v>
      </c>
      <c r="R712" t="s">
        <v>21</v>
      </c>
      <c r="S712" t="str" cm="1">
        <f t="array" ref="S712">_xlfn.IFS(bank__2[[#This Row],[Age]]&lt;30, "Young Adults",bank__2[[#This Row],[Age]]&lt;45, "Middle-Aged Adults",bank__2[[#This Row],[Age]]&lt;60, "Older AdultsOlder Adults", bank__2[[#This Row],[Age]]&gt;=60,"Seniors")</f>
        <v>Older AdultsOlder Adults</v>
      </c>
      <c r="T712" t="str">
        <f t="shared" si="11"/>
        <v>No</v>
      </c>
      <c r="U712" cm="1">
        <f t="array" ref="U712">_xlfn.SWITCH(L712, "jan",1, "feb",2, "mar",3, "apr",4, "may",5, "jun",6, "jul",7, "aug",8, "sep",9, "oct",10, "nov",11, "dec",12, "")</f>
        <v>6</v>
      </c>
      <c r="V712" s="2">
        <f>bank__2[[#This Row],[CallDuration (Seconds)]]/60</f>
        <v>0.15</v>
      </c>
      <c r="W712" t="str">
        <f>IF(AND(bank__2[[#This Row],[HasHousingLoan]]="yes",bank__2[[#This Row],[HasPersonalLoan]]="yes"),"Both Loans",
IF(bank__2[[#This Row],[HasHousingLoan]]="yes","Only Housing Loan",
IF(bank__2[[#This Row],[HasPersonalLoan]]="yes","Only Personal Loan","No Loan")))</f>
        <v>No Loan</v>
      </c>
    </row>
    <row r="713" spans="1:23">
      <c r="A713">
        <v>712</v>
      </c>
      <c r="B713">
        <v>35</v>
      </c>
      <c r="C713" t="s">
        <v>135</v>
      </c>
      <c r="D713" t="s">
        <v>122</v>
      </c>
      <c r="E713" t="s">
        <v>33</v>
      </c>
      <c r="F713" t="s">
        <v>21</v>
      </c>
      <c r="G713">
        <v>39</v>
      </c>
      <c r="H713" t="s">
        <v>21</v>
      </c>
      <c r="I713" t="s">
        <v>21</v>
      </c>
      <c r="J713" t="s">
        <v>23</v>
      </c>
      <c r="K713">
        <v>31</v>
      </c>
      <c r="L713" t="s">
        <v>119</v>
      </c>
      <c r="M713">
        <v>149</v>
      </c>
      <c r="N713">
        <v>2</v>
      </c>
      <c r="O713">
        <v>-1</v>
      </c>
      <c r="P713">
        <v>0</v>
      </c>
      <c r="Q713" t="s">
        <v>30</v>
      </c>
      <c r="R713" t="s">
        <v>21</v>
      </c>
      <c r="S713" t="str" cm="1">
        <f t="array" ref="S713">_xlfn.IFS(bank__2[[#This Row],[Age]]&lt;30, "Young Adults",bank__2[[#This Row],[Age]]&lt;45, "Middle-Aged Adults",bank__2[[#This Row],[Age]]&lt;60, "Older AdultsOlder Adults", bank__2[[#This Row],[Age]]&gt;=60,"Seniors")</f>
        <v>Middle-Aged Adults</v>
      </c>
      <c r="T713" t="str">
        <f t="shared" si="11"/>
        <v>No</v>
      </c>
      <c r="U713" cm="1">
        <f t="array" ref="U713">_xlfn.SWITCH(L713, "jan",1, "feb",2, "mar",3, "apr",4, "may",5, "jun",6, "jul",7, "aug",8, "sep",9, "oct",10, "nov",11, "dec",12, "")</f>
        <v>7</v>
      </c>
      <c r="V713" s="2">
        <f>bank__2[[#This Row],[CallDuration (Seconds)]]/60</f>
        <v>2.4833333333333334</v>
      </c>
      <c r="W713" t="str">
        <f>IF(AND(bank__2[[#This Row],[HasHousingLoan]]="yes",bank__2[[#This Row],[HasPersonalLoan]]="yes"),"Both Loans",
IF(bank__2[[#This Row],[HasHousingLoan]]="yes","Only Housing Loan",
IF(bank__2[[#This Row],[HasPersonalLoan]]="yes","Only Personal Loan","No Loan")))</f>
        <v>No Loan</v>
      </c>
    </row>
    <row r="714" spans="1:23">
      <c r="A714">
        <v>713</v>
      </c>
      <c r="B714">
        <v>28</v>
      </c>
      <c r="C714" t="s">
        <v>72</v>
      </c>
      <c r="D714" t="s">
        <v>44</v>
      </c>
      <c r="E714" t="s">
        <v>45</v>
      </c>
      <c r="F714" t="s">
        <v>21</v>
      </c>
      <c r="G714">
        <v>102</v>
      </c>
      <c r="H714" t="s">
        <v>21</v>
      </c>
      <c r="I714" t="s">
        <v>21</v>
      </c>
      <c r="J714" t="s">
        <v>23</v>
      </c>
      <c r="K714">
        <v>28</v>
      </c>
      <c r="L714" t="s">
        <v>100</v>
      </c>
      <c r="M714">
        <v>321</v>
      </c>
      <c r="N714">
        <v>2</v>
      </c>
      <c r="O714">
        <v>-1</v>
      </c>
      <c r="P714">
        <v>0</v>
      </c>
      <c r="Q714" t="s">
        <v>30</v>
      </c>
      <c r="R714" t="s">
        <v>21</v>
      </c>
      <c r="S714" t="str" cm="1">
        <f t="array" ref="S714">_xlfn.IFS(bank__2[[#This Row],[Age]]&lt;30, "Young Adults",bank__2[[#This Row],[Age]]&lt;45, "Middle-Aged Adults",bank__2[[#This Row],[Age]]&lt;60, "Older AdultsOlder Adults", bank__2[[#This Row],[Age]]&gt;=60,"Seniors")</f>
        <v>Young Adults</v>
      </c>
      <c r="T714" t="str">
        <f t="shared" si="11"/>
        <v>No</v>
      </c>
      <c r="U714" cm="1">
        <f t="array" ref="U714">_xlfn.SWITCH(L714, "jan",1, "feb",2, "mar",3, "apr",4, "may",5, "jun",6, "jul",7, "aug",8, "sep",9, "oct",10, "nov",11, "dec",12, "")</f>
        <v>1</v>
      </c>
      <c r="V714" s="2">
        <f>bank__2[[#This Row],[CallDuration (Seconds)]]/60</f>
        <v>5.35</v>
      </c>
      <c r="W714" t="str">
        <f>IF(AND(bank__2[[#This Row],[HasHousingLoan]]="yes",bank__2[[#This Row],[HasPersonalLoan]]="yes"),"Both Loans",
IF(bank__2[[#This Row],[HasHousingLoan]]="yes","Only Housing Loan",
IF(bank__2[[#This Row],[HasPersonalLoan]]="yes","Only Personal Loan","No Loan")))</f>
        <v>No Loan</v>
      </c>
    </row>
    <row r="715" spans="1:23">
      <c r="A715">
        <v>714</v>
      </c>
      <c r="B715">
        <v>25</v>
      </c>
      <c r="C715" t="s">
        <v>94</v>
      </c>
      <c r="D715" t="s">
        <v>44</v>
      </c>
      <c r="E715" t="s">
        <v>33</v>
      </c>
      <c r="F715" t="s">
        <v>21</v>
      </c>
      <c r="G715">
        <v>1790</v>
      </c>
      <c r="H715" t="s">
        <v>21</v>
      </c>
      <c r="I715" t="s">
        <v>21</v>
      </c>
      <c r="J715" t="s">
        <v>23</v>
      </c>
      <c r="K715">
        <v>17</v>
      </c>
      <c r="L715" t="s">
        <v>48</v>
      </c>
      <c r="M715">
        <v>224</v>
      </c>
      <c r="N715">
        <v>1</v>
      </c>
      <c r="O715">
        <v>322</v>
      </c>
      <c r="P715">
        <v>3</v>
      </c>
      <c r="Q715" t="s">
        <v>41</v>
      </c>
      <c r="R715" t="s">
        <v>21</v>
      </c>
      <c r="S715" t="str" cm="1">
        <f t="array" ref="S715">_xlfn.IFS(bank__2[[#This Row],[Age]]&lt;30, "Young Adults",bank__2[[#This Row],[Age]]&lt;45, "Middle-Aged Adults",bank__2[[#This Row],[Age]]&lt;60, "Older AdultsOlder Adults", bank__2[[#This Row],[Age]]&gt;=60,"Seniors")</f>
        <v>Young Adults</v>
      </c>
      <c r="T715" t="str">
        <f t="shared" si="11"/>
        <v>Yes</v>
      </c>
      <c r="U715" cm="1">
        <f t="array" ref="U715">_xlfn.SWITCH(L715, "jan",1, "feb",2, "mar",3, "apr",4, "may",5, "jun",6, "jul",7, "aug",8, "sep",9, "oct",10, "nov",11, "dec",12, "")</f>
        <v>4</v>
      </c>
      <c r="V715" s="2">
        <f>bank__2[[#This Row],[CallDuration (Seconds)]]/60</f>
        <v>3.7333333333333334</v>
      </c>
      <c r="W715" t="str">
        <f>IF(AND(bank__2[[#This Row],[HasHousingLoan]]="yes",bank__2[[#This Row],[HasPersonalLoan]]="yes"),"Both Loans",
IF(bank__2[[#This Row],[HasHousingLoan]]="yes","Only Housing Loan",
IF(bank__2[[#This Row],[HasPersonalLoan]]="yes","Only Personal Loan","No Loan")))</f>
        <v>No Loan</v>
      </c>
    </row>
    <row r="716" spans="1:23">
      <c r="A716">
        <v>715</v>
      </c>
      <c r="B716">
        <v>56</v>
      </c>
      <c r="C716" t="s">
        <v>43</v>
      </c>
      <c r="D716" t="s">
        <v>44</v>
      </c>
      <c r="E716" t="s">
        <v>45</v>
      </c>
      <c r="F716" t="s">
        <v>21</v>
      </c>
      <c r="G716">
        <v>15311</v>
      </c>
      <c r="H716" t="s">
        <v>21</v>
      </c>
      <c r="I716" t="s">
        <v>21</v>
      </c>
      <c r="J716" t="s">
        <v>23</v>
      </c>
      <c r="K716">
        <v>29</v>
      </c>
      <c r="L716" t="s">
        <v>48</v>
      </c>
      <c r="M716">
        <v>157</v>
      </c>
      <c r="N716">
        <v>6</v>
      </c>
      <c r="O716">
        <v>-1</v>
      </c>
      <c r="P716">
        <v>0</v>
      </c>
      <c r="Q716" t="s">
        <v>30</v>
      </c>
      <c r="R716" t="s">
        <v>21</v>
      </c>
      <c r="S716" t="str" cm="1">
        <f t="array" ref="S716">_xlfn.IFS(bank__2[[#This Row],[Age]]&lt;30, "Young Adults",bank__2[[#This Row],[Age]]&lt;45, "Middle-Aged Adults",bank__2[[#This Row],[Age]]&lt;60, "Older AdultsOlder Adults", bank__2[[#This Row],[Age]]&gt;=60,"Seniors")</f>
        <v>Older AdultsOlder Adults</v>
      </c>
      <c r="T716" t="str">
        <f t="shared" si="11"/>
        <v>No</v>
      </c>
      <c r="U716" cm="1">
        <f t="array" ref="U716">_xlfn.SWITCH(L716, "jan",1, "feb",2, "mar",3, "apr",4, "may",5, "jun",6, "jul",7, "aug",8, "sep",9, "oct",10, "nov",11, "dec",12, "")</f>
        <v>4</v>
      </c>
      <c r="V716" s="2">
        <f>bank__2[[#This Row],[CallDuration (Seconds)]]/60</f>
        <v>2.6166666666666667</v>
      </c>
      <c r="W716" t="str">
        <f>IF(AND(bank__2[[#This Row],[HasHousingLoan]]="yes",bank__2[[#This Row],[HasPersonalLoan]]="yes"),"Both Loans",
IF(bank__2[[#This Row],[HasHousingLoan]]="yes","Only Housing Loan",
IF(bank__2[[#This Row],[HasPersonalLoan]]="yes","Only Personal Loan","No Loan")))</f>
        <v>No Loan</v>
      </c>
    </row>
    <row r="717" spans="1:23">
      <c r="A717">
        <v>716</v>
      </c>
      <c r="B717">
        <v>30</v>
      </c>
      <c r="C717" t="s">
        <v>87</v>
      </c>
      <c r="D717" t="s">
        <v>44</v>
      </c>
      <c r="E717" t="s">
        <v>33</v>
      </c>
      <c r="F717" t="s">
        <v>21</v>
      </c>
      <c r="G717">
        <v>-635</v>
      </c>
      <c r="H717" t="s">
        <v>21</v>
      </c>
      <c r="I717" t="s">
        <v>21</v>
      </c>
      <c r="J717" t="s">
        <v>23</v>
      </c>
      <c r="K717">
        <v>25</v>
      </c>
      <c r="L717" t="s">
        <v>119</v>
      </c>
      <c r="M717">
        <v>250</v>
      </c>
      <c r="N717">
        <v>1</v>
      </c>
      <c r="O717">
        <v>-1</v>
      </c>
      <c r="P717">
        <v>0</v>
      </c>
      <c r="Q717" t="s">
        <v>30</v>
      </c>
      <c r="R717" t="s">
        <v>21</v>
      </c>
      <c r="S717" t="str" cm="1">
        <f t="array" ref="S717">_xlfn.IFS(bank__2[[#This Row],[Age]]&lt;30, "Young Adults",bank__2[[#This Row],[Age]]&lt;45, "Middle-Aged Adults",bank__2[[#This Row],[Age]]&lt;60, "Older AdultsOlder Adults", bank__2[[#This Row],[Age]]&gt;=60,"Seniors")</f>
        <v>Middle-Aged Adults</v>
      </c>
      <c r="T717" t="str">
        <f t="shared" si="11"/>
        <v>No</v>
      </c>
      <c r="U717" cm="1">
        <f t="array" ref="U717">_xlfn.SWITCH(L717, "jan",1, "feb",2, "mar",3, "apr",4, "may",5, "jun",6, "jul",7, "aug",8, "sep",9, "oct",10, "nov",11, "dec",12, "")</f>
        <v>7</v>
      </c>
      <c r="V717" s="2">
        <f>bank__2[[#This Row],[CallDuration (Seconds)]]/60</f>
        <v>4.166666666666667</v>
      </c>
      <c r="W717" t="str">
        <f>IF(AND(bank__2[[#This Row],[HasHousingLoan]]="yes",bank__2[[#This Row],[HasPersonalLoan]]="yes"),"Both Loans",
IF(bank__2[[#This Row],[HasHousingLoan]]="yes","Only Housing Loan",
IF(bank__2[[#This Row],[HasPersonalLoan]]="yes","Only Personal Loan","No Loan")))</f>
        <v>No Loan</v>
      </c>
    </row>
    <row r="718" spans="1:23">
      <c r="A718">
        <v>717</v>
      </c>
      <c r="B718">
        <v>45</v>
      </c>
      <c r="C718" t="s">
        <v>56</v>
      </c>
      <c r="D718" t="s">
        <v>19</v>
      </c>
      <c r="E718" t="s">
        <v>33</v>
      </c>
      <c r="F718" t="s">
        <v>21</v>
      </c>
      <c r="G718">
        <v>115</v>
      </c>
      <c r="H718" t="s">
        <v>21</v>
      </c>
      <c r="I718" t="s">
        <v>21</v>
      </c>
      <c r="J718" t="s">
        <v>23</v>
      </c>
      <c r="K718">
        <v>11</v>
      </c>
      <c r="L718" t="s">
        <v>92</v>
      </c>
      <c r="M718">
        <v>209</v>
      </c>
      <c r="N718">
        <v>4</v>
      </c>
      <c r="O718">
        <v>-1</v>
      </c>
      <c r="P718">
        <v>0</v>
      </c>
      <c r="Q718" t="s">
        <v>30</v>
      </c>
      <c r="R718" t="s">
        <v>21</v>
      </c>
      <c r="S718" t="str" cm="1">
        <f t="array" ref="S718">_xlfn.IFS(bank__2[[#This Row],[Age]]&lt;30, "Young Adults",bank__2[[#This Row],[Age]]&lt;45, "Middle-Aged Adults",bank__2[[#This Row],[Age]]&lt;60, "Older AdultsOlder Adults", bank__2[[#This Row],[Age]]&gt;=60,"Seniors")</f>
        <v>Older AdultsOlder Adults</v>
      </c>
      <c r="T718" t="str">
        <f t="shared" si="11"/>
        <v>No</v>
      </c>
      <c r="U718" cm="1">
        <f t="array" ref="U718">_xlfn.SWITCH(L718, "jan",1, "feb",2, "mar",3, "apr",4, "may",5, "jun",6, "jul",7, "aug",8, "sep",9, "oct",10, "nov",11, "dec",12, "")</f>
        <v>8</v>
      </c>
      <c r="V718" s="2">
        <f>bank__2[[#This Row],[CallDuration (Seconds)]]/60</f>
        <v>3.4833333333333334</v>
      </c>
      <c r="W718" t="str">
        <f>IF(AND(bank__2[[#This Row],[HasHousingLoan]]="yes",bank__2[[#This Row],[HasPersonalLoan]]="yes"),"Both Loans",
IF(bank__2[[#This Row],[HasHousingLoan]]="yes","Only Housing Loan",
IF(bank__2[[#This Row],[HasPersonalLoan]]="yes","Only Personal Loan","No Loan")))</f>
        <v>No Loan</v>
      </c>
    </row>
    <row r="719" spans="1:23">
      <c r="A719">
        <v>718</v>
      </c>
      <c r="B719">
        <v>40</v>
      </c>
      <c r="C719" t="s">
        <v>43</v>
      </c>
      <c r="D719" t="s">
        <v>19</v>
      </c>
      <c r="E719" t="s">
        <v>45</v>
      </c>
      <c r="F719" t="s">
        <v>21</v>
      </c>
      <c r="G719">
        <v>10786</v>
      </c>
      <c r="H719" t="s">
        <v>21</v>
      </c>
      <c r="I719" t="s">
        <v>21</v>
      </c>
      <c r="J719" t="s">
        <v>30</v>
      </c>
      <c r="K719">
        <v>20</v>
      </c>
      <c r="L719" t="s">
        <v>53</v>
      </c>
      <c r="M719">
        <v>111</v>
      </c>
      <c r="N719">
        <v>3</v>
      </c>
      <c r="O719">
        <v>-1</v>
      </c>
      <c r="P719">
        <v>0</v>
      </c>
      <c r="Q719" t="s">
        <v>30</v>
      </c>
      <c r="R719" t="s">
        <v>21</v>
      </c>
      <c r="S719" t="str" cm="1">
        <f t="array" ref="S719">_xlfn.IFS(bank__2[[#This Row],[Age]]&lt;30, "Young Adults",bank__2[[#This Row],[Age]]&lt;45, "Middle-Aged Adults",bank__2[[#This Row],[Age]]&lt;60, "Older AdultsOlder Adults", bank__2[[#This Row],[Age]]&gt;=60,"Seniors")</f>
        <v>Middle-Aged Adults</v>
      </c>
      <c r="T719" t="str">
        <f t="shared" si="11"/>
        <v>No</v>
      </c>
      <c r="U719" cm="1">
        <f t="array" ref="U719">_xlfn.SWITCH(L719, "jan",1, "feb",2, "mar",3, "apr",4, "may",5, "jun",6, "jul",7, "aug",8, "sep",9, "oct",10, "nov",11, "dec",12, "")</f>
        <v>6</v>
      </c>
      <c r="V719" s="2">
        <f>bank__2[[#This Row],[CallDuration (Seconds)]]/60</f>
        <v>1.85</v>
      </c>
      <c r="W719" t="str">
        <f>IF(AND(bank__2[[#This Row],[HasHousingLoan]]="yes",bank__2[[#This Row],[HasPersonalLoan]]="yes"),"Both Loans",
IF(bank__2[[#This Row],[HasHousingLoan]]="yes","Only Housing Loan",
IF(bank__2[[#This Row],[HasPersonalLoan]]="yes","Only Personal Loan","No Loan")))</f>
        <v>No Loan</v>
      </c>
    </row>
    <row r="720" spans="1:23">
      <c r="A720">
        <v>719</v>
      </c>
      <c r="B720">
        <v>40</v>
      </c>
      <c r="C720" t="s">
        <v>56</v>
      </c>
      <c r="D720" t="s">
        <v>19</v>
      </c>
      <c r="E720" t="s">
        <v>33</v>
      </c>
      <c r="F720" t="s">
        <v>21</v>
      </c>
      <c r="G720">
        <v>498</v>
      </c>
      <c r="H720" t="s">
        <v>35</v>
      </c>
      <c r="I720" t="s">
        <v>21</v>
      </c>
      <c r="J720" t="s">
        <v>23</v>
      </c>
      <c r="K720">
        <v>8</v>
      </c>
      <c r="L720" t="s">
        <v>37</v>
      </c>
      <c r="M720">
        <v>55</v>
      </c>
      <c r="N720">
        <v>2</v>
      </c>
      <c r="O720">
        <v>298</v>
      </c>
      <c r="P720">
        <v>4</v>
      </c>
      <c r="Q720" t="s">
        <v>41</v>
      </c>
      <c r="R720" t="s">
        <v>21</v>
      </c>
      <c r="S720" t="str" cm="1">
        <f t="array" ref="S720">_xlfn.IFS(bank__2[[#This Row],[Age]]&lt;30, "Young Adults",bank__2[[#This Row],[Age]]&lt;45, "Middle-Aged Adults",bank__2[[#This Row],[Age]]&lt;60, "Older AdultsOlder Adults", bank__2[[#This Row],[Age]]&gt;=60,"Seniors")</f>
        <v>Middle-Aged Adults</v>
      </c>
      <c r="T720" t="str">
        <f t="shared" si="11"/>
        <v>Yes</v>
      </c>
      <c r="U720" cm="1">
        <f t="array" ref="U720">_xlfn.SWITCH(L720, "jan",1, "feb",2, "mar",3, "apr",4, "may",5, "jun",6, "jul",7, "aug",8, "sep",9, "oct",10, "nov",11, "dec",12, "")</f>
        <v>5</v>
      </c>
      <c r="V720" s="2">
        <f>bank__2[[#This Row],[CallDuration (Seconds)]]/60</f>
        <v>0.91666666666666663</v>
      </c>
      <c r="W720" t="str">
        <f>IF(AND(bank__2[[#This Row],[HasHousingLoan]]="yes",bank__2[[#This Row],[HasPersonalLoan]]="yes"),"Both Loans",
IF(bank__2[[#This Row],[HasHousingLoan]]="yes","Only Housing Loan",
IF(bank__2[[#This Row],[HasPersonalLoan]]="yes","Only Personal Loan","No Loan")))</f>
        <v>Only Housing Loan</v>
      </c>
    </row>
    <row r="721" spans="1:23">
      <c r="A721">
        <v>720</v>
      </c>
      <c r="B721">
        <v>39</v>
      </c>
      <c r="C721" t="s">
        <v>56</v>
      </c>
      <c r="D721" t="s">
        <v>19</v>
      </c>
      <c r="E721" t="s">
        <v>33</v>
      </c>
      <c r="F721" t="s">
        <v>21</v>
      </c>
      <c r="G721">
        <v>1045</v>
      </c>
      <c r="H721" t="s">
        <v>35</v>
      </c>
      <c r="I721" t="s">
        <v>35</v>
      </c>
      <c r="J721" t="s">
        <v>23</v>
      </c>
      <c r="K721">
        <v>9</v>
      </c>
      <c r="L721" t="s">
        <v>119</v>
      </c>
      <c r="M721">
        <v>290</v>
      </c>
      <c r="N721">
        <v>13</v>
      </c>
      <c r="O721">
        <v>-1</v>
      </c>
      <c r="P721">
        <v>0</v>
      </c>
      <c r="Q721" t="s">
        <v>30</v>
      </c>
      <c r="R721" t="s">
        <v>21</v>
      </c>
      <c r="S721" t="str" cm="1">
        <f t="array" ref="S721">_xlfn.IFS(bank__2[[#This Row],[Age]]&lt;30, "Young Adults",bank__2[[#This Row],[Age]]&lt;45, "Middle-Aged Adults",bank__2[[#This Row],[Age]]&lt;60, "Older AdultsOlder Adults", bank__2[[#This Row],[Age]]&gt;=60,"Seniors")</f>
        <v>Middle-Aged Adults</v>
      </c>
      <c r="T721" t="str">
        <f t="shared" si="11"/>
        <v>No</v>
      </c>
      <c r="U721" cm="1">
        <f t="array" ref="U721">_xlfn.SWITCH(L721, "jan",1, "feb",2, "mar",3, "apr",4, "may",5, "jun",6, "jul",7, "aug",8, "sep",9, "oct",10, "nov",11, "dec",12, "")</f>
        <v>7</v>
      </c>
      <c r="V721" s="2">
        <f>bank__2[[#This Row],[CallDuration (Seconds)]]/60</f>
        <v>4.833333333333333</v>
      </c>
      <c r="W721" t="str">
        <f>IF(AND(bank__2[[#This Row],[HasHousingLoan]]="yes",bank__2[[#This Row],[HasPersonalLoan]]="yes"),"Both Loans",
IF(bank__2[[#This Row],[HasHousingLoan]]="yes","Only Housing Loan",
IF(bank__2[[#This Row],[HasPersonalLoan]]="yes","Only Personal Loan","No Loan")))</f>
        <v>Both Loans</v>
      </c>
    </row>
    <row r="722" spans="1:23">
      <c r="A722">
        <v>721</v>
      </c>
      <c r="B722">
        <v>48</v>
      </c>
      <c r="C722" t="s">
        <v>77</v>
      </c>
      <c r="D722" t="s">
        <v>19</v>
      </c>
      <c r="E722" t="s">
        <v>45</v>
      </c>
      <c r="F722" t="s">
        <v>21</v>
      </c>
      <c r="G722">
        <v>810</v>
      </c>
      <c r="H722" t="s">
        <v>21</v>
      </c>
      <c r="I722" t="s">
        <v>21</v>
      </c>
      <c r="J722" t="s">
        <v>30</v>
      </c>
      <c r="K722">
        <v>6</v>
      </c>
      <c r="L722" t="s">
        <v>53</v>
      </c>
      <c r="M722">
        <v>383</v>
      </c>
      <c r="N722">
        <v>1</v>
      </c>
      <c r="O722">
        <v>-1</v>
      </c>
      <c r="P722">
        <v>0</v>
      </c>
      <c r="Q722" t="s">
        <v>30</v>
      </c>
      <c r="R722" t="s">
        <v>21</v>
      </c>
      <c r="S722" t="str" cm="1">
        <f t="array" ref="S722">_xlfn.IFS(bank__2[[#This Row],[Age]]&lt;30, "Young Adults",bank__2[[#This Row],[Age]]&lt;45, "Middle-Aged Adults",bank__2[[#This Row],[Age]]&lt;60, "Older AdultsOlder Adults", bank__2[[#This Row],[Age]]&gt;=60,"Seniors")</f>
        <v>Older AdultsOlder Adults</v>
      </c>
      <c r="T722" t="str">
        <f t="shared" si="11"/>
        <v>No</v>
      </c>
      <c r="U722" cm="1">
        <f t="array" ref="U722">_xlfn.SWITCH(L722, "jan",1, "feb",2, "mar",3, "apr",4, "may",5, "jun",6, "jul",7, "aug",8, "sep",9, "oct",10, "nov",11, "dec",12, "")</f>
        <v>6</v>
      </c>
      <c r="V722" s="2">
        <f>bank__2[[#This Row],[CallDuration (Seconds)]]/60</f>
        <v>6.3833333333333337</v>
      </c>
      <c r="W722" t="str">
        <f>IF(AND(bank__2[[#This Row],[HasHousingLoan]]="yes",bank__2[[#This Row],[HasPersonalLoan]]="yes"),"Both Loans",
IF(bank__2[[#This Row],[HasHousingLoan]]="yes","Only Housing Loan",
IF(bank__2[[#This Row],[HasPersonalLoan]]="yes","Only Personal Loan","No Loan")))</f>
        <v>No Loan</v>
      </c>
    </row>
    <row r="723" spans="1:23">
      <c r="A723">
        <v>722</v>
      </c>
      <c r="B723">
        <v>31</v>
      </c>
      <c r="C723" t="s">
        <v>72</v>
      </c>
      <c r="D723" t="s">
        <v>44</v>
      </c>
      <c r="E723" t="s">
        <v>45</v>
      </c>
      <c r="F723" t="s">
        <v>21</v>
      </c>
      <c r="G723">
        <v>-162</v>
      </c>
      <c r="H723" t="s">
        <v>35</v>
      </c>
      <c r="I723" t="s">
        <v>21</v>
      </c>
      <c r="J723" t="s">
        <v>23</v>
      </c>
      <c r="K723">
        <v>18</v>
      </c>
      <c r="L723" t="s">
        <v>37</v>
      </c>
      <c r="M723">
        <v>380</v>
      </c>
      <c r="N723">
        <v>1</v>
      </c>
      <c r="O723">
        <v>-1</v>
      </c>
      <c r="P723">
        <v>0</v>
      </c>
      <c r="Q723" t="s">
        <v>30</v>
      </c>
      <c r="R723" t="s">
        <v>21</v>
      </c>
      <c r="S723" t="str" cm="1">
        <f t="array" ref="S723">_xlfn.IFS(bank__2[[#This Row],[Age]]&lt;30, "Young Adults",bank__2[[#This Row],[Age]]&lt;45, "Middle-Aged Adults",bank__2[[#This Row],[Age]]&lt;60, "Older AdultsOlder Adults", bank__2[[#This Row],[Age]]&gt;=60,"Seniors")</f>
        <v>Middle-Aged Adults</v>
      </c>
      <c r="T723" t="str">
        <f t="shared" si="11"/>
        <v>No</v>
      </c>
      <c r="U723" cm="1">
        <f t="array" ref="U723">_xlfn.SWITCH(L723, "jan",1, "feb",2, "mar",3, "apr",4, "may",5, "jun",6, "jul",7, "aug",8, "sep",9, "oct",10, "nov",11, "dec",12, "")</f>
        <v>5</v>
      </c>
      <c r="V723" s="2">
        <f>bank__2[[#This Row],[CallDuration (Seconds)]]/60</f>
        <v>6.333333333333333</v>
      </c>
      <c r="W723" t="str">
        <f>IF(AND(bank__2[[#This Row],[HasHousingLoan]]="yes",bank__2[[#This Row],[HasPersonalLoan]]="yes"),"Both Loans",
IF(bank__2[[#This Row],[HasHousingLoan]]="yes","Only Housing Loan",
IF(bank__2[[#This Row],[HasPersonalLoan]]="yes","Only Personal Loan","No Loan")))</f>
        <v>Only Housing Loan</v>
      </c>
    </row>
    <row r="724" spans="1:23">
      <c r="A724">
        <v>723</v>
      </c>
      <c r="B724">
        <v>32</v>
      </c>
      <c r="C724" t="s">
        <v>43</v>
      </c>
      <c r="D724" t="s">
        <v>19</v>
      </c>
      <c r="E724" t="s">
        <v>45</v>
      </c>
      <c r="F724" t="s">
        <v>21</v>
      </c>
      <c r="G724">
        <v>55</v>
      </c>
      <c r="H724" t="s">
        <v>21</v>
      </c>
      <c r="I724" t="s">
        <v>21</v>
      </c>
      <c r="J724" t="s">
        <v>23</v>
      </c>
      <c r="K724">
        <v>2</v>
      </c>
      <c r="L724" t="s">
        <v>61</v>
      </c>
      <c r="M724">
        <v>124</v>
      </c>
      <c r="N724">
        <v>3</v>
      </c>
      <c r="O724">
        <v>-1</v>
      </c>
      <c r="P724">
        <v>0</v>
      </c>
      <c r="Q724" t="s">
        <v>30</v>
      </c>
      <c r="R724" t="s">
        <v>21</v>
      </c>
      <c r="S724" t="str" cm="1">
        <f t="array" ref="S724">_xlfn.IFS(bank__2[[#This Row],[Age]]&lt;30, "Young Adults",bank__2[[#This Row],[Age]]&lt;45, "Middle-Aged Adults",bank__2[[#This Row],[Age]]&lt;60, "Older AdultsOlder Adults", bank__2[[#This Row],[Age]]&gt;=60,"Seniors")</f>
        <v>Middle-Aged Adults</v>
      </c>
      <c r="T724" t="str">
        <f t="shared" si="11"/>
        <v>No</v>
      </c>
      <c r="U724" cm="1">
        <f t="array" ref="U724">_xlfn.SWITCH(L724, "jan",1, "feb",2, "mar",3, "apr",4, "may",5, "jun",6, "jul",7, "aug",8, "sep",9, "oct",10, "nov",11, "dec",12, "")</f>
        <v>2</v>
      </c>
      <c r="V724" s="2">
        <f>bank__2[[#This Row],[CallDuration (Seconds)]]/60</f>
        <v>2.0666666666666669</v>
      </c>
      <c r="W724" t="str">
        <f>IF(AND(bank__2[[#This Row],[HasHousingLoan]]="yes",bank__2[[#This Row],[HasPersonalLoan]]="yes"),"Both Loans",
IF(bank__2[[#This Row],[HasHousingLoan]]="yes","Only Housing Loan",
IF(bank__2[[#This Row],[HasPersonalLoan]]="yes","Only Personal Loan","No Loan")))</f>
        <v>No Loan</v>
      </c>
    </row>
    <row r="725" spans="1:23">
      <c r="A725">
        <v>724</v>
      </c>
      <c r="B725">
        <v>34</v>
      </c>
      <c r="C725" t="s">
        <v>32</v>
      </c>
      <c r="D725" t="s">
        <v>19</v>
      </c>
      <c r="E725" t="s">
        <v>33</v>
      </c>
      <c r="F725" t="s">
        <v>21</v>
      </c>
      <c r="G725">
        <v>586</v>
      </c>
      <c r="H725" t="s">
        <v>35</v>
      </c>
      <c r="I725" t="s">
        <v>35</v>
      </c>
      <c r="J725" t="s">
        <v>30</v>
      </c>
      <c r="K725">
        <v>8</v>
      </c>
      <c r="L725" t="s">
        <v>37</v>
      </c>
      <c r="M725">
        <v>224</v>
      </c>
      <c r="N725">
        <v>2</v>
      </c>
      <c r="O725">
        <v>-1</v>
      </c>
      <c r="P725">
        <v>0</v>
      </c>
      <c r="Q725" t="s">
        <v>30</v>
      </c>
      <c r="R725" t="s">
        <v>21</v>
      </c>
      <c r="S725" t="str" cm="1">
        <f t="array" ref="S725">_xlfn.IFS(bank__2[[#This Row],[Age]]&lt;30, "Young Adults",bank__2[[#This Row],[Age]]&lt;45, "Middle-Aged Adults",bank__2[[#This Row],[Age]]&lt;60, "Older AdultsOlder Adults", bank__2[[#This Row],[Age]]&gt;=60,"Seniors")</f>
        <v>Middle-Aged Adults</v>
      </c>
      <c r="T725" t="str">
        <f t="shared" si="11"/>
        <v>No</v>
      </c>
      <c r="U725" cm="1">
        <f t="array" ref="U725">_xlfn.SWITCH(L725, "jan",1, "feb",2, "mar",3, "apr",4, "may",5, "jun",6, "jul",7, "aug",8, "sep",9, "oct",10, "nov",11, "dec",12, "")</f>
        <v>5</v>
      </c>
      <c r="V725" s="2">
        <f>bank__2[[#This Row],[CallDuration (Seconds)]]/60</f>
        <v>3.7333333333333334</v>
      </c>
      <c r="W725" t="str">
        <f>IF(AND(bank__2[[#This Row],[HasHousingLoan]]="yes",bank__2[[#This Row],[HasPersonalLoan]]="yes"),"Both Loans",
IF(bank__2[[#This Row],[HasHousingLoan]]="yes","Only Housing Loan",
IF(bank__2[[#This Row],[HasPersonalLoan]]="yes","Only Personal Loan","No Loan")))</f>
        <v>Both Loans</v>
      </c>
    </row>
    <row r="726" spans="1:23">
      <c r="A726">
        <v>725</v>
      </c>
      <c r="B726">
        <v>26</v>
      </c>
      <c r="C726" t="s">
        <v>72</v>
      </c>
      <c r="D726" t="s">
        <v>44</v>
      </c>
      <c r="E726" t="s">
        <v>33</v>
      </c>
      <c r="F726" t="s">
        <v>21</v>
      </c>
      <c r="G726">
        <v>455</v>
      </c>
      <c r="H726" t="s">
        <v>21</v>
      </c>
      <c r="I726" t="s">
        <v>21</v>
      </c>
      <c r="J726" t="s">
        <v>23</v>
      </c>
      <c r="K726">
        <v>29</v>
      </c>
      <c r="L726" t="s">
        <v>100</v>
      </c>
      <c r="M726">
        <v>240</v>
      </c>
      <c r="N726">
        <v>1</v>
      </c>
      <c r="O726">
        <v>182</v>
      </c>
      <c r="P726">
        <v>8</v>
      </c>
      <c r="Q726" t="s">
        <v>70</v>
      </c>
      <c r="R726" t="s">
        <v>21</v>
      </c>
      <c r="S726" t="str" cm="1">
        <f t="array" ref="S726">_xlfn.IFS(bank__2[[#This Row],[Age]]&lt;30, "Young Adults",bank__2[[#This Row],[Age]]&lt;45, "Middle-Aged Adults",bank__2[[#This Row],[Age]]&lt;60, "Older AdultsOlder Adults", bank__2[[#This Row],[Age]]&gt;=60,"Seniors")</f>
        <v>Young Adults</v>
      </c>
      <c r="T726" t="str">
        <f t="shared" si="11"/>
        <v>Yes</v>
      </c>
      <c r="U726" cm="1">
        <f t="array" ref="U726">_xlfn.SWITCH(L726, "jan",1, "feb",2, "mar",3, "apr",4, "may",5, "jun",6, "jul",7, "aug",8, "sep",9, "oct",10, "nov",11, "dec",12, "")</f>
        <v>1</v>
      </c>
      <c r="V726" s="2">
        <f>bank__2[[#This Row],[CallDuration (Seconds)]]/60</f>
        <v>4</v>
      </c>
      <c r="W726" t="str">
        <f>IF(AND(bank__2[[#This Row],[HasHousingLoan]]="yes",bank__2[[#This Row],[HasPersonalLoan]]="yes"),"Both Loans",
IF(bank__2[[#This Row],[HasHousingLoan]]="yes","Only Housing Loan",
IF(bank__2[[#This Row],[HasPersonalLoan]]="yes","Only Personal Loan","No Loan")))</f>
        <v>No Loan</v>
      </c>
    </row>
    <row r="727" spans="1:23">
      <c r="A727">
        <v>726</v>
      </c>
      <c r="B727">
        <v>31</v>
      </c>
      <c r="C727" t="s">
        <v>43</v>
      </c>
      <c r="D727" t="s">
        <v>19</v>
      </c>
      <c r="E727" t="s">
        <v>45</v>
      </c>
      <c r="F727" t="s">
        <v>21</v>
      </c>
      <c r="G727">
        <v>1010</v>
      </c>
      <c r="H727" t="s">
        <v>35</v>
      </c>
      <c r="I727" t="s">
        <v>21</v>
      </c>
      <c r="J727" t="s">
        <v>23</v>
      </c>
      <c r="K727">
        <v>15</v>
      </c>
      <c r="L727" t="s">
        <v>37</v>
      </c>
      <c r="M727">
        <v>385</v>
      </c>
      <c r="N727">
        <v>3</v>
      </c>
      <c r="O727">
        <v>364</v>
      </c>
      <c r="P727">
        <v>9</v>
      </c>
      <c r="Q727" t="s">
        <v>70</v>
      </c>
      <c r="R727" t="s">
        <v>21</v>
      </c>
      <c r="S727" t="str" cm="1">
        <f t="array" ref="S727">_xlfn.IFS(bank__2[[#This Row],[Age]]&lt;30, "Young Adults",bank__2[[#This Row],[Age]]&lt;45, "Middle-Aged Adults",bank__2[[#This Row],[Age]]&lt;60, "Older AdultsOlder Adults", bank__2[[#This Row],[Age]]&gt;=60,"Seniors")</f>
        <v>Middle-Aged Adults</v>
      </c>
      <c r="T727" t="str">
        <f t="shared" si="11"/>
        <v>Yes</v>
      </c>
      <c r="U727" cm="1">
        <f t="array" ref="U727">_xlfn.SWITCH(L727, "jan",1, "feb",2, "mar",3, "apr",4, "may",5, "jun",6, "jul",7, "aug",8, "sep",9, "oct",10, "nov",11, "dec",12, "")</f>
        <v>5</v>
      </c>
      <c r="V727" s="2">
        <f>bank__2[[#This Row],[CallDuration (Seconds)]]/60</f>
        <v>6.416666666666667</v>
      </c>
      <c r="W727" t="str">
        <f>IF(AND(bank__2[[#This Row],[HasHousingLoan]]="yes",bank__2[[#This Row],[HasPersonalLoan]]="yes"),"Both Loans",
IF(bank__2[[#This Row],[HasHousingLoan]]="yes","Only Housing Loan",
IF(bank__2[[#This Row],[HasPersonalLoan]]="yes","Only Personal Loan","No Loan")))</f>
        <v>Only Housing Loan</v>
      </c>
    </row>
    <row r="728" spans="1:23">
      <c r="A728">
        <v>727</v>
      </c>
      <c r="B728">
        <v>37</v>
      </c>
      <c r="C728" t="s">
        <v>43</v>
      </c>
      <c r="D728" t="s">
        <v>44</v>
      </c>
      <c r="E728" t="s">
        <v>45</v>
      </c>
      <c r="F728" t="s">
        <v>21</v>
      </c>
      <c r="G728">
        <v>509</v>
      </c>
      <c r="H728" t="s">
        <v>35</v>
      </c>
      <c r="I728" t="s">
        <v>21</v>
      </c>
      <c r="J728" t="s">
        <v>23</v>
      </c>
      <c r="K728">
        <v>6</v>
      </c>
      <c r="L728" t="s">
        <v>37</v>
      </c>
      <c r="M728">
        <v>133</v>
      </c>
      <c r="N728">
        <v>1</v>
      </c>
      <c r="O728">
        <v>-1</v>
      </c>
      <c r="P728">
        <v>0</v>
      </c>
      <c r="Q728" t="s">
        <v>30</v>
      </c>
      <c r="R728" t="s">
        <v>21</v>
      </c>
      <c r="S728" t="str" cm="1">
        <f t="array" ref="S728">_xlfn.IFS(bank__2[[#This Row],[Age]]&lt;30, "Young Adults",bank__2[[#This Row],[Age]]&lt;45, "Middle-Aged Adults",bank__2[[#This Row],[Age]]&lt;60, "Older AdultsOlder Adults", bank__2[[#This Row],[Age]]&gt;=60,"Seniors")</f>
        <v>Middle-Aged Adults</v>
      </c>
      <c r="T728" t="str">
        <f t="shared" si="11"/>
        <v>No</v>
      </c>
      <c r="U728" cm="1">
        <f t="array" ref="U728">_xlfn.SWITCH(L728, "jan",1, "feb",2, "mar",3, "apr",4, "may",5, "jun",6, "jul",7, "aug",8, "sep",9, "oct",10, "nov",11, "dec",12, "")</f>
        <v>5</v>
      </c>
      <c r="V728" s="2">
        <f>bank__2[[#This Row],[CallDuration (Seconds)]]/60</f>
        <v>2.2166666666666668</v>
      </c>
      <c r="W728" t="str">
        <f>IF(AND(bank__2[[#This Row],[HasHousingLoan]]="yes",bank__2[[#This Row],[HasPersonalLoan]]="yes"),"Both Loans",
IF(bank__2[[#This Row],[HasHousingLoan]]="yes","Only Housing Loan",
IF(bank__2[[#This Row],[HasPersonalLoan]]="yes","Only Personal Loan","No Loan")))</f>
        <v>Only Housing Loan</v>
      </c>
    </row>
    <row r="729" spans="1:23">
      <c r="A729">
        <v>728</v>
      </c>
      <c r="B729">
        <v>29</v>
      </c>
      <c r="C729" t="s">
        <v>94</v>
      </c>
      <c r="D729" t="s">
        <v>44</v>
      </c>
      <c r="E729" t="s">
        <v>2553</v>
      </c>
      <c r="F729" t="s">
        <v>21</v>
      </c>
      <c r="G729">
        <v>2929</v>
      </c>
      <c r="H729" t="s">
        <v>21</v>
      </c>
      <c r="I729" t="s">
        <v>21</v>
      </c>
      <c r="J729" t="s">
        <v>23</v>
      </c>
      <c r="K729">
        <v>11</v>
      </c>
      <c r="L729" t="s">
        <v>92</v>
      </c>
      <c r="M729">
        <v>91</v>
      </c>
      <c r="N729">
        <v>1</v>
      </c>
      <c r="O729">
        <v>-1</v>
      </c>
      <c r="P729">
        <v>0</v>
      </c>
      <c r="Q729" t="s">
        <v>30</v>
      </c>
      <c r="R729" t="s">
        <v>21</v>
      </c>
      <c r="S729" t="str" cm="1">
        <f t="array" ref="S729">_xlfn.IFS(bank__2[[#This Row],[Age]]&lt;30, "Young Adults",bank__2[[#This Row],[Age]]&lt;45, "Middle-Aged Adults",bank__2[[#This Row],[Age]]&lt;60, "Older AdultsOlder Adults", bank__2[[#This Row],[Age]]&gt;=60,"Seniors")</f>
        <v>Young Adults</v>
      </c>
      <c r="T729" t="str">
        <f t="shared" si="11"/>
        <v>No</v>
      </c>
      <c r="U729" cm="1">
        <f t="array" ref="U729">_xlfn.SWITCH(L729, "jan",1, "feb",2, "mar",3, "apr",4, "may",5, "jun",6, "jul",7, "aug",8, "sep",9, "oct",10, "nov",11, "dec",12, "")</f>
        <v>8</v>
      </c>
      <c r="V729" s="2">
        <f>bank__2[[#This Row],[CallDuration (Seconds)]]/60</f>
        <v>1.5166666666666666</v>
      </c>
      <c r="W729" t="str">
        <f>IF(AND(bank__2[[#This Row],[HasHousingLoan]]="yes",bank__2[[#This Row],[HasPersonalLoan]]="yes"),"Both Loans",
IF(bank__2[[#This Row],[HasHousingLoan]]="yes","Only Housing Loan",
IF(bank__2[[#This Row],[HasPersonalLoan]]="yes","Only Personal Loan","No Loan")))</f>
        <v>No Loan</v>
      </c>
    </row>
    <row r="730" spans="1:23">
      <c r="A730">
        <v>729</v>
      </c>
      <c r="B730">
        <v>57</v>
      </c>
      <c r="C730" t="s">
        <v>72</v>
      </c>
      <c r="D730" t="s">
        <v>19</v>
      </c>
      <c r="E730" t="s">
        <v>33</v>
      </c>
      <c r="F730" t="s">
        <v>21</v>
      </c>
      <c r="G730">
        <v>3071</v>
      </c>
      <c r="H730" t="s">
        <v>35</v>
      </c>
      <c r="I730" t="s">
        <v>35</v>
      </c>
      <c r="J730" t="s">
        <v>23</v>
      </c>
      <c r="K730">
        <v>7</v>
      </c>
      <c r="L730" t="s">
        <v>37</v>
      </c>
      <c r="M730">
        <v>63</v>
      </c>
      <c r="N730">
        <v>3</v>
      </c>
      <c r="O730">
        <v>-1</v>
      </c>
      <c r="P730">
        <v>0</v>
      </c>
      <c r="Q730" t="s">
        <v>30</v>
      </c>
      <c r="R730" t="s">
        <v>21</v>
      </c>
      <c r="S730" t="str" cm="1">
        <f t="array" ref="S730">_xlfn.IFS(bank__2[[#This Row],[Age]]&lt;30, "Young Adults",bank__2[[#This Row],[Age]]&lt;45, "Middle-Aged Adults",bank__2[[#This Row],[Age]]&lt;60, "Older AdultsOlder Adults", bank__2[[#This Row],[Age]]&gt;=60,"Seniors")</f>
        <v>Older AdultsOlder Adults</v>
      </c>
      <c r="T730" t="str">
        <f t="shared" si="11"/>
        <v>No</v>
      </c>
      <c r="U730" cm="1">
        <f t="array" ref="U730">_xlfn.SWITCH(L730, "jan",1, "feb",2, "mar",3, "apr",4, "may",5, "jun",6, "jul",7, "aug",8, "sep",9, "oct",10, "nov",11, "dec",12, "")</f>
        <v>5</v>
      </c>
      <c r="V730" s="2">
        <f>bank__2[[#This Row],[CallDuration (Seconds)]]/60</f>
        <v>1.05</v>
      </c>
      <c r="W730" t="str">
        <f>IF(AND(bank__2[[#This Row],[HasHousingLoan]]="yes",bank__2[[#This Row],[HasPersonalLoan]]="yes"),"Both Loans",
IF(bank__2[[#This Row],[HasHousingLoan]]="yes","Only Housing Loan",
IF(bank__2[[#This Row],[HasPersonalLoan]]="yes","Only Personal Loan","No Loan")))</f>
        <v>Both Loans</v>
      </c>
    </row>
    <row r="731" spans="1:23">
      <c r="A731">
        <v>730</v>
      </c>
      <c r="B731">
        <v>47</v>
      </c>
      <c r="C731" t="s">
        <v>43</v>
      </c>
      <c r="D731" t="s">
        <v>44</v>
      </c>
      <c r="E731" t="s">
        <v>45</v>
      </c>
      <c r="F731" t="s">
        <v>21</v>
      </c>
      <c r="G731">
        <v>153</v>
      </c>
      <c r="H731" t="s">
        <v>35</v>
      </c>
      <c r="I731" t="s">
        <v>21</v>
      </c>
      <c r="J731" t="s">
        <v>23</v>
      </c>
      <c r="K731">
        <v>18</v>
      </c>
      <c r="L731" t="s">
        <v>124</v>
      </c>
      <c r="M731">
        <v>192</v>
      </c>
      <c r="N731">
        <v>2</v>
      </c>
      <c r="O731">
        <v>-1</v>
      </c>
      <c r="P731">
        <v>0</v>
      </c>
      <c r="Q731" t="s">
        <v>30</v>
      </c>
      <c r="R731" t="s">
        <v>21</v>
      </c>
      <c r="S731" t="str" cm="1">
        <f t="array" ref="S731">_xlfn.IFS(bank__2[[#This Row],[Age]]&lt;30, "Young Adults",bank__2[[#This Row],[Age]]&lt;45, "Middle-Aged Adults",bank__2[[#This Row],[Age]]&lt;60, "Older AdultsOlder Adults", bank__2[[#This Row],[Age]]&gt;=60,"Seniors")</f>
        <v>Older AdultsOlder Adults</v>
      </c>
      <c r="T731" t="str">
        <f t="shared" si="11"/>
        <v>No</v>
      </c>
      <c r="U731" cm="1">
        <f t="array" ref="U731">_xlfn.SWITCH(L731, "jan",1, "feb",2, "mar",3, "apr",4, "may",5, "jun",6, "jul",7, "aug",8, "sep",9, "oct",10, "nov",11, "dec",12, "")</f>
        <v>11</v>
      </c>
      <c r="V731" s="2">
        <f>bank__2[[#This Row],[CallDuration (Seconds)]]/60</f>
        <v>3.2</v>
      </c>
      <c r="W731" t="str">
        <f>IF(AND(bank__2[[#This Row],[HasHousingLoan]]="yes",bank__2[[#This Row],[HasPersonalLoan]]="yes"),"Both Loans",
IF(bank__2[[#This Row],[HasHousingLoan]]="yes","Only Housing Loan",
IF(bank__2[[#This Row],[HasPersonalLoan]]="yes","Only Personal Loan","No Loan")))</f>
        <v>Only Housing Loan</v>
      </c>
    </row>
    <row r="732" spans="1:23">
      <c r="A732">
        <v>731</v>
      </c>
      <c r="B732">
        <v>38</v>
      </c>
      <c r="C732" t="s">
        <v>66</v>
      </c>
      <c r="D732" t="s">
        <v>44</v>
      </c>
      <c r="E732" t="s">
        <v>33</v>
      </c>
      <c r="F732" t="s">
        <v>21</v>
      </c>
      <c r="G732">
        <v>1146</v>
      </c>
      <c r="H732" t="s">
        <v>35</v>
      </c>
      <c r="I732" t="s">
        <v>21</v>
      </c>
      <c r="J732" t="s">
        <v>30</v>
      </c>
      <c r="K732">
        <v>21</v>
      </c>
      <c r="L732" t="s">
        <v>37</v>
      </c>
      <c r="M732">
        <v>91</v>
      </c>
      <c r="N732">
        <v>2</v>
      </c>
      <c r="O732">
        <v>-1</v>
      </c>
      <c r="P732">
        <v>0</v>
      </c>
      <c r="Q732" t="s">
        <v>30</v>
      </c>
      <c r="R732" t="s">
        <v>21</v>
      </c>
      <c r="S732" t="str" cm="1">
        <f t="array" ref="S732">_xlfn.IFS(bank__2[[#This Row],[Age]]&lt;30, "Young Adults",bank__2[[#This Row],[Age]]&lt;45, "Middle-Aged Adults",bank__2[[#This Row],[Age]]&lt;60, "Older AdultsOlder Adults", bank__2[[#This Row],[Age]]&gt;=60,"Seniors")</f>
        <v>Middle-Aged Adults</v>
      </c>
      <c r="T732" t="str">
        <f t="shared" si="11"/>
        <v>No</v>
      </c>
      <c r="U732" cm="1">
        <f t="array" ref="U732">_xlfn.SWITCH(L732, "jan",1, "feb",2, "mar",3, "apr",4, "may",5, "jun",6, "jul",7, "aug",8, "sep",9, "oct",10, "nov",11, "dec",12, "")</f>
        <v>5</v>
      </c>
      <c r="V732" s="2">
        <f>bank__2[[#This Row],[CallDuration (Seconds)]]/60</f>
        <v>1.5166666666666666</v>
      </c>
      <c r="W732" t="str">
        <f>IF(AND(bank__2[[#This Row],[HasHousingLoan]]="yes",bank__2[[#This Row],[HasPersonalLoan]]="yes"),"Both Loans",
IF(bank__2[[#This Row],[HasHousingLoan]]="yes","Only Housing Loan",
IF(bank__2[[#This Row],[HasPersonalLoan]]="yes","Only Personal Loan","No Loan")))</f>
        <v>Only Housing Loan</v>
      </c>
    </row>
    <row r="733" spans="1:23">
      <c r="A733">
        <v>732</v>
      </c>
      <c r="B733">
        <v>48</v>
      </c>
      <c r="C733" t="s">
        <v>56</v>
      </c>
      <c r="D733" t="s">
        <v>19</v>
      </c>
      <c r="E733" t="s">
        <v>20</v>
      </c>
      <c r="F733" t="s">
        <v>21</v>
      </c>
      <c r="G733">
        <v>1092</v>
      </c>
      <c r="H733" t="s">
        <v>21</v>
      </c>
      <c r="I733" t="s">
        <v>35</v>
      </c>
      <c r="J733" t="s">
        <v>23</v>
      </c>
      <c r="K733">
        <v>18</v>
      </c>
      <c r="L733" t="s">
        <v>124</v>
      </c>
      <c r="M733">
        <v>79</v>
      </c>
      <c r="N733">
        <v>1</v>
      </c>
      <c r="O733">
        <v>172</v>
      </c>
      <c r="P733">
        <v>8</v>
      </c>
      <c r="Q733" t="s">
        <v>41</v>
      </c>
      <c r="R733" t="s">
        <v>21</v>
      </c>
      <c r="S733" t="str" cm="1">
        <f t="array" ref="S733">_xlfn.IFS(bank__2[[#This Row],[Age]]&lt;30, "Young Adults",bank__2[[#This Row],[Age]]&lt;45, "Middle-Aged Adults",bank__2[[#This Row],[Age]]&lt;60, "Older AdultsOlder Adults", bank__2[[#This Row],[Age]]&gt;=60,"Seniors")</f>
        <v>Older AdultsOlder Adults</v>
      </c>
      <c r="T733" t="str">
        <f t="shared" si="11"/>
        <v>Yes</v>
      </c>
      <c r="U733" cm="1">
        <f t="array" ref="U733">_xlfn.SWITCH(L733, "jan",1, "feb",2, "mar",3, "apr",4, "may",5, "jun",6, "jul",7, "aug",8, "sep",9, "oct",10, "nov",11, "dec",12, "")</f>
        <v>11</v>
      </c>
      <c r="V733" s="2">
        <f>bank__2[[#This Row],[CallDuration (Seconds)]]/60</f>
        <v>1.3166666666666667</v>
      </c>
      <c r="W733" t="str">
        <f>IF(AND(bank__2[[#This Row],[HasHousingLoan]]="yes",bank__2[[#This Row],[HasPersonalLoan]]="yes"),"Both Loans",
IF(bank__2[[#This Row],[HasHousingLoan]]="yes","Only Housing Loan",
IF(bank__2[[#This Row],[HasPersonalLoan]]="yes","Only Personal Loan","No Loan")))</f>
        <v>Only Personal Loan</v>
      </c>
    </row>
    <row r="734" spans="1:23">
      <c r="A734">
        <v>733</v>
      </c>
      <c r="B734">
        <v>50</v>
      </c>
      <c r="C734" t="s">
        <v>43</v>
      </c>
      <c r="D734" t="s">
        <v>19</v>
      </c>
      <c r="E734" t="s">
        <v>45</v>
      </c>
      <c r="F734" t="s">
        <v>21</v>
      </c>
      <c r="G734">
        <v>3463</v>
      </c>
      <c r="H734" t="s">
        <v>21</v>
      </c>
      <c r="I734" t="s">
        <v>35</v>
      </c>
      <c r="J734" t="s">
        <v>23</v>
      </c>
      <c r="K734">
        <v>28</v>
      </c>
      <c r="L734" t="s">
        <v>25</v>
      </c>
      <c r="M734">
        <v>96</v>
      </c>
      <c r="N734">
        <v>1</v>
      </c>
      <c r="O734">
        <v>-1</v>
      </c>
      <c r="P734">
        <v>0</v>
      </c>
      <c r="Q734" t="s">
        <v>30</v>
      </c>
      <c r="R734" t="s">
        <v>35</v>
      </c>
      <c r="S734" t="str" cm="1">
        <f t="array" ref="S734">_xlfn.IFS(bank__2[[#This Row],[Age]]&lt;30, "Young Adults",bank__2[[#This Row],[Age]]&lt;45, "Middle-Aged Adults",bank__2[[#This Row],[Age]]&lt;60, "Older AdultsOlder Adults", bank__2[[#This Row],[Age]]&gt;=60,"Seniors")</f>
        <v>Older AdultsOlder Adults</v>
      </c>
      <c r="T734" t="str">
        <f t="shared" si="11"/>
        <v>No</v>
      </c>
      <c r="U734" cm="1">
        <f t="array" ref="U734">_xlfn.SWITCH(L734, "jan",1, "feb",2, "mar",3, "apr",4, "may",5, "jun",6, "jul",7, "aug",8, "sep",9, "oct",10, "nov",11, "dec",12, "")</f>
        <v>10</v>
      </c>
      <c r="V734" s="2">
        <f>bank__2[[#This Row],[CallDuration (Seconds)]]/60</f>
        <v>1.6</v>
      </c>
      <c r="W734" t="str">
        <f>IF(AND(bank__2[[#This Row],[HasHousingLoan]]="yes",bank__2[[#This Row],[HasPersonalLoan]]="yes"),"Both Loans",
IF(bank__2[[#This Row],[HasHousingLoan]]="yes","Only Housing Loan",
IF(bank__2[[#This Row],[HasPersonalLoan]]="yes","Only Personal Loan","No Loan")))</f>
        <v>Only Personal Loan</v>
      </c>
    </row>
    <row r="735" spans="1:23">
      <c r="A735">
        <v>734</v>
      </c>
      <c r="B735">
        <v>33</v>
      </c>
      <c r="C735" t="s">
        <v>87</v>
      </c>
      <c r="D735" t="s">
        <v>19</v>
      </c>
      <c r="E735" t="s">
        <v>33</v>
      </c>
      <c r="F735" t="s">
        <v>21</v>
      </c>
      <c r="G735">
        <v>1158</v>
      </c>
      <c r="H735" t="s">
        <v>35</v>
      </c>
      <c r="I735" t="s">
        <v>21</v>
      </c>
      <c r="J735" t="s">
        <v>23</v>
      </c>
      <c r="K735">
        <v>20</v>
      </c>
      <c r="L735" t="s">
        <v>48</v>
      </c>
      <c r="M735">
        <v>25</v>
      </c>
      <c r="N735">
        <v>2</v>
      </c>
      <c r="O735">
        <v>-1</v>
      </c>
      <c r="P735">
        <v>0</v>
      </c>
      <c r="Q735" t="s">
        <v>30</v>
      </c>
      <c r="R735" t="s">
        <v>21</v>
      </c>
      <c r="S735" t="str" cm="1">
        <f t="array" ref="S735">_xlfn.IFS(bank__2[[#This Row],[Age]]&lt;30, "Young Adults",bank__2[[#This Row],[Age]]&lt;45, "Middle-Aged Adults",bank__2[[#This Row],[Age]]&lt;60, "Older AdultsOlder Adults", bank__2[[#This Row],[Age]]&gt;=60,"Seniors")</f>
        <v>Middle-Aged Adults</v>
      </c>
      <c r="T735" t="str">
        <f t="shared" si="11"/>
        <v>No</v>
      </c>
      <c r="U735" cm="1">
        <f t="array" ref="U735">_xlfn.SWITCH(L735, "jan",1, "feb",2, "mar",3, "apr",4, "may",5, "jun",6, "jul",7, "aug",8, "sep",9, "oct",10, "nov",11, "dec",12, "")</f>
        <v>4</v>
      </c>
      <c r="V735" s="2">
        <f>bank__2[[#This Row],[CallDuration (Seconds)]]/60</f>
        <v>0.41666666666666669</v>
      </c>
      <c r="W735" t="str">
        <f>IF(AND(bank__2[[#This Row],[HasHousingLoan]]="yes",bank__2[[#This Row],[HasPersonalLoan]]="yes"),"Both Loans",
IF(bank__2[[#This Row],[HasHousingLoan]]="yes","Only Housing Loan",
IF(bank__2[[#This Row],[HasPersonalLoan]]="yes","Only Personal Loan","No Loan")))</f>
        <v>Only Housing Loan</v>
      </c>
    </row>
    <row r="736" spans="1:23">
      <c r="A736">
        <v>735</v>
      </c>
      <c r="B736">
        <v>28</v>
      </c>
      <c r="C736" t="s">
        <v>87</v>
      </c>
      <c r="D736" t="s">
        <v>44</v>
      </c>
      <c r="E736" t="s">
        <v>33</v>
      </c>
      <c r="F736" t="s">
        <v>21</v>
      </c>
      <c r="G736">
        <v>26</v>
      </c>
      <c r="H736" t="s">
        <v>35</v>
      </c>
      <c r="I736" t="s">
        <v>21</v>
      </c>
      <c r="J736" t="s">
        <v>23</v>
      </c>
      <c r="K736">
        <v>7</v>
      </c>
      <c r="L736" t="s">
        <v>37</v>
      </c>
      <c r="M736">
        <v>227</v>
      </c>
      <c r="N736">
        <v>2</v>
      </c>
      <c r="O736">
        <v>-1</v>
      </c>
      <c r="P736">
        <v>0</v>
      </c>
      <c r="Q736" t="s">
        <v>30</v>
      </c>
      <c r="R736" t="s">
        <v>21</v>
      </c>
      <c r="S736" t="str" cm="1">
        <f t="array" ref="S736">_xlfn.IFS(bank__2[[#This Row],[Age]]&lt;30, "Young Adults",bank__2[[#This Row],[Age]]&lt;45, "Middle-Aged Adults",bank__2[[#This Row],[Age]]&lt;60, "Older AdultsOlder Adults", bank__2[[#This Row],[Age]]&gt;=60,"Seniors")</f>
        <v>Young Adults</v>
      </c>
      <c r="T736" t="str">
        <f t="shared" si="11"/>
        <v>No</v>
      </c>
      <c r="U736" cm="1">
        <f t="array" ref="U736">_xlfn.SWITCH(L736, "jan",1, "feb",2, "mar",3, "apr",4, "may",5, "jun",6, "jul",7, "aug",8, "sep",9, "oct",10, "nov",11, "dec",12, "")</f>
        <v>5</v>
      </c>
      <c r="V736" s="2">
        <f>bank__2[[#This Row],[CallDuration (Seconds)]]/60</f>
        <v>3.7833333333333332</v>
      </c>
      <c r="W736" t="str">
        <f>IF(AND(bank__2[[#This Row],[HasHousingLoan]]="yes",bank__2[[#This Row],[HasPersonalLoan]]="yes"),"Both Loans",
IF(bank__2[[#This Row],[HasHousingLoan]]="yes","Only Housing Loan",
IF(bank__2[[#This Row],[HasPersonalLoan]]="yes","Only Personal Loan","No Loan")))</f>
        <v>Only Housing Loan</v>
      </c>
    </row>
    <row r="737" spans="1:23">
      <c r="A737">
        <v>736</v>
      </c>
      <c r="B737">
        <v>30</v>
      </c>
      <c r="C737" t="s">
        <v>32</v>
      </c>
      <c r="D737" t="s">
        <v>44</v>
      </c>
      <c r="E737" t="s">
        <v>33</v>
      </c>
      <c r="F737" t="s">
        <v>21</v>
      </c>
      <c r="G737">
        <v>566</v>
      </c>
      <c r="H737" t="s">
        <v>21</v>
      </c>
      <c r="I737" t="s">
        <v>21</v>
      </c>
      <c r="J737" t="s">
        <v>23</v>
      </c>
      <c r="K737">
        <v>5</v>
      </c>
      <c r="L737" t="s">
        <v>61</v>
      </c>
      <c r="M737">
        <v>110</v>
      </c>
      <c r="N737">
        <v>1</v>
      </c>
      <c r="O737">
        <v>-1</v>
      </c>
      <c r="P737">
        <v>0</v>
      </c>
      <c r="Q737" t="s">
        <v>30</v>
      </c>
      <c r="R737" t="s">
        <v>21</v>
      </c>
      <c r="S737" t="str" cm="1">
        <f t="array" ref="S737">_xlfn.IFS(bank__2[[#This Row],[Age]]&lt;30, "Young Adults",bank__2[[#This Row],[Age]]&lt;45, "Middle-Aged Adults",bank__2[[#This Row],[Age]]&lt;60, "Older AdultsOlder Adults", bank__2[[#This Row],[Age]]&gt;=60,"Seniors")</f>
        <v>Middle-Aged Adults</v>
      </c>
      <c r="T737" t="str">
        <f t="shared" si="11"/>
        <v>No</v>
      </c>
      <c r="U737" cm="1">
        <f t="array" ref="U737">_xlfn.SWITCH(L737, "jan",1, "feb",2, "mar",3, "apr",4, "may",5, "jun",6, "jul",7, "aug",8, "sep",9, "oct",10, "nov",11, "dec",12, "")</f>
        <v>2</v>
      </c>
      <c r="V737" s="2">
        <f>bank__2[[#This Row],[CallDuration (Seconds)]]/60</f>
        <v>1.8333333333333333</v>
      </c>
      <c r="W737" t="str">
        <f>IF(AND(bank__2[[#This Row],[HasHousingLoan]]="yes",bank__2[[#This Row],[HasPersonalLoan]]="yes"),"Both Loans",
IF(bank__2[[#This Row],[HasHousingLoan]]="yes","Only Housing Loan",
IF(bank__2[[#This Row],[HasPersonalLoan]]="yes","Only Personal Loan","No Loan")))</f>
        <v>No Loan</v>
      </c>
    </row>
    <row r="738" spans="1:23">
      <c r="A738">
        <v>737</v>
      </c>
      <c r="B738">
        <v>52</v>
      </c>
      <c r="C738" t="s">
        <v>72</v>
      </c>
      <c r="D738" t="s">
        <v>122</v>
      </c>
      <c r="E738" t="s">
        <v>33</v>
      </c>
      <c r="F738" t="s">
        <v>21</v>
      </c>
      <c r="G738">
        <v>204</v>
      </c>
      <c r="H738" t="s">
        <v>21</v>
      </c>
      <c r="I738" t="s">
        <v>21</v>
      </c>
      <c r="J738" t="s">
        <v>23</v>
      </c>
      <c r="K738">
        <v>7</v>
      </c>
      <c r="L738" t="s">
        <v>92</v>
      </c>
      <c r="M738">
        <v>134</v>
      </c>
      <c r="N738">
        <v>2</v>
      </c>
      <c r="O738">
        <v>-1</v>
      </c>
      <c r="P738">
        <v>0</v>
      </c>
      <c r="Q738" t="s">
        <v>30</v>
      </c>
      <c r="R738" t="s">
        <v>21</v>
      </c>
      <c r="S738" t="str" cm="1">
        <f t="array" ref="S738">_xlfn.IFS(bank__2[[#This Row],[Age]]&lt;30, "Young Adults",bank__2[[#This Row],[Age]]&lt;45, "Middle-Aged Adults",bank__2[[#This Row],[Age]]&lt;60, "Older AdultsOlder Adults", bank__2[[#This Row],[Age]]&gt;=60,"Seniors")</f>
        <v>Older AdultsOlder Adults</v>
      </c>
      <c r="T738" t="str">
        <f t="shared" si="11"/>
        <v>No</v>
      </c>
      <c r="U738" cm="1">
        <f t="array" ref="U738">_xlfn.SWITCH(L738, "jan",1, "feb",2, "mar",3, "apr",4, "may",5, "jun",6, "jul",7, "aug",8, "sep",9, "oct",10, "nov",11, "dec",12, "")</f>
        <v>8</v>
      </c>
      <c r="V738" s="2">
        <f>bank__2[[#This Row],[CallDuration (Seconds)]]/60</f>
        <v>2.2333333333333334</v>
      </c>
      <c r="W738" t="str">
        <f>IF(AND(bank__2[[#This Row],[HasHousingLoan]]="yes",bank__2[[#This Row],[HasPersonalLoan]]="yes"),"Both Loans",
IF(bank__2[[#This Row],[HasHousingLoan]]="yes","Only Housing Loan",
IF(bank__2[[#This Row],[HasPersonalLoan]]="yes","Only Personal Loan","No Loan")))</f>
        <v>No Loan</v>
      </c>
    </row>
    <row r="739" spans="1:23">
      <c r="A739">
        <v>738</v>
      </c>
      <c r="B739">
        <v>36</v>
      </c>
      <c r="C739" t="s">
        <v>72</v>
      </c>
      <c r="D739" t="s">
        <v>19</v>
      </c>
      <c r="E739" t="s">
        <v>33</v>
      </c>
      <c r="F739" t="s">
        <v>21</v>
      </c>
      <c r="G739">
        <v>480</v>
      </c>
      <c r="H739" t="s">
        <v>21</v>
      </c>
      <c r="I739" t="s">
        <v>21</v>
      </c>
      <c r="J739" t="s">
        <v>23</v>
      </c>
      <c r="K739">
        <v>20</v>
      </c>
      <c r="L739" t="s">
        <v>25</v>
      </c>
      <c r="M739">
        <v>213</v>
      </c>
      <c r="N739">
        <v>1</v>
      </c>
      <c r="O739">
        <v>-1</v>
      </c>
      <c r="P739">
        <v>0</v>
      </c>
      <c r="Q739" t="s">
        <v>30</v>
      </c>
      <c r="R739" t="s">
        <v>35</v>
      </c>
      <c r="S739" t="str" cm="1">
        <f t="array" ref="S739">_xlfn.IFS(bank__2[[#This Row],[Age]]&lt;30, "Young Adults",bank__2[[#This Row],[Age]]&lt;45, "Middle-Aged Adults",bank__2[[#This Row],[Age]]&lt;60, "Older AdultsOlder Adults", bank__2[[#This Row],[Age]]&gt;=60,"Seniors")</f>
        <v>Middle-Aged Adults</v>
      </c>
      <c r="T739" t="str">
        <f t="shared" si="11"/>
        <v>No</v>
      </c>
      <c r="U739" cm="1">
        <f t="array" ref="U739">_xlfn.SWITCH(L739, "jan",1, "feb",2, "mar",3, "apr",4, "may",5, "jun",6, "jul",7, "aug",8, "sep",9, "oct",10, "nov",11, "dec",12, "")</f>
        <v>10</v>
      </c>
      <c r="V739" s="2">
        <f>bank__2[[#This Row],[CallDuration (Seconds)]]/60</f>
        <v>3.55</v>
      </c>
      <c r="W739" t="str">
        <f>IF(AND(bank__2[[#This Row],[HasHousingLoan]]="yes",bank__2[[#This Row],[HasPersonalLoan]]="yes"),"Both Loans",
IF(bank__2[[#This Row],[HasHousingLoan]]="yes","Only Housing Loan",
IF(bank__2[[#This Row],[HasPersonalLoan]]="yes","Only Personal Loan","No Loan")))</f>
        <v>No Loan</v>
      </c>
    </row>
    <row r="740" spans="1:23">
      <c r="A740">
        <v>739</v>
      </c>
      <c r="B740">
        <v>36</v>
      </c>
      <c r="C740" t="s">
        <v>72</v>
      </c>
      <c r="D740" t="s">
        <v>44</v>
      </c>
      <c r="E740" t="s">
        <v>33</v>
      </c>
      <c r="F740" t="s">
        <v>21</v>
      </c>
      <c r="G740">
        <v>1855</v>
      </c>
      <c r="H740" t="s">
        <v>35</v>
      </c>
      <c r="I740" t="s">
        <v>21</v>
      </c>
      <c r="J740" t="s">
        <v>23</v>
      </c>
      <c r="K740">
        <v>4</v>
      </c>
      <c r="L740" t="s">
        <v>61</v>
      </c>
      <c r="M740">
        <v>75</v>
      </c>
      <c r="N740">
        <v>1</v>
      </c>
      <c r="O740">
        <v>273</v>
      </c>
      <c r="P740">
        <v>1</v>
      </c>
      <c r="Q740" t="s">
        <v>41</v>
      </c>
      <c r="R740" t="s">
        <v>21</v>
      </c>
      <c r="S740" t="str" cm="1">
        <f t="array" ref="S740">_xlfn.IFS(bank__2[[#This Row],[Age]]&lt;30, "Young Adults",bank__2[[#This Row],[Age]]&lt;45, "Middle-Aged Adults",bank__2[[#This Row],[Age]]&lt;60, "Older AdultsOlder Adults", bank__2[[#This Row],[Age]]&gt;=60,"Seniors")</f>
        <v>Middle-Aged Adults</v>
      </c>
      <c r="T740" t="str">
        <f t="shared" si="11"/>
        <v>Yes</v>
      </c>
      <c r="U740" cm="1">
        <f t="array" ref="U740">_xlfn.SWITCH(L740, "jan",1, "feb",2, "mar",3, "apr",4, "may",5, "jun",6, "jul",7, "aug",8, "sep",9, "oct",10, "nov",11, "dec",12, "")</f>
        <v>2</v>
      </c>
      <c r="V740" s="2">
        <f>bank__2[[#This Row],[CallDuration (Seconds)]]/60</f>
        <v>1.25</v>
      </c>
      <c r="W740" t="str">
        <f>IF(AND(bank__2[[#This Row],[HasHousingLoan]]="yes",bank__2[[#This Row],[HasPersonalLoan]]="yes"),"Both Loans",
IF(bank__2[[#This Row],[HasHousingLoan]]="yes","Only Housing Loan",
IF(bank__2[[#This Row],[HasPersonalLoan]]="yes","Only Personal Loan","No Loan")))</f>
        <v>Only Housing Loan</v>
      </c>
    </row>
    <row r="741" spans="1:23">
      <c r="A741">
        <v>740</v>
      </c>
      <c r="B741">
        <v>46</v>
      </c>
      <c r="C741" t="s">
        <v>32</v>
      </c>
      <c r="D741" t="s">
        <v>19</v>
      </c>
      <c r="E741" t="s">
        <v>33</v>
      </c>
      <c r="F741" t="s">
        <v>21</v>
      </c>
      <c r="G741">
        <v>1034</v>
      </c>
      <c r="H741" t="s">
        <v>21</v>
      </c>
      <c r="I741" t="s">
        <v>21</v>
      </c>
      <c r="J741" t="s">
        <v>23</v>
      </c>
      <c r="K741">
        <v>8</v>
      </c>
      <c r="L741" t="s">
        <v>92</v>
      </c>
      <c r="M741">
        <v>109</v>
      </c>
      <c r="N741">
        <v>2</v>
      </c>
      <c r="O741">
        <v>-1</v>
      </c>
      <c r="P741">
        <v>0</v>
      </c>
      <c r="Q741" t="s">
        <v>30</v>
      </c>
      <c r="R741" t="s">
        <v>21</v>
      </c>
      <c r="S741" t="str" cm="1">
        <f t="array" ref="S741">_xlfn.IFS(bank__2[[#This Row],[Age]]&lt;30, "Young Adults",bank__2[[#This Row],[Age]]&lt;45, "Middle-Aged Adults",bank__2[[#This Row],[Age]]&lt;60, "Older AdultsOlder Adults", bank__2[[#This Row],[Age]]&gt;=60,"Seniors")</f>
        <v>Older AdultsOlder Adults</v>
      </c>
      <c r="T741" t="str">
        <f t="shared" si="11"/>
        <v>No</v>
      </c>
      <c r="U741" cm="1">
        <f t="array" ref="U741">_xlfn.SWITCH(L741, "jan",1, "feb",2, "mar",3, "apr",4, "may",5, "jun",6, "jul",7, "aug",8, "sep",9, "oct",10, "nov",11, "dec",12, "")</f>
        <v>8</v>
      </c>
      <c r="V741" s="2">
        <f>bank__2[[#This Row],[CallDuration (Seconds)]]/60</f>
        <v>1.8166666666666667</v>
      </c>
      <c r="W741" t="str">
        <f>IF(AND(bank__2[[#This Row],[HasHousingLoan]]="yes",bank__2[[#This Row],[HasPersonalLoan]]="yes"),"Both Loans",
IF(bank__2[[#This Row],[HasHousingLoan]]="yes","Only Housing Loan",
IF(bank__2[[#This Row],[HasPersonalLoan]]="yes","Only Personal Loan","No Loan")))</f>
        <v>No Loan</v>
      </c>
    </row>
    <row r="742" spans="1:23">
      <c r="A742">
        <v>741</v>
      </c>
      <c r="B742">
        <v>57</v>
      </c>
      <c r="C742" t="s">
        <v>43</v>
      </c>
      <c r="D742" t="s">
        <v>19</v>
      </c>
      <c r="E742" t="s">
        <v>45</v>
      </c>
      <c r="F742" t="s">
        <v>21</v>
      </c>
      <c r="G742">
        <v>3250</v>
      </c>
      <c r="H742" t="s">
        <v>21</v>
      </c>
      <c r="I742" t="s">
        <v>21</v>
      </c>
      <c r="J742" t="s">
        <v>23</v>
      </c>
      <c r="K742">
        <v>20</v>
      </c>
      <c r="L742" t="s">
        <v>92</v>
      </c>
      <c r="M742">
        <v>162</v>
      </c>
      <c r="N742">
        <v>3</v>
      </c>
      <c r="O742">
        <v>-1</v>
      </c>
      <c r="P742">
        <v>0</v>
      </c>
      <c r="Q742" t="s">
        <v>30</v>
      </c>
      <c r="R742" t="s">
        <v>21</v>
      </c>
      <c r="S742" t="str" cm="1">
        <f t="array" ref="S742">_xlfn.IFS(bank__2[[#This Row],[Age]]&lt;30, "Young Adults",bank__2[[#This Row],[Age]]&lt;45, "Middle-Aged Adults",bank__2[[#This Row],[Age]]&lt;60, "Older AdultsOlder Adults", bank__2[[#This Row],[Age]]&gt;=60,"Seniors")</f>
        <v>Older AdultsOlder Adults</v>
      </c>
      <c r="T742" t="str">
        <f t="shared" si="11"/>
        <v>No</v>
      </c>
      <c r="U742" cm="1">
        <f t="array" ref="U742">_xlfn.SWITCH(L742, "jan",1, "feb",2, "mar",3, "apr",4, "may",5, "jun",6, "jul",7, "aug",8, "sep",9, "oct",10, "nov",11, "dec",12, "")</f>
        <v>8</v>
      </c>
      <c r="V742" s="2">
        <f>bank__2[[#This Row],[CallDuration (Seconds)]]/60</f>
        <v>2.7</v>
      </c>
      <c r="W742" t="str">
        <f>IF(AND(bank__2[[#This Row],[HasHousingLoan]]="yes",bank__2[[#This Row],[HasPersonalLoan]]="yes"),"Both Loans",
IF(bank__2[[#This Row],[HasHousingLoan]]="yes","Only Housing Loan",
IF(bank__2[[#This Row],[HasPersonalLoan]]="yes","Only Personal Loan","No Loan")))</f>
        <v>No Loan</v>
      </c>
    </row>
    <row r="743" spans="1:23">
      <c r="A743">
        <v>742</v>
      </c>
      <c r="B743">
        <v>28</v>
      </c>
      <c r="C743" t="s">
        <v>43</v>
      </c>
      <c r="D743" t="s">
        <v>44</v>
      </c>
      <c r="E743" t="s">
        <v>33</v>
      </c>
      <c r="F743" t="s">
        <v>21</v>
      </c>
      <c r="G743">
        <v>1633</v>
      </c>
      <c r="H743" t="s">
        <v>21</v>
      </c>
      <c r="I743" t="s">
        <v>21</v>
      </c>
      <c r="J743" t="s">
        <v>23</v>
      </c>
      <c r="K743">
        <v>5</v>
      </c>
      <c r="L743" t="s">
        <v>53</v>
      </c>
      <c r="M743">
        <v>275</v>
      </c>
      <c r="N743">
        <v>1</v>
      </c>
      <c r="O743">
        <v>-1</v>
      </c>
      <c r="P743">
        <v>0</v>
      </c>
      <c r="Q743" t="s">
        <v>30</v>
      </c>
      <c r="R743" t="s">
        <v>35</v>
      </c>
      <c r="S743" t="str" cm="1">
        <f t="array" ref="S743">_xlfn.IFS(bank__2[[#This Row],[Age]]&lt;30, "Young Adults",bank__2[[#This Row],[Age]]&lt;45, "Middle-Aged Adults",bank__2[[#This Row],[Age]]&lt;60, "Older AdultsOlder Adults", bank__2[[#This Row],[Age]]&gt;=60,"Seniors")</f>
        <v>Young Adults</v>
      </c>
      <c r="T743" t="str">
        <f t="shared" si="11"/>
        <v>No</v>
      </c>
      <c r="U743" cm="1">
        <f t="array" ref="U743">_xlfn.SWITCH(L743, "jan",1, "feb",2, "mar",3, "apr",4, "may",5, "jun",6, "jul",7, "aug",8, "sep",9, "oct",10, "nov",11, "dec",12, "")</f>
        <v>6</v>
      </c>
      <c r="V743" s="2">
        <f>bank__2[[#This Row],[CallDuration (Seconds)]]/60</f>
        <v>4.583333333333333</v>
      </c>
      <c r="W743" t="str">
        <f>IF(AND(bank__2[[#This Row],[HasHousingLoan]]="yes",bank__2[[#This Row],[HasPersonalLoan]]="yes"),"Both Loans",
IF(bank__2[[#This Row],[HasHousingLoan]]="yes","Only Housing Loan",
IF(bank__2[[#This Row],[HasPersonalLoan]]="yes","Only Personal Loan","No Loan")))</f>
        <v>No Loan</v>
      </c>
    </row>
    <row r="744" spans="1:23">
      <c r="A744">
        <v>743</v>
      </c>
      <c r="B744">
        <v>46</v>
      </c>
      <c r="C744" t="s">
        <v>32</v>
      </c>
      <c r="D744" t="s">
        <v>19</v>
      </c>
      <c r="E744" t="s">
        <v>33</v>
      </c>
      <c r="F744" t="s">
        <v>21</v>
      </c>
      <c r="G744">
        <v>0</v>
      </c>
      <c r="H744" t="s">
        <v>35</v>
      </c>
      <c r="I744" t="s">
        <v>21</v>
      </c>
      <c r="J744" t="s">
        <v>23</v>
      </c>
      <c r="K744">
        <v>22</v>
      </c>
      <c r="L744" t="s">
        <v>53</v>
      </c>
      <c r="M744">
        <v>154</v>
      </c>
      <c r="N744">
        <v>1</v>
      </c>
      <c r="O744">
        <v>124</v>
      </c>
      <c r="P744">
        <v>1</v>
      </c>
      <c r="Q744" t="s">
        <v>70</v>
      </c>
      <c r="R744" t="s">
        <v>21</v>
      </c>
      <c r="S744" t="str" cm="1">
        <f t="array" ref="S744">_xlfn.IFS(bank__2[[#This Row],[Age]]&lt;30, "Young Adults",bank__2[[#This Row],[Age]]&lt;45, "Middle-Aged Adults",bank__2[[#This Row],[Age]]&lt;60, "Older AdultsOlder Adults", bank__2[[#This Row],[Age]]&gt;=60,"Seniors")</f>
        <v>Older AdultsOlder Adults</v>
      </c>
      <c r="T744" t="str">
        <f t="shared" si="11"/>
        <v>Yes</v>
      </c>
      <c r="U744" cm="1">
        <f t="array" ref="U744">_xlfn.SWITCH(L744, "jan",1, "feb",2, "mar",3, "apr",4, "may",5, "jun",6, "jul",7, "aug",8, "sep",9, "oct",10, "nov",11, "dec",12, "")</f>
        <v>6</v>
      </c>
      <c r="V744" s="2">
        <f>bank__2[[#This Row],[CallDuration (Seconds)]]/60</f>
        <v>2.5666666666666669</v>
      </c>
      <c r="W744" t="str">
        <f>IF(AND(bank__2[[#This Row],[HasHousingLoan]]="yes",bank__2[[#This Row],[HasPersonalLoan]]="yes"),"Both Loans",
IF(bank__2[[#This Row],[HasHousingLoan]]="yes","Only Housing Loan",
IF(bank__2[[#This Row],[HasPersonalLoan]]="yes","Only Personal Loan","No Loan")))</f>
        <v>Only Housing Loan</v>
      </c>
    </row>
    <row r="745" spans="1:23">
      <c r="A745">
        <v>744</v>
      </c>
      <c r="B745">
        <v>55</v>
      </c>
      <c r="C745" t="s">
        <v>144</v>
      </c>
      <c r="D745" t="s">
        <v>19</v>
      </c>
      <c r="E745" t="s">
        <v>20</v>
      </c>
      <c r="F745" t="s">
        <v>21</v>
      </c>
      <c r="G745">
        <v>3334</v>
      </c>
      <c r="H745" t="s">
        <v>21</v>
      </c>
      <c r="I745" t="s">
        <v>21</v>
      </c>
      <c r="J745" t="s">
        <v>23</v>
      </c>
      <c r="K745">
        <v>14</v>
      </c>
      <c r="L745" t="s">
        <v>92</v>
      </c>
      <c r="M745">
        <v>632</v>
      </c>
      <c r="N745">
        <v>4</v>
      </c>
      <c r="O745">
        <v>-1</v>
      </c>
      <c r="P745">
        <v>0</v>
      </c>
      <c r="Q745" t="s">
        <v>30</v>
      </c>
      <c r="R745" t="s">
        <v>35</v>
      </c>
      <c r="S745" t="str" cm="1">
        <f t="array" ref="S745">_xlfn.IFS(bank__2[[#This Row],[Age]]&lt;30, "Young Adults",bank__2[[#This Row],[Age]]&lt;45, "Middle-Aged Adults",bank__2[[#This Row],[Age]]&lt;60, "Older AdultsOlder Adults", bank__2[[#This Row],[Age]]&gt;=60,"Seniors")</f>
        <v>Older AdultsOlder Adults</v>
      </c>
      <c r="T745" t="str">
        <f t="shared" si="11"/>
        <v>No</v>
      </c>
      <c r="U745" cm="1">
        <f t="array" ref="U745">_xlfn.SWITCH(L745, "jan",1, "feb",2, "mar",3, "apr",4, "may",5, "jun",6, "jul",7, "aug",8, "sep",9, "oct",10, "nov",11, "dec",12, "")</f>
        <v>8</v>
      </c>
      <c r="V745" s="2">
        <f>bank__2[[#This Row],[CallDuration (Seconds)]]/60</f>
        <v>10.533333333333333</v>
      </c>
      <c r="W745" t="str">
        <f>IF(AND(bank__2[[#This Row],[HasHousingLoan]]="yes",bank__2[[#This Row],[HasPersonalLoan]]="yes"),"Both Loans",
IF(bank__2[[#This Row],[HasHousingLoan]]="yes","Only Housing Loan",
IF(bank__2[[#This Row],[HasPersonalLoan]]="yes","Only Personal Loan","No Loan")))</f>
        <v>No Loan</v>
      </c>
    </row>
    <row r="746" spans="1:23">
      <c r="A746">
        <v>745</v>
      </c>
      <c r="B746">
        <v>33</v>
      </c>
      <c r="C746" t="s">
        <v>43</v>
      </c>
      <c r="D746" t="s">
        <v>19</v>
      </c>
      <c r="E746" t="s">
        <v>45</v>
      </c>
      <c r="F746" t="s">
        <v>21</v>
      </c>
      <c r="G746">
        <v>4020</v>
      </c>
      <c r="H746" t="s">
        <v>35</v>
      </c>
      <c r="I746" t="s">
        <v>35</v>
      </c>
      <c r="J746" t="s">
        <v>23</v>
      </c>
      <c r="K746">
        <v>15</v>
      </c>
      <c r="L746" t="s">
        <v>48</v>
      </c>
      <c r="M746">
        <v>251</v>
      </c>
      <c r="N746">
        <v>1</v>
      </c>
      <c r="O746">
        <v>-1</v>
      </c>
      <c r="P746">
        <v>0</v>
      </c>
      <c r="Q746" t="s">
        <v>30</v>
      </c>
      <c r="R746" t="s">
        <v>21</v>
      </c>
      <c r="S746" t="str" cm="1">
        <f t="array" ref="S746">_xlfn.IFS(bank__2[[#This Row],[Age]]&lt;30, "Young Adults",bank__2[[#This Row],[Age]]&lt;45, "Middle-Aged Adults",bank__2[[#This Row],[Age]]&lt;60, "Older AdultsOlder Adults", bank__2[[#This Row],[Age]]&gt;=60,"Seniors")</f>
        <v>Middle-Aged Adults</v>
      </c>
      <c r="T746" t="str">
        <f t="shared" si="11"/>
        <v>No</v>
      </c>
      <c r="U746" cm="1">
        <f t="array" ref="U746">_xlfn.SWITCH(L746, "jan",1, "feb",2, "mar",3, "apr",4, "may",5, "jun",6, "jul",7, "aug",8, "sep",9, "oct",10, "nov",11, "dec",12, "")</f>
        <v>4</v>
      </c>
      <c r="V746" s="2">
        <f>bank__2[[#This Row],[CallDuration (Seconds)]]/60</f>
        <v>4.1833333333333336</v>
      </c>
      <c r="W746" t="str">
        <f>IF(AND(bank__2[[#This Row],[HasHousingLoan]]="yes",bank__2[[#This Row],[HasPersonalLoan]]="yes"),"Both Loans",
IF(bank__2[[#This Row],[HasHousingLoan]]="yes","Only Housing Loan",
IF(bank__2[[#This Row],[HasPersonalLoan]]="yes","Only Personal Loan","No Loan")))</f>
        <v>Both Loans</v>
      </c>
    </row>
    <row r="747" spans="1:23">
      <c r="A747">
        <v>746</v>
      </c>
      <c r="B747">
        <v>53</v>
      </c>
      <c r="C747" t="s">
        <v>43</v>
      </c>
      <c r="D747" t="s">
        <v>19</v>
      </c>
      <c r="E747" t="s">
        <v>33</v>
      </c>
      <c r="F747" t="s">
        <v>21</v>
      </c>
      <c r="G747">
        <v>66</v>
      </c>
      <c r="H747" t="s">
        <v>21</v>
      </c>
      <c r="I747" t="s">
        <v>35</v>
      </c>
      <c r="J747" t="s">
        <v>146</v>
      </c>
      <c r="K747">
        <v>8</v>
      </c>
      <c r="L747" t="s">
        <v>119</v>
      </c>
      <c r="M747">
        <v>141</v>
      </c>
      <c r="N747">
        <v>1</v>
      </c>
      <c r="O747">
        <v>-1</v>
      </c>
      <c r="P747">
        <v>0</v>
      </c>
      <c r="Q747" t="s">
        <v>30</v>
      </c>
      <c r="R747" t="s">
        <v>21</v>
      </c>
      <c r="S747" t="str" cm="1">
        <f t="array" ref="S747">_xlfn.IFS(bank__2[[#This Row],[Age]]&lt;30, "Young Adults",bank__2[[#This Row],[Age]]&lt;45, "Middle-Aged Adults",bank__2[[#This Row],[Age]]&lt;60, "Older AdultsOlder Adults", bank__2[[#This Row],[Age]]&gt;=60,"Seniors")</f>
        <v>Older AdultsOlder Adults</v>
      </c>
      <c r="T747" t="str">
        <f t="shared" si="11"/>
        <v>No</v>
      </c>
      <c r="U747" cm="1">
        <f t="array" ref="U747">_xlfn.SWITCH(L747, "jan",1, "feb",2, "mar",3, "apr",4, "may",5, "jun",6, "jul",7, "aug",8, "sep",9, "oct",10, "nov",11, "dec",12, "")</f>
        <v>7</v>
      </c>
      <c r="V747" s="2">
        <f>bank__2[[#This Row],[CallDuration (Seconds)]]/60</f>
        <v>2.35</v>
      </c>
      <c r="W747" t="str">
        <f>IF(AND(bank__2[[#This Row],[HasHousingLoan]]="yes",bank__2[[#This Row],[HasPersonalLoan]]="yes"),"Both Loans",
IF(bank__2[[#This Row],[HasHousingLoan]]="yes","Only Housing Loan",
IF(bank__2[[#This Row],[HasPersonalLoan]]="yes","Only Personal Loan","No Loan")))</f>
        <v>Only Personal Loan</v>
      </c>
    </row>
    <row r="748" spans="1:23">
      <c r="A748">
        <v>747</v>
      </c>
      <c r="B748">
        <v>41</v>
      </c>
      <c r="C748" t="s">
        <v>72</v>
      </c>
      <c r="D748" t="s">
        <v>44</v>
      </c>
      <c r="E748" t="s">
        <v>33</v>
      </c>
      <c r="F748" t="s">
        <v>21</v>
      </c>
      <c r="G748">
        <v>-41</v>
      </c>
      <c r="H748" t="s">
        <v>35</v>
      </c>
      <c r="I748" t="s">
        <v>35</v>
      </c>
      <c r="J748" t="s">
        <v>23</v>
      </c>
      <c r="K748">
        <v>3</v>
      </c>
      <c r="L748" t="s">
        <v>48</v>
      </c>
      <c r="M748">
        <v>154</v>
      </c>
      <c r="N748">
        <v>1</v>
      </c>
      <c r="O748">
        <v>-1</v>
      </c>
      <c r="P748">
        <v>0</v>
      </c>
      <c r="Q748" t="s">
        <v>30</v>
      </c>
      <c r="R748" t="s">
        <v>21</v>
      </c>
      <c r="S748" t="str" cm="1">
        <f t="array" ref="S748">_xlfn.IFS(bank__2[[#This Row],[Age]]&lt;30, "Young Adults",bank__2[[#This Row],[Age]]&lt;45, "Middle-Aged Adults",bank__2[[#This Row],[Age]]&lt;60, "Older AdultsOlder Adults", bank__2[[#This Row],[Age]]&gt;=60,"Seniors")</f>
        <v>Middle-Aged Adults</v>
      </c>
      <c r="T748" t="str">
        <f t="shared" si="11"/>
        <v>No</v>
      </c>
      <c r="U748" cm="1">
        <f t="array" ref="U748">_xlfn.SWITCH(L748, "jan",1, "feb",2, "mar",3, "apr",4, "may",5, "jun",6, "jul",7, "aug",8, "sep",9, "oct",10, "nov",11, "dec",12, "")</f>
        <v>4</v>
      </c>
      <c r="V748" s="2">
        <f>bank__2[[#This Row],[CallDuration (Seconds)]]/60</f>
        <v>2.5666666666666669</v>
      </c>
      <c r="W748" t="str">
        <f>IF(AND(bank__2[[#This Row],[HasHousingLoan]]="yes",bank__2[[#This Row],[HasPersonalLoan]]="yes"),"Both Loans",
IF(bank__2[[#This Row],[HasHousingLoan]]="yes","Only Housing Loan",
IF(bank__2[[#This Row],[HasPersonalLoan]]="yes","Only Personal Loan","No Loan")))</f>
        <v>Both Loans</v>
      </c>
    </row>
    <row r="749" spans="1:23">
      <c r="A749">
        <v>748</v>
      </c>
      <c r="B749">
        <v>60</v>
      </c>
      <c r="C749" t="s">
        <v>56</v>
      </c>
      <c r="D749" t="s">
        <v>19</v>
      </c>
      <c r="E749" t="s">
        <v>33</v>
      </c>
      <c r="F749" t="s">
        <v>21</v>
      </c>
      <c r="G749">
        <v>322</v>
      </c>
      <c r="H749" t="s">
        <v>35</v>
      </c>
      <c r="I749" t="s">
        <v>21</v>
      </c>
      <c r="J749" t="s">
        <v>23</v>
      </c>
      <c r="K749">
        <v>7</v>
      </c>
      <c r="L749" t="s">
        <v>37</v>
      </c>
      <c r="M749">
        <v>63</v>
      </c>
      <c r="N749">
        <v>1</v>
      </c>
      <c r="O749">
        <v>-1</v>
      </c>
      <c r="P749">
        <v>0</v>
      </c>
      <c r="Q749" t="s">
        <v>30</v>
      </c>
      <c r="R749" t="s">
        <v>21</v>
      </c>
      <c r="S749" t="str" cm="1">
        <f t="array" ref="S749">_xlfn.IFS(bank__2[[#This Row],[Age]]&lt;30, "Young Adults",bank__2[[#This Row],[Age]]&lt;45, "Middle-Aged Adults",bank__2[[#This Row],[Age]]&lt;60, "Older AdultsOlder Adults", bank__2[[#This Row],[Age]]&gt;=60,"Seniors")</f>
        <v>Seniors</v>
      </c>
      <c r="T749" t="str">
        <f t="shared" si="11"/>
        <v>No</v>
      </c>
      <c r="U749" cm="1">
        <f t="array" ref="U749">_xlfn.SWITCH(L749, "jan",1, "feb",2, "mar",3, "apr",4, "may",5, "jun",6, "jul",7, "aug",8, "sep",9, "oct",10, "nov",11, "dec",12, "")</f>
        <v>5</v>
      </c>
      <c r="V749" s="2">
        <f>bank__2[[#This Row],[CallDuration (Seconds)]]/60</f>
        <v>1.05</v>
      </c>
      <c r="W749" t="str">
        <f>IF(AND(bank__2[[#This Row],[HasHousingLoan]]="yes",bank__2[[#This Row],[HasPersonalLoan]]="yes"),"Both Loans",
IF(bank__2[[#This Row],[HasHousingLoan]]="yes","Only Housing Loan",
IF(bank__2[[#This Row],[HasPersonalLoan]]="yes","Only Personal Loan","No Loan")))</f>
        <v>Only Housing Loan</v>
      </c>
    </row>
    <row r="750" spans="1:23">
      <c r="A750">
        <v>749</v>
      </c>
      <c r="B750">
        <v>35</v>
      </c>
      <c r="C750" t="s">
        <v>77</v>
      </c>
      <c r="D750" t="s">
        <v>19</v>
      </c>
      <c r="E750" t="s">
        <v>20</v>
      </c>
      <c r="F750" t="s">
        <v>21</v>
      </c>
      <c r="G750">
        <v>2643</v>
      </c>
      <c r="H750" t="s">
        <v>21</v>
      </c>
      <c r="I750" t="s">
        <v>35</v>
      </c>
      <c r="J750" t="s">
        <v>23</v>
      </c>
      <c r="K750">
        <v>8</v>
      </c>
      <c r="L750" t="s">
        <v>119</v>
      </c>
      <c r="M750">
        <v>259</v>
      </c>
      <c r="N750">
        <v>1</v>
      </c>
      <c r="O750">
        <v>-1</v>
      </c>
      <c r="P750">
        <v>0</v>
      </c>
      <c r="Q750" t="s">
        <v>30</v>
      </c>
      <c r="R750" t="s">
        <v>21</v>
      </c>
      <c r="S750" t="str" cm="1">
        <f t="array" ref="S750">_xlfn.IFS(bank__2[[#This Row],[Age]]&lt;30, "Young Adults",bank__2[[#This Row],[Age]]&lt;45, "Middle-Aged Adults",bank__2[[#This Row],[Age]]&lt;60, "Older AdultsOlder Adults", bank__2[[#This Row],[Age]]&gt;=60,"Seniors")</f>
        <v>Middle-Aged Adults</v>
      </c>
      <c r="T750" t="str">
        <f t="shared" si="11"/>
        <v>No</v>
      </c>
      <c r="U750" cm="1">
        <f t="array" ref="U750">_xlfn.SWITCH(L750, "jan",1, "feb",2, "mar",3, "apr",4, "may",5, "jun",6, "jul",7, "aug",8, "sep",9, "oct",10, "nov",11, "dec",12, "")</f>
        <v>7</v>
      </c>
      <c r="V750" s="2">
        <f>bank__2[[#This Row],[CallDuration (Seconds)]]/60</f>
        <v>4.3166666666666664</v>
      </c>
      <c r="W750" t="str">
        <f>IF(AND(bank__2[[#This Row],[HasHousingLoan]]="yes",bank__2[[#This Row],[HasPersonalLoan]]="yes"),"Both Loans",
IF(bank__2[[#This Row],[HasHousingLoan]]="yes","Only Housing Loan",
IF(bank__2[[#This Row],[HasPersonalLoan]]="yes","Only Personal Loan","No Loan")))</f>
        <v>Only Personal Loan</v>
      </c>
    </row>
    <row r="751" spans="1:23">
      <c r="A751">
        <v>750</v>
      </c>
      <c r="B751">
        <v>43</v>
      </c>
      <c r="C751" t="s">
        <v>56</v>
      </c>
      <c r="D751" t="s">
        <v>122</v>
      </c>
      <c r="E751" t="s">
        <v>20</v>
      </c>
      <c r="F751" t="s">
        <v>21</v>
      </c>
      <c r="G751">
        <v>49</v>
      </c>
      <c r="H751" t="s">
        <v>35</v>
      </c>
      <c r="I751" t="s">
        <v>21</v>
      </c>
      <c r="J751" t="s">
        <v>30</v>
      </c>
      <c r="K751">
        <v>9</v>
      </c>
      <c r="L751" t="s">
        <v>37</v>
      </c>
      <c r="M751">
        <v>100</v>
      </c>
      <c r="N751">
        <v>1</v>
      </c>
      <c r="O751">
        <v>-1</v>
      </c>
      <c r="P751">
        <v>0</v>
      </c>
      <c r="Q751" t="s">
        <v>30</v>
      </c>
      <c r="R751" t="s">
        <v>21</v>
      </c>
      <c r="S751" t="str" cm="1">
        <f t="array" ref="S751">_xlfn.IFS(bank__2[[#This Row],[Age]]&lt;30, "Young Adults",bank__2[[#This Row],[Age]]&lt;45, "Middle-Aged Adults",bank__2[[#This Row],[Age]]&lt;60, "Older AdultsOlder Adults", bank__2[[#This Row],[Age]]&gt;=60,"Seniors")</f>
        <v>Middle-Aged Adults</v>
      </c>
      <c r="T751" t="str">
        <f t="shared" si="11"/>
        <v>No</v>
      </c>
      <c r="U751" cm="1">
        <f t="array" ref="U751">_xlfn.SWITCH(L751, "jan",1, "feb",2, "mar",3, "apr",4, "may",5, "jun",6, "jul",7, "aug",8, "sep",9, "oct",10, "nov",11, "dec",12, "")</f>
        <v>5</v>
      </c>
      <c r="V751" s="2">
        <f>bank__2[[#This Row],[CallDuration (Seconds)]]/60</f>
        <v>1.6666666666666667</v>
      </c>
      <c r="W751" t="str">
        <f>IF(AND(bank__2[[#This Row],[HasHousingLoan]]="yes",bank__2[[#This Row],[HasPersonalLoan]]="yes"),"Both Loans",
IF(bank__2[[#This Row],[HasHousingLoan]]="yes","Only Housing Loan",
IF(bank__2[[#This Row],[HasPersonalLoan]]="yes","Only Personal Loan","No Loan")))</f>
        <v>Only Housing Loan</v>
      </c>
    </row>
    <row r="752" spans="1:23">
      <c r="A752">
        <v>751</v>
      </c>
      <c r="B752">
        <v>57</v>
      </c>
      <c r="C752" t="s">
        <v>87</v>
      </c>
      <c r="D752" t="s">
        <v>122</v>
      </c>
      <c r="E752" t="s">
        <v>20</v>
      </c>
      <c r="F752" t="s">
        <v>21</v>
      </c>
      <c r="G752">
        <v>1</v>
      </c>
      <c r="H752" t="s">
        <v>21</v>
      </c>
      <c r="I752" t="s">
        <v>21</v>
      </c>
      <c r="J752" t="s">
        <v>30</v>
      </c>
      <c r="K752">
        <v>15</v>
      </c>
      <c r="L752" t="s">
        <v>37</v>
      </c>
      <c r="M752">
        <v>17</v>
      </c>
      <c r="N752">
        <v>10</v>
      </c>
      <c r="O752">
        <v>-1</v>
      </c>
      <c r="P752">
        <v>0</v>
      </c>
      <c r="Q752" t="s">
        <v>30</v>
      </c>
      <c r="R752" t="s">
        <v>21</v>
      </c>
      <c r="S752" t="str" cm="1">
        <f t="array" ref="S752">_xlfn.IFS(bank__2[[#This Row],[Age]]&lt;30, "Young Adults",bank__2[[#This Row],[Age]]&lt;45, "Middle-Aged Adults",bank__2[[#This Row],[Age]]&lt;60, "Older AdultsOlder Adults", bank__2[[#This Row],[Age]]&gt;=60,"Seniors")</f>
        <v>Older AdultsOlder Adults</v>
      </c>
      <c r="T752" t="str">
        <f t="shared" si="11"/>
        <v>No</v>
      </c>
      <c r="U752" cm="1">
        <f t="array" ref="U752">_xlfn.SWITCH(L752, "jan",1, "feb",2, "mar",3, "apr",4, "may",5, "jun",6, "jul",7, "aug",8, "sep",9, "oct",10, "nov",11, "dec",12, "")</f>
        <v>5</v>
      </c>
      <c r="V752" s="2">
        <f>bank__2[[#This Row],[CallDuration (Seconds)]]/60</f>
        <v>0.28333333333333333</v>
      </c>
      <c r="W752" t="str">
        <f>IF(AND(bank__2[[#This Row],[HasHousingLoan]]="yes",bank__2[[#This Row],[HasPersonalLoan]]="yes"),"Both Loans",
IF(bank__2[[#This Row],[HasHousingLoan]]="yes","Only Housing Loan",
IF(bank__2[[#This Row],[HasPersonalLoan]]="yes","Only Personal Loan","No Loan")))</f>
        <v>No Loan</v>
      </c>
    </row>
    <row r="753" spans="1:23">
      <c r="A753">
        <v>752</v>
      </c>
      <c r="B753">
        <v>46</v>
      </c>
      <c r="C753" t="s">
        <v>87</v>
      </c>
      <c r="D753" t="s">
        <v>19</v>
      </c>
      <c r="E753" t="s">
        <v>33</v>
      </c>
      <c r="F753" t="s">
        <v>21</v>
      </c>
      <c r="G753">
        <v>3098</v>
      </c>
      <c r="H753" t="s">
        <v>35</v>
      </c>
      <c r="I753" t="s">
        <v>21</v>
      </c>
      <c r="J753" t="s">
        <v>146</v>
      </c>
      <c r="K753">
        <v>21</v>
      </c>
      <c r="L753" t="s">
        <v>124</v>
      </c>
      <c r="M753">
        <v>192</v>
      </c>
      <c r="N753">
        <v>9</v>
      </c>
      <c r="O753">
        <v>-1</v>
      </c>
      <c r="P753">
        <v>0</v>
      </c>
      <c r="Q753" t="s">
        <v>30</v>
      </c>
      <c r="R753" t="s">
        <v>21</v>
      </c>
      <c r="S753" t="str" cm="1">
        <f t="array" ref="S753">_xlfn.IFS(bank__2[[#This Row],[Age]]&lt;30, "Young Adults",bank__2[[#This Row],[Age]]&lt;45, "Middle-Aged Adults",bank__2[[#This Row],[Age]]&lt;60, "Older AdultsOlder Adults", bank__2[[#This Row],[Age]]&gt;=60,"Seniors")</f>
        <v>Older AdultsOlder Adults</v>
      </c>
      <c r="T753" t="str">
        <f t="shared" si="11"/>
        <v>No</v>
      </c>
      <c r="U753" cm="1">
        <f t="array" ref="U753">_xlfn.SWITCH(L753, "jan",1, "feb",2, "mar",3, "apr",4, "may",5, "jun",6, "jul",7, "aug",8, "sep",9, "oct",10, "nov",11, "dec",12, "")</f>
        <v>11</v>
      </c>
      <c r="V753" s="2">
        <f>bank__2[[#This Row],[CallDuration (Seconds)]]/60</f>
        <v>3.2</v>
      </c>
      <c r="W753" t="str">
        <f>IF(AND(bank__2[[#This Row],[HasHousingLoan]]="yes",bank__2[[#This Row],[HasPersonalLoan]]="yes"),"Both Loans",
IF(bank__2[[#This Row],[HasHousingLoan]]="yes","Only Housing Loan",
IF(bank__2[[#This Row],[HasPersonalLoan]]="yes","Only Personal Loan","No Loan")))</f>
        <v>Only Housing Loan</v>
      </c>
    </row>
    <row r="754" spans="1:23">
      <c r="A754">
        <v>753</v>
      </c>
      <c r="B754">
        <v>31</v>
      </c>
      <c r="C754" t="s">
        <v>56</v>
      </c>
      <c r="D754" t="s">
        <v>19</v>
      </c>
      <c r="E754" t="s">
        <v>20</v>
      </c>
      <c r="F754" t="s">
        <v>21</v>
      </c>
      <c r="G754">
        <v>352</v>
      </c>
      <c r="H754" t="s">
        <v>35</v>
      </c>
      <c r="I754" t="s">
        <v>21</v>
      </c>
      <c r="J754" t="s">
        <v>30</v>
      </c>
      <c r="K754">
        <v>19</v>
      </c>
      <c r="L754" t="s">
        <v>37</v>
      </c>
      <c r="M754">
        <v>97</v>
      </c>
      <c r="N754">
        <v>9</v>
      </c>
      <c r="O754">
        <v>-1</v>
      </c>
      <c r="P754">
        <v>0</v>
      </c>
      <c r="Q754" t="s">
        <v>30</v>
      </c>
      <c r="R754" t="s">
        <v>21</v>
      </c>
      <c r="S754" t="str" cm="1">
        <f t="array" ref="S754">_xlfn.IFS(bank__2[[#This Row],[Age]]&lt;30, "Young Adults",bank__2[[#This Row],[Age]]&lt;45, "Middle-Aged Adults",bank__2[[#This Row],[Age]]&lt;60, "Older AdultsOlder Adults", bank__2[[#This Row],[Age]]&gt;=60,"Seniors")</f>
        <v>Middle-Aged Adults</v>
      </c>
      <c r="T754" t="str">
        <f t="shared" si="11"/>
        <v>No</v>
      </c>
      <c r="U754" cm="1">
        <f t="array" ref="U754">_xlfn.SWITCH(L754, "jan",1, "feb",2, "mar",3, "apr",4, "may",5, "jun",6, "jul",7, "aug",8, "sep",9, "oct",10, "nov",11, "dec",12, "")</f>
        <v>5</v>
      </c>
      <c r="V754" s="2">
        <f>bank__2[[#This Row],[CallDuration (Seconds)]]/60</f>
        <v>1.6166666666666667</v>
      </c>
      <c r="W754" t="str">
        <f>IF(AND(bank__2[[#This Row],[HasHousingLoan]]="yes",bank__2[[#This Row],[HasPersonalLoan]]="yes"),"Both Loans",
IF(bank__2[[#This Row],[HasHousingLoan]]="yes","Only Housing Loan",
IF(bank__2[[#This Row],[HasPersonalLoan]]="yes","Only Personal Loan","No Loan")))</f>
        <v>Only Housing Loan</v>
      </c>
    </row>
    <row r="755" spans="1:23">
      <c r="A755">
        <v>754</v>
      </c>
      <c r="B755">
        <v>53</v>
      </c>
      <c r="C755" t="s">
        <v>72</v>
      </c>
      <c r="D755" t="s">
        <v>19</v>
      </c>
      <c r="E755" t="s">
        <v>33</v>
      </c>
      <c r="F755" t="s">
        <v>21</v>
      </c>
      <c r="G755">
        <v>65</v>
      </c>
      <c r="H755" t="s">
        <v>21</v>
      </c>
      <c r="I755" t="s">
        <v>21</v>
      </c>
      <c r="J755" t="s">
        <v>23</v>
      </c>
      <c r="K755">
        <v>25</v>
      </c>
      <c r="L755" t="s">
        <v>92</v>
      </c>
      <c r="M755">
        <v>41</v>
      </c>
      <c r="N755">
        <v>2</v>
      </c>
      <c r="O755">
        <v>-1</v>
      </c>
      <c r="P755">
        <v>0</v>
      </c>
      <c r="Q755" t="s">
        <v>30</v>
      </c>
      <c r="R755" t="s">
        <v>21</v>
      </c>
      <c r="S755" t="str" cm="1">
        <f t="array" ref="S755">_xlfn.IFS(bank__2[[#This Row],[Age]]&lt;30, "Young Adults",bank__2[[#This Row],[Age]]&lt;45, "Middle-Aged Adults",bank__2[[#This Row],[Age]]&lt;60, "Older AdultsOlder Adults", bank__2[[#This Row],[Age]]&gt;=60,"Seniors")</f>
        <v>Older AdultsOlder Adults</v>
      </c>
      <c r="T755" t="str">
        <f t="shared" si="11"/>
        <v>No</v>
      </c>
      <c r="U755" cm="1">
        <f t="array" ref="U755">_xlfn.SWITCH(L755, "jan",1, "feb",2, "mar",3, "apr",4, "may",5, "jun",6, "jul",7, "aug",8, "sep",9, "oct",10, "nov",11, "dec",12, "")</f>
        <v>8</v>
      </c>
      <c r="V755" s="2">
        <f>bank__2[[#This Row],[CallDuration (Seconds)]]/60</f>
        <v>0.68333333333333335</v>
      </c>
      <c r="W755" t="str">
        <f>IF(AND(bank__2[[#This Row],[HasHousingLoan]]="yes",bank__2[[#This Row],[HasPersonalLoan]]="yes"),"Both Loans",
IF(bank__2[[#This Row],[HasHousingLoan]]="yes","Only Housing Loan",
IF(bank__2[[#This Row],[HasPersonalLoan]]="yes","Only Personal Loan","No Loan")))</f>
        <v>No Loan</v>
      </c>
    </row>
    <row r="756" spans="1:23">
      <c r="A756">
        <v>755</v>
      </c>
      <c r="B756">
        <v>35</v>
      </c>
      <c r="C756" t="s">
        <v>56</v>
      </c>
      <c r="D756" t="s">
        <v>19</v>
      </c>
      <c r="E756" t="s">
        <v>33</v>
      </c>
      <c r="F756" t="s">
        <v>21</v>
      </c>
      <c r="G756">
        <v>1949</v>
      </c>
      <c r="H756" t="s">
        <v>35</v>
      </c>
      <c r="I756" t="s">
        <v>21</v>
      </c>
      <c r="J756" t="s">
        <v>30</v>
      </c>
      <c r="K756">
        <v>2</v>
      </c>
      <c r="L756" t="s">
        <v>53</v>
      </c>
      <c r="M756">
        <v>200</v>
      </c>
      <c r="N756">
        <v>3</v>
      </c>
      <c r="O756">
        <v>-1</v>
      </c>
      <c r="P756">
        <v>0</v>
      </c>
      <c r="Q756" t="s">
        <v>30</v>
      </c>
      <c r="R756" t="s">
        <v>21</v>
      </c>
      <c r="S756" t="str" cm="1">
        <f t="array" ref="S756">_xlfn.IFS(bank__2[[#This Row],[Age]]&lt;30, "Young Adults",bank__2[[#This Row],[Age]]&lt;45, "Middle-Aged Adults",bank__2[[#This Row],[Age]]&lt;60, "Older AdultsOlder Adults", bank__2[[#This Row],[Age]]&gt;=60,"Seniors")</f>
        <v>Middle-Aged Adults</v>
      </c>
      <c r="T756" t="str">
        <f t="shared" si="11"/>
        <v>No</v>
      </c>
      <c r="U756" cm="1">
        <f t="array" ref="U756">_xlfn.SWITCH(L756, "jan",1, "feb",2, "mar",3, "apr",4, "may",5, "jun",6, "jul",7, "aug",8, "sep",9, "oct",10, "nov",11, "dec",12, "")</f>
        <v>6</v>
      </c>
      <c r="V756" s="2">
        <f>bank__2[[#This Row],[CallDuration (Seconds)]]/60</f>
        <v>3.3333333333333335</v>
      </c>
      <c r="W756" t="str">
        <f>IF(AND(bank__2[[#This Row],[HasHousingLoan]]="yes",bank__2[[#This Row],[HasPersonalLoan]]="yes"),"Both Loans",
IF(bank__2[[#This Row],[HasHousingLoan]]="yes","Only Housing Loan",
IF(bank__2[[#This Row],[HasPersonalLoan]]="yes","Only Personal Loan","No Loan")))</f>
        <v>Only Housing Loan</v>
      </c>
    </row>
    <row r="757" spans="1:23">
      <c r="A757">
        <v>756</v>
      </c>
      <c r="B757">
        <v>32</v>
      </c>
      <c r="C757" t="s">
        <v>87</v>
      </c>
      <c r="D757" t="s">
        <v>44</v>
      </c>
      <c r="E757" t="s">
        <v>33</v>
      </c>
      <c r="F757" t="s">
        <v>21</v>
      </c>
      <c r="G757">
        <v>739</v>
      </c>
      <c r="H757" t="s">
        <v>35</v>
      </c>
      <c r="I757" t="s">
        <v>21</v>
      </c>
      <c r="J757" t="s">
        <v>23</v>
      </c>
      <c r="K757">
        <v>20</v>
      </c>
      <c r="L757" t="s">
        <v>124</v>
      </c>
      <c r="M757">
        <v>91</v>
      </c>
      <c r="N757">
        <v>3</v>
      </c>
      <c r="O757">
        <v>-1</v>
      </c>
      <c r="P757">
        <v>0</v>
      </c>
      <c r="Q757" t="s">
        <v>30</v>
      </c>
      <c r="R757" t="s">
        <v>21</v>
      </c>
      <c r="S757" t="str" cm="1">
        <f t="array" ref="S757">_xlfn.IFS(bank__2[[#This Row],[Age]]&lt;30, "Young Adults",bank__2[[#This Row],[Age]]&lt;45, "Middle-Aged Adults",bank__2[[#This Row],[Age]]&lt;60, "Older AdultsOlder Adults", bank__2[[#This Row],[Age]]&gt;=60,"Seniors")</f>
        <v>Middle-Aged Adults</v>
      </c>
      <c r="T757" t="str">
        <f t="shared" si="11"/>
        <v>No</v>
      </c>
      <c r="U757" cm="1">
        <f t="array" ref="U757">_xlfn.SWITCH(L757, "jan",1, "feb",2, "mar",3, "apr",4, "may",5, "jun",6, "jul",7, "aug",8, "sep",9, "oct",10, "nov",11, "dec",12, "")</f>
        <v>11</v>
      </c>
      <c r="V757" s="2">
        <f>bank__2[[#This Row],[CallDuration (Seconds)]]/60</f>
        <v>1.5166666666666666</v>
      </c>
      <c r="W757" t="str">
        <f>IF(AND(bank__2[[#This Row],[HasHousingLoan]]="yes",bank__2[[#This Row],[HasPersonalLoan]]="yes"),"Both Loans",
IF(bank__2[[#This Row],[HasHousingLoan]]="yes","Only Housing Loan",
IF(bank__2[[#This Row],[HasPersonalLoan]]="yes","Only Personal Loan","No Loan")))</f>
        <v>Only Housing Loan</v>
      </c>
    </row>
    <row r="758" spans="1:23">
      <c r="A758">
        <v>757</v>
      </c>
      <c r="B758">
        <v>48</v>
      </c>
      <c r="C758" t="s">
        <v>43</v>
      </c>
      <c r="D758" t="s">
        <v>19</v>
      </c>
      <c r="E758" t="s">
        <v>45</v>
      </c>
      <c r="F758" t="s">
        <v>21</v>
      </c>
      <c r="G758">
        <v>1167</v>
      </c>
      <c r="H758" t="s">
        <v>35</v>
      </c>
      <c r="I758" t="s">
        <v>35</v>
      </c>
      <c r="J758" t="s">
        <v>23</v>
      </c>
      <c r="K758">
        <v>1</v>
      </c>
      <c r="L758" t="s">
        <v>53</v>
      </c>
      <c r="M758">
        <v>264</v>
      </c>
      <c r="N758">
        <v>1</v>
      </c>
      <c r="O758">
        <v>-1</v>
      </c>
      <c r="P758">
        <v>0</v>
      </c>
      <c r="Q758" t="s">
        <v>30</v>
      </c>
      <c r="R758" t="s">
        <v>35</v>
      </c>
      <c r="S758" t="str" cm="1">
        <f t="array" ref="S758">_xlfn.IFS(bank__2[[#This Row],[Age]]&lt;30, "Young Adults",bank__2[[#This Row],[Age]]&lt;45, "Middle-Aged Adults",bank__2[[#This Row],[Age]]&lt;60, "Older AdultsOlder Adults", bank__2[[#This Row],[Age]]&gt;=60,"Seniors")</f>
        <v>Older AdultsOlder Adults</v>
      </c>
      <c r="T758" t="str">
        <f t="shared" si="11"/>
        <v>No</v>
      </c>
      <c r="U758" cm="1">
        <f t="array" ref="U758">_xlfn.SWITCH(L758, "jan",1, "feb",2, "mar",3, "apr",4, "may",5, "jun",6, "jul",7, "aug",8, "sep",9, "oct",10, "nov",11, "dec",12, "")</f>
        <v>6</v>
      </c>
      <c r="V758" s="2">
        <f>bank__2[[#This Row],[CallDuration (Seconds)]]/60</f>
        <v>4.4000000000000004</v>
      </c>
      <c r="W758" t="str">
        <f>IF(AND(bank__2[[#This Row],[HasHousingLoan]]="yes",bank__2[[#This Row],[HasPersonalLoan]]="yes"),"Both Loans",
IF(bank__2[[#This Row],[HasHousingLoan]]="yes","Only Housing Loan",
IF(bank__2[[#This Row],[HasPersonalLoan]]="yes","Only Personal Loan","No Loan")))</f>
        <v>Both Loans</v>
      </c>
    </row>
    <row r="759" spans="1:23">
      <c r="A759">
        <v>758</v>
      </c>
      <c r="B759">
        <v>50</v>
      </c>
      <c r="C759" t="s">
        <v>87</v>
      </c>
      <c r="D759" t="s">
        <v>19</v>
      </c>
      <c r="E759" t="s">
        <v>33</v>
      </c>
      <c r="F759" t="s">
        <v>21</v>
      </c>
      <c r="G759">
        <v>231</v>
      </c>
      <c r="H759" t="s">
        <v>35</v>
      </c>
      <c r="I759" t="s">
        <v>21</v>
      </c>
      <c r="J759" t="s">
        <v>23</v>
      </c>
      <c r="K759">
        <v>21</v>
      </c>
      <c r="L759" t="s">
        <v>124</v>
      </c>
      <c r="M759">
        <v>397</v>
      </c>
      <c r="N759">
        <v>2</v>
      </c>
      <c r="O759">
        <v>-1</v>
      </c>
      <c r="P759">
        <v>0</v>
      </c>
      <c r="Q759" t="s">
        <v>30</v>
      </c>
      <c r="R759" t="s">
        <v>21</v>
      </c>
      <c r="S759" t="str" cm="1">
        <f t="array" ref="S759">_xlfn.IFS(bank__2[[#This Row],[Age]]&lt;30, "Young Adults",bank__2[[#This Row],[Age]]&lt;45, "Middle-Aged Adults",bank__2[[#This Row],[Age]]&lt;60, "Older AdultsOlder Adults", bank__2[[#This Row],[Age]]&gt;=60,"Seniors")</f>
        <v>Older AdultsOlder Adults</v>
      </c>
      <c r="T759" t="str">
        <f t="shared" si="11"/>
        <v>No</v>
      </c>
      <c r="U759" cm="1">
        <f t="array" ref="U759">_xlfn.SWITCH(L759, "jan",1, "feb",2, "mar",3, "apr",4, "may",5, "jun",6, "jul",7, "aug",8, "sep",9, "oct",10, "nov",11, "dec",12, "")</f>
        <v>11</v>
      </c>
      <c r="V759" s="2">
        <f>bank__2[[#This Row],[CallDuration (Seconds)]]/60</f>
        <v>6.6166666666666663</v>
      </c>
      <c r="W759" t="str">
        <f>IF(AND(bank__2[[#This Row],[HasHousingLoan]]="yes",bank__2[[#This Row],[HasPersonalLoan]]="yes"),"Both Loans",
IF(bank__2[[#This Row],[HasHousingLoan]]="yes","Only Housing Loan",
IF(bank__2[[#This Row],[HasPersonalLoan]]="yes","Only Personal Loan","No Loan")))</f>
        <v>Only Housing Loan</v>
      </c>
    </row>
    <row r="760" spans="1:23">
      <c r="A760">
        <v>759</v>
      </c>
      <c r="B760">
        <v>40</v>
      </c>
      <c r="C760" t="s">
        <v>56</v>
      </c>
      <c r="D760" t="s">
        <v>19</v>
      </c>
      <c r="E760" t="s">
        <v>20</v>
      </c>
      <c r="F760" t="s">
        <v>21</v>
      </c>
      <c r="G760">
        <v>1136</v>
      </c>
      <c r="H760" t="s">
        <v>35</v>
      </c>
      <c r="I760" t="s">
        <v>21</v>
      </c>
      <c r="J760" t="s">
        <v>30</v>
      </c>
      <c r="K760">
        <v>21</v>
      </c>
      <c r="L760" t="s">
        <v>37</v>
      </c>
      <c r="M760">
        <v>86</v>
      </c>
      <c r="N760">
        <v>1</v>
      </c>
      <c r="O760">
        <v>-1</v>
      </c>
      <c r="P760">
        <v>0</v>
      </c>
      <c r="Q760" t="s">
        <v>30</v>
      </c>
      <c r="R760" t="s">
        <v>21</v>
      </c>
      <c r="S760" t="str" cm="1">
        <f t="array" ref="S760">_xlfn.IFS(bank__2[[#This Row],[Age]]&lt;30, "Young Adults",bank__2[[#This Row],[Age]]&lt;45, "Middle-Aged Adults",bank__2[[#This Row],[Age]]&lt;60, "Older AdultsOlder Adults", bank__2[[#This Row],[Age]]&gt;=60,"Seniors")</f>
        <v>Middle-Aged Adults</v>
      </c>
      <c r="T760" t="str">
        <f t="shared" si="11"/>
        <v>No</v>
      </c>
      <c r="U760" cm="1">
        <f t="array" ref="U760">_xlfn.SWITCH(L760, "jan",1, "feb",2, "mar",3, "apr",4, "may",5, "jun",6, "jul",7, "aug",8, "sep",9, "oct",10, "nov",11, "dec",12, "")</f>
        <v>5</v>
      </c>
      <c r="V760" s="2">
        <f>bank__2[[#This Row],[CallDuration (Seconds)]]/60</f>
        <v>1.4333333333333333</v>
      </c>
      <c r="W760" t="str">
        <f>IF(AND(bank__2[[#This Row],[HasHousingLoan]]="yes",bank__2[[#This Row],[HasPersonalLoan]]="yes"),"Both Loans",
IF(bank__2[[#This Row],[HasHousingLoan]]="yes","Only Housing Loan",
IF(bank__2[[#This Row],[HasPersonalLoan]]="yes","Only Personal Loan","No Loan")))</f>
        <v>Only Housing Loan</v>
      </c>
    </row>
    <row r="761" spans="1:23">
      <c r="A761">
        <v>760</v>
      </c>
      <c r="B761">
        <v>42</v>
      </c>
      <c r="C761" t="s">
        <v>77</v>
      </c>
      <c r="D761" t="s">
        <v>19</v>
      </c>
      <c r="E761" t="s">
        <v>45</v>
      </c>
      <c r="F761" t="s">
        <v>21</v>
      </c>
      <c r="G761">
        <v>233</v>
      </c>
      <c r="H761" t="s">
        <v>21</v>
      </c>
      <c r="I761" t="s">
        <v>21</v>
      </c>
      <c r="J761" t="s">
        <v>23</v>
      </c>
      <c r="K761">
        <v>5</v>
      </c>
      <c r="L761" t="s">
        <v>61</v>
      </c>
      <c r="M761">
        <v>446</v>
      </c>
      <c r="N761">
        <v>1</v>
      </c>
      <c r="O761">
        <v>-1</v>
      </c>
      <c r="P761">
        <v>0</v>
      </c>
      <c r="Q761" t="s">
        <v>30</v>
      </c>
      <c r="R761" t="s">
        <v>21</v>
      </c>
      <c r="S761" t="str" cm="1">
        <f t="array" ref="S761">_xlfn.IFS(bank__2[[#This Row],[Age]]&lt;30, "Young Adults",bank__2[[#This Row],[Age]]&lt;45, "Middle-Aged Adults",bank__2[[#This Row],[Age]]&lt;60, "Older AdultsOlder Adults", bank__2[[#This Row],[Age]]&gt;=60,"Seniors")</f>
        <v>Middle-Aged Adults</v>
      </c>
      <c r="T761" t="str">
        <f t="shared" si="11"/>
        <v>No</v>
      </c>
      <c r="U761" cm="1">
        <f t="array" ref="U761">_xlfn.SWITCH(L761, "jan",1, "feb",2, "mar",3, "apr",4, "may",5, "jun",6, "jul",7, "aug",8, "sep",9, "oct",10, "nov",11, "dec",12, "")</f>
        <v>2</v>
      </c>
      <c r="V761" s="2">
        <f>bank__2[[#This Row],[CallDuration (Seconds)]]/60</f>
        <v>7.4333333333333336</v>
      </c>
      <c r="W761" t="str">
        <f>IF(AND(bank__2[[#This Row],[HasHousingLoan]]="yes",bank__2[[#This Row],[HasPersonalLoan]]="yes"),"Both Loans",
IF(bank__2[[#This Row],[HasHousingLoan]]="yes","Only Housing Loan",
IF(bank__2[[#This Row],[HasPersonalLoan]]="yes","Only Personal Loan","No Loan")))</f>
        <v>No Loan</v>
      </c>
    </row>
    <row r="762" spans="1:23">
      <c r="A762">
        <v>761</v>
      </c>
      <c r="B762">
        <v>59</v>
      </c>
      <c r="C762" t="s">
        <v>87</v>
      </c>
      <c r="D762" t="s">
        <v>19</v>
      </c>
      <c r="E762" t="s">
        <v>33</v>
      </c>
      <c r="F762" t="s">
        <v>21</v>
      </c>
      <c r="G762">
        <v>817</v>
      </c>
      <c r="H762" t="s">
        <v>21</v>
      </c>
      <c r="I762" t="s">
        <v>21</v>
      </c>
      <c r="J762" t="s">
        <v>23</v>
      </c>
      <c r="K762">
        <v>9</v>
      </c>
      <c r="L762" t="s">
        <v>48</v>
      </c>
      <c r="M762">
        <v>304</v>
      </c>
      <c r="N762">
        <v>1</v>
      </c>
      <c r="O762">
        <v>-1</v>
      </c>
      <c r="P762">
        <v>0</v>
      </c>
      <c r="Q762" t="s">
        <v>30</v>
      </c>
      <c r="R762" t="s">
        <v>21</v>
      </c>
      <c r="S762" t="str" cm="1">
        <f t="array" ref="S762">_xlfn.IFS(bank__2[[#This Row],[Age]]&lt;30, "Young Adults",bank__2[[#This Row],[Age]]&lt;45, "Middle-Aged Adults",bank__2[[#This Row],[Age]]&lt;60, "Older AdultsOlder Adults", bank__2[[#This Row],[Age]]&gt;=60,"Seniors")</f>
        <v>Older AdultsOlder Adults</v>
      </c>
      <c r="T762" t="str">
        <f t="shared" si="11"/>
        <v>No</v>
      </c>
      <c r="U762" cm="1">
        <f t="array" ref="U762">_xlfn.SWITCH(L762, "jan",1, "feb",2, "mar",3, "apr",4, "may",5, "jun",6, "jul",7, "aug",8, "sep",9, "oct",10, "nov",11, "dec",12, "")</f>
        <v>4</v>
      </c>
      <c r="V762" s="2">
        <f>bank__2[[#This Row],[CallDuration (Seconds)]]/60</f>
        <v>5.0666666666666664</v>
      </c>
      <c r="W762" t="str">
        <f>IF(AND(bank__2[[#This Row],[HasHousingLoan]]="yes",bank__2[[#This Row],[HasPersonalLoan]]="yes"),"Both Loans",
IF(bank__2[[#This Row],[HasHousingLoan]]="yes","Only Housing Loan",
IF(bank__2[[#This Row],[HasPersonalLoan]]="yes","Only Personal Loan","No Loan")))</f>
        <v>No Loan</v>
      </c>
    </row>
    <row r="763" spans="1:23">
      <c r="A763">
        <v>762</v>
      </c>
      <c r="B763">
        <v>27</v>
      </c>
      <c r="C763" t="s">
        <v>56</v>
      </c>
      <c r="D763" t="s">
        <v>44</v>
      </c>
      <c r="E763" t="s">
        <v>20</v>
      </c>
      <c r="F763" t="s">
        <v>21</v>
      </c>
      <c r="G763">
        <v>1128</v>
      </c>
      <c r="H763" t="s">
        <v>35</v>
      </c>
      <c r="I763" t="s">
        <v>21</v>
      </c>
      <c r="J763" t="s">
        <v>30</v>
      </c>
      <c r="K763">
        <v>30</v>
      </c>
      <c r="L763" t="s">
        <v>53</v>
      </c>
      <c r="M763">
        <v>88</v>
      </c>
      <c r="N763">
        <v>4</v>
      </c>
      <c r="O763">
        <v>-1</v>
      </c>
      <c r="P763">
        <v>0</v>
      </c>
      <c r="Q763" t="s">
        <v>30</v>
      </c>
      <c r="R763" t="s">
        <v>21</v>
      </c>
      <c r="S763" t="str" cm="1">
        <f t="array" ref="S763">_xlfn.IFS(bank__2[[#This Row],[Age]]&lt;30, "Young Adults",bank__2[[#This Row],[Age]]&lt;45, "Middle-Aged Adults",bank__2[[#This Row],[Age]]&lt;60, "Older AdultsOlder Adults", bank__2[[#This Row],[Age]]&gt;=60,"Seniors")</f>
        <v>Young Adults</v>
      </c>
      <c r="T763" t="str">
        <f t="shared" si="11"/>
        <v>No</v>
      </c>
      <c r="U763" cm="1">
        <f t="array" ref="U763">_xlfn.SWITCH(L763, "jan",1, "feb",2, "mar",3, "apr",4, "may",5, "jun",6, "jul",7, "aug",8, "sep",9, "oct",10, "nov",11, "dec",12, "")</f>
        <v>6</v>
      </c>
      <c r="V763" s="2">
        <f>bank__2[[#This Row],[CallDuration (Seconds)]]/60</f>
        <v>1.4666666666666666</v>
      </c>
      <c r="W763" t="str">
        <f>IF(AND(bank__2[[#This Row],[HasHousingLoan]]="yes",bank__2[[#This Row],[HasPersonalLoan]]="yes"),"Both Loans",
IF(bank__2[[#This Row],[HasHousingLoan]]="yes","Only Housing Loan",
IF(bank__2[[#This Row],[HasPersonalLoan]]="yes","Only Personal Loan","No Loan")))</f>
        <v>Only Housing Loan</v>
      </c>
    </row>
    <row r="764" spans="1:23">
      <c r="A764">
        <v>763</v>
      </c>
      <c r="B764">
        <v>32</v>
      </c>
      <c r="C764" t="s">
        <v>43</v>
      </c>
      <c r="D764" t="s">
        <v>44</v>
      </c>
      <c r="E764" t="s">
        <v>45</v>
      </c>
      <c r="F764" t="s">
        <v>21</v>
      </c>
      <c r="G764">
        <v>1831</v>
      </c>
      <c r="H764" t="s">
        <v>35</v>
      </c>
      <c r="I764" t="s">
        <v>21</v>
      </c>
      <c r="J764" t="s">
        <v>23</v>
      </c>
      <c r="K764">
        <v>20</v>
      </c>
      <c r="L764" t="s">
        <v>48</v>
      </c>
      <c r="M764">
        <v>86</v>
      </c>
      <c r="N764">
        <v>2</v>
      </c>
      <c r="O764">
        <v>-1</v>
      </c>
      <c r="P764">
        <v>0</v>
      </c>
      <c r="Q764" t="s">
        <v>30</v>
      </c>
      <c r="R764" t="s">
        <v>21</v>
      </c>
      <c r="S764" t="str" cm="1">
        <f t="array" ref="S764">_xlfn.IFS(bank__2[[#This Row],[Age]]&lt;30, "Young Adults",bank__2[[#This Row],[Age]]&lt;45, "Middle-Aged Adults",bank__2[[#This Row],[Age]]&lt;60, "Older AdultsOlder Adults", bank__2[[#This Row],[Age]]&gt;=60,"Seniors")</f>
        <v>Middle-Aged Adults</v>
      </c>
      <c r="T764" t="str">
        <f t="shared" si="11"/>
        <v>No</v>
      </c>
      <c r="U764" cm="1">
        <f t="array" ref="U764">_xlfn.SWITCH(L764, "jan",1, "feb",2, "mar",3, "apr",4, "may",5, "jun",6, "jul",7, "aug",8, "sep",9, "oct",10, "nov",11, "dec",12, "")</f>
        <v>4</v>
      </c>
      <c r="V764" s="2">
        <f>bank__2[[#This Row],[CallDuration (Seconds)]]/60</f>
        <v>1.4333333333333333</v>
      </c>
      <c r="W764" t="str">
        <f>IF(AND(bank__2[[#This Row],[HasHousingLoan]]="yes",bank__2[[#This Row],[HasPersonalLoan]]="yes"),"Both Loans",
IF(bank__2[[#This Row],[HasHousingLoan]]="yes","Only Housing Loan",
IF(bank__2[[#This Row],[HasPersonalLoan]]="yes","Only Personal Loan","No Loan")))</f>
        <v>Only Housing Loan</v>
      </c>
    </row>
    <row r="765" spans="1:23">
      <c r="A765">
        <v>764</v>
      </c>
      <c r="B765">
        <v>35</v>
      </c>
      <c r="C765" t="s">
        <v>72</v>
      </c>
      <c r="D765" t="s">
        <v>44</v>
      </c>
      <c r="E765" t="s">
        <v>33</v>
      </c>
      <c r="F765" t="s">
        <v>21</v>
      </c>
      <c r="G765">
        <v>450</v>
      </c>
      <c r="H765" t="s">
        <v>35</v>
      </c>
      <c r="I765" t="s">
        <v>21</v>
      </c>
      <c r="J765" t="s">
        <v>23</v>
      </c>
      <c r="K765">
        <v>13</v>
      </c>
      <c r="L765" t="s">
        <v>37</v>
      </c>
      <c r="M765">
        <v>63</v>
      </c>
      <c r="N765">
        <v>1</v>
      </c>
      <c r="O765">
        <v>-1</v>
      </c>
      <c r="P765">
        <v>0</v>
      </c>
      <c r="Q765" t="s">
        <v>30</v>
      </c>
      <c r="R765" t="s">
        <v>21</v>
      </c>
      <c r="S765" t="str" cm="1">
        <f t="array" ref="S765">_xlfn.IFS(bank__2[[#This Row],[Age]]&lt;30, "Young Adults",bank__2[[#This Row],[Age]]&lt;45, "Middle-Aged Adults",bank__2[[#This Row],[Age]]&lt;60, "Older AdultsOlder Adults", bank__2[[#This Row],[Age]]&gt;=60,"Seniors")</f>
        <v>Middle-Aged Adults</v>
      </c>
      <c r="T765" t="str">
        <f t="shared" si="11"/>
        <v>No</v>
      </c>
      <c r="U765" cm="1">
        <f t="array" ref="U765">_xlfn.SWITCH(L765, "jan",1, "feb",2, "mar",3, "apr",4, "may",5, "jun",6, "jul",7, "aug",8, "sep",9, "oct",10, "nov",11, "dec",12, "")</f>
        <v>5</v>
      </c>
      <c r="V765" s="2">
        <f>bank__2[[#This Row],[CallDuration (Seconds)]]/60</f>
        <v>1.05</v>
      </c>
      <c r="W765" t="str">
        <f>IF(AND(bank__2[[#This Row],[HasHousingLoan]]="yes",bank__2[[#This Row],[HasPersonalLoan]]="yes"),"Both Loans",
IF(bank__2[[#This Row],[HasHousingLoan]]="yes","Only Housing Loan",
IF(bank__2[[#This Row],[HasPersonalLoan]]="yes","Only Personal Loan","No Loan")))</f>
        <v>Only Housing Loan</v>
      </c>
    </row>
    <row r="766" spans="1:23">
      <c r="A766">
        <v>765</v>
      </c>
      <c r="B766">
        <v>28</v>
      </c>
      <c r="C766" t="s">
        <v>32</v>
      </c>
      <c r="D766" t="s">
        <v>19</v>
      </c>
      <c r="E766" t="s">
        <v>33</v>
      </c>
      <c r="F766" t="s">
        <v>21</v>
      </c>
      <c r="G766">
        <v>0</v>
      </c>
      <c r="H766" t="s">
        <v>35</v>
      </c>
      <c r="I766" t="s">
        <v>21</v>
      </c>
      <c r="J766" t="s">
        <v>23</v>
      </c>
      <c r="K766">
        <v>5</v>
      </c>
      <c r="L766" t="s">
        <v>37</v>
      </c>
      <c r="M766">
        <v>335</v>
      </c>
      <c r="N766">
        <v>2</v>
      </c>
      <c r="O766">
        <v>281</v>
      </c>
      <c r="P766">
        <v>8</v>
      </c>
      <c r="Q766" t="s">
        <v>41</v>
      </c>
      <c r="R766" t="s">
        <v>21</v>
      </c>
      <c r="S766" t="str" cm="1">
        <f t="array" ref="S766">_xlfn.IFS(bank__2[[#This Row],[Age]]&lt;30, "Young Adults",bank__2[[#This Row],[Age]]&lt;45, "Middle-Aged Adults",bank__2[[#This Row],[Age]]&lt;60, "Older AdultsOlder Adults", bank__2[[#This Row],[Age]]&gt;=60,"Seniors")</f>
        <v>Young Adults</v>
      </c>
      <c r="T766" t="str">
        <f t="shared" si="11"/>
        <v>Yes</v>
      </c>
      <c r="U766" cm="1">
        <f t="array" ref="U766">_xlfn.SWITCH(L766, "jan",1, "feb",2, "mar",3, "apr",4, "may",5, "jun",6, "jul",7, "aug",8, "sep",9, "oct",10, "nov",11, "dec",12, "")</f>
        <v>5</v>
      </c>
      <c r="V766" s="2">
        <f>bank__2[[#This Row],[CallDuration (Seconds)]]/60</f>
        <v>5.583333333333333</v>
      </c>
      <c r="W766" t="str">
        <f>IF(AND(bank__2[[#This Row],[HasHousingLoan]]="yes",bank__2[[#This Row],[HasPersonalLoan]]="yes"),"Both Loans",
IF(bank__2[[#This Row],[HasHousingLoan]]="yes","Only Housing Loan",
IF(bank__2[[#This Row],[HasPersonalLoan]]="yes","Only Personal Loan","No Loan")))</f>
        <v>Only Housing Loan</v>
      </c>
    </row>
    <row r="767" spans="1:23">
      <c r="A767">
        <v>766</v>
      </c>
      <c r="B767">
        <v>37</v>
      </c>
      <c r="C767" t="s">
        <v>43</v>
      </c>
      <c r="D767" t="s">
        <v>122</v>
      </c>
      <c r="E767" t="s">
        <v>33</v>
      </c>
      <c r="F767" t="s">
        <v>21</v>
      </c>
      <c r="G767">
        <v>414</v>
      </c>
      <c r="H767" t="s">
        <v>21</v>
      </c>
      <c r="I767" t="s">
        <v>21</v>
      </c>
      <c r="J767" t="s">
        <v>23</v>
      </c>
      <c r="K767">
        <v>29</v>
      </c>
      <c r="L767" t="s">
        <v>100</v>
      </c>
      <c r="M767">
        <v>293</v>
      </c>
      <c r="N767">
        <v>2</v>
      </c>
      <c r="O767">
        <v>162</v>
      </c>
      <c r="P767">
        <v>4</v>
      </c>
      <c r="Q767" t="s">
        <v>41</v>
      </c>
      <c r="R767" t="s">
        <v>21</v>
      </c>
      <c r="S767" t="str" cm="1">
        <f t="array" ref="S767">_xlfn.IFS(bank__2[[#This Row],[Age]]&lt;30, "Young Adults",bank__2[[#This Row],[Age]]&lt;45, "Middle-Aged Adults",bank__2[[#This Row],[Age]]&lt;60, "Older AdultsOlder Adults", bank__2[[#This Row],[Age]]&gt;=60,"Seniors")</f>
        <v>Middle-Aged Adults</v>
      </c>
      <c r="T767" t="str">
        <f t="shared" si="11"/>
        <v>Yes</v>
      </c>
      <c r="U767" cm="1">
        <f t="array" ref="U767">_xlfn.SWITCH(L767, "jan",1, "feb",2, "mar",3, "apr",4, "may",5, "jun",6, "jul",7, "aug",8, "sep",9, "oct",10, "nov",11, "dec",12, "")</f>
        <v>1</v>
      </c>
      <c r="V767" s="2">
        <f>bank__2[[#This Row],[CallDuration (Seconds)]]/60</f>
        <v>4.8833333333333337</v>
      </c>
      <c r="W767" t="str">
        <f>IF(AND(bank__2[[#This Row],[HasHousingLoan]]="yes",bank__2[[#This Row],[HasPersonalLoan]]="yes"),"Both Loans",
IF(bank__2[[#This Row],[HasHousingLoan]]="yes","Only Housing Loan",
IF(bank__2[[#This Row],[HasPersonalLoan]]="yes","Only Personal Loan","No Loan")))</f>
        <v>No Loan</v>
      </c>
    </row>
    <row r="768" spans="1:23">
      <c r="A768">
        <v>767</v>
      </c>
      <c r="B768">
        <v>57</v>
      </c>
      <c r="C768" t="s">
        <v>43</v>
      </c>
      <c r="D768" t="s">
        <v>19</v>
      </c>
      <c r="E768" t="s">
        <v>20</v>
      </c>
      <c r="F768" t="s">
        <v>21</v>
      </c>
      <c r="G768">
        <v>1052</v>
      </c>
      <c r="H768" t="s">
        <v>35</v>
      </c>
      <c r="I768" t="s">
        <v>21</v>
      </c>
      <c r="J768" t="s">
        <v>30</v>
      </c>
      <c r="K768">
        <v>13</v>
      </c>
      <c r="L768" t="s">
        <v>37</v>
      </c>
      <c r="M768">
        <v>227</v>
      </c>
      <c r="N768">
        <v>4</v>
      </c>
      <c r="O768">
        <v>-1</v>
      </c>
      <c r="P768">
        <v>0</v>
      </c>
      <c r="Q768" t="s">
        <v>30</v>
      </c>
      <c r="R768" t="s">
        <v>21</v>
      </c>
      <c r="S768" t="str" cm="1">
        <f t="array" ref="S768">_xlfn.IFS(bank__2[[#This Row],[Age]]&lt;30, "Young Adults",bank__2[[#This Row],[Age]]&lt;45, "Middle-Aged Adults",bank__2[[#This Row],[Age]]&lt;60, "Older AdultsOlder Adults", bank__2[[#This Row],[Age]]&gt;=60,"Seniors")</f>
        <v>Older AdultsOlder Adults</v>
      </c>
      <c r="T768" t="str">
        <f t="shared" si="11"/>
        <v>No</v>
      </c>
      <c r="U768" cm="1">
        <f t="array" ref="U768">_xlfn.SWITCH(L768, "jan",1, "feb",2, "mar",3, "apr",4, "may",5, "jun",6, "jul",7, "aug",8, "sep",9, "oct",10, "nov",11, "dec",12, "")</f>
        <v>5</v>
      </c>
      <c r="V768" s="2">
        <f>bank__2[[#This Row],[CallDuration (Seconds)]]/60</f>
        <v>3.7833333333333332</v>
      </c>
      <c r="W768" t="str">
        <f>IF(AND(bank__2[[#This Row],[HasHousingLoan]]="yes",bank__2[[#This Row],[HasPersonalLoan]]="yes"),"Both Loans",
IF(bank__2[[#This Row],[HasHousingLoan]]="yes","Only Housing Loan",
IF(bank__2[[#This Row],[HasPersonalLoan]]="yes","Only Personal Loan","No Loan")))</f>
        <v>Only Housing Loan</v>
      </c>
    </row>
    <row r="769" spans="1:23">
      <c r="A769">
        <v>768</v>
      </c>
      <c r="B769">
        <v>42</v>
      </c>
      <c r="C769" t="s">
        <v>87</v>
      </c>
      <c r="D769" t="s">
        <v>44</v>
      </c>
      <c r="E769" t="s">
        <v>33</v>
      </c>
      <c r="F769" t="s">
        <v>21</v>
      </c>
      <c r="G769">
        <v>1022</v>
      </c>
      <c r="H769" t="s">
        <v>35</v>
      </c>
      <c r="I769" t="s">
        <v>21</v>
      </c>
      <c r="J769" t="s">
        <v>30</v>
      </c>
      <c r="K769">
        <v>5</v>
      </c>
      <c r="L769" t="s">
        <v>37</v>
      </c>
      <c r="M769">
        <v>146</v>
      </c>
      <c r="N769">
        <v>2</v>
      </c>
      <c r="O769">
        <v>-1</v>
      </c>
      <c r="P769">
        <v>0</v>
      </c>
      <c r="Q769" t="s">
        <v>30</v>
      </c>
      <c r="R769" t="s">
        <v>21</v>
      </c>
      <c r="S769" t="str" cm="1">
        <f t="array" ref="S769">_xlfn.IFS(bank__2[[#This Row],[Age]]&lt;30, "Young Adults",bank__2[[#This Row],[Age]]&lt;45, "Middle-Aged Adults",bank__2[[#This Row],[Age]]&lt;60, "Older AdultsOlder Adults", bank__2[[#This Row],[Age]]&gt;=60,"Seniors")</f>
        <v>Middle-Aged Adults</v>
      </c>
      <c r="T769" t="str">
        <f t="shared" si="11"/>
        <v>No</v>
      </c>
      <c r="U769" cm="1">
        <f t="array" ref="U769">_xlfn.SWITCH(L769, "jan",1, "feb",2, "mar",3, "apr",4, "may",5, "jun",6, "jul",7, "aug",8, "sep",9, "oct",10, "nov",11, "dec",12, "")</f>
        <v>5</v>
      </c>
      <c r="V769" s="2">
        <f>bank__2[[#This Row],[CallDuration (Seconds)]]/60</f>
        <v>2.4333333333333331</v>
      </c>
      <c r="W769" t="str">
        <f>IF(AND(bank__2[[#This Row],[HasHousingLoan]]="yes",bank__2[[#This Row],[HasPersonalLoan]]="yes"),"Both Loans",
IF(bank__2[[#This Row],[HasHousingLoan]]="yes","Only Housing Loan",
IF(bank__2[[#This Row],[HasPersonalLoan]]="yes","Only Personal Loan","No Loan")))</f>
        <v>Only Housing Loan</v>
      </c>
    </row>
    <row r="770" spans="1:23">
      <c r="A770">
        <v>769</v>
      </c>
      <c r="B770">
        <v>55</v>
      </c>
      <c r="C770" t="s">
        <v>87</v>
      </c>
      <c r="D770" t="s">
        <v>19</v>
      </c>
      <c r="E770" t="s">
        <v>20</v>
      </c>
      <c r="F770" t="s">
        <v>21</v>
      </c>
      <c r="G770">
        <v>343</v>
      </c>
      <c r="H770" t="s">
        <v>35</v>
      </c>
      <c r="I770" t="s">
        <v>21</v>
      </c>
      <c r="J770" t="s">
        <v>23</v>
      </c>
      <c r="K770">
        <v>14</v>
      </c>
      <c r="L770" t="s">
        <v>119</v>
      </c>
      <c r="M770">
        <v>276</v>
      </c>
      <c r="N770">
        <v>3</v>
      </c>
      <c r="O770">
        <v>-1</v>
      </c>
      <c r="P770">
        <v>0</v>
      </c>
      <c r="Q770" t="s">
        <v>30</v>
      </c>
      <c r="R770" t="s">
        <v>21</v>
      </c>
      <c r="S770" t="str" cm="1">
        <f t="array" ref="S770">_xlfn.IFS(bank__2[[#This Row],[Age]]&lt;30, "Young Adults",bank__2[[#This Row],[Age]]&lt;45, "Middle-Aged Adults",bank__2[[#This Row],[Age]]&lt;60, "Older AdultsOlder Adults", bank__2[[#This Row],[Age]]&gt;=60,"Seniors")</f>
        <v>Older AdultsOlder Adults</v>
      </c>
      <c r="T770" t="str">
        <f t="shared" ref="T770:T833" si="12">IF(O770=-1, "No", "Yes")</f>
        <v>No</v>
      </c>
      <c r="U770" cm="1">
        <f t="array" ref="U770">_xlfn.SWITCH(L770, "jan",1, "feb",2, "mar",3, "apr",4, "may",5, "jun",6, "jul",7, "aug",8, "sep",9, "oct",10, "nov",11, "dec",12, "")</f>
        <v>7</v>
      </c>
      <c r="V770" s="2">
        <f>bank__2[[#This Row],[CallDuration (Seconds)]]/60</f>
        <v>4.5999999999999996</v>
      </c>
      <c r="W770" t="str">
        <f>IF(AND(bank__2[[#This Row],[HasHousingLoan]]="yes",bank__2[[#This Row],[HasPersonalLoan]]="yes"),"Both Loans",
IF(bank__2[[#This Row],[HasHousingLoan]]="yes","Only Housing Loan",
IF(bank__2[[#This Row],[HasPersonalLoan]]="yes","Only Personal Loan","No Loan")))</f>
        <v>Only Housing Loan</v>
      </c>
    </row>
    <row r="771" spans="1:23">
      <c r="A771">
        <v>770</v>
      </c>
      <c r="B771">
        <v>52</v>
      </c>
      <c r="C771" t="s">
        <v>43</v>
      </c>
      <c r="D771" t="s">
        <v>19</v>
      </c>
      <c r="E771" t="s">
        <v>45</v>
      </c>
      <c r="F771" t="s">
        <v>21</v>
      </c>
      <c r="G771">
        <v>1944</v>
      </c>
      <c r="H771" t="s">
        <v>35</v>
      </c>
      <c r="I771" t="s">
        <v>21</v>
      </c>
      <c r="J771" t="s">
        <v>23</v>
      </c>
      <c r="K771">
        <v>15</v>
      </c>
      <c r="L771" t="s">
        <v>48</v>
      </c>
      <c r="M771">
        <v>238</v>
      </c>
      <c r="N771">
        <v>3</v>
      </c>
      <c r="O771">
        <v>323</v>
      </c>
      <c r="P771">
        <v>2</v>
      </c>
      <c r="Q771" t="s">
        <v>41</v>
      </c>
      <c r="R771" t="s">
        <v>21</v>
      </c>
      <c r="S771" t="str" cm="1">
        <f t="array" ref="S771">_xlfn.IFS(bank__2[[#This Row],[Age]]&lt;30, "Young Adults",bank__2[[#This Row],[Age]]&lt;45, "Middle-Aged Adults",bank__2[[#This Row],[Age]]&lt;60, "Older AdultsOlder Adults", bank__2[[#This Row],[Age]]&gt;=60,"Seniors")</f>
        <v>Older AdultsOlder Adults</v>
      </c>
      <c r="T771" t="str">
        <f t="shared" si="12"/>
        <v>Yes</v>
      </c>
      <c r="U771" cm="1">
        <f t="array" ref="U771">_xlfn.SWITCH(L771, "jan",1, "feb",2, "mar",3, "apr",4, "may",5, "jun",6, "jul",7, "aug",8, "sep",9, "oct",10, "nov",11, "dec",12, "")</f>
        <v>4</v>
      </c>
      <c r="V771" s="2">
        <f>bank__2[[#This Row],[CallDuration (Seconds)]]/60</f>
        <v>3.9666666666666668</v>
      </c>
      <c r="W771" t="str">
        <f>IF(AND(bank__2[[#This Row],[HasHousingLoan]]="yes",bank__2[[#This Row],[HasPersonalLoan]]="yes"),"Both Loans",
IF(bank__2[[#This Row],[HasHousingLoan]]="yes","Only Housing Loan",
IF(bank__2[[#This Row],[HasPersonalLoan]]="yes","Only Personal Loan","No Loan")))</f>
        <v>Only Housing Loan</v>
      </c>
    </row>
    <row r="772" spans="1:23">
      <c r="A772">
        <v>771</v>
      </c>
      <c r="B772">
        <v>26</v>
      </c>
      <c r="C772" t="s">
        <v>56</v>
      </c>
      <c r="D772" t="s">
        <v>44</v>
      </c>
      <c r="E772" t="s">
        <v>33</v>
      </c>
      <c r="F772" t="s">
        <v>21</v>
      </c>
      <c r="G772">
        <v>-32</v>
      </c>
      <c r="H772" t="s">
        <v>35</v>
      </c>
      <c r="I772" t="s">
        <v>35</v>
      </c>
      <c r="J772" t="s">
        <v>23</v>
      </c>
      <c r="K772">
        <v>31</v>
      </c>
      <c r="L772" t="s">
        <v>119</v>
      </c>
      <c r="M772">
        <v>14</v>
      </c>
      <c r="N772">
        <v>6</v>
      </c>
      <c r="O772">
        <v>-1</v>
      </c>
      <c r="P772">
        <v>0</v>
      </c>
      <c r="Q772" t="s">
        <v>30</v>
      </c>
      <c r="R772" t="s">
        <v>21</v>
      </c>
      <c r="S772" t="str" cm="1">
        <f t="array" ref="S772">_xlfn.IFS(bank__2[[#This Row],[Age]]&lt;30, "Young Adults",bank__2[[#This Row],[Age]]&lt;45, "Middle-Aged Adults",bank__2[[#This Row],[Age]]&lt;60, "Older AdultsOlder Adults", bank__2[[#This Row],[Age]]&gt;=60,"Seniors")</f>
        <v>Young Adults</v>
      </c>
      <c r="T772" t="str">
        <f t="shared" si="12"/>
        <v>No</v>
      </c>
      <c r="U772" cm="1">
        <f t="array" ref="U772">_xlfn.SWITCH(L772, "jan",1, "feb",2, "mar",3, "apr",4, "may",5, "jun",6, "jul",7, "aug",8, "sep",9, "oct",10, "nov",11, "dec",12, "")</f>
        <v>7</v>
      </c>
      <c r="V772" s="2">
        <f>bank__2[[#This Row],[CallDuration (Seconds)]]/60</f>
        <v>0.23333333333333334</v>
      </c>
      <c r="W772" t="str">
        <f>IF(AND(bank__2[[#This Row],[HasHousingLoan]]="yes",bank__2[[#This Row],[HasPersonalLoan]]="yes"),"Both Loans",
IF(bank__2[[#This Row],[HasHousingLoan]]="yes","Only Housing Loan",
IF(bank__2[[#This Row],[HasPersonalLoan]]="yes","Only Personal Loan","No Loan")))</f>
        <v>Both Loans</v>
      </c>
    </row>
    <row r="773" spans="1:23">
      <c r="A773">
        <v>772</v>
      </c>
      <c r="B773">
        <v>52</v>
      </c>
      <c r="C773" t="s">
        <v>72</v>
      </c>
      <c r="D773" t="s">
        <v>19</v>
      </c>
      <c r="E773" t="s">
        <v>33</v>
      </c>
      <c r="F773" t="s">
        <v>21</v>
      </c>
      <c r="G773">
        <v>1781</v>
      </c>
      <c r="H773" t="s">
        <v>35</v>
      </c>
      <c r="I773" t="s">
        <v>21</v>
      </c>
      <c r="J773" t="s">
        <v>30</v>
      </c>
      <c r="K773">
        <v>19</v>
      </c>
      <c r="L773" t="s">
        <v>37</v>
      </c>
      <c r="M773">
        <v>144</v>
      </c>
      <c r="N773">
        <v>2</v>
      </c>
      <c r="O773">
        <v>-1</v>
      </c>
      <c r="P773">
        <v>0</v>
      </c>
      <c r="Q773" t="s">
        <v>30</v>
      </c>
      <c r="R773" t="s">
        <v>21</v>
      </c>
      <c r="S773" t="str" cm="1">
        <f t="array" ref="S773">_xlfn.IFS(bank__2[[#This Row],[Age]]&lt;30, "Young Adults",bank__2[[#This Row],[Age]]&lt;45, "Middle-Aged Adults",bank__2[[#This Row],[Age]]&lt;60, "Older AdultsOlder Adults", bank__2[[#This Row],[Age]]&gt;=60,"Seniors")</f>
        <v>Older AdultsOlder Adults</v>
      </c>
      <c r="T773" t="str">
        <f t="shared" si="12"/>
        <v>No</v>
      </c>
      <c r="U773" cm="1">
        <f t="array" ref="U773">_xlfn.SWITCH(L773, "jan",1, "feb",2, "mar",3, "apr",4, "may",5, "jun",6, "jul",7, "aug",8, "sep",9, "oct",10, "nov",11, "dec",12, "")</f>
        <v>5</v>
      </c>
      <c r="V773" s="2">
        <f>bank__2[[#This Row],[CallDuration (Seconds)]]/60</f>
        <v>2.4</v>
      </c>
      <c r="W773" t="str">
        <f>IF(AND(bank__2[[#This Row],[HasHousingLoan]]="yes",bank__2[[#This Row],[HasPersonalLoan]]="yes"),"Both Loans",
IF(bank__2[[#This Row],[HasHousingLoan]]="yes","Only Housing Loan",
IF(bank__2[[#This Row],[HasPersonalLoan]]="yes","Only Personal Loan","No Loan")))</f>
        <v>Only Housing Loan</v>
      </c>
    </row>
    <row r="774" spans="1:23">
      <c r="A774">
        <v>773</v>
      </c>
      <c r="B774">
        <v>26</v>
      </c>
      <c r="C774" t="s">
        <v>43</v>
      </c>
      <c r="D774" t="s">
        <v>44</v>
      </c>
      <c r="E774" t="s">
        <v>45</v>
      </c>
      <c r="F774" t="s">
        <v>21</v>
      </c>
      <c r="G774">
        <v>350</v>
      </c>
      <c r="H774" t="s">
        <v>21</v>
      </c>
      <c r="I774" t="s">
        <v>21</v>
      </c>
      <c r="J774" t="s">
        <v>23</v>
      </c>
      <c r="K774">
        <v>8</v>
      </c>
      <c r="L774" t="s">
        <v>119</v>
      </c>
      <c r="M774">
        <v>367</v>
      </c>
      <c r="N774">
        <v>1</v>
      </c>
      <c r="O774">
        <v>-1</v>
      </c>
      <c r="P774">
        <v>0</v>
      </c>
      <c r="Q774" t="s">
        <v>30</v>
      </c>
      <c r="R774" t="s">
        <v>21</v>
      </c>
      <c r="S774" t="str" cm="1">
        <f t="array" ref="S774">_xlfn.IFS(bank__2[[#This Row],[Age]]&lt;30, "Young Adults",bank__2[[#This Row],[Age]]&lt;45, "Middle-Aged Adults",bank__2[[#This Row],[Age]]&lt;60, "Older AdultsOlder Adults", bank__2[[#This Row],[Age]]&gt;=60,"Seniors")</f>
        <v>Young Adults</v>
      </c>
      <c r="T774" t="str">
        <f t="shared" si="12"/>
        <v>No</v>
      </c>
      <c r="U774" cm="1">
        <f t="array" ref="U774">_xlfn.SWITCH(L774, "jan",1, "feb",2, "mar",3, "apr",4, "may",5, "jun",6, "jul",7, "aug",8, "sep",9, "oct",10, "nov",11, "dec",12, "")</f>
        <v>7</v>
      </c>
      <c r="V774" s="2">
        <f>bank__2[[#This Row],[CallDuration (Seconds)]]/60</f>
        <v>6.1166666666666663</v>
      </c>
      <c r="W774" t="str">
        <f>IF(AND(bank__2[[#This Row],[HasHousingLoan]]="yes",bank__2[[#This Row],[HasPersonalLoan]]="yes"),"Both Loans",
IF(bank__2[[#This Row],[HasHousingLoan]]="yes","Only Housing Loan",
IF(bank__2[[#This Row],[HasPersonalLoan]]="yes","Only Personal Loan","No Loan")))</f>
        <v>No Loan</v>
      </c>
    </row>
    <row r="775" spans="1:23">
      <c r="A775">
        <v>774</v>
      </c>
      <c r="B775">
        <v>33</v>
      </c>
      <c r="C775" t="s">
        <v>18</v>
      </c>
      <c r="D775" t="s">
        <v>19</v>
      </c>
      <c r="E775" t="s">
        <v>33</v>
      </c>
      <c r="F775" t="s">
        <v>21</v>
      </c>
      <c r="G775">
        <v>2</v>
      </c>
      <c r="H775" t="s">
        <v>35</v>
      </c>
      <c r="I775" t="s">
        <v>21</v>
      </c>
      <c r="J775" t="s">
        <v>23</v>
      </c>
      <c r="K775">
        <v>16</v>
      </c>
      <c r="L775" t="s">
        <v>119</v>
      </c>
      <c r="M775">
        <v>132</v>
      </c>
      <c r="N775">
        <v>1</v>
      </c>
      <c r="O775">
        <v>-1</v>
      </c>
      <c r="P775">
        <v>0</v>
      </c>
      <c r="Q775" t="s">
        <v>30</v>
      </c>
      <c r="R775" t="s">
        <v>21</v>
      </c>
      <c r="S775" t="str" cm="1">
        <f t="array" ref="S775">_xlfn.IFS(bank__2[[#This Row],[Age]]&lt;30, "Young Adults",bank__2[[#This Row],[Age]]&lt;45, "Middle-Aged Adults",bank__2[[#This Row],[Age]]&lt;60, "Older AdultsOlder Adults", bank__2[[#This Row],[Age]]&gt;=60,"Seniors")</f>
        <v>Middle-Aged Adults</v>
      </c>
      <c r="T775" t="str">
        <f t="shared" si="12"/>
        <v>No</v>
      </c>
      <c r="U775" cm="1">
        <f t="array" ref="U775">_xlfn.SWITCH(L775, "jan",1, "feb",2, "mar",3, "apr",4, "may",5, "jun",6, "jul",7, "aug",8, "sep",9, "oct",10, "nov",11, "dec",12, "")</f>
        <v>7</v>
      </c>
      <c r="V775" s="2">
        <f>bank__2[[#This Row],[CallDuration (Seconds)]]/60</f>
        <v>2.2000000000000002</v>
      </c>
      <c r="W775" t="str">
        <f>IF(AND(bank__2[[#This Row],[HasHousingLoan]]="yes",bank__2[[#This Row],[HasPersonalLoan]]="yes"),"Both Loans",
IF(bank__2[[#This Row],[HasHousingLoan]]="yes","Only Housing Loan",
IF(bank__2[[#This Row],[HasPersonalLoan]]="yes","Only Personal Loan","No Loan")))</f>
        <v>Only Housing Loan</v>
      </c>
    </row>
    <row r="776" spans="1:23">
      <c r="A776">
        <v>775</v>
      </c>
      <c r="B776">
        <v>24</v>
      </c>
      <c r="C776" t="s">
        <v>56</v>
      </c>
      <c r="D776" t="s">
        <v>44</v>
      </c>
      <c r="E776" t="s">
        <v>20</v>
      </c>
      <c r="F776" t="s">
        <v>21</v>
      </c>
      <c r="G776">
        <v>111</v>
      </c>
      <c r="H776" t="s">
        <v>35</v>
      </c>
      <c r="I776" t="s">
        <v>35</v>
      </c>
      <c r="J776" t="s">
        <v>30</v>
      </c>
      <c r="K776">
        <v>27</v>
      </c>
      <c r="L776" t="s">
        <v>37</v>
      </c>
      <c r="M776">
        <v>42</v>
      </c>
      <c r="N776">
        <v>4</v>
      </c>
      <c r="O776">
        <v>-1</v>
      </c>
      <c r="P776">
        <v>0</v>
      </c>
      <c r="Q776" t="s">
        <v>30</v>
      </c>
      <c r="R776" t="s">
        <v>21</v>
      </c>
      <c r="S776" t="str" cm="1">
        <f t="array" ref="S776">_xlfn.IFS(bank__2[[#This Row],[Age]]&lt;30, "Young Adults",bank__2[[#This Row],[Age]]&lt;45, "Middle-Aged Adults",bank__2[[#This Row],[Age]]&lt;60, "Older AdultsOlder Adults", bank__2[[#This Row],[Age]]&gt;=60,"Seniors")</f>
        <v>Young Adults</v>
      </c>
      <c r="T776" t="str">
        <f t="shared" si="12"/>
        <v>No</v>
      </c>
      <c r="U776" cm="1">
        <f t="array" ref="U776">_xlfn.SWITCH(L776, "jan",1, "feb",2, "mar",3, "apr",4, "may",5, "jun",6, "jul",7, "aug",8, "sep",9, "oct",10, "nov",11, "dec",12, "")</f>
        <v>5</v>
      </c>
      <c r="V776" s="2">
        <f>bank__2[[#This Row],[CallDuration (Seconds)]]/60</f>
        <v>0.7</v>
      </c>
      <c r="W776" t="str">
        <f>IF(AND(bank__2[[#This Row],[HasHousingLoan]]="yes",bank__2[[#This Row],[HasPersonalLoan]]="yes"),"Both Loans",
IF(bank__2[[#This Row],[HasHousingLoan]]="yes","Only Housing Loan",
IF(bank__2[[#This Row],[HasPersonalLoan]]="yes","Only Personal Loan","No Loan")))</f>
        <v>Both Loans</v>
      </c>
    </row>
    <row r="777" spans="1:23">
      <c r="A777">
        <v>776</v>
      </c>
      <c r="B777">
        <v>37</v>
      </c>
      <c r="C777" t="s">
        <v>43</v>
      </c>
      <c r="D777" t="s">
        <v>122</v>
      </c>
      <c r="E777" t="s">
        <v>45</v>
      </c>
      <c r="F777" t="s">
        <v>21</v>
      </c>
      <c r="G777">
        <v>168</v>
      </c>
      <c r="H777" t="s">
        <v>35</v>
      </c>
      <c r="I777" t="s">
        <v>21</v>
      </c>
      <c r="J777" t="s">
        <v>30</v>
      </c>
      <c r="K777">
        <v>5</v>
      </c>
      <c r="L777" t="s">
        <v>53</v>
      </c>
      <c r="M777">
        <v>227</v>
      </c>
      <c r="N777">
        <v>1</v>
      </c>
      <c r="O777">
        <v>-1</v>
      </c>
      <c r="P777">
        <v>0</v>
      </c>
      <c r="Q777" t="s">
        <v>30</v>
      </c>
      <c r="R777" t="s">
        <v>21</v>
      </c>
      <c r="S777" t="str" cm="1">
        <f t="array" ref="S777">_xlfn.IFS(bank__2[[#This Row],[Age]]&lt;30, "Young Adults",bank__2[[#This Row],[Age]]&lt;45, "Middle-Aged Adults",bank__2[[#This Row],[Age]]&lt;60, "Older AdultsOlder Adults", bank__2[[#This Row],[Age]]&gt;=60,"Seniors")</f>
        <v>Middle-Aged Adults</v>
      </c>
      <c r="T777" t="str">
        <f t="shared" si="12"/>
        <v>No</v>
      </c>
      <c r="U777" cm="1">
        <f t="array" ref="U777">_xlfn.SWITCH(L777, "jan",1, "feb",2, "mar",3, "apr",4, "may",5, "jun",6, "jul",7, "aug",8, "sep",9, "oct",10, "nov",11, "dec",12, "")</f>
        <v>6</v>
      </c>
      <c r="V777" s="2">
        <f>bank__2[[#This Row],[CallDuration (Seconds)]]/60</f>
        <v>3.7833333333333332</v>
      </c>
      <c r="W777" t="str">
        <f>IF(AND(bank__2[[#This Row],[HasHousingLoan]]="yes",bank__2[[#This Row],[HasPersonalLoan]]="yes"),"Both Loans",
IF(bank__2[[#This Row],[HasHousingLoan]]="yes","Only Housing Loan",
IF(bank__2[[#This Row],[HasPersonalLoan]]="yes","Only Personal Loan","No Loan")))</f>
        <v>Only Housing Loan</v>
      </c>
    </row>
    <row r="778" spans="1:23">
      <c r="A778">
        <v>777</v>
      </c>
      <c r="B778">
        <v>28</v>
      </c>
      <c r="C778" t="s">
        <v>72</v>
      </c>
      <c r="D778" t="s">
        <v>44</v>
      </c>
      <c r="E778" t="s">
        <v>33</v>
      </c>
      <c r="F778" t="s">
        <v>21</v>
      </c>
      <c r="G778">
        <v>3</v>
      </c>
      <c r="H778" t="s">
        <v>21</v>
      </c>
      <c r="I778" t="s">
        <v>21</v>
      </c>
      <c r="J778" t="s">
        <v>146</v>
      </c>
      <c r="K778">
        <v>18</v>
      </c>
      <c r="L778" t="s">
        <v>37</v>
      </c>
      <c r="M778">
        <v>40</v>
      </c>
      <c r="N778">
        <v>8</v>
      </c>
      <c r="O778">
        <v>349</v>
      </c>
      <c r="P778">
        <v>6</v>
      </c>
      <c r="Q778" t="s">
        <v>41</v>
      </c>
      <c r="R778" t="s">
        <v>21</v>
      </c>
      <c r="S778" t="str" cm="1">
        <f t="array" ref="S778">_xlfn.IFS(bank__2[[#This Row],[Age]]&lt;30, "Young Adults",bank__2[[#This Row],[Age]]&lt;45, "Middle-Aged Adults",bank__2[[#This Row],[Age]]&lt;60, "Older AdultsOlder Adults", bank__2[[#This Row],[Age]]&gt;=60,"Seniors")</f>
        <v>Young Adults</v>
      </c>
      <c r="T778" t="str">
        <f t="shared" si="12"/>
        <v>Yes</v>
      </c>
      <c r="U778" cm="1">
        <f t="array" ref="U778">_xlfn.SWITCH(L778, "jan",1, "feb",2, "mar",3, "apr",4, "may",5, "jun",6, "jul",7, "aug",8, "sep",9, "oct",10, "nov",11, "dec",12, "")</f>
        <v>5</v>
      </c>
      <c r="V778" s="2">
        <f>bank__2[[#This Row],[CallDuration (Seconds)]]/60</f>
        <v>0.66666666666666663</v>
      </c>
      <c r="W778" t="str">
        <f>IF(AND(bank__2[[#This Row],[HasHousingLoan]]="yes",bank__2[[#This Row],[HasPersonalLoan]]="yes"),"Both Loans",
IF(bank__2[[#This Row],[HasHousingLoan]]="yes","Only Housing Loan",
IF(bank__2[[#This Row],[HasPersonalLoan]]="yes","Only Personal Loan","No Loan")))</f>
        <v>No Loan</v>
      </c>
    </row>
    <row r="779" spans="1:23">
      <c r="A779">
        <v>778</v>
      </c>
      <c r="B779">
        <v>30</v>
      </c>
      <c r="C779" t="s">
        <v>72</v>
      </c>
      <c r="D779" t="s">
        <v>44</v>
      </c>
      <c r="E779" t="s">
        <v>33</v>
      </c>
      <c r="F779" t="s">
        <v>21</v>
      </c>
      <c r="G779">
        <v>102</v>
      </c>
      <c r="H779" t="s">
        <v>35</v>
      </c>
      <c r="I779" t="s">
        <v>21</v>
      </c>
      <c r="J779" t="s">
        <v>30</v>
      </c>
      <c r="K779">
        <v>7</v>
      </c>
      <c r="L779" t="s">
        <v>37</v>
      </c>
      <c r="M779">
        <v>614</v>
      </c>
      <c r="N779">
        <v>2</v>
      </c>
      <c r="O779">
        <v>-1</v>
      </c>
      <c r="P779">
        <v>0</v>
      </c>
      <c r="Q779" t="s">
        <v>30</v>
      </c>
      <c r="R779" t="s">
        <v>21</v>
      </c>
      <c r="S779" t="str" cm="1">
        <f t="array" ref="S779">_xlfn.IFS(bank__2[[#This Row],[Age]]&lt;30, "Young Adults",bank__2[[#This Row],[Age]]&lt;45, "Middle-Aged Adults",bank__2[[#This Row],[Age]]&lt;60, "Older AdultsOlder Adults", bank__2[[#This Row],[Age]]&gt;=60,"Seniors")</f>
        <v>Middle-Aged Adults</v>
      </c>
      <c r="T779" t="str">
        <f t="shared" si="12"/>
        <v>No</v>
      </c>
      <c r="U779" cm="1">
        <f t="array" ref="U779">_xlfn.SWITCH(L779, "jan",1, "feb",2, "mar",3, "apr",4, "may",5, "jun",6, "jul",7, "aug",8, "sep",9, "oct",10, "nov",11, "dec",12, "")</f>
        <v>5</v>
      </c>
      <c r="V779" s="2">
        <f>bank__2[[#This Row],[CallDuration (Seconds)]]/60</f>
        <v>10.233333333333333</v>
      </c>
      <c r="W779" t="str">
        <f>IF(AND(bank__2[[#This Row],[HasHousingLoan]]="yes",bank__2[[#This Row],[HasPersonalLoan]]="yes"),"Both Loans",
IF(bank__2[[#This Row],[HasHousingLoan]]="yes","Only Housing Loan",
IF(bank__2[[#This Row],[HasPersonalLoan]]="yes","Only Personal Loan","No Loan")))</f>
        <v>Only Housing Loan</v>
      </c>
    </row>
    <row r="780" spans="1:23">
      <c r="A780">
        <v>779</v>
      </c>
      <c r="B780">
        <v>33</v>
      </c>
      <c r="C780" t="s">
        <v>56</v>
      </c>
      <c r="D780" t="s">
        <v>19</v>
      </c>
      <c r="E780" t="s">
        <v>20</v>
      </c>
      <c r="F780" t="s">
        <v>21</v>
      </c>
      <c r="G780">
        <v>0</v>
      </c>
      <c r="H780" t="s">
        <v>35</v>
      </c>
      <c r="I780" t="s">
        <v>21</v>
      </c>
      <c r="J780" t="s">
        <v>30</v>
      </c>
      <c r="K780">
        <v>15</v>
      </c>
      <c r="L780" t="s">
        <v>37</v>
      </c>
      <c r="M780">
        <v>270</v>
      </c>
      <c r="N780">
        <v>1</v>
      </c>
      <c r="O780">
        <v>-1</v>
      </c>
      <c r="P780">
        <v>0</v>
      </c>
      <c r="Q780" t="s">
        <v>30</v>
      </c>
      <c r="R780" t="s">
        <v>21</v>
      </c>
      <c r="S780" t="str" cm="1">
        <f t="array" ref="S780">_xlfn.IFS(bank__2[[#This Row],[Age]]&lt;30, "Young Adults",bank__2[[#This Row],[Age]]&lt;45, "Middle-Aged Adults",bank__2[[#This Row],[Age]]&lt;60, "Older AdultsOlder Adults", bank__2[[#This Row],[Age]]&gt;=60,"Seniors")</f>
        <v>Middle-Aged Adults</v>
      </c>
      <c r="T780" t="str">
        <f t="shared" si="12"/>
        <v>No</v>
      </c>
      <c r="U780" cm="1">
        <f t="array" ref="U780">_xlfn.SWITCH(L780, "jan",1, "feb",2, "mar",3, "apr",4, "may",5, "jun",6, "jul",7, "aug",8, "sep",9, "oct",10, "nov",11, "dec",12, "")</f>
        <v>5</v>
      </c>
      <c r="V780" s="2">
        <f>bank__2[[#This Row],[CallDuration (Seconds)]]/60</f>
        <v>4.5</v>
      </c>
      <c r="W780" t="str">
        <f>IF(AND(bank__2[[#This Row],[HasHousingLoan]]="yes",bank__2[[#This Row],[HasPersonalLoan]]="yes"),"Both Loans",
IF(bank__2[[#This Row],[HasHousingLoan]]="yes","Only Housing Loan",
IF(bank__2[[#This Row],[HasPersonalLoan]]="yes","Only Personal Loan","No Loan")))</f>
        <v>Only Housing Loan</v>
      </c>
    </row>
    <row r="781" spans="1:23">
      <c r="A781">
        <v>780</v>
      </c>
      <c r="B781">
        <v>55</v>
      </c>
      <c r="C781" t="s">
        <v>30</v>
      </c>
      <c r="D781" t="s">
        <v>19</v>
      </c>
      <c r="E781" t="s">
        <v>20</v>
      </c>
      <c r="F781" t="s">
        <v>21</v>
      </c>
      <c r="G781">
        <v>159</v>
      </c>
      <c r="H781" t="s">
        <v>21</v>
      </c>
      <c r="I781" t="s">
        <v>21</v>
      </c>
      <c r="J781" t="s">
        <v>30</v>
      </c>
      <c r="K781">
        <v>4</v>
      </c>
      <c r="L781" t="s">
        <v>337</v>
      </c>
      <c r="M781">
        <v>15</v>
      </c>
      <c r="N781">
        <v>1</v>
      </c>
      <c r="O781">
        <v>-1</v>
      </c>
      <c r="P781">
        <v>0</v>
      </c>
      <c r="Q781" t="s">
        <v>30</v>
      </c>
      <c r="R781" t="s">
        <v>21</v>
      </c>
      <c r="S781" t="str" cm="1">
        <f t="array" ref="S781">_xlfn.IFS(bank__2[[#This Row],[Age]]&lt;30, "Young Adults",bank__2[[#This Row],[Age]]&lt;45, "Middle-Aged Adults",bank__2[[#This Row],[Age]]&lt;60, "Older AdultsOlder Adults", bank__2[[#This Row],[Age]]&gt;=60,"Seniors")</f>
        <v>Older AdultsOlder Adults</v>
      </c>
      <c r="T781" t="str">
        <f t="shared" si="12"/>
        <v>No</v>
      </c>
      <c r="U781" cm="1">
        <f t="array" ref="U781">_xlfn.SWITCH(L781, "jan",1, "feb",2, "mar",3, "apr",4, "may",5, "jun",6, "jul",7, "aug",8, "sep",9, "oct",10, "nov",11, "dec",12, "")</f>
        <v>9</v>
      </c>
      <c r="V781" s="2">
        <f>bank__2[[#This Row],[CallDuration (Seconds)]]/60</f>
        <v>0.25</v>
      </c>
      <c r="W781" t="str">
        <f>IF(AND(bank__2[[#This Row],[HasHousingLoan]]="yes",bank__2[[#This Row],[HasPersonalLoan]]="yes"),"Both Loans",
IF(bank__2[[#This Row],[HasHousingLoan]]="yes","Only Housing Loan",
IF(bank__2[[#This Row],[HasPersonalLoan]]="yes","Only Personal Loan","No Loan")))</f>
        <v>No Loan</v>
      </c>
    </row>
    <row r="782" spans="1:23">
      <c r="A782">
        <v>781</v>
      </c>
      <c r="B782">
        <v>33</v>
      </c>
      <c r="C782" t="s">
        <v>56</v>
      </c>
      <c r="D782" t="s">
        <v>19</v>
      </c>
      <c r="E782" t="s">
        <v>33</v>
      </c>
      <c r="F782" t="s">
        <v>21</v>
      </c>
      <c r="G782">
        <v>1134</v>
      </c>
      <c r="H782" t="s">
        <v>35</v>
      </c>
      <c r="I782" t="s">
        <v>21</v>
      </c>
      <c r="J782" t="s">
        <v>30</v>
      </c>
      <c r="K782">
        <v>23</v>
      </c>
      <c r="L782" t="s">
        <v>37</v>
      </c>
      <c r="M782">
        <v>304</v>
      </c>
      <c r="N782">
        <v>2</v>
      </c>
      <c r="O782">
        <v>-1</v>
      </c>
      <c r="P782">
        <v>0</v>
      </c>
      <c r="Q782" t="s">
        <v>30</v>
      </c>
      <c r="R782" t="s">
        <v>21</v>
      </c>
      <c r="S782" t="str" cm="1">
        <f t="array" ref="S782">_xlfn.IFS(bank__2[[#This Row],[Age]]&lt;30, "Young Adults",bank__2[[#This Row],[Age]]&lt;45, "Middle-Aged Adults",bank__2[[#This Row],[Age]]&lt;60, "Older AdultsOlder Adults", bank__2[[#This Row],[Age]]&gt;=60,"Seniors")</f>
        <v>Middle-Aged Adults</v>
      </c>
      <c r="T782" t="str">
        <f t="shared" si="12"/>
        <v>No</v>
      </c>
      <c r="U782" cm="1">
        <f t="array" ref="U782">_xlfn.SWITCH(L782, "jan",1, "feb",2, "mar",3, "apr",4, "may",5, "jun",6, "jul",7, "aug",8, "sep",9, "oct",10, "nov",11, "dec",12, "")</f>
        <v>5</v>
      </c>
      <c r="V782" s="2">
        <f>bank__2[[#This Row],[CallDuration (Seconds)]]/60</f>
        <v>5.0666666666666664</v>
      </c>
      <c r="W782" t="str">
        <f>IF(AND(bank__2[[#This Row],[HasHousingLoan]]="yes",bank__2[[#This Row],[HasPersonalLoan]]="yes"),"Both Loans",
IF(bank__2[[#This Row],[HasHousingLoan]]="yes","Only Housing Loan",
IF(bank__2[[#This Row],[HasPersonalLoan]]="yes","Only Personal Loan","No Loan")))</f>
        <v>Only Housing Loan</v>
      </c>
    </row>
    <row r="783" spans="1:23">
      <c r="A783">
        <v>782</v>
      </c>
      <c r="B783">
        <v>42</v>
      </c>
      <c r="C783" t="s">
        <v>56</v>
      </c>
      <c r="D783" t="s">
        <v>19</v>
      </c>
      <c r="E783" t="s">
        <v>33</v>
      </c>
      <c r="F783" t="s">
        <v>21</v>
      </c>
      <c r="G783">
        <v>352</v>
      </c>
      <c r="H783" t="s">
        <v>35</v>
      </c>
      <c r="I783" t="s">
        <v>21</v>
      </c>
      <c r="J783" t="s">
        <v>23</v>
      </c>
      <c r="K783">
        <v>11</v>
      </c>
      <c r="L783" t="s">
        <v>37</v>
      </c>
      <c r="M783">
        <v>79</v>
      </c>
      <c r="N783">
        <v>3</v>
      </c>
      <c r="O783">
        <v>-1</v>
      </c>
      <c r="P783">
        <v>0</v>
      </c>
      <c r="Q783" t="s">
        <v>30</v>
      </c>
      <c r="R783" t="s">
        <v>21</v>
      </c>
      <c r="S783" t="str" cm="1">
        <f t="array" ref="S783">_xlfn.IFS(bank__2[[#This Row],[Age]]&lt;30, "Young Adults",bank__2[[#This Row],[Age]]&lt;45, "Middle-Aged Adults",bank__2[[#This Row],[Age]]&lt;60, "Older AdultsOlder Adults", bank__2[[#This Row],[Age]]&gt;=60,"Seniors")</f>
        <v>Middle-Aged Adults</v>
      </c>
      <c r="T783" t="str">
        <f t="shared" si="12"/>
        <v>No</v>
      </c>
      <c r="U783" cm="1">
        <f t="array" ref="U783">_xlfn.SWITCH(L783, "jan",1, "feb",2, "mar",3, "apr",4, "may",5, "jun",6, "jul",7, "aug",8, "sep",9, "oct",10, "nov",11, "dec",12, "")</f>
        <v>5</v>
      </c>
      <c r="V783" s="2">
        <f>bank__2[[#This Row],[CallDuration (Seconds)]]/60</f>
        <v>1.3166666666666667</v>
      </c>
      <c r="W783" t="str">
        <f>IF(AND(bank__2[[#This Row],[HasHousingLoan]]="yes",bank__2[[#This Row],[HasPersonalLoan]]="yes"),"Both Loans",
IF(bank__2[[#This Row],[HasHousingLoan]]="yes","Only Housing Loan",
IF(bank__2[[#This Row],[HasPersonalLoan]]="yes","Only Personal Loan","No Loan")))</f>
        <v>Only Housing Loan</v>
      </c>
    </row>
    <row r="784" spans="1:23">
      <c r="A784">
        <v>783</v>
      </c>
      <c r="B784">
        <v>37</v>
      </c>
      <c r="C784" t="s">
        <v>43</v>
      </c>
      <c r="D784" t="s">
        <v>19</v>
      </c>
      <c r="E784" t="s">
        <v>45</v>
      </c>
      <c r="F784" t="s">
        <v>21</v>
      </c>
      <c r="G784">
        <v>865</v>
      </c>
      <c r="H784" t="s">
        <v>35</v>
      </c>
      <c r="I784" t="s">
        <v>21</v>
      </c>
      <c r="J784" t="s">
        <v>23</v>
      </c>
      <c r="K784">
        <v>3</v>
      </c>
      <c r="L784" t="s">
        <v>53</v>
      </c>
      <c r="M784">
        <v>101</v>
      </c>
      <c r="N784">
        <v>1</v>
      </c>
      <c r="O784">
        <v>-1</v>
      </c>
      <c r="P784">
        <v>0</v>
      </c>
      <c r="Q784" t="s">
        <v>30</v>
      </c>
      <c r="R784" t="s">
        <v>21</v>
      </c>
      <c r="S784" t="str" cm="1">
        <f t="array" ref="S784">_xlfn.IFS(bank__2[[#This Row],[Age]]&lt;30, "Young Adults",bank__2[[#This Row],[Age]]&lt;45, "Middle-Aged Adults",bank__2[[#This Row],[Age]]&lt;60, "Older AdultsOlder Adults", bank__2[[#This Row],[Age]]&gt;=60,"Seniors")</f>
        <v>Middle-Aged Adults</v>
      </c>
      <c r="T784" t="str">
        <f t="shared" si="12"/>
        <v>No</v>
      </c>
      <c r="U784" cm="1">
        <f t="array" ref="U784">_xlfn.SWITCH(L784, "jan",1, "feb",2, "mar",3, "apr",4, "may",5, "jun",6, "jul",7, "aug",8, "sep",9, "oct",10, "nov",11, "dec",12, "")</f>
        <v>6</v>
      </c>
      <c r="V784" s="2">
        <f>bank__2[[#This Row],[CallDuration (Seconds)]]/60</f>
        <v>1.6833333333333333</v>
      </c>
      <c r="W784" t="str">
        <f>IF(AND(bank__2[[#This Row],[HasHousingLoan]]="yes",bank__2[[#This Row],[HasPersonalLoan]]="yes"),"Both Loans",
IF(bank__2[[#This Row],[HasHousingLoan]]="yes","Only Housing Loan",
IF(bank__2[[#This Row],[HasPersonalLoan]]="yes","Only Personal Loan","No Loan")))</f>
        <v>Only Housing Loan</v>
      </c>
    </row>
    <row r="785" spans="1:23">
      <c r="A785">
        <v>784</v>
      </c>
      <c r="B785">
        <v>59</v>
      </c>
      <c r="C785" t="s">
        <v>56</v>
      </c>
      <c r="D785" t="s">
        <v>19</v>
      </c>
      <c r="E785" t="s">
        <v>20</v>
      </c>
      <c r="F785" t="s">
        <v>21</v>
      </c>
      <c r="G785">
        <v>179</v>
      </c>
      <c r="H785" t="s">
        <v>35</v>
      </c>
      <c r="I785" t="s">
        <v>21</v>
      </c>
      <c r="J785" t="s">
        <v>30</v>
      </c>
      <c r="K785">
        <v>5</v>
      </c>
      <c r="L785" t="s">
        <v>37</v>
      </c>
      <c r="M785">
        <v>55</v>
      </c>
      <c r="N785">
        <v>3</v>
      </c>
      <c r="O785">
        <v>-1</v>
      </c>
      <c r="P785">
        <v>0</v>
      </c>
      <c r="Q785" t="s">
        <v>30</v>
      </c>
      <c r="R785" t="s">
        <v>21</v>
      </c>
      <c r="S785" t="str" cm="1">
        <f t="array" ref="S785">_xlfn.IFS(bank__2[[#This Row],[Age]]&lt;30, "Young Adults",bank__2[[#This Row],[Age]]&lt;45, "Middle-Aged Adults",bank__2[[#This Row],[Age]]&lt;60, "Older AdultsOlder Adults", bank__2[[#This Row],[Age]]&gt;=60,"Seniors")</f>
        <v>Older AdultsOlder Adults</v>
      </c>
      <c r="T785" t="str">
        <f t="shared" si="12"/>
        <v>No</v>
      </c>
      <c r="U785" cm="1">
        <f t="array" ref="U785">_xlfn.SWITCH(L785, "jan",1, "feb",2, "mar",3, "apr",4, "may",5, "jun",6, "jul",7, "aug",8, "sep",9, "oct",10, "nov",11, "dec",12, "")</f>
        <v>5</v>
      </c>
      <c r="V785" s="2">
        <f>bank__2[[#This Row],[CallDuration (Seconds)]]/60</f>
        <v>0.91666666666666663</v>
      </c>
      <c r="W785" t="str">
        <f>IF(AND(bank__2[[#This Row],[HasHousingLoan]]="yes",bank__2[[#This Row],[HasPersonalLoan]]="yes"),"Both Loans",
IF(bank__2[[#This Row],[HasHousingLoan]]="yes","Only Housing Loan",
IF(bank__2[[#This Row],[HasPersonalLoan]]="yes","Only Personal Loan","No Loan")))</f>
        <v>Only Housing Loan</v>
      </c>
    </row>
    <row r="786" spans="1:23">
      <c r="A786">
        <v>785</v>
      </c>
      <c r="B786">
        <v>27</v>
      </c>
      <c r="C786" t="s">
        <v>56</v>
      </c>
      <c r="D786" t="s">
        <v>44</v>
      </c>
      <c r="E786" t="s">
        <v>33</v>
      </c>
      <c r="F786" t="s">
        <v>21</v>
      </c>
      <c r="G786">
        <v>5</v>
      </c>
      <c r="H786" t="s">
        <v>35</v>
      </c>
      <c r="I786" t="s">
        <v>21</v>
      </c>
      <c r="J786" t="s">
        <v>30</v>
      </c>
      <c r="K786">
        <v>19</v>
      </c>
      <c r="L786" t="s">
        <v>37</v>
      </c>
      <c r="M786">
        <v>205</v>
      </c>
      <c r="N786">
        <v>3</v>
      </c>
      <c r="O786">
        <v>-1</v>
      </c>
      <c r="P786">
        <v>0</v>
      </c>
      <c r="Q786" t="s">
        <v>30</v>
      </c>
      <c r="R786" t="s">
        <v>21</v>
      </c>
      <c r="S786" t="str" cm="1">
        <f t="array" ref="S786">_xlfn.IFS(bank__2[[#This Row],[Age]]&lt;30, "Young Adults",bank__2[[#This Row],[Age]]&lt;45, "Middle-Aged Adults",bank__2[[#This Row],[Age]]&lt;60, "Older AdultsOlder Adults", bank__2[[#This Row],[Age]]&gt;=60,"Seniors")</f>
        <v>Young Adults</v>
      </c>
      <c r="T786" t="str">
        <f t="shared" si="12"/>
        <v>No</v>
      </c>
      <c r="U786" cm="1">
        <f t="array" ref="U786">_xlfn.SWITCH(L786, "jan",1, "feb",2, "mar",3, "apr",4, "may",5, "jun",6, "jul",7, "aug",8, "sep",9, "oct",10, "nov",11, "dec",12, "")</f>
        <v>5</v>
      </c>
      <c r="V786" s="2">
        <f>bank__2[[#This Row],[CallDuration (Seconds)]]/60</f>
        <v>3.4166666666666665</v>
      </c>
      <c r="W786" t="str">
        <f>IF(AND(bank__2[[#This Row],[HasHousingLoan]]="yes",bank__2[[#This Row],[HasPersonalLoan]]="yes"),"Both Loans",
IF(bank__2[[#This Row],[HasHousingLoan]]="yes","Only Housing Loan",
IF(bank__2[[#This Row],[HasPersonalLoan]]="yes","Only Personal Loan","No Loan")))</f>
        <v>Only Housing Loan</v>
      </c>
    </row>
    <row r="787" spans="1:23">
      <c r="A787">
        <v>786</v>
      </c>
      <c r="B787">
        <v>23</v>
      </c>
      <c r="C787" t="s">
        <v>94</v>
      </c>
      <c r="D787" t="s">
        <v>19</v>
      </c>
      <c r="E787" t="s">
        <v>45</v>
      </c>
      <c r="F787" t="s">
        <v>35</v>
      </c>
      <c r="G787">
        <v>-230</v>
      </c>
      <c r="H787" t="s">
        <v>35</v>
      </c>
      <c r="I787" t="s">
        <v>21</v>
      </c>
      <c r="J787" t="s">
        <v>23</v>
      </c>
      <c r="K787">
        <v>18</v>
      </c>
      <c r="L787" t="s">
        <v>37</v>
      </c>
      <c r="M787">
        <v>259</v>
      </c>
      <c r="N787">
        <v>2</v>
      </c>
      <c r="O787">
        <v>-1</v>
      </c>
      <c r="P787">
        <v>0</v>
      </c>
      <c r="Q787" t="s">
        <v>30</v>
      </c>
      <c r="R787" t="s">
        <v>21</v>
      </c>
      <c r="S787" t="str" cm="1">
        <f t="array" ref="S787">_xlfn.IFS(bank__2[[#This Row],[Age]]&lt;30, "Young Adults",bank__2[[#This Row],[Age]]&lt;45, "Middle-Aged Adults",bank__2[[#This Row],[Age]]&lt;60, "Older AdultsOlder Adults", bank__2[[#This Row],[Age]]&gt;=60,"Seniors")</f>
        <v>Young Adults</v>
      </c>
      <c r="T787" t="str">
        <f t="shared" si="12"/>
        <v>No</v>
      </c>
      <c r="U787" cm="1">
        <f t="array" ref="U787">_xlfn.SWITCH(L787, "jan",1, "feb",2, "mar",3, "apr",4, "may",5, "jun",6, "jul",7, "aug",8, "sep",9, "oct",10, "nov",11, "dec",12, "")</f>
        <v>5</v>
      </c>
      <c r="V787" s="2">
        <f>bank__2[[#This Row],[CallDuration (Seconds)]]/60</f>
        <v>4.3166666666666664</v>
      </c>
      <c r="W787" t="str">
        <f>IF(AND(bank__2[[#This Row],[HasHousingLoan]]="yes",bank__2[[#This Row],[HasPersonalLoan]]="yes"),"Both Loans",
IF(bank__2[[#This Row],[HasHousingLoan]]="yes","Only Housing Loan",
IF(bank__2[[#This Row],[HasPersonalLoan]]="yes","Only Personal Loan","No Loan")))</f>
        <v>Only Housing Loan</v>
      </c>
    </row>
    <row r="788" spans="1:23">
      <c r="A788">
        <v>787</v>
      </c>
      <c r="B788">
        <v>51</v>
      </c>
      <c r="C788" t="s">
        <v>43</v>
      </c>
      <c r="D788" t="s">
        <v>122</v>
      </c>
      <c r="E788" t="s">
        <v>45</v>
      </c>
      <c r="F788" t="s">
        <v>21</v>
      </c>
      <c r="G788">
        <v>0</v>
      </c>
      <c r="H788" t="s">
        <v>21</v>
      </c>
      <c r="I788" t="s">
        <v>21</v>
      </c>
      <c r="J788" t="s">
        <v>23</v>
      </c>
      <c r="K788">
        <v>13</v>
      </c>
      <c r="L788" t="s">
        <v>92</v>
      </c>
      <c r="M788">
        <v>60</v>
      </c>
      <c r="N788">
        <v>2</v>
      </c>
      <c r="O788">
        <v>-1</v>
      </c>
      <c r="P788">
        <v>0</v>
      </c>
      <c r="Q788" t="s">
        <v>30</v>
      </c>
      <c r="R788" t="s">
        <v>21</v>
      </c>
      <c r="S788" t="str" cm="1">
        <f t="array" ref="S788">_xlfn.IFS(bank__2[[#This Row],[Age]]&lt;30, "Young Adults",bank__2[[#This Row],[Age]]&lt;45, "Middle-Aged Adults",bank__2[[#This Row],[Age]]&lt;60, "Older AdultsOlder Adults", bank__2[[#This Row],[Age]]&gt;=60,"Seniors")</f>
        <v>Older AdultsOlder Adults</v>
      </c>
      <c r="T788" t="str">
        <f t="shared" si="12"/>
        <v>No</v>
      </c>
      <c r="U788" cm="1">
        <f t="array" ref="U788">_xlfn.SWITCH(L788, "jan",1, "feb",2, "mar",3, "apr",4, "may",5, "jun",6, "jul",7, "aug",8, "sep",9, "oct",10, "nov",11, "dec",12, "")</f>
        <v>8</v>
      </c>
      <c r="V788" s="2">
        <f>bank__2[[#This Row],[CallDuration (Seconds)]]/60</f>
        <v>1</v>
      </c>
      <c r="W788" t="str">
        <f>IF(AND(bank__2[[#This Row],[HasHousingLoan]]="yes",bank__2[[#This Row],[HasPersonalLoan]]="yes"),"Both Loans",
IF(bank__2[[#This Row],[HasHousingLoan]]="yes","Only Housing Loan",
IF(bank__2[[#This Row],[HasPersonalLoan]]="yes","Only Personal Loan","No Loan")))</f>
        <v>No Loan</v>
      </c>
    </row>
    <row r="789" spans="1:23">
      <c r="A789">
        <v>788</v>
      </c>
      <c r="B789">
        <v>50</v>
      </c>
      <c r="C789" t="s">
        <v>56</v>
      </c>
      <c r="D789" t="s">
        <v>19</v>
      </c>
      <c r="E789" t="s">
        <v>20</v>
      </c>
      <c r="F789" t="s">
        <v>21</v>
      </c>
      <c r="G789">
        <v>3924</v>
      </c>
      <c r="H789" t="s">
        <v>35</v>
      </c>
      <c r="I789" t="s">
        <v>21</v>
      </c>
      <c r="J789" t="s">
        <v>23</v>
      </c>
      <c r="K789">
        <v>20</v>
      </c>
      <c r="L789" t="s">
        <v>48</v>
      </c>
      <c r="M789">
        <v>122</v>
      </c>
      <c r="N789">
        <v>2</v>
      </c>
      <c r="O789">
        <v>-1</v>
      </c>
      <c r="P789">
        <v>0</v>
      </c>
      <c r="Q789" t="s">
        <v>30</v>
      </c>
      <c r="R789" t="s">
        <v>21</v>
      </c>
      <c r="S789" t="str" cm="1">
        <f t="array" ref="S789">_xlfn.IFS(bank__2[[#This Row],[Age]]&lt;30, "Young Adults",bank__2[[#This Row],[Age]]&lt;45, "Middle-Aged Adults",bank__2[[#This Row],[Age]]&lt;60, "Older AdultsOlder Adults", bank__2[[#This Row],[Age]]&gt;=60,"Seniors")</f>
        <v>Older AdultsOlder Adults</v>
      </c>
      <c r="T789" t="str">
        <f t="shared" si="12"/>
        <v>No</v>
      </c>
      <c r="U789" cm="1">
        <f t="array" ref="U789">_xlfn.SWITCH(L789, "jan",1, "feb",2, "mar",3, "apr",4, "may",5, "jun",6, "jul",7, "aug",8, "sep",9, "oct",10, "nov",11, "dec",12, "")</f>
        <v>4</v>
      </c>
      <c r="V789" s="2">
        <f>bank__2[[#This Row],[CallDuration (Seconds)]]/60</f>
        <v>2.0333333333333332</v>
      </c>
      <c r="W789" t="str">
        <f>IF(AND(bank__2[[#This Row],[HasHousingLoan]]="yes",bank__2[[#This Row],[HasPersonalLoan]]="yes"),"Both Loans",
IF(bank__2[[#This Row],[HasHousingLoan]]="yes","Only Housing Loan",
IF(bank__2[[#This Row],[HasPersonalLoan]]="yes","Only Personal Loan","No Loan")))</f>
        <v>Only Housing Loan</v>
      </c>
    </row>
    <row r="790" spans="1:23">
      <c r="A790">
        <v>789</v>
      </c>
      <c r="B790">
        <v>43</v>
      </c>
      <c r="C790" t="s">
        <v>72</v>
      </c>
      <c r="D790" t="s">
        <v>19</v>
      </c>
      <c r="E790" t="s">
        <v>33</v>
      </c>
      <c r="F790" t="s">
        <v>21</v>
      </c>
      <c r="G790">
        <v>764</v>
      </c>
      <c r="H790" t="s">
        <v>35</v>
      </c>
      <c r="I790" t="s">
        <v>21</v>
      </c>
      <c r="J790" t="s">
        <v>23</v>
      </c>
      <c r="K790">
        <v>14</v>
      </c>
      <c r="L790" t="s">
        <v>119</v>
      </c>
      <c r="M790">
        <v>557</v>
      </c>
      <c r="N790">
        <v>5</v>
      </c>
      <c r="O790">
        <v>-1</v>
      </c>
      <c r="P790">
        <v>0</v>
      </c>
      <c r="Q790" t="s">
        <v>30</v>
      </c>
      <c r="R790" t="s">
        <v>21</v>
      </c>
      <c r="S790" t="str" cm="1">
        <f t="array" ref="S790">_xlfn.IFS(bank__2[[#This Row],[Age]]&lt;30, "Young Adults",bank__2[[#This Row],[Age]]&lt;45, "Middle-Aged Adults",bank__2[[#This Row],[Age]]&lt;60, "Older AdultsOlder Adults", bank__2[[#This Row],[Age]]&gt;=60,"Seniors")</f>
        <v>Middle-Aged Adults</v>
      </c>
      <c r="T790" t="str">
        <f t="shared" si="12"/>
        <v>No</v>
      </c>
      <c r="U790" cm="1">
        <f t="array" ref="U790">_xlfn.SWITCH(L790, "jan",1, "feb",2, "mar",3, "apr",4, "may",5, "jun",6, "jul",7, "aug",8, "sep",9, "oct",10, "nov",11, "dec",12, "")</f>
        <v>7</v>
      </c>
      <c r="V790" s="2">
        <f>bank__2[[#This Row],[CallDuration (Seconds)]]/60</f>
        <v>9.2833333333333332</v>
      </c>
      <c r="W790" t="str">
        <f>IF(AND(bank__2[[#This Row],[HasHousingLoan]]="yes",bank__2[[#This Row],[HasPersonalLoan]]="yes"),"Both Loans",
IF(bank__2[[#This Row],[HasHousingLoan]]="yes","Only Housing Loan",
IF(bank__2[[#This Row],[HasPersonalLoan]]="yes","Only Personal Loan","No Loan")))</f>
        <v>Only Housing Loan</v>
      </c>
    </row>
    <row r="791" spans="1:23">
      <c r="A791">
        <v>790</v>
      </c>
      <c r="B791">
        <v>37</v>
      </c>
      <c r="C791" t="s">
        <v>56</v>
      </c>
      <c r="D791" t="s">
        <v>122</v>
      </c>
      <c r="E791" t="s">
        <v>20</v>
      </c>
      <c r="F791" t="s">
        <v>21</v>
      </c>
      <c r="G791">
        <v>511</v>
      </c>
      <c r="H791" t="s">
        <v>35</v>
      </c>
      <c r="I791" t="s">
        <v>21</v>
      </c>
      <c r="J791" t="s">
        <v>146</v>
      </c>
      <c r="K791">
        <v>11</v>
      </c>
      <c r="L791" t="s">
        <v>37</v>
      </c>
      <c r="M791">
        <v>42</v>
      </c>
      <c r="N791">
        <v>1</v>
      </c>
      <c r="O791">
        <v>-1</v>
      </c>
      <c r="P791">
        <v>0</v>
      </c>
      <c r="Q791" t="s">
        <v>30</v>
      </c>
      <c r="R791" t="s">
        <v>21</v>
      </c>
      <c r="S791" t="str" cm="1">
        <f t="array" ref="S791">_xlfn.IFS(bank__2[[#This Row],[Age]]&lt;30, "Young Adults",bank__2[[#This Row],[Age]]&lt;45, "Middle-Aged Adults",bank__2[[#This Row],[Age]]&lt;60, "Older AdultsOlder Adults", bank__2[[#This Row],[Age]]&gt;=60,"Seniors")</f>
        <v>Middle-Aged Adults</v>
      </c>
      <c r="T791" t="str">
        <f t="shared" si="12"/>
        <v>No</v>
      </c>
      <c r="U791" cm="1">
        <f t="array" ref="U791">_xlfn.SWITCH(L791, "jan",1, "feb",2, "mar",3, "apr",4, "may",5, "jun",6, "jul",7, "aug",8, "sep",9, "oct",10, "nov",11, "dec",12, "")</f>
        <v>5</v>
      </c>
      <c r="V791" s="2">
        <f>bank__2[[#This Row],[CallDuration (Seconds)]]/60</f>
        <v>0.7</v>
      </c>
      <c r="W791" t="str">
        <f>IF(AND(bank__2[[#This Row],[HasHousingLoan]]="yes",bank__2[[#This Row],[HasPersonalLoan]]="yes"),"Both Loans",
IF(bank__2[[#This Row],[HasHousingLoan]]="yes","Only Housing Loan",
IF(bank__2[[#This Row],[HasPersonalLoan]]="yes","Only Personal Loan","No Loan")))</f>
        <v>Only Housing Loan</v>
      </c>
    </row>
    <row r="792" spans="1:23">
      <c r="A792">
        <v>791</v>
      </c>
      <c r="B792">
        <v>34</v>
      </c>
      <c r="C792" t="s">
        <v>43</v>
      </c>
      <c r="D792" t="s">
        <v>44</v>
      </c>
      <c r="E792" t="s">
        <v>45</v>
      </c>
      <c r="F792" t="s">
        <v>21</v>
      </c>
      <c r="G792">
        <v>4348</v>
      </c>
      <c r="H792" t="s">
        <v>35</v>
      </c>
      <c r="I792" t="s">
        <v>21</v>
      </c>
      <c r="J792" t="s">
        <v>23</v>
      </c>
      <c r="K792">
        <v>28</v>
      </c>
      <c r="L792" t="s">
        <v>92</v>
      </c>
      <c r="M792">
        <v>373</v>
      </c>
      <c r="N792">
        <v>8</v>
      </c>
      <c r="O792">
        <v>-1</v>
      </c>
      <c r="P792">
        <v>0</v>
      </c>
      <c r="Q792" t="s">
        <v>30</v>
      </c>
      <c r="R792" t="s">
        <v>21</v>
      </c>
      <c r="S792" t="str" cm="1">
        <f t="array" ref="S792">_xlfn.IFS(bank__2[[#This Row],[Age]]&lt;30, "Young Adults",bank__2[[#This Row],[Age]]&lt;45, "Middle-Aged Adults",bank__2[[#This Row],[Age]]&lt;60, "Older AdultsOlder Adults", bank__2[[#This Row],[Age]]&gt;=60,"Seniors")</f>
        <v>Middle-Aged Adults</v>
      </c>
      <c r="T792" t="str">
        <f t="shared" si="12"/>
        <v>No</v>
      </c>
      <c r="U792" cm="1">
        <f t="array" ref="U792">_xlfn.SWITCH(L792, "jan",1, "feb",2, "mar",3, "apr",4, "may",5, "jun",6, "jul",7, "aug",8, "sep",9, "oct",10, "nov",11, "dec",12, "")</f>
        <v>8</v>
      </c>
      <c r="V792" s="2">
        <f>bank__2[[#This Row],[CallDuration (Seconds)]]/60</f>
        <v>6.2166666666666668</v>
      </c>
      <c r="W792" t="str">
        <f>IF(AND(bank__2[[#This Row],[HasHousingLoan]]="yes",bank__2[[#This Row],[HasPersonalLoan]]="yes"),"Both Loans",
IF(bank__2[[#This Row],[HasHousingLoan]]="yes","Only Housing Loan",
IF(bank__2[[#This Row],[HasPersonalLoan]]="yes","Only Personal Loan","No Loan")))</f>
        <v>Only Housing Loan</v>
      </c>
    </row>
    <row r="793" spans="1:23">
      <c r="A793">
        <v>792</v>
      </c>
      <c r="B793">
        <v>41</v>
      </c>
      <c r="C793" t="s">
        <v>43</v>
      </c>
      <c r="D793" t="s">
        <v>19</v>
      </c>
      <c r="E793" t="s">
        <v>45</v>
      </c>
      <c r="F793" t="s">
        <v>21</v>
      </c>
      <c r="G793">
        <v>3016</v>
      </c>
      <c r="H793" t="s">
        <v>35</v>
      </c>
      <c r="I793" t="s">
        <v>21</v>
      </c>
      <c r="J793" t="s">
        <v>23</v>
      </c>
      <c r="K793">
        <v>14</v>
      </c>
      <c r="L793" t="s">
        <v>119</v>
      </c>
      <c r="M793">
        <v>80</v>
      </c>
      <c r="N793">
        <v>3</v>
      </c>
      <c r="O793">
        <v>-1</v>
      </c>
      <c r="P793">
        <v>0</v>
      </c>
      <c r="Q793" t="s">
        <v>30</v>
      </c>
      <c r="R793" t="s">
        <v>21</v>
      </c>
      <c r="S793" t="str" cm="1">
        <f t="array" ref="S793">_xlfn.IFS(bank__2[[#This Row],[Age]]&lt;30, "Young Adults",bank__2[[#This Row],[Age]]&lt;45, "Middle-Aged Adults",bank__2[[#This Row],[Age]]&lt;60, "Older AdultsOlder Adults", bank__2[[#This Row],[Age]]&gt;=60,"Seniors")</f>
        <v>Middle-Aged Adults</v>
      </c>
      <c r="T793" t="str">
        <f t="shared" si="12"/>
        <v>No</v>
      </c>
      <c r="U793" cm="1">
        <f t="array" ref="U793">_xlfn.SWITCH(L793, "jan",1, "feb",2, "mar",3, "apr",4, "may",5, "jun",6, "jul",7, "aug",8, "sep",9, "oct",10, "nov",11, "dec",12, "")</f>
        <v>7</v>
      </c>
      <c r="V793" s="2">
        <f>bank__2[[#This Row],[CallDuration (Seconds)]]/60</f>
        <v>1.3333333333333333</v>
      </c>
      <c r="W793" t="str">
        <f>IF(AND(bank__2[[#This Row],[HasHousingLoan]]="yes",bank__2[[#This Row],[HasPersonalLoan]]="yes"),"Both Loans",
IF(bank__2[[#This Row],[HasHousingLoan]]="yes","Only Housing Loan",
IF(bank__2[[#This Row],[HasPersonalLoan]]="yes","Only Personal Loan","No Loan")))</f>
        <v>Only Housing Loan</v>
      </c>
    </row>
    <row r="794" spans="1:23">
      <c r="A794">
        <v>793</v>
      </c>
      <c r="B794">
        <v>26</v>
      </c>
      <c r="C794" t="s">
        <v>94</v>
      </c>
      <c r="D794" t="s">
        <v>44</v>
      </c>
      <c r="E794" t="s">
        <v>33</v>
      </c>
      <c r="F794" t="s">
        <v>21</v>
      </c>
      <c r="G794">
        <v>279</v>
      </c>
      <c r="H794" t="s">
        <v>21</v>
      </c>
      <c r="I794" t="s">
        <v>21</v>
      </c>
      <c r="J794" t="s">
        <v>23</v>
      </c>
      <c r="K794">
        <v>7</v>
      </c>
      <c r="L794" t="s">
        <v>37</v>
      </c>
      <c r="M794">
        <v>239</v>
      </c>
      <c r="N794">
        <v>3</v>
      </c>
      <c r="O794">
        <v>-1</v>
      </c>
      <c r="P794">
        <v>0</v>
      </c>
      <c r="Q794" t="s">
        <v>30</v>
      </c>
      <c r="R794" t="s">
        <v>21</v>
      </c>
      <c r="S794" t="str" cm="1">
        <f t="array" ref="S794">_xlfn.IFS(bank__2[[#This Row],[Age]]&lt;30, "Young Adults",bank__2[[#This Row],[Age]]&lt;45, "Middle-Aged Adults",bank__2[[#This Row],[Age]]&lt;60, "Older AdultsOlder Adults", bank__2[[#This Row],[Age]]&gt;=60,"Seniors")</f>
        <v>Young Adults</v>
      </c>
      <c r="T794" t="str">
        <f t="shared" si="12"/>
        <v>No</v>
      </c>
      <c r="U794" cm="1">
        <f t="array" ref="U794">_xlfn.SWITCH(L794, "jan",1, "feb",2, "mar",3, "apr",4, "may",5, "jun",6, "jul",7, "aug",8, "sep",9, "oct",10, "nov",11, "dec",12, "")</f>
        <v>5</v>
      </c>
      <c r="V794" s="2">
        <f>bank__2[[#This Row],[CallDuration (Seconds)]]/60</f>
        <v>3.9833333333333334</v>
      </c>
      <c r="W794" t="str">
        <f>IF(AND(bank__2[[#This Row],[HasHousingLoan]]="yes",bank__2[[#This Row],[HasPersonalLoan]]="yes"),"Both Loans",
IF(bank__2[[#This Row],[HasHousingLoan]]="yes","Only Housing Loan",
IF(bank__2[[#This Row],[HasPersonalLoan]]="yes","Only Personal Loan","No Loan")))</f>
        <v>No Loan</v>
      </c>
    </row>
    <row r="795" spans="1:23">
      <c r="A795">
        <v>794</v>
      </c>
      <c r="B795">
        <v>49</v>
      </c>
      <c r="C795" t="s">
        <v>43</v>
      </c>
      <c r="D795" t="s">
        <v>122</v>
      </c>
      <c r="E795" t="s">
        <v>45</v>
      </c>
      <c r="F795" t="s">
        <v>21</v>
      </c>
      <c r="G795">
        <v>1405</v>
      </c>
      <c r="H795" t="s">
        <v>21</v>
      </c>
      <c r="I795" t="s">
        <v>21</v>
      </c>
      <c r="J795" t="s">
        <v>30</v>
      </c>
      <c r="K795">
        <v>8</v>
      </c>
      <c r="L795" t="s">
        <v>53</v>
      </c>
      <c r="M795">
        <v>29</v>
      </c>
      <c r="N795">
        <v>1</v>
      </c>
      <c r="O795">
        <v>-1</v>
      </c>
      <c r="P795">
        <v>0</v>
      </c>
      <c r="Q795" t="s">
        <v>30</v>
      </c>
      <c r="R795" t="s">
        <v>21</v>
      </c>
      <c r="S795" t="str" cm="1">
        <f t="array" ref="S795">_xlfn.IFS(bank__2[[#This Row],[Age]]&lt;30, "Young Adults",bank__2[[#This Row],[Age]]&lt;45, "Middle-Aged Adults",bank__2[[#This Row],[Age]]&lt;60, "Older AdultsOlder Adults", bank__2[[#This Row],[Age]]&gt;=60,"Seniors")</f>
        <v>Older AdultsOlder Adults</v>
      </c>
      <c r="T795" t="str">
        <f t="shared" si="12"/>
        <v>No</v>
      </c>
      <c r="U795" cm="1">
        <f t="array" ref="U795">_xlfn.SWITCH(L795, "jan",1, "feb",2, "mar",3, "apr",4, "may",5, "jun",6, "jul",7, "aug",8, "sep",9, "oct",10, "nov",11, "dec",12, "")</f>
        <v>6</v>
      </c>
      <c r="V795" s="2">
        <f>bank__2[[#This Row],[CallDuration (Seconds)]]/60</f>
        <v>0.48333333333333334</v>
      </c>
      <c r="W795" t="str">
        <f>IF(AND(bank__2[[#This Row],[HasHousingLoan]]="yes",bank__2[[#This Row],[HasPersonalLoan]]="yes"),"Both Loans",
IF(bank__2[[#This Row],[HasHousingLoan]]="yes","Only Housing Loan",
IF(bank__2[[#This Row],[HasPersonalLoan]]="yes","Only Personal Loan","No Loan")))</f>
        <v>No Loan</v>
      </c>
    </row>
    <row r="796" spans="1:23">
      <c r="A796">
        <v>795</v>
      </c>
      <c r="B796">
        <v>29</v>
      </c>
      <c r="C796" t="s">
        <v>56</v>
      </c>
      <c r="D796" t="s">
        <v>44</v>
      </c>
      <c r="E796" t="s">
        <v>33</v>
      </c>
      <c r="F796" t="s">
        <v>21</v>
      </c>
      <c r="G796">
        <v>908</v>
      </c>
      <c r="H796" t="s">
        <v>35</v>
      </c>
      <c r="I796" t="s">
        <v>21</v>
      </c>
      <c r="J796" t="s">
        <v>30</v>
      </c>
      <c r="K796">
        <v>20</v>
      </c>
      <c r="L796" t="s">
        <v>53</v>
      </c>
      <c r="M796">
        <v>1663</v>
      </c>
      <c r="N796">
        <v>1</v>
      </c>
      <c r="O796">
        <v>-1</v>
      </c>
      <c r="P796">
        <v>0</v>
      </c>
      <c r="Q796" t="s">
        <v>30</v>
      </c>
      <c r="R796" t="s">
        <v>35</v>
      </c>
      <c r="S796" t="str" cm="1">
        <f t="array" ref="S796">_xlfn.IFS(bank__2[[#This Row],[Age]]&lt;30, "Young Adults",bank__2[[#This Row],[Age]]&lt;45, "Middle-Aged Adults",bank__2[[#This Row],[Age]]&lt;60, "Older AdultsOlder Adults", bank__2[[#This Row],[Age]]&gt;=60,"Seniors")</f>
        <v>Young Adults</v>
      </c>
      <c r="T796" t="str">
        <f t="shared" si="12"/>
        <v>No</v>
      </c>
      <c r="U796" cm="1">
        <f t="array" ref="U796">_xlfn.SWITCH(L796, "jan",1, "feb",2, "mar",3, "apr",4, "may",5, "jun",6, "jul",7, "aug",8, "sep",9, "oct",10, "nov",11, "dec",12, "")</f>
        <v>6</v>
      </c>
      <c r="V796" s="2">
        <f>bank__2[[#This Row],[CallDuration (Seconds)]]/60</f>
        <v>27.716666666666665</v>
      </c>
      <c r="W796" t="str">
        <f>IF(AND(bank__2[[#This Row],[HasHousingLoan]]="yes",bank__2[[#This Row],[HasPersonalLoan]]="yes"),"Both Loans",
IF(bank__2[[#This Row],[HasHousingLoan]]="yes","Only Housing Loan",
IF(bank__2[[#This Row],[HasPersonalLoan]]="yes","Only Personal Loan","No Loan")))</f>
        <v>Only Housing Loan</v>
      </c>
    </row>
    <row r="797" spans="1:23">
      <c r="A797">
        <v>796</v>
      </c>
      <c r="B797">
        <v>30</v>
      </c>
      <c r="C797" t="s">
        <v>43</v>
      </c>
      <c r="D797" t="s">
        <v>44</v>
      </c>
      <c r="E797" t="s">
        <v>45</v>
      </c>
      <c r="F797" t="s">
        <v>21</v>
      </c>
      <c r="G797">
        <v>162</v>
      </c>
      <c r="H797" t="s">
        <v>35</v>
      </c>
      <c r="I797" t="s">
        <v>21</v>
      </c>
      <c r="J797" t="s">
        <v>30</v>
      </c>
      <c r="K797">
        <v>20</v>
      </c>
      <c r="L797" t="s">
        <v>37</v>
      </c>
      <c r="M797">
        <v>186</v>
      </c>
      <c r="N797">
        <v>4</v>
      </c>
      <c r="O797">
        <v>-1</v>
      </c>
      <c r="P797">
        <v>0</v>
      </c>
      <c r="Q797" t="s">
        <v>30</v>
      </c>
      <c r="R797" t="s">
        <v>21</v>
      </c>
      <c r="S797" t="str" cm="1">
        <f t="array" ref="S797">_xlfn.IFS(bank__2[[#This Row],[Age]]&lt;30, "Young Adults",bank__2[[#This Row],[Age]]&lt;45, "Middle-Aged Adults",bank__2[[#This Row],[Age]]&lt;60, "Older AdultsOlder Adults", bank__2[[#This Row],[Age]]&gt;=60,"Seniors")</f>
        <v>Middle-Aged Adults</v>
      </c>
      <c r="T797" t="str">
        <f t="shared" si="12"/>
        <v>No</v>
      </c>
      <c r="U797" cm="1">
        <f t="array" ref="U797">_xlfn.SWITCH(L797, "jan",1, "feb",2, "mar",3, "apr",4, "may",5, "jun",6, "jul",7, "aug",8, "sep",9, "oct",10, "nov",11, "dec",12, "")</f>
        <v>5</v>
      </c>
      <c r="V797" s="2">
        <f>bank__2[[#This Row],[CallDuration (Seconds)]]/60</f>
        <v>3.1</v>
      </c>
      <c r="W797" t="str">
        <f>IF(AND(bank__2[[#This Row],[HasHousingLoan]]="yes",bank__2[[#This Row],[HasPersonalLoan]]="yes"),"Both Loans",
IF(bank__2[[#This Row],[HasHousingLoan]]="yes","Only Housing Loan",
IF(bank__2[[#This Row],[HasPersonalLoan]]="yes","Only Personal Loan","No Loan")))</f>
        <v>Only Housing Loan</v>
      </c>
    </row>
    <row r="798" spans="1:23">
      <c r="A798">
        <v>797</v>
      </c>
      <c r="B798">
        <v>38</v>
      </c>
      <c r="C798" t="s">
        <v>32</v>
      </c>
      <c r="D798" t="s">
        <v>122</v>
      </c>
      <c r="E798" t="s">
        <v>33</v>
      </c>
      <c r="F798" t="s">
        <v>21</v>
      </c>
      <c r="G798">
        <v>792</v>
      </c>
      <c r="H798" t="s">
        <v>21</v>
      </c>
      <c r="I798" t="s">
        <v>21</v>
      </c>
      <c r="J798" t="s">
        <v>30</v>
      </c>
      <c r="K798">
        <v>6</v>
      </c>
      <c r="L798" t="s">
        <v>53</v>
      </c>
      <c r="M798">
        <v>430</v>
      </c>
      <c r="N798">
        <v>1</v>
      </c>
      <c r="O798">
        <v>-1</v>
      </c>
      <c r="P798">
        <v>0</v>
      </c>
      <c r="Q798" t="s">
        <v>30</v>
      </c>
      <c r="R798" t="s">
        <v>21</v>
      </c>
      <c r="S798" t="str" cm="1">
        <f t="array" ref="S798">_xlfn.IFS(bank__2[[#This Row],[Age]]&lt;30, "Young Adults",bank__2[[#This Row],[Age]]&lt;45, "Middle-Aged Adults",bank__2[[#This Row],[Age]]&lt;60, "Older AdultsOlder Adults", bank__2[[#This Row],[Age]]&gt;=60,"Seniors")</f>
        <v>Middle-Aged Adults</v>
      </c>
      <c r="T798" t="str">
        <f t="shared" si="12"/>
        <v>No</v>
      </c>
      <c r="U798" cm="1">
        <f t="array" ref="U798">_xlfn.SWITCH(L798, "jan",1, "feb",2, "mar",3, "apr",4, "may",5, "jun",6, "jul",7, "aug",8, "sep",9, "oct",10, "nov",11, "dec",12, "")</f>
        <v>6</v>
      </c>
      <c r="V798" s="2">
        <f>bank__2[[#This Row],[CallDuration (Seconds)]]/60</f>
        <v>7.166666666666667</v>
      </c>
      <c r="W798" t="str">
        <f>IF(AND(bank__2[[#This Row],[HasHousingLoan]]="yes",bank__2[[#This Row],[HasPersonalLoan]]="yes"),"Both Loans",
IF(bank__2[[#This Row],[HasHousingLoan]]="yes","Only Housing Loan",
IF(bank__2[[#This Row],[HasPersonalLoan]]="yes","Only Personal Loan","No Loan")))</f>
        <v>No Loan</v>
      </c>
    </row>
    <row r="799" spans="1:23">
      <c r="A799">
        <v>798</v>
      </c>
      <c r="B799">
        <v>58</v>
      </c>
      <c r="C799" t="s">
        <v>43</v>
      </c>
      <c r="D799" t="s">
        <v>19</v>
      </c>
      <c r="E799" t="s">
        <v>33</v>
      </c>
      <c r="F799" t="s">
        <v>21</v>
      </c>
      <c r="G799">
        <v>111</v>
      </c>
      <c r="H799" t="s">
        <v>21</v>
      </c>
      <c r="I799" t="s">
        <v>21</v>
      </c>
      <c r="J799" t="s">
        <v>146</v>
      </c>
      <c r="K799">
        <v>24</v>
      </c>
      <c r="L799" t="s">
        <v>387</v>
      </c>
      <c r="M799">
        <v>58</v>
      </c>
      <c r="N799">
        <v>2</v>
      </c>
      <c r="O799">
        <v>-1</v>
      </c>
      <c r="P799">
        <v>0</v>
      </c>
      <c r="Q799" t="s">
        <v>30</v>
      </c>
      <c r="R799" t="s">
        <v>21</v>
      </c>
      <c r="S799" t="str" cm="1">
        <f t="array" ref="S799">_xlfn.IFS(bank__2[[#This Row],[Age]]&lt;30, "Young Adults",bank__2[[#This Row],[Age]]&lt;45, "Middle-Aged Adults",bank__2[[#This Row],[Age]]&lt;60, "Older AdultsOlder Adults", bank__2[[#This Row],[Age]]&gt;=60,"Seniors")</f>
        <v>Older AdultsOlder Adults</v>
      </c>
      <c r="T799" t="str">
        <f t="shared" si="12"/>
        <v>No</v>
      </c>
      <c r="U799" cm="1">
        <f t="array" ref="U799">_xlfn.SWITCH(L799, "jan",1, "feb",2, "mar",3, "apr",4, "may",5, "jun",6, "jul",7, "aug",8, "sep",9, "oct",10, "nov",11, "dec",12, "")</f>
        <v>3</v>
      </c>
      <c r="V799" s="2">
        <f>bank__2[[#This Row],[CallDuration (Seconds)]]/60</f>
        <v>0.96666666666666667</v>
      </c>
      <c r="W799" t="str">
        <f>IF(AND(bank__2[[#This Row],[HasHousingLoan]]="yes",bank__2[[#This Row],[HasPersonalLoan]]="yes"),"Both Loans",
IF(bank__2[[#This Row],[HasHousingLoan]]="yes","Only Housing Loan",
IF(bank__2[[#This Row],[HasPersonalLoan]]="yes","Only Personal Loan","No Loan")))</f>
        <v>No Loan</v>
      </c>
    </row>
    <row r="800" spans="1:23">
      <c r="A800">
        <v>799</v>
      </c>
      <c r="B800">
        <v>34</v>
      </c>
      <c r="C800" t="s">
        <v>94</v>
      </c>
      <c r="D800" t="s">
        <v>44</v>
      </c>
      <c r="E800" t="s">
        <v>2553</v>
      </c>
      <c r="F800" t="s">
        <v>21</v>
      </c>
      <c r="G800">
        <v>1281</v>
      </c>
      <c r="H800" t="s">
        <v>21</v>
      </c>
      <c r="I800" t="s">
        <v>21</v>
      </c>
      <c r="J800" t="s">
        <v>23</v>
      </c>
      <c r="K800">
        <v>25</v>
      </c>
      <c r="L800" t="s">
        <v>92</v>
      </c>
      <c r="M800">
        <v>279</v>
      </c>
      <c r="N800">
        <v>1</v>
      </c>
      <c r="O800">
        <v>117</v>
      </c>
      <c r="P800">
        <v>1</v>
      </c>
      <c r="Q800" t="s">
        <v>41</v>
      </c>
      <c r="R800" t="s">
        <v>21</v>
      </c>
      <c r="S800" t="str" cm="1">
        <f t="array" ref="S800">_xlfn.IFS(bank__2[[#This Row],[Age]]&lt;30, "Young Adults",bank__2[[#This Row],[Age]]&lt;45, "Middle-Aged Adults",bank__2[[#This Row],[Age]]&lt;60, "Older AdultsOlder Adults", bank__2[[#This Row],[Age]]&gt;=60,"Seniors")</f>
        <v>Middle-Aged Adults</v>
      </c>
      <c r="T800" t="str">
        <f t="shared" si="12"/>
        <v>Yes</v>
      </c>
      <c r="U800" cm="1">
        <f t="array" ref="U800">_xlfn.SWITCH(L800, "jan",1, "feb",2, "mar",3, "apr",4, "may",5, "jun",6, "jul",7, "aug",8, "sep",9, "oct",10, "nov",11, "dec",12, "")</f>
        <v>8</v>
      </c>
      <c r="V800" s="2">
        <f>bank__2[[#This Row],[CallDuration (Seconds)]]/60</f>
        <v>4.6500000000000004</v>
      </c>
      <c r="W800" t="str">
        <f>IF(AND(bank__2[[#This Row],[HasHousingLoan]]="yes",bank__2[[#This Row],[HasPersonalLoan]]="yes"),"Both Loans",
IF(bank__2[[#This Row],[HasHousingLoan]]="yes","Only Housing Loan",
IF(bank__2[[#This Row],[HasPersonalLoan]]="yes","Only Personal Loan","No Loan")))</f>
        <v>No Loan</v>
      </c>
    </row>
    <row r="801" spans="1:23">
      <c r="A801">
        <v>800</v>
      </c>
      <c r="B801">
        <v>53</v>
      </c>
      <c r="C801" t="s">
        <v>32</v>
      </c>
      <c r="D801" t="s">
        <v>122</v>
      </c>
      <c r="E801" t="s">
        <v>2553</v>
      </c>
      <c r="F801" t="s">
        <v>21</v>
      </c>
      <c r="G801">
        <v>1012</v>
      </c>
      <c r="H801" t="s">
        <v>35</v>
      </c>
      <c r="I801" t="s">
        <v>21</v>
      </c>
      <c r="J801" t="s">
        <v>23</v>
      </c>
      <c r="K801">
        <v>28</v>
      </c>
      <c r="L801" t="s">
        <v>119</v>
      </c>
      <c r="M801">
        <v>332</v>
      </c>
      <c r="N801">
        <v>2</v>
      </c>
      <c r="O801">
        <v>-1</v>
      </c>
      <c r="P801">
        <v>0</v>
      </c>
      <c r="Q801" t="s">
        <v>30</v>
      </c>
      <c r="R801" t="s">
        <v>21</v>
      </c>
      <c r="S801" t="str" cm="1">
        <f t="array" ref="S801">_xlfn.IFS(bank__2[[#This Row],[Age]]&lt;30, "Young Adults",bank__2[[#This Row],[Age]]&lt;45, "Middle-Aged Adults",bank__2[[#This Row],[Age]]&lt;60, "Older AdultsOlder Adults", bank__2[[#This Row],[Age]]&gt;=60,"Seniors")</f>
        <v>Older AdultsOlder Adults</v>
      </c>
      <c r="T801" t="str">
        <f t="shared" si="12"/>
        <v>No</v>
      </c>
      <c r="U801" cm="1">
        <f t="array" ref="U801">_xlfn.SWITCH(L801, "jan",1, "feb",2, "mar",3, "apr",4, "may",5, "jun",6, "jul",7, "aug",8, "sep",9, "oct",10, "nov",11, "dec",12, "")</f>
        <v>7</v>
      </c>
      <c r="V801" s="2">
        <f>bank__2[[#This Row],[CallDuration (Seconds)]]/60</f>
        <v>5.5333333333333332</v>
      </c>
      <c r="W801" t="str">
        <f>IF(AND(bank__2[[#This Row],[HasHousingLoan]]="yes",bank__2[[#This Row],[HasPersonalLoan]]="yes"),"Both Loans",
IF(bank__2[[#This Row],[HasHousingLoan]]="yes","Only Housing Loan",
IF(bank__2[[#This Row],[HasPersonalLoan]]="yes","Only Personal Loan","No Loan")))</f>
        <v>Only Housing Loan</v>
      </c>
    </row>
    <row r="802" spans="1:23">
      <c r="A802">
        <v>801</v>
      </c>
      <c r="B802">
        <v>50</v>
      </c>
      <c r="C802" t="s">
        <v>43</v>
      </c>
      <c r="D802" t="s">
        <v>19</v>
      </c>
      <c r="E802" t="s">
        <v>45</v>
      </c>
      <c r="F802" t="s">
        <v>21</v>
      </c>
      <c r="G802">
        <v>2881</v>
      </c>
      <c r="H802" t="s">
        <v>21</v>
      </c>
      <c r="I802" t="s">
        <v>21</v>
      </c>
      <c r="J802" t="s">
        <v>23</v>
      </c>
      <c r="K802">
        <v>5</v>
      </c>
      <c r="L802" t="s">
        <v>92</v>
      </c>
      <c r="M802">
        <v>510</v>
      </c>
      <c r="N802">
        <v>2</v>
      </c>
      <c r="O802">
        <v>2</v>
      </c>
      <c r="P802">
        <v>5</v>
      </c>
      <c r="Q802" t="s">
        <v>70</v>
      </c>
      <c r="R802" t="s">
        <v>21</v>
      </c>
      <c r="S802" t="str" cm="1">
        <f t="array" ref="S802">_xlfn.IFS(bank__2[[#This Row],[Age]]&lt;30, "Young Adults",bank__2[[#This Row],[Age]]&lt;45, "Middle-Aged Adults",bank__2[[#This Row],[Age]]&lt;60, "Older AdultsOlder Adults", bank__2[[#This Row],[Age]]&gt;=60,"Seniors")</f>
        <v>Older AdultsOlder Adults</v>
      </c>
      <c r="T802" t="str">
        <f t="shared" si="12"/>
        <v>Yes</v>
      </c>
      <c r="U802" cm="1">
        <f t="array" ref="U802">_xlfn.SWITCH(L802, "jan",1, "feb",2, "mar",3, "apr",4, "may",5, "jun",6, "jul",7, "aug",8, "sep",9, "oct",10, "nov",11, "dec",12, "")</f>
        <v>8</v>
      </c>
      <c r="V802" s="2">
        <f>bank__2[[#This Row],[CallDuration (Seconds)]]/60</f>
        <v>8.5</v>
      </c>
      <c r="W802" t="str">
        <f>IF(AND(bank__2[[#This Row],[HasHousingLoan]]="yes",bank__2[[#This Row],[HasPersonalLoan]]="yes"),"Both Loans",
IF(bank__2[[#This Row],[HasHousingLoan]]="yes","Only Housing Loan",
IF(bank__2[[#This Row],[HasPersonalLoan]]="yes","Only Personal Loan","No Loan")))</f>
        <v>No Loan</v>
      </c>
    </row>
    <row r="803" spans="1:23">
      <c r="A803">
        <v>802</v>
      </c>
      <c r="B803">
        <v>30</v>
      </c>
      <c r="C803" t="s">
        <v>56</v>
      </c>
      <c r="D803" t="s">
        <v>44</v>
      </c>
      <c r="E803" t="s">
        <v>33</v>
      </c>
      <c r="F803" t="s">
        <v>21</v>
      </c>
      <c r="G803">
        <v>445</v>
      </c>
      <c r="H803" t="s">
        <v>35</v>
      </c>
      <c r="I803" t="s">
        <v>21</v>
      </c>
      <c r="J803" t="s">
        <v>23</v>
      </c>
      <c r="K803">
        <v>16</v>
      </c>
      <c r="L803" t="s">
        <v>48</v>
      </c>
      <c r="M803">
        <v>218</v>
      </c>
      <c r="N803">
        <v>1</v>
      </c>
      <c r="O803">
        <v>330</v>
      </c>
      <c r="P803">
        <v>2</v>
      </c>
      <c r="Q803" t="s">
        <v>41</v>
      </c>
      <c r="R803" t="s">
        <v>21</v>
      </c>
      <c r="S803" t="str" cm="1">
        <f t="array" ref="S803">_xlfn.IFS(bank__2[[#This Row],[Age]]&lt;30, "Young Adults",bank__2[[#This Row],[Age]]&lt;45, "Middle-Aged Adults",bank__2[[#This Row],[Age]]&lt;60, "Older AdultsOlder Adults", bank__2[[#This Row],[Age]]&gt;=60,"Seniors")</f>
        <v>Middle-Aged Adults</v>
      </c>
      <c r="T803" t="str">
        <f t="shared" si="12"/>
        <v>Yes</v>
      </c>
      <c r="U803" cm="1">
        <f t="array" ref="U803">_xlfn.SWITCH(L803, "jan",1, "feb",2, "mar",3, "apr",4, "may",5, "jun",6, "jul",7, "aug",8, "sep",9, "oct",10, "nov",11, "dec",12, "")</f>
        <v>4</v>
      </c>
      <c r="V803" s="2">
        <f>bank__2[[#This Row],[CallDuration (Seconds)]]/60</f>
        <v>3.6333333333333333</v>
      </c>
      <c r="W803" t="str">
        <f>IF(AND(bank__2[[#This Row],[HasHousingLoan]]="yes",bank__2[[#This Row],[HasPersonalLoan]]="yes"),"Both Loans",
IF(bank__2[[#This Row],[HasHousingLoan]]="yes","Only Housing Loan",
IF(bank__2[[#This Row],[HasPersonalLoan]]="yes","Only Personal Loan","No Loan")))</f>
        <v>Only Housing Loan</v>
      </c>
    </row>
    <row r="804" spans="1:23">
      <c r="A804">
        <v>803</v>
      </c>
      <c r="B804">
        <v>40</v>
      </c>
      <c r="C804" t="s">
        <v>43</v>
      </c>
      <c r="D804" t="s">
        <v>19</v>
      </c>
      <c r="E804" t="s">
        <v>33</v>
      </c>
      <c r="F804" t="s">
        <v>21</v>
      </c>
      <c r="G804">
        <v>643</v>
      </c>
      <c r="H804" t="s">
        <v>35</v>
      </c>
      <c r="I804" t="s">
        <v>21</v>
      </c>
      <c r="J804" t="s">
        <v>23</v>
      </c>
      <c r="K804">
        <v>17</v>
      </c>
      <c r="L804" t="s">
        <v>48</v>
      </c>
      <c r="M804">
        <v>74</v>
      </c>
      <c r="N804">
        <v>2</v>
      </c>
      <c r="O804">
        <v>256</v>
      </c>
      <c r="P804">
        <v>1</v>
      </c>
      <c r="Q804" t="s">
        <v>41</v>
      </c>
      <c r="R804" t="s">
        <v>21</v>
      </c>
      <c r="S804" t="str" cm="1">
        <f t="array" ref="S804">_xlfn.IFS(bank__2[[#This Row],[Age]]&lt;30, "Young Adults",bank__2[[#This Row],[Age]]&lt;45, "Middle-Aged Adults",bank__2[[#This Row],[Age]]&lt;60, "Older AdultsOlder Adults", bank__2[[#This Row],[Age]]&gt;=60,"Seniors")</f>
        <v>Middle-Aged Adults</v>
      </c>
      <c r="T804" t="str">
        <f t="shared" si="12"/>
        <v>Yes</v>
      </c>
      <c r="U804" cm="1">
        <f t="array" ref="U804">_xlfn.SWITCH(L804, "jan",1, "feb",2, "mar",3, "apr",4, "may",5, "jun",6, "jul",7, "aug",8, "sep",9, "oct",10, "nov",11, "dec",12, "")</f>
        <v>4</v>
      </c>
      <c r="V804" s="2">
        <f>bank__2[[#This Row],[CallDuration (Seconds)]]/60</f>
        <v>1.2333333333333334</v>
      </c>
      <c r="W804" t="str">
        <f>IF(AND(bank__2[[#This Row],[HasHousingLoan]]="yes",bank__2[[#This Row],[HasPersonalLoan]]="yes"),"Both Loans",
IF(bank__2[[#This Row],[HasHousingLoan]]="yes","Only Housing Loan",
IF(bank__2[[#This Row],[HasPersonalLoan]]="yes","Only Personal Loan","No Loan")))</f>
        <v>Only Housing Loan</v>
      </c>
    </row>
    <row r="805" spans="1:23">
      <c r="A805">
        <v>804</v>
      </c>
      <c r="B805">
        <v>57</v>
      </c>
      <c r="C805" t="s">
        <v>135</v>
      </c>
      <c r="D805" t="s">
        <v>44</v>
      </c>
      <c r="E805" t="s">
        <v>33</v>
      </c>
      <c r="F805" t="s">
        <v>21</v>
      </c>
      <c r="G805">
        <v>254</v>
      </c>
      <c r="H805" t="s">
        <v>21</v>
      </c>
      <c r="I805" t="s">
        <v>21</v>
      </c>
      <c r="J805" t="s">
        <v>23</v>
      </c>
      <c r="K805">
        <v>8</v>
      </c>
      <c r="L805" t="s">
        <v>25</v>
      </c>
      <c r="M805">
        <v>676</v>
      </c>
      <c r="N805">
        <v>1</v>
      </c>
      <c r="O805">
        <v>-1</v>
      </c>
      <c r="P805">
        <v>0</v>
      </c>
      <c r="Q805" t="s">
        <v>30</v>
      </c>
      <c r="R805" t="s">
        <v>21</v>
      </c>
      <c r="S805" t="str" cm="1">
        <f t="array" ref="S805">_xlfn.IFS(bank__2[[#This Row],[Age]]&lt;30, "Young Adults",bank__2[[#This Row],[Age]]&lt;45, "Middle-Aged Adults",bank__2[[#This Row],[Age]]&lt;60, "Older AdultsOlder Adults", bank__2[[#This Row],[Age]]&gt;=60,"Seniors")</f>
        <v>Older AdultsOlder Adults</v>
      </c>
      <c r="T805" t="str">
        <f t="shared" si="12"/>
        <v>No</v>
      </c>
      <c r="U805" cm="1">
        <f t="array" ref="U805">_xlfn.SWITCH(L805, "jan",1, "feb",2, "mar",3, "apr",4, "may",5, "jun",6, "jul",7, "aug",8, "sep",9, "oct",10, "nov",11, "dec",12, "")</f>
        <v>10</v>
      </c>
      <c r="V805" s="2">
        <f>bank__2[[#This Row],[CallDuration (Seconds)]]/60</f>
        <v>11.266666666666667</v>
      </c>
      <c r="W805" t="str">
        <f>IF(AND(bank__2[[#This Row],[HasHousingLoan]]="yes",bank__2[[#This Row],[HasPersonalLoan]]="yes"),"Both Loans",
IF(bank__2[[#This Row],[HasHousingLoan]]="yes","Only Housing Loan",
IF(bank__2[[#This Row],[HasPersonalLoan]]="yes","Only Personal Loan","No Loan")))</f>
        <v>No Loan</v>
      </c>
    </row>
    <row r="806" spans="1:23">
      <c r="A806">
        <v>805</v>
      </c>
      <c r="B806">
        <v>40</v>
      </c>
      <c r="C806" t="s">
        <v>43</v>
      </c>
      <c r="D806" t="s">
        <v>19</v>
      </c>
      <c r="E806" t="s">
        <v>45</v>
      </c>
      <c r="F806" t="s">
        <v>21</v>
      </c>
      <c r="G806">
        <v>-1212</v>
      </c>
      <c r="H806" t="s">
        <v>35</v>
      </c>
      <c r="I806" t="s">
        <v>21</v>
      </c>
      <c r="J806" t="s">
        <v>23</v>
      </c>
      <c r="K806">
        <v>15</v>
      </c>
      <c r="L806" t="s">
        <v>37</v>
      </c>
      <c r="M806">
        <v>1259</v>
      </c>
      <c r="N806">
        <v>2</v>
      </c>
      <c r="O806">
        <v>333</v>
      </c>
      <c r="P806">
        <v>18</v>
      </c>
      <c r="Q806" t="s">
        <v>41</v>
      </c>
      <c r="R806" t="s">
        <v>21</v>
      </c>
      <c r="S806" t="str" cm="1">
        <f t="array" ref="S806">_xlfn.IFS(bank__2[[#This Row],[Age]]&lt;30, "Young Adults",bank__2[[#This Row],[Age]]&lt;45, "Middle-Aged Adults",bank__2[[#This Row],[Age]]&lt;60, "Older AdultsOlder Adults", bank__2[[#This Row],[Age]]&gt;=60,"Seniors")</f>
        <v>Middle-Aged Adults</v>
      </c>
      <c r="T806" t="str">
        <f t="shared" si="12"/>
        <v>Yes</v>
      </c>
      <c r="U806" cm="1">
        <f t="array" ref="U806">_xlfn.SWITCH(L806, "jan",1, "feb",2, "mar",3, "apr",4, "may",5, "jun",6, "jul",7, "aug",8, "sep",9, "oct",10, "nov",11, "dec",12, "")</f>
        <v>5</v>
      </c>
      <c r="V806" s="2">
        <f>bank__2[[#This Row],[CallDuration (Seconds)]]/60</f>
        <v>20.983333333333334</v>
      </c>
      <c r="W806" t="str">
        <f>IF(AND(bank__2[[#This Row],[HasHousingLoan]]="yes",bank__2[[#This Row],[HasPersonalLoan]]="yes"),"Both Loans",
IF(bank__2[[#This Row],[HasHousingLoan]]="yes","Only Housing Loan",
IF(bank__2[[#This Row],[HasPersonalLoan]]="yes","Only Personal Loan","No Loan")))</f>
        <v>Only Housing Loan</v>
      </c>
    </row>
    <row r="807" spans="1:23">
      <c r="A807">
        <v>806</v>
      </c>
      <c r="B807">
        <v>41</v>
      </c>
      <c r="C807" t="s">
        <v>72</v>
      </c>
      <c r="D807" t="s">
        <v>19</v>
      </c>
      <c r="E807" t="s">
        <v>33</v>
      </c>
      <c r="F807" t="s">
        <v>21</v>
      </c>
      <c r="G807">
        <v>2125</v>
      </c>
      <c r="H807" t="s">
        <v>35</v>
      </c>
      <c r="I807" t="s">
        <v>35</v>
      </c>
      <c r="J807" t="s">
        <v>23</v>
      </c>
      <c r="K807">
        <v>21</v>
      </c>
      <c r="L807" t="s">
        <v>124</v>
      </c>
      <c r="M807">
        <v>285</v>
      </c>
      <c r="N807">
        <v>3</v>
      </c>
      <c r="O807">
        <v>116</v>
      </c>
      <c r="P807">
        <v>4</v>
      </c>
      <c r="Q807" t="s">
        <v>41</v>
      </c>
      <c r="R807" t="s">
        <v>21</v>
      </c>
      <c r="S807" t="str" cm="1">
        <f t="array" ref="S807">_xlfn.IFS(bank__2[[#This Row],[Age]]&lt;30, "Young Adults",bank__2[[#This Row],[Age]]&lt;45, "Middle-Aged Adults",bank__2[[#This Row],[Age]]&lt;60, "Older AdultsOlder Adults", bank__2[[#This Row],[Age]]&gt;=60,"Seniors")</f>
        <v>Middle-Aged Adults</v>
      </c>
      <c r="T807" t="str">
        <f t="shared" si="12"/>
        <v>Yes</v>
      </c>
      <c r="U807" cm="1">
        <f t="array" ref="U807">_xlfn.SWITCH(L807, "jan",1, "feb",2, "mar",3, "apr",4, "may",5, "jun",6, "jul",7, "aug",8, "sep",9, "oct",10, "nov",11, "dec",12, "")</f>
        <v>11</v>
      </c>
      <c r="V807" s="2">
        <f>bank__2[[#This Row],[CallDuration (Seconds)]]/60</f>
        <v>4.75</v>
      </c>
      <c r="W807" t="str">
        <f>IF(AND(bank__2[[#This Row],[HasHousingLoan]]="yes",bank__2[[#This Row],[HasPersonalLoan]]="yes"),"Both Loans",
IF(bank__2[[#This Row],[HasHousingLoan]]="yes","Only Housing Loan",
IF(bank__2[[#This Row],[HasPersonalLoan]]="yes","Only Personal Loan","No Loan")))</f>
        <v>Both Loans</v>
      </c>
    </row>
    <row r="808" spans="1:23">
      <c r="A808">
        <v>807</v>
      </c>
      <c r="B808">
        <v>53</v>
      </c>
      <c r="C808" t="s">
        <v>72</v>
      </c>
      <c r="D808" t="s">
        <v>122</v>
      </c>
      <c r="E808" t="s">
        <v>2553</v>
      </c>
      <c r="F808" t="s">
        <v>21</v>
      </c>
      <c r="G808">
        <v>629</v>
      </c>
      <c r="H808" t="s">
        <v>35</v>
      </c>
      <c r="I808" t="s">
        <v>21</v>
      </c>
      <c r="J808" t="s">
        <v>23</v>
      </c>
      <c r="K808">
        <v>8</v>
      </c>
      <c r="L808" t="s">
        <v>37</v>
      </c>
      <c r="M808">
        <v>298</v>
      </c>
      <c r="N808">
        <v>1</v>
      </c>
      <c r="O808">
        <v>-1</v>
      </c>
      <c r="P808">
        <v>0</v>
      </c>
      <c r="Q808" t="s">
        <v>30</v>
      </c>
      <c r="R808" t="s">
        <v>21</v>
      </c>
      <c r="S808" t="str" cm="1">
        <f t="array" ref="S808">_xlfn.IFS(bank__2[[#This Row],[Age]]&lt;30, "Young Adults",bank__2[[#This Row],[Age]]&lt;45, "Middle-Aged Adults",bank__2[[#This Row],[Age]]&lt;60, "Older AdultsOlder Adults", bank__2[[#This Row],[Age]]&gt;=60,"Seniors")</f>
        <v>Older AdultsOlder Adults</v>
      </c>
      <c r="T808" t="str">
        <f t="shared" si="12"/>
        <v>No</v>
      </c>
      <c r="U808" cm="1">
        <f t="array" ref="U808">_xlfn.SWITCH(L808, "jan",1, "feb",2, "mar",3, "apr",4, "may",5, "jun",6, "jul",7, "aug",8, "sep",9, "oct",10, "nov",11, "dec",12, "")</f>
        <v>5</v>
      </c>
      <c r="V808" s="2">
        <f>bank__2[[#This Row],[CallDuration (Seconds)]]/60</f>
        <v>4.9666666666666668</v>
      </c>
      <c r="W808" t="str">
        <f>IF(AND(bank__2[[#This Row],[HasHousingLoan]]="yes",bank__2[[#This Row],[HasPersonalLoan]]="yes"),"Both Loans",
IF(bank__2[[#This Row],[HasHousingLoan]]="yes","Only Housing Loan",
IF(bank__2[[#This Row],[HasPersonalLoan]]="yes","Only Personal Loan","No Loan")))</f>
        <v>Only Housing Loan</v>
      </c>
    </row>
    <row r="809" spans="1:23">
      <c r="A809">
        <v>808</v>
      </c>
      <c r="B809">
        <v>48</v>
      </c>
      <c r="C809" t="s">
        <v>56</v>
      </c>
      <c r="D809" t="s">
        <v>19</v>
      </c>
      <c r="E809" t="s">
        <v>33</v>
      </c>
      <c r="F809" t="s">
        <v>21</v>
      </c>
      <c r="G809">
        <v>-202</v>
      </c>
      <c r="H809" t="s">
        <v>35</v>
      </c>
      <c r="I809" t="s">
        <v>35</v>
      </c>
      <c r="J809" t="s">
        <v>23</v>
      </c>
      <c r="K809">
        <v>30</v>
      </c>
      <c r="L809" t="s">
        <v>119</v>
      </c>
      <c r="M809">
        <v>225</v>
      </c>
      <c r="N809">
        <v>4</v>
      </c>
      <c r="O809">
        <v>-1</v>
      </c>
      <c r="P809">
        <v>0</v>
      </c>
      <c r="Q809" t="s">
        <v>30</v>
      </c>
      <c r="R809" t="s">
        <v>21</v>
      </c>
      <c r="S809" t="str" cm="1">
        <f t="array" ref="S809">_xlfn.IFS(bank__2[[#This Row],[Age]]&lt;30, "Young Adults",bank__2[[#This Row],[Age]]&lt;45, "Middle-Aged Adults",bank__2[[#This Row],[Age]]&lt;60, "Older AdultsOlder Adults", bank__2[[#This Row],[Age]]&gt;=60,"Seniors")</f>
        <v>Older AdultsOlder Adults</v>
      </c>
      <c r="T809" t="str">
        <f t="shared" si="12"/>
        <v>No</v>
      </c>
      <c r="U809" cm="1">
        <f t="array" ref="U809">_xlfn.SWITCH(L809, "jan",1, "feb",2, "mar",3, "apr",4, "may",5, "jun",6, "jul",7, "aug",8, "sep",9, "oct",10, "nov",11, "dec",12, "")</f>
        <v>7</v>
      </c>
      <c r="V809" s="2">
        <f>bank__2[[#This Row],[CallDuration (Seconds)]]/60</f>
        <v>3.75</v>
      </c>
      <c r="W809" t="str">
        <f>IF(AND(bank__2[[#This Row],[HasHousingLoan]]="yes",bank__2[[#This Row],[HasPersonalLoan]]="yes"),"Both Loans",
IF(bank__2[[#This Row],[HasHousingLoan]]="yes","Only Housing Loan",
IF(bank__2[[#This Row],[HasPersonalLoan]]="yes","Only Personal Loan","No Loan")))</f>
        <v>Both Loans</v>
      </c>
    </row>
    <row r="810" spans="1:23">
      <c r="A810">
        <v>809</v>
      </c>
      <c r="B810">
        <v>32</v>
      </c>
      <c r="C810" t="s">
        <v>72</v>
      </c>
      <c r="D810" t="s">
        <v>44</v>
      </c>
      <c r="E810" t="s">
        <v>33</v>
      </c>
      <c r="F810" t="s">
        <v>21</v>
      </c>
      <c r="G810">
        <v>271</v>
      </c>
      <c r="H810" t="s">
        <v>35</v>
      </c>
      <c r="I810" t="s">
        <v>21</v>
      </c>
      <c r="J810" t="s">
        <v>23</v>
      </c>
      <c r="K810">
        <v>13</v>
      </c>
      <c r="L810" t="s">
        <v>37</v>
      </c>
      <c r="M810">
        <v>80</v>
      </c>
      <c r="N810">
        <v>2</v>
      </c>
      <c r="O810">
        <v>268</v>
      </c>
      <c r="P810">
        <v>2</v>
      </c>
      <c r="Q810" t="s">
        <v>70</v>
      </c>
      <c r="R810" t="s">
        <v>21</v>
      </c>
      <c r="S810" t="str" cm="1">
        <f t="array" ref="S810">_xlfn.IFS(bank__2[[#This Row],[Age]]&lt;30, "Young Adults",bank__2[[#This Row],[Age]]&lt;45, "Middle-Aged Adults",bank__2[[#This Row],[Age]]&lt;60, "Older AdultsOlder Adults", bank__2[[#This Row],[Age]]&gt;=60,"Seniors")</f>
        <v>Middle-Aged Adults</v>
      </c>
      <c r="T810" t="str">
        <f t="shared" si="12"/>
        <v>Yes</v>
      </c>
      <c r="U810" cm="1">
        <f t="array" ref="U810">_xlfn.SWITCH(L810, "jan",1, "feb",2, "mar",3, "apr",4, "may",5, "jun",6, "jul",7, "aug",8, "sep",9, "oct",10, "nov",11, "dec",12, "")</f>
        <v>5</v>
      </c>
      <c r="V810" s="2">
        <f>bank__2[[#This Row],[CallDuration (Seconds)]]/60</f>
        <v>1.3333333333333333</v>
      </c>
      <c r="W810" t="str">
        <f>IF(AND(bank__2[[#This Row],[HasHousingLoan]]="yes",bank__2[[#This Row],[HasPersonalLoan]]="yes"),"Both Loans",
IF(bank__2[[#This Row],[HasHousingLoan]]="yes","Only Housing Loan",
IF(bank__2[[#This Row],[HasPersonalLoan]]="yes","Only Personal Loan","No Loan")))</f>
        <v>Only Housing Loan</v>
      </c>
    </row>
    <row r="811" spans="1:23">
      <c r="A811">
        <v>810</v>
      </c>
      <c r="B811">
        <v>34</v>
      </c>
      <c r="C811" t="s">
        <v>43</v>
      </c>
      <c r="D811" t="s">
        <v>19</v>
      </c>
      <c r="E811" t="s">
        <v>45</v>
      </c>
      <c r="F811" t="s">
        <v>21</v>
      </c>
      <c r="G811">
        <v>703</v>
      </c>
      <c r="H811" t="s">
        <v>35</v>
      </c>
      <c r="I811" t="s">
        <v>21</v>
      </c>
      <c r="J811" t="s">
        <v>23</v>
      </c>
      <c r="K811">
        <v>14</v>
      </c>
      <c r="L811" t="s">
        <v>48</v>
      </c>
      <c r="M811">
        <v>342</v>
      </c>
      <c r="N811">
        <v>1</v>
      </c>
      <c r="O811">
        <v>-1</v>
      </c>
      <c r="P811">
        <v>0</v>
      </c>
      <c r="Q811" t="s">
        <v>30</v>
      </c>
      <c r="R811" t="s">
        <v>35</v>
      </c>
      <c r="S811" t="str" cm="1">
        <f t="array" ref="S811">_xlfn.IFS(bank__2[[#This Row],[Age]]&lt;30, "Young Adults",bank__2[[#This Row],[Age]]&lt;45, "Middle-Aged Adults",bank__2[[#This Row],[Age]]&lt;60, "Older AdultsOlder Adults", bank__2[[#This Row],[Age]]&gt;=60,"Seniors")</f>
        <v>Middle-Aged Adults</v>
      </c>
      <c r="T811" t="str">
        <f t="shared" si="12"/>
        <v>No</v>
      </c>
      <c r="U811" cm="1">
        <f t="array" ref="U811">_xlfn.SWITCH(L811, "jan",1, "feb",2, "mar",3, "apr",4, "may",5, "jun",6, "jul",7, "aug",8, "sep",9, "oct",10, "nov",11, "dec",12, "")</f>
        <v>4</v>
      </c>
      <c r="V811" s="2">
        <f>bank__2[[#This Row],[CallDuration (Seconds)]]/60</f>
        <v>5.7</v>
      </c>
      <c r="W811" t="str">
        <f>IF(AND(bank__2[[#This Row],[HasHousingLoan]]="yes",bank__2[[#This Row],[HasPersonalLoan]]="yes"),"Both Loans",
IF(bank__2[[#This Row],[HasHousingLoan]]="yes","Only Housing Loan",
IF(bank__2[[#This Row],[HasPersonalLoan]]="yes","Only Personal Loan","No Loan")))</f>
        <v>Only Housing Loan</v>
      </c>
    </row>
    <row r="812" spans="1:23">
      <c r="A812">
        <v>811</v>
      </c>
      <c r="B812">
        <v>46</v>
      </c>
      <c r="C812" t="s">
        <v>56</v>
      </c>
      <c r="D812" t="s">
        <v>19</v>
      </c>
      <c r="E812" t="s">
        <v>33</v>
      </c>
      <c r="F812" t="s">
        <v>21</v>
      </c>
      <c r="G812">
        <v>-216</v>
      </c>
      <c r="H812" t="s">
        <v>35</v>
      </c>
      <c r="I812" t="s">
        <v>21</v>
      </c>
      <c r="J812" t="s">
        <v>23</v>
      </c>
      <c r="K812">
        <v>28</v>
      </c>
      <c r="L812" t="s">
        <v>119</v>
      </c>
      <c r="M812">
        <v>404</v>
      </c>
      <c r="N812">
        <v>3</v>
      </c>
      <c r="O812">
        <v>-1</v>
      </c>
      <c r="P812">
        <v>0</v>
      </c>
      <c r="Q812" t="s">
        <v>30</v>
      </c>
      <c r="R812" t="s">
        <v>21</v>
      </c>
      <c r="S812" t="str" cm="1">
        <f t="array" ref="S812">_xlfn.IFS(bank__2[[#This Row],[Age]]&lt;30, "Young Adults",bank__2[[#This Row],[Age]]&lt;45, "Middle-Aged Adults",bank__2[[#This Row],[Age]]&lt;60, "Older AdultsOlder Adults", bank__2[[#This Row],[Age]]&gt;=60,"Seniors")</f>
        <v>Older AdultsOlder Adults</v>
      </c>
      <c r="T812" t="str">
        <f t="shared" si="12"/>
        <v>No</v>
      </c>
      <c r="U812" cm="1">
        <f t="array" ref="U812">_xlfn.SWITCH(L812, "jan",1, "feb",2, "mar",3, "apr",4, "may",5, "jun",6, "jul",7, "aug",8, "sep",9, "oct",10, "nov",11, "dec",12, "")</f>
        <v>7</v>
      </c>
      <c r="V812" s="2">
        <f>bank__2[[#This Row],[CallDuration (Seconds)]]/60</f>
        <v>6.7333333333333334</v>
      </c>
      <c r="W812" t="str">
        <f>IF(AND(bank__2[[#This Row],[HasHousingLoan]]="yes",bank__2[[#This Row],[HasPersonalLoan]]="yes"),"Both Loans",
IF(bank__2[[#This Row],[HasHousingLoan]]="yes","Only Housing Loan",
IF(bank__2[[#This Row],[HasPersonalLoan]]="yes","Only Personal Loan","No Loan")))</f>
        <v>Only Housing Loan</v>
      </c>
    </row>
    <row r="813" spans="1:23">
      <c r="A813">
        <v>812</v>
      </c>
      <c r="B813">
        <v>45</v>
      </c>
      <c r="C813" t="s">
        <v>32</v>
      </c>
      <c r="D813" t="s">
        <v>122</v>
      </c>
      <c r="E813" t="s">
        <v>33</v>
      </c>
      <c r="F813" t="s">
        <v>21</v>
      </c>
      <c r="G813">
        <v>88</v>
      </c>
      <c r="H813" t="s">
        <v>21</v>
      </c>
      <c r="I813" t="s">
        <v>35</v>
      </c>
      <c r="J813" t="s">
        <v>23</v>
      </c>
      <c r="K813">
        <v>7</v>
      </c>
      <c r="L813" t="s">
        <v>119</v>
      </c>
      <c r="M813">
        <v>332</v>
      </c>
      <c r="N813">
        <v>1</v>
      </c>
      <c r="O813">
        <v>-1</v>
      </c>
      <c r="P813">
        <v>0</v>
      </c>
      <c r="Q813" t="s">
        <v>30</v>
      </c>
      <c r="R813" t="s">
        <v>21</v>
      </c>
      <c r="S813" t="str" cm="1">
        <f t="array" ref="S813">_xlfn.IFS(bank__2[[#This Row],[Age]]&lt;30, "Young Adults",bank__2[[#This Row],[Age]]&lt;45, "Middle-Aged Adults",bank__2[[#This Row],[Age]]&lt;60, "Older AdultsOlder Adults", bank__2[[#This Row],[Age]]&gt;=60,"Seniors")</f>
        <v>Older AdultsOlder Adults</v>
      </c>
      <c r="T813" t="str">
        <f t="shared" si="12"/>
        <v>No</v>
      </c>
      <c r="U813" cm="1">
        <f t="array" ref="U813">_xlfn.SWITCH(L813, "jan",1, "feb",2, "mar",3, "apr",4, "may",5, "jun",6, "jul",7, "aug",8, "sep",9, "oct",10, "nov",11, "dec",12, "")</f>
        <v>7</v>
      </c>
      <c r="V813" s="2">
        <f>bank__2[[#This Row],[CallDuration (Seconds)]]/60</f>
        <v>5.5333333333333332</v>
      </c>
      <c r="W813" t="str">
        <f>IF(AND(bank__2[[#This Row],[HasHousingLoan]]="yes",bank__2[[#This Row],[HasPersonalLoan]]="yes"),"Both Loans",
IF(bank__2[[#This Row],[HasHousingLoan]]="yes","Only Housing Loan",
IF(bank__2[[#This Row],[HasPersonalLoan]]="yes","Only Personal Loan","No Loan")))</f>
        <v>Only Personal Loan</v>
      </c>
    </row>
    <row r="814" spans="1:23">
      <c r="A814">
        <v>813</v>
      </c>
      <c r="B814">
        <v>51</v>
      </c>
      <c r="C814" t="s">
        <v>87</v>
      </c>
      <c r="D814" t="s">
        <v>44</v>
      </c>
      <c r="E814" t="s">
        <v>45</v>
      </c>
      <c r="F814" t="s">
        <v>21</v>
      </c>
      <c r="G814">
        <v>16</v>
      </c>
      <c r="H814" t="s">
        <v>35</v>
      </c>
      <c r="I814" t="s">
        <v>21</v>
      </c>
      <c r="J814" t="s">
        <v>23</v>
      </c>
      <c r="K814">
        <v>30</v>
      </c>
      <c r="L814" t="s">
        <v>100</v>
      </c>
      <c r="M814">
        <v>158</v>
      </c>
      <c r="N814">
        <v>1</v>
      </c>
      <c r="O814">
        <v>-1</v>
      </c>
      <c r="P814">
        <v>0</v>
      </c>
      <c r="Q814" t="s">
        <v>30</v>
      </c>
      <c r="R814" t="s">
        <v>21</v>
      </c>
      <c r="S814" t="str" cm="1">
        <f t="array" ref="S814">_xlfn.IFS(bank__2[[#This Row],[Age]]&lt;30, "Young Adults",bank__2[[#This Row],[Age]]&lt;45, "Middle-Aged Adults",bank__2[[#This Row],[Age]]&lt;60, "Older AdultsOlder Adults", bank__2[[#This Row],[Age]]&gt;=60,"Seniors")</f>
        <v>Older AdultsOlder Adults</v>
      </c>
      <c r="T814" t="str">
        <f t="shared" si="12"/>
        <v>No</v>
      </c>
      <c r="U814" cm="1">
        <f t="array" ref="U814">_xlfn.SWITCH(L814, "jan",1, "feb",2, "mar",3, "apr",4, "may",5, "jun",6, "jul",7, "aug",8, "sep",9, "oct",10, "nov",11, "dec",12, "")</f>
        <v>1</v>
      </c>
      <c r="V814" s="2">
        <f>bank__2[[#This Row],[CallDuration (Seconds)]]/60</f>
        <v>2.6333333333333333</v>
      </c>
      <c r="W814" t="str">
        <f>IF(AND(bank__2[[#This Row],[HasHousingLoan]]="yes",bank__2[[#This Row],[HasPersonalLoan]]="yes"),"Both Loans",
IF(bank__2[[#This Row],[HasHousingLoan]]="yes","Only Housing Loan",
IF(bank__2[[#This Row],[HasPersonalLoan]]="yes","Only Personal Loan","No Loan")))</f>
        <v>Only Housing Loan</v>
      </c>
    </row>
    <row r="815" spans="1:23">
      <c r="A815">
        <v>814</v>
      </c>
      <c r="B815">
        <v>31</v>
      </c>
      <c r="C815" t="s">
        <v>43</v>
      </c>
      <c r="D815" t="s">
        <v>19</v>
      </c>
      <c r="E815" t="s">
        <v>33</v>
      </c>
      <c r="F815" t="s">
        <v>21</v>
      </c>
      <c r="G815">
        <v>466</v>
      </c>
      <c r="H815" t="s">
        <v>35</v>
      </c>
      <c r="I815" t="s">
        <v>21</v>
      </c>
      <c r="J815" t="s">
        <v>23</v>
      </c>
      <c r="K815">
        <v>14</v>
      </c>
      <c r="L815" t="s">
        <v>37</v>
      </c>
      <c r="M815">
        <v>164</v>
      </c>
      <c r="N815">
        <v>1</v>
      </c>
      <c r="O815">
        <v>-1</v>
      </c>
      <c r="P815">
        <v>0</v>
      </c>
      <c r="Q815" t="s">
        <v>30</v>
      </c>
      <c r="R815" t="s">
        <v>21</v>
      </c>
      <c r="S815" t="str" cm="1">
        <f t="array" ref="S815">_xlfn.IFS(bank__2[[#This Row],[Age]]&lt;30, "Young Adults",bank__2[[#This Row],[Age]]&lt;45, "Middle-Aged Adults",bank__2[[#This Row],[Age]]&lt;60, "Older AdultsOlder Adults", bank__2[[#This Row],[Age]]&gt;=60,"Seniors")</f>
        <v>Middle-Aged Adults</v>
      </c>
      <c r="T815" t="str">
        <f t="shared" si="12"/>
        <v>No</v>
      </c>
      <c r="U815" cm="1">
        <f t="array" ref="U815">_xlfn.SWITCH(L815, "jan",1, "feb",2, "mar",3, "apr",4, "may",5, "jun",6, "jul",7, "aug",8, "sep",9, "oct",10, "nov",11, "dec",12, "")</f>
        <v>5</v>
      </c>
      <c r="V815" s="2">
        <f>bank__2[[#This Row],[CallDuration (Seconds)]]/60</f>
        <v>2.7333333333333334</v>
      </c>
      <c r="W815" t="str">
        <f>IF(AND(bank__2[[#This Row],[HasHousingLoan]]="yes",bank__2[[#This Row],[HasPersonalLoan]]="yes"),"Both Loans",
IF(bank__2[[#This Row],[HasHousingLoan]]="yes","Only Housing Loan",
IF(bank__2[[#This Row],[HasPersonalLoan]]="yes","Only Personal Loan","No Loan")))</f>
        <v>Only Housing Loan</v>
      </c>
    </row>
    <row r="816" spans="1:23">
      <c r="A816">
        <v>815</v>
      </c>
      <c r="B816">
        <v>47</v>
      </c>
      <c r="C816" t="s">
        <v>72</v>
      </c>
      <c r="D816" t="s">
        <v>19</v>
      </c>
      <c r="E816" t="s">
        <v>33</v>
      </c>
      <c r="F816" t="s">
        <v>21</v>
      </c>
      <c r="G816">
        <v>-75</v>
      </c>
      <c r="H816" t="s">
        <v>35</v>
      </c>
      <c r="I816" t="s">
        <v>21</v>
      </c>
      <c r="J816" t="s">
        <v>23</v>
      </c>
      <c r="K816">
        <v>4</v>
      </c>
      <c r="L816" t="s">
        <v>61</v>
      </c>
      <c r="M816">
        <v>57</v>
      </c>
      <c r="N816">
        <v>1</v>
      </c>
      <c r="O816">
        <v>247</v>
      </c>
      <c r="P816">
        <v>1</v>
      </c>
      <c r="Q816" t="s">
        <v>70</v>
      </c>
      <c r="R816" t="s">
        <v>21</v>
      </c>
      <c r="S816" t="str" cm="1">
        <f t="array" ref="S816">_xlfn.IFS(bank__2[[#This Row],[Age]]&lt;30, "Young Adults",bank__2[[#This Row],[Age]]&lt;45, "Middle-Aged Adults",bank__2[[#This Row],[Age]]&lt;60, "Older AdultsOlder Adults", bank__2[[#This Row],[Age]]&gt;=60,"Seniors")</f>
        <v>Older AdultsOlder Adults</v>
      </c>
      <c r="T816" t="str">
        <f t="shared" si="12"/>
        <v>Yes</v>
      </c>
      <c r="U816" cm="1">
        <f t="array" ref="U816">_xlfn.SWITCH(L816, "jan",1, "feb",2, "mar",3, "apr",4, "may",5, "jun",6, "jul",7, "aug",8, "sep",9, "oct",10, "nov",11, "dec",12, "")</f>
        <v>2</v>
      </c>
      <c r="V816" s="2">
        <f>bank__2[[#This Row],[CallDuration (Seconds)]]/60</f>
        <v>0.95</v>
      </c>
      <c r="W816" t="str">
        <f>IF(AND(bank__2[[#This Row],[HasHousingLoan]]="yes",bank__2[[#This Row],[HasPersonalLoan]]="yes"),"Both Loans",
IF(bank__2[[#This Row],[HasHousingLoan]]="yes","Only Housing Loan",
IF(bank__2[[#This Row],[HasPersonalLoan]]="yes","Only Personal Loan","No Loan")))</f>
        <v>Only Housing Loan</v>
      </c>
    </row>
    <row r="817" spans="1:23">
      <c r="A817">
        <v>816</v>
      </c>
      <c r="B817">
        <v>32</v>
      </c>
      <c r="C817" t="s">
        <v>56</v>
      </c>
      <c r="D817" t="s">
        <v>19</v>
      </c>
      <c r="E817" t="s">
        <v>33</v>
      </c>
      <c r="F817" t="s">
        <v>21</v>
      </c>
      <c r="G817">
        <v>456</v>
      </c>
      <c r="H817" t="s">
        <v>21</v>
      </c>
      <c r="I817" t="s">
        <v>21</v>
      </c>
      <c r="J817" t="s">
        <v>23</v>
      </c>
      <c r="K817">
        <v>12</v>
      </c>
      <c r="L817" t="s">
        <v>37</v>
      </c>
      <c r="M817">
        <v>121</v>
      </c>
      <c r="N817">
        <v>1</v>
      </c>
      <c r="O817">
        <v>-1</v>
      </c>
      <c r="P817">
        <v>0</v>
      </c>
      <c r="Q817" t="s">
        <v>30</v>
      </c>
      <c r="R817" t="s">
        <v>21</v>
      </c>
      <c r="S817" t="str" cm="1">
        <f t="array" ref="S817">_xlfn.IFS(bank__2[[#This Row],[Age]]&lt;30, "Young Adults",bank__2[[#This Row],[Age]]&lt;45, "Middle-Aged Adults",bank__2[[#This Row],[Age]]&lt;60, "Older AdultsOlder Adults", bank__2[[#This Row],[Age]]&gt;=60,"Seniors")</f>
        <v>Middle-Aged Adults</v>
      </c>
      <c r="T817" t="str">
        <f t="shared" si="12"/>
        <v>No</v>
      </c>
      <c r="U817" cm="1">
        <f t="array" ref="U817">_xlfn.SWITCH(L817, "jan",1, "feb",2, "mar",3, "apr",4, "may",5, "jun",6, "jul",7, "aug",8, "sep",9, "oct",10, "nov",11, "dec",12, "")</f>
        <v>5</v>
      </c>
      <c r="V817" s="2">
        <f>bank__2[[#This Row],[CallDuration (Seconds)]]/60</f>
        <v>2.0166666666666666</v>
      </c>
      <c r="W817" t="str">
        <f>IF(AND(bank__2[[#This Row],[HasHousingLoan]]="yes",bank__2[[#This Row],[HasPersonalLoan]]="yes"),"Both Loans",
IF(bank__2[[#This Row],[HasHousingLoan]]="yes","Only Housing Loan",
IF(bank__2[[#This Row],[HasPersonalLoan]]="yes","Only Personal Loan","No Loan")))</f>
        <v>No Loan</v>
      </c>
    </row>
    <row r="818" spans="1:23">
      <c r="A818">
        <v>817</v>
      </c>
      <c r="B818">
        <v>41</v>
      </c>
      <c r="C818" t="s">
        <v>72</v>
      </c>
      <c r="D818" t="s">
        <v>19</v>
      </c>
      <c r="E818" t="s">
        <v>33</v>
      </c>
      <c r="F818" t="s">
        <v>21</v>
      </c>
      <c r="G818">
        <v>77</v>
      </c>
      <c r="H818" t="s">
        <v>35</v>
      </c>
      <c r="I818" t="s">
        <v>21</v>
      </c>
      <c r="J818" t="s">
        <v>23</v>
      </c>
      <c r="K818">
        <v>7</v>
      </c>
      <c r="L818" t="s">
        <v>37</v>
      </c>
      <c r="M818">
        <v>56</v>
      </c>
      <c r="N818">
        <v>1</v>
      </c>
      <c r="O818">
        <v>-1</v>
      </c>
      <c r="P818">
        <v>0</v>
      </c>
      <c r="Q818" t="s">
        <v>30</v>
      </c>
      <c r="R818" t="s">
        <v>21</v>
      </c>
      <c r="S818" t="str" cm="1">
        <f t="array" ref="S818">_xlfn.IFS(bank__2[[#This Row],[Age]]&lt;30, "Young Adults",bank__2[[#This Row],[Age]]&lt;45, "Middle-Aged Adults",bank__2[[#This Row],[Age]]&lt;60, "Older AdultsOlder Adults", bank__2[[#This Row],[Age]]&gt;=60,"Seniors")</f>
        <v>Middle-Aged Adults</v>
      </c>
      <c r="T818" t="str">
        <f t="shared" si="12"/>
        <v>No</v>
      </c>
      <c r="U818" cm="1">
        <f t="array" ref="U818">_xlfn.SWITCH(L818, "jan",1, "feb",2, "mar",3, "apr",4, "may",5, "jun",6, "jul",7, "aug",8, "sep",9, "oct",10, "nov",11, "dec",12, "")</f>
        <v>5</v>
      </c>
      <c r="V818" s="2">
        <f>bank__2[[#This Row],[CallDuration (Seconds)]]/60</f>
        <v>0.93333333333333335</v>
      </c>
      <c r="W818" t="str">
        <f>IF(AND(bank__2[[#This Row],[HasHousingLoan]]="yes",bank__2[[#This Row],[HasPersonalLoan]]="yes"),"Both Loans",
IF(bank__2[[#This Row],[HasHousingLoan]]="yes","Only Housing Loan",
IF(bank__2[[#This Row],[HasPersonalLoan]]="yes","Only Personal Loan","No Loan")))</f>
        <v>Only Housing Loan</v>
      </c>
    </row>
    <row r="819" spans="1:23">
      <c r="A819">
        <v>818</v>
      </c>
      <c r="B819">
        <v>37</v>
      </c>
      <c r="C819" t="s">
        <v>32</v>
      </c>
      <c r="D819" t="s">
        <v>44</v>
      </c>
      <c r="E819" t="s">
        <v>33</v>
      </c>
      <c r="F819" t="s">
        <v>21</v>
      </c>
      <c r="G819">
        <v>-244</v>
      </c>
      <c r="H819" t="s">
        <v>21</v>
      </c>
      <c r="I819" t="s">
        <v>21</v>
      </c>
      <c r="J819" t="s">
        <v>30</v>
      </c>
      <c r="K819">
        <v>3</v>
      </c>
      <c r="L819" t="s">
        <v>119</v>
      </c>
      <c r="M819">
        <v>178</v>
      </c>
      <c r="N819">
        <v>1</v>
      </c>
      <c r="O819">
        <v>-1</v>
      </c>
      <c r="P819">
        <v>0</v>
      </c>
      <c r="Q819" t="s">
        <v>30</v>
      </c>
      <c r="R819" t="s">
        <v>21</v>
      </c>
      <c r="S819" t="str" cm="1">
        <f t="array" ref="S819">_xlfn.IFS(bank__2[[#This Row],[Age]]&lt;30, "Young Adults",bank__2[[#This Row],[Age]]&lt;45, "Middle-Aged Adults",bank__2[[#This Row],[Age]]&lt;60, "Older AdultsOlder Adults", bank__2[[#This Row],[Age]]&gt;=60,"Seniors")</f>
        <v>Middle-Aged Adults</v>
      </c>
      <c r="T819" t="str">
        <f t="shared" si="12"/>
        <v>No</v>
      </c>
      <c r="U819" cm="1">
        <f t="array" ref="U819">_xlfn.SWITCH(L819, "jan",1, "feb",2, "mar",3, "apr",4, "may",5, "jun",6, "jul",7, "aug",8, "sep",9, "oct",10, "nov",11, "dec",12, "")</f>
        <v>7</v>
      </c>
      <c r="V819" s="2">
        <f>bank__2[[#This Row],[CallDuration (Seconds)]]/60</f>
        <v>2.9666666666666668</v>
      </c>
      <c r="W819" t="str">
        <f>IF(AND(bank__2[[#This Row],[HasHousingLoan]]="yes",bank__2[[#This Row],[HasPersonalLoan]]="yes"),"Both Loans",
IF(bank__2[[#This Row],[HasHousingLoan]]="yes","Only Housing Loan",
IF(bank__2[[#This Row],[HasPersonalLoan]]="yes","Only Personal Loan","No Loan")))</f>
        <v>No Loan</v>
      </c>
    </row>
    <row r="820" spans="1:23">
      <c r="A820">
        <v>819</v>
      </c>
      <c r="B820">
        <v>27</v>
      </c>
      <c r="C820" t="s">
        <v>56</v>
      </c>
      <c r="D820" t="s">
        <v>44</v>
      </c>
      <c r="E820" t="s">
        <v>20</v>
      </c>
      <c r="F820" t="s">
        <v>21</v>
      </c>
      <c r="G820">
        <v>1209</v>
      </c>
      <c r="H820" t="s">
        <v>21</v>
      </c>
      <c r="I820" t="s">
        <v>21</v>
      </c>
      <c r="J820" t="s">
        <v>23</v>
      </c>
      <c r="K820">
        <v>29</v>
      </c>
      <c r="L820" t="s">
        <v>100</v>
      </c>
      <c r="M820">
        <v>283</v>
      </c>
      <c r="N820">
        <v>1</v>
      </c>
      <c r="O820">
        <v>-1</v>
      </c>
      <c r="P820">
        <v>0</v>
      </c>
      <c r="Q820" t="s">
        <v>30</v>
      </c>
      <c r="R820" t="s">
        <v>21</v>
      </c>
      <c r="S820" t="str" cm="1">
        <f t="array" ref="S820">_xlfn.IFS(bank__2[[#This Row],[Age]]&lt;30, "Young Adults",bank__2[[#This Row],[Age]]&lt;45, "Middle-Aged Adults",bank__2[[#This Row],[Age]]&lt;60, "Older AdultsOlder Adults", bank__2[[#This Row],[Age]]&gt;=60,"Seniors")</f>
        <v>Young Adults</v>
      </c>
      <c r="T820" t="str">
        <f t="shared" si="12"/>
        <v>No</v>
      </c>
      <c r="U820" cm="1">
        <f t="array" ref="U820">_xlfn.SWITCH(L820, "jan",1, "feb",2, "mar",3, "apr",4, "may",5, "jun",6, "jul",7, "aug",8, "sep",9, "oct",10, "nov",11, "dec",12, "")</f>
        <v>1</v>
      </c>
      <c r="V820" s="2">
        <f>bank__2[[#This Row],[CallDuration (Seconds)]]/60</f>
        <v>4.7166666666666668</v>
      </c>
      <c r="W820" t="str">
        <f>IF(AND(bank__2[[#This Row],[HasHousingLoan]]="yes",bank__2[[#This Row],[HasPersonalLoan]]="yes"),"Both Loans",
IF(bank__2[[#This Row],[HasHousingLoan]]="yes","Only Housing Loan",
IF(bank__2[[#This Row],[HasPersonalLoan]]="yes","Only Personal Loan","No Loan")))</f>
        <v>No Loan</v>
      </c>
    </row>
    <row r="821" spans="1:23">
      <c r="A821">
        <v>820</v>
      </c>
      <c r="B821">
        <v>27</v>
      </c>
      <c r="C821" t="s">
        <v>32</v>
      </c>
      <c r="D821" t="s">
        <v>19</v>
      </c>
      <c r="E821" t="s">
        <v>33</v>
      </c>
      <c r="F821" t="s">
        <v>21</v>
      </c>
      <c r="G821">
        <v>58</v>
      </c>
      <c r="H821" t="s">
        <v>35</v>
      </c>
      <c r="I821" t="s">
        <v>21</v>
      </c>
      <c r="J821" t="s">
        <v>23</v>
      </c>
      <c r="K821">
        <v>7</v>
      </c>
      <c r="L821" t="s">
        <v>37</v>
      </c>
      <c r="M821">
        <v>113</v>
      </c>
      <c r="N821">
        <v>1</v>
      </c>
      <c r="O821">
        <v>337</v>
      </c>
      <c r="P821">
        <v>2</v>
      </c>
      <c r="Q821" t="s">
        <v>70</v>
      </c>
      <c r="R821" t="s">
        <v>21</v>
      </c>
      <c r="S821" t="str" cm="1">
        <f t="array" ref="S821">_xlfn.IFS(bank__2[[#This Row],[Age]]&lt;30, "Young Adults",bank__2[[#This Row],[Age]]&lt;45, "Middle-Aged Adults",bank__2[[#This Row],[Age]]&lt;60, "Older AdultsOlder Adults", bank__2[[#This Row],[Age]]&gt;=60,"Seniors")</f>
        <v>Young Adults</v>
      </c>
      <c r="T821" t="str">
        <f t="shared" si="12"/>
        <v>Yes</v>
      </c>
      <c r="U821" cm="1">
        <f t="array" ref="U821">_xlfn.SWITCH(L821, "jan",1, "feb",2, "mar",3, "apr",4, "may",5, "jun",6, "jul",7, "aug",8, "sep",9, "oct",10, "nov",11, "dec",12, "")</f>
        <v>5</v>
      </c>
      <c r="V821" s="2">
        <f>bank__2[[#This Row],[CallDuration (Seconds)]]/60</f>
        <v>1.8833333333333333</v>
      </c>
      <c r="W821" t="str">
        <f>IF(AND(bank__2[[#This Row],[HasHousingLoan]]="yes",bank__2[[#This Row],[HasPersonalLoan]]="yes"),"Both Loans",
IF(bank__2[[#This Row],[HasHousingLoan]]="yes","Only Housing Loan",
IF(bank__2[[#This Row],[HasPersonalLoan]]="yes","Only Personal Loan","No Loan")))</f>
        <v>Only Housing Loan</v>
      </c>
    </row>
    <row r="822" spans="1:23">
      <c r="A822">
        <v>821</v>
      </c>
      <c r="B822">
        <v>50</v>
      </c>
      <c r="C822" t="s">
        <v>43</v>
      </c>
      <c r="D822" t="s">
        <v>19</v>
      </c>
      <c r="E822" t="s">
        <v>33</v>
      </c>
      <c r="F822" t="s">
        <v>35</v>
      </c>
      <c r="G822">
        <v>421</v>
      </c>
      <c r="H822" t="s">
        <v>21</v>
      </c>
      <c r="I822" t="s">
        <v>21</v>
      </c>
      <c r="J822" t="s">
        <v>23</v>
      </c>
      <c r="K822">
        <v>20</v>
      </c>
      <c r="L822" t="s">
        <v>124</v>
      </c>
      <c r="M822">
        <v>22</v>
      </c>
      <c r="N822">
        <v>5</v>
      </c>
      <c r="O822">
        <v>-1</v>
      </c>
      <c r="P822">
        <v>0</v>
      </c>
      <c r="Q822" t="s">
        <v>30</v>
      </c>
      <c r="R822" t="s">
        <v>21</v>
      </c>
      <c r="S822" t="str" cm="1">
        <f t="array" ref="S822">_xlfn.IFS(bank__2[[#This Row],[Age]]&lt;30, "Young Adults",bank__2[[#This Row],[Age]]&lt;45, "Middle-Aged Adults",bank__2[[#This Row],[Age]]&lt;60, "Older AdultsOlder Adults", bank__2[[#This Row],[Age]]&gt;=60,"Seniors")</f>
        <v>Older AdultsOlder Adults</v>
      </c>
      <c r="T822" t="str">
        <f t="shared" si="12"/>
        <v>No</v>
      </c>
      <c r="U822" cm="1">
        <f t="array" ref="U822">_xlfn.SWITCH(L822, "jan",1, "feb",2, "mar",3, "apr",4, "may",5, "jun",6, "jul",7, "aug",8, "sep",9, "oct",10, "nov",11, "dec",12, "")</f>
        <v>11</v>
      </c>
      <c r="V822" s="2">
        <f>bank__2[[#This Row],[CallDuration (Seconds)]]/60</f>
        <v>0.36666666666666664</v>
      </c>
      <c r="W822" t="str">
        <f>IF(AND(bank__2[[#This Row],[HasHousingLoan]]="yes",bank__2[[#This Row],[HasPersonalLoan]]="yes"),"Both Loans",
IF(bank__2[[#This Row],[HasHousingLoan]]="yes","Only Housing Loan",
IF(bank__2[[#This Row],[HasPersonalLoan]]="yes","Only Personal Loan","No Loan")))</f>
        <v>No Loan</v>
      </c>
    </row>
    <row r="823" spans="1:23">
      <c r="A823">
        <v>822</v>
      </c>
      <c r="B823">
        <v>31</v>
      </c>
      <c r="C823" t="s">
        <v>43</v>
      </c>
      <c r="D823" t="s">
        <v>44</v>
      </c>
      <c r="E823" t="s">
        <v>45</v>
      </c>
      <c r="F823" t="s">
        <v>21</v>
      </c>
      <c r="G823">
        <v>112</v>
      </c>
      <c r="H823" t="s">
        <v>35</v>
      </c>
      <c r="I823" t="s">
        <v>21</v>
      </c>
      <c r="J823" t="s">
        <v>23</v>
      </c>
      <c r="K823">
        <v>2</v>
      </c>
      <c r="L823" t="s">
        <v>61</v>
      </c>
      <c r="M823">
        <v>159</v>
      </c>
      <c r="N823">
        <v>2</v>
      </c>
      <c r="O823">
        <v>271</v>
      </c>
      <c r="P823">
        <v>1</v>
      </c>
      <c r="Q823" t="s">
        <v>41</v>
      </c>
      <c r="R823" t="s">
        <v>21</v>
      </c>
      <c r="S823" t="str" cm="1">
        <f t="array" ref="S823">_xlfn.IFS(bank__2[[#This Row],[Age]]&lt;30, "Young Adults",bank__2[[#This Row],[Age]]&lt;45, "Middle-Aged Adults",bank__2[[#This Row],[Age]]&lt;60, "Older AdultsOlder Adults", bank__2[[#This Row],[Age]]&gt;=60,"Seniors")</f>
        <v>Middle-Aged Adults</v>
      </c>
      <c r="T823" t="str">
        <f t="shared" si="12"/>
        <v>Yes</v>
      </c>
      <c r="U823" cm="1">
        <f t="array" ref="U823">_xlfn.SWITCH(L823, "jan",1, "feb",2, "mar",3, "apr",4, "may",5, "jun",6, "jul",7, "aug",8, "sep",9, "oct",10, "nov",11, "dec",12, "")</f>
        <v>2</v>
      </c>
      <c r="V823" s="2">
        <f>bank__2[[#This Row],[CallDuration (Seconds)]]/60</f>
        <v>2.65</v>
      </c>
      <c r="W823" t="str">
        <f>IF(AND(bank__2[[#This Row],[HasHousingLoan]]="yes",bank__2[[#This Row],[HasPersonalLoan]]="yes"),"Both Loans",
IF(bank__2[[#This Row],[HasHousingLoan]]="yes","Only Housing Loan",
IF(bank__2[[#This Row],[HasPersonalLoan]]="yes","Only Personal Loan","No Loan")))</f>
        <v>Only Housing Loan</v>
      </c>
    </row>
    <row r="824" spans="1:23">
      <c r="A824">
        <v>823</v>
      </c>
      <c r="B824">
        <v>40</v>
      </c>
      <c r="C824" t="s">
        <v>66</v>
      </c>
      <c r="D824" t="s">
        <v>19</v>
      </c>
      <c r="E824" t="s">
        <v>45</v>
      </c>
      <c r="F824" t="s">
        <v>21</v>
      </c>
      <c r="G824">
        <v>13669</v>
      </c>
      <c r="H824" t="s">
        <v>21</v>
      </c>
      <c r="I824" t="s">
        <v>21</v>
      </c>
      <c r="J824" t="s">
        <v>23</v>
      </c>
      <c r="K824">
        <v>15</v>
      </c>
      <c r="L824" t="s">
        <v>25</v>
      </c>
      <c r="M824">
        <v>138</v>
      </c>
      <c r="N824">
        <v>1</v>
      </c>
      <c r="O824">
        <v>136</v>
      </c>
      <c r="P824">
        <v>8</v>
      </c>
      <c r="Q824" t="s">
        <v>70</v>
      </c>
      <c r="R824" t="s">
        <v>21</v>
      </c>
      <c r="S824" t="str" cm="1">
        <f t="array" ref="S824">_xlfn.IFS(bank__2[[#This Row],[Age]]&lt;30, "Young Adults",bank__2[[#This Row],[Age]]&lt;45, "Middle-Aged Adults",bank__2[[#This Row],[Age]]&lt;60, "Older AdultsOlder Adults", bank__2[[#This Row],[Age]]&gt;=60,"Seniors")</f>
        <v>Middle-Aged Adults</v>
      </c>
      <c r="T824" t="str">
        <f t="shared" si="12"/>
        <v>Yes</v>
      </c>
      <c r="U824" cm="1">
        <f t="array" ref="U824">_xlfn.SWITCH(L824, "jan",1, "feb",2, "mar",3, "apr",4, "may",5, "jun",6, "jul",7, "aug",8, "sep",9, "oct",10, "nov",11, "dec",12, "")</f>
        <v>10</v>
      </c>
      <c r="V824" s="2">
        <f>bank__2[[#This Row],[CallDuration (Seconds)]]/60</f>
        <v>2.2999999999999998</v>
      </c>
      <c r="W824" t="str">
        <f>IF(AND(bank__2[[#This Row],[HasHousingLoan]]="yes",bank__2[[#This Row],[HasPersonalLoan]]="yes"),"Both Loans",
IF(bank__2[[#This Row],[HasHousingLoan]]="yes","Only Housing Loan",
IF(bank__2[[#This Row],[HasPersonalLoan]]="yes","Only Personal Loan","No Loan")))</f>
        <v>No Loan</v>
      </c>
    </row>
    <row r="825" spans="1:23">
      <c r="A825">
        <v>824</v>
      </c>
      <c r="B825">
        <v>43</v>
      </c>
      <c r="C825" t="s">
        <v>43</v>
      </c>
      <c r="D825" t="s">
        <v>19</v>
      </c>
      <c r="E825" t="s">
        <v>45</v>
      </c>
      <c r="F825" t="s">
        <v>21</v>
      </c>
      <c r="G825">
        <v>1429</v>
      </c>
      <c r="H825" t="s">
        <v>35</v>
      </c>
      <c r="I825" t="s">
        <v>21</v>
      </c>
      <c r="J825" t="s">
        <v>23</v>
      </c>
      <c r="K825">
        <v>19</v>
      </c>
      <c r="L825" t="s">
        <v>124</v>
      </c>
      <c r="M825">
        <v>1015</v>
      </c>
      <c r="N825">
        <v>1</v>
      </c>
      <c r="O825">
        <v>198</v>
      </c>
      <c r="P825">
        <v>2</v>
      </c>
      <c r="Q825" t="s">
        <v>70</v>
      </c>
      <c r="R825" t="s">
        <v>35</v>
      </c>
      <c r="S825" t="str" cm="1">
        <f t="array" ref="S825">_xlfn.IFS(bank__2[[#This Row],[Age]]&lt;30, "Young Adults",bank__2[[#This Row],[Age]]&lt;45, "Middle-Aged Adults",bank__2[[#This Row],[Age]]&lt;60, "Older AdultsOlder Adults", bank__2[[#This Row],[Age]]&gt;=60,"Seniors")</f>
        <v>Middle-Aged Adults</v>
      </c>
      <c r="T825" t="str">
        <f t="shared" si="12"/>
        <v>Yes</v>
      </c>
      <c r="U825" cm="1">
        <f t="array" ref="U825">_xlfn.SWITCH(L825, "jan",1, "feb",2, "mar",3, "apr",4, "may",5, "jun",6, "jul",7, "aug",8, "sep",9, "oct",10, "nov",11, "dec",12, "")</f>
        <v>11</v>
      </c>
      <c r="V825" s="2">
        <f>bank__2[[#This Row],[CallDuration (Seconds)]]/60</f>
        <v>16.916666666666668</v>
      </c>
      <c r="W825" t="str">
        <f>IF(AND(bank__2[[#This Row],[HasHousingLoan]]="yes",bank__2[[#This Row],[HasPersonalLoan]]="yes"),"Both Loans",
IF(bank__2[[#This Row],[HasHousingLoan]]="yes","Only Housing Loan",
IF(bank__2[[#This Row],[HasPersonalLoan]]="yes","Only Personal Loan","No Loan")))</f>
        <v>Only Housing Loan</v>
      </c>
    </row>
    <row r="826" spans="1:23">
      <c r="A826">
        <v>825</v>
      </c>
      <c r="B826">
        <v>39</v>
      </c>
      <c r="C826" t="s">
        <v>72</v>
      </c>
      <c r="D826" t="s">
        <v>19</v>
      </c>
      <c r="E826" t="s">
        <v>45</v>
      </c>
      <c r="F826" t="s">
        <v>21</v>
      </c>
      <c r="G826">
        <v>794</v>
      </c>
      <c r="H826" t="s">
        <v>21</v>
      </c>
      <c r="I826" t="s">
        <v>21</v>
      </c>
      <c r="J826" t="s">
        <v>146</v>
      </c>
      <c r="K826">
        <v>2</v>
      </c>
      <c r="L826" t="s">
        <v>61</v>
      </c>
      <c r="M826">
        <v>182</v>
      </c>
      <c r="N826">
        <v>1</v>
      </c>
      <c r="O826">
        <v>-1</v>
      </c>
      <c r="P826">
        <v>0</v>
      </c>
      <c r="Q826" t="s">
        <v>30</v>
      </c>
      <c r="R826" t="s">
        <v>21</v>
      </c>
      <c r="S826" t="str" cm="1">
        <f t="array" ref="S826">_xlfn.IFS(bank__2[[#This Row],[Age]]&lt;30, "Young Adults",bank__2[[#This Row],[Age]]&lt;45, "Middle-Aged Adults",bank__2[[#This Row],[Age]]&lt;60, "Older AdultsOlder Adults", bank__2[[#This Row],[Age]]&gt;=60,"Seniors")</f>
        <v>Middle-Aged Adults</v>
      </c>
      <c r="T826" t="str">
        <f t="shared" si="12"/>
        <v>No</v>
      </c>
      <c r="U826" cm="1">
        <f t="array" ref="U826">_xlfn.SWITCH(L826, "jan",1, "feb",2, "mar",3, "apr",4, "may",5, "jun",6, "jul",7, "aug",8, "sep",9, "oct",10, "nov",11, "dec",12, "")</f>
        <v>2</v>
      </c>
      <c r="V826" s="2">
        <f>bank__2[[#This Row],[CallDuration (Seconds)]]/60</f>
        <v>3.0333333333333332</v>
      </c>
      <c r="W826" t="str">
        <f>IF(AND(bank__2[[#This Row],[HasHousingLoan]]="yes",bank__2[[#This Row],[HasPersonalLoan]]="yes"),"Both Loans",
IF(bank__2[[#This Row],[HasHousingLoan]]="yes","Only Housing Loan",
IF(bank__2[[#This Row],[HasPersonalLoan]]="yes","Only Personal Loan","No Loan")))</f>
        <v>No Loan</v>
      </c>
    </row>
    <row r="827" spans="1:23">
      <c r="A827">
        <v>826</v>
      </c>
      <c r="B827">
        <v>31</v>
      </c>
      <c r="C827" t="s">
        <v>77</v>
      </c>
      <c r="D827" t="s">
        <v>44</v>
      </c>
      <c r="E827" t="s">
        <v>45</v>
      </c>
      <c r="F827" t="s">
        <v>21</v>
      </c>
      <c r="G827">
        <v>1957</v>
      </c>
      <c r="H827" t="s">
        <v>21</v>
      </c>
      <c r="I827" t="s">
        <v>21</v>
      </c>
      <c r="J827" t="s">
        <v>23</v>
      </c>
      <c r="K827">
        <v>4</v>
      </c>
      <c r="L827" t="s">
        <v>61</v>
      </c>
      <c r="M827">
        <v>112</v>
      </c>
      <c r="N827">
        <v>3</v>
      </c>
      <c r="O827">
        <v>-1</v>
      </c>
      <c r="P827">
        <v>0</v>
      </c>
      <c r="Q827" t="s">
        <v>30</v>
      </c>
      <c r="R827" t="s">
        <v>21</v>
      </c>
      <c r="S827" t="str" cm="1">
        <f t="array" ref="S827">_xlfn.IFS(bank__2[[#This Row],[Age]]&lt;30, "Young Adults",bank__2[[#This Row],[Age]]&lt;45, "Middle-Aged Adults",bank__2[[#This Row],[Age]]&lt;60, "Older AdultsOlder Adults", bank__2[[#This Row],[Age]]&gt;=60,"Seniors")</f>
        <v>Middle-Aged Adults</v>
      </c>
      <c r="T827" t="str">
        <f t="shared" si="12"/>
        <v>No</v>
      </c>
      <c r="U827" cm="1">
        <f t="array" ref="U827">_xlfn.SWITCH(L827, "jan",1, "feb",2, "mar",3, "apr",4, "may",5, "jun",6, "jul",7, "aug",8, "sep",9, "oct",10, "nov",11, "dec",12, "")</f>
        <v>2</v>
      </c>
      <c r="V827" s="2">
        <f>bank__2[[#This Row],[CallDuration (Seconds)]]/60</f>
        <v>1.8666666666666667</v>
      </c>
      <c r="W827" t="str">
        <f>IF(AND(bank__2[[#This Row],[HasHousingLoan]]="yes",bank__2[[#This Row],[HasPersonalLoan]]="yes"),"Both Loans",
IF(bank__2[[#This Row],[HasHousingLoan]]="yes","Only Housing Loan",
IF(bank__2[[#This Row],[HasPersonalLoan]]="yes","Only Personal Loan","No Loan")))</f>
        <v>No Loan</v>
      </c>
    </row>
    <row r="828" spans="1:23">
      <c r="A828">
        <v>827</v>
      </c>
      <c r="B828">
        <v>48</v>
      </c>
      <c r="C828" t="s">
        <v>72</v>
      </c>
      <c r="D828" t="s">
        <v>19</v>
      </c>
      <c r="E828" t="s">
        <v>33</v>
      </c>
      <c r="F828" t="s">
        <v>21</v>
      </c>
      <c r="G828">
        <v>454</v>
      </c>
      <c r="H828" t="s">
        <v>35</v>
      </c>
      <c r="I828" t="s">
        <v>21</v>
      </c>
      <c r="J828" t="s">
        <v>23</v>
      </c>
      <c r="K828">
        <v>10</v>
      </c>
      <c r="L828" t="s">
        <v>119</v>
      </c>
      <c r="M828">
        <v>114</v>
      </c>
      <c r="N828">
        <v>1</v>
      </c>
      <c r="O828">
        <v>-1</v>
      </c>
      <c r="P828">
        <v>0</v>
      </c>
      <c r="Q828" t="s">
        <v>30</v>
      </c>
      <c r="R828" t="s">
        <v>21</v>
      </c>
      <c r="S828" t="str" cm="1">
        <f t="array" ref="S828">_xlfn.IFS(bank__2[[#This Row],[Age]]&lt;30, "Young Adults",bank__2[[#This Row],[Age]]&lt;45, "Middle-Aged Adults",bank__2[[#This Row],[Age]]&lt;60, "Older AdultsOlder Adults", bank__2[[#This Row],[Age]]&gt;=60,"Seniors")</f>
        <v>Older AdultsOlder Adults</v>
      </c>
      <c r="T828" t="str">
        <f t="shared" si="12"/>
        <v>No</v>
      </c>
      <c r="U828" cm="1">
        <f t="array" ref="U828">_xlfn.SWITCH(L828, "jan",1, "feb",2, "mar",3, "apr",4, "may",5, "jun",6, "jul",7, "aug",8, "sep",9, "oct",10, "nov",11, "dec",12, "")</f>
        <v>7</v>
      </c>
      <c r="V828" s="2">
        <f>bank__2[[#This Row],[CallDuration (Seconds)]]/60</f>
        <v>1.9</v>
      </c>
      <c r="W828" t="str">
        <f>IF(AND(bank__2[[#This Row],[HasHousingLoan]]="yes",bank__2[[#This Row],[HasPersonalLoan]]="yes"),"Both Loans",
IF(bank__2[[#This Row],[HasHousingLoan]]="yes","Only Housing Loan",
IF(bank__2[[#This Row],[HasPersonalLoan]]="yes","Only Personal Loan","No Loan")))</f>
        <v>Only Housing Loan</v>
      </c>
    </row>
    <row r="829" spans="1:23">
      <c r="A829">
        <v>828</v>
      </c>
      <c r="B829">
        <v>32</v>
      </c>
      <c r="C829" t="s">
        <v>56</v>
      </c>
      <c r="D829" t="s">
        <v>44</v>
      </c>
      <c r="E829" t="s">
        <v>20</v>
      </c>
      <c r="F829" t="s">
        <v>21</v>
      </c>
      <c r="G829">
        <v>882</v>
      </c>
      <c r="H829" t="s">
        <v>21</v>
      </c>
      <c r="I829" t="s">
        <v>35</v>
      </c>
      <c r="J829" t="s">
        <v>23</v>
      </c>
      <c r="K829">
        <v>29</v>
      </c>
      <c r="L829" t="s">
        <v>119</v>
      </c>
      <c r="M829">
        <v>80</v>
      </c>
      <c r="N829">
        <v>8</v>
      </c>
      <c r="O829">
        <v>-1</v>
      </c>
      <c r="P829">
        <v>0</v>
      </c>
      <c r="Q829" t="s">
        <v>30</v>
      </c>
      <c r="R829" t="s">
        <v>21</v>
      </c>
      <c r="S829" t="str" cm="1">
        <f t="array" ref="S829">_xlfn.IFS(bank__2[[#This Row],[Age]]&lt;30, "Young Adults",bank__2[[#This Row],[Age]]&lt;45, "Middle-Aged Adults",bank__2[[#This Row],[Age]]&lt;60, "Older AdultsOlder Adults", bank__2[[#This Row],[Age]]&gt;=60,"Seniors")</f>
        <v>Middle-Aged Adults</v>
      </c>
      <c r="T829" t="str">
        <f t="shared" si="12"/>
        <v>No</v>
      </c>
      <c r="U829" cm="1">
        <f t="array" ref="U829">_xlfn.SWITCH(L829, "jan",1, "feb",2, "mar",3, "apr",4, "may",5, "jun",6, "jul",7, "aug",8, "sep",9, "oct",10, "nov",11, "dec",12, "")</f>
        <v>7</v>
      </c>
      <c r="V829" s="2">
        <f>bank__2[[#This Row],[CallDuration (Seconds)]]/60</f>
        <v>1.3333333333333333</v>
      </c>
      <c r="W829" t="str">
        <f>IF(AND(bank__2[[#This Row],[HasHousingLoan]]="yes",bank__2[[#This Row],[HasPersonalLoan]]="yes"),"Both Loans",
IF(bank__2[[#This Row],[HasHousingLoan]]="yes","Only Housing Loan",
IF(bank__2[[#This Row],[HasPersonalLoan]]="yes","Only Personal Loan","No Loan")))</f>
        <v>Only Personal Loan</v>
      </c>
    </row>
    <row r="830" spans="1:23">
      <c r="A830">
        <v>829</v>
      </c>
      <c r="B830">
        <v>47</v>
      </c>
      <c r="C830" t="s">
        <v>18</v>
      </c>
      <c r="D830" t="s">
        <v>19</v>
      </c>
      <c r="E830" t="s">
        <v>20</v>
      </c>
      <c r="F830" t="s">
        <v>21</v>
      </c>
      <c r="G830">
        <v>168</v>
      </c>
      <c r="H830" t="s">
        <v>35</v>
      </c>
      <c r="I830" t="s">
        <v>21</v>
      </c>
      <c r="J830" t="s">
        <v>146</v>
      </c>
      <c r="K830">
        <v>30</v>
      </c>
      <c r="L830" t="s">
        <v>100</v>
      </c>
      <c r="M830">
        <v>66</v>
      </c>
      <c r="N830">
        <v>1</v>
      </c>
      <c r="O830">
        <v>241</v>
      </c>
      <c r="P830">
        <v>1</v>
      </c>
      <c r="Q830" t="s">
        <v>70</v>
      </c>
      <c r="R830" t="s">
        <v>21</v>
      </c>
      <c r="S830" t="str" cm="1">
        <f t="array" ref="S830">_xlfn.IFS(bank__2[[#This Row],[Age]]&lt;30, "Young Adults",bank__2[[#This Row],[Age]]&lt;45, "Middle-Aged Adults",bank__2[[#This Row],[Age]]&lt;60, "Older AdultsOlder Adults", bank__2[[#This Row],[Age]]&gt;=60,"Seniors")</f>
        <v>Older AdultsOlder Adults</v>
      </c>
      <c r="T830" t="str">
        <f t="shared" si="12"/>
        <v>Yes</v>
      </c>
      <c r="U830" cm="1">
        <f t="array" ref="U830">_xlfn.SWITCH(L830, "jan",1, "feb",2, "mar",3, "apr",4, "may",5, "jun",6, "jul",7, "aug",8, "sep",9, "oct",10, "nov",11, "dec",12, "")</f>
        <v>1</v>
      </c>
      <c r="V830" s="2">
        <f>bank__2[[#This Row],[CallDuration (Seconds)]]/60</f>
        <v>1.1000000000000001</v>
      </c>
      <c r="W830" t="str">
        <f>IF(AND(bank__2[[#This Row],[HasHousingLoan]]="yes",bank__2[[#This Row],[HasPersonalLoan]]="yes"),"Both Loans",
IF(bank__2[[#This Row],[HasHousingLoan]]="yes","Only Housing Loan",
IF(bank__2[[#This Row],[HasPersonalLoan]]="yes","Only Personal Loan","No Loan")))</f>
        <v>Only Housing Loan</v>
      </c>
    </row>
    <row r="831" spans="1:23">
      <c r="A831">
        <v>830</v>
      </c>
      <c r="B831">
        <v>35</v>
      </c>
      <c r="C831" t="s">
        <v>43</v>
      </c>
      <c r="D831" t="s">
        <v>44</v>
      </c>
      <c r="E831" t="s">
        <v>45</v>
      </c>
      <c r="F831" t="s">
        <v>21</v>
      </c>
      <c r="G831">
        <v>714</v>
      </c>
      <c r="H831" t="s">
        <v>35</v>
      </c>
      <c r="I831" t="s">
        <v>21</v>
      </c>
      <c r="J831" t="s">
        <v>23</v>
      </c>
      <c r="K831">
        <v>26</v>
      </c>
      <c r="L831" t="s">
        <v>92</v>
      </c>
      <c r="M831">
        <v>135</v>
      </c>
      <c r="N831">
        <v>22</v>
      </c>
      <c r="O831">
        <v>-1</v>
      </c>
      <c r="P831">
        <v>0</v>
      </c>
      <c r="Q831" t="s">
        <v>30</v>
      </c>
      <c r="R831" t="s">
        <v>21</v>
      </c>
      <c r="S831" t="str" cm="1">
        <f t="array" ref="S831">_xlfn.IFS(bank__2[[#This Row],[Age]]&lt;30, "Young Adults",bank__2[[#This Row],[Age]]&lt;45, "Middle-Aged Adults",bank__2[[#This Row],[Age]]&lt;60, "Older AdultsOlder Adults", bank__2[[#This Row],[Age]]&gt;=60,"Seniors")</f>
        <v>Middle-Aged Adults</v>
      </c>
      <c r="T831" t="str">
        <f t="shared" si="12"/>
        <v>No</v>
      </c>
      <c r="U831" cm="1">
        <f t="array" ref="U831">_xlfn.SWITCH(L831, "jan",1, "feb",2, "mar",3, "apr",4, "may",5, "jun",6, "jul",7, "aug",8, "sep",9, "oct",10, "nov",11, "dec",12, "")</f>
        <v>8</v>
      </c>
      <c r="V831" s="2">
        <f>bank__2[[#This Row],[CallDuration (Seconds)]]/60</f>
        <v>2.25</v>
      </c>
      <c r="W831" t="str">
        <f>IF(AND(bank__2[[#This Row],[HasHousingLoan]]="yes",bank__2[[#This Row],[HasPersonalLoan]]="yes"),"Both Loans",
IF(bank__2[[#This Row],[HasHousingLoan]]="yes","Only Housing Loan",
IF(bank__2[[#This Row],[HasPersonalLoan]]="yes","Only Personal Loan","No Loan")))</f>
        <v>Only Housing Loan</v>
      </c>
    </row>
    <row r="832" spans="1:23">
      <c r="A832">
        <v>831</v>
      </c>
      <c r="B832">
        <v>42</v>
      </c>
      <c r="C832" t="s">
        <v>43</v>
      </c>
      <c r="D832" t="s">
        <v>44</v>
      </c>
      <c r="E832" t="s">
        <v>45</v>
      </c>
      <c r="F832" t="s">
        <v>21</v>
      </c>
      <c r="G832">
        <v>0</v>
      </c>
      <c r="H832" t="s">
        <v>21</v>
      </c>
      <c r="I832" t="s">
        <v>21</v>
      </c>
      <c r="J832" t="s">
        <v>23</v>
      </c>
      <c r="K832">
        <v>7</v>
      </c>
      <c r="L832" t="s">
        <v>337</v>
      </c>
      <c r="M832">
        <v>99</v>
      </c>
      <c r="N832">
        <v>1</v>
      </c>
      <c r="O832">
        <v>-1</v>
      </c>
      <c r="P832">
        <v>0</v>
      </c>
      <c r="Q832" t="s">
        <v>30</v>
      </c>
      <c r="R832" t="s">
        <v>21</v>
      </c>
      <c r="S832" t="str" cm="1">
        <f t="array" ref="S832">_xlfn.IFS(bank__2[[#This Row],[Age]]&lt;30, "Young Adults",bank__2[[#This Row],[Age]]&lt;45, "Middle-Aged Adults",bank__2[[#This Row],[Age]]&lt;60, "Older AdultsOlder Adults", bank__2[[#This Row],[Age]]&gt;=60,"Seniors")</f>
        <v>Middle-Aged Adults</v>
      </c>
      <c r="T832" t="str">
        <f t="shared" si="12"/>
        <v>No</v>
      </c>
      <c r="U832" cm="1">
        <f t="array" ref="U832">_xlfn.SWITCH(L832, "jan",1, "feb",2, "mar",3, "apr",4, "may",5, "jun",6, "jul",7, "aug",8, "sep",9, "oct",10, "nov",11, "dec",12, "")</f>
        <v>9</v>
      </c>
      <c r="V832" s="2">
        <f>bank__2[[#This Row],[CallDuration (Seconds)]]/60</f>
        <v>1.65</v>
      </c>
      <c r="W832" t="str">
        <f>IF(AND(bank__2[[#This Row],[HasHousingLoan]]="yes",bank__2[[#This Row],[HasPersonalLoan]]="yes"),"Both Loans",
IF(bank__2[[#This Row],[HasHousingLoan]]="yes","Only Housing Loan",
IF(bank__2[[#This Row],[HasPersonalLoan]]="yes","Only Personal Loan","No Loan")))</f>
        <v>No Loan</v>
      </c>
    </row>
    <row r="833" spans="1:23">
      <c r="A833">
        <v>832</v>
      </c>
      <c r="B833">
        <v>47</v>
      </c>
      <c r="C833" t="s">
        <v>56</v>
      </c>
      <c r="D833" t="s">
        <v>19</v>
      </c>
      <c r="E833" t="s">
        <v>33</v>
      </c>
      <c r="F833" t="s">
        <v>21</v>
      </c>
      <c r="G833">
        <v>1996</v>
      </c>
      <c r="H833" t="s">
        <v>21</v>
      </c>
      <c r="I833" t="s">
        <v>21</v>
      </c>
      <c r="J833" t="s">
        <v>30</v>
      </c>
      <c r="K833">
        <v>5</v>
      </c>
      <c r="L833" t="s">
        <v>53</v>
      </c>
      <c r="M833">
        <v>761</v>
      </c>
      <c r="N833">
        <v>2</v>
      </c>
      <c r="O833">
        <v>-1</v>
      </c>
      <c r="P833">
        <v>0</v>
      </c>
      <c r="Q833" t="s">
        <v>30</v>
      </c>
      <c r="R833" t="s">
        <v>35</v>
      </c>
      <c r="S833" t="str" cm="1">
        <f t="array" ref="S833">_xlfn.IFS(bank__2[[#This Row],[Age]]&lt;30, "Young Adults",bank__2[[#This Row],[Age]]&lt;45, "Middle-Aged Adults",bank__2[[#This Row],[Age]]&lt;60, "Older AdultsOlder Adults", bank__2[[#This Row],[Age]]&gt;=60,"Seniors")</f>
        <v>Older AdultsOlder Adults</v>
      </c>
      <c r="T833" t="str">
        <f t="shared" si="12"/>
        <v>No</v>
      </c>
      <c r="U833" cm="1">
        <f t="array" ref="U833">_xlfn.SWITCH(L833, "jan",1, "feb",2, "mar",3, "apr",4, "may",5, "jun",6, "jul",7, "aug",8, "sep",9, "oct",10, "nov",11, "dec",12, "")</f>
        <v>6</v>
      </c>
      <c r="V833" s="2">
        <f>bank__2[[#This Row],[CallDuration (Seconds)]]/60</f>
        <v>12.683333333333334</v>
      </c>
      <c r="W833" t="str">
        <f>IF(AND(bank__2[[#This Row],[HasHousingLoan]]="yes",bank__2[[#This Row],[HasPersonalLoan]]="yes"),"Both Loans",
IF(bank__2[[#This Row],[HasHousingLoan]]="yes","Only Housing Loan",
IF(bank__2[[#This Row],[HasPersonalLoan]]="yes","Only Personal Loan","No Loan")))</f>
        <v>No Loan</v>
      </c>
    </row>
    <row r="834" spans="1:23">
      <c r="A834">
        <v>833</v>
      </c>
      <c r="B834">
        <v>59</v>
      </c>
      <c r="C834" t="s">
        <v>144</v>
      </c>
      <c r="D834" t="s">
        <v>19</v>
      </c>
      <c r="E834" t="s">
        <v>33</v>
      </c>
      <c r="F834" t="s">
        <v>21</v>
      </c>
      <c r="G834">
        <v>163</v>
      </c>
      <c r="H834" t="s">
        <v>21</v>
      </c>
      <c r="I834" t="s">
        <v>21</v>
      </c>
      <c r="J834" t="s">
        <v>23</v>
      </c>
      <c r="K834">
        <v>24</v>
      </c>
      <c r="L834" t="s">
        <v>119</v>
      </c>
      <c r="M834">
        <v>464</v>
      </c>
      <c r="N834">
        <v>1</v>
      </c>
      <c r="O834">
        <v>-1</v>
      </c>
      <c r="P834">
        <v>0</v>
      </c>
      <c r="Q834" t="s">
        <v>30</v>
      </c>
      <c r="R834" t="s">
        <v>21</v>
      </c>
      <c r="S834" t="str" cm="1">
        <f t="array" ref="S834">_xlfn.IFS(bank__2[[#This Row],[Age]]&lt;30, "Young Adults",bank__2[[#This Row],[Age]]&lt;45, "Middle-Aged Adults",bank__2[[#This Row],[Age]]&lt;60, "Older AdultsOlder Adults", bank__2[[#This Row],[Age]]&gt;=60,"Seniors")</f>
        <v>Older AdultsOlder Adults</v>
      </c>
      <c r="T834" t="str">
        <f t="shared" ref="T834:T897" si="13">IF(O834=-1, "No", "Yes")</f>
        <v>No</v>
      </c>
      <c r="U834" cm="1">
        <f t="array" ref="U834">_xlfn.SWITCH(L834, "jan",1, "feb",2, "mar",3, "apr",4, "may",5, "jun",6, "jul",7, "aug",8, "sep",9, "oct",10, "nov",11, "dec",12, "")</f>
        <v>7</v>
      </c>
      <c r="V834" s="2">
        <f>bank__2[[#This Row],[CallDuration (Seconds)]]/60</f>
        <v>7.7333333333333334</v>
      </c>
      <c r="W834" t="str">
        <f>IF(AND(bank__2[[#This Row],[HasHousingLoan]]="yes",bank__2[[#This Row],[HasPersonalLoan]]="yes"),"Both Loans",
IF(bank__2[[#This Row],[HasHousingLoan]]="yes","Only Housing Loan",
IF(bank__2[[#This Row],[HasPersonalLoan]]="yes","Only Personal Loan","No Loan")))</f>
        <v>No Loan</v>
      </c>
    </row>
    <row r="835" spans="1:23">
      <c r="A835">
        <v>834</v>
      </c>
      <c r="B835">
        <v>38</v>
      </c>
      <c r="C835" t="s">
        <v>87</v>
      </c>
      <c r="D835" t="s">
        <v>19</v>
      </c>
      <c r="E835" t="s">
        <v>33</v>
      </c>
      <c r="F835" t="s">
        <v>21</v>
      </c>
      <c r="G835">
        <v>3190</v>
      </c>
      <c r="H835" t="s">
        <v>35</v>
      </c>
      <c r="I835" t="s">
        <v>21</v>
      </c>
      <c r="J835" t="s">
        <v>30</v>
      </c>
      <c r="K835">
        <v>20</v>
      </c>
      <c r="L835" t="s">
        <v>53</v>
      </c>
      <c r="M835">
        <v>20</v>
      </c>
      <c r="N835">
        <v>2</v>
      </c>
      <c r="O835">
        <v>-1</v>
      </c>
      <c r="P835">
        <v>0</v>
      </c>
      <c r="Q835" t="s">
        <v>30</v>
      </c>
      <c r="R835" t="s">
        <v>21</v>
      </c>
      <c r="S835" t="str" cm="1">
        <f t="array" ref="S835">_xlfn.IFS(bank__2[[#This Row],[Age]]&lt;30, "Young Adults",bank__2[[#This Row],[Age]]&lt;45, "Middle-Aged Adults",bank__2[[#This Row],[Age]]&lt;60, "Older AdultsOlder Adults", bank__2[[#This Row],[Age]]&gt;=60,"Seniors")</f>
        <v>Middle-Aged Adults</v>
      </c>
      <c r="T835" t="str">
        <f t="shared" si="13"/>
        <v>No</v>
      </c>
      <c r="U835" cm="1">
        <f t="array" ref="U835">_xlfn.SWITCH(L835, "jan",1, "feb",2, "mar",3, "apr",4, "may",5, "jun",6, "jul",7, "aug",8, "sep",9, "oct",10, "nov",11, "dec",12, "")</f>
        <v>6</v>
      </c>
      <c r="V835" s="2">
        <f>bank__2[[#This Row],[CallDuration (Seconds)]]/60</f>
        <v>0.33333333333333331</v>
      </c>
      <c r="W835" t="str">
        <f>IF(AND(bank__2[[#This Row],[HasHousingLoan]]="yes",bank__2[[#This Row],[HasPersonalLoan]]="yes"),"Both Loans",
IF(bank__2[[#This Row],[HasHousingLoan]]="yes","Only Housing Loan",
IF(bank__2[[#This Row],[HasPersonalLoan]]="yes","Only Personal Loan","No Loan")))</f>
        <v>Only Housing Loan</v>
      </c>
    </row>
    <row r="836" spans="1:23">
      <c r="A836">
        <v>835</v>
      </c>
      <c r="B836">
        <v>50</v>
      </c>
      <c r="C836" t="s">
        <v>18</v>
      </c>
      <c r="D836" t="s">
        <v>19</v>
      </c>
      <c r="E836" t="s">
        <v>33</v>
      </c>
      <c r="F836" t="s">
        <v>21</v>
      </c>
      <c r="G836">
        <v>1772</v>
      </c>
      <c r="H836" t="s">
        <v>21</v>
      </c>
      <c r="I836" t="s">
        <v>21</v>
      </c>
      <c r="J836" t="s">
        <v>23</v>
      </c>
      <c r="K836">
        <v>29</v>
      </c>
      <c r="L836" t="s">
        <v>119</v>
      </c>
      <c r="M836">
        <v>206</v>
      </c>
      <c r="N836">
        <v>4</v>
      </c>
      <c r="O836">
        <v>-1</v>
      </c>
      <c r="P836">
        <v>0</v>
      </c>
      <c r="Q836" t="s">
        <v>30</v>
      </c>
      <c r="R836" t="s">
        <v>21</v>
      </c>
      <c r="S836" t="str" cm="1">
        <f t="array" ref="S836">_xlfn.IFS(bank__2[[#This Row],[Age]]&lt;30, "Young Adults",bank__2[[#This Row],[Age]]&lt;45, "Middle-Aged Adults",bank__2[[#This Row],[Age]]&lt;60, "Older AdultsOlder Adults", bank__2[[#This Row],[Age]]&gt;=60,"Seniors")</f>
        <v>Older AdultsOlder Adults</v>
      </c>
      <c r="T836" t="str">
        <f t="shared" si="13"/>
        <v>No</v>
      </c>
      <c r="U836" cm="1">
        <f t="array" ref="U836">_xlfn.SWITCH(L836, "jan",1, "feb",2, "mar",3, "apr",4, "may",5, "jun",6, "jul",7, "aug",8, "sep",9, "oct",10, "nov",11, "dec",12, "")</f>
        <v>7</v>
      </c>
      <c r="V836" s="2">
        <f>bank__2[[#This Row],[CallDuration (Seconds)]]/60</f>
        <v>3.4333333333333331</v>
      </c>
      <c r="W836" t="str">
        <f>IF(AND(bank__2[[#This Row],[HasHousingLoan]]="yes",bank__2[[#This Row],[HasPersonalLoan]]="yes"),"Both Loans",
IF(bank__2[[#This Row],[HasHousingLoan]]="yes","Only Housing Loan",
IF(bank__2[[#This Row],[HasPersonalLoan]]="yes","Only Personal Loan","No Loan")))</f>
        <v>No Loan</v>
      </c>
    </row>
    <row r="837" spans="1:23">
      <c r="A837">
        <v>836</v>
      </c>
      <c r="B837">
        <v>27</v>
      </c>
      <c r="C837" t="s">
        <v>32</v>
      </c>
      <c r="D837" t="s">
        <v>44</v>
      </c>
      <c r="E837" t="s">
        <v>33</v>
      </c>
      <c r="F837" t="s">
        <v>21</v>
      </c>
      <c r="G837">
        <v>-151</v>
      </c>
      <c r="H837" t="s">
        <v>21</v>
      </c>
      <c r="I837" t="s">
        <v>21</v>
      </c>
      <c r="J837" t="s">
        <v>23</v>
      </c>
      <c r="K837">
        <v>8</v>
      </c>
      <c r="L837" t="s">
        <v>119</v>
      </c>
      <c r="M837">
        <v>283</v>
      </c>
      <c r="N837">
        <v>2</v>
      </c>
      <c r="O837">
        <v>-1</v>
      </c>
      <c r="P837">
        <v>0</v>
      </c>
      <c r="Q837" t="s">
        <v>30</v>
      </c>
      <c r="R837" t="s">
        <v>21</v>
      </c>
      <c r="S837" t="str" cm="1">
        <f t="array" ref="S837">_xlfn.IFS(bank__2[[#This Row],[Age]]&lt;30, "Young Adults",bank__2[[#This Row],[Age]]&lt;45, "Middle-Aged Adults",bank__2[[#This Row],[Age]]&lt;60, "Older AdultsOlder Adults", bank__2[[#This Row],[Age]]&gt;=60,"Seniors")</f>
        <v>Young Adults</v>
      </c>
      <c r="T837" t="str">
        <f t="shared" si="13"/>
        <v>No</v>
      </c>
      <c r="U837" cm="1">
        <f t="array" ref="U837">_xlfn.SWITCH(L837, "jan",1, "feb",2, "mar",3, "apr",4, "may",5, "jun",6, "jul",7, "aug",8, "sep",9, "oct",10, "nov",11, "dec",12, "")</f>
        <v>7</v>
      </c>
      <c r="V837" s="2">
        <f>bank__2[[#This Row],[CallDuration (Seconds)]]/60</f>
        <v>4.7166666666666668</v>
      </c>
      <c r="W837" t="str">
        <f>IF(AND(bank__2[[#This Row],[HasHousingLoan]]="yes",bank__2[[#This Row],[HasPersonalLoan]]="yes"),"Both Loans",
IF(bank__2[[#This Row],[HasHousingLoan]]="yes","Only Housing Loan",
IF(bank__2[[#This Row],[HasPersonalLoan]]="yes","Only Personal Loan","No Loan")))</f>
        <v>No Loan</v>
      </c>
    </row>
    <row r="838" spans="1:23">
      <c r="A838">
        <v>837</v>
      </c>
      <c r="B838">
        <v>55</v>
      </c>
      <c r="C838" t="s">
        <v>135</v>
      </c>
      <c r="D838" t="s">
        <v>19</v>
      </c>
      <c r="E838" t="s">
        <v>20</v>
      </c>
      <c r="F838" t="s">
        <v>21</v>
      </c>
      <c r="G838">
        <v>16</v>
      </c>
      <c r="H838" t="s">
        <v>21</v>
      </c>
      <c r="I838" t="s">
        <v>21</v>
      </c>
      <c r="J838" t="s">
        <v>30</v>
      </c>
      <c r="K838">
        <v>20</v>
      </c>
      <c r="L838" t="s">
        <v>53</v>
      </c>
      <c r="M838">
        <v>64</v>
      </c>
      <c r="N838">
        <v>1</v>
      </c>
      <c r="O838">
        <v>-1</v>
      </c>
      <c r="P838">
        <v>0</v>
      </c>
      <c r="Q838" t="s">
        <v>30</v>
      </c>
      <c r="R838" t="s">
        <v>21</v>
      </c>
      <c r="S838" t="str" cm="1">
        <f t="array" ref="S838">_xlfn.IFS(bank__2[[#This Row],[Age]]&lt;30, "Young Adults",bank__2[[#This Row],[Age]]&lt;45, "Middle-Aged Adults",bank__2[[#This Row],[Age]]&lt;60, "Older AdultsOlder Adults", bank__2[[#This Row],[Age]]&gt;=60,"Seniors")</f>
        <v>Older AdultsOlder Adults</v>
      </c>
      <c r="T838" t="str">
        <f t="shared" si="13"/>
        <v>No</v>
      </c>
      <c r="U838" cm="1">
        <f t="array" ref="U838">_xlfn.SWITCH(L838, "jan",1, "feb",2, "mar",3, "apr",4, "may",5, "jun",6, "jul",7, "aug",8, "sep",9, "oct",10, "nov",11, "dec",12, "")</f>
        <v>6</v>
      </c>
      <c r="V838" s="2">
        <f>bank__2[[#This Row],[CallDuration (Seconds)]]/60</f>
        <v>1.0666666666666667</v>
      </c>
      <c r="W838" t="str">
        <f>IF(AND(bank__2[[#This Row],[HasHousingLoan]]="yes",bank__2[[#This Row],[HasPersonalLoan]]="yes"),"Both Loans",
IF(bank__2[[#This Row],[HasHousingLoan]]="yes","Only Housing Loan",
IF(bank__2[[#This Row],[HasPersonalLoan]]="yes","Only Personal Loan","No Loan")))</f>
        <v>No Loan</v>
      </c>
    </row>
    <row r="839" spans="1:23">
      <c r="A839">
        <v>838</v>
      </c>
      <c r="B839">
        <v>39</v>
      </c>
      <c r="C839" t="s">
        <v>32</v>
      </c>
      <c r="D839" t="s">
        <v>44</v>
      </c>
      <c r="E839" t="s">
        <v>33</v>
      </c>
      <c r="F839" t="s">
        <v>21</v>
      </c>
      <c r="G839">
        <v>7066</v>
      </c>
      <c r="H839" t="s">
        <v>35</v>
      </c>
      <c r="I839" t="s">
        <v>21</v>
      </c>
      <c r="J839" t="s">
        <v>23</v>
      </c>
      <c r="K839">
        <v>15</v>
      </c>
      <c r="L839" t="s">
        <v>37</v>
      </c>
      <c r="M839">
        <v>667</v>
      </c>
      <c r="N839">
        <v>3</v>
      </c>
      <c r="O839">
        <v>357</v>
      </c>
      <c r="P839">
        <v>3</v>
      </c>
      <c r="Q839" t="s">
        <v>70</v>
      </c>
      <c r="R839" t="s">
        <v>35</v>
      </c>
      <c r="S839" t="str" cm="1">
        <f t="array" ref="S839">_xlfn.IFS(bank__2[[#This Row],[Age]]&lt;30, "Young Adults",bank__2[[#This Row],[Age]]&lt;45, "Middle-Aged Adults",bank__2[[#This Row],[Age]]&lt;60, "Older AdultsOlder Adults", bank__2[[#This Row],[Age]]&gt;=60,"Seniors")</f>
        <v>Middle-Aged Adults</v>
      </c>
      <c r="T839" t="str">
        <f t="shared" si="13"/>
        <v>Yes</v>
      </c>
      <c r="U839" cm="1">
        <f t="array" ref="U839">_xlfn.SWITCH(L839, "jan",1, "feb",2, "mar",3, "apr",4, "may",5, "jun",6, "jul",7, "aug",8, "sep",9, "oct",10, "nov",11, "dec",12, "")</f>
        <v>5</v>
      </c>
      <c r="V839" s="2">
        <f>bank__2[[#This Row],[CallDuration (Seconds)]]/60</f>
        <v>11.116666666666667</v>
      </c>
      <c r="W839" t="str">
        <f>IF(AND(bank__2[[#This Row],[HasHousingLoan]]="yes",bank__2[[#This Row],[HasPersonalLoan]]="yes"),"Both Loans",
IF(bank__2[[#This Row],[HasHousingLoan]]="yes","Only Housing Loan",
IF(bank__2[[#This Row],[HasPersonalLoan]]="yes","Only Personal Loan","No Loan")))</f>
        <v>Only Housing Loan</v>
      </c>
    </row>
    <row r="840" spans="1:23">
      <c r="A840">
        <v>839</v>
      </c>
      <c r="B840">
        <v>31</v>
      </c>
      <c r="C840" t="s">
        <v>72</v>
      </c>
      <c r="D840" t="s">
        <v>44</v>
      </c>
      <c r="E840" t="s">
        <v>45</v>
      </c>
      <c r="F840" t="s">
        <v>21</v>
      </c>
      <c r="G840">
        <v>454</v>
      </c>
      <c r="H840" t="s">
        <v>21</v>
      </c>
      <c r="I840" t="s">
        <v>21</v>
      </c>
      <c r="J840" t="s">
        <v>23</v>
      </c>
      <c r="K840">
        <v>4</v>
      </c>
      <c r="L840" t="s">
        <v>61</v>
      </c>
      <c r="M840">
        <v>73</v>
      </c>
      <c r="N840">
        <v>3</v>
      </c>
      <c r="O840">
        <v>-1</v>
      </c>
      <c r="P840">
        <v>0</v>
      </c>
      <c r="Q840" t="s">
        <v>30</v>
      </c>
      <c r="R840" t="s">
        <v>21</v>
      </c>
      <c r="S840" t="str" cm="1">
        <f t="array" ref="S840">_xlfn.IFS(bank__2[[#This Row],[Age]]&lt;30, "Young Adults",bank__2[[#This Row],[Age]]&lt;45, "Middle-Aged Adults",bank__2[[#This Row],[Age]]&lt;60, "Older AdultsOlder Adults", bank__2[[#This Row],[Age]]&gt;=60,"Seniors")</f>
        <v>Middle-Aged Adults</v>
      </c>
      <c r="T840" t="str">
        <f t="shared" si="13"/>
        <v>No</v>
      </c>
      <c r="U840" cm="1">
        <f t="array" ref="U840">_xlfn.SWITCH(L840, "jan",1, "feb",2, "mar",3, "apr",4, "may",5, "jun",6, "jul",7, "aug",8, "sep",9, "oct",10, "nov",11, "dec",12, "")</f>
        <v>2</v>
      </c>
      <c r="V840" s="2">
        <f>bank__2[[#This Row],[CallDuration (Seconds)]]/60</f>
        <v>1.2166666666666666</v>
      </c>
      <c r="W840" t="str">
        <f>IF(AND(bank__2[[#This Row],[HasHousingLoan]]="yes",bank__2[[#This Row],[HasPersonalLoan]]="yes"),"Both Loans",
IF(bank__2[[#This Row],[HasHousingLoan]]="yes","Only Housing Loan",
IF(bank__2[[#This Row],[HasPersonalLoan]]="yes","Only Personal Loan","No Loan")))</f>
        <v>No Loan</v>
      </c>
    </row>
    <row r="841" spans="1:23">
      <c r="A841">
        <v>840</v>
      </c>
      <c r="B841">
        <v>37</v>
      </c>
      <c r="C841" t="s">
        <v>77</v>
      </c>
      <c r="D841" t="s">
        <v>19</v>
      </c>
      <c r="E841" t="s">
        <v>45</v>
      </c>
      <c r="F841" t="s">
        <v>21</v>
      </c>
      <c r="G841">
        <v>4798</v>
      </c>
      <c r="H841" t="s">
        <v>35</v>
      </c>
      <c r="I841" t="s">
        <v>21</v>
      </c>
      <c r="J841" t="s">
        <v>30</v>
      </c>
      <c r="K841">
        <v>20</v>
      </c>
      <c r="L841" t="s">
        <v>37</v>
      </c>
      <c r="M841">
        <v>156</v>
      </c>
      <c r="N841">
        <v>2</v>
      </c>
      <c r="O841">
        <v>-1</v>
      </c>
      <c r="P841">
        <v>0</v>
      </c>
      <c r="Q841" t="s">
        <v>30</v>
      </c>
      <c r="R841" t="s">
        <v>21</v>
      </c>
      <c r="S841" t="str" cm="1">
        <f t="array" ref="S841">_xlfn.IFS(bank__2[[#This Row],[Age]]&lt;30, "Young Adults",bank__2[[#This Row],[Age]]&lt;45, "Middle-Aged Adults",bank__2[[#This Row],[Age]]&lt;60, "Older AdultsOlder Adults", bank__2[[#This Row],[Age]]&gt;=60,"Seniors")</f>
        <v>Middle-Aged Adults</v>
      </c>
      <c r="T841" t="str">
        <f t="shared" si="13"/>
        <v>No</v>
      </c>
      <c r="U841" cm="1">
        <f t="array" ref="U841">_xlfn.SWITCH(L841, "jan",1, "feb",2, "mar",3, "apr",4, "may",5, "jun",6, "jul",7, "aug",8, "sep",9, "oct",10, "nov",11, "dec",12, "")</f>
        <v>5</v>
      </c>
      <c r="V841" s="2">
        <f>bank__2[[#This Row],[CallDuration (Seconds)]]/60</f>
        <v>2.6</v>
      </c>
      <c r="W841" t="str">
        <f>IF(AND(bank__2[[#This Row],[HasHousingLoan]]="yes",bank__2[[#This Row],[HasPersonalLoan]]="yes"),"Both Loans",
IF(bank__2[[#This Row],[HasHousingLoan]]="yes","Only Housing Loan",
IF(bank__2[[#This Row],[HasPersonalLoan]]="yes","Only Personal Loan","No Loan")))</f>
        <v>Only Housing Loan</v>
      </c>
    </row>
    <row r="842" spans="1:23">
      <c r="A842">
        <v>841</v>
      </c>
      <c r="B842">
        <v>28</v>
      </c>
      <c r="C842" t="s">
        <v>72</v>
      </c>
      <c r="D842" t="s">
        <v>44</v>
      </c>
      <c r="E842" t="s">
        <v>33</v>
      </c>
      <c r="F842" t="s">
        <v>35</v>
      </c>
      <c r="G842">
        <v>-298</v>
      </c>
      <c r="H842" t="s">
        <v>35</v>
      </c>
      <c r="I842" t="s">
        <v>21</v>
      </c>
      <c r="J842" t="s">
        <v>30</v>
      </c>
      <c r="K842">
        <v>3</v>
      </c>
      <c r="L842" t="s">
        <v>53</v>
      </c>
      <c r="M842">
        <v>559</v>
      </c>
      <c r="N842">
        <v>7</v>
      </c>
      <c r="O842">
        <v>-1</v>
      </c>
      <c r="P842">
        <v>0</v>
      </c>
      <c r="Q842" t="s">
        <v>30</v>
      </c>
      <c r="R842" t="s">
        <v>21</v>
      </c>
      <c r="S842" t="str" cm="1">
        <f t="array" ref="S842">_xlfn.IFS(bank__2[[#This Row],[Age]]&lt;30, "Young Adults",bank__2[[#This Row],[Age]]&lt;45, "Middle-Aged Adults",bank__2[[#This Row],[Age]]&lt;60, "Older AdultsOlder Adults", bank__2[[#This Row],[Age]]&gt;=60,"Seniors")</f>
        <v>Young Adults</v>
      </c>
      <c r="T842" t="str">
        <f t="shared" si="13"/>
        <v>No</v>
      </c>
      <c r="U842" cm="1">
        <f t="array" ref="U842">_xlfn.SWITCH(L842, "jan",1, "feb",2, "mar",3, "apr",4, "may",5, "jun",6, "jul",7, "aug",8, "sep",9, "oct",10, "nov",11, "dec",12, "")</f>
        <v>6</v>
      </c>
      <c r="V842" s="2">
        <f>bank__2[[#This Row],[CallDuration (Seconds)]]/60</f>
        <v>9.3166666666666664</v>
      </c>
      <c r="W842" t="str">
        <f>IF(AND(bank__2[[#This Row],[HasHousingLoan]]="yes",bank__2[[#This Row],[HasPersonalLoan]]="yes"),"Both Loans",
IF(bank__2[[#This Row],[HasHousingLoan]]="yes","Only Housing Loan",
IF(bank__2[[#This Row],[HasPersonalLoan]]="yes","Only Personal Loan","No Loan")))</f>
        <v>Only Housing Loan</v>
      </c>
    </row>
    <row r="843" spans="1:23">
      <c r="A843">
        <v>842</v>
      </c>
      <c r="B843">
        <v>42</v>
      </c>
      <c r="C843" t="s">
        <v>72</v>
      </c>
      <c r="D843" t="s">
        <v>19</v>
      </c>
      <c r="E843" t="s">
        <v>33</v>
      </c>
      <c r="F843" t="s">
        <v>21</v>
      </c>
      <c r="G843">
        <v>439</v>
      </c>
      <c r="H843" t="s">
        <v>21</v>
      </c>
      <c r="I843" t="s">
        <v>21</v>
      </c>
      <c r="J843" t="s">
        <v>23</v>
      </c>
      <c r="K843">
        <v>20</v>
      </c>
      <c r="L843" t="s">
        <v>92</v>
      </c>
      <c r="M843">
        <v>143</v>
      </c>
      <c r="N843">
        <v>2</v>
      </c>
      <c r="O843">
        <v>-1</v>
      </c>
      <c r="P843">
        <v>0</v>
      </c>
      <c r="Q843" t="s">
        <v>30</v>
      </c>
      <c r="R843" t="s">
        <v>21</v>
      </c>
      <c r="S843" t="str" cm="1">
        <f t="array" ref="S843">_xlfn.IFS(bank__2[[#This Row],[Age]]&lt;30, "Young Adults",bank__2[[#This Row],[Age]]&lt;45, "Middle-Aged Adults",bank__2[[#This Row],[Age]]&lt;60, "Older AdultsOlder Adults", bank__2[[#This Row],[Age]]&gt;=60,"Seniors")</f>
        <v>Middle-Aged Adults</v>
      </c>
      <c r="T843" t="str">
        <f t="shared" si="13"/>
        <v>No</v>
      </c>
      <c r="U843" cm="1">
        <f t="array" ref="U843">_xlfn.SWITCH(L843, "jan",1, "feb",2, "mar",3, "apr",4, "may",5, "jun",6, "jul",7, "aug",8, "sep",9, "oct",10, "nov",11, "dec",12, "")</f>
        <v>8</v>
      </c>
      <c r="V843" s="2">
        <f>bank__2[[#This Row],[CallDuration (Seconds)]]/60</f>
        <v>2.3833333333333333</v>
      </c>
      <c r="W843" t="str">
        <f>IF(AND(bank__2[[#This Row],[HasHousingLoan]]="yes",bank__2[[#This Row],[HasPersonalLoan]]="yes"),"Both Loans",
IF(bank__2[[#This Row],[HasHousingLoan]]="yes","Only Housing Loan",
IF(bank__2[[#This Row],[HasPersonalLoan]]="yes","Only Personal Loan","No Loan")))</f>
        <v>No Loan</v>
      </c>
    </row>
    <row r="844" spans="1:23">
      <c r="A844">
        <v>843</v>
      </c>
      <c r="B844">
        <v>40</v>
      </c>
      <c r="C844" t="s">
        <v>32</v>
      </c>
      <c r="D844" t="s">
        <v>122</v>
      </c>
      <c r="E844" t="s">
        <v>33</v>
      </c>
      <c r="F844" t="s">
        <v>21</v>
      </c>
      <c r="G844">
        <v>1927</v>
      </c>
      <c r="H844" t="s">
        <v>35</v>
      </c>
      <c r="I844" t="s">
        <v>21</v>
      </c>
      <c r="J844" t="s">
        <v>30</v>
      </c>
      <c r="K844">
        <v>15</v>
      </c>
      <c r="L844" t="s">
        <v>37</v>
      </c>
      <c r="M844">
        <v>62</v>
      </c>
      <c r="N844">
        <v>1</v>
      </c>
      <c r="O844">
        <v>-1</v>
      </c>
      <c r="P844">
        <v>0</v>
      </c>
      <c r="Q844" t="s">
        <v>30</v>
      </c>
      <c r="R844" t="s">
        <v>21</v>
      </c>
      <c r="S844" t="str" cm="1">
        <f t="array" ref="S844">_xlfn.IFS(bank__2[[#This Row],[Age]]&lt;30, "Young Adults",bank__2[[#This Row],[Age]]&lt;45, "Middle-Aged Adults",bank__2[[#This Row],[Age]]&lt;60, "Older AdultsOlder Adults", bank__2[[#This Row],[Age]]&gt;=60,"Seniors")</f>
        <v>Middle-Aged Adults</v>
      </c>
      <c r="T844" t="str">
        <f t="shared" si="13"/>
        <v>No</v>
      </c>
      <c r="U844" cm="1">
        <f t="array" ref="U844">_xlfn.SWITCH(L844, "jan",1, "feb",2, "mar",3, "apr",4, "may",5, "jun",6, "jul",7, "aug",8, "sep",9, "oct",10, "nov",11, "dec",12, "")</f>
        <v>5</v>
      </c>
      <c r="V844" s="2">
        <f>bank__2[[#This Row],[CallDuration (Seconds)]]/60</f>
        <v>1.0333333333333334</v>
      </c>
      <c r="W844" t="str">
        <f>IF(AND(bank__2[[#This Row],[HasHousingLoan]]="yes",bank__2[[#This Row],[HasPersonalLoan]]="yes"),"Both Loans",
IF(bank__2[[#This Row],[HasHousingLoan]]="yes","Only Housing Loan",
IF(bank__2[[#This Row],[HasPersonalLoan]]="yes","Only Personal Loan","No Loan")))</f>
        <v>Only Housing Loan</v>
      </c>
    </row>
    <row r="845" spans="1:23">
      <c r="A845">
        <v>844</v>
      </c>
      <c r="B845">
        <v>59</v>
      </c>
      <c r="C845" t="s">
        <v>43</v>
      </c>
      <c r="D845" t="s">
        <v>44</v>
      </c>
      <c r="E845" t="s">
        <v>33</v>
      </c>
      <c r="F845" t="s">
        <v>21</v>
      </c>
      <c r="G845">
        <v>671</v>
      </c>
      <c r="H845" t="s">
        <v>35</v>
      </c>
      <c r="I845" t="s">
        <v>35</v>
      </c>
      <c r="J845" t="s">
        <v>23</v>
      </c>
      <c r="K845">
        <v>29</v>
      </c>
      <c r="L845" t="s">
        <v>100</v>
      </c>
      <c r="M845">
        <v>219</v>
      </c>
      <c r="N845">
        <v>2</v>
      </c>
      <c r="O845">
        <v>259</v>
      </c>
      <c r="P845">
        <v>5</v>
      </c>
      <c r="Q845" t="s">
        <v>41</v>
      </c>
      <c r="R845" t="s">
        <v>21</v>
      </c>
      <c r="S845" t="str" cm="1">
        <f t="array" ref="S845">_xlfn.IFS(bank__2[[#This Row],[Age]]&lt;30, "Young Adults",bank__2[[#This Row],[Age]]&lt;45, "Middle-Aged Adults",bank__2[[#This Row],[Age]]&lt;60, "Older AdultsOlder Adults", bank__2[[#This Row],[Age]]&gt;=60,"Seniors")</f>
        <v>Older AdultsOlder Adults</v>
      </c>
      <c r="T845" t="str">
        <f t="shared" si="13"/>
        <v>Yes</v>
      </c>
      <c r="U845" cm="1">
        <f t="array" ref="U845">_xlfn.SWITCH(L845, "jan",1, "feb",2, "mar",3, "apr",4, "may",5, "jun",6, "jul",7, "aug",8, "sep",9, "oct",10, "nov",11, "dec",12, "")</f>
        <v>1</v>
      </c>
      <c r="V845" s="2">
        <f>bank__2[[#This Row],[CallDuration (Seconds)]]/60</f>
        <v>3.65</v>
      </c>
      <c r="W845" t="str">
        <f>IF(AND(bank__2[[#This Row],[HasHousingLoan]]="yes",bank__2[[#This Row],[HasPersonalLoan]]="yes"),"Both Loans",
IF(bank__2[[#This Row],[HasHousingLoan]]="yes","Only Housing Loan",
IF(bank__2[[#This Row],[HasPersonalLoan]]="yes","Only Personal Loan","No Loan")))</f>
        <v>Both Loans</v>
      </c>
    </row>
    <row r="846" spans="1:23">
      <c r="A846">
        <v>845</v>
      </c>
      <c r="B846">
        <v>40</v>
      </c>
      <c r="C846" t="s">
        <v>32</v>
      </c>
      <c r="D846" t="s">
        <v>44</v>
      </c>
      <c r="E846" t="s">
        <v>33</v>
      </c>
      <c r="F846" t="s">
        <v>21</v>
      </c>
      <c r="G846">
        <v>65</v>
      </c>
      <c r="H846" t="s">
        <v>35</v>
      </c>
      <c r="I846" t="s">
        <v>21</v>
      </c>
      <c r="J846" t="s">
        <v>23</v>
      </c>
      <c r="K846">
        <v>15</v>
      </c>
      <c r="L846" t="s">
        <v>37</v>
      </c>
      <c r="M846">
        <v>15</v>
      </c>
      <c r="N846">
        <v>3</v>
      </c>
      <c r="O846">
        <v>-1</v>
      </c>
      <c r="P846">
        <v>0</v>
      </c>
      <c r="Q846" t="s">
        <v>30</v>
      </c>
      <c r="R846" t="s">
        <v>21</v>
      </c>
      <c r="S846" t="str" cm="1">
        <f t="array" ref="S846">_xlfn.IFS(bank__2[[#This Row],[Age]]&lt;30, "Young Adults",bank__2[[#This Row],[Age]]&lt;45, "Middle-Aged Adults",bank__2[[#This Row],[Age]]&lt;60, "Older AdultsOlder Adults", bank__2[[#This Row],[Age]]&gt;=60,"Seniors")</f>
        <v>Middle-Aged Adults</v>
      </c>
      <c r="T846" t="str">
        <f t="shared" si="13"/>
        <v>No</v>
      </c>
      <c r="U846" cm="1">
        <f t="array" ref="U846">_xlfn.SWITCH(L846, "jan",1, "feb",2, "mar",3, "apr",4, "may",5, "jun",6, "jul",7, "aug",8, "sep",9, "oct",10, "nov",11, "dec",12, "")</f>
        <v>5</v>
      </c>
      <c r="V846" s="2">
        <f>bank__2[[#This Row],[CallDuration (Seconds)]]/60</f>
        <v>0.25</v>
      </c>
      <c r="W846" t="str">
        <f>IF(AND(bank__2[[#This Row],[HasHousingLoan]]="yes",bank__2[[#This Row],[HasPersonalLoan]]="yes"),"Both Loans",
IF(bank__2[[#This Row],[HasHousingLoan]]="yes","Only Housing Loan",
IF(bank__2[[#This Row],[HasPersonalLoan]]="yes","Only Personal Loan","No Loan")))</f>
        <v>Only Housing Loan</v>
      </c>
    </row>
    <row r="847" spans="1:23">
      <c r="A847">
        <v>846</v>
      </c>
      <c r="B847">
        <v>43</v>
      </c>
      <c r="C847" t="s">
        <v>72</v>
      </c>
      <c r="D847" t="s">
        <v>19</v>
      </c>
      <c r="E847" t="s">
        <v>33</v>
      </c>
      <c r="F847" t="s">
        <v>21</v>
      </c>
      <c r="G847">
        <v>-932</v>
      </c>
      <c r="H847" t="s">
        <v>35</v>
      </c>
      <c r="I847" t="s">
        <v>21</v>
      </c>
      <c r="J847" t="s">
        <v>23</v>
      </c>
      <c r="K847">
        <v>16</v>
      </c>
      <c r="L847" t="s">
        <v>48</v>
      </c>
      <c r="M847">
        <v>567</v>
      </c>
      <c r="N847">
        <v>1</v>
      </c>
      <c r="O847">
        <v>-1</v>
      </c>
      <c r="P847">
        <v>0</v>
      </c>
      <c r="Q847" t="s">
        <v>30</v>
      </c>
      <c r="R847" t="s">
        <v>21</v>
      </c>
      <c r="S847" t="str" cm="1">
        <f t="array" ref="S847">_xlfn.IFS(bank__2[[#This Row],[Age]]&lt;30, "Young Adults",bank__2[[#This Row],[Age]]&lt;45, "Middle-Aged Adults",bank__2[[#This Row],[Age]]&lt;60, "Older AdultsOlder Adults", bank__2[[#This Row],[Age]]&gt;=60,"Seniors")</f>
        <v>Middle-Aged Adults</v>
      </c>
      <c r="T847" t="str">
        <f t="shared" si="13"/>
        <v>No</v>
      </c>
      <c r="U847" cm="1">
        <f t="array" ref="U847">_xlfn.SWITCH(L847, "jan",1, "feb",2, "mar",3, "apr",4, "may",5, "jun",6, "jul",7, "aug",8, "sep",9, "oct",10, "nov",11, "dec",12, "")</f>
        <v>4</v>
      </c>
      <c r="V847" s="2">
        <f>bank__2[[#This Row],[CallDuration (Seconds)]]/60</f>
        <v>9.4499999999999993</v>
      </c>
      <c r="W847" t="str">
        <f>IF(AND(bank__2[[#This Row],[HasHousingLoan]]="yes",bank__2[[#This Row],[HasPersonalLoan]]="yes"),"Both Loans",
IF(bank__2[[#This Row],[HasHousingLoan]]="yes","Only Housing Loan",
IF(bank__2[[#This Row],[HasPersonalLoan]]="yes","Only Personal Loan","No Loan")))</f>
        <v>Only Housing Loan</v>
      </c>
    </row>
    <row r="848" spans="1:23">
      <c r="A848">
        <v>847</v>
      </c>
      <c r="B848">
        <v>38</v>
      </c>
      <c r="C848" t="s">
        <v>72</v>
      </c>
      <c r="D848" t="s">
        <v>44</v>
      </c>
      <c r="E848" t="s">
        <v>33</v>
      </c>
      <c r="F848" t="s">
        <v>21</v>
      </c>
      <c r="G848">
        <v>4366</v>
      </c>
      <c r="H848" t="s">
        <v>35</v>
      </c>
      <c r="I848" t="s">
        <v>21</v>
      </c>
      <c r="J848" t="s">
        <v>23</v>
      </c>
      <c r="K848">
        <v>29</v>
      </c>
      <c r="L848" t="s">
        <v>119</v>
      </c>
      <c r="M848">
        <v>188</v>
      </c>
      <c r="N848">
        <v>2</v>
      </c>
      <c r="O848">
        <v>-1</v>
      </c>
      <c r="P848">
        <v>0</v>
      </c>
      <c r="Q848" t="s">
        <v>30</v>
      </c>
      <c r="R848" t="s">
        <v>21</v>
      </c>
      <c r="S848" t="str" cm="1">
        <f t="array" ref="S848">_xlfn.IFS(bank__2[[#This Row],[Age]]&lt;30, "Young Adults",bank__2[[#This Row],[Age]]&lt;45, "Middle-Aged Adults",bank__2[[#This Row],[Age]]&lt;60, "Older AdultsOlder Adults", bank__2[[#This Row],[Age]]&gt;=60,"Seniors")</f>
        <v>Middle-Aged Adults</v>
      </c>
      <c r="T848" t="str">
        <f t="shared" si="13"/>
        <v>No</v>
      </c>
      <c r="U848" cm="1">
        <f t="array" ref="U848">_xlfn.SWITCH(L848, "jan",1, "feb",2, "mar",3, "apr",4, "may",5, "jun",6, "jul",7, "aug",8, "sep",9, "oct",10, "nov",11, "dec",12, "")</f>
        <v>7</v>
      </c>
      <c r="V848" s="2">
        <f>bank__2[[#This Row],[CallDuration (Seconds)]]/60</f>
        <v>3.1333333333333333</v>
      </c>
      <c r="W848" t="str">
        <f>IF(AND(bank__2[[#This Row],[HasHousingLoan]]="yes",bank__2[[#This Row],[HasPersonalLoan]]="yes"),"Both Loans",
IF(bank__2[[#This Row],[HasHousingLoan]]="yes","Only Housing Loan",
IF(bank__2[[#This Row],[HasPersonalLoan]]="yes","Only Personal Loan","No Loan")))</f>
        <v>Only Housing Loan</v>
      </c>
    </row>
    <row r="849" spans="1:23">
      <c r="A849">
        <v>848</v>
      </c>
      <c r="B849">
        <v>54</v>
      </c>
      <c r="C849" t="s">
        <v>144</v>
      </c>
      <c r="D849" t="s">
        <v>19</v>
      </c>
      <c r="E849" t="s">
        <v>20</v>
      </c>
      <c r="F849" t="s">
        <v>21</v>
      </c>
      <c r="G849">
        <v>0</v>
      </c>
      <c r="H849" t="s">
        <v>35</v>
      </c>
      <c r="I849" t="s">
        <v>21</v>
      </c>
      <c r="J849" t="s">
        <v>23</v>
      </c>
      <c r="K849">
        <v>11</v>
      </c>
      <c r="L849" t="s">
        <v>119</v>
      </c>
      <c r="M849">
        <v>159</v>
      </c>
      <c r="N849">
        <v>2</v>
      </c>
      <c r="O849">
        <v>-1</v>
      </c>
      <c r="P849">
        <v>0</v>
      </c>
      <c r="Q849" t="s">
        <v>30</v>
      </c>
      <c r="R849" t="s">
        <v>21</v>
      </c>
      <c r="S849" t="str" cm="1">
        <f t="array" ref="S849">_xlfn.IFS(bank__2[[#This Row],[Age]]&lt;30, "Young Adults",bank__2[[#This Row],[Age]]&lt;45, "Middle-Aged Adults",bank__2[[#This Row],[Age]]&lt;60, "Older AdultsOlder Adults", bank__2[[#This Row],[Age]]&gt;=60,"Seniors")</f>
        <v>Older AdultsOlder Adults</v>
      </c>
      <c r="T849" t="str">
        <f t="shared" si="13"/>
        <v>No</v>
      </c>
      <c r="U849" cm="1">
        <f t="array" ref="U849">_xlfn.SWITCH(L849, "jan",1, "feb",2, "mar",3, "apr",4, "may",5, "jun",6, "jul",7, "aug",8, "sep",9, "oct",10, "nov",11, "dec",12, "")</f>
        <v>7</v>
      </c>
      <c r="V849" s="2">
        <f>bank__2[[#This Row],[CallDuration (Seconds)]]/60</f>
        <v>2.65</v>
      </c>
      <c r="W849" t="str">
        <f>IF(AND(bank__2[[#This Row],[HasHousingLoan]]="yes",bank__2[[#This Row],[HasPersonalLoan]]="yes"),"Both Loans",
IF(bank__2[[#This Row],[HasHousingLoan]]="yes","Only Housing Loan",
IF(bank__2[[#This Row],[HasPersonalLoan]]="yes","Only Personal Loan","No Loan")))</f>
        <v>Only Housing Loan</v>
      </c>
    </row>
    <row r="850" spans="1:23">
      <c r="A850">
        <v>849</v>
      </c>
      <c r="B850">
        <v>41</v>
      </c>
      <c r="C850" t="s">
        <v>56</v>
      </c>
      <c r="D850" t="s">
        <v>19</v>
      </c>
      <c r="E850" t="s">
        <v>33</v>
      </c>
      <c r="F850" t="s">
        <v>21</v>
      </c>
      <c r="G850">
        <v>4900</v>
      </c>
      <c r="H850" t="s">
        <v>35</v>
      </c>
      <c r="I850" t="s">
        <v>21</v>
      </c>
      <c r="J850" t="s">
        <v>146</v>
      </c>
      <c r="K850">
        <v>31</v>
      </c>
      <c r="L850" t="s">
        <v>119</v>
      </c>
      <c r="M850">
        <v>121</v>
      </c>
      <c r="N850">
        <v>2</v>
      </c>
      <c r="O850">
        <v>-1</v>
      </c>
      <c r="P850">
        <v>0</v>
      </c>
      <c r="Q850" t="s">
        <v>30</v>
      </c>
      <c r="R850" t="s">
        <v>21</v>
      </c>
      <c r="S850" t="str" cm="1">
        <f t="array" ref="S850">_xlfn.IFS(bank__2[[#This Row],[Age]]&lt;30, "Young Adults",bank__2[[#This Row],[Age]]&lt;45, "Middle-Aged Adults",bank__2[[#This Row],[Age]]&lt;60, "Older AdultsOlder Adults", bank__2[[#This Row],[Age]]&gt;=60,"Seniors")</f>
        <v>Middle-Aged Adults</v>
      </c>
      <c r="T850" t="str">
        <f t="shared" si="13"/>
        <v>No</v>
      </c>
      <c r="U850" cm="1">
        <f t="array" ref="U850">_xlfn.SWITCH(L850, "jan",1, "feb",2, "mar",3, "apr",4, "may",5, "jun",6, "jul",7, "aug",8, "sep",9, "oct",10, "nov",11, "dec",12, "")</f>
        <v>7</v>
      </c>
      <c r="V850" s="2">
        <f>bank__2[[#This Row],[CallDuration (Seconds)]]/60</f>
        <v>2.0166666666666666</v>
      </c>
      <c r="W850" t="str">
        <f>IF(AND(bank__2[[#This Row],[HasHousingLoan]]="yes",bank__2[[#This Row],[HasPersonalLoan]]="yes"),"Both Loans",
IF(bank__2[[#This Row],[HasHousingLoan]]="yes","Only Housing Loan",
IF(bank__2[[#This Row],[HasPersonalLoan]]="yes","Only Personal Loan","No Loan")))</f>
        <v>Only Housing Loan</v>
      </c>
    </row>
    <row r="851" spans="1:23">
      <c r="A851">
        <v>850</v>
      </c>
      <c r="B851">
        <v>55</v>
      </c>
      <c r="C851" t="s">
        <v>135</v>
      </c>
      <c r="D851" t="s">
        <v>122</v>
      </c>
      <c r="E851" t="s">
        <v>20</v>
      </c>
      <c r="F851" t="s">
        <v>21</v>
      </c>
      <c r="G851">
        <v>976</v>
      </c>
      <c r="H851" t="s">
        <v>21</v>
      </c>
      <c r="I851" t="s">
        <v>21</v>
      </c>
      <c r="J851" t="s">
        <v>23</v>
      </c>
      <c r="K851">
        <v>28</v>
      </c>
      <c r="L851" t="s">
        <v>53</v>
      </c>
      <c r="M851">
        <v>345</v>
      </c>
      <c r="N851">
        <v>1</v>
      </c>
      <c r="O851">
        <v>94</v>
      </c>
      <c r="P851">
        <v>3</v>
      </c>
      <c r="Q851" t="s">
        <v>70</v>
      </c>
      <c r="R851" t="s">
        <v>35</v>
      </c>
      <c r="S851" t="str" cm="1">
        <f t="array" ref="S851">_xlfn.IFS(bank__2[[#This Row],[Age]]&lt;30, "Young Adults",bank__2[[#This Row],[Age]]&lt;45, "Middle-Aged Adults",bank__2[[#This Row],[Age]]&lt;60, "Older AdultsOlder Adults", bank__2[[#This Row],[Age]]&gt;=60,"Seniors")</f>
        <v>Older AdultsOlder Adults</v>
      </c>
      <c r="T851" t="str">
        <f t="shared" si="13"/>
        <v>Yes</v>
      </c>
      <c r="U851" cm="1">
        <f t="array" ref="U851">_xlfn.SWITCH(L851, "jan",1, "feb",2, "mar",3, "apr",4, "may",5, "jun",6, "jul",7, "aug",8, "sep",9, "oct",10, "nov",11, "dec",12, "")</f>
        <v>6</v>
      </c>
      <c r="V851" s="2">
        <f>bank__2[[#This Row],[CallDuration (Seconds)]]/60</f>
        <v>5.75</v>
      </c>
      <c r="W851" t="str">
        <f>IF(AND(bank__2[[#This Row],[HasHousingLoan]]="yes",bank__2[[#This Row],[HasPersonalLoan]]="yes"),"Both Loans",
IF(bank__2[[#This Row],[HasHousingLoan]]="yes","Only Housing Loan",
IF(bank__2[[#This Row],[HasPersonalLoan]]="yes","Only Personal Loan","No Loan")))</f>
        <v>No Loan</v>
      </c>
    </row>
    <row r="852" spans="1:23">
      <c r="A852">
        <v>851</v>
      </c>
      <c r="B852">
        <v>33</v>
      </c>
      <c r="C852" t="s">
        <v>43</v>
      </c>
      <c r="D852" t="s">
        <v>19</v>
      </c>
      <c r="E852" t="s">
        <v>45</v>
      </c>
      <c r="F852" t="s">
        <v>21</v>
      </c>
      <c r="G852">
        <v>148</v>
      </c>
      <c r="H852" t="s">
        <v>21</v>
      </c>
      <c r="I852" t="s">
        <v>21</v>
      </c>
      <c r="J852" t="s">
        <v>30</v>
      </c>
      <c r="K852">
        <v>20</v>
      </c>
      <c r="L852" t="s">
        <v>37</v>
      </c>
      <c r="M852">
        <v>717</v>
      </c>
      <c r="N852">
        <v>1</v>
      </c>
      <c r="O852">
        <v>-1</v>
      </c>
      <c r="P852">
        <v>0</v>
      </c>
      <c r="Q852" t="s">
        <v>30</v>
      </c>
      <c r="R852" t="s">
        <v>21</v>
      </c>
      <c r="S852" t="str" cm="1">
        <f t="array" ref="S852">_xlfn.IFS(bank__2[[#This Row],[Age]]&lt;30, "Young Adults",bank__2[[#This Row],[Age]]&lt;45, "Middle-Aged Adults",bank__2[[#This Row],[Age]]&lt;60, "Older AdultsOlder Adults", bank__2[[#This Row],[Age]]&gt;=60,"Seniors")</f>
        <v>Middle-Aged Adults</v>
      </c>
      <c r="T852" t="str">
        <f t="shared" si="13"/>
        <v>No</v>
      </c>
      <c r="U852" cm="1">
        <f t="array" ref="U852">_xlfn.SWITCH(L852, "jan",1, "feb",2, "mar",3, "apr",4, "may",5, "jun",6, "jul",7, "aug",8, "sep",9, "oct",10, "nov",11, "dec",12, "")</f>
        <v>5</v>
      </c>
      <c r="V852" s="2">
        <f>bank__2[[#This Row],[CallDuration (Seconds)]]/60</f>
        <v>11.95</v>
      </c>
      <c r="W852" t="str">
        <f>IF(AND(bank__2[[#This Row],[HasHousingLoan]]="yes",bank__2[[#This Row],[HasPersonalLoan]]="yes"),"Both Loans",
IF(bank__2[[#This Row],[HasHousingLoan]]="yes","Only Housing Loan",
IF(bank__2[[#This Row],[HasPersonalLoan]]="yes","Only Personal Loan","No Loan")))</f>
        <v>No Loan</v>
      </c>
    </row>
    <row r="853" spans="1:23">
      <c r="A853">
        <v>852</v>
      </c>
      <c r="B853">
        <v>46</v>
      </c>
      <c r="C853" t="s">
        <v>56</v>
      </c>
      <c r="D853" t="s">
        <v>19</v>
      </c>
      <c r="E853" t="s">
        <v>33</v>
      </c>
      <c r="F853" t="s">
        <v>21</v>
      </c>
      <c r="G853">
        <v>5</v>
      </c>
      <c r="H853" t="s">
        <v>21</v>
      </c>
      <c r="I853" t="s">
        <v>21</v>
      </c>
      <c r="J853" t="s">
        <v>23</v>
      </c>
      <c r="K853">
        <v>18</v>
      </c>
      <c r="L853" t="s">
        <v>92</v>
      </c>
      <c r="M853">
        <v>71</v>
      </c>
      <c r="N853">
        <v>3</v>
      </c>
      <c r="O853">
        <v>-1</v>
      </c>
      <c r="P853">
        <v>0</v>
      </c>
      <c r="Q853" t="s">
        <v>30</v>
      </c>
      <c r="R853" t="s">
        <v>21</v>
      </c>
      <c r="S853" t="str" cm="1">
        <f t="array" ref="S853">_xlfn.IFS(bank__2[[#This Row],[Age]]&lt;30, "Young Adults",bank__2[[#This Row],[Age]]&lt;45, "Middle-Aged Adults",bank__2[[#This Row],[Age]]&lt;60, "Older AdultsOlder Adults", bank__2[[#This Row],[Age]]&gt;=60,"Seniors")</f>
        <v>Older AdultsOlder Adults</v>
      </c>
      <c r="T853" t="str">
        <f t="shared" si="13"/>
        <v>No</v>
      </c>
      <c r="U853" cm="1">
        <f t="array" ref="U853">_xlfn.SWITCH(L853, "jan",1, "feb",2, "mar",3, "apr",4, "may",5, "jun",6, "jul",7, "aug",8, "sep",9, "oct",10, "nov",11, "dec",12, "")</f>
        <v>8</v>
      </c>
      <c r="V853" s="2">
        <f>bank__2[[#This Row],[CallDuration (Seconds)]]/60</f>
        <v>1.1833333333333333</v>
      </c>
      <c r="W853" t="str">
        <f>IF(AND(bank__2[[#This Row],[HasHousingLoan]]="yes",bank__2[[#This Row],[HasPersonalLoan]]="yes"),"Both Loans",
IF(bank__2[[#This Row],[HasHousingLoan]]="yes","Only Housing Loan",
IF(bank__2[[#This Row],[HasPersonalLoan]]="yes","Only Personal Loan","No Loan")))</f>
        <v>No Loan</v>
      </c>
    </row>
    <row r="854" spans="1:23">
      <c r="A854">
        <v>853</v>
      </c>
      <c r="B854">
        <v>36</v>
      </c>
      <c r="C854" t="s">
        <v>43</v>
      </c>
      <c r="D854" t="s">
        <v>19</v>
      </c>
      <c r="E854" t="s">
        <v>33</v>
      </c>
      <c r="F854" t="s">
        <v>21</v>
      </c>
      <c r="G854">
        <v>-148</v>
      </c>
      <c r="H854" t="s">
        <v>21</v>
      </c>
      <c r="I854" t="s">
        <v>21</v>
      </c>
      <c r="J854" t="s">
        <v>23</v>
      </c>
      <c r="K854">
        <v>18</v>
      </c>
      <c r="L854" t="s">
        <v>124</v>
      </c>
      <c r="M854">
        <v>144</v>
      </c>
      <c r="N854">
        <v>2</v>
      </c>
      <c r="O854">
        <v>-1</v>
      </c>
      <c r="P854">
        <v>0</v>
      </c>
      <c r="Q854" t="s">
        <v>30</v>
      </c>
      <c r="R854" t="s">
        <v>21</v>
      </c>
      <c r="S854" t="str" cm="1">
        <f t="array" ref="S854">_xlfn.IFS(bank__2[[#This Row],[Age]]&lt;30, "Young Adults",bank__2[[#This Row],[Age]]&lt;45, "Middle-Aged Adults",bank__2[[#This Row],[Age]]&lt;60, "Older AdultsOlder Adults", bank__2[[#This Row],[Age]]&gt;=60,"Seniors")</f>
        <v>Middle-Aged Adults</v>
      </c>
      <c r="T854" t="str">
        <f t="shared" si="13"/>
        <v>No</v>
      </c>
      <c r="U854" cm="1">
        <f t="array" ref="U854">_xlfn.SWITCH(L854, "jan",1, "feb",2, "mar",3, "apr",4, "may",5, "jun",6, "jul",7, "aug",8, "sep",9, "oct",10, "nov",11, "dec",12, "")</f>
        <v>11</v>
      </c>
      <c r="V854" s="2">
        <f>bank__2[[#This Row],[CallDuration (Seconds)]]/60</f>
        <v>2.4</v>
      </c>
      <c r="W854" t="str">
        <f>IF(AND(bank__2[[#This Row],[HasHousingLoan]]="yes",bank__2[[#This Row],[HasPersonalLoan]]="yes"),"Both Loans",
IF(bank__2[[#This Row],[HasHousingLoan]]="yes","Only Housing Loan",
IF(bank__2[[#This Row],[HasPersonalLoan]]="yes","Only Personal Loan","No Loan")))</f>
        <v>No Loan</v>
      </c>
    </row>
    <row r="855" spans="1:23">
      <c r="A855">
        <v>854</v>
      </c>
      <c r="B855">
        <v>48</v>
      </c>
      <c r="C855" t="s">
        <v>72</v>
      </c>
      <c r="D855" t="s">
        <v>122</v>
      </c>
      <c r="E855" t="s">
        <v>45</v>
      </c>
      <c r="F855" t="s">
        <v>21</v>
      </c>
      <c r="G855">
        <v>113</v>
      </c>
      <c r="H855" t="s">
        <v>21</v>
      </c>
      <c r="I855" t="s">
        <v>35</v>
      </c>
      <c r="J855" t="s">
        <v>23</v>
      </c>
      <c r="K855">
        <v>22</v>
      </c>
      <c r="L855" t="s">
        <v>119</v>
      </c>
      <c r="M855">
        <v>38</v>
      </c>
      <c r="N855">
        <v>1</v>
      </c>
      <c r="O855">
        <v>-1</v>
      </c>
      <c r="P855">
        <v>0</v>
      </c>
      <c r="Q855" t="s">
        <v>30</v>
      </c>
      <c r="R855" t="s">
        <v>21</v>
      </c>
      <c r="S855" t="str" cm="1">
        <f t="array" ref="S855">_xlfn.IFS(bank__2[[#This Row],[Age]]&lt;30, "Young Adults",bank__2[[#This Row],[Age]]&lt;45, "Middle-Aged Adults",bank__2[[#This Row],[Age]]&lt;60, "Older AdultsOlder Adults", bank__2[[#This Row],[Age]]&gt;=60,"Seniors")</f>
        <v>Older AdultsOlder Adults</v>
      </c>
      <c r="T855" t="str">
        <f t="shared" si="13"/>
        <v>No</v>
      </c>
      <c r="U855" cm="1">
        <f t="array" ref="U855">_xlfn.SWITCH(L855, "jan",1, "feb",2, "mar",3, "apr",4, "may",5, "jun",6, "jul",7, "aug",8, "sep",9, "oct",10, "nov",11, "dec",12, "")</f>
        <v>7</v>
      </c>
      <c r="V855" s="2">
        <f>bank__2[[#This Row],[CallDuration (Seconds)]]/60</f>
        <v>0.6333333333333333</v>
      </c>
      <c r="W855" t="str">
        <f>IF(AND(bank__2[[#This Row],[HasHousingLoan]]="yes",bank__2[[#This Row],[HasPersonalLoan]]="yes"),"Both Loans",
IF(bank__2[[#This Row],[HasHousingLoan]]="yes","Only Housing Loan",
IF(bank__2[[#This Row],[HasPersonalLoan]]="yes","Only Personal Loan","No Loan")))</f>
        <v>Only Personal Loan</v>
      </c>
    </row>
    <row r="856" spans="1:23">
      <c r="A856">
        <v>855</v>
      </c>
      <c r="B856">
        <v>42</v>
      </c>
      <c r="C856" t="s">
        <v>43</v>
      </c>
      <c r="D856" t="s">
        <v>19</v>
      </c>
      <c r="E856" t="s">
        <v>33</v>
      </c>
      <c r="F856" t="s">
        <v>21</v>
      </c>
      <c r="G856">
        <v>-105</v>
      </c>
      <c r="H856" t="s">
        <v>35</v>
      </c>
      <c r="I856" t="s">
        <v>21</v>
      </c>
      <c r="J856" t="s">
        <v>23</v>
      </c>
      <c r="K856">
        <v>28</v>
      </c>
      <c r="L856" t="s">
        <v>92</v>
      </c>
      <c r="M856">
        <v>60</v>
      </c>
      <c r="N856">
        <v>2</v>
      </c>
      <c r="O856">
        <v>-1</v>
      </c>
      <c r="P856">
        <v>0</v>
      </c>
      <c r="Q856" t="s">
        <v>30</v>
      </c>
      <c r="R856" t="s">
        <v>21</v>
      </c>
      <c r="S856" t="str" cm="1">
        <f t="array" ref="S856">_xlfn.IFS(bank__2[[#This Row],[Age]]&lt;30, "Young Adults",bank__2[[#This Row],[Age]]&lt;45, "Middle-Aged Adults",bank__2[[#This Row],[Age]]&lt;60, "Older AdultsOlder Adults", bank__2[[#This Row],[Age]]&gt;=60,"Seniors")</f>
        <v>Middle-Aged Adults</v>
      </c>
      <c r="T856" t="str">
        <f t="shared" si="13"/>
        <v>No</v>
      </c>
      <c r="U856" cm="1">
        <f t="array" ref="U856">_xlfn.SWITCH(L856, "jan",1, "feb",2, "mar",3, "apr",4, "may",5, "jun",6, "jul",7, "aug",8, "sep",9, "oct",10, "nov",11, "dec",12, "")</f>
        <v>8</v>
      </c>
      <c r="V856" s="2">
        <f>bank__2[[#This Row],[CallDuration (Seconds)]]/60</f>
        <v>1</v>
      </c>
      <c r="W856" t="str">
        <f>IF(AND(bank__2[[#This Row],[HasHousingLoan]]="yes",bank__2[[#This Row],[HasPersonalLoan]]="yes"),"Both Loans",
IF(bank__2[[#This Row],[HasHousingLoan]]="yes","Only Housing Loan",
IF(bank__2[[#This Row],[HasPersonalLoan]]="yes","Only Personal Loan","No Loan")))</f>
        <v>Only Housing Loan</v>
      </c>
    </row>
    <row r="857" spans="1:23">
      <c r="A857">
        <v>856</v>
      </c>
      <c r="B857">
        <v>46</v>
      </c>
      <c r="C857" t="s">
        <v>43</v>
      </c>
      <c r="D857" t="s">
        <v>122</v>
      </c>
      <c r="E857" t="s">
        <v>45</v>
      </c>
      <c r="F857" t="s">
        <v>21</v>
      </c>
      <c r="G857">
        <v>624</v>
      </c>
      <c r="H857" t="s">
        <v>21</v>
      </c>
      <c r="I857" t="s">
        <v>21</v>
      </c>
      <c r="J857" t="s">
        <v>23</v>
      </c>
      <c r="K857">
        <v>17</v>
      </c>
      <c r="L857" t="s">
        <v>337</v>
      </c>
      <c r="M857">
        <v>336</v>
      </c>
      <c r="N857">
        <v>2</v>
      </c>
      <c r="O857">
        <v>183</v>
      </c>
      <c r="P857">
        <v>2</v>
      </c>
      <c r="Q857" t="s">
        <v>196</v>
      </c>
      <c r="R857" t="s">
        <v>35</v>
      </c>
      <c r="S857" t="str" cm="1">
        <f t="array" ref="S857">_xlfn.IFS(bank__2[[#This Row],[Age]]&lt;30, "Young Adults",bank__2[[#This Row],[Age]]&lt;45, "Middle-Aged Adults",bank__2[[#This Row],[Age]]&lt;60, "Older AdultsOlder Adults", bank__2[[#This Row],[Age]]&gt;=60,"Seniors")</f>
        <v>Older AdultsOlder Adults</v>
      </c>
      <c r="T857" t="str">
        <f t="shared" si="13"/>
        <v>Yes</v>
      </c>
      <c r="U857" cm="1">
        <f t="array" ref="U857">_xlfn.SWITCH(L857, "jan",1, "feb",2, "mar",3, "apr",4, "may",5, "jun",6, "jul",7, "aug",8, "sep",9, "oct",10, "nov",11, "dec",12, "")</f>
        <v>9</v>
      </c>
      <c r="V857" s="2">
        <f>bank__2[[#This Row],[CallDuration (Seconds)]]/60</f>
        <v>5.6</v>
      </c>
      <c r="W857" t="str">
        <f>IF(AND(bank__2[[#This Row],[HasHousingLoan]]="yes",bank__2[[#This Row],[HasPersonalLoan]]="yes"),"Both Loans",
IF(bank__2[[#This Row],[HasHousingLoan]]="yes","Only Housing Loan",
IF(bank__2[[#This Row],[HasPersonalLoan]]="yes","Only Personal Loan","No Loan")))</f>
        <v>No Loan</v>
      </c>
    </row>
    <row r="858" spans="1:23">
      <c r="A858">
        <v>857</v>
      </c>
      <c r="B858">
        <v>49</v>
      </c>
      <c r="C858" t="s">
        <v>72</v>
      </c>
      <c r="D858" t="s">
        <v>19</v>
      </c>
      <c r="E858" t="s">
        <v>33</v>
      </c>
      <c r="F858" t="s">
        <v>35</v>
      </c>
      <c r="G858">
        <v>-1680</v>
      </c>
      <c r="H858" t="s">
        <v>35</v>
      </c>
      <c r="I858" t="s">
        <v>35</v>
      </c>
      <c r="J858" t="s">
        <v>30</v>
      </c>
      <c r="K858">
        <v>27</v>
      </c>
      <c r="L858" t="s">
        <v>53</v>
      </c>
      <c r="M858">
        <v>92</v>
      </c>
      <c r="N858">
        <v>4</v>
      </c>
      <c r="O858">
        <v>-1</v>
      </c>
      <c r="P858">
        <v>0</v>
      </c>
      <c r="Q858" t="s">
        <v>30</v>
      </c>
      <c r="R858" t="s">
        <v>21</v>
      </c>
      <c r="S858" t="str" cm="1">
        <f t="array" ref="S858">_xlfn.IFS(bank__2[[#This Row],[Age]]&lt;30, "Young Adults",bank__2[[#This Row],[Age]]&lt;45, "Middle-Aged Adults",bank__2[[#This Row],[Age]]&lt;60, "Older AdultsOlder Adults", bank__2[[#This Row],[Age]]&gt;=60,"Seniors")</f>
        <v>Older AdultsOlder Adults</v>
      </c>
      <c r="T858" t="str">
        <f t="shared" si="13"/>
        <v>No</v>
      </c>
      <c r="U858" cm="1">
        <f t="array" ref="U858">_xlfn.SWITCH(L858, "jan",1, "feb",2, "mar",3, "apr",4, "may",5, "jun",6, "jul",7, "aug",8, "sep",9, "oct",10, "nov",11, "dec",12, "")</f>
        <v>6</v>
      </c>
      <c r="V858" s="2">
        <f>bank__2[[#This Row],[CallDuration (Seconds)]]/60</f>
        <v>1.5333333333333334</v>
      </c>
      <c r="W858" t="str">
        <f>IF(AND(bank__2[[#This Row],[HasHousingLoan]]="yes",bank__2[[#This Row],[HasPersonalLoan]]="yes"),"Both Loans",
IF(bank__2[[#This Row],[HasHousingLoan]]="yes","Only Housing Loan",
IF(bank__2[[#This Row],[HasPersonalLoan]]="yes","Only Personal Loan","No Loan")))</f>
        <v>Both Loans</v>
      </c>
    </row>
    <row r="859" spans="1:23">
      <c r="A859">
        <v>858</v>
      </c>
      <c r="B859">
        <v>36</v>
      </c>
      <c r="C859" t="s">
        <v>56</v>
      </c>
      <c r="D859" t="s">
        <v>19</v>
      </c>
      <c r="E859" t="s">
        <v>33</v>
      </c>
      <c r="F859" t="s">
        <v>21</v>
      </c>
      <c r="G859">
        <v>-461</v>
      </c>
      <c r="H859" t="s">
        <v>21</v>
      </c>
      <c r="I859" t="s">
        <v>21</v>
      </c>
      <c r="J859" t="s">
        <v>23</v>
      </c>
      <c r="K859">
        <v>11</v>
      </c>
      <c r="L859" t="s">
        <v>37</v>
      </c>
      <c r="M859">
        <v>254</v>
      </c>
      <c r="N859">
        <v>2</v>
      </c>
      <c r="O859">
        <v>353</v>
      </c>
      <c r="P859">
        <v>1</v>
      </c>
      <c r="Q859" t="s">
        <v>41</v>
      </c>
      <c r="R859" t="s">
        <v>21</v>
      </c>
      <c r="S859" t="str" cm="1">
        <f t="array" ref="S859">_xlfn.IFS(bank__2[[#This Row],[Age]]&lt;30, "Young Adults",bank__2[[#This Row],[Age]]&lt;45, "Middle-Aged Adults",bank__2[[#This Row],[Age]]&lt;60, "Older AdultsOlder Adults", bank__2[[#This Row],[Age]]&gt;=60,"Seniors")</f>
        <v>Middle-Aged Adults</v>
      </c>
      <c r="T859" t="str">
        <f t="shared" si="13"/>
        <v>Yes</v>
      </c>
      <c r="U859" cm="1">
        <f t="array" ref="U859">_xlfn.SWITCH(L859, "jan",1, "feb",2, "mar",3, "apr",4, "may",5, "jun",6, "jul",7, "aug",8, "sep",9, "oct",10, "nov",11, "dec",12, "")</f>
        <v>5</v>
      </c>
      <c r="V859" s="2">
        <f>bank__2[[#This Row],[CallDuration (Seconds)]]/60</f>
        <v>4.2333333333333334</v>
      </c>
      <c r="W859" t="str">
        <f>IF(AND(bank__2[[#This Row],[HasHousingLoan]]="yes",bank__2[[#This Row],[HasPersonalLoan]]="yes"),"Both Loans",
IF(bank__2[[#This Row],[HasHousingLoan]]="yes","Only Housing Loan",
IF(bank__2[[#This Row],[HasPersonalLoan]]="yes","Only Personal Loan","No Loan")))</f>
        <v>No Loan</v>
      </c>
    </row>
    <row r="860" spans="1:23">
      <c r="A860">
        <v>859</v>
      </c>
      <c r="B860">
        <v>34</v>
      </c>
      <c r="C860" t="s">
        <v>72</v>
      </c>
      <c r="D860" t="s">
        <v>44</v>
      </c>
      <c r="E860" t="s">
        <v>45</v>
      </c>
      <c r="F860" t="s">
        <v>21</v>
      </c>
      <c r="G860">
        <v>144</v>
      </c>
      <c r="H860" t="s">
        <v>35</v>
      </c>
      <c r="I860" t="s">
        <v>35</v>
      </c>
      <c r="J860" t="s">
        <v>23</v>
      </c>
      <c r="K860">
        <v>14</v>
      </c>
      <c r="L860" t="s">
        <v>25</v>
      </c>
      <c r="M860">
        <v>104</v>
      </c>
      <c r="N860">
        <v>1</v>
      </c>
      <c r="O860">
        <v>85</v>
      </c>
      <c r="P860">
        <v>19</v>
      </c>
      <c r="Q860" t="s">
        <v>41</v>
      </c>
      <c r="R860" t="s">
        <v>21</v>
      </c>
      <c r="S860" t="str" cm="1">
        <f t="array" ref="S860">_xlfn.IFS(bank__2[[#This Row],[Age]]&lt;30, "Young Adults",bank__2[[#This Row],[Age]]&lt;45, "Middle-Aged Adults",bank__2[[#This Row],[Age]]&lt;60, "Older AdultsOlder Adults", bank__2[[#This Row],[Age]]&gt;=60,"Seniors")</f>
        <v>Middle-Aged Adults</v>
      </c>
      <c r="T860" t="str">
        <f t="shared" si="13"/>
        <v>Yes</v>
      </c>
      <c r="U860" cm="1">
        <f t="array" ref="U860">_xlfn.SWITCH(L860, "jan",1, "feb",2, "mar",3, "apr",4, "may",5, "jun",6, "jul",7, "aug",8, "sep",9, "oct",10, "nov",11, "dec",12, "")</f>
        <v>10</v>
      </c>
      <c r="V860" s="2">
        <f>bank__2[[#This Row],[CallDuration (Seconds)]]/60</f>
        <v>1.7333333333333334</v>
      </c>
      <c r="W860" t="str">
        <f>IF(AND(bank__2[[#This Row],[HasHousingLoan]]="yes",bank__2[[#This Row],[HasPersonalLoan]]="yes"),"Both Loans",
IF(bank__2[[#This Row],[HasHousingLoan]]="yes","Only Housing Loan",
IF(bank__2[[#This Row],[HasPersonalLoan]]="yes","Only Personal Loan","No Loan")))</f>
        <v>Both Loans</v>
      </c>
    </row>
    <row r="861" spans="1:23">
      <c r="A861">
        <v>860</v>
      </c>
      <c r="B861">
        <v>51</v>
      </c>
      <c r="C861" t="s">
        <v>77</v>
      </c>
      <c r="D861" t="s">
        <v>122</v>
      </c>
      <c r="E861" t="s">
        <v>45</v>
      </c>
      <c r="F861" t="s">
        <v>21</v>
      </c>
      <c r="G861">
        <v>4</v>
      </c>
      <c r="H861" t="s">
        <v>35</v>
      </c>
      <c r="I861" t="s">
        <v>35</v>
      </c>
      <c r="J861" t="s">
        <v>23</v>
      </c>
      <c r="K861">
        <v>20</v>
      </c>
      <c r="L861" t="s">
        <v>48</v>
      </c>
      <c r="M861">
        <v>74</v>
      </c>
      <c r="N861">
        <v>5</v>
      </c>
      <c r="O861">
        <v>-1</v>
      </c>
      <c r="P861">
        <v>0</v>
      </c>
      <c r="Q861" t="s">
        <v>30</v>
      </c>
      <c r="R861" t="s">
        <v>21</v>
      </c>
      <c r="S861" t="str" cm="1">
        <f t="array" ref="S861">_xlfn.IFS(bank__2[[#This Row],[Age]]&lt;30, "Young Adults",bank__2[[#This Row],[Age]]&lt;45, "Middle-Aged Adults",bank__2[[#This Row],[Age]]&lt;60, "Older AdultsOlder Adults", bank__2[[#This Row],[Age]]&gt;=60,"Seniors")</f>
        <v>Older AdultsOlder Adults</v>
      </c>
      <c r="T861" t="str">
        <f t="shared" si="13"/>
        <v>No</v>
      </c>
      <c r="U861" cm="1">
        <f t="array" ref="U861">_xlfn.SWITCH(L861, "jan",1, "feb",2, "mar",3, "apr",4, "may",5, "jun",6, "jul",7, "aug",8, "sep",9, "oct",10, "nov",11, "dec",12, "")</f>
        <v>4</v>
      </c>
      <c r="V861" s="2">
        <f>bank__2[[#This Row],[CallDuration (Seconds)]]/60</f>
        <v>1.2333333333333334</v>
      </c>
      <c r="W861" t="str">
        <f>IF(AND(bank__2[[#This Row],[HasHousingLoan]]="yes",bank__2[[#This Row],[HasPersonalLoan]]="yes"),"Both Loans",
IF(bank__2[[#This Row],[HasHousingLoan]]="yes","Only Housing Loan",
IF(bank__2[[#This Row],[HasPersonalLoan]]="yes","Only Personal Loan","No Loan")))</f>
        <v>Both Loans</v>
      </c>
    </row>
    <row r="862" spans="1:23">
      <c r="A862">
        <v>861</v>
      </c>
      <c r="B862">
        <v>58</v>
      </c>
      <c r="C862" t="s">
        <v>56</v>
      </c>
      <c r="D862" t="s">
        <v>19</v>
      </c>
      <c r="E862" t="s">
        <v>20</v>
      </c>
      <c r="F862" t="s">
        <v>21</v>
      </c>
      <c r="G862">
        <v>309</v>
      </c>
      <c r="H862" t="s">
        <v>21</v>
      </c>
      <c r="I862" t="s">
        <v>21</v>
      </c>
      <c r="J862" t="s">
        <v>23</v>
      </c>
      <c r="K862">
        <v>19</v>
      </c>
      <c r="L862" t="s">
        <v>92</v>
      </c>
      <c r="M862">
        <v>156</v>
      </c>
      <c r="N862">
        <v>2</v>
      </c>
      <c r="O862">
        <v>-1</v>
      </c>
      <c r="P862">
        <v>0</v>
      </c>
      <c r="Q862" t="s">
        <v>30</v>
      </c>
      <c r="R862" t="s">
        <v>21</v>
      </c>
      <c r="S862" t="str" cm="1">
        <f t="array" ref="S862">_xlfn.IFS(bank__2[[#This Row],[Age]]&lt;30, "Young Adults",bank__2[[#This Row],[Age]]&lt;45, "Middle-Aged Adults",bank__2[[#This Row],[Age]]&lt;60, "Older AdultsOlder Adults", bank__2[[#This Row],[Age]]&gt;=60,"Seniors")</f>
        <v>Older AdultsOlder Adults</v>
      </c>
      <c r="T862" t="str">
        <f t="shared" si="13"/>
        <v>No</v>
      </c>
      <c r="U862" cm="1">
        <f t="array" ref="U862">_xlfn.SWITCH(L862, "jan",1, "feb",2, "mar",3, "apr",4, "may",5, "jun",6, "jul",7, "aug",8, "sep",9, "oct",10, "nov",11, "dec",12, "")</f>
        <v>8</v>
      </c>
      <c r="V862" s="2">
        <f>bank__2[[#This Row],[CallDuration (Seconds)]]/60</f>
        <v>2.6</v>
      </c>
      <c r="W862" t="str">
        <f>IF(AND(bank__2[[#This Row],[HasHousingLoan]]="yes",bank__2[[#This Row],[HasPersonalLoan]]="yes"),"Both Loans",
IF(bank__2[[#This Row],[HasHousingLoan]]="yes","Only Housing Loan",
IF(bank__2[[#This Row],[HasPersonalLoan]]="yes","Only Personal Loan","No Loan")))</f>
        <v>No Loan</v>
      </c>
    </row>
    <row r="863" spans="1:23">
      <c r="A863">
        <v>862</v>
      </c>
      <c r="B863">
        <v>48</v>
      </c>
      <c r="C863" t="s">
        <v>43</v>
      </c>
      <c r="D863" t="s">
        <v>19</v>
      </c>
      <c r="E863" t="s">
        <v>45</v>
      </c>
      <c r="F863" t="s">
        <v>21</v>
      </c>
      <c r="G863">
        <v>866</v>
      </c>
      <c r="H863" t="s">
        <v>21</v>
      </c>
      <c r="I863" t="s">
        <v>21</v>
      </c>
      <c r="J863" t="s">
        <v>23</v>
      </c>
      <c r="K863">
        <v>29</v>
      </c>
      <c r="L863" t="s">
        <v>100</v>
      </c>
      <c r="M863">
        <v>146</v>
      </c>
      <c r="N863">
        <v>2</v>
      </c>
      <c r="O863">
        <v>-1</v>
      </c>
      <c r="P863">
        <v>0</v>
      </c>
      <c r="Q863" t="s">
        <v>30</v>
      </c>
      <c r="R863" t="s">
        <v>21</v>
      </c>
      <c r="S863" t="str" cm="1">
        <f t="array" ref="S863">_xlfn.IFS(bank__2[[#This Row],[Age]]&lt;30, "Young Adults",bank__2[[#This Row],[Age]]&lt;45, "Middle-Aged Adults",bank__2[[#This Row],[Age]]&lt;60, "Older AdultsOlder Adults", bank__2[[#This Row],[Age]]&gt;=60,"Seniors")</f>
        <v>Older AdultsOlder Adults</v>
      </c>
      <c r="T863" t="str">
        <f t="shared" si="13"/>
        <v>No</v>
      </c>
      <c r="U863" cm="1">
        <f t="array" ref="U863">_xlfn.SWITCH(L863, "jan",1, "feb",2, "mar",3, "apr",4, "may",5, "jun",6, "jul",7, "aug",8, "sep",9, "oct",10, "nov",11, "dec",12, "")</f>
        <v>1</v>
      </c>
      <c r="V863" s="2">
        <f>bank__2[[#This Row],[CallDuration (Seconds)]]/60</f>
        <v>2.4333333333333331</v>
      </c>
      <c r="W863" t="str">
        <f>IF(AND(bank__2[[#This Row],[HasHousingLoan]]="yes",bank__2[[#This Row],[HasPersonalLoan]]="yes"),"Both Loans",
IF(bank__2[[#This Row],[HasHousingLoan]]="yes","Only Housing Loan",
IF(bank__2[[#This Row],[HasPersonalLoan]]="yes","Only Personal Loan","No Loan")))</f>
        <v>No Loan</v>
      </c>
    </row>
    <row r="864" spans="1:23">
      <c r="A864">
        <v>863</v>
      </c>
      <c r="B864">
        <v>41</v>
      </c>
      <c r="C864" t="s">
        <v>87</v>
      </c>
      <c r="D864" t="s">
        <v>44</v>
      </c>
      <c r="E864" t="s">
        <v>33</v>
      </c>
      <c r="F864" t="s">
        <v>21</v>
      </c>
      <c r="G864">
        <v>1020</v>
      </c>
      <c r="H864" t="s">
        <v>35</v>
      </c>
      <c r="I864" t="s">
        <v>21</v>
      </c>
      <c r="J864" t="s">
        <v>30</v>
      </c>
      <c r="K864">
        <v>19</v>
      </c>
      <c r="L864" t="s">
        <v>37</v>
      </c>
      <c r="M864">
        <v>882</v>
      </c>
      <c r="N864">
        <v>1</v>
      </c>
      <c r="O864">
        <v>-1</v>
      </c>
      <c r="P864">
        <v>0</v>
      </c>
      <c r="Q864" t="s">
        <v>30</v>
      </c>
      <c r="R864" t="s">
        <v>35</v>
      </c>
      <c r="S864" t="str" cm="1">
        <f t="array" ref="S864">_xlfn.IFS(bank__2[[#This Row],[Age]]&lt;30, "Young Adults",bank__2[[#This Row],[Age]]&lt;45, "Middle-Aged Adults",bank__2[[#This Row],[Age]]&lt;60, "Older AdultsOlder Adults", bank__2[[#This Row],[Age]]&gt;=60,"Seniors")</f>
        <v>Middle-Aged Adults</v>
      </c>
      <c r="T864" t="str">
        <f t="shared" si="13"/>
        <v>No</v>
      </c>
      <c r="U864" cm="1">
        <f t="array" ref="U864">_xlfn.SWITCH(L864, "jan",1, "feb",2, "mar",3, "apr",4, "may",5, "jun",6, "jul",7, "aug",8, "sep",9, "oct",10, "nov",11, "dec",12, "")</f>
        <v>5</v>
      </c>
      <c r="V864" s="2">
        <f>bank__2[[#This Row],[CallDuration (Seconds)]]/60</f>
        <v>14.7</v>
      </c>
      <c r="W864" t="str">
        <f>IF(AND(bank__2[[#This Row],[HasHousingLoan]]="yes",bank__2[[#This Row],[HasPersonalLoan]]="yes"),"Both Loans",
IF(bank__2[[#This Row],[HasHousingLoan]]="yes","Only Housing Loan",
IF(bank__2[[#This Row],[HasPersonalLoan]]="yes","Only Personal Loan","No Loan")))</f>
        <v>Only Housing Loan</v>
      </c>
    </row>
    <row r="865" spans="1:23">
      <c r="A865">
        <v>864</v>
      </c>
      <c r="B865">
        <v>49</v>
      </c>
      <c r="C865" t="s">
        <v>66</v>
      </c>
      <c r="D865" t="s">
        <v>19</v>
      </c>
      <c r="E865" t="s">
        <v>20</v>
      </c>
      <c r="F865" t="s">
        <v>21</v>
      </c>
      <c r="G865">
        <v>489</v>
      </c>
      <c r="H865" t="s">
        <v>35</v>
      </c>
      <c r="I865" t="s">
        <v>21</v>
      </c>
      <c r="J865" t="s">
        <v>30</v>
      </c>
      <c r="K865">
        <v>27</v>
      </c>
      <c r="L865" t="s">
        <v>37</v>
      </c>
      <c r="M865">
        <v>84</v>
      </c>
      <c r="N865">
        <v>4</v>
      </c>
      <c r="O865">
        <v>-1</v>
      </c>
      <c r="P865">
        <v>0</v>
      </c>
      <c r="Q865" t="s">
        <v>30</v>
      </c>
      <c r="R865" t="s">
        <v>21</v>
      </c>
      <c r="S865" t="str" cm="1">
        <f t="array" ref="S865">_xlfn.IFS(bank__2[[#This Row],[Age]]&lt;30, "Young Adults",bank__2[[#This Row],[Age]]&lt;45, "Middle-Aged Adults",bank__2[[#This Row],[Age]]&lt;60, "Older AdultsOlder Adults", bank__2[[#This Row],[Age]]&gt;=60,"Seniors")</f>
        <v>Older AdultsOlder Adults</v>
      </c>
      <c r="T865" t="str">
        <f t="shared" si="13"/>
        <v>No</v>
      </c>
      <c r="U865" cm="1">
        <f t="array" ref="U865">_xlfn.SWITCH(L865, "jan",1, "feb",2, "mar",3, "apr",4, "may",5, "jun",6, "jul",7, "aug",8, "sep",9, "oct",10, "nov",11, "dec",12, "")</f>
        <v>5</v>
      </c>
      <c r="V865" s="2">
        <f>bank__2[[#This Row],[CallDuration (Seconds)]]/60</f>
        <v>1.4</v>
      </c>
      <c r="W865" t="str">
        <f>IF(AND(bank__2[[#This Row],[HasHousingLoan]]="yes",bank__2[[#This Row],[HasPersonalLoan]]="yes"),"Both Loans",
IF(bank__2[[#This Row],[HasHousingLoan]]="yes","Only Housing Loan",
IF(bank__2[[#This Row],[HasPersonalLoan]]="yes","Only Personal Loan","No Loan")))</f>
        <v>Only Housing Loan</v>
      </c>
    </row>
    <row r="866" spans="1:23">
      <c r="A866">
        <v>865</v>
      </c>
      <c r="B866">
        <v>43</v>
      </c>
      <c r="C866" t="s">
        <v>43</v>
      </c>
      <c r="D866" t="s">
        <v>19</v>
      </c>
      <c r="E866" t="s">
        <v>20</v>
      </c>
      <c r="F866" t="s">
        <v>21</v>
      </c>
      <c r="G866">
        <v>8167</v>
      </c>
      <c r="H866" t="s">
        <v>35</v>
      </c>
      <c r="I866" t="s">
        <v>21</v>
      </c>
      <c r="J866" t="s">
        <v>30</v>
      </c>
      <c r="K866">
        <v>19</v>
      </c>
      <c r="L866" t="s">
        <v>37</v>
      </c>
      <c r="M866">
        <v>114</v>
      </c>
      <c r="N866">
        <v>2</v>
      </c>
      <c r="O866">
        <v>-1</v>
      </c>
      <c r="P866">
        <v>0</v>
      </c>
      <c r="Q866" t="s">
        <v>30</v>
      </c>
      <c r="R866" t="s">
        <v>21</v>
      </c>
      <c r="S866" t="str" cm="1">
        <f t="array" ref="S866">_xlfn.IFS(bank__2[[#This Row],[Age]]&lt;30, "Young Adults",bank__2[[#This Row],[Age]]&lt;45, "Middle-Aged Adults",bank__2[[#This Row],[Age]]&lt;60, "Older AdultsOlder Adults", bank__2[[#This Row],[Age]]&gt;=60,"Seniors")</f>
        <v>Middle-Aged Adults</v>
      </c>
      <c r="T866" t="str">
        <f t="shared" si="13"/>
        <v>No</v>
      </c>
      <c r="U866" cm="1">
        <f t="array" ref="U866">_xlfn.SWITCH(L866, "jan",1, "feb",2, "mar",3, "apr",4, "may",5, "jun",6, "jul",7, "aug",8, "sep",9, "oct",10, "nov",11, "dec",12, "")</f>
        <v>5</v>
      </c>
      <c r="V866" s="2">
        <f>bank__2[[#This Row],[CallDuration (Seconds)]]/60</f>
        <v>1.9</v>
      </c>
      <c r="W866" t="str">
        <f>IF(AND(bank__2[[#This Row],[HasHousingLoan]]="yes",bank__2[[#This Row],[HasPersonalLoan]]="yes"),"Both Loans",
IF(bank__2[[#This Row],[HasHousingLoan]]="yes","Only Housing Loan",
IF(bank__2[[#This Row],[HasPersonalLoan]]="yes","Only Personal Loan","No Loan")))</f>
        <v>Only Housing Loan</v>
      </c>
    </row>
    <row r="867" spans="1:23">
      <c r="A867">
        <v>866</v>
      </c>
      <c r="B867">
        <v>32</v>
      </c>
      <c r="C867" t="s">
        <v>56</v>
      </c>
      <c r="D867" t="s">
        <v>44</v>
      </c>
      <c r="E867" t="s">
        <v>33</v>
      </c>
      <c r="F867" t="s">
        <v>21</v>
      </c>
      <c r="G867">
        <v>-255</v>
      </c>
      <c r="H867" t="s">
        <v>21</v>
      </c>
      <c r="I867" t="s">
        <v>35</v>
      </c>
      <c r="J867" t="s">
        <v>30</v>
      </c>
      <c r="K867">
        <v>2</v>
      </c>
      <c r="L867" t="s">
        <v>119</v>
      </c>
      <c r="M867">
        <v>957</v>
      </c>
      <c r="N867">
        <v>3</v>
      </c>
      <c r="O867">
        <v>-1</v>
      </c>
      <c r="P867">
        <v>0</v>
      </c>
      <c r="Q867" t="s">
        <v>30</v>
      </c>
      <c r="R867" t="s">
        <v>21</v>
      </c>
      <c r="S867" t="str" cm="1">
        <f t="array" ref="S867">_xlfn.IFS(bank__2[[#This Row],[Age]]&lt;30, "Young Adults",bank__2[[#This Row],[Age]]&lt;45, "Middle-Aged Adults",bank__2[[#This Row],[Age]]&lt;60, "Older AdultsOlder Adults", bank__2[[#This Row],[Age]]&gt;=60,"Seniors")</f>
        <v>Middle-Aged Adults</v>
      </c>
      <c r="T867" t="str">
        <f t="shared" si="13"/>
        <v>No</v>
      </c>
      <c r="U867" cm="1">
        <f t="array" ref="U867">_xlfn.SWITCH(L867, "jan",1, "feb",2, "mar",3, "apr",4, "may",5, "jun",6, "jul",7, "aug",8, "sep",9, "oct",10, "nov",11, "dec",12, "")</f>
        <v>7</v>
      </c>
      <c r="V867" s="2">
        <f>bank__2[[#This Row],[CallDuration (Seconds)]]/60</f>
        <v>15.95</v>
      </c>
      <c r="W867" t="str">
        <f>IF(AND(bank__2[[#This Row],[HasHousingLoan]]="yes",bank__2[[#This Row],[HasPersonalLoan]]="yes"),"Both Loans",
IF(bank__2[[#This Row],[HasHousingLoan]]="yes","Only Housing Loan",
IF(bank__2[[#This Row],[HasPersonalLoan]]="yes","Only Personal Loan","No Loan")))</f>
        <v>Only Personal Loan</v>
      </c>
    </row>
    <row r="868" spans="1:23">
      <c r="A868">
        <v>867</v>
      </c>
      <c r="B868">
        <v>54</v>
      </c>
      <c r="C868" t="s">
        <v>144</v>
      </c>
      <c r="D868" t="s">
        <v>19</v>
      </c>
      <c r="E868" t="s">
        <v>33</v>
      </c>
      <c r="F868" t="s">
        <v>21</v>
      </c>
      <c r="G868">
        <v>3671</v>
      </c>
      <c r="H868" t="s">
        <v>21</v>
      </c>
      <c r="I868" t="s">
        <v>21</v>
      </c>
      <c r="J868" t="s">
        <v>30</v>
      </c>
      <c r="K868">
        <v>11</v>
      </c>
      <c r="L868" t="s">
        <v>53</v>
      </c>
      <c r="M868">
        <v>67</v>
      </c>
      <c r="N868">
        <v>3</v>
      </c>
      <c r="O868">
        <v>-1</v>
      </c>
      <c r="P868">
        <v>0</v>
      </c>
      <c r="Q868" t="s">
        <v>30</v>
      </c>
      <c r="R868" t="s">
        <v>21</v>
      </c>
      <c r="S868" t="str" cm="1">
        <f t="array" ref="S868">_xlfn.IFS(bank__2[[#This Row],[Age]]&lt;30, "Young Adults",bank__2[[#This Row],[Age]]&lt;45, "Middle-Aged Adults",bank__2[[#This Row],[Age]]&lt;60, "Older AdultsOlder Adults", bank__2[[#This Row],[Age]]&gt;=60,"Seniors")</f>
        <v>Older AdultsOlder Adults</v>
      </c>
      <c r="T868" t="str">
        <f t="shared" si="13"/>
        <v>No</v>
      </c>
      <c r="U868" cm="1">
        <f t="array" ref="U868">_xlfn.SWITCH(L868, "jan",1, "feb",2, "mar",3, "apr",4, "may",5, "jun",6, "jul",7, "aug",8, "sep",9, "oct",10, "nov",11, "dec",12, "")</f>
        <v>6</v>
      </c>
      <c r="V868" s="2">
        <f>bank__2[[#This Row],[CallDuration (Seconds)]]/60</f>
        <v>1.1166666666666667</v>
      </c>
      <c r="W868" t="str">
        <f>IF(AND(bank__2[[#This Row],[HasHousingLoan]]="yes",bank__2[[#This Row],[HasPersonalLoan]]="yes"),"Both Loans",
IF(bank__2[[#This Row],[HasHousingLoan]]="yes","Only Housing Loan",
IF(bank__2[[#This Row],[HasPersonalLoan]]="yes","Only Personal Loan","No Loan")))</f>
        <v>No Loan</v>
      </c>
    </row>
    <row r="869" spans="1:23">
      <c r="A869">
        <v>868</v>
      </c>
      <c r="B869">
        <v>33</v>
      </c>
      <c r="C869" t="s">
        <v>56</v>
      </c>
      <c r="D869" t="s">
        <v>122</v>
      </c>
      <c r="E869" t="s">
        <v>20</v>
      </c>
      <c r="F869" t="s">
        <v>21</v>
      </c>
      <c r="G869">
        <v>636</v>
      </c>
      <c r="H869" t="s">
        <v>35</v>
      </c>
      <c r="I869" t="s">
        <v>21</v>
      </c>
      <c r="J869" t="s">
        <v>23</v>
      </c>
      <c r="K869">
        <v>9</v>
      </c>
      <c r="L869" t="s">
        <v>119</v>
      </c>
      <c r="M869">
        <v>211</v>
      </c>
      <c r="N869">
        <v>11</v>
      </c>
      <c r="O869">
        <v>-1</v>
      </c>
      <c r="P869">
        <v>0</v>
      </c>
      <c r="Q869" t="s">
        <v>30</v>
      </c>
      <c r="R869" t="s">
        <v>21</v>
      </c>
      <c r="S869" t="str" cm="1">
        <f t="array" ref="S869">_xlfn.IFS(bank__2[[#This Row],[Age]]&lt;30, "Young Adults",bank__2[[#This Row],[Age]]&lt;45, "Middle-Aged Adults",bank__2[[#This Row],[Age]]&lt;60, "Older AdultsOlder Adults", bank__2[[#This Row],[Age]]&gt;=60,"Seniors")</f>
        <v>Middle-Aged Adults</v>
      </c>
      <c r="T869" t="str">
        <f t="shared" si="13"/>
        <v>No</v>
      </c>
      <c r="U869" cm="1">
        <f t="array" ref="U869">_xlfn.SWITCH(L869, "jan",1, "feb",2, "mar",3, "apr",4, "may",5, "jun",6, "jul",7, "aug",8, "sep",9, "oct",10, "nov",11, "dec",12, "")</f>
        <v>7</v>
      </c>
      <c r="V869" s="2">
        <f>bank__2[[#This Row],[CallDuration (Seconds)]]/60</f>
        <v>3.5166666666666666</v>
      </c>
      <c r="W869" t="str">
        <f>IF(AND(bank__2[[#This Row],[HasHousingLoan]]="yes",bank__2[[#This Row],[HasPersonalLoan]]="yes"),"Both Loans",
IF(bank__2[[#This Row],[HasHousingLoan]]="yes","Only Housing Loan",
IF(bank__2[[#This Row],[HasPersonalLoan]]="yes","Only Personal Loan","No Loan")))</f>
        <v>Only Housing Loan</v>
      </c>
    </row>
    <row r="870" spans="1:23">
      <c r="A870">
        <v>869</v>
      </c>
      <c r="B870">
        <v>35</v>
      </c>
      <c r="C870" t="s">
        <v>72</v>
      </c>
      <c r="D870" t="s">
        <v>19</v>
      </c>
      <c r="E870" t="s">
        <v>33</v>
      </c>
      <c r="F870" t="s">
        <v>21</v>
      </c>
      <c r="G870">
        <v>141</v>
      </c>
      <c r="H870" t="s">
        <v>35</v>
      </c>
      <c r="I870" t="s">
        <v>21</v>
      </c>
      <c r="J870" t="s">
        <v>23</v>
      </c>
      <c r="K870">
        <v>19</v>
      </c>
      <c r="L870" t="s">
        <v>92</v>
      </c>
      <c r="M870">
        <v>299</v>
      </c>
      <c r="N870">
        <v>2</v>
      </c>
      <c r="O870">
        <v>-1</v>
      </c>
      <c r="P870">
        <v>0</v>
      </c>
      <c r="Q870" t="s">
        <v>30</v>
      </c>
      <c r="R870" t="s">
        <v>21</v>
      </c>
      <c r="S870" t="str" cm="1">
        <f t="array" ref="S870">_xlfn.IFS(bank__2[[#This Row],[Age]]&lt;30, "Young Adults",bank__2[[#This Row],[Age]]&lt;45, "Middle-Aged Adults",bank__2[[#This Row],[Age]]&lt;60, "Older AdultsOlder Adults", bank__2[[#This Row],[Age]]&gt;=60,"Seniors")</f>
        <v>Middle-Aged Adults</v>
      </c>
      <c r="T870" t="str">
        <f t="shared" si="13"/>
        <v>No</v>
      </c>
      <c r="U870" cm="1">
        <f t="array" ref="U870">_xlfn.SWITCH(L870, "jan",1, "feb",2, "mar",3, "apr",4, "may",5, "jun",6, "jul",7, "aug",8, "sep",9, "oct",10, "nov",11, "dec",12, "")</f>
        <v>8</v>
      </c>
      <c r="V870" s="2">
        <f>bank__2[[#This Row],[CallDuration (Seconds)]]/60</f>
        <v>4.9833333333333334</v>
      </c>
      <c r="W870" t="str">
        <f>IF(AND(bank__2[[#This Row],[HasHousingLoan]]="yes",bank__2[[#This Row],[HasPersonalLoan]]="yes"),"Both Loans",
IF(bank__2[[#This Row],[HasHousingLoan]]="yes","Only Housing Loan",
IF(bank__2[[#This Row],[HasPersonalLoan]]="yes","Only Personal Loan","No Loan")))</f>
        <v>Only Housing Loan</v>
      </c>
    </row>
    <row r="871" spans="1:23">
      <c r="A871">
        <v>870</v>
      </c>
      <c r="B871">
        <v>56</v>
      </c>
      <c r="C871" t="s">
        <v>72</v>
      </c>
      <c r="D871" t="s">
        <v>19</v>
      </c>
      <c r="E871" t="s">
        <v>33</v>
      </c>
      <c r="F871" t="s">
        <v>21</v>
      </c>
      <c r="G871">
        <v>150</v>
      </c>
      <c r="H871" t="s">
        <v>35</v>
      </c>
      <c r="I871" t="s">
        <v>35</v>
      </c>
      <c r="J871" t="s">
        <v>23</v>
      </c>
      <c r="K871">
        <v>11</v>
      </c>
      <c r="L871" t="s">
        <v>37</v>
      </c>
      <c r="M871">
        <v>102</v>
      </c>
      <c r="N871">
        <v>6</v>
      </c>
      <c r="O871">
        <v>349</v>
      </c>
      <c r="P871">
        <v>1</v>
      </c>
      <c r="Q871" t="s">
        <v>41</v>
      </c>
      <c r="R871" t="s">
        <v>21</v>
      </c>
      <c r="S871" t="str" cm="1">
        <f t="array" ref="S871">_xlfn.IFS(bank__2[[#This Row],[Age]]&lt;30, "Young Adults",bank__2[[#This Row],[Age]]&lt;45, "Middle-Aged Adults",bank__2[[#This Row],[Age]]&lt;60, "Older AdultsOlder Adults", bank__2[[#This Row],[Age]]&gt;=60,"Seniors")</f>
        <v>Older AdultsOlder Adults</v>
      </c>
      <c r="T871" t="str">
        <f t="shared" si="13"/>
        <v>Yes</v>
      </c>
      <c r="U871" cm="1">
        <f t="array" ref="U871">_xlfn.SWITCH(L871, "jan",1, "feb",2, "mar",3, "apr",4, "may",5, "jun",6, "jul",7, "aug",8, "sep",9, "oct",10, "nov",11, "dec",12, "")</f>
        <v>5</v>
      </c>
      <c r="V871" s="2">
        <f>bank__2[[#This Row],[CallDuration (Seconds)]]/60</f>
        <v>1.7</v>
      </c>
      <c r="W871" t="str">
        <f>IF(AND(bank__2[[#This Row],[HasHousingLoan]]="yes",bank__2[[#This Row],[HasPersonalLoan]]="yes"),"Both Loans",
IF(bank__2[[#This Row],[HasHousingLoan]]="yes","Only Housing Loan",
IF(bank__2[[#This Row],[HasPersonalLoan]]="yes","Only Personal Loan","No Loan")))</f>
        <v>Both Loans</v>
      </c>
    </row>
    <row r="872" spans="1:23">
      <c r="A872">
        <v>871</v>
      </c>
      <c r="B872">
        <v>57</v>
      </c>
      <c r="C872" t="s">
        <v>72</v>
      </c>
      <c r="D872" t="s">
        <v>19</v>
      </c>
      <c r="E872" t="s">
        <v>33</v>
      </c>
      <c r="F872" t="s">
        <v>21</v>
      </c>
      <c r="G872">
        <v>839</v>
      </c>
      <c r="H872" t="s">
        <v>21</v>
      </c>
      <c r="I872" t="s">
        <v>35</v>
      </c>
      <c r="J872" t="s">
        <v>30</v>
      </c>
      <c r="K872">
        <v>5</v>
      </c>
      <c r="L872" t="s">
        <v>37</v>
      </c>
      <c r="M872">
        <v>225</v>
      </c>
      <c r="N872">
        <v>1</v>
      </c>
      <c r="O872">
        <v>-1</v>
      </c>
      <c r="P872">
        <v>0</v>
      </c>
      <c r="Q872" t="s">
        <v>30</v>
      </c>
      <c r="R872" t="s">
        <v>21</v>
      </c>
      <c r="S872" t="str" cm="1">
        <f t="array" ref="S872">_xlfn.IFS(bank__2[[#This Row],[Age]]&lt;30, "Young Adults",bank__2[[#This Row],[Age]]&lt;45, "Middle-Aged Adults",bank__2[[#This Row],[Age]]&lt;60, "Older AdultsOlder Adults", bank__2[[#This Row],[Age]]&gt;=60,"Seniors")</f>
        <v>Older AdultsOlder Adults</v>
      </c>
      <c r="T872" t="str">
        <f t="shared" si="13"/>
        <v>No</v>
      </c>
      <c r="U872" cm="1">
        <f t="array" ref="U872">_xlfn.SWITCH(L872, "jan",1, "feb",2, "mar",3, "apr",4, "may",5, "jun",6, "jul",7, "aug",8, "sep",9, "oct",10, "nov",11, "dec",12, "")</f>
        <v>5</v>
      </c>
      <c r="V872" s="2">
        <f>bank__2[[#This Row],[CallDuration (Seconds)]]/60</f>
        <v>3.75</v>
      </c>
      <c r="W872" t="str">
        <f>IF(AND(bank__2[[#This Row],[HasHousingLoan]]="yes",bank__2[[#This Row],[HasPersonalLoan]]="yes"),"Both Loans",
IF(bank__2[[#This Row],[HasHousingLoan]]="yes","Only Housing Loan",
IF(bank__2[[#This Row],[HasPersonalLoan]]="yes","Only Personal Loan","No Loan")))</f>
        <v>Only Personal Loan</v>
      </c>
    </row>
    <row r="873" spans="1:23">
      <c r="A873">
        <v>872</v>
      </c>
      <c r="B873">
        <v>31</v>
      </c>
      <c r="C873" t="s">
        <v>135</v>
      </c>
      <c r="D873" t="s">
        <v>44</v>
      </c>
      <c r="E873" t="s">
        <v>20</v>
      </c>
      <c r="F873" t="s">
        <v>21</v>
      </c>
      <c r="G873">
        <v>26965</v>
      </c>
      <c r="H873" t="s">
        <v>21</v>
      </c>
      <c r="I873" t="s">
        <v>21</v>
      </c>
      <c r="J873" t="s">
        <v>23</v>
      </c>
      <c r="K873">
        <v>21</v>
      </c>
      <c r="L873" t="s">
        <v>48</v>
      </c>
      <c r="M873">
        <v>654</v>
      </c>
      <c r="N873">
        <v>2</v>
      </c>
      <c r="O873">
        <v>-1</v>
      </c>
      <c r="P873">
        <v>0</v>
      </c>
      <c r="Q873" t="s">
        <v>30</v>
      </c>
      <c r="R873" t="s">
        <v>35</v>
      </c>
      <c r="S873" t="str" cm="1">
        <f t="array" ref="S873">_xlfn.IFS(bank__2[[#This Row],[Age]]&lt;30, "Young Adults",bank__2[[#This Row],[Age]]&lt;45, "Middle-Aged Adults",bank__2[[#This Row],[Age]]&lt;60, "Older AdultsOlder Adults", bank__2[[#This Row],[Age]]&gt;=60,"Seniors")</f>
        <v>Middle-Aged Adults</v>
      </c>
      <c r="T873" t="str">
        <f t="shared" si="13"/>
        <v>No</v>
      </c>
      <c r="U873" cm="1">
        <f t="array" ref="U873">_xlfn.SWITCH(L873, "jan",1, "feb",2, "mar",3, "apr",4, "may",5, "jun",6, "jul",7, "aug",8, "sep",9, "oct",10, "nov",11, "dec",12, "")</f>
        <v>4</v>
      </c>
      <c r="V873" s="2">
        <f>bank__2[[#This Row],[CallDuration (Seconds)]]/60</f>
        <v>10.9</v>
      </c>
      <c r="W873" t="str">
        <f>IF(AND(bank__2[[#This Row],[HasHousingLoan]]="yes",bank__2[[#This Row],[HasPersonalLoan]]="yes"),"Both Loans",
IF(bank__2[[#This Row],[HasHousingLoan]]="yes","Only Housing Loan",
IF(bank__2[[#This Row],[HasPersonalLoan]]="yes","Only Personal Loan","No Loan")))</f>
        <v>No Loan</v>
      </c>
    </row>
    <row r="874" spans="1:23">
      <c r="A874">
        <v>873</v>
      </c>
      <c r="B874">
        <v>33</v>
      </c>
      <c r="C874" t="s">
        <v>72</v>
      </c>
      <c r="D874" t="s">
        <v>44</v>
      </c>
      <c r="E874" t="s">
        <v>33</v>
      </c>
      <c r="F874" t="s">
        <v>21</v>
      </c>
      <c r="G874">
        <v>716</v>
      </c>
      <c r="H874" t="s">
        <v>35</v>
      </c>
      <c r="I874" t="s">
        <v>21</v>
      </c>
      <c r="J874" t="s">
        <v>23</v>
      </c>
      <c r="K874">
        <v>14</v>
      </c>
      <c r="L874" t="s">
        <v>37</v>
      </c>
      <c r="M874">
        <v>234</v>
      </c>
      <c r="N874">
        <v>2</v>
      </c>
      <c r="O874">
        <v>-1</v>
      </c>
      <c r="P874">
        <v>0</v>
      </c>
      <c r="Q874" t="s">
        <v>30</v>
      </c>
      <c r="R874" t="s">
        <v>21</v>
      </c>
      <c r="S874" t="str" cm="1">
        <f t="array" ref="S874">_xlfn.IFS(bank__2[[#This Row],[Age]]&lt;30, "Young Adults",bank__2[[#This Row],[Age]]&lt;45, "Middle-Aged Adults",bank__2[[#This Row],[Age]]&lt;60, "Older AdultsOlder Adults", bank__2[[#This Row],[Age]]&gt;=60,"Seniors")</f>
        <v>Middle-Aged Adults</v>
      </c>
      <c r="T874" t="str">
        <f t="shared" si="13"/>
        <v>No</v>
      </c>
      <c r="U874" cm="1">
        <f t="array" ref="U874">_xlfn.SWITCH(L874, "jan",1, "feb",2, "mar",3, "apr",4, "may",5, "jun",6, "jul",7, "aug",8, "sep",9, "oct",10, "nov",11, "dec",12, "")</f>
        <v>5</v>
      </c>
      <c r="V874" s="2">
        <f>bank__2[[#This Row],[CallDuration (Seconds)]]/60</f>
        <v>3.9</v>
      </c>
      <c r="W874" t="str">
        <f>IF(AND(bank__2[[#This Row],[HasHousingLoan]]="yes",bank__2[[#This Row],[HasPersonalLoan]]="yes"),"Both Loans",
IF(bank__2[[#This Row],[HasHousingLoan]]="yes","Only Housing Loan",
IF(bank__2[[#This Row],[HasPersonalLoan]]="yes","Only Personal Loan","No Loan")))</f>
        <v>Only Housing Loan</v>
      </c>
    </row>
    <row r="875" spans="1:23">
      <c r="A875">
        <v>874</v>
      </c>
      <c r="B875">
        <v>29</v>
      </c>
      <c r="C875" t="s">
        <v>72</v>
      </c>
      <c r="D875" t="s">
        <v>44</v>
      </c>
      <c r="E875" t="s">
        <v>45</v>
      </c>
      <c r="F875" t="s">
        <v>21</v>
      </c>
      <c r="G875">
        <v>2485</v>
      </c>
      <c r="H875" t="s">
        <v>21</v>
      </c>
      <c r="I875" t="s">
        <v>21</v>
      </c>
      <c r="J875" t="s">
        <v>146</v>
      </c>
      <c r="K875">
        <v>24</v>
      </c>
      <c r="L875" t="s">
        <v>119</v>
      </c>
      <c r="M875">
        <v>48</v>
      </c>
      <c r="N875">
        <v>6</v>
      </c>
      <c r="O875">
        <v>-1</v>
      </c>
      <c r="P875">
        <v>0</v>
      </c>
      <c r="Q875" t="s">
        <v>30</v>
      </c>
      <c r="R875" t="s">
        <v>21</v>
      </c>
      <c r="S875" t="str" cm="1">
        <f t="array" ref="S875">_xlfn.IFS(bank__2[[#This Row],[Age]]&lt;30, "Young Adults",bank__2[[#This Row],[Age]]&lt;45, "Middle-Aged Adults",bank__2[[#This Row],[Age]]&lt;60, "Older AdultsOlder Adults", bank__2[[#This Row],[Age]]&gt;=60,"Seniors")</f>
        <v>Young Adults</v>
      </c>
      <c r="T875" t="str">
        <f t="shared" si="13"/>
        <v>No</v>
      </c>
      <c r="U875" cm="1">
        <f t="array" ref="U875">_xlfn.SWITCH(L875, "jan",1, "feb",2, "mar",3, "apr",4, "may",5, "jun",6, "jul",7, "aug",8, "sep",9, "oct",10, "nov",11, "dec",12, "")</f>
        <v>7</v>
      </c>
      <c r="V875" s="2">
        <f>bank__2[[#This Row],[CallDuration (Seconds)]]/60</f>
        <v>0.8</v>
      </c>
      <c r="W875" t="str">
        <f>IF(AND(bank__2[[#This Row],[HasHousingLoan]]="yes",bank__2[[#This Row],[HasPersonalLoan]]="yes"),"Both Loans",
IF(bank__2[[#This Row],[HasHousingLoan]]="yes","Only Housing Loan",
IF(bank__2[[#This Row],[HasPersonalLoan]]="yes","Only Personal Loan","No Loan")))</f>
        <v>No Loan</v>
      </c>
    </row>
    <row r="876" spans="1:23">
      <c r="A876">
        <v>875</v>
      </c>
      <c r="B876">
        <v>38</v>
      </c>
      <c r="C876" t="s">
        <v>43</v>
      </c>
      <c r="D876" t="s">
        <v>44</v>
      </c>
      <c r="E876" t="s">
        <v>45</v>
      </c>
      <c r="F876" t="s">
        <v>21</v>
      </c>
      <c r="G876">
        <v>15030</v>
      </c>
      <c r="H876" t="s">
        <v>35</v>
      </c>
      <c r="I876" t="s">
        <v>21</v>
      </c>
      <c r="J876" t="s">
        <v>23</v>
      </c>
      <c r="K876">
        <v>13</v>
      </c>
      <c r="L876" t="s">
        <v>37</v>
      </c>
      <c r="M876">
        <v>167</v>
      </c>
      <c r="N876">
        <v>1</v>
      </c>
      <c r="O876">
        <v>174</v>
      </c>
      <c r="P876">
        <v>7</v>
      </c>
      <c r="Q876" t="s">
        <v>70</v>
      </c>
      <c r="R876" t="s">
        <v>21</v>
      </c>
      <c r="S876" t="str" cm="1">
        <f t="array" ref="S876">_xlfn.IFS(bank__2[[#This Row],[Age]]&lt;30, "Young Adults",bank__2[[#This Row],[Age]]&lt;45, "Middle-Aged Adults",bank__2[[#This Row],[Age]]&lt;60, "Older AdultsOlder Adults", bank__2[[#This Row],[Age]]&gt;=60,"Seniors")</f>
        <v>Middle-Aged Adults</v>
      </c>
      <c r="T876" t="str">
        <f t="shared" si="13"/>
        <v>Yes</v>
      </c>
      <c r="U876" cm="1">
        <f t="array" ref="U876">_xlfn.SWITCH(L876, "jan",1, "feb",2, "mar",3, "apr",4, "may",5, "jun",6, "jul",7, "aug",8, "sep",9, "oct",10, "nov",11, "dec",12, "")</f>
        <v>5</v>
      </c>
      <c r="V876" s="2">
        <f>bank__2[[#This Row],[CallDuration (Seconds)]]/60</f>
        <v>2.7833333333333332</v>
      </c>
      <c r="W876" t="str">
        <f>IF(AND(bank__2[[#This Row],[HasHousingLoan]]="yes",bank__2[[#This Row],[HasPersonalLoan]]="yes"),"Both Loans",
IF(bank__2[[#This Row],[HasHousingLoan]]="yes","Only Housing Loan",
IF(bank__2[[#This Row],[HasPersonalLoan]]="yes","Only Personal Loan","No Loan")))</f>
        <v>Only Housing Loan</v>
      </c>
    </row>
    <row r="877" spans="1:23">
      <c r="A877">
        <v>876</v>
      </c>
      <c r="B877">
        <v>37</v>
      </c>
      <c r="C877" t="s">
        <v>87</v>
      </c>
      <c r="D877" t="s">
        <v>19</v>
      </c>
      <c r="E877" t="s">
        <v>33</v>
      </c>
      <c r="F877" t="s">
        <v>21</v>
      </c>
      <c r="G877">
        <v>11303</v>
      </c>
      <c r="H877" t="s">
        <v>21</v>
      </c>
      <c r="I877" t="s">
        <v>21</v>
      </c>
      <c r="J877" t="s">
        <v>23</v>
      </c>
      <c r="K877">
        <v>26</v>
      </c>
      <c r="L877" t="s">
        <v>37</v>
      </c>
      <c r="M877">
        <v>500</v>
      </c>
      <c r="N877">
        <v>2</v>
      </c>
      <c r="O877">
        <v>-1</v>
      </c>
      <c r="P877">
        <v>0</v>
      </c>
      <c r="Q877" t="s">
        <v>30</v>
      </c>
      <c r="R877" t="s">
        <v>21</v>
      </c>
      <c r="S877" t="str" cm="1">
        <f t="array" ref="S877">_xlfn.IFS(bank__2[[#This Row],[Age]]&lt;30, "Young Adults",bank__2[[#This Row],[Age]]&lt;45, "Middle-Aged Adults",bank__2[[#This Row],[Age]]&lt;60, "Older AdultsOlder Adults", bank__2[[#This Row],[Age]]&gt;=60,"Seniors")</f>
        <v>Middle-Aged Adults</v>
      </c>
      <c r="T877" t="str">
        <f t="shared" si="13"/>
        <v>No</v>
      </c>
      <c r="U877" cm="1">
        <f t="array" ref="U877">_xlfn.SWITCH(L877, "jan",1, "feb",2, "mar",3, "apr",4, "may",5, "jun",6, "jul",7, "aug",8, "sep",9, "oct",10, "nov",11, "dec",12, "")</f>
        <v>5</v>
      </c>
      <c r="V877" s="2">
        <f>bank__2[[#This Row],[CallDuration (Seconds)]]/60</f>
        <v>8.3333333333333339</v>
      </c>
      <c r="W877" t="str">
        <f>IF(AND(bank__2[[#This Row],[HasHousingLoan]]="yes",bank__2[[#This Row],[HasPersonalLoan]]="yes"),"Both Loans",
IF(bank__2[[#This Row],[HasHousingLoan]]="yes","Only Housing Loan",
IF(bank__2[[#This Row],[HasPersonalLoan]]="yes","Only Personal Loan","No Loan")))</f>
        <v>No Loan</v>
      </c>
    </row>
    <row r="878" spans="1:23">
      <c r="A878">
        <v>877</v>
      </c>
      <c r="B878">
        <v>33</v>
      </c>
      <c r="C878" t="s">
        <v>77</v>
      </c>
      <c r="D878" t="s">
        <v>19</v>
      </c>
      <c r="E878" t="s">
        <v>45</v>
      </c>
      <c r="F878" t="s">
        <v>21</v>
      </c>
      <c r="G878">
        <v>595</v>
      </c>
      <c r="H878" t="s">
        <v>21</v>
      </c>
      <c r="I878" t="s">
        <v>21</v>
      </c>
      <c r="J878" t="s">
        <v>23</v>
      </c>
      <c r="K878">
        <v>7</v>
      </c>
      <c r="L878" t="s">
        <v>92</v>
      </c>
      <c r="M878">
        <v>22</v>
      </c>
      <c r="N878">
        <v>2</v>
      </c>
      <c r="O878">
        <v>-1</v>
      </c>
      <c r="P878">
        <v>0</v>
      </c>
      <c r="Q878" t="s">
        <v>30</v>
      </c>
      <c r="R878" t="s">
        <v>21</v>
      </c>
      <c r="S878" t="str" cm="1">
        <f t="array" ref="S878">_xlfn.IFS(bank__2[[#This Row],[Age]]&lt;30, "Young Adults",bank__2[[#This Row],[Age]]&lt;45, "Middle-Aged Adults",bank__2[[#This Row],[Age]]&lt;60, "Older AdultsOlder Adults", bank__2[[#This Row],[Age]]&gt;=60,"Seniors")</f>
        <v>Middle-Aged Adults</v>
      </c>
      <c r="T878" t="str">
        <f t="shared" si="13"/>
        <v>No</v>
      </c>
      <c r="U878" cm="1">
        <f t="array" ref="U878">_xlfn.SWITCH(L878, "jan",1, "feb",2, "mar",3, "apr",4, "may",5, "jun",6, "jul",7, "aug",8, "sep",9, "oct",10, "nov",11, "dec",12, "")</f>
        <v>8</v>
      </c>
      <c r="V878" s="2">
        <f>bank__2[[#This Row],[CallDuration (Seconds)]]/60</f>
        <v>0.36666666666666664</v>
      </c>
      <c r="W878" t="str">
        <f>IF(AND(bank__2[[#This Row],[HasHousingLoan]]="yes",bank__2[[#This Row],[HasPersonalLoan]]="yes"),"Both Loans",
IF(bank__2[[#This Row],[HasHousingLoan]]="yes","Only Housing Loan",
IF(bank__2[[#This Row],[HasPersonalLoan]]="yes","Only Personal Loan","No Loan")))</f>
        <v>No Loan</v>
      </c>
    </row>
    <row r="879" spans="1:23">
      <c r="A879">
        <v>878</v>
      </c>
      <c r="B879">
        <v>30</v>
      </c>
      <c r="C879" t="s">
        <v>43</v>
      </c>
      <c r="D879" t="s">
        <v>44</v>
      </c>
      <c r="E879" t="s">
        <v>45</v>
      </c>
      <c r="F879" t="s">
        <v>21</v>
      </c>
      <c r="G879">
        <v>19358</v>
      </c>
      <c r="H879" t="s">
        <v>21</v>
      </c>
      <c r="I879" t="s">
        <v>21</v>
      </c>
      <c r="J879" t="s">
        <v>23</v>
      </c>
      <c r="K879">
        <v>19</v>
      </c>
      <c r="L879" t="s">
        <v>124</v>
      </c>
      <c r="M879">
        <v>258</v>
      </c>
      <c r="N879">
        <v>2</v>
      </c>
      <c r="O879">
        <v>-1</v>
      </c>
      <c r="P879">
        <v>0</v>
      </c>
      <c r="Q879" t="s">
        <v>30</v>
      </c>
      <c r="R879" t="s">
        <v>21</v>
      </c>
      <c r="S879" t="str" cm="1">
        <f t="array" ref="S879">_xlfn.IFS(bank__2[[#This Row],[Age]]&lt;30, "Young Adults",bank__2[[#This Row],[Age]]&lt;45, "Middle-Aged Adults",bank__2[[#This Row],[Age]]&lt;60, "Older AdultsOlder Adults", bank__2[[#This Row],[Age]]&gt;=60,"Seniors")</f>
        <v>Middle-Aged Adults</v>
      </c>
      <c r="T879" t="str">
        <f t="shared" si="13"/>
        <v>No</v>
      </c>
      <c r="U879" cm="1">
        <f t="array" ref="U879">_xlfn.SWITCH(L879, "jan",1, "feb",2, "mar",3, "apr",4, "may",5, "jun",6, "jul",7, "aug",8, "sep",9, "oct",10, "nov",11, "dec",12, "")</f>
        <v>11</v>
      </c>
      <c r="V879" s="2">
        <f>bank__2[[#This Row],[CallDuration (Seconds)]]/60</f>
        <v>4.3</v>
      </c>
      <c r="W879" t="str">
        <f>IF(AND(bank__2[[#This Row],[HasHousingLoan]]="yes",bank__2[[#This Row],[HasPersonalLoan]]="yes"),"Both Loans",
IF(bank__2[[#This Row],[HasHousingLoan]]="yes","Only Housing Loan",
IF(bank__2[[#This Row],[HasPersonalLoan]]="yes","Only Personal Loan","No Loan")))</f>
        <v>No Loan</v>
      </c>
    </row>
    <row r="880" spans="1:23">
      <c r="A880">
        <v>879</v>
      </c>
      <c r="B880">
        <v>31</v>
      </c>
      <c r="C880" t="s">
        <v>66</v>
      </c>
      <c r="D880" t="s">
        <v>44</v>
      </c>
      <c r="E880" t="s">
        <v>33</v>
      </c>
      <c r="F880" t="s">
        <v>21</v>
      </c>
      <c r="G880">
        <v>203</v>
      </c>
      <c r="H880" t="s">
        <v>21</v>
      </c>
      <c r="I880" t="s">
        <v>35</v>
      </c>
      <c r="J880" t="s">
        <v>23</v>
      </c>
      <c r="K880">
        <v>19</v>
      </c>
      <c r="L880" t="s">
        <v>124</v>
      </c>
      <c r="M880">
        <v>177</v>
      </c>
      <c r="N880">
        <v>1</v>
      </c>
      <c r="O880">
        <v>-1</v>
      </c>
      <c r="P880">
        <v>0</v>
      </c>
      <c r="Q880" t="s">
        <v>30</v>
      </c>
      <c r="R880" t="s">
        <v>21</v>
      </c>
      <c r="S880" t="str" cm="1">
        <f t="array" ref="S880">_xlfn.IFS(bank__2[[#This Row],[Age]]&lt;30, "Young Adults",bank__2[[#This Row],[Age]]&lt;45, "Middle-Aged Adults",bank__2[[#This Row],[Age]]&lt;60, "Older AdultsOlder Adults", bank__2[[#This Row],[Age]]&gt;=60,"Seniors")</f>
        <v>Middle-Aged Adults</v>
      </c>
      <c r="T880" t="str">
        <f t="shared" si="13"/>
        <v>No</v>
      </c>
      <c r="U880" cm="1">
        <f t="array" ref="U880">_xlfn.SWITCH(L880, "jan",1, "feb",2, "mar",3, "apr",4, "may",5, "jun",6, "jul",7, "aug",8, "sep",9, "oct",10, "nov",11, "dec",12, "")</f>
        <v>11</v>
      </c>
      <c r="V880" s="2">
        <f>bank__2[[#This Row],[CallDuration (Seconds)]]/60</f>
        <v>2.95</v>
      </c>
      <c r="W880" t="str">
        <f>IF(AND(bank__2[[#This Row],[HasHousingLoan]]="yes",bank__2[[#This Row],[HasPersonalLoan]]="yes"),"Both Loans",
IF(bank__2[[#This Row],[HasHousingLoan]]="yes","Only Housing Loan",
IF(bank__2[[#This Row],[HasPersonalLoan]]="yes","Only Personal Loan","No Loan")))</f>
        <v>Only Personal Loan</v>
      </c>
    </row>
    <row r="881" spans="1:23">
      <c r="A881">
        <v>880</v>
      </c>
      <c r="B881">
        <v>28</v>
      </c>
      <c r="C881" t="s">
        <v>72</v>
      </c>
      <c r="D881" t="s">
        <v>44</v>
      </c>
      <c r="E881" t="s">
        <v>45</v>
      </c>
      <c r="F881" t="s">
        <v>21</v>
      </c>
      <c r="G881">
        <v>183</v>
      </c>
      <c r="H881" t="s">
        <v>35</v>
      </c>
      <c r="I881" t="s">
        <v>35</v>
      </c>
      <c r="J881" t="s">
        <v>30</v>
      </c>
      <c r="K881">
        <v>28</v>
      </c>
      <c r="L881" t="s">
        <v>37</v>
      </c>
      <c r="M881">
        <v>62</v>
      </c>
      <c r="N881">
        <v>2</v>
      </c>
      <c r="O881">
        <v>-1</v>
      </c>
      <c r="P881">
        <v>0</v>
      </c>
      <c r="Q881" t="s">
        <v>30</v>
      </c>
      <c r="R881" t="s">
        <v>21</v>
      </c>
      <c r="S881" t="str" cm="1">
        <f t="array" ref="S881">_xlfn.IFS(bank__2[[#This Row],[Age]]&lt;30, "Young Adults",bank__2[[#This Row],[Age]]&lt;45, "Middle-Aged Adults",bank__2[[#This Row],[Age]]&lt;60, "Older AdultsOlder Adults", bank__2[[#This Row],[Age]]&gt;=60,"Seniors")</f>
        <v>Young Adults</v>
      </c>
      <c r="T881" t="str">
        <f t="shared" si="13"/>
        <v>No</v>
      </c>
      <c r="U881" cm="1">
        <f t="array" ref="U881">_xlfn.SWITCH(L881, "jan",1, "feb",2, "mar",3, "apr",4, "may",5, "jun",6, "jul",7, "aug",8, "sep",9, "oct",10, "nov",11, "dec",12, "")</f>
        <v>5</v>
      </c>
      <c r="V881" s="2">
        <f>bank__2[[#This Row],[CallDuration (Seconds)]]/60</f>
        <v>1.0333333333333334</v>
      </c>
      <c r="W881" t="str">
        <f>IF(AND(bank__2[[#This Row],[HasHousingLoan]]="yes",bank__2[[#This Row],[HasPersonalLoan]]="yes"),"Both Loans",
IF(bank__2[[#This Row],[HasHousingLoan]]="yes","Only Housing Loan",
IF(bank__2[[#This Row],[HasPersonalLoan]]="yes","Only Personal Loan","No Loan")))</f>
        <v>Both Loans</v>
      </c>
    </row>
    <row r="882" spans="1:23">
      <c r="A882">
        <v>881</v>
      </c>
      <c r="B882">
        <v>26</v>
      </c>
      <c r="C882" t="s">
        <v>87</v>
      </c>
      <c r="D882" t="s">
        <v>44</v>
      </c>
      <c r="E882" t="s">
        <v>33</v>
      </c>
      <c r="F882" t="s">
        <v>21</v>
      </c>
      <c r="G882">
        <v>255</v>
      </c>
      <c r="H882" t="s">
        <v>21</v>
      </c>
      <c r="I882" t="s">
        <v>21</v>
      </c>
      <c r="J882" t="s">
        <v>23</v>
      </c>
      <c r="K882">
        <v>30</v>
      </c>
      <c r="L882" t="s">
        <v>48</v>
      </c>
      <c r="M882">
        <v>457</v>
      </c>
      <c r="N882">
        <v>1</v>
      </c>
      <c r="O882">
        <v>80</v>
      </c>
      <c r="P882">
        <v>1</v>
      </c>
      <c r="Q882" t="s">
        <v>196</v>
      </c>
      <c r="R882" t="s">
        <v>35</v>
      </c>
      <c r="S882" t="str" cm="1">
        <f t="array" ref="S882">_xlfn.IFS(bank__2[[#This Row],[Age]]&lt;30, "Young Adults",bank__2[[#This Row],[Age]]&lt;45, "Middle-Aged Adults",bank__2[[#This Row],[Age]]&lt;60, "Older AdultsOlder Adults", bank__2[[#This Row],[Age]]&gt;=60,"Seniors")</f>
        <v>Young Adults</v>
      </c>
      <c r="T882" t="str">
        <f t="shared" si="13"/>
        <v>Yes</v>
      </c>
      <c r="U882" cm="1">
        <f t="array" ref="U882">_xlfn.SWITCH(L882, "jan",1, "feb",2, "mar",3, "apr",4, "may",5, "jun",6, "jul",7, "aug",8, "sep",9, "oct",10, "nov",11, "dec",12, "")</f>
        <v>4</v>
      </c>
      <c r="V882" s="2">
        <f>bank__2[[#This Row],[CallDuration (Seconds)]]/60</f>
        <v>7.6166666666666663</v>
      </c>
      <c r="W882" t="str">
        <f>IF(AND(bank__2[[#This Row],[HasHousingLoan]]="yes",bank__2[[#This Row],[HasPersonalLoan]]="yes"),"Both Loans",
IF(bank__2[[#This Row],[HasHousingLoan]]="yes","Only Housing Loan",
IF(bank__2[[#This Row],[HasPersonalLoan]]="yes","Only Personal Loan","No Loan")))</f>
        <v>No Loan</v>
      </c>
    </row>
    <row r="883" spans="1:23">
      <c r="A883">
        <v>882</v>
      </c>
      <c r="B883">
        <v>31</v>
      </c>
      <c r="C883" t="s">
        <v>72</v>
      </c>
      <c r="D883" t="s">
        <v>44</v>
      </c>
      <c r="E883" t="s">
        <v>33</v>
      </c>
      <c r="F883" t="s">
        <v>21</v>
      </c>
      <c r="G883">
        <v>102</v>
      </c>
      <c r="H883" t="s">
        <v>35</v>
      </c>
      <c r="I883" t="s">
        <v>21</v>
      </c>
      <c r="J883" t="s">
        <v>146</v>
      </c>
      <c r="K883">
        <v>17</v>
      </c>
      <c r="L883" t="s">
        <v>48</v>
      </c>
      <c r="M883">
        <v>460</v>
      </c>
      <c r="N883">
        <v>2</v>
      </c>
      <c r="O883">
        <v>345</v>
      </c>
      <c r="P883">
        <v>2</v>
      </c>
      <c r="Q883" t="s">
        <v>41</v>
      </c>
      <c r="R883" t="s">
        <v>21</v>
      </c>
      <c r="S883" t="str" cm="1">
        <f t="array" ref="S883">_xlfn.IFS(bank__2[[#This Row],[Age]]&lt;30, "Young Adults",bank__2[[#This Row],[Age]]&lt;45, "Middle-Aged Adults",bank__2[[#This Row],[Age]]&lt;60, "Older AdultsOlder Adults", bank__2[[#This Row],[Age]]&gt;=60,"Seniors")</f>
        <v>Middle-Aged Adults</v>
      </c>
      <c r="T883" t="str">
        <f t="shared" si="13"/>
        <v>Yes</v>
      </c>
      <c r="U883" cm="1">
        <f t="array" ref="U883">_xlfn.SWITCH(L883, "jan",1, "feb",2, "mar",3, "apr",4, "may",5, "jun",6, "jul",7, "aug",8, "sep",9, "oct",10, "nov",11, "dec",12, "")</f>
        <v>4</v>
      </c>
      <c r="V883" s="2">
        <f>bank__2[[#This Row],[CallDuration (Seconds)]]/60</f>
        <v>7.666666666666667</v>
      </c>
      <c r="W883" t="str">
        <f>IF(AND(bank__2[[#This Row],[HasHousingLoan]]="yes",bank__2[[#This Row],[HasPersonalLoan]]="yes"),"Both Loans",
IF(bank__2[[#This Row],[HasHousingLoan]]="yes","Only Housing Loan",
IF(bank__2[[#This Row],[HasPersonalLoan]]="yes","Only Personal Loan","No Loan")))</f>
        <v>Only Housing Loan</v>
      </c>
    </row>
    <row r="884" spans="1:23">
      <c r="A884">
        <v>883</v>
      </c>
      <c r="B884">
        <v>50</v>
      </c>
      <c r="C884" t="s">
        <v>135</v>
      </c>
      <c r="D884" t="s">
        <v>122</v>
      </c>
      <c r="E884" t="s">
        <v>20</v>
      </c>
      <c r="F884" t="s">
        <v>21</v>
      </c>
      <c r="G884">
        <v>94</v>
      </c>
      <c r="H884" t="s">
        <v>35</v>
      </c>
      <c r="I884" t="s">
        <v>21</v>
      </c>
      <c r="J884" t="s">
        <v>23</v>
      </c>
      <c r="K884">
        <v>22</v>
      </c>
      <c r="L884" t="s">
        <v>119</v>
      </c>
      <c r="M884">
        <v>184</v>
      </c>
      <c r="N884">
        <v>4</v>
      </c>
      <c r="O884">
        <v>-1</v>
      </c>
      <c r="P884">
        <v>0</v>
      </c>
      <c r="Q884" t="s">
        <v>30</v>
      </c>
      <c r="R884" t="s">
        <v>21</v>
      </c>
      <c r="S884" t="str" cm="1">
        <f t="array" ref="S884">_xlfn.IFS(bank__2[[#This Row],[Age]]&lt;30, "Young Adults",bank__2[[#This Row],[Age]]&lt;45, "Middle-Aged Adults",bank__2[[#This Row],[Age]]&lt;60, "Older AdultsOlder Adults", bank__2[[#This Row],[Age]]&gt;=60,"Seniors")</f>
        <v>Older AdultsOlder Adults</v>
      </c>
      <c r="T884" t="str">
        <f t="shared" si="13"/>
        <v>No</v>
      </c>
      <c r="U884" cm="1">
        <f t="array" ref="U884">_xlfn.SWITCH(L884, "jan",1, "feb",2, "mar",3, "apr",4, "may",5, "jun",6, "jul",7, "aug",8, "sep",9, "oct",10, "nov",11, "dec",12, "")</f>
        <v>7</v>
      </c>
      <c r="V884" s="2">
        <f>bank__2[[#This Row],[CallDuration (Seconds)]]/60</f>
        <v>3.0666666666666669</v>
      </c>
      <c r="W884" t="str">
        <f>IF(AND(bank__2[[#This Row],[HasHousingLoan]]="yes",bank__2[[#This Row],[HasPersonalLoan]]="yes"),"Both Loans",
IF(bank__2[[#This Row],[HasHousingLoan]]="yes","Only Housing Loan",
IF(bank__2[[#This Row],[HasPersonalLoan]]="yes","Only Personal Loan","No Loan")))</f>
        <v>Only Housing Loan</v>
      </c>
    </row>
    <row r="885" spans="1:23">
      <c r="A885">
        <v>884</v>
      </c>
      <c r="B885">
        <v>45</v>
      </c>
      <c r="C885" t="s">
        <v>77</v>
      </c>
      <c r="D885" t="s">
        <v>19</v>
      </c>
      <c r="E885" t="s">
        <v>20</v>
      </c>
      <c r="F885" t="s">
        <v>21</v>
      </c>
      <c r="G885">
        <v>58</v>
      </c>
      <c r="H885" t="s">
        <v>35</v>
      </c>
      <c r="I885" t="s">
        <v>21</v>
      </c>
      <c r="J885" t="s">
        <v>146</v>
      </c>
      <c r="K885">
        <v>13</v>
      </c>
      <c r="L885" t="s">
        <v>37</v>
      </c>
      <c r="M885">
        <v>119</v>
      </c>
      <c r="N885">
        <v>3</v>
      </c>
      <c r="O885">
        <v>371</v>
      </c>
      <c r="P885">
        <v>3</v>
      </c>
      <c r="Q885" t="s">
        <v>41</v>
      </c>
      <c r="R885" t="s">
        <v>21</v>
      </c>
      <c r="S885" t="str" cm="1">
        <f t="array" ref="S885">_xlfn.IFS(bank__2[[#This Row],[Age]]&lt;30, "Young Adults",bank__2[[#This Row],[Age]]&lt;45, "Middle-Aged Adults",bank__2[[#This Row],[Age]]&lt;60, "Older AdultsOlder Adults", bank__2[[#This Row],[Age]]&gt;=60,"Seniors")</f>
        <v>Older AdultsOlder Adults</v>
      </c>
      <c r="T885" t="str">
        <f t="shared" si="13"/>
        <v>Yes</v>
      </c>
      <c r="U885" cm="1">
        <f t="array" ref="U885">_xlfn.SWITCH(L885, "jan",1, "feb",2, "mar",3, "apr",4, "may",5, "jun",6, "jul",7, "aug",8, "sep",9, "oct",10, "nov",11, "dec",12, "")</f>
        <v>5</v>
      </c>
      <c r="V885" s="2">
        <f>bank__2[[#This Row],[CallDuration (Seconds)]]/60</f>
        <v>1.9833333333333334</v>
      </c>
      <c r="W885" t="str">
        <f>IF(AND(bank__2[[#This Row],[HasHousingLoan]]="yes",bank__2[[#This Row],[HasPersonalLoan]]="yes"),"Both Loans",
IF(bank__2[[#This Row],[HasHousingLoan]]="yes","Only Housing Loan",
IF(bank__2[[#This Row],[HasPersonalLoan]]="yes","Only Personal Loan","No Loan")))</f>
        <v>Only Housing Loan</v>
      </c>
    </row>
    <row r="886" spans="1:23">
      <c r="A886">
        <v>885</v>
      </c>
      <c r="B886">
        <v>48</v>
      </c>
      <c r="C886" t="s">
        <v>43</v>
      </c>
      <c r="D886" t="s">
        <v>19</v>
      </c>
      <c r="E886" t="s">
        <v>20</v>
      </c>
      <c r="F886" t="s">
        <v>21</v>
      </c>
      <c r="G886">
        <v>606</v>
      </c>
      <c r="H886" t="s">
        <v>21</v>
      </c>
      <c r="I886" t="s">
        <v>21</v>
      </c>
      <c r="J886" t="s">
        <v>23</v>
      </c>
      <c r="K886">
        <v>5</v>
      </c>
      <c r="L886" t="s">
        <v>387</v>
      </c>
      <c r="M886">
        <v>77</v>
      </c>
      <c r="N886">
        <v>6</v>
      </c>
      <c r="O886">
        <v>-1</v>
      </c>
      <c r="P886">
        <v>0</v>
      </c>
      <c r="Q886" t="s">
        <v>30</v>
      </c>
      <c r="R886" t="s">
        <v>21</v>
      </c>
      <c r="S886" t="str" cm="1">
        <f t="array" ref="S886">_xlfn.IFS(bank__2[[#This Row],[Age]]&lt;30, "Young Adults",bank__2[[#This Row],[Age]]&lt;45, "Middle-Aged Adults",bank__2[[#This Row],[Age]]&lt;60, "Older AdultsOlder Adults", bank__2[[#This Row],[Age]]&gt;=60,"Seniors")</f>
        <v>Older AdultsOlder Adults</v>
      </c>
      <c r="T886" t="str">
        <f t="shared" si="13"/>
        <v>No</v>
      </c>
      <c r="U886" cm="1">
        <f t="array" ref="U886">_xlfn.SWITCH(L886, "jan",1, "feb",2, "mar",3, "apr",4, "may",5, "jun",6, "jul",7, "aug",8, "sep",9, "oct",10, "nov",11, "dec",12, "")</f>
        <v>3</v>
      </c>
      <c r="V886" s="2">
        <f>bank__2[[#This Row],[CallDuration (Seconds)]]/60</f>
        <v>1.2833333333333334</v>
      </c>
      <c r="W886" t="str">
        <f>IF(AND(bank__2[[#This Row],[HasHousingLoan]]="yes",bank__2[[#This Row],[HasPersonalLoan]]="yes"),"Both Loans",
IF(bank__2[[#This Row],[HasHousingLoan]]="yes","Only Housing Loan",
IF(bank__2[[#This Row],[HasPersonalLoan]]="yes","Only Personal Loan","No Loan")))</f>
        <v>No Loan</v>
      </c>
    </row>
    <row r="887" spans="1:23">
      <c r="A887">
        <v>886</v>
      </c>
      <c r="B887">
        <v>41</v>
      </c>
      <c r="C887" t="s">
        <v>72</v>
      </c>
      <c r="D887" t="s">
        <v>19</v>
      </c>
      <c r="E887" t="s">
        <v>33</v>
      </c>
      <c r="F887" t="s">
        <v>21</v>
      </c>
      <c r="G887">
        <v>0</v>
      </c>
      <c r="H887" t="s">
        <v>21</v>
      </c>
      <c r="I887" t="s">
        <v>35</v>
      </c>
      <c r="J887" t="s">
        <v>23</v>
      </c>
      <c r="K887">
        <v>23</v>
      </c>
      <c r="L887" t="s">
        <v>119</v>
      </c>
      <c r="M887">
        <v>107</v>
      </c>
      <c r="N887">
        <v>1</v>
      </c>
      <c r="O887">
        <v>-1</v>
      </c>
      <c r="P887">
        <v>0</v>
      </c>
      <c r="Q887" t="s">
        <v>30</v>
      </c>
      <c r="R887" t="s">
        <v>21</v>
      </c>
      <c r="S887" t="str" cm="1">
        <f t="array" ref="S887">_xlfn.IFS(bank__2[[#This Row],[Age]]&lt;30, "Young Adults",bank__2[[#This Row],[Age]]&lt;45, "Middle-Aged Adults",bank__2[[#This Row],[Age]]&lt;60, "Older AdultsOlder Adults", bank__2[[#This Row],[Age]]&gt;=60,"Seniors")</f>
        <v>Middle-Aged Adults</v>
      </c>
      <c r="T887" t="str">
        <f t="shared" si="13"/>
        <v>No</v>
      </c>
      <c r="U887" cm="1">
        <f t="array" ref="U887">_xlfn.SWITCH(L887, "jan",1, "feb",2, "mar",3, "apr",4, "may",5, "jun",6, "jul",7, "aug",8, "sep",9, "oct",10, "nov",11, "dec",12, "")</f>
        <v>7</v>
      </c>
      <c r="V887" s="2">
        <f>bank__2[[#This Row],[CallDuration (Seconds)]]/60</f>
        <v>1.7833333333333334</v>
      </c>
      <c r="W887" t="str">
        <f>IF(AND(bank__2[[#This Row],[HasHousingLoan]]="yes",bank__2[[#This Row],[HasPersonalLoan]]="yes"),"Both Loans",
IF(bank__2[[#This Row],[HasHousingLoan]]="yes","Only Housing Loan",
IF(bank__2[[#This Row],[HasPersonalLoan]]="yes","Only Personal Loan","No Loan")))</f>
        <v>Only Personal Loan</v>
      </c>
    </row>
    <row r="888" spans="1:23">
      <c r="A888">
        <v>887</v>
      </c>
      <c r="B888">
        <v>60</v>
      </c>
      <c r="C888" t="s">
        <v>72</v>
      </c>
      <c r="D888" t="s">
        <v>19</v>
      </c>
      <c r="E888" t="s">
        <v>20</v>
      </c>
      <c r="F888" t="s">
        <v>21</v>
      </c>
      <c r="G888">
        <v>65</v>
      </c>
      <c r="H888" t="s">
        <v>35</v>
      </c>
      <c r="I888" t="s">
        <v>21</v>
      </c>
      <c r="J888" t="s">
        <v>30</v>
      </c>
      <c r="K888">
        <v>9</v>
      </c>
      <c r="L888" t="s">
        <v>37</v>
      </c>
      <c r="M888">
        <v>1028</v>
      </c>
      <c r="N888">
        <v>2</v>
      </c>
      <c r="O888">
        <v>-1</v>
      </c>
      <c r="P888">
        <v>0</v>
      </c>
      <c r="Q888" t="s">
        <v>30</v>
      </c>
      <c r="R888" t="s">
        <v>35</v>
      </c>
      <c r="S888" t="str" cm="1">
        <f t="array" ref="S888">_xlfn.IFS(bank__2[[#This Row],[Age]]&lt;30, "Young Adults",bank__2[[#This Row],[Age]]&lt;45, "Middle-Aged Adults",bank__2[[#This Row],[Age]]&lt;60, "Older AdultsOlder Adults", bank__2[[#This Row],[Age]]&gt;=60,"Seniors")</f>
        <v>Seniors</v>
      </c>
      <c r="T888" t="str">
        <f t="shared" si="13"/>
        <v>No</v>
      </c>
      <c r="U888" cm="1">
        <f t="array" ref="U888">_xlfn.SWITCH(L888, "jan",1, "feb",2, "mar",3, "apr",4, "may",5, "jun",6, "jul",7, "aug",8, "sep",9, "oct",10, "nov",11, "dec",12, "")</f>
        <v>5</v>
      </c>
      <c r="V888" s="2">
        <f>bank__2[[#This Row],[CallDuration (Seconds)]]/60</f>
        <v>17.133333333333333</v>
      </c>
      <c r="W888" t="str">
        <f>IF(AND(bank__2[[#This Row],[HasHousingLoan]]="yes",bank__2[[#This Row],[HasPersonalLoan]]="yes"),"Both Loans",
IF(bank__2[[#This Row],[HasHousingLoan]]="yes","Only Housing Loan",
IF(bank__2[[#This Row],[HasPersonalLoan]]="yes","Only Personal Loan","No Loan")))</f>
        <v>Only Housing Loan</v>
      </c>
    </row>
    <row r="889" spans="1:23">
      <c r="A889">
        <v>888</v>
      </c>
      <c r="B889">
        <v>41</v>
      </c>
      <c r="C889" t="s">
        <v>56</v>
      </c>
      <c r="D889" t="s">
        <v>19</v>
      </c>
      <c r="E889" t="s">
        <v>33</v>
      </c>
      <c r="F889" t="s">
        <v>21</v>
      </c>
      <c r="G889">
        <v>338</v>
      </c>
      <c r="H889" t="s">
        <v>35</v>
      </c>
      <c r="I889" t="s">
        <v>21</v>
      </c>
      <c r="J889" t="s">
        <v>30</v>
      </c>
      <c r="K889">
        <v>14</v>
      </c>
      <c r="L889" t="s">
        <v>37</v>
      </c>
      <c r="M889">
        <v>87</v>
      </c>
      <c r="N889">
        <v>1</v>
      </c>
      <c r="O889">
        <v>-1</v>
      </c>
      <c r="P889">
        <v>0</v>
      </c>
      <c r="Q889" t="s">
        <v>30</v>
      </c>
      <c r="R889" t="s">
        <v>21</v>
      </c>
      <c r="S889" t="str" cm="1">
        <f t="array" ref="S889">_xlfn.IFS(bank__2[[#This Row],[Age]]&lt;30, "Young Adults",bank__2[[#This Row],[Age]]&lt;45, "Middle-Aged Adults",bank__2[[#This Row],[Age]]&lt;60, "Older AdultsOlder Adults", bank__2[[#This Row],[Age]]&gt;=60,"Seniors")</f>
        <v>Middle-Aged Adults</v>
      </c>
      <c r="T889" t="str">
        <f t="shared" si="13"/>
        <v>No</v>
      </c>
      <c r="U889" cm="1">
        <f t="array" ref="U889">_xlfn.SWITCH(L889, "jan",1, "feb",2, "mar",3, "apr",4, "may",5, "jun",6, "jul",7, "aug",8, "sep",9, "oct",10, "nov",11, "dec",12, "")</f>
        <v>5</v>
      </c>
      <c r="V889" s="2">
        <f>bank__2[[#This Row],[CallDuration (Seconds)]]/60</f>
        <v>1.45</v>
      </c>
      <c r="W889" t="str">
        <f>IF(AND(bank__2[[#This Row],[HasHousingLoan]]="yes",bank__2[[#This Row],[HasPersonalLoan]]="yes"),"Both Loans",
IF(bank__2[[#This Row],[HasHousingLoan]]="yes","Only Housing Loan",
IF(bank__2[[#This Row],[HasPersonalLoan]]="yes","Only Personal Loan","No Loan")))</f>
        <v>Only Housing Loan</v>
      </c>
    </row>
    <row r="890" spans="1:23">
      <c r="A890">
        <v>889</v>
      </c>
      <c r="B890">
        <v>43</v>
      </c>
      <c r="C890" t="s">
        <v>56</v>
      </c>
      <c r="D890" t="s">
        <v>19</v>
      </c>
      <c r="E890" t="s">
        <v>20</v>
      </c>
      <c r="F890" t="s">
        <v>21</v>
      </c>
      <c r="G890">
        <v>757</v>
      </c>
      <c r="H890" t="s">
        <v>35</v>
      </c>
      <c r="I890" t="s">
        <v>21</v>
      </c>
      <c r="J890" t="s">
        <v>30</v>
      </c>
      <c r="K890">
        <v>9</v>
      </c>
      <c r="L890" t="s">
        <v>37</v>
      </c>
      <c r="M890">
        <v>315</v>
      </c>
      <c r="N890">
        <v>4</v>
      </c>
      <c r="O890">
        <v>-1</v>
      </c>
      <c r="P890">
        <v>0</v>
      </c>
      <c r="Q890" t="s">
        <v>30</v>
      </c>
      <c r="R890" t="s">
        <v>21</v>
      </c>
      <c r="S890" t="str" cm="1">
        <f t="array" ref="S890">_xlfn.IFS(bank__2[[#This Row],[Age]]&lt;30, "Young Adults",bank__2[[#This Row],[Age]]&lt;45, "Middle-Aged Adults",bank__2[[#This Row],[Age]]&lt;60, "Older AdultsOlder Adults", bank__2[[#This Row],[Age]]&gt;=60,"Seniors")</f>
        <v>Middle-Aged Adults</v>
      </c>
      <c r="T890" t="str">
        <f t="shared" si="13"/>
        <v>No</v>
      </c>
      <c r="U890" cm="1">
        <f t="array" ref="U890">_xlfn.SWITCH(L890, "jan",1, "feb",2, "mar",3, "apr",4, "may",5, "jun",6, "jul",7, "aug",8, "sep",9, "oct",10, "nov",11, "dec",12, "")</f>
        <v>5</v>
      </c>
      <c r="V890" s="2">
        <f>bank__2[[#This Row],[CallDuration (Seconds)]]/60</f>
        <v>5.25</v>
      </c>
      <c r="W890" t="str">
        <f>IF(AND(bank__2[[#This Row],[HasHousingLoan]]="yes",bank__2[[#This Row],[HasPersonalLoan]]="yes"),"Both Loans",
IF(bank__2[[#This Row],[HasHousingLoan]]="yes","Only Housing Loan",
IF(bank__2[[#This Row],[HasPersonalLoan]]="yes","Only Personal Loan","No Loan")))</f>
        <v>Only Housing Loan</v>
      </c>
    </row>
    <row r="891" spans="1:23">
      <c r="A891">
        <v>890</v>
      </c>
      <c r="B891">
        <v>36</v>
      </c>
      <c r="C891" t="s">
        <v>43</v>
      </c>
      <c r="D891" t="s">
        <v>19</v>
      </c>
      <c r="E891" t="s">
        <v>45</v>
      </c>
      <c r="F891" t="s">
        <v>21</v>
      </c>
      <c r="G891">
        <v>9269</v>
      </c>
      <c r="H891" t="s">
        <v>35</v>
      </c>
      <c r="I891" t="s">
        <v>35</v>
      </c>
      <c r="J891" t="s">
        <v>23</v>
      </c>
      <c r="K891">
        <v>19</v>
      </c>
      <c r="L891" t="s">
        <v>124</v>
      </c>
      <c r="M891">
        <v>107</v>
      </c>
      <c r="N891">
        <v>2</v>
      </c>
      <c r="O891">
        <v>-1</v>
      </c>
      <c r="P891">
        <v>0</v>
      </c>
      <c r="Q891" t="s">
        <v>30</v>
      </c>
      <c r="R891" t="s">
        <v>21</v>
      </c>
      <c r="S891" t="str" cm="1">
        <f t="array" ref="S891">_xlfn.IFS(bank__2[[#This Row],[Age]]&lt;30, "Young Adults",bank__2[[#This Row],[Age]]&lt;45, "Middle-Aged Adults",bank__2[[#This Row],[Age]]&lt;60, "Older AdultsOlder Adults", bank__2[[#This Row],[Age]]&gt;=60,"Seniors")</f>
        <v>Middle-Aged Adults</v>
      </c>
      <c r="T891" t="str">
        <f t="shared" si="13"/>
        <v>No</v>
      </c>
      <c r="U891" cm="1">
        <f t="array" ref="U891">_xlfn.SWITCH(L891, "jan",1, "feb",2, "mar",3, "apr",4, "may",5, "jun",6, "jul",7, "aug",8, "sep",9, "oct",10, "nov",11, "dec",12, "")</f>
        <v>11</v>
      </c>
      <c r="V891" s="2">
        <f>bank__2[[#This Row],[CallDuration (Seconds)]]/60</f>
        <v>1.7833333333333334</v>
      </c>
      <c r="W891" t="str">
        <f>IF(AND(bank__2[[#This Row],[HasHousingLoan]]="yes",bank__2[[#This Row],[HasPersonalLoan]]="yes"),"Both Loans",
IF(bank__2[[#This Row],[HasHousingLoan]]="yes","Only Housing Loan",
IF(bank__2[[#This Row],[HasPersonalLoan]]="yes","Only Personal Loan","No Loan")))</f>
        <v>Both Loans</v>
      </c>
    </row>
    <row r="892" spans="1:23">
      <c r="A892">
        <v>891</v>
      </c>
      <c r="B892">
        <v>40</v>
      </c>
      <c r="C892" t="s">
        <v>56</v>
      </c>
      <c r="D892" t="s">
        <v>19</v>
      </c>
      <c r="E892" t="s">
        <v>20</v>
      </c>
      <c r="F892" t="s">
        <v>21</v>
      </c>
      <c r="G892">
        <v>1206</v>
      </c>
      <c r="H892" t="s">
        <v>21</v>
      </c>
      <c r="I892" t="s">
        <v>35</v>
      </c>
      <c r="J892" t="s">
        <v>146</v>
      </c>
      <c r="K892">
        <v>16</v>
      </c>
      <c r="L892" t="s">
        <v>119</v>
      </c>
      <c r="M892">
        <v>201</v>
      </c>
      <c r="N892">
        <v>5</v>
      </c>
      <c r="O892">
        <v>-1</v>
      </c>
      <c r="P892">
        <v>0</v>
      </c>
      <c r="Q892" t="s">
        <v>30</v>
      </c>
      <c r="R892" t="s">
        <v>21</v>
      </c>
      <c r="S892" t="str" cm="1">
        <f t="array" ref="S892">_xlfn.IFS(bank__2[[#This Row],[Age]]&lt;30, "Young Adults",bank__2[[#This Row],[Age]]&lt;45, "Middle-Aged Adults",bank__2[[#This Row],[Age]]&lt;60, "Older AdultsOlder Adults", bank__2[[#This Row],[Age]]&gt;=60,"Seniors")</f>
        <v>Middle-Aged Adults</v>
      </c>
      <c r="T892" t="str">
        <f t="shared" si="13"/>
        <v>No</v>
      </c>
      <c r="U892" cm="1">
        <f t="array" ref="U892">_xlfn.SWITCH(L892, "jan",1, "feb",2, "mar",3, "apr",4, "may",5, "jun",6, "jul",7, "aug",8, "sep",9, "oct",10, "nov",11, "dec",12, "")</f>
        <v>7</v>
      </c>
      <c r="V892" s="2">
        <f>bank__2[[#This Row],[CallDuration (Seconds)]]/60</f>
        <v>3.35</v>
      </c>
      <c r="W892" t="str">
        <f>IF(AND(bank__2[[#This Row],[HasHousingLoan]]="yes",bank__2[[#This Row],[HasPersonalLoan]]="yes"),"Both Loans",
IF(bank__2[[#This Row],[HasHousingLoan]]="yes","Only Housing Loan",
IF(bank__2[[#This Row],[HasPersonalLoan]]="yes","Only Personal Loan","No Loan")))</f>
        <v>Only Personal Loan</v>
      </c>
    </row>
    <row r="893" spans="1:23">
      <c r="A893">
        <v>892</v>
      </c>
      <c r="B893">
        <v>28</v>
      </c>
      <c r="C893" t="s">
        <v>43</v>
      </c>
      <c r="D893" t="s">
        <v>44</v>
      </c>
      <c r="E893" t="s">
        <v>45</v>
      </c>
      <c r="F893" t="s">
        <v>21</v>
      </c>
      <c r="G893">
        <v>882</v>
      </c>
      <c r="H893" t="s">
        <v>21</v>
      </c>
      <c r="I893" t="s">
        <v>35</v>
      </c>
      <c r="J893" t="s">
        <v>23</v>
      </c>
      <c r="K893">
        <v>29</v>
      </c>
      <c r="L893" t="s">
        <v>100</v>
      </c>
      <c r="M893">
        <v>94</v>
      </c>
      <c r="N893">
        <v>1</v>
      </c>
      <c r="O893">
        <v>205</v>
      </c>
      <c r="P893">
        <v>2</v>
      </c>
      <c r="Q893" t="s">
        <v>41</v>
      </c>
      <c r="R893" t="s">
        <v>21</v>
      </c>
      <c r="S893" t="str" cm="1">
        <f t="array" ref="S893">_xlfn.IFS(bank__2[[#This Row],[Age]]&lt;30, "Young Adults",bank__2[[#This Row],[Age]]&lt;45, "Middle-Aged Adults",bank__2[[#This Row],[Age]]&lt;60, "Older AdultsOlder Adults", bank__2[[#This Row],[Age]]&gt;=60,"Seniors")</f>
        <v>Young Adults</v>
      </c>
      <c r="T893" t="str">
        <f t="shared" si="13"/>
        <v>Yes</v>
      </c>
      <c r="U893" cm="1">
        <f t="array" ref="U893">_xlfn.SWITCH(L893, "jan",1, "feb",2, "mar",3, "apr",4, "may",5, "jun",6, "jul",7, "aug",8, "sep",9, "oct",10, "nov",11, "dec",12, "")</f>
        <v>1</v>
      </c>
      <c r="V893" s="2">
        <f>bank__2[[#This Row],[CallDuration (Seconds)]]/60</f>
        <v>1.5666666666666667</v>
      </c>
      <c r="W893" t="str">
        <f>IF(AND(bank__2[[#This Row],[HasHousingLoan]]="yes",bank__2[[#This Row],[HasPersonalLoan]]="yes"),"Both Loans",
IF(bank__2[[#This Row],[HasHousingLoan]]="yes","Only Housing Loan",
IF(bank__2[[#This Row],[HasPersonalLoan]]="yes","Only Personal Loan","No Loan")))</f>
        <v>Only Personal Loan</v>
      </c>
    </row>
    <row r="894" spans="1:23">
      <c r="A894">
        <v>893</v>
      </c>
      <c r="B894">
        <v>27</v>
      </c>
      <c r="C894" t="s">
        <v>94</v>
      </c>
      <c r="D894" t="s">
        <v>44</v>
      </c>
      <c r="E894" t="s">
        <v>45</v>
      </c>
      <c r="F894" t="s">
        <v>21</v>
      </c>
      <c r="G894">
        <v>5291</v>
      </c>
      <c r="H894" t="s">
        <v>21</v>
      </c>
      <c r="I894" t="s">
        <v>21</v>
      </c>
      <c r="J894" t="s">
        <v>23</v>
      </c>
      <c r="K894">
        <v>12</v>
      </c>
      <c r="L894" t="s">
        <v>124</v>
      </c>
      <c r="M894">
        <v>192</v>
      </c>
      <c r="N894">
        <v>2</v>
      </c>
      <c r="O894">
        <v>92</v>
      </c>
      <c r="P894">
        <v>2</v>
      </c>
      <c r="Q894" t="s">
        <v>41</v>
      </c>
      <c r="R894" t="s">
        <v>35</v>
      </c>
      <c r="S894" t="str" cm="1">
        <f t="array" ref="S894">_xlfn.IFS(bank__2[[#This Row],[Age]]&lt;30, "Young Adults",bank__2[[#This Row],[Age]]&lt;45, "Middle-Aged Adults",bank__2[[#This Row],[Age]]&lt;60, "Older AdultsOlder Adults", bank__2[[#This Row],[Age]]&gt;=60,"Seniors")</f>
        <v>Young Adults</v>
      </c>
      <c r="T894" t="str">
        <f t="shared" si="13"/>
        <v>Yes</v>
      </c>
      <c r="U894" cm="1">
        <f t="array" ref="U894">_xlfn.SWITCH(L894, "jan",1, "feb",2, "mar",3, "apr",4, "may",5, "jun",6, "jul",7, "aug",8, "sep",9, "oct",10, "nov",11, "dec",12, "")</f>
        <v>11</v>
      </c>
      <c r="V894" s="2">
        <f>bank__2[[#This Row],[CallDuration (Seconds)]]/60</f>
        <v>3.2</v>
      </c>
      <c r="W894" t="str">
        <f>IF(AND(bank__2[[#This Row],[HasHousingLoan]]="yes",bank__2[[#This Row],[HasPersonalLoan]]="yes"),"Both Loans",
IF(bank__2[[#This Row],[HasHousingLoan]]="yes","Only Housing Loan",
IF(bank__2[[#This Row],[HasPersonalLoan]]="yes","Only Personal Loan","No Loan")))</f>
        <v>No Loan</v>
      </c>
    </row>
    <row r="895" spans="1:23">
      <c r="A895">
        <v>894</v>
      </c>
      <c r="B895">
        <v>49</v>
      </c>
      <c r="C895" t="s">
        <v>43</v>
      </c>
      <c r="D895" t="s">
        <v>44</v>
      </c>
      <c r="E895" t="s">
        <v>33</v>
      </c>
      <c r="F895" t="s">
        <v>21</v>
      </c>
      <c r="G895">
        <v>61</v>
      </c>
      <c r="H895" t="s">
        <v>35</v>
      </c>
      <c r="I895" t="s">
        <v>21</v>
      </c>
      <c r="J895" t="s">
        <v>23</v>
      </c>
      <c r="K895">
        <v>29</v>
      </c>
      <c r="L895" t="s">
        <v>100</v>
      </c>
      <c r="M895">
        <v>185</v>
      </c>
      <c r="N895">
        <v>2</v>
      </c>
      <c r="O895">
        <v>246</v>
      </c>
      <c r="P895">
        <v>1</v>
      </c>
      <c r="Q895" t="s">
        <v>41</v>
      </c>
      <c r="R895" t="s">
        <v>21</v>
      </c>
      <c r="S895" t="str" cm="1">
        <f t="array" ref="S895">_xlfn.IFS(bank__2[[#This Row],[Age]]&lt;30, "Young Adults",bank__2[[#This Row],[Age]]&lt;45, "Middle-Aged Adults",bank__2[[#This Row],[Age]]&lt;60, "Older AdultsOlder Adults", bank__2[[#This Row],[Age]]&gt;=60,"Seniors")</f>
        <v>Older AdultsOlder Adults</v>
      </c>
      <c r="T895" t="str">
        <f t="shared" si="13"/>
        <v>Yes</v>
      </c>
      <c r="U895" cm="1">
        <f t="array" ref="U895">_xlfn.SWITCH(L895, "jan",1, "feb",2, "mar",3, "apr",4, "may",5, "jun",6, "jul",7, "aug",8, "sep",9, "oct",10, "nov",11, "dec",12, "")</f>
        <v>1</v>
      </c>
      <c r="V895" s="2">
        <f>bank__2[[#This Row],[CallDuration (Seconds)]]/60</f>
        <v>3.0833333333333335</v>
      </c>
      <c r="W895" t="str">
        <f>IF(AND(bank__2[[#This Row],[HasHousingLoan]]="yes",bank__2[[#This Row],[HasPersonalLoan]]="yes"),"Both Loans",
IF(bank__2[[#This Row],[HasHousingLoan]]="yes","Only Housing Loan",
IF(bank__2[[#This Row],[HasPersonalLoan]]="yes","Only Personal Loan","No Loan")))</f>
        <v>Only Housing Loan</v>
      </c>
    </row>
    <row r="896" spans="1:23">
      <c r="A896">
        <v>895</v>
      </c>
      <c r="B896">
        <v>37</v>
      </c>
      <c r="C896" t="s">
        <v>72</v>
      </c>
      <c r="D896" t="s">
        <v>19</v>
      </c>
      <c r="E896" t="s">
        <v>45</v>
      </c>
      <c r="F896" t="s">
        <v>21</v>
      </c>
      <c r="G896">
        <v>0</v>
      </c>
      <c r="H896" t="s">
        <v>35</v>
      </c>
      <c r="I896" t="s">
        <v>21</v>
      </c>
      <c r="J896" t="s">
        <v>23</v>
      </c>
      <c r="K896">
        <v>17</v>
      </c>
      <c r="L896" t="s">
        <v>124</v>
      </c>
      <c r="M896">
        <v>77</v>
      </c>
      <c r="N896">
        <v>1</v>
      </c>
      <c r="O896">
        <v>-1</v>
      </c>
      <c r="P896">
        <v>0</v>
      </c>
      <c r="Q896" t="s">
        <v>30</v>
      </c>
      <c r="R896" t="s">
        <v>21</v>
      </c>
      <c r="S896" t="str" cm="1">
        <f t="array" ref="S896">_xlfn.IFS(bank__2[[#This Row],[Age]]&lt;30, "Young Adults",bank__2[[#This Row],[Age]]&lt;45, "Middle-Aged Adults",bank__2[[#This Row],[Age]]&lt;60, "Older AdultsOlder Adults", bank__2[[#This Row],[Age]]&gt;=60,"Seniors")</f>
        <v>Middle-Aged Adults</v>
      </c>
      <c r="T896" t="str">
        <f t="shared" si="13"/>
        <v>No</v>
      </c>
      <c r="U896" cm="1">
        <f t="array" ref="U896">_xlfn.SWITCH(L896, "jan",1, "feb",2, "mar",3, "apr",4, "may",5, "jun",6, "jul",7, "aug",8, "sep",9, "oct",10, "nov",11, "dec",12, "")</f>
        <v>11</v>
      </c>
      <c r="V896" s="2">
        <f>bank__2[[#This Row],[CallDuration (Seconds)]]/60</f>
        <v>1.2833333333333334</v>
      </c>
      <c r="W896" t="str">
        <f>IF(AND(bank__2[[#This Row],[HasHousingLoan]]="yes",bank__2[[#This Row],[HasPersonalLoan]]="yes"),"Both Loans",
IF(bank__2[[#This Row],[HasHousingLoan]]="yes","Only Housing Loan",
IF(bank__2[[#This Row],[HasPersonalLoan]]="yes","Only Personal Loan","No Loan")))</f>
        <v>Only Housing Loan</v>
      </c>
    </row>
    <row r="897" spans="1:23">
      <c r="A897">
        <v>896</v>
      </c>
      <c r="B897">
        <v>31</v>
      </c>
      <c r="C897" t="s">
        <v>56</v>
      </c>
      <c r="D897" t="s">
        <v>19</v>
      </c>
      <c r="E897" t="s">
        <v>33</v>
      </c>
      <c r="F897" t="s">
        <v>21</v>
      </c>
      <c r="G897">
        <v>1407</v>
      </c>
      <c r="H897" t="s">
        <v>35</v>
      </c>
      <c r="I897" t="s">
        <v>21</v>
      </c>
      <c r="J897" t="s">
        <v>23</v>
      </c>
      <c r="K897">
        <v>6</v>
      </c>
      <c r="L897" t="s">
        <v>37</v>
      </c>
      <c r="M897">
        <v>142</v>
      </c>
      <c r="N897">
        <v>3</v>
      </c>
      <c r="O897">
        <v>-1</v>
      </c>
      <c r="P897">
        <v>0</v>
      </c>
      <c r="Q897" t="s">
        <v>30</v>
      </c>
      <c r="R897" t="s">
        <v>21</v>
      </c>
      <c r="S897" t="str" cm="1">
        <f t="array" ref="S897">_xlfn.IFS(bank__2[[#This Row],[Age]]&lt;30, "Young Adults",bank__2[[#This Row],[Age]]&lt;45, "Middle-Aged Adults",bank__2[[#This Row],[Age]]&lt;60, "Older AdultsOlder Adults", bank__2[[#This Row],[Age]]&gt;=60,"Seniors")</f>
        <v>Middle-Aged Adults</v>
      </c>
      <c r="T897" t="str">
        <f t="shared" si="13"/>
        <v>No</v>
      </c>
      <c r="U897" cm="1">
        <f t="array" ref="U897">_xlfn.SWITCH(L897, "jan",1, "feb",2, "mar",3, "apr",4, "may",5, "jun",6, "jul",7, "aug",8, "sep",9, "oct",10, "nov",11, "dec",12, "")</f>
        <v>5</v>
      </c>
      <c r="V897" s="2">
        <f>bank__2[[#This Row],[CallDuration (Seconds)]]/60</f>
        <v>2.3666666666666667</v>
      </c>
      <c r="W897" t="str">
        <f>IF(AND(bank__2[[#This Row],[HasHousingLoan]]="yes",bank__2[[#This Row],[HasPersonalLoan]]="yes"),"Both Loans",
IF(bank__2[[#This Row],[HasHousingLoan]]="yes","Only Housing Loan",
IF(bank__2[[#This Row],[HasPersonalLoan]]="yes","Only Personal Loan","No Loan")))</f>
        <v>Only Housing Loan</v>
      </c>
    </row>
    <row r="898" spans="1:23">
      <c r="A898">
        <v>897</v>
      </c>
      <c r="B898">
        <v>31</v>
      </c>
      <c r="C898" t="s">
        <v>72</v>
      </c>
      <c r="D898" t="s">
        <v>44</v>
      </c>
      <c r="E898" t="s">
        <v>33</v>
      </c>
      <c r="F898" t="s">
        <v>35</v>
      </c>
      <c r="G898">
        <v>25</v>
      </c>
      <c r="H898" t="s">
        <v>21</v>
      </c>
      <c r="I898" t="s">
        <v>21</v>
      </c>
      <c r="J898" t="s">
        <v>23</v>
      </c>
      <c r="K898">
        <v>2</v>
      </c>
      <c r="L898" t="s">
        <v>61</v>
      </c>
      <c r="M898">
        <v>381</v>
      </c>
      <c r="N898">
        <v>1</v>
      </c>
      <c r="O898">
        <v>-1</v>
      </c>
      <c r="P898">
        <v>0</v>
      </c>
      <c r="Q898" t="s">
        <v>30</v>
      </c>
      <c r="R898" t="s">
        <v>21</v>
      </c>
      <c r="S898" t="str" cm="1">
        <f t="array" ref="S898">_xlfn.IFS(bank__2[[#This Row],[Age]]&lt;30, "Young Adults",bank__2[[#This Row],[Age]]&lt;45, "Middle-Aged Adults",bank__2[[#This Row],[Age]]&lt;60, "Older AdultsOlder Adults", bank__2[[#This Row],[Age]]&gt;=60,"Seniors")</f>
        <v>Middle-Aged Adults</v>
      </c>
      <c r="T898" t="str">
        <f t="shared" ref="T898:T961" si="14">IF(O898=-1, "No", "Yes")</f>
        <v>No</v>
      </c>
      <c r="U898" cm="1">
        <f t="array" ref="U898">_xlfn.SWITCH(L898, "jan",1, "feb",2, "mar",3, "apr",4, "may",5, "jun",6, "jul",7, "aug",8, "sep",9, "oct",10, "nov",11, "dec",12, "")</f>
        <v>2</v>
      </c>
      <c r="V898" s="2">
        <f>bank__2[[#This Row],[CallDuration (Seconds)]]/60</f>
        <v>6.35</v>
      </c>
      <c r="W898" t="str">
        <f>IF(AND(bank__2[[#This Row],[HasHousingLoan]]="yes",bank__2[[#This Row],[HasPersonalLoan]]="yes"),"Both Loans",
IF(bank__2[[#This Row],[HasHousingLoan]]="yes","Only Housing Loan",
IF(bank__2[[#This Row],[HasPersonalLoan]]="yes","Only Personal Loan","No Loan")))</f>
        <v>No Loan</v>
      </c>
    </row>
    <row r="899" spans="1:23">
      <c r="A899">
        <v>898</v>
      </c>
      <c r="B899">
        <v>31</v>
      </c>
      <c r="C899" t="s">
        <v>56</v>
      </c>
      <c r="D899" t="s">
        <v>19</v>
      </c>
      <c r="E899" t="s">
        <v>33</v>
      </c>
      <c r="F899" t="s">
        <v>21</v>
      </c>
      <c r="G899">
        <v>1354</v>
      </c>
      <c r="H899" t="s">
        <v>35</v>
      </c>
      <c r="I899" t="s">
        <v>35</v>
      </c>
      <c r="J899" t="s">
        <v>23</v>
      </c>
      <c r="K899">
        <v>17</v>
      </c>
      <c r="L899" t="s">
        <v>124</v>
      </c>
      <c r="M899">
        <v>222</v>
      </c>
      <c r="N899">
        <v>2</v>
      </c>
      <c r="O899">
        <v>-1</v>
      </c>
      <c r="P899">
        <v>0</v>
      </c>
      <c r="Q899" t="s">
        <v>30</v>
      </c>
      <c r="R899" t="s">
        <v>21</v>
      </c>
      <c r="S899" t="str" cm="1">
        <f t="array" ref="S899">_xlfn.IFS(bank__2[[#This Row],[Age]]&lt;30, "Young Adults",bank__2[[#This Row],[Age]]&lt;45, "Middle-Aged Adults",bank__2[[#This Row],[Age]]&lt;60, "Older AdultsOlder Adults", bank__2[[#This Row],[Age]]&gt;=60,"Seniors")</f>
        <v>Middle-Aged Adults</v>
      </c>
      <c r="T899" t="str">
        <f t="shared" si="14"/>
        <v>No</v>
      </c>
      <c r="U899" cm="1">
        <f t="array" ref="U899">_xlfn.SWITCH(L899, "jan",1, "feb",2, "mar",3, "apr",4, "may",5, "jun",6, "jul",7, "aug",8, "sep",9, "oct",10, "nov",11, "dec",12, "")</f>
        <v>11</v>
      </c>
      <c r="V899" s="2">
        <f>bank__2[[#This Row],[CallDuration (Seconds)]]/60</f>
        <v>3.7</v>
      </c>
      <c r="W899" t="str">
        <f>IF(AND(bank__2[[#This Row],[HasHousingLoan]]="yes",bank__2[[#This Row],[HasPersonalLoan]]="yes"),"Both Loans",
IF(bank__2[[#This Row],[HasHousingLoan]]="yes","Only Housing Loan",
IF(bank__2[[#This Row],[HasPersonalLoan]]="yes","Only Personal Loan","No Loan")))</f>
        <v>Both Loans</v>
      </c>
    </row>
    <row r="900" spans="1:23">
      <c r="A900">
        <v>899</v>
      </c>
      <c r="B900">
        <v>35</v>
      </c>
      <c r="C900" t="s">
        <v>56</v>
      </c>
      <c r="D900" t="s">
        <v>19</v>
      </c>
      <c r="E900" t="s">
        <v>20</v>
      </c>
      <c r="F900" t="s">
        <v>21</v>
      </c>
      <c r="G900">
        <v>793</v>
      </c>
      <c r="H900" t="s">
        <v>35</v>
      </c>
      <c r="I900" t="s">
        <v>21</v>
      </c>
      <c r="J900" t="s">
        <v>23</v>
      </c>
      <c r="K900">
        <v>17</v>
      </c>
      <c r="L900" t="s">
        <v>48</v>
      </c>
      <c r="M900">
        <v>106</v>
      </c>
      <c r="N900">
        <v>1</v>
      </c>
      <c r="O900">
        <v>-1</v>
      </c>
      <c r="P900">
        <v>0</v>
      </c>
      <c r="Q900" t="s">
        <v>30</v>
      </c>
      <c r="R900" t="s">
        <v>21</v>
      </c>
      <c r="S900" t="str" cm="1">
        <f t="array" ref="S900">_xlfn.IFS(bank__2[[#This Row],[Age]]&lt;30, "Young Adults",bank__2[[#This Row],[Age]]&lt;45, "Middle-Aged Adults",bank__2[[#This Row],[Age]]&lt;60, "Older AdultsOlder Adults", bank__2[[#This Row],[Age]]&gt;=60,"Seniors")</f>
        <v>Middle-Aged Adults</v>
      </c>
      <c r="T900" t="str">
        <f t="shared" si="14"/>
        <v>No</v>
      </c>
      <c r="U900" cm="1">
        <f t="array" ref="U900">_xlfn.SWITCH(L900, "jan",1, "feb",2, "mar",3, "apr",4, "may",5, "jun",6, "jul",7, "aug",8, "sep",9, "oct",10, "nov",11, "dec",12, "")</f>
        <v>4</v>
      </c>
      <c r="V900" s="2">
        <f>bank__2[[#This Row],[CallDuration (Seconds)]]/60</f>
        <v>1.7666666666666666</v>
      </c>
      <c r="W900" t="str">
        <f>IF(AND(bank__2[[#This Row],[HasHousingLoan]]="yes",bank__2[[#This Row],[HasPersonalLoan]]="yes"),"Both Loans",
IF(bank__2[[#This Row],[HasHousingLoan]]="yes","Only Housing Loan",
IF(bank__2[[#This Row],[HasPersonalLoan]]="yes","Only Personal Loan","No Loan")))</f>
        <v>Only Housing Loan</v>
      </c>
    </row>
    <row r="901" spans="1:23">
      <c r="A901">
        <v>900</v>
      </c>
      <c r="B901">
        <v>51</v>
      </c>
      <c r="C901" t="s">
        <v>56</v>
      </c>
      <c r="D901" t="s">
        <v>122</v>
      </c>
      <c r="E901" t="s">
        <v>2553</v>
      </c>
      <c r="F901" t="s">
        <v>21</v>
      </c>
      <c r="G901">
        <v>10287</v>
      </c>
      <c r="H901" t="s">
        <v>35</v>
      </c>
      <c r="I901" t="s">
        <v>21</v>
      </c>
      <c r="J901" t="s">
        <v>30</v>
      </c>
      <c r="K901">
        <v>29</v>
      </c>
      <c r="L901" t="s">
        <v>37</v>
      </c>
      <c r="M901">
        <v>117</v>
      </c>
      <c r="N901">
        <v>1</v>
      </c>
      <c r="O901">
        <v>-1</v>
      </c>
      <c r="P901">
        <v>0</v>
      </c>
      <c r="Q901" t="s">
        <v>30</v>
      </c>
      <c r="R901" t="s">
        <v>21</v>
      </c>
      <c r="S901" t="str" cm="1">
        <f t="array" ref="S901">_xlfn.IFS(bank__2[[#This Row],[Age]]&lt;30, "Young Adults",bank__2[[#This Row],[Age]]&lt;45, "Middle-Aged Adults",bank__2[[#This Row],[Age]]&lt;60, "Older AdultsOlder Adults", bank__2[[#This Row],[Age]]&gt;=60,"Seniors")</f>
        <v>Older AdultsOlder Adults</v>
      </c>
      <c r="T901" t="str">
        <f t="shared" si="14"/>
        <v>No</v>
      </c>
      <c r="U901" cm="1">
        <f t="array" ref="U901">_xlfn.SWITCH(L901, "jan",1, "feb",2, "mar",3, "apr",4, "may",5, "jun",6, "jul",7, "aug",8, "sep",9, "oct",10, "nov",11, "dec",12, "")</f>
        <v>5</v>
      </c>
      <c r="V901" s="2">
        <f>bank__2[[#This Row],[CallDuration (Seconds)]]/60</f>
        <v>1.95</v>
      </c>
      <c r="W901" t="str">
        <f>IF(AND(bank__2[[#This Row],[HasHousingLoan]]="yes",bank__2[[#This Row],[HasPersonalLoan]]="yes"),"Both Loans",
IF(bank__2[[#This Row],[HasHousingLoan]]="yes","Only Housing Loan",
IF(bank__2[[#This Row],[HasPersonalLoan]]="yes","Only Personal Loan","No Loan")))</f>
        <v>Only Housing Loan</v>
      </c>
    </row>
    <row r="902" spans="1:23">
      <c r="A902">
        <v>901</v>
      </c>
      <c r="B902">
        <v>33</v>
      </c>
      <c r="C902" t="s">
        <v>72</v>
      </c>
      <c r="D902" t="s">
        <v>44</v>
      </c>
      <c r="E902" t="s">
        <v>33</v>
      </c>
      <c r="F902" t="s">
        <v>21</v>
      </c>
      <c r="G902">
        <v>5235</v>
      </c>
      <c r="H902" t="s">
        <v>21</v>
      </c>
      <c r="I902" t="s">
        <v>21</v>
      </c>
      <c r="J902" t="s">
        <v>23</v>
      </c>
      <c r="K902">
        <v>7</v>
      </c>
      <c r="L902" t="s">
        <v>92</v>
      </c>
      <c r="M902">
        <v>67</v>
      </c>
      <c r="N902">
        <v>3</v>
      </c>
      <c r="O902">
        <v>-1</v>
      </c>
      <c r="P902">
        <v>0</v>
      </c>
      <c r="Q902" t="s">
        <v>30</v>
      </c>
      <c r="R902" t="s">
        <v>21</v>
      </c>
      <c r="S902" t="str" cm="1">
        <f t="array" ref="S902">_xlfn.IFS(bank__2[[#This Row],[Age]]&lt;30, "Young Adults",bank__2[[#This Row],[Age]]&lt;45, "Middle-Aged Adults",bank__2[[#This Row],[Age]]&lt;60, "Older AdultsOlder Adults", bank__2[[#This Row],[Age]]&gt;=60,"Seniors")</f>
        <v>Middle-Aged Adults</v>
      </c>
      <c r="T902" t="str">
        <f t="shared" si="14"/>
        <v>No</v>
      </c>
      <c r="U902" cm="1">
        <f t="array" ref="U902">_xlfn.SWITCH(L902, "jan",1, "feb",2, "mar",3, "apr",4, "may",5, "jun",6, "jul",7, "aug",8, "sep",9, "oct",10, "nov",11, "dec",12, "")</f>
        <v>8</v>
      </c>
      <c r="V902" s="2">
        <f>bank__2[[#This Row],[CallDuration (Seconds)]]/60</f>
        <v>1.1166666666666667</v>
      </c>
      <c r="W902" t="str">
        <f>IF(AND(bank__2[[#This Row],[HasHousingLoan]]="yes",bank__2[[#This Row],[HasPersonalLoan]]="yes"),"Both Loans",
IF(bank__2[[#This Row],[HasHousingLoan]]="yes","Only Housing Loan",
IF(bank__2[[#This Row],[HasPersonalLoan]]="yes","Only Personal Loan","No Loan")))</f>
        <v>No Loan</v>
      </c>
    </row>
    <row r="903" spans="1:23">
      <c r="A903">
        <v>902</v>
      </c>
      <c r="B903">
        <v>30</v>
      </c>
      <c r="C903" t="s">
        <v>72</v>
      </c>
      <c r="D903" t="s">
        <v>44</v>
      </c>
      <c r="E903" t="s">
        <v>45</v>
      </c>
      <c r="F903" t="s">
        <v>21</v>
      </c>
      <c r="G903">
        <v>3</v>
      </c>
      <c r="H903" t="s">
        <v>35</v>
      </c>
      <c r="I903" t="s">
        <v>21</v>
      </c>
      <c r="J903" t="s">
        <v>23</v>
      </c>
      <c r="K903">
        <v>6</v>
      </c>
      <c r="L903" t="s">
        <v>37</v>
      </c>
      <c r="M903">
        <v>45</v>
      </c>
      <c r="N903">
        <v>2</v>
      </c>
      <c r="O903">
        <v>169</v>
      </c>
      <c r="P903">
        <v>2</v>
      </c>
      <c r="Q903" t="s">
        <v>41</v>
      </c>
      <c r="R903" t="s">
        <v>21</v>
      </c>
      <c r="S903" t="str" cm="1">
        <f t="array" ref="S903">_xlfn.IFS(bank__2[[#This Row],[Age]]&lt;30, "Young Adults",bank__2[[#This Row],[Age]]&lt;45, "Middle-Aged Adults",bank__2[[#This Row],[Age]]&lt;60, "Older AdultsOlder Adults", bank__2[[#This Row],[Age]]&gt;=60,"Seniors")</f>
        <v>Middle-Aged Adults</v>
      </c>
      <c r="T903" t="str">
        <f t="shared" si="14"/>
        <v>Yes</v>
      </c>
      <c r="U903" cm="1">
        <f t="array" ref="U903">_xlfn.SWITCH(L903, "jan",1, "feb",2, "mar",3, "apr",4, "may",5, "jun",6, "jul",7, "aug",8, "sep",9, "oct",10, "nov",11, "dec",12, "")</f>
        <v>5</v>
      </c>
      <c r="V903" s="2">
        <f>bank__2[[#This Row],[CallDuration (Seconds)]]/60</f>
        <v>0.75</v>
      </c>
      <c r="W903" t="str">
        <f>IF(AND(bank__2[[#This Row],[HasHousingLoan]]="yes",bank__2[[#This Row],[HasPersonalLoan]]="yes"),"Both Loans",
IF(bank__2[[#This Row],[HasHousingLoan]]="yes","Only Housing Loan",
IF(bank__2[[#This Row],[HasPersonalLoan]]="yes","Only Personal Loan","No Loan")))</f>
        <v>Only Housing Loan</v>
      </c>
    </row>
    <row r="904" spans="1:23">
      <c r="A904">
        <v>903</v>
      </c>
      <c r="B904">
        <v>58</v>
      </c>
      <c r="C904" t="s">
        <v>72</v>
      </c>
      <c r="D904" t="s">
        <v>44</v>
      </c>
      <c r="E904" t="s">
        <v>33</v>
      </c>
      <c r="F904" t="s">
        <v>21</v>
      </c>
      <c r="G904">
        <v>409</v>
      </c>
      <c r="H904" t="s">
        <v>21</v>
      </c>
      <c r="I904" t="s">
        <v>35</v>
      </c>
      <c r="J904" t="s">
        <v>23</v>
      </c>
      <c r="K904">
        <v>14</v>
      </c>
      <c r="L904" t="s">
        <v>119</v>
      </c>
      <c r="M904">
        <v>643</v>
      </c>
      <c r="N904">
        <v>2</v>
      </c>
      <c r="O904">
        <v>-1</v>
      </c>
      <c r="P904">
        <v>0</v>
      </c>
      <c r="Q904" t="s">
        <v>30</v>
      </c>
      <c r="R904" t="s">
        <v>21</v>
      </c>
      <c r="S904" t="str" cm="1">
        <f t="array" ref="S904">_xlfn.IFS(bank__2[[#This Row],[Age]]&lt;30, "Young Adults",bank__2[[#This Row],[Age]]&lt;45, "Middle-Aged Adults",bank__2[[#This Row],[Age]]&lt;60, "Older AdultsOlder Adults", bank__2[[#This Row],[Age]]&gt;=60,"Seniors")</f>
        <v>Older AdultsOlder Adults</v>
      </c>
      <c r="T904" t="str">
        <f t="shared" si="14"/>
        <v>No</v>
      </c>
      <c r="U904" cm="1">
        <f t="array" ref="U904">_xlfn.SWITCH(L904, "jan",1, "feb",2, "mar",3, "apr",4, "may",5, "jun",6, "jul",7, "aug",8, "sep",9, "oct",10, "nov",11, "dec",12, "")</f>
        <v>7</v>
      </c>
      <c r="V904" s="2">
        <f>bank__2[[#This Row],[CallDuration (Seconds)]]/60</f>
        <v>10.716666666666667</v>
      </c>
      <c r="W904" t="str">
        <f>IF(AND(bank__2[[#This Row],[HasHousingLoan]]="yes",bank__2[[#This Row],[HasPersonalLoan]]="yes"),"Both Loans",
IF(bank__2[[#This Row],[HasHousingLoan]]="yes","Only Housing Loan",
IF(bank__2[[#This Row],[HasPersonalLoan]]="yes","Only Personal Loan","No Loan")))</f>
        <v>Only Personal Loan</v>
      </c>
    </row>
    <row r="905" spans="1:23">
      <c r="A905">
        <v>904</v>
      </c>
      <c r="B905">
        <v>34</v>
      </c>
      <c r="C905" t="s">
        <v>87</v>
      </c>
      <c r="D905" t="s">
        <v>19</v>
      </c>
      <c r="E905" t="s">
        <v>45</v>
      </c>
      <c r="F905" t="s">
        <v>21</v>
      </c>
      <c r="G905">
        <v>35</v>
      </c>
      <c r="H905" t="s">
        <v>35</v>
      </c>
      <c r="I905" t="s">
        <v>21</v>
      </c>
      <c r="J905" t="s">
        <v>23</v>
      </c>
      <c r="K905">
        <v>15</v>
      </c>
      <c r="L905" t="s">
        <v>25</v>
      </c>
      <c r="M905">
        <v>76</v>
      </c>
      <c r="N905">
        <v>1</v>
      </c>
      <c r="O905">
        <v>69</v>
      </c>
      <c r="P905">
        <v>2</v>
      </c>
      <c r="Q905" t="s">
        <v>41</v>
      </c>
      <c r="R905" t="s">
        <v>21</v>
      </c>
      <c r="S905" t="str" cm="1">
        <f t="array" ref="S905">_xlfn.IFS(bank__2[[#This Row],[Age]]&lt;30, "Young Adults",bank__2[[#This Row],[Age]]&lt;45, "Middle-Aged Adults",bank__2[[#This Row],[Age]]&lt;60, "Older AdultsOlder Adults", bank__2[[#This Row],[Age]]&gt;=60,"Seniors")</f>
        <v>Middle-Aged Adults</v>
      </c>
      <c r="T905" t="str">
        <f t="shared" si="14"/>
        <v>Yes</v>
      </c>
      <c r="U905" cm="1">
        <f t="array" ref="U905">_xlfn.SWITCH(L905, "jan",1, "feb",2, "mar",3, "apr",4, "may",5, "jun",6, "jul",7, "aug",8, "sep",9, "oct",10, "nov",11, "dec",12, "")</f>
        <v>10</v>
      </c>
      <c r="V905" s="2">
        <f>bank__2[[#This Row],[CallDuration (Seconds)]]/60</f>
        <v>1.2666666666666666</v>
      </c>
      <c r="W905" t="str">
        <f>IF(AND(bank__2[[#This Row],[HasHousingLoan]]="yes",bank__2[[#This Row],[HasPersonalLoan]]="yes"),"Both Loans",
IF(bank__2[[#This Row],[HasHousingLoan]]="yes","Only Housing Loan",
IF(bank__2[[#This Row],[HasPersonalLoan]]="yes","Only Personal Loan","No Loan")))</f>
        <v>Only Housing Loan</v>
      </c>
    </row>
    <row r="906" spans="1:23">
      <c r="A906">
        <v>905</v>
      </c>
      <c r="B906">
        <v>45</v>
      </c>
      <c r="C906" t="s">
        <v>43</v>
      </c>
      <c r="D906" t="s">
        <v>19</v>
      </c>
      <c r="E906" t="s">
        <v>45</v>
      </c>
      <c r="F906" t="s">
        <v>21</v>
      </c>
      <c r="G906">
        <v>-459</v>
      </c>
      <c r="H906" t="s">
        <v>21</v>
      </c>
      <c r="I906" t="s">
        <v>21</v>
      </c>
      <c r="J906" t="s">
        <v>23</v>
      </c>
      <c r="K906">
        <v>21</v>
      </c>
      <c r="L906" t="s">
        <v>92</v>
      </c>
      <c r="M906">
        <v>508</v>
      </c>
      <c r="N906">
        <v>6</v>
      </c>
      <c r="O906">
        <v>-1</v>
      </c>
      <c r="P906">
        <v>0</v>
      </c>
      <c r="Q906" t="s">
        <v>30</v>
      </c>
      <c r="R906" t="s">
        <v>21</v>
      </c>
      <c r="S906" t="str" cm="1">
        <f t="array" ref="S906">_xlfn.IFS(bank__2[[#This Row],[Age]]&lt;30, "Young Adults",bank__2[[#This Row],[Age]]&lt;45, "Middle-Aged Adults",bank__2[[#This Row],[Age]]&lt;60, "Older AdultsOlder Adults", bank__2[[#This Row],[Age]]&gt;=60,"Seniors")</f>
        <v>Older AdultsOlder Adults</v>
      </c>
      <c r="T906" t="str">
        <f t="shared" si="14"/>
        <v>No</v>
      </c>
      <c r="U906" cm="1">
        <f t="array" ref="U906">_xlfn.SWITCH(L906, "jan",1, "feb",2, "mar",3, "apr",4, "may",5, "jun",6, "jul",7, "aug",8, "sep",9, "oct",10, "nov",11, "dec",12, "")</f>
        <v>8</v>
      </c>
      <c r="V906" s="2">
        <f>bank__2[[#This Row],[CallDuration (Seconds)]]/60</f>
        <v>8.4666666666666668</v>
      </c>
      <c r="W906" t="str">
        <f>IF(AND(bank__2[[#This Row],[HasHousingLoan]]="yes",bank__2[[#This Row],[HasPersonalLoan]]="yes"),"Both Loans",
IF(bank__2[[#This Row],[HasHousingLoan]]="yes","Only Housing Loan",
IF(bank__2[[#This Row],[HasPersonalLoan]]="yes","Only Personal Loan","No Loan")))</f>
        <v>No Loan</v>
      </c>
    </row>
    <row r="907" spans="1:23">
      <c r="A907">
        <v>906</v>
      </c>
      <c r="B907">
        <v>28</v>
      </c>
      <c r="C907" t="s">
        <v>32</v>
      </c>
      <c r="D907" t="s">
        <v>44</v>
      </c>
      <c r="E907" t="s">
        <v>33</v>
      </c>
      <c r="F907" t="s">
        <v>21</v>
      </c>
      <c r="G907">
        <v>198</v>
      </c>
      <c r="H907" t="s">
        <v>21</v>
      </c>
      <c r="I907" t="s">
        <v>21</v>
      </c>
      <c r="J907" t="s">
        <v>23</v>
      </c>
      <c r="K907">
        <v>5</v>
      </c>
      <c r="L907" t="s">
        <v>119</v>
      </c>
      <c r="M907">
        <v>128</v>
      </c>
      <c r="N907">
        <v>2</v>
      </c>
      <c r="O907">
        <v>-1</v>
      </c>
      <c r="P907">
        <v>0</v>
      </c>
      <c r="Q907" t="s">
        <v>30</v>
      </c>
      <c r="R907" t="s">
        <v>35</v>
      </c>
      <c r="S907" t="str" cm="1">
        <f t="array" ref="S907">_xlfn.IFS(bank__2[[#This Row],[Age]]&lt;30, "Young Adults",bank__2[[#This Row],[Age]]&lt;45, "Middle-Aged Adults",bank__2[[#This Row],[Age]]&lt;60, "Older AdultsOlder Adults", bank__2[[#This Row],[Age]]&gt;=60,"Seniors")</f>
        <v>Young Adults</v>
      </c>
      <c r="T907" t="str">
        <f t="shared" si="14"/>
        <v>No</v>
      </c>
      <c r="U907" cm="1">
        <f t="array" ref="U907">_xlfn.SWITCH(L907, "jan",1, "feb",2, "mar",3, "apr",4, "may",5, "jun",6, "jul",7, "aug",8, "sep",9, "oct",10, "nov",11, "dec",12, "")</f>
        <v>7</v>
      </c>
      <c r="V907" s="2">
        <f>bank__2[[#This Row],[CallDuration (Seconds)]]/60</f>
        <v>2.1333333333333333</v>
      </c>
      <c r="W907" t="str">
        <f>IF(AND(bank__2[[#This Row],[HasHousingLoan]]="yes",bank__2[[#This Row],[HasPersonalLoan]]="yes"),"Both Loans",
IF(bank__2[[#This Row],[HasHousingLoan]]="yes","Only Housing Loan",
IF(bank__2[[#This Row],[HasPersonalLoan]]="yes","Only Personal Loan","No Loan")))</f>
        <v>No Loan</v>
      </c>
    </row>
    <row r="908" spans="1:23">
      <c r="A908">
        <v>907</v>
      </c>
      <c r="B908">
        <v>31</v>
      </c>
      <c r="C908" t="s">
        <v>56</v>
      </c>
      <c r="D908" t="s">
        <v>19</v>
      </c>
      <c r="E908" t="s">
        <v>20</v>
      </c>
      <c r="F908" t="s">
        <v>21</v>
      </c>
      <c r="G908">
        <v>99</v>
      </c>
      <c r="H908" t="s">
        <v>35</v>
      </c>
      <c r="I908" t="s">
        <v>21</v>
      </c>
      <c r="J908" t="s">
        <v>23</v>
      </c>
      <c r="K908">
        <v>17</v>
      </c>
      <c r="L908" t="s">
        <v>48</v>
      </c>
      <c r="M908">
        <v>193</v>
      </c>
      <c r="N908">
        <v>2</v>
      </c>
      <c r="O908">
        <v>322</v>
      </c>
      <c r="P908">
        <v>1</v>
      </c>
      <c r="Q908" t="s">
        <v>70</v>
      </c>
      <c r="R908" t="s">
        <v>21</v>
      </c>
      <c r="S908" t="str" cm="1">
        <f t="array" ref="S908">_xlfn.IFS(bank__2[[#This Row],[Age]]&lt;30, "Young Adults",bank__2[[#This Row],[Age]]&lt;45, "Middle-Aged Adults",bank__2[[#This Row],[Age]]&lt;60, "Older AdultsOlder Adults", bank__2[[#This Row],[Age]]&gt;=60,"Seniors")</f>
        <v>Middle-Aged Adults</v>
      </c>
      <c r="T908" t="str">
        <f t="shared" si="14"/>
        <v>Yes</v>
      </c>
      <c r="U908" cm="1">
        <f t="array" ref="U908">_xlfn.SWITCH(L908, "jan",1, "feb",2, "mar",3, "apr",4, "may",5, "jun",6, "jul",7, "aug",8, "sep",9, "oct",10, "nov",11, "dec",12, "")</f>
        <v>4</v>
      </c>
      <c r="V908" s="2">
        <f>bank__2[[#This Row],[CallDuration (Seconds)]]/60</f>
        <v>3.2166666666666668</v>
      </c>
      <c r="W908" t="str">
        <f>IF(AND(bank__2[[#This Row],[HasHousingLoan]]="yes",bank__2[[#This Row],[HasPersonalLoan]]="yes"),"Both Loans",
IF(bank__2[[#This Row],[HasHousingLoan]]="yes","Only Housing Loan",
IF(bank__2[[#This Row],[HasPersonalLoan]]="yes","Only Personal Loan","No Loan")))</f>
        <v>Only Housing Loan</v>
      </c>
    </row>
    <row r="909" spans="1:23">
      <c r="A909">
        <v>908</v>
      </c>
      <c r="B909">
        <v>40</v>
      </c>
      <c r="C909" t="s">
        <v>43</v>
      </c>
      <c r="D909" t="s">
        <v>19</v>
      </c>
      <c r="E909" t="s">
        <v>45</v>
      </c>
      <c r="F909" t="s">
        <v>21</v>
      </c>
      <c r="G909">
        <v>60</v>
      </c>
      <c r="H909" t="s">
        <v>21</v>
      </c>
      <c r="I909" t="s">
        <v>21</v>
      </c>
      <c r="J909" t="s">
        <v>30</v>
      </c>
      <c r="K909">
        <v>16</v>
      </c>
      <c r="L909" t="s">
        <v>53</v>
      </c>
      <c r="M909">
        <v>172</v>
      </c>
      <c r="N909">
        <v>6</v>
      </c>
      <c r="O909">
        <v>-1</v>
      </c>
      <c r="P909">
        <v>0</v>
      </c>
      <c r="Q909" t="s">
        <v>30</v>
      </c>
      <c r="R909" t="s">
        <v>21</v>
      </c>
      <c r="S909" t="str" cm="1">
        <f t="array" ref="S909">_xlfn.IFS(bank__2[[#This Row],[Age]]&lt;30, "Young Adults",bank__2[[#This Row],[Age]]&lt;45, "Middle-Aged Adults",bank__2[[#This Row],[Age]]&lt;60, "Older AdultsOlder Adults", bank__2[[#This Row],[Age]]&gt;=60,"Seniors")</f>
        <v>Middle-Aged Adults</v>
      </c>
      <c r="T909" t="str">
        <f t="shared" si="14"/>
        <v>No</v>
      </c>
      <c r="U909" cm="1">
        <f t="array" ref="U909">_xlfn.SWITCH(L909, "jan",1, "feb",2, "mar",3, "apr",4, "may",5, "jun",6, "jul",7, "aug",8, "sep",9, "oct",10, "nov",11, "dec",12, "")</f>
        <v>6</v>
      </c>
      <c r="V909" s="2">
        <f>bank__2[[#This Row],[CallDuration (Seconds)]]/60</f>
        <v>2.8666666666666667</v>
      </c>
      <c r="W909" t="str">
        <f>IF(AND(bank__2[[#This Row],[HasHousingLoan]]="yes",bank__2[[#This Row],[HasPersonalLoan]]="yes"),"Both Loans",
IF(bank__2[[#This Row],[HasHousingLoan]]="yes","Only Housing Loan",
IF(bank__2[[#This Row],[HasPersonalLoan]]="yes","Only Personal Loan","No Loan")))</f>
        <v>No Loan</v>
      </c>
    </row>
    <row r="910" spans="1:23">
      <c r="A910">
        <v>909</v>
      </c>
      <c r="B910">
        <v>30</v>
      </c>
      <c r="C910" t="s">
        <v>32</v>
      </c>
      <c r="D910" t="s">
        <v>44</v>
      </c>
      <c r="E910" t="s">
        <v>33</v>
      </c>
      <c r="F910" t="s">
        <v>21</v>
      </c>
      <c r="G910">
        <v>3485</v>
      </c>
      <c r="H910" t="s">
        <v>21</v>
      </c>
      <c r="I910" t="s">
        <v>21</v>
      </c>
      <c r="J910" t="s">
        <v>23</v>
      </c>
      <c r="K910">
        <v>2</v>
      </c>
      <c r="L910" t="s">
        <v>61</v>
      </c>
      <c r="M910">
        <v>142</v>
      </c>
      <c r="N910">
        <v>2</v>
      </c>
      <c r="O910">
        <v>-1</v>
      </c>
      <c r="P910">
        <v>0</v>
      </c>
      <c r="Q910" t="s">
        <v>30</v>
      </c>
      <c r="R910" t="s">
        <v>21</v>
      </c>
      <c r="S910" t="str" cm="1">
        <f t="array" ref="S910">_xlfn.IFS(bank__2[[#This Row],[Age]]&lt;30, "Young Adults",bank__2[[#This Row],[Age]]&lt;45, "Middle-Aged Adults",bank__2[[#This Row],[Age]]&lt;60, "Older AdultsOlder Adults", bank__2[[#This Row],[Age]]&gt;=60,"Seniors")</f>
        <v>Middle-Aged Adults</v>
      </c>
      <c r="T910" t="str">
        <f t="shared" si="14"/>
        <v>No</v>
      </c>
      <c r="U910" cm="1">
        <f t="array" ref="U910">_xlfn.SWITCH(L910, "jan",1, "feb",2, "mar",3, "apr",4, "may",5, "jun",6, "jul",7, "aug",8, "sep",9, "oct",10, "nov",11, "dec",12, "")</f>
        <v>2</v>
      </c>
      <c r="V910" s="2">
        <f>bank__2[[#This Row],[CallDuration (Seconds)]]/60</f>
        <v>2.3666666666666667</v>
      </c>
      <c r="W910" t="str">
        <f>IF(AND(bank__2[[#This Row],[HasHousingLoan]]="yes",bank__2[[#This Row],[HasPersonalLoan]]="yes"),"Both Loans",
IF(bank__2[[#This Row],[HasHousingLoan]]="yes","Only Housing Loan",
IF(bank__2[[#This Row],[HasPersonalLoan]]="yes","Only Personal Loan","No Loan")))</f>
        <v>No Loan</v>
      </c>
    </row>
    <row r="911" spans="1:23">
      <c r="A911">
        <v>910</v>
      </c>
      <c r="B911">
        <v>34</v>
      </c>
      <c r="C911" t="s">
        <v>77</v>
      </c>
      <c r="D911" t="s">
        <v>19</v>
      </c>
      <c r="E911" t="s">
        <v>33</v>
      </c>
      <c r="F911" t="s">
        <v>21</v>
      </c>
      <c r="G911">
        <v>-139</v>
      </c>
      <c r="H911" t="s">
        <v>35</v>
      </c>
      <c r="I911" t="s">
        <v>35</v>
      </c>
      <c r="J911" t="s">
        <v>30</v>
      </c>
      <c r="K911">
        <v>27</v>
      </c>
      <c r="L911" t="s">
        <v>37</v>
      </c>
      <c r="M911">
        <v>492</v>
      </c>
      <c r="N911">
        <v>2</v>
      </c>
      <c r="O911">
        <v>-1</v>
      </c>
      <c r="P911">
        <v>0</v>
      </c>
      <c r="Q911" t="s">
        <v>30</v>
      </c>
      <c r="R911" t="s">
        <v>21</v>
      </c>
      <c r="S911" t="str" cm="1">
        <f t="array" ref="S911">_xlfn.IFS(bank__2[[#This Row],[Age]]&lt;30, "Young Adults",bank__2[[#This Row],[Age]]&lt;45, "Middle-Aged Adults",bank__2[[#This Row],[Age]]&lt;60, "Older AdultsOlder Adults", bank__2[[#This Row],[Age]]&gt;=60,"Seniors")</f>
        <v>Middle-Aged Adults</v>
      </c>
      <c r="T911" t="str">
        <f t="shared" si="14"/>
        <v>No</v>
      </c>
      <c r="U911" cm="1">
        <f t="array" ref="U911">_xlfn.SWITCH(L911, "jan",1, "feb",2, "mar",3, "apr",4, "may",5, "jun",6, "jul",7, "aug",8, "sep",9, "oct",10, "nov",11, "dec",12, "")</f>
        <v>5</v>
      </c>
      <c r="V911" s="2">
        <f>bank__2[[#This Row],[CallDuration (Seconds)]]/60</f>
        <v>8.1999999999999993</v>
      </c>
      <c r="W911" t="str">
        <f>IF(AND(bank__2[[#This Row],[HasHousingLoan]]="yes",bank__2[[#This Row],[HasPersonalLoan]]="yes"),"Both Loans",
IF(bank__2[[#This Row],[HasHousingLoan]]="yes","Only Housing Loan",
IF(bank__2[[#This Row],[HasPersonalLoan]]="yes","Only Personal Loan","No Loan")))</f>
        <v>Both Loans</v>
      </c>
    </row>
    <row r="912" spans="1:23">
      <c r="A912">
        <v>911</v>
      </c>
      <c r="B912">
        <v>40</v>
      </c>
      <c r="C912" t="s">
        <v>56</v>
      </c>
      <c r="D912" t="s">
        <v>19</v>
      </c>
      <c r="E912" t="s">
        <v>33</v>
      </c>
      <c r="F912" t="s">
        <v>21</v>
      </c>
      <c r="G912">
        <v>952</v>
      </c>
      <c r="H912" t="s">
        <v>21</v>
      </c>
      <c r="I912" t="s">
        <v>35</v>
      </c>
      <c r="J912" t="s">
        <v>30</v>
      </c>
      <c r="K912">
        <v>12</v>
      </c>
      <c r="L912" t="s">
        <v>53</v>
      </c>
      <c r="M912">
        <v>140</v>
      </c>
      <c r="N912">
        <v>1</v>
      </c>
      <c r="O912">
        <v>-1</v>
      </c>
      <c r="P912">
        <v>0</v>
      </c>
      <c r="Q912" t="s">
        <v>30</v>
      </c>
      <c r="R912" t="s">
        <v>21</v>
      </c>
      <c r="S912" t="str" cm="1">
        <f t="array" ref="S912">_xlfn.IFS(bank__2[[#This Row],[Age]]&lt;30, "Young Adults",bank__2[[#This Row],[Age]]&lt;45, "Middle-Aged Adults",bank__2[[#This Row],[Age]]&lt;60, "Older AdultsOlder Adults", bank__2[[#This Row],[Age]]&gt;=60,"Seniors")</f>
        <v>Middle-Aged Adults</v>
      </c>
      <c r="T912" t="str">
        <f t="shared" si="14"/>
        <v>No</v>
      </c>
      <c r="U912" cm="1">
        <f t="array" ref="U912">_xlfn.SWITCH(L912, "jan",1, "feb",2, "mar",3, "apr",4, "may",5, "jun",6, "jul",7, "aug",8, "sep",9, "oct",10, "nov",11, "dec",12, "")</f>
        <v>6</v>
      </c>
      <c r="V912" s="2">
        <f>bank__2[[#This Row],[CallDuration (Seconds)]]/60</f>
        <v>2.3333333333333335</v>
      </c>
      <c r="W912" t="str">
        <f>IF(AND(bank__2[[#This Row],[HasHousingLoan]]="yes",bank__2[[#This Row],[HasPersonalLoan]]="yes"),"Both Loans",
IF(bank__2[[#This Row],[HasHousingLoan]]="yes","Only Housing Loan",
IF(bank__2[[#This Row],[HasPersonalLoan]]="yes","Only Personal Loan","No Loan")))</f>
        <v>Only Personal Loan</v>
      </c>
    </row>
    <row r="913" spans="1:23">
      <c r="A913">
        <v>912</v>
      </c>
      <c r="B913">
        <v>59</v>
      </c>
      <c r="C913" t="s">
        <v>144</v>
      </c>
      <c r="D913" t="s">
        <v>19</v>
      </c>
      <c r="E913" t="s">
        <v>20</v>
      </c>
      <c r="F913" t="s">
        <v>21</v>
      </c>
      <c r="G913">
        <v>1427</v>
      </c>
      <c r="H913" t="s">
        <v>21</v>
      </c>
      <c r="I913" t="s">
        <v>21</v>
      </c>
      <c r="J913" t="s">
        <v>30</v>
      </c>
      <c r="K913">
        <v>18</v>
      </c>
      <c r="L913" t="s">
        <v>53</v>
      </c>
      <c r="M913">
        <v>140</v>
      </c>
      <c r="N913">
        <v>2</v>
      </c>
      <c r="O913">
        <v>-1</v>
      </c>
      <c r="P913">
        <v>0</v>
      </c>
      <c r="Q913" t="s">
        <v>30</v>
      </c>
      <c r="R913" t="s">
        <v>21</v>
      </c>
      <c r="S913" t="str" cm="1">
        <f t="array" ref="S913">_xlfn.IFS(bank__2[[#This Row],[Age]]&lt;30, "Young Adults",bank__2[[#This Row],[Age]]&lt;45, "Middle-Aged Adults",bank__2[[#This Row],[Age]]&lt;60, "Older AdultsOlder Adults", bank__2[[#This Row],[Age]]&gt;=60,"Seniors")</f>
        <v>Older AdultsOlder Adults</v>
      </c>
      <c r="T913" t="str">
        <f t="shared" si="14"/>
        <v>No</v>
      </c>
      <c r="U913" cm="1">
        <f t="array" ref="U913">_xlfn.SWITCH(L913, "jan",1, "feb",2, "mar",3, "apr",4, "may",5, "jun",6, "jul",7, "aug",8, "sep",9, "oct",10, "nov",11, "dec",12, "")</f>
        <v>6</v>
      </c>
      <c r="V913" s="2">
        <f>bank__2[[#This Row],[CallDuration (Seconds)]]/60</f>
        <v>2.3333333333333335</v>
      </c>
      <c r="W913" t="str">
        <f>IF(AND(bank__2[[#This Row],[HasHousingLoan]]="yes",bank__2[[#This Row],[HasPersonalLoan]]="yes"),"Both Loans",
IF(bank__2[[#This Row],[HasHousingLoan]]="yes","Only Housing Loan",
IF(bank__2[[#This Row],[HasPersonalLoan]]="yes","Only Personal Loan","No Loan")))</f>
        <v>No Loan</v>
      </c>
    </row>
    <row r="914" spans="1:23">
      <c r="A914">
        <v>913</v>
      </c>
      <c r="B914">
        <v>43</v>
      </c>
      <c r="C914" t="s">
        <v>72</v>
      </c>
      <c r="D914" t="s">
        <v>44</v>
      </c>
      <c r="E914" t="s">
        <v>45</v>
      </c>
      <c r="F914" t="s">
        <v>21</v>
      </c>
      <c r="G914">
        <v>1017</v>
      </c>
      <c r="H914" t="s">
        <v>35</v>
      </c>
      <c r="I914" t="s">
        <v>21</v>
      </c>
      <c r="J914" t="s">
        <v>30</v>
      </c>
      <c r="K914">
        <v>19</v>
      </c>
      <c r="L914" t="s">
        <v>37</v>
      </c>
      <c r="M914">
        <v>257</v>
      </c>
      <c r="N914">
        <v>2</v>
      </c>
      <c r="O914">
        <v>-1</v>
      </c>
      <c r="P914">
        <v>0</v>
      </c>
      <c r="Q914" t="s">
        <v>30</v>
      </c>
      <c r="R914" t="s">
        <v>21</v>
      </c>
      <c r="S914" t="str" cm="1">
        <f t="array" ref="S914">_xlfn.IFS(bank__2[[#This Row],[Age]]&lt;30, "Young Adults",bank__2[[#This Row],[Age]]&lt;45, "Middle-Aged Adults",bank__2[[#This Row],[Age]]&lt;60, "Older AdultsOlder Adults", bank__2[[#This Row],[Age]]&gt;=60,"Seniors")</f>
        <v>Middle-Aged Adults</v>
      </c>
      <c r="T914" t="str">
        <f t="shared" si="14"/>
        <v>No</v>
      </c>
      <c r="U914" cm="1">
        <f t="array" ref="U914">_xlfn.SWITCH(L914, "jan",1, "feb",2, "mar",3, "apr",4, "may",5, "jun",6, "jul",7, "aug",8, "sep",9, "oct",10, "nov",11, "dec",12, "")</f>
        <v>5</v>
      </c>
      <c r="V914" s="2">
        <f>bank__2[[#This Row],[CallDuration (Seconds)]]/60</f>
        <v>4.2833333333333332</v>
      </c>
      <c r="W914" t="str">
        <f>IF(AND(bank__2[[#This Row],[HasHousingLoan]]="yes",bank__2[[#This Row],[HasPersonalLoan]]="yes"),"Both Loans",
IF(bank__2[[#This Row],[HasHousingLoan]]="yes","Only Housing Loan",
IF(bank__2[[#This Row],[HasPersonalLoan]]="yes","Only Personal Loan","No Loan")))</f>
        <v>Only Housing Loan</v>
      </c>
    </row>
    <row r="915" spans="1:23">
      <c r="A915">
        <v>914</v>
      </c>
      <c r="B915">
        <v>41</v>
      </c>
      <c r="C915" t="s">
        <v>43</v>
      </c>
      <c r="D915" t="s">
        <v>19</v>
      </c>
      <c r="E915" t="s">
        <v>45</v>
      </c>
      <c r="F915" t="s">
        <v>21</v>
      </c>
      <c r="G915">
        <v>-29</v>
      </c>
      <c r="H915" t="s">
        <v>21</v>
      </c>
      <c r="I915" t="s">
        <v>21</v>
      </c>
      <c r="J915" t="s">
        <v>23</v>
      </c>
      <c r="K915">
        <v>29</v>
      </c>
      <c r="L915" t="s">
        <v>100</v>
      </c>
      <c r="M915">
        <v>41</v>
      </c>
      <c r="N915">
        <v>2</v>
      </c>
      <c r="O915">
        <v>266</v>
      </c>
      <c r="P915">
        <v>2</v>
      </c>
      <c r="Q915" t="s">
        <v>41</v>
      </c>
      <c r="R915" t="s">
        <v>21</v>
      </c>
      <c r="S915" t="str" cm="1">
        <f t="array" ref="S915">_xlfn.IFS(bank__2[[#This Row],[Age]]&lt;30, "Young Adults",bank__2[[#This Row],[Age]]&lt;45, "Middle-Aged Adults",bank__2[[#This Row],[Age]]&lt;60, "Older AdultsOlder Adults", bank__2[[#This Row],[Age]]&gt;=60,"Seniors")</f>
        <v>Middle-Aged Adults</v>
      </c>
      <c r="T915" t="str">
        <f t="shared" si="14"/>
        <v>Yes</v>
      </c>
      <c r="U915" cm="1">
        <f t="array" ref="U915">_xlfn.SWITCH(L915, "jan",1, "feb",2, "mar",3, "apr",4, "may",5, "jun",6, "jul",7, "aug",8, "sep",9, "oct",10, "nov",11, "dec",12, "")</f>
        <v>1</v>
      </c>
      <c r="V915" s="2">
        <f>bank__2[[#This Row],[CallDuration (Seconds)]]/60</f>
        <v>0.68333333333333335</v>
      </c>
      <c r="W915" t="str">
        <f>IF(AND(bank__2[[#This Row],[HasHousingLoan]]="yes",bank__2[[#This Row],[HasPersonalLoan]]="yes"),"Both Loans",
IF(bank__2[[#This Row],[HasHousingLoan]]="yes","Only Housing Loan",
IF(bank__2[[#This Row],[HasPersonalLoan]]="yes","Only Personal Loan","No Loan")))</f>
        <v>No Loan</v>
      </c>
    </row>
    <row r="916" spans="1:23">
      <c r="A916">
        <v>915</v>
      </c>
      <c r="B916">
        <v>33</v>
      </c>
      <c r="C916" t="s">
        <v>72</v>
      </c>
      <c r="D916" t="s">
        <v>122</v>
      </c>
      <c r="E916" t="s">
        <v>33</v>
      </c>
      <c r="F916" t="s">
        <v>21</v>
      </c>
      <c r="G916">
        <v>9</v>
      </c>
      <c r="H916" t="s">
        <v>21</v>
      </c>
      <c r="I916" t="s">
        <v>21</v>
      </c>
      <c r="J916" t="s">
        <v>23</v>
      </c>
      <c r="K916">
        <v>21</v>
      </c>
      <c r="L916" t="s">
        <v>92</v>
      </c>
      <c r="M916">
        <v>91</v>
      </c>
      <c r="N916">
        <v>2</v>
      </c>
      <c r="O916">
        <v>-1</v>
      </c>
      <c r="P916">
        <v>0</v>
      </c>
      <c r="Q916" t="s">
        <v>30</v>
      </c>
      <c r="R916" t="s">
        <v>21</v>
      </c>
      <c r="S916" t="str" cm="1">
        <f t="array" ref="S916">_xlfn.IFS(bank__2[[#This Row],[Age]]&lt;30, "Young Adults",bank__2[[#This Row],[Age]]&lt;45, "Middle-Aged Adults",bank__2[[#This Row],[Age]]&lt;60, "Older AdultsOlder Adults", bank__2[[#This Row],[Age]]&gt;=60,"Seniors")</f>
        <v>Middle-Aged Adults</v>
      </c>
      <c r="T916" t="str">
        <f t="shared" si="14"/>
        <v>No</v>
      </c>
      <c r="U916" cm="1">
        <f t="array" ref="U916">_xlfn.SWITCH(L916, "jan",1, "feb",2, "mar",3, "apr",4, "may",5, "jun",6, "jul",7, "aug",8, "sep",9, "oct",10, "nov",11, "dec",12, "")</f>
        <v>8</v>
      </c>
      <c r="V916" s="2">
        <f>bank__2[[#This Row],[CallDuration (Seconds)]]/60</f>
        <v>1.5166666666666666</v>
      </c>
      <c r="W916" t="str">
        <f>IF(AND(bank__2[[#This Row],[HasHousingLoan]]="yes",bank__2[[#This Row],[HasPersonalLoan]]="yes"),"Both Loans",
IF(bank__2[[#This Row],[HasHousingLoan]]="yes","Only Housing Loan",
IF(bank__2[[#This Row],[HasPersonalLoan]]="yes","Only Personal Loan","No Loan")))</f>
        <v>No Loan</v>
      </c>
    </row>
    <row r="917" spans="1:23">
      <c r="A917">
        <v>916</v>
      </c>
      <c r="B917">
        <v>33</v>
      </c>
      <c r="C917" t="s">
        <v>43</v>
      </c>
      <c r="D917" t="s">
        <v>19</v>
      </c>
      <c r="E917" t="s">
        <v>33</v>
      </c>
      <c r="F917" t="s">
        <v>21</v>
      </c>
      <c r="G917">
        <v>4040</v>
      </c>
      <c r="H917" t="s">
        <v>35</v>
      </c>
      <c r="I917" t="s">
        <v>21</v>
      </c>
      <c r="J917" t="s">
        <v>23</v>
      </c>
      <c r="K917">
        <v>20</v>
      </c>
      <c r="L917" t="s">
        <v>48</v>
      </c>
      <c r="M917">
        <v>132</v>
      </c>
      <c r="N917">
        <v>2</v>
      </c>
      <c r="O917">
        <v>-1</v>
      </c>
      <c r="P917">
        <v>0</v>
      </c>
      <c r="Q917" t="s">
        <v>30</v>
      </c>
      <c r="R917" t="s">
        <v>21</v>
      </c>
      <c r="S917" t="str" cm="1">
        <f t="array" ref="S917">_xlfn.IFS(bank__2[[#This Row],[Age]]&lt;30, "Young Adults",bank__2[[#This Row],[Age]]&lt;45, "Middle-Aged Adults",bank__2[[#This Row],[Age]]&lt;60, "Older AdultsOlder Adults", bank__2[[#This Row],[Age]]&gt;=60,"Seniors")</f>
        <v>Middle-Aged Adults</v>
      </c>
      <c r="T917" t="str">
        <f t="shared" si="14"/>
        <v>No</v>
      </c>
      <c r="U917" cm="1">
        <f t="array" ref="U917">_xlfn.SWITCH(L917, "jan",1, "feb",2, "mar",3, "apr",4, "may",5, "jun",6, "jul",7, "aug",8, "sep",9, "oct",10, "nov",11, "dec",12, "")</f>
        <v>4</v>
      </c>
      <c r="V917" s="2">
        <f>bank__2[[#This Row],[CallDuration (Seconds)]]/60</f>
        <v>2.2000000000000002</v>
      </c>
      <c r="W917" t="str">
        <f>IF(AND(bank__2[[#This Row],[HasHousingLoan]]="yes",bank__2[[#This Row],[HasPersonalLoan]]="yes"),"Both Loans",
IF(bank__2[[#This Row],[HasHousingLoan]]="yes","Only Housing Loan",
IF(bank__2[[#This Row],[HasPersonalLoan]]="yes","Only Personal Loan","No Loan")))</f>
        <v>Only Housing Loan</v>
      </c>
    </row>
    <row r="918" spans="1:23">
      <c r="A918">
        <v>917</v>
      </c>
      <c r="B918">
        <v>36</v>
      </c>
      <c r="C918" t="s">
        <v>56</v>
      </c>
      <c r="D918" t="s">
        <v>19</v>
      </c>
      <c r="E918" t="s">
        <v>33</v>
      </c>
      <c r="F918" t="s">
        <v>21</v>
      </c>
      <c r="G918">
        <v>13</v>
      </c>
      <c r="H918" t="s">
        <v>21</v>
      </c>
      <c r="I918" t="s">
        <v>21</v>
      </c>
      <c r="J918" t="s">
        <v>30</v>
      </c>
      <c r="K918">
        <v>3</v>
      </c>
      <c r="L918" t="s">
        <v>53</v>
      </c>
      <c r="M918">
        <v>284</v>
      </c>
      <c r="N918">
        <v>1</v>
      </c>
      <c r="O918">
        <v>-1</v>
      </c>
      <c r="P918">
        <v>0</v>
      </c>
      <c r="Q918" t="s">
        <v>30</v>
      </c>
      <c r="R918" t="s">
        <v>21</v>
      </c>
      <c r="S918" t="str" cm="1">
        <f t="array" ref="S918">_xlfn.IFS(bank__2[[#This Row],[Age]]&lt;30, "Young Adults",bank__2[[#This Row],[Age]]&lt;45, "Middle-Aged Adults",bank__2[[#This Row],[Age]]&lt;60, "Older AdultsOlder Adults", bank__2[[#This Row],[Age]]&gt;=60,"Seniors")</f>
        <v>Middle-Aged Adults</v>
      </c>
      <c r="T918" t="str">
        <f t="shared" si="14"/>
        <v>No</v>
      </c>
      <c r="U918" cm="1">
        <f t="array" ref="U918">_xlfn.SWITCH(L918, "jan",1, "feb",2, "mar",3, "apr",4, "may",5, "jun",6, "jul",7, "aug",8, "sep",9, "oct",10, "nov",11, "dec",12, "")</f>
        <v>6</v>
      </c>
      <c r="V918" s="2">
        <f>bank__2[[#This Row],[CallDuration (Seconds)]]/60</f>
        <v>4.7333333333333334</v>
      </c>
      <c r="W918" t="str">
        <f>IF(AND(bank__2[[#This Row],[HasHousingLoan]]="yes",bank__2[[#This Row],[HasPersonalLoan]]="yes"),"Both Loans",
IF(bank__2[[#This Row],[HasHousingLoan]]="yes","Only Housing Loan",
IF(bank__2[[#This Row],[HasPersonalLoan]]="yes","Only Personal Loan","No Loan")))</f>
        <v>No Loan</v>
      </c>
    </row>
    <row r="919" spans="1:23">
      <c r="A919">
        <v>918</v>
      </c>
      <c r="B919">
        <v>32</v>
      </c>
      <c r="C919" t="s">
        <v>66</v>
      </c>
      <c r="D919" t="s">
        <v>44</v>
      </c>
      <c r="E919" t="s">
        <v>33</v>
      </c>
      <c r="F919" t="s">
        <v>21</v>
      </c>
      <c r="G919">
        <v>1259</v>
      </c>
      <c r="H919" t="s">
        <v>21</v>
      </c>
      <c r="I919" t="s">
        <v>21</v>
      </c>
      <c r="J919" t="s">
        <v>23</v>
      </c>
      <c r="K919">
        <v>25</v>
      </c>
      <c r="L919" t="s">
        <v>119</v>
      </c>
      <c r="M919">
        <v>184</v>
      </c>
      <c r="N919">
        <v>2</v>
      </c>
      <c r="O919">
        <v>-1</v>
      </c>
      <c r="P919">
        <v>0</v>
      </c>
      <c r="Q919" t="s">
        <v>30</v>
      </c>
      <c r="R919" t="s">
        <v>21</v>
      </c>
      <c r="S919" t="str" cm="1">
        <f t="array" ref="S919">_xlfn.IFS(bank__2[[#This Row],[Age]]&lt;30, "Young Adults",bank__2[[#This Row],[Age]]&lt;45, "Middle-Aged Adults",bank__2[[#This Row],[Age]]&lt;60, "Older AdultsOlder Adults", bank__2[[#This Row],[Age]]&gt;=60,"Seniors")</f>
        <v>Middle-Aged Adults</v>
      </c>
      <c r="T919" t="str">
        <f t="shared" si="14"/>
        <v>No</v>
      </c>
      <c r="U919" cm="1">
        <f t="array" ref="U919">_xlfn.SWITCH(L919, "jan",1, "feb",2, "mar",3, "apr",4, "may",5, "jun",6, "jul",7, "aug",8, "sep",9, "oct",10, "nov",11, "dec",12, "")</f>
        <v>7</v>
      </c>
      <c r="V919" s="2">
        <f>bank__2[[#This Row],[CallDuration (Seconds)]]/60</f>
        <v>3.0666666666666669</v>
      </c>
      <c r="W919" t="str">
        <f>IF(AND(bank__2[[#This Row],[HasHousingLoan]]="yes",bank__2[[#This Row],[HasPersonalLoan]]="yes"),"Both Loans",
IF(bank__2[[#This Row],[HasHousingLoan]]="yes","Only Housing Loan",
IF(bank__2[[#This Row],[HasPersonalLoan]]="yes","Only Personal Loan","No Loan")))</f>
        <v>No Loan</v>
      </c>
    </row>
    <row r="920" spans="1:23">
      <c r="A920">
        <v>919</v>
      </c>
      <c r="B920">
        <v>25</v>
      </c>
      <c r="C920" t="s">
        <v>87</v>
      </c>
      <c r="D920" t="s">
        <v>19</v>
      </c>
      <c r="E920" t="s">
        <v>33</v>
      </c>
      <c r="F920" t="s">
        <v>21</v>
      </c>
      <c r="G920">
        <v>18</v>
      </c>
      <c r="H920" t="s">
        <v>35</v>
      </c>
      <c r="I920" t="s">
        <v>21</v>
      </c>
      <c r="J920" t="s">
        <v>23</v>
      </c>
      <c r="K920">
        <v>18</v>
      </c>
      <c r="L920" t="s">
        <v>119</v>
      </c>
      <c r="M920">
        <v>225</v>
      </c>
      <c r="N920">
        <v>1</v>
      </c>
      <c r="O920">
        <v>-1</v>
      </c>
      <c r="P920">
        <v>0</v>
      </c>
      <c r="Q920" t="s">
        <v>30</v>
      </c>
      <c r="R920" t="s">
        <v>21</v>
      </c>
      <c r="S920" t="str" cm="1">
        <f t="array" ref="S920">_xlfn.IFS(bank__2[[#This Row],[Age]]&lt;30, "Young Adults",bank__2[[#This Row],[Age]]&lt;45, "Middle-Aged Adults",bank__2[[#This Row],[Age]]&lt;60, "Older AdultsOlder Adults", bank__2[[#This Row],[Age]]&gt;=60,"Seniors")</f>
        <v>Young Adults</v>
      </c>
      <c r="T920" t="str">
        <f t="shared" si="14"/>
        <v>No</v>
      </c>
      <c r="U920" cm="1">
        <f t="array" ref="U920">_xlfn.SWITCH(L920, "jan",1, "feb",2, "mar",3, "apr",4, "may",5, "jun",6, "jul",7, "aug",8, "sep",9, "oct",10, "nov",11, "dec",12, "")</f>
        <v>7</v>
      </c>
      <c r="V920" s="2">
        <f>bank__2[[#This Row],[CallDuration (Seconds)]]/60</f>
        <v>3.75</v>
      </c>
      <c r="W920" t="str">
        <f>IF(AND(bank__2[[#This Row],[HasHousingLoan]]="yes",bank__2[[#This Row],[HasPersonalLoan]]="yes"),"Both Loans",
IF(bank__2[[#This Row],[HasHousingLoan]]="yes","Only Housing Loan",
IF(bank__2[[#This Row],[HasPersonalLoan]]="yes","Only Personal Loan","No Loan")))</f>
        <v>Only Housing Loan</v>
      </c>
    </row>
    <row r="921" spans="1:23">
      <c r="A921">
        <v>920</v>
      </c>
      <c r="B921">
        <v>25</v>
      </c>
      <c r="C921" t="s">
        <v>56</v>
      </c>
      <c r="D921" t="s">
        <v>19</v>
      </c>
      <c r="E921" t="s">
        <v>33</v>
      </c>
      <c r="F921" t="s">
        <v>21</v>
      </c>
      <c r="G921">
        <v>-76</v>
      </c>
      <c r="H921" t="s">
        <v>35</v>
      </c>
      <c r="I921" t="s">
        <v>21</v>
      </c>
      <c r="J921" t="s">
        <v>30</v>
      </c>
      <c r="K921">
        <v>12</v>
      </c>
      <c r="L921" t="s">
        <v>37</v>
      </c>
      <c r="M921">
        <v>241</v>
      </c>
      <c r="N921">
        <v>3</v>
      </c>
      <c r="O921">
        <v>-1</v>
      </c>
      <c r="P921">
        <v>0</v>
      </c>
      <c r="Q921" t="s">
        <v>30</v>
      </c>
      <c r="R921" t="s">
        <v>21</v>
      </c>
      <c r="S921" t="str" cm="1">
        <f t="array" ref="S921">_xlfn.IFS(bank__2[[#This Row],[Age]]&lt;30, "Young Adults",bank__2[[#This Row],[Age]]&lt;45, "Middle-Aged Adults",bank__2[[#This Row],[Age]]&lt;60, "Older AdultsOlder Adults", bank__2[[#This Row],[Age]]&gt;=60,"Seniors")</f>
        <v>Young Adults</v>
      </c>
      <c r="T921" t="str">
        <f t="shared" si="14"/>
        <v>No</v>
      </c>
      <c r="U921" cm="1">
        <f t="array" ref="U921">_xlfn.SWITCH(L921, "jan",1, "feb",2, "mar",3, "apr",4, "may",5, "jun",6, "jul",7, "aug",8, "sep",9, "oct",10, "nov",11, "dec",12, "")</f>
        <v>5</v>
      </c>
      <c r="V921" s="2">
        <f>bank__2[[#This Row],[CallDuration (Seconds)]]/60</f>
        <v>4.0166666666666666</v>
      </c>
      <c r="W921" t="str">
        <f>IF(AND(bank__2[[#This Row],[HasHousingLoan]]="yes",bank__2[[#This Row],[HasPersonalLoan]]="yes"),"Both Loans",
IF(bank__2[[#This Row],[HasHousingLoan]]="yes","Only Housing Loan",
IF(bank__2[[#This Row],[HasPersonalLoan]]="yes","Only Personal Loan","No Loan")))</f>
        <v>Only Housing Loan</v>
      </c>
    </row>
    <row r="922" spans="1:23">
      <c r="A922">
        <v>921</v>
      </c>
      <c r="B922">
        <v>38</v>
      </c>
      <c r="C922" t="s">
        <v>72</v>
      </c>
      <c r="D922" t="s">
        <v>44</v>
      </c>
      <c r="E922" t="s">
        <v>45</v>
      </c>
      <c r="F922" t="s">
        <v>21</v>
      </c>
      <c r="G922">
        <v>221</v>
      </c>
      <c r="H922" t="s">
        <v>21</v>
      </c>
      <c r="I922" t="s">
        <v>21</v>
      </c>
      <c r="J922" t="s">
        <v>23</v>
      </c>
      <c r="K922">
        <v>20</v>
      </c>
      <c r="L922" t="s">
        <v>92</v>
      </c>
      <c r="M922">
        <v>79</v>
      </c>
      <c r="N922">
        <v>3</v>
      </c>
      <c r="O922">
        <v>-1</v>
      </c>
      <c r="P922">
        <v>0</v>
      </c>
      <c r="Q922" t="s">
        <v>30</v>
      </c>
      <c r="R922" t="s">
        <v>21</v>
      </c>
      <c r="S922" t="str" cm="1">
        <f t="array" ref="S922">_xlfn.IFS(bank__2[[#This Row],[Age]]&lt;30, "Young Adults",bank__2[[#This Row],[Age]]&lt;45, "Middle-Aged Adults",bank__2[[#This Row],[Age]]&lt;60, "Older AdultsOlder Adults", bank__2[[#This Row],[Age]]&gt;=60,"Seniors")</f>
        <v>Middle-Aged Adults</v>
      </c>
      <c r="T922" t="str">
        <f t="shared" si="14"/>
        <v>No</v>
      </c>
      <c r="U922" cm="1">
        <f t="array" ref="U922">_xlfn.SWITCH(L922, "jan",1, "feb",2, "mar",3, "apr",4, "may",5, "jun",6, "jul",7, "aug",8, "sep",9, "oct",10, "nov",11, "dec",12, "")</f>
        <v>8</v>
      </c>
      <c r="V922" s="2">
        <f>bank__2[[#This Row],[CallDuration (Seconds)]]/60</f>
        <v>1.3166666666666667</v>
      </c>
      <c r="W922" t="str">
        <f>IF(AND(bank__2[[#This Row],[HasHousingLoan]]="yes",bank__2[[#This Row],[HasPersonalLoan]]="yes"),"Both Loans",
IF(bank__2[[#This Row],[HasHousingLoan]]="yes","Only Housing Loan",
IF(bank__2[[#This Row],[HasPersonalLoan]]="yes","Only Personal Loan","No Loan")))</f>
        <v>No Loan</v>
      </c>
    </row>
    <row r="923" spans="1:23">
      <c r="A923">
        <v>922</v>
      </c>
      <c r="B923">
        <v>34</v>
      </c>
      <c r="C923" t="s">
        <v>43</v>
      </c>
      <c r="D923" t="s">
        <v>19</v>
      </c>
      <c r="E923" t="s">
        <v>45</v>
      </c>
      <c r="F923" t="s">
        <v>21</v>
      </c>
      <c r="G923">
        <v>136</v>
      </c>
      <c r="H923" t="s">
        <v>35</v>
      </c>
      <c r="I923" t="s">
        <v>21</v>
      </c>
      <c r="J923" t="s">
        <v>23</v>
      </c>
      <c r="K923">
        <v>22</v>
      </c>
      <c r="L923" t="s">
        <v>48</v>
      </c>
      <c r="M923">
        <v>156</v>
      </c>
      <c r="N923">
        <v>1</v>
      </c>
      <c r="O923">
        <v>-1</v>
      </c>
      <c r="P923">
        <v>0</v>
      </c>
      <c r="Q923" t="s">
        <v>30</v>
      </c>
      <c r="R923" t="s">
        <v>21</v>
      </c>
      <c r="S923" t="str" cm="1">
        <f t="array" ref="S923">_xlfn.IFS(bank__2[[#This Row],[Age]]&lt;30, "Young Adults",bank__2[[#This Row],[Age]]&lt;45, "Middle-Aged Adults",bank__2[[#This Row],[Age]]&lt;60, "Older AdultsOlder Adults", bank__2[[#This Row],[Age]]&gt;=60,"Seniors")</f>
        <v>Middle-Aged Adults</v>
      </c>
      <c r="T923" t="str">
        <f t="shared" si="14"/>
        <v>No</v>
      </c>
      <c r="U923" cm="1">
        <f t="array" ref="U923">_xlfn.SWITCH(L923, "jan",1, "feb",2, "mar",3, "apr",4, "may",5, "jun",6, "jul",7, "aug",8, "sep",9, "oct",10, "nov",11, "dec",12, "")</f>
        <v>4</v>
      </c>
      <c r="V923" s="2">
        <f>bank__2[[#This Row],[CallDuration (Seconds)]]/60</f>
        <v>2.6</v>
      </c>
      <c r="W923" t="str">
        <f>IF(AND(bank__2[[#This Row],[HasHousingLoan]]="yes",bank__2[[#This Row],[HasPersonalLoan]]="yes"),"Both Loans",
IF(bank__2[[#This Row],[HasHousingLoan]]="yes","Only Housing Loan",
IF(bank__2[[#This Row],[HasPersonalLoan]]="yes","Only Personal Loan","No Loan")))</f>
        <v>Only Housing Loan</v>
      </c>
    </row>
    <row r="924" spans="1:23">
      <c r="A924">
        <v>923</v>
      </c>
      <c r="B924">
        <v>67</v>
      </c>
      <c r="C924" t="s">
        <v>56</v>
      </c>
      <c r="D924" t="s">
        <v>19</v>
      </c>
      <c r="E924" t="s">
        <v>33</v>
      </c>
      <c r="F924" t="s">
        <v>21</v>
      </c>
      <c r="G924">
        <v>16353</v>
      </c>
      <c r="H924" t="s">
        <v>21</v>
      </c>
      <c r="I924" t="s">
        <v>21</v>
      </c>
      <c r="J924" t="s">
        <v>23</v>
      </c>
      <c r="K924">
        <v>27</v>
      </c>
      <c r="L924" t="s">
        <v>25</v>
      </c>
      <c r="M924">
        <v>223</v>
      </c>
      <c r="N924">
        <v>2</v>
      </c>
      <c r="O924">
        <v>-1</v>
      </c>
      <c r="P924">
        <v>0</v>
      </c>
      <c r="Q924" t="s">
        <v>30</v>
      </c>
      <c r="R924" t="s">
        <v>21</v>
      </c>
      <c r="S924" t="str" cm="1">
        <f t="array" ref="S924">_xlfn.IFS(bank__2[[#This Row],[Age]]&lt;30, "Young Adults",bank__2[[#This Row],[Age]]&lt;45, "Middle-Aged Adults",bank__2[[#This Row],[Age]]&lt;60, "Older AdultsOlder Adults", bank__2[[#This Row],[Age]]&gt;=60,"Seniors")</f>
        <v>Seniors</v>
      </c>
      <c r="T924" t="str">
        <f t="shared" si="14"/>
        <v>No</v>
      </c>
      <c r="U924" cm="1">
        <f t="array" ref="U924">_xlfn.SWITCH(L924, "jan",1, "feb",2, "mar",3, "apr",4, "may",5, "jun",6, "jul",7, "aug",8, "sep",9, "oct",10, "nov",11, "dec",12, "")</f>
        <v>10</v>
      </c>
      <c r="V924" s="2">
        <f>bank__2[[#This Row],[CallDuration (Seconds)]]/60</f>
        <v>3.7166666666666668</v>
      </c>
      <c r="W924" t="str">
        <f>IF(AND(bank__2[[#This Row],[HasHousingLoan]]="yes",bank__2[[#This Row],[HasPersonalLoan]]="yes"),"Both Loans",
IF(bank__2[[#This Row],[HasHousingLoan]]="yes","Only Housing Loan",
IF(bank__2[[#This Row],[HasPersonalLoan]]="yes","Only Personal Loan","No Loan")))</f>
        <v>No Loan</v>
      </c>
    </row>
    <row r="925" spans="1:23">
      <c r="A925">
        <v>924</v>
      </c>
      <c r="B925">
        <v>32</v>
      </c>
      <c r="C925" t="s">
        <v>56</v>
      </c>
      <c r="D925" t="s">
        <v>19</v>
      </c>
      <c r="E925" t="s">
        <v>33</v>
      </c>
      <c r="F925" t="s">
        <v>21</v>
      </c>
      <c r="G925">
        <v>-63</v>
      </c>
      <c r="H925" t="s">
        <v>35</v>
      </c>
      <c r="I925" t="s">
        <v>21</v>
      </c>
      <c r="J925" t="s">
        <v>30</v>
      </c>
      <c r="K925">
        <v>30</v>
      </c>
      <c r="L925" t="s">
        <v>37</v>
      </c>
      <c r="M925">
        <v>198</v>
      </c>
      <c r="N925">
        <v>1</v>
      </c>
      <c r="O925">
        <v>-1</v>
      </c>
      <c r="P925">
        <v>0</v>
      </c>
      <c r="Q925" t="s">
        <v>30</v>
      </c>
      <c r="R925" t="s">
        <v>21</v>
      </c>
      <c r="S925" t="str" cm="1">
        <f t="array" ref="S925">_xlfn.IFS(bank__2[[#This Row],[Age]]&lt;30, "Young Adults",bank__2[[#This Row],[Age]]&lt;45, "Middle-Aged Adults",bank__2[[#This Row],[Age]]&lt;60, "Older AdultsOlder Adults", bank__2[[#This Row],[Age]]&gt;=60,"Seniors")</f>
        <v>Middle-Aged Adults</v>
      </c>
      <c r="T925" t="str">
        <f t="shared" si="14"/>
        <v>No</v>
      </c>
      <c r="U925" cm="1">
        <f t="array" ref="U925">_xlfn.SWITCH(L925, "jan",1, "feb",2, "mar",3, "apr",4, "may",5, "jun",6, "jul",7, "aug",8, "sep",9, "oct",10, "nov",11, "dec",12, "")</f>
        <v>5</v>
      </c>
      <c r="V925" s="2">
        <f>bank__2[[#This Row],[CallDuration (Seconds)]]/60</f>
        <v>3.3</v>
      </c>
      <c r="W925" t="str">
        <f>IF(AND(bank__2[[#This Row],[HasHousingLoan]]="yes",bank__2[[#This Row],[HasPersonalLoan]]="yes"),"Both Loans",
IF(bank__2[[#This Row],[HasHousingLoan]]="yes","Only Housing Loan",
IF(bank__2[[#This Row],[HasPersonalLoan]]="yes","Only Personal Loan","No Loan")))</f>
        <v>Only Housing Loan</v>
      </c>
    </row>
    <row r="926" spans="1:23">
      <c r="A926">
        <v>925</v>
      </c>
      <c r="B926">
        <v>45</v>
      </c>
      <c r="C926" t="s">
        <v>135</v>
      </c>
      <c r="D926" t="s">
        <v>19</v>
      </c>
      <c r="E926" t="s">
        <v>20</v>
      </c>
      <c r="F926" t="s">
        <v>21</v>
      </c>
      <c r="G926">
        <v>7353</v>
      </c>
      <c r="H926" t="s">
        <v>21</v>
      </c>
      <c r="I926" t="s">
        <v>21</v>
      </c>
      <c r="J926" t="s">
        <v>23</v>
      </c>
      <c r="K926">
        <v>13</v>
      </c>
      <c r="L926" t="s">
        <v>92</v>
      </c>
      <c r="M926">
        <v>536</v>
      </c>
      <c r="N926">
        <v>2</v>
      </c>
      <c r="O926">
        <v>-1</v>
      </c>
      <c r="P926">
        <v>0</v>
      </c>
      <c r="Q926" t="s">
        <v>30</v>
      </c>
      <c r="R926" t="s">
        <v>21</v>
      </c>
      <c r="S926" t="str" cm="1">
        <f t="array" ref="S926">_xlfn.IFS(bank__2[[#This Row],[Age]]&lt;30, "Young Adults",bank__2[[#This Row],[Age]]&lt;45, "Middle-Aged Adults",bank__2[[#This Row],[Age]]&lt;60, "Older AdultsOlder Adults", bank__2[[#This Row],[Age]]&gt;=60,"Seniors")</f>
        <v>Older AdultsOlder Adults</v>
      </c>
      <c r="T926" t="str">
        <f t="shared" si="14"/>
        <v>No</v>
      </c>
      <c r="U926" cm="1">
        <f t="array" ref="U926">_xlfn.SWITCH(L926, "jan",1, "feb",2, "mar",3, "apr",4, "may",5, "jun",6, "jul",7, "aug",8, "sep",9, "oct",10, "nov",11, "dec",12, "")</f>
        <v>8</v>
      </c>
      <c r="V926" s="2">
        <f>bank__2[[#This Row],[CallDuration (Seconds)]]/60</f>
        <v>8.9333333333333336</v>
      </c>
      <c r="W926" t="str">
        <f>IF(AND(bank__2[[#This Row],[HasHousingLoan]]="yes",bank__2[[#This Row],[HasPersonalLoan]]="yes"),"Both Loans",
IF(bank__2[[#This Row],[HasHousingLoan]]="yes","Only Housing Loan",
IF(bank__2[[#This Row],[HasPersonalLoan]]="yes","Only Personal Loan","No Loan")))</f>
        <v>No Loan</v>
      </c>
    </row>
    <row r="927" spans="1:23">
      <c r="A927">
        <v>926</v>
      </c>
      <c r="B927">
        <v>33</v>
      </c>
      <c r="C927" t="s">
        <v>56</v>
      </c>
      <c r="D927" t="s">
        <v>19</v>
      </c>
      <c r="E927" t="s">
        <v>20</v>
      </c>
      <c r="F927" t="s">
        <v>21</v>
      </c>
      <c r="G927">
        <v>511</v>
      </c>
      <c r="H927" t="s">
        <v>35</v>
      </c>
      <c r="I927" t="s">
        <v>21</v>
      </c>
      <c r="J927" t="s">
        <v>30</v>
      </c>
      <c r="K927">
        <v>21</v>
      </c>
      <c r="L927" t="s">
        <v>37</v>
      </c>
      <c r="M927">
        <v>304</v>
      </c>
      <c r="N927">
        <v>2</v>
      </c>
      <c r="O927">
        <v>-1</v>
      </c>
      <c r="P927">
        <v>0</v>
      </c>
      <c r="Q927" t="s">
        <v>30</v>
      </c>
      <c r="R927" t="s">
        <v>21</v>
      </c>
      <c r="S927" t="str" cm="1">
        <f t="array" ref="S927">_xlfn.IFS(bank__2[[#This Row],[Age]]&lt;30, "Young Adults",bank__2[[#This Row],[Age]]&lt;45, "Middle-Aged Adults",bank__2[[#This Row],[Age]]&lt;60, "Older AdultsOlder Adults", bank__2[[#This Row],[Age]]&gt;=60,"Seniors")</f>
        <v>Middle-Aged Adults</v>
      </c>
      <c r="T927" t="str">
        <f t="shared" si="14"/>
        <v>No</v>
      </c>
      <c r="U927" cm="1">
        <f t="array" ref="U927">_xlfn.SWITCH(L927, "jan",1, "feb",2, "mar",3, "apr",4, "may",5, "jun",6, "jul",7, "aug",8, "sep",9, "oct",10, "nov",11, "dec",12, "")</f>
        <v>5</v>
      </c>
      <c r="V927" s="2">
        <f>bank__2[[#This Row],[CallDuration (Seconds)]]/60</f>
        <v>5.0666666666666664</v>
      </c>
      <c r="W927" t="str">
        <f>IF(AND(bank__2[[#This Row],[HasHousingLoan]]="yes",bank__2[[#This Row],[HasPersonalLoan]]="yes"),"Both Loans",
IF(bank__2[[#This Row],[HasHousingLoan]]="yes","Only Housing Loan",
IF(bank__2[[#This Row],[HasPersonalLoan]]="yes","Only Personal Loan","No Loan")))</f>
        <v>Only Housing Loan</v>
      </c>
    </row>
    <row r="928" spans="1:23">
      <c r="A928">
        <v>927</v>
      </c>
      <c r="B928">
        <v>38</v>
      </c>
      <c r="C928" t="s">
        <v>87</v>
      </c>
      <c r="D928" t="s">
        <v>19</v>
      </c>
      <c r="E928" t="s">
        <v>20</v>
      </c>
      <c r="F928" t="s">
        <v>21</v>
      </c>
      <c r="G928">
        <v>3913</v>
      </c>
      <c r="H928" t="s">
        <v>35</v>
      </c>
      <c r="I928" t="s">
        <v>21</v>
      </c>
      <c r="J928" t="s">
        <v>23</v>
      </c>
      <c r="K928">
        <v>20</v>
      </c>
      <c r="L928" t="s">
        <v>48</v>
      </c>
      <c r="M928">
        <v>196</v>
      </c>
      <c r="N928">
        <v>2</v>
      </c>
      <c r="O928">
        <v>315</v>
      </c>
      <c r="P928">
        <v>2</v>
      </c>
      <c r="Q928" t="s">
        <v>41</v>
      </c>
      <c r="R928" t="s">
        <v>21</v>
      </c>
      <c r="S928" t="str" cm="1">
        <f t="array" ref="S928">_xlfn.IFS(bank__2[[#This Row],[Age]]&lt;30, "Young Adults",bank__2[[#This Row],[Age]]&lt;45, "Middle-Aged Adults",bank__2[[#This Row],[Age]]&lt;60, "Older AdultsOlder Adults", bank__2[[#This Row],[Age]]&gt;=60,"Seniors")</f>
        <v>Middle-Aged Adults</v>
      </c>
      <c r="T928" t="str">
        <f t="shared" si="14"/>
        <v>Yes</v>
      </c>
      <c r="U928" cm="1">
        <f t="array" ref="U928">_xlfn.SWITCH(L928, "jan",1, "feb",2, "mar",3, "apr",4, "may",5, "jun",6, "jul",7, "aug",8, "sep",9, "oct",10, "nov",11, "dec",12, "")</f>
        <v>4</v>
      </c>
      <c r="V928" s="2">
        <f>bank__2[[#This Row],[CallDuration (Seconds)]]/60</f>
        <v>3.2666666666666666</v>
      </c>
      <c r="W928" t="str">
        <f>IF(AND(bank__2[[#This Row],[HasHousingLoan]]="yes",bank__2[[#This Row],[HasPersonalLoan]]="yes"),"Both Loans",
IF(bank__2[[#This Row],[HasHousingLoan]]="yes","Only Housing Loan",
IF(bank__2[[#This Row],[HasPersonalLoan]]="yes","Only Personal Loan","No Loan")))</f>
        <v>Only Housing Loan</v>
      </c>
    </row>
    <row r="929" spans="1:23">
      <c r="A929">
        <v>928</v>
      </c>
      <c r="B929">
        <v>32</v>
      </c>
      <c r="C929" t="s">
        <v>72</v>
      </c>
      <c r="D929" t="s">
        <v>122</v>
      </c>
      <c r="E929" t="s">
        <v>33</v>
      </c>
      <c r="F929" t="s">
        <v>21</v>
      </c>
      <c r="G929">
        <v>1097</v>
      </c>
      <c r="H929" t="s">
        <v>35</v>
      </c>
      <c r="I929" t="s">
        <v>21</v>
      </c>
      <c r="J929" t="s">
        <v>30</v>
      </c>
      <c r="K929">
        <v>12</v>
      </c>
      <c r="L929" t="s">
        <v>37</v>
      </c>
      <c r="M929">
        <v>298</v>
      </c>
      <c r="N929">
        <v>2</v>
      </c>
      <c r="O929">
        <v>-1</v>
      </c>
      <c r="P929">
        <v>0</v>
      </c>
      <c r="Q929" t="s">
        <v>30</v>
      </c>
      <c r="R929" t="s">
        <v>21</v>
      </c>
      <c r="S929" t="str" cm="1">
        <f t="array" ref="S929">_xlfn.IFS(bank__2[[#This Row],[Age]]&lt;30, "Young Adults",bank__2[[#This Row],[Age]]&lt;45, "Middle-Aged Adults",bank__2[[#This Row],[Age]]&lt;60, "Older AdultsOlder Adults", bank__2[[#This Row],[Age]]&gt;=60,"Seniors")</f>
        <v>Middle-Aged Adults</v>
      </c>
      <c r="T929" t="str">
        <f t="shared" si="14"/>
        <v>No</v>
      </c>
      <c r="U929" cm="1">
        <f t="array" ref="U929">_xlfn.SWITCH(L929, "jan",1, "feb",2, "mar",3, "apr",4, "may",5, "jun",6, "jul",7, "aug",8, "sep",9, "oct",10, "nov",11, "dec",12, "")</f>
        <v>5</v>
      </c>
      <c r="V929" s="2">
        <f>bank__2[[#This Row],[CallDuration (Seconds)]]/60</f>
        <v>4.9666666666666668</v>
      </c>
      <c r="W929" t="str">
        <f>IF(AND(bank__2[[#This Row],[HasHousingLoan]]="yes",bank__2[[#This Row],[HasPersonalLoan]]="yes"),"Both Loans",
IF(bank__2[[#This Row],[HasHousingLoan]]="yes","Only Housing Loan",
IF(bank__2[[#This Row],[HasPersonalLoan]]="yes","Only Personal Loan","No Loan")))</f>
        <v>Only Housing Loan</v>
      </c>
    </row>
    <row r="930" spans="1:23">
      <c r="A930">
        <v>929</v>
      </c>
      <c r="B930">
        <v>54</v>
      </c>
      <c r="C930" t="s">
        <v>144</v>
      </c>
      <c r="D930" t="s">
        <v>122</v>
      </c>
      <c r="E930" t="s">
        <v>45</v>
      </c>
      <c r="F930" t="s">
        <v>21</v>
      </c>
      <c r="G930">
        <v>6102</v>
      </c>
      <c r="H930" t="s">
        <v>35</v>
      </c>
      <c r="I930" t="s">
        <v>35</v>
      </c>
      <c r="J930" t="s">
        <v>30</v>
      </c>
      <c r="K930">
        <v>21</v>
      </c>
      <c r="L930" t="s">
        <v>37</v>
      </c>
      <c r="M930">
        <v>86</v>
      </c>
      <c r="N930">
        <v>6</v>
      </c>
      <c r="O930">
        <v>-1</v>
      </c>
      <c r="P930">
        <v>0</v>
      </c>
      <c r="Q930" t="s">
        <v>30</v>
      </c>
      <c r="R930" t="s">
        <v>21</v>
      </c>
      <c r="S930" t="str" cm="1">
        <f t="array" ref="S930">_xlfn.IFS(bank__2[[#This Row],[Age]]&lt;30, "Young Adults",bank__2[[#This Row],[Age]]&lt;45, "Middle-Aged Adults",bank__2[[#This Row],[Age]]&lt;60, "Older AdultsOlder Adults", bank__2[[#This Row],[Age]]&gt;=60,"Seniors")</f>
        <v>Older AdultsOlder Adults</v>
      </c>
      <c r="T930" t="str">
        <f t="shared" si="14"/>
        <v>No</v>
      </c>
      <c r="U930" cm="1">
        <f t="array" ref="U930">_xlfn.SWITCH(L930, "jan",1, "feb",2, "mar",3, "apr",4, "may",5, "jun",6, "jul",7, "aug",8, "sep",9, "oct",10, "nov",11, "dec",12, "")</f>
        <v>5</v>
      </c>
      <c r="V930" s="2">
        <f>bank__2[[#This Row],[CallDuration (Seconds)]]/60</f>
        <v>1.4333333333333333</v>
      </c>
      <c r="W930" t="str">
        <f>IF(AND(bank__2[[#This Row],[HasHousingLoan]]="yes",bank__2[[#This Row],[HasPersonalLoan]]="yes"),"Both Loans",
IF(bank__2[[#This Row],[HasHousingLoan]]="yes","Only Housing Loan",
IF(bank__2[[#This Row],[HasPersonalLoan]]="yes","Only Personal Loan","No Loan")))</f>
        <v>Both Loans</v>
      </c>
    </row>
    <row r="931" spans="1:23">
      <c r="A931">
        <v>930</v>
      </c>
      <c r="B931">
        <v>51</v>
      </c>
      <c r="C931" t="s">
        <v>87</v>
      </c>
      <c r="D931" t="s">
        <v>122</v>
      </c>
      <c r="E931" t="s">
        <v>33</v>
      </c>
      <c r="F931" t="s">
        <v>21</v>
      </c>
      <c r="G931">
        <v>340</v>
      </c>
      <c r="H931" t="s">
        <v>35</v>
      </c>
      <c r="I931" t="s">
        <v>21</v>
      </c>
      <c r="J931" t="s">
        <v>30</v>
      </c>
      <c r="K931">
        <v>8</v>
      </c>
      <c r="L931" t="s">
        <v>37</v>
      </c>
      <c r="M931">
        <v>186</v>
      </c>
      <c r="N931">
        <v>1</v>
      </c>
      <c r="O931">
        <v>-1</v>
      </c>
      <c r="P931">
        <v>0</v>
      </c>
      <c r="Q931" t="s">
        <v>30</v>
      </c>
      <c r="R931" t="s">
        <v>21</v>
      </c>
      <c r="S931" t="str" cm="1">
        <f t="array" ref="S931">_xlfn.IFS(bank__2[[#This Row],[Age]]&lt;30, "Young Adults",bank__2[[#This Row],[Age]]&lt;45, "Middle-Aged Adults",bank__2[[#This Row],[Age]]&lt;60, "Older AdultsOlder Adults", bank__2[[#This Row],[Age]]&gt;=60,"Seniors")</f>
        <v>Older AdultsOlder Adults</v>
      </c>
      <c r="T931" t="str">
        <f t="shared" si="14"/>
        <v>No</v>
      </c>
      <c r="U931" cm="1">
        <f t="array" ref="U931">_xlfn.SWITCH(L931, "jan",1, "feb",2, "mar",3, "apr",4, "may",5, "jun",6, "jul",7, "aug",8, "sep",9, "oct",10, "nov",11, "dec",12, "")</f>
        <v>5</v>
      </c>
      <c r="V931" s="2">
        <f>bank__2[[#This Row],[CallDuration (Seconds)]]/60</f>
        <v>3.1</v>
      </c>
      <c r="W931" t="str">
        <f>IF(AND(bank__2[[#This Row],[HasHousingLoan]]="yes",bank__2[[#This Row],[HasPersonalLoan]]="yes"),"Both Loans",
IF(bank__2[[#This Row],[HasHousingLoan]]="yes","Only Housing Loan",
IF(bank__2[[#This Row],[HasPersonalLoan]]="yes","Only Personal Loan","No Loan")))</f>
        <v>Only Housing Loan</v>
      </c>
    </row>
    <row r="932" spans="1:23">
      <c r="A932">
        <v>931</v>
      </c>
      <c r="B932">
        <v>42</v>
      </c>
      <c r="C932" t="s">
        <v>56</v>
      </c>
      <c r="D932" t="s">
        <v>19</v>
      </c>
      <c r="E932" t="s">
        <v>20</v>
      </c>
      <c r="F932" t="s">
        <v>21</v>
      </c>
      <c r="G932">
        <v>-119</v>
      </c>
      <c r="H932" t="s">
        <v>35</v>
      </c>
      <c r="I932" t="s">
        <v>21</v>
      </c>
      <c r="J932" t="s">
        <v>23</v>
      </c>
      <c r="K932">
        <v>22</v>
      </c>
      <c r="L932" t="s">
        <v>119</v>
      </c>
      <c r="M932">
        <v>167</v>
      </c>
      <c r="N932">
        <v>3</v>
      </c>
      <c r="O932">
        <v>-1</v>
      </c>
      <c r="P932">
        <v>0</v>
      </c>
      <c r="Q932" t="s">
        <v>30</v>
      </c>
      <c r="R932" t="s">
        <v>21</v>
      </c>
      <c r="S932" t="str" cm="1">
        <f t="array" ref="S932">_xlfn.IFS(bank__2[[#This Row],[Age]]&lt;30, "Young Adults",bank__2[[#This Row],[Age]]&lt;45, "Middle-Aged Adults",bank__2[[#This Row],[Age]]&lt;60, "Older AdultsOlder Adults", bank__2[[#This Row],[Age]]&gt;=60,"Seniors")</f>
        <v>Middle-Aged Adults</v>
      </c>
      <c r="T932" t="str">
        <f t="shared" si="14"/>
        <v>No</v>
      </c>
      <c r="U932" cm="1">
        <f t="array" ref="U932">_xlfn.SWITCH(L932, "jan",1, "feb",2, "mar",3, "apr",4, "may",5, "jun",6, "jul",7, "aug",8, "sep",9, "oct",10, "nov",11, "dec",12, "")</f>
        <v>7</v>
      </c>
      <c r="V932" s="2">
        <f>bank__2[[#This Row],[CallDuration (Seconds)]]/60</f>
        <v>2.7833333333333332</v>
      </c>
      <c r="W932" t="str">
        <f>IF(AND(bank__2[[#This Row],[HasHousingLoan]]="yes",bank__2[[#This Row],[HasPersonalLoan]]="yes"),"Both Loans",
IF(bank__2[[#This Row],[HasHousingLoan]]="yes","Only Housing Loan",
IF(bank__2[[#This Row],[HasPersonalLoan]]="yes","Only Personal Loan","No Loan")))</f>
        <v>Only Housing Loan</v>
      </c>
    </row>
    <row r="933" spans="1:23">
      <c r="A933">
        <v>932</v>
      </c>
      <c r="B933">
        <v>41</v>
      </c>
      <c r="C933" t="s">
        <v>87</v>
      </c>
      <c r="D933" t="s">
        <v>19</v>
      </c>
      <c r="E933" t="s">
        <v>33</v>
      </c>
      <c r="F933" t="s">
        <v>21</v>
      </c>
      <c r="G933">
        <v>2993</v>
      </c>
      <c r="H933" t="s">
        <v>35</v>
      </c>
      <c r="I933" t="s">
        <v>21</v>
      </c>
      <c r="J933" t="s">
        <v>23</v>
      </c>
      <c r="K933">
        <v>22</v>
      </c>
      <c r="L933" t="s">
        <v>119</v>
      </c>
      <c r="M933">
        <v>24</v>
      </c>
      <c r="N933">
        <v>12</v>
      </c>
      <c r="O933">
        <v>-1</v>
      </c>
      <c r="P933">
        <v>0</v>
      </c>
      <c r="Q933" t="s">
        <v>30</v>
      </c>
      <c r="R933" t="s">
        <v>21</v>
      </c>
      <c r="S933" t="str" cm="1">
        <f t="array" ref="S933">_xlfn.IFS(bank__2[[#This Row],[Age]]&lt;30, "Young Adults",bank__2[[#This Row],[Age]]&lt;45, "Middle-Aged Adults",bank__2[[#This Row],[Age]]&lt;60, "Older AdultsOlder Adults", bank__2[[#This Row],[Age]]&gt;=60,"Seniors")</f>
        <v>Middle-Aged Adults</v>
      </c>
      <c r="T933" t="str">
        <f t="shared" si="14"/>
        <v>No</v>
      </c>
      <c r="U933" cm="1">
        <f t="array" ref="U933">_xlfn.SWITCH(L933, "jan",1, "feb",2, "mar",3, "apr",4, "may",5, "jun",6, "jul",7, "aug",8, "sep",9, "oct",10, "nov",11, "dec",12, "")</f>
        <v>7</v>
      </c>
      <c r="V933" s="2">
        <f>bank__2[[#This Row],[CallDuration (Seconds)]]/60</f>
        <v>0.4</v>
      </c>
      <c r="W933" t="str">
        <f>IF(AND(bank__2[[#This Row],[HasHousingLoan]]="yes",bank__2[[#This Row],[HasPersonalLoan]]="yes"),"Both Loans",
IF(bank__2[[#This Row],[HasHousingLoan]]="yes","Only Housing Loan",
IF(bank__2[[#This Row],[HasPersonalLoan]]="yes","Only Personal Loan","No Loan")))</f>
        <v>Only Housing Loan</v>
      </c>
    </row>
    <row r="934" spans="1:23">
      <c r="A934">
        <v>933</v>
      </c>
      <c r="B934">
        <v>39</v>
      </c>
      <c r="C934" t="s">
        <v>43</v>
      </c>
      <c r="D934" t="s">
        <v>122</v>
      </c>
      <c r="E934" t="s">
        <v>45</v>
      </c>
      <c r="F934" t="s">
        <v>21</v>
      </c>
      <c r="G934">
        <v>3575</v>
      </c>
      <c r="H934" t="s">
        <v>21</v>
      </c>
      <c r="I934" t="s">
        <v>35</v>
      </c>
      <c r="J934" t="s">
        <v>23</v>
      </c>
      <c r="K934">
        <v>18</v>
      </c>
      <c r="L934" t="s">
        <v>92</v>
      </c>
      <c r="M934">
        <v>74</v>
      </c>
      <c r="N934">
        <v>3</v>
      </c>
      <c r="O934">
        <v>-1</v>
      </c>
      <c r="P934">
        <v>0</v>
      </c>
      <c r="Q934" t="s">
        <v>30</v>
      </c>
      <c r="R934" t="s">
        <v>21</v>
      </c>
      <c r="S934" t="str" cm="1">
        <f t="array" ref="S934">_xlfn.IFS(bank__2[[#This Row],[Age]]&lt;30, "Young Adults",bank__2[[#This Row],[Age]]&lt;45, "Middle-Aged Adults",bank__2[[#This Row],[Age]]&lt;60, "Older AdultsOlder Adults", bank__2[[#This Row],[Age]]&gt;=60,"Seniors")</f>
        <v>Middle-Aged Adults</v>
      </c>
      <c r="T934" t="str">
        <f t="shared" si="14"/>
        <v>No</v>
      </c>
      <c r="U934" cm="1">
        <f t="array" ref="U934">_xlfn.SWITCH(L934, "jan",1, "feb",2, "mar",3, "apr",4, "may",5, "jun",6, "jul",7, "aug",8, "sep",9, "oct",10, "nov",11, "dec",12, "")</f>
        <v>8</v>
      </c>
      <c r="V934" s="2">
        <f>bank__2[[#This Row],[CallDuration (Seconds)]]/60</f>
        <v>1.2333333333333334</v>
      </c>
      <c r="W934" t="str">
        <f>IF(AND(bank__2[[#This Row],[HasHousingLoan]]="yes",bank__2[[#This Row],[HasPersonalLoan]]="yes"),"Both Loans",
IF(bank__2[[#This Row],[HasHousingLoan]]="yes","Only Housing Loan",
IF(bank__2[[#This Row],[HasPersonalLoan]]="yes","Only Personal Loan","No Loan")))</f>
        <v>Only Personal Loan</v>
      </c>
    </row>
    <row r="935" spans="1:23">
      <c r="A935">
        <v>934</v>
      </c>
      <c r="B935">
        <v>38</v>
      </c>
      <c r="C935" t="s">
        <v>56</v>
      </c>
      <c r="D935" t="s">
        <v>19</v>
      </c>
      <c r="E935" t="s">
        <v>33</v>
      </c>
      <c r="F935" t="s">
        <v>21</v>
      </c>
      <c r="G935">
        <v>361</v>
      </c>
      <c r="H935" t="s">
        <v>35</v>
      </c>
      <c r="I935" t="s">
        <v>21</v>
      </c>
      <c r="J935" t="s">
        <v>30</v>
      </c>
      <c r="K935">
        <v>11</v>
      </c>
      <c r="L935" t="s">
        <v>53</v>
      </c>
      <c r="M935">
        <v>601</v>
      </c>
      <c r="N935">
        <v>1</v>
      </c>
      <c r="O935">
        <v>-1</v>
      </c>
      <c r="P935">
        <v>0</v>
      </c>
      <c r="Q935" t="s">
        <v>30</v>
      </c>
      <c r="R935" t="s">
        <v>21</v>
      </c>
      <c r="S935" t="str" cm="1">
        <f t="array" ref="S935">_xlfn.IFS(bank__2[[#This Row],[Age]]&lt;30, "Young Adults",bank__2[[#This Row],[Age]]&lt;45, "Middle-Aged Adults",bank__2[[#This Row],[Age]]&lt;60, "Older AdultsOlder Adults", bank__2[[#This Row],[Age]]&gt;=60,"Seniors")</f>
        <v>Middle-Aged Adults</v>
      </c>
      <c r="T935" t="str">
        <f t="shared" si="14"/>
        <v>No</v>
      </c>
      <c r="U935" cm="1">
        <f t="array" ref="U935">_xlfn.SWITCH(L935, "jan",1, "feb",2, "mar",3, "apr",4, "may",5, "jun",6, "jul",7, "aug",8, "sep",9, "oct",10, "nov",11, "dec",12, "")</f>
        <v>6</v>
      </c>
      <c r="V935" s="2">
        <f>bank__2[[#This Row],[CallDuration (Seconds)]]/60</f>
        <v>10.016666666666667</v>
      </c>
      <c r="W935" t="str">
        <f>IF(AND(bank__2[[#This Row],[HasHousingLoan]]="yes",bank__2[[#This Row],[HasPersonalLoan]]="yes"),"Both Loans",
IF(bank__2[[#This Row],[HasHousingLoan]]="yes","Only Housing Loan",
IF(bank__2[[#This Row],[HasPersonalLoan]]="yes","Only Personal Loan","No Loan")))</f>
        <v>Only Housing Loan</v>
      </c>
    </row>
    <row r="936" spans="1:23">
      <c r="A936">
        <v>935</v>
      </c>
      <c r="B936">
        <v>39</v>
      </c>
      <c r="C936" t="s">
        <v>43</v>
      </c>
      <c r="D936" t="s">
        <v>19</v>
      </c>
      <c r="E936" t="s">
        <v>33</v>
      </c>
      <c r="F936" t="s">
        <v>21</v>
      </c>
      <c r="G936">
        <v>1072</v>
      </c>
      <c r="H936" t="s">
        <v>35</v>
      </c>
      <c r="I936" t="s">
        <v>21</v>
      </c>
      <c r="J936" t="s">
        <v>30</v>
      </c>
      <c r="K936">
        <v>27</v>
      </c>
      <c r="L936" t="s">
        <v>37</v>
      </c>
      <c r="M936">
        <v>1168</v>
      </c>
      <c r="N936">
        <v>2</v>
      </c>
      <c r="O936">
        <v>-1</v>
      </c>
      <c r="P936">
        <v>0</v>
      </c>
      <c r="Q936" t="s">
        <v>30</v>
      </c>
      <c r="R936" t="s">
        <v>21</v>
      </c>
      <c r="S936" t="str" cm="1">
        <f t="array" ref="S936">_xlfn.IFS(bank__2[[#This Row],[Age]]&lt;30, "Young Adults",bank__2[[#This Row],[Age]]&lt;45, "Middle-Aged Adults",bank__2[[#This Row],[Age]]&lt;60, "Older AdultsOlder Adults", bank__2[[#This Row],[Age]]&gt;=60,"Seniors")</f>
        <v>Middle-Aged Adults</v>
      </c>
      <c r="T936" t="str">
        <f t="shared" si="14"/>
        <v>No</v>
      </c>
      <c r="U936" cm="1">
        <f t="array" ref="U936">_xlfn.SWITCH(L936, "jan",1, "feb",2, "mar",3, "apr",4, "may",5, "jun",6, "jul",7, "aug",8, "sep",9, "oct",10, "nov",11, "dec",12, "")</f>
        <v>5</v>
      </c>
      <c r="V936" s="2">
        <f>bank__2[[#This Row],[CallDuration (Seconds)]]/60</f>
        <v>19.466666666666665</v>
      </c>
      <c r="W936" t="str">
        <f>IF(AND(bank__2[[#This Row],[HasHousingLoan]]="yes",bank__2[[#This Row],[HasPersonalLoan]]="yes"),"Both Loans",
IF(bank__2[[#This Row],[HasHousingLoan]]="yes","Only Housing Loan",
IF(bank__2[[#This Row],[HasPersonalLoan]]="yes","Only Personal Loan","No Loan")))</f>
        <v>Only Housing Loan</v>
      </c>
    </row>
    <row r="937" spans="1:23">
      <c r="A937">
        <v>936</v>
      </c>
      <c r="B937">
        <v>46</v>
      </c>
      <c r="C937" t="s">
        <v>56</v>
      </c>
      <c r="D937" t="s">
        <v>19</v>
      </c>
      <c r="E937" t="s">
        <v>20</v>
      </c>
      <c r="F937" t="s">
        <v>21</v>
      </c>
      <c r="G937">
        <v>2904</v>
      </c>
      <c r="H937" t="s">
        <v>21</v>
      </c>
      <c r="I937" t="s">
        <v>21</v>
      </c>
      <c r="J937" t="s">
        <v>23</v>
      </c>
      <c r="K937">
        <v>20</v>
      </c>
      <c r="L937" t="s">
        <v>48</v>
      </c>
      <c r="M937">
        <v>277</v>
      </c>
      <c r="N937">
        <v>2</v>
      </c>
      <c r="O937">
        <v>-1</v>
      </c>
      <c r="P937">
        <v>0</v>
      </c>
      <c r="Q937" t="s">
        <v>30</v>
      </c>
      <c r="R937" t="s">
        <v>21</v>
      </c>
      <c r="S937" t="str" cm="1">
        <f t="array" ref="S937">_xlfn.IFS(bank__2[[#This Row],[Age]]&lt;30, "Young Adults",bank__2[[#This Row],[Age]]&lt;45, "Middle-Aged Adults",bank__2[[#This Row],[Age]]&lt;60, "Older AdultsOlder Adults", bank__2[[#This Row],[Age]]&gt;=60,"Seniors")</f>
        <v>Older AdultsOlder Adults</v>
      </c>
      <c r="T937" t="str">
        <f t="shared" si="14"/>
        <v>No</v>
      </c>
      <c r="U937" cm="1">
        <f t="array" ref="U937">_xlfn.SWITCH(L937, "jan",1, "feb",2, "mar",3, "apr",4, "may",5, "jun",6, "jul",7, "aug",8, "sep",9, "oct",10, "nov",11, "dec",12, "")</f>
        <v>4</v>
      </c>
      <c r="V937" s="2">
        <f>bank__2[[#This Row],[CallDuration (Seconds)]]/60</f>
        <v>4.6166666666666663</v>
      </c>
      <c r="W937" t="str">
        <f>IF(AND(bank__2[[#This Row],[HasHousingLoan]]="yes",bank__2[[#This Row],[HasPersonalLoan]]="yes"),"Both Loans",
IF(bank__2[[#This Row],[HasHousingLoan]]="yes","Only Housing Loan",
IF(bank__2[[#This Row],[HasPersonalLoan]]="yes","Only Personal Loan","No Loan")))</f>
        <v>No Loan</v>
      </c>
    </row>
    <row r="938" spans="1:23">
      <c r="A938">
        <v>937</v>
      </c>
      <c r="B938">
        <v>50</v>
      </c>
      <c r="C938" t="s">
        <v>77</v>
      </c>
      <c r="D938" t="s">
        <v>122</v>
      </c>
      <c r="E938" t="s">
        <v>45</v>
      </c>
      <c r="F938" t="s">
        <v>21</v>
      </c>
      <c r="G938">
        <v>1790</v>
      </c>
      <c r="H938" t="s">
        <v>21</v>
      </c>
      <c r="I938" t="s">
        <v>35</v>
      </c>
      <c r="J938" t="s">
        <v>23</v>
      </c>
      <c r="K938">
        <v>6</v>
      </c>
      <c r="L938" t="s">
        <v>61</v>
      </c>
      <c r="M938">
        <v>748</v>
      </c>
      <c r="N938">
        <v>3</v>
      </c>
      <c r="O938">
        <v>-1</v>
      </c>
      <c r="P938">
        <v>0</v>
      </c>
      <c r="Q938" t="s">
        <v>30</v>
      </c>
      <c r="R938" t="s">
        <v>21</v>
      </c>
      <c r="S938" t="str" cm="1">
        <f t="array" ref="S938">_xlfn.IFS(bank__2[[#This Row],[Age]]&lt;30, "Young Adults",bank__2[[#This Row],[Age]]&lt;45, "Middle-Aged Adults",bank__2[[#This Row],[Age]]&lt;60, "Older AdultsOlder Adults", bank__2[[#This Row],[Age]]&gt;=60,"Seniors")</f>
        <v>Older AdultsOlder Adults</v>
      </c>
      <c r="T938" t="str">
        <f t="shared" si="14"/>
        <v>No</v>
      </c>
      <c r="U938" cm="1">
        <f t="array" ref="U938">_xlfn.SWITCH(L938, "jan",1, "feb",2, "mar",3, "apr",4, "may",5, "jun",6, "jul",7, "aug",8, "sep",9, "oct",10, "nov",11, "dec",12, "")</f>
        <v>2</v>
      </c>
      <c r="V938" s="2">
        <f>bank__2[[#This Row],[CallDuration (Seconds)]]/60</f>
        <v>12.466666666666667</v>
      </c>
      <c r="W938" t="str">
        <f>IF(AND(bank__2[[#This Row],[HasHousingLoan]]="yes",bank__2[[#This Row],[HasPersonalLoan]]="yes"),"Both Loans",
IF(bank__2[[#This Row],[HasHousingLoan]]="yes","Only Housing Loan",
IF(bank__2[[#This Row],[HasPersonalLoan]]="yes","Only Personal Loan","No Loan")))</f>
        <v>Only Personal Loan</v>
      </c>
    </row>
    <row r="939" spans="1:23">
      <c r="A939">
        <v>938</v>
      </c>
      <c r="B939">
        <v>33</v>
      </c>
      <c r="C939" t="s">
        <v>56</v>
      </c>
      <c r="D939" t="s">
        <v>19</v>
      </c>
      <c r="E939" t="s">
        <v>33</v>
      </c>
      <c r="F939" t="s">
        <v>21</v>
      </c>
      <c r="G939">
        <v>86</v>
      </c>
      <c r="H939" t="s">
        <v>35</v>
      </c>
      <c r="I939" t="s">
        <v>21</v>
      </c>
      <c r="J939" t="s">
        <v>30</v>
      </c>
      <c r="K939">
        <v>19</v>
      </c>
      <c r="L939" t="s">
        <v>37</v>
      </c>
      <c r="M939">
        <v>364</v>
      </c>
      <c r="N939">
        <v>1</v>
      </c>
      <c r="O939">
        <v>-1</v>
      </c>
      <c r="P939">
        <v>0</v>
      </c>
      <c r="Q939" t="s">
        <v>30</v>
      </c>
      <c r="R939" t="s">
        <v>21</v>
      </c>
      <c r="S939" t="str" cm="1">
        <f t="array" ref="S939">_xlfn.IFS(bank__2[[#This Row],[Age]]&lt;30, "Young Adults",bank__2[[#This Row],[Age]]&lt;45, "Middle-Aged Adults",bank__2[[#This Row],[Age]]&lt;60, "Older AdultsOlder Adults", bank__2[[#This Row],[Age]]&gt;=60,"Seniors")</f>
        <v>Middle-Aged Adults</v>
      </c>
      <c r="T939" t="str">
        <f t="shared" si="14"/>
        <v>No</v>
      </c>
      <c r="U939" cm="1">
        <f t="array" ref="U939">_xlfn.SWITCH(L939, "jan",1, "feb",2, "mar",3, "apr",4, "may",5, "jun",6, "jul",7, "aug",8, "sep",9, "oct",10, "nov",11, "dec",12, "")</f>
        <v>5</v>
      </c>
      <c r="V939" s="2">
        <f>bank__2[[#This Row],[CallDuration (Seconds)]]/60</f>
        <v>6.0666666666666664</v>
      </c>
      <c r="W939" t="str">
        <f>IF(AND(bank__2[[#This Row],[HasHousingLoan]]="yes",bank__2[[#This Row],[HasPersonalLoan]]="yes"),"Both Loans",
IF(bank__2[[#This Row],[HasHousingLoan]]="yes","Only Housing Loan",
IF(bank__2[[#This Row],[HasPersonalLoan]]="yes","Only Personal Loan","No Loan")))</f>
        <v>Only Housing Loan</v>
      </c>
    </row>
    <row r="940" spans="1:23">
      <c r="A940">
        <v>939</v>
      </c>
      <c r="B940">
        <v>37</v>
      </c>
      <c r="C940" t="s">
        <v>72</v>
      </c>
      <c r="D940" t="s">
        <v>19</v>
      </c>
      <c r="E940" t="s">
        <v>33</v>
      </c>
      <c r="F940" t="s">
        <v>21</v>
      </c>
      <c r="G940">
        <v>1633</v>
      </c>
      <c r="H940" t="s">
        <v>35</v>
      </c>
      <c r="I940" t="s">
        <v>21</v>
      </c>
      <c r="J940" t="s">
        <v>30</v>
      </c>
      <c r="K940">
        <v>19</v>
      </c>
      <c r="L940" t="s">
        <v>37</v>
      </c>
      <c r="M940">
        <v>229</v>
      </c>
      <c r="N940">
        <v>3</v>
      </c>
      <c r="O940">
        <v>-1</v>
      </c>
      <c r="P940">
        <v>0</v>
      </c>
      <c r="Q940" t="s">
        <v>30</v>
      </c>
      <c r="R940" t="s">
        <v>21</v>
      </c>
      <c r="S940" t="str" cm="1">
        <f t="array" ref="S940">_xlfn.IFS(bank__2[[#This Row],[Age]]&lt;30, "Young Adults",bank__2[[#This Row],[Age]]&lt;45, "Middle-Aged Adults",bank__2[[#This Row],[Age]]&lt;60, "Older AdultsOlder Adults", bank__2[[#This Row],[Age]]&gt;=60,"Seniors")</f>
        <v>Middle-Aged Adults</v>
      </c>
      <c r="T940" t="str">
        <f t="shared" si="14"/>
        <v>No</v>
      </c>
      <c r="U940" cm="1">
        <f t="array" ref="U940">_xlfn.SWITCH(L940, "jan",1, "feb",2, "mar",3, "apr",4, "may",5, "jun",6, "jul",7, "aug",8, "sep",9, "oct",10, "nov",11, "dec",12, "")</f>
        <v>5</v>
      </c>
      <c r="V940" s="2">
        <f>bank__2[[#This Row],[CallDuration (Seconds)]]/60</f>
        <v>3.8166666666666669</v>
      </c>
      <c r="W940" t="str">
        <f>IF(AND(bank__2[[#This Row],[HasHousingLoan]]="yes",bank__2[[#This Row],[HasPersonalLoan]]="yes"),"Both Loans",
IF(bank__2[[#This Row],[HasHousingLoan]]="yes","Only Housing Loan",
IF(bank__2[[#This Row],[HasPersonalLoan]]="yes","Only Personal Loan","No Loan")))</f>
        <v>Only Housing Loan</v>
      </c>
    </row>
    <row r="941" spans="1:23">
      <c r="A941">
        <v>940</v>
      </c>
      <c r="B941">
        <v>31</v>
      </c>
      <c r="C941" t="s">
        <v>43</v>
      </c>
      <c r="D941" t="s">
        <v>19</v>
      </c>
      <c r="E941" t="s">
        <v>45</v>
      </c>
      <c r="F941" t="s">
        <v>21</v>
      </c>
      <c r="G941">
        <v>8312</v>
      </c>
      <c r="H941" t="s">
        <v>21</v>
      </c>
      <c r="I941" t="s">
        <v>21</v>
      </c>
      <c r="J941" t="s">
        <v>23</v>
      </c>
      <c r="K941">
        <v>29</v>
      </c>
      <c r="L941" t="s">
        <v>92</v>
      </c>
      <c r="M941">
        <v>43</v>
      </c>
      <c r="N941">
        <v>13</v>
      </c>
      <c r="O941">
        <v>-1</v>
      </c>
      <c r="P941">
        <v>0</v>
      </c>
      <c r="Q941" t="s">
        <v>30</v>
      </c>
      <c r="R941" t="s">
        <v>21</v>
      </c>
      <c r="S941" t="str" cm="1">
        <f t="array" ref="S941">_xlfn.IFS(bank__2[[#This Row],[Age]]&lt;30, "Young Adults",bank__2[[#This Row],[Age]]&lt;45, "Middle-Aged Adults",bank__2[[#This Row],[Age]]&lt;60, "Older AdultsOlder Adults", bank__2[[#This Row],[Age]]&gt;=60,"Seniors")</f>
        <v>Middle-Aged Adults</v>
      </c>
      <c r="T941" t="str">
        <f t="shared" si="14"/>
        <v>No</v>
      </c>
      <c r="U941" cm="1">
        <f t="array" ref="U941">_xlfn.SWITCH(L941, "jan",1, "feb",2, "mar",3, "apr",4, "may",5, "jun",6, "jul",7, "aug",8, "sep",9, "oct",10, "nov",11, "dec",12, "")</f>
        <v>8</v>
      </c>
      <c r="V941" s="2">
        <f>bank__2[[#This Row],[CallDuration (Seconds)]]/60</f>
        <v>0.71666666666666667</v>
      </c>
      <c r="W941" t="str">
        <f>IF(AND(bank__2[[#This Row],[HasHousingLoan]]="yes",bank__2[[#This Row],[HasPersonalLoan]]="yes"),"Both Loans",
IF(bank__2[[#This Row],[HasHousingLoan]]="yes","Only Housing Loan",
IF(bank__2[[#This Row],[HasPersonalLoan]]="yes","Only Personal Loan","No Loan")))</f>
        <v>No Loan</v>
      </c>
    </row>
    <row r="942" spans="1:23">
      <c r="A942">
        <v>941</v>
      </c>
      <c r="B942">
        <v>34</v>
      </c>
      <c r="C942" t="s">
        <v>56</v>
      </c>
      <c r="D942" t="s">
        <v>122</v>
      </c>
      <c r="E942" t="s">
        <v>2553</v>
      </c>
      <c r="F942" t="s">
        <v>21</v>
      </c>
      <c r="G942">
        <v>172</v>
      </c>
      <c r="H942" t="s">
        <v>21</v>
      </c>
      <c r="I942" t="s">
        <v>21</v>
      </c>
      <c r="J942" t="s">
        <v>23</v>
      </c>
      <c r="K942">
        <v>15</v>
      </c>
      <c r="L942" t="s">
        <v>53</v>
      </c>
      <c r="M942">
        <v>177</v>
      </c>
      <c r="N942">
        <v>1</v>
      </c>
      <c r="O942">
        <v>-1</v>
      </c>
      <c r="P942">
        <v>0</v>
      </c>
      <c r="Q942" t="s">
        <v>30</v>
      </c>
      <c r="R942" t="s">
        <v>35</v>
      </c>
      <c r="S942" t="str" cm="1">
        <f t="array" ref="S942">_xlfn.IFS(bank__2[[#This Row],[Age]]&lt;30, "Young Adults",bank__2[[#This Row],[Age]]&lt;45, "Middle-Aged Adults",bank__2[[#This Row],[Age]]&lt;60, "Older AdultsOlder Adults", bank__2[[#This Row],[Age]]&gt;=60,"Seniors")</f>
        <v>Middle-Aged Adults</v>
      </c>
      <c r="T942" t="str">
        <f t="shared" si="14"/>
        <v>No</v>
      </c>
      <c r="U942" cm="1">
        <f t="array" ref="U942">_xlfn.SWITCH(L942, "jan",1, "feb",2, "mar",3, "apr",4, "may",5, "jun",6, "jul",7, "aug",8, "sep",9, "oct",10, "nov",11, "dec",12, "")</f>
        <v>6</v>
      </c>
      <c r="V942" s="2">
        <f>bank__2[[#This Row],[CallDuration (Seconds)]]/60</f>
        <v>2.95</v>
      </c>
      <c r="W942" t="str">
        <f>IF(AND(bank__2[[#This Row],[HasHousingLoan]]="yes",bank__2[[#This Row],[HasPersonalLoan]]="yes"),"Both Loans",
IF(bank__2[[#This Row],[HasHousingLoan]]="yes","Only Housing Loan",
IF(bank__2[[#This Row],[HasPersonalLoan]]="yes","Only Personal Loan","No Loan")))</f>
        <v>No Loan</v>
      </c>
    </row>
    <row r="943" spans="1:23">
      <c r="A943">
        <v>942</v>
      </c>
      <c r="B943">
        <v>34</v>
      </c>
      <c r="C943" t="s">
        <v>43</v>
      </c>
      <c r="D943" t="s">
        <v>19</v>
      </c>
      <c r="E943" t="s">
        <v>45</v>
      </c>
      <c r="F943" t="s">
        <v>21</v>
      </c>
      <c r="G943">
        <v>0</v>
      </c>
      <c r="H943" t="s">
        <v>35</v>
      </c>
      <c r="I943" t="s">
        <v>21</v>
      </c>
      <c r="J943" t="s">
        <v>23</v>
      </c>
      <c r="K943">
        <v>7</v>
      </c>
      <c r="L943" t="s">
        <v>92</v>
      </c>
      <c r="M943">
        <v>262</v>
      </c>
      <c r="N943">
        <v>1</v>
      </c>
      <c r="O943">
        <v>99</v>
      </c>
      <c r="P943">
        <v>2</v>
      </c>
      <c r="Q943" t="s">
        <v>196</v>
      </c>
      <c r="R943" t="s">
        <v>35</v>
      </c>
      <c r="S943" t="str" cm="1">
        <f t="array" ref="S943">_xlfn.IFS(bank__2[[#This Row],[Age]]&lt;30, "Young Adults",bank__2[[#This Row],[Age]]&lt;45, "Middle-Aged Adults",bank__2[[#This Row],[Age]]&lt;60, "Older AdultsOlder Adults", bank__2[[#This Row],[Age]]&gt;=60,"Seniors")</f>
        <v>Middle-Aged Adults</v>
      </c>
      <c r="T943" t="str">
        <f t="shared" si="14"/>
        <v>Yes</v>
      </c>
      <c r="U943" cm="1">
        <f t="array" ref="U943">_xlfn.SWITCH(L943, "jan",1, "feb",2, "mar",3, "apr",4, "may",5, "jun",6, "jul",7, "aug",8, "sep",9, "oct",10, "nov",11, "dec",12, "")</f>
        <v>8</v>
      </c>
      <c r="V943" s="2">
        <f>bank__2[[#This Row],[CallDuration (Seconds)]]/60</f>
        <v>4.3666666666666663</v>
      </c>
      <c r="W943" t="str">
        <f>IF(AND(bank__2[[#This Row],[HasHousingLoan]]="yes",bank__2[[#This Row],[HasPersonalLoan]]="yes"),"Both Loans",
IF(bank__2[[#This Row],[HasHousingLoan]]="yes","Only Housing Loan",
IF(bank__2[[#This Row],[HasPersonalLoan]]="yes","Only Personal Loan","No Loan")))</f>
        <v>Only Housing Loan</v>
      </c>
    </row>
    <row r="944" spans="1:23">
      <c r="A944">
        <v>943</v>
      </c>
      <c r="B944">
        <v>36</v>
      </c>
      <c r="C944" t="s">
        <v>43</v>
      </c>
      <c r="D944" t="s">
        <v>19</v>
      </c>
      <c r="E944" t="s">
        <v>45</v>
      </c>
      <c r="F944" t="s">
        <v>21</v>
      </c>
      <c r="G944">
        <v>222</v>
      </c>
      <c r="H944" t="s">
        <v>35</v>
      </c>
      <c r="I944" t="s">
        <v>21</v>
      </c>
      <c r="J944" t="s">
        <v>23</v>
      </c>
      <c r="K944">
        <v>6</v>
      </c>
      <c r="L944" t="s">
        <v>37</v>
      </c>
      <c r="M944">
        <v>317</v>
      </c>
      <c r="N944">
        <v>1</v>
      </c>
      <c r="O944">
        <v>169</v>
      </c>
      <c r="P944">
        <v>2</v>
      </c>
      <c r="Q944" t="s">
        <v>41</v>
      </c>
      <c r="R944" t="s">
        <v>21</v>
      </c>
      <c r="S944" t="str" cm="1">
        <f t="array" ref="S944">_xlfn.IFS(bank__2[[#This Row],[Age]]&lt;30, "Young Adults",bank__2[[#This Row],[Age]]&lt;45, "Middle-Aged Adults",bank__2[[#This Row],[Age]]&lt;60, "Older AdultsOlder Adults", bank__2[[#This Row],[Age]]&gt;=60,"Seniors")</f>
        <v>Middle-Aged Adults</v>
      </c>
      <c r="T944" t="str">
        <f t="shared" si="14"/>
        <v>Yes</v>
      </c>
      <c r="U944" cm="1">
        <f t="array" ref="U944">_xlfn.SWITCH(L944, "jan",1, "feb",2, "mar",3, "apr",4, "may",5, "jun",6, "jul",7, "aug",8, "sep",9, "oct",10, "nov",11, "dec",12, "")</f>
        <v>5</v>
      </c>
      <c r="V944" s="2">
        <f>bank__2[[#This Row],[CallDuration (Seconds)]]/60</f>
        <v>5.2833333333333332</v>
      </c>
      <c r="W944" t="str">
        <f>IF(AND(bank__2[[#This Row],[HasHousingLoan]]="yes",bank__2[[#This Row],[HasPersonalLoan]]="yes"),"Both Loans",
IF(bank__2[[#This Row],[HasHousingLoan]]="yes","Only Housing Loan",
IF(bank__2[[#This Row],[HasPersonalLoan]]="yes","Only Personal Loan","No Loan")))</f>
        <v>Only Housing Loan</v>
      </c>
    </row>
    <row r="945" spans="1:23">
      <c r="A945">
        <v>944</v>
      </c>
      <c r="B945">
        <v>40</v>
      </c>
      <c r="C945" t="s">
        <v>72</v>
      </c>
      <c r="D945" t="s">
        <v>19</v>
      </c>
      <c r="E945" t="s">
        <v>33</v>
      </c>
      <c r="F945" t="s">
        <v>21</v>
      </c>
      <c r="G945">
        <v>109</v>
      </c>
      <c r="H945" t="s">
        <v>21</v>
      </c>
      <c r="I945" t="s">
        <v>21</v>
      </c>
      <c r="J945" t="s">
        <v>30</v>
      </c>
      <c r="K945">
        <v>20</v>
      </c>
      <c r="L945" t="s">
        <v>53</v>
      </c>
      <c r="M945">
        <v>402</v>
      </c>
      <c r="N945">
        <v>22</v>
      </c>
      <c r="O945">
        <v>-1</v>
      </c>
      <c r="P945">
        <v>0</v>
      </c>
      <c r="Q945" t="s">
        <v>30</v>
      </c>
      <c r="R945" t="s">
        <v>21</v>
      </c>
      <c r="S945" t="str" cm="1">
        <f t="array" ref="S945">_xlfn.IFS(bank__2[[#This Row],[Age]]&lt;30, "Young Adults",bank__2[[#This Row],[Age]]&lt;45, "Middle-Aged Adults",bank__2[[#This Row],[Age]]&lt;60, "Older AdultsOlder Adults", bank__2[[#This Row],[Age]]&gt;=60,"Seniors")</f>
        <v>Middle-Aged Adults</v>
      </c>
      <c r="T945" t="str">
        <f t="shared" si="14"/>
        <v>No</v>
      </c>
      <c r="U945" cm="1">
        <f t="array" ref="U945">_xlfn.SWITCH(L945, "jan",1, "feb",2, "mar",3, "apr",4, "may",5, "jun",6, "jul",7, "aug",8, "sep",9, "oct",10, "nov",11, "dec",12, "")</f>
        <v>6</v>
      </c>
      <c r="V945" s="2">
        <f>bank__2[[#This Row],[CallDuration (Seconds)]]/60</f>
        <v>6.7</v>
      </c>
      <c r="W945" t="str">
        <f>IF(AND(bank__2[[#This Row],[HasHousingLoan]]="yes",bank__2[[#This Row],[HasPersonalLoan]]="yes"),"Both Loans",
IF(bank__2[[#This Row],[HasHousingLoan]]="yes","Only Housing Loan",
IF(bank__2[[#This Row],[HasPersonalLoan]]="yes","Only Personal Loan","No Loan")))</f>
        <v>No Loan</v>
      </c>
    </row>
    <row r="946" spans="1:23">
      <c r="A946">
        <v>945</v>
      </c>
      <c r="B946">
        <v>40</v>
      </c>
      <c r="C946" t="s">
        <v>56</v>
      </c>
      <c r="D946" t="s">
        <v>19</v>
      </c>
      <c r="E946" t="s">
        <v>33</v>
      </c>
      <c r="F946" t="s">
        <v>21</v>
      </c>
      <c r="G946">
        <v>1451</v>
      </c>
      <c r="H946" t="s">
        <v>21</v>
      </c>
      <c r="I946" t="s">
        <v>21</v>
      </c>
      <c r="J946" t="s">
        <v>23</v>
      </c>
      <c r="K946">
        <v>1</v>
      </c>
      <c r="L946" t="s">
        <v>53</v>
      </c>
      <c r="M946">
        <v>314</v>
      </c>
      <c r="N946">
        <v>1</v>
      </c>
      <c r="O946">
        <v>-1</v>
      </c>
      <c r="P946">
        <v>0</v>
      </c>
      <c r="Q946" t="s">
        <v>30</v>
      </c>
      <c r="R946" t="s">
        <v>35</v>
      </c>
      <c r="S946" t="str" cm="1">
        <f t="array" ref="S946">_xlfn.IFS(bank__2[[#This Row],[Age]]&lt;30, "Young Adults",bank__2[[#This Row],[Age]]&lt;45, "Middle-Aged Adults",bank__2[[#This Row],[Age]]&lt;60, "Older AdultsOlder Adults", bank__2[[#This Row],[Age]]&gt;=60,"Seniors")</f>
        <v>Middle-Aged Adults</v>
      </c>
      <c r="T946" t="str">
        <f t="shared" si="14"/>
        <v>No</v>
      </c>
      <c r="U946" cm="1">
        <f t="array" ref="U946">_xlfn.SWITCH(L946, "jan",1, "feb",2, "mar",3, "apr",4, "may",5, "jun",6, "jul",7, "aug",8, "sep",9, "oct",10, "nov",11, "dec",12, "")</f>
        <v>6</v>
      </c>
      <c r="V946" s="2">
        <f>bank__2[[#This Row],[CallDuration (Seconds)]]/60</f>
        <v>5.2333333333333334</v>
      </c>
      <c r="W946" t="str">
        <f>IF(AND(bank__2[[#This Row],[HasHousingLoan]]="yes",bank__2[[#This Row],[HasPersonalLoan]]="yes"),"Both Loans",
IF(bank__2[[#This Row],[HasHousingLoan]]="yes","Only Housing Loan",
IF(bank__2[[#This Row],[HasPersonalLoan]]="yes","Only Personal Loan","No Loan")))</f>
        <v>No Loan</v>
      </c>
    </row>
    <row r="947" spans="1:23">
      <c r="A947">
        <v>946</v>
      </c>
      <c r="B947">
        <v>41</v>
      </c>
      <c r="C947" t="s">
        <v>72</v>
      </c>
      <c r="D947" t="s">
        <v>19</v>
      </c>
      <c r="E947" t="s">
        <v>33</v>
      </c>
      <c r="F947" t="s">
        <v>21</v>
      </c>
      <c r="G947">
        <v>1066</v>
      </c>
      <c r="H947" t="s">
        <v>21</v>
      </c>
      <c r="I947" t="s">
        <v>21</v>
      </c>
      <c r="J947" t="s">
        <v>23</v>
      </c>
      <c r="K947">
        <v>11</v>
      </c>
      <c r="L947" t="s">
        <v>61</v>
      </c>
      <c r="M947">
        <v>109</v>
      </c>
      <c r="N947">
        <v>3</v>
      </c>
      <c r="O947">
        <v>-1</v>
      </c>
      <c r="P947">
        <v>0</v>
      </c>
      <c r="Q947" t="s">
        <v>30</v>
      </c>
      <c r="R947" t="s">
        <v>35</v>
      </c>
      <c r="S947" t="str" cm="1">
        <f t="array" ref="S947">_xlfn.IFS(bank__2[[#This Row],[Age]]&lt;30, "Young Adults",bank__2[[#This Row],[Age]]&lt;45, "Middle-Aged Adults",bank__2[[#This Row],[Age]]&lt;60, "Older AdultsOlder Adults", bank__2[[#This Row],[Age]]&gt;=60,"Seniors")</f>
        <v>Middle-Aged Adults</v>
      </c>
      <c r="T947" t="str">
        <f t="shared" si="14"/>
        <v>No</v>
      </c>
      <c r="U947" cm="1">
        <f t="array" ref="U947">_xlfn.SWITCH(L947, "jan",1, "feb",2, "mar",3, "apr",4, "may",5, "jun",6, "jul",7, "aug",8, "sep",9, "oct",10, "nov",11, "dec",12, "")</f>
        <v>2</v>
      </c>
      <c r="V947" s="2">
        <f>bank__2[[#This Row],[CallDuration (Seconds)]]/60</f>
        <v>1.8166666666666667</v>
      </c>
      <c r="W947" t="str">
        <f>IF(AND(bank__2[[#This Row],[HasHousingLoan]]="yes",bank__2[[#This Row],[HasPersonalLoan]]="yes"),"Both Loans",
IF(bank__2[[#This Row],[HasHousingLoan]]="yes","Only Housing Loan",
IF(bank__2[[#This Row],[HasPersonalLoan]]="yes","Only Personal Loan","No Loan")))</f>
        <v>No Loan</v>
      </c>
    </row>
    <row r="948" spans="1:23">
      <c r="A948">
        <v>947</v>
      </c>
      <c r="B948">
        <v>52</v>
      </c>
      <c r="C948" t="s">
        <v>43</v>
      </c>
      <c r="D948" t="s">
        <v>19</v>
      </c>
      <c r="E948" t="s">
        <v>45</v>
      </c>
      <c r="F948" t="s">
        <v>21</v>
      </c>
      <c r="G948">
        <v>3163</v>
      </c>
      <c r="H948" t="s">
        <v>21</v>
      </c>
      <c r="I948" t="s">
        <v>21</v>
      </c>
      <c r="J948" t="s">
        <v>23</v>
      </c>
      <c r="K948">
        <v>25</v>
      </c>
      <c r="L948" t="s">
        <v>92</v>
      </c>
      <c r="M948">
        <v>56</v>
      </c>
      <c r="N948">
        <v>6</v>
      </c>
      <c r="O948">
        <v>-1</v>
      </c>
      <c r="P948">
        <v>0</v>
      </c>
      <c r="Q948" t="s">
        <v>30</v>
      </c>
      <c r="R948" t="s">
        <v>21</v>
      </c>
      <c r="S948" t="str" cm="1">
        <f t="array" ref="S948">_xlfn.IFS(bank__2[[#This Row],[Age]]&lt;30, "Young Adults",bank__2[[#This Row],[Age]]&lt;45, "Middle-Aged Adults",bank__2[[#This Row],[Age]]&lt;60, "Older AdultsOlder Adults", bank__2[[#This Row],[Age]]&gt;=60,"Seniors")</f>
        <v>Older AdultsOlder Adults</v>
      </c>
      <c r="T948" t="str">
        <f t="shared" si="14"/>
        <v>No</v>
      </c>
      <c r="U948" cm="1">
        <f t="array" ref="U948">_xlfn.SWITCH(L948, "jan",1, "feb",2, "mar",3, "apr",4, "may",5, "jun",6, "jul",7, "aug",8, "sep",9, "oct",10, "nov",11, "dec",12, "")</f>
        <v>8</v>
      </c>
      <c r="V948" s="2">
        <f>bank__2[[#This Row],[CallDuration (Seconds)]]/60</f>
        <v>0.93333333333333335</v>
      </c>
      <c r="W948" t="str">
        <f>IF(AND(bank__2[[#This Row],[HasHousingLoan]]="yes",bank__2[[#This Row],[HasPersonalLoan]]="yes"),"Both Loans",
IF(bank__2[[#This Row],[HasHousingLoan]]="yes","Only Housing Loan",
IF(bank__2[[#This Row],[HasPersonalLoan]]="yes","Only Personal Loan","No Loan")))</f>
        <v>No Loan</v>
      </c>
    </row>
    <row r="949" spans="1:23">
      <c r="A949">
        <v>948</v>
      </c>
      <c r="B949">
        <v>40</v>
      </c>
      <c r="C949" t="s">
        <v>32</v>
      </c>
      <c r="D949" t="s">
        <v>44</v>
      </c>
      <c r="E949" t="s">
        <v>33</v>
      </c>
      <c r="F949" t="s">
        <v>21</v>
      </c>
      <c r="G949">
        <v>888</v>
      </c>
      <c r="H949" t="s">
        <v>35</v>
      </c>
      <c r="I949" t="s">
        <v>21</v>
      </c>
      <c r="J949" t="s">
        <v>30</v>
      </c>
      <c r="K949">
        <v>12</v>
      </c>
      <c r="L949" t="s">
        <v>37</v>
      </c>
      <c r="M949">
        <v>169</v>
      </c>
      <c r="N949">
        <v>2</v>
      </c>
      <c r="O949">
        <v>-1</v>
      </c>
      <c r="P949">
        <v>0</v>
      </c>
      <c r="Q949" t="s">
        <v>30</v>
      </c>
      <c r="R949" t="s">
        <v>21</v>
      </c>
      <c r="S949" t="str" cm="1">
        <f t="array" ref="S949">_xlfn.IFS(bank__2[[#This Row],[Age]]&lt;30, "Young Adults",bank__2[[#This Row],[Age]]&lt;45, "Middle-Aged Adults",bank__2[[#This Row],[Age]]&lt;60, "Older AdultsOlder Adults", bank__2[[#This Row],[Age]]&gt;=60,"Seniors")</f>
        <v>Middle-Aged Adults</v>
      </c>
      <c r="T949" t="str">
        <f t="shared" si="14"/>
        <v>No</v>
      </c>
      <c r="U949" cm="1">
        <f t="array" ref="U949">_xlfn.SWITCH(L949, "jan",1, "feb",2, "mar",3, "apr",4, "may",5, "jun",6, "jul",7, "aug",8, "sep",9, "oct",10, "nov",11, "dec",12, "")</f>
        <v>5</v>
      </c>
      <c r="V949" s="2">
        <f>bank__2[[#This Row],[CallDuration (Seconds)]]/60</f>
        <v>2.8166666666666669</v>
      </c>
      <c r="W949" t="str">
        <f>IF(AND(bank__2[[#This Row],[HasHousingLoan]]="yes",bank__2[[#This Row],[HasPersonalLoan]]="yes"),"Both Loans",
IF(bank__2[[#This Row],[HasHousingLoan]]="yes","Only Housing Loan",
IF(bank__2[[#This Row],[HasPersonalLoan]]="yes","Only Personal Loan","No Loan")))</f>
        <v>Only Housing Loan</v>
      </c>
    </row>
    <row r="950" spans="1:23">
      <c r="A950">
        <v>949</v>
      </c>
      <c r="B950">
        <v>48</v>
      </c>
      <c r="C950" t="s">
        <v>56</v>
      </c>
      <c r="D950" t="s">
        <v>44</v>
      </c>
      <c r="E950" t="s">
        <v>2553</v>
      </c>
      <c r="F950" t="s">
        <v>21</v>
      </c>
      <c r="G950">
        <v>428</v>
      </c>
      <c r="H950" t="s">
        <v>35</v>
      </c>
      <c r="I950" t="s">
        <v>21</v>
      </c>
      <c r="J950" t="s">
        <v>23</v>
      </c>
      <c r="K950">
        <v>18</v>
      </c>
      <c r="L950" t="s">
        <v>37</v>
      </c>
      <c r="M950">
        <v>127</v>
      </c>
      <c r="N950">
        <v>1</v>
      </c>
      <c r="O950">
        <v>-1</v>
      </c>
      <c r="P950">
        <v>0</v>
      </c>
      <c r="Q950" t="s">
        <v>30</v>
      </c>
      <c r="R950" t="s">
        <v>21</v>
      </c>
      <c r="S950" t="str" cm="1">
        <f t="array" ref="S950">_xlfn.IFS(bank__2[[#This Row],[Age]]&lt;30, "Young Adults",bank__2[[#This Row],[Age]]&lt;45, "Middle-Aged Adults",bank__2[[#This Row],[Age]]&lt;60, "Older AdultsOlder Adults", bank__2[[#This Row],[Age]]&gt;=60,"Seniors")</f>
        <v>Older AdultsOlder Adults</v>
      </c>
      <c r="T950" t="str">
        <f t="shared" si="14"/>
        <v>No</v>
      </c>
      <c r="U950" cm="1">
        <f t="array" ref="U950">_xlfn.SWITCH(L950, "jan",1, "feb",2, "mar",3, "apr",4, "may",5, "jun",6, "jul",7, "aug",8, "sep",9, "oct",10, "nov",11, "dec",12, "")</f>
        <v>5</v>
      </c>
      <c r="V950" s="2">
        <f>bank__2[[#This Row],[CallDuration (Seconds)]]/60</f>
        <v>2.1166666666666667</v>
      </c>
      <c r="W950" t="str">
        <f>IF(AND(bank__2[[#This Row],[HasHousingLoan]]="yes",bank__2[[#This Row],[HasPersonalLoan]]="yes"),"Both Loans",
IF(bank__2[[#This Row],[HasHousingLoan]]="yes","Only Housing Loan",
IF(bank__2[[#This Row],[HasPersonalLoan]]="yes","Only Personal Loan","No Loan")))</f>
        <v>Only Housing Loan</v>
      </c>
    </row>
    <row r="951" spans="1:23">
      <c r="A951">
        <v>950</v>
      </c>
      <c r="B951">
        <v>33</v>
      </c>
      <c r="C951" t="s">
        <v>43</v>
      </c>
      <c r="D951" t="s">
        <v>122</v>
      </c>
      <c r="E951" t="s">
        <v>33</v>
      </c>
      <c r="F951" t="s">
        <v>21</v>
      </c>
      <c r="G951">
        <v>106</v>
      </c>
      <c r="H951" t="s">
        <v>21</v>
      </c>
      <c r="I951" t="s">
        <v>21</v>
      </c>
      <c r="J951" t="s">
        <v>23</v>
      </c>
      <c r="K951">
        <v>20</v>
      </c>
      <c r="L951" t="s">
        <v>92</v>
      </c>
      <c r="M951">
        <v>175</v>
      </c>
      <c r="N951">
        <v>3</v>
      </c>
      <c r="O951">
        <v>-1</v>
      </c>
      <c r="P951">
        <v>0</v>
      </c>
      <c r="Q951" t="s">
        <v>30</v>
      </c>
      <c r="R951" t="s">
        <v>21</v>
      </c>
      <c r="S951" t="str" cm="1">
        <f t="array" ref="S951">_xlfn.IFS(bank__2[[#This Row],[Age]]&lt;30, "Young Adults",bank__2[[#This Row],[Age]]&lt;45, "Middle-Aged Adults",bank__2[[#This Row],[Age]]&lt;60, "Older AdultsOlder Adults", bank__2[[#This Row],[Age]]&gt;=60,"Seniors")</f>
        <v>Middle-Aged Adults</v>
      </c>
      <c r="T951" t="str">
        <f t="shared" si="14"/>
        <v>No</v>
      </c>
      <c r="U951" cm="1">
        <f t="array" ref="U951">_xlfn.SWITCH(L951, "jan",1, "feb",2, "mar",3, "apr",4, "may",5, "jun",6, "jul",7, "aug",8, "sep",9, "oct",10, "nov",11, "dec",12, "")</f>
        <v>8</v>
      </c>
      <c r="V951" s="2">
        <f>bank__2[[#This Row],[CallDuration (Seconds)]]/60</f>
        <v>2.9166666666666665</v>
      </c>
      <c r="W951" t="str">
        <f>IF(AND(bank__2[[#This Row],[HasHousingLoan]]="yes",bank__2[[#This Row],[HasPersonalLoan]]="yes"),"Both Loans",
IF(bank__2[[#This Row],[HasHousingLoan]]="yes","Only Housing Loan",
IF(bank__2[[#This Row],[HasPersonalLoan]]="yes","Only Personal Loan","No Loan")))</f>
        <v>No Loan</v>
      </c>
    </row>
    <row r="952" spans="1:23">
      <c r="A952">
        <v>951</v>
      </c>
      <c r="B952">
        <v>44</v>
      </c>
      <c r="C952" t="s">
        <v>72</v>
      </c>
      <c r="D952" t="s">
        <v>122</v>
      </c>
      <c r="E952" t="s">
        <v>33</v>
      </c>
      <c r="F952" t="s">
        <v>21</v>
      </c>
      <c r="G952">
        <v>0</v>
      </c>
      <c r="H952" t="s">
        <v>21</v>
      </c>
      <c r="I952" t="s">
        <v>21</v>
      </c>
      <c r="J952" t="s">
        <v>23</v>
      </c>
      <c r="K952">
        <v>12</v>
      </c>
      <c r="L952" t="s">
        <v>92</v>
      </c>
      <c r="M952">
        <v>56</v>
      </c>
      <c r="N952">
        <v>2</v>
      </c>
      <c r="O952">
        <v>-1</v>
      </c>
      <c r="P952">
        <v>0</v>
      </c>
      <c r="Q952" t="s">
        <v>30</v>
      </c>
      <c r="R952" t="s">
        <v>21</v>
      </c>
      <c r="S952" t="str" cm="1">
        <f t="array" ref="S952">_xlfn.IFS(bank__2[[#This Row],[Age]]&lt;30, "Young Adults",bank__2[[#This Row],[Age]]&lt;45, "Middle-Aged Adults",bank__2[[#This Row],[Age]]&lt;60, "Older AdultsOlder Adults", bank__2[[#This Row],[Age]]&gt;=60,"Seniors")</f>
        <v>Middle-Aged Adults</v>
      </c>
      <c r="T952" t="str">
        <f t="shared" si="14"/>
        <v>No</v>
      </c>
      <c r="U952" cm="1">
        <f t="array" ref="U952">_xlfn.SWITCH(L952, "jan",1, "feb",2, "mar",3, "apr",4, "may",5, "jun",6, "jul",7, "aug",8, "sep",9, "oct",10, "nov",11, "dec",12, "")</f>
        <v>8</v>
      </c>
      <c r="V952" s="2">
        <f>bank__2[[#This Row],[CallDuration (Seconds)]]/60</f>
        <v>0.93333333333333335</v>
      </c>
      <c r="W952" t="str">
        <f>IF(AND(bank__2[[#This Row],[HasHousingLoan]]="yes",bank__2[[#This Row],[HasPersonalLoan]]="yes"),"Both Loans",
IF(bank__2[[#This Row],[HasHousingLoan]]="yes","Only Housing Loan",
IF(bank__2[[#This Row],[HasPersonalLoan]]="yes","Only Personal Loan","No Loan")))</f>
        <v>No Loan</v>
      </c>
    </row>
    <row r="953" spans="1:23">
      <c r="A953">
        <v>952</v>
      </c>
      <c r="B953">
        <v>55</v>
      </c>
      <c r="C953" t="s">
        <v>43</v>
      </c>
      <c r="D953" t="s">
        <v>19</v>
      </c>
      <c r="E953" t="s">
        <v>45</v>
      </c>
      <c r="F953" t="s">
        <v>21</v>
      </c>
      <c r="G953">
        <v>979</v>
      </c>
      <c r="H953" t="s">
        <v>21</v>
      </c>
      <c r="I953" t="s">
        <v>35</v>
      </c>
      <c r="J953" t="s">
        <v>23</v>
      </c>
      <c r="K953">
        <v>8</v>
      </c>
      <c r="L953" t="s">
        <v>119</v>
      </c>
      <c r="M953">
        <v>123</v>
      </c>
      <c r="N953">
        <v>1</v>
      </c>
      <c r="O953">
        <v>-1</v>
      </c>
      <c r="P953">
        <v>0</v>
      </c>
      <c r="Q953" t="s">
        <v>30</v>
      </c>
      <c r="R953" t="s">
        <v>21</v>
      </c>
      <c r="S953" t="str" cm="1">
        <f t="array" ref="S953">_xlfn.IFS(bank__2[[#This Row],[Age]]&lt;30, "Young Adults",bank__2[[#This Row],[Age]]&lt;45, "Middle-Aged Adults",bank__2[[#This Row],[Age]]&lt;60, "Older AdultsOlder Adults", bank__2[[#This Row],[Age]]&gt;=60,"Seniors")</f>
        <v>Older AdultsOlder Adults</v>
      </c>
      <c r="T953" t="str">
        <f t="shared" si="14"/>
        <v>No</v>
      </c>
      <c r="U953" cm="1">
        <f t="array" ref="U953">_xlfn.SWITCH(L953, "jan",1, "feb",2, "mar",3, "apr",4, "may",5, "jun",6, "jul",7, "aug",8, "sep",9, "oct",10, "nov",11, "dec",12, "")</f>
        <v>7</v>
      </c>
      <c r="V953" s="2">
        <f>bank__2[[#This Row],[CallDuration (Seconds)]]/60</f>
        <v>2.0499999999999998</v>
      </c>
      <c r="W953" t="str">
        <f>IF(AND(bank__2[[#This Row],[HasHousingLoan]]="yes",bank__2[[#This Row],[HasPersonalLoan]]="yes"),"Both Loans",
IF(bank__2[[#This Row],[HasHousingLoan]]="yes","Only Housing Loan",
IF(bank__2[[#This Row],[HasPersonalLoan]]="yes","Only Personal Loan","No Loan")))</f>
        <v>Only Personal Loan</v>
      </c>
    </row>
    <row r="954" spans="1:23">
      <c r="A954">
        <v>953</v>
      </c>
      <c r="B954">
        <v>51</v>
      </c>
      <c r="C954" t="s">
        <v>87</v>
      </c>
      <c r="D954" t="s">
        <v>19</v>
      </c>
      <c r="E954" t="s">
        <v>33</v>
      </c>
      <c r="F954" t="s">
        <v>21</v>
      </c>
      <c r="G954">
        <v>2662</v>
      </c>
      <c r="H954" t="s">
        <v>21</v>
      </c>
      <c r="I954" t="s">
        <v>21</v>
      </c>
      <c r="J954" t="s">
        <v>146</v>
      </c>
      <c r="K954">
        <v>28</v>
      </c>
      <c r="L954" t="s">
        <v>100</v>
      </c>
      <c r="M954">
        <v>148</v>
      </c>
      <c r="N954">
        <v>2</v>
      </c>
      <c r="O954">
        <v>-1</v>
      </c>
      <c r="P954">
        <v>0</v>
      </c>
      <c r="Q954" t="s">
        <v>30</v>
      </c>
      <c r="R954" t="s">
        <v>21</v>
      </c>
      <c r="S954" t="str" cm="1">
        <f t="array" ref="S954">_xlfn.IFS(bank__2[[#This Row],[Age]]&lt;30, "Young Adults",bank__2[[#This Row],[Age]]&lt;45, "Middle-Aged Adults",bank__2[[#This Row],[Age]]&lt;60, "Older AdultsOlder Adults", bank__2[[#This Row],[Age]]&gt;=60,"Seniors")</f>
        <v>Older AdultsOlder Adults</v>
      </c>
      <c r="T954" t="str">
        <f t="shared" si="14"/>
        <v>No</v>
      </c>
      <c r="U954" cm="1">
        <f t="array" ref="U954">_xlfn.SWITCH(L954, "jan",1, "feb",2, "mar",3, "apr",4, "may",5, "jun",6, "jul",7, "aug",8, "sep",9, "oct",10, "nov",11, "dec",12, "")</f>
        <v>1</v>
      </c>
      <c r="V954" s="2">
        <f>bank__2[[#This Row],[CallDuration (Seconds)]]/60</f>
        <v>2.4666666666666668</v>
      </c>
      <c r="W954" t="str">
        <f>IF(AND(bank__2[[#This Row],[HasHousingLoan]]="yes",bank__2[[#This Row],[HasPersonalLoan]]="yes"),"Both Loans",
IF(bank__2[[#This Row],[HasHousingLoan]]="yes","Only Housing Loan",
IF(bank__2[[#This Row],[HasPersonalLoan]]="yes","Only Personal Loan","No Loan")))</f>
        <v>No Loan</v>
      </c>
    </row>
    <row r="955" spans="1:23">
      <c r="A955">
        <v>954</v>
      </c>
      <c r="B955">
        <v>34</v>
      </c>
      <c r="C955" t="s">
        <v>43</v>
      </c>
      <c r="D955" t="s">
        <v>44</v>
      </c>
      <c r="E955" t="s">
        <v>45</v>
      </c>
      <c r="F955" t="s">
        <v>21</v>
      </c>
      <c r="G955">
        <v>84</v>
      </c>
      <c r="H955" t="s">
        <v>21</v>
      </c>
      <c r="I955" t="s">
        <v>21</v>
      </c>
      <c r="J955" t="s">
        <v>23</v>
      </c>
      <c r="K955">
        <v>5</v>
      </c>
      <c r="L955" t="s">
        <v>61</v>
      </c>
      <c r="M955">
        <v>231</v>
      </c>
      <c r="N955">
        <v>1</v>
      </c>
      <c r="O955">
        <v>-1</v>
      </c>
      <c r="P955">
        <v>0</v>
      </c>
      <c r="Q955" t="s">
        <v>30</v>
      </c>
      <c r="R955" t="s">
        <v>21</v>
      </c>
      <c r="S955" t="str" cm="1">
        <f t="array" ref="S955">_xlfn.IFS(bank__2[[#This Row],[Age]]&lt;30, "Young Adults",bank__2[[#This Row],[Age]]&lt;45, "Middle-Aged Adults",bank__2[[#This Row],[Age]]&lt;60, "Older AdultsOlder Adults", bank__2[[#This Row],[Age]]&gt;=60,"Seniors")</f>
        <v>Middle-Aged Adults</v>
      </c>
      <c r="T955" t="str">
        <f t="shared" si="14"/>
        <v>No</v>
      </c>
      <c r="U955" cm="1">
        <f t="array" ref="U955">_xlfn.SWITCH(L955, "jan",1, "feb",2, "mar",3, "apr",4, "may",5, "jun",6, "jul",7, "aug",8, "sep",9, "oct",10, "nov",11, "dec",12, "")</f>
        <v>2</v>
      </c>
      <c r="V955" s="2">
        <f>bank__2[[#This Row],[CallDuration (Seconds)]]/60</f>
        <v>3.85</v>
      </c>
      <c r="W955" t="str">
        <f>IF(AND(bank__2[[#This Row],[HasHousingLoan]]="yes",bank__2[[#This Row],[HasPersonalLoan]]="yes"),"Both Loans",
IF(bank__2[[#This Row],[HasHousingLoan]]="yes","Only Housing Loan",
IF(bank__2[[#This Row],[HasPersonalLoan]]="yes","Only Personal Loan","No Loan")))</f>
        <v>No Loan</v>
      </c>
    </row>
    <row r="956" spans="1:23">
      <c r="A956">
        <v>955</v>
      </c>
      <c r="B956">
        <v>58</v>
      </c>
      <c r="C956" t="s">
        <v>144</v>
      </c>
      <c r="D956" t="s">
        <v>122</v>
      </c>
      <c r="E956" t="s">
        <v>2553</v>
      </c>
      <c r="F956" t="s">
        <v>21</v>
      </c>
      <c r="G956">
        <v>5920</v>
      </c>
      <c r="H956" t="s">
        <v>35</v>
      </c>
      <c r="I956" t="s">
        <v>21</v>
      </c>
      <c r="J956" t="s">
        <v>23</v>
      </c>
      <c r="K956">
        <v>23</v>
      </c>
      <c r="L956" t="s">
        <v>119</v>
      </c>
      <c r="M956">
        <v>255</v>
      </c>
      <c r="N956">
        <v>1</v>
      </c>
      <c r="O956">
        <v>-1</v>
      </c>
      <c r="P956">
        <v>0</v>
      </c>
      <c r="Q956" t="s">
        <v>30</v>
      </c>
      <c r="R956" t="s">
        <v>21</v>
      </c>
      <c r="S956" t="str" cm="1">
        <f t="array" ref="S956">_xlfn.IFS(bank__2[[#This Row],[Age]]&lt;30, "Young Adults",bank__2[[#This Row],[Age]]&lt;45, "Middle-Aged Adults",bank__2[[#This Row],[Age]]&lt;60, "Older AdultsOlder Adults", bank__2[[#This Row],[Age]]&gt;=60,"Seniors")</f>
        <v>Older AdultsOlder Adults</v>
      </c>
      <c r="T956" t="str">
        <f t="shared" si="14"/>
        <v>No</v>
      </c>
      <c r="U956" cm="1">
        <f t="array" ref="U956">_xlfn.SWITCH(L956, "jan",1, "feb",2, "mar",3, "apr",4, "may",5, "jun",6, "jul",7, "aug",8, "sep",9, "oct",10, "nov",11, "dec",12, "")</f>
        <v>7</v>
      </c>
      <c r="V956" s="2">
        <f>bank__2[[#This Row],[CallDuration (Seconds)]]/60</f>
        <v>4.25</v>
      </c>
      <c r="W956" t="str">
        <f>IF(AND(bank__2[[#This Row],[HasHousingLoan]]="yes",bank__2[[#This Row],[HasPersonalLoan]]="yes"),"Both Loans",
IF(bank__2[[#This Row],[HasHousingLoan]]="yes","Only Housing Loan",
IF(bank__2[[#This Row],[HasPersonalLoan]]="yes","Only Personal Loan","No Loan")))</f>
        <v>Only Housing Loan</v>
      </c>
    </row>
    <row r="957" spans="1:23">
      <c r="A957">
        <v>956</v>
      </c>
      <c r="B957">
        <v>39</v>
      </c>
      <c r="C957" t="s">
        <v>43</v>
      </c>
      <c r="D957" t="s">
        <v>44</v>
      </c>
      <c r="E957" t="s">
        <v>45</v>
      </c>
      <c r="F957" t="s">
        <v>21</v>
      </c>
      <c r="G957">
        <v>816</v>
      </c>
      <c r="H957" t="s">
        <v>35</v>
      </c>
      <c r="I957" t="s">
        <v>21</v>
      </c>
      <c r="J957" t="s">
        <v>23</v>
      </c>
      <c r="K957">
        <v>27</v>
      </c>
      <c r="L957" t="s">
        <v>92</v>
      </c>
      <c r="M957">
        <v>37</v>
      </c>
      <c r="N957">
        <v>3</v>
      </c>
      <c r="O957">
        <v>-1</v>
      </c>
      <c r="P957">
        <v>0</v>
      </c>
      <c r="Q957" t="s">
        <v>30</v>
      </c>
      <c r="R957" t="s">
        <v>21</v>
      </c>
      <c r="S957" t="str" cm="1">
        <f t="array" ref="S957">_xlfn.IFS(bank__2[[#This Row],[Age]]&lt;30, "Young Adults",bank__2[[#This Row],[Age]]&lt;45, "Middle-Aged Adults",bank__2[[#This Row],[Age]]&lt;60, "Older AdultsOlder Adults", bank__2[[#This Row],[Age]]&gt;=60,"Seniors")</f>
        <v>Middle-Aged Adults</v>
      </c>
      <c r="T957" t="str">
        <f t="shared" si="14"/>
        <v>No</v>
      </c>
      <c r="U957" cm="1">
        <f t="array" ref="U957">_xlfn.SWITCH(L957, "jan",1, "feb",2, "mar",3, "apr",4, "may",5, "jun",6, "jul",7, "aug",8, "sep",9, "oct",10, "nov",11, "dec",12, "")</f>
        <v>8</v>
      </c>
      <c r="V957" s="2">
        <f>bank__2[[#This Row],[CallDuration (Seconds)]]/60</f>
        <v>0.6166666666666667</v>
      </c>
      <c r="W957" t="str">
        <f>IF(AND(bank__2[[#This Row],[HasHousingLoan]]="yes",bank__2[[#This Row],[HasPersonalLoan]]="yes"),"Both Loans",
IF(bank__2[[#This Row],[HasHousingLoan]]="yes","Only Housing Loan",
IF(bank__2[[#This Row],[HasPersonalLoan]]="yes","Only Personal Loan","No Loan")))</f>
        <v>Only Housing Loan</v>
      </c>
    </row>
    <row r="958" spans="1:23">
      <c r="A958">
        <v>957</v>
      </c>
      <c r="B958">
        <v>27</v>
      </c>
      <c r="C958" t="s">
        <v>18</v>
      </c>
      <c r="D958" t="s">
        <v>44</v>
      </c>
      <c r="E958" t="s">
        <v>33</v>
      </c>
      <c r="F958" t="s">
        <v>21</v>
      </c>
      <c r="G958">
        <v>3276</v>
      </c>
      <c r="H958" t="s">
        <v>21</v>
      </c>
      <c r="I958" t="s">
        <v>21</v>
      </c>
      <c r="J958" t="s">
        <v>23</v>
      </c>
      <c r="K958">
        <v>5</v>
      </c>
      <c r="L958" t="s">
        <v>92</v>
      </c>
      <c r="M958">
        <v>106</v>
      </c>
      <c r="N958">
        <v>1</v>
      </c>
      <c r="O958">
        <v>110</v>
      </c>
      <c r="P958">
        <v>2</v>
      </c>
      <c r="Q958" t="s">
        <v>70</v>
      </c>
      <c r="R958" t="s">
        <v>21</v>
      </c>
      <c r="S958" t="str" cm="1">
        <f t="array" ref="S958">_xlfn.IFS(bank__2[[#This Row],[Age]]&lt;30, "Young Adults",bank__2[[#This Row],[Age]]&lt;45, "Middle-Aged Adults",bank__2[[#This Row],[Age]]&lt;60, "Older AdultsOlder Adults", bank__2[[#This Row],[Age]]&gt;=60,"Seniors")</f>
        <v>Young Adults</v>
      </c>
      <c r="T958" t="str">
        <f t="shared" si="14"/>
        <v>Yes</v>
      </c>
      <c r="U958" cm="1">
        <f t="array" ref="U958">_xlfn.SWITCH(L958, "jan",1, "feb",2, "mar",3, "apr",4, "may",5, "jun",6, "jul",7, "aug",8, "sep",9, "oct",10, "nov",11, "dec",12, "")</f>
        <v>8</v>
      </c>
      <c r="V958" s="2">
        <f>bank__2[[#This Row],[CallDuration (Seconds)]]/60</f>
        <v>1.7666666666666666</v>
      </c>
      <c r="W958" t="str">
        <f>IF(AND(bank__2[[#This Row],[HasHousingLoan]]="yes",bank__2[[#This Row],[HasPersonalLoan]]="yes"),"Both Loans",
IF(bank__2[[#This Row],[HasHousingLoan]]="yes","Only Housing Loan",
IF(bank__2[[#This Row],[HasPersonalLoan]]="yes","Only Personal Loan","No Loan")))</f>
        <v>No Loan</v>
      </c>
    </row>
    <row r="959" spans="1:23">
      <c r="A959">
        <v>958</v>
      </c>
      <c r="B959">
        <v>55</v>
      </c>
      <c r="C959" t="s">
        <v>43</v>
      </c>
      <c r="D959" t="s">
        <v>122</v>
      </c>
      <c r="E959" t="s">
        <v>2553</v>
      </c>
      <c r="F959" t="s">
        <v>21</v>
      </c>
      <c r="G959">
        <v>2</v>
      </c>
      <c r="H959" t="s">
        <v>35</v>
      </c>
      <c r="I959" t="s">
        <v>21</v>
      </c>
      <c r="J959" t="s">
        <v>30</v>
      </c>
      <c r="K959">
        <v>19</v>
      </c>
      <c r="L959" t="s">
        <v>37</v>
      </c>
      <c r="M959">
        <v>95</v>
      </c>
      <c r="N959">
        <v>1</v>
      </c>
      <c r="O959">
        <v>-1</v>
      </c>
      <c r="P959">
        <v>0</v>
      </c>
      <c r="Q959" t="s">
        <v>30</v>
      </c>
      <c r="R959" t="s">
        <v>21</v>
      </c>
      <c r="S959" t="str" cm="1">
        <f t="array" ref="S959">_xlfn.IFS(bank__2[[#This Row],[Age]]&lt;30, "Young Adults",bank__2[[#This Row],[Age]]&lt;45, "Middle-Aged Adults",bank__2[[#This Row],[Age]]&lt;60, "Older AdultsOlder Adults", bank__2[[#This Row],[Age]]&gt;=60,"Seniors")</f>
        <v>Older AdultsOlder Adults</v>
      </c>
      <c r="T959" t="str">
        <f t="shared" si="14"/>
        <v>No</v>
      </c>
      <c r="U959" cm="1">
        <f t="array" ref="U959">_xlfn.SWITCH(L959, "jan",1, "feb",2, "mar",3, "apr",4, "may",5, "jun",6, "jul",7, "aug",8, "sep",9, "oct",10, "nov",11, "dec",12, "")</f>
        <v>5</v>
      </c>
      <c r="V959" s="2">
        <f>bank__2[[#This Row],[CallDuration (Seconds)]]/60</f>
        <v>1.5833333333333333</v>
      </c>
      <c r="W959" t="str">
        <f>IF(AND(bank__2[[#This Row],[HasHousingLoan]]="yes",bank__2[[#This Row],[HasPersonalLoan]]="yes"),"Both Loans",
IF(bank__2[[#This Row],[HasHousingLoan]]="yes","Only Housing Loan",
IF(bank__2[[#This Row],[HasPersonalLoan]]="yes","Only Personal Loan","No Loan")))</f>
        <v>Only Housing Loan</v>
      </c>
    </row>
    <row r="960" spans="1:23">
      <c r="A960">
        <v>959</v>
      </c>
      <c r="B960">
        <v>35</v>
      </c>
      <c r="C960" t="s">
        <v>72</v>
      </c>
      <c r="D960" t="s">
        <v>44</v>
      </c>
      <c r="E960" t="s">
        <v>33</v>
      </c>
      <c r="F960" t="s">
        <v>21</v>
      </c>
      <c r="G960">
        <v>-51</v>
      </c>
      <c r="H960" t="s">
        <v>21</v>
      </c>
      <c r="I960" t="s">
        <v>21</v>
      </c>
      <c r="J960" t="s">
        <v>30</v>
      </c>
      <c r="K960">
        <v>2</v>
      </c>
      <c r="L960" t="s">
        <v>119</v>
      </c>
      <c r="M960">
        <v>134</v>
      </c>
      <c r="N960">
        <v>2</v>
      </c>
      <c r="O960">
        <v>-1</v>
      </c>
      <c r="P960">
        <v>0</v>
      </c>
      <c r="Q960" t="s">
        <v>30</v>
      </c>
      <c r="R960" t="s">
        <v>21</v>
      </c>
      <c r="S960" t="str" cm="1">
        <f t="array" ref="S960">_xlfn.IFS(bank__2[[#This Row],[Age]]&lt;30, "Young Adults",bank__2[[#This Row],[Age]]&lt;45, "Middle-Aged Adults",bank__2[[#This Row],[Age]]&lt;60, "Older AdultsOlder Adults", bank__2[[#This Row],[Age]]&gt;=60,"Seniors")</f>
        <v>Middle-Aged Adults</v>
      </c>
      <c r="T960" t="str">
        <f t="shared" si="14"/>
        <v>No</v>
      </c>
      <c r="U960" cm="1">
        <f t="array" ref="U960">_xlfn.SWITCH(L960, "jan",1, "feb",2, "mar",3, "apr",4, "may",5, "jun",6, "jul",7, "aug",8, "sep",9, "oct",10, "nov",11, "dec",12, "")</f>
        <v>7</v>
      </c>
      <c r="V960" s="2">
        <f>bank__2[[#This Row],[CallDuration (Seconds)]]/60</f>
        <v>2.2333333333333334</v>
      </c>
      <c r="W960" t="str">
        <f>IF(AND(bank__2[[#This Row],[HasHousingLoan]]="yes",bank__2[[#This Row],[HasPersonalLoan]]="yes"),"Both Loans",
IF(bank__2[[#This Row],[HasHousingLoan]]="yes","Only Housing Loan",
IF(bank__2[[#This Row],[HasPersonalLoan]]="yes","Only Personal Loan","No Loan")))</f>
        <v>No Loan</v>
      </c>
    </row>
    <row r="961" spans="1:23">
      <c r="A961">
        <v>960</v>
      </c>
      <c r="B961">
        <v>37</v>
      </c>
      <c r="C961" t="s">
        <v>72</v>
      </c>
      <c r="D961" t="s">
        <v>44</v>
      </c>
      <c r="E961" t="s">
        <v>45</v>
      </c>
      <c r="F961" t="s">
        <v>21</v>
      </c>
      <c r="G961">
        <v>3315</v>
      </c>
      <c r="H961" t="s">
        <v>35</v>
      </c>
      <c r="I961" t="s">
        <v>21</v>
      </c>
      <c r="J961" t="s">
        <v>23</v>
      </c>
      <c r="K961">
        <v>9</v>
      </c>
      <c r="L961" t="s">
        <v>48</v>
      </c>
      <c r="M961">
        <v>820</v>
      </c>
      <c r="N961">
        <v>2</v>
      </c>
      <c r="O961">
        <v>-1</v>
      </c>
      <c r="P961">
        <v>0</v>
      </c>
      <c r="Q961" t="s">
        <v>30</v>
      </c>
      <c r="R961" t="s">
        <v>21</v>
      </c>
      <c r="S961" t="str" cm="1">
        <f t="array" ref="S961">_xlfn.IFS(bank__2[[#This Row],[Age]]&lt;30, "Young Adults",bank__2[[#This Row],[Age]]&lt;45, "Middle-Aged Adults",bank__2[[#This Row],[Age]]&lt;60, "Older AdultsOlder Adults", bank__2[[#This Row],[Age]]&gt;=60,"Seniors")</f>
        <v>Middle-Aged Adults</v>
      </c>
      <c r="T961" t="str">
        <f t="shared" si="14"/>
        <v>No</v>
      </c>
      <c r="U961" cm="1">
        <f t="array" ref="U961">_xlfn.SWITCH(L961, "jan",1, "feb",2, "mar",3, "apr",4, "may",5, "jun",6, "jul",7, "aug",8, "sep",9, "oct",10, "nov",11, "dec",12, "")</f>
        <v>4</v>
      </c>
      <c r="V961" s="2">
        <f>bank__2[[#This Row],[CallDuration (Seconds)]]/60</f>
        <v>13.666666666666666</v>
      </c>
      <c r="W961" t="str">
        <f>IF(AND(bank__2[[#This Row],[HasHousingLoan]]="yes",bank__2[[#This Row],[HasPersonalLoan]]="yes"),"Both Loans",
IF(bank__2[[#This Row],[HasHousingLoan]]="yes","Only Housing Loan",
IF(bank__2[[#This Row],[HasPersonalLoan]]="yes","Only Personal Loan","No Loan")))</f>
        <v>Only Housing Loan</v>
      </c>
    </row>
    <row r="962" spans="1:23">
      <c r="A962">
        <v>961</v>
      </c>
      <c r="B962">
        <v>52</v>
      </c>
      <c r="C962" t="s">
        <v>72</v>
      </c>
      <c r="D962" t="s">
        <v>19</v>
      </c>
      <c r="E962" t="s">
        <v>33</v>
      </c>
      <c r="F962" t="s">
        <v>21</v>
      </c>
      <c r="G962">
        <v>196</v>
      </c>
      <c r="H962" t="s">
        <v>35</v>
      </c>
      <c r="I962" t="s">
        <v>35</v>
      </c>
      <c r="J962" t="s">
        <v>23</v>
      </c>
      <c r="K962">
        <v>24</v>
      </c>
      <c r="L962" t="s">
        <v>61</v>
      </c>
      <c r="M962">
        <v>116</v>
      </c>
      <c r="N962">
        <v>1</v>
      </c>
      <c r="O962">
        <v>273</v>
      </c>
      <c r="P962">
        <v>3</v>
      </c>
      <c r="Q962" t="s">
        <v>41</v>
      </c>
      <c r="R962" t="s">
        <v>21</v>
      </c>
      <c r="S962" t="str" cm="1">
        <f t="array" ref="S962">_xlfn.IFS(bank__2[[#This Row],[Age]]&lt;30, "Young Adults",bank__2[[#This Row],[Age]]&lt;45, "Middle-Aged Adults",bank__2[[#This Row],[Age]]&lt;60, "Older AdultsOlder Adults", bank__2[[#This Row],[Age]]&gt;=60,"Seniors")</f>
        <v>Older AdultsOlder Adults</v>
      </c>
      <c r="T962" t="str">
        <f t="shared" ref="T962:T1025" si="15">IF(O962=-1, "No", "Yes")</f>
        <v>Yes</v>
      </c>
      <c r="U962" cm="1">
        <f t="array" ref="U962">_xlfn.SWITCH(L962, "jan",1, "feb",2, "mar",3, "apr",4, "may",5, "jun",6, "jul",7, "aug",8, "sep",9, "oct",10, "nov",11, "dec",12, "")</f>
        <v>2</v>
      </c>
      <c r="V962" s="2">
        <f>bank__2[[#This Row],[CallDuration (Seconds)]]/60</f>
        <v>1.9333333333333333</v>
      </c>
      <c r="W962" t="str">
        <f>IF(AND(bank__2[[#This Row],[HasHousingLoan]]="yes",bank__2[[#This Row],[HasPersonalLoan]]="yes"),"Both Loans",
IF(bank__2[[#This Row],[HasHousingLoan]]="yes","Only Housing Loan",
IF(bank__2[[#This Row],[HasPersonalLoan]]="yes","Only Personal Loan","No Loan")))</f>
        <v>Both Loans</v>
      </c>
    </row>
    <row r="963" spans="1:23">
      <c r="A963">
        <v>962</v>
      </c>
      <c r="B963">
        <v>41</v>
      </c>
      <c r="C963" t="s">
        <v>56</v>
      </c>
      <c r="D963" t="s">
        <v>19</v>
      </c>
      <c r="E963" t="s">
        <v>33</v>
      </c>
      <c r="F963" t="s">
        <v>21</v>
      </c>
      <c r="G963">
        <v>552</v>
      </c>
      <c r="H963" t="s">
        <v>35</v>
      </c>
      <c r="I963" t="s">
        <v>21</v>
      </c>
      <c r="J963" t="s">
        <v>23</v>
      </c>
      <c r="K963">
        <v>12</v>
      </c>
      <c r="L963" t="s">
        <v>37</v>
      </c>
      <c r="M963">
        <v>463</v>
      </c>
      <c r="N963">
        <v>1</v>
      </c>
      <c r="O963">
        <v>-1</v>
      </c>
      <c r="P963">
        <v>0</v>
      </c>
      <c r="Q963" t="s">
        <v>30</v>
      </c>
      <c r="R963" t="s">
        <v>21</v>
      </c>
      <c r="S963" t="str" cm="1">
        <f t="array" ref="S963">_xlfn.IFS(bank__2[[#This Row],[Age]]&lt;30, "Young Adults",bank__2[[#This Row],[Age]]&lt;45, "Middle-Aged Adults",bank__2[[#This Row],[Age]]&lt;60, "Older AdultsOlder Adults", bank__2[[#This Row],[Age]]&gt;=60,"Seniors")</f>
        <v>Middle-Aged Adults</v>
      </c>
      <c r="T963" t="str">
        <f t="shared" si="15"/>
        <v>No</v>
      </c>
      <c r="U963" cm="1">
        <f t="array" ref="U963">_xlfn.SWITCH(L963, "jan",1, "feb",2, "mar",3, "apr",4, "may",5, "jun",6, "jul",7, "aug",8, "sep",9, "oct",10, "nov",11, "dec",12, "")</f>
        <v>5</v>
      </c>
      <c r="V963" s="2">
        <f>bank__2[[#This Row],[CallDuration (Seconds)]]/60</f>
        <v>7.7166666666666668</v>
      </c>
      <c r="W963" t="str">
        <f>IF(AND(bank__2[[#This Row],[HasHousingLoan]]="yes",bank__2[[#This Row],[HasPersonalLoan]]="yes"),"Both Loans",
IF(bank__2[[#This Row],[HasHousingLoan]]="yes","Only Housing Loan",
IF(bank__2[[#This Row],[HasPersonalLoan]]="yes","Only Personal Loan","No Loan")))</f>
        <v>Only Housing Loan</v>
      </c>
    </row>
    <row r="964" spans="1:23">
      <c r="A964">
        <v>963</v>
      </c>
      <c r="B964">
        <v>52</v>
      </c>
      <c r="C964" t="s">
        <v>87</v>
      </c>
      <c r="D964" t="s">
        <v>19</v>
      </c>
      <c r="E964" t="s">
        <v>33</v>
      </c>
      <c r="F964" t="s">
        <v>21</v>
      </c>
      <c r="G964">
        <v>2347</v>
      </c>
      <c r="H964" t="s">
        <v>21</v>
      </c>
      <c r="I964" t="s">
        <v>35</v>
      </c>
      <c r="J964" t="s">
        <v>23</v>
      </c>
      <c r="K964">
        <v>12</v>
      </c>
      <c r="L964" t="s">
        <v>92</v>
      </c>
      <c r="M964">
        <v>603</v>
      </c>
      <c r="N964">
        <v>3</v>
      </c>
      <c r="O964">
        <v>-1</v>
      </c>
      <c r="P964">
        <v>0</v>
      </c>
      <c r="Q964" t="s">
        <v>30</v>
      </c>
      <c r="R964" t="s">
        <v>21</v>
      </c>
      <c r="S964" t="str" cm="1">
        <f t="array" ref="S964">_xlfn.IFS(bank__2[[#This Row],[Age]]&lt;30, "Young Adults",bank__2[[#This Row],[Age]]&lt;45, "Middle-Aged Adults",bank__2[[#This Row],[Age]]&lt;60, "Older AdultsOlder Adults", bank__2[[#This Row],[Age]]&gt;=60,"Seniors")</f>
        <v>Older AdultsOlder Adults</v>
      </c>
      <c r="T964" t="str">
        <f t="shared" si="15"/>
        <v>No</v>
      </c>
      <c r="U964" cm="1">
        <f t="array" ref="U964">_xlfn.SWITCH(L964, "jan",1, "feb",2, "mar",3, "apr",4, "may",5, "jun",6, "jul",7, "aug",8, "sep",9, "oct",10, "nov",11, "dec",12, "")</f>
        <v>8</v>
      </c>
      <c r="V964" s="2">
        <f>bank__2[[#This Row],[CallDuration (Seconds)]]/60</f>
        <v>10.050000000000001</v>
      </c>
      <c r="W964" t="str">
        <f>IF(AND(bank__2[[#This Row],[HasHousingLoan]]="yes",bank__2[[#This Row],[HasPersonalLoan]]="yes"),"Both Loans",
IF(bank__2[[#This Row],[HasHousingLoan]]="yes","Only Housing Loan",
IF(bank__2[[#This Row],[HasPersonalLoan]]="yes","Only Personal Loan","No Loan")))</f>
        <v>Only Personal Loan</v>
      </c>
    </row>
    <row r="965" spans="1:23">
      <c r="A965">
        <v>964</v>
      </c>
      <c r="B965">
        <v>34</v>
      </c>
      <c r="C965" t="s">
        <v>56</v>
      </c>
      <c r="D965" t="s">
        <v>44</v>
      </c>
      <c r="E965" t="s">
        <v>33</v>
      </c>
      <c r="F965" t="s">
        <v>21</v>
      </c>
      <c r="G965">
        <v>3723</v>
      </c>
      <c r="H965" t="s">
        <v>35</v>
      </c>
      <c r="I965" t="s">
        <v>21</v>
      </c>
      <c r="J965" t="s">
        <v>30</v>
      </c>
      <c r="K965">
        <v>27</v>
      </c>
      <c r="L965" t="s">
        <v>37</v>
      </c>
      <c r="M965">
        <v>47</v>
      </c>
      <c r="N965">
        <v>5</v>
      </c>
      <c r="O965">
        <v>-1</v>
      </c>
      <c r="P965">
        <v>0</v>
      </c>
      <c r="Q965" t="s">
        <v>30</v>
      </c>
      <c r="R965" t="s">
        <v>21</v>
      </c>
      <c r="S965" t="str" cm="1">
        <f t="array" ref="S965">_xlfn.IFS(bank__2[[#This Row],[Age]]&lt;30, "Young Adults",bank__2[[#This Row],[Age]]&lt;45, "Middle-Aged Adults",bank__2[[#This Row],[Age]]&lt;60, "Older AdultsOlder Adults", bank__2[[#This Row],[Age]]&gt;=60,"Seniors")</f>
        <v>Middle-Aged Adults</v>
      </c>
      <c r="T965" t="str">
        <f t="shared" si="15"/>
        <v>No</v>
      </c>
      <c r="U965" cm="1">
        <f t="array" ref="U965">_xlfn.SWITCH(L965, "jan",1, "feb",2, "mar",3, "apr",4, "may",5, "jun",6, "jul",7, "aug",8, "sep",9, "oct",10, "nov",11, "dec",12, "")</f>
        <v>5</v>
      </c>
      <c r="V965" s="2">
        <f>bank__2[[#This Row],[CallDuration (Seconds)]]/60</f>
        <v>0.78333333333333333</v>
      </c>
      <c r="W965" t="str">
        <f>IF(AND(bank__2[[#This Row],[HasHousingLoan]]="yes",bank__2[[#This Row],[HasPersonalLoan]]="yes"),"Both Loans",
IF(bank__2[[#This Row],[HasHousingLoan]]="yes","Only Housing Loan",
IF(bank__2[[#This Row],[HasPersonalLoan]]="yes","Only Personal Loan","No Loan")))</f>
        <v>Only Housing Loan</v>
      </c>
    </row>
    <row r="966" spans="1:23">
      <c r="A966">
        <v>965</v>
      </c>
      <c r="B966">
        <v>53</v>
      </c>
      <c r="C966" t="s">
        <v>43</v>
      </c>
      <c r="D966" t="s">
        <v>122</v>
      </c>
      <c r="E966" t="s">
        <v>20</v>
      </c>
      <c r="F966" t="s">
        <v>21</v>
      </c>
      <c r="G966">
        <v>255</v>
      </c>
      <c r="H966" t="s">
        <v>21</v>
      </c>
      <c r="I966" t="s">
        <v>21</v>
      </c>
      <c r="J966" t="s">
        <v>23</v>
      </c>
      <c r="K966">
        <v>19</v>
      </c>
      <c r="L966" t="s">
        <v>124</v>
      </c>
      <c r="M966">
        <v>126</v>
      </c>
      <c r="N966">
        <v>1</v>
      </c>
      <c r="O966">
        <v>-1</v>
      </c>
      <c r="P966">
        <v>0</v>
      </c>
      <c r="Q966" t="s">
        <v>30</v>
      </c>
      <c r="R966" t="s">
        <v>21</v>
      </c>
      <c r="S966" t="str" cm="1">
        <f t="array" ref="S966">_xlfn.IFS(bank__2[[#This Row],[Age]]&lt;30, "Young Adults",bank__2[[#This Row],[Age]]&lt;45, "Middle-Aged Adults",bank__2[[#This Row],[Age]]&lt;60, "Older AdultsOlder Adults", bank__2[[#This Row],[Age]]&gt;=60,"Seniors")</f>
        <v>Older AdultsOlder Adults</v>
      </c>
      <c r="T966" t="str">
        <f t="shared" si="15"/>
        <v>No</v>
      </c>
      <c r="U966" cm="1">
        <f t="array" ref="U966">_xlfn.SWITCH(L966, "jan",1, "feb",2, "mar",3, "apr",4, "may",5, "jun",6, "jul",7, "aug",8, "sep",9, "oct",10, "nov",11, "dec",12, "")</f>
        <v>11</v>
      </c>
      <c r="V966" s="2">
        <f>bank__2[[#This Row],[CallDuration (Seconds)]]/60</f>
        <v>2.1</v>
      </c>
      <c r="W966" t="str">
        <f>IF(AND(bank__2[[#This Row],[HasHousingLoan]]="yes",bank__2[[#This Row],[HasPersonalLoan]]="yes"),"Both Loans",
IF(bank__2[[#This Row],[HasHousingLoan]]="yes","Only Housing Loan",
IF(bank__2[[#This Row],[HasPersonalLoan]]="yes","Only Personal Loan","No Loan")))</f>
        <v>No Loan</v>
      </c>
    </row>
    <row r="967" spans="1:23">
      <c r="A967">
        <v>966</v>
      </c>
      <c r="B967">
        <v>33</v>
      </c>
      <c r="C967" t="s">
        <v>43</v>
      </c>
      <c r="D967" t="s">
        <v>44</v>
      </c>
      <c r="E967" t="s">
        <v>45</v>
      </c>
      <c r="F967" t="s">
        <v>21</v>
      </c>
      <c r="G967">
        <v>3143</v>
      </c>
      <c r="H967" t="s">
        <v>21</v>
      </c>
      <c r="I967" t="s">
        <v>21</v>
      </c>
      <c r="J967" t="s">
        <v>23</v>
      </c>
      <c r="K967">
        <v>29</v>
      </c>
      <c r="L967" t="s">
        <v>53</v>
      </c>
      <c r="M967">
        <v>421</v>
      </c>
      <c r="N967">
        <v>2</v>
      </c>
      <c r="O967">
        <v>-1</v>
      </c>
      <c r="P967">
        <v>0</v>
      </c>
      <c r="Q967" t="s">
        <v>30</v>
      </c>
      <c r="R967" t="s">
        <v>35</v>
      </c>
      <c r="S967" t="str" cm="1">
        <f t="array" ref="S967">_xlfn.IFS(bank__2[[#This Row],[Age]]&lt;30, "Young Adults",bank__2[[#This Row],[Age]]&lt;45, "Middle-Aged Adults",bank__2[[#This Row],[Age]]&lt;60, "Older AdultsOlder Adults", bank__2[[#This Row],[Age]]&gt;=60,"Seniors")</f>
        <v>Middle-Aged Adults</v>
      </c>
      <c r="T967" t="str">
        <f t="shared" si="15"/>
        <v>No</v>
      </c>
      <c r="U967" cm="1">
        <f t="array" ref="U967">_xlfn.SWITCH(L967, "jan",1, "feb",2, "mar",3, "apr",4, "may",5, "jun",6, "jul",7, "aug",8, "sep",9, "oct",10, "nov",11, "dec",12, "")</f>
        <v>6</v>
      </c>
      <c r="V967" s="2">
        <f>bank__2[[#This Row],[CallDuration (Seconds)]]/60</f>
        <v>7.0166666666666666</v>
      </c>
      <c r="W967" t="str">
        <f>IF(AND(bank__2[[#This Row],[HasHousingLoan]]="yes",bank__2[[#This Row],[HasPersonalLoan]]="yes"),"Both Loans",
IF(bank__2[[#This Row],[HasHousingLoan]]="yes","Only Housing Loan",
IF(bank__2[[#This Row],[HasPersonalLoan]]="yes","Only Personal Loan","No Loan")))</f>
        <v>No Loan</v>
      </c>
    </row>
    <row r="968" spans="1:23">
      <c r="A968">
        <v>967</v>
      </c>
      <c r="B968">
        <v>47</v>
      </c>
      <c r="C968" t="s">
        <v>66</v>
      </c>
      <c r="D968" t="s">
        <v>19</v>
      </c>
      <c r="E968" t="s">
        <v>33</v>
      </c>
      <c r="F968" t="s">
        <v>21</v>
      </c>
      <c r="G968">
        <v>0</v>
      </c>
      <c r="H968" t="s">
        <v>21</v>
      </c>
      <c r="I968" t="s">
        <v>21</v>
      </c>
      <c r="J968" t="s">
        <v>30</v>
      </c>
      <c r="K968">
        <v>26</v>
      </c>
      <c r="L968" t="s">
        <v>53</v>
      </c>
      <c r="M968">
        <v>174</v>
      </c>
      <c r="N968">
        <v>8</v>
      </c>
      <c r="O968">
        <v>-1</v>
      </c>
      <c r="P968">
        <v>0</v>
      </c>
      <c r="Q968" t="s">
        <v>30</v>
      </c>
      <c r="R968" t="s">
        <v>21</v>
      </c>
      <c r="S968" t="str" cm="1">
        <f t="array" ref="S968">_xlfn.IFS(bank__2[[#This Row],[Age]]&lt;30, "Young Adults",bank__2[[#This Row],[Age]]&lt;45, "Middle-Aged Adults",bank__2[[#This Row],[Age]]&lt;60, "Older AdultsOlder Adults", bank__2[[#This Row],[Age]]&gt;=60,"Seniors")</f>
        <v>Older AdultsOlder Adults</v>
      </c>
      <c r="T968" t="str">
        <f t="shared" si="15"/>
        <v>No</v>
      </c>
      <c r="U968" cm="1">
        <f t="array" ref="U968">_xlfn.SWITCH(L968, "jan",1, "feb",2, "mar",3, "apr",4, "may",5, "jun",6, "jul",7, "aug",8, "sep",9, "oct",10, "nov",11, "dec",12, "")</f>
        <v>6</v>
      </c>
      <c r="V968" s="2">
        <f>bank__2[[#This Row],[CallDuration (Seconds)]]/60</f>
        <v>2.9</v>
      </c>
      <c r="W968" t="str">
        <f>IF(AND(bank__2[[#This Row],[HasHousingLoan]]="yes",bank__2[[#This Row],[HasPersonalLoan]]="yes"),"Both Loans",
IF(bank__2[[#This Row],[HasHousingLoan]]="yes","Only Housing Loan",
IF(bank__2[[#This Row],[HasPersonalLoan]]="yes","Only Personal Loan","No Loan")))</f>
        <v>No Loan</v>
      </c>
    </row>
    <row r="969" spans="1:23">
      <c r="A969">
        <v>968</v>
      </c>
      <c r="B969">
        <v>35</v>
      </c>
      <c r="C969" t="s">
        <v>56</v>
      </c>
      <c r="D969" t="s">
        <v>19</v>
      </c>
      <c r="E969" t="s">
        <v>33</v>
      </c>
      <c r="F969" t="s">
        <v>21</v>
      </c>
      <c r="G969">
        <v>6411</v>
      </c>
      <c r="H969" t="s">
        <v>35</v>
      </c>
      <c r="I969" t="s">
        <v>35</v>
      </c>
      <c r="J969" t="s">
        <v>23</v>
      </c>
      <c r="K969">
        <v>30</v>
      </c>
      <c r="L969" t="s">
        <v>100</v>
      </c>
      <c r="M969">
        <v>144</v>
      </c>
      <c r="N969">
        <v>1</v>
      </c>
      <c r="O969">
        <v>266</v>
      </c>
      <c r="P969">
        <v>2</v>
      </c>
      <c r="Q969" t="s">
        <v>41</v>
      </c>
      <c r="R969" t="s">
        <v>21</v>
      </c>
      <c r="S969" t="str" cm="1">
        <f t="array" ref="S969">_xlfn.IFS(bank__2[[#This Row],[Age]]&lt;30, "Young Adults",bank__2[[#This Row],[Age]]&lt;45, "Middle-Aged Adults",bank__2[[#This Row],[Age]]&lt;60, "Older AdultsOlder Adults", bank__2[[#This Row],[Age]]&gt;=60,"Seniors")</f>
        <v>Middle-Aged Adults</v>
      </c>
      <c r="T969" t="str">
        <f t="shared" si="15"/>
        <v>Yes</v>
      </c>
      <c r="U969" cm="1">
        <f t="array" ref="U969">_xlfn.SWITCH(L969, "jan",1, "feb",2, "mar",3, "apr",4, "may",5, "jun",6, "jul",7, "aug",8, "sep",9, "oct",10, "nov",11, "dec",12, "")</f>
        <v>1</v>
      </c>
      <c r="V969" s="2">
        <f>bank__2[[#This Row],[CallDuration (Seconds)]]/60</f>
        <v>2.4</v>
      </c>
      <c r="W969" t="str">
        <f>IF(AND(bank__2[[#This Row],[HasHousingLoan]]="yes",bank__2[[#This Row],[HasPersonalLoan]]="yes"),"Both Loans",
IF(bank__2[[#This Row],[HasHousingLoan]]="yes","Only Housing Loan",
IF(bank__2[[#This Row],[HasPersonalLoan]]="yes","Only Personal Loan","No Loan")))</f>
        <v>Both Loans</v>
      </c>
    </row>
    <row r="970" spans="1:23">
      <c r="A970">
        <v>969</v>
      </c>
      <c r="B970">
        <v>33</v>
      </c>
      <c r="C970" t="s">
        <v>43</v>
      </c>
      <c r="D970" t="s">
        <v>44</v>
      </c>
      <c r="E970" t="s">
        <v>45</v>
      </c>
      <c r="F970" t="s">
        <v>21</v>
      </c>
      <c r="G970">
        <v>1909</v>
      </c>
      <c r="H970" t="s">
        <v>21</v>
      </c>
      <c r="I970" t="s">
        <v>21</v>
      </c>
      <c r="J970" t="s">
        <v>23</v>
      </c>
      <c r="K970">
        <v>8</v>
      </c>
      <c r="L970" t="s">
        <v>92</v>
      </c>
      <c r="M970">
        <v>191</v>
      </c>
      <c r="N970">
        <v>2</v>
      </c>
      <c r="O970">
        <v>-1</v>
      </c>
      <c r="P970">
        <v>0</v>
      </c>
      <c r="Q970" t="s">
        <v>30</v>
      </c>
      <c r="R970" t="s">
        <v>21</v>
      </c>
      <c r="S970" t="str" cm="1">
        <f t="array" ref="S970">_xlfn.IFS(bank__2[[#This Row],[Age]]&lt;30, "Young Adults",bank__2[[#This Row],[Age]]&lt;45, "Middle-Aged Adults",bank__2[[#This Row],[Age]]&lt;60, "Older AdultsOlder Adults", bank__2[[#This Row],[Age]]&gt;=60,"Seniors")</f>
        <v>Middle-Aged Adults</v>
      </c>
      <c r="T970" t="str">
        <f t="shared" si="15"/>
        <v>No</v>
      </c>
      <c r="U970" cm="1">
        <f t="array" ref="U970">_xlfn.SWITCH(L970, "jan",1, "feb",2, "mar",3, "apr",4, "may",5, "jun",6, "jul",7, "aug",8, "sep",9, "oct",10, "nov",11, "dec",12, "")</f>
        <v>8</v>
      </c>
      <c r="V970" s="2">
        <f>bank__2[[#This Row],[CallDuration (Seconds)]]/60</f>
        <v>3.1833333333333331</v>
      </c>
      <c r="W970" t="str">
        <f>IF(AND(bank__2[[#This Row],[HasHousingLoan]]="yes",bank__2[[#This Row],[HasPersonalLoan]]="yes"),"Both Loans",
IF(bank__2[[#This Row],[HasHousingLoan]]="yes","Only Housing Loan",
IF(bank__2[[#This Row],[HasPersonalLoan]]="yes","Only Personal Loan","No Loan")))</f>
        <v>No Loan</v>
      </c>
    </row>
    <row r="971" spans="1:23">
      <c r="A971">
        <v>970</v>
      </c>
      <c r="B971">
        <v>55</v>
      </c>
      <c r="C971" t="s">
        <v>56</v>
      </c>
      <c r="D971" t="s">
        <v>19</v>
      </c>
      <c r="E971" t="s">
        <v>20</v>
      </c>
      <c r="F971" t="s">
        <v>21</v>
      </c>
      <c r="G971">
        <v>3873</v>
      </c>
      <c r="H971" t="s">
        <v>21</v>
      </c>
      <c r="I971" t="s">
        <v>21</v>
      </c>
      <c r="J971" t="s">
        <v>146</v>
      </c>
      <c r="K971">
        <v>21</v>
      </c>
      <c r="L971" t="s">
        <v>48</v>
      </c>
      <c r="M971">
        <v>222</v>
      </c>
      <c r="N971">
        <v>1</v>
      </c>
      <c r="O971">
        <v>-1</v>
      </c>
      <c r="P971">
        <v>0</v>
      </c>
      <c r="Q971" t="s">
        <v>30</v>
      </c>
      <c r="R971" t="s">
        <v>21</v>
      </c>
      <c r="S971" t="str" cm="1">
        <f t="array" ref="S971">_xlfn.IFS(bank__2[[#This Row],[Age]]&lt;30, "Young Adults",bank__2[[#This Row],[Age]]&lt;45, "Middle-Aged Adults",bank__2[[#This Row],[Age]]&lt;60, "Older AdultsOlder Adults", bank__2[[#This Row],[Age]]&gt;=60,"Seniors")</f>
        <v>Older AdultsOlder Adults</v>
      </c>
      <c r="T971" t="str">
        <f t="shared" si="15"/>
        <v>No</v>
      </c>
      <c r="U971" cm="1">
        <f t="array" ref="U971">_xlfn.SWITCH(L971, "jan",1, "feb",2, "mar",3, "apr",4, "may",5, "jun",6, "jul",7, "aug",8, "sep",9, "oct",10, "nov",11, "dec",12, "")</f>
        <v>4</v>
      </c>
      <c r="V971" s="2">
        <f>bank__2[[#This Row],[CallDuration (Seconds)]]/60</f>
        <v>3.7</v>
      </c>
      <c r="W971" t="str">
        <f>IF(AND(bank__2[[#This Row],[HasHousingLoan]]="yes",bank__2[[#This Row],[HasPersonalLoan]]="yes"),"Both Loans",
IF(bank__2[[#This Row],[HasHousingLoan]]="yes","Only Housing Loan",
IF(bank__2[[#This Row],[HasPersonalLoan]]="yes","Only Personal Loan","No Loan")))</f>
        <v>No Loan</v>
      </c>
    </row>
    <row r="972" spans="1:23">
      <c r="A972">
        <v>971</v>
      </c>
      <c r="B972">
        <v>58</v>
      </c>
      <c r="C972" t="s">
        <v>66</v>
      </c>
      <c r="D972" t="s">
        <v>19</v>
      </c>
      <c r="E972" t="s">
        <v>20</v>
      </c>
      <c r="F972" t="s">
        <v>21</v>
      </c>
      <c r="G972">
        <v>1013</v>
      </c>
      <c r="H972" t="s">
        <v>35</v>
      </c>
      <c r="I972" t="s">
        <v>21</v>
      </c>
      <c r="J972" t="s">
        <v>23</v>
      </c>
      <c r="K972">
        <v>11</v>
      </c>
      <c r="L972" t="s">
        <v>92</v>
      </c>
      <c r="M972">
        <v>206</v>
      </c>
      <c r="N972">
        <v>1</v>
      </c>
      <c r="O972">
        <v>461</v>
      </c>
      <c r="P972">
        <v>1</v>
      </c>
      <c r="Q972" t="s">
        <v>41</v>
      </c>
      <c r="R972" t="s">
        <v>35</v>
      </c>
      <c r="S972" t="str" cm="1">
        <f t="array" ref="S972">_xlfn.IFS(bank__2[[#This Row],[Age]]&lt;30, "Young Adults",bank__2[[#This Row],[Age]]&lt;45, "Middle-Aged Adults",bank__2[[#This Row],[Age]]&lt;60, "Older AdultsOlder Adults", bank__2[[#This Row],[Age]]&gt;=60,"Seniors")</f>
        <v>Older AdultsOlder Adults</v>
      </c>
      <c r="T972" t="str">
        <f t="shared" si="15"/>
        <v>Yes</v>
      </c>
      <c r="U972" cm="1">
        <f t="array" ref="U972">_xlfn.SWITCH(L972, "jan",1, "feb",2, "mar",3, "apr",4, "may",5, "jun",6, "jul",7, "aug",8, "sep",9, "oct",10, "nov",11, "dec",12, "")</f>
        <v>8</v>
      </c>
      <c r="V972" s="2">
        <f>bank__2[[#This Row],[CallDuration (Seconds)]]/60</f>
        <v>3.4333333333333331</v>
      </c>
      <c r="W972" t="str">
        <f>IF(AND(bank__2[[#This Row],[HasHousingLoan]]="yes",bank__2[[#This Row],[HasPersonalLoan]]="yes"),"Both Loans",
IF(bank__2[[#This Row],[HasHousingLoan]]="yes","Only Housing Loan",
IF(bank__2[[#This Row],[HasPersonalLoan]]="yes","Only Personal Loan","No Loan")))</f>
        <v>Only Housing Loan</v>
      </c>
    </row>
    <row r="973" spans="1:23">
      <c r="A973">
        <v>972</v>
      </c>
      <c r="B973">
        <v>44</v>
      </c>
      <c r="C973" t="s">
        <v>87</v>
      </c>
      <c r="D973" t="s">
        <v>19</v>
      </c>
      <c r="E973" t="s">
        <v>33</v>
      </c>
      <c r="F973" t="s">
        <v>21</v>
      </c>
      <c r="G973">
        <v>262</v>
      </c>
      <c r="H973" t="s">
        <v>35</v>
      </c>
      <c r="I973" t="s">
        <v>21</v>
      </c>
      <c r="J973" t="s">
        <v>23</v>
      </c>
      <c r="K973">
        <v>9</v>
      </c>
      <c r="L973" t="s">
        <v>119</v>
      </c>
      <c r="M973">
        <v>74</v>
      </c>
      <c r="N973">
        <v>1</v>
      </c>
      <c r="O973">
        <v>-1</v>
      </c>
      <c r="P973">
        <v>0</v>
      </c>
      <c r="Q973" t="s">
        <v>30</v>
      </c>
      <c r="R973" t="s">
        <v>21</v>
      </c>
      <c r="S973" t="str" cm="1">
        <f t="array" ref="S973">_xlfn.IFS(bank__2[[#This Row],[Age]]&lt;30, "Young Adults",bank__2[[#This Row],[Age]]&lt;45, "Middle-Aged Adults",bank__2[[#This Row],[Age]]&lt;60, "Older AdultsOlder Adults", bank__2[[#This Row],[Age]]&gt;=60,"Seniors")</f>
        <v>Middle-Aged Adults</v>
      </c>
      <c r="T973" t="str">
        <f t="shared" si="15"/>
        <v>No</v>
      </c>
      <c r="U973" cm="1">
        <f t="array" ref="U973">_xlfn.SWITCH(L973, "jan",1, "feb",2, "mar",3, "apr",4, "may",5, "jun",6, "jul",7, "aug",8, "sep",9, "oct",10, "nov",11, "dec",12, "")</f>
        <v>7</v>
      </c>
      <c r="V973" s="2">
        <f>bank__2[[#This Row],[CallDuration (Seconds)]]/60</f>
        <v>1.2333333333333334</v>
      </c>
      <c r="W973" t="str">
        <f>IF(AND(bank__2[[#This Row],[HasHousingLoan]]="yes",bank__2[[#This Row],[HasPersonalLoan]]="yes"),"Both Loans",
IF(bank__2[[#This Row],[HasHousingLoan]]="yes","Only Housing Loan",
IF(bank__2[[#This Row],[HasPersonalLoan]]="yes","Only Personal Loan","No Loan")))</f>
        <v>Only Housing Loan</v>
      </c>
    </row>
    <row r="974" spans="1:23">
      <c r="A974">
        <v>973</v>
      </c>
      <c r="B974">
        <v>25</v>
      </c>
      <c r="C974" t="s">
        <v>32</v>
      </c>
      <c r="D974" t="s">
        <v>44</v>
      </c>
      <c r="E974" t="s">
        <v>33</v>
      </c>
      <c r="F974" t="s">
        <v>21</v>
      </c>
      <c r="G974">
        <v>3217</v>
      </c>
      <c r="H974" t="s">
        <v>35</v>
      </c>
      <c r="I974" t="s">
        <v>21</v>
      </c>
      <c r="J974" t="s">
        <v>30</v>
      </c>
      <c r="K974">
        <v>28</v>
      </c>
      <c r="L974" t="s">
        <v>37</v>
      </c>
      <c r="M974">
        <v>24</v>
      </c>
      <c r="N974">
        <v>1</v>
      </c>
      <c r="O974">
        <v>-1</v>
      </c>
      <c r="P974">
        <v>0</v>
      </c>
      <c r="Q974" t="s">
        <v>30</v>
      </c>
      <c r="R974" t="s">
        <v>21</v>
      </c>
      <c r="S974" t="str" cm="1">
        <f t="array" ref="S974">_xlfn.IFS(bank__2[[#This Row],[Age]]&lt;30, "Young Adults",bank__2[[#This Row],[Age]]&lt;45, "Middle-Aged Adults",bank__2[[#This Row],[Age]]&lt;60, "Older AdultsOlder Adults", bank__2[[#This Row],[Age]]&gt;=60,"Seniors")</f>
        <v>Young Adults</v>
      </c>
      <c r="T974" t="str">
        <f t="shared" si="15"/>
        <v>No</v>
      </c>
      <c r="U974" cm="1">
        <f t="array" ref="U974">_xlfn.SWITCH(L974, "jan",1, "feb",2, "mar",3, "apr",4, "may",5, "jun",6, "jul",7, "aug",8, "sep",9, "oct",10, "nov",11, "dec",12, "")</f>
        <v>5</v>
      </c>
      <c r="V974" s="2">
        <f>bank__2[[#This Row],[CallDuration (Seconds)]]/60</f>
        <v>0.4</v>
      </c>
      <c r="W974" t="str">
        <f>IF(AND(bank__2[[#This Row],[HasHousingLoan]]="yes",bank__2[[#This Row],[HasPersonalLoan]]="yes"),"Both Loans",
IF(bank__2[[#This Row],[HasHousingLoan]]="yes","Only Housing Loan",
IF(bank__2[[#This Row],[HasPersonalLoan]]="yes","Only Personal Loan","No Loan")))</f>
        <v>Only Housing Loan</v>
      </c>
    </row>
    <row r="975" spans="1:23">
      <c r="A975">
        <v>974</v>
      </c>
      <c r="B975">
        <v>37</v>
      </c>
      <c r="C975" t="s">
        <v>72</v>
      </c>
      <c r="D975" t="s">
        <v>44</v>
      </c>
      <c r="E975" t="s">
        <v>33</v>
      </c>
      <c r="F975" t="s">
        <v>21</v>
      </c>
      <c r="G975">
        <v>5436</v>
      </c>
      <c r="H975" t="s">
        <v>35</v>
      </c>
      <c r="I975" t="s">
        <v>21</v>
      </c>
      <c r="J975" t="s">
        <v>23</v>
      </c>
      <c r="K975">
        <v>6</v>
      </c>
      <c r="L975" t="s">
        <v>37</v>
      </c>
      <c r="M975">
        <v>7</v>
      </c>
      <c r="N975">
        <v>11</v>
      </c>
      <c r="O975">
        <v>351</v>
      </c>
      <c r="P975">
        <v>1</v>
      </c>
      <c r="Q975" t="s">
        <v>41</v>
      </c>
      <c r="R975" t="s">
        <v>21</v>
      </c>
      <c r="S975" t="str" cm="1">
        <f t="array" ref="S975">_xlfn.IFS(bank__2[[#This Row],[Age]]&lt;30, "Young Adults",bank__2[[#This Row],[Age]]&lt;45, "Middle-Aged Adults",bank__2[[#This Row],[Age]]&lt;60, "Older AdultsOlder Adults", bank__2[[#This Row],[Age]]&gt;=60,"Seniors")</f>
        <v>Middle-Aged Adults</v>
      </c>
      <c r="T975" t="str">
        <f t="shared" si="15"/>
        <v>Yes</v>
      </c>
      <c r="U975" cm="1">
        <f t="array" ref="U975">_xlfn.SWITCH(L975, "jan",1, "feb",2, "mar",3, "apr",4, "may",5, "jun",6, "jul",7, "aug",8, "sep",9, "oct",10, "nov",11, "dec",12, "")</f>
        <v>5</v>
      </c>
      <c r="V975" s="2">
        <f>bank__2[[#This Row],[CallDuration (Seconds)]]/60</f>
        <v>0.11666666666666667</v>
      </c>
      <c r="W975" t="str">
        <f>IF(AND(bank__2[[#This Row],[HasHousingLoan]]="yes",bank__2[[#This Row],[HasPersonalLoan]]="yes"),"Both Loans",
IF(bank__2[[#This Row],[HasHousingLoan]]="yes","Only Housing Loan",
IF(bank__2[[#This Row],[HasPersonalLoan]]="yes","Only Personal Loan","No Loan")))</f>
        <v>Only Housing Loan</v>
      </c>
    </row>
    <row r="976" spans="1:23">
      <c r="A976">
        <v>975</v>
      </c>
      <c r="B976">
        <v>41</v>
      </c>
      <c r="C976" t="s">
        <v>56</v>
      </c>
      <c r="D976" t="s">
        <v>19</v>
      </c>
      <c r="E976" t="s">
        <v>20</v>
      </c>
      <c r="F976" t="s">
        <v>21</v>
      </c>
      <c r="G976">
        <v>2067</v>
      </c>
      <c r="H976" t="s">
        <v>35</v>
      </c>
      <c r="I976" t="s">
        <v>21</v>
      </c>
      <c r="J976" t="s">
        <v>23</v>
      </c>
      <c r="K976">
        <v>15</v>
      </c>
      <c r="L976" t="s">
        <v>37</v>
      </c>
      <c r="M976">
        <v>493</v>
      </c>
      <c r="N976">
        <v>7</v>
      </c>
      <c r="O976">
        <v>-1</v>
      </c>
      <c r="P976">
        <v>0</v>
      </c>
      <c r="Q976" t="s">
        <v>30</v>
      </c>
      <c r="R976" t="s">
        <v>21</v>
      </c>
      <c r="S976" t="str" cm="1">
        <f t="array" ref="S976">_xlfn.IFS(bank__2[[#This Row],[Age]]&lt;30, "Young Adults",bank__2[[#This Row],[Age]]&lt;45, "Middle-Aged Adults",bank__2[[#This Row],[Age]]&lt;60, "Older AdultsOlder Adults", bank__2[[#This Row],[Age]]&gt;=60,"Seniors")</f>
        <v>Middle-Aged Adults</v>
      </c>
      <c r="T976" t="str">
        <f t="shared" si="15"/>
        <v>No</v>
      </c>
      <c r="U976" cm="1">
        <f t="array" ref="U976">_xlfn.SWITCH(L976, "jan",1, "feb",2, "mar",3, "apr",4, "may",5, "jun",6, "jul",7, "aug",8, "sep",9, "oct",10, "nov",11, "dec",12, "")</f>
        <v>5</v>
      </c>
      <c r="V976" s="2">
        <f>bank__2[[#This Row],[CallDuration (Seconds)]]/60</f>
        <v>8.2166666666666668</v>
      </c>
      <c r="W976" t="str">
        <f>IF(AND(bank__2[[#This Row],[HasHousingLoan]]="yes",bank__2[[#This Row],[HasPersonalLoan]]="yes"),"Both Loans",
IF(bank__2[[#This Row],[HasHousingLoan]]="yes","Only Housing Loan",
IF(bank__2[[#This Row],[HasPersonalLoan]]="yes","Only Personal Loan","No Loan")))</f>
        <v>Only Housing Loan</v>
      </c>
    </row>
    <row r="977" spans="1:23">
      <c r="A977">
        <v>976</v>
      </c>
      <c r="B977">
        <v>34</v>
      </c>
      <c r="C977" t="s">
        <v>56</v>
      </c>
      <c r="D977" t="s">
        <v>44</v>
      </c>
      <c r="E977" t="s">
        <v>33</v>
      </c>
      <c r="F977" t="s">
        <v>21</v>
      </c>
      <c r="G977">
        <v>215</v>
      </c>
      <c r="H977" t="s">
        <v>21</v>
      </c>
      <c r="I977" t="s">
        <v>21</v>
      </c>
      <c r="J977" t="s">
        <v>23</v>
      </c>
      <c r="K977">
        <v>3</v>
      </c>
      <c r="L977" t="s">
        <v>387</v>
      </c>
      <c r="M977">
        <v>350</v>
      </c>
      <c r="N977">
        <v>3</v>
      </c>
      <c r="O977">
        <v>-1</v>
      </c>
      <c r="P977">
        <v>0</v>
      </c>
      <c r="Q977" t="s">
        <v>30</v>
      </c>
      <c r="R977" t="s">
        <v>35</v>
      </c>
      <c r="S977" t="str" cm="1">
        <f t="array" ref="S977">_xlfn.IFS(bank__2[[#This Row],[Age]]&lt;30, "Young Adults",bank__2[[#This Row],[Age]]&lt;45, "Middle-Aged Adults",bank__2[[#This Row],[Age]]&lt;60, "Older AdultsOlder Adults", bank__2[[#This Row],[Age]]&gt;=60,"Seniors")</f>
        <v>Middle-Aged Adults</v>
      </c>
      <c r="T977" t="str">
        <f t="shared" si="15"/>
        <v>No</v>
      </c>
      <c r="U977" cm="1">
        <f t="array" ref="U977">_xlfn.SWITCH(L977, "jan",1, "feb",2, "mar",3, "apr",4, "may",5, "jun",6, "jul",7, "aug",8, "sep",9, "oct",10, "nov",11, "dec",12, "")</f>
        <v>3</v>
      </c>
      <c r="V977" s="2">
        <f>bank__2[[#This Row],[CallDuration (Seconds)]]/60</f>
        <v>5.833333333333333</v>
      </c>
      <c r="W977" t="str">
        <f>IF(AND(bank__2[[#This Row],[HasHousingLoan]]="yes",bank__2[[#This Row],[HasPersonalLoan]]="yes"),"Both Loans",
IF(bank__2[[#This Row],[HasHousingLoan]]="yes","Only Housing Loan",
IF(bank__2[[#This Row],[HasPersonalLoan]]="yes","Only Personal Loan","No Loan")))</f>
        <v>No Loan</v>
      </c>
    </row>
    <row r="978" spans="1:23">
      <c r="A978">
        <v>977</v>
      </c>
      <c r="B978">
        <v>36</v>
      </c>
      <c r="C978" t="s">
        <v>32</v>
      </c>
      <c r="D978" t="s">
        <v>122</v>
      </c>
      <c r="E978" t="s">
        <v>33</v>
      </c>
      <c r="F978" t="s">
        <v>21</v>
      </c>
      <c r="G978">
        <v>1594</v>
      </c>
      <c r="H978" t="s">
        <v>21</v>
      </c>
      <c r="I978" t="s">
        <v>21</v>
      </c>
      <c r="J978" t="s">
        <v>30</v>
      </c>
      <c r="K978">
        <v>6</v>
      </c>
      <c r="L978" t="s">
        <v>53</v>
      </c>
      <c r="M978">
        <v>250</v>
      </c>
      <c r="N978">
        <v>3</v>
      </c>
      <c r="O978">
        <v>-1</v>
      </c>
      <c r="P978">
        <v>0</v>
      </c>
      <c r="Q978" t="s">
        <v>30</v>
      </c>
      <c r="R978" t="s">
        <v>21</v>
      </c>
      <c r="S978" t="str" cm="1">
        <f t="array" ref="S978">_xlfn.IFS(bank__2[[#This Row],[Age]]&lt;30, "Young Adults",bank__2[[#This Row],[Age]]&lt;45, "Middle-Aged Adults",bank__2[[#This Row],[Age]]&lt;60, "Older AdultsOlder Adults", bank__2[[#This Row],[Age]]&gt;=60,"Seniors")</f>
        <v>Middle-Aged Adults</v>
      </c>
      <c r="T978" t="str">
        <f t="shared" si="15"/>
        <v>No</v>
      </c>
      <c r="U978" cm="1">
        <f t="array" ref="U978">_xlfn.SWITCH(L978, "jan",1, "feb",2, "mar",3, "apr",4, "may",5, "jun",6, "jul",7, "aug",8, "sep",9, "oct",10, "nov",11, "dec",12, "")</f>
        <v>6</v>
      </c>
      <c r="V978" s="2">
        <f>bank__2[[#This Row],[CallDuration (Seconds)]]/60</f>
        <v>4.166666666666667</v>
      </c>
      <c r="W978" t="str">
        <f>IF(AND(bank__2[[#This Row],[HasHousingLoan]]="yes",bank__2[[#This Row],[HasPersonalLoan]]="yes"),"Both Loans",
IF(bank__2[[#This Row],[HasHousingLoan]]="yes","Only Housing Loan",
IF(bank__2[[#This Row],[HasPersonalLoan]]="yes","Only Personal Loan","No Loan")))</f>
        <v>No Loan</v>
      </c>
    </row>
    <row r="979" spans="1:23">
      <c r="A979">
        <v>978</v>
      </c>
      <c r="B979">
        <v>44</v>
      </c>
      <c r="C979" t="s">
        <v>66</v>
      </c>
      <c r="D979" t="s">
        <v>19</v>
      </c>
      <c r="E979" t="s">
        <v>45</v>
      </c>
      <c r="F979" t="s">
        <v>21</v>
      </c>
      <c r="G979">
        <v>134</v>
      </c>
      <c r="H979" t="s">
        <v>21</v>
      </c>
      <c r="I979" t="s">
        <v>21</v>
      </c>
      <c r="J979" t="s">
        <v>23</v>
      </c>
      <c r="K979">
        <v>28</v>
      </c>
      <c r="L979" t="s">
        <v>92</v>
      </c>
      <c r="M979">
        <v>86</v>
      </c>
      <c r="N979">
        <v>4</v>
      </c>
      <c r="O979">
        <v>-1</v>
      </c>
      <c r="P979">
        <v>0</v>
      </c>
      <c r="Q979" t="s">
        <v>30</v>
      </c>
      <c r="R979" t="s">
        <v>21</v>
      </c>
      <c r="S979" t="str" cm="1">
        <f t="array" ref="S979">_xlfn.IFS(bank__2[[#This Row],[Age]]&lt;30, "Young Adults",bank__2[[#This Row],[Age]]&lt;45, "Middle-Aged Adults",bank__2[[#This Row],[Age]]&lt;60, "Older AdultsOlder Adults", bank__2[[#This Row],[Age]]&gt;=60,"Seniors")</f>
        <v>Middle-Aged Adults</v>
      </c>
      <c r="T979" t="str">
        <f t="shared" si="15"/>
        <v>No</v>
      </c>
      <c r="U979" cm="1">
        <f t="array" ref="U979">_xlfn.SWITCH(L979, "jan",1, "feb",2, "mar",3, "apr",4, "may",5, "jun",6, "jul",7, "aug",8, "sep",9, "oct",10, "nov",11, "dec",12, "")</f>
        <v>8</v>
      </c>
      <c r="V979" s="2">
        <f>bank__2[[#This Row],[CallDuration (Seconds)]]/60</f>
        <v>1.4333333333333333</v>
      </c>
      <c r="W979" t="str">
        <f>IF(AND(bank__2[[#This Row],[HasHousingLoan]]="yes",bank__2[[#This Row],[HasPersonalLoan]]="yes"),"Both Loans",
IF(bank__2[[#This Row],[HasHousingLoan]]="yes","Only Housing Loan",
IF(bank__2[[#This Row],[HasPersonalLoan]]="yes","Only Personal Loan","No Loan")))</f>
        <v>No Loan</v>
      </c>
    </row>
    <row r="980" spans="1:23">
      <c r="A980">
        <v>979</v>
      </c>
      <c r="B980">
        <v>34</v>
      </c>
      <c r="C980" t="s">
        <v>77</v>
      </c>
      <c r="D980" t="s">
        <v>122</v>
      </c>
      <c r="E980" t="s">
        <v>45</v>
      </c>
      <c r="F980" t="s">
        <v>21</v>
      </c>
      <c r="G980">
        <v>262</v>
      </c>
      <c r="H980" t="s">
        <v>21</v>
      </c>
      <c r="I980" t="s">
        <v>21</v>
      </c>
      <c r="J980" t="s">
        <v>23</v>
      </c>
      <c r="K980">
        <v>20</v>
      </c>
      <c r="L980" t="s">
        <v>124</v>
      </c>
      <c r="M980">
        <v>371</v>
      </c>
      <c r="N980">
        <v>1</v>
      </c>
      <c r="O980">
        <v>-1</v>
      </c>
      <c r="P980">
        <v>0</v>
      </c>
      <c r="Q980" t="s">
        <v>30</v>
      </c>
      <c r="R980" t="s">
        <v>21</v>
      </c>
      <c r="S980" t="str" cm="1">
        <f t="array" ref="S980">_xlfn.IFS(bank__2[[#This Row],[Age]]&lt;30, "Young Adults",bank__2[[#This Row],[Age]]&lt;45, "Middle-Aged Adults",bank__2[[#This Row],[Age]]&lt;60, "Older AdultsOlder Adults", bank__2[[#This Row],[Age]]&gt;=60,"Seniors")</f>
        <v>Middle-Aged Adults</v>
      </c>
      <c r="T980" t="str">
        <f t="shared" si="15"/>
        <v>No</v>
      </c>
      <c r="U980" cm="1">
        <f t="array" ref="U980">_xlfn.SWITCH(L980, "jan",1, "feb",2, "mar",3, "apr",4, "may",5, "jun",6, "jul",7, "aug",8, "sep",9, "oct",10, "nov",11, "dec",12, "")</f>
        <v>11</v>
      </c>
      <c r="V980" s="2">
        <f>bank__2[[#This Row],[CallDuration (Seconds)]]/60</f>
        <v>6.1833333333333336</v>
      </c>
      <c r="W980" t="str">
        <f>IF(AND(bank__2[[#This Row],[HasHousingLoan]]="yes",bank__2[[#This Row],[HasPersonalLoan]]="yes"),"Both Loans",
IF(bank__2[[#This Row],[HasHousingLoan]]="yes","Only Housing Loan",
IF(bank__2[[#This Row],[HasPersonalLoan]]="yes","Only Personal Loan","No Loan")))</f>
        <v>No Loan</v>
      </c>
    </row>
    <row r="981" spans="1:23">
      <c r="A981">
        <v>980</v>
      </c>
      <c r="B981">
        <v>56</v>
      </c>
      <c r="C981" t="s">
        <v>56</v>
      </c>
      <c r="D981" t="s">
        <v>122</v>
      </c>
      <c r="E981" t="s">
        <v>20</v>
      </c>
      <c r="F981" t="s">
        <v>21</v>
      </c>
      <c r="G981">
        <v>3021</v>
      </c>
      <c r="H981" t="s">
        <v>21</v>
      </c>
      <c r="I981" t="s">
        <v>21</v>
      </c>
      <c r="J981" t="s">
        <v>30</v>
      </c>
      <c r="K981">
        <v>9</v>
      </c>
      <c r="L981" t="s">
        <v>53</v>
      </c>
      <c r="M981">
        <v>419</v>
      </c>
      <c r="N981">
        <v>2</v>
      </c>
      <c r="O981">
        <v>-1</v>
      </c>
      <c r="P981">
        <v>0</v>
      </c>
      <c r="Q981" t="s">
        <v>30</v>
      </c>
      <c r="R981" t="s">
        <v>21</v>
      </c>
      <c r="S981" t="str" cm="1">
        <f t="array" ref="S981">_xlfn.IFS(bank__2[[#This Row],[Age]]&lt;30, "Young Adults",bank__2[[#This Row],[Age]]&lt;45, "Middle-Aged Adults",bank__2[[#This Row],[Age]]&lt;60, "Older AdultsOlder Adults", bank__2[[#This Row],[Age]]&gt;=60,"Seniors")</f>
        <v>Older AdultsOlder Adults</v>
      </c>
      <c r="T981" t="str">
        <f t="shared" si="15"/>
        <v>No</v>
      </c>
      <c r="U981" cm="1">
        <f t="array" ref="U981">_xlfn.SWITCH(L981, "jan",1, "feb",2, "mar",3, "apr",4, "may",5, "jun",6, "jul",7, "aug",8, "sep",9, "oct",10, "nov",11, "dec",12, "")</f>
        <v>6</v>
      </c>
      <c r="V981" s="2">
        <f>bank__2[[#This Row],[CallDuration (Seconds)]]/60</f>
        <v>6.9833333333333334</v>
      </c>
      <c r="W981" t="str">
        <f>IF(AND(bank__2[[#This Row],[HasHousingLoan]]="yes",bank__2[[#This Row],[HasPersonalLoan]]="yes"),"Both Loans",
IF(bank__2[[#This Row],[HasHousingLoan]]="yes","Only Housing Loan",
IF(bank__2[[#This Row],[HasPersonalLoan]]="yes","Only Personal Loan","No Loan")))</f>
        <v>No Loan</v>
      </c>
    </row>
    <row r="982" spans="1:23">
      <c r="A982">
        <v>981</v>
      </c>
      <c r="B982">
        <v>43</v>
      </c>
      <c r="C982" t="s">
        <v>43</v>
      </c>
      <c r="D982" t="s">
        <v>122</v>
      </c>
      <c r="E982" t="s">
        <v>45</v>
      </c>
      <c r="F982" t="s">
        <v>21</v>
      </c>
      <c r="G982">
        <v>388</v>
      </c>
      <c r="H982" t="s">
        <v>35</v>
      </c>
      <c r="I982" t="s">
        <v>21</v>
      </c>
      <c r="J982" t="s">
        <v>30</v>
      </c>
      <c r="K982">
        <v>8</v>
      </c>
      <c r="L982" t="s">
        <v>37</v>
      </c>
      <c r="M982">
        <v>2087</v>
      </c>
      <c r="N982">
        <v>2</v>
      </c>
      <c r="O982">
        <v>-1</v>
      </c>
      <c r="P982">
        <v>0</v>
      </c>
      <c r="Q982" t="s">
        <v>30</v>
      </c>
      <c r="R982" t="s">
        <v>35</v>
      </c>
      <c r="S982" t="str" cm="1">
        <f t="array" ref="S982">_xlfn.IFS(bank__2[[#This Row],[Age]]&lt;30, "Young Adults",bank__2[[#This Row],[Age]]&lt;45, "Middle-Aged Adults",bank__2[[#This Row],[Age]]&lt;60, "Older AdultsOlder Adults", bank__2[[#This Row],[Age]]&gt;=60,"Seniors")</f>
        <v>Middle-Aged Adults</v>
      </c>
      <c r="T982" t="str">
        <f t="shared" si="15"/>
        <v>No</v>
      </c>
      <c r="U982" cm="1">
        <f t="array" ref="U982">_xlfn.SWITCH(L982, "jan",1, "feb",2, "mar",3, "apr",4, "may",5, "jun",6, "jul",7, "aug",8, "sep",9, "oct",10, "nov",11, "dec",12, "")</f>
        <v>5</v>
      </c>
      <c r="V982" s="2">
        <f>bank__2[[#This Row],[CallDuration (Seconds)]]/60</f>
        <v>34.783333333333331</v>
      </c>
      <c r="W982" t="str">
        <f>IF(AND(bank__2[[#This Row],[HasHousingLoan]]="yes",bank__2[[#This Row],[HasPersonalLoan]]="yes"),"Both Loans",
IF(bank__2[[#This Row],[HasHousingLoan]]="yes","Only Housing Loan",
IF(bank__2[[#This Row],[HasPersonalLoan]]="yes","Only Personal Loan","No Loan")))</f>
        <v>Only Housing Loan</v>
      </c>
    </row>
    <row r="983" spans="1:23">
      <c r="A983">
        <v>982</v>
      </c>
      <c r="B983">
        <v>28</v>
      </c>
      <c r="C983" t="s">
        <v>56</v>
      </c>
      <c r="D983" t="s">
        <v>44</v>
      </c>
      <c r="E983" t="s">
        <v>33</v>
      </c>
      <c r="F983" t="s">
        <v>21</v>
      </c>
      <c r="G983">
        <v>3412</v>
      </c>
      <c r="H983" t="s">
        <v>35</v>
      </c>
      <c r="I983" t="s">
        <v>21</v>
      </c>
      <c r="J983" t="s">
        <v>23</v>
      </c>
      <c r="K983">
        <v>15</v>
      </c>
      <c r="L983" t="s">
        <v>37</v>
      </c>
      <c r="M983">
        <v>22</v>
      </c>
      <c r="N983">
        <v>4</v>
      </c>
      <c r="O983">
        <v>-1</v>
      </c>
      <c r="P983">
        <v>0</v>
      </c>
      <c r="Q983" t="s">
        <v>30</v>
      </c>
      <c r="R983" t="s">
        <v>21</v>
      </c>
      <c r="S983" t="str" cm="1">
        <f t="array" ref="S983">_xlfn.IFS(bank__2[[#This Row],[Age]]&lt;30, "Young Adults",bank__2[[#This Row],[Age]]&lt;45, "Middle-Aged Adults",bank__2[[#This Row],[Age]]&lt;60, "Older AdultsOlder Adults", bank__2[[#This Row],[Age]]&gt;=60,"Seniors")</f>
        <v>Young Adults</v>
      </c>
      <c r="T983" t="str">
        <f t="shared" si="15"/>
        <v>No</v>
      </c>
      <c r="U983" cm="1">
        <f t="array" ref="U983">_xlfn.SWITCH(L983, "jan",1, "feb",2, "mar",3, "apr",4, "may",5, "jun",6, "jul",7, "aug",8, "sep",9, "oct",10, "nov",11, "dec",12, "")</f>
        <v>5</v>
      </c>
      <c r="V983" s="2">
        <f>bank__2[[#This Row],[CallDuration (Seconds)]]/60</f>
        <v>0.36666666666666664</v>
      </c>
      <c r="W983" t="str">
        <f>IF(AND(bank__2[[#This Row],[HasHousingLoan]]="yes",bank__2[[#This Row],[HasPersonalLoan]]="yes"),"Both Loans",
IF(bank__2[[#This Row],[HasHousingLoan]]="yes","Only Housing Loan",
IF(bank__2[[#This Row],[HasPersonalLoan]]="yes","Only Personal Loan","No Loan")))</f>
        <v>Only Housing Loan</v>
      </c>
    </row>
    <row r="984" spans="1:23">
      <c r="A984">
        <v>983</v>
      </c>
      <c r="B984">
        <v>54</v>
      </c>
      <c r="C984" t="s">
        <v>56</v>
      </c>
      <c r="D984" t="s">
        <v>19</v>
      </c>
      <c r="E984" t="s">
        <v>33</v>
      </c>
      <c r="F984" t="s">
        <v>21</v>
      </c>
      <c r="G984">
        <v>1291</v>
      </c>
      <c r="H984" t="s">
        <v>35</v>
      </c>
      <c r="I984" t="s">
        <v>21</v>
      </c>
      <c r="J984" t="s">
        <v>30</v>
      </c>
      <c r="K984">
        <v>5</v>
      </c>
      <c r="L984" t="s">
        <v>37</v>
      </c>
      <c r="M984">
        <v>266</v>
      </c>
      <c r="N984">
        <v>1</v>
      </c>
      <c r="O984">
        <v>-1</v>
      </c>
      <c r="P984">
        <v>0</v>
      </c>
      <c r="Q984" t="s">
        <v>30</v>
      </c>
      <c r="R984" t="s">
        <v>21</v>
      </c>
      <c r="S984" t="str" cm="1">
        <f t="array" ref="S984">_xlfn.IFS(bank__2[[#This Row],[Age]]&lt;30, "Young Adults",bank__2[[#This Row],[Age]]&lt;45, "Middle-Aged Adults",bank__2[[#This Row],[Age]]&lt;60, "Older AdultsOlder Adults", bank__2[[#This Row],[Age]]&gt;=60,"Seniors")</f>
        <v>Older AdultsOlder Adults</v>
      </c>
      <c r="T984" t="str">
        <f t="shared" si="15"/>
        <v>No</v>
      </c>
      <c r="U984" cm="1">
        <f t="array" ref="U984">_xlfn.SWITCH(L984, "jan",1, "feb",2, "mar",3, "apr",4, "may",5, "jun",6, "jul",7, "aug",8, "sep",9, "oct",10, "nov",11, "dec",12, "")</f>
        <v>5</v>
      </c>
      <c r="V984" s="2">
        <f>bank__2[[#This Row],[CallDuration (Seconds)]]/60</f>
        <v>4.4333333333333336</v>
      </c>
      <c r="W984" t="str">
        <f>IF(AND(bank__2[[#This Row],[HasHousingLoan]]="yes",bank__2[[#This Row],[HasPersonalLoan]]="yes"),"Both Loans",
IF(bank__2[[#This Row],[HasHousingLoan]]="yes","Only Housing Loan",
IF(bank__2[[#This Row],[HasPersonalLoan]]="yes","Only Personal Loan","No Loan")))</f>
        <v>Only Housing Loan</v>
      </c>
    </row>
    <row r="985" spans="1:23">
      <c r="A985">
        <v>984</v>
      </c>
      <c r="B985">
        <v>37</v>
      </c>
      <c r="C985" t="s">
        <v>72</v>
      </c>
      <c r="D985" t="s">
        <v>122</v>
      </c>
      <c r="E985" t="s">
        <v>33</v>
      </c>
      <c r="F985" t="s">
        <v>21</v>
      </c>
      <c r="G985">
        <v>79</v>
      </c>
      <c r="H985" t="s">
        <v>21</v>
      </c>
      <c r="I985" t="s">
        <v>21</v>
      </c>
      <c r="J985" t="s">
        <v>23</v>
      </c>
      <c r="K985">
        <v>21</v>
      </c>
      <c r="L985" t="s">
        <v>119</v>
      </c>
      <c r="M985">
        <v>191</v>
      </c>
      <c r="N985">
        <v>1</v>
      </c>
      <c r="O985">
        <v>-1</v>
      </c>
      <c r="P985">
        <v>0</v>
      </c>
      <c r="Q985" t="s">
        <v>30</v>
      </c>
      <c r="R985" t="s">
        <v>21</v>
      </c>
      <c r="S985" t="str" cm="1">
        <f t="array" ref="S985">_xlfn.IFS(bank__2[[#This Row],[Age]]&lt;30, "Young Adults",bank__2[[#This Row],[Age]]&lt;45, "Middle-Aged Adults",bank__2[[#This Row],[Age]]&lt;60, "Older AdultsOlder Adults", bank__2[[#This Row],[Age]]&gt;=60,"Seniors")</f>
        <v>Middle-Aged Adults</v>
      </c>
      <c r="T985" t="str">
        <f t="shared" si="15"/>
        <v>No</v>
      </c>
      <c r="U985" cm="1">
        <f t="array" ref="U985">_xlfn.SWITCH(L985, "jan",1, "feb",2, "mar",3, "apr",4, "may",5, "jun",6, "jul",7, "aug",8, "sep",9, "oct",10, "nov",11, "dec",12, "")</f>
        <v>7</v>
      </c>
      <c r="V985" s="2">
        <f>bank__2[[#This Row],[CallDuration (Seconds)]]/60</f>
        <v>3.1833333333333331</v>
      </c>
      <c r="W985" t="str">
        <f>IF(AND(bank__2[[#This Row],[HasHousingLoan]]="yes",bank__2[[#This Row],[HasPersonalLoan]]="yes"),"Both Loans",
IF(bank__2[[#This Row],[HasHousingLoan]]="yes","Only Housing Loan",
IF(bank__2[[#This Row],[HasPersonalLoan]]="yes","Only Personal Loan","No Loan")))</f>
        <v>No Loan</v>
      </c>
    </row>
    <row r="986" spans="1:23">
      <c r="A986">
        <v>985</v>
      </c>
      <c r="B986">
        <v>59</v>
      </c>
      <c r="C986" t="s">
        <v>66</v>
      </c>
      <c r="D986" t="s">
        <v>19</v>
      </c>
      <c r="E986" t="s">
        <v>45</v>
      </c>
      <c r="F986" t="s">
        <v>21</v>
      </c>
      <c r="G986">
        <v>2013</v>
      </c>
      <c r="H986" t="s">
        <v>21</v>
      </c>
      <c r="I986" t="s">
        <v>21</v>
      </c>
      <c r="J986" t="s">
        <v>23</v>
      </c>
      <c r="K986">
        <v>19</v>
      </c>
      <c r="L986" t="s">
        <v>61</v>
      </c>
      <c r="M986">
        <v>222</v>
      </c>
      <c r="N986">
        <v>4</v>
      </c>
      <c r="O986">
        <v>94</v>
      </c>
      <c r="P986">
        <v>2</v>
      </c>
      <c r="Q986" t="s">
        <v>196</v>
      </c>
      <c r="R986" t="s">
        <v>35</v>
      </c>
      <c r="S986" t="str" cm="1">
        <f t="array" ref="S986">_xlfn.IFS(bank__2[[#This Row],[Age]]&lt;30, "Young Adults",bank__2[[#This Row],[Age]]&lt;45, "Middle-Aged Adults",bank__2[[#This Row],[Age]]&lt;60, "Older AdultsOlder Adults", bank__2[[#This Row],[Age]]&gt;=60,"Seniors")</f>
        <v>Older AdultsOlder Adults</v>
      </c>
      <c r="T986" t="str">
        <f t="shared" si="15"/>
        <v>Yes</v>
      </c>
      <c r="U986" cm="1">
        <f t="array" ref="U986">_xlfn.SWITCH(L986, "jan",1, "feb",2, "mar",3, "apr",4, "may",5, "jun",6, "jul",7, "aug",8, "sep",9, "oct",10, "nov",11, "dec",12, "")</f>
        <v>2</v>
      </c>
      <c r="V986" s="2">
        <f>bank__2[[#This Row],[CallDuration (Seconds)]]/60</f>
        <v>3.7</v>
      </c>
      <c r="W986" t="str">
        <f>IF(AND(bank__2[[#This Row],[HasHousingLoan]]="yes",bank__2[[#This Row],[HasPersonalLoan]]="yes"),"Both Loans",
IF(bank__2[[#This Row],[HasHousingLoan]]="yes","Only Housing Loan",
IF(bank__2[[#This Row],[HasPersonalLoan]]="yes","Only Personal Loan","No Loan")))</f>
        <v>No Loan</v>
      </c>
    </row>
    <row r="987" spans="1:23">
      <c r="A987">
        <v>986</v>
      </c>
      <c r="B987">
        <v>58</v>
      </c>
      <c r="C987" t="s">
        <v>56</v>
      </c>
      <c r="D987" t="s">
        <v>122</v>
      </c>
      <c r="E987" t="s">
        <v>33</v>
      </c>
      <c r="F987" t="s">
        <v>21</v>
      </c>
      <c r="G987">
        <v>543</v>
      </c>
      <c r="H987" t="s">
        <v>21</v>
      </c>
      <c r="I987" t="s">
        <v>35</v>
      </c>
      <c r="J987" t="s">
        <v>146</v>
      </c>
      <c r="K987">
        <v>17</v>
      </c>
      <c r="L987" t="s">
        <v>119</v>
      </c>
      <c r="M987">
        <v>264</v>
      </c>
      <c r="N987">
        <v>3</v>
      </c>
      <c r="O987">
        <v>-1</v>
      </c>
      <c r="P987">
        <v>0</v>
      </c>
      <c r="Q987" t="s">
        <v>30</v>
      </c>
      <c r="R987" t="s">
        <v>21</v>
      </c>
      <c r="S987" t="str" cm="1">
        <f t="array" ref="S987">_xlfn.IFS(bank__2[[#This Row],[Age]]&lt;30, "Young Adults",bank__2[[#This Row],[Age]]&lt;45, "Middle-Aged Adults",bank__2[[#This Row],[Age]]&lt;60, "Older AdultsOlder Adults", bank__2[[#This Row],[Age]]&gt;=60,"Seniors")</f>
        <v>Older AdultsOlder Adults</v>
      </c>
      <c r="T987" t="str">
        <f t="shared" si="15"/>
        <v>No</v>
      </c>
      <c r="U987" cm="1">
        <f t="array" ref="U987">_xlfn.SWITCH(L987, "jan",1, "feb",2, "mar",3, "apr",4, "may",5, "jun",6, "jul",7, "aug",8, "sep",9, "oct",10, "nov",11, "dec",12, "")</f>
        <v>7</v>
      </c>
      <c r="V987" s="2">
        <f>bank__2[[#This Row],[CallDuration (Seconds)]]/60</f>
        <v>4.4000000000000004</v>
      </c>
      <c r="W987" t="str">
        <f>IF(AND(bank__2[[#This Row],[HasHousingLoan]]="yes",bank__2[[#This Row],[HasPersonalLoan]]="yes"),"Both Loans",
IF(bank__2[[#This Row],[HasHousingLoan]]="yes","Only Housing Loan",
IF(bank__2[[#This Row],[HasPersonalLoan]]="yes","Only Personal Loan","No Loan")))</f>
        <v>Only Personal Loan</v>
      </c>
    </row>
    <row r="988" spans="1:23">
      <c r="A988">
        <v>987</v>
      </c>
      <c r="B988">
        <v>56</v>
      </c>
      <c r="C988" t="s">
        <v>43</v>
      </c>
      <c r="D988" t="s">
        <v>122</v>
      </c>
      <c r="E988" t="s">
        <v>45</v>
      </c>
      <c r="F988" t="s">
        <v>21</v>
      </c>
      <c r="G988">
        <v>1016</v>
      </c>
      <c r="H988" t="s">
        <v>35</v>
      </c>
      <c r="I988" t="s">
        <v>21</v>
      </c>
      <c r="J988" t="s">
        <v>30</v>
      </c>
      <c r="K988">
        <v>9</v>
      </c>
      <c r="L988" t="s">
        <v>53</v>
      </c>
      <c r="M988">
        <v>184</v>
      </c>
      <c r="N988">
        <v>5</v>
      </c>
      <c r="O988">
        <v>-1</v>
      </c>
      <c r="P988">
        <v>0</v>
      </c>
      <c r="Q988" t="s">
        <v>30</v>
      </c>
      <c r="R988" t="s">
        <v>21</v>
      </c>
      <c r="S988" t="str" cm="1">
        <f t="array" ref="S988">_xlfn.IFS(bank__2[[#This Row],[Age]]&lt;30, "Young Adults",bank__2[[#This Row],[Age]]&lt;45, "Middle-Aged Adults",bank__2[[#This Row],[Age]]&lt;60, "Older AdultsOlder Adults", bank__2[[#This Row],[Age]]&gt;=60,"Seniors")</f>
        <v>Older AdultsOlder Adults</v>
      </c>
      <c r="T988" t="str">
        <f t="shared" si="15"/>
        <v>No</v>
      </c>
      <c r="U988" cm="1">
        <f t="array" ref="U988">_xlfn.SWITCH(L988, "jan",1, "feb",2, "mar",3, "apr",4, "may",5, "jun",6, "jul",7, "aug",8, "sep",9, "oct",10, "nov",11, "dec",12, "")</f>
        <v>6</v>
      </c>
      <c r="V988" s="2">
        <f>bank__2[[#This Row],[CallDuration (Seconds)]]/60</f>
        <v>3.0666666666666669</v>
      </c>
      <c r="W988" t="str">
        <f>IF(AND(bank__2[[#This Row],[HasHousingLoan]]="yes",bank__2[[#This Row],[HasPersonalLoan]]="yes"),"Both Loans",
IF(bank__2[[#This Row],[HasHousingLoan]]="yes","Only Housing Loan",
IF(bank__2[[#This Row],[HasPersonalLoan]]="yes","Only Personal Loan","No Loan")))</f>
        <v>Only Housing Loan</v>
      </c>
    </row>
    <row r="989" spans="1:23">
      <c r="A989">
        <v>988</v>
      </c>
      <c r="B989">
        <v>32</v>
      </c>
      <c r="C989" t="s">
        <v>56</v>
      </c>
      <c r="D989" t="s">
        <v>44</v>
      </c>
      <c r="E989" t="s">
        <v>33</v>
      </c>
      <c r="F989" t="s">
        <v>21</v>
      </c>
      <c r="G989">
        <v>604</v>
      </c>
      <c r="H989" t="s">
        <v>21</v>
      </c>
      <c r="I989" t="s">
        <v>35</v>
      </c>
      <c r="J989" t="s">
        <v>23</v>
      </c>
      <c r="K989">
        <v>28</v>
      </c>
      <c r="L989" t="s">
        <v>37</v>
      </c>
      <c r="M989">
        <v>95</v>
      </c>
      <c r="N989">
        <v>3</v>
      </c>
      <c r="O989">
        <v>-1</v>
      </c>
      <c r="P989">
        <v>0</v>
      </c>
      <c r="Q989" t="s">
        <v>30</v>
      </c>
      <c r="R989" t="s">
        <v>21</v>
      </c>
      <c r="S989" t="str" cm="1">
        <f t="array" ref="S989">_xlfn.IFS(bank__2[[#This Row],[Age]]&lt;30, "Young Adults",bank__2[[#This Row],[Age]]&lt;45, "Middle-Aged Adults",bank__2[[#This Row],[Age]]&lt;60, "Older AdultsOlder Adults", bank__2[[#This Row],[Age]]&gt;=60,"Seniors")</f>
        <v>Middle-Aged Adults</v>
      </c>
      <c r="T989" t="str">
        <f t="shared" si="15"/>
        <v>No</v>
      </c>
      <c r="U989" cm="1">
        <f t="array" ref="U989">_xlfn.SWITCH(L989, "jan",1, "feb",2, "mar",3, "apr",4, "may",5, "jun",6, "jul",7, "aug",8, "sep",9, "oct",10, "nov",11, "dec",12, "")</f>
        <v>5</v>
      </c>
      <c r="V989" s="2">
        <f>bank__2[[#This Row],[CallDuration (Seconds)]]/60</f>
        <v>1.5833333333333333</v>
      </c>
      <c r="W989" t="str">
        <f>IF(AND(bank__2[[#This Row],[HasHousingLoan]]="yes",bank__2[[#This Row],[HasPersonalLoan]]="yes"),"Both Loans",
IF(bank__2[[#This Row],[HasHousingLoan]]="yes","Only Housing Loan",
IF(bank__2[[#This Row],[HasPersonalLoan]]="yes","Only Personal Loan","No Loan")))</f>
        <v>Only Personal Loan</v>
      </c>
    </row>
    <row r="990" spans="1:23">
      <c r="A990">
        <v>989</v>
      </c>
      <c r="B990">
        <v>42</v>
      </c>
      <c r="C990" t="s">
        <v>43</v>
      </c>
      <c r="D990" t="s">
        <v>44</v>
      </c>
      <c r="E990" t="s">
        <v>45</v>
      </c>
      <c r="F990" t="s">
        <v>21</v>
      </c>
      <c r="G990">
        <v>525</v>
      </c>
      <c r="H990" t="s">
        <v>21</v>
      </c>
      <c r="I990" t="s">
        <v>21</v>
      </c>
      <c r="J990" t="s">
        <v>23</v>
      </c>
      <c r="K990">
        <v>13</v>
      </c>
      <c r="L990" t="s">
        <v>92</v>
      </c>
      <c r="M990">
        <v>127</v>
      </c>
      <c r="N990">
        <v>2</v>
      </c>
      <c r="O990">
        <v>-1</v>
      </c>
      <c r="P990">
        <v>0</v>
      </c>
      <c r="Q990" t="s">
        <v>30</v>
      </c>
      <c r="R990" t="s">
        <v>21</v>
      </c>
      <c r="S990" t="str" cm="1">
        <f t="array" ref="S990">_xlfn.IFS(bank__2[[#This Row],[Age]]&lt;30, "Young Adults",bank__2[[#This Row],[Age]]&lt;45, "Middle-Aged Adults",bank__2[[#This Row],[Age]]&lt;60, "Older AdultsOlder Adults", bank__2[[#This Row],[Age]]&gt;=60,"Seniors")</f>
        <v>Middle-Aged Adults</v>
      </c>
      <c r="T990" t="str">
        <f t="shared" si="15"/>
        <v>No</v>
      </c>
      <c r="U990" cm="1">
        <f t="array" ref="U990">_xlfn.SWITCH(L990, "jan",1, "feb",2, "mar",3, "apr",4, "may",5, "jun",6, "jul",7, "aug",8, "sep",9, "oct",10, "nov",11, "dec",12, "")</f>
        <v>8</v>
      </c>
      <c r="V990" s="2">
        <f>bank__2[[#This Row],[CallDuration (Seconds)]]/60</f>
        <v>2.1166666666666667</v>
      </c>
      <c r="W990" t="str">
        <f>IF(AND(bank__2[[#This Row],[HasHousingLoan]]="yes",bank__2[[#This Row],[HasPersonalLoan]]="yes"),"Both Loans",
IF(bank__2[[#This Row],[HasHousingLoan]]="yes","Only Housing Loan",
IF(bank__2[[#This Row],[HasPersonalLoan]]="yes","Only Personal Loan","No Loan")))</f>
        <v>No Loan</v>
      </c>
    </row>
    <row r="991" spans="1:23">
      <c r="A991">
        <v>990</v>
      </c>
      <c r="B991">
        <v>52</v>
      </c>
      <c r="C991" t="s">
        <v>144</v>
      </c>
      <c r="D991" t="s">
        <v>122</v>
      </c>
      <c r="E991" t="s">
        <v>20</v>
      </c>
      <c r="F991" t="s">
        <v>21</v>
      </c>
      <c r="G991">
        <v>353</v>
      </c>
      <c r="H991" t="s">
        <v>21</v>
      </c>
      <c r="I991" t="s">
        <v>21</v>
      </c>
      <c r="J991" t="s">
        <v>23</v>
      </c>
      <c r="K991">
        <v>31</v>
      </c>
      <c r="L991" t="s">
        <v>119</v>
      </c>
      <c r="M991">
        <v>395</v>
      </c>
      <c r="N991">
        <v>4</v>
      </c>
      <c r="O991">
        <v>-1</v>
      </c>
      <c r="P991">
        <v>0</v>
      </c>
      <c r="Q991" t="s">
        <v>30</v>
      </c>
      <c r="R991" t="s">
        <v>21</v>
      </c>
      <c r="S991" t="str" cm="1">
        <f t="array" ref="S991">_xlfn.IFS(bank__2[[#This Row],[Age]]&lt;30, "Young Adults",bank__2[[#This Row],[Age]]&lt;45, "Middle-Aged Adults",bank__2[[#This Row],[Age]]&lt;60, "Older AdultsOlder Adults", bank__2[[#This Row],[Age]]&gt;=60,"Seniors")</f>
        <v>Older AdultsOlder Adults</v>
      </c>
      <c r="T991" t="str">
        <f t="shared" si="15"/>
        <v>No</v>
      </c>
      <c r="U991" cm="1">
        <f t="array" ref="U991">_xlfn.SWITCH(L991, "jan",1, "feb",2, "mar",3, "apr",4, "may",5, "jun",6, "jul",7, "aug",8, "sep",9, "oct",10, "nov",11, "dec",12, "")</f>
        <v>7</v>
      </c>
      <c r="V991" s="2">
        <f>bank__2[[#This Row],[CallDuration (Seconds)]]/60</f>
        <v>6.583333333333333</v>
      </c>
      <c r="W991" t="str">
        <f>IF(AND(bank__2[[#This Row],[HasHousingLoan]]="yes",bank__2[[#This Row],[HasPersonalLoan]]="yes"),"Both Loans",
IF(bank__2[[#This Row],[HasHousingLoan]]="yes","Only Housing Loan",
IF(bank__2[[#This Row],[HasPersonalLoan]]="yes","Only Personal Loan","No Loan")))</f>
        <v>No Loan</v>
      </c>
    </row>
    <row r="992" spans="1:23">
      <c r="A992">
        <v>991</v>
      </c>
      <c r="B992">
        <v>46</v>
      </c>
      <c r="C992" t="s">
        <v>43</v>
      </c>
      <c r="D992" t="s">
        <v>19</v>
      </c>
      <c r="E992" t="s">
        <v>45</v>
      </c>
      <c r="F992" t="s">
        <v>21</v>
      </c>
      <c r="G992">
        <v>964</v>
      </c>
      <c r="H992" t="s">
        <v>35</v>
      </c>
      <c r="I992" t="s">
        <v>21</v>
      </c>
      <c r="J992" t="s">
        <v>23</v>
      </c>
      <c r="K992">
        <v>8</v>
      </c>
      <c r="L992" t="s">
        <v>48</v>
      </c>
      <c r="M992">
        <v>174</v>
      </c>
      <c r="N992">
        <v>1</v>
      </c>
      <c r="O992">
        <v>-1</v>
      </c>
      <c r="P992">
        <v>0</v>
      </c>
      <c r="Q992" t="s">
        <v>30</v>
      </c>
      <c r="R992" t="s">
        <v>21</v>
      </c>
      <c r="S992" t="str" cm="1">
        <f t="array" ref="S992">_xlfn.IFS(bank__2[[#This Row],[Age]]&lt;30, "Young Adults",bank__2[[#This Row],[Age]]&lt;45, "Middle-Aged Adults",bank__2[[#This Row],[Age]]&lt;60, "Older AdultsOlder Adults", bank__2[[#This Row],[Age]]&gt;=60,"Seniors")</f>
        <v>Older AdultsOlder Adults</v>
      </c>
      <c r="T992" t="str">
        <f t="shared" si="15"/>
        <v>No</v>
      </c>
      <c r="U992" cm="1">
        <f t="array" ref="U992">_xlfn.SWITCH(L992, "jan",1, "feb",2, "mar",3, "apr",4, "may",5, "jun",6, "jul",7, "aug",8, "sep",9, "oct",10, "nov",11, "dec",12, "")</f>
        <v>4</v>
      </c>
      <c r="V992" s="2">
        <f>bank__2[[#This Row],[CallDuration (Seconds)]]/60</f>
        <v>2.9</v>
      </c>
      <c r="W992" t="str">
        <f>IF(AND(bank__2[[#This Row],[HasHousingLoan]]="yes",bank__2[[#This Row],[HasPersonalLoan]]="yes"),"Both Loans",
IF(bank__2[[#This Row],[HasHousingLoan]]="yes","Only Housing Loan",
IF(bank__2[[#This Row],[HasPersonalLoan]]="yes","Only Personal Loan","No Loan")))</f>
        <v>Only Housing Loan</v>
      </c>
    </row>
    <row r="993" spans="1:23">
      <c r="A993">
        <v>992</v>
      </c>
      <c r="B993">
        <v>37</v>
      </c>
      <c r="C993" t="s">
        <v>87</v>
      </c>
      <c r="D993" t="s">
        <v>19</v>
      </c>
      <c r="E993" t="s">
        <v>45</v>
      </c>
      <c r="F993" t="s">
        <v>21</v>
      </c>
      <c r="G993">
        <v>3913</v>
      </c>
      <c r="H993" t="s">
        <v>35</v>
      </c>
      <c r="I993" t="s">
        <v>21</v>
      </c>
      <c r="J993" t="s">
        <v>23</v>
      </c>
      <c r="K993">
        <v>27</v>
      </c>
      <c r="L993" t="s">
        <v>48</v>
      </c>
      <c r="M993">
        <v>124</v>
      </c>
      <c r="N993">
        <v>1</v>
      </c>
      <c r="O993">
        <v>-1</v>
      </c>
      <c r="P993">
        <v>0</v>
      </c>
      <c r="Q993" t="s">
        <v>30</v>
      </c>
      <c r="R993" t="s">
        <v>35</v>
      </c>
      <c r="S993" t="str" cm="1">
        <f t="array" ref="S993">_xlfn.IFS(bank__2[[#This Row],[Age]]&lt;30, "Young Adults",bank__2[[#This Row],[Age]]&lt;45, "Middle-Aged Adults",bank__2[[#This Row],[Age]]&lt;60, "Older AdultsOlder Adults", bank__2[[#This Row],[Age]]&gt;=60,"Seniors")</f>
        <v>Middle-Aged Adults</v>
      </c>
      <c r="T993" t="str">
        <f t="shared" si="15"/>
        <v>No</v>
      </c>
      <c r="U993" cm="1">
        <f t="array" ref="U993">_xlfn.SWITCH(L993, "jan",1, "feb",2, "mar",3, "apr",4, "may",5, "jun",6, "jul",7, "aug",8, "sep",9, "oct",10, "nov",11, "dec",12, "")</f>
        <v>4</v>
      </c>
      <c r="V993" s="2">
        <f>bank__2[[#This Row],[CallDuration (Seconds)]]/60</f>
        <v>2.0666666666666669</v>
      </c>
      <c r="W993" t="str">
        <f>IF(AND(bank__2[[#This Row],[HasHousingLoan]]="yes",bank__2[[#This Row],[HasPersonalLoan]]="yes"),"Both Loans",
IF(bank__2[[#This Row],[HasHousingLoan]]="yes","Only Housing Loan",
IF(bank__2[[#This Row],[HasPersonalLoan]]="yes","Only Personal Loan","No Loan")))</f>
        <v>Only Housing Loan</v>
      </c>
    </row>
    <row r="994" spans="1:23">
      <c r="A994">
        <v>993</v>
      </c>
      <c r="B994">
        <v>39</v>
      </c>
      <c r="C994" t="s">
        <v>56</v>
      </c>
      <c r="D994" t="s">
        <v>19</v>
      </c>
      <c r="E994" t="s">
        <v>20</v>
      </c>
      <c r="F994" t="s">
        <v>21</v>
      </c>
      <c r="G994">
        <v>879</v>
      </c>
      <c r="H994" t="s">
        <v>35</v>
      </c>
      <c r="I994" t="s">
        <v>21</v>
      </c>
      <c r="J994" t="s">
        <v>30</v>
      </c>
      <c r="K994">
        <v>26</v>
      </c>
      <c r="L994" t="s">
        <v>37</v>
      </c>
      <c r="M994">
        <v>102</v>
      </c>
      <c r="N994">
        <v>2</v>
      </c>
      <c r="O994">
        <v>-1</v>
      </c>
      <c r="P994">
        <v>0</v>
      </c>
      <c r="Q994" t="s">
        <v>30</v>
      </c>
      <c r="R994" t="s">
        <v>21</v>
      </c>
      <c r="S994" t="str" cm="1">
        <f t="array" ref="S994">_xlfn.IFS(bank__2[[#This Row],[Age]]&lt;30, "Young Adults",bank__2[[#This Row],[Age]]&lt;45, "Middle-Aged Adults",bank__2[[#This Row],[Age]]&lt;60, "Older AdultsOlder Adults", bank__2[[#This Row],[Age]]&gt;=60,"Seniors")</f>
        <v>Middle-Aged Adults</v>
      </c>
      <c r="T994" t="str">
        <f t="shared" si="15"/>
        <v>No</v>
      </c>
      <c r="U994" cm="1">
        <f t="array" ref="U994">_xlfn.SWITCH(L994, "jan",1, "feb",2, "mar",3, "apr",4, "may",5, "jun",6, "jul",7, "aug",8, "sep",9, "oct",10, "nov",11, "dec",12, "")</f>
        <v>5</v>
      </c>
      <c r="V994" s="2">
        <f>bank__2[[#This Row],[CallDuration (Seconds)]]/60</f>
        <v>1.7</v>
      </c>
      <c r="W994" t="str">
        <f>IF(AND(bank__2[[#This Row],[HasHousingLoan]]="yes",bank__2[[#This Row],[HasPersonalLoan]]="yes"),"Both Loans",
IF(bank__2[[#This Row],[HasHousingLoan]]="yes","Only Housing Loan",
IF(bank__2[[#This Row],[HasPersonalLoan]]="yes","Only Personal Loan","No Loan")))</f>
        <v>Only Housing Loan</v>
      </c>
    </row>
    <row r="995" spans="1:23">
      <c r="A995">
        <v>994</v>
      </c>
      <c r="B995">
        <v>31</v>
      </c>
      <c r="C995" t="s">
        <v>87</v>
      </c>
      <c r="D995" t="s">
        <v>19</v>
      </c>
      <c r="E995" t="s">
        <v>33</v>
      </c>
      <c r="F995" t="s">
        <v>21</v>
      </c>
      <c r="G995">
        <v>314</v>
      </c>
      <c r="H995" t="s">
        <v>35</v>
      </c>
      <c r="I995" t="s">
        <v>21</v>
      </c>
      <c r="J995" t="s">
        <v>23</v>
      </c>
      <c r="K995">
        <v>17</v>
      </c>
      <c r="L995" t="s">
        <v>48</v>
      </c>
      <c r="M995">
        <v>279</v>
      </c>
      <c r="N995">
        <v>1</v>
      </c>
      <c r="O995">
        <v>-1</v>
      </c>
      <c r="P995">
        <v>0</v>
      </c>
      <c r="Q995" t="s">
        <v>30</v>
      </c>
      <c r="R995" t="s">
        <v>21</v>
      </c>
      <c r="S995" t="str" cm="1">
        <f t="array" ref="S995">_xlfn.IFS(bank__2[[#This Row],[Age]]&lt;30, "Young Adults",bank__2[[#This Row],[Age]]&lt;45, "Middle-Aged Adults",bank__2[[#This Row],[Age]]&lt;60, "Older AdultsOlder Adults", bank__2[[#This Row],[Age]]&gt;=60,"Seniors")</f>
        <v>Middle-Aged Adults</v>
      </c>
      <c r="T995" t="str">
        <f t="shared" si="15"/>
        <v>No</v>
      </c>
      <c r="U995" cm="1">
        <f t="array" ref="U995">_xlfn.SWITCH(L995, "jan",1, "feb",2, "mar",3, "apr",4, "may",5, "jun",6, "jul",7, "aug",8, "sep",9, "oct",10, "nov",11, "dec",12, "")</f>
        <v>4</v>
      </c>
      <c r="V995" s="2">
        <f>bank__2[[#This Row],[CallDuration (Seconds)]]/60</f>
        <v>4.6500000000000004</v>
      </c>
      <c r="W995" t="str">
        <f>IF(AND(bank__2[[#This Row],[HasHousingLoan]]="yes",bank__2[[#This Row],[HasPersonalLoan]]="yes"),"Both Loans",
IF(bank__2[[#This Row],[HasHousingLoan]]="yes","Only Housing Loan",
IF(bank__2[[#This Row],[HasPersonalLoan]]="yes","Only Personal Loan","No Loan")))</f>
        <v>Only Housing Loan</v>
      </c>
    </row>
    <row r="996" spans="1:23">
      <c r="A996">
        <v>995</v>
      </c>
      <c r="B996">
        <v>59</v>
      </c>
      <c r="C996" t="s">
        <v>135</v>
      </c>
      <c r="D996" t="s">
        <v>19</v>
      </c>
      <c r="E996" t="s">
        <v>20</v>
      </c>
      <c r="F996" t="s">
        <v>21</v>
      </c>
      <c r="G996">
        <v>0</v>
      </c>
      <c r="H996" t="s">
        <v>21</v>
      </c>
      <c r="I996" t="s">
        <v>21</v>
      </c>
      <c r="J996" t="s">
        <v>23</v>
      </c>
      <c r="K996">
        <v>27</v>
      </c>
      <c r="L996" t="s">
        <v>92</v>
      </c>
      <c r="M996">
        <v>76</v>
      </c>
      <c r="N996">
        <v>11</v>
      </c>
      <c r="O996">
        <v>-1</v>
      </c>
      <c r="P996">
        <v>0</v>
      </c>
      <c r="Q996" t="s">
        <v>30</v>
      </c>
      <c r="R996" t="s">
        <v>21</v>
      </c>
      <c r="S996" t="str" cm="1">
        <f t="array" ref="S996">_xlfn.IFS(bank__2[[#This Row],[Age]]&lt;30, "Young Adults",bank__2[[#This Row],[Age]]&lt;45, "Middle-Aged Adults",bank__2[[#This Row],[Age]]&lt;60, "Older AdultsOlder Adults", bank__2[[#This Row],[Age]]&gt;=60,"Seniors")</f>
        <v>Older AdultsOlder Adults</v>
      </c>
      <c r="T996" t="str">
        <f t="shared" si="15"/>
        <v>No</v>
      </c>
      <c r="U996" cm="1">
        <f t="array" ref="U996">_xlfn.SWITCH(L996, "jan",1, "feb",2, "mar",3, "apr",4, "may",5, "jun",6, "jul",7, "aug",8, "sep",9, "oct",10, "nov",11, "dec",12, "")</f>
        <v>8</v>
      </c>
      <c r="V996" s="2">
        <f>bank__2[[#This Row],[CallDuration (Seconds)]]/60</f>
        <v>1.2666666666666666</v>
      </c>
      <c r="W996" t="str">
        <f>IF(AND(bank__2[[#This Row],[HasHousingLoan]]="yes",bank__2[[#This Row],[HasPersonalLoan]]="yes"),"Both Loans",
IF(bank__2[[#This Row],[HasHousingLoan]]="yes","Only Housing Loan",
IF(bank__2[[#This Row],[HasPersonalLoan]]="yes","Only Personal Loan","No Loan")))</f>
        <v>No Loan</v>
      </c>
    </row>
    <row r="997" spans="1:23">
      <c r="A997">
        <v>996</v>
      </c>
      <c r="B997">
        <v>38</v>
      </c>
      <c r="C997" t="s">
        <v>56</v>
      </c>
      <c r="D997" t="s">
        <v>19</v>
      </c>
      <c r="E997" t="s">
        <v>33</v>
      </c>
      <c r="F997" t="s">
        <v>21</v>
      </c>
      <c r="G997">
        <v>1370</v>
      </c>
      <c r="H997" t="s">
        <v>35</v>
      </c>
      <c r="I997" t="s">
        <v>21</v>
      </c>
      <c r="J997" t="s">
        <v>23</v>
      </c>
      <c r="K997">
        <v>11</v>
      </c>
      <c r="L997" t="s">
        <v>37</v>
      </c>
      <c r="M997">
        <v>472</v>
      </c>
      <c r="N997">
        <v>2</v>
      </c>
      <c r="O997">
        <v>-1</v>
      </c>
      <c r="P997">
        <v>0</v>
      </c>
      <c r="Q997" t="s">
        <v>30</v>
      </c>
      <c r="R997" t="s">
        <v>21</v>
      </c>
      <c r="S997" t="str" cm="1">
        <f t="array" ref="S997">_xlfn.IFS(bank__2[[#This Row],[Age]]&lt;30, "Young Adults",bank__2[[#This Row],[Age]]&lt;45, "Middle-Aged Adults",bank__2[[#This Row],[Age]]&lt;60, "Older AdultsOlder Adults", bank__2[[#This Row],[Age]]&gt;=60,"Seniors")</f>
        <v>Middle-Aged Adults</v>
      </c>
      <c r="T997" t="str">
        <f t="shared" si="15"/>
        <v>No</v>
      </c>
      <c r="U997" cm="1">
        <f t="array" ref="U997">_xlfn.SWITCH(L997, "jan",1, "feb",2, "mar",3, "apr",4, "may",5, "jun",6, "jul",7, "aug",8, "sep",9, "oct",10, "nov",11, "dec",12, "")</f>
        <v>5</v>
      </c>
      <c r="V997" s="2">
        <f>bank__2[[#This Row],[CallDuration (Seconds)]]/60</f>
        <v>7.8666666666666663</v>
      </c>
      <c r="W997" t="str">
        <f>IF(AND(bank__2[[#This Row],[HasHousingLoan]]="yes",bank__2[[#This Row],[HasPersonalLoan]]="yes"),"Both Loans",
IF(bank__2[[#This Row],[HasHousingLoan]]="yes","Only Housing Loan",
IF(bank__2[[#This Row],[HasPersonalLoan]]="yes","Only Personal Loan","No Loan")))</f>
        <v>Only Housing Loan</v>
      </c>
    </row>
    <row r="998" spans="1:23">
      <c r="A998">
        <v>997</v>
      </c>
      <c r="B998">
        <v>58</v>
      </c>
      <c r="C998" t="s">
        <v>43</v>
      </c>
      <c r="D998" t="s">
        <v>19</v>
      </c>
      <c r="E998" t="s">
        <v>33</v>
      </c>
      <c r="F998" t="s">
        <v>21</v>
      </c>
      <c r="G998">
        <v>37</v>
      </c>
      <c r="H998" t="s">
        <v>21</v>
      </c>
      <c r="I998" t="s">
        <v>21</v>
      </c>
      <c r="J998" t="s">
        <v>23</v>
      </c>
      <c r="K998">
        <v>18</v>
      </c>
      <c r="L998" t="s">
        <v>92</v>
      </c>
      <c r="M998">
        <v>84</v>
      </c>
      <c r="N998">
        <v>11</v>
      </c>
      <c r="O998">
        <v>-1</v>
      </c>
      <c r="P998">
        <v>0</v>
      </c>
      <c r="Q998" t="s">
        <v>30</v>
      </c>
      <c r="R998" t="s">
        <v>21</v>
      </c>
      <c r="S998" t="str" cm="1">
        <f t="array" ref="S998">_xlfn.IFS(bank__2[[#This Row],[Age]]&lt;30, "Young Adults",bank__2[[#This Row],[Age]]&lt;45, "Middle-Aged Adults",bank__2[[#This Row],[Age]]&lt;60, "Older AdultsOlder Adults", bank__2[[#This Row],[Age]]&gt;=60,"Seniors")</f>
        <v>Older AdultsOlder Adults</v>
      </c>
      <c r="T998" t="str">
        <f t="shared" si="15"/>
        <v>No</v>
      </c>
      <c r="U998" cm="1">
        <f t="array" ref="U998">_xlfn.SWITCH(L998, "jan",1, "feb",2, "mar",3, "apr",4, "may",5, "jun",6, "jul",7, "aug",8, "sep",9, "oct",10, "nov",11, "dec",12, "")</f>
        <v>8</v>
      </c>
      <c r="V998" s="2">
        <f>bank__2[[#This Row],[CallDuration (Seconds)]]/60</f>
        <v>1.4</v>
      </c>
      <c r="W998" t="str">
        <f>IF(AND(bank__2[[#This Row],[HasHousingLoan]]="yes",bank__2[[#This Row],[HasPersonalLoan]]="yes"),"Both Loans",
IF(bank__2[[#This Row],[HasHousingLoan]]="yes","Only Housing Loan",
IF(bank__2[[#This Row],[HasPersonalLoan]]="yes","Only Personal Loan","No Loan")))</f>
        <v>No Loan</v>
      </c>
    </row>
    <row r="999" spans="1:23">
      <c r="A999">
        <v>998</v>
      </c>
      <c r="B999">
        <v>34</v>
      </c>
      <c r="C999" t="s">
        <v>43</v>
      </c>
      <c r="D999" t="s">
        <v>44</v>
      </c>
      <c r="E999" t="s">
        <v>45</v>
      </c>
      <c r="F999" t="s">
        <v>21</v>
      </c>
      <c r="G999">
        <v>673</v>
      </c>
      <c r="H999" t="s">
        <v>35</v>
      </c>
      <c r="I999" t="s">
        <v>35</v>
      </c>
      <c r="J999" t="s">
        <v>23</v>
      </c>
      <c r="K999">
        <v>20</v>
      </c>
      <c r="L999" t="s">
        <v>124</v>
      </c>
      <c r="M999">
        <v>271</v>
      </c>
      <c r="N999">
        <v>1</v>
      </c>
      <c r="O999">
        <v>184</v>
      </c>
      <c r="P999">
        <v>1</v>
      </c>
      <c r="Q999" t="s">
        <v>41</v>
      </c>
      <c r="R999" t="s">
        <v>21</v>
      </c>
      <c r="S999" t="str" cm="1">
        <f t="array" ref="S999">_xlfn.IFS(bank__2[[#This Row],[Age]]&lt;30, "Young Adults",bank__2[[#This Row],[Age]]&lt;45, "Middle-Aged Adults",bank__2[[#This Row],[Age]]&lt;60, "Older AdultsOlder Adults", bank__2[[#This Row],[Age]]&gt;=60,"Seniors")</f>
        <v>Middle-Aged Adults</v>
      </c>
      <c r="T999" t="str">
        <f t="shared" si="15"/>
        <v>Yes</v>
      </c>
      <c r="U999" cm="1">
        <f t="array" ref="U999">_xlfn.SWITCH(L999, "jan",1, "feb",2, "mar",3, "apr",4, "may",5, "jun",6, "jul",7, "aug",8, "sep",9, "oct",10, "nov",11, "dec",12, "")</f>
        <v>11</v>
      </c>
      <c r="V999" s="2">
        <f>bank__2[[#This Row],[CallDuration (Seconds)]]/60</f>
        <v>4.5166666666666666</v>
      </c>
      <c r="W999" t="str">
        <f>IF(AND(bank__2[[#This Row],[HasHousingLoan]]="yes",bank__2[[#This Row],[HasPersonalLoan]]="yes"),"Both Loans",
IF(bank__2[[#This Row],[HasHousingLoan]]="yes","Only Housing Loan",
IF(bank__2[[#This Row],[HasPersonalLoan]]="yes","Only Personal Loan","No Loan")))</f>
        <v>Both Loans</v>
      </c>
    </row>
    <row r="1000" spans="1:23">
      <c r="A1000">
        <v>999</v>
      </c>
      <c r="B1000">
        <v>40</v>
      </c>
      <c r="C1000" t="s">
        <v>32</v>
      </c>
      <c r="D1000" t="s">
        <v>19</v>
      </c>
      <c r="E1000" t="s">
        <v>33</v>
      </c>
      <c r="F1000" t="s">
        <v>21</v>
      </c>
      <c r="G1000">
        <v>-342</v>
      </c>
      <c r="H1000" t="s">
        <v>35</v>
      </c>
      <c r="I1000" t="s">
        <v>21</v>
      </c>
      <c r="J1000" t="s">
        <v>30</v>
      </c>
      <c r="K1000">
        <v>26</v>
      </c>
      <c r="L1000" t="s">
        <v>37</v>
      </c>
      <c r="M1000">
        <v>754</v>
      </c>
      <c r="N1000">
        <v>1</v>
      </c>
      <c r="O1000">
        <v>-1</v>
      </c>
      <c r="P1000">
        <v>0</v>
      </c>
      <c r="Q1000" t="s">
        <v>30</v>
      </c>
      <c r="R1000" t="s">
        <v>21</v>
      </c>
      <c r="S1000" t="str" cm="1">
        <f t="array" ref="S1000">_xlfn.IFS(bank__2[[#This Row],[Age]]&lt;30, "Young Adults",bank__2[[#This Row],[Age]]&lt;45, "Middle-Aged Adults",bank__2[[#This Row],[Age]]&lt;60, "Older AdultsOlder Adults", bank__2[[#This Row],[Age]]&gt;=60,"Seniors")</f>
        <v>Middle-Aged Adults</v>
      </c>
      <c r="T1000" t="str">
        <f t="shared" si="15"/>
        <v>No</v>
      </c>
      <c r="U1000" cm="1">
        <f t="array" ref="U1000">_xlfn.SWITCH(L1000, "jan",1, "feb",2, "mar",3, "apr",4, "may",5, "jun",6, "jul",7, "aug",8, "sep",9, "oct",10, "nov",11, "dec",12, "")</f>
        <v>5</v>
      </c>
      <c r="V1000" s="2">
        <f>bank__2[[#This Row],[CallDuration (Seconds)]]/60</f>
        <v>12.566666666666666</v>
      </c>
      <c r="W1000" t="str">
        <f>IF(AND(bank__2[[#This Row],[HasHousingLoan]]="yes",bank__2[[#This Row],[HasPersonalLoan]]="yes"),"Both Loans",
IF(bank__2[[#This Row],[HasHousingLoan]]="yes","Only Housing Loan",
IF(bank__2[[#This Row],[HasPersonalLoan]]="yes","Only Personal Loan","No Loan")))</f>
        <v>Only Housing Loan</v>
      </c>
    </row>
    <row r="1001" spans="1:23">
      <c r="A1001">
        <v>1000</v>
      </c>
      <c r="B1001">
        <v>20</v>
      </c>
      <c r="C1001" t="s">
        <v>94</v>
      </c>
      <c r="D1001" t="s">
        <v>44</v>
      </c>
      <c r="E1001" t="s">
        <v>33</v>
      </c>
      <c r="F1001" t="s">
        <v>21</v>
      </c>
      <c r="G1001">
        <v>291</v>
      </c>
      <c r="H1001" t="s">
        <v>21</v>
      </c>
      <c r="I1001" t="s">
        <v>21</v>
      </c>
      <c r="J1001" t="s">
        <v>146</v>
      </c>
      <c r="K1001">
        <v>11</v>
      </c>
      <c r="L1001" t="s">
        <v>37</v>
      </c>
      <c r="M1001">
        <v>172</v>
      </c>
      <c r="N1001">
        <v>5</v>
      </c>
      <c r="O1001">
        <v>371</v>
      </c>
      <c r="P1001">
        <v>5</v>
      </c>
      <c r="Q1001" t="s">
        <v>41</v>
      </c>
      <c r="R1001" t="s">
        <v>21</v>
      </c>
      <c r="S1001" t="str" cm="1">
        <f t="array" ref="S1001">_xlfn.IFS(bank__2[[#This Row],[Age]]&lt;30, "Young Adults",bank__2[[#This Row],[Age]]&lt;45, "Middle-Aged Adults",bank__2[[#This Row],[Age]]&lt;60, "Older AdultsOlder Adults", bank__2[[#This Row],[Age]]&gt;=60,"Seniors")</f>
        <v>Young Adults</v>
      </c>
      <c r="T1001" t="str">
        <f t="shared" si="15"/>
        <v>Yes</v>
      </c>
      <c r="U1001" cm="1">
        <f t="array" ref="U1001">_xlfn.SWITCH(L1001, "jan",1, "feb",2, "mar",3, "apr",4, "may",5, "jun",6, "jul",7, "aug",8, "sep",9, "oct",10, "nov",11, "dec",12, "")</f>
        <v>5</v>
      </c>
      <c r="V1001" s="2">
        <f>bank__2[[#This Row],[CallDuration (Seconds)]]/60</f>
        <v>2.8666666666666667</v>
      </c>
      <c r="W1001" t="str">
        <f>IF(AND(bank__2[[#This Row],[HasHousingLoan]]="yes",bank__2[[#This Row],[HasPersonalLoan]]="yes"),"Both Loans",
IF(bank__2[[#This Row],[HasHousingLoan]]="yes","Only Housing Loan",
IF(bank__2[[#This Row],[HasPersonalLoan]]="yes","Only Personal Loan","No Loan")))</f>
        <v>No Loan</v>
      </c>
    </row>
    <row r="1002" spans="1:23">
      <c r="A1002">
        <v>1001</v>
      </c>
      <c r="B1002">
        <v>34</v>
      </c>
      <c r="C1002" t="s">
        <v>72</v>
      </c>
      <c r="D1002" t="s">
        <v>19</v>
      </c>
      <c r="E1002" t="s">
        <v>33</v>
      </c>
      <c r="F1002" t="s">
        <v>21</v>
      </c>
      <c r="G1002">
        <v>209</v>
      </c>
      <c r="H1002" t="s">
        <v>35</v>
      </c>
      <c r="I1002" t="s">
        <v>35</v>
      </c>
      <c r="J1002" t="s">
        <v>23</v>
      </c>
      <c r="K1002">
        <v>8</v>
      </c>
      <c r="L1002" t="s">
        <v>48</v>
      </c>
      <c r="M1002">
        <v>375</v>
      </c>
      <c r="N1002">
        <v>2</v>
      </c>
      <c r="O1002">
        <v>-1</v>
      </c>
      <c r="P1002">
        <v>0</v>
      </c>
      <c r="Q1002" t="s">
        <v>30</v>
      </c>
      <c r="R1002" t="s">
        <v>21</v>
      </c>
      <c r="S1002" t="str" cm="1">
        <f t="array" ref="S1002">_xlfn.IFS(bank__2[[#This Row],[Age]]&lt;30, "Young Adults",bank__2[[#This Row],[Age]]&lt;45, "Middle-Aged Adults",bank__2[[#This Row],[Age]]&lt;60, "Older AdultsOlder Adults", bank__2[[#This Row],[Age]]&gt;=60,"Seniors")</f>
        <v>Middle-Aged Adults</v>
      </c>
      <c r="T1002" t="str">
        <f t="shared" si="15"/>
        <v>No</v>
      </c>
      <c r="U1002" cm="1">
        <f t="array" ref="U1002">_xlfn.SWITCH(L1002, "jan",1, "feb",2, "mar",3, "apr",4, "may",5, "jun",6, "jul",7, "aug",8, "sep",9, "oct",10, "nov",11, "dec",12, "")</f>
        <v>4</v>
      </c>
      <c r="V1002" s="2">
        <f>bank__2[[#This Row],[CallDuration (Seconds)]]/60</f>
        <v>6.25</v>
      </c>
      <c r="W1002" t="str">
        <f>IF(AND(bank__2[[#This Row],[HasHousingLoan]]="yes",bank__2[[#This Row],[HasPersonalLoan]]="yes"),"Both Loans",
IF(bank__2[[#This Row],[HasHousingLoan]]="yes","Only Housing Loan",
IF(bank__2[[#This Row],[HasPersonalLoan]]="yes","Only Personal Loan","No Loan")))</f>
        <v>Both Loans</v>
      </c>
    </row>
    <row r="1003" spans="1:23">
      <c r="A1003">
        <v>1002</v>
      </c>
      <c r="B1003">
        <v>31</v>
      </c>
      <c r="C1003" t="s">
        <v>72</v>
      </c>
      <c r="D1003" t="s">
        <v>44</v>
      </c>
      <c r="E1003" t="s">
        <v>45</v>
      </c>
      <c r="F1003" t="s">
        <v>21</v>
      </c>
      <c r="G1003">
        <v>438</v>
      </c>
      <c r="H1003" t="s">
        <v>35</v>
      </c>
      <c r="I1003" t="s">
        <v>21</v>
      </c>
      <c r="J1003" t="s">
        <v>23</v>
      </c>
      <c r="K1003">
        <v>12</v>
      </c>
      <c r="L1003" t="s">
        <v>92</v>
      </c>
      <c r="M1003">
        <v>130</v>
      </c>
      <c r="N1003">
        <v>2</v>
      </c>
      <c r="O1003">
        <v>-1</v>
      </c>
      <c r="P1003">
        <v>0</v>
      </c>
      <c r="Q1003" t="s">
        <v>30</v>
      </c>
      <c r="R1003" t="s">
        <v>21</v>
      </c>
      <c r="S1003" t="str" cm="1">
        <f t="array" ref="S1003">_xlfn.IFS(bank__2[[#This Row],[Age]]&lt;30, "Young Adults",bank__2[[#This Row],[Age]]&lt;45, "Middle-Aged Adults",bank__2[[#This Row],[Age]]&lt;60, "Older AdultsOlder Adults", bank__2[[#This Row],[Age]]&gt;=60,"Seniors")</f>
        <v>Middle-Aged Adults</v>
      </c>
      <c r="T1003" t="str">
        <f t="shared" si="15"/>
        <v>No</v>
      </c>
      <c r="U1003" cm="1">
        <f t="array" ref="U1003">_xlfn.SWITCH(L1003, "jan",1, "feb",2, "mar",3, "apr",4, "may",5, "jun",6, "jul",7, "aug",8, "sep",9, "oct",10, "nov",11, "dec",12, "")</f>
        <v>8</v>
      </c>
      <c r="V1003" s="2">
        <f>bank__2[[#This Row],[CallDuration (Seconds)]]/60</f>
        <v>2.1666666666666665</v>
      </c>
      <c r="W1003" t="str">
        <f>IF(AND(bank__2[[#This Row],[HasHousingLoan]]="yes",bank__2[[#This Row],[HasPersonalLoan]]="yes"),"Both Loans",
IF(bank__2[[#This Row],[HasHousingLoan]]="yes","Only Housing Loan",
IF(bank__2[[#This Row],[HasPersonalLoan]]="yes","Only Personal Loan","No Loan")))</f>
        <v>Only Housing Loan</v>
      </c>
    </row>
    <row r="1004" spans="1:23">
      <c r="A1004">
        <v>1003</v>
      </c>
      <c r="B1004">
        <v>39</v>
      </c>
      <c r="C1004" t="s">
        <v>87</v>
      </c>
      <c r="D1004" t="s">
        <v>44</v>
      </c>
      <c r="E1004" t="s">
        <v>33</v>
      </c>
      <c r="F1004" t="s">
        <v>21</v>
      </c>
      <c r="G1004">
        <v>1242</v>
      </c>
      <c r="H1004" t="s">
        <v>35</v>
      </c>
      <c r="I1004" t="s">
        <v>21</v>
      </c>
      <c r="J1004" t="s">
        <v>30</v>
      </c>
      <c r="K1004">
        <v>12</v>
      </c>
      <c r="L1004" t="s">
        <v>37</v>
      </c>
      <c r="M1004">
        <v>303</v>
      </c>
      <c r="N1004">
        <v>3</v>
      </c>
      <c r="O1004">
        <v>-1</v>
      </c>
      <c r="P1004">
        <v>0</v>
      </c>
      <c r="Q1004" t="s">
        <v>30</v>
      </c>
      <c r="R1004" t="s">
        <v>21</v>
      </c>
      <c r="S1004" t="str" cm="1">
        <f t="array" ref="S1004">_xlfn.IFS(bank__2[[#This Row],[Age]]&lt;30, "Young Adults",bank__2[[#This Row],[Age]]&lt;45, "Middle-Aged Adults",bank__2[[#This Row],[Age]]&lt;60, "Older AdultsOlder Adults", bank__2[[#This Row],[Age]]&gt;=60,"Seniors")</f>
        <v>Middle-Aged Adults</v>
      </c>
      <c r="T1004" t="str">
        <f t="shared" si="15"/>
        <v>No</v>
      </c>
      <c r="U1004" cm="1">
        <f t="array" ref="U1004">_xlfn.SWITCH(L1004, "jan",1, "feb",2, "mar",3, "apr",4, "may",5, "jun",6, "jul",7, "aug",8, "sep",9, "oct",10, "nov",11, "dec",12, "")</f>
        <v>5</v>
      </c>
      <c r="V1004" s="2">
        <f>bank__2[[#This Row],[CallDuration (Seconds)]]/60</f>
        <v>5.05</v>
      </c>
      <c r="W1004" t="str">
        <f>IF(AND(bank__2[[#This Row],[HasHousingLoan]]="yes",bank__2[[#This Row],[HasPersonalLoan]]="yes"),"Both Loans",
IF(bank__2[[#This Row],[HasHousingLoan]]="yes","Only Housing Loan",
IF(bank__2[[#This Row],[HasPersonalLoan]]="yes","Only Personal Loan","No Loan")))</f>
        <v>Only Housing Loan</v>
      </c>
    </row>
    <row r="1005" spans="1:23">
      <c r="A1005">
        <v>1004</v>
      </c>
      <c r="B1005">
        <v>34</v>
      </c>
      <c r="C1005" t="s">
        <v>77</v>
      </c>
      <c r="D1005" t="s">
        <v>19</v>
      </c>
      <c r="E1005" t="s">
        <v>45</v>
      </c>
      <c r="F1005" t="s">
        <v>21</v>
      </c>
      <c r="G1005">
        <v>355</v>
      </c>
      <c r="H1005" t="s">
        <v>35</v>
      </c>
      <c r="I1005" t="s">
        <v>21</v>
      </c>
      <c r="J1005" t="s">
        <v>30</v>
      </c>
      <c r="K1005">
        <v>16</v>
      </c>
      <c r="L1005" t="s">
        <v>37</v>
      </c>
      <c r="M1005">
        <v>261</v>
      </c>
      <c r="N1005">
        <v>1</v>
      </c>
      <c r="O1005">
        <v>-1</v>
      </c>
      <c r="P1005">
        <v>0</v>
      </c>
      <c r="Q1005" t="s">
        <v>30</v>
      </c>
      <c r="R1005" t="s">
        <v>21</v>
      </c>
      <c r="S1005" t="str" cm="1">
        <f t="array" ref="S1005">_xlfn.IFS(bank__2[[#This Row],[Age]]&lt;30, "Young Adults",bank__2[[#This Row],[Age]]&lt;45, "Middle-Aged Adults",bank__2[[#This Row],[Age]]&lt;60, "Older AdultsOlder Adults", bank__2[[#This Row],[Age]]&gt;=60,"Seniors")</f>
        <v>Middle-Aged Adults</v>
      </c>
      <c r="T1005" t="str">
        <f t="shared" si="15"/>
        <v>No</v>
      </c>
      <c r="U1005" cm="1">
        <f t="array" ref="U1005">_xlfn.SWITCH(L1005, "jan",1, "feb",2, "mar",3, "apr",4, "may",5, "jun",6, "jul",7, "aug",8, "sep",9, "oct",10, "nov",11, "dec",12, "")</f>
        <v>5</v>
      </c>
      <c r="V1005" s="2">
        <f>bank__2[[#This Row],[CallDuration (Seconds)]]/60</f>
        <v>4.3499999999999996</v>
      </c>
      <c r="W1005" t="str">
        <f>IF(AND(bank__2[[#This Row],[HasHousingLoan]]="yes",bank__2[[#This Row],[HasPersonalLoan]]="yes"),"Both Loans",
IF(bank__2[[#This Row],[HasHousingLoan]]="yes","Only Housing Loan",
IF(bank__2[[#This Row],[HasPersonalLoan]]="yes","Only Personal Loan","No Loan")))</f>
        <v>Only Housing Loan</v>
      </c>
    </row>
    <row r="1006" spans="1:23">
      <c r="A1006">
        <v>1005</v>
      </c>
      <c r="B1006">
        <v>24</v>
      </c>
      <c r="C1006" t="s">
        <v>56</v>
      </c>
      <c r="D1006" t="s">
        <v>19</v>
      </c>
      <c r="E1006" t="s">
        <v>33</v>
      </c>
      <c r="F1006" t="s">
        <v>21</v>
      </c>
      <c r="G1006">
        <v>204</v>
      </c>
      <c r="H1006" t="s">
        <v>35</v>
      </c>
      <c r="I1006" t="s">
        <v>35</v>
      </c>
      <c r="J1006" t="s">
        <v>23</v>
      </c>
      <c r="K1006">
        <v>17</v>
      </c>
      <c r="L1006" t="s">
        <v>48</v>
      </c>
      <c r="M1006">
        <v>229</v>
      </c>
      <c r="N1006">
        <v>3</v>
      </c>
      <c r="O1006">
        <v>-1</v>
      </c>
      <c r="P1006">
        <v>0</v>
      </c>
      <c r="Q1006" t="s">
        <v>30</v>
      </c>
      <c r="R1006" t="s">
        <v>21</v>
      </c>
      <c r="S1006" t="str" cm="1">
        <f t="array" ref="S1006">_xlfn.IFS(bank__2[[#This Row],[Age]]&lt;30, "Young Adults",bank__2[[#This Row],[Age]]&lt;45, "Middle-Aged Adults",bank__2[[#This Row],[Age]]&lt;60, "Older AdultsOlder Adults", bank__2[[#This Row],[Age]]&gt;=60,"Seniors")</f>
        <v>Young Adults</v>
      </c>
      <c r="T1006" t="str">
        <f t="shared" si="15"/>
        <v>No</v>
      </c>
      <c r="U1006" cm="1">
        <f t="array" ref="U1006">_xlfn.SWITCH(L1006, "jan",1, "feb",2, "mar",3, "apr",4, "may",5, "jun",6, "jul",7, "aug",8, "sep",9, "oct",10, "nov",11, "dec",12, "")</f>
        <v>4</v>
      </c>
      <c r="V1006" s="2">
        <f>bank__2[[#This Row],[CallDuration (Seconds)]]/60</f>
        <v>3.8166666666666669</v>
      </c>
      <c r="W1006" t="str">
        <f>IF(AND(bank__2[[#This Row],[HasHousingLoan]]="yes",bank__2[[#This Row],[HasPersonalLoan]]="yes"),"Both Loans",
IF(bank__2[[#This Row],[HasHousingLoan]]="yes","Only Housing Loan",
IF(bank__2[[#This Row],[HasPersonalLoan]]="yes","Only Personal Loan","No Loan")))</f>
        <v>Both Loans</v>
      </c>
    </row>
    <row r="1007" spans="1:23">
      <c r="A1007">
        <v>1006</v>
      </c>
      <c r="B1007">
        <v>41</v>
      </c>
      <c r="C1007" t="s">
        <v>43</v>
      </c>
      <c r="D1007" t="s">
        <v>19</v>
      </c>
      <c r="E1007" t="s">
        <v>45</v>
      </c>
      <c r="F1007" t="s">
        <v>21</v>
      </c>
      <c r="G1007">
        <v>10758</v>
      </c>
      <c r="H1007" t="s">
        <v>35</v>
      </c>
      <c r="I1007" t="s">
        <v>21</v>
      </c>
      <c r="J1007" t="s">
        <v>23</v>
      </c>
      <c r="K1007">
        <v>1</v>
      </c>
      <c r="L1007" t="s">
        <v>53</v>
      </c>
      <c r="M1007">
        <v>288</v>
      </c>
      <c r="N1007">
        <v>1</v>
      </c>
      <c r="O1007">
        <v>-1</v>
      </c>
      <c r="P1007">
        <v>0</v>
      </c>
      <c r="Q1007" t="s">
        <v>30</v>
      </c>
      <c r="R1007" t="s">
        <v>21</v>
      </c>
      <c r="S1007" t="str" cm="1">
        <f t="array" ref="S1007">_xlfn.IFS(bank__2[[#This Row],[Age]]&lt;30, "Young Adults",bank__2[[#This Row],[Age]]&lt;45, "Middle-Aged Adults",bank__2[[#This Row],[Age]]&lt;60, "Older AdultsOlder Adults", bank__2[[#This Row],[Age]]&gt;=60,"Seniors")</f>
        <v>Middle-Aged Adults</v>
      </c>
      <c r="T1007" t="str">
        <f t="shared" si="15"/>
        <v>No</v>
      </c>
      <c r="U1007" cm="1">
        <f t="array" ref="U1007">_xlfn.SWITCH(L1007, "jan",1, "feb",2, "mar",3, "apr",4, "may",5, "jun",6, "jul",7, "aug",8, "sep",9, "oct",10, "nov",11, "dec",12, "")</f>
        <v>6</v>
      </c>
      <c r="V1007" s="2">
        <f>bank__2[[#This Row],[CallDuration (Seconds)]]/60</f>
        <v>4.8</v>
      </c>
      <c r="W1007" t="str">
        <f>IF(AND(bank__2[[#This Row],[HasHousingLoan]]="yes",bank__2[[#This Row],[HasPersonalLoan]]="yes"),"Both Loans",
IF(bank__2[[#This Row],[HasHousingLoan]]="yes","Only Housing Loan",
IF(bank__2[[#This Row],[HasPersonalLoan]]="yes","Only Personal Loan","No Loan")))</f>
        <v>Only Housing Loan</v>
      </c>
    </row>
    <row r="1008" spans="1:23">
      <c r="A1008">
        <v>1007</v>
      </c>
      <c r="B1008">
        <v>40</v>
      </c>
      <c r="C1008" t="s">
        <v>43</v>
      </c>
      <c r="D1008" t="s">
        <v>19</v>
      </c>
      <c r="E1008" t="s">
        <v>45</v>
      </c>
      <c r="F1008" t="s">
        <v>21</v>
      </c>
      <c r="G1008">
        <v>5</v>
      </c>
      <c r="H1008" t="s">
        <v>35</v>
      </c>
      <c r="I1008" t="s">
        <v>21</v>
      </c>
      <c r="J1008" t="s">
        <v>23</v>
      </c>
      <c r="K1008">
        <v>18</v>
      </c>
      <c r="L1008" t="s">
        <v>124</v>
      </c>
      <c r="M1008">
        <v>219</v>
      </c>
      <c r="N1008">
        <v>3</v>
      </c>
      <c r="O1008">
        <v>-1</v>
      </c>
      <c r="P1008">
        <v>0</v>
      </c>
      <c r="Q1008" t="s">
        <v>30</v>
      </c>
      <c r="R1008" t="s">
        <v>21</v>
      </c>
      <c r="S1008" t="str" cm="1">
        <f t="array" ref="S1008">_xlfn.IFS(bank__2[[#This Row],[Age]]&lt;30, "Young Adults",bank__2[[#This Row],[Age]]&lt;45, "Middle-Aged Adults",bank__2[[#This Row],[Age]]&lt;60, "Older AdultsOlder Adults", bank__2[[#This Row],[Age]]&gt;=60,"Seniors")</f>
        <v>Middle-Aged Adults</v>
      </c>
      <c r="T1008" t="str">
        <f t="shared" si="15"/>
        <v>No</v>
      </c>
      <c r="U1008" cm="1">
        <f t="array" ref="U1008">_xlfn.SWITCH(L1008, "jan",1, "feb",2, "mar",3, "apr",4, "may",5, "jun",6, "jul",7, "aug",8, "sep",9, "oct",10, "nov",11, "dec",12, "")</f>
        <v>11</v>
      </c>
      <c r="V1008" s="2">
        <f>bank__2[[#This Row],[CallDuration (Seconds)]]/60</f>
        <v>3.65</v>
      </c>
      <c r="W1008" t="str">
        <f>IF(AND(bank__2[[#This Row],[HasHousingLoan]]="yes",bank__2[[#This Row],[HasPersonalLoan]]="yes"),"Both Loans",
IF(bank__2[[#This Row],[HasHousingLoan]]="yes","Only Housing Loan",
IF(bank__2[[#This Row],[HasPersonalLoan]]="yes","Only Personal Loan","No Loan")))</f>
        <v>Only Housing Loan</v>
      </c>
    </row>
    <row r="1009" spans="1:23">
      <c r="A1009">
        <v>1008</v>
      </c>
      <c r="B1009">
        <v>45</v>
      </c>
      <c r="C1009" t="s">
        <v>72</v>
      </c>
      <c r="D1009" t="s">
        <v>44</v>
      </c>
      <c r="E1009" t="s">
        <v>33</v>
      </c>
      <c r="F1009" t="s">
        <v>21</v>
      </c>
      <c r="G1009">
        <v>410</v>
      </c>
      <c r="H1009" t="s">
        <v>35</v>
      </c>
      <c r="I1009" t="s">
        <v>21</v>
      </c>
      <c r="J1009" t="s">
        <v>30</v>
      </c>
      <c r="K1009">
        <v>30</v>
      </c>
      <c r="L1009" t="s">
        <v>37</v>
      </c>
      <c r="M1009">
        <v>891</v>
      </c>
      <c r="N1009">
        <v>4</v>
      </c>
      <c r="O1009">
        <v>-1</v>
      </c>
      <c r="P1009">
        <v>0</v>
      </c>
      <c r="Q1009" t="s">
        <v>30</v>
      </c>
      <c r="R1009" t="s">
        <v>35</v>
      </c>
      <c r="S1009" t="str" cm="1">
        <f t="array" ref="S1009">_xlfn.IFS(bank__2[[#This Row],[Age]]&lt;30, "Young Adults",bank__2[[#This Row],[Age]]&lt;45, "Middle-Aged Adults",bank__2[[#This Row],[Age]]&lt;60, "Older AdultsOlder Adults", bank__2[[#This Row],[Age]]&gt;=60,"Seniors")</f>
        <v>Older AdultsOlder Adults</v>
      </c>
      <c r="T1009" t="str">
        <f t="shared" si="15"/>
        <v>No</v>
      </c>
      <c r="U1009" cm="1">
        <f t="array" ref="U1009">_xlfn.SWITCH(L1009, "jan",1, "feb",2, "mar",3, "apr",4, "may",5, "jun",6, "jul",7, "aug",8, "sep",9, "oct",10, "nov",11, "dec",12, "")</f>
        <v>5</v>
      </c>
      <c r="V1009" s="2">
        <f>bank__2[[#This Row],[CallDuration (Seconds)]]/60</f>
        <v>14.85</v>
      </c>
      <c r="W1009" t="str">
        <f>IF(AND(bank__2[[#This Row],[HasHousingLoan]]="yes",bank__2[[#This Row],[HasPersonalLoan]]="yes"),"Both Loans",
IF(bank__2[[#This Row],[HasHousingLoan]]="yes","Only Housing Loan",
IF(bank__2[[#This Row],[HasPersonalLoan]]="yes","Only Personal Loan","No Loan")))</f>
        <v>Only Housing Loan</v>
      </c>
    </row>
    <row r="1010" spans="1:23">
      <c r="A1010">
        <v>1009</v>
      </c>
      <c r="B1010">
        <v>36</v>
      </c>
      <c r="C1010" t="s">
        <v>43</v>
      </c>
      <c r="D1010" t="s">
        <v>19</v>
      </c>
      <c r="E1010" t="s">
        <v>45</v>
      </c>
      <c r="F1010" t="s">
        <v>21</v>
      </c>
      <c r="G1010">
        <v>605</v>
      </c>
      <c r="H1010" t="s">
        <v>35</v>
      </c>
      <c r="I1010" t="s">
        <v>21</v>
      </c>
      <c r="J1010" t="s">
        <v>30</v>
      </c>
      <c r="K1010">
        <v>26</v>
      </c>
      <c r="L1010" t="s">
        <v>37</v>
      </c>
      <c r="M1010">
        <v>204</v>
      </c>
      <c r="N1010">
        <v>1</v>
      </c>
      <c r="O1010">
        <v>-1</v>
      </c>
      <c r="P1010">
        <v>0</v>
      </c>
      <c r="Q1010" t="s">
        <v>30</v>
      </c>
      <c r="R1010" t="s">
        <v>21</v>
      </c>
      <c r="S1010" t="str" cm="1">
        <f t="array" ref="S1010">_xlfn.IFS(bank__2[[#This Row],[Age]]&lt;30, "Young Adults",bank__2[[#This Row],[Age]]&lt;45, "Middle-Aged Adults",bank__2[[#This Row],[Age]]&lt;60, "Older AdultsOlder Adults", bank__2[[#This Row],[Age]]&gt;=60,"Seniors")</f>
        <v>Middle-Aged Adults</v>
      </c>
      <c r="T1010" t="str">
        <f t="shared" si="15"/>
        <v>No</v>
      </c>
      <c r="U1010" cm="1">
        <f t="array" ref="U1010">_xlfn.SWITCH(L1010, "jan",1, "feb",2, "mar",3, "apr",4, "may",5, "jun",6, "jul",7, "aug",8, "sep",9, "oct",10, "nov",11, "dec",12, "")</f>
        <v>5</v>
      </c>
      <c r="V1010" s="2">
        <f>bank__2[[#This Row],[CallDuration (Seconds)]]/60</f>
        <v>3.4</v>
      </c>
      <c r="W1010" t="str">
        <f>IF(AND(bank__2[[#This Row],[HasHousingLoan]]="yes",bank__2[[#This Row],[HasPersonalLoan]]="yes"),"Both Loans",
IF(bank__2[[#This Row],[HasHousingLoan]]="yes","Only Housing Loan",
IF(bank__2[[#This Row],[HasPersonalLoan]]="yes","Only Personal Loan","No Loan")))</f>
        <v>Only Housing Loan</v>
      </c>
    </row>
    <row r="1011" spans="1:23">
      <c r="A1011">
        <v>1010</v>
      </c>
      <c r="B1011">
        <v>53</v>
      </c>
      <c r="C1011" t="s">
        <v>43</v>
      </c>
      <c r="D1011" t="s">
        <v>19</v>
      </c>
      <c r="E1011" t="s">
        <v>45</v>
      </c>
      <c r="F1011" t="s">
        <v>21</v>
      </c>
      <c r="G1011">
        <v>4</v>
      </c>
      <c r="H1011" t="s">
        <v>21</v>
      </c>
      <c r="I1011" t="s">
        <v>21</v>
      </c>
      <c r="J1011" t="s">
        <v>30</v>
      </c>
      <c r="K1011">
        <v>20</v>
      </c>
      <c r="L1011" t="s">
        <v>53</v>
      </c>
      <c r="M1011">
        <v>19</v>
      </c>
      <c r="N1011">
        <v>6</v>
      </c>
      <c r="O1011">
        <v>-1</v>
      </c>
      <c r="P1011">
        <v>0</v>
      </c>
      <c r="Q1011" t="s">
        <v>30</v>
      </c>
      <c r="R1011" t="s">
        <v>21</v>
      </c>
      <c r="S1011" t="str" cm="1">
        <f t="array" ref="S1011">_xlfn.IFS(bank__2[[#This Row],[Age]]&lt;30, "Young Adults",bank__2[[#This Row],[Age]]&lt;45, "Middle-Aged Adults",bank__2[[#This Row],[Age]]&lt;60, "Older AdultsOlder Adults", bank__2[[#This Row],[Age]]&gt;=60,"Seniors")</f>
        <v>Older AdultsOlder Adults</v>
      </c>
      <c r="T1011" t="str">
        <f t="shared" si="15"/>
        <v>No</v>
      </c>
      <c r="U1011" cm="1">
        <f t="array" ref="U1011">_xlfn.SWITCH(L1011, "jan",1, "feb",2, "mar",3, "apr",4, "may",5, "jun",6, "jul",7, "aug",8, "sep",9, "oct",10, "nov",11, "dec",12, "")</f>
        <v>6</v>
      </c>
      <c r="V1011" s="2">
        <f>bank__2[[#This Row],[CallDuration (Seconds)]]/60</f>
        <v>0.31666666666666665</v>
      </c>
      <c r="W1011" t="str">
        <f>IF(AND(bank__2[[#This Row],[HasHousingLoan]]="yes",bank__2[[#This Row],[HasPersonalLoan]]="yes"),"Both Loans",
IF(bank__2[[#This Row],[HasHousingLoan]]="yes","Only Housing Loan",
IF(bank__2[[#This Row],[HasPersonalLoan]]="yes","Only Personal Loan","No Loan")))</f>
        <v>No Loan</v>
      </c>
    </row>
    <row r="1012" spans="1:23">
      <c r="A1012">
        <v>1011</v>
      </c>
      <c r="B1012">
        <v>23</v>
      </c>
      <c r="C1012" t="s">
        <v>94</v>
      </c>
      <c r="D1012" t="s">
        <v>44</v>
      </c>
      <c r="E1012" t="s">
        <v>33</v>
      </c>
      <c r="F1012" t="s">
        <v>21</v>
      </c>
      <c r="G1012">
        <v>8494</v>
      </c>
      <c r="H1012" t="s">
        <v>21</v>
      </c>
      <c r="I1012" t="s">
        <v>21</v>
      </c>
      <c r="J1012" t="s">
        <v>23</v>
      </c>
      <c r="K1012">
        <v>25</v>
      </c>
      <c r="L1012" t="s">
        <v>92</v>
      </c>
      <c r="M1012">
        <v>158</v>
      </c>
      <c r="N1012">
        <v>2</v>
      </c>
      <c r="O1012">
        <v>-1</v>
      </c>
      <c r="P1012">
        <v>0</v>
      </c>
      <c r="Q1012" t="s">
        <v>30</v>
      </c>
      <c r="R1012" t="s">
        <v>21</v>
      </c>
      <c r="S1012" t="str" cm="1">
        <f t="array" ref="S1012">_xlfn.IFS(bank__2[[#This Row],[Age]]&lt;30, "Young Adults",bank__2[[#This Row],[Age]]&lt;45, "Middle-Aged Adults",bank__2[[#This Row],[Age]]&lt;60, "Older AdultsOlder Adults", bank__2[[#This Row],[Age]]&gt;=60,"Seniors")</f>
        <v>Young Adults</v>
      </c>
      <c r="T1012" t="str">
        <f t="shared" si="15"/>
        <v>No</v>
      </c>
      <c r="U1012" cm="1">
        <f t="array" ref="U1012">_xlfn.SWITCH(L1012, "jan",1, "feb",2, "mar",3, "apr",4, "may",5, "jun",6, "jul",7, "aug",8, "sep",9, "oct",10, "nov",11, "dec",12, "")</f>
        <v>8</v>
      </c>
      <c r="V1012" s="2">
        <f>bank__2[[#This Row],[CallDuration (Seconds)]]/60</f>
        <v>2.6333333333333333</v>
      </c>
      <c r="W1012" t="str">
        <f>IF(AND(bank__2[[#This Row],[HasHousingLoan]]="yes",bank__2[[#This Row],[HasPersonalLoan]]="yes"),"Both Loans",
IF(bank__2[[#This Row],[HasHousingLoan]]="yes","Only Housing Loan",
IF(bank__2[[#This Row],[HasPersonalLoan]]="yes","Only Personal Loan","No Loan")))</f>
        <v>No Loan</v>
      </c>
    </row>
    <row r="1013" spans="1:23">
      <c r="A1013">
        <v>1012</v>
      </c>
      <c r="B1013">
        <v>42</v>
      </c>
      <c r="C1013" t="s">
        <v>77</v>
      </c>
      <c r="D1013" t="s">
        <v>19</v>
      </c>
      <c r="E1013" t="s">
        <v>20</v>
      </c>
      <c r="F1013" t="s">
        <v>21</v>
      </c>
      <c r="G1013">
        <v>198</v>
      </c>
      <c r="H1013" t="s">
        <v>35</v>
      </c>
      <c r="I1013" t="s">
        <v>21</v>
      </c>
      <c r="J1013" t="s">
        <v>30</v>
      </c>
      <c r="K1013">
        <v>8</v>
      </c>
      <c r="L1013" t="s">
        <v>37</v>
      </c>
      <c r="M1013">
        <v>314</v>
      </c>
      <c r="N1013">
        <v>1</v>
      </c>
      <c r="O1013">
        <v>-1</v>
      </c>
      <c r="P1013">
        <v>0</v>
      </c>
      <c r="Q1013" t="s">
        <v>30</v>
      </c>
      <c r="R1013" t="s">
        <v>21</v>
      </c>
      <c r="S1013" t="str" cm="1">
        <f t="array" ref="S1013">_xlfn.IFS(bank__2[[#This Row],[Age]]&lt;30, "Young Adults",bank__2[[#This Row],[Age]]&lt;45, "Middle-Aged Adults",bank__2[[#This Row],[Age]]&lt;60, "Older AdultsOlder Adults", bank__2[[#This Row],[Age]]&gt;=60,"Seniors")</f>
        <v>Middle-Aged Adults</v>
      </c>
      <c r="T1013" t="str">
        <f t="shared" si="15"/>
        <v>No</v>
      </c>
      <c r="U1013" cm="1">
        <f t="array" ref="U1013">_xlfn.SWITCH(L1013, "jan",1, "feb",2, "mar",3, "apr",4, "may",5, "jun",6, "jul",7, "aug",8, "sep",9, "oct",10, "nov",11, "dec",12, "")</f>
        <v>5</v>
      </c>
      <c r="V1013" s="2">
        <f>bank__2[[#This Row],[CallDuration (Seconds)]]/60</f>
        <v>5.2333333333333334</v>
      </c>
      <c r="W1013" t="str">
        <f>IF(AND(bank__2[[#This Row],[HasHousingLoan]]="yes",bank__2[[#This Row],[HasPersonalLoan]]="yes"),"Both Loans",
IF(bank__2[[#This Row],[HasHousingLoan]]="yes","Only Housing Loan",
IF(bank__2[[#This Row],[HasPersonalLoan]]="yes","Only Personal Loan","No Loan")))</f>
        <v>Only Housing Loan</v>
      </c>
    </row>
    <row r="1014" spans="1:23">
      <c r="A1014">
        <v>1013</v>
      </c>
      <c r="B1014">
        <v>48</v>
      </c>
      <c r="C1014" t="s">
        <v>56</v>
      </c>
      <c r="D1014" t="s">
        <v>19</v>
      </c>
      <c r="E1014" t="s">
        <v>33</v>
      </c>
      <c r="F1014" t="s">
        <v>21</v>
      </c>
      <c r="G1014">
        <v>841</v>
      </c>
      <c r="H1014" t="s">
        <v>35</v>
      </c>
      <c r="I1014" t="s">
        <v>21</v>
      </c>
      <c r="J1014" t="s">
        <v>30</v>
      </c>
      <c r="K1014">
        <v>19</v>
      </c>
      <c r="L1014" t="s">
        <v>37</v>
      </c>
      <c r="M1014">
        <v>215</v>
      </c>
      <c r="N1014">
        <v>1</v>
      </c>
      <c r="O1014">
        <v>-1</v>
      </c>
      <c r="P1014">
        <v>0</v>
      </c>
      <c r="Q1014" t="s">
        <v>30</v>
      </c>
      <c r="R1014" t="s">
        <v>21</v>
      </c>
      <c r="S1014" t="str" cm="1">
        <f t="array" ref="S1014">_xlfn.IFS(bank__2[[#This Row],[Age]]&lt;30, "Young Adults",bank__2[[#This Row],[Age]]&lt;45, "Middle-Aged Adults",bank__2[[#This Row],[Age]]&lt;60, "Older AdultsOlder Adults", bank__2[[#This Row],[Age]]&gt;=60,"Seniors")</f>
        <v>Older AdultsOlder Adults</v>
      </c>
      <c r="T1014" t="str">
        <f t="shared" si="15"/>
        <v>No</v>
      </c>
      <c r="U1014" cm="1">
        <f t="array" ref="U1014">_xlfn.SWITCH(L1014, "jan",1, "feb",2, "mar",3, "apr",4, "may",5, "jun",6, "jul",7, "aug",8, "sep",9, "oct",10, "nov",11, "dec",12, "")</f>
        <v>5</v>
      </c>
      <c r="V1014" s="2">
        <f>bank__2[[#This Row],[CallDuration (Seconds)]]/60</f>
        <v>3.5833333333333335</v>
      </c>
      <c r="W1014" t="str">
        <f>IF(AND(bank__2[[#This Row],[HasHousingLoan]]="yes",bank__2[[#This Row],[HasPersonalLoan]]="yes"),"Both Loans",
IF(bank__2[[#This Row],[HasHousingLoan]]="yes","Only Housing Loan",
IF(bank__2[[#This Row],[HasPersonalLoan]]="yes","Only Personal Loan","No Loan")))</f>
        <v>Only Housing Loan</v>
      </c>
    </row>
    <row r="1015" spans="1:23">
      <c r="A1015">
        <v>1014</v>
      </c>
      <c r="B1015">
        <v>34</v>
      </c>
      <c r="C1015" t="s">
        <v>43</v>
      </c>
      <c r="D1015" t="s">
        <v>19</v>
      </c>
      <c r="E1015" t="s">
        <v>45</v>
      </c>
      <c r="F1015" t="s">
        <v>21</v>
      </c>
      <c r="G1015">
        <v>8</v>
      </c>
      <c r="H1015" t="s">
        <v>21</v>
      </c>
      <c r="I1015" t="s">
        <v>21</v>
      </c>
      <c r="J1015" t="s">
        <v>23</v>
      </c>
      <c r="K1015">
        <v>25</v>
      </c>
      <c r="L1015" t="s">
        <v>92</v>
      </c>
      <c r="M1015">
        <v>169</v>
      </c>
      <c r="N1015">
        <v>4</v>
      </c>
      <c r="O1015">
        <v>-1</v>
      </c>
      <c r="P1015">
        <v>0</v>
      </c>
      <c r="Q1015" t="s">
        <v>30</v>
      </c>
      <c r="R1015" t="s">
        <v>21</v>
      </c>
      <c r="S1015" t="str" cm="1">
        <f t="array" ref="S1015">_xlfn.IFS(bank__2[[#This Row],[Age]]&lt;30, "Young Adults",bank__2[[#This Row],[Age]]&lt;45, "Middle-Aged Adults",bank__2[[#This Row],[Age]]&lt;60, "Older AdultsOlder Adults", bank__2[[#This Row],[Age]]&gt;=60,"Seniors")</f>
        <v>Middle-Aged Adults</v>
      </c>
      <c r="T1015" t="str">
        <f t="shared" si="15"/>
        <v>No</v>
      </c>
      <c r="U1015" cm="1">
        <f t="array" ref="U1015">_xlfn.SWITCH(L1015, "jan",1, "feb",2, "mar",3, "apr",4, "may",5, "jun",6, "jul",7, "aug",8, "sep",9, "oct",10, "nov",11, "dec",12, "")</f>
        <v>8</v>
      </c>
      <c r="V1015" s="2">
        <f>bank__2[[#This Row],[CallDuration (Seconds)]]/60</f>
        <v>2.8166666666666669</v>
      </c>
      <c r="W1015" t="str">
        <f>IF(AND(bank__2[[#This Row],[HasHousingLoan]]="yes",bank__2[[#This Row],[HasPersonalLoan]]="yes"),"Both Loans",
IF(bank__2[[#This Row],[HasHousingLoan]]="yes","Only Housing Loan",
IF(bank__2[[#This Row],[HasPersonalLoan]]="yes","Only Personal Loan","No Loan")))</f>
        <v>No Loan</v>
      </c>
    </row>
    <row r="1016" spans="1:23">
      <c r="A1016">
        <v>1015</v>
      </c>
      <c r="B1016">
        <v>36</v>
      </c>
      <c r="C1016" t="s">
        <v>87</v>
      </c>
      <c r="D1016" t="s">
        <v>19</v>
      </c>
      <c r="E1016" t="s">
        <v>33</v>
      </c>
      <c r="F1016" t="s">
        <v>21</v>
      </c>
      <c r="G1016">
        <v>470</v>
      </c>
      <c r="H1016" t="s">
        <v>35</v>
      </c>
      <c r="I1016" t="s">
        <v>21</v>
      </c>
      <c r="J1016" t="s">
        <v>23</v>
      </c>
      <c r="K1016">
        <v>31</v>
      </c>
      <c r="L1016" t="s">
        <v>119</v>
      </c>
      <c r="M1016">
        <v>101</v>
      </c>
      <c r="N1016">
        <v>4</v>
      </c>
      <c r="O1016">
        <v>-1</v>
      </c>
      <c r="P1016">
        <v>0</v>
      </c>
      <c r="Q1016" t="s">
        <v>30</v>
      </c>
      <c r="R1016" t="s">
        <v>21</v>
      </c>
      <c r="S1016" t="str" cm="1">
        <f t="array" ref="S1016">_xlfn.IFS(bank__2[[#This Row],[Age]]&lt;30, "Young Adults",bank__2[[#This Row],[Age]]&lt;45, "Middle-Aged Adults",bank__2[[#This Row],[Age]]&lt;60, "Older AdultsOlder Adults", bank__2[[#This Row],[Age]]&gt;=60,"Seniors")</f>
        <v>Middle-Aged Adults</v>
      </c>
      <c r="T1016" t="str">
        <f t="shared" si="15"/>
        <v>No</v>
      </c>
      <c r="U1016" cm="1">
        <f t="array" ref="U1016">_xlfn.SWITCH(L1016, "jan",1, "feb",2, "mar",3, "apr",4, "may",5, "jun",6, "jul",7, "aug",8, "sep",9, "oct",10, "nov",11, "dec",12, "")</f>
        <v>7</v>
      </c>
      <c r="V1016" s="2">
        <f>bank__2[[#This Row],[CallDuration (Seconds)]]/60</f>
        <v>1.6833333333333333</v>
      </c>
      <c r="W1016" t="str">
        <f>IF(AND(bank__2[[#This Row],[HasHousingLoan]]="yes",bank__2[[#This Row],[HasPersonalLoan]]="yes"),"Both Loans",
IF(bank__2[[#This Row],[HasHousingLoan]]="yes","Only Housing Loan",
IF(bank__2[[#This Row],[HasPersonalLoan]]="yes","Only Personal Loan","No Loan")))</f>
        <v>Only Housing Loan</v>
      </c>
    </row>
    <row r="1017" spans="1:23">
      <c r="A1017">
        <v>1016</v>
      </c>
      <c r="B1017">
        <v>43</v>
      </c>
      <c r="C1017" t="s">
        <v>144</v>
      </c>
      <c r="D1017" t="s">
        <v>19</v>
      </c>
      <c r="E1017" t="s">
        <v>33</v>
      </c>
      <c r="F1017" t="s">
        <v>21</v>
      </c>
      <c r="G1017">
        <v>520</v>
      </c>
      <c r="H1017" t="s">
        <v>35</v>
      </c>
      <c r="I1017" t="s">
        <v>21</v>
      </c>
      <c r="J1017" t="s">
        <v>30</v>
      </c>
      <c r="K1017">
        <v>20</v>
      </c>
      <c r="L1017" t="s">
        <v>37</v>
      </c>
      <c r="M1017">
        <v>15</v>
      </c>
      <c r="N1017">
        <v>13</v>
      </c>
      <c r="O1017">
        <v>-1</v>
      </c>
      <c r="P1017">
        <v>0</v>
      </c>
      <c r="Q1017" t="s">
        <v>30</v>
      </c>
      <c r="R1017" t="s">
        <v>21</v>
      </c>
      <c r="S1017" t="str" cm="1">
        <f t="array" ref="S1017">_xlfn.IFS(bank__2[[#This Row],[Age]]&lt;30, "Young Adults",bank__2[[#This Row],[Age]]&lt;45, "Middle-Aged Adults",bank__2[[#This Row],[Age]]&lt;60, "Older AdultsOlder Adults", bank__2[[#This Row],[Age]]&gt;=60,"Seniors")</f>
        <v>Middle-Aged Adults</v>
      </c>
      <c r="T1017" t="str">
        <f t="shared" si="15"/>
        <v>No</v>
      </c>
      <c r="U1017" cm="1">
        <f t="array" ref="U1017">_xlfn.SWITCH(L1017, "jan",1, "feb",2, "mar",3, "apr",4, "may",5, "jun",6, "jul",7, "aug",8, "sep",9, "oct",10, "nov",11, "dec",12, "")</f>
        <v>5</v>
      </c>
      <c r="V1017" s="2">
        <f>bank__2[[#This Row],[CallDuration (Seconds)]]/60</f>
        <v>0.25</v>
      </c>
      <c r="W1017" t="str">
        <f>IF(AND(bank__2[[#This Row],[HasHousingLoan]]="yes",bank__2[[#This Row],[HasPersonalLoan]]="yes"),"Both Loans",
IF(bank__2[[#This Row],[HasHousingLoan]]="yes","Only Housing Loan",
IF(bank__2[[#This Row],[HasPersonalLoan]]="yes","Only Personal Loan","No Loan")))</f>
        <v>Only Housing Loan</v>
      </c>
    </row>
    <row r="1018" spans="1:23">
      <c r="A1018">
        <v>1017</v>
      </c>
      <c r="B1018">
        <v>36</v>
      </c>
      <c r="C1018" t="s">
        <v>56</v>
      </c>
      <c r="D1018" t="s">
        <v>19</v>
      </c>
      <c r="E1018" t="s">
        <v>33</v>
      </c>
      <c r="F1018" t="s">
        <v>21</v>
      </c>
      <c r="G1018">
        <v>439</v>
      </c>
      <c r="H1018" t="s">
        <v>35</v>
      </c>
      <c r="I1018" t="s">
        <v>21</v>
      </c>
      <c r="J1018" t="s">
        <v>30</v>
      </c>
      <c r="K1018">
        <v>21</v>
      </c>
      <c r="L1018" t="s">
        <v>37</v>
      </c>
      <c r="M1018">
        <v>260</v>
      </c>
      <c r="N1018">
        <v>5</v>
      </c>
      <c r="O1018">
        <v>-1</v>
      </c>
      <c r="P1018">
        <v>0</v>
      </c>
      <c r="Q1018" t="s">
        <v>30</v>
      </c>
      <c r="R1018" t="s">
        <v>21</v>
      </c>
      <c r="S1018" t="str" cm="1">
        <f t="array" ref="S1018">_xlfn.IFS(bank__2[[#This Row],[Age]]&lt;30, "Young Adults",bank__2[[#This Row],[Age]]&lt;45, "Middle-Aged Adults",bank__2[[#This Row],[Age]]&lt;60, "Older AdultsOlder Adults", bank__2[[#This Row],[Age]]&gt;=60,"Seniors")</f>
        <v>Middle-Aged Adults</v>
      </c>
      <c r="T1018" t="str">
        <f t="shared" si="15"/>
        <v>No</v>
      </c>
      <c r="U1018" cm="1">
        <f t="array" ref="U1018">_xlfn.SWITCH(L1018, "jan",1, "feb",2, "mar",3, "apr",4, "may",5, "jun",6, "jul",7, "aug",8, "sep",9, "oct",10, "nov",11, "dec",12, "")</f>
        <v>5</v>
      </c>
      <c r="V1018" s="2">
        <f>bank__2[[#This Row],[CallDuration (Seconds)]]/60</f>
        <v>4.333333333333333</v>
      </c>
      <c r="W1018" t="str">
        <f>IF(AND(bank__2[[#This Row],[HasHousingLoan]]="yes",bank__2[[#This Row],[HasPersonalLoan]]="yes"),"Both Loans",
IF(bank__2[[#This Row],[HasHousingLoan]]="yes","Only Housing Loan",
IF(bank__2[[#This Row],[HasPersonalLoan]]="yes","Only Personal Loan","No Loan")))</f>
        <v>Only Housing Loan</v>
      </c>
    </row>
    <row r="1019" spans="1:23">
      <c r="A1019">
        <v>1018</v>
      </c>
      <c r="B1019">
        <v>49</v>
      </c>
      <c r="C1019" t="s">
        <v>56</v>
      </c>
      <c r="D1019" t="s">
        <v>19</v>
      </c>
      <c r="E1019" t="s">
        <v>33</v>
      </c>
      <c r="F1019" t="s">
        <v>21</v>
      </c>
      <c r="G1019">
        <v>-454</v>
      </c>
      <c r="H1019" t="s">
        <v>35</v>
      </c>
      <c r="I1019" t="s">
        <v>21</v>
      </c>
      <c r="J1019" t="s">
        <v>23</v>
      </c>
      <c r="K1019">
        <v>14</v>
      </c>
      <c r="L1019" t="s">
        <v>37</v>
      </c>
      <c r="M1019">
        <v>558</v>
      </c>
      <c r="N1019">
        <v>1</v>
      </c>
      <c r="O1019">
        <v>-1</v>
      </c>
      <c r="P1019">
        <v>0</v>
      </c>
      <c r="Q1019" t="s">
        <v>30</v>
      </c>
      <c r="R1019" t="s">
        <v>35</v>
      </c>
      <c r="S1019" t="str" cm="1">
        <f t="array" ref="S1019">_xlfn.IFS(bank__2[[#This Row],[Age]]&lt;30, "Young Adults",bank__2[[#This Row],[Age]]&lt;45, "Middle-Aged Adults",bank__2[[#This Row],[Age]]&lt;60, "Older AdultsOlder Adults", bank__2[[#This Row],[Age]]&gt;=60,"Seniors")</f>
        <v>Older AdultsOlder Adults</v>
      </c>
      <c r="T1019" t="str">
        <f t="shared" si="15"/>
        <v>No</v>
      </c>
      <c r="U1019" cm="1">
        <f t="array" ref="U1019">_xlfn.SWITCH(L1019, "jan",1, "feb",2, "mar",3, "apr",4, "may",5, "jun",6, "jul",7, "aug",8, "sep",9, "oct",10, "nov",11, "dec",12, "")</f>
        <v>5</v>
      </c>
      <c r="V1019" s="2">
        <f>bank__2[[#This Row],[CallDuration (Seconds)]]/60</f>
        <v>9.3000000000000007</v>
      </c>
      <c r="W1019" t="str">
        <f>IF(AND(bank__2[[#This Row],[HasHousingLoan]]="yes",bank__2[[#This Row],[HasPersonalLoan]]="yes"),"Both Loans",
IF(bank__2[[#This Row],[HasHousingLoan]]="yes","Only Housing Loan",
IF(bank__2[[#This Row],[HasPersonalLoan]]="yes","Only Personal Loan","No Loan")))</f>
        <v>Only Housing Loan</v>
      </c>
    </row>
    <row r="1020" spans="1:23">
      <c r="A1020">
        <v>1019</v>
      </c>
      <c r="B1020">
        <v>55</v>
      </c>
      <c r="C1020" t="s">
        <v>144</v>
      </c>
      <c r="D1020" t="s">
        <v>19</v>
      </c>
      <c r="E1020" t="s">
        <v>33</v>
      </c>
      <c r="F1020" t="s">
        <v>21</v>
      </c>
      <c r="G1020">
        <v>466</v>
      </c>
      <c r="H1020" t="s">
        <v>21</v>
      </c>
      <c r="I1020" t="s">
        <v>21</v>
      </c>
      <c r="J1020" t="s">
        <v>30</v>
      </c>
      <c r="K1020">
        <v>17</v>
      </c>
      <c r="L1020" t="s">
        <v>53</v>
      </c>
      <c r="M1020">
        <v>287</v>
      </c>
      <c r="N1020">
        <v>4</v>
      </c>
      <c r="O1020">
        <v>-1</v>
      </c>
      <c r="P1020">
        <v>0</v>
      </c>
      <c r="Q1020" t="s">
        <v>30</v>
      </c>
      <c r="R1020" t="s">
        <v>21</v>
      </c>
      <c r="S1020" t="str" cm="1">
        <f t="array" ref="S1020">_xlfn.IFS(bank__2[[#This Row],[Age]]&lt;30, "Young Adults",bank__2[[#This Row],[Age]]&lt;45, "Middle-Aged Adults",bank__2[[#This Row],[Age]]&lt;60, "Older AdultsOlder Adults", bank__2[[#This Row],[Age]]&gt;=60,"Seniors")</f>
        <v>Older AdultsOlder Adults</v>
      </c>
      <c r="T1020" t="str">
        <f t="shared" si="15"/>
        <v>No</v>
      </c>
      <c r="U1020" cm="1">
        <f t="array" ref="U1020">_xlfn.SWITCH(L1020, "jan",1, "feb",2, "mar",3, "apr",4, "may",5, "jun",6, "jul",7, "aug",8, "sep",9, "oct",10, "nov",11, "dec",12, "")</f>
        <v>6</v>
      </c>
      <c r="V1020" s="2">
        <f>bank__2[[#This Row],[CallDuration (Seconds)]]/60</f>
        <v>4.7833333333333332</v>
      </c>
      <c r="W1020" t="str">
        <f>IF(AND(bank__2[[#This Row],[HasHousingLoan]]="yes",bank__2[[#This Row],[HasPersonalLoan]]="yes"),"Both Loans",
IF(bank__2[[#This Row],[HasHousingLoan]]="yes","Only Housing Loan",
IF(bank__2[[#This Row],[HasPersonalLoan]]="yes","Only Personal Loan","No Loan")))</f>
        <v>No Loan</v>
      </c>
    </row>
    <row r="1021" spans="1:23">
      <c r="A1021">
        <v>1020</v>
      </c>
      <c r="B1021">
        <v>53</v>
      </c>
      <c r="C1021" t="s">
        <v>144</v>
      </c>
      <c r="D1021" t="s">
        <v>19</v>
      </c>
      <c r="E1021" t="s">
        <v>33</v>
      </c>
      <c r="F1021" t="s">
        <v>21</v>
      </c>
      <c r="G1021">
        <v>665</v>
      </c>
      <c r="H1021" t="s">
        <v>35</v>
      </c>
      <c r="I1021" t="s">
        <v>21</v>
      </c>
      <c r="J1021" t="s">
        <v>23</v>
      </c>
      <c r="K1021">
        <v>22</v>
      </c>
      <c r="L1021" t="s">
        <v>48</v>
      </c>
      <c r="M1021">
        <v>371</v>
      </c>
      <c r="N1021">
        <v>2</v>
      </c>
      <c r="O1021">
        <v>-1</v>
      </c>
      <c r="P1021">
        <v>0</v>
      </c>
      <c r="Q1021" t="s">
        <v>30</v>
      </c>
      <c r="R1021" t="s">
        <v>35</v>
      </c>
      <c r="S1021" t="str" cm="1">
        <f t="array" ref="S1021">_xlfn.IFS(bank__2[[#This Row],[Age]]&lt;30, "Young Adults",bank__2[[#This Row],[Age]]&lt;45, "Middle-Aged Adults",bank__2[[#This Row],[Age]]&lt;60, "Older AdultsOlder Adults", bank__2[[#This Row],[Age]]&gt;=60,"Seniors")</f>
        <v>Older AdultsOlder Adults</v>
      </c>
      <c r="T1021" t="str">
        <f t="shared" si="15"/>
        <v>No</v>
      </c>
      <c r="U1021" cm="1">
        <f t="array" ref="U1021">_xlfn.SWITCH(L1021, "jan",1, "feb",2, "mar",3, "apr",4, "may",5, "jun",6, "jul",7, "aug",8, "sep",9, "oct",10, "nov",11, "dec",12, "")</f>
        <v>4</v>
      </c>
      <c r="V1021" s="2">
        <f>bank__2[[#This Row],[CallDuration (Seconds)]]/60</f>
        <v>6.1833333333333336</v>
      </c>
      <c r="W1021" t="str">
        <f>IF(AND(bank__2[[#This Row],[HasHousingLoan]]="yes",bank__2[[#This Row],[HasPersonalLoan]]="yes"),"Both Loans",
IF(bank__2[[#This Row],[HasHousingLoan]]="yes","Only Housing Loan",
IF(bank__2[[#This Row],[HasPersonalLoan]]="yes","Only Personal Loan","No Loan")))</f>
        <v>Only Housing Loan</v>
      </c>
    </row>
    <row r="1022" spans="1:23">
      <c r="A1022">
        <v>1021</v>
      </c>
      <c r="B1022">
        <v>42</v>
      </c>
      <c r="C1022" t="s">
        <v>72</v>
      </c>
      <c r="D1022" t="s">
        <v>19</v>
      </c>
      <c r="E1022" t="s">
        <v>33</v>
      </c>
      <c r="F1022" t="s">
        <v>21</v>
      </c>
      <c r="G1022">
        <v>994</v>
      </c>
      <c r="H1022" t="s">
        <v>35</v>
      </c>
      <c r="I1022" t="s">
        <v>21</v>
      </c>
      <c r="J1022" t="s">
        <v>23</v>
      </c>
      <c r="K1022">
        <v>11</v>
      </c>
      <c r="L1022" t="s">
        <v>92</v>
      </c>
      <c r="M1022">
        <v>149</v>
      </c>
      <c r="N1022">
        <v>1</v>
      </c>
      <c r="O1022">
        <v>78</v>
      </c>
      <c r="P1022">
        <v>5</v>
      </c>
      <c r="Q1022" t="s">
        <v>41</v>
      </c>
      <c r="R1022" t="s">
        <v>35</v>
      </c>
      <c r="S1022" t="str" cm="1">
        <f t="array" ref="S1022">_xlfn.IFS(bank__2[[#This Row],[Age]]&lt;30, "Young Adults",bank__2[[#This Row],[Age]]&lt;45, "Middle-Aged Adults",bank__2[[#This Row],[Age]]&lt;60, "Older AdultsOlder Adults", bank__2[[#This Row],[Age]]&gt;=60,"Seniors")</f>
        <v>Middle-Aged Adults</v>
      </c>
      <c r="T1022" t="str">
        <f t="shared" si="15"/>
        <v>Yes</v>
      </c>
      <c r="U1022" cm="1">
        <f t="array" ref="U1022">_xlfn.SWITCH(L1022, "jan",1, "feb",2, "mar",3, "apr",4, "may",5, "jun",6, "jul",7, "aug",8, "sep",9, "oct",10, "nov",11, "dec",12, "")</f>
        <v>8</v>
      </c>
      <c r="V1022" s="2">
        <f>bank__2[[#This Row],[CallDuration (Seconds)]]/60</f>
        <v>2.4833333333333334</v>
      </c>
      <c r="W1022" t="str">
        <f>IF(AND(bank__2[[#This Row],[HasHousingLoan]]="yes",bank__2[[#This Row],[HasPersonalLoan]]="yes"),"Both Loans",
IF(bank__2[[#This Row],[HasHousingLoan]]="yes","Only Housing Loan",
IF(bank__2[[#This Row],[HasPersonalLoan]]="yes","Only Personal Loan","No Loan")))</f>
        <v>Only Housing Loan</v>
      </c>
    </row>
    <row r="1023" spans="1:23">
      <c r="A1023">
        <v>1022</v>
      </c>
      <c r="B1023">
        <v>45</v>
      </c>
      <c r="C1023" t="s">
        <v>87</v>
      </c>
      <c r="D1023" t="s">
        <v>19</v>
      </c>
      <c r="E1023" t="s">
        <v>33</v>
      </c>
      <c r="F1023" t="s">
        <v>21</v>
      </c>
      <c r="G1023">
        <v>5346</v>
      </c>
      <c r="H1023" t="s">
        <v>35</v>
      </c>
      <c r="I1023" t="s">
        <v>35</v>
      </c>
      <c r="J1023" t="s">
        <v>30</v>
      </c>
      <c r="K1023">
        <v>21</v>
      </c>
      <c r="L1023" t="s">
        <v>25</v>
      </c>
      <c r="M1023">
        <v>187</v>
      </c>
      <c r="N1023">
        <v>1</v>
      </c>
      <c r="O1023">
        <v>-1</v>
      </c>
      <c r="P1023">
        <v>0</v>
      </c>
      <c r="Q1023" t="s">
        <v>30</v>
      </c>
      <c r="R1023" t="s">
        <v>35</v>
      </c>
      <c r="S1023" t="str" cm="1">
        <f t="array" ref="S1023">_xlfn.IFS(bank__2[[#This Row],[Age]]&lt;30, "Young Adults",bank__2[[#This Row],[Age]]&lt;45, "Middle-Aged Adults",bank__2[[#This Row],[Age]]&lt;60, "Older AdultsOlder Adults", bank__2[[#This Row],[Age]]&gt;=60,"Seniors")</f>
        <v>Older AdultsOlder Adults</v>
      </c>
      <c r="T1023" t="str">
        <f t="shared" si="15"/>
        <v>No</v>
      </c>
      <c r="U1023" cm="1">
        <f t="array" ref="U1023">_xlfn.SWITCH(L1023, "jan",1, "feb",2, "mar",3, "apr",4, "may",5, "jun",6, "jul",7, "aug",8, "sep",9, "oct",10, "nov",11, "dec",12, "")</f>
        <v>10</v>
      </c>
      <c r="V1023" s="2">
        <f>bank__2[[#This Row],[CallDuration (Seconds)]]/60</f>
        <v>3.1166666666666667</v>
      </c>
      <c r="W1023" t="str">
        <f>IF(AND(bank__2[[#This Row],[HasHousingLoan]]="yes",bank__2[[#This Row],[HasPersonalLoan]]="yes"),"Both Loans",
IF(bank__2[[#This Row],[HasHousingLoan]]="yes","Only Housing Loan",
IF(bank__2[[#This Row],[HasPersonalLoan]]="yes","Only Personal Loan","No Loan")))</f>
        <v>Both Loans</v>
      </c>
    </row>
    <row r="1024" spans="1:23">
      <c r="A1024">
        <v>1023</v>
      </c>
      <c r="B1024">
        <v>31</v>
      </c>
      <c r="C1024" t="s">
        <v>56</v>
      </c>
      <c r="D1024" t="s">
        <v>19</v>
      </c>
      <c r="E1024" t="s">
        <v>33</v>
      </c>
      <c r="F1024" t="s">
        <v>21</v>
      </c>
      <c r="G1024">
        <v>1243</v>
      </c>
      <c r="H1024" t="s">
        <v>35</v>
      </c>
      <c r="I1024" t="s">
        <v>21</v>
      </c>
      <c r="J1024" t="s">
        <v>30</v>
      </c>
      <c r="K1024">
        <v>21</v>
      </c>
      <c r="L1024" t="s">
        <v>37</v>
      </c>
      <c r="M1024">
        <v>32</v>
      </c>
      <c r="N1024">
        <v>1</v>
      </c>
      <c r="O1024">
        <v>-1</v>
      </c>
      <c r="P1024">
        <v>0</v>
      </c>
      <c r="Q1024" t="s">
        <v>30</v>
      </c>
      <c r="R1024" t="s">
        <v>21</v>
      </c>
      <c r="S1024" t="str" cm="1">
        <f t="array" ref="S1024">_xlfn.IFS(bank__2[[#This Row],[Age]]&lt;30, "Young Adults",bank__2[[#This Row],[Age]]&lt;45, "Middle-Aged Adults",bank__2[[#This Row],[Age]]&lt;60, "Older AdultsOlder Adults", bank__2[[#This Row],[Age]]&gt;=60,"Seniors")</f>
        <v>Middle-Aged Adults</v>
      </c>
      <c r="T1024" t="str">
        <f t="shared" si="15"/>
        <v>No</v>
      </c>
      <c r="U1024" cm="1">
        <f t="array" ref="U1024">_xlfn.SWITCH(L1024, "jan",1, "feb",2, "mar",3, "apr",4, "may",5, "jun",6, "jul",7, "aug",8, "sep",9, "oct",10, "nov",11, "dec",12, "")</f>
        <v>5</v>
      </c>
      <c r="V1024" s="2">
        <f>bank__2[[#This Row],[CallDuration (Seconds)]]/60</f>
        <v>0.53333333333333333</v>
      </c>
      <c r="W1024" t="str">
        <f>IF(AND(bank__2[[#This Row],[HasHousingLoan]]="yes",bank__2[[#This Row],[HasPersonalLoan]]="yes"),"Both Loans",
IF(bank__2[[#This Row],[HasHousingLoan]]="yes","Only Housing Loan",
IF(bank__2[[#This Row],[HasPersonalLoan]]="yes","Only Personal Loan","No Loan")))</f>
        <v>Only Housing Loan</v>
      </c>
    </row>
    <row r="1025" spans="1:23">
      <c r="A1025">
        <v>1024</v>
      </c>
      <c r="B1025">
        <v>32</v>
      </c>
      <c r="C1025" t="s">
        <v>87</v>
      </c>
      <c r="D1025" t="s">
        <v>19</v>
      </c>
      <c r="E1025" t="s">
        <v>45</v>
      </c>
      <c r="F1025" t="s">
        <v>21</v>
      </c>
      <c r="G1025">
        <v>0</v>
      </c>
      <c r="H1025" t="s">
        <v>35</v>
      </c>
      <c r="I1025" t="s">
        <v>21</v>
      </c>
      <c r="J1025" t="s">
        <v>30</v>
      </c>
      <c r="K1025">
        <v>5</v>
      </c>
      <c r="L1025" t="s">
        <v>37</v>
      </c>
      <c r="M1025">
        <v>138</v>
      </c>
      <c r="N1025">
        <v>1</v>
      </c>
      <c r="O1025">
        <v>-1</v>
      </c>
      <c r="P1025">
        <v>0</v>
      </c>
      <c r="Q1025" t="s">
        <v>30</v>
      </c>
      <c r="R1025" t="s">
        <v>21</v>
      </c>
      <c r="S1025" t="str" cm="1">
        <f t="array" ref="S1025">_xlfn.IFS(bank__2[[#This Row],[Age]]&lt;30, "Young Adults",bank__2[[#This Row],[Age]]&lt;45, "Middle-Aged Adults",bank__2[[#This Row],[Age]]&lt;60, "Older AdultsOlder Adults", bank__2[[#This Row],[Age]]&gt;=60,"Seniors")</f>
        <v>Middle-Aged Adults</v>
      </c>
      <c r="T1025" t="str">
        <f t="shared" si="15"/>
        <v>No</v>
      </c>
      <c r="U1025" cm="1">
        <f t="array" ref="U1025">_xlfn.SWITCH(L1025, "jan",1, "feb",2, "mar",3, "apr",4, "may",5, "jun",6, "jul",7, "aug",8, "sep",9, "oct",10, "nov",11, "dec",12, "")</f>
        <v>5</v>
      </c>
      <c r="V1025" s="2">
        <f>bank__2[[#This Row],[CallDuration (Seconds)]]/60</f>
        <v>2.2999999999999998</v>
      </c>
      <c r="W1025" t="str">
        <f>IF(AND(bank__2[[#This Row],[HasHousingLoan]]="yes",bank__2[[#This Row],[HasPersonalLoan]]="yes"),"Both Loans",
IF(bank__2[[#This Row],[HasHousingLoan]]="yes","Only Housing Loan",
IF(bank__2[[#This Row],[HasPersonalLoan]]="yes","Only Personal Loan","No Loan")))</f>
        <v>Only Housing Loan</v>
      </c>
    </row>
    <row r="1026" spans="1:23">
      <c r="A1026">
        <v>1025</v>
      </c>
      <c r="B1026">
        <v>36</v>
      </c>
      <c r="C1026" t="s">
        <v>56</v>
      </c>
      <c r="D1026" t="s">
        <v>19</v>
      </c>
      <c r="E1026" t="s">
        <v>33</v>
      </c>
      <c r="F1026" t="s">
        <v>21</v>
      </c>
      <c r="G1026">
        <v>2357</v>
      </c>
      <c r="H1026" t="s">
        <v>35</v>
      </c>
      <c r="I1026" t="s">
        <v>21</v>
      </c>
      <c r="J1026" t="s">
        <v>30</v>
      </c>
      <c r="K1026">
        <v>17</v>
      </c>
      <c r="L1026" t="s">
        <v>53</v>
      </c>
      <c r="M1026">
        <v>228</v>
      </c>
      <c r="N1026">
        <v>2</v>
      </c>
      <c r="O1026">
        <v>-1</v>
      </c>
      <c r="P1026">
        <v>0</v>
      </c>
      <c r="Q1026" t="s">
        <v>30</v>
      </c>
      <c r="R1026" t="s">
        <v>21</v>
      </c>
      <c r="S1026" t="str" cm="1">
        <f t="array" ref="S1026">_xlfn.IFS(bank__2[[#This Row],[Age]]&lt;30, "Young Adults",bank__2[[#This Row],[Age]]&lt;45, "Middle-Aged Adults",bank__2[[#This Row],[Age]]&lt;60, "Older AdultsOlder Adults", bank__2[[#This Row],[Age]]&gt;=60,"Seniors")</f>
        <v>Middle-Aged Adults</v>
      </c>
      <c r="T1026" t="str">
        <f t="shared" ref="T1026:T1089" si="16">IF(O1026=-1, "No", "Yes")</f>
        <v>No</v>
      </c>
      <c r="U1026" cm="1">
        <f t="array" ref="U1026">_xlfn.SWITCH(L1026, "jan",1, "feb",2, "mar",3, "apr",4, "may",5, "jun",6, "jul",7, "aug",8, "sep",9, "oct",10, "nov",11, "dec",12, "")</f>
        <v>6</v>
      </c>
      <c r="V1026" s="2">
        <f>bank__2[[#This Row],[CallDuration (Seconds)]]/60</f>
        <v>3.8</v>
      </c>
      <c r="W1026" t="str">
        <f>IF(AND(bank__2[[#This Row],[HasHousingLoan]]="yes",bank__2[[#This Row],[HasPersonalLoan]]="yes"),"Both Loans",
IF(bank__2[[#This Row],[HasHousingLoan]]="yes","Only Housing Loan",
IF(bank__2[[#This Row],[HasPersonalLoan]]="yes","Only Personal Loan","No Loan")))</f>
        <v>Only Housing Loan</v>
      </c>
    </row>
    <row r="1027" spans="1:23">
      <c r="A1027">
        <v>1026</v>
      </c>
      <c r="B1027">
        <v>56</v>
      </c>
      <c r="C1027" t="s">
        <v>144</v>
      </c>
      <c r="D1027" t="s">
        <v>19</v>
      </c>
      <c r="E1027" t="s">
        <v>33</v>
      </c>
      <c r="F1027" t="s">
        <v>21</v>
      </c>
      <c r="G1027">
        <v>1044</v>
      </c>
      <c r="H1027" t="s">
        <v>21</v>
      </c>
      <c r="I1027" t="s">
        <v>21</v>
      </c>
      <c r="J1027" t="s">
        <v>146</v>
      </c>
      <c r="K1027">
        <v>3</v>
      </c>
      <c r="L1027" t="s">
        <v>119</v>
      </c>
      <c r="M1027">
        <v>353</v>
      </c>
      <c r="N1027">
        <v>2</v>
      </c>
      <c r="O1027">
        <v>-1</v>
      </c>
      <c r="P1027">
        <v>0</v>
      </c>
      <c r="Q1027" t="s">
        <v>30</v>
      </c>
      <c r="R1027" t="s">
        <v>35</v>
      </c>
      <c r="S1027" t="str" cm="1">
        <f t="array" ref="S1027">_xlfn.IFS(bank__2[[#This Row],[Age]]&lt;30, "Young Adults",bank__2[[#This Row],[Age]]&lt;45, "Middle-Aged Adults",bank__2[[#This Row],[Age]]&lt;60, "Older AdultsOlder Adults", bank__2[[#This Row],[Age]]&gt;=60,"Seniors")</f>
        <v>Older AdultsOlder Adults</v>
      </c>
      <c r="T1027" t="str">
        <f t="shared" si="16"/>
        <v>No</v>
      </c>
      <c r="U1027" cm="1">
        <f t="array" ref="U1027">_xlfn.SWITCH(L1027, "jan",1, "feb",2, "mar",3, "apr",4, "may",5, "jun",6, "jul",7, "aug",8, "sep",9, "oct",10, "nov",11, "dec",12, "")</f>
        <v>7</v>
      </c>
      <c r="V1027" s="2">
        <f>bank__2[[#This Row],[CallDuration (Seconds)]]/60</f>
        <v>5.8833333333333337</v>
      </c>
      <c r="W1027" t="str">
        <f>IF(AND(bank__2[[#This Row],[HasHousingLoan]]="yes",bank__2[[#This Row],[HasPersonalLoan]]="yes"),"Both Loans",
IF(bank__2[[#This Row],[HasHousingLoan]]="yes","Only Housing Loan",
IF(bank__2[[#This Row],[HasPersonalLoan]]="yes","Only Personal Loan","No Loan")))</f>
        <v>No Loan</v>
      </c>
    </row>
    <row r="1028" spans="1:23">
      <c r="A1028">
        <v>1027</v>
      </c>
      <c r="B1028">
        <v>46</v>
      </c>
      <c r="C1028" t="s">
        <v>87</v>
      </c>
      <c r="D1028" t="s">
        <v>19</v>
      </c>
      <c r="E1028" t="s">
        <v>33</v>
      </c>
      <c r="F1028" t="s">
        <v>21</v>
      </c>
      <c r="G1028">
        <v>1069</v>
      </c>
      <c r="H1028" t="s">
        <v>35</v>
      </c>
      <c r="I1028" t="s">
        <v>21</v>
      </c>
      <c r="J1028" t="s">
        <v>30</v>
      </c>
      <c r="K1028">
        <v>8</v>
      </c>
      <c r="L1028" t="s">
        <v>37</v>
      </c>
      <c r="M1028">
        <v>45</v>
      </c>
      <c r="N1028">
        <v>2</v>
      </c>
      <c r="O1028">
        <v>-1</v>
      </c>
      <c r="P1028">
        <v>0</v>
      </c>
      <c r="Q1028" t="s">
        <v>30</v>
      </c>
      <c r="R1028" t="s">
        <v>21</v>
      </c>
      <c r="S1028" t="str" cm="1">
        <f t="array" ref="S1028">_xlfn.IFS(bank__2[[#This Row],[Age]]&lt;30, "Young Adults",bank__2[[#This Row],[Age]]&lt;45, "Middle-Aged Adults",bank__2[[#This Row],[Age]]&lt;60, "Older AdultsOlder Adults", bank__2[[#This Row],[Age]]&gt;=60,"Seniors")</f>
        <v>Older AdultsOlder Adults</v>
      </c>
      <c r="T1028" t="str">
        <f t="shared" si="16"/>
        <v>No</v>
      </c>
      <c r="U1028" cm="1">
        <f t="array" ref="U1028">_xlfn.SWITCH(L1028, "jan",1, "feb",2, "mar",3, "apr",4, "may",5, "jun",6, "jul",7, "aug",8, "sep",9, "oct",10, "nov",11, "dec",12, "")</f>
        <v>5</v>
      </c>
      <c r="V1028" s="2">
        <f>bank__2[[#This Row],[CallDuration (Seconds)]]/60</f>
        <v>0.75</v>
      </c>
      <c r="W1028" t="str">
        <f>IF(AND(bank__2[[#This Row],[HasHousingLoan]]="yes",bank__2[[#This Row],[HasPersonalLoan]]="yes"),"Both Loans",
IF(bank__2[[#This Row],[HasHousingLoan]]="yes","Only Housing Loan",
IF(bank__2[[#This Row],[HasPersonalLoan]]="yes","Only Personal Loan","No Loan")))</f>
        <v>Only Housing Loan</v>
      </c>
    </row>
    <row r="1029" spans="1:23">
      <c r="A1029">
        <v>1028</v>
      </c>
      <c r="B1029">
        <v>41</v>
      </c>
      <c r="C1029" t="s">
        <v>135</v>
      </c>
      <c r="D1029" t="s">
        <v>44</v>
      </c>
      <c r="E1029" t="s">
        <v>33</v>
      </c>
      <c r="F1029" t="s">
        <v>21</v>
      </c>
      <c r="G1029">
        <v>231</v>
      </c>
      <c r="H1029" t="s">
        <v>21</v>
      </c>
      <c r="I1029" t="s">
        <v>21</v>
      </c>
      <c r="J1029" t="s">
        <v>23</v>
      </c>
      <c r="K1029">
        <v>9</v>
      </c>
      <c r="L1029" t="s">
        <v>119</v>
      </c>
      <c r="M1029">
        <v>76</v>
      </c>
      <c r="N1029">
        <v>2</v>
      </c>
      <c r="O1029">
        <v>-1</v>
      </c>
      <c r="P1029">
        <v>0</v>
      </c>
      <c r="Q1029" t="s">
        <v>30</v>
      </c>
      <c r="R1029" t="s">
        <v>21</v>
      </c>
      <c r="S1029" t="str" cm="1">
        <f t="array" ref="S1029">_xlfn.IFS(bank__2[[#This Row],[Age]]&lt;30, "Young Adults",bank__2[[#This Row],[Age]]&lt;45, "Middle-Aged Adults",bank__2[[#This Row],[Age]]&lt;60, "Older AdultsOlder Adults", bank__2[[#This Row],[Age]]&gt;=60,"Seniors")</f>
        <v>Middle-Aged Adults</v>
      </c>
      <c r="T1029" t="str">
        <f t="shared" si="16"/>
        <v>No</v>
      </c>
      <c r="U1029" cm="1">
        <f t="array" ref="U1029">_xlfn.SWITCH(L1029, "jan",1, "feb",2, "mar",3, "apr",4, "may",5, "jun",6, "jul",7, "aug",8, "sep",9, "oct",10, "nov",11, "dec",12, "")</f>
        <v>7</v>
      </c>
      <c r="V1029" s="2">
        <f>bank__2[[#This Row],[CallDuration (Seconds)]]/60</f>
        <v>1.2666666666666666</v>
      </c>
      <c r="W1029" t="str">
        <f>IF(AND(bank__2[[#This Row],[HasHousingLoan]]="yes",bank__2[[#This Row],[HasPersonalLoan]]="yes"),"Both Loans",
IF(bank__2[[#This Row],[HasHousingLoan]]="yes","Only Housing Loan",
IF(bank__2[[#This Row],[HasPersonalLoan]]="yes","Only Personal Loan","No Loan")))</f>
        <v>No Loan</v>
      </c>
    </row>
    <row r="1030" spans="1:23">
      <c r="A1030">
        <v>1029</v>
      </c>
      <c r="B1030">
        <v>31</v>
      </c>
      <c r="C1030" t="s">
        <v>87</v>
      </c>
      <c r="D1030" t="s">
        <v>19</v>
      </c>
      <c r="E1030" t="s">
        <v>33</v>
      </c>
      <c r="F1030" t="s">
        <v>21</v>
      </c>
      <c r="G1030">
        <v>0</v>
      </c>
      <c r="H1030" t="s">
        <v>35</v>
      </c>
      <c r="I1030" t="s">
        <v>35</v>
      </c>
      <c r="J1030" t="s">
        <v>30</v>
      </c>
      <c r="K1030">
        <v>6</v>
      </c>
      <c r="L1030" t="s">
        <v>37</v>
      </c>
      <c r="M1030">
        <v>144</v>
      </c>
      <c r="N1030">
        <v>2</v>
      </c>
      <c r="O1030">
        <v>-1</v>
      </c>
      <c r="P1030">
        <v>0</v>
      </c>
      <c r="Q1030" t="s">
        <v>30</v>
      </c>
      <c r="R1030" t="s">
        <v>21</v>
      </c>
      <c r="S1030" t="str" cm="1">
        <f t="array" ref="S1030">_xlfn.IFS(bank__2[[#This Row],[Age]]&lt;30, "Young Adults",bank__2[[#This Row],[Age]]&lt;45, "Middle-Aged Adults",bank__2[[#This Row],[Age]]&lt;60, "Older AdultsOlder Adults", bank__2[[#This Row],[Age]]&gt;=60,"Seniors")</f>
        <v>Middle-Aged Adults</v>
      </c>
      <c r="T1030" t="str">
        <f t="shared" si="16"/>
        <v>No</v>
      </c>
      <c r="U1030" cm="1">
        <f t="array" ref="U1030">_xlfn.SWITCH(L1030, "jan",1, "feb",2, "mar",3, "apr",4, "may",5, "jun",6, "jul",7, "aug",8, "sep",9, "oct",10, "nov",11, "dec",12, "")</f>
        <v>5</v>
      </c>
      <c r="V1030" s="2">
        <f>bank__2[[#This Row],[CallDuration (Seconds)]]/60</f>
        <v>2.4</v>
      </c>
      <c r="W1030" t="str">
        <f>IF(AND(bank__2[[#This Row],[HasHousingLoan]]="yes",bank__2[[#This Row],[HasPersonalLoan]]="yes"),"Both Loans",
IF(bank__2[[#This Row],[HasHousingLoan]]="yes","Only Housing Loan",
IF(bank__2[[#This Row],[HasPersonalLoan]]="yes","Only Personal Loan","No Loan")))</f>
        <v>Both Loans</v>
      </c>
    </row>
    <row r="1031" spans="1:23">
      <c r="A1031">
        <v>1030</v>
      </c>
      <c r="B1031">
        <v>32</v>
      </c>
      <c r="C1031" t="s">
        <v>72</v>
      </c>
      <c r="D1031" t="s">
        <v>19</v>
      </c>
      <c r="E1031" t="s">
        <v>33</v>
      </c>
      <c r="F1031" t="s">
        <v>21</v>
      </c>
      <c r="G1031">
        <v>266</v>
      </c>
      <c r="H1031" t="s">
        <v>35</v>
      </c>
      <c r="I1031" t="s">
        <v>21</v>
      </c>
      <c r="J1031" t="s">
        <v>23</v>
      </c>
      <c r="K1031">
        <v>19</v>
      </c>
      <c r="L1031" t="s">
        <v>92</v>
      </c>
      <c r="M1031">
        <v>168</v>
      </c>
      <c r="N1031">
        <v>2</v>
      </c>
      <c r="O1031">
        <v>-1</v>
      </c>
      <c r="P1031">
        <v>0</v>
      </c>
      <c r="Q1031" t="s">
        <v>30</v>
      </c>
      <c r="R1031" t="s">
        <v>21</v>
      </c>
      <c r="S1031" t="str" cm="1">
        <f t="array" ref="S1031">_xlfn.IFS(bank__2[[#This Row],[Age]]&lt;30, "Young Adults",bank__2[[#This Row],[Age]]&lt;45, "Middle-Aged Adults",bank__2[[#This Row],[Age]]&lt;60, "Older AdultsOlder Adults", bank__2[[#This Row],[Age]]&gt;=60,"Seniors")</f>
        <v>Middle-Aged Adults</v>
      </c>
      <c r="T1031" t="str">
        <f t="shared" si="16"/>
        <v>No</v>
      </c>
      <c r="U1031" cm="1">
        <f t="array" ref="U1031">_xlfn.SWITCH(L1031, "jan",1, "feb",2, "mar",3, "apr",4, "may",5, "jun",6, "jul",7, "aug",8, "sep",9, "oct",10, "nov",11, "dec",12, "")</f>
        <v>8</v>
      </c>
      <c r="V1031" s="2">
        <f>bank__2[[#This Row],[CallDuration (Seconds)]]/60</f>
        <v>2.8</v>
      </c>
      <c r="W1031" t="str">
        <f>IF(AND(bank__2[[#This Row],[HasHousingLoan]]="yes",bank__2[[#This Row],[HasPersonalLoan]]="yes"),"Both Loans",
IF(bank__2[[#This Row],[HasHousingLoan]]="yes","Only Housing Loan",
IF(bank__2[[#This Row],[HasPersonalLoan]]="yes","Only Personal Loan","No Loan")))</f>
        <v>Only Housing Loan</v>
      </c>
    </row>
    <row r="1032" spans="1:23">
      <c r="A1032">
        <v>1031</v>
      </c>
      <c r="B1032">
        <v>38</v>
      </c>
      <c r="C1032" t="s">
        <v>43</v>
      </c>
      <c r="D1032" t="s">
        <v>19</v>
      </c>
      <c r="E1032" t="s">
        <v>45</v>
      </c>
      <c r="F1032" t="s">
        <v>21</v>
      </c>
      <c r="G1032">
        <v>-70</v>
      </c>
      <c r="H1032" t="s">
        <v>35</v>
      </c>
      <c r="I1032" t="s">
        <v>21</v>
      </c>
      <c r="J1032" t="s">
        <v>23</v>
      </c>
      <c r="K1032">
        <v>30</v>
      </c>
      <c r="L1032" t="s">
        <v>100</v>
      </c>
      <c r="M1032">
        <v>140</v>
      </c>
      <c r="N1032">
        <v>1</v>
      </c>
      <c r="O1032">
        <v>2</v>
      </c>
      <c r="P1032">
        <v>3</v>
      </c>
      <c r="Q1032" t="s">
        <v>70</v>
      </c>
      <c r="R1032" t="s">
        <v>21</v>
      </c>
      <c r="S1032" t="str" cm="1">
        <f t="array" ref="S1032">_xlfn.IFS(bank__2[[#This Row],[Age]]&lt;30, "Young Adults",bank__2[[#This Row],[Age]]&lt;45, "Middle-Aged Adults",bank__2[[#This Row],[Age]]&lt;60, "Older AdultsOlder Adults", bank__2[[#This Row],[Age]]&gt;=60,"Seniors")</f>
        <v>Middle-Aged Adults</v>
      </c>
      <c r="T1032" t="str">
        <f t="shared" si="16"/>
        <v>Yes</v>
      </c>
      <c r="U1032" cm="1">
        <f t="array" ref="U1032">_xlfn.SWITCH(L1032, "jan",1, "feb",2, "mar",3, "apr",4, "may",5, "jun",6, "jul",7, "aug",8, "sep",9, "oct",10, "nov",11, "dec",12, "")</f>
        <v>1</v>
      </c>
      <c r="V1032" s="2">
        <f>bank__2[[#This Row],[CallDuration (Seconds)]]/60</f>
        <v>2.3333333333333335</v>
      </c>
      <c r="W1032" t="str">
        <f>IF(AND(bank__2[[#This Row],[HasHousingLoan]]="yes",bank__2[[#This Row],[HasPersonalLoan]]="yes"),"Both Loans",
IF(bank__2[[#This Row],[HasHousingLoan]]="yes","Only Housing Loan",
IF(bank__2[[#This Row],[HasPersonalLoan]]="yes","Only Personal Loan","No Loan")))</f>
        <v>Only Housing Loan</v>
      </c>
    </row>
    <row r="1033" spans="1:23">
      <c r="A1033">
        <v>1032</v>
      </c>
      <c r="B1033">
        <v>49</v>
      </c>
      <c r="C1033" t="s">
        <v>144</v>
      </c>
      <c r="D1033" t="s">
        <v>44</v>
      </c>
      <c r="E1033" t="s">
        <v>20</v>
      </c>
      <c r="F1033" t="s">
        <v>21</v>
      </c>
      <c r="G1033">
        <v>25824</v>
      </c>
      <c r="H1033" t="s">
        <v>21</v>
      </c>
      <c r="I1033" t="s">
        <v>21</v>
      </c>
      <c r="J1033" t="s">
        <v>30</v>
      </c>
      <c r="K1033">
        <v>17</v>
      </c>
      <c r="L1033" t="s">
        <v>53</v>
      </c>
      <c r="M1033">
        <v>94</v>
      </c>
      <c r="N1033">
        <v>1</v>
      </c>
      <c r="O1033">
        <v>-1</v>
      </c>
      <c r="P1033">
        <v>0</v>
      </c>
      <c r="Q1033" t="s">
        <v>30</v>
      </c>
      <c r="R1033" t="s">
        <v>21</v>
      </c>
      <c r="S1033" t="str" cm="1">
        <f t="array" ref="S1033">_xlfn.IFS(bank__2[[#This Row],[Age]]&lt;30, "Young Adults",bank__2[[#This Row],[Age]]&lt;45, "Middle-Aged Adults",bank__2[[#This Row],[Age]]&lt;60, "Older AdultsOlder Adults", bank__2[[#This Row],[Age]]&gt;=60,"Seniors")</f>
        <v>Older AdultsOlder Adults</v>
      </c>
      <c r="T1033" t="str">
        <f t="shared" si="16"/>
        <v>No</v>
      </c>
      <c r="U1033" cm="1">
        <f t="array" ref="U1033">_xlfn.SWITCH(L1033, "jan",1, "feb",2, "mar",3, "apr",4, "may",5, "jun",6, "jul",7, "aug",8, "sep",9, "oct",10, "nov",11, "dec",12, "")</f>
        <v>6</v>
      </c>
      <c r="V1033" s="2">
        <f>bank__2[[#This Row],[CallDuration (Seconds)]]/60</f>
        <v>1.5666666666666667</v>
      </c>
      <c r="W1033" t="str">
        <f>IF(AND(bank__2[[#This Row],[HasHousingLoan]]="yes",bank__2[[#This Row],[HasPersonalLoan]]="yes"),"Both Loans",
IF(bank__2[[#This Row],[HasHousingLoan]]="yes","Only Housing Loan",
IF(bank__2[[#This Row],[HasPersonalLoan]]="yes","Only Personal Loan","No Loan")))</f>
        <v>No Loan</v>
      </c>
    </row>
    <row r="1034" spans="1:23">
      <c r="A1034">
        <v>1033</v>
      </c>
      <c r="B1034">
        <v>46</v>
      </c>
      <c r="C1034" t="s">
        <v>43</v>
      </c>
      <c r="D1034" t="s">
        <v>44</v>
      </c>
      <c r="E1034" t="s">
        <v>20</v>
      </c>
      <c r="F1034" t="s">
        <v>21</v>
      </c>
      <c r="G1034">
        <v>538</v>
      </c>
      <c r="H1034" t="s">
        <v>21</v>
      </c>
      <c r="I1034" t="s">
        <v>21</v>
      </c>
      <c r="J1034" t="s">
        <v>30</v>
      </c>
      <c r="K1034">
        <v>17</v>
      </c>
      <c r="L1034" t="s">
        <v>53</v>
      </c>
      <c r="M1034">
        <v>118</v>
      </c>
      <c r="N1034">
        <v>3</v>
      </c>
      <c r="O1034">
        <v>-1</v>
      </c>
      <c r="P1034">
        <v>0</v>
      </c>
      <c r="Q1034" t="s">
        <v>30</v>
      </c>
      <c r="R1034" t="s">
        <v>21</v>
      </c>
      <c r="S1034" t="str" cm="1">
        <f t="array" ref="S1034">_xlfn.IFS(bank__2[[#This Row],[Age]]&lt;30, "Young Adults",bank__2[[#This Row],[Age]]&lt;45, "Middle-Aged Adults",bank__2[[#This Row],[Age]]&lt;60, "Older AdultsOlder Adults", bank__2[[#This Row],[Age]]&gt;=60,"Seniors")</f>
        <v>Older AdultsOlder Adults</v>
      </c>
      <c r="T1034" t="str">
        <f t="shared" si="16"/>
        <v>No</v>
      </c>
      <c r="U1034" cm="1">
        <f t="array" ref="U1034">_xlfn.SWITCH(L1034, "jan",1, "feb",2, "mar",3, "apr",4, "may",5, "jun",6, "jul",7, "aug",8, "sep",9, "oct",10, "nov",11, "dec",12, "")</f>
        <v>6</v>
      </c>
      <c r="V1034" s="2">
        <f>bank__2[[#This Row],[CallDuration (Seconds)]]/60</f>
        <v>1.9666666666666666</v>
      </c>
      <c r="W1034" t="str">
        <f>IF(AND(bank__2[[#This Row],[HasHousingLoan]]="yes",bank__2[[#This Row],[HasPersonalLoan]]="yes"),"Both Loans",
IF(bank__2[[#This Row],[HasHousingLoan]]="yes","Only Housing Loan",
IF(bank__2[[#This Row],[HasPersonalLoan]]="yes","Only Personal Loan","No Loan")))</f>
        <v>No Loan</v>
      </c>
    </row>
    <row r="1035" spans="1:23">
      <c r="A1035">
        <v>1034</v>
      </c>
      <c r="B1035">
        <v>29</v>
      </c>
      <c r="C1035" t="s">
        <v>72</v>
      </c>
      <c r="D1035" t="s">
        <v>44</v>
      </c>
      <c r="E1035" t="s">
        <v>33</v>
      </c>
      <c r="F1035" t="s">
        <v>21</v>
      </c>
      <c r="G1035">
        <v>534</v>
      </c>
      <c r="H1035" t="s">
        <v>35</v>
      </c>
      <c r="I1035" t="s">
        <v>21</v>
      </c>
      <c r="J1035" t="s">
        <v>23</v>
      </c>
      <c r="K1035">
        <v>18</v>
      </c>
      <c r="L1035" t="s">
        <v>37</v>
      </c>
      <c r="M1035">
        <v>382</v>
      </c>
      <c r="N1035">
        <v>1</v>
      </c>
      <c r="O1035">
        <v>-1</v>
      </c>
      <c r="P1035">
        <v>0</v>
      </c>
      <c r="Q1035" t="s">
        <v>30</v>
      </c>
      <c r="R1035" t="s">
        <v>21</v>
      </c>
      <c r="S1035" t="str" cm="1">
        <f t="array" ref="S1035">_xlfn.IFS(bank__2[[#This Row],[Age]]&lt;30, "Young Adults",bank__2[[#This Row],[Age]]&lt;45, "Middle-Aged Adults",bank__2[[#This Row],[Age]]&lt;60, "Older AdultsOlder Adults", bank__2[[#This Row],[Age]]&gt;=60,"Seniors")</f>
        <v>Young Adults</v>
      </c>
      <c r="T1035" t="str">
        <f t="shared" si="16"/>
        <v>No</v>
      </c>
      <c r="U1035" cm="1">
        <f t="array" ref="U1035">_xlfn.SWITCH(L1035, "jan",1, "feb",2, "mar",3, "apr",4, "may",5, "jun",6, "jul",7, "aug",8, "sep",9, "oct",10, "nov",11, "dec",12, "")</f>
        <v>5</v>
      </c>
      <c r="V1035" s="2">
        <f>bank__2[[#This Row],[CallDuration (Seconds)]]/60</f>
        <v>6.3666666666666663</v>
      </c>
      <c r="W1035" t="str">
        <f>IF(AND(bank__2[[#This Row],[HasHousingLoan]]="yes",bank__2[[#This Row],[HasPersonalLoan]]="yes"),"Both Loans",
IF(bank__2[[#This Row],[HasHousingLoan]]="yes","Only Housing Loan",
IF(bank__2[[#This Row],[HasPersonalLoan]]="yes","Only Personal Loan","No Loan")))</f>
        <v>Only Housing Loan</v>
      </c>
    </row>
    <row r="1036" spans="1:23">
      <c r="A1036">
        <v>1035</v>
      </c>
      <c r="B1036">
        <v>36</v>
      </c>
      <c r="C1036" t="s">
        <v>87</v>
      </c>
      <c r="D1036" t="s">
        <v>19</v>
      </c>
      <c r="E1036" t="s">
        <v>2553</v>
      </c>
      <c r="F1036" t="s">
        <v>21</v>
      </c>
      <c r="G1036">
        <v>2323</v>
      </c>
      <c r="H1036" t="s">
        <v>21</v>
      </c>
      <c r="I1036" t="s">
        <v>21</v>
      </c>
      <c r="J1036" t="s">
        <v>23</v>
      </c>
      <c r="K1036">
        <v>19</v>
      </c>
      <c r="L1036" t="s">
        <v>124</v>
      </c>
      <c r="M1036">
        <v>111</v>
      </c>
      <c r="N1036">
        <v>1</v>
      </c>
      <c r="O1036">
        <v>-1</v>
      </c>
      <c r="P1036">
        <v>0</v>
      </c>
      <c r="Q1036" t="s">
        <v>30</v>
      </c>
      <c r="R1036" t="s">
        <v>21</v>
      </c>
      <c r="S1036" t="str" cm="1">
        <f t="array" ref="S1036">_xlfn.IFS(bank__2[[#This Row],[Age]]&lt;30, "Young Adults",bank__2[[#This Row],[Age]]&lt;45, "Middle-Aged Adults",bank__2[[#This Row],[Age]]&lt;60, "Older AdultsOlder Adults", bank__2[[#This Row],[Age]]&gt;=60,"Seniors")</f>
        <v>Middle-Aged Adults</v>
      </c>
      <c r="T1036" t="str">
        <f t="shared" si="16"/>
        <v>No</v>
      </c>
      <c r="U1036" cm="1">
        <f t="array" ref="U1036">_xlfn.SWITCH(L1036, "jan",1, "feb",2, "mar",3, "apr",4, "may",5, "jun",6, "jul",7, "aug",8, "sep",9, "oct",10, "nov",11, "dec",12, "")</f>
        <v>11</v>
      </c>
      <c r="V1036" s="2">
        <f>bank__2[[#This Row],[CallDuration (Seconds)]]/60</f>
        <v>1.85</v>
      </c>
      <c r="W1036" t="str">
        <f>IF(AND(bank__2[[#This Row],[HasHousingLoan]]="yes",bank__2[[#This Row],[HasPersonalLoan]]="yes"),"Both Loans",
IF(bank__2[[#This Row],[HasHousingLoan]]="yes","Only Housing Loan",
IF(bank__2[[#This Row],[HasPersonalLoan]]="yes","Only Personal Loan","No Loan")))</f>
        <v>No Loan</v>
      </c>
    </row>
    <row r="1037" spans="1:23">
      <c r="A1037">
        <v>1036</v>
      </c>
      <c r="B1037">
        <v>38</v>
      </c>
      <c r="C1037" t="s">
        <v>87</v>
      </c>
      <c r="D1037" t="s">
        <v>19</v>
      </c>
      <c r="E1037" t="s">
        <v>33</v>
      </c>
      <c r="F1037" t="s">
        <v>21</v>
      </c>
      <c r="G1037">
        <v>1852</v>
      </c>
      <c r="H1037" t="s">
        <v>35</v>
      </c>
      <c r="I1037" t="s">
        <v>21</v>
      </c>
      <c r="J1037" t="s">
        <v>23</v>
      </c>
      <c r="K1037">
        <v>15</v>
      </c>
      <c r="L1037" t="s">
        <v>37</v>
      </c>
      <c r="M1037">
        <v>298</v>
      </c>
      <c r="N1037">
        <v>2</v>
      </c>
      <c r="O1037">
        <v>-1</v>
      </c>
      <c r="P1037">
        <v>0</v>
      </c>
      <c r="Q1037" t="s">
        <v>30</v>
      </c>
      <c r="R1037" t="s">
        <v>21</v>
      </c>
      <c r="S1037" t="str" cm="1">
        <f t="array" ref="S1037">_xlfn.IFS(bank__2[[#This Row],[Age]]&lt;30, "Young Adults",bank__2[[#This Row],[Age]]&lt;45, "Middle-Aged Adults",bank__2[[#This Row],[Age]]&lt;60, "Older AdultsOlder Adults", bank__2[[#This Row],[Age]]&gt;=60,"Seniors")</f>
        <v>Middle-Aged Adults</v>
      </c>
      <c r="T1037" t="str">
        <f t="shared" si="16"/>
        <v>No</v>
      </c>
      <c r="U1037" cm="1">
        <f t="array" ref="U1037">_xlfn.SWITCH(L1037, "jan",1, "feb",2, "mar",3, "apr",4, "may",5, "jun",6, "jul",7, "aug",8, "sep",9, "oct",10, "nov",11, "dec",12, "")</f>
        <v>5</v>
      </c>
      <c r="V1037" s="2">
        <f>bank__2[[#This Row],[CallDuration (Seconds)]]/60</f>
        <v>4.9666666666666668</v>
      </c>
      <c r="W1037" t="str">
        <f>IF(AND(bank__2[[#This Row],[HasHousingLoan]]="yes",bank__2[[#This Row],[HasPersonalLoan]]="yes"),"Both Loans",
IF(bank__2[[#This Row],[HasHousingLoan]]="yes","Only Housing Loan",
IF(bank__2[[#This Row],[HasPersonalLoan]]="yes","Only Personal Loan","No Loan")))</f>
        <v>Only Housing Loan</v>
      </c>
    </row>
    <row r="1038" spans="1:23">
      <c r="A1038">
        <v>1037</v>
      </c>
      <c r="B1038">
        <v>53</v>
      </c>
      <c r="C1038" t="s">
        <v>72</v>
      </c>
      <c r="D1038" t="s">
        <v>19</v>
      </c>
      <c r="E1038" t="s">
        <v>33</v>
      </c>
      <c r="F1038" t="s">
        <v>21</v>
      </c>
      <c r="G1038">
        <v>2647</v>
      </c>
      <c r="H1038" t="s">
        <v>35</v>
      </c>
      <c r="I1038" t="s">
        <v>21</v>
      </c>
      <c r="J1038" t="s">
        <v>30</v>
      </c>
      <c r="K1038">
        <v>30</v>
      </c>
      <c r="L1038" t="s">
        <v>37</v>
      </c>
      <c r="M1038">
        <v>121</v>
      </c>
      <c r="N1038">
        <v>1</v>
      </c>
      <c r="O1038">
        <v>-1</v>
      </c>
      <c r="P1038">
        <v>0</v>
      </c>
      <c r="Q1038" t="s">
        <v>30</v>
      </c>
      <c r="R1038" t="s">
        <v>21</v>
      </c>
      <c r="S1038" t="str" cm="1">
        <f t="array" ref="S1038">_xlfn.IFS(bank__2[[#This Row],[Age]]&lt;30, "Young Adults",bank__2[[#This Row],[Age]]&lt;45, "Middle-Aged Adults",bank__2[[#This Row],[Age]]&lt;60, "Older AdultsOlder Adults", bank__2[[#This Row],[Age]]&gt;=60,"Seniors")</f>
        <v>Older AdultsOlder Adults</v>
      </c>
      <c r="T1038" t="str">
        <f t="shared" si="16"/>
        <v>No</v>
      </c>
      <c r="U1038" cm="1">
        <f t="array" ref="U1038">_xlfn.SWITCH(L1038, "jan",1, "feb",2, "mar",3, "apr",4, "may",5, "jun",6, "jul",7, "aug",8, "sep",9, "oct",10, "nov",11, "dec",12, "")</f>
        <v>5</v>
      </c>
      <c r="V1038" s="2">
        <f>bank__2[[#This Row],[CallDuration (Seconds)]]/60</f>
        <v>2.0166666666666666</v>
      </c>
      <c r="W1038" t="str">
        <f>IF(AND(bank__2[[#This Row],[HasHousingLoan]]="yes",bank__2[[#This Row],[HasPersonalLoan]]="yes"),"Both Loans",
IF(bank__2[[#This Row],[HasHousingLoan]]="yes","Only Housing Loan",
IF(bank__2[[#This Row],[HasPersonalLoan]]="yes","Only Personal Loan","No Loan")))</f>
        <v>Only Housing Loan</v>
      </c>
    </row>
    <row r="1039" spans="1:23">
      <c r="A1039">
        <v>1038</v>
      </c>
      <c r="B1039">
        <v>43</v>
      </c>
      <c r="C1039" t="s">
        <v>43</v>
      </c>
      <c r="D1039" t="s">
        <v>19</v>
      </c>
      <c r="E1039" t="s">
        <v>45</v>
      </c>
      <c r="F1039" t="s">
        <v>21</v>
      </c>
      <c r="G1039">
        <v>2767</v>
      </c>
      <c r="H1039" t="s">
        <v>35</v>
      </c>
      <c r="I1039" t="s">
        <v>21</v>
      </c>
      <c r="J1039" t="s">
        <v>30</v>
      </c>
      <c r="K1039">
        <v>15</v>
      </c>
      <c r="L1039" t="s">
        <v>37</v>
      </c>
      <c r="M1039">
        <v>317</v>
      </c>
      <c r="N1039">
        <v>7</v>
      </c>
      <c r="O1039">
        <v>-1</v>
      </c>
      <c r="P1039">
        <v>0</v>
      </c>
      <c r="Q1039" t="s">
        <v>30</v>
      </c>
      <c r="R1039" t="s">
        <v>21</v>
      </c>
      <c r="S1039" t="str" cm="1">
        <f t="array" ref="S1039">_xlfn.IFS(bank__2[[#This Row],[Age]]&lt;30, "Young Adults",bank__2[[#This Row],[Age]]&lt;45, "Middle-Aged Adults",bank__2[[#This Row],[Age]]&lt;60, "Older AdultsOlder Adults", bank__2[[#This Row],[Age]]&gt;=60,"Seniors")</f>
        <v>Middle-Aged Adults</v>
      </c>
      <c r="T1039" t="str">
        <f t="shared" si="16"/>
        <v>No</v>
      </c>
      <c r="U1039" cm="1">
        <f t="array" ref="U1039">_xlfn.SWITCH(L1039, "jan",1, "feb",2, "mar",3, "apr",4, "may",5, "jun",6, "jul",7, "aug",8, "sep",9, "oct",10, "nov",11, "dec",12, "")</f>
        <v>5</v>
      </c>
      <c r="V1039" s="2">
        <f>bank__2[[#This Row],[CallDuration (Seconds)]]/60</f>
        <v>5.2833333333333332</v>
      </c>
      <c r="W1039" t="str">
        <f>IF(AND(bank__2[[#This Row],[HasHousingLoan]]="yes",bank__2[[#This Row],[HasPersonalLoan]]="yes"),"Both Loans",
IF(bank__2[[#This Row],[HasHousingLoan]]="yes","Only Housing Loan",
IF(bank__2[[#This Row],[HasPersonalLoan]]="yes","Only Personal Loan","No Loan")))</f>
        <v>Only Housing Loan</v>
      </c>
    </row>
    <row r="1040" spans="1:23">
      <c r="A1040">
        <v>1039</v>
      </c>
      <c r="B1040">
        <v>41</v>
      </c>
      <c r="C1040" t="s">
        <v>43</v>
      </c>
      <c r="D1040" t="s">
        <v>19</v>
      </c>
      <c r="E1040" t="s">
        <v>45</v>
      </c>
      <c r="F1040" t="s">
        <v>21</v>
      </c>
      <c r="G1040">
        <v>176</v>
      </c>
      <c r="H1040" t="s">
        <v>35</v>
      </c>
      <c r="I1040" t="s">
        <v>35</v>
      </c>
      <c r="J1040" t="s">
        <v>30</v>
      </c>
      <c r="K1040">
        <v>5</v>
      </c>
      <c r="L1040" t="s">
        <v>37</v>
      </c>
      <c r="M1040">
        <v>42</v>
      </c>
      <c r="N1040">
        <v>1</v>
      </c>
      <c r="O1040">
        <v>-1</v>
      </c>
      <c r="P1040">
        <v>0</v>
      </c>
      <c r="Q1040" t="s">
        <v>30</v>
      </c>
      <c r="R1040" t="s">
        <v>21</v>
      </c>
      <c r="S1040" t="str" cm="1">
        <f t="array" ref="S1040">_xlfn.IFS(bank__2[[#This Row],[Age]]&lt;30, "Young Adults",bank__2[[#This Row],[Age]]&lt;45, "Middle-Aged Adults",bank__2[[#This Row],[Age]]&lt;60, "Older AdultsOlder Adults", bank__2[[#This Row],[Age]]&gt;=60,"Seniors")</f>
        <v>Middle-Aged Adults</v>
      </c>
      <c r="T1040" t="str">
        <f t="shared" si="16"/>
        <v>No</v>
      </c>
      <c r="U1040" cm="1">
        <f t="array" ref="U1040">_xlfn.SWITCH(L1040, "jan",1, "feb",2, "mar",3, "apr",4, "may",5, "jun",6, "jul",7, "aug",8, "sep",9, "oct",10, "nov",11, "dec",12, "")</f>
        <v>5</v>
      </c>
      <c r="V1040" s="2">
        <f>bank__2[[#This Row],[CallDuration (Seconds)]]/60</f>
        <v>0.7</v>
      </c>
      <c r="W1040" t="str">
        <f>IF(AND(bank__2[[#This Row],[HasHousingLoan]]="yes",bank__2[[#This Row],[HasPersonalLoan]]="yes"),"Both Loans",
IF(bank__2[[#This Row],[HasHousingLoan]]="yes","Only Housing Loan",
IF(bank__2[[#This Row],[HasPersonalLoan]]="yes","Only Personal Loan","No Loan")))</f>
        <v>Both Loans</v>
      </c>
    </row>
    <row r="1041" spans="1:23">
      <c r="A1041">
        <v>1040</v>
      </c>
      <c r="B1041">
        <v>42</v>
      </c>
      <c r="C1041" t="s">
        <v>43</v>
      </c>
      <c r="D1041" t="s">
        <v>44</v>
      </c>
      <c r="E1041" t="s">
        <v>33</v>
      </c>
      <c r="F1041" t="s">
        <v>21</v>
      </c>
      <c r="G1041">
        <v>9720</v>
      </c>
      <c r="H1041" t="s">
        <v>21</v>
      </c>
      <c r="I1041" t="s">
        <v>21</v>
      </c>
      <c r="J1041" t="s">
        <v>23</v>
      </c>
      <c r="K1041">
        <v>5</v>
      </c>
      <c r="L1041" t="s">
        <v>92</v>
      </c>
      <c r="M1041">
        <v>81</v>
      </c>
      <c r="N1041">
        <v>2</v>
      </c>
      <c r="O1041">
        <v>-1</v>
      </c>
      <c r="P1041">
        <v>0</v>
      </c>
      <c r="Q1041" t="s">
        <v>30</v>
      </c>
      <c r="R1041" t="s">
        <v>21</v>
      </c>
      <c r="S1041" t="str" cm="1">
        <f t="array" ref="S1041">_xlfn.IFS(bank__2[[#This Row],[Age]]&lt;30, "Young Adults",bank__2[[#This Row],[Age]]&lt;45, "Middle-Aged Adults",bank__2[[#This Row],[Age]]&lt;60, "Older AdultsOlder Adults", bank__2[[#This Row],[Age]]&gt;=60,"Seniors")</f>
        <v>Middle-Aged Adults</v>
      </c>
      <c r="T1041" t="str">
        <f t="shared" si="16"/>
        <v>No</v>
      </c>
      <c r="U1041" cm="1">
        <f t="array" ref="U1041">_xlfn.SWITCH(L1041, "jan",1, "feb",2, "mar",3, "apr",4, "may",5, "jun",6, "jul",7, "aug",8, "sep",9, "oct",10, "nov",11, "dec",12, "")</f>
        <v>8</v>
      </c>
      <c r="V1041" s="2">
        <f>bank__2[[#This Row],[CallDuration (Seconds)]]/60</f>
        <v>1.35</v>
      </c>
      <c r="W1041" t="str">
        <f>IF(AND(bank__2[[#This Row],[HasHousingLoan]]="yes",bank__2[[#This Row],[HasPersonalLoan]]="yes"),"Both Loans",
IF(bank__2[[#This Row],[HasHousingLoan]]="yes","Only Housing Loan",
IF(bank__2[[#This Row],[HasPersonalLoan]]="yes","Only Personal Loan","No Loan")))</f>
        <v>No Loan</v>
      </c>
    </row>
    <row r="1042" spans="1:23">
      <c r="A1042">
        <v>1041</v>
      </c>
      <c r="B1042">
        <v>55</v>
      </c>
      <c r="C1042" t="s">
        <v>56</v>
      </c>
      <c r="D1042" t="s">
        <v>122</v>
      </c>
      <c r="E1042" t="s">
        <v>33</v>
      </c>
      <c r="F1042" t="s">
        <v>21</v>
      </c>
      <c r="G1042">
        <v>1613</v>
      </c>
      <c r="H1042" t="s">
        <v>35</v>
      </c>
      <c r="I1042" t="s">
        <v>21</v>
      </c>
      <c r="J1042" t="s">
        <v>23</v>
      </c>
      <c r="K1042">
        <v>3</v>
      </c>
      <c r="L1042" t="s">
        <v>48</v>
      </c>
      <c r="M1042">
        <v>296</v>
      </c>
      <c r="N1042">
        <v>1</v>
      </c>
      <c r="O1042">
        <v>270</v>
      </c>
      <c r="P1042">
        <v>3</v>
      </c>
      <c r="Q1042" t="s">
        <v>41</v>
      </c>
      <c r="R1042" t="s">
        <v>35</v>
      </c>
      <c r="S1042" t="str" cm="1">
        <f t="array" ref="S1042">_xlfn.IFS(bank__2[[#This Row],[Age]]&lt;30, "Young Adults",bank__2[[#This Row],[Age]]&lt;45, "Middle-Aged Adults",bank__2[[#This Row],[Age]]&lt;60, "Older AdultsOlder Adults", bank__2[[#This Row],[Age]]&gt;=60,"Seniors")</f>
        <v>Older AdultsOlder Adults</v>
      </c>
      <c r="T1042" t="str">
        <f t="shared" si="16"/>
        <v>Yes</v>
      </c>
      <c r="U1042" cm="1">
        <f t="array" ref="U1042">_xlfn.SWITCH(L1042, "jan",1, "feb",2, "mar",3, "apr",4, "may",5, "jun",6, "jul",7, "aug",8, "sep",9, "oct",10, "nov",11, "dec",12, "")</f>
        <v>4</v>
      </c>
      <c r="V1042" s="2">
        <f>bank__2[[#This Row],[CallDuration (Seconds)]]/60</f>
        <v>4.9333333333333336</v>
      </c>
      <c r="W1042" t="str">
        <f>IF(AND(bank__2[[#This Row],[HasHousingLoan]]="yes",bank__2[[#This Row],[HasPersonalLoan]]="yes"),"Both Loans",
IF(bank__2[[#This Row],[HasHousingLoan]]="yes","Only Housing Loan",
IF(bank__2[[#This Row],[HasPersonalLoan]]="yes","Only Personal Loan","No Loan")))</f>
        <v>Only Housing Loan</v>
      </c>
    </row>
    <row r="1043" spans="1:23">
      <c r="A1043">
        <v>1042</v>
      </c>
      <c r="B1043">
        <v>39</v>
      </c>
      <c r="C1043" t="s">
        <v>87</v>
      </c>
      <c r="D1043" t="s">
        <v>122</v>
      </c>
      <c r="E1043" t="s">
        <v>33</v>
      </c>
      <c r="F1043" t="s">
        <v>21</v>
      </c>
      <c r="G1043">
        <v>2903</v>
      </c>
      <c r="H1043" t="s">
        <v>35</v>
      </c>
      <c r="I1043" t="s">
        <v>35</v>
      </c>
      <c r="J1043" t="s">
        <v>146</v>
      </c>
      <c r="K1043">
        <v>25</v>
      </c>
      <c r="L1043" t="s">
        <v>119</v>
      </c>
      <c r="M1043">
        <v>259</v>
      </c>
      <c r="N1043">
        <v>2</v>
      </c>
      <c r="O1043">
        <v>-1</v>
      </c>
      <c r="P1043">
        <v>0</v>
      </c>
      <c r="Q1043" t="s">
        <v>30</v>
      </c>
      <c r="R1043" t="s">
        <v>21</v>
      </c>
      <c r="S1043" t="str" cm="1">
        <f t="array" ref="S1043">_xlfn.IFS(bank__2[[#This Row],[Age]]&lt;30, "Young Adults",bank__2[[#This Row],[Age]]&lt;45, "Middle-Aged Adults",bank__2[[#This Row],[Age]]&lt;60, "Older AdultsOlder Adults", bank__2[[#This Row],[Age]]&gt;=60,"Seniors")</f>
        <v>Middle-Aged Adults</v>
      </c>
      <c r="T1043" t="str">
        <f t="shared" si="16"/>
        <v>No</v>
      </c>
      <c r="U1043" cm="1">
        <f t="array" ref="U1043">_xlfn.SWITCH(L1043, "jan",1, "feb",2, "mar",3, "apr",4, "may",5, "jun",6, "jul",7, "aug",8, "sep",9, "oct",10, "nov",11, "dec",12, "")</f>
        <v>7</v>
      </c>
      <c r="V1043" s="2">
        <f>bank__2[[#This Row],[CallDuration (Seconds)]]/60</f>
        <v>4.3166666666666664</v>
      </c>
      <c r="W1043" t="str">
        <f>IF(AND(bank__2[[#This Row],[HasHousingLoan]]="yes",bank__2[[#This Row],[HasPersonalLoan]]="yes"),"Both Loans",
IF(bank__2[[#This Row],[HasHousingLoan]]="yes","Only Housing Loan",
IF(bank__2[[#This Row],[HasPersonalLoan]]="yes","Only Personal Loan","No Loan")))</f>
        <v>Both Loans</v>
      </c>
    </row>
    <row r="1044" spans="1:23">
      <c r="A1044">
        <v>1043</v>
      </c>
      <c r="B1044">
        <v>30</v>
      </c>
      <c r="C1044" t="s">
        <v>87</v>
      </c>
      <c r="D1044" t="s">
        <v>44</v>
      </c>
      <c r="E1044" t="s">
        <v>33</v>
      </c>
      <c r="F1044" t="s">
        <v>21</v>
      </c>
      <c r="G1044">
        <v>81</v>
      </c>
      <c r="H1044" t="s">
        <v>35</v>
      </c>
      <c r="I1044" t="s">
        <v>21</v>
      </c>
      <c r="J1044" t="s">
        <v>23</v>
      </c>
      <c r="K1044">
        <v>6</v>
      </c>
      <c r="L1044" t="s">
        <v>92</v>
      </c>
      <c r="M1044">
        <v>121</v>
      </c>
      <c r="N1044">
        <v>6</v>
      </c>
      <c r="O1044">
        <v>112</v>
      </c>
      <c r="P1044">
        <v>3</v>
      </c>
      <c r="Q1044" t="s">
        <v>70</v>
      </c>
      <c r="R1044" t="s">
        <v>21</v>
      </c>
      <c r="S1044" t="str" cm="1">
        <f t="array" ref="S1044">_xlfn.IFS(bank__2[[#This Row],[Age]]&lt;30, "Young Adults",bank__2[[#This Row],[Age]]&lt;45, "Middle-Aged Adults",bank__2[[#This Row],[Age]]&lt;60, "Older AdultsOlder Adults", bank__2[[#This Row],[Age]]&gt;=60,"Seniors")</f>
        <v>Middle-Aged Adults</v>
      </c>
      <c r="T1044" t="str">
        <f t="shared" si="16"/>
        <v>Yes</v>
      </c>
      <c r="U1044" cm="1">
        <f t="array" ref="U1044">_xlfn.SWITCH(L1044, "jan",1, "feb",2, "mar",3, "apr",4, "may",5, "jun",6, "jul",7, "aug",8, "sep",9, "oct",10, "nov",11, "dec",12, "")</f>
        <v>8</v>
      </c>
      <c r="V1044" s="2">
        <f>bank__2[[#This Row],[CallDuration (Seconds)]]/60</f>
        <v>2.0166666666666666</v>
      </c>
      <c r="W1044" t="str">
        <f>IF(AND(bank__2[[#This Row],[HasHousingLoan]]="yes",bank__2[[#This Row],[HasPersonalLoan]]="yes"),"Both Loans",
IF(bank__2[[#This Row],[HasHousingLoan]]="yes","Only Housing Loan",
IF(bank__2[[#This Row],[HasPersonalLoan]]="yes","Only Personal Loan","No Loan")))</f>
        <v>Only Housing Loan</v>
      </c>
    </row>
    <row r="1045" spans="1:23">
      <c r="A1045">
        <v>1044</v>
      </c>
      <c r="B1045">
        <v>41</v>
      </c>
      <c r="C1045" t="s">
        <v>56</v>
      </c>
      <c r="D1045" t="s">
        <v>19</v>
      </c>
      <c r="E1045" t="s">
        <v>33</v>
      </c>
      <c r="F1045" t="s">
        <v>21</v>
      </c>
      <c r="G1045">
        <v>780</v>
      </c>
      <c r="H1045" t="s">
        <v>35</v>
      </c>
      <c r="I1045" t="s">
        <v>21</v>
      </c>
      <c r="J1045" t="s">
        <v>23</v>
      </c>
      <c r="K1045">
        <v>15</v>
      </c>
      <c r="L1045" t="s">
        <v>37</v>
      </c>
      <c r="M1045">
        <v>432</v>
      </c>
      <c r="N1045">
        <v>3</v>
      </c>
      <c r="O1045">
        <v>-1</v>
      </c>
      <c r="P1045">
        <v>0</v>
      </c>
      <c r="Q1045" t="s">
        <v>30</v>
      </c>
      <c r="R1045" t="s">
        <v>21</v>
      </c>
      <c r="S1045" t="str" cm="1">
        <f t="array" ref="S1045">_xlfn.IFS(bank__2[[#This Row],[Age]]&lt;30, "Young Adults",bank__2[[#This Row],[Age]]&lt;45, "Middle-Aged Adults",bank__2[[#This Row],[Age]]&lt;60, "Older AdultsOlder Adults", bank__2[[#This Row],[Age]]&gt;=60,"Seniors")</f>
        <v>Middle-Aged Adults</v>
      </c>
      <c r="T1045" t="str">
        <f t="shared" si="16"/>
        <v>No</v>
      </c>
      <c r="U1045" cm="1">
        <f t="array" ref="U1045">_xlfn.SWITCH(L1045, "jan",1, "feb",2, "mar",3, "apr",4, "may",5, "jun",6, "jul",7, "aug",8, "sep",9, "oct",10, "nov",11, "dec",12, "")</f>
        <v>5</v>
      </c>
      <c r="V1045" s="2">
        <f>bank__2[[#This Row],[CallDuration (Seconds)]]/60</f>
        <v>7.2</v>
      </c>
      <c r="W1045" t="str">
        <f>IF(AND(bank__2[[#This Row],[HasHousingLoan]]="yes",bank__2[[#This Row],[HasPersonalLoan]]="yes"),"Both Loans",
IF(bank__2[[#This Row],[HasHousingLoan]]="yes","Only Housing Loan",
IF(bank__2[[#This Row],[HasPersonalLoan]]="yes","Only Personal Loan","No Loan")))</f>
        <v>Only Housing Loan</v>
      </c>
    </row>
    <row r="1046" spans="1:23">
      <c r="A1046">
        <v>1045</v>
      </c>
      <c r="B1046">
        <v>44</v>
      </c>
      <c r="C1046" t="s">
        <v>18</v>
      </c>
      <c r="D1046" t="s">
        <v>19</v>
      </c>
      <c r="E1046" t="s">
        <v>45</v>
      </c>
      <c r="F1046" t="s">
        <v>21</v>
      </c>
      <c r="G1046">
        <v>178</v>
      </c>
      <c r="H1046" t="s">
        <v>21</v>
      </c>
      <c r="I1046" t="s">
        <v>21</v>
      </c>
      <c r="J1046" t="s">
        <v>23</v>
      </c>
      <c r="K1046">
        <v>8</v>
      </c>
      <c r="L1046" t="s">
        <v>92</v>
      </c>
      <c r="M1046">
        <v>126</v>
      </c>
      <c r="N1046">
        <v>2</v>
      </c>
      <c r="O1046">
        <v>-1</v>
      </c>
      <c r="P1046">
        <v>0</v>
      </c>
      <c r="Q1046" t="s">
        <v>30</v>
      </c>
      <c r="R1046" t="s">
        <v>21</v>
      </c>
      <c r="S1046" t="str" cm="1">
        <f t="array" ref="S1046">_xlfn.IFS(bank__2[[#This Row],[Age]]&lt;30, "Young Adults",bank__2[[#This Row],[Age]]&lt;45, "Middle-Aged Adults",bank__2[[#This Row],[Age]]&lt;60, "Older AdultsOlder Adults", bank__2[[#This Row],[Age]]&gt;=60,"Seniors")</f>
        <v>Middle-Aged Adults</v>
      </c>
      <c r="T1046" t="str">
        <f t="shared" si="16"/>
        <v>No</v>
      </c>
      <c r="U1046" cm="1">
        <f t="array" ref="U1046">_xlfn.SWITCH(L1046, "jan",1, "feb",2, "mar",3, "apr",4, "may",5, "jun",6, "jul",7, "aug",8, "sep",9, "oct",10, "nov",11, "dec",12, "")</f>
        <v>8</v>
      </c>
      <c r="V1046" s="2">
        <f>bank__2[[#This Row],[CallDuration (Seconds)]]/60</f>
        <v>2.1</v>
      </c>
      <c r="W1046" t="str">
        <f>IF(AND(bank__2[[#This Row],[HasHousingLoan]]="yes",bank__2[[#This Row],[HasPersonalLoan]]="yes"),"Both Loans",
IF(bank__2[[#This Row],[HasHousingLoan]]="yes","Only Housing Loan",
IF(bank__2[[#This Row],[HasPersonalLoan]]="yes","Only Personal Loan","No Loan")))</f>
        <v>No Loan</v>
      </c>
    </row>
    <row r="1047" spans="1:23">
      <c r="A1047">
        <v>1046</v>
      </c>
      <c r="B1047">
        <v>58</v>
      </c>
      <c r="C1047" t="s">
        <v>43</v>
      </c>
      <c r="D1047" t="s">
        <v>19</v>
      </c>
      <c r="E1047" t="s">
        <v>45</v>
      </c>
      <c r="F1047" t="s">
        <v>21</v>
      </c>
      <c r="G1047">
        <v>299</v>
      </c>
      <c r="H1047" t="s">
        <v>21</v>
      </c>
      <c r="I1047" t="s">
        <v>21</v>
      </c>
      <c r="J1047" t="s">
        <v>23</v>
      </c>
      <c r="K1047">
        <v>16</v>
      </c>
      <c r="L1047" t="s">
        <v>119</v>
      </c>
      <c r="M1047">
        <v>120</v>
      </c>
      <c r="N1047">
        <v>4</v>
      </c>
      <c r="O1047">
        <v>-1</v>
      </c>
      <c r="P1047">
        <v>0</v>
      </c>
      <c r="Q1047" t="s">
        <v>30</v>
      </c>
      <c r="R1047" t="s">
        <v>21</v>
      </c>
      <c r="S1047" t="str" cm="1">
        <f t="array" ref="S1047">_xlfn.IFS(bank__2[[#This Row],[Age]]&lt;30, "Young Adults",bank__2[[#This Row],[Age]]&lt;45, "Middle-Aged Adults",bank__2[[#This Row],[Age]]&lt;60, "Older AdultsOlder Adults", bank__2[[#This Row],[Age]]&gt;=60,"Seniors")</f>
        <v>Older AdultsOlder Adults</v>
      </c>
      <c r="T1047" t="str">
        <f t="shared" si="16"/>
        <v>No</v>
      </c>
      <c r="U1047" cm="1">
        <f t="array" ref="U1047">_xlfn.SWITCH(L1047, "jan",1, "feb",2, "mar",3, "apr",4, "may",5, "jun",6, "jul",7, "aug",8, "sep",9, "oct",10, "nov",11, "dec",12, "")</f>
        <v>7</v>
      </c>
      <c r="V1047" s="2">
        <f>bank__2[[#This Row],[CallDuration (Seconds)]]/60</f>
        <v>2</v>
      </c>
      <c r="W1047" t="str">
        <f>IF(AND(bank__2[[#This Row],[HasHousingLoan]]="yes",bank__2[[#This Row],[HasPersonalLoan]]="yes"),"Both Loans",
IF(bank__2[[#This Row],[HasHousingLoan]]="yes","Only Housing Loan",
IF(bank__2[[#This Row],[HasPersonalLoan]]="yes","Only Personal Loan","No Loan")))</f>
        <v>No Loan</v>
      </c>
    </row>
    <row r="1048" spans="1:23">
      <c r="A1048">
        <v>1047</v>
      </c>
      <c r="B1048">
        <v>35</v>
      </c>
      <c r="C1048" t="s">
        <v>144</v>
      </c>
      <c r="D1048" t="s">
        <v>19</v>
      </c>
      <c r="E1048" t="s">
        <v>20</v>
      </c>
      <c r="F1048" t="s">
        <v>21</v>
      </c>
      <c r="G1048">
        <v>285</v>
      </c>
      <c r="H1048" t="s">
        <v>35</v>
      </c>
      <c r="I1048" t="s">
        <v>21</v>
      </c>
      <c r="J1048" t="s">
        <v>23</v>
      </c>
      <c r="K1048">
        <v>29</v>
      </c>
      <c r="L1048" t="s">
        <v>100</v>
      </c>
      <c r="M1048">
        <v>136</v>
      </c>
      <c r="N1048">
        <v>1</v>
      </c>
      <c r="O1048">
        <v>-1</v>
      </c>
      <c r="P1048">
        <v>0</v>
      </c>
      <c r="Q1048" t="s">
        <v>30</v>
      </c>
      <c r="R1048" t="s">
        <v>21</v>
      </c>
      <c r="S1048" t="str" cm="1">
        <f t="array" ref="S1048">_xlfn.IFS(bank__2[[#This Row],[Age]]&lt;30, "Young Adults",bank__2[[#This Row],[Age]]&lt;45, "Middle-Aged Adults",bank__2[[#This Row],[Age]]&lt;60, "Older AdultsOlder Adults", bank__2[[#This Row],[Age]]&gt;=60,"Seniors")</f>
        <v>Middle-Aged Adults</v>
      </c>
      <c r="T1048" t="str">
        <f t="shared" si="16"/>
        <v>No</v>
      </c>
      <c r="U1048" cm="1">
        <f t="array" ref="U1048">_xlfn.SWITCH(L1048, "jan",1, "feb",2, "mar",3, "apr",4, "may",5, "jun",6, "jul",7, "aug",8, "sep",9, "oct",10, "nov",11, "dec",12, "")</f>
        <v>1</v>
      </c>
      <c r="V1048" s="2">
        <f>bank__2[[#This Row],[CallDuration (Seconds)]]/60</f>
        <v>2.2666666666666666</v>
      </c>
      <c r="W1048" t="str">
        <f>IF(AND(bank__2[[#This Row],[HasHousingLoan]]="yes",bank__2[[#This Row],[HasPersonalLoan]]="yes"),"Both Loans",
IF(bank__2[[#This Row],[HasHousingLoan]]="yes","Only Housing Loan",
IF(bank__2[[#This Row],[HasPersonalLoan]]="yes","Only Personal Loan","No Loan")))</f>
        <v>Only Housing Loan</v>
      </c>
    </row>
    <row r="1049" spans="1:23">
      <c r="A1049">
        <v>1048</v>
      </c>
      <c r="B1049">
        <v>27</v>
      </c>
      <c r="C1049" t="s">
        <v>56</v>
      </c>
      <c r="D1049" t="s">
        <v>19</v>
      </c>
      <c r="E1049" t="s">
        <v>33</v>
      </c>
      <c r="F1049" t="s">
        <v>21</v>
      </c>
      <c r="G1049">
        <v>872</v>
      </c>
      <c r="H1049" t="s">
        <v>35</v>
      </c>
      <c r="I1049" t="s">
        <v>21</v>
      </c>
      <c r="J1049" t="s">
        <v>23</v>
      </c>
      <c r="K1049">
        <v>17</v>
      </c>
      <c r="L1049" t="s">
        <v>48</v>
      </c>
      <c r="M1049">
        <v>1130</v>
      </c>
      <c r="N1049">
        <v>3</v>
      </c>
      <c r="O1049">
        <v>-1</v>
      </c>
      <c r="P1049">
        <v>0</v>
      </c>
      <c r="Q1049" t="s">
        <v>30</v>
      </c>
      <c r="R1049" t="s">
        <v>21</v>
      </c>
      <c r="S1049" t="str" cm="1">
        <f t="array" ref="S1049">_xlfn.IFS(bank__2[[#This Row],[Age]]&lt;30, "Young Adults",bank__2[[#This Row],[Age]]&lt;45, "Middle-Aged Adults",bank__2[[#This Row],[Age]]&lt;60, "Older AdultsOlder Adults", bank__2[[#This Row],[Age]]&gt;=60,"Seniors")</f>
        <v>Young Adults</v>
      </c>
      <c r="T1049" t="str">
        <f t="shared" si="16"/>
        <v>No</v>
      </c>
      <c r="U1049" cm="1">
        <f t="array" ref="U1049">_xlfn.SWITCH(L1049, "jan",1, "feb",2, "mar",3, "apr",4, "may",5, "jun",6, "jul",7, "aug",8, "sep",9, "oct",10, "nov",11, "dec",12, "")</f>
        <v>4</v>
      </c>
      <c r="V1049" s="2">
        <f>bank__2[[#This Row],[CallDuration (Seconds)]]/60</f>
        <v>18.833333333333332</v>
      </c>
      <c r="W1049" t="str">
        <f>IF(AND(bank__2[[#This Row],[HasHousingLoan]]="yes",bank__2[[#This Row],[HasPersonalLoan]]="yes"),"Both Loans",
IF(bank__2[[#This Row],[HasHousingLoan]]="yes","Only Housing Loan",
IF(bank__2[[#This Row],[HasPersonalLoan]]="yes","Only Personal Loan","No Loan")))</f>
        <v>Only Housing Loan</v>
      </c>
    </row>
    <row r="1050" spans="1:23">
      <c r="A1050">
        <v>1049</v>
      </c>
      <c r="B1050">
        <v>34</v>
      </c>
      <c r="C1050" t="s">
        <v>32</v>
      </c>
      <c r="D1050" t="s">
        <v>19</v>
      </c>
      <c r="E1050" t="s">
        <v>33</v>
      </c>
      <c r="F1050" t="s">
        <v>21</v>
      </c>
      <c r="G1050">
        <v>1337</v>
      </c>
      <c r="H1050" t="s">
        <v>21</v>
      </c>
      <c r="I1050" t="s">
        <v>21</v>
      </c>
      <c r="J1050" t="s">
        <v>23</v>
      </c>
      <c r="K1050">
        <v>17</v>
      </c>
      <c r="L1050" t="s">
        <v>578</v>
      </c>
      <c r="M1050">
        <v>330</v>
      </c>
      <c r="N1050">
        <v>2</v>
      </c>
      <c r="O1050">
        <v>127</v>
      </c>
      <c r="P1050">
        <v>3</v>
      </c>
      <c r="Q1050" t="s">
        <v>196</v>
      </c>
      <c r="R1050" t="s">
        <v>35</v>
      </c>
      <c r="S1050" t="str" cm="1">
        <f t="array" ref="S1050">_xlfn.IFS(bank__2[[#This Row],[Age]]&lt;30, "Young Adults",bank__2[[#This Row],[Age]]&lt;45, "Middle-Aged Adults",bank__2[[#This Row],[Age]]&lt;60, "Older AdultsOlder Adults", bank__2[[#This Row],[Age]]&gt;=60,"Seniors")</f>
        <v>Middle-Aged Adults</v>
      </c>
      <c r="T1050" t="str">
        <f t="shared" si="16"/>
        <v>Yes</v>
      </c>
      <c r="U1050" cm="1">
        <f t="array" ref="U1050">_xlfn.SWITCH(L1050, "jan",1, "feb",2, "mar",3, "apr",4, "may",5, "jun",6, "jul",7, "aug",8, "sep",9, "oct",10, "nov",11, "dec",12, "")</f>
        <v>12</v>
      </c>
      <c r="V1050" s="2">
        <f>bank__2[[#This Row],[CallDuration (Seconds)]]/60</f>
        <v>5.5</v>
      </c>
      <c r="W1050" t="str">
        <f>IF(AND(bank__2[[#This Row],[HasHousingLoan]]="yes",bank__2[[#This Row],[HasPersonalLoan]]="yes"),"Both Loans",
IF(bank__2[[#This Row],[HasHousingLoan]]="yes","Only Housing Loan",
IF(bank__2[[#This Row],[HasPersonalLoan]]="yes","Only Personal Loan","No Loan")))</f>
        <v>No Loan</v>
      </c>
    </row>
    <row r="1051" spans="1:23">
      <c r="A1051">
        <v>1050</v>
      </c>
      <c r="B1051">
        <v>25</v>
      </c>
      <c r="C1051" t="s">
        <v>32</v>
      </c>
      <c r="D1051" t="s">
        <v>19</v>
      </c>
      <c r="E1051" t="s">
        <v>33</v>
      </c>
      <c r="F1051" t="s">
        <v>21</v>
      </c>
      <c r="G1051">
        <v>72</v>
      </c>
      <c r="H1051" t="s">
        <v>35</v>
      </c>
      <c r="I1051" t="s">
        <v>21</v>
      </c>
      <c r="J1051" t="s">
        <v>23</v>
      </c>
      <c r="K1051">
        <v>23</v>
      </c>
      <c r="L1051" t="s">
        <v>119</v>
      </c>
      <c r="M1051">
        <v>305</v>
      </c>
      <c r="N1051">
        <v>2</v>
      </c>
      <c r="O1051">
        <v>-1</v>
      </c>
      <c r="P1051">
        <v>0</v>
      </c>
      <c r="Q1051" t="s">
        <v>30</v>
      </c>
      <c r="R1051" t="s">
        <v>21</v>
      </c>
      <c r="S1051" t="str" cm="1">
        <f t="array" ref="S1051">_xlfn.IFS(bank__2[[#This Row],[Age]]&lt;30, "Young Adults",bank__2[[#This Row],[Age]]&lt;45, "Middle-Aged Adults",bank__2[[#This Row],[Age]]&lt;60, "Older AdultsOlder Adults", bank__2[[#This Row],[Age]]&gt;=60,"Seniors")</f>
        <v>Young Adults</v>
      </c>
      <c r="T1051" t="str">
        <f t="shared" si="16"/>
        <v>No</v>
      </c>
      <c r="U1051" cm="1">
        <f t="array" ref="U1051">_xlfn.SWITCH(L1051, "jan",1, "feb",2, "mar",3, "apr",4, "may",5, "jun",6, "jul",7, "aug",8, "sep",9, "oct",10, "nov",11, "dec",12, "")</f>
        <v>7</v>
      </c>
      <c r="V1051" s="2">
        <f>bank__2[[#This Row],[CallDuration (Seconds)]]/60</f>
        <v>5.083333333333333</v>
      </c>
      <c r="W1051" t="str">
        <f>IF(AND(bank__2[[#This Row],[HasHousingLoan]]="yes",bank__2[[#This Row],[HasPersonalLoan]]="yes"),"Both Loans",
IF(bank__2[[#This Row],[HasHousingLoan]]="yes","Only Housing Loan",
IF(bank__2[[#This Row],[HasPersonalLoan]]="yes","Only Personal Loan","No Loan")))</f>
        <v>Only Housing Loan</v>
      </c>
    </row>
    <row r="1052" spans="1:23">
      <c r="A1052">
        <v>1051</v>
      </c>
      <c r="B1052">
        <v>36</v>
      </c>
      <c r="C1052" t="s">
        <v>56</v>
      </c>
      <c r="D1052" t="s">
        <v>19</v>
      </c>
      <c r="E1052" t="s">
        <v>33</v>
      </c>
      <c r="F1052" t="s">
        <v>21</v>
      </c>
      <c r="G1052">
        <v>0</v>
      </c>
      <c r="H1052" t="s">
        <v>21</v>
      </c>
      <c r="I1052" t="s">
        <v>21</v>
      </c>
      <c r="J1052" t="s">
        <v>30</v>
      </c>
      <c r="K1052">
        <v>20</v>
      </c>
      <c r="L1052" t="s">
        <v>53</v>
      </c>
      <c r="M1052">
        <v>332</v>
      </c>
      <c r="N1052">
        <v>3</v>
      </c>
      <c r="O1052">
        <v>-1</v>
      </c>
      <c r="P1052">
        <v>0</v>
      </c>
      <c r="Q1052" t="s">
        <v>30</v>
      </c>
      <c r="R1052" t="s">
        <v>21</v>
      </c>
      <c r="S1052" t="str" cm="1">
        <f t="array" ref="S1052">_xlfn.IFS(bank__2[[#This Row],[Age]]&lt;30, "Young Adults",bank__2[[#This Row],[Age]]&lt;45, "Middle-Aged Adults",bank__2[[#This Row],[Age]]&lt;60, "Older AdultsOlder Adults", bank__2[[#This Row],[Age]]&gt;=60,"Seniors")</f>
        <v>Middle-Aged Adults</v>
      </c>
      <c r="T1052" t="str">
        <f t="shared" si="16"/>
        <v>No</v>
      </c>
      <c r="U1052" cm="1">
        <f t="array" ref="U1052">_xlfn.SWITCH(L1052, "jan",1, "feb",2, "mar",3, "apr",4, "may",5, "jun",6, "jul",7, "aug",8, "sep",9, "oct",10, "nov",11, "dec",12, "")</f>
        <v>6</v>
      </c>
      <c r="V1052" s="2">
        <f>bank__2[[#This Row],[CallDuration (Seconds)]]/60</f>
        <v>5.5333333333333332</v>
      </c>
      <c r="W1052" t="str">
        <f>IF(AND(bank__2[[#This Row],[HasHousingLoan]]="yes",bank__2[[#This Row],[HasPersonalLoan]]="yes"),"Both Loans",
IF(bank__2[[#This Row],[HasHousingLoan]]="yes","Only Housing Loan",
IF(bank__2[[#This Row],[HasPersonalLoan]]="yes","Only Personal Loan","No Loan")))</f>
        <v>No Loan</v>
      </c>
    </row>
    <row r="1053" spans="1:23">
      <c r="A1053">
        <v>1052</v>
      </c>
      <c r="B1053">
        <v>38</v>
      </c>
      <c r="C1053" t="s">
        <v>56</v>
      </c>
      <c r="D1053" t="s">
        <v>19</v>
      </c>
      <c r="E1053" t="s">
        <v>33</v>
      </c>
      <c r="F1053" t="s">
        <v>21</v>
      </c>
      <c r="G1053">
        <v>-388</v>
      </c>
      <c r="H1053" t="s">
        <v>35</v>
      </c>
      <c r="I1053" t="s">
        <v>21</v>
      </c>
      <c r="J1053" t="s">
        <v>30</v>
      </c>
      <c r="K1053">
        <v>9</v>
      </c>
      <c r="L1053" t="s">
        <v>37</v>
      </c>
      <c r="M1053">
        <v>412</v>
      </c>
      <c r="N1053">
        <v>1</v>
      </c>
      <c r="O1053">
        <v>-1</v>
      </c>
      <c r="P1053">
        <v>0</v>
      </c>
      <c r="Q1053" t="s">
        <v>30</v>
      </c>
      <c r="R1053" t="s">
        <v>21</v>
      </c>
      <c r="S1053" t="str" cm="1">
        <f t="array" ref="S1053">_xlfn.IFS(bank__2[[#This Row],[Age]]&lt;30, "Young Adults",bank__2[[#This Row],[Age]]&lt;45, "Middle-Aged Adults",bank__2[[#This Row],[Age]]&lt;60, "Older AdultsOlder Adults", bank__2[[#This Row],[Age]]&gt;=60,"Seniors")</f>
        <v>Middle-Aged Adults</v>
      </c>
      <c r="T1053" t="str">
        <f t="shared" si="16"/>
        <v>No</v>
      </c>
      <c r="U1053" cm="1">
        <f t="array" ref="U1053">_xlfn.SWITCH(L1053, "jan",1, "feb",2, "mar",3, "apr",4, "may",5, "jun",6, "jul",7, "aug",8, "sep",9, "oct",10, "nov",11, "dec",12, "")</f>
        <v>5</v>
      </c>
      <c r="V1053" s="2">
        <f>bank__2[[#This Row],[CallDuration (Seconds)]]/60</f>
        <v>6.8666666666666663</v>
      </c>
      <c r="W1053" t="str">
        <f>IF(AND(bank__2[[#This Row],[HasHousingLoan]]="yes",bank__2[[#This Row],[HasPersonalLoan]]="yes"),"Both Loans",
IF(bank__2[[#This Row],[HasHousingLoan]]="yes","Only Housing Loan",
IF(bank__2[[#This Row],[HasPersonalLoan]]="yes","Only Personal Loan","No Loan")))</f>
        <v>Only Housing Loan</v>
      </c>
    </row>
    <row r="1054" spans="1:23">
      <c r="A1054">
        <v>1053</v>
      </c>
      <c r="B1054">
        <v>30</v>
      </c>
      <c r="C1054" t="s">
        <v>87</v>
      </c>
      <c r="D1054" t="s">
        <v>19</v>
      </c>
      <c r="E1054" t="s">
        <v>33</v>
      </c>
      <c r="F1054" t="s">
        <v>21</v>
      </c>
      <c r="G1054">
        <v>11</v>
      </c>
      <c r="H1054" t="s">
        <v>35</v>
      </c>
      <c r="I1054" t="s">
        <v>21</v>
      </c>
      <c r="J1054" t="s">
        <v>23</v>
      </c>
      <c r="K1054">
        <v>11</v>
      </c>
      <c r="L1054" t="s">
        <v>37</v>
      </c>
      <c r="M1054">
        <v>157</v>
      </c>
      <c r="N1054">
        <v>1</v>
      </c>
      <c r="O1054">
        <v>-1</v>
      </c>
      <c r="P1054">
        <v>0</v>
      </c>
      <c r="Q1054" t="s">
        <v>30</v>
      </c>
      <c r="R1054" t="s">
        <v>21</v>
      </c>
      <c r="S1054" t="str" cm="1">
        <f t="array" ref="S1054">_xlfn.IFS(bank__2[[#This Row],[Age]]&lt;30, "Young Adults",bank__2[[#This Row],[Age]]&lt;45, "Middle-Aged Adults",bank__2[[#This Row],[Age]]&lt;60, "Older AdultsOlder Adults", bank__2[[#This Row],[Age]]&gt;=60,"Seniors")</f>
        <v>Middle-Aged Adults</v>
      </c>
      <c r="T1054" t="str">
        <f t="shared" si="16"/>
        <v>No</v>
      </c>
      <c r="U1054" cm="1">
        <f t="array" ref="U1054">_xlfn.SWITCH(L1054, "jan",1, "feb",2, "mar",3, "apr",4, "may",5, "jun",6, "jul",7, "aug",8, "sep",9, "oct",10, "nov",11, "dec",12, "")</f>
        <v>5</v>
      </c>
      <c r="V1054" s="2">
        <f>bank__2[[#This Row],[CallDuration (Seconds)]]/60</f>
        <v>2.6166666666666667</v>
      </c>
      <c r="W1054" t="str">
        <f>IF(AND(bank__2[[#This Row],[HasHousingLoan]]="yes",bank__2[[#This Row],[HasPersonalLoan]]="yes"),"Both Loans",
IF(bank__2[[#This Row],[HasHousingLoan]]="yes","Only Housing Loan",
IF(bank__2[[#This Row],[HasPersonalLoan]]="yes","Only Personal Loan","No Loan")))</f>
        <v>Only Housing Loan</v>
      </c>
    </row>
    <row r="1055" spans="1:23">
      <c r="A1055">
        <v>1054</v>
      </c>
      <c r="B1055">
        <v>47</v>
      </c>
      <c r="C1055" t="s">
        <v>56</v>
      </c>
      <c r="D1055" t="s">
        <v>122</v>
      </c>
      <c r="E1055" t="s">
        <v>33</v>
      </c>
      <c r="F1055" t="s">
        <v>35</v>
      </c>
      <c r="G1055">
        <v>-535</v>
      </c>
      <c r="H1055" t="s">
        <v>35</v>
      </c>
      <c r="I1055" t="s">
        <v>21</v>
      </c>
      <c r="J1055" t="s">
        <v>23</v>
      </c>
      <c r="K1055">
        <v>30</v>
      </c>
      <c r="L1055" t="s">
        <v>119</v>
      </c>
      <c r="M1055">
        <v>71</v>
      </c>
      <c r="N1055">
        <v>2</v>
      </c>
      <c r="O1055">
        <v>-1</v>
      </c>
      <c r="P1055">
        <v>0</v>
      </c>
      <c r="Q1055" t="s">
        <v>30</v>
      </c>
      <c r="R1055" t="s">
        <v>21</v>
      </c>
      <c r="S1055" t="str" cm="1">
        <f t="array" ref="S1055">_xlfn.IFS(bank__2[[#This Row],[Age]]&lt;30, "Young Adults",bank__2[[#This Row],[Age]]&lt;45, "Middle-Aged Adults",bank__2[[#This Row],[Age]]&lt;60, "Older AdultsOlder Adults", bank__2[[#This Row],[Age]]&gt;=60,"Seniors")</f>
        <v>Older AdultsOlder Adults</v>
      </c>
      <c r="T1055" t="str">
        <f t="shared" si="16"/>
        <v>No</v>
      </c>
      <c r="U1055" cm="1">
        <f t="array" ref="U1055">_xlfn.SWITCH(L1055, "jan",1, "feb",2, "mar",3, "apr",4, "may",5, "jun",6, "jul",7, "aug",8, "sep",9, "oct",10, "nov",11, "dec",12, "")</f>
        <v>7</v>
      </c>
      <c r="V1055" s="2">
        <f>bank__2[[#This Row],[CallDuration (Seconds)]]/60</f>
        <v>1.1833333333333333</v>
      </c>
      <c r="W1055" t="str">
        <f>IF(AND(bank__2[[#This Row],[HasHousingLoan]]="yes",bank__2[[#This Row],[HasPersonalLoan]]="yes"),"Both Loans",
IF(bank__2[[#This Row],[HasHousingLoan]]="yes","Only Housing Loan",
IF(bank__2[[#This Row],[HasPersonalLoan]]="yes","Only Personal Loan","No Loan")))</f>
        <v>Only Housing Loan</v>
      </c>
    </row>
    <row r="1056" spans="1:23">
      <c r="A1056">
        <v>1055</v>
      </c>
      <c r="B1056">
        <v>41</v>
      </c>
      <c r="C1056" t="s">
        <v>32</v>
      </c>
      <c r="D1056" t="s">
        <v>122</v>
      </c>
      <c r="E1056" t="s">
        <v>33</v>
      </c>
      <c r="F1056" t="s">
        <v>21</v>
      </c>
      <c r="G1056">
        <v>787</v>
      </c>
      <c r="H1056" t="s">
        <v>35</v>
      </c>
      <c r="I1056" t="s">
        <v>21</v>
      </c>
      <c r="J1056" t="s">
        <v>23</v>
      </c>
      <c r="K1056">
        <v>8</v>
      </c>
      <c r="L1056" t="s">
        <v>37</v>
      </c>
      <c r="M1056">
        <v>297</v>
      </c>
      <c r="N1056">
        <v>2</v>
      </c>
      <c r="O1056">
        <v>-1</v>
      </c>
      <c r="P1056">
        <v>0</v>
      </c>
      <c r="Q1056" t="s">
        <v>30</v>
      </c>
      <c r="R1056" t="s">
        <v>21</v>
      </c>
      <c r="S1056" t="str" cm="1">
        <f t="array" ref="S1056">_xlfn.IFS(bank__2[[#This Row],[Age]]&lt;30, "Young Adults",bank__2[[#This Row],[Age]]&lt;45, "Middle-Aged Adults",bank__2[[#This Row],[Age]]&lt;60, "Older AdultsOlder Adults", bank__2[[#This Row],[Age]]&gt;=60,"Seniors")</f>
        <v>Middle-Aged Adults</v>
      </c>
      <c r="T1056" t="str">
        <f t="shared" si="16"/>
        <v>No</v>
      </c>
      <c r="U1056" cm="1">
        <f t="array" ref="U1056">_xlfn.SWITCH(L1056, "jan",1, "feb",2, "mar",3, "apr",4, "may",5, "jun",6, "jul",7, "aug",8, "sep",9, "oct",10, "nov",11, "dec",12, "")</f>
        <v>5</v>
      </c>
      <c r="V1056" s="2">
        <f>bank__2[[#This Row],[CallDuration (Seconds)]]/60</f>
        <v>4.95</v>
      </c>
      <c r="W1056" t="str">
        <f>IF(AND(bank__2[[#This Row],[HasHousingLoan]]="yes",bank__2[[#This Row],[HasPersonalLoan]]="yes"),"Both Loans",
IF(bank__2[[#This Row],[HasHousingLoan]]="yes","Only Housing Loan",
IF(bank__2[[#This Row],[HasPersonalLoan]]="yes","Only Personal Loan","No Loan")))</f>
        <v>Only Housing Loan</v>
      </c>
    </row>
    <row r="1057" spans="1:23">
      <c r="A1057">
        <v>1056</v>
      </c>
      <c r="B1057">
        <v>36</v>
      </c>
      <c r="C1057" t="s">
        <v>43</v>
      </c>
      <c r="D1057" t="s">
        <v>44</v>
      </c>
      <c r="E1057" t="s">
        <v>45</v>
      </c>
      <c r="F1057" t="s">
        <v>21</v>
      </c>
      <c r="G1057">
        <v>3343</v>
      </c>
      <c r="H1057" t="s">
        <v>21</v>
      </c>
      <c r="I1057" t="s">
        <v>21</v>
      </c>
      <c r="J1057" t="s">
        <v>23</v>
      </c>
      <c r="K1057">
        <v>18</v>
      </c>
      <c r="L1057" t="s">
        <v>124</v>
      </c>
      <c r="M1057">
        <v>307</v>
      </c>
      <c r="N1057">
        <v>1</v>
      </c>
      <c r="O1057">
        <v>-1</v>
      </c>
      <c r="P1057">
        <v>0</v>
      </c>
      <c r="Q1057" t="s">
        <v>30</v>
      </c>
      <c r="R1057" t="s">
        <v>21</v>
      </c>
      <c r="S1057" t="str" cm="1">
        <f t="array" ref="S1057">_xlfn.IFS(bank__2[[#This Row],[Age]]&lt;30, "Young Adults",bank__2[[#This Row],[Age]]&lt;45, "Middle-Aged Adults",bank__2[[#This Row],[Age]]&lt;60, "Older AdultsOlder Adults", bank__2[[#This Row],[Age]]&gt;=60,"Seniors")</f>
        <v>Middle-Aged Adults</v>
      </c>
      <c r="T1057" t="str">
        <f t="shared" si="16"/>
        <v>No</v>
      </c>
      <c r="U1057" cm="1">
        <f t="array" ref="U1057">_xlfn.SWITCH(L1057, "jan",1, "feb",2, "mar",3, "apr",4, "may",5, "jun",6, "jul",7, "aug",8, "sep",9, "oct",10, "nov",11, "dec",12, "")</f>
        <v>11</v>
      </c>
      <c r="V1057" s="2">
        <f>bank__2[[#This Row],[CallDuration (Seconds)]]/60</f>
        <v>5.1166666666666663</v>
      </c>
      <c r="W1057" t="str">
        <f>IF(AND(bank__2[[#This Row],[HasHousingLoan]]="yes",bank__2[[#This Row],[HasPersonalLoan]]="yes"),"Both Loans",
IF(bank__2[[#This Row],[HasHousingLoan]]="yes","Only Housing Loan",
IF(bank__2[[#This Row],[HasPersonalLoan]]="yes","Only Personal Loan","No Loan")))</f>
        <v>No Loan</v>
      </c>
    </row>
    <row r="1058" spans="1:23">
      <c r="A1058">
        <v>1057</v>
      </c>
      <c r="B1058">
        <v>63</v>
      </c>
      <c r="C1058" t="s">
        <v>77</v>
      </c>
      <c r="D1058" t="s">
        <v>19</v>
      </c>
      <c r="E1058" t="s">
        <v>33</v>
      </c>
      <c r="F1058" t="s">
        <v>21</v>
      </c>
      <c r="G1058">
        <v>3904</v>
      </c>
      <c r="H1058" t="s">
        <v>21</v>
      </c>
      <c r="I1058" t="s">
        <v>21</v>
      </c>
      <c r="J1058" t="s">
        <v>146</v>
      </c>
      <c r="K1058">
        <v>4</v>
      </c>
      <c r="L1058" t="s">
        <v>92</v>
      </c>
      <c r="M1058">
        <v>250</v>
      </c>
      <c r="N1058">
        <v>2</v>
      </c>
      <c r="O1058">
        <v>187</v>
      </c>
      <c r="P1058">
        <v>2</v>
      </c>
      <c r="Q1058" t="s">
        <v>196</v>
      </c>
      <c r="R1058" t="s">
        <v>35</v>
      </c>
      <c r="S1058" t="str" cm="1">
        <f t="array" ref="S1058">_xlfn.IFS(bank__2[[#This Row],[Age]]&lt;30, "Young Adults",bank__2[[#This Row],[Age]]&lt;45, "Middle-Aged Adults",bank__2[[#This Row],[Age]]&lt;60, "Older AdultsOlder Adults", bank__2[[#This Row],[Age]]&gt;=60,"Seniors")</f>
        <v>Seniors</v>
      </c>
      <c r="T1058" t="str">
        <f t="shared" si="16"/>
        <v>Yes</v>
      </c>
      <c r="U1058" cm="1">
        <f t="array" ref="U1058">_xlfn.SWITCH(L1058, "jan",1, "feb",2, "mar",3, "apr",4, "may",5, "jun",6, "jul",7, "aug",8, "sep",9, "oct",10, "nov",11, "dec",12, "")</f>
        <v>8</v>
      </c>
      <c r="V1058" s="2">
        <f>bank__2[[#This Row],[CallDuration (Seconds)]]/60</f>
        <v>4.166666666666667</v>
      </c>
      <c r="W1058" t="str">
        <f>IF(AND(bank__2[[#This Row],[HasHousingLoan]]="yes",bank__2[[#This Row],[HasPersonalLoan]]="yes"),"Both Loans",
IF(bank__2[[#This Row],[HasHousingLoan]]="yes","Only Housing Loan",
IF(bank__2[[#This Row],[HasPersonalLoan]]="yes","Only Personal Loan","No Loan")))</f>
        <v>No Loan</v>
      </c>
    </row>
    <row r="1059" spans="1:23">
      <c r="A1059">
        <v>1058</v>
      </c>
      <c r="B1059">
        <v>23</v>
      </c>
      <c r="C1059" t="s">
        <v>43</v>
      </c>
      <c r="D1059" t="s">
        <v>44</v>
      </c>
      <c r="E1059" t="s">
        <v>45</v>
      </c>
      <c r="F1059" t="s">
        <v>21</v>
      </c>
      <c r="G1059">
        <v>736</v>
      </c>
      <c r="H1059" t="s">
        <v>35</v>
      </c>
      <c r="I1059" t="s">
        <v>21</v>
      </c>
      <c r="J1059" t="s">
        <v>23</v>
      </c>
      <c r="K1059">
        <v>30</v>
      </c>
      <c r="L1059" t="s">
        <v>48</v>
      </c>
      <c r="M1059">
        <v>119</v>
      </c>
      <c r="N1059">
        <v>1</v>
      </c>
      <c r="O1059">
        <v>-1</v>
      </c>
      <c r="P1059">
        <v>0</v>
      </c>
      <c r="Q1059" t="s">
        <v>30</v>
      </c>
      <c r="R1059" t="s">
        <v>21</v>
      </c>
      <c r="S1059" t="str" cm="1">
        <f t="array" ref="S1059">_xlfn.IFS(bank__2[[#This Row],[Age]]&lt;30, "Young Adults",bank__2[[#This Row],[Age]]&lt;45, "Middle-Aged Adults",bank__2[[#This Row],[Age]]&lt;60, "Older AdultsOlder Adults", bank__2[[#This Row],[Age]]&gt;=60,"Seniors")</f>
        <v>Young Adults</v>
      </c>
      <c r="T1059" t="str">
        <f t="shared" si="16"/>
        <v>No</v>
      </c>
      <c r="U1059" cm="1">
        <f t="array" ref="U1059">_xlfn.SWITCH(L1059, "jan",1, "feb",2, "mar",3, "apr",4, "may",5, "jun",6, "jul",7, "aug",8, "sep",9, "oct",10, "nov",11, "dec",12, "")</f>
        <v>4</v>
      </c>
      <c r="V1059" s="2">
        <f>bank__2[[#This Row],[CallDuration (Seconds)]]/60</f>
        <v>1.9833333333333334</v>
      </c>
      <c r="W1059" t="str">
        <f>IF(AND(bank__2[[#This Row],[HasHousingLoan]]="yes",bank__2[[#This Row],[HasPersonalLoan]]="yes"),"Both Loans",
IF(bank__2[[#This Row],[HasHousingLoan]]="yes","Only Housing Loan",
IF(bank__2[[#This Row],[HasPersonalLoan]]="yes","Only Personal Loan","No Loan")))</f>
        <v>Only Housing Loan</v>
      </c>
    </row>
    <row r="1060" spans="1:23">
      <c r="A1060">
        <v>1059</v>
      </c>
      <c r="B1060">
        <v>32</v>
      </c>
      <c r="C1060" t="s">
        <v>43</v>
      </c>
      <c r="D1060" t="s">
        <v>19</v>
      </c>
      <c r="E1060" t="s">
        <v>45</v>
      </c>
      <c r="F1060" t="s">
        <v>21</v>
      </c>
      <c r="G1060">
        <v>1390</v>
      </c>
      <c r="H1060" t="s">
        <v>21</v>
      </c>
      <c r="I1060" t="s">
        <v>21</v>
      </c>
      <c r="J1060" t="s">
        <v>23</v>
      </c>
      <c r="K1060">
        <v>7</v>
      </c>
      <c r="L1060" t="s">
        <v>92</v>
      </c>
      <c r="M1060">
        <v>116</v>
      </c>
      <c r="N1060">
        <v>2</v>
      </c>
      <c r="O1060">
        <v>-1</v>
      </c>
      <c r="P1060">
        <v>0</v>
      </c>
      <c r="Q1060" t="s">
        <v>30</v>
      </c>
      <c r="R1060" t="s">
        <v>21</v>
      </c>
      <c r="S1060" t="str" cm="1">
        <f t="array" ref="S1060">_xlfn.IFS(bank__2[[#This Row],[Age]]&lt;30, "Young Adults",bank__2[[#This Row],[Age]]&lt;45, "Middle-Aged Adults",bank__2[[#This Row],[Age]]&lt;60, "Older AdultsOlder Adults", bank__2[[#This Row],[Age]]&gt;=60,"Seniors")</f>
        <v>Middle-Aged Adults</v>
      </c>
      <c r="T1060" t="str">
        <f t="shared" si="16"/>
        <v>No</v>
      </c>
      <c r="U1060" cm="1">
        <f t="array" ref="U1060">_xlfn.SWITCH(L1060, "jan",1, "feb",2, "mar",3, "apr",4, "may",5, "jun",6, "jul",7, "aug",8, "sep",9, "oct",10, "nov",11, "dec",12, "")</f>
        <v>8</v>
      </c>
      <c r="V1060" s="2">
        <f>bank__2[[#This Row],[CallDuration (Seconds)]]/60</f>
        <v>1.9333333333333333</v>
      </c>
      <c r="W1060" t="str">
        <f>IF(AND(bank__2[[#This Row],[HasHousingLoan]]="yes",bank__2[[#This Row],[HasPersonalLoan]]="yes"),"Both Loans",
IF(bank__2[[#This Row],[HasHousingLoan]]="yes","Only Housing Loan",
IF(bank__2[[#This Row],[HasPersonalLoan]]="yes","Only Personal Loan","No Loan")))</f>
        <v>No Loan</v>
      </c>
    </row>
    <row r="1061" spans="1:23">
      <c r="A1061">
        <v>1060</v>
      </c>
      <c r="B1061">
        <v>57</v>
      </c>
      <c r="C1061" t="s">
        <v>144</v>
      </c>
      <c r="D1061" t="s">
        <v>19</v>
      </c>
      <c r="E1061" t="s">
        <v>20</v>
      </c>
      <c r="F1061" t="s">
        <v>21</v>
      </c>
      <c r="G1061">
        <v>808</v>
      </c>
      <c r="H1061" t="s">
        <v>21</v>
      </c>
      <c r="I1061" t="s">
        <v>21</v>
      </c>
      <c r="J1061" t="s">
        <v>146</v>
      </c>
      <c r="K1061">
        <v>7</v>
      </c>
      <c r="L1061" t="s">
        <v>119</v>
      </c>
      <c r="M1061">
        <v>274</v>
      </c>
      <c r="N1061">
        <v>1</v>
      </c>
      <c r="O1061">
        <v>-1</v>
      </c>
      <c r="P1061">
        <v>0</v>
      </c>
      <c r="Q1061" t="s">
        <v>30</v>
      </c>
      <c r="R1061" t="s">
        <v>21</v>
      </c>
      <c r="S1061" t="str" cm="1">
        <f t="array" ref="S1061">_xlfn.IFS(bank__2[[#This Row],[Age]]&lt;30, "Young Adults",bank__2[[#This Row],[Age]]&lt;45, "Middle-Aged Adults",bank__2[[#This Row],[Age]]&lt;60, "Older AdultsOlder Adults", bank__2[[#This Row],[Age]]&gt;=60,"Seniors")</f>
        <v>Older AdultsOlder Adults</v>
      </c>
      <c r="T1061" t="str">
        <f t="shared" si="16"/>
        <v>No</v>
      </c>
      <c r="U1061" cm="1">
        <f t="array" ref="U1061">_xlfn.SWITCH(L1061, "jan",1, "feb",2, "mar",3, "apr",4, "may",5, "jun",6, "jul",7, "aug",8, "sep",9, "oct",10, "nov",11, "dec",12, "")</f>
        <v>7</v>
      </c>
      <c r="V1061" s="2">
        <f>bank__2[[#This Row],[CallDuration (Seconds)]]/60</f>
        <v>4.5666666666666664</v>
      </c>
      <c r="W1061" t="str">
        <f>IF(AND(bank__2[[#This Row],[HasHousingLoan]]="yes",bank__2[[#This Row],[HasPersonalLoan]]="yes"),"Both Loans",
IF(bank__2[[#This Row],[HasHousingLoan]]="yes","Only Housing Loan",
IF(bank__2[[#This Row],[HasPersonalLoan]]="yes","Only Personal Loan","No Loan")))</f>
        <v>No Loan</v>
      </c>
    </row>
    <row r="1062" spans="1:23">
      <c r="A1062">
        <v>1061</v>
      </c>
      <c r="B1062">
        <v>48</v>
      </c>
      <c r="C1062" t="s">
        <v>43</v>
      </c>
      <c r="D1062" t="s">
        <v>19</v>
      </c>
      <c r="E1062" t="s">
        <v>45</v>
      </c>
      <c r="F1062" t="s">
        <v>21</v>
      </c>
      <c r="G1062">
        <v>1147</v>
      </c>
      <c r="H1062" t="s">
        <v>21</v>
      </c>
      <c r="I1062" t="s">
        <v>21</v>
      </c>
      <c r="J1062" t="s">
        <v>23</v>
      </c>
      <c r="K1062">
        <v>5</v>
      </c>
      <c r="L1062" t="s">
        <v>92</v>
      </c>
      <c r="M1062">
        <v>389</v>
      </c>
      <c r="N1062">
        <v>1</v>
      </c>
      <c r="O1062">
        <v>64</v>
      </c>
      <c r="P1062">
        <v>2</v>
      </c>
      <c r="Q1062" t="s">
        <v>196</v>
      </c>
      <c r="R1062" t="s">
        <v>35</v>
      </c>
      <c r="S1062" t="str" cm="1">
        <f t="array" ref="S1062">_xlfn.IFS(bank__2[[#This Row],[Age]]&lt;30, "Young Adults",bank__2[[#This Row],[Age]]&lt;45, "Middle-Aged Adults",bank__2[[#This Row],[Age]]&lt;60, "Older AdultsOlder Adults", bank__2[[#This Row],[Age]]&gt;=60,"Seniors")</f>
        <v>Older AdultsOlder Adults</v>
      </c>
      <c r="T1062" t="str">
        <f t="shared" si="16"/>
        <v>Yes</v>
      </c>
      <c r="U1062" cm="1">
        <f t="array" ref="U1062">_xlfn.SWITCH(L1062, "jan",1, "feb",2, "mar",3, "apr",4, "may",5, "jun",6, "jul",7, "aug",8, "sep",9, "oct",10, "nov",11, "dec",12, "")</f>
        <v>8</v>
      </c>
      <c r="V1062" s="2">
        <f>bank__2[[#This Row],[CallDuration (Seconds)]]/60</f>
        <v>6.4833333333333334</v>
      </c>
      <c r="W1062" t="str">
        <f>IF(AND(bank__2[[#This Row],[HasHousingLoan]]="yes",bank__2[[#This Row],[HasPersonalLoan]]="yes"),"Both Loans",
IF(bank__2[[#This Row],[HasHousingLoan]]="yes","Only Housing Loan",
IF(bank__2[[#This Row],[HasPersonalLoan]]="yes","Only Personal Loan","No Loan")))</f>
        <v>No Loan</v>
      </c>
    </row>
    <row r="1063" spans="1:23">
      <c r="A1063">
        <v>1062</v>
      </c>
      <c r="B1063">
        <v>49</v>
      </c>
      <c r="C1063" t="s">
        <v>32</v>
      </c>
      <c r="D1063" t="s">
        <v>19</v>
      </c>
      <c r="E1063" t="s">
        <v>33</v>
      </c>
      <c r="F1063" t="s">
        <v>21</v>
      </c>
      <c r="G1063">
        <v>1122</v>
      </c>
      <c r="H1063" t="s">
        <v>21</v>
      </c>
      <c r="I1063" t="s">
        <v>21</v>
      </c>
      <c r="J1063" t="s">
        <v>23</v>
      </c>
      <c r="K1063">
        <v>4</v>
      </c>
      <c r="L1063" t="s">
        <v>92</v>
      </c>
      <c r="M1063">
        <v>143</v>
      </c>
      <c r="N1063">
        <v>1</v>
      </c>
      <c r="O1063">
        <v>-1</v>
      </c>
      <c r="P1063">
        <v>0</v>
      </c>
      <c r="Q1063" t="s">
        <v>30</v>
      </c>
      <c r="R1063" t="s">
        <v>21</v>
      </c>
      <c r="S1063" t="str" cm="1">
        <f t="array" ref="S1063">_xlfn.IFS(bank__2[[#This Row],[Age]]&lt;30, "Young Adults",bank__2[[#This Row],[Age]]&lt;45, "Middle-Aged Adults",bank__2[[#This Row],[Age]]&lt;60, "Older AdultsOlder Adults", bank__2[[#This Row],[Age]]&gt;=60,"Seniors")</f>
        <v>Older AdultsOlder Adults</v>
      </c>
      <c r="T1063" t="str">
        <f t="shared" si="16"/>
        <v>No</v>
      </c>
      <c r="U1063" cm="1">
        <f t="array" ref="U1063">_xlfn.SWITCH(L1063, "jan",1, "feb",2, "mar",3, "apr",4, "may",5, "jun",6, "jul",7, "aug",8, "sep",9, "oct",10, "nov",11, "dec",12, "")</f>
        <v>8</v>
      </c>
      <c r="V1063" s="2">
        <f>bank__2[[#This Row],[CallDuration (Seconds)]]/60</f>
        <v>2.3833333333333333</v>
      </c>
      <c r="W1063" t="str">
        <f>IF(AND(bank__2[[#This Row],[HasHousingLoan]]="yes",bank__2[[#This Row],[HasPersonalLoan]]="yes"),"Both Loans",
IF(bank__2[[#This Row],[HasHousingLoan]]="yes","Only Housing Loan",
IF(bank__2[[#This Row],[HasPersonalLoan]]="yes","Only Personal Loan","No Loan")))</f>
        <v>No Loan</v>
      </c>
    </row>
    <row r="1064" spans="1:23">
      <c r="A1064">
        <v>1063</v>
      </c>
      <c r="B1064">
        <v>50</v>
      </c>
      <c r="C1064" t="s">
        <v>72</v>
      </c>
      <c r="D1064" t="s">
        <v>19</v>
      </c>
      <c r="E1064" t="s">
        <v>33</v>
      </c>
      <c r="F1064" t="s">
        <v>21</v>
      </c>
      <c r="G1064">
        <v>-568</v>
      </c>
      <c r="H1064" t="s">
        <v>35</v>
      </c>
      <c r="I1064" t="s">
        <v>35</v>
      </c>
      <c r="J1064" t="s">
        <v>30</v>
      </c>
      <c r="K1064">
        <v>28</v>
      </c>
      <c r="L1064" t="s">
        <v>37</v>
      </c>
      <c r="M1064">
        <v>860</v>
      </c>
      <c r="N1064">
        <v>2</v>
      </c>
      <c r="O1064">
        <v>-1</v>
      </c>
      <c r="P1064">
        <v>0</v>
      </c>
      <c r="Q1064" t="s">
        <v>30</v>
      </c>
      <c r="R1064" t="s">
        <v>21</v>
      </c>
      <c r="S1064" t="str" cm="1">
        <f t="array" ref="S1064">_xlfn.IFS(bank__2[[#This Row],[Age]]&lt;30, "Young Adults",bank__2[[#This Row],[Age]]&lt;45, "Middle-Aged Adults",bank__2[[#This Row],[Age]]&lt;60, "Older AdultsOlder Adults", bank__2[[#This Row],[Age]]&gt;=60,"Seniors")</f>
        <v>Older AdultsOlder Adults</v>
      </c>
      <c r="T1064" t="str">
        <f t="shared" si="16"/>
        <v>No</v>
      </c>
      <c r="U1064" cm="1">
        <f t="array" ref="U1064">_xlfn.SWITCH(L1064, "jan",1, "feb",2, "mar",3, "apr",4, "may",5, "jun",6, "jul",7, "aug",8, "sep",9, "oct",10, "nov",11, "dec",12, "")</f>
        <v>5</v>
      </c>
      <c r="V1064" s="2">
        <f>bank__2[[#This Row],[CallDuration (Seconds)]]/60</f>
        <v>14.333333333333334</v>
      </c>
      <c r="W1064" t="str">
        <f>IF(AND(bank__2[[#This Row],[HasHousingLoan]]="yes",bank__2[[#This Row],[HasPersonalLoan]]="yes"),"Both Loans",
IF(bank__2[[#This Row],[HasHousingLoan]]="yes","Only Housing Loan",
IF(bank__2[[#This Row],[HasPersonalLoan]]="yes","Only Personal Loan","No Loan")))</f>
        <v>Both Loans</v>
      </c>
    </row>
    <row r="1065" spans="1:23">
      <c r="A1065">
        <v>1064</v>
      </c>
      <c r="B1065">
        <v>33</v>
      </c>
      <c r="C1065" t="s">
        <v>56</v>
      </c>
      <c r="D1065" t="s">
        <v>19</v>
      </c>
      <c r="E1065" t="s">
        <v>20</v>
      </c>
      <c r="F1065" t="s">
        <v>21</v>
      </c>
      <c r="G1065">
        <v>1165</v>
      </c>
      <c r="H1065" t="s">
        <v>35</v>
      </c>
      <c r="I1065" t="s">
        <v>21</v>
      </c>
      <c r="J1065" t="s">
        <v>30</v>
      </c>
      <c r="K1065">
        <v>21</v>
      </c>
      <c r="L1065" t="s">
        <v>37</v>
      </c>
      <c r="M1065">
        <v>420</v>
      </c>
      <c r="N1065">
        <v>2</v>
      </c>
      <c r="O1065">
        <v>-1</v>
      </c>
      <c r="P1065">
        <v>0</v>
      </c>
      <c r="Q1065" t="s">
        <v>30</v>
      </c>
      <c r="R1065" t="s">
        <v>21</v>
      </c>
      <c r="S1065" t="str" cm="1">
        <f t="array" ref="S1065">_xlfn.IFS(bank__2[[#This Row],[Age]]&lt;30, "Young Adults",bank__2[[#This Row],[Age]]&lt;45, "Middle-Aged Adults",bank__2[[#This Row],[Age]]&lt;60, "Older AdultsOlder Adults", bank__2[[#This Row],[Age]]&gt;=60,"Seniors")</f>
        <v>Middle-Aged Adults</v>
      </c>
      <c r="T1065" t="str">
        <f t="shared" si="16"/>
        <v>No</v>
      </c>
      <c r="U1065" cm="1">
        <f t="array" ref="U1065">_xlfn.SWITCH(L1065, "jan",1, "feb",2, "mar",3, "apr",4, "may",5, "jun",6, "jul",7, "aug",8, "sep",9, "oct",10, "nov",11, "dec",12, "")</f>
        <v>5</v>
      </c>
      <c r="V1065" s="2">
        <f>bank__2[[#This Row],[CallDuration (Seconds)]]/60</f>
        <v>7</v>
      </c>
      <c r="W1065" t="str">
        <f>IF(AND(bank__2[[#This Row],[HasHousingLoan]]="yes",bank__2[[#This Row],[HasPersonalLoan]]="yes"),"Both Loans",
IF(bank__2[[#This Row],[HasHousingLoan]]="yes","Only Housing Loan",
IF(bank__2[[#This Row],[HasPersonalLoan]]="yes","Only Personal Loan","No Loan")))</f>
        <v>Only Housing Loan</v>
      </c>
    </row>
    <row r="1066" spans="1:23">
      <c r="A1066">
        <v>1065</v>
      </c>
      <c r="B1066">
        <v>53</v>
      </c>
      <c r="C1066" t="s">
        <v>32</v>
      </c>
      <c r="D1066" t="s">
        <v>122</v>
      </c>
      <c r="E1066" t="s">
        <v>33</v>
      </c>
      <c r="F1066" t="s">
        <v>21</v>
      </c>
      <c r="G1066">
        <v>-905</v>
      </c>
      <c r="H1066" t="s">
        <v>35</v>
      </c>
      <c r="I1066" t="s">
        <v>21</v>
      </c>
      <c r="J1066" t="s">
        <v>30</v>
      </c>
      <c r="K1066">
        <v>28</v>
      </c>
      <c r="L1066" t="s">
        <v>37</v>
      </c>
      <c r="M1066">
        <v>213</v>
      </c>
      <c r="N1066">
        <v>1</v>
      </c>
      <c r="O1066">
        <v>-1</v>
      </c>
      <c r="P1066">
        <v>0</v>
      </c>
      <c r="Q1066" t="s">
        <v>30</v>
      </c>
      <c r="R1066" t="s">
        <v>21</v>
      </c>
      <c r="S1066" t="str" cm="1">
        <f t="array" ref="S1066">_xlfn.IFS(bank__2[[#This Row],[Age]]&lt;30, "Young Adults",bank__2[[#This Row],[Age]]&lt;45, "Middle-Aged Adults",bank__2[[#This Row],[Age]]&lt;60, "Older AdultsOlder Adults", bank__2[[#This Row],[Age]]&gt;=60,"Seniors")</f>
        <v>Older AdultsOlder Adults</v>
      </c>
      <c r="T1066" t="str">
        <f t="shared" si="16"/>
        <v>No</v>
      </c>
      <c r="U1066" cm="1">
        <f t="array" ref="U1066">_xlfn.SWITCH(L1066, "jan",1, "feb",2, "mar",3, "apr",4, "may",5, "jun",6, "jul",7, "aug",8, "sep",9, "oct",10, "nov",11, "dec",12, "")</f>
        <v>5</v>
      </c>
      <c r="V1066" s="2">
        <f>bank__2[[#This Row],[CallDuration (Seconds)]]/60</f>
        <v>3.55</v>
      </c>
      <c r="W1066" t="str">
        <f>IF(AND(bank__2[[#This Row],[HasHousingLoan]]="yes",bank__2[[#This Row],[HasPersonalLoan]]="yes"),"Both Loans",
IF(bank__2[[#This Row],[HasHousingLoan]]="yes","Only Housing Loan",
IF(bank__2[[#This Row],[HasPersonalLoan]]="yes","Only Personal Loan","No Loan")))</f>
        <v>Only Housing Loan</v>
      </c>
    </row>
    <row r="1067" spans="1:23">
      <c r="A1067">
        <v>1066</v>
      </c>
      <c r="B1067">
        <v>30</v>
      </c>
      <c r="C1067" t="s">
        <v>18</v>
      </c>
      <c r="D1067" t="s">
        <v>19</v>
      </c>
      <c r="E1067" t="s">
        <v>45</v>
      </c>
      <c r="F1067" t="s">
        <v>21</v>
      </c>
      <c r="G1067">
        <v>0</v>
      </c>
      <c r="H1067" t="s">
        <v>35</v>
      </c>
      <c r="I1067" t="s">
        <v>21</v>
      </c>
      <c r="J1067" t="s">
        <v>23</v>
      </c>
      <c r="K1067">
        <v>18</v>
      </c>
      <c r="L1067" t="s">
        <v>124</v>
      </c>
      <c r="M1067">
        <v>756</v>
      </c>
      <c r="N1067">
        <v>1</v>
      </c>
      <c r="O1067">
        <v>-1</v>
      </c>
      <c r="P1067">
        <v>0</v>
      </c>
      <c r="Q1067" t="s">
        <v>30</v>
      </c>
      <c r="R1067" t="s">
        <v>21</v>
      </c>
      <c r="S1067" t="str" cm="1">
        <f t="array" ref="S1067">_xlfn.IFS(bank__2[[#This Row],[Age]]&lt;30, "Young Adults",bank__2[[#This Row],[Age]]&lt;45, "Middle-Aged Adults",bank__2[[#This Row],[Age]]&lt;60, "Older AdultsOlder Adults", bank__2[[#This Row],[Age]]&gt;=60,"Seniors")</f>
        <v>Middle-Aged Adults</v>
      </c>
      <c r="T1067" t="str">
        <f t="shared" si="16"/>
        <v>No</v>
      </c>
      <c r="U1067" cm="1">
        <f t="array" ref="U1067">_xlfn.SWITCH(L1067, "jan",1, "feb",2, "mar",3, "apr",4, "may",5, "jun",6, "jul",7, "aug",8, "sep",9, "oct",10, "nov",11, "dec",12, "")</f>
        <v>11</v>
      </c>
      <c r="V1067" s="2">
        <f>bank__2[[#This Row],[CallDuration (Seconds)]]/60</f>
        <v>12.6</v>
      </c>
      <c r="W1067" t="str">
        <f>IF(AND(bank__2[[#This Row],[HasHousingLoan]]="yes",bank__2[[#This Row],[HasPersonalLoan]]="yes"),"Both Loans",
IF(bank__2[[#This Row],[HasHousingLoan]]="yes","Only Housing Loan",
IF(bank__2[[#This Row],[HasPersonalLoan]]="yes","Only Personal Loan","No Loan")))</f>
        <v>Only Housing Loan</v>
      </c>
    </row>
    <row r="1068" spans="1:23">
      <c r="A1068">
        <v>1067</v>
      </c>
      <c r="B1068">
        <v>38</v>
      </c>
      <c r="C1068" t="s">
        <v>72</v>
      </c>
      <c r="D1068" t="s">
        <v>19</v>
      </c>
      <c r="E1068" t="s">
        <v>33</v>
      </c>
      <c r="F1068" t="s">
        <v>21</v>
      </c>
      <c r="G1068">
        <v>740</v>
      </c>
      <c r="H1068" t="s">
        <v>21</v>
      </c>
      <c r="I1068" t="s">
        <v>21</v>
      </c>
      <c r="J1068" t="s">
        <v>23</v>
      </c>
      <c r="K1068">
        <v>7</v>
      </c>
      <c r="L1068" t="s">
        <v>92</v>
      </c>
      <c r="M1068">
        <v>259</v>
      </c>
      <c r="N1068">
        <v>3</v>
      </c>
      <c r="O1068">
        <v>-1</v>
      </c>
      <c r="P1068">
        <v>0</v>
      </c>
      <c r="Q1068" t="s">
        <v>30</v>
      </c>
      <c r="R1068" t="s">
        <v>21</v>
      </c>
      <c r="S1068" t="str" cm="1">
        <f t="array" ref="S1068">_xlfn.IFS(bank__2[[#This Row],[Age]]&lt;30, "Young Adults",bank__2[[#This Row],[Age]]&lt;45, "Middle-Aged Adults",bank__2[[#This Row],[Age]]&lt;60, "Older AdultsOlder Adults", bank__2[[#This Row],[Age]]&gt;=60,"Seniors")</f>
        <v>Middle-Aged Adults</v>
      </c>
      <c r="T1068" t="str">
        <f t="shared" si="16"/>
        <v>No</v>
      </c>
      <c r="U1068" cm="1">
        <f t="array" ref="U1068">_xlfn.SWITCH(L1068, "jan",1, "feb",2, "mar",3, "apr",4, "may",5, "jun",6, "jul",7, "aug",8, "sep",9, "oct",10, "nov",11, "dec",12, "")</f>
        <v>8</v>
      </c>
      <c r="V1068" s="2">
        <f>bank__2[[#This Row],[CallDuration (Seconds)]]/60</f>
        <v>4.3166666666666664</v>
      </c>
      <c r="W1068" t="str">
        <f>IF(AND(bank__2[[#This Row],[HasHousingLoan]]="yes",bank__2[[#This Row],[HasPersonalLoan]]="yes"),"Both Loans",
IF(bank__2[[#This Row],[HasHousingLoan]]="yes","Only Housing Loan",
IF(bank__2[[#This Row],[HasPersonalLoan]]="yes","Only Personal Loan","No Loan")))</f>
        <v>No Loan</v>
      </c>
    </row>
    <row r="1069" spans="1:23">
      <c r="A1069">
        <v>1068</v>
      </c>
      <c r="B1069">
        <v>44</v>
      </c>
      <c r="C1069" t="s">
        <v>43</v>
      </c>
      <c r="D1069" t="s">
        <v>19</v>
      </c>
      <c r="E1069" t="s">
        <v>33</v>
      </c>
      <c r="F1069" t="s">
        <v>21</v>
      </c>
      <c r="G1069">
        <v>8262</v>
      </c>
      <c r="H1069" t="s">
        <v>35</v>
      </c>
      <c r="I1069" t="s">
        <v>21</v>
      </c>
      <c r="J1069" t="s">
        <v>23</v>
      </c>
      <c r="K1069">
        <v>23</v>
      </c>
      <c r="L1069" t="s">
        <v>119</v>
      </c>
      <c r="M1069">
        <v>201</v>
      </c>
      <c r="N1069">
        <v>16</v>
      </c>
      <c r="O1069">
        <v>-1</v>
      </c>
      <c r="P1069">
        <v>0</v>
      </c>
      <c r="Q1069" t="s">
        <v>30</v>
      </c>
      <c r="R1069" t="s">
        <v>21</v>
      </c>
      <c r="S1069" t="str" cm="1">
        <f t="array" ref="S1069">_xlfn.IFS(bank__2[[#This Row],[Age]]&lt;30, "Young Adults",bank__2[[#This Row],[Age]]&lt;45, "Middle-Aged Adults",bank__2[[#This Row],[Age]]&lt;60, "Older AdultsOlder Adults", bank__2[[#This Row],[Age]]&gt;=60,"Seniors")</f>
        <v>Middle-Aged Adults</v>
      </c>
      <c r="T1069" t="str">
        <f t="shared" si="16"/>
        <v>No</v>
      </c>
      <c r="U1069" cm="1">
        <f t="array" ref="U1069">_xlfn.SWITCH(L1069, "jan",1, "feb",2, "mar",3, "apr",4, "may",5, "jun",6, "jul",7, "aug",8, "sep",9, "oct",10, "nov",11, "dec",12, "")</f>
        <v>7</v>
      </c>
      <c r="V1069" s="2">
        <f>bank__2[[#This Row],[CallDuration (Seconds)]]/60</f>
        <v>3.35</v>
      </c>
      <c r="W1069" t="str">
        <f>IF(AND(bank__2[[#This Row],[HasHousingLoan]]="yes",bank__2[[#This Row],[HasPersonalLoan]]="yes"),"Both Loans",
IF(bank__2[[#This Row],[HasHousingLoan]]="yes","Only Housing Loan",
IF(bank__2[[#This Row],[HasPersonalLoan]]="yes","Only Personal Loan","No Loan")))</f>
        <v>Only Housing Loan</v>
      </c>
    </row>
    <row r="1070" spans="1:23">
      <c r="A1070">
        <v>1069</v>
      </c>
      <c r="B1070">
        <v>39</v>
      </c>
      <c r="C1070" t="s">
        <v>87</v>
      </c>
      <c r="D1070" t="s">
        <v>44</v>
      </c>
      <c r="E1070" t="s">
        <v>33</v>
      </c>
      <c r="F1070" t="s">
        <v>21</v>
      </c>
      <c r="G1070">
        <v>14</v>
      </c>
      <c r="H1070" t="s">
        <v>35</v>
      </c>
      <c r="I1070" t="s">
        <v>35</v>
      </c>
      <c r="J1070" t="s">
        <v>30</v>
      </c>
      <c r="K1070">
        <v>13</v>
      </c>
      <c r="L1070" t="s">
        <v>37</v>
      </c>
      <c r="M1070">
        <v>19</v>
      </c>
      <c r="N1070">
        <v>9</v>
      </c>
      <c r="O1070">
        <v>-1</v>
      </c>
      <c r="P1070">
        <v>0</v>
      </c>
      <c r="Q1070" t="s">
        <v>30</v>
      </c>
      <c r="R1070" t="s">
        <v>21</v>
      </c>
      <c r="S1070" t="str" cm="1">
        <f t="array" ref="S1070">_xlfn.IFS(bank__2[[#This Row],[Age]]&lt;30, "Young Adults",bank__2[[#This Row],[Age]]&lt;45, "Middle-Aged Adults",bank__2[[#This Row],[Age]]&lt;60, "Older AdultsOlder Adults", bank__2[[#This Row],[Age]]&gt;=60,"Seniors")</f>
        <v>Middle-Aged Adults</v>
      </c>
      <c r="T1070" t="str">
        <f t="shared" si="16"/>
        <v>No</v>
      </c>
      <c r="U1070" cm="1">
        <f t="array" ref="U1070">_xlfn.SWITCH(L1070, "jan",1, "feb",2, "mar",3, "apr",4, "may",5, "jun",6, "jul",7, "aug",8, "sep",9, "oct",10, "nov",11, "dec",12, "")</f>
        <v>5</v>
      </c>
      <c r="V1070" s="2">
        <f>bank__2[[#This Row],[CallDuration (Seconds)]]/60</f>
        <v>0.31666666666666665</v>
      </c>
      <c r="W1070" t="str">
        <f>IF(AND(bank__2[[#This Row],[HasHousingLoan]]="yes",bank__2[[#This Row],[HasPersonalLoan]]="yes"),"Both Loans",
IF(bank__2[[#This Row],[HasHousingLoan]]="yes","Only Housing Loan",
IF(bank__2[[#This Row],[HasPersonalLoan]]="yes","Only Personal Loan","No Loan")))</f>
        <v>Both Loans</v>
      </c>
    </row>
    <row r="1071" spans="1:23">
      <c r="A1071">
        <v>1070</v>
      </c>
      <c r="B1071">
        <v>45</v>
      </c>
      <c r="C1071" t="s">
        <v>72</v>
      </c>
      <c r="D1071" t="s">
        <v>44</v>
      </c>
      <c r="E1071" t="s">
        <v>2553</v>
      </c>
      <c r="F1071" t="s">
        <v>21</v>
      </c>
      <c r="G1071">
        <v>7108</v>
      </c>
      <c r="H1071" t="s">
        <v>35</v>
      </c>
      <c r="I1071" t="s">
        <v>35</v>
      </c>
      <c r="J1071" t="s">
        <v>23</v>
      </c>
      <c r="K1071">
        <v>18</v>
      </c>
      <c r="L1071" t="s">
        <v>124</v>
      </c>
      <c r="M1071">
        <v>53</v>
      </c>
      <c r="N1071">
        <v>1</v>
      </c>
      <c r="O1071">
        <v>172</v>
      </c>
      <c r="P1071">
        <v>3</v>
      </c>
      <c r="Q1071" t="s">
        <v>41</v>
      </c>
      <c r="R1071" t="s">
        <v>21</v>
      </c>
      <c r="S1071" t="str" cm="1">
        <f t="array" ref="S1071">_xlfn.IFS(bank__2[[#This Row],[Age]]&lt;30, "Young Adults",bank__2[[#This Row],[Age]]&lt;45, "Middle-Aged Adults",bank__2[[#This Row],[Age]]&lt;60, "Older AdultsOlder Adults", bank__2[[#This Row],[Age]]&gt;=60,"Seniors")</f>
        <v>Older AdultsOlder Adults</v>
      </c>
      <c r="T1071" t="str">
        <f t="shared" si="16"/>
        <v>Yes</v>
      </c>
      <c r="U1071" cm="1">
        <f t="array" ref="U1071">_xlfn.SWITCH(L1071, "jan",1, "feb",2, "mar",3, "apr",4, "may",5, "jun",6, "jul",7, "aug",8, "sep",9, "oct",10, "nov",11, "dec",12, "")</f>
        <v>11</v>
      </c>
      <c r="V1071" s="2">
        <f>bank__2[[#This Row],[CallDuration (Seconds)]]/60</f>
        <v>0.8833333333333333</v>
      </c>
      <c r="W1071" t="str">
        <f>IF(AND(bank__2[[#This Row],[HasHousingLoan]]="yes",bank__2[[#This Row],[HasPersonalLoan]]="yes"),"Both Loans",
IF(bank__2[[#This Row],[HasHousingLoan]]="yes","Only Housing Loan",
IF(bank__2[[#This Row],[HasPersonalLoan]]="yes","Only Personal Loan","No Loan")))</f>
        <v>Both Loans</v>
      </c>
    </row>
    <row r="1072" spans="1:23">
      <c r="A1072">
        <v>1071</v>
      </c>
      <c r="B1072">
        <v>36</v>
      </c>
      <c r="C1072" t="s">
        <v>56</v>
      </c>
      <c r="D1072" t="s">
        <v>19</v>
      </c>
      <c r="E1072" t="s">
        <v>33</v>
      </c>
      <c r="F1072" t="s">
        <v>21</v>
      </c>
      <c r="G1072">
        <v>1049</v>
      </c>
      <c r="H1072" t="s">
        <v>35</v>
      </c>
      <c r="I1072" t="s">
        <v>21</v>
      </c>
      <c r="J1072" t="s">
        <v>23</v>
      </c>
      <c r="K1072">
        <v>14</v>
      </c>
      <c r="L1072" t="s">
        <v>37</v>
      </c>
      <c r="M1072">
        <v>224</v>
      </c>
      <c r="N1072">
        <v>4</v>
      </c>
      <c r="O1072">
        <v>-1</v>
      </c>
      <c r="P1072">
        <v>0</v>
      </c>
      <c r="Q1072" t="s">
        <v>30</v>
      </c>
      <c r="R1072" t="s">
        <v>35</v>
      </c>
      <c r="S1072" t="str" cm="1">
        <f t="array" ref="S1072">_xlfn.IFS(bank__2[[#This Row],[Age]]&lt;30, "Young Adults",bank__2[[#This Row],[Age]]&lt;45, "Middle-Aged Adults",bank__2[[#This Row],[Age]]&lt;60, "Older AdultsOlder Adults", bank__2[[#This Row],[Age]]&gt;=60,"Seniors")</f>
        <v>Middle-Aged Adults</v>
      </c>
      <c r="T1072" t="str">
        <f t="shared" si="16"/>
        <v>No</v>
      </c>
      <c r="U1072" cm="1">
        <f t="array" ref="U1072">_xlfn.SWITCH(L1072, "jan",1, "feb",2, "mar",3, "apr",4, "may",5, "jun",6, "jul",7, "aug",8, "sep",9, "oct",10, "nov",11, "dec",12, "")</f>
        <v>5</v>
      </c>
      <c r="V1072" s="2">
        <f>bank__2[[#This Row],[CallDuration (Seconds)]]/60</f>
        <v>3.7333333333333334</v>
      </c>
      <c r="W1072" t="str">
        <f>IF(AND(bank__2[[#This Row],[HasHousingLoan]]="yes",bank__2[[#This Row],[HasPersonalLoan]]="yes"),"Both Loans",
IF(bank__2[[#This Row],[HasHousingLoan]]="yes","Only Housing Loan",
IF(bank__2[[#This Row],[HasPersonalLoan]]="yes","Only Personal Loan","No Loan")))</f>
        <v>Only Housing Loan</v>
      </c>
    </row>
    <row r="1073" spans="1:23">
      <c r="A1073">
        <v>1072</v>
      </c>
      <c r="B1073">
        <v>38</v>
      </c>
      <c r="C1073" t="s">
        <v>56</v>
      </c>
      <c r="D1073" t="s">
        <v>19</v>
      </c>
      <c r="E1073" t="s">
        <v>33</v>
      </c>
      <c r="F1073" t="s">
        <v>21</v>
      </c>
      <c r="G1073">
        <v>0</v>
      </c>
      <c r="H1073" t="s">
        <v>35</v>
      </c>
      <c r="I1073" t="s">
        <v>21</v>
      </c>
      <c r="J1073" t="s">
        <v>23</v>
      </c>
      <c r="K1073">
        <v>13</v>
      </c>
      <c r="L1073" t="s">
        <v>37</v>
      </c>
      <c r="M1073">
        <v>57</v>
      </c>
      <c r="N1073">
        <v>5</v>
      </c>
      <c r="O1073">
        <v>349</v>
      </c>
      <c r="P1073">
        <v>1</v>
      </c>
      <c r="Q1073" t="s">
        <v>70</v>
      </c>
      <c r="R1073" t="s">
        <v>21</v>
      </c>
      <c r="S1073" t="str" cm="1">
        <f t="array" ref="S1073">_xlfn.IFS(bank__2[[#This Row],[Age]]&lt;30, "Young Adults",bank__2[[#This Row],[Age]]&lt;45, "Middle-Aged Adults",bank__2[[#This Row],[Age]]&lt;60, "Older AdultsOlder Adults", bank__2[[#This Row],[Age]]&gt;=60,"Seniors")</f>
        <v>Middle-Aged Adults</v>
      </c>
      <c r="T1073" t="str">
        <f t="shared" si="16"/>
        <v>Yes</v>
      </c>
      <c r="U1073" cm="1">
        <f t="array" ref="U1073">_xlfn.SWITCH(L1073, "jan",1, "feb",2, "mar",3, "apr",4, "may",5, "jun",6, "jul",7, "aug",8, "sep",9, "oct",10, "nov",11, "dec",12, "")</f>
        <v>5</v>
      </c>
      <c r="V1073" s="2">
        <f>bank__2[[#This Row],[CallDuration (Seconds)]]/60</f>
        <v>0.95</v>
      </c>
      <c r="W1073" t="str">
        <f>IF(AND(bank__2[[#This Row],[HasHousingLoan]]="yes",bank__2[[#This Row],[HasPersonalLoan]]="yes"),"Both Loans",
IF(bank__2[[#This Row],[HasHousingLoan]]="yes","Only Housing Loan",
IF(bank__2[[#This Row],[HasPersonalLoan]]="yes","Only Personal Loan","No Loan")))</f>
        <v>Only Housing Loan</v>
      </c>
    </row>
    <row r="1074" spans="1:23">
      <c r="A1074">
        <v>1073</v>
      </c>
      <c r="B1074">
        <v>36</v>
      </c>
      <c r="C1074" t="s">
        <v>135</v>
      </c>
      <c r="D1074" t="s">
        <v>19</v>
      </c>
      <c r="E1074" t="s">
        <v>33</v>
      </c>
      <c r="F1074" t="s">
        <v>21</v>
      </c>
      <c r="G1074">
        <v>419</v>
      </c>
      <c r="H1074" t="s">
        <v>35</v>
      </c>
      <c r="I1074" t="s">
        <v>21</v>
      </c>
      <c r="J1074" t="s">
        <v>30</v>
      </c>
      <c r="K1074">
        <v>30</v>
      </c>
      <c r="L1074" t="s">
        <v>37</v>
      </c>
      <c r="M1074">
        <v>251</v>
      </c>
      <c r="N1074">
        <v>1</v>
      </c>
      <c r="O1074">
        <v>-1</v>
      </c>
      <c r="P1074">
        <v>0</v>
      </c>
      <c r="Q1074" t="s">
        <v>30</v>
      </c>
      <c r="R1074" t="s">
        <v>21</v>
      </c>
      <c r="S1074" t="str" cm="1">
        <f t="array" ref="S1074">_xlfn.IFS(bank__2[[#This Row],[Age]]&lt;30, "Young Adults",bank__2[[#This Row],[Age]]&lt;45, "Middle-Aged Adults",bank__2[[#This Row],[Age]]&lt;60, "Older AdultsOlder Adults", bank__2[[#This Row],[Age]]&gt;=60,"Seniors")</f>
        <v>Middle-Aged Adults</v>
      </c>
      <c r="T1074" t="str">
        <f t="shared" si="16"/>
        <v>No</v>
      </c>
      <c r="U1074" cm="1">
        <f t="array" ref="U1074">_xlfn.SWITCH(L1074, "jan",1, "feb",2, "mar",3, "apr",4, "may",5, "jun",6, "jul",7, "aug",8, "sep",9, "oct",10, "nov",11, "dec",12, "")</f>
        <v>5</v>
      </c>
      <c r="V1074" s="2">
        <f>bank__2[[#This Row],[CallDuration (Seconds)]]/60</f>
        <v>4.1833333333333336</v>
      </c>
      <c r="W1074" t="str">
        <f>IF(AND(bank__2[[#This Row],[HasHousingLoan]]="yes",bank__2[[#This Row],[HasPersonalLoan]]="yes"),"Both Loans",
IF(bank__2[[#This Row],[HasHousingLoan]]="yes","Only Housing Loan",
IF(bank__2[[#This Row],[HasPersonalLoan]]="yes","Only Personal Loan","No Loan")))</f>
        <v>Only Housing Loan</v>
      </c>
    </row>
    <row r="1075" spans="1:23">
      <c r="A1075">
        <v>1074</v>
      </c>
      <c r="B1075">
        <v>30</v>
      </c>
      <c r="C1075" t="s">
        <v>43</v>
      </c>
      <c r="D1075" t="s">
        <v>44</v>
      </c>
      <c r="E1075" t="s">
        <v>45</v>
      </c>
      <c r="F1075" t="s">
        <v>21</v>
      </c>
      <c r="G1075">
        <v>726</v>
      </c>
      <c r="H1075" t="s">
        <v>35</v>
      </c>
      <c r="I1075" t="s">
        <v>21</v>
      </c>
      <c r="J1075" t="s">
        <v>23</v>
      </c>
      <c r="K1075">
        <v>16</v>
      </c>
      <c r="L1075" t="s">
        <v>48</v>
      </c>
      <c r="M1075">
        <v>39</v>
      </c>
      <c r="N1075">
        <v>1</v>
      </c>
      <c r="O1075">
        <v>342</v>
      </c>
      <c r="P1075">
        <v>3</v>
      </c>
      <c r="Q1075" t="s">
        <v>41</v>
      </c>
      <c r="R1075" t="s">
        <v>21</v>
      </c>
      <c r="S1075" t="str" cm="1">
        <f t="array" ref="S1075">_xlfn.IFS(bank__2[[#This Row],[Age]]&lt;30, "Young Adults",bank__2[[#This Row],[Age]]&lt;45, "Middle-Aged Adults",bank__2[[#This Row],[Age]]&lt;60, "Older AdultsOlder Adults", bank__2[[#This Row],[Age]]&gt;=60,"Seniors")</f>
        <v>Middle-Aged Adults</v>
      </c>
      <c r="T1075" t="str">
        <f t="shared" si="16"/>
        <v>Yes</v>
      </c>
      <c r="U1075" cm="1">
        <f t="array" ref="U1075">_xlfn.SWITCH(L1075, "jan",1, "feb",2, "mar",3, "apr",4, "may",5, "jun",6, "jul",7, "aug",8, "sep",9, "oct",10, "nov",11, "dec",12, "")</f>
        <v>4</v>
      </c>
      <c r="V1075" s="2">
        <f>bank__2[[#This Row],[CallDuration (Seconds)]]/60</f>
        <v>0.65</v>
      </c>
      <c r="W1075" t="str">
        <f>IF(AND(bank__2[[#This Row],[HasHousingLoan]]="yes",bank__2[[#This Row],[HasPersonalLoan]]="yes"),"Both Loans",
IF(bank__2[[#This Row],[HasHousingLoan]]="yes","Only Housing Loan",
IF(bank__2[[#This Row],[HasPersonalLoan]]="yes","Only Personal Loan","No Loan")))</f>
        <v>Only Housing Loan</v>
      </c>
    </row>
    <row r="1076" spans="1:23">
      <c r="A1076">
        <v>1075</v>
      </c>
      <c r="B1076">
        <v>28</v>
      </c>
      <c r="C1076" t="s">
        <v>72</v>
      </c>
      <c r="D1076" t="s">
        <v>122</v>
      </c>
      <c r="E1076" t="s">
        <v>45</v>
      </c>
      <c r="F1076" t="s">
        <v>21</v>
      </c>
      <c r="G1076">
        <v>594</v>
      </c>
      <c r="H1076" t="s">
        <v>35</v>
      </c>
      <c r="I1076" t="s">
        <v>35</v>
      </c>
      <c r="J1076" t="s">
        <v>30</v>
      </c>
      <c r="K1076">
        <v>18</v>
      </c>
      <c r="L1076" t="s">
        <v>53</v>
      </c>
      <c r="M1076">
        <v>54</v>
      </c>
      <c r="N1076">
        <v>3</v>
      </c>
      <c r="O1076">
        <v>-1</v>
      </c>
      <c r="P1076">
        <v>0</v>
      </c>
      <c r="Q1076" t="s">
        <v>30</v>
      </c>
      <c r="R1076" t="s">
        <v>21</v>
      </c>
      <c r="S1076" t="str" cm="1">
        <f t="array" ref="S1076">_xlfn.IFS(bank__2[[#This Row],[Age]]&lt;30, "Young Adults",bank__2[[#This Row],[Age]]&lt;45, "Middle-Aged Adults",bank__2[[#This Row],[Age]]&lt;60, "Older AdultsOlder Adults", bank__2[[#This Row],[Age]]&gt;=60,"Seniors")</f>
        <v>Young Adults</v>
      </c>
      <c r="T1076" t="str">
        <f t="shared" si="16"/>
        <v>No</v>
      </c>
      <c r="U1076" cm="1">
        <f t="array" ref="U1076">_xlfn.SWITCH(L1076, "jan",1, "feb",2, "mar",3, "apr",4, "may",5, "jun",6, "jul",7, "aug",8, "sep",9, "oct",10, "nov",11, "dec",12, "")</f>
        <v>6</v>
      </c>
      <c r="V1076" s="2">
        <f>bank__2[[#This Row],[CallDuration (Seconds)]]/60</f>
        <v>0.9</v>
      </c>
      <c r="W1076" t="str">
        <f>IF(AND(bank__2[[#This Row],[HasHousingLoan]]="yes",bank__2[[#This Row],[HasPersonalLoan]]="yes"),"Both Loans",
IF(bank__2[[#This Row],[HasHousingLoan]]="yes","Only Housing Loan",
IF(bank__2[[#This Row],[HasPersonalLoan]]="yes","Only Personal Loan","No Loan")))</f>
        <v>Both Loans</v>
      </c>
    </row>
    <row r="1077" spans="1:23">
      <c r="A1077">
        <v>1076</v>
      </c>
      <c r="B1077">
        <v>26</v>
      </c>
      <c r="C1077" t="s">
        <v>18</v>
      </c>
      <c r="D1077" t="s">
        <v>19</v>
      </c>
      <c r="E1077" t="s">
        <v>45</v>
      </c>
      <c r="F1077" t="s">
        <v>21</v>
      </c>
      <c r="G1077">
        <v>454</v>
      </c>
      <c r="H1077" t="s">
        <v>35</v>
      </c>
      <c r="I1077" t="s">
        <v>35</v>
      </c>
      <c r="J1077" t="s">
        <v>30</v>
      </c>
      <c r="K1077">
        <v>23</v>
      </c>
      <c r="L1077" t="s">
        <v>37</v>
      </c>
      <c r="M1077">
        <v>28</v>
      </c>
      <c r="N1077">
        <v>18</v>
      </c>
      <c r="O1077">
        <v>-1</v>
      </c>
      <c r="P1077">
        <v>0</v>
      </c>
      <c r="Q1077" t="s">
        <v>30</v>
      </c>
      <c r="R1077" t="s">
        <v>21</v>
      </c>
      <c r="S1077" t="str" cm="1">
        <f t="array" ref="S1077">_xlfn.IFS(bank__2[[#This Row],[Age]]&lt;30, "Young Adults",bank__2[[#This Row],[Age]]&lt;45, "Middle-Aged Adults",bank__2[[#This Row],[Age]]&lt;60, "Older AdultsOlder Adults", bank__2[[#This Row],[Age]]&gt;=60,"Seniors")</f>
        <v>Young Adults</v>
      </c>
      <c r="T1077" t="str">
        <f t="shared" si="16"/>
        <v>No</v>
      </c>
      <c r="U1077" cm="1">
        <f t="array" ref="U1077">_xlfn.SWITCH(L1077, "jan",1, "feb",2, "mar",3, "apr",4, "may",5, "jun",6, "jul",7, "aug",8, "sep",9, "oct",10, "nov",11, "dec",12, "")</f>
        <v>5</v>
      </c>
      <c r="V1077" s="2">
        <f>bank__2[[#This Row],[CallDuration (Seconds)]]/60</f>
        <v>0.46666666666666667</v>
      </c>
      <c r="W1077" t="str">
        <f>IF(AND(bank__2[[#This Row],[HasHousingLoan]]="yes",bank__2[[#This Row],[HasPersonalLoan]]="yes"),"Both Loans",
IF(bank__2[[#This Row],[HasHousingLoan]]="yes","Only Housing Loan",
IF(bank__2[[#This Row],[HasPersonalLoan]]="yes","Only Personal Loan","No Loan")))</f>
        <v>Both Loans</v>
      </c>
    </row>
    <row r="1078" spans="1:23">
      <c r="A1078">
        <v>1077</v>
      </c>
      <c r="B1078">
        <v>54</v>
      </c>
      <c r="C1078" t="s">
        <v>30</v>
      </c>
      <c r="D1078" t="s">
        <v>19</v>
      </c>
      <c r="E1078" t="s">
        <v>33</v>
      </c>
      <c r="F1078" t="s">
        <v>21</v>
      </c>
      <c r="G1078">
        <v>2206</v>
      </c>
      <c r="H1078" t="s">
        <v>21</v>
      </c>
      <c r="I1078" t="s">
        <v>21</v>
      </c>
      <c r="J1078" t="s">
        <v>23</v>
      </c>
      <c r="K1078">
        <v>12</v>
      </c>
      <c r="L1078" t="s">
        <v>124</v>
      </c>
      <c r="M1078">
        <v>104</v>
      </c>
      <c r="N1078">
        <v>1</v>
      </c>
      <c r="O1078">
        <v>99</v>
      </c>
      <c r="P1078">
        <v>2</v>
      </c>
      <c r="Q1078" t="s">
        <v>70</v>
      </c>
      <c r="R1078" t="s">
        <v>35</v>
      </c>
      <c r="S1078" t="str" cm="1">
        <f t="array" ref="S1078">_xlfn.IFS(bank__2[[#This Row],[Age]]&lt;30, "Young Adults",bank__2[[#This Row],[Age]]&lt;45, "Middle-Aged Adults",bank__2[[#This Row],[Age]]&lt;60, "Older AdultsOlder Adults", bank__2[[#This Row],[Age]]&gt;=60,"Seniors")</f>
        <v>Older AdultsOlder Adults</v>
      </c>
      <c r="T1078" t="str">
        <f t="shared" si="16"/>
        <v>Yes</v>
      </c>
      <c r="U1078" cm="1">
        <f t="array" ref="U1078">_xlfn.SWITCH(L1078, "jan",1, "feb",2, "mar",3, "apr",4, "may",5, "jun",6, "jul",7, "aug",8, "sep",9, "oct",10, "nov",11, "dec",12, "")</f>
        <v>11</v>
      </c>
      <c r="V1078" s="2">
        <f>bank__2[[#This Row],[CallDuration (Seconds)]]/60</f>
        <v>1.7333333333333334</v>
      </c>
      <c r="W1078" t="str">
        <f>IF(AND(bank__2[[#This Row],[HasHousingLoan]]="yes",bank__2[[#This Row],[HasPersonalLoan]]="yes"),"Both Loans",
IF(bank__2[[#This Row],[HasHousingLoan]]="yes","Only Housing Loan",
IF(bank__2[[#This Row],[HasPersonalLoan]]="yes","Only Personal Loan","No Loan")))</f>
        <v>No Loan</v>
      </c>
    </row>
    <row r="1079" spans="1:23">
      <c r="A1079">
        <v>1078</v>
      </c>
      <c r="B1079">
        <v>38</v>
      </c>
      <c r="C1079" t="s">
        <v>87</v>
      </c>
      <c r="D1079" t="s">
        <v>19</v>
      </c>
      <c r="E1079" t="s">
        <v>45</v>
      </c>
      <c r="F1079" t="s">
        <v>21</v>
      </c>
      <c r="G1079">
        <v>1988</v>
      </c>
      <c r="H1079" t="s">
        <v>21</v>
      </c>
      <c r="I1079" t="s">
        <v>21</v>
      </c>
      <c r="J1079" t="s">
        <v>23</v>
      </c>
      <c r="K1079">
        <v>27</v>
      </c>
      <c r="L1079" t="s">
        <v>387</v>
      </c>
      <c r="M1079">
        <v>164</v>
      </c>
      <c r="N1079">
        <v>2</v>
      </c>
      <c r="O1079">
        <v>130</v>
      </c>
      <c r="P1079">
        <v>2</v>
      </c>
      <c r="Q1079" t="s">
        <v>41</v>
      </c>
      <c r="R1079" t="s">
        <v>35</v>
      </c>
      <c r="S1079" t="str" cm="1">
        <f t="array" ref="S1079">_xlfn.IFS(bank__2[[#This Row],[Age]]&lt;30, "Young Adults",bank__2[[#This Row],[Age]]&lt;45, "Middle-Aged Adults",bank__2[[#This Row],[Age]]&lt;60, "Older AdultsOlder Adults", bank__2[[#This Row],[Age]]&gt;=60,"Seniors")</f>
        <v>Middle-Aged Adults</v>
      </c>
      <c r="T1079" t="str">
        <f t="shared" si="16"/>
        <v>Yes</v>
      </c>
      <c r="U1079" cm="1">
        <f t="array" ref="U1079">_xlfn.SWITCH(L1079, "jan",1, "feb",2, "mar",3, "apr",4, "may",5, "jun",6, "jul",7, "aug",8, "sep",9, "oct",10, "nov",11, "dec",12, "")</f>
        <v>3</v>
      </c>
      <c r="V1079" s="2">
        <f>bank__2[[#This Row],[CallDuration (Seconds)]]/60</f>
        <v>2.7333333333333334</v>
      </c>
      <c r="W1079" t="str">
        <f>IF(AND(bank__2[[#This Row],[HasHousingLoan]]="yes",bank__2[[#This Row],[HasPersonalLoan]]="yes"),"Both Loans",
IF(bank__2[[#This Row],[HasHousingLoan]]="yes","Only Housing Loan",
IF(bank__2[[#This Row],[HasPersonalLoan]]="yes","Only Personal Loan","No Loan")))</f>
        <v>No Loan</v>
      </c>
    </row>
    <row r="1080" spans="1:23">
      <c r="A1080">
        <v>1079</v>
      </c>
      <c r="B1080">
        <v>32</v>
      </c>
      <c r="C1080" t="s">
        <v>72</v>
      </c>
      <c r="D1080" t="s">
        <v>44</v>
      </c>
      <c r="E1080" t="s">
        <v>45</v>
      </c>
      <c r="F1080" t="s">
        <v>21</v>
      </c>
      <c r="G1080">
        <v>0</v>
      </c>
      <c r="H1080" t="s">
        <v>21</v>
      </c>
      <c r="I1080" t="s">
        <v>21</v>
      </c>
      <c r="J1080" t="s">
        <v>23</v>
      </c>
      <c r="K1080">
        <v>7</v>
      </c>
      <c r="L1080" t="s">
        <v>92</v>
      </c>
      <c r="M1080">
        <v>268</v>
      </c>
      <c r="N1080">
        <v>2</v>
      </c>
      <c r="O1080">
        <v>-1</v>
      </c>
      <c r="P1080">
        <v>0</v>
      </c>
      <c r="Q1080" t="s">
        <v>30</v>
      </c>
      <c r="R1080" t="s">
        <v>21</v>
      </c>
      <c r="S1080" t="str" cm="1">
        <f t="array" ref="S1080">_xlfn.IFS(bank__2[[#This Row],[Age]]&lt;30, "Young Adults",bank__2[[#This Row],[Age]]&lt;45, "Middle-Aged Adults",bank__2[[#This Row],[Age]]&lt;60, "Older AdultsOlder Adults", bank__2[[#This Row],[Age]]&gt;=60,"Seniors")</f>
        <v>Middle-Aged Adults</v>
      </c>
      <c r="T1080" t="str">
        <f t="shared" si="16"/>
        <v>No</v>
      </c>
      <c r="U1080" cm="1">
        <f t="array" ref="U1080">_xlfn.SWITCH(L1080, "jan",1, "feb",2, "mar",3, "apr",4, "may",5, "jun",6, "jul",7, "aug",8, "sep",9, "oct",10, "nov",11, "dec",12, "")</f>
        <v>8</v>
      </c>
      <c r="V1080" s="2">
        <f>bank__2[[#This Row],[CallDuration (Seconds)]]/60</f>
        <v>4.4666666666666668</v>
      </c>
      <c r="W1080" t="str">
        <f>IF(AND(bank__2[[#This Row],[HasHousingLoan]]="yes",bank__2[[#This Row],[HasPersonalLoan]]="yes"),"Both Loans",
IF(bank__2[[#This Row],[HasHousingLoan]]="yes","Only Housing Loan",
IF(bank__2[[#This Row],[HasPersonalLoan]]="yes","Only Personal Loan","No Loan")))</f>
        <v>No Loan</v>
      </c>
    </row>
    <row r="1081" spans="1:23">
      <c r="A1081">
        <v>1080</v>
      </c>
      <c r="B1081">
        <v>50</v>
      </c>
      <c r="C1081" t="s">
        <v>87</v>
      </c>
      <c r="D1081" t="s">
        <v>122</v>
      </c>
      <c r="E1081" t="s">
        <v>33</v>
      </c>
      <c r="F1081" t="s">
        <v>21</v>
      </c>
      <c r="G1081">
        <v>202</v>
      </c>
      <c r="H1081" t="s">
        <v>21</v>
      </c>
      <c r="I1081" t="s">
        <v>35</v>
      </c>
      <c r="J1081" t="s">
        <v>23</v>
      </c>
      <c r="K1081">
        <v>17</v>
      </c>
      <c r="L1081" t="s">
        <v>124</v>
      </c>
      <c r="M1081">
        <v>148</v>
      </c>
      <c r="N1081">
        <v>1</v>
      </c>
      <c r="O1081">
        <v>-1</v>
      </c>
      <c r="P1081">
        <v>0</v>
      </c>
      <c r="Q1081" t="s">
        <v>30</v>
      </c>
      <c r="R1081" t="s">
        <v>21</v>
      </c>
      <c r="S1081" t="str" cm="1">
        <f t="array" ref="S1081">_xlfn.IFS(bank__2[[#This Row],[Age]]&lt;30, "Young Adults",bank__2[[#This Row],[Age]]&lt;45, "Middle-Aged Adults",bank__2[[#This Row],[Age]]&lt;60, "Older AdultsOlder Adults", bank__2[[#This Row],[Age]]&gt;=60,"Seniors")</f>
        <v>Older AdultsOlder Adults</v>
      </c>
      <c r="T1081" t="str">
        <f t="shared" si="16"/>
        <v>No</v>
      </c>
      <c r="U1081" cm="1">
        <f t="array" ref="U1081">_xlfn.SWITCH(L1081, "jan",1, "feb",2, "mar",3, "apr",4, "may",5, "jun",6, "jul",7, "aug",8, "sep",9, "oct",10, "nov",11, "dec",12, "")</f>
        <v>11</v>
      </c>
      <c r="V1081" s="2">
        <f>bank__2[[#This Row],[CallDuration (Seconds)]]/60</f>
        <v>2.4666666666666668</v>
      </c>
      <c r="W1081" t="str">
        <f>IF(AND(bank__2[[#This Row],[HasHousingLoan]]="yes",bank__2[[#This Row],[HasPersonalLoan]]="yes"),"Both Loans",
IF(bank__2[[#This Row],[HasHousingLoan]]="yes","Only Housing Loan",
IF(bank__2[[#This Row],[HasPersonalLoan]]="yes","Only Personal Loan","No Loan")))</f>
        <v>Only Personal Loan</v>
      </c>
    </row>
    <row r="1082" spans="1:23">
      <c r="A1082">
        <v>1081</v>
      </c>
      <c r="B1082">
        <v>43</v>
      </c>
      <c r="C1082" t="s">
        <v>56</v>
      </c>
      <c r="D1082" t="s">
        <v>19</v>
      </c>
      <c r="E1082" t="s">
        <v>33</v>
      </c>
      <c r="F1082" t="s">
        <v>21</v>
      </c>
      <c r="G1082">
        <v>667</v>
      </c>
      <c r="H1082" t="s">
        <v>35</v>
      </c>
      <c r="I1082" t="s">
        <v>21</v>
      </c>
      <c r="J1082" t="s">
        <v>30</v>
      </c>
      <c r="K1082">
        <v>7</v>
      </c>
      <c r="L1082" t="s">
        <v>37</v>
      </c>
      <c r="M1082">
        <v>228</v>
      </c>
      <c r="N1082">
        <v>3</v>
      </c>
      <c r="O1082">
        <v>-1</v>
      </c>
      <c r="P1082">
        <v>0</v>
      </c>
      <c r="Q1082" t="s">
        <v>30</v>
      </c>
      <c r="R1082" t="s">
        <v>21</v>
      </c>
      <c r="S1082" t="str" cm="1">
        <f t="array" ref="S1082">_xlfn.IFS(bank__2[[#This Row],[Age]]&lt;30, "Young Adults",bank__2[[#This Row],[Age]]&lt;45, "Middle-Aged Adults",bank__2[[#This Row],[Age]]&lt;60, "Older AdultsOlder Adults", bank__2[[#This Row],[Age]]&gt;=60,"Seniors")</f>
        <v>Middle-Aged Adults</v>
      </c>
      <c r="T1082" t="str">
        <f t="shared" si="16"/>
        <v>No</v>
      </c>
      <c r="U1082" cm="1">
        <f t="array" ref="U1082">_xlfn.SWITCH(L1082, "jan",1, "feb",2, "mar",3, "apr",4, "may",5, "jun",6, "jul",7, "aug",8, "sep",9, "oct",10, "nov",11, "dec",12, "")</f>
        <v>5</v>
      </c>
      <c r="V1082" s="2">
        <f>bank__2[[#This Row],[CallDuration (Seconds)]]/60</f>
        <v>3.8</v>
      </c>
      <c r="W1082" t="str">
        <f>IF(AND(bank__2[[#This Row],[HasHousingLoan]]="yes",bank__2[[#This Row],[HasPersonalLoan]]="yes"),"Both Loans",
IF(bank__2[[#This Row],[HasHousingLoan]]="yes","Only Housing Loan",
IF(bank__2[[#This Row],[HasPersonalLoan]]="yes","Only Personal Loan","No Loan")))</f>
        <v>Only Housing Loan</v>
      </c>
    </row>
    <row r="1083" spans="1:23">
      <c r="A1083">
        <v>1082</v>
      </c>
      <c r="B1083">
        <v>48</v>
      </c>
      <c r="C1083" t="s">
        <v>87</v>
      </c>
      <c r="D1083" t="s">
        <v>19</v>
      </c>
      <c r="E1083" t="s">
        <v>33</v>
      </c>
      <c r="F1083" t="s">
        <v>21</v>
      </c>
      <c r="G1083">
        <v>112</v>
      </c>
      <c r="H1083" t="s">
        <v>21</v>
      </c>
      <c r="I1083" t="s">
        <v>21</v>
      </c>
      <c r="J1083" t="s">
        <v>23</v>
      </c>
      <c r="K1083">
        <v>18</v>
      </c>
      <c r="L1083" t="s">
        <v>92</v>
      </c>
      <c r="M1083">
        <v>139</v>
      </c>
      <c r="N1083">
        <v>5</v>
      </c>
      <c r="O1083">
        <v>-1</v>
      </c>
      <c r="P1083">
        <v>0</v>
      </c>
      <c r="Q1083" t="s">
        <v>30</v>
      </c>
      <c r="R1083" t="s">
        <v>21</v>
      </c>
      <c r="S1083" t="str" cm="1">
        <f t="array" ref="S1083">_xlfn.IFS(bank__2[[#This Row],[Age]]&lt;30, "Young Adults",bank__2[[#This Row],[Age]]&lt;45, "Middle-Aged Adults",bank__2[[#This Row],[Age]]&lt;60, "Older AdultsOlder Adults", bank__2[[#This Row],[Age]]&gt;=60,"Seniors")</f>
        <v>Older AdultsOlder Adults</v>
      </c>
      <c r="T1083" t="str">
        <f t="shared" si="16"/>
        <v>No</v>
      </c>
      <c r="U1083" cm="1">
        <f t="array" ref="U1083">_xlfn.SWITCH(L1083, "jan",1, "feb",2, "mar",3, "apr",4, "may",5, "jun",6, "jul",7, "aug",8, "sep",9, "oct",10, "nov",11, "dec",12, "")</f>
        <v>8</v>
      </c>
      <c r="V1083" s="2">
        <f>bank__2[[#This Row],[CallDuration (Seconds)]]/60</f>
        <v>2.3166666666666669</v>
      </c>
      <c r="W1083" t="str">
        <f>IF(AND(bank__2[[#This Row],[HasHousingLoan]]="yes",bank__2[[#This Row],[HasPersonalLoan]]="yes"),"Both Loans",
IF(bank__2[[#This Row],[HasHousingLoan]]="yes","Only Housing Loan",
IF(bank__2[[#This Row],[HasPersonalLoan]]="yes","Only Personal Loan","No Loan")))</f>
        <v>No Loan</v>
      </c>
    </row>
    <row r="1084" spans="1:23">
      <c r="A1084">
        <v>1083</v>
      </c>
      <c r="B1084">
        <v>57</v>
      </c>
      <c r="C1084" t="s">
        <v>135</v>
      </c>
      <c r="D1084" t="s">
        <v>19</v>
      </c>
      <c r="E1084" t="s">
        <v>20</v>
      </c>
      <c r="F1084" t="s">
        <v>21</v>
      </c>
      <c r="G1084">
        <v>50</v>
      </c>
      <c r="H1084" t="s">
        <v>21</v>
      </c>
      <c r="I1084" t="s">
        <v>21</v>
      </c>
      <c r="J1084" t="s">
        <v>23</v>
      </c>
      <c r="K1084">
        <v>18</v>
      </c>
      <c r="L1084" t="s">
        <v>92</v>
      </c>
      <c r="M1084">
        <v>89</v>
      </c>
      <c r="N1084">
        <v>3</v>
      </c>
      <c r="O1084">
        <v>-1</v>
      </c>
      <c r="P1084">
        <v>0</v>
      </c>
      <c r="Q1084" t="s">
        <v>30</v>
      </c>
      <c r="R1084" t="s">
        <v>21</v>
      </c>
      <c r="S1084" t="str" cm="1">
        <f t="array" ref="S1084">_xlfn.IFS(bank__2[[#This Row],[Age]]&lt;30, "Young Adults",bank__2[[#This Row],[Age]]&lt;45, "Middle-Aged Adults",bank__2[[#This Row],[Age]]&lt;60, "Older AdultsOlder Adults", bank__2[[#This Row],[Age]]&gt;=60,"Seniors")</f>
        <v>Older AdultsOlder Adults</v>
      </c>
      <c r="T1084" t="str">
        <f t="shared" si="16"/>
        <v>No</v>
      </c>
      <c r="U1084" cm="1">
        <f t="array" ref="U1084">_xlfn.SWITCH(L1084, "jan",1, "feb",2, "mar",3, "apr",4, "may",5, "jun",6, "jul",7, "aug",8, "sep",9, "oct",10, "nov",11, "dec",12, "")</f>
        <v>8</v>
      </c>
      <c r="V1084" s="2">
        <f>bank__2[[#This Row],[CallDuration (Seconds)]]/60</f>
        <v>1.4833333333333334</v>
      </c>
      <c r="W1084" t="str">
        <f>IF(AND(bank__2[[#This Row],[HasHousingLoan]]="yes",bank__2[[#This Row],[HasPersonalLoan]]="yes"),"Both Loans",
IF(bank__2[[#This Row],[HasHousingLoan]]="yes","Only Housing Loan",
IF(bank__2[[#This Row],[HasPersonalLoan]]="yes","Only Personal Loan","No Loan")))</f>
        <v>No Loan</v>
      </c>
    </row>
    <row r="1085" spans="1:23">
      <c r="A1085">
        <v>1084</v>
      </c>
      <c r="B1085">
        <v>64</v>
      </c>
      <c r="C1085" t="s">
        <v>135</v>
      </c>
      <c r="D1085" t="s">
        <v>19</v>
      </c>
      <c r="E1085" t="s">
        <v>20</v>
      </c>
      <c r="F1085" t="s">
        <v>21</v>
      </c>
      <c r="G1085">
        <v>768</v>
      </c>
      <c r="H1085" t="s">
        <v>21</v>
      </c>
      <c r="I1085" t="s">
        <v>21</v>
      </c>
      <c r="J1085" t="s">
        <v>23</v>
      </c>
      <c r="K1085">
        <v>15</v>
      </c>
      <c r="L1085" t="s">
        <v>119</v>
      </c>
      <c r="M1085">
        <v>250</v>
      </c>
      <c r="N1085">
        <v>2</v>
      </c>
      <c r="O1085">
        <v>182</v>
      </c>
      <c r="P1085">
        <v>1</v>
      </c>
      <c r="Q1085" t="s">
        <v>196</v>
      </c>
      <c r="R1085" t="s">
        <v>21</v>
      </c>
      <c r="S1085" t="str" cm="1">
        <f t="array" ref="S1085">_xlfn.IFS(bank__2[[#This Row],[Age]]&lt;30, "Young Adults",bank__2[[#This Row],[Age]]&lt;45, "Middle-Aged Adults",bank__2[[#This Row],[Age]]&lt;60, "Older AdultsOlder Adults", bank__2[[#This Row],[Age]]&gt;=60,"Seniors")</f>
        <v>Seniors</v>
      </c>
      <c r="T1085" t="str">
        <f t="shared" si="16"/>
        <v>Yes</v>
      </c>
      <c r="U1085" cm="1">
        <f t="array" ref="U1085">_xlfn.SWITCH(L1085, "jan",1, "feb",2, "mar",3, "apr",4, "may",5, "jun",6, "jul",7, "aug",8, "sep",9, "oct",10, "nov",11, "dec",12, "")</f>
        <v>7</v>
      </c>
      <c r="V1085" s="2">
        <f>bank__2[[#This Row],[CallDuration (Seconds)]]/60</f>
        <v>4.166666666666667</v>
      </c>
      <c r="W1085" t="str">
        <f>IF(AND(bank__2[[#This Row],[HasHousingLoan]]="yes",bank__2[[#This Row],[HasPersonalLoan]]="yes"),"Both Loans",
IF(bank__2[[#This Row],[HasHousingLoan]]="yes","Only Housing Loan",
IF(bank__2[[#This Row],[HasPersonalLoan]]="yes","Only Personal Loan","No Loan")))</f>
        <v>No Loan</v>
      </c>
    </row>
    <row r="1086" spans="1:23">
      <c r="A1086">
        <v>1085</v>
      </c>
      <c r="B1086">
        <v>26</v>
      </c>
      <c r="C1086" t="s">
        <v>32</v>
      </c>
      <c r="D1086" t="s">
        <v>122</v>
      </c>
      <c r="E1086" t="s">
        <v>33</v>
      </c>
      <c r="F1086" t="s">
        <v>21</v>
      </c>
      <c r="G1086">
        <v>74</v>
      </c>
      <c r="H1086" t="s">
        <v>35</v>
      </c>
      <c r="I1086" t="s">
        <v>21</v>
      </c>
      <c r="J1086" t="s">
        <v>30</v>
      </c>
      <c r="K1086">
        <v>23</v>
      </c>
      <c r="L1086" t="s">
        <v>37</v>
      </c>
      <c r="M1086">
        <v>106</v>
      </c>
      <c r="N1086">
        <v>6</v>
      </c>
      <c r="O1086">
        <v>-1</v>
      </c>
      <c r="P1086">
        <v>0</v>
      </c>
      <c r="Q1086" t="s">
        <v>30</v>
      </c>
      <c r="R1086" t="s">
        <v>21</v>
      </c>
      <c r="S1086" t="str" cm="1">
        <f t="array" ref="S1086">_xlfn.IFS(bank__2[[#This Row],[Age]]&lt;30, "Young Adults",bank__2[[#This Row],[Age]]&lt;45, "Middle-Aged Adults",bank__2[[#This Row],[Age]]&lt;60, "Older AdultsOlder Adults", bank__2[[#This Row],[Age]]&gt;=60,"Seniors")</f>
        <v>Young Adults</v>
      </c>
      <c r="T1086" t="str">
        <f t="shared" si="16"/>
        <v>No</v>
      </c>
      <c r="U1086" cm="1">
        <f t="array" ref="U1086">_xlfn.SWITCH(L1086, "jan",1, "feb",2, "mar",3, "apr",4, "may",5, "jun",6, "jul",7, "aug",8, "sep",9, "oct",10, "nov",11, "dec",12, "")</f>
        <v>5</v>
      </c>
      <c r="V1086" s="2">
        <f>bank__2[[#This Row],[CallDuration (Seconds)]]/60</f>
        <v>1.7666666666666666</v>
      </c>
      <c r="W1086" t="str">
        <f>IF(AND(bank__2[[#This Row],[HasHousingLoan]]="yes",bank__2[[#This Row],[HasPersonalLoan]]="yes"),"Both Loans",
IF(bank__2[[#This Row],[HasHousingLoan]]="yes","Only Housing Loan",
IF(bank__2[[#This Row],[HasPersonalLoan]]="yes","Only Personal Loan","No Loan")))</f>
        <v>Only Housing Loan</v>
      </c>
    </row>
    <row r="1087" spans="1:23">
      <c r="A1087">
        <v>1086</v>
      </c>
      <c r="B1087">
        <v>33</v>
      </c>
      <c r="C1087" t="s">
        <v>56</v>
      </c>
      <c r="D1087" t="s">
        <v>19</v>
      </c>
      <c r="E1087" t="s">
        <v>33</v>
      </c>
      <c r="F1087" t="s">
        <v>21</v>
      </c>
      <c r="G1087">
        <v>661</v>
      </c>
      <c r="H1087" t="s">
        <v>35</v>
      </c>
      <c r="I1087" t="s">
        <v>21</v>
      </c>
      <c r="J1087" t="s">
        <v>23</v>
      </c>
      <c r="K1087">
        <v>18</v>
      </c>
      <c r="L1087" t="s">
        <v>119</v>
      </c>
      <c r="M1087">
        <v>968</v>
      </c>
      <c r="N1087">
        <v>1</v>
      </c>
      <c r="O1087">
        <v>-1</v>
      </c>
      <c r="P1087">
        <v>0</v>
      </c>
      <c r="Q1087" t="s">
        <v>30</v>
      </c>
      <c r="R1087" t="s">
        <v>35</v>
      </c>
      <c r="S1087" t="str" cm="1">
        <f t="array" ref="S1087">_xlfn.IFS(bank__2[[#This Row],[Age]]&lt;30, "Young Adults",bank__2[[#This Row],[Age]]&lt;45, "Middle-Aged Adults",bank__2[[#This Row],[Age]]&lt;60, "Older AdultsOlder Adults", bank__2[[#This Row],[Age]]&gt;=60,"Seniors")</f>
        <v>Middle-Aged Adults</v>
      </c>
      <c r="T1087" t="str">
        <f t="shared" si="16"/>
        <v>No</v>
      </c>
      <c r="U1087" cm="1">
        <f t="array" ref="U1087">_xlfn.SWITCH(L1087, "jan",1, "feb",2, "mar",3, "apr",4, "may",5, "jun",6, "jul",7, "aug",8, "sep",9, "oct",10, "nov",11, "dec",12, "")</f>
        <v>7</v>
      </c>
      <c r="V1087" s="2">
        <f>bank__2[[#This Row],[CallDuration (Seconds)]]/60</f>
        <v>16.133333333333333</v>
      </c>
      <c r="W1087" t="str">
        <f>IF(AND(bank__2[[#This Row],[HasHousingLoan]]="yes",bank__2[[#This Row],[HasPersonalLoan]]="yes"),"Both Loans",
IF(bank__2[[#This Row],[HasHousingLoan]]="yes","Only Housing Loan",
IF(bank__2[[#This Row],[HasPersonalLoan]]="yes","Only Personal Loan","No Loan")))</f>
        <v>Only Housing Loan</v>
      </c>
    </row>
    <row r="1088" spans="1:23">
      <c r="A1088">
        <v>1087</v>
      </c>
      <c r="B1088">
        <v>50</v>
      </c>
      <c r="C1088" t="s">
        <v>66</v>
      </c>
      <c r="D1088" t="s">
        <v>19</v>
      </c>
      <c r="E1088" t="s">
        <v>33</v>
      </c>
      <c r="F1088" t="s">
        <v>21</v>
      </c>
      <c r="G1088">
        <v>3025</v>
      </c>
      <c r="H1088" t="s">
        <v>21</v>
      </c>
      <c r="I1088" t="s">
        <v>35</v>
      </c>
      <c r="J1088" t="s">
        <v>23</v>
      </c>
      <c r="K1088">
        <v>6</v>
      </c>
      <c r="L1088" t="s">
        <v>92</v>
      </c>
      <c r="M1088">
        <v>168</v>
      </c>
      <c r="N1088">
        <v>3</v>
      </c>
      <c r="O1088">
        <v>-1</v>
      </c>
      <c r="P1088">
        <v>0</v>
      </c>
      <c r="Q1088" t="s">
        <v>30</v>
      </c>
      <c r="R1088" t="s">
        <v>21</v>
      </c>
      <c r="S1088" t="str" cm="1">
        <f t="array" ref="S1088">_xlfn.IFS(bank__2[[#This Row],[Age]]&lt;30, "Young Adults",bank__2[[#This Row],[Age]]&lt;45, "Middle-Aged Adults",bank__2[[#This Row],[Age]]&lt;60, "Older AdultsOlder Adults", bank__2[[#This Row],[Age]]&gt;=60,"Seniors")</f>
        <v>Older AdultsOlder Adults</v>
      </c>
      <c r="T1088" t="str">
        <f t="shared" si="16"/>
        <v>No</v>
      </c>
      <c r="U1088" cm="1">
        <f t="array" ref="U1088">_xlfn.SWITCH(L1088, "jan",1, "feb",2, "mar",3, "apr",4, "may",5, "jun",6, "jul",7, "aug",8, "sep",9, "oct",10, "nov",11, "dec",12, "")</f>
        <v>8</v>
      </c>
      <c r="V1088" s="2">
        <f>bank__2[[#This Row],[CallDuration (Seconds)]]/60</f>
        <v>2.8</v>
      </c>
      <c r="W1088" t="str">
        <f>IF(AND(bank__2[[#This Row],[HasHousingLoan]]="yes",bank__2[[#This Row],[HasPersonalLoan]]="yes"),"Both Loans",
IF(bank__2[[#This Row],[HasHousingLoan]]="yes","Only Housing Loan",
IF(bank__2[[#This Row],[HasPersonalLoan]]="yes","Only Personal Loan","No Loan")))</f>
        <v>Only Personal Loan</v>
      </c>
    </row>
    <row r="1089" spans="1:23">
      <c r="A1089">
        <v>1088</v>
      </c>
      <c r="B1089">
        <v>47</v>
      </c>
      <c r="C1089" t="s">
        <v>66</v>
      </c>
      <c r="D1089" t="s">
        <v>19</v>
      </c>
      <c r="E1089" t="s">
        <v>45</v>
      </c>
      <c r="F1089" t="s">
        <v>21</v>
      </c>
      <c r="G1089">
        <v>751</v>
      </c>
      <c r="H1089" t="s">
        <v>21</v>
      </c>
      <c r="I1089" t="s">
        <v>21</v>
      </c>
      <c r="J1089" t="s">
        <v>23</v>
      </c>
      <c r="K1089">
        <v>24</v>
      </c>
      <c r="L1089" t="s">
        <v>119</v>
      </c>
      <c r="M1089">
        <v>408</v>
      </c>
      <c r="N1089">
        <v>14</v>
      </c>
      <c r="O1089">
        <v>-1</v>
      </c>
      <c r="P1089">
        <v>0</v>
      </c>
      <c r="Q1089" t="s">
        <v>30</v>
      </c>
      <c r="R1089" t="s">
        <v>21</v>
      </c>
      <c r="S1089" t="str" cm="1">
        <f t="array" ref="S1089">_xlfn.IFS(bank__2[[#This Row],[Age]]&lt;30, "Young Adults",bank__2[[#This Row],[Age]]&lt;45, "Middle-Aged Adults",bank__2[[#This Row],[Age]]&lt;60, "Older AdultsOlder Adults", bank__2[[#This Row],[Age]]&gt;=60,"Seniors")</f>
        <v>Older AdultsOlder Adults</v>
      </c>
      <c r="T1089" t="str">
        <f t="shared" si="16"/>
        <v>No</v>
      </c>
      <c r="U1089" cm="1">
        <f t="array" ref="U1089">_xlfn.SWITCH(L1089, "jan",1, "feb",2, "mar",3, "apr",4, "may",5, "jun",6, "jul",7, "aug",8, "sep",9, "oct",10, "nov",11, "dec",12, "")</f>
        <v>7</v>
      </c>
      <c r="V1089" s="2">
        <f>bank__2[[#This Row],[CallDuration (Seconds)]]/60</f>
        <v>6.8</v>
      </c>
      <c r="W1089" t="str">
        <f>IF(AND(bank__2[[#This Row],[HasHousingLoan]]="yes",bank__2[[#This Row],[HasPersonalLoan]]="yes"),"Both Loans",
IF(bank__2[[#This Row],[HasHousingLoan]]="yes","Only Housing Loan",
IF(bank__2[[#This Row],[HasPersonalLoan]]="yes","Only Personal Loan","No Loan")))</f>
        <v>No Loan</v>
      </c>
    </row>
    <row r="1090" spans="1:23">
      <c r="A1090">
        <v>1089</v>
      </c>
      <c r="B1090">
        <v>39</v>
      </c>
      <c r="C1090" t="s">
        <v>43</v>
      </c>
      <c r="D1090" t="s">
        <v>44</v>
      </c>
      <c r="E1090" t="s">
        <v>45</v>
      </c>
      <c r="F1090" t="s">
        <v>21</v>
      </c>
      <c r="G1090">
        <v>416</v>
      </c>
      <c r="H1090" t="s">
        <v>21</v>
      </c>
      <c r="I1090" t="s">
        <v>21</v>
      </c>
      <c r="J1090" t="s">
        <v>23</v>
      </c>
      <c r="K1090">
        <v>23</v>
      </c>
      <c r="L1090" t="s">
        <v>25</v>
      </c>
      <c r="M1090">
        <v>56</v>
      </c>
      <c r="N1090">
        <v>4</v>
      </c>
      <c r="O1090">
        <v>-1</v>
      </c>
      <c r="P1090">
        <v>0</v>
      </c>
      <c r="Q1090" t="s">
        <v>30</v>
      </c>
      <c r="R1090" t="s">
        <v>21</v>
      </c>
      <c r="S1090" t="str" cm="1">
        <f t="array" ref="S1090">_xlfn.IFS(bank__2[[#This Row],[Age]]&lt;30, "Young Adults",bank__2[[#This Row],[Age]]&lt;45, "Middle-Aged Adults",bank__2[[#This Row],[Age]]&lt;60, "Older AdultsOlder Adults", bank__2[[#This Row],[Age]]&gt;=60,"Seniors")</f>
        <v>Middle-Aged Adults</v>
      </c>
      <c r="T1090" t="str">
        <f t="shared" ref="T1090:T1153" si="17">IF(O1090=-1, "No", "Yes")</f>
        <v>No</v>
      </c>
      <c r="U1090" cm="1">
        <f t="array" ref="U1090">_xlfn.SWITCH(L1090, "jan",1, "feb",2, "mar",3, "apr",4, "may",5, "jun",6, "jul",7, "aug",8, "sep",9, "oct",10, "nov",11, "dec",12, "")</f>
        <v>10</v>
      </c>
      <c r="V1090" s="2">
        <f>bank__2[[#This Row],[CallDuration (Seconds)]]/60</f>
        <v>0.93333333333333335</v>
      </c>
      <c r="W1090" t="str">
        <f>IF(AND(bank__2[[#This Row],[HasHousingLoan]]="yes",bank__2[[#This Row],[HasPersonalLoan]]="yes"),"Both Loans",
IF(bank__2[[#This Row],[HasHousingLoan]]="yes","Only Housing Loan",
IF(bank__2[[#This Row],[HasPersonalLoan]]="yes","Only Personal Loan","No Loan")))</f>
        <v>No Loan</v>
      </c>
    </row>
    <row r="1091" spans="1:23">
      <c r="A1091">
        <v>1090</v>
      </c>
      <c r="B1091">
        <v>52</v>
      </c>
      <c r="C1091" t="s">
        <v>32</v>
      </c>
      <c r="D1091" t="s">
        <v>19</v>
      </c>
      <c r="E1091" t="s">
        <v>20</v>
      </c>
      <c r="F1091" t="s">
        <v>21</v>
      </c>
      <c r="G1091">
        <v>14</v>
      </c>
      <c r="H1091" t="s">
        <v>21</v>
      </c>
      <c r="I1091" t="s">
        <v>35</v>
      </c>
      <c r="J1091" t="s">
        <v>23</v>
      </c>
      <c r="K1091">
        <v>28</v>
      </c>
      <c r="L1091" t="s">
        <v>119</v>
      </c>
      <c r="M1091">
        <v>55</v>
      </c>
      <c r="N1091">
        <v>5</v>
      </c>
      <c r="O1091">
        <v>-1</v>
      </c>
      <c r="P1091">
        <v>0</v>
      </c>
      <c r="Q1091" t="s">
        <v>30</v>
      </c>
      <c r="R1091" t="s">
        <v>21</v>
      </c>
      <c r="S1091" t="str" cm="1">
        <f t="array" ref="S1091">_xlfn.IFS(bank__2[[#This Row],[Age]]&lt;30, "Young Adults",bank__2[[#This Row],[Age]]&lt;45, "Middle-Aged Adults",bank__2[[#This Row],[Age]]&lt;60, "Older AdultsOlder Adults", bank__2[[#This Row],[Age]]&gt;=60,"Seniors")</f>
        <v>Older AdultsOlder Adults</v>
      </c>
      <c r="T1091" t="str">
        <f t="shared" si="17"/>
        <v>No</v>
      </c>
      <c r="U1091" cm="1">
        <f t="array" ref="U1091">_xlfn.SWITCH(L1091, "jan",1, "feb",2, "mar",3, "apr",4, "may",5, "jun",6, "jul",7, "aug",8, "sep",9, "oct",10, "nov",11, "dec",12, "")</f>
        <v>7</v>
      </c>
      <c r="V1091" s="2">
        <f>bank__2[[#This Row],[CallDuration (Seconds)]]/60</f>
        <v>0.91666666666666663</v>
      </c>
      <c r="W1091" t="str">
        <f>IF(AND(bank__2[[#This Row],[HasHousingLoan]]="yes",bank__2[[#This Row],[HasPersonalLoan]]="yes"),"Both Loans",
IF(bank__2[[#This Row],[HasHousingLoan]]="yes","Only Housing Loan",
IF(bank__2[[#This Row],[HasPersonalLoan]]="yes","Only Personal Loan","No Loan")))</f>
        <v>Only Personal Loan</v>
      </c>
    </row>
    <row r="1092" spans="1:23">
      <c r="A1092">
        <v>1091</v>
      </c>
      <c r="B1092">
        <v>31</v>
      </c>
      <c r="C1092" t="s">
        <v>56</v>
      </c>
      <c r="D1092" t="s">
        <v>44</v>
      </c>
      <c r="E1092" t="s">
        <v>20</v>
      </c>
      <c r="F1092" t="s">
        <v>21</v>
      </c>
      <c r="G1092">
        <v>-502</v>
      </c>
      <c r="H1092" t="s">
        <v>35</v>
      </c>
      <c r="I1092" t="s">
        <v>21</v>
      </c>
      <c r="J1092" t="s">
        <v>30</v>
      </c>
      <c r="K1092">
        <v>29</v>
      </c>
      <c r="L1092" t="s">
        <v>37</v>
      </c>
      <c r="M1092">
        <v>76</v>
      </c>
      <c r="N1092">
        <v>4</v>
      </c>
      <c r="O1092">
        <v>-1</v>
      </c>
      <c r="P1092">
        <v>0</v>
      </c>
      <c r="Q1092" t="s">
        <v>30</v>
      </c>
      <c r="R1092" t="s">
        <v>21</v>
      </c>
      <c r="S1092" t="str" cm="1">
        <f t="array" ref="S1092">_xlfn.IFS(bank__2[[#This Row],[Age]]&lt;30, "Young Adults",bank__2[[#This Row],[Age]]&lt;45, "Middle-Aged Adults",bank__2[[#This Row],[Age]]&lt;60, "Older AdultsOlder Adults", bank__2[[#This Row],[Age]]&gt;=60,"Seniors")</f>
        <v>Middle-Aged Adults</v>
      </c>
      <c r="T1092" t="str">
        <f t="shared" si="17"/>
        <v>No</v>
      </c>
      <c r="U1092" cm="1">
        <f t="array" ref="U1092">_xlfn.SWITCH(L1092, "jan",1, "feb",2, "mar",3, "apr",4, "may",5, "jun",6, "jul",7, "aug",8, "sep",9, "oct",10, "nov",11, "dec",12, "")</f>
        <v>5</v>
      </c>
      <c r="V1092" s="2">
        <f>bank__2[[#This Row],[CallDuration (Seconds)]]/60</f>
        <v>1.2666666666666666</v>
      </c>
      <c r="W1092" t="str">
        <f>IF(AND(bank__2[[#This Row],[HasHousingLoan]]="yes",bank__2[[#This Row],[HasPersonalLoan]]="yes"),"Both Loans",
IF(bank__2[[#This Row],[HasHousingLoan]]="yes","Only Housing Loan",
IF(bank__2[[#This Row],[HasPersonalLoan]]="yes","Only Personal Loan","No Loan")))</f>
        <v>Only Housing Loan</v>
      </c>
    </row>
    <row r="1093" spans="1:23">
      <c r="A1093">
        <v>1092</v>
      </c>
      <c r="B1093">
        <v>50</v>
      </c>
      <c r="C1093" t="s">
        <v>56</v>
      </c>
      <c r="D1093" t="s">
        <v>19</v>
      </c>
      <c r="E1093" t="s">
        <v>20</v>
      </c>
      <c r="F1093" t="s">
        <v>21</v>
      </c>
      <c r="G1093">
        <v>0</v>
      </c>
      <c r="H1093" t="s">
        <v>21</v>
      </c>
      <c r="I1093" t="s">
        <v>21</v>
      </c>
      <c r="J1093" t="s">
        <v>23</v>
      </c>
      <c r="K1093">
        <v>11</v>
      </c>
      <c r="L1093" t="s">
        <v>92</v>
      </c>
      <c r="M1093">
        <v>72</v>
      </c>
      <c r="N1093">
        <v>5</v>
      </c>
      <c r="O1093">
        <v>-1</v>
      </c>
      <c r="P1093">
        <v>0</v>
      </c>
      <c r="Q1093" t="s">
        <v>30</v>
      </c>
      <c r="R1093" t="s">
        <v>21</v>
      </c>
      <c r="S1093" t="str" cm="1">
        <f t="array" ref="S1093">_xlfn.IFS(bank__2[[#This Row],[Age]]&lt;30, "Young Adults",bank__2[[#This Row],[Age]]&lt;45, "Middle-Aged Adults",bank__2[[#This Row],[Age]]&lt;60, "Older AdultsOlder Adults", bank__2[[#This Row],[Age]]&gt;=60,"Seniors")</f>
        <v>Older AdultsOlder Adults</v>
      </c>
      <c r="T1093" t="str">
        <f t="shared" si="17"/>
        <v>No</v>
      </c>
      <c r="U1093" cm="1">
        <f t="array" ref="U1093">_xlfn.SWITCH(L1093, "jan",1, "feb",2, "mar",3, "apr",4, "may",5, "jun",6, "jul",7, "aug",8, "sep",9, "oct",10, "nov",11, "dec",12, "")</f>
        <v>8</v>
      </c>
      <c r="V1093" s="2">
        <f>bank__2[[#This Row],[CallDuration (Seconds)]]/60</f>
        <v>1.2</v>
      </c>
      <c r="W1093" t="str">
        <f>IF(AND(bank__2[[#This Row],[HasHousingLoan]]="yes",bank__2[[#This Row],[HasPersonalLoan]]="yes"),"Both Loans",
IF(bank__2[[#This Row],[HasHousingLoan]]="yes","Only Housing Loan",
IF(bank__2[[#This Row],[HasPersonalLoan]]="yes","Only Personal Loan","No Loan")))</f>
        <v>No Loan</v>
      </c>
    </row>
    <row r="1094" spans="1:23">
      <c r="A1094">
        <v>1093</v>
      </c>
      <c r="B1094">
        <v>47</v>
      </c>
      <c r="C1094" t="s">
        <v>72</v>
      </c>
      <c r="D1094" t="s">
        <v>19</v>
      </c>
      <c r="E1094" t="s">
        <v>33</v>
      </c>
      <c r="F1094" t="s">
        <v>21</v>
      </c>
      <c r="G1094">
        <v>599</v>
      </c>
      <c r="H1094" t="s">
        <v>35</v>
      </c>
      <c r="I1094" t="s">
        <v>21</v>
      </c>
      <c r="J1094" t="s">
        <v>23</v>
      </c>
      <c r="K1094">
        <v>13</v>
      </c>
      <c r="L1094" t="s">
        <v>92</v>
      </c>
      <c r="M1094">
        <v>99</v>
      </c>
      <c r="N1094">
        <v>3</v>
      </c>
      <c r="O1094">
        <v>-1</v>
      </c>
      <c r="P1094">
        <v>0</v>
      </c>
      <c r="Q1094" t="s">
        <v>30</v>
      </c>
      <c r="R1094" t="s">
        <v>21</v>
      </c>
      <c r="S1094" t="str" cm="1">
        <f t="array" ref="S1094">_xlfn.IFS(bank__2[[#This Row],[Age]]&lt;30, "Young Adults",bank__2[[#This Row],[Age]]&lt;45, "Middle-Aged Adults",bank__2[[#This Row],[Age]]&lt;60, "Older AdultsOlder Adults", bank__2[[#This Row],[Age]]&gt;=60,"Seniors")</f>
        <v>Older AdultsOlder Adults</v>
      </c>
      <c r="T1094" t="str">
        <f t="shared" si="17"/>
        <v>No</v>
      </c>
      <c r="U1094" cm="1">
        <f t="array" ref="U1094">_xlfn.SWITCH(L1094, "jan",1, "feb",2, "mar",3, "apr",4, "may",5, "jun",6, "jul",7, "aug",8, "sep",9, "oct",10, "nov",11, "dec",12, "")</f>
        <v>8</v>
      </c>
      <c r="V1094" s="2">
        <f>bank__2[[#This Row],[CallDuration (Seconds)]]/60</f>
        <v>1.65</v>
      </c>
      <c r="W1094" t="str">
        <f>IF(AND(bank__2[[#This Row],[HasHousingLoan]]="yes",bank__2[[#This Row],[HasPersonalLoan]]="yes"),"Both Loans",
IF(bank__2[[#This Row],[HasHousingLoan]]="yes","Only Housing Loan",
IF(bank__2[[#This Row],[HasPersonalLoan]]="yes","Only Personal Loan","No Loan")))</f>
        <v>Only Housing Loan</v>
      </c>
    </row>
    <row r="1095" spans="1:23">
      <c r="A1095">
        <v>1094</v>
      </c>
      <c r="B1095">
        <v>30</v>
      </c>
      <c r="C1095" t="s">
        <v>43</v>
      </c>
      <c r="D1095" t="s">
        <v>44</v>
      </c>
      <c r="E1095" t="s">
        <v>45</v>
      </c>
      <c r="F1095" t="s">
        <v>21</v>
      </c>
      <c r="G1095">
        <v>-218</v>
      </c>
      <c r="H1095" t="s">
        <v>35</v>
      </c>
      <c r="I1095" t="s">
        <v>21</v>
      </c>
      <c r="J1095" t="s">
        <v>23</v>
      </c>
      <c r="K1095">
        <v>27</v>
      </c>
      <c r="L1095" t="s">
        <v>92</v>
      </c>
      <c r="M1095">
        <v>13</v>
      </c>
      <c r="N1095">
        <v>15</v>
      </c>
      <c r="O1095">
        <v>-1</v>
      </c>
      <c r="P1095">
        <v>0</v>
      </c>
      <c r="Q1095" t="s">
        <v>30</v>
      </c>
      <c r="R1095" t="s">
        <v>21</v>
      </c>
      <c r="S1095" t="str" cm="1">
        <f t="array" ref="S1095">_xlfn.IFS(bank__2[[#This Row],[Age]]&lt;30, "Young Adults",bank__2[[#This Row],[Age]]&lt;45, "Middle-Aged Adults",bank__2[[#This Row],[Age]]&lt;60, "Older AdultsOlder Adults", bank__2[[#This Row],[Age]]&gt;=60,"Seniors")</f>
        <v>Middle-Aged Adults</v>
      </c>
      <c r="T1095" t="str">
        <f t="shared" si="17"/>
        <v>No</v>
      </c>
      <c r="U1095" cm="1">
        <f t="array" ref="U1095">_xlfn.SWITCH(L1095, "jan",1, "feb",2, "mar",3, "apr",4, "may",5, "jun",6, "jul",7, "aug",8, "sep",9, "oct",10, "nov",11, "dec",12, "")</f>
        <v>8</v>
      </c>
      <c r="V1095" s="2">
        <f>bank__2[[#This Row],[CallDuration (Seconds)]]/60</f>
        <v>0.21666666666666667</v>
      </c>
      <c r="W1095" t="str">
        <f>IF(AND(bank__2[[#This Row],[HasHousingLoan]]="yes",bank__2[[#This Row],[HasPersonalLoan]]="yes"),"Both Loans",
IF(bank__2[[#This Row],[HasHousingLoan]]="yes","Only Housing Loan",
IF(bank__2[[#This Row],[HasPersonalLoan]]="yes","Only Personal Loan","No Loan")))</f>
        <v>Only Housing Loan</v>
      </c>
    </row>
    <row r="1096" spans="1:23">
      <c r="A1096">
        <v>1095</v>
      </c>
      <c r="B1096">
        <v>32</v>
      </c>
      <c r="C1096" t="s">
        <v>72</v>
      </c>
      <c r="D1096" t="s">
        <v>44</v>
      </c>
      <c r="E1096" t="s">
        <v>45</v>
      </c>
      <c r="F1096" t="s">
        <v>21</v>
      </c>
      <c r="G1096">
        <v>1012</v>
      </c>
      <c r="H1096" t="s">
        <v>21</v>
      </c>
      <c r="I1096" t="s">
        <v>21</v>
      </c>
      <c r="J1096" t="s">
        <v>23</v>
      </c>
      <c r="K1096">
        <v>14</v>
      </c>
      <c r="L1096" t="s">
        <v>48</v>
      </c>
      <c r="M1096">
        <v>178</v>
      </c>
      <c r="N1096">
        <v>1</v>
      </c>
      <c r="O1096">
        <v>-1</v>
      </c>
      <c r="P1096">
        <v>0</v>
      </c>
      <c r="Q1096" t="s">
        <v>30</v>
      </c>
      <c r="R1096" t="s">
        <v>21</v>
      </c>
      <c r="S1096" t="str" cm="1">
        <f t="array" ref="S1096">_xlfn.IFS(bank__2[[#This Row],[Age]]&lt;30, "Young Adults",bank__2[[#This Row],[Age]]&lt;45, "Middle-Aged Adults",bank__2[[#This Row],[Age]]&lt;60, "Older AdultsOlder Adults", bank__2[[#This Row],[Age]]&gt;=60,"Seniors")</f>
        <v>Middle-Aged Adults</v>
      </c>
      <c r="T1096" t="str">
        <f t="shared" si="17"/>
        <v>No</v>
      </c>
      <c r="U1096" cm="1">
        <f t="array" ref="U1096">_xlfn.SWITCH(L1096, "jan",1, "feb",2, "mar",3, "apr",4, "may",5, "jun",6, "jul",7, "aug",8, "sep",9, "oct",10, "nov",11, "dec",12, "")</f>
        <v>4</v>
      </c>
      <c r="V1096" s="2">
        <f>bank__2[[#This Row],[CallDuration (Seconds)]]/60</f>
        <v>2.9666666666666668</v>
      </c>
      <c r="W1096" t="str">
        <f>IF(AND(bank__2[[#This Row],[HasHousingLoan]]="yes",bank__2[[#This Row],[HasPersonalLoan]]="yes"),"Both Loans",
IF(bank__2[[#This Row],[HasHousingLoan]]="yes","Only Housing Loan",
IF(bank__2[[#This Row],[HasPersonalLoan]]="yes","Only Personal Loan","No Loan")))</f>
        <v>No Loan</v>
      </c>
    </row>
    <row r="1097" spans="1:23">
      <c r="A1097">
        <v>1096</v>
      </c>
      <c r="B1097">
        <v>36</v>
      </c>
      <c r="C1097" t="s">
        <v>72</v>
      </c>
      <c r="D1097" t="s">
        <v>19</v>
      </c>
      <c r="E1097" t="s">
        <v>33</v>
      </c>
      <c r="F1097" t="s">
        <v>21</v>
      </c>
      <c r="G1097">
        <v>300</v>
      </c>
      <c r="H1097" t="s">
        <v>21</v>
      </c>
      <c r="I1097" t="s">
        <v>21</v>
      </c>
      <c r="J1097" t="s">
        <v>30</v>
      </c>
      <c r="K1097">
        <v>9</v>
      </c>
      <c r="L1097" t="s">
        <v>53</v>
      </c>
      <c r="M1097">
        <v>287</v>
      </c>
      <c r="N1097">
        <v>1</v>
      </c>
      <c r="O1097">
        <v>-1</v>
      </c>
      <c r="P1097">
        <v>0</v>
      </c>
      <c r="Q1097" t="s">
        <v>30</v>
      </c>
      <c r="R1097" t="s">
        <v>21</v>
      </c>
      <c r="S1097" t="str" cm="1">
        <f t="array" ref="S1097">_xlfn.IFS(bank__2[[#This Row],[Age]]&lt;30, "Young Adults",bank__2[[#This Row],[Age]]&lt;45, "Middle-Aged Adults",bank__2[[#This Row],[Age]]&lt;60, "Older AdultsOlder Adults", bank__2[[#This Row],[Age]]&gt;=60,"Seniors")</f>
        <v>Middle-Aged Adults</v>
      </c>
      <c r="T1097" t="str">
        <f t="shared" si="17"/>
        <v>No</v>
      </c>
      <c r="U1097" cm="1">
        <f t="array" ref="U1097">_xlfn.SWITCH(L1097, "jan",1, "feb",2, "mar",3, "apr",4, "may",5, "jun",6, "jul",7, "aug",8, "sep",9, "oct",10, "nov",11, "dec",12, "")</f>
        <v>6</v>
      </c>
      <c r="V1097" s="2">
        <f>bank__2[[#This Row],[CallDuration (Seconds)]]/60</f>
        <v>4.7833333333333332</v>
      </c>
      <c r="W1097" t="str">
        <f>IF(AND(bank__2[[#This Row],[HasHousingLoan]]="yes",bank__2[[#This Row],[HasPersonalLoan]]="yes"),"Both Loans",
IF(bank__2[[#This Row],[HasHousingLoan]]="yes","Only Housing Loan",
IF(bank__2[[#This Row],[HasPersonalLoan]]="yes","Only Personal Loan","No Loan")))</f>
        <v>No Loan</v>
      </c>
    </row>
    <row r="1098" spans="1:23">
      <c r="A1098">
        <v>1097</v>
      </c>
      <c r="B1098">
        <v>46</v>
      </c>
      <c r="C1098" t="s">
        <v>72</v>
      </c>
      <c r="D1098" t="s">
        <v>19</v>
      </c>
      <c r="E1098" t="s">
        <v>45</v>
      </c>
      <c r="F1098" t="s">
        <v>21</v>
      </c>
      <c r="G1098">
        <v>217</v>
      </c>
      <c r="H1098" t="s">
        <v>35</v>
      </c>
      <c r="I1098" t="s">
        <v>21</v>
      </c>
      <c r="J1098" t="s">
        <v>23</v>
      </c>
      <c r="K1098">
        <v>14</v>
      </c>
      <c r="L1098" t="s">
        <v>37</v>
      </c>
      <c r="M1098">
        <v>141</v>
      </c>
      <c r="N1098">
        <v>1</v>
      </c>
      <c r="O1098">
        <v>346</v>
      </c>
      <c r="P1098">
        <v>2</v>
      </c>
      <c r="Q1098" t="s">
        <v>70</v>
      </c>
      <c r="R1098" t="s">
        <v>21</v>
      </c>
      <c r="S1098" t="str" cm="1">
        <f t="array" ref="S1098">_xlfn.IFS(bank__2[[#This Row],[Age]]&lt;30, "Young Adults",bank__2[[#This Row],[Age]]&lt;45, "Middle-Aged Adults",bank__2[[#This Row],[Age]]&lt;60, "Older AdultsOlder Adults", bank__2[[#This Row],[Age]]&gt;=60,"Seniors")</f>
        <v>Older AdultsOlder Adults</v>
      </c>
      <c r="T1098" t="str">
        <f t="shared" si="17"/>
        <v>Yes</v>
      </c>
      <c r="U1098" cm="1">
        <f t="array" ref="U1098">_xlfn.SWITCH(L1098, "jan",1, "feb",2, "mar",3, "apr",4, "may",5, "jun",6, "jul",7, "aug",8, "sep",9, "oct",10, "nov",11, "dec",12, "")</f>
        <v>5</v>
      </c>
      <c r="V1098" s="2">
        <f>bank__2[[#This Row],[CallDuration (Seconds)]]/60</f>
        <v>2.35</v>
      </c>
      <c r="W1098" t="str">
        <f>IF(AND(bank__2[[#This Row],[HasHousingLoan]]="yes",bank__2[[#This Row],[HasPersonalLoan]]="yes"),"Both Loans",
IF(bank__2[[#This Row],[HasHousingLoan]]="yes","Only Housing Loan",
IF(bank__2[[#This Row],[HasPersonalLoan]]="yes","Only Personal Loan","No Loan")))</f>
        <v>Only Housing Loan</v>
      </c>
    </row>
    <row r="1099" spans="1:23">
      <c r="A1099">
        <v>1098</v>
      </c>
      <c r="B1099">
        <v>45</v>
      </c>
      <c r="C1099" t="s">
        <v>43</v>
      </c>
      <c r="D1099" t="s">
        <v>122</v>
      </c>
      <c r="E1099" t="s">
        <v>45</v>
      </c>
      <c r="F1099" t="s">
        <v>21</v>
      </c>
      <c r="G1099">
        <v>2096</v>
      </c>
      <c r="H1099" t="s">
        <v>21</v>
      </c>
      <c r="I1099" t="s">
        <v>21</v>
      </c>
      <c r="J1099" t="s">
        <v>23</v>
      </c>
      <c r="K1099">
        <v>21</v>
      </c>
      <c r="L1099" t="s">
        <v>124</v>
      </c>
      <c r="M1099">
        <v>127</v>
      </c>
      <c r="N1099">
        <v>1</v>
      </c>
      <c r="O1099">
        <v>100</v>
      </c>
      <c r="P1099">
        <v>2</v>
      </c>
      <c r="Q1099" t="s">
        <v>41</v>
      </c>
      <c r="R1099" t="s">
        <v>21</v>
      </c>
      <c r="S1099" t="str" cm="1">
        <f t="array" ref="S1099">_xlfn.IFS(bank__2[[#This Row],[Age]]&lt;30, "Young Adults",bank__2[[#This Row],[Age]]&lt;45, "Middle-Aged Adults",bank__2[[#This Row],[Age]]&lt;60, "Older AdultsOlder Adults", bank__2[[#This Row],[Age]]&gt;=60,"Seniors")</f>
        <v>Older AdultsOlder Adults</v>
      </c>
      <c r="T1099" t="str">
        <f t="shared" si="17"/>
        <v>Yes</v>
      </c>
      <c r="U1099" cm="1">
        <f t="array" ref="U1099">_xlfn.SWITCH(L1099, "jan",1, "feb",2, "mar",3, "apr",4, "may",5, "jun",6, "jul",7, "aug",8, "sep",9, "oct",10, "nov",11, "dec",12, "")</f>
        <v>11</v>
      </c>
      <c r="V1099" s="2">
        <f>bank__2[[#This Row],[CallDuration (Seconds)]]/60</f>
        <v>2.1166666666666667</v>
      </c>
      <c r="W1099" t="str">
        <f>IF(AND(bank__2[[#This Row],[HasHousingLoan]]="yes",bank__2[[#This Row],[HasPersonalLoan]]="yes"),"Both Loans",
IF(bank__2[[#This Row],[HasHousingLoan]]="yes","Only Housing Loan",
IF(bank__2[[#This Row],[HasPersonalLoan]]="yes","Only Personal Loan","No Loan")))</f>
        <v>No Loan</v>
      </c>
    </row>
    <row r="1100" spans="1:23">
      <c r="A1100">
        <v>1099</v>
      </c>
      <c r="B1100">
        <v>37</v>
      </c>
      <c r="C1100" t="s">
        <v>72</v>
      </c>
      <c r="D1100" t="s">
        <v>44</v>
      </c>
      <c r="E1100" t="s">
        <v>33</v>
      </c>
      <c r="F1100" t="s">
        <v>21</v>
      </c>
      <c r="G1100">
        <v>0</v>
      </c>
      <c r="H1100" t="s">
        <v>21</v>
      </c>
      <c r="I1100" t="s">
        <v>21</v>
      </c>
      <c r="J1100" t="s">
        <v>23</v>
      </c>
      <c r="K1100">
        <v>4</v>
      </c>
      <c r="L1100" t="s">
        <v>92</v>
      </c>
      <c r="M1100">
        <v>69</v>
      </c>
      <c r="N1100">
        <v>2</v>
      </c>
      <c r="O1100">
        <v>-1</v>
      </c>
      <c r="P1100">
        <v>0</v>
      </c>
      <c r="Q1100" t="s">
        <v>30</v>
      </c>
      <c r="R1100" t="s">
        <v>21</v>
      </c>
      <c r="S1100" t="str" cm="1">
        <f t="array" ref="S1100">_xlfn.IFS(bank__2[[#This Row],[Age]]&lt;30, "Young Adults",bank__2[[#This Row],[Age]]&lt;45, "Middle-Aged Adults",bank__2[[#This Row],[Age]]&lt;60, "Older AdultsOlder Adults", bank__2[[#This Row],[Age]]&gt;=60,"Seniors")</f>
        <v>Middle-Aged Adults</v>
      </c>
      <c r="T1100" t="str">
        <f t="shared" si="17"/>
        <v>No</v>
      </c>
      <c r="U1100" cm="1">
        <f t="array" ref="U1100">_xlfn.SWITCH(L1100, "jan",1, "feb",2, "mar",3, "apr",4, "may",5, "jun",6, "jul",7, "aug",8, "sep",9, "oct",10, "nov",11, "dec",12, "")</f>
        <v>8</v>
      </c>
      <c r="V1100" s="2">
        <f>bank__2[[#This Row],[CallDuration (Seconds)]]/60</f>
        <v>1.1499999999999999</v>
      </c>
      <c r="W1100" t="str">
        <f>IF(AND(bank__2[[#This Row],[HasHousingLoan]]="yes",bank__2[[#This Row],[HasPersonalLoan]]="yes"),"Both Loans",
IF(bank__2[[#This Row],[HasHousingLoan]]="yes","Only Housing Loan",
IF(bank__2[[#This Row],[HasPersonalLoan]]="yes","Only Personal Loan","No Loan")))</f>
        <v>No Loan</v>
      </c>
    </row>
    <row r="1101" spans="1:23">
      <c r="A1101">
        <v>1100</v>
      </c>
      <c r="B1101">
        <v>58</v>
      </c>
      <c r="C1101" t="s">
        <v>135</v>
      </c>
      <c r="D1101" t="s">
        <v>19</v>
      </c>
      <c r="E1101" t="s">
        <v>20</v>
      </c>
      <c r="F1101" t="s">
        <v>21</v>
      </c>
      <c r="G1101">
        <v>5278</v>
      </c>
      <c r="H1101" t="s">
        <v>35</v>
      </c>
      <c r="I1101" t="s">
        <v>21</v>
      </c>
      <c r="J1101" t="s">
        <v>30</v>
      </c>
      <c r="K1101">
        <v>4</v>
      </c>
      <c r="L1101" t="s">
        <v>53</v>
      </c>
      <c r="M1101">
        <v>763</v>
      </c>
      <c r="N1101">
        <v>4</v>
      </c>
      <c r="O1101">
        <v>-1</v>
      </c>
      <c r="P1101">
        <v>0</v>
      </c>
      <c r="Q1101" t="s">
        <v>30</v>
      </c>
      <c r="R1101" t="s">
        <v>21</v>
      </c>
      <c r="S1101" t="str" cm="1">
        <f t="array" ref="S1101">_xlfn.IFS(bank__2[[#This Row],[Age]]&lt;30, "Young Adults",bank__2[[#This Row],[Age]]&lt;45, "Middle-Aged Adults",bank__2[[#This Row],[Age]]&lt;60, "Older AdultsOlder Adults", bank__2[[#This Row],[Age]]&gt;=60,"Seniors")</f>
        <v>Older AdultsOlder Adults</v>
      </c>
      <c r="T1101" t="str">
        <f t="shared" si="17"/>
        <v>No</v>
      </c>
      <c r="U1101" cm="1">
        <f t="array" ref="U1101">_xlfn.SWITCH(L1101, "jan",1, "feb",2, "mar",3, "apr",4, "may",5, "jun",6, "jul",7, "aug",8, "sep",9, "oct",10, "nov",11, "dec",12, "")</f>
        <v>6</v>
      </c>
      <c r="V1101" s="2">
        <f>bank__2[[#This Row],[CallDuration (Seconds)]]/60</f>
        <v>12.716666666666667</v>
      </c>
      <c r="W1101" t="str">
        <f>IF(AND(bank__2[[#This Row],[HasHousingLoan]]="yes",bank__2[[#This Row],[HasPersonalLoan]]="yes"),"Both Loans",
IF(bank__2[[#This Row],[HasHousingLoan]]="yes","Only Housing Loan",
IF(bank__2[[#This Row],[HasPersonalLoan]]="yes","Only Personal Loan","No Loan")))</f>
        <v>Only Housing Loan</v>
      </c>
    </row>
    <row r="1102" spans="1:23">
      <c r="A1102">
        <v>1101</v>
      </c>
      <c r="B1102">
        <v>59</v>
      </c>
      <c r="C1102" t="s">
        <v>43</v>
      </c>
      <c r="D1102" t="s">
        <v>19</v>
      </c>
      <c r="E1102" t="s">
        <v>45</v>
      </c>
      <c r="F1102" t="s">
        <v>21</v>
      </c>
      <c r="G1102">
        <v>1831</v>
      </c>
      <c r="H1102" t="s">
        <v>21</v>
      </c>
      <c r="I1102" t="s">
        <v>21</v>
      </c>
      <c r="J1102" t="s">
        <v>23</v>
      </c>
      <c r="K1102">
        <v>17</v>
      </c>
      <c r="L1102" t="s">
        <v>61</v>
      </c>
      <c r="M1102">
        <v>122</v>
      </c>
      <c r="N1102">
        <v>1</v>
      </c>
      <c r="O1102">
        <v>92</v>
      </c>
      <c r="P1102">
        <v>1</v>
      </c>
      <c r="Q1102" t="s">
        <v>41</v>
      </c>
      <c r="R1102" t="s">
        <v>21</v>
      </c>
      <c r="S1102" t="str" cm="1">
        <f t="array" ref="S1102">_xlfn.IFS(bank__2[[#This Row],[Age]]&lt;30, "Young Adults",bank__2[[#This Row],[Age]]&lt;45, "Middle-Aged Adults",bank__2[[#This Row],[Age]]&lt;60, "Older AdultsOlder Adults", bank__2[[#This Row],[Age]]&gt;=60,"Seniors")</f>
        <v>Older AdultsOlder Adults</v>
      </c>
      <c r="T1102" t="str">
        <f t="shared" si="17"/>
        <v>Yes</v>
      </c>
      <c r="U1102" cm="1">
        <f t="array" ref="U1102">_xlfn.SWITCH(L1102, "jan",1, "feb",2, "mar",3, "apr",4, "may",5, "jun",6, "jul",7, "aug",8, "sep",9, "oct",10, "nov",11, "dec",12, "")</f>
        <v>2</v>
      </c>
      <c r="V1102" s="2">
        <f>bank__2[[#This Row],[CallDuration (Seconds)]]/60</f>
        <v>2.0333333333333332</v>
      </c>
      <c r="W1102" t="str">
        <f>IF(AND(bank__2[[#This Row],[HasHousingLoan]]="yes",bank__2[[#This Row],[HasPersonalLoan]]="yes"),"Both Loans",
IF(bank__2[[#This Row],[HasHousingLoan]]="yes","Only Housing Loan",
IF(bank__2[[#This Row],[HasPersonalLoan]]="yes","Only Personal Loan","No Loan")))</f>
        <v>No Loan</v>
      </c>
    </row>
    <row r="1103" spans="1:23">
      <c r="A1103">
        <v>1102</v>
      </c>
      <c r="B1103">
        <v>28</v>
      </c>
      <c r="C1103" t="s">
        <v>43</v>
      </c>
      <c r="D1103" t="s">
        <v>19</v>
      </c>
      <c r="E1103" t="s">
        <v>45</v>
      </c>
      <c r="F1103" t="s">
        <v>21</v>
      </c>
      <c r="G1103">
        <v>1480</v>
      </c>
      <c r="H1103" t="s">
        <v>35</v>
      </c>
      <c r="I1103" t="s">
        <v>21</v>
      </c>
      <c r="J1103" t="s">
        <v>23</v>
      </c>
      <c r="K1103">
        <v>18</v>
      </c>
      <c r="L1103" t="s">
        <v>37</v>
      </c>
      <c r="M1103">
        <v>143</v>
      </c>
      <c r="N1103">
        <v>1</v>
      </c>
      <c r="O1103">
        <v>-1</v>
      </c>
      <c r="P1103">
        <v>0</v>
      </c>
      <c r="Q1103" t="s">
        <v>30</v>
      </c>
      <c r="R1103" t="s">
        <v>21</v>
      </c>
      <c r="S1103" t="str" cm="1">
        <f t="array" ref="S1103">_xlfn.IFS(bank__2[[#This Row],[Age]]&lt;30, "Young Adults",bank__2[[#This Row],[Age]]&lt;45, "Middle-Aged Adults",bank__2[[#This Row],[Age]]&lt;60, "Older AdultsOlder Adults", bank__2[[#This Row],[Age]]&gt;=60,"Seniors")</f>
        <v>Young Adults</v>
      </c>
      <c r="T1103" t="str">
        <f t="shared" si="17"/>
        <v>No</v>
      </c>
      <c r="U1103" cm="1">
        <f t="array" ref="U1103">_xlfn.SWITCH(L1103, "jan",1, "feb",2, "mar",3, "apr",4, "may",5, "jun",6, "jul",7, "aug",8, "sep",9, "oct",10, "nov",11, "dec",12, "")</f>
        <v>5</v>
      </c>
      <c r="V1103" s="2">
        <f>bank__2[[#This Row],[CallDuration (Seconds)]]/60</f>
        <v>2.3833333333333333</v>
      </c>
      <c r="W1103" t="str">
        <f>IF(AND(bank__2[[#This Row],[HasHousingLoan]]="yes",bank__2[[#This Row],[HasPersonalLoan]]="yes"),"Both Loans",
IF(bank__2[[#This Row],[HasHousingLoan]]="yes","Only Housing Loan",
IF(bank__2[[#This Row],[HasPersonalLoan]]="yes","Only Personal Loan","No Loan")))</f>
        <v>Only Housing Loan</v>
      </c>
    </row>
    <row r="1104" spans="1:23">
      <c r="A1104">
        <v>1103</v>
      </c>
      <c r="B1104">
        <v>48</v>
      </c>
      <c r="C1104" t="s">
        <v>43</v>
      </c>
      <c r="D1104" t="s">
        <v>19</v>
      </c>
      <c r="E1104" t="s">
        <v>45</v>
      </c>
      <c r="F1104" t="s">
        <v>21</v>
      </c>
      <c r="G1104">
        <v>7289</v>
      </c>
      <c r="H1104" t="s">
        <v>35</v>
      </c>
      <c r="I1104" t="s">
        <v>21</v>
      </c>
      <c r="J1104" t="s">
        <v>23</v>
      </c>
      <c r="K1104">
        <v>2</v>
      </c>
      <c r="L1104" t="s">
        <v>61</v>
      </c>
      <c r="M1104">
        <v>316</v>
      </c>
      <c r="N1104">
        <v>3</v>
      </c>
      <c r="O1104">
        <v>-1</v>
      </c>
      <c r="P1104">
        <v>0</v>
      </c>
      <c r="Q1104" t="s">
        <v>30</v>
      </c>
      <c r="R1104" t="s">
        <v>21</v>
      </c>
      <c r="S1104" t="str" cm="1">
        <f t="array" ref="S1104">_xlfn.IFS(bank__2[[#This Row],[Age]]&lt;30, "Young Adults",bank__2[[#This Row],[Age]]&lt;45, "Middle-Aged Adults",bank__2[[#This Row],[Age]]&lt;60, "Older AdultsOlder Adults", bank__2[[#This Row],[Age]]&gt;=60,"Seniors")</f>
        <v>Older AdultsOlder Adults</v>
      </c>
      <c r="T1104" t="str">
        <f t="shared" si="17"/>
        <v>No</v>
      </c>
      <c r="U1104" cm="1">
        <f t="array" ref="U1104">_xlfn.SWITCH(L1104, "jan",1, "feb",2, "mar",3, "apr",4, "may",5, "jun",6, "jul",7, "aug",8, "sep",9, "oct",10, "nov",11, "dec",12, "")</f>
        <v>2</v>
      </c>
      <c r="V1104" s="2">
        <f>bank__2[[#This Row],[CallDuration (Seconds)]]/60</f>
        <v>5.2666666666666666</v>
      </c>
      <c r="W1104" t="str">
        <f>IF(AND(bank__2[[#This Row],[HasHousingLoan]]="yes",bank__2[[#This Row],[HasPersonalLoan]]="yes"),"Both Loans",
IF(bank__2[[#This Row],[HasHousingLoan]]="yes","Only Housing Loan",
IF(bank__2[[#This Row],[HasPersonalLoan]]="yes","Only Personal Loan","No Loan")))</f>
        <v>Only Housing Loan</v>
      </c>
    </row>
    <row r="1105" spans="1:23">
      <c r="A1105">
        <v>1104</v>
      </c>
      <c r="B1105">
        <v>55</v>
      </c>
      <c r="C1105" t="s">
        <v>56</v>
      </c>
      <c r="D1105" t="s">
        <v>19</v>
      </c>
      <c r="E1105" t="s">
        <v>2553</v>
      </c>
      <c r="F1105" t="s">
        <v>21</v>
      </c>
      <c r="G1105">
        <v>1665</v>
      </c>
      <c r="H1105" t="s">
        <v>21</v>
      </c>
      <c r="I1105" t="s">
        <v>21</v>
      </c>
      <c r="J1105" t="s">
        <v>146</v>
      </c>
      <c r="K1105">
        <v>30</v>
      </c>
      <c r="L1105" t="s">
        <v>119</v>
      </c>
      <c r="M1105">
        <v>89</v>
      </c>
      <c r="N1105">
        <v>2</v>
      </c>
      <c r="O1105">
        <v>-1</v>
      </c>
      <c r="P1105">
        <v>0</v>
      </c>
      <c r="Q1105" t="s">
        <v>30</v>
      </c>
      <c r="R1105" t="s">
        <v>21</v>
      </c>
      <c r="S1105" t="str" cm="1">
        <f t="array" ref="S1105">_xlfn.IFS(bank__2[[#This Row],[Age]]&lt;30, "Young Adults",bank__2[[#This Row],[Age]]&lt;45, "Middle-Aged Adults",bank__2[[#This Row],[Age]]&lt;60, "Older AdultsOlder Adults", bank__2[[#This Row],[Age]]&gt;=60,"Seniors")</f>
        <v>Older AdultsOlder Adults</v>
      </c>
      <c r="T1105" t="str">
        <f t="shared" si="17"/>
        <v>No</v>
      </c>
      <c r="U1105" cm="1">
        <f t="array" ref="U1105">_xlfn.SWITCH(L1105, "jan",1, "feb",2, "mar",3, "apr",4, "may",5, "jun",6, "jul",7, "aug",8, "sep",9, "oct",10, "nov",11, "dec",12, "")</f>
        <v>7</v>
      </c>
      <c r="V1105" s="2">
        <f>bank__2[[#This Row],[CallDuration (Seconds)]]/60</f>
        <v>1.4833333333333334</v>
      </c>
      <c r="W1105" t="str">
        <f>IF(AND(bank__2[[#This Row],[HasHousingLoan]]="yes",bank__2[[#This Row],[HasPersonalLoan]]="yes"),"Both Loans",
IF(bank__2[[#This Row],[HasHousingLoan]]="yes","Only Housing Loan",
IF(bank__2[[#This Row],[HasPersonalLoan]]="yes","Only Personal Loan","No Loan")))</f>
        <v>No Loan</v>
      </c>
    </row>
    <row r="1106" spans="1:23">
      <c r="A1106">
        <v>1105</v>
      </c>
      <c r="B1106">
        <v>37</v>
      </c>
      <c r="C1106" t="s">
        <v>56</v>
      </c>
      <c r="D1106" t="s">
        <v>44</v>
      </c>
      <c r="E1106" t="s">
        <v>20</v>
      </c>
      <c r="F1106" t="s">
        <v>21</v>
      </c>
      <c r="G1106">
        <v>851</v>
      </c>
      <c r="H1106" t="s">
        <v>35</v>
      </c>
      <c r="I1106" t="s">
        <v>21</v>
      </c>
      <c r="J1106" t="s">
        <v>23</v>
      </c>
      <c r="K1106">
        <v>15</v>
      </c>
      <c r="L1106" t="s">
        <v>37</v>
      </c>
      <c r="M1106">
        <v>151</v>
      </c>
      <c r="N1106">
        <v>1</v>
      </c>
      <c r="O1106">
        <v>352</v>
      </c>
      <c r="P1106">
        <v>1</v>
      </c>
      <c r="Q1106" t="s">
        <v>41</v>
      </c>
      <c r="R1106" t="s">
        <v>21</v>
      </c>
      <c r="S1106" t="str" cm="1">
        <f t="array" ref="S1106">_xlfn.IFS(bank__2[[#This Row],[Age]]&lt;30, "Young Adults",bank__2[[#This Row],[Age]]&lt;45, "Middle-Aged Adults",bank__2[[#This Row],[Age]]&lt;60, "Older AdultsOlder Adults", bank__2[[#This Row],[Age]]&gt;=60,"Seniors")</f>
        <v>Middle-Aged Adults</v>
      </c>
      <c r="T1106" t="str">
        <f t="shared" si="17"/>
        <v>Yes</v>
      </c>
      <c r="U1106" cm="1">
        <f t="array" ref="U1106">_xlfn.SWITCH(L1106, "jan",1, "feb",2, "mar",3, "apr",4, "may",5, "jun",6, "jul",7, "aug",8, "sep",9, "oct",10, "nov",11, "dec",12, "")</f>
        <v>5</v>
      </c>
      <c r="V1106" s="2">
        <f>bank__2[[#This Row],[CallDuration (Seconds)]]/60</f>
        <v>2.5166666666666666</v>
      </c>
      <c r="W1106" t="str">
        <f>IF(AND(bank__2[[#This Row],[HasHousingLoan]]="yes",bank__2[[#This Row],[HasPersonalLoan]]="yes"),"Both Loans",
IF(bank__2[[#This Row],[HasHousingLoan]]="yes","Only Housing Loan",
IF(bank__2[[#This Row],[HasPersonalLoan]]="yes","Only Personal Loan","No Loan")))</f>
        <v>Only Housing Loan</v>
      </c>
    </row>
    <row r="1107" spans="1:23">
      <c r="A1107">
        <v>1106</v>
      </c>
      <c r="B1107">
        <v>41</v>
      </c>
      <c r="C1107" t="s">
        <v>43</v>
      </c>
      <c r="D1107" t="s">
        <v>19</v>
      </c>
      <c r="E1107" t="s">
        <v>45</v>
      </c>
      <c r="F1107" t="s">
        <v>21</v>
      </c>
      <c r="G1107">
        <v>2885</v>
      </c>
      <c r="H1107" t="s">
        <v>21</v>
      </c>
      <c r="I1107" t="s">
        <v>21</v>
      </c>
      <c r="J1107" t="s">
        <v>23</v>
      </c>
      <c r="K1107">
        <v>19</v>
      </c>
      <c r="L1107" t="s">
        <v>124</v>
      </c>
      <c r="M1107">
        <v>40</v>
      </c>
      <c r="N1107">
        <v>1</v>
      </c>
      <c r="O1107">
        <v>-1</v>
      </c>
      <c r="P1107">
        <v>0</v>
      </c>
      <c r="Q1107" t="s">
        <v>30</v>
      </c>
      <c r="R1107" t="s">
        <v>21</v>
      </c>
      <c r="S1107" t="str" cm="1">
        <f t="array" ref="S1107">_xlfn.IFS(bank__2[[#This Row],[Age]]&lt;30, "Young Adults",bank__2[[#This Row],[Age]]&lt;45, "Middle-Aged Adults",bank__2[[#This Row],[Age]]&lt;60, "Older AdultsOlder Adults", bank__2[[#This Row],[Age]]&gt;=60,"Seniors")</f>
        <v>Middle-Aged Adults</v>
      </c>
      <c r="T1107" t="str">
        <f t="shared" si="17"/>
        <v>No</v>
      </c>
      <c r="U1107" cm="1">
        <f t="array" ref="U1107">_xlfn.SWITCH(L1107, "jan",1, "feb",2, "mar",3, "apr",4, "may",5, "jun",6, "jul",7, "aug",8, "sep",9, "oct",10, "nov",11, "dec",12, "")</f>
        <v>11</v>
      </c>
      <c r="V1107" s="2">
        <f>bank__2[[#This Row],[CallDuration (Seconds)]]/60</f>
        <v>0.66666666666666663</v>
      </c>
      <c r="W1107" t="str">
        <f>IF(AND(bank__2[[#This Row],[HasHousingLoan]]="yes",bank__2[[#This Row],[HasPersonalLoan]]="yes"),"Both Loans",
IF(bank__2[[#This Row],[HasHousingLoan]]="yes","Only Housing Loan",
IF(bank__2[[#This Row],[HasPersonalLoan]]="yes","Only Personal Loan","No Loan")))</f>
        <v>No Loan</v>
      </c>
    </row>
    <row r="1108" spans="1:23">
      <c r="A1108">
        <v>1107</v>
      </c>
      <c r="B1108">
        <v>35</v>
      </c>
      <c r="C1108" t="s">
        <v>56</v>
      </c>
      <c r="D1108" t="s">
        <v>19</v>
      </c>
      <c r="E1108" t="s">
        <v>33</v>
      </c>
      <c r="F1108" t="s">
        <v>21</v>
      </c>
      <c r="G1108">
        <v>137</v>
      </c>
      <c r="H1108" t="s">
        <v>21</v>
      </c>
      <c r="I1108" t="s">
        <v>35</v>
      </c>
      <c r="J1108" t="s">
        <v>30</v>
      </c>
      <c r="K1108">
        <v>4</v>
      </c>
      <c r="L1108" t="s">
        <v>25</v>
      </c>
      <c r="M1108">
        <v>5</v>
      </c>
      <c r="N1108">
        <v>1</v>
      </c>
      <c r="O1108">
        <v>808</v>
      </c>
      <c r="P1108">
        <v>12</v>
      </c>
      <c r="Q1108" t="s">
        <v>41</v>
      </c>
      <c r="R1108" t="s">
        <v>21</v>
      </c>
      <c r="S1108" t="str" cm="1">
        <f t="array" ref="S1108">_xlfn.IFS(bank__2[[#This Row],[Age]]&lt;30, "Young Adults",bank__2[[#This Row],[Age]]&lt;45, "Middle-Aged Adults",bank__2[[#This Row],[Age]]&lt;60, "Older AdultsOlder Adults", bank__2[[#This Row],[Age]]&gt;=60,"Seniors")</f>
        <v>Middle-Aged Adults</v>
      </c>
      <c r="T1108" t="str">
        <f t="shared" si="17"/>
        <v>Yes</v>
      </c>
      <c r="U1108" cm="1">
        <f t="array" ref="U1108">_xlfn.SWITCH(L1108, "jan",1, "feb",2, "mar",3, "apr",4, "may",5, "jun",6, "jul",7, "aug",8, "sep",9, "oct",10, "nov",11, "dec",12, "")</f>
        <v>10</v>
      </c>
      <c r="V1108" s="2">
        <f>bank__2[[#This Row],[CallDuration (Seconds)]]/60</f>
        <v>8.3333333333333329E-2</v>
      </c>
      <c r="W1108" t="str">
        <f>IF(AND(bank__2[[#This Row],[HasHousingLoan]]="yes",bank__2[[#This Row],[HasPersonalLoan]]="yes"),"Both Loans",
IF(bank__2[[#This Row],[HasHousingLoan]]="yes","Only Housing Loan",
IF(bank__2[[#This Row],[HasPersonalLoan]]="yes","Only Personal Loan","No Loan")))</f>
        <v>Only Personal Loan</v>
      </c>
    </row>
    <row r="1109" spans="1:23">
      <c r="A1109">
        <v>1108</v>
      </c>
      <c r="B1109">
        <v>34</v>
      </c>
      <c r="C1109" t="s">
        <v>56</v>
      </c>
      <c r="D1109" t="s">
        <v>44</v>
      </c>
      <c r="E1109" t="s">
        <v>33</v>
      </c>
      <c r="F1109" t="s">
        <v>21</v>
      </c>
      <c r="G1109">
        <v>1239</v>
      </c>
      <c r="H1109" t="s">
        <v>35</v>
      </c>
      <c r="I1109" t="s">
        <v>21</v>
      </c>
      <c r="J1109" t="s">
        <v>23</v>
      </c>
      <c r="K1109">
        <v>18</v>
      </c>
      <c r="L1109" t="s">
        <v>119</v>
      </c>
      <c r="M1109">
        <v>90</v>
      </c>
      <c r="N1109">
        <v>1</v>
      </c>
      <c r="O1109">
        <v>-1</v>
      </c>
      <c r="P1109">
        <v>0</v>
      </c>
      <c r="Q1109" t="s">
        <v>30</v>
      </c>
      <c r="R1109" t="s">
        <v>21</v>
      </c>
      <c r="S1109" t="str" cm="1">
        <f t="array" ref="S1109">_xlfn.IFS(bank__2[[#This Row],[Age]]&lt;30, "Young Adults",bank__2[[#This Row],[Age]]&lt;45, "Middle-Aged Adults",bank__2[[#This Row],[Age]]&lt;60, "Older AdultsOlder Adults", bank__2[[#This Row],[Age]]&gt;=60,"Seniors")</f>
        <v>Middle-Aged Adults</v>
      </c>
      <c r="T1109" t="str">
        <f t="shared" si="17"/>
        <v>No</v>
      </c>
      <c r="U1109" cm="1">
        <f t="array" ref="U1109">_xlfn.SWITCH(L1109, "jan",1, "feb",2, "mar",3, "apr",4, "may",5, "jun",6, "jul",7, "aug",8, "sep",9, "oct",10, "nov",11, "dec",12, "")</f>
        <v>7</v>
      </c>
      <c r="V1109" s="2">
        <f>bank__2[[#This Row],[CallDuration (Seconds)]]/60</f>
        <v>1.5</v>
      </c>
      <c r="W1109" t="str">
        <f>IF(AND(bank__2[[#This Row],[HasHousingLoan]]="yes",bank__2[[#This Row],[HasPersonalLoan]]="yes"),"Both Loans",
IF(bank__2[[#This Row],[HasHousingLoan]]="yes","Only Housing Loan",
IF(bank__2[[#This Row],[HasPersonalLoan]]="yes","Only Personal Loan","No Loan")))</f>
        <v>Only Housing Loan</v>
      </c>
    </row>
    <row r="1110" spans="1:23">
      <c r="A1110">
        <v>1109</v>
      </c>
      <c r="B1110">
        <v>43</v>
      </c>
      <c r="C1110" t="s">
        <v>43</v>
      </c>
      <c r="D1110" t="s">
        <v>44</v>
      </c>
      <c r="E1110" t="s">
        <v>45</v>
      </c>
      <c r="F1110" t="s">
        <v>21</v>
      </c>
      <c r="G1110">
        <v>146</v>
      </c>
      <c r="H1110" t="s">
        <v>21</v>
      </c>
      <c r="I1110" t="s">
        <v>21</v>
      </c>
      <c r="J1110" t="s">
        <v>23</v>
      </c>
      <c r="K1110">
        <v>21</v>
      </c>
      <c r="L1110" t="s">
        <v>124</v>
      </c>
      <c r="M1110">
        <v>50</v>
      </c>
      <c r="N1110">
        <v>1</v>
      </c>
      <c r="O1110">
        <v>113</v>
      </c>
      <c r="P1110">
        <v>5</v>
      </c>
      <c r="Q1110" t="s">
        <v>70</v>
      </c>
      <c r="R1110" t="s">
        <v>21</v>
      </c>
      <c r="S1110" t="str" cm="1">
        <f t="array" ref="S1110">_xlfn.IFS(bank__2[[#This Row],[Age]]&lt;30, "Young Adults",bank__2[[#This Row],[Age]]&lt;45, "Middle-Aged Adults",bank__2[[#This Row],[Age]]&lt;60, "Older AdultsOlder Adults", bank__2[[#This Row],[Age]]&gt;=60,"Seniors")</f>
        <v>Middle-Aged Adults</v>
      </c>
      <c r="T1110" t="str">
        <f t="shared" si="17"/>
        <v>Yes</v>
      </c>
      <c r="U1110" cm="1">
        <f t="array" ref="U1110">_xlfn.SWITCH(L1110, "jan",1, "feb",2, "mar",3, "apr",4, "may",5, "jun",6, "jul",7, "aug",8, "sep",9, "oct",10, "nov",11, "dec",12, "")</f>
        <v>11</v>
      </c>
      <c r="V1110" s="2">
        <f>bank__2[[#This Row],[CallDuration (Seconds)]]/60</f>
        <v>0.83333333333333337</v>
      </c>
      <c r="W1110" t="str">
        <f>IF(AND(bank__2[[#This Row],[HasHousingLoan]]="yes",bank__2[[#This Row],[HasPersonalLoan]]="yes"),"Both Loans",
IF(bank__2[[#This Row],[HasHousingLoan]]="yes","Only Housing Loan",
IF(bank__2[[#This Row],[HasPersonalLoan]]="yes","Only Personal Loan","No Loan")))</f>
        <v>No Loan</v>
      </c>
    </row>
    <row r="1111" spans="1:23">
      <c r="A1111">
        <v>1110</v>
      </c>
      <c r="B1111">
        <v>59</v>
      </c>
      <c r="C1111" t="s">
        <v>72</v>
      </c>
      <c r="D1111" t="s">
        <v>19</v>
      </c>
      <c r="E1111" t="s">
        <v>33</v>
      </c>
      <c r="F1111" t="s">
        <v>21</v>
      </c>
      <c r="G1111">
        <v>1</v>
      </c>
      <c r="H1111" t="s">
        <v>21</v>
      </c>
      <c r="I1111" t="s">
        <v>21</v>
      </c>
      <c r="J1111" t="s">
        <v>23</v>
      </c>
      <c r="K1111">
        <v>15</v>
      </c>
      <c r="L1111" t="s">
        <v>48</v>
      </c>
      <c r="M1111">
        <v>159</v>
      </c>
      <c r="N1111">
        <v>2</v>
      </c>
      <c r="O1111">
        <v>378</v>
      </c>
      <c r="P1111">
        <v>3</v>
      </c>
      <c r="Q1111" t="s">
        <v>41</v>
      </c>
      <c r="R1111" t="s">
        <v>35</v>
      </c>
      <c r="S1111" t="str" cm="1">
        <f t="array" ref="S1111">_xlfn.IFS(bank__2[[#This Row],[Age]]&lt;30, "Young Adults",bank__2[[#This Row],[Age]]&lt;45, "Middle-Aged Adults",bank__2[[#This Row],[Age]]&lt;60, "Older AdultsOlder Adults", bank__2[[#This Row],[Age]]&gt;=60,"Seniors")</f>
        <v>Older AdultsOlder Adults</v>
      </c>
      <c r="T1111" t="str">
        <f t="shared" si="17"/>
        <v>Yes</v>
      </c>
      <c r="U1111" cm="1">
        <f t="array" ref="U1111">_xlfn.SWITCH(L1111, "jan",1, "feb",2, "mar",3, "apr",4, "may",5, "jun",6, "jul",7, "aug",8, "sep",9, "oct",10, "nov",11, "dec",12, "")</f>
        <v>4</v>
      </c>
      <c r="V1111" s="2">
        <f>bank__2[[#This Row],[CallDuration (Seconds)]]/60</f>
        <v>2.65</v>
      </c>
      <c r="W1111" t="str">
        <f>IF(AND(bank__2[[#This Row],[HasHousingLoan]]="yes",bank__2[[#This Row],[HasPersonalLoan]]="yes"),"Both Loans",
IF(bank__2[[#This Row],[HasHousingLoan]]="yes","Only Housing Loan",
IF(bank__2[[#This Row],[HasPersonalLoan]]="yes","Only Personal Loan","No Loan")))</f>
        <v>No Loan</v>
      </c>
    </row>
    <row r="1112" spans="1:23">
      <c r="A1112">
        <v>1111</v>
      </c>
      <c r="B1112">
        <v>50</v>
      </c>
      <c r="C1112" t="s">
        <v>56</v>
      </c>
      <c r="D1112" t="s">
        <v>122</v>
      </c>
      <c r="E1112" t="s">
        <v>20</v>
      </c>
      <c r="F1112" t="s">
        <v>21</v>
      </c>
      <c r="G1112">
        <v>-10</v>
      </c>
      <c r="H1112" t="s">
        <v>21</v>
      </c>
      <c r="I1112" t="s">
        <v>35</v>
      </c>
      <c r="J1112" t="s">
        <v>23</v>
      </c>
      <c r="K1112">
        <v>10</v>
      </c>
      <c r="L1112" t="s">
        <v>119</v>
      </c>
      <c r="M1112">
        <v>369</v>
      </c>
      <c r="N1112">
        <v>6</v>
      </c>
      <c r="O1112">
        <v>-1</v>
      </c>
      <c r="P1112">
        <v>0</v>
      </c>
      <c r="Q1112" t="s">
        <v>30</v>
      </c>
      <c r="R1112" t="s">
        <v>21</v>
      </c>
      <c r="S1112" t="str" cm="1">
        <f t="array" ref="S1112">_xlfn.IFS(bank__2[[#This Row],[Age]]&lt;30, "Young Adults",bank__2[[#This Row],[Age]]&lt;45, "Middle-Aged Adults",bank__2[[#This Row],[Age]]&lt;60, "Older AdultsOlder Adults", bank__2[[#This Row],[Age]]&gt;=60,"Seniors")</f>
        <v>Older AdultsOlder Adults</v>
      </c>
      <c r="T1112" t="str">
        <f t="shared" si="17"/>
        <v>No</v>
      </c>
      <c r="U1112" cm="1">
        <f t="array" ref="U1112">_xlfn.SWITCH(L1112, "jan",1, "feb",2, "mar",3, "apr",4, "may",5, "jun",6, "jul",7, "aug",8, "sep",9, "oct",10, "nov",11, "dec",12, "")</f>
        <v>7</v>
      </c>
      <c r="V1112" s="2">
        <f>bank__2[[#This Row],[CallDuration (Seconds)]]/60</f>
        <v>6.15</v>
      </c>
      <c r="W1112" t="str">
        <f>IF(AND(bank__2[[#This Row],[HasHousingLoan]]="yes",bank__2[[#This Row],[HasPersonalLoan]]="yes"),"Both Loans",
IF(bank__2[[#This Row],[HasHousingLoan]]="yes","Only Housing Loan",
IF(bank__2[[#This Row],[HasPersonalLoan]]="yes","Only Personal Loan","No Loan")))</f>
        <v>Only Personal Loan</v>
      </c>
    </row>
    <row r="1113" spans="1:23">
      <c r="A1113">
        <v>1112</v>
      </c>
      <c r="B1113">
        <v>37</v>
      </c>
      <c r="C1113" t="s">
        <v>72</v>
      </c>
      <c r="D1113" t="s">
        <v>19</v>
      </c>
      <c r="E1113" t="s">
        <v>33</v>
      </c>
      <c r="F1113" t="s">
        <v>21</v>
      </c>
      <c r="G1113">
        <v>480</v>
      </c>
      <c r="H1113" t="s">
        <v>21</v>
      </c>
      <c r="I1113" t="s">
        <v>21</v>
      </c>
      <c r="J1113" t="s">
        <v>23</v>
      </c>
      <c r="K1113">
        <v>22</v>
      </c>
      <c r="L1113" t="s">
        <v>25</v>
      </c>
      <c r="M1113">
        <v>344</v>
      </c>
      <c r="N1113">
        <v>2</v>
      </c>
      <c r="O1113">
        <v>182</v>
      </c>
      <c r="P1113">
        <v>8</v>
      </c>
      <c r="Q1113" t="s">
        <v>70</v>
      </c>
      <c r="R1113" t="s">
        <v>35</v>
      </c>
      <c r="S1113" t="str" cm="1">
        <f t="array" ref="S1113">_xlfn.IFS(bank__2[[#This Row],[Age]]&lt;30, "Young Adults",bank__2[[#This Row],[Age]]&lt;45, "Middle-Aged Adults",bank__2[[#This Row],[Age]]&lt;60, "Older AdultsOlder Adults", bank__2[[#This Row],[Age]]&gt;=60,"Seniors")</f>
        <v>Middle-Aged Adults</v>
      </c>
      <c r="T1113" t="str">
        <f t="shared" si="17"/>
        <v>Yes</v>
      </c>
      <c r="U1113" cm="1">
        <f t="array" ref="U1113">_xlfn.SWITCH(L1113, "jan",1, "feb",2, "mar",3, "apr",4, "may",5, "jun",6, "jul",7, "aug",8, "sep",9, "oct",10, "nov",11, "dec",12, "")</f>
        <v>10</v>
      </c>
      <c r="V1113" s="2">
        <f>bank__2[[#This Row],[CallDuration (Seconds)]]/60</f>
        <v>5.7333333333333334</v>
      </c>
      <c r="W1113" t="str">
        <f>IF(AND(bank__2[[#This Row],[HasHousingLoan]]="yes",bank__2[[#This Row],[HasPersonalLoan]]="yes"),"Both Loans",
IF(bank__2[[#This Row],[HasHousingLoan]]="yes","Only Housing Loan",
IF(bank__2[[#This Row],[HasPersonalLoan]]="yes","Only Personal Loan","No Loan")))</f>
        <v>No Loan</v>
      </c>
    </row>
    <row r="1114" spans="1:23">
      <c r="A1114">
        <v>1113</v>
      </c>
      <c r="B1114">
        <v>35</v>
      </c>
      <c r="C1114" t="s">
        <v>72</v>
      </c>
      <c r="D1114" t="s">
        <v>19</v>
      </c>
      <c r="E1114" t="s">
        <v>33</v>
      </c>
      <c r="F1114" t="s">
        <v>21</v>
      </c>
      <c r="G1114">
        <v>2789</v>
      </c>
      <c r="H1114" t="s">
        <v>35</v>
      </c>
      <c r="I1114" t="s">
        <v>21</v>
      </c>
      <c r="J1114" t="s">
        <v>23</v>
      </c>
      <c r="K1114">
        <v>4</v>
      </c>
      <c r="L1114" t="s">
        <v>337</v>
      </c>
      <c r="M1114">
        <v>256</v>
      </c>
      <c r="N1114">
        <v>2</v>
      </c>
      <c r="O1114">
        <v>94</v>
      </c>
      <c r="P1114">
        <v>1</v>
      </c>
      <c r="Q1114" t="s">
        <v>41</v>
      </c>
      <c r="R1114" t="s">
        <v>21</v>
      </c>
      <c r="S1114" t="str" cm="1">
        <f t="array" ref="S1114">_xlfn.IFS(bank__2[[#This Row],[Age]]&lt;30, "Young Adults",bank__2[[#This Row],[Age]]&lt;45, "Middle-Aged Adults",bank__2[[#This Row],[Age]]&lt;60, "Older AdultsOlder Adults", bank__2[[#This Row],[Age]]&gt;=60,"Seniors")</f>
        <v>Middle-Aged Adults</v>
      </c>
      <c r="T1114" t="str">
        <f t="shared" si="17"/>
        <v>Yes</v>
      </c>
      <c r="U1114" cm="1">
        <f t="array" ref="U1114">_xlfn.SWITCH(L1114, "jan",1, "feb",2, "mar",3, "apr",4, "may",5, "jun",6, "jul",7, "aug",8, "sep",9, "oct",10, "nov",11, "dec",12, "")</f>
        <v>9</v>
      </c>
      <c r="V1114" s="2">
        <f>bank__2[[#This Row],[CallDuration (Seconds)]]/60</f>
        <v>4.2666666666666666</v>
      </c>
      <c r="W1114" t="str">
        <f>IF(AND(bank__2[[#This Row],[HasHousingLoan]]="yes",bank__2[[#This Row],[HasPersonalLoan]]="yes"),"Both Loans",
IF(bank__2[[#This Row],[HasHousingLoan]]="yes","Only Housing Loan",
IF(bank__2[[#This Row],[HasPersonalLoan]]="yes","Only Personal Loan","No Loan")))</f>
        <v>Only Housing Loan</v>
      </c>
    </row>
    <row r="1115" spans="1:23">
      <c r="A1115">
        <v>1114</v>
      </c>
      <c r="B1115">
        <v>50</v>
      </c>
      <c r="C1115" t="s">
        <v>72</v>
      </c>
      <c r="D1115" t="s">
        <v>44</v>
      </c>
      <c r="E1115" t="s">
        <v>33</v>
      </c>
      <c r="F1115" t="s">
        <v>21</v>
      </c>
      <c r="G1115">
        <v>3897</v>
      </c>
      <c r="H1115" t="s">
        <v>21</v>
      </c>
      <c r="I1115" t="s">
        <v>21</v>
      </c>
      <c r="J1115" t="s">
        <v>23</v>
      </c>
      <c r="K1115">
        <v>26</v>
      </c>
      <c r="L1115" t="s">
        <v>25</v>
      </c>
      <c r="M1115">
        <v>298</v>
      </c>
      <c r="N1115">
        <v>1</v>
      </c>
      <c r="O1115">
        <v>-1</v>
      </c>
      <c r="P1115">
        <v>0</v>
      </c>
      <c r="Q1115" t="s">
        <v>30</v>
      </c>
      <c r="R1115" t="s">
        <v>21</v>
      </c>
      <c r="S1115" t="str" cm="1">
        <f t="array" ref="S1115">_xlfn.IFS(bank__2[[#This Row],[Age]]&lt;30, "Young Adults",bank__2[[#This Row],[Age]]&lt;45, "Middle-Aged Adults",bank__2[[#This Row],[Age]]&lt;60, "Older AdultsOlder Adults", bank__2[[#This Row],[Age]]&gt;=60,"Seniors")</f>
        <v>Older AdultsOlder Adults</v>
      </c>
      <c r="T1115" t="str">
        <f t="shared" si="17"/>
        <v>No</v>
      </c>
      <c r="U1115" cm="1">
        <f t="array" ref="U1115">_xlfn.SWITCH(L1115, "jan",1, "feb",2, "mar",3, "apr",4, "may",5, "jun",6, "jul",7, "aug",8, "sep",9, "oct",10, "nov",11, "dec",12, "")</f>
        <v>10</v>
      </c>
      <c r="V1115" s="2">
        <f>bank__2[[#This Row],[CallDuration (Seconds)]]/60</f>
        <v>4.9666666666666668</v>
      </c>
      <c r="W1115" t="str">
        <f>IF(AND(bank__2[[#This Row],[HasHousingLoan]]="yes",bank__2[[#This Row],[HasPersonalLoan]]="yes"),"Both Loans",
IF(bank__2[[#This Row],[HasHousingLoan]]="yes","Only Housing Loan",
IF(bank__2[[#This Row],[HasPersonalLoan]]="yes","Only Personal Loan","No Loan")))</f>
        <v>No Loan</v>
      </c>
    </row>
    <row r="1116" spans="1:23">
      <c r="A1116">
        <v>1115</v>
      </c>
      <c r="B1116">
        <v>36</v>
      </c>
      <c r="C1116" t="s">
        <v>72</v>
      </c>
      <c r="D1116" t="s">
        <v>122</v>
      </c>
      <c r="E1116" t="s">
        <v>33</v>
      </c>
      <c r="F1116" t="s">
        <v>21</v>
      </c>
      <c r="G1116">
        <v>487</v>
      </c>
      <c r="H1116" t="s">
        <v>21</v>
      </c>
      <c r="I1116" t="s">
        <v>35</v>
      </c>
      <c r="J1116" t="s">
        <v>23</v>
      </c>
      <c r="K1116">
        <v>11</v>
      </c>
      <c r="L1116" t="s">
        <v>92</v>
      </c>
      <c r="M1116">
        <v>268</v>
      </c>
      <c r="N1116">
        <v>3</v>
      </c>
      <c r="O1116">
        <v>-1</v>
      </c>
      <c r="P1116">
        <v>0</v>
      </c>
      <c r="Q1116" t="s">
        <v>30</v>
      </c>
      <c r="R1116" t="s">
        <v>21</v>
      </c>
      <c r="S1116" t="str" cm="1">
        <f t="array" ref="S1116">_xlfn.IFS(bank__2[[#This Row],[Age]]&lt;30, "Young Adults",bank__2[[#This Row],[Age]]&lt;45, "Middle-Aged Adults",bank__2[[#This Row],[Age]]&lt;60, "Older AdultsOlder Adults", bank__2[[#This Row],[Age]]&gt;=60,"Seniors")</f>
        <v>Middle-Aged Adults</v>
      </c>
      <c r="T1116" t="str">
        <f t="shared" si="17"/>
        <v>No</v>
      </c>
      <c r="U1116" cm="1">
        <f t="array" ref="U1116">_xlfn.SWITCH(L1116, "jan",1, "feb",2, "mar",3, "apr",4, "may",5, "jun",6, "jul",7, "aug",8, "sep",9, "oct",10, "nov",11, "dec",12, "")</f>
        <v>8</v>
      </c>
      <c r="V1116" s="2">
        <f>bank__2[[#This Row],[CallDuration (Seconds)]]/60</f>
        <v>4.4666666666666668</v>
      </c>
      <c r="W1116" t="str">
        <f>IF(AND(bank__2[[#This Row],[HasHousingLoan]]="yes",bank__2[[#This Row],[HasPersonalLoan]]="yes"),"Both Loans",
IF(bank__2[[#This Row],[HasHousingLoan]]="yes","Only Housing Loan",
IF(bank__2[[#This Row],[HasPersonalLoan]]="yes","Only Personal Loan","No Loan")))</f>
        <v>Only Personal Loan</v>
      </c>
    </row>
    <row r="1117" spans="1:23">
      <c r="A1117">
        <v>1116</v>
      </c>
      <c r="B1117">
        <v>41</v>
      </c>
      <c r="C1117" t="s">
        <v>87</v>
      </c>
      <c r="D1117" t="s">
        <v>19</v>
      </c>
      <c r="E1117" t="s">
        <v>33</v>
      </c>
      <c r="F1117" t="s">
        <v>21</v>
      </c>
      <c r="G1117">
        <v>5110</v>
      </c>
      <c r="H1117" t="s">
        <v>35</v>
      </c>
      <c r="I1117" t="s">
        <v>21</v>
      </c>
      <c r="J1117" t="s">
        <v>23</v>
      </c>
      <c r="K1117">
        <v>13</v>
      </c>
      <c r="L1117" t="s">
        <v>48</v>
      </c>
      <c r="M1117">
        <v>231</v>
      </c>
      <c r="N1117">
        <v>1</v>
      </c>
      <c r="O1117">
        <v>-1</v>
      </c>
      <c r="P1117">
        <v>0</v>
      </c>
      <c r="Q1117" t="s">
        <v>30</v>
      </c>
      <c r="R1117" t="s">
        <v>21</v>
      </c>
      <c r="S1117" t="str" cm="1">
        <f t="array" ref="S1117">_xlfn.IFS(bank__2[[#This Row],[Age]]&lt;30, "Young Adults",bank__2[[#This Row],[Age]]&lt;45, "Middle-Aged Adults",bank__2[[#This Row],[Age]]&lt;60, "Older AdultsOlder Adults", bank__2[[#This Row],[Age]]&gt;=60,"Seniors")</f>
        <v>Middle-Aged Adults</v>
      </c>
      <c r="T1117" t="str">
        <f t="shared" si="17"/>
        <v>No</v>
      </c>
      <c r="U1117" cm="1">
        <f t="array" ref="U1117">_xlfn.SWITCH(L1117, "jan",1, "feb",2, "mar",3, "apr",4, "may",5, "jun",6, "jul",7, "aug",8, "sep",9, "oct",10, "nov",11, "dec",12, "")</f>
        <v>4</v>
      </c>
      <c r="V1117" s="2">
        <f>bank__2[[#This Row],[CallDuration (Seconds)]]/60</f>
        <v>3.85</v>
      </c>
      <c r="W1117" t="str">
        <f>IF(AND(bank__2[[#This Row],[HasHousingLoan]]="yes",bank__2[[#This Row],[HasPersonalLoan]]="yes"),"Both Loans",
IF(bank__2[[#This Row],[HasHousingLoan]]="yes","Only Housing Loan",
IF(bank__2[[#This Row],[HasPersonalLoan]]="yes","Only Personal Loan","No Loan")))</f>
        <v>Only Housing Loan</v>
      </c>
    </row>
    <row r="1118" spans="1:23">
      <c r="A1118">
        <v>1117</v>
      </c>
      <c r="B1118">
        <v>28</v>
      </c>
      <c r="C1118" t="s">
        <v>43</v>
      </c>
      <c r="D1118" t="s">
        <v>19</v>
      </c>
      <c r="E1118" t="s">
        <v>45</v>
      </c>
      <c r="F1118" t="s">
        <v>21</v>
      </c>
      <c r="G1118">
        <v>318</v>
      </c>
      <c r="H1118" t="s">
        <v>35</v>
      </c>
      <c r="I1118" t="s">
        <v>21</v>
      </c>
      <c r="J1118" t="s">
        <v>30</v>
      </c>
      <c r="K1118">
        <v>27</v>
      </c>
      <c r="L1118" t="s">
        <v>37</v>
      </c>
      <c r="M1118">
        <v>4</v>
      </c>
      <c r="N1118">
        <v>4</v>
      </c>
      <c r="O1118">
        <v>-1</v>
      </c>
      <c r="P1118">
        <v>0</v>
      </c>
      <c r="Q1118" t="s">
        <v>30</v>
      </c>
      <c r="R1118" t="s">
        <v>21</v>
      </c>
      <c r="S1118" t="str" cm="1">
        <f t="array" ref="S1118">_xlfn.IFS(bank__2[[#This Row],[Age]]&lt;30, "Young Adults",bank__2[[#This Row],[Age]]&lt;45, "Middle-Aged Adults",bank__2[[#This Row],[Age]]&lt;60, "Older AdultsOlder Adults", bank__2[[#This Row],[Age]]&gt;=60,"Seniors")</f>
        <v>Young Adults</v>
      </c>
      <c r="T1118" t="str">
        <f t="shared" si="17"/>
        <v>No</v>
      </c>
      <c r="U1118" cm="1">
        <f t="array" ref="U1118">_xlfn.SWITCH(L1118, "jan",1, "feb",2, "mar",3, "apr",4, "may",5, "jun",6, "jul",7, "aug",8, "sep",9, "oct",10, "nov",11, "dec",12, "")</f>
        <v>5</v>
      </c>
      <c r="V1118" s="2">
        <f>bank__2[[#This Row],[CallDuration (Seconds)]]/60</f>
        <v>6.6666666666666666E-2</v>
      </c>
      <c r="W1118" t="str">
        <f>IF(AND(bank__2[[#This Row],[HasHousingLoan]]="yes",bank__2[[#This Row],[HasPersonalLoan]]="yes"),"Both Loans",
IF(bank__2[[#This Row],[HasHousingLoan]]="yes","Only Housing Loan",
IF(bank__2[[#This Row],[HasPersonalLoan]]="yes","Only Personal Loan","No Loan")))</f>
        <v>Only Housing Loan</v>
      </c>
    </row>
    <row r="1119" spans="1:23">
      <c r="A1119">
        <v>1118</v>
      </c>
      <c r="B1119">
        <v>42</v>
      </c>
      <c r="C1119" t="s">
        <v>72</v>
      </c>
      <c r="D1119" t="s">
        <v>44</v>
      </c>
      <c r="E1119" t="s">
        <v>45</v>
      </c>
      <c r="F1119" t="s">
        <v>21</v>
      </c>
      <c r="G1119">
        <v>-411</v>
      </c>
      <c r="H1119" t="s">
        <v>35</v>
      </c>
      <c r="I1119" t="s">
        <v>21</v>
      </c>
      <c r="J1119" t="s">
        <v>23</v>
      </c>
      <c r="K1119">
        <v>12</v>
      </c>
      <c r="L1119" t="s">
        <v>37</v>
      </c>
      <c r="M1119">
        <v>78</v>
      </c>
      <c r="N1119">
        <v>5</v>
      </c>
      <c r="O1119">
        <v>292</v>
      </c>
      <c r="P1119">
        <v>3</v>
      </c>
      <c r="Q1119" t="s">
        <v>41</v>
      </c>
      <c r="R1119" t="s">
        <v>21</v>
      </c>
      <c r="S1119" t="str" cm="1">
        <f t="array" ref="S1119">_xlfn.IFS(bank__2[[#This Row],[Age]]&lt;30, "Young Adults",bank__2[[#This Row],[Age]]&lt;45, "Middle-Aged Adults",bank__2[[#This Row],[Age]]&lt;60, "Older AdultsOlder Adults", bank__2[[#This Row],[Age]]&gt;=60,"Seniors")</f>
        <v>Middle-Aged Adults</v>
      </c>
      <c r="T1119" t="str">
        <f t="shared" si="17"/>
        <v>Yes</v>
      </c>
      <c r="U1119" cm="1">
        <f t="array" ref="U1119">_xlfn.SWITCH(L1119, "jan",1, "feb",2, "mar",3, "apr",4, "may",5, "jun",6, "jul",7, "aug",8, "sep",9, "oct",10, "nov",11, "dec",12, "")</f>
        <v>5</v>
      </c>
      <c r="V1119" s="2">
        <f>bank__2[[#This Row],[CallDuration (Seconds)]]/60</f>
        <v>1.3</v>
      </c>
      <c r="W1119" t="str">
        <f>IF(AND(bank__2[[#This Row],[HasHousingLoan]]="yes",bank__2[[#This Row],[HasPersonalLoan]]="yes"),"Both Loans",
IF(bank__2[[#This Row],[HasHousingLoan]]="yes","Only Housing Loan",
IF(bank__2[[#This Row],[HasPersonalLoan]]="yes","Only Personal Loan","No Loan")))</f>
        <v>Only Housing Loan</v>
      </c>
    </row>
    <row r="1120" spans="1:23">
      <c r="A1120">
        <v>1119</v>
      </c>
      <c r="B1120">
        <v>60</v>
      </c>
      <c r="C1120" t="s">
        <v>144</v>
      </c>
      <c r="D1120" t="s">
        <v>19</v>
      </c>
      <c r="E1120" t="s">
        <v>33</v>
      </c>
      <c r="F1120" t="s">
        <v>21</v>
      </c>
      <c r="G1120">
        <v>4820</v>
      </c>
      <c r="H1120" t="s">
        <v>21</v>
      </c>
      <c r="I1120" t="s">
        <v>21</v>
      </c>
      <c r="J1120" t="s">
        <v>30</v>
      </c>
      <c r="K1120">
        <v>5</v>
      </c>
      <c r="L1120" t="s">
        <v>53</v>
      </c>
      <c r="M1120">
        <v>419</v>
      </c>
      <c r="N1120">
        <v>1</v>
      </c>
      <c r="O1120">
        <v>-1</v>
      </c>
      <c r="P1120">
        <v>0</v>
      </c>
      <c r="Q1120" t="s">
        <v>30</v>
      </c>
      <c r="R1120" t="s">
        <v>21</v>
      </c>
      <c r="S1120" t="str" cm="1">
        <f t="array" ref="S1120">_xlfn.IFS(bank__2[[#This Row],[Age]]&lt;30, "Young Adults",bank__2[[#This Row],[Age]]&lt;45, "Middle-Aged Adults",bank__2[[#This Row],[Age]]&lt;60, "Older AdultsOlder Adults", bank__2[[#This Row],[Age]]&gt;=60,"Seniors")</f>
        <v>Seniors</v>
      </c>
      <c r="T1120" t="str">
        <f t="shared" si="17"/>
        <v>No</v>
      </c>
      <c r="U1120" cm="1">
        <f t="array" ref="U1120">_xlfn.SWITCH(L1120, "jan",1, "feb",2, "mar",3, "apr",4, "may",5, "jun",6, "jul",7, "aug",8, "sep",9, "oct",10, "nov",11, "dec",12, "")</f>
        <v>6</v>
      </c>
      <c r="V1120" s="2">
        <f>bank__2[[#This Row],[CallDuration (Seconds)]]/60</f>
        <v>6.9833333333333334</v>
      </c>
      <c r="W1120" t="str">
        <f>IF(AND(bank__2[[#This Row],[HasHousingLoan]]="yes",bank__2[[#This Row],[HasPersonalLoan]]="yes"),"Both Loans",
IF(bank__2[[#This Row],[HasHousingLoan]]="yes","Only Housing Loan",
IF(bank__2[[#This Row],[HasPersonalLoan]]="yes","Only Personal Loan","No Loan")))</f>
        <v>No Loan</v>
      </c>
    </row>
    <row r="1121" spans="1:23">
      <c r="A1121">
        <v>1120</v>
      </c>
      <c r="B1121">
        <v>28</v>
      </c>
      <c r="C1121" t="s">
        <v>43</v>
      </c>
      <c r="D1121" t="s">
        <v>44</v>
      </c>
      <c r="E1121" t="s">
        <v>45</v>
      </c>
      <c r="F1121" t="s">
        <v>21</v>
      </c>
      <c r="G1121">
        <v>4937</v>
      </c>
      <c r="H1121" t="s">
        <v>35</v>
      </c>
      <c r="I1121" t="s">
        <v>21</v>
      </c>
      <c r="J1121" t="s">
        <v>146</v>
      </c>
      <c r="K1121">
        <v>13</v>
      </c>
      <c r="L1121" t="s">
        <v>37</v>
      </c>
      <c r="M1121">
        <v>421</v>
      </c>
      <c r="N1121">
        <v>3</v>
      </c>
      <c r="O1121">
        <v>-1</v>
      </c>
      <c r="P1121">
        <v>0</v>
      </c>
      <c r="Q1121" t="s">
        <v>30</v>
      </c>
      <c r="R1121" t="s">
        <v>21</v>
      </c>
      <c r="S1121" t="str" cm="1">
        <f t="array" ref="S1121">_xlfn.IFS(bank__2[[#This Row],[Age]]&lt;30, "Young Adults",bank__2[[#This Row],[Age]]&lt;45, "Middle-Aged Adults",bank__2[[#This Row],[Age]]&lt;60, "Older AdultsOlder Adults", bank__2[[#This Row],[Age]]&gt;=60,"Seniors")</f>
        <v>Young Adults</v>
      </c>
      <c r="T1121" t="str">
        <f t="shared" si="17"/>
        <v>No</v>
      </c>
      <c r="U1121" cm="1">
        <f t="array" ref="U1121">_xlfn.SWITCH(L1121, "jan",1, "feb",2, "mar",3, "apr",4, "may",5, "jun",6, "jul",7, "aug",8, "sep",9, "oct",10, "nov",11, "dec",12, "")</f>
        <v>5</v>
      </c>
      <c r="V1121" s="2">
        <f>bank__2[[#This Row],[CallDuration (Seconds)]]/60</f>
        <v>7.0166666666666666</v>
      </c>
      <c r="W1121" t="str">
        <f>IF(AND(bank__2[[#This Row],[HasHousingLoan]]="yes",bank__2[[#This Row],[HasPersonalLoan]]="yes"),"Both Loans",
IF(bank__2[[#This Row],[HasHousingLoan]]="yes","Only Housing Loan",
IF(bank__2[[#This Row],[HasPersonalLoan]]="yes","Only Personal Loan","No Loan")))</f>
        <v>Only Housing Loan</v>
      </c>
    </row>
    <row r="1122" spans="1:23">
      <c r="A1122">
        <v>1121</v>
      </c>
      <c r="B1122">
        <v>48</v>
      </c>
      <c r="C1122" t="s">
        <v>77</v>
      </c>
      <c r="D1122" t="s">
        <v>19</v>
      </c>
      <c r="E1122" t="s">
        <v>33</v>
      </c>
      <c r="F1122" t="s">
        <v>21</v>
      </c>
      <c r="G1122">
        <v>725</v>
      </c>
      <c r="H1122" t="s">
        <v>21</v>
      </c>
      <c r="I1122" t="s">
        <v>35</v>
      </c>
      <c r="J1122" t="s">
        <v>23</v>
      </c>
      <c r="K1122">
        <v>10</v>
      </c>
      <c r="L1122" t="s">
        <v>119</v>
      </c>
      <c r="M1122">
        <v>105</v>
      </c>
      <c r="N1122">
        <v>1</v>
      </c>
      <c r="O1122">
        <v>-1</v>
      </c>
      <c r="P1122">
        <v>0</v>
      </c>
      <c r="Q1122" t="s">
        <v>30</v>
      </c>
      <c r="R1122" t="s">
        <v>21</v>
      </c>
      <c r="S1122" t="str" cm="1">
        <f t="array" ref="S1122">_xlfn.IFS(bank__2[[#This Row],[Age]]&lt;30, "Young Adults",bank__2[[#This Row],[Age]]&lt;45, "Middle-Aged Adults",bank__2[[#This Row],[Age]]&lt;60, "Older AdultsOlder Adults", bank__2[[#This Row],[Age]]&gt;=60,"Seniors")</f>
        <v>Older AdultsOlder Adults</v>
      </c>
      <c r="T1122" t="str">
        <f t="shared" si="17"/>
        <v>No</v>
      </c>
      <c r="U1122" cm="1">
        <f t="array" ref="U1122">_xlfn.SWITCH(L1122, "jan",1, "feb",2, "mar",3, "apr",4, "may",5, "jun",6, "jul",7, "aug",8, "sep",9, "oct",10, "nov",11, "dec",12, "")</f>
        <v>7</v>
      </c>
      <c r="V1122" s="2">
        <f>bank__2[[#This Row],[CallDuration (Seconds)]]/60</f>
        <v>1.75</v>
      </c>
      <c r="W1122" t="str">
        <f>IF(AND(bank__2[[#This Row],[HasHousingLoan]]="yes",bank__2[[#This Row],[HasPersonalLoan]]="yes"),"Both Loans",
IF(bank__2[[#This Row],[HasHousingLoan]]="yes","Only Housing Loan",
IF(bank__2[[#This Row],[HasPersonalLoan]]="yes","Only Personal Loan","No Loan")))</f>
        <v>Only Personal Loan</v>
      </c>
    </row>
    <row r="1123" spans="1:23">
      <c r="A1123">
        <v>1122</v>
      </c>
      <c r="B1123">
        <v>51</v>
      </c>
      <c r="C1123" t="s">
        <v>77</v>
      </c>
      <c r="D1123" t="s">
        <v>19</v>
      </c>
      <c r="E1123" t="s">
        <v>45</v>
      </c>
      <c r="F1123" t="s">
        <v>21</v>
      </c>
      <c r="G1123">
        <v>5403</v>
      </c>
      <c r="H1123" t="s">
        <v>21</v>
      </c>
      <c r="I1123" t="s">
        <v>21</v>
      </c>
      <c r="J1123" t="s">
        <v>30</v>
      </c>
      <c r="K1123">
        <v>6</v>
      </c>
      <c r="L1123" t="s">
        <v>53</v>
      </c>
      <c r="M1123">
        <v>42</v>
      </c>
      <c r="N1123">
        <v>1</v>
      </c>
      <c r="O1123">
        <v>-1</v>
      </c>
      <c r="P1123">
        <v>0</v>
      </c>
      <c r="Q1123" t="s">
        <v>30</v>
      </c>
      <c r="R1123" t="s">
        <v>21</v>
      </c>
      <c r="S1123" t="str" cm="1">
        <f t="array" ref="S1123">_xlfn.IFS(bank__2[[#This Row],[Age]]&lt;30, "Young Adults",bank__2[[#This Row],[Age]]&lt;45, "Middle-Aged Adults",bank__2[[#This Row],[Age]]&lt;60, "Older AdultsOlder Adults", bank__2[[#This Row],[Age]]&gt;=60,"Seniors")</f>
        <v>Older AdultsOlder Adults</v>
      </c>
      <c r="T1123" t="str">
        <f t="shared" si="17"/>
        <v>No</v>
      </c>
      <c r="U1123" cm="1">
        <f t="array" ref="U1123">_xlfn.SWITCH(L1123, "jan",1, "feb",2, "mar",3, "apr",4, "may",5, "jun",6, "jul",7, "aug",8, "sep",9, "oct",10, "nov",11, "dec",12, "")</f>
        <v>6</v>
      </c>
      <c r="V1123" s="2">
        <f>bank__2[[#This Row],[CallDuration (Seconds)]]/60</f>
        <v>0.7</v>
      </c>
      <c r="W1123" t="str">
        <f>IF(AND(bank__2[[#This Row],[HasHousingLoan]]="yes",bank__2[[#This Row],[HasPersonalLoan]]="yes"),"Both Loans",
IF(bank__2[[#This Row],[HasHousingLoan]]="yes","Only Housing Loan",
IF(bank__2[[#This Row],[HasPersonalLoan]]="yes","Only Personal Loan","No Loan")))</f>
        <v>No Loan</v>
      </c>
    </row>
    <row r="1124" spans="1:23">
      <c r="A1124">
        <v>1123</v>
      </c>
      <c r="B1124">
        <v>32</v>
      </c>
      <c r="C1124" t="s">
        <v>72</v>
      </c>
      <c r="D1124" t="s">
        <v>19</v>
      </c>
      <c r="E1124" t="s">
        <v>45</v>
      </c>
      <c r="F1124" t="s">
        <v>21</v>
      </c>
      <c r="G1124">
        <v>4089</v>
      </c>
      <c r="H1124" t="s">
        <v>21</v>
      </c>
      <c r="I1124" t="s">
        <v>21</v>
      </c>
      <c r="J1124" t="s">
        <v>23</v>
      </c>
      <c r="K1124">
        <v>26</v>
      </c>
      <c r="L1124" t="s">
        <v>37</v>
      </c>
      <c r="M1124">
        <v>114</v>
      </c>
      <c r="N1124">
        <v>7</v>
      </c>
      <c r="O1124">
        <v>287</v>
      </c>
      <c r="P1124">
        <v>3</v>
      </c>
      <c r="Q1124" t="s">
        <v>41</v>
      </c>
      <c r="R1124" t="s">
        <v>21</v>
      </c>
      <c r="S1124" t="str" cm="1">
        <f t="array" ref="S1124">_xlfn.IFS(bank__2[[#This Row],[Age]]&lt;30, "Young Adults",bank__2[[#This Row],[Age]]&lt;45, "Middle-Aged Adults",bank__2[[#This Row],[Age]]&lt;60, "Older AdultsOlder Adults", bank__2[[#This Row],[Age]]&gt;=60,"Seniors")</f>
        <v>Middle-Aged Adults</v>
      </c>
      <c r="T1124" t="str">
        <f t="shared" si="17"/>
        <v>Yes</v>
      </c>
      <c r="U1124" cm="1">
        <f t="array" ref="U1124">_xlfn.SWITCH(L1124, "jan",1, "feb",2, "mar",3, "apr",4, "may",5, "jun",6, "jul",7, "aug",8, "sep",9, "oct",10, "nov",11, "dec",12, "")</f>
        <v>5</v>
      </c>
      <c r="V1124" s="2">
        <f>bank__2[[#This Row],[CallDuration (Seconds)]]/60</f>
        <v>1.9</v>
      </c>
      <c r="W1124" t="str">
        <f>IF(AND(bank__2[[#This Row],[HasHousingLoan]]="yes",bank__2[[#This Row],[HasPersonalLoan]]="yes"),"Both Loans",
IF(bank__2[[#This Row],[HasHousingLoan]]="yes","Only Housing Loan",
IF(bank__2[[#This Row],[HasPersonalLoan]]="yes","Only Personal Loan","No Loan")))</f>
        <v>No Loan</v>
      </c>
    </row>
    <row r="1125" spans="1:23">
      <c r="A1125">
        <v>1124</v>
      </c>
      <c r="B1125">
        <v>35</v>
      </c>
      <c r="C1125" t="s">
        <v>72</v>
      </c>
      <c r="D1125" t="s">
        <v>19</v>
      </c>
      <c r="E1125" t="s">
        <v>45</v>
      </c>
      <c r="F1125" t="s">
        <v>21</v>
      </c>
      <c r="G1125">
        <v>188</v>
      </c>
      <c r="H1125" t="s">
        <v>21</v>
      </c>
      <c r="I1125" t="s">
        <v>21</v>
      </c>
      <c r="J1125" t="s">
        <v>23</v>
      </c>
      <c r="K1125">
        <v>26</v>
      </c>
      <c r="L1125" t="s">
        <v>92</v>
      </c>
      <c r="M1125">
        <v>286</v>
      </c>
      <c r="N1125">
        <v>2</v>
      </c>
      <c r="O1125">
        <v>-1</v>
      </c>
      <c r="P1125">
        <v>0</v>
      </c>
      <c r="Q1125" t="s">
        <v>30</v>
      </c>
      <c r="R1125" t="s">
        <v>21</v>
      </c>
      <c r="S1125" t="str" cm="1">
        <f t="array" ref="S1125">_xlfn.IFS(bank__2[[#This Row],[Age]]&lt;30, "Young Adults",bank__2[[#This Row],[Age]]&lt;45, "Middle-Aged Adults",bank__2[[#This Row],[Age]]&lt;60, "Older AdultsOlder Adults", bank__2[[#This Row],[Age]]&gt;=60,"Seniors")</f>
        <v>Middle-Aged Adults</v>
      </c>
      <c r="T1125" t="str">
        <f t="shared" si="17"/>
        <v>No</v>
      </c>
      <c r="U1125" cm="1">
        <f t="array" ref="U1125">_xlfn.SWITCH(L1125, "jan",1, "feb",2, "mar",3, "apr",4, "may",5, "jun",6, "jul",7, "aug",8, "sep",9, "oct",10, "nov",11, "dec",12, "")</f>
        <v>8</v>
      </c>
      <c r="V1125" s="2">
        <f>bank__2[[#This Row],[CallDuration (Seconds)]]/60</f>
        <v>4.7666666666666666</v>
      </c>
      <c r="W1125" t="str">
        <f>IF(AND(bank__2[[#This Row],[HasHousingLoan]]="yes",bank__2[[#This Row],[HasPersonalLoan]]="yes"),"Both Loans",
IF(bank__2[[#This Row],[HasHousingLoan]]="yes","Only Housing Loan",
IF(bank__2[[#This Row],[HasPersonalLoan]]="yes","Only Personal Loan","No Loan")))</f>
        <v>No Loan</v>
      </c>
    </row>
    <row r="1126" spans="1:23">
      <c r="A1126">
        <v>1125</v>
      </c>
      <c r="B1126">
        <v>37</v>
      </c>
      <c r="C1126" t="s">
        <v>72</v>
      </c>
      <c r="D1126" t="s">
        <v>19</v>
      </c>
      <c r="E1126" t="s">
        <v>2553</v>
      </c>
      <c r="F1126" t="s">
        <v>21</v>
      </c>
      <c r="G1126">
        <v>189</v>
      </c>
      <c r="H1126" t="s">
        <v>21</v>
      </c>
      <c r="I1126" t="s">
        <v>21</v>
      </c>
      <c r="J1126" t="s">
        <v>23</v>
      </c>
      <c r="K1126">
        <v>1</v>
      </c>
      <c r="L1126" t="s">
        <v>25</v>
      </c>
      <c r="M1126">
        <v>238</v>
      </c>
      <c r="N1126">
        <v>1</v>
      </c>
      <c r="O1126">
        <v>107</v>
      </c>
      <c r="P1126">
        <v>2</v>
      </c>
      <c r="Q1126" t="s">
        <v>196</v>
      </c>
      <c r="R1126" t="s">
        <v>35</v>
      </c>
      <c r="S1126" t="str" cm="1">
        <f t="array" ref="S1126">_xlfn.IFS(bank__2[[#This Row],[Age]]&lt;30, "Young Adults",bank__2[[#This Row],[Age]]&lt;45, "Middle-Aged Adults",bank__2[[#This Row],[Age]]&lt;60, "Older AdultsOlder Adults", bank__2[[#This Row],[Age]]&gt;=60,"Seniors")</f>
        <v>Middle-Aged Adults</v>
      </c>
      <c r="T1126" t="str">
        <f t="shared" si="17"/>
        <v>Yes</v>
      </c>
      <c r="U1126" cm="1">
        <f t="array" ref="U1126">_xlfn.SWITCH(L1126, "jan",1, "feb",2, "mar",3, "apr",4, "may",5, "jun",6, "jul",7, "aug",8, "sep",9, "oct",10, "nov",11, "dec",12, "")</f>
        <v>10</v>
      </c>
      <c r="V1126" s="2">
        <f>bank__2[[#This Row],[CallDuration (Seconds)]]/60</f>
        <v>3.9666666666666668</v>
      </c>
      <c r="W1126" t="str">
        <f>IF(AND(bank__2[[#This Row],[HasHousingLoan]]="yes",bank__2[[#This Row],[HasPersonalLoan]]="yes"),"Both Loans",
IF(bank__2[[#This Row],[HasHousingLoan]]="yes","Only Housing Loan",
IF(bank__2[[#This Row],[HasPersonalLoan]]="yes","Only Personal Loan","No Loan")))</f>
        <v>No Loan</v>
      </c>
    </row>
    <row r="1127" spans="1:23">
      <c r="A1127">
        <v>1126</v>
      </c>
      <c r="B1127">
        <v>38</v>
      </c>
      <c r="C1127" t="s">
        <v>56</v>
      </c>
      <c r="D1127" t="s">
        <v>122</v>
      </c>
      <c r="E1127" t="s">
        <v>33</v>
      </c>
      <c r="F1127" t="s">
        <v>21</v>
      </c>
      <c r="G1127">
        <v>2998</v>
      </c>
      <c r="H1127" t="s">
        <v>35</v>
      </c>
      <c r="I1127" t="s">
        <v>21</v>
      </c>
      <c r="J1127" t="s">
        <v>30</v>
      </c>
      <c r="K1127">
        <v>11</v>
      </c>
      <c r="L1127" t="s">
        <v>53</v>
      </c>
      <c r="M1127">
        <v>91</v>
      </c>
      <c r="N1127">
        <v>1</v>
      </c>
      <c r="O1127">
        <v>-1</v>
      </c>
      <c r="P1127">
        <v>0</v>
      </c>
      <c r="Q1127" t="s">
        <v>30</v>
      </c>
      <c r="R1127" t="s">
        <v>21</v>
      </c>
      <c r="S1127" t="str" cm="1">
        <f t="array" ref="S1127">_xlfn.IFS(bank__2[[#This Row],[Age]]&lt;30, "Young Adults",bank__2[[#This Row],[Age]]&lt;45, "Middle-Aged Adults",bank__2[[#This Row],[Age]]&lt;60, "Older AdultsOlder Adults", bank__2[[#This Row],[Age]]&gt;=60,"Seniors")</f>
        <v>Middle-Aged Adults</v>
      </c>
      <c r="T1127" t="str">
        <f t="shared" si="17"/>
        <v>No</v>
      </c>
      <c r="U1127" cm="1">
        <f t="array" ref="U1127">_xlfn.SWITCH(L1127, "jan",1, "feb",2, "mar",3, "apr",4, "may",5, "jun",6, "jul",7, "aug",8, "sep",9, "oct",10, "nov",11, "dec",12, "")</f>
        <v>6</v>
      </c>
      <c r="V1127" s="2">
        <f>bank__2[[#This Row],[CallDuration (Seconds)]]/60</f>
        <v>1.5166666666666666</v>
      </c>
      <c r="W1127" t="str">
        <f>IF(AND(bank__2[[#This Row],[HasHousingLoan]]="yes",bank__2[[#This Row],[HasPersonalLoan]]="yes"),"Both Loans",
IF(bank__2[[#This Row],[HasHousingLoan]]="yes","Only Housing Loan",
IF(bank__2[[#This Row],[HasPersonalLoan]]="yes","Only Personal Loan","No Loan")))</f>
        <v>Only Housing Loan</v>
      </c>
    </row>
    <row r="1128" spans="1:23">
      <c r="A1128">
        <v>1127</v>
      </c>
      <c r="B1128">
        <v>77</v>
      </c>
      <c r="C1128" t="s">
        <v>144</v>
      </c>
      <c r="D1128" t="s">
        <v>19</v>
      </c>
      <c r="E1128" t="s">
        <v>33</v>
      </c>
      <c r="F1128" t="s">
        <v>21</v>
      </c>
      <c r="G1128">
        <v>610</v>
      </c>
      <c r="H1128" t="s">
        <v>21</v>
      </c>
      <c r="I1128" t="s">
        <v>21</v>
      </c>
      <c r="J1128" t="s">
        <v>23</v>
      </c>
      <c r="K1128">
        <v>13</v>
      </c>
      <c r="L1128" t="s">
        <v>92</v>
      </c>
      <c r="M1128">
        <v>766</v>
      </c>
      <c r="N1128">
        <v>3</v>
      </c>
      <c r="O1128">
        <v>-1</v>
      </c>
      <c r="P1128">
        <v>0</v>
      </c>
      <c r="Q1128" t="s">
        <v>30</v>
      </c>
      <c r="R1128" t="s">
        <v>21</v>
      </c>
      <c r="S1128" t="str" cm="1">
        <f t="array" ref="S1128">_xlfn.IFS(bank__2[[#This Row],[Age]]&lt;30, "Young Adults",bank__2[[#This Row],[Age]]&lt;45, "Middle-Aged Adults",bank__2[[#This Row],[Age]]&lt;60, "Older AdultsOlder Adults", bank__2[[#This Row],[Age]]&gt;=60,"Seniors")</f>
        <v>Seniors</v>
      </c>
      <c r="T1128" t="str">
        <f t="shared" si="17"/>
        <v>No</v>
      </c>
      <c r="U1128" cm="1">
        <f t="array" ref="U1128">_xlfn.SWITCH(L1128, "jan",1, "feb",2, "mar",3, "apr",4, "may",5, "jun",6, "jul",7, "aug",8, "sep",9, "oct",10, "nov",11, "dec",12, "")</f>
        <v>8</v>
      </c>
      <c r="V1128" s="2">
        <f>bank__2[[#This Row],[CallDuration (Seconds)]]/60</f>
        <v>12.766666666666667</v>
      </c>
      <c r="W1128" t="str">
        <f>IF(AND(bank__2[[#This Row],[HasHousingLoan]]="yes",bank__2[[#This Row],[HasPersonalLoan]]="yes"),"Both Loans",
IF(bank__2[[#This Row],[HasHousingLoan]]="yes","Only Housing Loan",
IF(bank__2[[#This Row],[HasPersonalLoan]]="yes","Only Personal Loan","No Loan")))</f>
        <v>No Loan</v>
      </c>
    </row>
    <row r="1129" spans="1:23">
      <c r="A1129">
        <v>1128</v>
      </c>
      <c r="B1129">
        <v>32</v>
      </c>
      <c r="C1129" t="s">
        <v>43</v>
      </c>
      <c r="D1129" t="s">
        <v>44</v>
      </c>
      <c r="E1129" t="s">
        <v>2553</v>
      </c>
      <c r="F1129" t="s">
        <v>21</v>
      </c>
      <c r="G1129">
        <v>787</v>
      </c>
      <c r="H1129" t="s">
        <v>21</v>
      </c>
      <c r="I1129" t="s">
        <v>21</v>
      </c>
      <c r="J1129" t="s">
        <v>23</v>
      </c>
      <c r="K1129">
        <v>28</v>
      </c>
      <c r="L1129" t="s">
        <v>100</v>
      </c>
      <c r="M1129">
        <v>92</v>
      </c>
      <c r="N1129">
        <v>1</v>
      </c>
      <c r="O1129">
        <v>-1</v>
      </c>
      <c r="P1129">
        <v>0</v>
      </c>
      <c r="Q1129" t="s">
        <v>30</v>
      </c>
      <c r="R1129" t="s">
        <v>21</v>
      </c>
      <c r="S1129" t="str" cm="1">
        <f t="array" ref="S1129">_xlfn.IFS(bank__2[[#This Row],[Age]]&lt;30, "Young Adults",bank__2[[#This Row],[Age]]&lt;45, "Middle-Aged Adults",bank__2[[#This Row],[Age]]&lt;60, "Older AdultsOlder Adults", bank__2[[#This Row],[Age]]&gt;=60,"Seniors")</f>
        <v>Middle-Aged Adults</v>
      </c>
      <c r="T1129" t="str">
        <f t="shared" si="17"/>
        <v>No</v>
      </c>
      <c r="U1129" cm="1">
        <f t="array" ref="U1129">_xlfn.SWITCH(L1129, "jan",1, "feb",2, "mar",3, "apr",4, "may",5, "jun",6, "jul",7, "aug",8, "sep",9, "oct",10, "nov",11, "dec",12, "")</f>
        <v>1</v>
      </c>
      <c r="V1129" s="2">
        <f>bank__2[[#This Row],[CallDuration (Seconds)]]/60</f>
        <v>1.5333333333333334</v>
      </c>
      <c r="W1129" t="str">
        <f>IF(AND(bank__2[[#This Row],[HasHousingLoan]]="yes",bank__2[[#This Row],[HasPersonalLoan]]="yes"),"Both Loans",
IF(bank__2[[#This Row],[HasHousingLoan]]="yes","Only Housing Loan",
IF(bank__2[[#This Row],[HasPersonalLoan]]="yes","Only Personal Loan","No Loan")))</f>
        <v>No Loan</v>
      </c>
    </row>
    <row r="1130" spans="1:23">
      <c r="A1130">
        <v>1129</v>
      </c>
      <c r="B1130">
        <v>43</v>
      </c>
      <c r="C1130" t="s">
        <v>72</v>
      </c>
      <c r="D1130" t="s">
        <v>122</v>
      </c>
      <c r="E1130" t="s">
        <v>33</v>
      </c>
      <c r="F1130" t="s">
        <v>21</v>
      </c>
      <c r="G1130">
        <v>167</v>
      </c>
      <c r="H1130" t="s">
        <v>21</v>
      </c>
      <c r="I1130" t="s">
        <v>21</v>
      </c>
      <c r="J1130" t="s">
        <v>23</v>
      </c>
      <c r="K1130">
        <v>4</v>
      </c>
      <c r="L1130" t="s">
        <v>92</v>
      </c>
      <c r="M1130">
        <v>211</v>
      </c>
      <c r="N1130">
        <v>3</v>
      </c>
      <c r="O1130">
        <v>-1</v>
      </c>
      <c r="P1130">
        <v>0</v>
      </c>
      <c r="Q1130" t="s">
        <v>30</v>
      </c>
      <c r="R1130" t="s">
        <v>21</v>
      </c>
      <c r="S1130" t="str" cm="1">
        <f t="array" ref="S1130">_xlfn.IFS(bank__2[[#This Row],[Age]]&lt;30, "Young Adults",bank__2[[#This Row],[Age]]&lt;45, "Middle-Aged Adults",bank__2[[#This Row],[Age]]&lt;60, "Older AdultsOlder Adults", bank__2[[#This Row],[Age]]&gt;=60,"Seniors")</f>
        <v>Middle-Aged Adults</v>
      </c>
      <c r="T1130" t="str">
        <f t="shared" si="17"/>
        <v>No</v>
      </c>
      <c r="U1130" cm="1">
        <f t="array" ref="U1130">_xlfn.SWITCH(L1130, "jan",1, "feb",2, "mar",3, "apr",4, "may",5, "jun",6, "jul",7, "aug",8, "sep",9, "oct",10, "nov",11, "dec",12, "")</f>
        <v>8</v>
      </c>
      <c r="V1130" s="2">
        <f>bank__2[[#This Row],[CallDuration (Seconds)]]/60</f>
        <v>3.5166666666666666</v>
      </c>
      <c r="W1130" t="str">
        <f>IF(AND(bank__2[[#This Row],[HasHousingLoan]]="yes",bank__2[[#This Row],[HasPersonalLoan]]="yes"),"Both Loans",
IF(bank__2[[#This Row],[HasHousingLoan]]="yes","Only Housing Loan",
IF(bank__2[[#This Row],[HasPersonalLoan]]="yes","Only Personal Loan","No Loan")))</f>
        <v>No Loan</v>
      </c>
    </row>
    <row r="1131" spans="1:23">
      <c r="A1131">
        <v>1130</v>
      </c>
      <c r="B1131">
        <v>36</v>
      </c>
      <c r="C1131" t="s">
        <v>43</v>
      </c>
      <c r="D1131" t="s">
        <v>44</v>
      </c>
      <c r="E1131" t="s">
        <v>45</v>
      </c>
      <c r="F1131" t="s">
        <v>21</v>
      </c>
      <c r="G1131">
        <v>243</v>
      </c>
      <c r="H1131" t="s">
        <v>35</v>
      </c>
      <c r="I1131" t="s">
        <v>21</v>
      </c>
      <c r="J1131" t="s">
        <v>23</v>
      </c>
      <c r="K1131">
        <v>7</v>
      </c>
      <c r="L1131" t="s">
        <v>37</v>
      </c>
      <c r="M1131">
        <v>160</v>
      </c>
      <c r="N1131">
        <v>2</v>
      </c>
      <c r="O1131">
        <v>360</v>
      </c>
      <c r="P1131">
        <v>3</v>
      </c>
      <c r="Q1131" t="s">
        <v>41</v>
      </c>
      <c r="R1131" t="s">
        <v>21</v>
      </c>
      <c r="S1131" t="str" cm="1">
        <f t="array" ref="S1131">_xlfn.IFS(bank__2[[#This Row],[Age]]&lt;30, "Young Adults",bank__2[[#This Row],[Age]]&lt;45, "Middle-Aged Adults",bank__2[[#This Row],[Age]]&lt;60, "Older AdultsOlder Adults", bank__2[[#This Row],[Age]]&gt;=60,"Seniors")</f>
        <v>Middle-Aged Adults</v>
      </c>
      <c r="T1131" t="str">
        <f t="shared" si="17"/>
        <v>Yes</v>
      </c>
      <c r="U1131" cm="1">
        <f t="array" ref="U1131">_xlfn.SWITCH(L1131, "jan",1, "feb",2, "mar",3, "apr",4, "may",5, "jun",6, "jul",7, "aug",8, "sep",9, "oct",10, "nov",11, "dec",12, "")</f>
        <v>5</v>
      </c>
      <c r="V1131" s="2">
        <f>bank__2[[#This Row],[CallDuration (Seconds)]]/60</f>
        <v>2.6666666666666665</v>
      </c>
      <c r="W1131" t="str">
        <f>IF(AND(bank__2[[#This Row],[HasHousingLoan]]="yes",bank__2[[#This Row],[HasPersonalLoan]]="yes"),"Both Loans",
IF(bank__2[[#This Row],[HasHousingLoan]]="yes","Only Housing Loan",
IF(bank__2[[#This Row],[HasPersonalLoan]]="yes","Only Personal Loan","No Loan")))</f>
        <v>Only Housing Loan</v>
      </c>
    </row>
    <row r="1132" spans="1:23">
      <c r="A1132">
        <v>1131</v>
      </c>
      <c r="B1132">
        <v>29</v>
      </c>
      <c r="C1132" t="s">
        <v>43</v>
      </c>
      <c r="D1132" t="s">
        <v>19</v>
      </c>
      <c r="E1132" t="s">
        <v>45</v>
      </c>
      <c r="F1132" t="s">
        <v>21</v>
      </c>
      <c r="G1132">
        <v>877</v>
      </c>
      <c r="H1132" t="s">
        <v>21</v>
      </c>
      <c r="I1132" t="s">
        <v>21</v>
      </c>
      <c r="J1132" t="s">
        <v>23</v>
      </c>
      <c r="K1132">
        <v>3</v>
      </c>
      <c r="L1132" t="s">
        <v>61</v>
      </c>
      <c r="M1132">
        <v>166</v>
      </c>
      <c r="N1132">
        <v>3</v>
      </c>
      <c r="O1132">
        <v>-1</v>
      </c>
      <c r="P1132">
        <v>0</v>
      </c>
      <c r="Q1132" t="s">
        <v>30</v>
      </c>
      <c r="R1132" t="s">
        <v>21</v>
      </c>
      <c r="S1132" t="str" cm="1">
        <f t="array" ref="S1132">_xlfn.IFS(bank__2[[#This Row],[Age]]&lt;30, "Young Adults",bank__2[[#This Row],[Age]]&lt;45, "Middle-Aged Adults",bank__2[[#This Row],[Age]]&lt;60, "Older AdultsOlder Adults", bank__2[[#This Row],[Age]]&gt;=60,"Seniors")</f>
        <v>Young Adults</v>
      </c>
      <c r="T1132" t="str">
        <f t="shared" si="17"/>
        <v>No</v>
      </c>
      <c r="U1132" cm="1">
        <f t="array" ref="U1132">_xlfn.SWITCH(L1132, "jan",1, "feb",2, "mar",3, "apr",4, "may",5, "jun",6, "jul",7, "aug",8, "sep",9, "oct",10, "nov",11, "dec",12, "")</f>
        <v>2</v>
      </c>
      <c r="V1132" s="2">
        <f>bank__2[[#This Row],[CallDuration (Seconds)]]/60</f>
        <v>2.7666666666666666</v>
      </c>
      <c r="W1132" t="str">
        <f>IF(AND(bank__2[[#This Row],[HasHousingLoan]]="yes",bank__2[[#This Row],[HasPersonalLoan]]="yes"),"Both Loans",
IF(bank__2[[#This Row],[HasHousingLoan]]="yes","Only Housing Loan",
IF(bank__2[[#This Row],[HasPersonalLoan]]="yes","Only Personal Loan","No Loan")))</f>
        <v>No Loan</v>
      </c>
    </row>
    <row r="1133" spans="1:23">
      <c r="A1133">
        <v>1132</v>
      </c>
      <c r="B1133">
        <v>32</v>
      </c>
      <c r="C1133" t="s">
        <v>87</v>
      </c>
      <c r="D1133" t="s">
        <v>44</v>
      </c>
      <c r="E1133" t="s">
        <v>33</v>
      </c>
      <c r="F1133" t="s">
        <v>21</v>
      </c>
      <c r="G1133">
        <v>2817</v>
      </c>
      <c r="H1133" t="s">
        <v>35</v>
      </c>
      <c r="I1133" t="s">
        <v>21</v>
      </c>
      <c r="J1133" t="s">
        <v>23</v>
      </c>
      <c r="K1133">
        <v>21</v>
      </c>
      <c r="L1133" t="s">
        <v>124</v>
      </c>
      <c r="M1133">
        <v>195</v>
      </c>
      <c r="N1133">
        <v>1</v>
      </c>
      <c r="O1133">
        <v>-1</v>
      </c>
      <c r="P1133">
        <v>0</v>
      </c>
      <c r="Q1133" t="s">
        <v>30</v>
      </c>
      <c r="R1133" t="s">
        <v>21</v>
      </c>
      <c r="S1133" t="str" cm="1">
        <f t="array" ref="S1133">_xlfn.IFS(bank__2[[#This Row],[Age]]&lt;30, "Young Adults",bank__2[[#This Row],[Age]]&lt;45, "Middle-Aged Adults",bank__2[[#This Row],[Age]]&lt;60, "Older AdultsOlder Adults", bank__2[[#This Row],[Age]]&gt;=60,"Seniors")</f>
        <v>Middle-Aged Adults</v>
      </c>
      <c r="T1133" t="str">
        <f t="shared" si="17"/>
        <v>No</v>
      </c>
      <c r="U1133" cm="1">
        <f t="array" ref="U1133">_xlfn.SWITCH(L1133, "jan",1, "feb",2, "mar",3, "apr",4, "may",5, "jun",6, "jul",7, "aug",8, "sep",9, "oct",10, "nov",11, "dec",12, "")</f>
        <v>11</v>
      </c>
      <c r="V1133" s="2">
        <f>bank__2[[#This Row],[CallDuration (Seconds)]]/60</f>
        <v>3.25</v>
      </c>
      <c r="W1133" t="str">
        <f>IF(AND(bank__2[[#This Row],[HasHousingLoan]]="yes",bank__2[[#This Row],[HasPersonalLoan]]="yes"),"Both Loans",
IF(bank__2[[#This Row],[HasHousingLoan]]="yes","Only Housing Loan",
IF(bank__2[[#This Row],[HasPersonalLoan]]="yes","Only Personal Loan","No Loan")))</f>
        <v>Only Housing Loan</v>
      </c>
    </row>
    <row r="1134" spans="1:23">
      <c r="A1134">
        <v>1133</v>
      </c>
      <c r="B1134">
        <v>41</v>
      </c>
      <c r="C1134" t="s">
        <v>43</v>
      </c>
      <c r="D1134" t="s">
        <v>122</v>
      </c>
      <c r="E1134" t="s">
        <v>45</v>
      </c>
      <c r="F1134" t="s">
        <v>21</v>
      </c>
      <c r="G1134">
        <v>4567</v>
      </c>
      <c r="H1134" t="s">
        <v>35</v>
      </c>
      <c r="I1134" t="s">
        <v>35</v>
      </c>
      <c r="J1134" t="s">
        <v>23</v>
      </c>
      <c r="K1134">
        <v>16</v>
      </c>
      <c r="L1134" t="s">
        <v>119</v>
      </c>
      <c r="M1134">
        <v>106</v>
      </c>
      <c r="N1134">
        <v>1</v>
      </c>
      <c r="O1134">
        <v>-1</v>
      </c>
      <c r="P1134">
        <v>0</v>
      </c>
      <c r="Q1134" t="s">
        <v>30</v>
      </c>
      <c r="R1134" t="s">
        <v>21</v>
      </c>
      <c r="S1134" t="str" cm="1">
        <f t="array" ref="S1134">_xlfn.IFS(bank__2[[#This Row],[Age]]&lt;30, "Young Adults",bank__2[[#This Row],[Age]]&lt;45, "Middle-Aged Adults",bank__2[[#This Row],[Age]]&lt;60, "Older AdultsOlder Adults", bank__2[[#This Row],[Age]]&gt;=60,"Seniors")</f>
        <v>Middle-Aged Adults</v>
      </c>
      <c r="T1134" t="str">
        <f t="shared" si="17"/>
        <v>No</v>
      </c>
      <c r="U1134" cm="1">
        <f t="array" ref="U1134">_xlfn.SWITCH(L1134, "jan",1, "feb",2, "mar",3, "apr",4, "may",5, "jun",6, "jul",7, "aug",8, "sep",9, "oct",10, "nov",11, "dec",12, "")</f>
        <v>7</v>
      </c>
      <c r="V1134" s="2">
        <f>bank__2[[#This Row],[CallDuration (Seconds)]]/60</f>
        <v>1.7666666666666666</v>
      </c>
      <c r="W1134" t="str">
        <f>IF(AND(bank__2[[#This Row],[HasHousingLoan]]="yes",bank__2[[#This Row],[HasPersonalLoan]]="yes"),"Both Loans",
IF(bank__2[[#This Row],[HasHousingLoan]]="yes","Only Housing Loan",
IF(bank__2[[#This Row],[HasPersonalLoan]]="yes","Only Personal Loan","No Loan")))</f>
        <v>Both Loans</v>
      </c>
    </row>
    <row r="1135" spans="1:23">
      <c r="A1135">
        <v>1134</v>
      </c>
      <c r="B1135">
        <v>26</v>
      </c>
      <c r="C1135" t="s">
        <v>32</v>
      </c>
      <c r="D1135" t="s">
        <v>44</v>
      </c>
      <c r="E1135" t="s">
        <v>33</v>
      </c>
      <c r="F1135" t="s">
        <v>21</v>
      </c>
      <c r="G1135">
        <v>127</v>
      </c>
      <c r="H1135" t="s">
        <v>35</v>
      </c>
      <c r="I1135" t="s">
        <v>35</v>
      </c>
      <c r="J1135" t="s">
        <v>23</v>
      </c>
      <c r="K1135">
        <v>23</v>
      </c>
      <c r="L1135" t="s">
        <v>119</v>
      </c>
      <c r="M1135">
        <v>85</v>
      </c>
      <c r="N1135">
        <v>3</v>
      </c>
      <c r="O1135">
        <v>-1</v>
      </c>
      <c r="P1135">
        <v>0</v>
      </c>
      <c r="Q1135" t="s">
        <v>30</v>
      </c>
      <c r="R1135" t="s">
        <v>21</v>
      </c>
      <c r="S1135" t="str" cm="1">
        <f t="array" ref="S1135">_xlfn.IFS(bank__2[[#This Row],[Age]]&lt;30, "Young Adults",bank__2[[#This Row],[Age]]&lt;45, "Middle-Aged Adults",bank__2[[#This Row],[Age]]&lt;60, "Older AdultsOlder Adults", bank__2[[#This Row],[Age]]&gt;=60,"Seniors")</f>
        <v>Young Adults</v>
      </c>
      <c r="T1135" t="str">
        <f t="shared" si="17"/>
        <v>No</v>
      </c>
      <c r="U1135" cm="1">
        <f t="array" ref="U1135">_xlfn.SWITCH(L1135, "jan",1, "feb",2, "mar",3, "apr",4, "may",5, "jun",6, "jul",7, "aug",8, "sep",9, "oct",10, "nov",11, "dec",12, "")</f>
        <v>7</v>
      </c>
      <c r="V1135" s="2">
        <f>bank__2[[#This Row],[CallDuration (Seconds)]]/60</f>
        <v>1.4166666666666667</v>
      </c>
      <c r="W1135" t="str">
        <f>IF(AND(bank__2[[#This Row],[HasHousingLoan]]="yes",bank__2[[#This Row],[HasPersonalLoan]]="yes"),"Both Loans",
IF(bank__2[[#This Row],[HasHousingLoan]]="yes","Only Housing Loan",
IF(bank__2[[#This Row],[HasPersonalLoan]]="yes","Only Personal Loan","No Loan")))</f>
        <v>Both Loans</v>
      </c>
    </row>
    <row r="1136" spans="1:23">
      <c r="A1136">
        <v>1135</v>
      </c>
      <c r="B1136">
        <v>34</v>
      </c>
      <c r="C1136" t="s">
        <v>56</v>
      </c>
      <c r="D1136" t="s">
        <v>19</v>
      </c>
      <c r="E1136" t="s">
        <v>20</v>
      </c>
      <c r="F1136" t="s">
        <v>21</v>
      </c>
      <c r="G1136">
        <v>176</v>
      </c>
      <c r="H1136" t="s">
        <v>21</v>
      </c>
      <c r="I1136" t="s">
        <v>21</v>
      </c>
      <c r="J1136" t="s">
        <v>23</v>
      </c>
      <c r="K1136">
        <v>24</v>
      </c>
      <c r="L1136" t="s">
        <v>119</v>
      </c>
      <c r="M1136">
        <v>78</v>
      </c>
      <c r="N1136">
        <v>1</v>
      </c>
      <c r="O1136">
        <v>-1</v>
      </c>
      <c r="P1136">
        <v>0</v>
      </c>
      <c r="Q1136" t="s">
        <v>30</v>
      </c>
      <c r="R1136" t="s">
        <v>21</v>
      </c>
      <c r="S1136" t="str" cm="1">
        <f t="array" ref="S1136">_xlfn.IFS(bank__2[[#This Row],[Age]]&lt;30, "Young Adults",bank__2[[#This Row],[Age]]&lt;45, "Middle-Aged Adults",bank__2[[#This Row],[Age]]&lt;60, "Older AdultsOlder Adults", bank__2[[#This Row],[Age]]&gt;=60,"Seniors")</f>
        <v>Middle-Aged Adults</v>
      </c>
      <c r="T1136" t="str">
        <f t="shared" si="17"/>
        <v>No</v>
      </c>
      <c r="U1136" cm="1">
        <f t="array" ref="U1136">_xlfn.SWITCH(L1136, "jan",1, "feb",2, "mar",3, "apr",4, "may",5, "jun",6, "jul",7, "aug",8, "sep",9, "oct",10, "nov",11, "dec",12, "")</f>
        <v>7</v>
      </c>
      <c r="V1136" s="2">
        <f>bank__2[[#This Row],[CallDuration (Seconds)]]/60</f>
        <v>1.3</v>
      </c>
      <c r="W1136" t="str">
        <f>IF(AND(bank__2[[#This Row],[HasHousingLoan]]="yes",bank__2[[#This Row],[HasPersonalLoan]]="yes"),"Both Loans",
IF(bank__2[[#This Row],[HasHousingLoan]]="yes","Only Housing Loan",
IF(bank__2[[#This Row],[HasPersonalLoan]]="yes","Only Personal Loan","No Loan")))</f>
        <v>No Loan</v>
      </c>
    </row>
    <row r="1137" spans="1:23">
      <c r="A1137">
        <v>1136</v>
      </c>
      <c r="B1137">
        <v>57</v>
      </c>
      <c r="C1137" t="s">
        <v>144</v>
      </c>
      <c r="D1137" t="s">
        <v>19</v>
      </c>
      <c r="E1137" t="s">
        <v>45</v>
      </c>
      <c r="F1137" t="s">
        <v>21</v>
      </c>
      <c r="G1137">
        <v>0</v>
      </c>
      <c r="H1137" t="s">
        <v>35</v>
      </c>
      <c r="I1137" t="s">
        <v>35</v>
      </c>
      <c r="J1137" t="s">
        <v>30</v>
      </c>
      <c r="K1137">
        <v>28</v>
      </c>
      <c r="L1137" t="s">
        <v>37</v>
      </c>
      <c r="M1137">
        <v>648</v>
      </c>
      <c r="N1137">
        <v>1</v>
      </c>
      <c r="O1137">
        <v>-1</v>
      </c>
      <c r="P1137">
        <v>0</v>
      </c>
      <c r="Q1137" t="s">
        <v>30</v>
      </c>
      <c r="R1137" t="s">
        <v>35</v>
      </c>
      <c r="S1137" t="str" cm="1">
        <f t="array" ref="S1137">_xlfn.IFS(bank__2[[#This Row],[Age]]&lt;30, "Young Adults",bank__2[[#This Row],[Age]]&lt;45, "Middle-Aged Adults",bank__2[[#This Row],[Age]]&lt;60, "Older AdultsOlder Adults", bank__2[[#This Row],[Age]]&gt;=60,"Seniors")</f>
        <v>Older AdultsOlder Adults</v>
      </c>
      <c r="T1137" t="str">
        <f t="shared" si="17"/>
        <v>No</v>
      </c>
      <c r="U1137" cm="1">
        <f t="array" ref="U1137">_xlfn.SWITCH(L1137, "jan",1, "feb",2, "mar",3, "apr",4, "may",5, "jun",6, "jul",7, "aug",8, "sep",9, "oct",10, "nov",11, "dec",12, "")</f>
        <v>5</v>
      </c>
      <c r="V1137" s="2">
        <f>bank__2[[#This Row],[CallDuration (Seconds)]]/60</f>
        <v>10.8</v>
      </c>
      <c r="W1137" t="str">
        <f>IF(AND(bank__2[[#This Row],[HasHousingLoan]]="yes",bank__2[[#This Row],[HasPersonalLoan]]="yes"),"Both Loans",
IF(bank__2[[#This Row],[HasHousingLoan]]="yes","Only Housing Loan",
IF(bank__2[[#This Row],[HasPersonalLoan]]="yes","Only Personal Loan","No Loan")))</f>
        <v>Both Loans</v>
      </c>
    </row>
    <row r="1138" spans="1:23">
      <c r="A1138">
        <v>1137</v>
      </c>
      <c r="B1138">
        <v>36</v>
      </c>
      <c r="C1138" t="s">
        <v>32</v>
      </c>
      <c r="D1138" t="s">
        <v>44</v>
      </c>
      <c r="E1138" t="s">
        <v>33</v>
      </c>
      <c r="F1138" t="s">
        <v>21</v>
      </c>
      <c r="G1138">
        <v>1482</v>
      </c>
      <c r="H1138" t="s">
        <v>35</v>
      </c>
      <c r="I1138" t="s">
        <v>21</v>
      </c>
      <c r="J1138" t="s">
        <v>23</v>
      </c>
      <c r="K1138">
        <v>18</v>
      </c>
      <c r="L1138" t="s">
        <v>124</v>
      </c>
      <c r="M1138">
        <v>177</v>
      </c>
      <c r="N1138">
        <v>2</v>
      </c>
      <c r="O1138">
        <v>174</v>
      </c>
      <c r="P1138">
        <v>1</v>
      </c>
      <c r="Q1138" t="s">
        <v>70</v>
      </c>
      <c r="R1138" t="s">
        <v>21</v>
      </c>
      <c r="S1138" t="str" cm="1">
        <f t="array" ref="S1138">_xlfn.IFS(bank__2[[#This Row],[Age]]&lt;30, "Young Adults",bank__2[[#This Row],[Age]]&lt;45, "Middle-Aged Adults",bank__2[[#This Row],[Age]]&lt;60, "Older AdultsOlder Adults", bank__2[[#This Row],[Age]]&gt;=60,"Seniors")</f>
        <v>Middle-Aged Adults</v>
      </c>
      <c r="T1138" t="str">
        <f t="shared" si="17"/>
        <v>Yes</v>
      </c>
      <c r="U1138" cm="1">
        <f t="array" ref="U1138">_xlfn.SWITCH(L1138, "jan",1, "feb",2, "mar",3, "apr",4, "may",5, "jun",6, "jul",7, "aug",8, "sep",9, "oct",10, "nov",11, "dec",12, "")</f>
        <v>11</v>
      </c>
      <c r="V1138" s="2">
        <f>bank__2[[#This Row],[CallDuration (Seconds)]]/60</f>
        <v>2.95</v>
      </c>
      <c r="W1138" t="str">
        <f>IF(AND(bank__2[[#This Row],[HasHousingLoan]]="yes",bank__2[[#This Row],[HasPersonalLoan]]="yes"),"Both Loans",
IF(bank__2[[#This Row],[HasHousingLoan]]="yes","Only Housing Loan",
IF(bank__2[[#This Row],[HasPersonalLoan]]="yes","Only Personal Loan","No Loan")))</f>
        <v>Only Housing Loan</v>
      </c>
    </row>
    <row r="1139" spans="1:23">
      <c r="A1139">
        <v>1138</v>
      </c>
      <c r="B1139">
        <v>42</v>
      </c>
      <c r="C1139" t="s">
        <v>56</v>
      </c>
      <c r="D1139" t="s">
        <v>19</v>
      </c>
      <c r="E1139" t="s">
        <v>33</v>
      </c>
      <c r="F1139" t="s">
        <v>21</v>
      </c>
      <c r="G1139">
        <v>3052</v>
      </c>
      <c r="H1139" t="s">
        <v>35</v>
      </c>
      <c r="I1139" t="s">
        <v>21</v>
      </c>
      <c r="J1139" t="s">
        <v>30</v>
      </c>
      <c r="K1139">
        <v>27</v>
      </c>
      <c r="L1139" t="s">
        <v>37</v>
      </c>
      <c r="M1139">
        <v>32</v>
      </c>
      <c r="N1139">
        <v>1</v>
      </c>
      <c r="O1139">
        <v>-1</v>
      </c>
      <c r="P1139">
        <v>0</v>
      </c>
      <c r="Q1139" t="s">
        <v>30</v>
      </c>
      <c r="R1139" t="s">
        <v>21</v>
      </c>
      <c r="S1139" t="str" cm="1">
        <f t="array" ref="S1139">_xlfn.IFS(bank__2[[#This Row],[Age]]&lt;30, "Young Adults",bank__2[[#This Row],[Age]]&lt;45, "Middle-Aged Adults",bank__2[[#This Row],[Age]]&lt;60, "Older AdultsOlder Adults", bank__2[[#This Row],[Age]]&gt;=60,"Seniors")</f>
        <v>Middle-Aged Adults</v>
      </c>
      <c r="T1139" t="str">
        <f t="shared" si="17"/>
        <v>No</v>
      </c>
      <c r="U1139" cm="1">
        <f t="array" ref="U1139">_xlfn.SWITCH(L1139, "jan",1, "feb",2, "mar",3, "apr",4, "may",5, "jun",6, "jul",7, "aug",8, "sep",9, "oct",10, "nov",11, "dec",12, "")</f>
        <v>5</v>
      </c>
      <c r="V1139" s="2">
        <f>bank__2[[#This Row],[CallDuration (Seconds)]]/60</f>
        <v>0.53333333333333333</v>
      </c>
      <c r="W1139" t="str">
        <f>IF(AND(bank__2[[#This Row],[HasHousingLoan]]="yes",bank__2[[#This Row],[HasPersonalLoan]]="yes"),"Both Loans",
IF(bank__2[[#This Row],[HasHousingLoan]]="yes","Only Housing Loan",
IF(bank__2[[#This Row],[HasPersonalLoan]]="yes","Only Personal Loan","No Loan")))</f>
        <v>Only Housing Loan</v>
      </c>
    </row>
    <row r="1140" spans="1:23">
      <c r="A1140">
        <v>1139</v>
      </c>
      <c r="B1140">
        <v>35</v>
      </c>
      <c r="C1140" t="s">
        <v>72</v>
      </c>
      <c r="D1140" t="s">
        <v>122</v>
      </c>
      <c r="E1140" t="s">
        <v>33</v>
      </c>
      <c r="F1140" t="s">
        <v>21</v>
      </c>
      <c r="G1140">
        <v>56</v>
      </c>
      <c r="H1140" t="s">
        <v>21</v>
      </c>
      <c r="I1140" t="s">
        <v>21</v>
      </c>
      <c r="J1140" t="s">
        <v>23</v>
      </c>
      <c r="K1140">
        <v>29</v>
      </c>
      <c r="L1140" t="s">
        <v>92</v>
      </c>
      <c r="M1140">
        <v>24</v>
      </c>
      <c r="N1140">
        <v>12</v>
      </c>
      <c r="O1140">
        <v>-1</v>
      </c>
      <c r="P1140">
        <v>0</v>
      </c>
      <c r="Q1140" t="s">
        <v>30</v>
      </c>
      <c r="R1140" t="s">
        <v>21</v>
      </c>
      <c r="S1140" t="str" cm="1">
        <f t="array" ref="S1140">_xlfn.IFS(bank__2[[#This Row],[Age]]&lt;30, "Young Adults",bank__2[[#This Row],[Age]]&lt;45, "Middle-Aged Adults",bank__2[[#This Row],[Age]]&lt;60, "Older AdultsOlder Adults", bank__2[[#This Row],[Age]]&gt;=60,"Seniors")</f>
        <v>Middle-Aged Adults</v>
      </c>
      <c r="T1140" t="str">
        <f t="shared" si="17"/>
        <v>No</v>
      </c>
      <c r="U1140" cm="1">
        <f t="array" ref="U1140">_xlfn.SWITCH(L1140, "jan",1, "feb",2, "mar",3, "apr",4, "may",5, "jun",6, "jul",7, "aug",8, "sep",9, "oct",10, "nov",11, "dec",12, "")</f>
        <v>8</v>
      </c>
      <c r="V1140" s="2">
        <f>bank__2[[#This Row],[CallDuration (Seconds)]]/60</f>
        <v>0.4</v>
      </c>
      <c r="W1140" t="str">
        <f>IF(AND(bank__2[[#This Row],[HasHousingLoan]]="yes",bank__2[[#This Row],[HasPersonalLoan]]="yes"),"Both Loans",
IF(bank__2[[#This Row],[HasHousingLoan]]="yes","Only Housing Loan",
IF(bank__2[[#This Row],[HasPersonalLoan]]="yes","Only Personal Loan","No Loan")))</f>
        <v>No Loan</v>
      </c>
    </row>
    <row r="1141" spans="1:23">
      <c r="A1141">
        <v>1140</v>
      </c>
      <c r="B1141">
        <v>52</v>
      </c>
      <c r="C1141" t="s">
        <v>77</v>
      </c>
      <c r="D1141" t="s">
        <v>122</v>
      </c>
      <c r="E1141" t="s">
        <v>20</v>
      </c>
      <c r="F1141" t="s">
        <v>21</v>
      </c>
      <c r="G1141">
        <v>278</v>
      </c>
      <c r="H1141" t="s">
        <v>35</v>
      </c>
      <c r="I1141" t="s">
        <v>21</v>
      </c>
      <c r="J1141" t="s">
        <v>30</v>
      </c>
      <c r="K1141">
        <v>7</v>
      </c>
      <c r="L1141" t="s">
        <v>37</v>
      </c>
      <c r="M1141">
        <v>688</v>
      </c>
      <c r="N1141">
        <v>2</v>
      </c>
      <c r="O1141">
        <v>-1</v>
      </c>
      <c r="P1141">
        <v>0</v>
      </c>
      <c r="Q1141" t="s">
        <v>30</v>
      </c>
      <c r="R1141" t="s">
        <v>21</v>
      </c>
      <c r="S1141" t="str" cm="1">
        <f t="array" ref="S1141">_xlfn.IFS(bank__2[[#This Row],[Age]]&lt;30, "Young Adults",bank__2[[#This Row],[Age]]&lt;45, "Middle-Aged Adults",bank__2[[#This Row],[Age]]&lt;60, "Older AdultsOlder Adults", bank__2[[#This Row],[Age]]&gt;=60,"Seniors")</f>
        <v>Older AdultsOlder Adults</v>
      </c>
      <c r="T1141" t="str">
        <f t="shared" si="17"/>
        <v>No</v>
      </c>
      <c r="U1141" cm="1">
        <f t="array" ref="U1141">_xlfn.SWITCH(L1141, "jan",1, "feb",2, "mar",3, "apr",4, "may",5, "jun",6, "jul",7, "aug",8, "sep",9, "oct",10, "nov",11, "dec",12, "")</f>
        <v>5</v>
      </c>
      <c r="V1141" s="2">
        <f>bank__2[[#This Row],[CallDuration (Seconds)]]/60</f>
        <v>11.466666666666667</v>
      </c>
      <c r="W1141" t="str">
        <f>IF(AND(bank__2[[#This Row],[HasHousingLoan]]="yes",bank__2[[#This Row],[HasPersonalLoan]]="yes"),"Both Loans",
IF(bank__2[[#This Row],[HasHousingLoan]]="yes","Only Housing Loan",
IF(bank__2[[#This Row],[HasPersonalLoan]]="yes","Only Personal Loan","No Loan")))</f>
        <v>Only Housing Loan</v>
      </c>
    </row>
    <row r="1142" spans="1:23">
      <c r="A1142">
        <v>1141</v>
      </c>
      <c r="B1142">
        <v>36</v>
      </c>
      <c r="C1142" t="s">
        <v>43</v>
      </c>
      <c r="D1142" t="s">
        <v>44</v>
      </c>
      <c r="E1142" t="s">
        <v>45</v>
      </c>
      <c r="F1142" t="s">
        <v>21</v>
      </c>
      <c r="G1142">
        <v>3875</v>
      </c>
      <c r="H1142" t="s">
        <v>35</v>
      </c>
      <c r="I1142" t="s">
        <v>21</v>
      </c>
      <c r="J1142" t="s">
        <v>30</v>
      </c>
      <c r="K1142">
        <v>27</v>
      </c>
      <c r="L1142" t="s">
        <v>37</v>
      </c>
      <c r="M1142">
        <v>21</v>
      </c>
      <c r="N1142">
        <v>5</v>
      </c>
      <c r="O1142">
        <v>-1</v>
      </c>
      <c r="P1142">
        <v>0</v>
      </c>
      <c r="Q1142" t="s">
        <v>30</v>
      </c>
      <c r="R1142" t="s">
        <v>21</v>
      </c>
      <c r="S1142" t="str" cm="1">
        <f t="array" ref="S1142">_xlfn.IFS(bank__2[[#This Row],[Age]]&lt;30, "Young Adults",bank__2[[#This Row],[Age]]&lt;45, "Middle-Aged Adults",bank__2[[#This Row],[Age]]&lt;60, "Older AdultsOlder Adults", bank__2[[#This Row],[Age]]&gt;=60,"Seniors")</f>
        <v>Middle-Aged Adults</v>
      </c>
      <c r="T1142" t="str">
        <f t="shared" si="17"/>
        <v>No</v>
      </c>
      <c r="U1142" cm="1">
        <f t="array" ref="U1142">_xlfn.SWITCH(L1142, "jan",1, "feb",2, "mar",3, "apr",4, "may",5, "jun",6, "jul",7, "aug",8, "sep",9, "oct",10, "nov",11, "dec",12, "")</f>
        <v>5</v>
      </c>
      <c r="V1142" s="2">
        <f>bank__2[[#This Row],[CallDuration (Seconds)]]/60</f>
        <v>0.35</v>
      </c>
      <c r="W1142" t="str">
        <f>IF(AND(bank__2[[#This Row],[HasHousingLoan]]="yes",bank__2[[#This Row],[HasPersonalLoan]]="yes"),"Both Loans",
IF(bank__2[[#This Row],[HasHousingLoan]]="yes","Only Housing Loan",
IF(bank__2[[#This Row],[HasPersonalLoan]]="yes","Only Personal Loan","No Loan")))</f>
        <v>Only Housing Loan</v>
      </c>
    </row>
    <row r="1143" spans="1:23">
      <c r="A1143">
        <v>1142</v>
      </c>
      <c r="B1143">
        <v>46</v>
      </c>
      <c r="C1143" t="s">
        <v>72</v>
      </c>
      <c r="D1143" t="s">
        <v>19</v>
      </c>
      <c r="E1143" t="s">
        <v>33</v>
      </c>
      <c r="F1143" t="s">
        <v>21</v>
      </c>
      <c r="G1143">
        <v>-337</v>
      </c>
      <c r="H1143" t="s">
        <v>35</v>
      </c>
      <c r="I1143" t="s">
        <v>21</v>
      </c>
      <c r="J1143" t="s">
        <v>30</v>
      </c>
      <c r="K1143">
        <v>27</v>
      </c>
      <c r="L1143" t="s">
        <v>37</v>
      </c>
      <c r="M1143">
        <v>112</v>
      </c>
      <c r="N1143">
        <v>1</v>
      </c>
      <c r="O1143">
        <v>-1</v>
      </c>
      <c r="P1143">
        <v>0</v>
      </c>
      <c r="Q1143" t="s">
        <v>30</v>
      </c>
      <c r="R1143" t="s">
        <v>21</v>
      </c>
      <c r="S1143" t="str" cm="1">
        <f t="array" ref="S1143">_xlfn.IFS(bank__2[[#This Row],[Age]]&lt;30, "Young Adults",bank__2[[#This Row],[Age]]&lt;45, "Middle-Aged Adults",bank__2[[#This Row],[Age]]&lt;60, "Older AdultsOlder Adults", bank__2[[#This Row],[Age]]&gt;=60,"Seniors")</f>
        <v>Older AdultsOlder Adults</v>
      </c>
      <c r="T1143" t="str">
        <f t="shared" si="17"/>
        <v>No</v>
      </c>
      <c r="U1143" cm="1">
        <f t="array" ref="U1143">_xlfn.SWITCH(L1143, "jan",1, "feb",2, "mar",3, "apr",4, "may",5, "jun",6, "jul",7, "aug",8, "sep",9, "oct",10, "nov",11, "dec",12, "")</f>
        <v>5</v>
      </c>
      <c r="V1143" s="2">
        <f>bank__2[[#This Row],[CallDuration (Seconds)]]/60</f>
        <v>1.8666666666666667</v>
      </c>
      <c r="W1143" t="str">
        <f>IF(AND(bank__2[[#This Row],[HasHousingLoan]]="yes",bank__2[[#This Row],[HasPersonalLoan]]="yes"),"Both Loans",
IF(bank__2[[#This Row],[HasHousingLoan]]="yes","Only Housing Loan",
IF(bank__2[[#This Row],[HasPersonalLoan]]="yes","Only Personal Loan","No Loan")))</f>
        <v>Only Housing Loan</v>
      </c>
    </row>
    <row r="1144" spans="1:23">
      <c r="A1144">
        <v>1143</v>
      </c>
      <c r="B1144">
        <v>60</v>
      </c>
      <c r="C1144" t="s">
        <v>43</v>
      </c>
      <c r="D1144" t="s">
        <v>122</v>
      </c>
      <c r="E1144" t="s">
        <v>45</v>
      </c>
      <c r="F1144" t="s">
        <v>21</v>
      </c>
      <c r="G1144">
        <v>366</v>
      </c>
      <c r="H1144" t="s">
        <v>21</v>
      </c>
      <c r="I1144" t="s">
        <v>21</v>
      </c>
      <c r="J1144" t="s">
        <v>23</v>
      </c>
      <c r="K1144">
        <v>3</v>
      </c>
      <c r="L1144" t="s">
        <v>53</v>
      </c>
      <c r="M1144">
        <v>593</v>
      </c>
      <c r="N1144">
        <v>1</v>
      </c>
      <c r="O1144">
        <v>-1</v>
      </c>
      <c r="P1144">
        <v>0</v>
      </c>
      <c r="Q1144" t="s">
        <v>30</v>
      </c>
      <c r="R1144" t="s">
        <v>35</v>
      </c>
      <c r="S1144" t="str" cm="1">
        <f t="array" ref="S1144">_xlfn.IFS(bank__2[[#This Row],[Age]]&lt;30, "Young Adults",bank__2[[#This Row],[Age]]&lt;45, "Middle-Aged Adults",bank__2[[#This Row],[Age]]&lt;60, "Older AdultsOlder Adults", bank__2[[#This Row],[Age]]&gt;=60,"Seniors")</f>
        <v>Seniors</v>
      </c>
      <c r="T1144" t="str">
        <f t="shared" si="17"/>
        <v>No</v>
      </c>
      <c r="U1144" cm="1">
        <f t="array" ref="U1144">_xlfn.SWITCH(L1144, "jan",1, "feb",2, "mar",3, "apr",4, "may",5, "jun",6, "jul",7, "aug",8, "sep",9, "oct",10, "nov",11, "dec",12, "")</f>
        <v>6</v>
      </c>
      <c r="V1144" s="2">
        <f>bank__2[[#This Row],[CallDuration (Seconds)]]/60</f>
        <v>9.8833333333333329</v>
      </c>
      <c r="W1144" t="str">
        <f>IF(AND(bank__2[[#This Row],[HasHousingLoan]]="yes",bank__2[[#This Row],[HasPersonalLoan]]="yes"),"Both Loans",
IF(bank__2[[#This Row],[HasHousingLoan]]="yes","Only Housing Loan",
IF(bank__2[[#This Row],[HasPersonalLoan]]="yes","Only Personal Loan","No Loan")))</f>
        <v>No Loan</v>
      </c>
    </row>
    <row r="1145" spans="1:23">
      <c r="A1145">
        <v>1144</v>
      </c>
      <c r="B1145">
        <v>57</v>
      </c>
      <c r="C1145" t="s">
        <v>135</v>
      </c>
      <c r="D1145" t="s">
        <v>19</v>
      </c>
      <c r="E1145" t="s">
        <v>20</v>
      </c>
      <c r="F1145" t="s">
        <v>21</v>
      </c>
      <c r="G1145">
        <v>501</v>
      </c>
      <c r="H1145" t="s">
        <v>35</v>
      </c>
      <c r="I1145" t="s">
        <v>35</v>
      </c>
      <c r="J1145" t="s">
        <v>23</v>
      </c>
      <c r="K1145">
        <v>7</v>
      </c>
      <c r="L1145" t="s">
        <v>92</v>
      </c>
      <c r="M1145">
        <v>59</v>
      </c>
      <c r="N1145">
        <v>2</v>
      </c>
      <c r="O1145">
        <v>-1</v>
      </c>
      <c r="P1145">
        <v>0</v>
      </c>
      <c r="Q1145" t="s">
        <v>30</v>
      </c>
      <c r="R1145" t="s">
        <v>21</v>
      </c>
      <c r="S1145" t="str" cm="1">
        <f t="array" ref="S1145">_xlfn.IFS(bank__2[[#This Row],[Age]]&lt;30, "Young Adults",bank__2[[#This Row],[Age]]&lt;45, "Middle-Aged Adults",bank__2[[#This Row],[Age]]&lt;60, "Older AdultsOlder Adults", bank__2[[#This Row],[Age]]&gt;=60,"Seniors")</f>
        <v>Older AdultsOlder Adults</v>
      </c>
      <c r="T1145" t="str">
        <f t="shared" si="17"/>
        <v>No</v>
      </c>
      <c r="U1145" cm="1">
        <f t="array" ref="U1145">_xlfn.SWITCH(L1145, "jan",1, "feb",2, "mar",3, "apr",4, "may",5, "jun",6, "jul",7, "aug",8, "sep",9, "oct",10, "nov",11, "dec",12, "")</f>
        <v>8</v>
      </c>
      <c r="V1145" s="2">
        <f>bank__2[[#This Row],[CallDuration (Seconds)]]/60</f>
        <v>0.98333333333333328</v>
      </c>
      <c r="W1145" t="str">
        <f>IF(AND(bank__2[[#This Row],[HasHousingLoan]]="yes",bank__2[[#This Row],[HasPersonalLoan]]="yes"),"Both Loans",
IF(bank__2[[#This Row],[HasHousingLoan]]="yes","Only Housing Loan",
IF(bank__2[[#This Row],[HasPersonalLoan]]="yes","Only Personal Loan","No Loan")))</f>
        <v>Both Loans</v>
      </c>
    </row>
    <row r="1146" spans="1:23">
      <c r="A1146">
        <v>1145</v>
      </c>
      <c r="B1146">
        <v>48</v>
      </c>
      <c r="C1146" t="s">
        <v>43</v>
      </c>
      <c r="D1146" t="s">
        <v>19</v>
      </c>
      <c r="E1146" t="s">
        <v>45</v>
      </c>
      <c r="F1146" t="s">
        <v>21</v>
      </c>
      <c r="G1146">
        <v>998</v>
      </c>
      <c r="H1146" t="s">
        <v>35</v>
      </c>
      <c r="I1146" t="s">
        <v>21</v>
      </c>
      <c r="J1146" t="s">
        <v>23</v>
      </c>
      <c r="K1146">
        <v>29</v>
      </c>
      <c r="L1146" t="s">
        <v>100</v>
      </c>
      <c r="M1146">
        <v>121</v>
      </c>
      <c r="N1146">
        <v>3</v>
      </c>
      <c r="O1146">
        <v>-1</v>
      </c>
      <c r="P1146">
        <v>0</v>
      </c>
      <c r="Q1146" t="s">
        <v>30</v>
      </c>
      <c r="R1146" t="s">
        <v>21</v>
      </c>
      <c r="S1146" t="str" cm="1">
        <f t="array" ref="S1146">_xlfn.IFS(bank__2[[#This Row],[Age]]&lt;30, "Young Adults",bank__2[[#This Row],[Age]]&lt;45, "Middle-Aged Adults",bank__2[[#This Row],[Age]]&lt;60, "Older AdultsOlder Adults", bank__2[[#This Row],[Age]]&gt;=60,"Seniors")</f>
        <v>Older AdultsOlder Adults</v>
      </c>
      <c r="T1146" t="str">
        <f t="shared" si="17"/>
        <v>No</v>
      </c>
      <c r="U1146" cm="1">
        <f t="array" ref="U1146">_xlfn.SWITCH(L1146, "jan",1, "feb",2, "mar",3, "apr",4, "may",5, "jun",6, "jul",7, "aug",8, "sep",9, "oct",10, "nov",11, "dec",12, "")</f>
        <v>1</v>
      </c>
      <c r="V1146" s="2">
        <f>bank__2[[#This Row],[CallDuration (Seconds)]]/60</f>
        <v>2.0166666666666666</v>
      </c>
      <c r="W1146" t="str">
        <f>IF(AND(bank__2[[#This Row],[HasHousingLoan]]="yes",bank__2[[#This Row],[HasPersonalLoan]]="yes"),"Both Loans",
IF(bank__2[[#This Row],[HasHousingLoan]]="yes","Only Housing Loan",
IF(bank__2[[#This Row],[HasPersonalLoan]]="yes","Only Personal Loan","No Loan")))</f>
        <v>Only Housing Loan</v>
      </c>
    </row>
    <row r="1147" spans="1:23">
      <c r="A1147">
        <v>1146</v>
      </c>
      <c r="B1147">
        <v>59</v>
      </c>
      <c r="C1147" t="s">
        <v>66</v>
      </c>
      <c r="D1147" t="s">
        <v>19</v>
      </c>
      <c r="E1147" t="s">
        <v>20</v>
      </c>
      <c r="F1147" t="s">
        <v>21</v>
      </c>
      <c r="G1147">
        <v>0</v>
      </c>
      <c r="H1147" t="s">
        <v>35</v>
      </c>
      <c r="I1147" t="s">
        <v>21</v>
      </c>
      <c r="J1147" t="s">
        <v>146</v>
      </c>
      <c r="K1147">
        <v>28</v>
      </c>
      <c r="L1147" t="s">
        <v>119</v>
      </c>
      <c r="M1147">
        <v>97</v>
      </c>
      <c r="N1147">
        <v>2</v>
      </c>
      <c r="O1147">
        <v>-1</v>
      </c>
      <c r="P1147">
        <v>0</v>
      </c>
      <c r="Q1147" t="s">
        <v>30</v>
      </c>
      <c r="R1147" t="s">
        <v>21</v>
      </c>
      <c r="S1147" t="str" cm="1">
        <f t="array" ref="S1147">_xlfn.IFS(bank__2[[#This Row],[Age]]&lt;30, "Young Adults",bank__2[[#This Row],[Age]]&lt;45, "Middle-Aged Adults",bank__2[[#This Row],[Age]]&lt;60, "Older AdultsOlder Adults", bank__2[[#This Row],[Age]]&gt;=60,"Seniors")</f>
        <v>Older AdultsOlder Adults</v>
      </c>
      <c r="T1147" t="str">
        <f t="shared" si="17"/>
        <v>No</v>
      </c>
      <c r="U1147" cm="1">
        <f t="array" ref="U1147">_xlfn.SWITCH(L1147, "jan",1, "feb",2, "mar",3, "apr",4, "may",5, "jun",6, "jul",7, "aug",8, "sep",9, "oct",10, "nov",11, "dec",12, "")</f>
        <v>7</v>
      </c>
      <c r="V1147" s="2">
        <f>bank__2[[#This Row],[CallDuration (Seconds)]]/60</f>
        <v>1.6166666666666667</v>
      </c>
      <c r="W1147" t="str">
        <f>IF(AND(bank__2[[#This Row],[HasHousingLoan]]="yes",bank__2[[#This Row],[HasPersonalLoan]]="yes"),"Both Loans",
IF(bank__2[[#This Row],[HasHousingLoan]]="yes","Only Housing Loan",
IF(bank__2[[#This Row],[HasPersonalLoan]]="yes","Only Personal Loan","No Loan")))</f>
        <v>Only Housing Loan</v>
      </c>
    </row>
    <row r="1148" spans="1:23">
      <c r="A1148">
        <v>1147</v>
      </c>
      <c r="B1148">
        <v>39</v>
      </c>
      <c r="C1148" t="s">
        <v>43</v>
      </c>
      <c r="D1148" t="s">
        <v>19</v>
      </c>
      <c r="E1148" t="s">
        <v>45</v>
      </c>
      <c r="F1148" t="s">
        <v>21</v>
      </c>
      <c r="G1148">
        <v>246</v>
      </c>
      <c r="H1148" t="s">
        <v>21</v>
      </c>
      <c r="I1148" t="s">
        <v>21</v>
      </c>
      <c r="J1148" t="s">
        <v>23</v>
      </c>
      <c r="K1148">
        <v>11</v>
      </c>
      <c r="L1148" t="s">
        <v>92</v>
      </c>
      <c r="M1148">
        <v>86</v>
      </c>
      <c r="N1148">
        <v>2</v>
      </c>
      <c r="O1148">
        <v>-1</v>
      </c>
      <c r="P1148">
        <v>0</v>
      </c>
      <c r="Q1148" t="s">
        <v>30</v>
      </c>
      <c r="R1148" t="s">
        <v>21</v>
      </c>
      <c r="S1148" t="str" cm="1">
        <f t="array" ref="S1148">_xlfn.IFS(bank__2[[#This Row],[Age]]&lt;30, "Young Adults",bank__2[[#This Row],[Age]]&lt;45, "Middle-Aged Adults",bank__2[[#This Row],[Age]]&lt;60, "Older AdultsOlder Adults", bank__2[[#This Row],[Age]]&gt;=60,"Seniors")</f>
        <v>Middle-Aged Adults</v>
      </c>
      <c r="T1148" t="str">
        <f t="shared" si="17"/>
        <v>No</v>
      </c>
      <c r="U1148" cm="1">
        <f t="array" ref="U1148">_xlfn.SWITCH(L1148, "jan",1, "feb",2, "mar",3, "apr",4, "may",5, "jun",6, "jul",7, "aug",8, "sep",9, "oct",10, "nov",11, "dec",12, "")</f>
        <v>8</v>
      </c>
      <c r="V1148" s="2">
        <f>bank__2[[#This Row],[CallDuration (Seconds)]]/60</f>
        <v>1.4333333333333333</v>
      </c>
      <c r="W1148" t="str">
        <f>IF(AND(bank__2[[#This Row],[HasHousingLoan]]="yes",bank__2[[#This Row],[HasPersonalLoan]]="yes"),"Both Loans",
IF(bank__2[[#This Row],[HasHousingLoan]]="yes","Only Housing Loan",
IF(bank__2[[#This Row],[HasPersonalLoan]]="yes","Only Personal Loan","No Loan")))</f>
        <v>No Loan</v>
      </c>
    </row>
    <row r="1149" spans="1:23">
      <c r="A1149">
        <v>1148</v>
      </c>
      <c r="B1149">
        <v>44</v>
      </c>
      <c r="C1149" t="s">
        <v>56</v>
      </c>
      <c r="D1149" t="s">
        <v>19</v>
      </c>
      <c r="E1149" t="s">
        <v>33</v>
      </c>
      <c r="F1149" t="s">
        <v>21</v>
      </c>
      <c r="G1149">
        <v>-182</v>
      </c>
      <c r="H1149" t="s">
        <v>35</v>
      </c>
      <c r="I1149" t="s">
        <v>35</v>
      </c>
      <c r="J1149" t="s">
        <v>23</v>
      </c>
      <c r="K1149">
        <v>14</v>
      </c>
      <c r="L1149" t="s">
        <v>37</v>
      </c>
      <c r="M1149">
        <v>10</v>
      </c>
      <c r="N1149">
        <v>10</v>
      </c>
      <c r="O1149">
        <v>-1</v>
      </c>
      <c r="P1149">
        <v>0</v>
      </c>
      <c r="Q1149" t="s">
        <v>30</v>
      </c>
      <c r="R1149" t="s">
        <v>21</v>
      </c>
      <c r="S1149" t="str" cm="1">
        <f t="array" ref="S1149">_xlfn.IFS(bank__2[[#This Row],[Age]]&lt;30, "Young Adults",bank__2[[#This Row],[Age]]&lt;45, "Middle-Aged Adults",bank__2[[#This Row],[Age]]&lt;60, "Older AdultsOlder Adults", bank__2[[#This Row],[Age]]&gt;=60,"Seniors")</f>
        <v>Middle-Aged Adults</v>
      </c>
      <c r="T1149" t="str">
        <f t="shared" si="17"/>
        <v>No</v>
      </c>
      <c r="U1149" cm="1">
        <f t="array" ref="U1149">_xlfn.SWITCH(L1149, "jan",1, "feb",2, "mar",3, "apr",4, "may",5, "jun",6, "jul",7, "aug",8, "sep",9, "oct",10, "nov",11, "dec",12, "")</f>
        <v>5</v>
      </c>
      <c r="V1149" s="2">
        <f>bank__2[[#This Row],[CallDuration (Seconds)]]/60</f>
        <v>0.16666666666666666</v>
      </c>
      <c r="W1149" t="str">
        <f>IF(AND(bank__2[[#This Row],[HasHousingLoan]]="yes",bank__2[[#This Row],[HasPersonalLoan]]="yes"),"Both Loans",
IF(bank__2[[#This Row],[HasHousingLoan]]="yes","Only Housing Loan",
IF(bank__2[[#This Row],[HasPersonalLoan]]="yes","Only Personal Loan","No Loan")))</f>
        <v>Both Loans</v>
      </c>
    </row>
    <row r="1150" spans="1:23">
      <c r="A1150">
        <v>1149</v>
      </c>
      <c r="B1150">
        <v>27</v>
      </c>
      <c r="C1150" t="s">
        <v>43</v>
      </c>
      <c r="D1150" t="s">
        <v>44</v>
      </c>
      <c r="E1150" t="s">
        <v>45</v>
      </c>
      <c r="F1150" t="s">
        <v>21</v>
      </c>
      <c r="G1150">
        <v>446</v>
      </c>
      <c r="H1150" t="s">
        <v>21</v>
      </c>
      <c r="I1150" t="s">
        <v>21</v>
      </c>
      <c r="J1150" t="s">
        <v>23</v>
      </c>
      <c r="K1150">
        <v>23</v>
      </c>
      <c r="L1150" t="s">
        <v>53</v>
      </c>
      <c r="M1150">
        <v>205</v>
      </c>
      <c r="N1150">
        <v>3</v>
      </c>
      <c r="O1150">
        <v>-1</v>
      </c>
      <c r="P1150">
        <v>0</v>
      </c>
      <c r="Q1150" t="s">
        <v>30</v>
      </c>
      <c r="R1150" t="s">
        <v>21</v>
      </c>
      <c r="S1150" t="str" cm="1">
        <f t="array" ref="S1150">_xlfn.IFS(bank__2[[#This Row],[Age]]&lt;30, "Young Adults",bank__2[[#This Row],[Age]]&lt;45, "Middle-Aged Adults",bank__2[[#This Row],[Age]]&lt;60, "Older AdultsOlder Adults", bank__2[[#This Row],[Age]]&gt;=60,"Seniors")</f>
        <v>Young Adults</v>
      </c>
      <c r="T1150" t="str">
        <f t="shared" si="17"/>
        <v>No</v>
      </c>
      <c r="U1150" cm="1">
        <f t="array" ref="U1150">_xlfn.SWITCH(L1150, "jan",1, "feb",2, "mar",3, "apr",4, "may",5, "jun",6, "jul",7, "aug",8, "sep",9, "oct",10, "nov",11, "dec",12, "")</f>
        <v>6</v>
      </c>
      <c r="V1150" s="2">
        <f>bank__2[[#This Row],[CallDuration (Seconds)]]/60</f>
        <v>3.4166666666666665</v>
      </c>
      <c r="W1150" t="str">
        <f>IF(AND(bank__2[[#This Row],[HasHousingLoan]]="yes",bank__2[[#This Row],[HasPersonalLoan]]="yes"),"Both Loans",
IF(bank__2[[#This Row],[HasHousingLoan]]="yes","Only Housing Loan",
IF(bank__2[[#This Row],[HasPersonalLoan]]="yes","Only Personal Loan","No Loan")))</f>
        <v>No Loan</v>
      </c>
    </row>
    <row r="1151" spans="1:23">
      <c r="A1151">
        <v>1150</v>
      </c>
      <c r="B1151">
        <v>59</v>
      </c>
      <c r="C1151" t="s">
        <v>144</v>
      </c>
      <c r="D1151" t="s">
        <v>19</v>
      </c>
      <c r="E1151" t="s">
        <v>33</v>
      </c>
      <c r="F1151" t="s">
        <v>21</v>
      </c>
      <c r="G1151">
        <v>1173</v>
      </c>
      <c r="H1151" t="s">
        <v>21</v>
      </c>
      <c r="I1151" t="s">
        <v>21</v>
      </c>
      <c r="J1151" t="s">
        <v>30</v>
      </c>
      <c r="K1151">
        <v>9</v>
      </c>
      <c r="L1151" t="s">
        <v>53</v>
      </c>
      <c r="M1151">
        <v>77</v>
      </c>
      <c r="N1151">
        <v>2</v>
      </c>
      <c r="O1151">
        <v>-1</v>
      </c>
      <c r="P1151">
        <v>0</v>
      </c>
      <c r="Q1151" t="s">
        <v>30</v>
      </c>
      <c r="R1151" t="s">
        <v>21</v>
      </c>
      <c r="S1151" t="str" cm="1">
        <f t="array" ref="S1151">_xlfn.IFS(bank__2[[#This Row],[Age]]&lt;30, "Young Adults",bank__2[[#This Row],[Age]]&lt;45, "Middle-Aged Adults",bank__2[[#This Row],[Age]]&lt;60, "Older AdultsOlder Adults", bank__2[[#This Row],[Age]]&gt;=60,"Seniors")</f>
        <v>Older AdultsOlder Adults</v>
      </c>
      <c r="T1151" t="str">
        <f t="shared" si="17"/>
        <v>No</v>
      </c>
      <c r="U1151" cm="1">
        <f t="array" ref="U1151">_xlfn.SWITCH(L1151, "jan",1, "feb",2, "mar",3, "apr",4, "may",5, "jun",6, "jul",7, "aug",8, "sep",9, "oct",10, "nov",11, "dec",12, "")</f>
        <v>6</v>
      </c>
      <c r="V1151" s="2">
        <f>bank__2[[#This Row],[CallDuration (Seconds)]]/60</f>
        <v>1.2833333333333334</v>
      </c>
      <c r="W1151" t="str">
        <f>IF(AND(bank__2[[#This Row],[HasHousingLoan]]="yes",bank__2[[#This Row],[HasPersonalLoan]]="yes"),"Both Loans",
IF(bank__2[[#This Row],[HasHousingLoan]]="yes","Only Housing Loan",
IF(bank__2[[#This Row],[HasPersonalLoan]]="yes","Only Personal Loan","No Loan")))</f>
        <v>No Loan</v>
      </c>
    </row>
    <row r="1152" spans="1:23">
      <c r="A1152">
        <v>1151</v>
      </c>
      <c r="B1152">
        <v>36</v>
      </c>
      <c r="C1152" t="s">
        <v>72</v>
      </c>
      <c r="D1152" t="s">
        <v>122</v>
      </c>
      <c r="E1152" t="s">
        <v>33</v>
      </c>
      <c r="F1152" t="s">
        <v>21</v>
      </c>
      <c r="G1152">
        <v>5957</v>
      </c>
      <c r="H1152" t="s">
        <v>35</v>
      </c>
      <c r="I1152" t="s">
        <v>21</v>
      </c>
      <c r="J1152" t="s">
        <v>23</v>
      </c>
      <c r="K1152">
        <v>18</v>
      </c>
      <c r="L1152" t="s">
        <v>124</v>
      </c>
      <c r="M1152">
        <v>138</v>
      </c>
      <c r="N1152">
        <v>2</v>
      </c>
      <c r="O1152">
        <v>-1</v>
      </c>
      <c r="P1152">
        <v>0</v>
      </c>
      <c r="Q1152" t="s">
        <v>30</v>
      </c>
      <c r="R1152" t="s">
        <v>21</v>
      </c>
      <c r="S1152" t="str" cm="1">
        <f t="array" ref="S1152">_xlfn.IFS(bank__2[[#This Row],[Age]]&lt;30, "Young Adults",bank__2[[#This Row],[Age]]&lt;45, "Middle-Aged Adults",bank__2[[#This Row],[Age]]&lt;60, "Older AdultsOlder Adults", bank__2[[#This Row],[Age]]&gt;=60,"Seniors")</f>
        <v>Middle-Aged Adults</v>
      </c>
      <c r="T1152" t="str">
        <f t="shared" si="17"/>
        <v>No</v>
      </c>
      <c r="U1152" cm="1">
        <f t="array" ref="U1152">_xlfn.SWITCH(L1152, "jan",1, "feb",2, "mar",3, "apr",4, "may",5, "jun",6, "jul",7, "aug",8, "sep",9, "oct",10, "nov",11, "dec",12, "")</f>
        <v>11</v>
      </c>
      <c r="V1152" s="2">
        <f>bank__2[[#This Row],[CallDuration (Seconds)]]/60</f>
        <v>2.2999999999999998</v>
      </c>
      <c r="W1152" t="str">
        <f>IF(AND(bank__2[[#This Row],[HasHousingLoan]]="yes",bank__2[[#This Row],[HasPersonalLoan]]="yes"),"Both Loans",
IF(bank__2[[#This Row],[HasHousingLoan]]="yes","Only Housing Loan",
IF(bank__2[[#This Row],[HasPersonalLoan]]="yes","Only Personal Loan","No Loan")))</f>
        <v>Only Housing Loan</v>
      </c>
    </row>
    <row r="1153" spans="1:23">
      <c r="A1153">
        <v>1152</v>
      </c>
      <c r="B1153">
        <v>44</v>
      </c>
      <c r="C1153" t="s">
        <v>87</v>
      </c>
      <c r="D1153" t="s">
        <v>19</v>
      </c>
      <c r="E1153" t="s">
        <v>33</v>
      </c>
      <c r="F1153" t="s">
        <v>21</v>
      </c>
      <c r="G1153">
        <v>205</v>
      </c>
      <c r="H1153" t="s">
        <v>21</v>
      </c>
      <c r="I1153" t="s">
        <v>21</v>
      </c>
      <c r="J1153" t="s">
        <v>23</v>
      </c>
      <c r="K1153">
        <v>3</v>
      </c>
      <c r="L1153" t="s">
        <v>124</v>
      </c>
      <c r="M1153">
        <v>289</v>
      </c>
      <c r="N1153">
        <v>1</v>
      </c>
      <c r="O1153">
        <v>-1</v>
      </c>
      <c r="P1153">
        <v>0</v>
      </c>
      <c r="Q1153" t="s">
        <v>30</v>
      </c>
      <c r="R1153" t="s">
        <v>35</v>
      </c>
      <c r="S1153" t="str" cm="1">
        <f t="array" ref="S1153">_xlfn.IFS(bank__2[[#This Row],[Age]]&lt;30, "Young Adults",bank__2[[#This Row],[Age]]&lt;45, "Middle-Aged Adults",bank__2[[#This Row],[Age]]&lt;60, "Older AdultsOlder Adults", bank__2[[#This Row],[Age]]&gt;=60,"Seniors")</f>
        <v>Middle-Aged Adults</v>
      </c>
      <c r="T1153" t="str">
        <f t="shared" si="17"/>
        <v>No</v>
      </c>
      <c r="U1153" cm="1">
        <f t="array" ref="U1153">_xlfn.SWITCH(L1153, "jan",1, "feb",2, "mar",3, "apr",4, "may",5, "jun",6, "jul",7, "aug",8, "sep",9, "oct",10, "nov",11, "dec",12, "")</f>
        <v>11</v>
      </c>
      <c r="V1153" s="2">
        <f>bank__2[[#This Row],[CallDuration (Seconds)]]/60</f>
        <v>4.8166666666666664</v>
      </c>
      <c r="W1153" t="str">
        <f>IF(AND(bank__2[[#This Row],[HasHousingLoan]]="yes",bank__2[[#This Row],[HasPersonalLoan]]="yes"),"Both Loans",
IF(bank__2[[#This Row],[HasHousingLoan]]="yes","Only Housing Loan",
IF(bank__2[[#This Row],[HasPersonalLoan]]="yes","Only Personal Loan","No Loan")))</f>
        <v>No Loan</v>
      </c>
    </row>
    <row r="1154" spans="1:23">
      <c r="A1154">
        <v>1153</v>
      </c>
      <c r="B1154">
        <v>50</v>
      </c>
      <c r="C1154" t="s">
        <v>87</v>
      </c>
      <c r="D1154" t="s">
        <v>19</v>
      </c>
      <c r="E1154" t="s">
        <v>33</v>
      </c>
      <c r="F1154" t="s">
        <v>21</v>
      </c>
      <c r="G1154">
        <v>0</v>
      </c>
      <c r="H1154" t="s">
        <v>21</v>
      </c>
      <c r="I1154" t="s">
        <v>21</v>
      </c>
      <c r="J1154" t="s">
        <v>23</v>
      </c>
      <c r="K1154">
        <v>4</v>
      </c>
      <c r="L1154" t="s">
        <v>92</v>
      </c>
      <c r="M1154">
        <v>86</v>
      </c>
      <c r="N1154">
        <v>4</v>
      </c>
      <c r="O1154">
        <v>-1</v>
      </c>
      <c r="P1154">
        <v>0</v>
      </c>
      <c r="Q1154" t="s">
        <v>30</v>
      </c>
      <c r="R1154" t="s">
        <v>21</v>
      </c>
      <c r="S1154" t="str" cm="1">
        <f t="array" ref="S1154">_xlfn.IFS(bank__2[[#This Row],[Age]]&lt;30, "Young Adults",bank__2[[#This Row],[Age]]&lt;45, "Middle-Aged Adults",bank__2[[#This Row],[Age]]&lt;60, "Older AdultsOlder Adults", bank__2[[#This Row],[Age]]&gt;=60,"Seniors")</f>
        <v>Older AdultsOlder Adults</v>
      </c>
      <c r="T1154" t="str">
        <f t="shared" ref="T1154:T1217" si="18">IF(O1154=-1, "No", "Yes")</f>
        <v>No</v>
      </c>
      <c r="U1154" cm="1">
        <f t="array" ref="U1154">_xlfn.SWITCH(L1154, "jan",1, "feb",2, "mar",3, "apr",4, "may",5, "jun",6, "jul",7, "aug",8, "sep",9, "oct",10, "nov",11, "dec",12, "")</f>
        <v>8</v>
      </c>
      <c r="V1154" s="2">
        <f>bank__2[[#This Row],[CallDuration (Seconds)]]/60</f>
        <v>1.4333333333333333</v>
      </c>
      <c r="W1154" t="str">
        <f>IF(AND(bank__2[[#This Row],[HasHousingLoan]]="yes",bank__2[[#This Row],[HasPersonalLoan]]="yes"),"Both Loans",
IF(bank__2[[#This Row],[HasHousingLoan]]="yes","Only Housing Loan",
IF(bank__2[[#This Row],[HasPersonalLoan]]="yes","Only Personal Loan","No Loan")))</f>
        <v>No Loan</v>
      </c>
    </row>
    <row r="1155" spans="1:23">
      <c r="A1155">
        <v>1154</v>
      </c>
      <c r="B1155">
        <v>41</v>
      </c>
      <c r="C1155" t="s">
        <v>43</v>
      </c>
      <c r="D1155" t="s">
        <v>122</v>
      </c>
      <c r="E1155" t="s">
        <v>45</v>
      </c>
      <c r="F1155" t="s">
        <v>21</v>
      </c>
      <c r="G1155">
        <v>369</v>
      </c>
      <c r="H1155" t="s">
        <v>35</v>
      </c>
      <c r="I1155" t="s">
        <v>21</v>
      </c>
      <c r="J1155" t="s">
        <v>146</v>
      </c>
      <c r="K1155">
        <v>22</v>
      </c>
      <c r="L1155" t="s">
        <v>92</v>
      </c>
      <c r="M1155">
        <v>9</v>
      </c>
      <c r="N1155">
        <v>3</v>
      </c>
      <c r="O1155">
        <v>-1</v>
      </c>
      <c r="P1155">
        <v>0</v>
      </c>
      <c r="Q1155" t="s">
        <v>30</v>
      </c>
      <c r="R1155" t="s">
        <v>21</v>
      </c>
      <c r="S1155" t="str" cm="1">
        <f t="array" ref="S1155">_xlfn.IFS(bank__2[[#This Row],[Age]]&lt;30, "Young Adults",bank__2[[#This Row],[Age]]&lt;45, "Middle-Aged Adults",bank__2[[#This Row],[Age]]&lt;60, "Older AdultsOlder Adults", bank__2[[#This Row],[Age]]&gt;=60,"Seniors")</f>
        <v>Middle-Aged Adults</v>
      </c>
      <c r="T1155" t="str">
        <f t="shared" si="18"/>
        <v>No</v>
      </c>
      <c r="U1155" cm="1">
        <f t="array" ref="U1155">_xlfn.SWITCH(L1155, "jan",1, "feb",2, "mar",3, "apr",4, "may",5, "jun",6, "jul",7, "aug",8, "sep",9, "oct",10, "nov",11, "dec",12, "")</f>
        <v>8</v>
      </c>
      <c r="V1155" s="2">
        <f>bank__2[[#This Row],[CallDuration (Seconds)]]/60</f>
        <v>0.15</v>
      </c>
      <c r="W1155" t="str">
        <f>IF(AND(bank__2[[#This Row],[HasHousingLoan]]="yes",bank__2[[#This Row],[HasPersonalLoan]]="yes"),"Both Loans",
IF(bank__2[[#This Row],[HasHousingLoan]]="yes","Only Housing Loan",
IF(bank__2[[#This Row],[HasPersonalLoan]]="yes","Only Personal Loan","No Loan")))</f>
        <v>Only Housing Loan</v>
      </c>
    </row>
    <row r="1156" spans="1:23">
      <c r="A1156">
        <v>1155</v>
      </c>
      <c r="B1156">
        <v>47</v>
      </c>
      <c r="C1156" t="s">
        <v>87</v>
      </c>
      <c r="D1156" t="s">
        <v>19</v>
      </c>
      <c r="E1156" t="s">
        <v>33</v>
      </c>
      <c r="F1156" t="s">
        <v>21</v>
      </c>
      <c r="G1156">
        <v>1934</v>
      </c>
      <c r="H1156" t="s">
        <v>21</v>
      </c>
      <c r="I1156" t="s">
        <v>35</v>
      </c>
      <c r="J1156" t="s">
        <v>23</v>
      </c>
      <c r="K1156">
        <v>14</v>
      </c>
      <c r="L1156" t="s">
        <v>37</v>
      </c>
      <c r="M1156">
        <v>225</v>
      </c>
      <c r="N1156">
        <v>1</v>
      </c>
      <c r="O1156">
        <v>364</v>
      </c>
      <c r="P1156">
        <v>1</v>
      </c>
      <c r="Q1156" t="s">
        <v>41</v>
      </c>
      <c r="R1156" t="s">
        <v>21</v>
      </c>
      <c r="S1156" t="str" cm="1">
        <f t="array" ref="S1156">_xlfn.IFS(bank__2[[#This Row],[Age]]&lt;30, "Young Adults",bank__2[[#This Row],[Age]]&lt;45, "Middle-Aged Adults",bank__2[[#This Row],[Age]]&lt;60, "Older AdultsOlder Adults", bank__2[[#This Row],[Age]]&gt;=60,"Seniors")</f>
        <v>Older AdultsOlder Adults</v>
      </c>
      <c r="T1156" t="str">
        <f t="shared" si="18"/>
        <v>Yes</v>
      </c>
      <c r="U1156" cm="1">
        <f t="array" ref="U1156">_xlfn.SWITCH(L1156, "jan",1, "feb",2, "mar",3, "apr",4, "may",5, "jun",6, "jul",7, "aug",8, "sep",9, "oct",10, "nov",11, "dec",12, "")</f>
        <v>5</v>
      </c>
      <c r="V1156" s="2">
        <f>bank__2[[#This Row],[CallDuration (Seconds)]]/60</f>
        <v>3.75</v>
      </c>
      <c r="W1156" t="str">
        <f>IF(AND(bank__2[[#This Row],[HasHousingLoan]]="yes",bank__2[[#This Row],[HasPersonalLoan]]="yes"),"Both Loans",
IF(bank__2[[#This Row],[HasHousingLoan]]="yes","Only Housing Loan",
IF(bank__2[[#This Row],[HasPersonalLoan]]="yes","Only Personal Loan","No Loan")))</f>
        <v>Only Personal Loan</v>
      </c>
    </row>
    <row r="1157" spans="1:23">
      <c r="A1157">
        <v>1156</v>
      </c>
      <c r="B1157">
        <v>32</v>
      </c>
      <c r="C1157" t="s">
        <v>72</v>
      </c>
      <c r="D1157" t="s">
        <v>44</v>
      </c>
      <c r="E1157" t="s">
        <v>45</v>
      </c>
      <c r="F1157" t="s">
        <v>21</v>
      </c>
      <c r="G1157">
        <v>259</v>
      </c>
      <c r="H1157" t="s">
        <v>21</v>
      </c>
      <c r="I1157" t="s">
        <v>21</v>
      </c>
      <c r="J1157" t="s">
        <v>23</v>
      </c>
      <c r="K1157">
        <v>22</v>
      </c>
      <c r="L1157" t="s">
        <v>119</v>
      </c>
      <c r="M1157">
        <v>407</v>
      </c>
      <c r="N1157">
        <v>4</v>
      </c>
      <c r="O1157">
        <v>-1</v>
      </c>
      <c r="P1157">
        <v>0</v>
      </c>
      <c r="Q1157" t="s">
        <v>30</v>
      </c>
      <c r="R1157" t="s">
        <v>21</v>
      </c>
      <c r="S1157" t="str" cm="1">
        <f t="array" ref="S1157">_xlfn.IFS(bank__2[[#This Row],[Age]]&lt;30, "Young Adults",bank__2[[#This Row],[Age]]&lt;45, "Middle-Aged Adults",bank__2[[#This Row],[Age]]&lt;60, "Older AdultsOlder Adults", bank__2[[#This Row],[Age]]&gt;=60,"Seniors")</f>
        <v>Middle-Aged Adults</v>
      </c>
      <c r="T1157" t="str">
        <f t="shared" si="18"/>
        <v>No</v>
      </c>
      <c r="U1157" cm="1">
        <f t="array" ref="U1157">_xlfn.SWITCH(L1157, "jan",1, "feb",2, "mar",3, "apr",4, "may",5, "jun",6, "jul",7, "aug",8, "sep",9, "oct",10, "nov",11, "dec",12, "")</f>
        <v>7</v>
      </c>
      <c r="V1157" s="2">
        <f>bank__2[[#This Row],[CallDuration (Seconds)]]/60</f>
        <v>6.7833333333333332</v>
      </c>
      <c r="W1157" t="str">
        <f>IF(AND(bank__2[[#This Row],[HasHousingLoan]]="yes",bank__2[[#This Row],[HasPersonalLoan]]="yes"),"Both Loans",
IF(bank__2[[#This Row],[HasHousingLoan]]="yes","Only Housing Loan",
IF(bank__2[[#This Row],[HasPersonalLoan]]="yes","Only Personal Loan","No Loan")))</f>
        <v>No Loan</v>
      </c>
    </row>
    <row r="1158" spans="1:23">
      <c r="A1158">
        <v>1157</v>
      </c>
      <c r="B1158">
        <v>38</v>
      </c>
      <c r="C1158" t="s">
        <v>56</v>
      </c>
      <c r="D1158" t="s">
        <v>19</v>
      </c>
      <c r="E1158" t="s">
        <v>33</v>
      </c>
      <c r="F1158" t="s">
        <v>21</v>
      </c>
      <c r="G1158">
        <v>284</v>
      </c>
      <c r="H1158" t="s">
        <v>35</v>
      </c>
      <c r="I1158" t="s">
        <v>35</v>
      </c>
      <c r="J1158" t="s">
        <v>30</v>
      </c>
      <c r="K1158">
        <v>3</v>
      </c>
      <c r="L1158" t="s">
        <v>53</v>
      </c>
      <c r="M1158">
        <v>1030</v>
      </c>
      <c r="N1158">
        <v>6</v>
      </c>
      <c r="O1158">
        <v>-1</v>
      </c>
      <c r="P1158">
        <v>0</v>
      </c>
      <c r="Q1158" t="s">
        <v>30</v>
      </c>
      <c r="R1158" t="s">
        <v>21</v>
      </c>
      <c r="S1158" t="str" cm="1">
        <f t="array" ref="S1158">_xlfn.IFS(bank__2[[#This Row],[Age]]&lt;30, "Young Adults",bank__2[[#This Row],[Age]]&lt;45, "Middle-Aged Adults",bank__2[[#This Row],[Age]]&lt;60, "Older AdultsOlder Adults", bank__2[[#This Row],[Age]]&gt;=60,"Seniors")</f>
        <v>Middle-Aged Adults</v>
      </c>
      <c r="T1158" t="str">
        <f t="shared" si="18"/>
        <v>No</v>
      </c>
      <c r="U1158" cm="1">
        <f t="array" ref="U1158">_xlfn.SWITCH(L1158, "jan",1, "feb",2, "mar",3, "apr",4, "may",5, "jun",6, "jul",7, "aug",8, "sep",9, "oct",10, "nov",11, "dec",12, "")</f>
        <v>6</v>
      </c>
      <c r="V1158" s="2">
        <f>bank__2[[#This Row],[CallDuration (Seconds)]]/60</f>
        <v>17.166666666666668</v>
      </c>
      <c r="W1158" t="str">
        <f>IF(AND(bank__2[[#This Row],[HasHousingLoan]]="yes",bank__2[[#This Row],[HasPersonalLoan]]="yes"),"Both Loans",
IF(bank__2[[#This Row],[HasHousingLoan]]="yes","Only Housing Loan",
IF(bank__2[[#This Row],[HasPersonalLoan]]="yes","Only Personal Loan","No Loan")))</f>
        <v>Both Loans</v>
      </c>
    </row>
    <row r="1159" spans="1:23">
      <c r="A1159">
        <v>1158</v>
      </c>
      <c r="B1159">
        <v>55</v>
      </c>
      <c r="C1159" t="s">
        <v>56</v>
      </c>
      <c r="D1159" t="s">
        <v>19</v>
      </c>
      <c r="E1159" t="s">
        <v>2553</v>
      </c>
      <c r="F1159" t="s">
        <v>21</v>
      </c>
      <c r="G1159">
        <v>23</v>
      </c>
      <c r="H1159" t="s">
        <v>21</v>
      </c>
      <c r="I1159" t="s">
        <v>21</v>
      </c>
      <c r="J1159" t="s">
        <v>23</v>
      </c>
      <c r="K1159">
        <v>13</v>
      </c>
      <c r="L1159" t="s">
        <v>92</v>
      </c>
      <c r="M1159">
        <v>123</v>
      </c>
      <c r="N1159">
        <v>2</v>
      </c>
      <c r="O1159">
        <v>-1</v>
      </c>
      <c r="P1159">
        <v>0</v>
      </c>
      <c r="Q1159" t="s">
        <v>30</v>
      </c>
      <c r="R1159" t="s">
        <v>21</v>
      </c>
      <c r="S1159" t="str" cm="1">
        <f t="array" ref="S1159">_xlfn.IFS(bank__2[[#This Row],[Age]]&lt;30, "Young Adults",bank__2[[#This Row],[Age]]&lt;45, "Middle-Aged Adults",bank__2[[#This Row],[Age]]&lt;60, "Older AdultsOlder Adults", bank__2[[#This Row],[Age]]&gt;=60,"Seniors")</f>
        <v>Older AdultsOlder Adults</v>
      </c>
      <c r="T1159" t="str">
        <f t="shared" si="18"/>
        <v>No</v>
      </c>
      <c r="U1159" cm="1">
        <f t="array" ref="U1159">_xlfn.SWITCH(L1159, "jan",1, "feb",2, "mar",3, "apr",4, "may",5, "jun",6, "jul",7, "aug",8, "sep",9, "oct",10, "nov",11, "dec",12, "")</f>
        <v>8</v>
      </c>
      <c r="V1159" s="2">
        <f>bank__2[[#This Row],[CallDuration (Seconds)]]/60</f>
        <v>2.0499999999999998</v>
      </c>
      <c r="W1159" t="str">
        <f>IF(AND(bank__2[[#This Row],[HasHousingLoan]]="yes",bank__2[[#This Row],[HasPersonalLoan]]="yes"),"Both Loans",
IF(bank__2[[#This Row],[HasHousingLoan]]="yes","Only Housing Loan",
IF(bank__2[[#This Row],[HasPersonalLoan]]="yes","Only Personal Loan","No Loan")))</f>
        <v>No Loan</v>
      </c>
    </row>
    <row r="1160" spans="1:23">
      <c r="A1160">
        <v>1159</v>
      </c>
      <c r="B1160">
        <v>38</v>
      </c>
      <c r="C1160" t="s">
        <v>43</v>
      </c>
      <c r="D1160" t="s">
        <v>44</v>
      </c>
      <c r="E1160" t="s">
        <v>45</v>
      </c>
      <c r="F1160" t="s">
        <v>21</v>
      </c>
      <c r="G1160">
        <v>1373</v>
      </c>
      <c r="H1160" t="s">
        <v>21</v>
      </c>
      <c r="I1160" t="s">
        <v>21</v>
      </c>
      <c r="J1160" t="s">
        <v>23</v>
      </c>
      <c r="K1160">
        <v>22</v>
      </c>
      <c r="L1160" t="s">
        <v>25</v>
      </c>
      <c r="M1160">
        <v>119</v>
      </c>
      <c r="N1160">
        <v>4</v>
      </c>
      <c r="O1160">
        <v>-1</v>
      </c>
      <c r="P1160">
        <v>0</v>
      </c>
      <c r="Q1160" t="s">
        <v>30</v>
      </c>
      <c r="R1160" t="s">
        <v>21</v>
      </c>
      <c r="S1160" t="str" cm="1">
        <f t="array" ref="S1160">_xlfn.IFS(bank__2[[#This Row],[Age]]&lt;30, "Young Adults",bank__2[[#This Row],[Age]]&lt;45, "Middle-Aged Adults",bank__2[[#This Row],[Age]]&lt;60, "Older AdultsOlder Adults", bank__2[[#This Row],[Age]]&gt;=60,"Seniors")</f>
        <v>Middle-Aged Adults</v>
      </c>
      <c r="T1160" t="str">
        <f t="shared" si="18"/>
        <v>No</v>
      </c>
      <c r="U1160" cm="1">
        <f t="array" ref="U1160">_xlfn.SWITCH(L1160, "jan",1, "feb",2, "mar",3, "apr",4, "may",5, "jun",6, "jul",7, "aug",8, "sep",9, "oct",10, "nov",11, "dec",12, "")</f>
        <v>10</v>
      </c>
      <c r="V1160" s="2">
        <f>bank__2[[#This Row],[CallDuration (Seconds)]]/60</f>
        <v>1.9833333333333334</v>
      </c>
      <c r="W1160" t="str">
        <f>IF(AND(bank__2[[#This Row],[HasHousingLoan]]="yes",bank__2[[#This Row],[HasPersonalLoan]]="yes"),"Both Loans",
IF(bank__2[[#This Row],[HasHousingLoan]]="yes","Only Housing Loan",
IF(bank__2[[#This Row],[HasPersonalLoan]]="yes","Only Personal Loan","No Loan")))</f>
        <v>No Loan</v>
      </c>
    </row>
    <row r="1161" spans="1:23">
      <c r="A1161">
        <v>1160</v>
      </c>
      <c r="B1161">
        <v>31</v>
      </c>
      <c r="C1161" t="s">
        <v>43</v>
      </c>
      <c r="D1161" t="s">
        <v>44</v>
      </c>
      <c r="E1161" t="s">
        <v>45</v>
      </c>
      <c r="F1161" t="s">
        <v>21</v>
      </c>
      <c r="G1161">
        <v>62</v>
      </c>
      <c r="H1161" t="s">
        <v>35</v>
      </c>
      <c r="I1161" t="s">
        <v>21</v>
      </c>
      <c r="J1161" t="s">
        <v>23</v>
      </c>
      <c r="K1161">
        <v>18</v>
      </c>
      <c r="L1161" t="s">
        <v>37</v>
      </c>
      <c r="M1161">
        <v>175</v>
      </c>
      <c r="N1161">
        <v>1</v>
      </c>
      <c r="O1161">
        <v>293</v>
      </c>
      <c r="P1161">
        <v>5</v>
      </c>
      <c r="Q1161" t="s">
        <v>41</v>
      </c>
      <c r="R1161" t="s">
        <v>21</v>
      </c>
      <c r="S1161" t="str" cm="1">
        <f t="array" ref="S1161">_xlfn.IFS(bank__2[[#This Row],[Age]]&lt;30, "Young Adults",bank__2[[#This Row],[Age]]&lt;45, "Middle-Aged Adults",bank__2[[#This Row],[Age]]&lt;60, "Older AdultsOlder Adults", bank__2[[#This Row],[Age]]&gt;=60,"Seniors")</f>
        <v>Middle-Aged Adults</v>
      </c>
      <c r="T1161" t="str">
        <f t="shared" si="18"/>
        <v>Yes</v>
      </c>
      <c r="U1161" cm="1">
        <f t="array" ref="U1161">_xlfn.SWITCH(L1161, "jan",1, "feb",2, "mar",3, "apr",4, "may",5, "jun",6, "jul",7, "aug",8, "sep",9, "oct",10, "nov",11, "dec",12, "")</f>
        <v>5</v>
      </c>
      <c r="V1161" s="2">
        <f>bank__2[[#This Row],[CallDuration (Seconds)]]/60</f>
        <v>2.9166666666666665</v>
      </c>
      <c r="W1161" t="str">
        <f>IF(AND(bank__2[[#This Row],[HasHousingLoan]]="yes",bank__2[[#This Row],[HasPersonalLoan]]="yes"),"Both Loans",
IF(bank__2[[#This Row],[HasHousingLoan]]="yes","Only Housing Loan",
IF(bank__2[[#This Row],[HasPersonalLoan]]="yes","Only Personal Loan","No Loan")))</f>
        <v>Only Housing Loan</v>
      </c>
    </row>
    <row r="1162" spans="1:23">
      <c r="A1162">
        <v>1161</v>
      </c>
      <c r="B1162">
        <v>38</v>
      </c>
      <c r="C1162" t="s">
        <v>56</v>
      </c>
      <c r="D1162" t="s">
        <v>122</v>
      </c>
      <c r="E1162" t="s">
        <v>33</v>
      </c>
      <c r="F1162" t="s">
        <v>21</v>
      </c>
      <c r="G1162">
        <v>157</v>
      </c>
      <c r="H1162" t="s">
        <v>21</v>
      </c>
      <c r="I1162" t="s">
        <v>21</v>
      </c>
      <c r="J1162" t="s">
        <v>30</v>
      </c>
      <c r="K1162">
        <v>9</v>
      </c>
      <c r="L1162" t="s">
        <v>53</v>
      </c>
      <c r="M1162">
        <v>299</v>
      </c>
      <c r="N1162">
        <v>5</v>
      </c>
      <c r="O1162">
        <v>-1</v>
      </c>
      <c r="P1162">
        <v>0</v>
      </c>
      <c r="Q1162" t="s">
        <v>30</v>
      </c>
      <c r="R1162" t="s">
        <v>21</v>
      </c>
      <c r="S1162" t="str" cm="1">
        <f t="array" ref="S1162">_xlfn.IFS(bank__2[[#This Row],[Age]]&lt;30, "Young Adults",bank__2[[#This Row],[Age]]&lt;45, "Middle-Aged Adults",bank__2[[#This Row],[Age]]&lt;60, "Older AdultsOlder Adults", bank__2[[#This Row],[Age]]&gt;=60,"Seniors")</f>
        <v>Middle-Aged Adults</v>
      </c>
      <c r="T1162" t="str">
        <f t="shared" si="18"/>
        <v>No</v>
      </c>
      <c r="U1162" cm="1">
        <f t="array" ref="U1162">_xlfn.SWITCH(L1162, "jan",1, "feb",2, "mar",3, "apr",4, "may",5, "jun",6, "jul",7, "aug",8, "sep",9, "oct",10, "nov",11, "dec",12, "")</f>
        <v>6</v>
      </c>
      <c r="V1162" s="2">
        <f>bank__2[[#This Row],[CallDuration (Seconds)]]/60</f>
        <v>4.9833333333333334</v>
      </c>
      <c r="W1162" t="str">
        <f>IF(AND(bank__2[[#This Row],[HasHousingLoan]]="yes",bank__2[[#This Row],[HasPersonalLoan]]="yes"),"Both Loans",
IF(bank__2[[#This Row],[HasHousingLoan]]="yes","Only Housing Loan",
IF(bank__2[[#This Row],[HasPersonalLoan]]="yes","Only Personal Loan","No Loan")))</f>
        <v>No Loan</v>
      </c>
    </row>
    <row r="1163" spans="1:23">
      <c r="A1163">
        <v>1162</v>
      </c>
      <c r="B1163">
        <v>29</v>
      </c>
      <c r="C1163" t="s">
        <v>18</v>
      </c>
      <c r="D1163" t="s">
        <v>44</v>
      </c>
      <c r="E1163" t="s">
        <v>45</v>
      </c>
      <c r="F1163" t="s">
        <v>21</v>
      </c>
      <c r="G1163">
        <v>991</v>
      </c>
      <c r="H1163" t="s">
        <v>21</v>
      </c>
      <c r="I1163" t="s">
        <v>21</v>
      </c>
      <c r="J1163" t="s">
        <v>23</v>
      </c>
      <c r="K1163">
        <v>5</v>
      </c>
      <c r="L1163" t="s">
        <v>61</v>
      </c>
      <c r="M1163">
        <v>563</v>
      </c>
      <c r="N1163">
        <v>1</v>
      </c>
      <c r="O1163">
        <v>-1</v>
      </c>
      <c r="P1163">
        <v>0</v>
      </c>
      <c r="Q1163" t="s">
        <v>30</v>
      </c>
      <c r="R1163" t="s">
        <v>21</v>
      </c>
      <c r="S1163" t="str" cm="1">
        <f t="array" ref="S1163">_xlfn.IFS(bank__2[[#This Row],[Age]]&lt;30, "Young Adults",bank__2[[#This Row],[Age]]&lt;45, "Middle-Aged Adults",bank__2[[#This Row],[Age]]&lt;60, "Older AdultsOlder Adults", bank__2[[#This Row],[Age]]&gt;=60,"Seniors")</f>
        <v>Young Adults</v>
      </c>
      <c r="T1163" t="str">
        <f t="shared" si="18"/>
        <v>No</v>
      </c>
      <c r="U1163" cm="1">
        <f t="array" ref="U1163">_xlfn.SWITCH(L1163, "jan",1, "feb",2, "mar",3, "apr",4, "may",5, "jun",6, "jul",7, "aug",8, "sep",9, "oct",10, "nov",11, "dec",12, "")</f>
        <v>2</v>
      </c>
      <c r="V1163" s="2">
        <f>bank__2[[#This Row],[CallDuration (Seconds)]]/60</f>
        <v>9.3833333333333329</v>
      </c>
      <c r="W1163" t="str">
        <f>IF(AND(bank__2[[#This Row],[HasHousingLoan]]="yes",bank__2[[#This Row],[HasPersonalLoan]]="yes"),"Both Loans",
IF(bank__2[[#This Row],[HasHousingLoan]]="yes","Only Housing Loan",
IF(bank__2[[#This Row],[HasPersonalLoan]]="yes","Only Personal Loan","No Loan")))</f>
        <v>No Loan</v>
      </c>
    </row>
    <row r="1164" spans="1:23">
      <c r="A1164">
        <v>1163</v>
      </c>
      <c r="B1164">
        <v>55</v>
      </c>
      <c r="C1164" t="s">
        <v>32</v>
      </c>
      <c r="D1164" t="s">
        <v>19</v>
      </c>
      <c r="E1164" t="s">
        <v>33</v>
      </c>
      <c r="F1164" t="s">
        <v>21</v>
      </c>
      <c r="G1164">
        <v>186</v>
      </c>
      <c r="H1164" t="s">
        <v>35</v>
      </c>
      <c r="I1164" t="s">
        <v>35</v>
      </c>
      <c r="J1164" t="s">
        <v>30</v>
      </c>
      <c r="K1164">
        <v>9</v>
      </c>
      <c r="L1164" t="s">
        <v>37</v>
      </c>
      <c r="M1164">
        <v>241</v>
      </c>
      <c r="N1164">
        <v>1</v>
      </c>
      <c r="O1164">
        <v>-1</v>
      </c>
      <c r="P1164">
        <v>0</v>
      </c>
      <c r="Q1164" t="s">
        <v>30</v>
      </c>
      <c r="R1164" t="s">
        <v>21</v>
      </c>
      <c r="S1164" t="str" cm="1">
        <f t="array" ref="S1164">_xlfn.IFS(bank__2[[#This Row],[Age]]&lt;30, "Young Adults",bank__2[[#This Row],[Age]]&lt;45, "Middle-Aged Adults",bank__2[[#This Row],[Age]]&lt;60, "Older AdultsOlder Adults", bank__2[[#This Row],[Age]]&gt;=60,"Seniors")</f>
        <v>Older AdultsOlder Adults</v>
      </c>
      <c r="T1164" t="str">
        <f t="shared" si="18"/>
        <v>No</v>
      </c>
      <c r="U1164" cm="1">
        <f t="array" ref="U1164">_xlfn.SWITCH(L1164, "jan",1, "feb",2, "mar",3, "apr",4, "may",5, "jun",6, "jul",7, "aug",8, "sep",9, "oct",10, "nov",11, "dec",12, "")</f>
        <v>5</v>
      </c>
      <c r="V1164" s="2">
        <f>bank__2[[#This Row],[CallDuration (Seconds)]]/60</f>
        <v>4.0166666666666666</v>
      </c>
      <c r="W1164" t="str">
        <f>IF(AND(bank__2[[#This Row],[HasHousingLoan]]="yes",bank__2[[#This Row],[HasPersonalLoan]]="yes"),"Both Loans",
IF(bank__2[[#This Row],[HasHousingLoan]]="yes","Only Housing Loan",
IF(bank__2[[#This Row],[HasPersonalLoan]]="yes","Only Personal Loan","No Loan")))</f>
        <v>Both Loans</v>
      </c>
    </row>
    <row r="1165" spans="1:23">
      <c r="A1165">
        <v>1164</v>
      </c>
      <c r="B1165">
        <v>35</v>
      </c>
      <c r="C1165" t="s">
        <v>18</v>
      </c>
      <c r="D1165" t="s">
        <v>19</v>
      </c>
      <c r="E1165" t="s">
        <v>33</v>
      </c>
      <c r="F1165" t="s">
        <v>21</v>
      </c>
      <c r="G1165">
        <v>977</v>
      </c>
      <c r="H1165" t="s">
        <v>35</v>
      </c>
      <c r="I1165" t="s">
        <v>21</v>
      </c>
      <c r="J1165" t="s">
        <v>23</v>
      </c>
      <c r="K1165">
        <v>4</v>
      </c>
      <c r="L1165" t="s">
        <v>37</v>
      </c>
      <c r="M1165">
        <v>52</v>
      </c>
      <c r="N1165">
        <v>4</v>
      </c>
      <c r="O1165">
        <v>91</v>
      </c>
      <c r="P1165">
        <v>1</v>
      </c>
      <c r="Q1165" t="s">
        <v>70</v>
      </c>
      <c r="R1165" t="s">
        <v>21</v>
      </c>
      <c r="S1165" t="str" cm="1">
        <f t="array" ref="S1165">_xlfn.IFS(bank__2[[#This Row],[Age]]&lt;30, "Young Adults",bank__2[[#This Row],[Age]]&lt;45, "Middle-Aged Adults",bank__2[[#This Row],[Age]]&lt;60, "Older AdultsOlder Adults", bank__2[[#This Row],[Age]]&gt;=60,"Seniors")</f>
        <v>Middle-Aged Adults</v>
      </c>
      <c r="T1165" t="str">
        <f t="shared" si="18"/>
        <v>Yes</v>
      </c>
      <c r="U1165" cm="1">
        <f t="array" ref="U1165">_xlfn.SWITCH(L1165, "jan",1, "feb",2, "mar",3, "apr",4, "may",5, "jun",6, "jul",7, "aug",8, "sep",9, "oct",10, "nov",11, "dec",12, "")</f>
        <v>5</v>
      </c>
      <c r="V1165" s="2">
        <f>bank__2[[#This Row],[CallDuration (Seconds)]]/60</f>
        <v>0.8666666666666667</v>
      </c>
      <c r="W1165" t="str">
        <f>IF(AND(bank__2[[#This Row],[HasHousingLoan]]="yes",bank__2[[#This Row],[HasPersonalLoan]]="yes"),"Both Loans",
IF(bank__2[[#This Row],[HasHousingLoan]]="yes","Only Housing Loan",
IF(bank__2[[#This Row],[HasPersonalLoan]]="yes","Only Personal Loan","No Loan")))</f>
        <v>Only Housing Loan</v>
      </c>
    </row>
    <row r="1166" spans="1:23">
      <c r="A1166">
        <v>1165</v>
      </c>
      <c r="B1166">
        <v>40</v>
      </c>
      <c r="C1166" t="s">
        <v>66</v>
      </c>
      <c r="D1166" t="s">
        <v>44</v>
      </c>
      <c r="E1166" t="s">
        <v>45</v>
      </c>
      <c r="F1166" t="s">
        <v>21</v>
      </c>
      <c r="G1166">
        <v>2893</v>
      </c>
      <c r="H1166" t="s">
        <v>21</v>
      </c>
      <c r="I1166" t="s">
        <v>21</v>
      </c>
      <c r="J1166" t="s">
        <v>23</v>
      </c>
      <c r="K1166">
        <v>2</v>
      </c>
      <c r="L1166" t="s">
        <v>53</v>
      </c>
      <c r="M1166">
        <v>76</v>
      </c>
      <c r="N1166">
        <v>3</v>
      </c>
      <c r="O1166">
        <v>-1</v>
      </c>
      <c r="P1166">
        <v>0</v>
      </c>
      <c r="Q1166" t="s">
        <v>30</v>
      </c>
      <c r="R1166" t="s">
        <v>21</v>
      </c>
      <c r="S1166" t="str" cm="1">
        <f t="array" ref="S1166">_xlfn.IFS(bank__2[[#This Row],[Age]]&lt;30, "Young Adults",bank__2[[#This Row],[Age]]&lt;45, "Middle-Aged Adults",bank__2[[#This Row],[Age]]&lt;60, "Older AdultsOlder Adults", bank__2[[#This Row],[Age]]&gt;=60,"Seniors")</f>
        <v>Middle-Aged Adults</v>
      </c>
      <c r="T1166" t="str">
        <f t="shared" si="18"/>
        <v>No</v>
      </c>
      <c r="U1166" cm="1">
        <f t="array" ref="U1166">_xlfn.SWITCH(L1166, "jan",1, "feb",2, "mar",3, "apr",4, "may",5, "jun",6, "jul",7, "aug",8, "sep",9, "oct",10, "nov",11, "dec",12, "")</f>
        <v>6</v>
      </c>
      <c r="V1166" s="2">
        <f>bank__2[[#This Row],[CallDuration (Seconds)]]/60</f>
        <v>1.2666666666666666</v>
      </c>
      <c r="W1166" t="str">
        <f>IF(AND(bank__2[[#This Row],[HasHousingLoan]]="yes",bank__2[[#This Row],[HasPersonalLoan]]="yes"),"Both Loans",
IF(bank__2[[#This Row],[HasHousingLoan]]="yes","Only Housing Loan",
IF(bank__2[[#This Row],[HasPersonalLoan]]="yes","Only Personal Loan","No Loan")))</f>
        <v>No Loan</v>
      </c>
    </row>
    <row r="1167" spans="1:23">
      <c r="A1167">
        <v>1166</v>
      </c>
      <c r="B1167">
        <v>34</v>
      </c>
      <c r="C1167" t="s">
        <v>56</v>
      </c>
      <c r="D1167" t="s">
        <v>19</v>
      </c>
      <c r="E1167" t="s">
        <v>33</v>
      </c>
      <c r="F1167" t="s">
        <v>21</v>
      </c>
      <c r="G1167">
        <v>1897</v>
      </c>
      <c r="H1167" t="s">
        <v>35</v>
      </c>
      <c r="I1167" t="s">
        <v>35</v>
      </c>
      <c r="J1167" t="s">
        <v>23</v>
      </c>
      <c r="K1167">
        <v>19</v>
      </c>
      <c r="L1167" t="s">
        <v>124</v>
      </c>
      <c r="M1167">
        <v>441</v>
      </c>
      <c r="N1167">
        <v>1</v>
      </c>
      <c r="O1167">
        <v>-1</v>
      </c>
      <c r="P1167">
        <v>0</v>
      </c>
      <c r="Q1167" t="s">
        <v>30</v>
      </c>
      <c r="R1167" t="s">
        <v>21</v>
      </c>
      <c r="S1167" t="str" cm="1">
        <f t="array" ref="S1167">_xlfn.IFS(bank__2[[#This Row],[Age]]&lt;30, "Young Adults",bank__2[[#This Row],[Age]]&lt;45, "Middle-Aged Adults",bank__2[[#This Row],[Age]]&lt;60, "Older AdultsOlder Adults", bank__2[[#This Row],[Age]]&gt;=60,"Seniors")</f>
        <v>Middle-Aged Adults</v>
      </c>
      <c r="T1167" t="str">
        <f t="shared" si="18"/>
        <v>No</v>
      </c>
      <c r="U1167" cm="1">
        <f t="array" ref="U1167">_xlfn.SWITCH(L1167, "jan",1, "feb",2, "mar",3, "apr",4, "may",5, "jun",6, "jul",7, "aug",8, "sep",9, "oct",10, "nov",11, "dec",12, "")</f>
        <v>11</v>
      </c>
      <c r="V1167" s="2">
        <f>bank__2[[#This Row],[CallDuration (Seconds)]]/60</f>
        <v>7.35</v>
      </c>
      <c r="W1167" t="str">
        <f>IF(AND(bank__2[[#This Row],[HasHousingLoan]]="yes",bank__2[[#This Row],[HasPersonalLoan]]="yes"),"Both Loans",
IF(bank__2[[#This Row],[HasHousingLoan]]="yes","Only Housing Loan",
IF(bank__2[[#This Row],[HasPersonalLoan]]="yes","Only Personal Loan","No Loan")))</f>
        <v>Both Loans</v>
      </c>
    </row>
    <row r="1168" spans="1:23">
      <c r="A1168">
        <v>1167</v>
      </c>
      <c r="B1168">
        <v>32</v>
      </c>
      <c r="C1168" t="s">
        <v>72</v>
      </c>
      <c r="D1168" t="s">
        <v>44</v>
      </c>
      <c r="E1168" t="s">
        <v>45</v>
      </c>
      <c r="F1168" t="s">
        <v>21</v>
      </c>
      <c r="G1168">
        <v>5514</v>
      </c>
      <c r="H1168" t="s">
        <v>21</v>
      </c>
      <c r="I1168" t="s">
        <v>21</v>
      </c>
      <c r="J1168" t="s">
        <v>23</v>
      </c>
      <c r="K1168">
        <v>22</v>
      </c>
      <c r="L1168" t="s">
        <v>48</v>
      </c>
      <c r="M1168">
        <v>319</v>
      </c>
      <c r="N1168">
        <v>1</v>
      </c>
      <c r="O1168">
        <v>182</v>
      </c>
      <c r="P1168">
        <v>1</v>
      </c>
      <c r="Q1168" t="s">
        <v>196</v>
      </c>
      <c r="R1168" t="s">
        <v>35</v>
      </c>
      <c r="S1168" t="str" cm="1">
        <f t="array" ref="S1168">_xlfn.IFS(bank__2[[#This Row],[Age]]&lt;30, "Young Adults",bank__2[[#This Row],[Age]]&lt;45, "Middle-Aged Adults",bank__2[[#This Row],[Age]]&lt;60, "Older AdultsOlder Adults", bank__2[[#This Row],[Age]]&gt;=60,"Seniors")</f>
        <v>Middle-Aged Adults</v>
      </c>
      <c r="T1168" t="str">
        <f t="shared" si="18"/>
        <v>Yes</v>
      </c>
      <c r="U1168" cm="1">
        <f t="array" ref="U1168">_xlfn.SWITCH(L1168, "jan",1, "feb",2, "mar",3, "apr",4, "may",5, "jun",6, "jul",7, "aug",8, "sep",9, "oct",10, "nov",11, "dec",12, "")</f>
        <v>4</v>
      </c>
      <c r="V1168" s="2">
        <f>bank__2[[#This Row],[CallDuration (Seconds)]]/60</f>
        <v>5.3166666666666664</v>
      </c>
      <c r="W1168" t="str">
        <f>IF(AND(bank__2[[#This Row],[HasHousingLoan]]="yes",bank__2[[#This Row],[HasPersonalLoan]]="yes"),"Both Loans",
IF(bank__2[[#This Row],[HasHousingLoan]]="yes","Only Housing Loan",
IF(bank__2[[#This Row],[HasPersonalLoan]]="yes","Only Personal Loan","No Loan")))</f>
        <v>No Loan</v>
      </c>
    </row>
    <row r="1169" spans="1:23">
      <c r="A1169">
        <v>1168</v>
      </c>
      <c r="B1169">
        <v>33</v>
      </c>
      <c r="C1169" t="s">
        <v>56</v>
      </c>
      <c r="D1169" t="s">
        <v>19</v>
      </c>
      <c r="E1169" t="s">
        <v>33</v>
      </c>
      <c r="F1169" t="s">
        <v>21</v>
      </c>
      <c r="G1169">
        <v>889</v>
      </c>
      <c r="H1169" t="s">
        <v>35</v>
      </c>
      <c r="I1169" t="s">
        <v>21</v>
      </c>
      <c r="J1169" t="s">
        <v>30</v>
      </c>
      <c r="K1169">
        <v>18</v>
      </c>
      <c r="L1169" t="s">
        <v>337</v>
      </c>
      <c r="M1169">
        <v>13</v>
      </c>
      <c r="N1169">
        <v>1</v>
      </c>
      <c r="O1169">
        <v>373</v>
      </c>
      <c r="P1169">
        <v>6</v>
      </c>
      <c r="Q1169" t="s">
        <v>196</v>
      </c>
      <c r="R1169" t="s">
        <v>21</v>
      </c>
      <c r="S1169" t="str" cm="1">
        <f t="array" ref="S1169">_xlfn.IFS(bank__2[[#This Row],[Age]]&lt;30, "Young Adults",bank__2[[#This Row],[Age]]&lt;45, "Middle-Aged Adults",bank__2[[#This Row],[Age]]&lt;60, "Older AdultsOlder Adults", bank__2[[#This Row],[Age]]&gt;=60,"Seniors")</f>
        <v>Middle-Aged Adults</v>
      </c>
      <c r="T1169" t="str">
        <f t="shared" si="18"/>
        <v>Yes</v>
      </c>
      <c r="U1169" cm="1">
        <f t="array" ref="U1169">_xlfn.SWITCH(L1169, "jan",1, "feb",2, "mar",3, "apr",4, "may",5, "jun",6, "jul",7, "aug",8, "sep",9, "oct",10, "nov",11, "dec",12, "")</f>
        <v>9</v>
      </c>
      <c r="V1169" s="2">
        <f>bank__2[[#This Row],[CallDuration (Seconds)]]/60</f>
        <v>0.21666666666666667</v>
      </c>
      <c r="W1169" t="str">
        <f>IF(AND(bank__2[[#This Row],[HasHousingLoan]]="yes",bank__2[[#This Row],[HasPersonalLoan]]="yes"),"Both Loans",
IF(bank__2[[#This Row],[HasHousingLoan]]="yes","Only Housing Loan",
IF(bank__2[[#This Row],[HasPersonalLoan]]="yes","Only Personal Loan","No Loan")))</f>
        <v>Only Housing Loan</v>
      </c>
    </row>
    <row r="1170" spans="1:23">
      <c r="A1170">
        <v>1169</v>
      </c>
      <c r="B1170">
        <v>33</v>
      </c>
      <c r="C1170" t="s">
        <v>43</v>
      </c>
      <c r="D1170" t="s">
        <v>19</v>
      </c>
      <c r="E1170" t="s">
        <v>45</v>
      </c>
      <c r="F1170" t="s">
        <v>21</v>
      </c>
      <c r="G1170">
        <v>273</v>
      </c>
      <c r="H1170" t="s">
        <v>35</v>
      </c>
      <c r="I1170" t="s">
        <v>21</v>
      </c>
      <c r="J1170" t="s">
        <v>30</v>
      </c>
      <c r="K1170">
        <v>16</v>
      </c>
      <c r="L1170" t="s">
        <v>37</v>
      </c>
      <c r="M1170">
        <v>803</v>
      </c>
      <c r="N1170">
        <v>1</v>
      </c>
      <c r="O1170">
        <v>-1</v>
      </c>
      <c r="P1170">
        <v>0</v>
      </c>
      <c r="Q1170" t="s">
        <v>30</v>
      </c>
      <c r="R1170" t="s">
        <v>35</v>
      </c>
      <c r="S1170" t="str" cm="1">
        <f t="array" ref="S1170">_xlfn.IFS(bank__2[[#This Row],[Age]]&lt;30, "Young Adults",bank__2[[#This Row],[Age]]&lt;45, "Middle-Aged Adults",bank__2[[#This Row],[Age]]&lt;60, "Older AdultsOlder Adults", bank__2[[#This Row],[Age]]&gt;=60,"Seniors")</f>
        <v>Middle-Aged Adults</v>
      </c>
      <c r="T1170" t="str">
        <f t="shared" si="18"/>
        <v>No</v>
      </c>
      <c r="U1170" cm="1">
        <f t="array" ref="U1170">_xlfn.SWITCH(L1170, "jan",1, "feb",2, "mar",3, "apr",4, "may",5, "jun",6, "jul",7, "aug",8, "sep",9, "oct",10, "nov",11, "dec",12, "")</f>
        <v>5</v>
      </c>
      <c r="V1170" s="2">
        <f>bank__2[[#This Row],[CallDuration (Seconds)]]/60</f>
        <v>13.383333333333333</v>
      </c>
      <c r="W1170" t="str">
        <f>IF(AND(bank__2[[#This Row],[HasHousingLoan]]="yes",bank__2[[#This Row],[HasPersonalLoan]]="yes"),"Both Loans",
IF(bank__2[[#This Row],[HasHousingLoan]]="yes","Only Housing Loan",
IF(bank__2[[#This Row],[HasPersonalLoan]]="yes","Only Personal Loan","No Loan")))</f>
        <v>Only Housing Loan</v>
      </c>
    </row>
    <row r="1171" spans="1:23">
      <c r="A1171">
        <v>1170</v>
      </c>
      <c r="B1171">
        <v>37</v>
      </c>
      <c r="C1171" t="s">
        <v>87</v>
      </c>
      <c r="D1171" t="s">
        <v>19</v>
      </c>
      <c r="E1171" t="s">
        <v>33</v>
      </c>
      <c r="F1171" t="s">
        <v>21</v>
      </c>
      <c r="G1171">
        <v>1193</v>
      </c>
      <c r="H1171" t="s">
        <v>21</v>
      </c>
      <c r="I1171" t="s">
        <v>21</v>
      </c>
      <c r="J1171" t="s">
        <v>23</v>
      </c>
      <c r="K1171">
        <v>12</v>
      </c>
      <c r="L1171" t="s">
        <v>37</v>
      </c>
      <c r="M1171">
        <v>396</v>
      </c>
      <c r="N1171">
        <v>2</v>
      </c>
      <c r="O1171">
        <v>-1</v>
      </c>
      <c r="P1171">
        <v>0</v>
      </c>
      <c r="Q1171" t="s">
        <v>30</v>
      </c>
      <c r="R1171" t="s">
        <v>21</v>
      </c>
      <c r="S1171" t="str" cm="1">
        <f t="array" ref="S1171">_xlfn.IFS(bank__2[[#This Row],[Age]]&lt;30, "Young Adults",bank__2[[#This Row],[Age]]&lt;45, "Middle-Aged Adults",bank__2[[#This Row],[Age]]&lt;60, "Older AdultsOlder Adults", bank__2[[#This Row],[Age]]&gt;=60,"Seniors")</f>
        <v>Middle-Aged Adults</v>
      </c>
      <c r="T1171" t="str">
        <f t="shared" si="18"/>
        <v>No</v>
      </c>
      <c r="U1171" cm="1">
        <f t="array" ref="U1171">_xlfn.SWITCH(L1171, "jan",1, "feb",2, "mar",3, "apr",4, "may",5, "jun",6, "jul",7, "aug",8, "sep",9, "oct",10, "nov",11, "dec",12, "")</f>
        <v>5</v>
      </c>
      <c r="V1171" s="2">
        <f>bank__2[[#This Row],[CallDuration (Seconds)]]/60</f>
        <v>6.6</v>
      </c>
      <c r="W1171" t="str">
        <f>IF(AND(bank__2[[#This Row],[HasHousingLoan]]="yes",bank__2[[#This Row],[HasPersonalLoan]]="yes"),"Both Loans",
IF(bank__2[[#This Row],[HasHousingLoan]]="yes","Only Housing Loan",
IF(bank__2[[#This Row],[HasPersonalLoan]]="yes","Only Personal Loan","No Loan")))</f>
        <v>No Loan</v>
      </c>
    </row>
    <row r="1172" spans="1:23">
      <c r="A1172">
        <v>1171</v>
      </c>
      <c r="B1172">
        <v>58</v>
      </c>
      <c r="C1172" t="s">
        <v>43</v>
      </c>
      <c r="D1172" t="s">
        <v>19</v>
      </c>
      <c r="E1172" t="s">
        <v>45</v>
      </c>
      <c r="F1172" t="s">
        <v>21</v>
      </c>
      <c r="G1172">
        <v>2729</v>
      </c>
      <c r="H1172" t="s">
        <v>21</v>
      </c>
      <c r="I1172" t="s">
        <v>21</v>
      </c>
      <c r="J1172" t="s">
        <v>30</v>
      </c>
      <c r="K1172">
        <v>18</v>
      </c>
      <c r="L1172" t="s">
        <v>53</v>
      </c>
      <c r="M1172">
        <v>188</v>
      </c>
      <c r="N1172">
        <v>1</v>
      </c>
      <c r="O1172">
        <v>-1</v>
      </c>
      <c r="P1172">
        <v>0</v>
      </c>
      <c r="Q1172" t="s">
        <v>30</v>
      </c>
      <c r="R1172" t="s">
        <v>21</v>
      </c>
      <c r="S1172" t="str" cm="1">
        <f t="array" ref="S1172">_xlfn.IFS(bank__2[[#This Row],[Age]]&lt;30, "Young Adults",bank__2[[#This Row],[Age]]&lt;45, "Middle-Aged Adults",bank__2[[#This Row],[Age]]&lt;60, "Older AdultsOlder Adults", bank__2[[#This Row],[Age]]&gt;=60,"Seniors")</f>
        <v>Older AdultsOlder Adults</v>
      </c>
      <c r="T1172" t="str">
        <f t="shared" si="18"/>
        <v>No</v>
      </c>
      <c r="U1172" cm="1">
        <f t="array" ref="U1172">_xlfn.SWITCH(L1172, "jan",1, "feb",2, "mar",3, "apr",4, "may",5, "jun",6, "jul",7, "aug",8, "sep",9, "oct",10, "nov",11, "dec",12, "")</f>
        <v>6</v>
      </c>
      <c r="V1172" s="2">
        <f>bank__2[[#This Row],[CallDuration (Seconds)]]/60</f>
        <v>3.1333333333333333</v>
      </c>
      <c r="W1172" t="str">
        <f>IF(AND(bank__2[[#This Row],[HasHousingLoan]]="yes",bank__2[[#This Row],[HasPersonalLoan]]="yes"),"Both Loans",
IF(bank__2[[#This Row],[HasHousingLoan]]="yes","Only Housing Loan",
IF(bank__2[[#This Row],[HasPersonalLoan]]="yes","Only Personal Loan","No Loan")))</f>
        <v>No Loan</v>
      </c>
    </row>
    <row r="1173" spans="1:23">
      <c r="A1173">
        <v>1172</v>
      </c>
      <c r="B1173">
        <v>36</v>
      </c>
      <c r="C1173" t="s">
        <v>87</v>
      </c>
      <c r="D1173" t="s">
        <v>44</v>
      </c>
      <c r="E1173" t="s">
        <v>33</v>
      </c>
      <c r="F1173" t="s">
        <v>21</v>
      </c>
      <c r="G1173">
        <v>0</v>
      </c>
      <c r="H1173" t="s">
        <v>21</v>
      </c>
      <c r="I1173" t="s">
        <v>21</v>
      </c>
      <c r="J1173" t="s">
        <v>23</v>
      </c>
      <c r="K1173">
        <v>20</v>
      </c>
      <c r="L1173" t="s">
        <v>48</v>
      </c>
      <c r="M1173">
        <v>637</v>
      </c>
      <c r="N1173">
        <v>1</v>
      </c>
      <c r="O1173">
        <v>-1</v>
      </c>
      <c r="P1173">
        <v>0</v>
      </c>
      <c r="Q1173" t="s">
        <v>30</v>
      </c>
      <c r="R1173" t="s">
        <v>21</v>
      </c>
      <c r="S1173" t="str" cm="1">
        <f t="array" ref="S1173">_xlfn.IFS(bank__2[[#This Row],[Age]]&lt;30, "Young Adults",bank__2[[#This Row],[Age]]&lt;45, "Middle-Aged Adults",bank__2[[#This Row],[Age]]&lt;60, "Older AdultsOlder Adults", bank__2[[#This Row],[Age]]&gt;=60,"Seniors")</f>
        <v>Middle-Aged Adults</v>
      </c>
      <c r="T1173" t="str">
        <f t="shared" si="18"/>
        <v>No</v>
      </c>
      <c r="U1173" cm="1">
        <f t="array" ref="U1173">_xlfn.SWITCH(L1173, "jan",1, "feb",2, "mar",3, "apr",4, "may",5, "jun",6, "jul",7, "aug",8, "sep",9, "oct",10, "nov",11, "dec",12, "")</f>
        <v>4</v>
      </c>
      <c r="V1173" s="2">
        <f>bank__2[[#This Row],[CallDuration (Seconds)]]/60</f>
        <v>10.616666666666667</v>
      </c>
      <c r="W1173" t="str">
        <f>IF(AND(bank__2[[#This Row],[HasHousingLoan]]="yes",bank__2[[#This Row],[HasPersonalLoan]]="yes"),"Both Loans",
IF(bank__2[[#This Row],[HasHousingLoan]]="yes","Only Housing Loan",
IF(bank__2[[#This Row],[HasPersonalLoan]]="yes","Only Personal Loan","No Loan")))</f>
        <v>No Loan</v>
      </c>
    </row>
    <row r="1174" spans="1:23">
      <c r="A1174">
        <v>1173</v>
      </c>
      <c r="B1174">
        <v>42</v>
      </c>
      <c r="C1174" t="s">
        <v>56</v>
      </c>
      <c r="D1174" t="s">
        <v>19</v>
      </c>
      <c r="E1174" t="s">
        <v>33</v>
      </c>
      <c r="F1174" t="s">
        <v>21</v>
      </c>
      <c r="G1174">
        <v>230</v>
      </c>
      <c r="H1174" t="s">
        <v>35</v>
      </c>
      <c r="I1174" t="s">
        <v>21</v>
      </c>
      <c r="J1174" t="s">
        <v>30</v>
      </c>
      <c r="K1174">
        <v>5</v>
      </c>
      <c r="L1174" t="s">
        <v>53</v>
      </c>
      <c r="M1174">
        <v>175</v>
      </c>
      <c r="N1174">
        <v>7</v>
      </c>
      <c r="O1174">
        <v>-1</v>
      </c>
      <c r="P1174">
        <v>0</v>
      </c>
      <c r="Q1174" t="s">
        <v>30</v>
      </c>
      <c r="R1174" t="s">
        <v>21</v>
      </c>
      <c r="S1174" t="str" cm="1">
        <f t="array" ref="S1174">_xlfn.IFS(bank__2[[#This Row],[Age]]&lt;30, "Young Adults",bank__2[[#This Row],[Age]]&lt;45, "Middle-Aged Adults",bank__2[[#This Row],[Age]]&lt;60, "Older AdultsOlder Adults", bank__2[[#This Row],[Age]]&gt;=60,"Seniors")</f>
        <v>Middle-Aged Adults</v>
      </c>
      <c r="T1174" t="str">
        <f t="shared" si="18"/>
        <v>No</v>
      </c>
      <c r="U1174" cm="1">
        <f t="array" ref="U1174">_xlfn.SWITCH(L1174, "jan",1, "feb",2, "mar",3, "apr",4, "may",5, "jun",6, "jul",7, "aug",8, "sep",9, "oct",10, "nov",11, "dec",12, "")</f>
        <v>6</v>
      </c>
      <c r="V1174" s="2">
        <f>bank__2[[#This Row],[CallDuration (Seconds)]]/60</f>
        <v>2.9166666666666665</v>
      </c>
      <c r="W1174" t="str">
        <f>IF(AND(bank__2[[#This Row],[HasHousingLoan]]="yes",bank__2[[#This Row],[HasPersonalLoan]]="yes"),"Both Loans",
IF(bank__2[[#This Row],[HasHousingLoan]]="yes","Only Housing Loan",
IF(bank__2[[#This Row],[HasPersonalLoan]]="yes","Only Personal Loan","No Loan")))</f>
        <v>Only Housing Loan</v>
      </c>
    </row>
    <row r="1175" spans="1:23">
      <c r="A1175">
        <v>1174</v>
      </c>
      <c r="B1175">
        <v>34</v>
      </c>
      <c r="C1175" t="s">
        <v>72</v>
      </c>
      <c r="D1175" t="s">
        <v>44</v>
      </c>
      <c r="E1175" t="s">
        <v>33</v>
      </c>
      <c r="F1175" t="s">
        <v>21</v>
      </c>
      <c r="G1175">
        <v>2729</v>
      </c>
      <c r="H1175" t="s">
        <v>35</v>
      </c>
      <c r="I1175" t="s">
        <v>21</v>
      </c>
      <c r="J1175" t="s">
        <v>23</v>
      </c>
      <c r="K1175">
        <v>6</v>
      </c>
      <c r="L1175" t="s">
        <v>48</v>
      </c>
      <c r="M1175">
        <v>945</v>
      </c>
      <c r="N1175">
        <v>1</v>
      </c>
      <c r="O1175">
        <v>139</v>
      </c>
      <c r="P1175">
        <v>1</v>
      </c>
      <c r="Q1175" t="s">
        <v>196</v>
      </c>
      <c r="R1175" t="s">
        <v>21</v>
      </c>
      <c r="S1175" t="str" cm="1">
        <f t="array" ref="S1175">_xlfn.IFS(bank__2[[#This Row],[Age]]&lt;30, "Young Adults",bank__2[[#This Row],[Age]]&lt;45, "Middle-Aged Adults",bank__2[[#This Row],[Age]]&lt;60, "Older AdultsOlder Adults", bank__2[[#This Row],[Age]]&gt;=60,"Seniors")</f>
        <v>Middle-Aged Adults</v>
      </c>
      <c r="T1175" t="str">
        <f t="shared" si="18"/>
        <v>Yes</v>
      </c>
      <c r="U1175" cm="1">
        <f t="array" ref="U1175">_xlfn.SWITCH(L1175, "jan",1, "feb",2, "mar",3, "apr",4, "may",5, "jun",6, "jul",7, "aug",8, "sep",9, "oct",10, "nov",11, "dec",12, "")</f>
        <v>4</v>
      </c>
      <c r="V1175" s="2">
        <f>bank__2[[#This Row],[CallDuration (Seconds)]]/60</f>
        <v>15.75</v>
      </c>
      <c r="W1175" t="str">
        <f>IF(AND(bank__2[[#This Row],[HasHousingLoan]]="yes",bank__2[[#This Row],[HasPersonalLoan]]="yes"),"Both Loans",
IF(bank__2[[#This Row],[HasHousingLoan]]="yes","Only Housing Loan",
IF(bank__2[[#This Row],[HasPersonalLoan]]="yes","Only Personal Loan","No Loan")))</f>
        <v>Only Housing Loan</v>
      </c>
    </row>
    <row r="1176" spans="1:23">
      <c r="A1176">
        <v>1175</v>
      </c>
      <c r="B1176">
        <v>35</v>
      </c>
      <c r="C1176" t="s">
        <v>43</v>
      </c>
      <c r="D1176" t="s">
        <v>19</v>
      </c>
      <c r="E1176" t="s">
        <v>45</v>
      </c>
      <c r="F1176" t="s">
        <v>21</v>
      </c>
      <c r="G1176">
        <v>317</v>
      </c>
      <c r="H1176" t="s">
        <v>35</v>
      </c>
      <c r="I1176" t="s">
        <v>21</v>
      </c>
      <c r="J1176" t="s">
        <v>30</v>
      </c>
      <c r="K1176">
        <v>23</v>
      </c>
      <c r="L1176" t="s">
        <v>37</v>
      </c>
      <c r="M1176">
        <v>162</v>
      </c>
      <c r="N1176">
        <v>3</v>
      </c>
      <c r="O1176">
        <v>-1</v>
      </c>
      <c r="P1176">
        <v>0</v>
      </c>
      <c r="Q1176" t="s">
        <v>30</v>
      </c>
      <c r="R1176" t="s">
        <v>21</v>
      </c>
      <c r="S1176" t="str" cm="1">
        <f t="array" ref="S1176">_xlfn.IFS(bank__2[[#This Row],[Age]]&lt;30, "Young Adults",bank__2[[#This Row],[Age]]&lt;45, "Middle-Aged Adults",bank__2[[#This Row],[Age]]&lt;60, "Older AdultsOlder Adults", bank__2[[#This Row],[Age]]&gt;=60,"Seniors")</f>
        <v>Middle-Aged Adults</v>
      </c>
      <c r="T1176" t="str">
        <f t="shared" si="18"/>
        <v>No</v>
      </c>
      <c r="U1176" cm="1">
        <f t="array" ref="U1176">_xlfn.SWITCH(L1176, "jan",1, "feb",2, "mar",3, "apr",4, "may",5, "jun",6, "jul",7, "aug",8, "sep",9, "oct",10, "nov",11, "dec",12, "")</f>
        <v>5</v>
      </c>
      <c r="V1176" s="2">
        <f>bank__2[[#This Row],[CallDuration (Seconds)]]/60</f>
        <v>2.7</v>
      </c>
      <c r="W1176" t="str">
        <f>IF(AND(bank__2[[#This Row],[HasHousingLoan]]="yes",bank__2[[#This Row],[HasPersonalLoan]]="yes"),"Both Loans",
IF(bank__2[[#This Row],[HasHousingLoan]]="yes","Only Housing Loan",
IF(bank__2[[#This Row],[HasPersonalLoan]]="yes","Only Personal Loan","No Loan")))</f>
        <v>Only Housing Loan</v>
      </c>
    </row>
    <row r="1177" spans="1:23">
      <c r="A1177">
        <v>1176</v>
      </c>
      <c r="B1177">
        <v>60</v>
      </c>
      <c r="C1177" t="s">
        <v>135</v>
      </c>
      <c r="D1177" t="s">
        <v>19</v>
      </c>
      <c r="E1177" t="s">
        <v>20</v>
      </c>
      <c r="F1177" t="s">
        <v>21</v>
      </c>
      <c r="G1177">
        <v>517</v>
      </c>
      <c r="H1177" t="s">
        <v>21</v>
      </c>
      <c r="I1177" t="s">
        <v>21</v>
      </c>
      <c r="J1177" t="s">
        <v>30</v>
      </c>
      <c r="K1177">
        <v>12</v>
      </c>
      <c r="L1177" t="s">
        <v>53</v>
      </c>
      <c r="M1177">
        <v>1178</v>
      </c>
      <c r="N1177">
        <v>3</v>
      </c>
      <c r="O1177">
        <v>-1</v>
      </c>
      <c r="P1177">
        <v>0</v>
      </c>
      <c r="Q1177" t="s">
        <v>30</v>
      </c>
      <c r="R1177" t="s">
        <v>21</v>
      </c>
      <c r="S1177" t="str" cm="1">
        <f t="array" ref="S1177">_xlfn.IFS(bank__2[[#This Row],[Age]]&lt;30, "Young Adults",bank__2[[#This Row],[Age]]&lt;45, "Middle-Aged Adults",bank__2[[#This Row],[Age]]&lt;60, "Older AdultsOlder Adults", bank__2[[#This Row],[Age]]&gt;=60,"Seniors")</f>
        <v>Seniors</v>
      </c>
      <c r="T1177" t="str">
        <f t="shared" si="18"/>
        <v>No</v>
      </c>
      <c r="U1177" cm="1">
        <f t="array" ref="U1177">_xlfn.SWITCH(L1177, "jan",1, "feb",2, "mar",3, "apr",4, "may",5, "jun",6, "jul",7, "aug",8, "sep",9, "oct",10, "nov",11, "dec",12, "")</f>
        <v>6</v>
      </c>
      <c r="V1177" s="2">
        <f>bank__2[[#This Row],[CallDuration (Seconds)]]/60</f>
        <v>19.633333333333333</v>
      </c>
      <c r="W1177" t="str">
        <f>IF(AND(bank__2[[#This Row],[HasHousingLoan]]="yes",bank__2[[#This Row],[HasPersonalLoan]]="yes"),"Both Loans",
IF(bank__2[[#This Row],[HasHousingLoan]]="yes","Only Housing Loan",
IF(bank__2[[#This Row],[HasPersonalLoan]]="yes","Only Personal Loan","No Loan")))</f>
        <v>No Loan</v>
      </c>
    </row>
    <row r="1178" spans="1:23">
      <c r="A1178">
        <v>1177</v>
      </c>
      <c r="B1178">
        <v>50</v>
      </c>
      <c r="C1178" t="s">
        <v>43</v>
      </c>
      <c r="D1178" t="s">
        <v>19</v>
      </c>
      <c r="E1178" t="s">
        <v>45</v>
      </c>
      <c r="F1178" t="s">
        <v>21</v>
      </c>
      <c r="G1178">
        <v>-470</v>
      </c>
      <c r="H1178" t="s">
        <v>35</v>
      </c>
      <c r="I1178" t="s">
        <v>21</v>
      </c>
      <c r="J1178" t="s">
        <v>23</v>
      </c>
      <c r="K1178">
        <v>8</v>
      </c>
      <c r="L1178" t="s">
        <v>37</v>
      </c>
      <c r="M1178">
        <v>506</v>
      </c>
      <c r="N1178">
        <v>2</v>
      </c>
      <c r="O1178">
        <v>170</v>
      </c>
      <c r="P1178">
        <v>3</v>
      </c>
      <c r="Q1178" t="s">
        <v>41</v>
      </c>
      <c r="R1178" t="s">
        <v>21</v>
      </c>
      <c r="S1178" t="str" cm="1">
        <f t="array" ref="S1178">_xlfn.IFS(bank__2[[#This Row],[Age]]&lt;30, "Young Adults",bank__2[[#This Row],[Age]]&lt;45, "Middle-Aged Adults",bank__2[[#This Row],[Age]]&lt;60, "Older AdultsOlder Adults", bank__2[[#This Row],[Age]]&gt;=60,"Seniors")</f>
        <v>Older AdultsOlder Adults</v>
      </c>
      <c r="T1178" t="str">
        <f t="shared" si="18"/>
        <v>Yes</v>
      </c>
      <c r="U1178" cm="1">
        <f t="array" ref="U1178">_xlfn.SWITCH(L1178, "jan",1, "feb",2, "mar",3, "apr",4, "may",5, "jun",6, "jul",7, "aug",8, "sep",9, "oct",10, "nov",11, "dec",12, "")</f>
        <v>5</v>
      </c>
      <c r="V1178" s="2">
        <f>bank__2[[#This Row],[CallDuration (Seconds)]]/60</f>
        <v>8.4333333333333336</v>
      </c>
      <c r="W1178" t="str">
        <f>IF(AND(bank__2[[#This Row],[HasHousingLoan]]="yes",bank__2[[#This Row],[HasPersonalLoan]]="yes"),"Both Loans",
IF(bank__2[[#This Row],[HasHousingLoan]]="yes","Only Housing Loan",
IF(bank__2[[#This Row],[HasPersonalLoan]]="yes","Only Personal Loan","No Loan")))</f>
        <v>Only Housing Loan</v>
      </c>
    </row>
    <row r="1179" spans="1:23">
      <c r="A1179">
        <v>1178</v>
      </c>
      <c r="B1179">
        <v>28</v>
      </c>
      <c r="C1179" t="s">
        <v>66</v>
      </c>
      <c r="D1179" t="s">
        <v>44</v>
      </c>
      <c r="E1179" t="s">
        <v>45</v>
      </c>
      <c r="F1179" t="s">
        <v>21</v>
      </c>
      <c r="G1179">
        <v>4579</v>
      </c>
      <c r="H1179" t="s">
        <v>21</v>
      </c>
      <c r="I1179" t="s">
        <v>21</v>
      </c>
      <c r="J1179" t="s">
        <v>23</v>
      </c>
      <c r="K1179">
        <v>12</v>
      </c>
      <c r="L1179" t="s">
        <v>100</v>
      </c>
      <c r="M1179">
        <v>409</v>
      </c>
      <c r="N1179">
        <v>2</v>
      </c>
      <c r="O1179">
        <v>-1</v>
      </c>
      <c r="P1179">
        <v>0</v>
      </c>
      <c r="Q1179" t="s">
        <v>30</v>
      </c>
      <c r="R1179" t="s">
        <v>35</v>
      </c>
      <c r="S1179" t="str" cm="1">
        <f t="array" ref="S1179">_xlfn.IFS(bank__2[[#This Row],[Age]]&lt;30, "Young Adults",bank__2[[#This Row],[Age]]&lt;45, "Middle-Aged Adults",bank__2[[#This Row],[Age]]&lt;60, "Older AdultsOlder Adults", bank__2[[#This Row],[Age]]&gt;=60,"Seniors")</f>
        <v>Young Adults</v>
      </c>
      <c r="T1179" t="str">
        <f t="shared" si="18"/>
        <v>No</v>
      </c>
      <c r="U1179" cm="1">
        <f t="array" ref="U1179">_xlfn.SWITCH(L1179, "jan",1, "feb",2, "mar",3, "apr",4, "may",5, "jun",6, "jul",7, "aug",8, "sep",9, "oct",10, "nov",11, "dec",12, "")</f>
        <v>1</v>
      </c>
      <c r="V1179" s="2">
        <f>bank__2[[#This Row],[CallDuration (Seconds)]]/60</f>
        <v>6.8166666666666664</v>
      </c>
      <c r="W1179" t="str">
        <f>IF(AND(bank__2[[#This Row],[HasHousingLoan]]="yes",bank__2[[#This Row],[HasPersonalLoan]]="yes"),"Both Loans",
IF(bank__2[[#This Row],[HasHousingLoan]]="yes","Only Housing Loan",
IF(bank__2[[#This Row],[HasPersonalLoan]]="yes","Only Personal Loan","No Loan")))</f>
        <v>No Loan</v>
      </c>
    </row>
    <row r="1180" spans="1:23">
      <c r="A1180">
        <v>1179</v>
      </c>
      <c r="B1180">
        <v>27</v>
      </c>
      <c r="C1180" t="s">
        <v>56</v>
      </c>
      <c r="D1180" t="s">
        <v>122</v>
      </c>
      <c r="E1180" t="s">
        <v>33</v>
      </c>
      <c r="F1180" t="s">
        <v>21</v>
      </c>
      <c r="G1180">
        <v>1</v>
      </c>
      <c r="H1180" t="s">
        <v>35</v>
      </c>
      <c r="I1180" t="s">
        <v>21</v>
      </c>
      <c r="J1180" t="s">
        <v>23</v>
      </c>
      <c r="K1180">
        <v>14</v>
      </c>
      <c r="L1180" t="s">
        <v>119</v>
      </c>
      <c r="M1180">
        <v>116</v>
      </c>
      <c r="N1180">
        <v>3</v>
      </c>
      <c r="O1180">
        <v>-1</v>
      </c>
      <c r="P1180">
        <v>0</v>
      </c>
      <c r="Q1180" t="s">
        <v>30</v>
      </c>
      <c r="R1180" t="s">
        <v>21</v>
      </c>
      <c r="S1180" t="str" cm="1">
        <f t="array" ref="S1180">_xlfn.IFS(bank__2[[#This Row],[Age]]&lt;30, "Young Adults",bank__2[[#This Row],[Age]]&lt;45, "Middle-Aged Adults",bank__2[[#This Row],[Age]]&lt;60, "Older AdultsOlder Adults", bank__2[[#This Row],[Age]]&gt;=60,"Seniors")</f>
        <v>Young Adults</v>
      </c>
      <c r="T1180" t="str">
        <f t="shared" si="18"/>
        <v>No</v>
      </c>
      <c r="U1180" cm="1">
        <f t="array" ref="U1180">_xlfn.SWITCH(L1180, "jan",1, "feb",2, "mar",3, "apr",4, "may",5, "jun",6, "jul",7, "aug",8, "sep",9, "oct",10, "nov",11, "dec",12, "")</f>
        <v>7</v>
      </c>
      <c r="V1180" s="2">
        <f>bank__2[[#This Row],[CallDuration (Seconds)]]/60</f>
        <v>1.9333333333333333</v>
      </c>
      <c r="W1180" t="str">
        <f>IF(AND(bank__2[[#This Row],[HasHousingLoan]]="yes",bank__2[[#This Row],[HasPersonalLoan]]="yes"),"Both Loans",
IF(bank__2[[#This Row],[HasHousingLoan]]="yes","Only Housing Loan",
IF(bank__2[[#This Row],[HasPersonalLoan]]="yes","Only Personal Loan","No Loan")))</f>
        <v>Only Housing Loan</v>
      </c>
    </row>
    <row r="1181" spans="1:23">
      <c r="A1181">
        <v>1180</v>
      </c>
      <c r="B1181">
        <v>37</v>
      </c>
      <c r="C1181" t="s">
        <v>43</v>
      </c>
      <c r="D1181" t="s">
        <v>19</v>
      </c>
      <c r="E1181" t="s">
        <v>45</v>
      </c>
      <c r="F1181" t="s">
        <v>21</v>
      </c>
      <c r="G1181">
        <v>5106</v>
      </c>
      <c r="H1181" t="s">
        <v>21</v>
      </c>
      <c r="I1181" t="s">
        <v>21</v>
      </c>
      <c r="J1181" t="s">
        <v>23</v>
      </c>
      <c r="K1181">
        <v>30</v>
      </c>
      <c r="L1181" t="s">
        <v>48</v>
      </c>
      <c r="M1181">
        <v>244</v>
      </c>
      <c r="N1181">
        <v>1</v>
      </c>
      <c r="O1181">
        <v>-1</v>
      </c>
      <c r="P1181">
        <v>0</v>
      </c>
      <c r="Q1181" t="s">
        <v>30</v>
      </c>
      <c r="R1181" t="s">
        <v>35</v>
      </c>
      <c r="S1181" t="str" cm="1">
        <f t="array" ref="S1181">_xlfn.IFS(bank__2[[#This Row],[Age]]&lt;30, "Young Adults",bank__2[[#This Row],[Age]]&lt;45, "Middle-Aged Adults",bank__2[[#This Row],[Age]]&lt;60, "Older AdultsOlder Adults", bank__2[[#This Row],[Age]]&gt;=60,"Seniors")</f>
        <v>Middle-Aged Adults</v>
      </c>
      <c r="T1181" t="str">
        <f t="shared" si="18"/>
        <v>No</v>
      </c>
      <c r="U1181" cm="1">
        <f t="array" ref="U1181">_xlfn.SWITCH(L1181, "jan",1, "feb",2, "mar",3, "apr",4, "may",5, "jun",6, "jul",7, "aug",8, "sep",9, "oct",10, "nov",11, "dec",12, "")</f>
        <v>4</v>
      </c>
      <c r="V1181" s="2">
        <f>bank__2[[#This Row],[CallDuration (Seconds)]]/60</f>
        <v>4.0666666666666664</v>
      </c>
      <c r="W1181" t="str">
        <f>IF(AND(bank__2[[#This Row],[HasHousingLoan]]="yes",bank__2[[#This Row],[HasPersonalLoan]]="yes"),"Both Loans",
IF(bank__2[[#This Row],[HasHousingLoan]]="yes","Only Housing Loan",
IF(bank__2[[#This Row],[HasPersonalLoan]]="yes","Only Personal Loan","No Loan")))</f>
        <v>No Loan</v>
      </c>
    </row>
    <row r="1182" spans="1:23">
      <c r="A1182">
        <v>1181</v>
      </c>
      <c r="B1182">
        <v>31</v>
      </c>
      <c r="C1182" t="s">
        <v>72</v>
      </c>
      <c r="D1182" t="s">
        <v>19</v>
      </c>
      <c r="E1182" t="s">
        <v>45</v>
      </c>
      <c r="F1182" t="s">
        <v>21</v>
      </c>
      <c r="G1182">
        <v>636</v>
      </c>
      <c r="H1182" t="s">
        <v>35</v>
      </c>
      <c r="I1182" t="s">
        <v>21</v>
      </c>
      <c r="J1182" t="s">
        <v>23</v>
      </c>
      <c r="K1182">
        <v>4</v>
      </c>
      <c r="L1182" t="s">
        <v>37</v>
      </c>
      <c r="M1182">
        <v>352</v>
      </c>
      <c r="N1182">
        <v>4</v>
      </c>
      <c r="O1182">
        <v>-1</v>
      </c>
      <c r="P1182">
        <v>0</v>
      </c>
      <c r="Q1182" t="s">
        <v>30</v>
      </c>
      <c r="R1182" t="s">
        <v>35</v>
      </c>
      <c r="S1182" t="str" cm="1">
        <f t="array" ref="S1182">_xlfn.IFS(bank__2[[#This Row],[Age]]&lt;30, "Young Adults",bank__2[[#This Row],[Age]]&lt;45, "Middle-Aged Adults",bank__2[[#This Row],[Age]]&lt;60, "Older AdultsOlder Adults", bank__2[[#This Row],[Age]]&gt;=60,"Seniors")</f>
        <v>Middle-Aged Adults</v>
      </c>
      <c r="T1182" t="str">
        <f t="shared" si="18"/>
        <v>No</v>
      </c>
      <c r="U1182" cm="1">
        <f t="array" ref="U1182">_xlfn.SWITCH(L1182, "jan",1, "feb",2, "mar",3, "apr",4, "may",5, "jun",6, "jul",7, "aug",8, "sep",9, "oct",10, "nov",11, "dec",12, "")</f>
        <v>5</v>
      </c>
      <c r="V1182" s="2">
        <f>bank__2[[#This Row],[CallDuration (Seconds)]]/60</f>
        <v>5.8666666666666663</v>
      </c>
      <c r="W1182" t="str">
        <f>IF(AND(bank__2[[#This Row],[HasHousingLoan]]="yes",bank__2[[#This Row],[HasPersonalLoan]]="yes"),"Both Loans",
IF(bank__2[[#This Row],[HasHousingLoan]]="yes","Only Housing Loan",
IF(bank__2[[#This Row],[HasPersonalLoan]]="yes","Only Personal Loan","No Loan")))</f>
        <v>Only Housing Loan</v>
      </c>
    </row>
    <row r="1183" spans="1:23">
      <c r="A1183">
        <v>1182</v>
      </c>
      <c r="B1183">
        <v>34</v>
      </c>
      <c r="C1183" t="s">
        <v>32</v>
      </c>
      <c r="D1183" t="s">
        <v>19</v>
      </c>
      <c r="E1183" t="s">
        <v>33</v>
      </c>
      <c r="F1183" t="s">
        <v>21</v>
      </c>
      <c r="G1183">
        <v>1076</v>
      </c>
      <c r="H1183" t="s">
        <v>21</v>
      </c>
      <c r="I1183" t="s">
        <v>21</v>
      </c>
      <c r="J1183" t="s">
        <v>23</v>
      </c>
      <c r="K1183">
        <v>12</v>
      </c>
      <c r="L1183" t="s">
        <v>37</v>
      </c>
      <c r="M1183">
        <v>152</v>
      </c>
      <c r="N1183">
        <v>1</v>
      </c>
      <c r="O1183">
        <v>182</v>
      </c>
      <c r="P1183">
        <v>6</v>
      </c>
      <c r="Q1183" t="s">
        <v>196</v>
      </c>
      <c r="R1183" t="s">
        <v>35</v>
      </c>
      <c r="S1183" t="str" cm="1">
        <f t="array" ref="S1183">_xlfn.IFS(bank__2[[#This Row],[Age]]&lt;30, "Young Adults",bank__2[[#This Row],[Age]]&lt;45, "Middle-Aged Adults",bank__2[[#This Row],[Age]]&lt;60, "Older AdultsOlder Adults", bank__2[[#This Row],[Age]]&gt;=60,"Seniors")</f>
        <v>Middle-Aged Adults</v>
      </c>
      <c r="T1183" t="str">
        <f t="shared" si="18"/>
        <v>Yes</v>
      </c>
      <c r="U1183" cm="1">
        <f t="array" ref="U1183">_xlfn.SWITCH(L1183, "jan",1, "feb",2, "mar",3, "apr",4, "may",5, "jun",6, "jul",7, "aug",8, "sep",9, "oct",10, "nov",11, "dec",12, "")</f>
        <v>5</v>
      </c>
      <c r="V1183" s="2">
        <f>bank__2[[#This Row],[CallDuration (Seconds)]]/60</f>
        <v>2.5333333333333332</v>
      </c>
      <c r="W1183" t="str">
        <f>IF(AND(bank__2[[#This Row],[HasHousingLoan]]="yes",bank__2[[#This Row],[HasPersonalLoan]]="yes"),"Both Loans",
IF(bank__2[[#This Row],[HasHousingLoan]]="yes","Only Housing Loan",
IF(bank__2[[#This Row],[HasPersonalLoan]]="yes","Only Personal Loan","No Loan")))</f>
        <v>No Loan</v>
      </c>
    </row>
    <row r="1184" spans="1:23">
      <c r="A1184">
        <v>1183</v>
      </c>
      <c r="B1184">
        <v>38</v>
      </c>
      <c r="C1184" t="s">
        <v>43</v>
      </c>
      <c r="D1184" t="s">
        <v>19</v>
      </c>
      <c r="E1184" t="s">
        <v>45</v>
      </c>
      <c r="F1184" t="s">
        <v>21</v>
      </c>
      <c r="G1184">
        <v>126</v>
      </c>
      <c r="H1184" t="s">
        <v>35</v>
      </c>
      <c r="I1184" t="s">
        <v>21</v>
      </c>
      <c r="J1184" t="s">
        <v>30</v>
      </c>
      <c r="K1184">
        <v>21</v>
      </c>
      <c r="L1184" t="s">
        <v>37</v>
      </c>
      <c r="M1184">
        <v>164</v>
      </c>
      <c r="N1184">
        <v>2</v>
      </c>
      <c r="O1184">
        <v>-1</v>
      </c>
      <c r="P1184">
        <v>0</v>
      </c>
      <c r="Q1184" t="s">
        <v>30</v>
      </c>
      <c r="R1184" t="s">
        <v>21</v>
      </c>
      <c r="S1184" t="str" cm="1">
        <f t="array" ref="S1184">_xlfn.IFS(bank__2[[#This Row],[Age]]&lt;30, "Young Adults",bank__2[[#This Row],[Age]]&lt;45, "Middle-Aged Adults",bank__2[[#This Row],[Age]]&lt;60, "Older AdultsOlder Adults", bank__2[[#This Row],[Age]]&gt;=60,"Seniors")</f>
        <v>Middle-Aged Adults</v>
      </c>
      <c r="T1184" t="str">
        <f t="shared" si="18"/>
        <v>No</v>
      </c>
      <c r="U1184" cm="1">
        <f t="array" ref="U1184">_xlfn.SWITCH(L1184, "jan",1, "feb",2, "mar",3, "apr",4, "may",5, "jun",6, "jul",7, "aug",8, "sep",9, "oct",10, "nov",11, "dec",12, "")</f>
        <v>5</v>
      </c>
      <c r="V1184" s="2">
        <f>bank__2[[#This Row],[CallDuration (Seconds)]]/60</f>
        <v>2.7333333333333334</v>
      </c>
      <c r="W1184" t="str">
        <f>IF(AND(bank__2[[#This Row],[HasHousingLoan]]="yes",bank__2[[#This Row],[HasPersonalLoan]]="yes"),"Both Loans",
IF(bank__2[[#This Row],[HasHousingLoan]]="yes","Only Housing Loan",
IF(bank__2[[#This Row],[HasPersonalLoan]]="yes","Only Personal Loan","No Loan")))</f>
        <v>Only Housing Loan</v>
      </c>
    </row>
    <row r="1185" spans="1:23">
      <c r="A1185">
        <v>1184</v>
      </c>
      <c r="B1185">
        <v>32</v>
      </c>
      <c r="C1185" t="s">
        <v>66</v>
      </c>
      <c r="D1185" t="s">
        <v>19</v>
      </c>
      <c r="E1185" t="s">
        <v>33</v>
      </c>
      <c r="F1185" t="s">
        <v>21</v>
      </c>
      <c r="G1185">
        <v>-33</v>
      </c>
      <c r="H1185" t="s">
        <v>35</v>
      </c>
      <c r="I1185" t="s">
        <v>21</v>
      </c>
      <c r="J1185" t="s">
        <v>30</v>
      </c>
      <c r="K1185">
        <v>28</v>
      </c>
      <c r="L1185" t="s">
        <v>37</v>
      </c>
      <c r="M1185">
        <v>234</v>
      </c>
      <c r="N1185">
        <v>3</v>
      </c>
      <c r="O1185">
        <v>-1</v>
      </c>
      <c r="P1185">
        <v>0</v>
      </c>
      <c r="Q1185" t="s">
        <v>30</v>
      </c>
      <c r="R1185" t="s">
        <v>21</v>
      </c>
      <c r="S1185" t="str" cm="1">
        <f t="array" ref="S1185">_xlfn.IFS(bank__2[[#This Row],[Age]]&lt;30, "Young Adults",bank__2[[#This Row],[Age]]&lt;45, "Middle-Aged Adults",bank__2[[#This Row],[Age]]&lt;60, "Older AdultsOlder Adults", bank__2[[#This Row],[Age]]&gt;=60,"Seniors")</f>
        <v>Middle-Aged Adults</v>
      </c>
      <c r="T1185" t="str">
        <f t="shared" si="18"/>
        <v>No</v>
      </c>
      <c r="U1185" cm="1">
        <f t="array" ref="U1185">_xlfn.SWITCH(L1185, "jan",1, "feb",2, "mar",3, "apr",4, "may",5, "jun",6, "jul",7, "aug",8, "sep",9, "oct",10, "nov",11, "dec",12, "")</f>
        <v>5</v>
      </c>
      <c r="V1185" s="2">
        <f>bank__2[[#This Row],[CallDuration (Seconds)]]/60</f>
        <v>3.9</v>
      </c>
      <c r="W1185" t="str">
        <f>IF(AND(bank__2[[#This Row],[HasHousingLoan]]="yes",bank__2[[#This Row],[HasPersonalLoan]]="yes"),"Both Loans",
IF(bank__2[[#This Row],[HasHousingLoan]]="yes","Only Housing Loan",
IF(bank__2[[#This Row],[HasPersonalLoan]]="yes","Only Personal Loan","No Loan")))</f>
        <v>Only Housing Loan</v>
      </c>
    </row>
    <row r="1186" spans="1:23">
      <c r="A1186">
        <v>1185</v>
      </c>
      <c r="B1186">
        <v>37</v>
      </c>
      <c r="C1186" t="s">
        <v>72</v>
      </c>
      <c r="D1186" t="s">
        <v>19</v>
      </c>
      <c r="E1186" t="s">
        <v>33</v>
      </c>
      <c r="F1186" t="s">
        <v>21</v>
      </c>
      <c r="G1186">
        <v>430</v>
      </c>
      <c r="H1186" t="s">
        <v>21</v>
      </c>
      <c r="I1186" t="s">
        <v>21</v>
      </c>
      <c r="J1186" t="s">
        <v>23</v>
      </c>
      <c r="K1186">
        <v>27</v>
      </c>
      <c r="L1186" t="s">
        <v>92</v>
      </c>
      <c r="M1186">
        <v>154</v>
      </c>
      <c r="N1186">
        <v>4</v>
      </c>
      <c r="O1186">
        <v>-1</v>
      </c>
      <c r="P1186">
        <v>0</v>
      </c>
      <c r="Q1186" t="s">
        <v>30</v>
      </c>
      <c r="R1186" t="s">
        <v>21</v>
      </c>
      <c r="S1186" t="str" cm="1">
        <f t="array" ref="S1186">_xlfn.IFS(bank__2[[#This Row],[Age]]&lt;30, "Young Adults",bank__2[[#This Row],[Age]]&lt;45, "Middle-Aged Adults",bank__2[[#This Row],[Age]]&lt;60, "Older AdultsOlder Adults", bank__2[[#This Row],[Age]]&gt;=60,"Seniors")</f>
        <v>Middle-Aged Adults</v>
      </c>
      <c r="T1186" t="str">
        <f t="shared" si="18"/>
        <v>No</v>
      </c>
      <c r="U1186" cm="1">
        <f t="array" ref="U1186">_xlfn.SWITCH(L1186, "jan",1, "feb",2, "mar",3, "apr",4, "may",5, "jun",6, "jul",7, "aug",8, "sep",9, "oct",10, "nov",11, "dec",12, "")</f>
        <v>8</v>
      </c>
      <c r="V1186" s="2">
        <f>bank__2[[#This Row],[CallDuration (Seconds)]]/60</f>
        <v>2.5666666666666669</v>
      </c>
      <c r="W1186" t="str">
        <f>IF(AND(bank__2[[#This Row],[HasHousingLoan]]="yes",bank__2[[#This Row],[HasPersonalLoan]]="yes"),"Both Loans",
IF(bank__2[[#This Row],[HasHousingLoan]]="yes","Only Housing Loan",
IF(bank__2[[#This Row],[HasPersonalLoan]]="yes","Only Personal Loan","No Loan")))</f>
        <v>No Loan</v>
      </c>
    </row>
    <row r="1187" spans="1:23">
      <c r="A1187">
        <v>1186</v>
      </c>
      <c r="B1187">
        <v>33</v>
      </c>
      <c r="C1187" t="s">
        <v>87</v>
      </c>
      <c r="D1187" t="s">
        <v>19</v>
      </c>
      <c r="E1187" t="s">
        <v>33</v>
      </c>
      <c r="F1187" t="s">
        <v>21</v>
      </c>
      <c r="G1187">
        <v>-6</v>
      </c>
      <c r="H1187" t="s">
        <v>35</v>
      </c>
      <c r="I1187" t="s">
        <v>21</v>
      </c>
      <c r="J1187" t="s">
        <v>30</v>
      </c>
      <c r="K1187">
        <v>7</v>
      </c>
      <c r="L1187" t="s">
        <v>37</v>
      </c>
      <c r="M1187">
        <v>566</v>
      </c>
      <c r="N1187">
        <v>2</v>
      </c>
      <c r="O1187">
        <v>-1</v>
      </c>
      <c r="P1187">
        <v>0</v>
      </c>
      <c r="Q1187" t="s">
        <v>30</v>
      </c>
      <c r="R1187" t="s">
        <v>21</v>
      </c>
      <c r="S1187" t="str" cm="1">
        <f t="array" ref="S1187">_xlfn.IFS(bank__2[[#This Row],[Age]]&lt;30, "Young Adults",bank__2[[#This Row],[Age]]&lt;45, "Middle-Aged Adults",bank__2[[#This Row],[Age]]&lt;60, "Older AdultsOlder Adults", bank__2[[#This Row],[Age]]&gt;=60,"Seniors")</f>
        <v>Middle-Aged Adults</v>
      </c>
      <c r="T1187" t="str">
        <f t="shared" si="18"/>
        <v>No</v>
      </c>
      <c r="U1187" cm="1">
        <f t="array" ref="U1187">_xlfn.SWITCH(L1187, "jan",1, "feb",2, "mar",3, "apr",4, "may",5, "jun",6, "jul",7, "aug",8, "sep",9, "oct",10, "nov",11, "dec",12, "")</f>
        <v>5</v>
      </c>
      <c r="V1187" s="2">
        <f>bank__2[[#This Row],[CallDuration (Seconds)]]/60</f>
        <v>9.4333333333333336</v>
      </c>
      <c r="W1187" t="str">
        <f>IF(AND(bank__2[[#This Row],[HasHousingLoan]]="yes",bank__2[[#This Row],[HasPersonalLoan]]="yes"),"Both Loans",
IF(bank__2[[#This Row],[HasHousingLoan]]="yes","Only Housing Loan",
IF(bank__2[[#This Row],[HasPersonalLoan]]="yes","Only Personal Loan","No Loan")))</f>
        <v>Only Housing Loan</v>
      </c>
    </row>
    <row r="1188" spans="1:23">
      <c r="A1188">
        <v>1187</v>
      </c>
      <c r="B1188">
        <v>71</v>
      </c>
      <c r="C1188" t="s">
        <v>72</v>
      </c>
      <c r="D1188" t="s">
        <v>19</v>
      </c>
      <c r="E1188" t="s">
        <v>45</v>
      </c>
      <c r="F1188" t="s">
        <v>21</v>
      </c>
      <c r="G1188">
        <v>383</v>
      </c>
      <c r="H1188" t="s">
        <v>21</v>
      </c>
      <c r="I1188" t="s">
        <v>21</v>
      </c>
      <c r="J1188" t="s">
        <v>23</v>
      </c>
      <c r="K1188">
        <v>27</v>
      </c>
      <c r="L1188" t="s">
        <v>25</v>
      </c>
      <c r="M1188">
        <v>327</v>
      </c>
      <c r="N1188">
        <v>2</v>
      </c>
      <c r="O1188">
        <v>183</v>
      </c>
      <c r="P1188">
        <v>3</v>
      </c>
      <c r="Q1188" t="s">
        <v>196</v>
      </c>
      <c r="R1188" t="s">
        <v>21</v>
      </c>
      <c r="S1188" t="str" cm="1">
        <f t="array" ref="S1188">_xlfn.IFS(bank__2[[#This Row],[Age]]&lt;30, "Young Adults",bank__2[[#This Row],[Age]]&lt;45, "Middle-Aged Adults",bank__2[[#This Row],[Age]]&lt;60, "Older AdultsOlder Adults", bank__2[[#This Row],[Age]]&gt;=60,"Seniors")</f>
        <v>Seniors</v>
      </c>
      <c r="T1188" t="str">
        <f t="shared" si="18"/>
        <v>Yes</v>
      </c>
      <c r="U1188" cm="1">
        <f t="array" ref="U1188">_xlfn.SWITCH(L1188, "jan",1, "feb",2, "mar",3, "apr",4, "may",5, "jun",6, "jul",7, "aug",8, "sep",9, "oct",10, "nov",11, "dec",12, "")</f>
        <v>10</v>
      </c>
      <c r="V1188" s="2">
        <f>bank__2[[#This Row],[CallDuration (Seconds)]]/60</f>
        <v>5.45</v>
      </c>
      <c r="W1188" t="str">
        <f>IF(AND(bank__2[[#This Row],[HasHousingLoan]]="yes",bank__2[[#This Row],[HasPersonalLoan]]="yes"),"Both Loans",
IF(bank__2[[#This Row],[HasHousingLoan]]="yes","Only Housing Loan",
IF(bank__2[[#This Row],[HasPersonalLoan]]="yes","Only Personal Loan","No Loan")))</f>
        <v>No Loan</v>
      </c>
    </row>
    <row r="1189" spans="1:23">
      <c r="A1189">
        <v>1188</v>
      </c>
      <c r="B1189">
        <v>27</v>
      </c>
      <c r="C1189" t="s">
        <v>72</v>
      </c>
      <c r="D1189" t="s">
        <v>19</v>
      </c>
      <c r="E1189" t="s">
        <v>33</v>
      </c>
      <c r="F1189" t="s">
        <v>21</v>
      </c>
      <c r="G1189">
        <v>130</v>
      </c>
      <c r="H1189" t="s">
        <v>35</v>
      </c>
      <c r="I1189" t="s">
        <v>21</v>
      </c>
      <c r="J1189" t="s">
        <v>23</v>
      </c>
      <c r="K1189">
        <v>7</v>
      </c>
      <c r="L1189" t="s">
        <v>37</v>
      </c>
      <c r="M1189">
        <v>265</v>
      </c>
      <c r="N1189">
        <v>3</v>
      </c>
      <c r="O1189">
        <v>-1</v>
      </c>
      <c r="P1189">
        <v>0</v>
      </c>
      <c r="Q1189" t="s">
        <v>30</v>
      </c>
      <c r="R1189" t="s">
        <v>21</v>
      </c>
      <c r="S1189" t="str" cm="1">
        <f t="array" ref="S1189">_xlfn.IFS(bank__2[[#This Row],[Age]]&lt;30, "Young Adults",bank__2[[#This Row],[Age]]&lt;45, "Middle-Aged Adults",bank__2[[#This Row],[Age]]&lt;60, "Older AdultsOlder Adults", bank__2[[#This Row],[Age]]&gt;=60,"Seniors")</f>
        <v>Young Adults</v>
      </c>
      <c r="T1189" t="str">
        <f t="shared" si="18"/>
        <v>No</v>
      </c>
      <c r="U1189" cm="1">
        <f t="array" ref="U1189">_xlfn.SWITCH(L1189, "jan",1, "feb",2, "mar",3, "apr",4, "may",5, "jun",6, "jul",7, "aug",8, "sep",9, "oct",10, "nov",11, "dec",12, "")</f>
        <v>5</v>
      </c>
      <c r="V1189" s="2">
        <f>bank__2[[#This Row],[CallDuration (Seconds)]]/60</f>
        <v>4.416666666666667</v>
      </c>
      <c r="W1189" t="str">
        <f>IF(AND(bank__2[[#This Row],[HasHousingLoan]]="yes",bank__2[[#This Row],[HasPersonalLoan]]="yes"),"Both Loans",
IF(bank__2[[#This Row],[HasHousingLoan]]="yes","Only Housing Loan",
IF(bank__2[[#This Row],[HasPersonalLoan]]="yes","Only Personal Loan","No Loan")))</f>
        <v>Only Housing Loan</v>
      </c>
    </row>
    <row r="1190" spans="1:23">
      <c r="A1190">
        <v>1189</v>
      </c>
      <c r="B1190">
        <v>38</v>
      </c>
      <c r="C1190" t="s">
        <v>56</v>
      </c>
      <c r="D1190" t="s">
        <v>19</v>
      </c>
      <c r="E1190" t="s">
        <v>20</v>
      </c>
      <c r="F1190" t="s">
        <v>21</v>
      </c>
      <c r="G1190">
        <v>2569</v>
      </c>
      <c r="H1190" t="s">
        <v>21</v>
      </c>
      <c r="I1190" t="s">
        <v>21</v>
      </c>
      <c r="J1190" t="s">
        <v>30</v>
      </c>
      <c r="K1190">
        <v>9</v>
      </c>
      <c r="L1190" t="s">
        <v>53</v>
      </c>
      <c r="M1190">
        <v>172</v>
      </c>
      <c r="N1190">
        <v>1</v>
      </c>
      <c r="O1190">
        <v>-1</v>
      </c>
      <c r="P1190">
        <v>0</v>
      </c>
      <c r="Q1190" t="s">
        <v>30</v>
      </c>
      <c r="R1190" t="s">
        <v>21</v>
      </c>
      <c r="S1190" t="str" cm="1">
        <f t="array" ref="S1190">_xlfn.IFS(bank__2[[#This Row],[Age]]&lt;30, "Young Adults",bank__2[[#This Row],[Age]]&lt;45, "Middle-Aged Adults",bank__2[[#This Row],[Age]]&lt;60, "Older AdultsOlder Adults", bank__2[[#This Row],[Age]]&gt;=60,"Seniors")</f>
        <v>Middle-Aged Adults</v>
      </c>
      <c r="T1190" t="str">
        <f t="shared" si="18"/>
        <v>No</v>
      </c>
      <c r="U1190" cm="1">
        <f t="array" ref="U1190">_xlfn.SWITCH(L1190, "jan",1, "feb",2, "mar",3, "apr",4, "may",5, "jun",6, "jul",7, "aug",8, "sep",9, "oct",10, "nov",11, "dec",12, "")</f>
        <v>6</v>
      </c>
      <c r="V1190" s="2">
        <f>bank__2[[#This Row],[CallDuration (Seconds)]]/60</f>
        <v>2.8666666666666667</v>
      </c>
      <c r="W1190" t="str">
        <f>IF(AND(bank__2[[#This Row],[HasHousingLoan]]="yes",bank__2[[#This Row],[HasPersonalLoan]]="yes"),"Both Loans",
IF(bank__2[[#This Row],[HasHousingLoan]]="yes","Only Housing Loan",
IF(bank__2[[#This Row],[HasPersonalLoan]]="yes","Only Personal Loan","No Loan")))</f>
        <v>No Loan</v>
      </c>
    </row>
    <row r="1191" spans="1:23">
      <c r="A1191">
        <v>1190</v>
      </c>
      <c r="B1191">
        <v>34</v>
      </c>
      <c r="C1191" t="s">
        <v>72</v>
      </c>
      <c r="D1191" t="s">
        <v>44</v>
      </c>
      <c r="E1191" t="s">
        <v>33</v>
      </c>
      <c r="F1191" t="s">
        <v>21</v>
      </c>
      <c r="G1191">
        <v>201</v>
      </c>
      <c r="H1191" t="s">
        <v>21</v>
      </c>
      <c r="I1191" t="s">
        <v>21</v>
      </c>
      <c r="J1191" t="s">
        <v>23</v>
      </c>
      <c r="K1191">
        <v>22</v>
      </c>
      <c r="L1191" t="s">
        <v>119</v>
      </c>
      <c r="M1191">
        <v>257</v>
      </c>
      <c r="N1191">
        <v>2</v>
      </c>
      <c r="O1191">
        <v>-1</v>
      </c>
      <c r="P1191">
        <v>0</v>
      </c>
      <c r="Q1191" t="s">
        <v>30</v>
      </c>
      <c r="R1191" t="s">
        <v>21</v>
      </c>
      <c r="S1191" t="str" cm="1">
        <f t="array" ref="S1191">_xlfn.IFS(bank__2[[#This Row],[Age]]&lt;30, "Young Adults",bank__2[[#This Row],[Age]]&lt;45, "Middle-Aged Adults",bank__2[[#This Row],[Age]]&lt;60, "Older AdultsOlder Adults", bank__2[[#This Row],[Age]]&gt;=60,"Seniors")</f>
        <v>Middle-Aged Adults</v>
      </c>
      <c r="T1191" t="str">
        <f t="shared" si="18"/>
        <v>No</v>
      </c>
      <c r="U1191" cm="1">
        <f t="array" ref="U1191">_xlfn.SWITCH(L1191, "jan",1, "feb",2, "mar",3, "apr",4, "may",5, "jun",6, "jul",7, "aug",8, "sep",9, "oct",10, "nov",11, "dec",12, "")</f>
        <v>7</v>
      </c>
      <c r="V1191" s="2">
        <f>bank__2[[#This Row],[CallDuration (Seconds)]]/60</f>
        <v>4.2833333333333332</v>
      </c>
      <c r="W1191" t="str">
        <f>IF(AND(bank__2[[#This Row],[HasHousingLoan]]="yes",bank__2[[#This Row],[HasPersonalLoan]]="yes"),"Both Loans",
IF(bank__2[[#This Row],[HasHousingLoan]]="yes","Only Housing Loan",
IF(bank__2[[#This Row],[HasPersonalLoan]]="yes","Only Personal Loan","No Loan")))</f>
        <v>No Loan</v>
      </c>
    </row>
    <row r="1192" spans="1:23">
      <c r="A1192">
        <v>1191</v>
      </c>
      <c r="B1192">
        <v>54</v>
      </c>
      <c r="C1192" t="s">
        <v>144</v>
      </c>
      <c r="D1192" t="s">
        <v>122</v>
      </c>
      <c r="E1192" t="s">
        <v>45</v>
      </c>
      <c r="F1192" t="s">
        <v>21</v>
      </c>
      <c r="G1192">
        <v>0</v>
      </c>
      <c r="H1192" t="s">
        <v>21</v>
      </c>
      <c r="I1192" t="s">
        <v>21</v>
      </c>
      <c r="J1192" t="s">
        <v>30</v>
      </c>
      <c r="K1192">
        <v>13</v>
      </c>
      <c r="L1192" t="s">
        <v>37</v>
      </c>
      <c r="M1192">
        <v>618</v>
      </c>
      <c r="N1192">
        <v>1</v>
      </c>
      <c r="O1192">
        <v>-1</v>
      </c>
      <c r="P1192">
        <v>0</v>
      </c>
      <c r="Q1192" t="s">
        <v>30</v>
      </c>
      <c r="R1192" t="s">
        <v>35</v>
      </c>
      <c r="S1192" t="str" cm="1">
        <f t="array" ref="S1192">_xlfn.IFS(bank__2[[#This Row],[Age]]&lt;30, "Young Adults",bank__2[[#This Row],[Age]]&lt;45, "Middle-Aged Adults",bank__2[[#This Row],[Age]]&lt;60, "Older AdultsOlder Adults", bank__2[[#This Row],[Age]]&gt;=60,"Seniors")</f>
        <v>Older AdultsOlder Adults</v>
      </c>
      <c r="T1192" t="str">
        <f t="shared" si="18"/>
        <v>No</v>
      </c>
      <c r="U1192" cm="1">
        <f t="array" ref="U1192">_xlfn.SWITCH(L1192, "jan",1, "feb",2, "mar",3, "apr",4, "may",5, "jun",6, "jul",7, "aug",8, "sep",9, "oct",10, "nov",11, "dec",12, "")</f>
        <v>5</v>
      </c>
      <c r="V1192" s="2">
        <f>bank__2[[#This Row],[CallDuration (Seconds)]]/60</f>
        <v>10.3</v>
      </c>
      <c r="W1192" t="str">
        <f>IF(AND(bank__2[[#This Row],[HasHousingLoan]]="yes",bank__2[[#This Row],[HasPersonalLoan]]="yes"),"Both Loans",
IF(bank__2[[#This Row],[HasHousingLoan]]="yes","Only Housing Loan",
IF(bank__2[[#This Row],[HasPersonalLoan]]="yes","Only Personal Loan","No Loan")))</f>
        <v>No Loan</v>
      </c>
    </row>
    <row r="1193" spans="1:23">
      <c r="A1193">
        <v>1192</v>
      </c>
      <c r="B1193">
        <v>30</v>
      </c>
      <c r="C1193" t="s">
        <v>56</v>
      </c>
      <c r="D1193" t="s">
        <v>19</v>
      </c>
      <c r="E1193" t="s">
        <v>33</v>
      </c>
      <c r="F1193" t="s">
        <v>21</v>
      </c>
      <c r="G1193">
        <v>6</v>
      </c>
      <c r="H1193" t="s">
        <v>35</v>
      </c>
      <c r="I1193" t="s">
        <v>21</v>
      </c>
      <c r="J1193" t="s">
        <v>23</v>
      </c>
      <c r="K1193">
        <v>28</v>
      </c>
      <c r="L1193" t="s">
        <v>100</v>
      </c>
      <c r="M1193">
        <v>241</v>
      </c>
      <c r="N1193">
        <v>3</v>
      </c>
      <c r="O1193">
        <v>-1</v>
      </c>
      <c r="P1193">
        <v>0</v>
      </c>
      <c r="Q1193" t="s">
        <v>30</v>
      </c>
      <c r="R1193" t="s">
        <v>21</v>
      </c>
      <c r="S1193" t="str" cm="1">
        <f t="array" ref="S1193">_xlfn.IFS(bank__2[[#This Row],[Age]]&lt;30, "Young Adults",bank__2[[#This Row],[Age]]&lt;45, "Middle-Aged Adults",bank__2[[#This Row],[Age]]&lt;60, "Older AdultsOlder Adults", bank__2[[#This Row],[Age]]&gt;=60,"Seniors")</f>
        <v>Middle-Aged Adults</v>
      </c>
      <c r="T1193" t="str">
        <f t="shared" si="18"/>
        <v>No</v>
      </c>
      <c r="U1193" cm="1">
        <f t="array" ref="U1193">_xlfn.SWITCH(L1193, "jan",1, "feb",2, "mar",3, "apr",4, "may",5, "jun",6, "jul",7, "aug",8, "sep",9, "oct",10, "nov",11, "dec",12, "")</f>
        <v>1</v>
      </c>
      <c r="V1193" s="2">
        <f>bank__2[[#This Row],[CallDuration (Seconds)]]/60</f>
        <v>4.0166666666666666</v>
      </c>
      <c r="W1193" t="str">
        <f>IF(AND(bank__2[[#This Row],[HasHousingLoan]]="yes",bank__2[[#This Row],[HasPersonalLoan]]="yes"),"Both Loans",
IF(bank__2[[#This Row],[HasHousingLoan]]="yes","Only Housing Loan",
IF(bank__2[[#This Row],[HasPersonalLoan]]="yes","Only Personal Loan","No Loan")))</f>
        <v>Only Housing Loan</v>
      </c>
    </row>
    <row r="1194" spans="1:23">
      <c r="A1194">
        <v>1193</v>
      </c>
      <c r="B1194">
        <v>35</v>
      </c>
      <c r="C1194" t="s">
        <v>77</v>
      </c>
      <c r="D1194" t="s">
        <v>44</v>
      </c>
      <c r="E1194" t="s">
        <v>33</v>
      </c>
      <c r="F1194" t="s">
        <v>21</v>
      </c>
      <c r="G1194">
        <v>475</v>
      </c>
      <c r="H1194" t="s">
        <v>21</v>
      </c>
      <c r="I1194" t="s">
        <v>35</v>
      </c>
      <c r="J1194" t="s">
        <v>23</v>
      </c>
      <c r="K1194">
        <v>21</v>
      </c>
      <c r="L1194" t="s">
        <v>119</v>
      </c>
      <c r="M1194">
        <v>936</v>
      </c>
      <c r="N1194">
        <v>4</v>
      </c>
      <c r="O1194">
        <v>-1</v>
      </c>
      <c r="P1194">
        <v>0</v>
      </c>
      <c r="Q1194" t="s">
        <v>30</v>
      </c>
      <c r="R1194" t="s">
        <v>21</v>
      </c>
      <c r="S1194" t="str" cm="1">
        <f t="array" ref="S1194">_xlfn.IFS(bank__2[[#This Row],[Age]]&lt;30, "Young Adults",bank__2[[#This Row],[Age]]&lt;45, "Middle-Aged Adults",bank__2[[#This Row],[Age]]&lt;60, "Older AdultsOlder Adults", bank__2[[#This Row],[Age]]&gt;=60,"Seniors")</f>
        <v>Middle-Aged Adults</v>
      </c>
      <c r="T1194" t="str">
        <f t="shared" si="18"/>
        <v>No</v>
      </c>
      <c r="U1194" cm="1">
        <f t="array" ref="U1194">_xlfn.SWITCH(L1194, "jan",1, "feb",2, "mar",3, "apr",4, "may",5, "jun",6, "jul",7, "aug",8, "sep",9, "oct",10, "nov",11, "dec",12, "")</f>
        <v>7</v>
      </c>
      <c r="V1194" s="2">
        <f>bank__2[[#This Row],[CallDuration (Seconds)]]/60</f>
        <v>15.6</v>
      </c>
      <c r="W1194" t="str">
        <f>IF(AND(bank__2[[#This Row],[HasHousingLoan]]="yes",bank__2[[#This Row],[HasPersonalLoan]]="yes"),"Both Loans",
IF(bank__2[[#This Row],[HasHousingLoan]]="yes","Only Housing Loan",
IF(bank__2[[#This Row],[HasPersonalLoan]]="yes","Only Personal Loan","No Loan")))</f>
        <v>Only Personal Loan</v>
      </c>
    </row>
    <row r="1195" spans="1:23">
      <c r="A1195">
        <v>1194</v>
      </c>
      <c r="B1195">
        <v>33</v>
      </c>
      <c r="C1195" t="s">
        <v>56</v>
      </c>
      <c r="D1195" t="s">
        <v>44</v>
      </c>
      <c r="E1195" t="s">
        <v>33</v>
      </c>
      <c r="F1195" t="s">
        <v>21</v>
      </c>
      <c r="G1195">
        <v>706</v>
      </c>
      <c r="H1195" t="s">
        <v>35</v>
      </c>
      <c r="I1195" t="s">
        <v>21</v>
      </c>
      <c r="J1195" t="s">
        <v>23</v>
      </c>
      <c r="K1195">
        <v>7</v>
      </c>
      <c r="L1195" t="s">
        <v>48</v>
      </c>
      <c r="M1195">
        <v>329</v>
      </c>
      <c r="N1195">
        <v>1</v>
      </c>
      <c r="O1195">
        <v>322</v>
      </c>
      <c r="P1195">
        <v>1</v>
      </c>
      <c r="Q1195" t="s">
        <v>41</v>
      </c>
      <c r="R1195" t="s">
        <v>21</v>
      </c>
      <c r="S1195" t="str" cm="1">
        <f t="array" ref="S1195">_xlfn.IFS(bank__2[[#This Row],[Age]]&lt;30, "Young Adults",bank__2[[#This Row],[Age]]&lt;45, "Middle-Aged Adults",bank__2[[#This Row],[Age]]&lt;60, "Older AdultsOlder Adults", bank__2[[#This Row],[Age]]&gt;=60,"Seniors")</f>
        <v>Middle-Aged Adults</v>
      </c>
      <c r="T1195" t="str">
        <f t="shared" si="18"/>
        <v>Yes</v>
      </c>
      <c r="U1195" cm="1">
        <f t="array" ref="U1195">_xlfn.SWITCH(L1195, "jan",1, "feb",2, "mar",3, "apr",4, "may",5, "jun",6, "jul",7, "aug",8, "sep",9, "oct",10, "nov",11, "dec",12, "")</f>
        <v>4</v>
      </c>
      <c r="V1195" s="2">
        <f>bank__2[[#This Row],[CallDuration (Seconds)]]/60</f>
        <v>5.4833333333333334</v>
      </c>
      <c r="W1195" t="str">
        <f>IF(AND(bank__2[[#This Row],[HasHousingLoan]]="yes",bank__2[[#This Row],[HasPersonalLoan]]="yes"),"Both Loans",
IF(bank__2[[#This Row],[HasHousingLoan]]="yes","Only Housing Loan",
IF(bank__2[[#This Row],[HasPersonalLoan]]="yes","Only Personal Loan","No Loan")))</f>
        <v>Only Housing Loan</v>
      </c>
    </row>
    <row r="1196" spans="1:23">
      <c r="A1196">
        <v>1195</v>
      </c>
      <c r="B1196">
        <v>36</v>
      </c>
      <c r="C1196" t="s">
        <v>43</v>
      </c>
      <c r="D1196" t="s">
        <v>19</v>
      </c>
      <c r="E1196" t="s">
        <v>33</v>
      </c>
      <c r="F1196" t="s">
        <v>21</v>
      </c>
      <c r="G1196">
        <v>1825</v>
      </c>
      <c r="H1196" t="s">
        <v>35</v>
      </c>
      <c r="I1196" t="s">
        <v>21</v>
      </c>
      <c r="J1196" t="s">
        <v>23</v>
      </c>
      <c r="K1196">
        <v>14</v>
      </c>
      <c r="L1196" t="s">
        <v>37</v>
      </c>
      <c r="M1196">
        <v>24</v>
      </c>
      <c r="N1196">
        <v>1</v>
      </c>
      <c r="O1196">
        <v>346</v>
      </c>
      <c r="P1196">
        <v>1</v>
      </c>
      <c r="Q1196" t="s">
        <v>41</v>
      </c>
      <c r="R1196" t="s">
        <v>21</v>
      </c>
      <c r="S1196" t="str" cm="1">
        <f t="array" ref="S1196">_xlfn.IFS(bank__2[[#This Row],[Age]]&lt;30, "Young Adults",bank__2[[#This Row],[Age]]&lt;45, "Middle-Aged Adults",bank__2[[#This Row],[Age]]&lt;60, "Older AdultsOlder Adults", bank__2[[#This Row],[Age]]&gt;=60,"Seniors")</f>
        <v>Middle-Aged Adults</v>
      </c>
      <c r="T1196" t="str">
        <f t="shared" si="18"/>
        <v>Yes</v>
      </c>
      <c r="U1196" cm="1">
        <f t="array" ref="U1196">_xlfn.SWITCH(L1196, "jan",1, "feb",2, "mar",3, "apr",4, "may",5, "jun",6, "jul",7, "aug",8, "sep",9, "oct",10, "nov",11, "dec",12, "")</f>
        <v>5</v>
      </c>
      <c r="V1196" s="2">
        <f>bank__2[[#This Row],[CallDuration (Seconds)]]/60</f>
        <v>0.4</v>
      </c>
      <c r="W1196" t="str">
        <f>IF(AND(bank__2[[#This Row],[HasHousingLoan]]="yes",bank__2[[#This Row],[HasPersonalLoan]]="yes"),"Both Loans",
IF(bank__2[[#This Row],[HasHousingLoan]]="yes","Only Housing Loan",
IF(bank__2[[#This Row],[HasPersonalLoan]]="yes","Only Personal Loan","No Loan")))</f>
        <v>Only Housing Loan</v>
      </c>
    </row>
    <row r="1197" spans="1:23">
      <c r="A1197">
        <v>1196</v>
      </c>
      <c r="B1197">
        <v>59</v>
      </c>
      <c r="C1197" t="s">
        <v>66</v>
      </c>
      <c r="D1197" t="s">
        <v>19</v>
      </c>
      <c r="E1197" t="s">
        <v>45</v>
      </c>
      <c r="F1197" t="s">
        <v>21</v>
      </c>
      <c r="G1197">
        <v>185</v>
      </c>
      <c r="H1197" t="s">
        <v>21</v>
      </c>
      <c r="I1197" t="s">
        <v>21</v>
      </c>
      <c r="J1197" t="s">
        <v>23</v>
      </c>
      <c r="K1197">
        <v>22</v>
      </c>
      <c r="L1197" t="s">
        <v>53</v>
      </c>
      <c r="M1197">
        <v>177</v>
      </c>
      <c r="N1197">
        <v>5</v>
      </c>
      <c r="O1197">
        <v>138</v>
      </c>
      <c r="P1197">
        <v>1</v>
      </c>
      <c r="Q1197" t="s">
        <v>41</v>
      </c>
      <c r="R1197" t="s">
        <v>21</v>
      </c>
      <c r="S1197" t="str" cm="1">
        <f t="array" ref="S1197">_xlfn.IFS(bank__2[[#This Row],[Age]]&lt;30, "Young Adults",bank__2[[#This Row],[Age]]&lt;45, "Middle-Aged Adults",bank__2[[#This Row],[Age]]&lt;60, "Older AdultsOlder Adults", bank__2[[#This Row],[Age]]&gt;=60,"Seniors")</f>
        <v>Older AdultsOlder Adults</v>
      </c>
      <c r="T1197" t="str">
        <f t="shared" si="18"/>
        <v>Yes</v>
      </c>
      <c r="U1197" cm="1">
        <f t="array" ref="U1197">_xlfn.SWITCH(L1197, "jan",1, "feb",2, "mar",3, "apr",4, "may",5, "jun",6, "jul",7, "aug",8, "sep",9, "oct",10, "nov",11, "dec",12, "")</f>
        <v>6</v>
      </c>
      <c r="V1197" s="2">
        <f>bank__2[[#This Row],[CallDuration (Seconds)]]/60</f>
        <v>2.95</v>
      </c>
      <c r="W1197" t="str">
        <f>IF(AND(bank__2[[#This Row],[HasHousingLoan]]="yes",bank__2[[#This Row],[HasPersonalLoan]]="yes"),"Both Loans",
IF(bank__2[[#This Row],[HasHousingLoan]]="yes","Only Housing Loan",
IF(bank__2[[#This Row],[HasPersonalLoan]]="yes","Only Personal Loan","No Loan")))</f>
        <v>No Loan</v>
      </c>
    </row>
    <row r="1198" spans="1:23">
      <c r="A1198">
        <v>1197</v>
      </c>
      <c r="B1198">
        <v>72</v>
      </c>
      <c r="C1198" t="s">
        <v>56</v>
      </c>
      <c r="D1198" t="s">
        <v>19</v>
      </c>
      <c r="E1198" t="s">
        <v>20</v>
      </c>
      <c r="F1198" t="s">
        <v>21</v>
      </c>
      <c r="G1198">
        <v>4415</v>
      </c>
      <c r="H1198" t="s">
        <v>21</v>
      </c>
      <c r="I1198" t="s">
        <v>21</v>
      </c>
      <c r="J1198" t="s">
        <v>146</v>
      </c>
      <c r="K1198">
        <v>13</v>
      </c>
      <c r="L1198" t="s">
        <v>25</v>
      </c>
      <c r="M1198">
        <v>120</v>
      </c>
      <c r="N1198">
        <v>1</v>
      </c>
      <c r="O1198">
        <v>-1</v>
      </c>
      <c r="P1198">
        <v>0</v>
      </c>
      <c r="Q1198" t="s">
        <v>30</v>
      </c>
      <c r="R1198" t="s">
        <v>21</v>
      </c>
      <c r="S1198" t="str" cm="1">
        <f t="array" ref="S1198">_xlfn.IFS(bank__2[[#This Row],[Age]]&lt;30, "Young Adults",bank__2[[#This Row],[Age]]&lt;45, "Middle-Aged Adults",bank__2[[#This Row],[Age]]&lt;60, "Older AdultsOlder Adults", bank__2[[#This Row],[Age]]&gt;=60,"Seniors")</f>
        <v>Seniors</v>
      </c>
      <c r="T1198" t="str">
        <f t="shared" si="18"/>
        <v>No</v>
      </c>
      <c r="U1198" cm="1">
        <f t="array" ref="U1198">_xlfn.SWITCH(L1198, "jan",1, "feb",2, "mar",3, "apr",4, "may",5, "jun",6, "jul",7, "aug",8, "sep",9, "oct",10, "nov",11, "dec",12, "")</f>
        <v>10</v>
      </c>
      <c r="V1198" s="2">
        <f>bank__2[[#This Row],[CallDuration (Seconds)]]/60</f>
        <v>2</v>
      </c>
      <c r="W1198" t="str">
        <f>IF(AND(bank__2[[#This Row],[HasHousingLoan]]="yes",bank__2[[#This Row],[HasPersonalLoan]]="yes"),"Both Loans",
IF(bank__2[[#This Row],[HasHousingLoan]]="yes","Only Housing Loan",
IF(bank__2[[#This Row],[HasPersonalLoan]]="yes","Only Personal Loan","No Loan")))</f>
        <v>No Loan</v>
      </c>
    </row>
    <row r="1199" spans="1:23">
      <c r="A1199">
        <v>1198</v>
      </c>
      <c r="B1199">
        <v>64</v>
      </c>
      <c r="C1199" t="s">
        <v>43</v>
      </c>
      <c r="D1199" t="s">
        <v>19</v>
      </c>
      <c r="E1199" t="s">
        <v>45</v>
      </c>
      <c r="F1199" t="s">
        <v>21</v>
      </c>
      <c r="G1199">
        <v>679</v>
      </c>
      <c r="H1199" t="s">
        <v>21</v>
      </c>
      <c r="I1199" t="s">
        <v>21</v>
      </c>
      <c r="J1199" t="s">
        <v>146</v>
      </c>
      <c r="K1199">
        <v>22</v>
      </c>
      <c r="L1199" t="s">
        <v>48</v>
      </c>
      <c r="M1199">
        <v>135</v>
      </c>
      <c r="N1199">
        <v>3</v>
      </c>
      <c r="O1199">
        <v>-1</v>
      </c>
      <c r="P1199">
        <v>0</v>
      </c>
      <c r="Q1199" t="s">
        <v>30</v>
      </c>
      <c r="R1199" t="s">
        <v>21</v>
      </c>
      <c r="S1199" t="str" cm="1">
        <f t="array" ref="S1199">_xlfn.IFS(bank__2[[#This Row],[Age]]&lt;30, "Young Adults",bank__2[[#This Row],[Age]]&lt;45, "Middle-Aged Adults",bank__2[[#This Row],[Age]]&lt;60, "Older AdultsOlder Adults", bank__2[[#This Row],[Age]]&gt;=60,"Seniors")</f>
        <v>Seniors</v>
      </c>
      <c r="T1199" t="str">
        <f t="shared" si="18"/>
        <v>No</v>
      </c>
      <c r="U1199" cm="1">
        <f t="array" ref="U1199">_xlfn.SWITCH(L1199, "jan",1, "feb",2, "mar",3, "apr",4, "may",5, "jun",6, "jul",7, "aug",8, "sep",9, "oct",10, "nov",11, "dec",12, "")</f>
        <v>4</v>
      </c>
      <c r="V1199" s="2">
        <f>bank__2[[#This Row],[CallDuration (Seconds)]]/60</f>
        <v>2.25</v>
      </c>
      <c r="W1199" t="str">
        <f>IF(AND(bank__2[[#This Row],[HasHousingLoan]]="yes",bank__2[[#This Row],[HasPersonalLoan]]="yes"),"Both Loans",
IF(bank__2[[#This Row],[HasHousingLoan]]="yes","Only Housing Loan",
IF(bank__2[[#This Row],[HasPersonalLoan]]="yes","Only Personal Loan","No Loan")))</f>
        <v>No Loan</v>
      </c>
    </row>
    <row r="1200" spans="1:23">
      <c r="A1200">
        <v>1199</v>
      </c>
      <c r="B1200">
        <v>53</v>
      </c>
      <c r="C1200" t="s">
        <v>72</v>
      </c>
      <c r="D1200" t="s">
        <v>122</v>
      </c>
      <c r="E1200" t="s">
        <v>33</v>
      </c>
      <c r="F1200" t="s">
        <v>21</v>
      </c>
      <c r="G1200">
        <v>320</v>
      </c>
      <c r="H1200" t="s">
        <v>21</v>
      </c>
      <c r="I1200" t="s">
        <v>21</v>
      </c>
      <c r="J1200" t="s">
        <v>23</v>
      </c>
      <c r="K1200">
        <v>9</v>
      </c>
      <c r="L1200" t="s">
        <v>119</v>
      </c>
      <c r="M1200">
        <v>175</v>
      </c>
      <c r="N1200">
        <v>1</v>
      </c>
      <c r="O1200">
        <v>-1</v>
      </c>
      <c r="P1200">
        <v>0</v>
      </c>
      <c r="Q1200" t="s">
        <v>30</v>
      </c>
      <c r="R1200" t="s">
        <v>21</v>
      </c>
      <c r="S1200" t="str" cm="1">
        <f t="array" ref="S1200">_xlfn.IFS(bank__2[[#This Row],[Age]]&lt;30, "Young Adults",bank__2[[#This Row],[Age]]&lt;45, "Middle-Aged Adults",bank__2[[#This Row],[Age]]&lt;60, "Older AdultsOlder Adults", bank__2[[#This Row],[Age]]&gt;=60,"Seniors")</f>
        <v>Older AdultsOlder Adults</v>
      </c>
      <c r="T1200" t="str">
        <f t="shared" si="18"/>
        <v>No</v>
      </c>
      <c r="U1200" cm="1">
        <f t="array" ref="U1200">_xlfn.SWITCH(L1200, "jan",1, "feb",2, "mar",3, "apr",4, "may",5, "jun",6, "jul",7, "aug",8, "sep",9, "oct",10, "nov",11, "dec",12, "")</f>
        <v>7</v>
      </c>
      <c r="V1200" s="2">
        <f>bank__2[[#This Row],[CallDuration (Seconds)]]/60</f>
        <v>2.9166666666666665</v>
      </c>
      <c r="W1200" t="str">
        <f>IF(AND(bank__2[[#This Row],[HasHousingLoan]]="yes",bank__2[[#This Row],[HasPersonalLoan]]="yes"),"Both Loans",
IF(bank__2[[#This Row],[HasHousingLoan]]="yes","Only Housing Loan",
IF(bank__2[[#This Row],[HasPersonalLoan]]="yes","Only Personal Loan","No Loan")))</f>
        <v>No Loan</v>
      </c>
    </row>
    <row r="1201" spans="1:23">
      <c r="A1201">
        <v>1200</v>
      </c>
      <c r="B1201">
        <v>35</v>
      </c>
      <c r="C1201" t="s">
        <v>43</v>
      </c>
      <c r="D1201" t="s">
        <v>44</v>
      </c>
      <c r="E1201" t="s">
        <v>45</v>
      </c>
      <c r="F1201" t="s">
        <v>21</v>
      </c>
      <c r="G1201">
        <v>2988</v>
      </c>
      <c r="H1201" t="s">
        <v>35</v>
      </c>
      <c r="I1201" t="s">
        <v>21</v>
      </c>
      <c r="J1201" t="s">
        <v>23</v>
      </c>
      <c r="K1201">
        <v>25</v>
      </c>
      <c r="L1201" t="s">
        <v>37</v>
      </c>
      <c r="M1201">
        <v>179</v>
      </c>
      <c r="N1201">
        <v>1</v>
      </c>
      <c r="O1201">
        <v>-1</v>
      </c>
      <c r="P1201">
        <v>0</v>
      </c>
      <c r="Q1201" t="s">
        <v>30</v>
      </c>
      <c r="R1201" t="s">
        <v>21</v>
      </c>
      <c r="S1201" t="str" cm="1">
        <f t="array" ref="S1201">_xlfn.IFS(bank__2[[#This Row],[Age]]&lt;30, "Young Adults",bank__2[[#This Row],[Age]]&lt;45, "Middle-Aged Adults",bank__2[[#This Row],[Age]]&lt;60, "Older AdultsOlder Adults", bank__2[[#This Row],[Age]]&gt;=60,"Seniors")</f>
        <v>Middle-Aged Adults</v>
      </c>
      <c r="T1201" t="str">
        <f t="shared" si="18"/>
        <v>No</v>
      </c>
      <c r="U1201" cm="1">
        <f t="array" ref="U1201">_xlfn.SWITCH(L1201, "jan",1, "feb",2, "mar",3, "apr",4, "may",5, "jun",6, "jul",7, "aug",8, "sep",9, "oct",10, "nov",11, "dec",12, "")</f>
        <v>5</v>
      </c>
      <c r="V1201" s="2">
        <f>bank__2[[#This Row],[CallDuration (Seconds)]]/60</f>
        <v>2.9833333333333334</v>
      </c>
      <c r="W1201" t="str">
        <f>IF(AND(bank__2[[#This Row],[HasHousingLoan]]="yes",bank__2[[#This Row],[HasPersonalLoan]]="yes"),"Both Loans",
IF(bank__2[[#This Row],[HasHousingLoan]]="yes","Only Housing Loan",
IF(bank__2[[#This Row],[HasPersonalLoan]]="yes","Only Personal Loan","No Loan")))</f>
        <v>Only Housing Loan</v>
      </c>
    </row>
    <row r="1202" spans="1:23">
      <c r="A1202">
        <v>1201</v>
      </c>
      <c r="B1202">
        <v>58</v>
      </c>
      <c r="C1202" t="s">
        <v>66</v>
      </c>
      <c r="D1202" t="s">
        <v>19</v>
      </c>
      <c r="E1202" t="s">
        <v>33</v>
      </c>
      <c r="F1202" t="s">
        <v>21</v>
      </c>
      <c r="G1202">
        <v>1407</v>
      </c>
      <c r="H1202" t="s">
        <v>35</v>
      </c>
      <c r="I1202" t="s">
        <v>21</v>
      </c>
      <c r="J1202" t="s">
        <v>30</v>
      </c>
      <c r="K1202">
        <v>30</v>
      </c>
      <c r="L1202" t="s">
        <v>37</v>
      </c>
      <c r="M1202">
        <v>58</v>
      </c>
      <c r="N1202">
        <v>1</v>
      </c>
      <c r="O1202">
        <v>-1</v>
      </c>
      <c r="P1202">
        <v>0</v>
      </c>
      <c r="Q1202" t="s">
        <v>30</v>
      </c>
      <c r="R1202" t="s">
        <v>21</v>
      </c>
      <c r="S1202" t="str" cm="1">
        <f t="array" ref="S1202">_xlfn.IFS(bank__2[[#This Row],[Age]]&lt;30, "Young Adults",bank__2[[#This Row],[Age]]&lt;45, "Middle-Aged Adults",bank__2[[#This Row],[Age]]&lt;60, "Older AdultsOlder Adults", bank__2[[#This Row],[Age]]&gt;=60,"Seniors")</f>
        <v>Older AdultsOlder Adults</v>
      </c>
      <c r="T1202" t="str">
        <f t="shared" si="18"/>
        <v>No</v>
      </c>
      <c r="U1202" cm="1">
        <f t="array" ref="U1202">_xlfn.SWITCH(L1202, "jan",1, "feb",2, "mar",3, "apr",4, "may",5, "jun",6, "jul",7, "aug",8, "sep",9, "oct",10, "nov",11, "dec",12, "")</f>
        <v>5</v>
      </c>
      <c r="V1202" s="2">
        <f>bank__2[[#This Row],[CallDuration (Seconds)]]/60</f>
        <v>0.96666666666666667</v>
      </c>
      <c r="W1202" t="str">
        <f>IF(AND(bank__2[[#This Row],[HasHousingLoan]]="yes",bank__2[[#This Row],[HasPersonalLoan]]="yes"),"Both Loans",
IF(bank__2[[#This Row],[HasHousingLoan]]="yes","Only Housing Loan",
IF(bank__2[[#This Row],[HasPersonalLoan]]="yes","Only Personal Loan","No Loan")))</f>
        <v>Only Housing Loan</v>
      </c>
    </row>
    <row r="1203" spans="1:23">
      <c r="A1203">
        <v>1202</v>
      </c>
      <c r="B1203">
        <v>40</v>
      </c>
      <c r="C1203" t="s">
        <v>72</v>
      </c>
      <c r="D1203" t="s">
        <v>19</v>
      </c>
      <c r="E1203" t="s">
        <v>33</v>
      </c>
      <c r="F1203" t="s">
        <v>21</v>
      </c>
      <c r="G1203">
        <v>1270</v>
      </c>
      <c r="H1203" t="s">
        <v>21</v>
      </c>
      <c r="I1203" t="s">
        <v>21</v>
      </c>
      <c r="J1203" t="s">
        <v>23</v>
      </c>
      <c r="K1203">
        <v>17</v>
      </c>
      <c r="L1203" t="s">
        <v>48</v>
      </c>
      <c r="M1203">
        <v>342</v>
      </c>
      <c r="N1203">
        <v>2</v>
      </c>
      <c r="O1203">
        <v>-1</v>
      </c>
      <c r="P1203">
        <v>0</v>
      </c>
      <c r="Q1203" t="s">
        <v>30</v>
      </c>
      <c r="R1203" t="s">
        <v>21</v>
      </c>
      <c r="S1203" t="str" cm="1">
        <f t="array" ref="S1203">_xlfn.IFS(bank__2[[#This Row],[Age]]&lt;30, "Young Adults",bank__2[[#This Row],[Age]]&lt;45, "Middle-Aged Adults",bank__2[[#This Row],[Age]]&lt;60, "Older AdultsOlder Adults", bank__2[[#This Row],[Age]]&gt;=60,"Seniors")</f>
        <v>Middle-Aged Adults</v>
      </c>
      <c r="T1203" t="str">
        <f t="shared" si="18"/>
        <v>No</v>
      </c>
      <c r="U1203" cm="1">
        <f t="array" ref="U1203">_xlfn.SWITCH(L1203, "jan",1, "feb",2, "mar",3, "apr",4, "may",5, "jun",6, "jul",7, "aug",8, "sep",9, "oct",10, "nov",11, "dec",12, "")</f>
        <v>4</v>
      </c>
      <c r="V1203" s="2">
        <f>bank__2[[#This Row],[CallDuration (Seconds)]]/60</f>
        <v>5.7</v>
      </c>
      <c r="W1203" t="str">
        <f>IF(AND(bank__2[[#This Row],[HasHousingLoan]]="yes",bank__2[[#This Row],[HasPersonalLoan]]="yes"),"Both Loans",
IF(bank__2[[#This Row],[HasHousingLoan]]="yes","Only Housing Loan",
IF(bank__2[[#This Row],[HasPersonalLoan]]="yes","Only Personal Loan","No Loan")))</f>
        <v>No Loan</v>
      </c>
    </row>
    <row r="1204" spans="1:23">
      <c r="A1204">
        <v>1203</v>
      </c>
      <c r="B1204">
        <v>41</v>
      </c>
      <c r="C1204" t="s">
        <v>32</v>
      </c>
      <c r="D1204" t="s">
        <v>122</v>
      </c>
      <c r="E1204" t="s">
        <v>33</v>
      </c>
      <c r="F1204" t="s">
        <v>21</v>
      </c>
      <c r="G1204">
        <v>654</v>
      </c>
      <c r="H1204" t="s">
        <v>35</v>
      </c>
      <c r="I1204" t="s">
        <v>21</v>
      </c>
      <c r="J1204" t="s">
        <v>23</v>
      </c>
      <c r="K1204">
        <v>13</v>
      </c>
      <c r="L1204" t="s">
        <v>37</v>
      </c>
      <c r="M1204">
        <v>139</v>
      </c>
      <c r="N1204">
        <v>2</v>
      </c>
      <c r="O1204">
        <v>-1</v>
      </c>
      <c r="P1204">
        <v>0</v>
      </c>
      <c r="Q1204" t="s">
        <v>30</v>
      </c>
      <c r="R1204" t="s">
        <v>21</v>
      </c>
      <c r="S1204" t="str" cm="1">
        <f t="array" ref="S1204">_xlfn.IFS(bank__2[[#This Row],[Age]]&lt;30, "Young Adults",bank__2[[#This Row],[Age]]&lt;45, "Middle-Aged Adults",bank__2[[#This Row],[Age]]&lt;60, "Older AdultsOlder Adults", bank__2[[#This Row],[Age]]&gt;=60,"Seniors")</f>
        <v>Middle-Aged Adults</v>
      </c>
      <c r="T1204" t="str">
        <f t="shared" si="18"/>
        <v>No</v>
      </c>
      <c r="U1204" cm="1">
        <f t="array" ref="U1204">_xlfn.SWITCH(L1204, "jan",1, "feb",2, "mar",3, "apr",4, "may",5, "jun",6, "jul",7, "aug",8, "sep",9, "oct",10, "nov",11, "dec",12, "")</f>
        <v>5</v>
      </c>
      <c r="V1204" s="2">
        <f>bank__2[[#This Row],[CallDuration (Seconds)]]/60</f>
        <v>2.3166666666666669</v>
      </c>
      <c r="W1204" t="str">
        <f>IF(AND(bank__2[[#This Row],[HasHousingLoan]]="yes",bank__2[[#This Row],[HasPersonalLoan]]="yes"),"Both Loans",
IF(bank__2[[#This Row],[HasHousingLoan]]="yes","Only Housing Loan",
IF(bank__2[[#This Row],[HasPersonalLoan]]="yes","Only Personal Loan","No Loan")))</f>
        <v>Only Housing Loan</v>
      </c>
    </row>
    <row r="1205" spans="1:23">
      <c r="A1205">
        <v>1204</v>
      </c>
      <c r="B1205">
        <v>48</v>
      </c>
      <c r="C1205" t="s">
        <v>144</v>
      </c>
      <c r="D1205" t="s">
        <v>19</v>
      </c>
      <c r="E1205" t="s">
        <v>20</v>
      </c>
      <c r="F1205" t="s">
        <v>21</v>
      </c>
      <c r="G1205">
        <v>5173</v>
      </c>
      <c r="H1205" t="s">
        <v>35</v>
      </c>
      <c r="I1205" t="s">
        <v>21</v>
      </c>
      <c r="J1205" t="s">
        <v>30</v>
      </c>
      <c r="K1205">
        <v>18</v>
      </c>
      <c r="L1205" t="s">
        <v>53</v>
      </c>
      <c r="M1205">
        <v>88</v>
      </c>
      <c r="N1205">
        <v>8</v>
      </c>
      <c r="O1205">
        <v>-1</v>
      </c>
      <c r="P1205">
        <v>0</v>
      </c>
      <c r="Q1205" t="s">
        <v>30</v>
      </c>
      <c r="R1205" t="s">
        <v>21</v>
      </c>
      <c r="S1205" t="str" cm="1">
        <f t="array" ref="S1205">_xlfn.IFS(bank__2[[#This Row],[Age]]&lt;30, "Young Adults",bank__2[[#This Row],[Age]]&lt;45, "Middle-Aged Adults",bank__2[[#This Row],[Age]]&lt;60, "Older AdultsOlder Adults", bank__2[[#This Row],[Age]]&gt;=60,"Seniors")</f>
        <v>Older AdultsOlder Adults</v>
      </c>
      <c r="T1205" t="str">
        <f t="shared" si="18"/>
        <v>No</v>
      </c>
      <c r="U1205" cm="1">
        <f t="array" ref="U1205">_xlfn.SWITCH(L1205, "jan",1, "feb",2, "mar",3, "apr",4, "may",5, "jun",6, "jul",7, "aug",8, "sep",9, "oct",10, "nov",11, "dec",12, "")</f>
        <v>6</v>
      </c>
      <c r="V1205" s="2">
        <f>bank__2[[#This Row],[CallDuration (Seconds)]]/60</f>
        <v>1.4666666666666666</v>
      </c>
      <c r="W1205" t="str">
        <f>IF(AND(bank__2[[#This Row],[HasHousingLoan]]="yes",bank__2[[#This Row],[HasPersonalLoan]]="yes"),"Both Loans",
IF(bank__2[[#This Row],[HasHousingLoan]]="yes","Only Housing Loan",
IF(bank__2[[#This Row],[HasPersonalLoan]]="yes","Only Personal Loan","No Loan")))</f>
        <v>Only Housing Loan</v>
      </c>
    </row>
    <row r="1206" spans="1:23">
      <c r="A1206">
        <v>1205</v>
      </c>
      <c r="B1206">
        <v>44</v>
      </c>
      <c r="C1206" t="s">
        <v>77</v>
      </c>
      <c r="D1206" t="s">
        <v>19</v>
      </c>
      <c r="E1206" t="s">
        <v>45</v>
      </c>
      <c r="F1206" t="s">
        <v>21</v>
      </c>
      <c r="G1206">
        <v>3463</v>
      </c>
      <c r="H1206" t="s">
        <v>35</v>
      </c>
      <c r="I1206" t="s">
        <v>35</v>
      </c>
      <c r="J1206" t="s">
        <v>23</v>
      </c>
      <c r="K1206">
        <v>28</v>
      </c>
      <c r="L1206" t="s">
        <v>92</v>
      </c>
      <c r="M1206">
        <v>210</v>
      </c>
      <c r="N1206">
        <v>3</v>
      </c>
      <c r="O1206">
        <v>-1</v>
      </c>
      <c r="P1206">
        <v>0</v>
      </c>
      <c r="Q1206" t="s">
        <v>30</v>
      </c>
      <c r="R1206" t="s">
        <v>21</v>
      </c>
      <c r="S1206" t="str" cm="1">
        <f t="array" ref="S1206">_xlfn.IFS(bank__2[[#This Row],[Age]]&lt;30, "Young Adults",bank__2[[#This Row],[Age]]&lt;45, "Middle-Aged Adults",bank__2[[#This Row],[Age]]&lt;60, "Older AdultsOlder Adults", bank__2[[#This Row],[Age]]&gt;=60,"Seniors")</f>
        <v>Middle-Aged Adults</v>
      </c>
      <c r="T1206" t="str">
        <f t="shared" si="18"/>
        <v>No</v>
      </c>
      <c r="U1206" cm="1">
        <f t="array" ref="U1206">_xlfn.SWITCH(L1206, "jan",1, "feb",2, "mar",3, "apr",4, "may",5, "jun",6, "jul",7, "aug",8, "sep",9, "oct",10, "nov",11, "dec",12, "")</f>
        <v>8</v>
      </c>
      <c r="V1206" s="2">
        <f>bank__2[[#This Row],[CallDuration (Seconds)]]/60</f>
        <v>3.5</v>
      </c>
      <c r="W1206" t="str">
        <f>IF(AND(bank__2[[#This Row],[HasHousingLoan]]="yes",bank__2[[#This Row],[HasPersonalLoan]]="yes"),"Both Loans",
IF(bank__2[[#This Row],[HasHousingLoan]]="yes","Only Housing Loan",
IF(bank__2[[#This Row],[HasPersonalLoan]]="yes","Only Personal Loan","No Loan")))</f>
        <v>Both Loans</v>
      </c>
    </row>
    <row r="1207" spans="1:23">
      <c r="A1207">
        <v>1206</v>
      </c>
      <c r="B1207">
        <v>39</v>
      </c>
      <c r="C1207" t="s">
        <v>56</v>
      </c>
      <c r="D1207" t="s">
        <v>19</v>
      </c>
      <c r="E1207" t="s">
        <v>2553</v>
      </c>
      <c r="F1207" t="s">
        <v>21</v>
      </c>
      <c r="G1207">
        <v>0</v>
      </c>
      <c r="H1207" t="s">
        <v>21</v>
      </c>
      <c r="I1207" t="s">
        <v>21</v>
      </c>
      <c r="J1207" t="s">
        <v>23</v>
      </c>
      <c r="K1207">
        <v>2</v>
      </c>
      <c r="L1207" t="s">
        <v>61</v>
      </c>
      <c r="M1207">
        <v>731</v>
      </c>
      <c r="N1207">
        <v>1</v>
      </c>
      <c r="O1207">
        <v>193</v>
      </c>
      <c r="P1207">
        <v>3</v>
      </c>
      <c r="Q1207" t="s">
        <v>41</v>
      </c>
      <c r="R1207" t="s">
        <v>21</v>
      </c>
      <c r="S1207" t="str" cm="1">
        <f t="array" ref="S1207">_xlfn.IFS(bank__2[[#This Row],[Age]]&lt;30, "Young Adults",bank__2[[#This Row],[Age]]&lt;45, "Middle-Aged Adults",bank__2[[#This Row],[Age]]&lt;60, "Older AdultsOlder Adults", bank__2[[#This Row],[Age]]&gt;=60,"Seniors")</f>
        <v>Middle-Aged Adults</v>
      </c>
      <c r="T1207" t="str">
        <f t="shared" si="18"/>
        <v>Yes</v>
      </c>
      <c r="U1207" cm="1">
        <f t="array" ref="U1207">_xlfn.SWITCH(L1207, "jan",1, "feb",2, "mar",3, "apr",4, "may",5, "jun",6, "jul",7, "aug",8, "sep",9, "oct",10, "nov",11, "dec",12, "")</f>
        <v>2</v>
      </c>
      <c r="V1207" s="2">
        <f>bank__2[[#This Row],[CallDuration (Seconds)]]/60</f>
        <v>12.183333333333334</v>
      </c>
      <c r="W1207" t="str">
        <f>IF(AND(bank__2[[#This Row],[HasHousingLoan]]="yes",bank__2[[#This Row],[HasPersonalLoan]]="yes"),"Both Loans",
IF(bank__2[[#This Row],[HasHousingLoan]]="yes","Only Housing Loan",
IF(bank__2[[#This Row],[HasPersonalLoan]]="yes","Only Personal Loan","No Loan")))</f>
        <v>No Loan</v>
      </c>
    </row>
    <row r="1208" spans="1:23">
      <c r="A1208">
        <v>1207</v>
      </c>
      <c r="B1208">
        <v>61</v>
      </c>
      <c r="C1208" t="s">
        <v>43</v>
      </c>
      <c r="D1208" t="s">
        <v>19</v>
      </c>
      <c r="E1208" t="s">
        <v>45</v>
      </c>
      <c r="F1208" t="s">
        <v>21</v>
      </c>
      <c r="G1208">
        <v>6016</v>
      </c>
      <c r="H1208" t="s">
        <v>21</v>
      </c>
      <c r="I1208" t="s">
        <v>21</v>
      </c>
      <c r="J1208" t="s">
        <v>23</v>
      </c>
      <c r="K1208">
        <v>2</v>
      </c>
      <c r="L1208" t="s">
        <v>61</v>
      </c>
      <c r="M1208">
        <v>670</v>
      </c>
      <c r="N1208">
        <v>3</v>
      </c>
      <c r="O1208">
        <v>-1</v>
      </c>
      <c r="P1208">
        <v>0</v>
      </c>
      <c r="Q1208" t="s">
        <v>30</v>
      </c>
      <c r="R1208" t="s">
        <v>35</v>
      </c>
      <c r="S1208" t="str" cm="1">
        <f t="array" ref="S1208">_xlfn.IFS(bank__2[[#This Row],[Age]]&lt;30, "Young Adults",bank__2[[#This Row],[Age]]&lt;45, "Middle-Aged Adults",bank__2[[#This Row],[Age]]&lt;60, "Older AdultsOlder Adults", bank__2[[#This Row],[Age]]&gt;=60,"Seniors")</f>
        <v>Seniors</v>
      </c>
      <c r="T1208" t="str">
        <f t="shared" si="18"/>
        <v>No</v>
      </c>
      <c r="U1208" cm="1">
        <f t="array" ref="U1208">_xlfn.SWITCH(L1208, "jan",1, "feb",2, "mar",3, "apr",4, "may",5, "jun",6, "jul",7, "aug",8, "sep",9, "oct",10, "nov",11, "dec",12, "")</f>
        <v>2</v>
      </c>
      <c r="V1208" s="2">
        <f>bank__2[[#This Row],[CallDuration (Seconds)]]/60</f>
        <v>11.166666666666666</v>
      </c>
      <c r="W1208" t="str">
        <f>IF(AND(bank__2[[#This Row],[HasHousingLoan]]="yes",bank__2[[#This Row],[HasPersonalLoan]]="yes"),"Both Loans",
IF(bank__2[[#This Row],[HasHousingLoan]]="yes","Only Housing Loan",
IF(bank__2[[#This Row],[HasPersonalLoan]]="yes","Only Personal Loan","No Loan")))</f>
        <v>No Loan</v>
      </c>
    </row>
    <row r="1209" spans="1:23">
      <c r="A1209">
        <v>1208</v>
      </c>
      <c r="B1209">
        <v>36</v>
      </c>
      <c r="C1209" t="s">
        <v>77</v>
      </c>
      <c r="D1209" t="s">
        <v>19</v>
      </c>
      <c r="E1209" t="s">
        <v>20</v>
      </c>
      <c r="F1209" t="s">
        <v>21</v>
      </c>
      <c r="G1209">
        <v>177</v>
      </c>
      <c r="H1209" t="s">
        <v>35</v>
      </c>
      <c r="I1209" t="s">
        <v>21</v>
      </c>
      <c r="J1209" t="s">
        <v>30</v>
      </c>
      <c r="K1209">
        <v>12</v>
      </c>
      <c r="L1209" t="s">
        <v>37</v>
      </c>
      <c r="M1209">
        <v>63</v>
      </c>
      <c r="N1209">
        <v>5</v>
      </c>
      <c r="O1209">
        <v>-1</v>
      </c>
      <c r="P1209">
        <v>0</v>
      </c>
      <c r="Q1209" t="s">
        <v>30</v>
      </c>
      <c r="R1209" t="s">
        <v>21</v>
      </c>
      <c r="S1209" t="str" cm="1">
        <f t="array" ref="S1209">_xlfn.IFS(bank__2[[#This Row],[Age]]&lt;30, "Young Adults",bank__2[[#This Row],[Age]]&lt;45, "Middle-Aged Adults",bank__2[[#This Row],[Age]]&lt;60, "Older AdultsOlder Adults", bank__2[[#This Row],[Age]]&gt;=60,"Seniors")</f>
        <v>Middle-Aged Adults</v>
      </c>
      <c r="T1209" t="str">
        <f t="shared" si="18"/>
        <v>No</v>
      </c>
      <c r="U1209" cm="1">
        <f t="array" ref="U1209">_xlfn.SWITCH(L1209, "jan",1, "feb",2, "mar",3, "apr",4, "may",5, "jun",6, "jul",7, "aug",8, "sep",9, "oct",10, "nov",11, "dec",12, "")</f>
        <v>5</v>
      </c>
      <c r="V1209" s="2">
        <f>bank__2[[#This Row],[CallDuration (Seconds)]]/60</f>
        <v>1.05</v>
      </c>
      <c r="W1209" t="str">
        <f>IF(AND(bank__2[[#This Row],[HasHousingLoan]]="yes",bank__2[[#This Row],[HasPersonalLoan]]="yes"),"Both Loans",
IF(bank__2[[#This Row],[HasHousingLoan]]="yes","Only Housing Loan",
IF(bank__2[[#This Row],[HasPersonalLoan]]="yes","Only Personal Loan","No Loan")))</f>
        <v>Only Housing Loan</v>
      </c>
    </row>
    <row r="1210" spans="1:23">
      <c r="A1210">
        <v>1209</v>
      </c>
      <c r="B1210">
        <v>28</v>
      </c>
      <c r="C1210" t="s">
        <v>43</v>
      </c>
      <c r="D1210" t="s">
        <v>19</v>
      </c>
      <c r="E1210" t="s">
        <v>45</v>
      </c>
      <c r="F1210" t="s">
        <v>21</v>
      </c>
      <c r="G1210">
        <v>3694</v>
      </c>
      <c r="H1210" t="s">
        <v>21</v>
      </c>
      <c r="I1210" t="s">
        <v>35</v>
      </c>
      <c r="J1210" t="s">
        <v>23</v>
      </c>
      <c r="K1210">
        <v>8</v>
      </c>
      <c r="L1210" t="s">
        <v>119</v>
      </c>
      <c r="M1210">
        <v>70</v>
      </c>
      <c r="N1210">
        <v>2</v>
      </c>
      <c r="O1210">
        <v>-1</v>
      </c>
      <c r="P1210">
        <v>0</v>
      </c>
      <c r="Q1210" t="s">
        <v>30</v>
      </c>
      <c r="R1210" t="s">
        <v>21</v>
      </c>
      <c r="S1210" t="str" cm="1">
        <f t="array" ref="S1210">_xlfn.IFS(bank__2[[#This Row],[Age]]&lt;30, "Young Adults",bank__2[[#This Row],[Age]]&lt;45, "Middle-Aged Adults",bank__2[[#This Row],[Age]]&lt;60, "Older AdultsOlder Adults", bank__2[[#This Row],[Age]]&gt;=60,"Seniors")</f>
        <v>Young Adults</v>
      </c>
      <c r="T1210" t="str">
        <f t="shared" si="18"/>
        <v>No</v>
      </c>
      <c r="U1210" cm="1">
        <f t="array" ref="U1210">_xlfn.SWITCH(L1210, "jan",1, "feb",2, "mar",3, "apr",4, "may",5, "jun",6, "jul",7, "aug",8, "sep",9, "oct",10, "nov",11, "dec",12, "")</f>
        <v>7</v>
      </c>
      <c r="V1210" s="2">
        <f>bank__2[[#This Row],[CallDuration (Seconds)]]/60</f>
        <v>1.1666666666666667</v>
      </c>
      <c r="W1210" t="str">
        <f>IF(AND(bank__2[[#This Row],[HasHousingLoan]]="yes",bank__2[[#This Row],[HasPersonalLoan]]="yes"),"Both Loans",
IF(bank__2[[#This Row],[HasHousingLoan]]="yes","Only Housing Loan",
IF(bank__2[[#This Row],[HasPersonalLoan]]="yes","Only Personal Loan","No Loan")))</f>
        <v>Only Personal Loan</v>
      </c>
    </row>
    <row r="1211" spans="1:23">
      <c r="A1211">
        <v>1210</v>
      </c>
      <c r="B1211">
        <v>58</v>
      </c>
      <c r="C1211" t="s">
        <v>144</v>
      </c>
      <c r="D1211" t="s">
        <v>44</v>
      </c>
      <c r="E1211" t="s">
        <v>33</v>
      </c>
      <c r="F1211" t="s">
        <v>21</v>
      </c>
      <c r="G1211">
        <v>1640</v>
      </c>
      <c r="H1211" t="s">
        <v>21</v>
      </c>
      <c r="I1211" t="s">
        <v>35</v>
      </c>
      <c r="J1211" t="s">
        <v>23</v>
      </c>
      <c r="K1211">
        <v>4</v>
      </c>
      <c r="L1211" t="s">
        <v>61</v>
      </c>
      <c r="M1211">
        <v>72</v>
      </c>
      <c r="N1211">
        <v>6</v>
      </c>
      <c r="O1211">
        <v>274</v>
      </c>
      <c r="P1211">
        <v>4</v>
      </c>
      <c r="Q1211" t="s">
        <v>41</v>
      </c>
      <c r="R1211" t="s">
        <v>21</v>
      </c>
      <c r="S1211" t="str" cm="1">
        <f t="array" ref="S1211">_xlfn.IFS(bank__2[[#This Row],[Age]]&lt;30, "Young Adults",bank__2[[#This Row],[Age]]&lt;45, "Middle-Aged Adults",bank__2[[#This Row],[Age]]&lt;60, "Older AdultsOlder Adults", bank__2[[#This Row],[Age]]&gt;=60,"Seniors")</f>
        <v>Older AdultsOlder Adults</v>
      </c>
      <c r="T1211" t="str">
        <f t="shared" si="18"/>
        <v>Yes</v>
      </c>
      <c r="U1211" cm="1">
        <f t="array" ref="U1211">_xlfn.SWITCH(L1211, "jan",1, "feb",2, "mar",3, "apr",4, "may",5, "jun",6, "jul",7, "aug",8, "sep",9, "oct",10, "nov",11, "dec",12, "")</f>
        <v>2</v>
      </c>
      <c r="V1211" s="2">
        <f>bank__2[[#This Row],[CallDuration (Seconds)]]/60</f>
        <v>1.2</v>
      </c>
      <c r="W1211" t="str">
        <f>IF(AND(bank__2[[#This Row],[HasHousingLoan]]="yes",bank__2[[#This Row],[HasPersonalLoan]]="yes"),"Both Loans",
IF(bank__2[[#This Row],[HasHousingLoan]]="yes","Only Housing Loan",
IF(bank__2[[#This Row],[HasPersonalLoan]]="yes","Only Personal Loan","No Loan")))</f>
        <v>Only Personal Loan</v>
      </c>
    </row>
    <row r="1212" spans="1:23">
      <c r="A1212">
        <v>1211</v>
      </c>
      <c r="B1212">
        <v>60</v>
      </c>
      <c r="C1212" t="s">
        <v>87</v>
      </c>
      <c r="D1212" t="s">
        <v>122</v>
      </c>
      <c r="E1212" t="s">
        <v>33</v>
      </c>
      <c r="F1212" t="s">
        <v>21</v>
      </c>
      <c r="G1212">
        <v>174</v>
      </c>
      <c r="H1212" t="s">
        <v>35</v>
      </c>
      <c r="I1212" t="s">
        <v>21</v>
      </c>
      <c r="J1212" t="s">
        <v>23</v>
      </c>
      <c r="K1212">
        <v>15</v>
      </c>
      <c r="L1212" t="s">
        <v>37</v>
      </c>
      <c r="M1212">
        <v>241</v>
      </c>
      <c r="N1212">
        <v>1</v>
      </c>
      <c r="O1212">
        <v>364</v>
      </c>
      <c r="P1212">
        <v>1</v>
      </c>
      <c r="Q1212" t="s">
        <v>41</v>
      </c>
      <c r="R1212" t="s">
        <v>21</v>
      </c>
      <c r="S1212" t="str" cm="1">
        <f t="array" ref="S1212">_xlfn.IFS(bank__2[[#This Row],[Age]]&lt;30, "Young Adults",bank__2[[#This Row],[Age]]&lt;45, "Middle-Aged Adults",bank__2[[#This Row],[Age]]&lt;60, "Older AdultsOlder Adults", bank__2[[#This Row],[Age]]&gt;=60,"Seniors")</f>
        <v>Seniors</v>
      </c>
      <c r="T1212" t="str">
        <f t="shared" si="18"/>
        <v>Yes</v>
      </c>
      <c r="U1212" cm="1">
        <f t="array" ref="U1212">_xlfn.SWITCH(L1212, "jan",1, "feb",2, "mar",3, "apr",4, "may",5, "jun",6, "jul",7, "aug",8, "sep",9, "oct",10, "nov",11, "dec",12, "")</f>
        <v>5</v>
      </c>
      <c r="V1212" s="2">
        <f>bank__2[[#This Row],[CallDuration (Seconds)]]/60</f>
        <v>4.0166666666666666</v>
      </c>
      <c r="W1212" t="str">
        <f>IF(AND(bank__2[[#This Row],[HasHousingLoan]]="yes",bank__2[[#This Row],[HasPersonalLoan]]="yes"),"Both Loans",
IF(bank__2[[#This Row],[HasHousingLoan]]="yes","Only Housing Loan",
IF(bank__2[[#This Row],[HasPersonalLoan]]="yes","Only Personal Loan","No Loan")))</f>
        <v>Only Housing Loan</v>
      </c>
    </row>
    <row r="1213" spans="1:23">
      <c r="A1213">
        <v>1212</v>
      </c>
      <c r="B1213">
        <v>66</v>
      </c>
      <c r="C1213" t="s">
        <v>87</v>
      </c>
      <c r="D1213" t="s">
        <v>44</v>
      </c>
      <c r="E1213" t="s">
        <v>33</v>
      </c>
      <c r="F1213" t="s">
        <v>21</v>
      </c>
      <c r="G1213">
        <v>10177</v>
      </c>
      <c r="H1213" t="s">
        <v>21</v>
      </c>
      <c r="I1213" t="s">
        <v>21</v>
      </c>
      <c r="J1213" t="s">
        <v>23</v>
      </c>
      <c r="K1213">
        <v>5</v>
      </c>
      <c r="L1213" t="s">
        <v>37</v>
      </c>
      <c r="M1213">
        <v>272</v>
      </c>
      <c r="N1213">
        <v>4</v>
      </c>
      <c r="O1213">
        <v>-1</v>
      </c>
      <c r="P1213">
        <v>0</v>
      </c>
      <c r="Q1213" t="s">
        <v>30</v>
      </c>
      <c r="R1213" t="s">
        <v>21</v>
      </c>
      <c r="S1213" t="str" cm="1">
        <f t="array" ref="S1213">_xlfn.IFS(bank__2[[#This Row],[Age]]&lt;30, "Young Adults",bank__2[[#This Row],[Age]]&lt;45, "Middle-Aged Adults",bank__2[[#This Row],[Age]]&lt;60, "Older AdultsOlder Adults", bank__2[[#This Row],[Age]]&gt;=60,"Seniors")</f>
        <v>Seniors</v>
      </c>
      <c r="T1213" t="str">
        <f t="shared" si="18"/>
        <v>No</v>
      </c>
      <c r="U1213" cm="1">
        <f t="array" ref="U1213">_xlfn.SWITCH(L1213, "jan",1, "feb",2, "mar",3, "apr",4, "may",5, "jun",6, "jul",7, "aug",8, "sep",9, "oct",10, "nov",11, "dec",12, "")</f>
        <v>5</v>
      </c>
      <c r="V1213" s="2">
        <f>bank__2[[#This Row],[CallDuration (Seconds)]]/60</f>
        <v>4.5333333333333332</v>
      </c>
      <c r="W1213" t="str">
        <f>IF(AND(bank__2[[#This Row],[HasHousingLoan]]="yes",bank__2[[#This Row],[HasPersonalLoan]]="yes"),"Both Loans",
IF(bank__2[[#This Row],[HasHousingLoan]]="yes","Only Housing Loan",
IF(bank__2[[#This Row],[HasPersonalLoan]]="yes","Only Personal Loan","No Loan")))</f>
        <v>No Loan</v>
      </c>
    </row>
    <row r="1214" spans="1:23">
      <c r="A1214">
        <v>1213</v>
      </c>
      <c r="B1214">
        <v>36</v>
      </c>
      <c r="C1214" t="s">
        <v>43</v>
      </c>
      <c r="D1214" t="s">
        <v>44</v>
      </c>
      <c r="E1214" t="s">
        <v>45</v>
      </c>
      <c r="F1214" t="s">
        <v>21</v>
      </c>
      <c r="G1214">
        <v>490</v>
      </c>
      <c r="H1214" t="s">
        <v>21</v>
      </c>
      <c r="I1214" t="s">
        <v>21</v>
      </c>
      <c r="J1214" t="s">
        <v>23</v>
      </c>
      <c r="K1214">
        <v>28</v>
      </c>
      <c r="L1214" t="s">
        <v>92</v>
      </c>
      <c r="M1214">
        <v>207</v>
      </c>
      <c r="N1214">
        <v>8</v>
      </c>
      <c r="O1214">
        <v>98</v>
      </c>
      <c r="P1214">
        <v>1</v>
      </c>
      <c r="Q1214" t="s">
        <v>41</v>
      </c>
      <c r="R1214" t="s">
        <v>35</v>
      </c>
      <c r="S1214" t="str" cm="1">
        <f t="array" ref="S1214">_xlfn.IFS(bank__2[[#This Row],[Age]]&lt;30, "Young Adults",bank__2[[#This Row],[Age]]&lt;45, "Middle-Aged Adults",bank__2[[#This Row],[Age]]&lt;60, "Older AdultsOlder Adults", bank__2[[#This Row],[Age]]&gt;=60,"Seniors")</f>
        <v>Middle-Aged Adults</v>
      </c>
      <c r="T1214" t="str">
        <f t="shared" si="18"/>
        <v>Yes</v>
      </c>
      <c r="U1214" cm="1">
        <f t="array" ref="U1214">_xlfn.SWITCH(L1214, "jan",1, "feb",2, "mar",3, "apr",4, "may",5, "jun",6, "jul",7, "aug",8, "sep",9, "oct",10, "nov",11, "dec",12, "")</f>
        <v>8</v>
      </c>
      <c r="V1214" s="2">
        <f>bank__2[[#This Row],[CallDuration (Seconds)]]/60</f>
        <v>3.45</v>
      </c>
      <c r="W1214" t="str">
        <f>IF(AND(bank__2[[#This Row],[HasHousingLoan]]="yes",bank__2[[#This Row],[HasPersonalLoan]]="yes"),"Both Loans",
IF(bank__2[[#This Row],[HasHousingLoan]]="yes","Only Housing Loan",
IF(bank__2[[#This Row],[HasPersonalLoan]]="yes","Only Personal Loan","No Loan")))</f>
        <v>No Loan</v>
      </c>
    </row>
    <row r="1215" spans="1:23">
      <c r="A1215">
        <v>1214</v>
      </c>
      <c r="B1215">
        <v>49</v>
      </c>
      <c r="C1215" t="s">
        <v>66</v>
      </c>
      <c r="D1215" t="s">
        <v>19</v>
      </c>
      <c r="E1215" t="s">
        <v>33</v>
      </c>
      <c r="F1215" t="s">
        <v>21</v>
      </c>
      <c r="G1215">
        <v>2576</v>
      </c>
      <c r="H1215" t="s">
        <v>35</v>
      </c>
      <c r="I1215" t="s">
        <v>21</v>
      </c>
      <c r="J1215" t="s">
        <v>23</v>
      </c>
      <c r="K1215">
        <v>15</v>
      </c>
      <c r="L1215" t="s">
        <v>37</v>
      </c>
      <c r="M1215">
        <v>64</v>
      </c>
      <c r="N1215">
        <v>6</v>
      </c>
      <c r="O1215">
        <v>-1</v>
      </c>
      <c r="P1215">
        <v>0</v>
      </c>
      <c r="Q1215" t="s">
        <v>30</v>
      </c>
      <c r="R1215" t="s">
        <v>21</v>
      </c>
      <c r="S1215" t="str" cm="1">
        <f t="array" ref="S1215">_xlfn.IFS(bank__2[[#This Row],[Age]]&lt;30, "Young Adults",bank__2[[#This Row],[Age]]&lt;45, "Middle-Aged Adults",bank__2[[#This Row],[Age]]&lt;60, "Older AdultsOlder Adults", bank__2[[#This Row],[Age]]&gt;=60,"Seniors")</f>
        <v>Older AdultsOlder Adults</v>
      </c>
      <c r="T1215" t="str">
        <f t="shared" si="18"/>
        <v>No</v>
      </c>
      <c r="U1215" cm="1">
        <f t="array" ref="U1215">_xlfn.SWITCH(L1215, "jan",1, "feb",2, "mar",3, "apr",4, "may",5, "jun",6, "jul",7, "aug",8, "sep",9, "oct",10, "nov",11, "dec",12, "")</f>
        <v>5</v>
      </c>
      <c r="V1215" s="2">
        <f>bank__2[[#This Row],[CallDuration (Seconds)]]/60</f>
        <v>1.0666666666666667</v>
      </c>
      <c r="W1215" t="str">
        <f>IF(AND(bank__2[[#This Row],[HasHousingLoan]]="yes",bank__2[[#This Row],[HasPersonalLoan]]="yes"),"Both Loans",
IF(bank__2[[#This Row],[HasHousingLoan]]="yes","Only Housing Loan",
IF(bank__2[[#This Row],[HasPersonalLoan]]="yes","Only Personal Loan","No Loan")))</f>
        <v>Only Housing Loan</v>
      </c>
    </row>
    <row r="1216" spans="1:23">
      <c r="A1216">
        <v>1215</v>
      </c>
      <c r="B1216">
        <v>40</v>
      </c>
      <c r="C1216" t="s">
        <v>32</v>
      </c>
      <c r="D1216" t="s">
        <v>19</v>
      </c>
      <c r="E1216" t="s">
        <v>33</v>
      </c>
      <c r="F1216" t="s">
        <v>21</v>
      </c>
      <c r="G1216">
        <v>0</v>
      </c>
      <c r="H1216" t="s">
        <v>21</v>
      </c>
      <c r="I1216" t="s">
        <v>21</v>
      </c>
      <c r="J1216" t="s">
        <v>30</v>
      </c>
      <c r="K1216">
        <v>12</v>
      </c>
      <c r="L1216" t="s">
        <v>53</v>
      </c>
      <c r="M1216">
        <v>543</v>
      </c>
      <c r="N1216">
        <v>2</v>
      </c>
      <c r="O1216">
        <v>-1</v>
      </c>
      <c r="P1216">
        <v>0</v>
      </c>
      <c r="Q1216" t="s">
        <v>30</v>
      </c>
      <c r="R1216" t="s">
        <v>21</v>
      </c>
      <c r="S1216" t="str" cm="1">
        <f t="array" ref="S1216">_xlfn.IFS(bank__2[[#This Row],[Age]]&lt;30, "Young Adults",bank__2[[#This Row],[Age]]&lt;45, "Middle-Aged Adults",bank__2[[#This Row],[Age]]&lt;60, "Older AdultsOlder Adults", bank__2[[#This Row],[Age]]&gt;=60,"Seniors")</f>
        <v>Middle-Aged Adults</v>
      </c>
      <c r="T1216" t="str">
        <f t="shared" si="18"/>
        <v>No</v>
      </c>
      <c r="U1216" cm="1">
        <f t="array" ref="U1216">_xlfn.SWITCH(L1216, "jan",1, "feb",2, "mar",3, "apr",4, "may",5, "jun",6, "jul",7, "aug",8, "sep",9, "oct",10, "nov",11, "dec",12, "")</f>
        <v>6</v>
      </c>
      <c r="V1216" s="2">
        <f>bank__2[[#This Row],[CallDuration (Seconds)]]/60</f>
        <v>9.0500000000000007</v>
      </c>
      <c r="W1216" t="str">
        <f>IF(AND(bank__2[[#This Row],[HasHousingLoan]]="yes",bank__2[[#This Row],[HasPersonalLoan]]="yes"),"Both Loans",
IF(bank__2[[#This Row],[HasHousingLoan]]="yes","Only Housing Loan",
IF(bank__2[[#This Row],[HasPersonalLoan]]="yes","Only Personal Loan","No Loan")))</f>
        <v>No Loan</v>
      </c>
    </row>
    <row r="1217" spans="1:23">
      <c r="A1217">
        <v>1216</v>
      </c>
      <c r="B1217">
        <v>23</v>
      </c>
      <c r="C1217" t="s">
        <v>72</v>
      </c>
      <c r="D1217" t="s">
        <v>44</v>
      </c>
      <c r="E1217" t="s">
        <v>33</v>
      </c>
      <c r="F1217" t="s">
        <v>21</v>
      </c>
      <c r="G1217">
        <v>598</v>
      </c>
      <c r="H1217" t="s">
        <v>21</v>
      </c>
      <c r="I1217" t="s">
        <v>21</v>
      </c>
      <c r="J1217" t="s">
        <v>23</v>
      </c>
      <c r="K1217">
        <v>30</v>
      </c>
      <c r="L1217" t="s">
        <v>48</v>
      </c>
      <c r="M1217">
        <v>166</v>
      </c>
      <c r="N1217">
        <v>1</v>
      </c>
      <c r="O1217">
        <v>-1</v>
      </c>
      <c r="P1217">
        <v>0</v>
      </c>
      <c r="Q1217" t="s">
        <v>30</v>
      </c>
      <c r="R1217" t="s">
        <v>21</v>
      </c>
      <c r="S1217" t="str" cm="1">
        <f t="array" ref="S1217">_xlfn.IFS(bank__2[[#This Row],[Age]]&lt;30, "Young Adults",bank__2[[#This Row],[Age]]&lt;45, "Middle-Aged Adults",bank__2[[#This Row],[Age]]&lt;60, "Older AdultsOlder Adults", bank__2[[#This Row],[Age]]&gt;=60,"Seniors")</f>
        <v>Young Adults</v>
      </c>
      <c r="T1217" t="str">
        <f t="shared" si="18"/>
        <v>No</v>
      </c>
      <c r="U1217" cm="1">
        <f t="array" ref="U1217">_xlfn.SWITCH(L1217, "jan",1, "feb",2, "mar",3, "apr",4, "may",5, "jun",6, "jul",7, "aug",8, "sep",9, "oct",10, "nov",11, "dec",12, "")</f>
        <v>4</v>
      </c>
      <c r="V1217" s="2">
        <f>bank__2[[#This Row],[CallDuration (Seconds)]]/60</f>
        <v>2.7666666666666666</v>
      </c>
      <c r="W1217" t="str">
        <f>IF(AND(bank__2[[#This Row],[HasHousingLoan]]="yes",bank__2[[#This Row],[HasPersonalLoan]]="yes"),"Both Loans",
IF(bank__2[[#This Row],[HasHousingLoan]]="yes","Only Housing Loan",
IF(bank__2[[#This Row],[HasPersonalLoan]]="yes","Only Personal Loan","No Loan")))</f>
        <v>No Loan</v>
      </c>
    </row>
    <row r="1218" spans="1:23">
      <c r="A1218">
        <v>1217</v>
      </c>
      <c r="B1218">
        <v>29</v>
      </c>
      <c r="C1218" t="s">
        <v>43</v>
      </c>
      <c r="D1218" t="s">
        <v>44</v>
      </c>
      <c r="E1218" t="s">
        <v>45</v>
      </c>
      <c r="F1218" t="s">
        <v>21</v>
      </c>
      <c r="G1218">
        <v>15459</v>
      </c>
      <c r="H1218" t="s">
        <v>21</v>
      </c>
      <c r="I1218" t="s">
        <v>21</v>
      </c>
      <c r="J1218" t="s">
        <v>23</v>
      </c>
      <c r="K1218">
        <v>26</v>
      </c>
      <c r="L1218" t="s">
        <v>37</v>
      </c>
      <c r="M1218">
        <v>245</v>
      </c>
      <c r="N1218">
        <v>3</v>
      </c>
      <c r="O1218">
        <v>97</v>
      </c>
      <c r="P1218">
        <v>7</v>
      </c>
      <c r="Q1218" t="s">
        <v>196</v>
      </c>
      <c r="R1218" t="s">
        <v>21</v>
      </c>
      <c r="S1218" t="str" cm="1">
        <f t="array" ref="S1218">_xlfn.IFS(bank__2[[#This Row],[Age]]&lt;30, "Young Adults",bank__2[[#This Row],[Age]]&lt;45, "Middle-Aged Adults",bank__2[[#This Row],[Age]]&lt;60, "Older AdultsOlder Adults", bank__2[[#This Row],[Age]]&gt;=60,"Seniors")</f>
        <v>Young Adults</v>
      </c>
      <c r="T1218" t="str">
        <f t="shared" ref="T1218:T1281" si="19">IF(O1218=-1, "No", "Yes")</f>
        <v>Yes</v>
      </c>
      <c r="U1218" cm="1">
        <f t="array" ref="U1218">_xlfn.SWITCH(L1218, "jan",1, "feb",2, "mar",3, "apr",4, "may",5, "jun",6, "jul",7, "aug",8, "sep",9, "oct",10, "nov",11, "dec",12, "")</f>
        <v>5</v>
      </c>
      <c r="V1218" s="2">
        <f>bank__2[[#This Row],[CallDuration (Seconds)]]/60</f>
        <v>4.083333333333333</v>
      </c>
      <c r="W1218" t="str">
        <f>IF(AND(bank__2[[#This Row],[HasHousingLoan]]="yes",bank__2[[#This Row],[HasPersonalLoan]]="yes"),"Both Loans",
IF(bank__2[[#This Row],[HasHousingLoan]]="yes","Only Housing Loan",
IF(bank__2[[#This Row],[HasPersonalLoan]]="yes","Only Personal Loan","No Loan")))</f>
        <v>No Loan</v>
      </c>
    </row>
    <row r="1219" spans="1:23">
      <c r="A1219">
        <v>1218</v>
      </c>
      <c r="B1219">
        <v>44</v>
      </c>
      <c r="C1219" t="s">
        <v>56</v>
      </c>
      <c r="D1219" t="s">
        <v>19</v>
      </c>
      <c r="E1219" t="s">
        <v>20</v>
      </c>
      <c r="F1219" t="s">
        <v>21</v>
      </c>
      <c r="G1219">
        <v>271</v>
      </c>
      <c r="H1219" t="s">
        <v>35</v>
      </c>
      <c r="I1219" t="s">
        <v>35</v>
      </c>
      <c r="J1219" t="s">
        <v>30</v>
      </c>
      <c r="K1219">
        <v>9</v>
      </c>
      <c r="L1219" t="s">
        <v>37</v>
      </c>
      <c r="M1219">
        <v>94</v>
      </c>
      <c r="N1219">
        <v>1</v>
      </c>
      <c r="O1219">
        <v>-1</v>
      </c>
      <c r="P1219">
        <v>0</v>
      </c>
      <c r="Q1219" t="s">
        <v>30</v>
      </c>
      <c r="R1219" t="s">
        <v>21</v>
      </c>
      <c r="S1219" t="str" cm="1">
        <f t="array" ref="S1219">_xlfn.IFS(bank__2[[#This Row],[Age]]&lt;30, "Young Adults",bank__2[[#This Row],[Age]]&lt;45, "Middle-Aged Adults",bank__2[[#This Row],[Age]]&lt;60, "Older AdultsOlder Adults", bank__2[[#This Row],[Age]]&gt;=60,"Seniors")</f>
        <v>Middle-Aged Adults</v>
      </c>
      <c r="T1219" t="str">
        <f t="shared" si="19"/>
        <v>No</v>
      </c>
      <c r="U1219" cm="1">
        <f t="array" ref="U1219">_xlfn.SWITCH(L1219, "jan",1, "feb",2, "mar",3, "apr",4, "may",5, "jun",6, "jul",7, "aug",8, "sep",9, "oct",10, "nov",11, "dec",12, "")</f>
        <v>5</v>
      </c>
      <c r="V1219" s="2">
        <f>bank__2[[#This Row],[CallDuration (Seconds)]]/60</f>
        <v>1.5666666666666667</v>
      </c>
      <c r="W1219" t="str">
        <f>IF(AND(bank__2[[#This Row],[HasHousingLoan]]="yes",bank__2[[#This Row],[HasPersonalLoan]]="yes"),"Both Loans",
IF(bank__2[[#This Row],[HasHousingLoan]]="yes","Only Housing Loan",
IF(bank__2[[#This Row],[HasPersonalLoan]]="yes","Only Personal Loan","No Loan")))</f>
        <v>Both Loans</v>
      </c>
    </row>
    <row r="1220" spans="1:23">
      <c r="A1220">
        <v>1219</v>
      </c>
      <c r="B1220">
        <v>54</v>
      </c>
      <c r="C1220" t="s">
        <v>30</v>
      </c>
      <c r="D1220" t="s">
        <v>19</v>
      </c>
      <c r="E1220" t="s">
        <v>2553</v>
      </c>
      <c r="F1220" t="s">
        <v>21</v>
      </c>
      <c r="G1220">
        <v>2508</v>
      </c>
      <c r="H1220" t="s">
        <v>21</v>
      </c>
      <c r="I1220" t="s">
        <v>21</v>
      </c>
      <c r="J1220" t="s">
        <v>30</v>
      </c>
      <c r="K1220">
        <v>20</v>
      </c>
      <c r="L1220" t="s">
        <v>53</v>
      </c>
      <c r="M1220">
        <v>34</v>
      </c>
      <c r="N1220">
        <v>8</v>
      </c>
      <c r="O1220">
        <v>-1</v>
      </c>
      <c r="P1220">
        <v>0</v>
      </c>
      <c r="Q1220" t="s">
        <v>30</v>
      </c>
      <c r="R1220" t="s">
        <v>21</v>
      </c>
      <c r="S1220" t="str" cm="1">
        <f t="array" ref="S1220">_xlfn.IFS(bank__2[[#This Row],[Age]]&lt;30, "Young Adults",bank__2[[#This Row],[Age]]&lt;45, "Middle-Aged Adults",bank__2[[#This Row],[Age]]&lt;60, "Older AdultsOlder Adults", bank__2[[#This Row],[Age]]&gt;=60,"Seniors")</f>
        <v>Older AdultsOlder Adults</v>
      </c>
      <c r="T1220" t="str">
        <f t="shared" si="19"/>
        <v>No</v>
      </c>
      <c r="U1220" cm="1">
        <f t="array" ref="U1220">_xlfn.SWITCH(L1220, "jan",1, "feb",2, "mar",3, "apr",4, "may",5, "jun",6, "jul",7, "aug",8, "sep",9, "oct",10, "nov",11, "dec",12, "")</f>
        <v>6</v>
      </c>
      <c r="V1220" s="2">
        <f>bank__2[[#This Row],[CallDuration (Seconds)]]/60</f>
        <v>0.56666666666666665</v>
      </c>
      <c r="W1220" t="str">
        <f>IF(AND(bank__2[[#This Row],[HasHousingLoan]]="yes",bank__2[[#This Row],[HasPersonalLoan]]="yes"),"Both Loans",
IF(bank__2[[#This Row],[HasHousingLoan]]="yes","Only Housing Loan",
IF(bank__2[[#This Row],[HasPersonalLoan]]="yes","Only Personal Loan","No Loan")))</f>
        <v>No Loan</v>
      </c>
    </row>
    <row r="1221" spans="1:23">
      <c r="A1221">
        <v>1220</v>
      </c>
      <c r="B1221">
        <v>47</v>
      </c>
      <c r="C1221" t="s">
        <v>56</v>
      </c>
      <c r="D1221" t="s">
        <v>19</v>
      </c>
      <c r="E1221" t="s">
        <v>20</v>
      </c>
      <c r="F1221" t="s">
        <v>21</v>
      </c>
      <c r="G1221">
        <v>320</v>
      </c>
      <c r="H1221" t="s">
        <v>21</v>
      </c>
      <c r="I1221" t="s">
        <v>21</v>
      </c>
      <c r="J1221" t="s">
        <v>146</v>
      </c>
      <c r="K1221">
        <v>30</v>
      </c>
      <c r="L1221" t="s">
        <v>119</v>
      </c>
      <c r="M1221">
        <v>203</v>
      </c>
      <c r="N1221">
        <v>2</v>
      </c>
      <c r="O1221">
        <v>-1</v>
      </c>
      <c r="P1221">
        <v>0</v>
      </c>
      <c r="Q1221" t="s">
        <v>30</v>
      </c>
      <c r="R1221" t="s">
        <v>21</v>
      </c>
      <c r="S1221" t="str" cm="1">
        <f t="array" ref="S1221">_xlfn.IFS(bank__2[[#This Row],[Age]]&lt;30, "Young Adults",bank__2[[#This Row],[Age]]&lt;45, "Middle-Aged Adults",bank__2[[#This Row],[Age]]&lt;60, "Older AdultsOlder Adults", bank__2[[#This Row],[Age]]&gt;=60,"Seniors")</f>
        <v>Older AdultsOlder Adults</v>
      </c>
      <c r="T1221" t="str">
        <f t="shared" si="19"/>
        <v>No</v>
      </c>
      <c r="U1221" cm="1">
        <f t="array" ref="U1221">_xlfn.SWITCH(L1221, "jan",1, "feb",2, "mar",3, "apr",4, "may",5, "jun",6, "jul",7, "aug",8, "sep",9, "oct",10, "nov",11, "dec",12, "")</f>
        <v>7</v>
      </c>
      <c r="V1221" s="2">
        <f>bank__2[[#This Row],[CallDuration (Seconds)]]/60</f>
        <v>3.3833333333333333</v>
      </c>
      <c r="W1221" t="str">
        <f>IF(AND(bank__2[[#This Row],[HasHousingLoan]]="yes",bank__2[[#This Row],[HasPersonalLoan]]="yes"),"Both Loans",
IF(bank__2[[#This Row],[HasHousingLoan]]="yes","Only Housing Loan",
IF(bank__2[[#This Row],[HasPersonalLoan]]="yes","Only Personal Loan","No Loan")))</f>
        <v>No Loan</v>
      </c>
    </row>
    <row r="1222" spans="1:23">
      <c r="A1222">
        <v>1221</v>
      </c>
      <c r="B1222">
        <v>33</v>
      </c>
      <c r="C1222" t="s">
        <v>87</v>
      </c>
      <c r="D1222" t="s">
        <v>19</v>
      </c>
      <c r="E1222" t="s">
        <v>45</v>
      </c>
      <c r="F1222" t="s">
        <v>21</v>
      </c>
      <c r="G1222">
        <v>640</v>
      </c>
      <c r="H1222" t="s">
        <v>21</v>
      </c>
      <c r="I1222" t="s">
        <v>21</v>
      </c>
      <c r="J1222" t="s">
        <v>23</v>
      </c>
      <c r="K1222">
        <v>24</v>
      </c>
      <c r="L1222" t="s">
        <v>119</v>
      </c>
      <c r="M1222">
        <v>318</v>
      </c>
      <c r="N1222">
        <v>1</v>
      </c>
      <c r="O1222">
        <v>-1</v>
      </c>
      <c r="P1222">
        <v>0</v>
      </c>
      <c r="Q1222" t="s">
        <v>30</v>
      </c>
      <c r="R1222" t="s">
        <v>21</v>
      </c>
      <c r="S1222" t="str" cm="1">
        <f t="array" ref="S1222">_xlfn.IFS(bank__2[[#This Row],[Age]]&lt;30, "Young Adults",bank__2[[#This Row],[Age]]&lt;45, "Middle-Aged Adults",bank__2[[#This Row],[Age]]&lt;60, "Older AdultsOlder Adults", bank__2[[#This Row],[Age]]&gt;=60,"Seniors")</f>
        <v>Middle-Aged Adults</v>
      </c>
      <c r="T1222" t="str">
        <f t="shared" si="19"/>
        <v>No</v>
      </c>
      <c r="U1222" cm="1">
        <f t="array" ref="U1222">_xlfn.SWITCH(L1222, "jan",1, "feb",2, "mar",3, "apr",4, "may",5, "jun",6, "jul",7, "aug",8, "sep",9, "oct",10, "nov",11, "dec",12, "")</f>
        <v>7</v>
      </c>
      <c r="V1222" s="2">
        <f>bank__2[[#This Row],[CallDuration (Seconds)]]/60</f>
        <v>5.3</v>
      </c>
      <c r="W1222" t="str">
        <f>IF(AND(bank__2[[#This Row],[HasHousingLoan]]="yes",bank__2[[#This Row],[HasPersonalLoan]]="yes"),"Both Loans",
IF(bank__2[[#This Row],[HasHousingLoan]]="yes","Only Housing Loan",
IF(bank__2[[#This Row],[HasPersonalLoan]]="yes","Only Personal Loan","No Loan")))</f>
        <v>No Loan</v>
      </c>
    </row>
    <row r="1223" spans="1:23">
      <c r="A1223">
        <v>1222</v>
      </c>
      <c r="B1223">
        <v>30</v>
      </c>
      <c r="C1223" t="s">
        <v>66</v>
      </c>
      <c r="D1223" t="s">
        <v>19</v>
      </c>
      <c r="E1223" t="s">
        <v>33</v>
      </c>
      <c r="F1223" t="s">
        <v>21</v>
      </c>
      <c r="G1223">
        <v>1772</v>
      </c>
      <c r="H1223" t="s">
        <v>35</v>
      </c>
      <c r="I1223" t="s">
        <v>21</v>
      </c>
      <c r="J1223" t="s">
        <v>23</v>
      </c>
      <c r="K1223">
        <v>13</v>
      </c>
      <c r="L1223" t="s">
        <v>48</v>
      </c>
      <c r="M1223">
        <v>158</v>
      </c>
      <c r="N1223">
        <v>4</v>
      </c>
      <c r="O1223">
        <v>-1</v>
      </c>
      <c r="P1223">
        <v>0</v>
      </c>
      <c r="Q1223" t="s">
        <v>30</v>
      </c>
      <c r="R1223" t="s">
        <v>21</v>
      </c>
      <c r="S1223" t="str" cm="1">
        <f t="array" ref="S1223">_xlfn.IFS(bank__2[[#This Row],[Age]]&lt;30, "Young Adults",bank__2[[#This Row],[Age]]&lt;45, "Middle-Aged Adults",bank__2[[#This Row],[Age]]&lt;60, "Older AdultsOlder Adults", bank__2[[#This Row],[Age]]&gt;=60,"Seniors")</f>
        <v>Middle-Aged Adults</v>
      </c>
      <c r="T1223" t="str">
        <f t="shared" si="19"/>
        <v>No</v>
      </c>
      <c r="U1223" cm="1">
        <f t="array" ref="U1223">_xlfn.SWITCH(L1223, "jan",1, "feb",2, "mar",3, "apr",4, "may",5, "jun",6, "jul",7, "aug",8, "sep",9, "oct",10, "nov",11, "dec",12, "")</f>
        <v>4</v>
      </c>
      <c r="V1223" s="2">
        <f>bank__2[[#This Row],[CallDuration (Seconds)]]/60</f>
        <v>2.6333333333333333</v>
      </c>
      <c r="W1223" t="str">
        <f>IF(AND(bank__2[[#This Row],[HasHousingLoan]]="yes",bank__2[[#This Row],[HasPersonalLoan]]="yes"),"Both Loans",
IF(bank__2[[#This Row],[HasHousingLoan]]="yes","Only Housing Loan",
IF(bank__2[[#This Row],[HasPersonalLoan]]="yes","Only Personal Loan","No Loan")))</f>
        <v>Only Housing Loan</v>
      </c>
    </row>
    <row r="1224" spans="1:23">
      <c r="A1224">
        <v>1223</v>
      </c>
      <c r="B1224">
        <v>27</v>
      </c>
      <c r="C1224" t="s">
        <v>87</v>
      </c>
      <c r="D1224" t="s">
        <v>44</v>
      </c>
      <c r="E1224" t="s">
        <v>33</v>
      </c>
      <c r="F1224" t="s">
        <v>21</v>
      </c>
      <c r="G1224">
        <v>15</v>
      </c>
      <c r="H1224" t="s">
        <v>21</v>
      </c>
      <c r="I1224" t="s">
        <v>35</v>
      </c>
      <c r="J1224" t="s">
        <v>23</v>
      </c>
      <c r="K1224">
        <v>21</v>
      </c>
      <c r="L1224" t="s">
        <v>119</v>
      </c>
      <c r="M1224">
        <v>177</v>
      </c>
      <c r="N1224">
        <v>1</v>
      </c>
      <c r="O1224">
        <v>-1</v>
      </c>
      <c r="P1224">
        <v>0</v>
      </c>
      <c r="Q1224" t="s">
        <v>30</v>
      </c>
      <c r="R1224" t="s">
        <v>21</v>
      </c>
      <c r="S1224" t="str" cm="1">
        <f t="array" ref="S1224">_xlfn.IFS(bank__2[[#This Row],[Age]]&lt;30, "Young Adults",bank__2[[#This Row],[Age]]&lt;45, "Middle-Aged Adults",bank__2[[#This Row],[Age]]&lt;60, "Older AdultsOlder Adults", bank__2[[#This Row],[Age]]&gt;=60,"Seniors")</f>
        <v>Young Adults</v>
      </c>
      <c r="T1224" t="str">
        <f t="shared" si="19"/>
        <v>No</v>
      </c>
      <c r="U1224" cm="1">
        <f t="array" ref="U1224">_xlfn.SWITCH(L1224, "jan",1, "feb",2, "mar",3, "apr",4, "may",5, "jun",6, "jul",7, "aug",8, "sep",9, "oct",10, "nov",11, "dec",12, "")</f>
        <v>7</v>
      </c>
      <c r="V1224" s="2">
        <f>bank__2[[#This Row],[CallDuration (Seconds)]]/60</f>
        <v>2.95</v>
      </c>
      <c r="W1224" t="str">
        <f>IF(AND(bank__2[[#This Row],[HasHousingLoan]]="yes",bank__2[[#This Row],[HasPersonalLoan]]="yes"),"Both Loans",
IF(bank__2[[#This Row],[HasHousingLoan]]="yes","Only Housing Loan",
IF(bank__2[[#This Row],[HasPersonalLoan]]="yes","Only Personal Loan","No Loan")))</f>
        <v>Only Personal Loan</v>
      </c>
    </row>
    <row r="1225" spans="1:23">
      <c r="A1225">
        <v>1224</v>
      </c>
      <c r="B1225">
        <v>49</v>
      </c>
      <c r="C1225" t="s">
        <v>43</v>
      </c>
      <c r="D1225" t="s">
        <v>122</v>
      </c>
      <c r="E1225" t="s">
        <v>45</v>
      </c>
      <c r="F1225" t="s">
        <v>21</v>
      </c>
      <c r="G1225">
        <v>2370</v>
      </c>
      <c r="H1225" t="s">
        <v>35</v>
      </c>
      <c r="I1225" t="s">
        <v>35</v>
      </c>
      <c r="J1225" t="s">
        <v>30</v>
      </c>
      <c r="K1225">
        <v>17</v>
      </c>
      <c r="L1225" t="s">
        <v>124</v>
      </c>
      <c r="M1225">
        <v>56</v>
      </c>
      <c r="N1225">
        <v>1</v>
      </c>
      <c r="O1225">
        <v>103</v>
      </c>
      <c r="P1225">
        <v>2</v>
      </c>
      <c r="Q1225" t="s">
        <v>70</v>
      </c>
      <c r="R1225" t="s">
        <v>21</v>
      </c>
      <c r="S1225" t="str" cm="1">
        <f t="array" ref="S1225">_xlfn.IFS(bank__2[[#This Row],[Age]]&lt;30, "Young Adults",bank__2[[#This Row],[Age]]&lt;45, "Middle-Aged Adults",bank__2[[#This Row],[Age]]&lt;60, "Older AdultsOlder Adults", bank__2[[#This Row],[Age]]&gt;=60,"Seniors")</f>
        <v>Older AdultsOlder Adults</v>
      </c>
      <c r="T1225" t="str">
        <f t="shared" si="19"/>
        <v>Yes</v>
      </c>
      <c r="U1225" cm="1">
        <f t="array" ref="U1225">_xlfn.SWITCH(L1225, "jan",1, "feb",2, "mar",3, "apr",4, "may",5, "jun",6, "jul",7, "aug",8, "sep",9, "oct",10, "nov",11, "dec",12, "")</f>
        <v>11</v>
      </c>
      <c r="V1225" s="2">
        <f>bank__2[[#This Row],[CallDuration (Seconds)]]/60</f>
        <v>0.93333333333333335</v>
      </c>
      <c r="W1225" t="str">
        <f>IF(AND(bank__2[[#This Row],[HasHousingLoan]]="yes",bank__2[[#This Row],[HasPersonalLoan]]="yes"),"Both Loans",
IF(bank__2[[#This Row],[HasHousingLoan]]="yes","Only Housing Loan",
IF(bank__2[[#This Row],[HasPersonalLoan]]="yes","Only Personal Loan","No Loan")))</f>
        <v>Both Loans</v>
      </c>
    </row>
    <row r="1226" spans="1:23">
      <c r="A1226">
        <v>1225</v>
      </c>
      <c r="B1226">
        <v>27</v>
      </c>
      <c r="C1226" t="s">
        <v>32</v>
      </c>
      <c r="D1226" t="s">
        <v>44</v>
      </c>
      <c r="E1226" t="s">
        <v>33</v>
      </c>
      <c r="F1226" t="s">
        <v>21</v>
      </c>
      <c r="G1226">
        <v>201</v>
      </c>
      <c r="H1226" t="s">
        <v>35</v>
      </c>
      <c r="I1226" t="s">
        <v>21</v>
      </c>
      <c r="J1226" t="s">
        <v>30</v>
      </c>
      <c r="K1226">
        <v>4</v>
      </c>
      <c r="L1226" t="s">
        <v>53</v>
      </c>
      <c r="M1226">
        <v>172</v>
      </c>
      <c r="N1226">
        <v>2</v>
      </c>
      <c r="O1226">
        <v>-1</v>
      </c>
      <c r="P1226">
        <v>0</v>
      </c>
      <c r="Q1226" t="s">
        <v>30</v>
      </c>
      <c r="R1226" t="s">
        <v>21</v>
      </c>
      <c r="S1226" t="str" cm="1">
        <f t="array" ref="S1226">_xlfn.IFS(bank__2[[#This Row],[Age]]&lt;30, "Young Adults",bank__2[[#This Row],[Age]]&lt;45, "Middle-Aged Adults",bank__2[[#This Row],[Age]]&lt;60, "Older AdultsOlder Adults", bank__2[[#This Row],[Age]]&gt;=60,"Seniors")</f>
        <v>Young Adults</v>
      </c>
      <c r="T1226" t="str">
        <f t="shared" si="19"/>
        <v>No</v>
      </c>
      <c r="U1226" cm="1">
        <f t="array" ref="U1226">_xlfn.SWITCH(L1226, "jan",1, "feb",2, "mar",3, "apr",4, "may",5, "jun",6, "jul",7, "aug",8, "sep",9, "oct",10, "nov",11, "dec",12, "")</f>
        <v>6</v>
      </c>
      <c r="V1226" s="2">
        <f>bank__2[[#This Row],[CallDuration (Seconds)]]/60</f>
        <v>2.8666666666666667</v>
      </c>
      <c r="W1226" t="str">
        <f>IF(AND(bank__2[[#This Row],[HasHousingLoan]]="yes",bank__2[[#This Row],[HasPersonalLoan]]="yes"),"Both Loans",
IF(bank__2[[#This Row],[HasHousingLoan]]="yes","Only Housing Loan",
IF(bank__2[[#This Row],[HasPersonalLoan]]="yes","Only Personal Loan","No Loan")))</f>
        <v>Only Housing Loan</v>
      </c>
    </row>
    <row r="1227" spans="1:23">
      <c r="A1227">
        <v>1226</v>
      </c>
      <c r="B1227">
        <v>51</v>
      </c>
      <c r="C1227" t="s">
        <v>56</v>
      </c>
      <c r="D1227" t="s">
        <v>19</v>
      </c>
      <c r="E1227" t="s">
        <v>33</v>
      </c>
      <c r="F1227" t="s">
        <v>21</v>
      </c>
      <c r="G1227">
        <v>160</v>
      </c>
      <c r="H1227" t="s">
        <v>35</v>
      </c>
      <c r="I1227" t="s">
        <v>21</v>
      </c>
      <c r="J1227" t="s">
        <v>23</v>
      </c>
      <c r="K1227">
        <v>7</v>
      </c>
      <c r="L1227" t="s">
        <v>37</v>
      </c>
      <c r="M1227">
        <v>136</v>
      </c>
      <c r="N1227">
        <v>1</v>
      </c>
      <c r="O1227">
        <v>359</v>
      </c>
      <c r="P1227">
        <v>1</v>
      </c>
      <c r="Q1227" t="s">
        <v>41</v>
      </c>
      <c r="R1227" t="s">
        <v>21</v>
      </c>
      <c r="S1227" t="str" cm="1">
        <f t="array" ref="S1227">_xlfn.IFS(bank__2[[#This Row],[Age]]&lt;30, "Young Adults",bank__2[[#This Row],[Age]]&lt;45, "Middle-Aged Adults",bank__2[[#This Row],[Age]]&lt;60, "Older AdultsOlder Adults", bank__2[[#This Row],[Age]]&gt;=60,"Seniors")</f>
        <v>Older AdultsOlder Adults</v>
      </c>
      <c r="T1227" t="str">
        <f t="shared" si="19"/>
        <v>Yes</v>
      </c>
      <c r="U1227" cm="1">
        <f t="array" ref="U1227">_xlfn.SWITCH(L1227, "jan",1, "feb",2, "mar",3, "apr",4, "may",5, "jun",6, "jul",7, "aug",8, "sep",9, "oct",10, "nov",11, "dec",12, "")</f>
        <v>5</v>
      </c>
      <c r="V1227" s="2">
        <f>bank__2[[#This Row],[CallDuration (Seconds)]]/60</f>
        <v>2.2666666666666666</v>
      </c>
      <c r="W1227" t="str">
        <f>IF(AND(bank__2[[#This Row],[HasHousingLoan]]="yes",bank__2[[#This Row],[HasPersonalLoan]]="yes"),"Both Loans",
IF(bank__2[[#This Row],[HasHousingLoan]]="yes","Only Housing Loan",
IF(bank__2[[#This Row],[HasPersonalLoan]]="yes","Only Personal Loan","No Loan")))</f>
        <v>Only Housing Loan</v>
      </c>
    </row>
    <row r="1228" spans="1:23">
      <c r="A1228">
        <v>1227</v>
      </c>
      <c r="B1228">
        <v>32</v>
      </c>
      <c r="C1228" t="s">
        <v>87</v>
      </c>
      <c r="D1228" t="s">
        <v>122</v>
      </c>
      <c r="E1228" t="s">
        <v>33</v>
      </c>
      <c r="F1228" t="s">
        <v>35</v>
      </c>
      <c r="G1228">
        <v>5</v>
      </c>
      <c r="H1228" t="s">
        <v>35</v>
      </c>
      <c r="I1228" t="s">
        <v>35</v>
      </c>
      <c r="J1228" t="s">
        <v>23</v>
      </c>
      <c r="K1228">
        <v>18</v>
      </c>
      <c r="L1228" t="s">
        <v>37</v>
      </c>
      <c r="M1228">
        <v>82</v>
      </c>
      <c r="N1228">
        <v>3</v>
      </c>
      <c r="O1228">
        <v>363</v>
      </c>
      <c r="P1228">
        <v>2</v>
      </c>
      <c r="Q1228" t="s">
        <v>70</v>
      </c>
      <c r="R1228" t="s">
        <v>21</v>
      </c>
      <c r="S1228" t="str" cm="1">
        <f t="array" ref="S1228">_xlfn.IFS(bank__2[[#This Row],[Age]]&lt;30, "Young Adults",bank__2[[#This Row],[Age]]&lt;45, "Middle-Aged Adults",bank__2[[#This Row],[Age]]&lt;60, "Older AdultsOlder Adults", bank__2[[#This Row],[Age]]&gt;=60,"Seniors")</f>
        <v>Middle-Aged Adults</v>
      </c>
      <c r="T1228" t="str">
        <f t="shared" si="19"/>
        <v>Yes</v>
      </c>
      <c r="U1228" cm="1">
        <f t="array" ref="U1228">_xlfn.SWITCH(L1228, "jan",1, "feb",2, "mar",3, "apr",4, "may",5, "jun",6, "jul",7, "aug",8, "sep",9, "oct",10, "nov",11, "dec",12, "")</f>
        <v>5</v>
      </c>
      <c r="V1228" s="2">
        <f>bank__2[[#This Row],[CallDuration (Seconds)]]/60</f>
        <v>1.3666666666666667</v>
      </c>
      <c r="W1228" t="str">
        <f>IF(AND(bank__2[[#This Row],[HasHousingLoan]]="yes",bank__2[[#This Row],[HasPersonalLoan]]="yes"),"Both Loans",
IF(bank__2[[#This Row],[HasHousingLoan]]="yes","Only Housing Loan",
IF(bank__2[[#This Row],[HasPersonalLoan]]="yes","Only Personal Loan","No Loan")))</f>
        <v>Both Loans</v>
      </c>
    </row>
    <row r="1229" spans="1:23">
      <c r="A1229">
        <v>1228</v>
      </c>
      <c r="B1229">
        <v>30</v>
      </c>
      <c r="C1229" t="s">
        <v>56</v>
      </c>
      <c r="D1229" t="s">
        <v>44</v>
      </c>
      <c r="E1229" t="s">
        <v>33</v>
      </c>
      <c r="F1229" t="s">
        <v>21</v>
      </c>
      <c r="G1229">
        <v>75</v>
      </c>
      <c r="H1229" t="s">
        <v>35</v>
      </c>
      <c r="I1229" t="s">
        <v>21</v>
      </c>
      <c r="J1229" t="s">
        <v>30</v>
      </c>
      <c r="K1229">
        <v>16</v>
      </c>
      <c r="L1229" t="s">
        <v>37</v>
      </c>
      <c r="M1229">
        <v>123</v>
      </c>
      <c r="N1229">
        <v>1</v>
      </c>
      <c r="O1229">
        <v>-1</v>
      </c>
      <c r="P1229">
        <v>0</v>
      </c>
      <c r="Q1229" t="s">
        <v>30</v>
      </c>
      <c r="R1229" t="s">
        <v>21</v>
      </c>
      <c r="S1229" t="str" cm="1">
        <f t="array" ref="S1229">_xlfn.IFS(bank__2[[#This Row],[Age]]&lt;30, "Young Adults",bank__2[[#This Row],[Age]]&lt;45, "Middle-Aged Adults",bank__2[[#This Row],[Age]]&lt;60, "Older AdultsOlder Adults", bank__2[[#This Row],[Age]]&gt;=60,"Seniors")</f>
        <v>Middle-Aged Adults</v>
      </c>
      <c r="T1229" t="str">
        <f t="shared" si="19"/>
        <v>No</v>
      </c>
      <c r="U1229" cm="1">
        <f t="array" ref="U1229">_xlfn.SWITCH(L1229, "jan",1, "feb",2, "mar",3, "apr",4, "may",5, "jun",6, "jul",7, "aug",8, "sep",9, "oct",10, "nov",11, "dec",12, "")</f>
        <v>5</v>
      </c>
      <c r="V1229" s="2">
        <f>bank__2[[#This Row],[CallDuration (Seconds)]]/60</f>
        <v>2.0499999999999998</v>
      </c>
      <c r="W1229" t="str">
        <f>IF(AND(bank__2[[#This Row],[HasHousingLoan]]="yes",bank__2[[#This Row],[HasPersonalLoan]]="yes"),"Both Loans",
IF(bank__2[[#This Row],[HasHousingLoan]]="yes","Only Housing Loan",
IF(bank__2[[#This Row],[HasPersonalLoan]]="yes","Only Personal Loan","No Loan")))</f>
        <v>Only Housing Loan</v>
      </c>
    </row>
    <row r="1230" spans="1:23">
      <c r="A1230">
        <v>1229</v>
      </c>
      <c r="B1230">
        <v>33</v>
      </c>
      <c r="C1230" t="s">
        <v>87</v>
      </c>
      <c r="D1230" t="s">
        <v>19</v>
      </c>
      <c r="E1230" t="s">
        <v>33</v>
      </c>
      <c r="F1230" t="s">
        <v>21</v>
      </c>
      <c r="G1230">
        <v>4902</v>
      </c>
      <c r="H1230" t="s">
        <v>35</v>
      </c>
      <c r="I1230" t="s">
        <v>21</v>
      </c>
      <c r="J1230" t="s">
        <v>23</v>
      </c>
      <c r="K1230">
        <v>20</v>
      </c>
      <c r="L1230" t="s">
        <v>124</v>
      </c>
      <c r="M1230">
        <v>110</v>
      </c>
      <c r="N1230">
        <v>1</v>
      </c>
      <c r="O1230">
        <v>-1</v>
      </c>
      <c r="P1230">
        <v>0</v>
      </c>
      <c r="Q1230" t="s">
        <v>30</v>
      </c>
      <c r="R1230" t="s">
        <v>21</v>
      </c>
      <c r="S1230" t="str" cm="1">
        <f t="array" ref="S1230">_xlfn.IFS(bank__2[[#This Row],[Age]]&lt;30, "Young Adults",bank__2[[#This Row],[Age]]&lt;45, "Middle-Aged Adults",bank__2[[#This Row],[Age]]&lt;60, "Older AdultsOlder Adults", bank__2[[#This Row],[Age]]&gt;=60,"Seniors")</f>
        <v>Middle-Aged Adults</v>
      </c>
      <c r="T1230" t="str">
        <f t="shared" si="19"/>
        <v>No</v>
      </c>
      <c r="U1230" cm="1">
        <f t="array" ref="U1230">_xlfn.SWITCH(L1230, "jan",1, "feb",2, "mar",3, "apr",4, "may",5, "jun",6, "jul",7, "aug",8, "sep",9, "oct",10, "nov",11, "dec",12, "")</f>
        <v>11</v>
      </c>
      <c r="V1230" s="2">
        <f>bank__2[[#This Row],[CallDuration (Seconds)]]/60</f>
        <v>1.8333333333333333</v>
      </c>
      <c r="W1230" t="str">
        <f>IF(AND(bank__2[[#This Row],[HasHousingLoan]]="yes",bank__2[[#This Row],[HasPersonalLoan]]="yes"),"Both Loans",
IF(bank__2[[#This Row],[HasHousingLoan]]="yes","Only Housing Loan",
IF(bank__2[[#This Row],[HasPersonalLoan]]="yes","Only Personal Loan","No Loan")))</f>
        <v>Only Housing Loan</v>
      </c>
    </row>
    <row r="1231" spans="1:23">
      <c r="A1231">
        <v>1230</v>
      </c>
      <c r="B1231">
        <v>27</v>
      </c>
      <c r="C1231" t="s">
        <v>56</v>
      </c>
      <c r="D1231" t="s">
        <v>44</v>
      </c>
      <c r="E1231" t="s">
        <v>20</v>
      </c>
      <c r="F1231" t="s">
        <v>21</v>
      </c>
      <c r="G1231">
        <v>-79</v>
      </c>
      <c r="H1231" t="s">
        <v>35</v>
      </c>
      <c r="I1231" t="s">
        <v>21</v>
      </c>
      <c r="J1231" t="s">
        <v>30</v>
      </c>
      <c r="K1231">
        <v>30</v>
      </c>
      <c r="L1231" t="s">
        <v>37</v>
      </c>
      <c r="M1231">
        <v>385</v>
      </c>
      <c r="N1231">
        <v>5</v>
      </c>
      <c r="O1231">
        <v>-1</v>
      </c>
      <c r="P1231">
        <v>0</v>
      </c>
      <c r="Q1231" t="s">
        <v>30</v>
      </c>
      <c r="R1231" t="s">
        <v>21</v>
      </c>
      <c r="S1231" t="str" cm="1">
        <f t="array" ref="S1231">_xlfn.IFS(bank__2[[#This Row],[Age]]&lt;30, "Young Adults",bank__2[[#This Row],[Age]]&lt;45, "Middle-Aged Adults",bank__2[[#This Row],[Age]]&lt;60, "Older AdultsOlder Adults", bank__2[[#This Row],[Age]]&gt;=60,"Seniors")</f>
        <v>Young Adults</v>
      </c>
      <c r="T1231" t="str">
        <f t="shared" si="19"/>
        <v>No</v>
      </c>
      <c r="U1231" cm="1">
        <f t="array" ref="U1231">_xlfn.SWITCH(L1231, "jan",1, "feb",2, "mar",3, "apr",4, "may",5, "jun",6, "jul",7, "aug",8, "sep",9, "oct",10, "nov",11, "dec",12, "")</f>
        <v>5</v>
      </c>
      <c r="V1231" s="2">
        <f>bank__2[[#This Row],[CallDuration (Seconds)]]/60</f>
        <v>6.416666666666667</v>
      </c>
      <c r="W1231" t="str">
        <f>IF(AND(bank__2[[#This Row],[HasHousingLoan]]="yes",bank__2[[#This Row],[HasPersonalLoan]]="yes"),"Both Loans",
IF(bank__2[[#This Row],[HasHousingLoan]]="yes","Only Housing Loan",
IF(bank__2[[#This Row],[HasPersonalLoan]]="yes","Only Personal Loan","No Loan")))</f>
        <v>Only Housing Loan</v>
      </c>
    </row>
    <row r="1232" spans="1:23">
      <c r="A1232">
        <v>1231</v>
      </c>
      <c r="B1232">
        <v>75</v>
      </c>
      <c r="C1232" t="s">
        <v>144</v>
      </c>
      <c r="D1232" t="s">
        <v>122</v>
      </c>
      <c r="E1232" t="s">
        <v>33</v>
      </c>
      <c r="F1232" t="s">
        <v>21</v>
      </c>
      <c r="G1232">
        <v>1341</v>
      </c>
      <c r="H1232" t="s">
        <v>21</v>
      </c>
      <c r="I1232" t="s">
        <v>21</v>
      </c>
      <c r="J1232" t="s">
        <v>23</v>
      </c>
      <c r="K1232">
        <v>18</v>
      </c>
      <c r="L1232" t="s">
        <v>578</v>
      </c>
      <c r="M1232">
        <v>415</v>
      </c>
      <c r="N1232">
        <v>7</v>
      </c>
      <c r="O1232">
        <v>-1</v>
      </c>
      <c r="P1232">
        <v>0</v>
      </c>
      <c r="Q1232" t="s">
        <v>30</v>
      </c>
      <c r="R1232" t="s">
        <v>35</v>
      </c>
      <c r="S1232" t="str" cm="1">
        <f t="array" ref="S1232">_xlfn.IFS(bank__2[[#This Row],[Age]]&lt;30, "Young Adults",bank__2[[#This Row],[Age]]&lt;45, "Middle-Aged Adults",bank__2[[#This Row],[Age]]&lt;60, "Older AdultsOlder Adults", bank__2[[#This Row],[Age]]&gt;=60,"Seniors")</f>
        <v>Seniors</v>
      </c>
      <c r="T1232" t="str">
        <f t="shared" si="19"/>
        <v>No</v>
      </c>
      <c r="U1232" cm="1">
        <f t="array" ref="U1232">_xlfn.SWITCH(L1232, "jan",1, "feb",2, "mar",3, "apr",4, "may",5, "jun",6, "jul",7, "aug",8, "sep",9, "oct",10, "nov",11, "dec",12, "")</f>
        <v>12</v>
      </c>
      <c r="V1232" s="2">
        <f>bank__2[[#This Row],[CallDuration (Seconds)]]/60</f>
        <v>6.916666666666667</v>
      </c>
      <c r="W1232" t="str">
        <f>IF(AND(bank__2[[#This Row],[HasHousingLoan]]="yes",bank__2[[#This Row],[HasPersonalLoan]]="yes"),"Both Loans",
IF(bank__2[[#This Row],[HasHousingLoan]]="yes","Only Housing Loan",
IF(bank__2[[#This Row],[HasPersonalLoan]]="yes","Only Personal Loan","No Loan")))</f>
        <v>No Loan</v>
      </c>
    </row>
    <row r="1233" spans="1:23">
      <c r="A1233">
        <v>1232</v>
      </c>
      <c r="B1233">
        <v>37</v>
      </c>
      <c r="C1233" t="s">
        <v>32</v>
      </c>
      <c r="D1233" t="s">
        <v>122</v>
      </c>
      <c r="E1233" t="s">
        <v>33</v>
      </c>
      <c r="F1233" t="s">
        <v>21</v>
      </c>
      <c r="G1233">
        <v>490</v>
      </c>
      <c r="H1233" t="s">
        <v>35</v>
      </c>
      <c r="I1233" t="s">
        <v>21</v>
      </c>
      <c r="J1233" t="s">
        <v>23</v>
      </c>
      <c r="K1233">
        <v>2</v>
      </c>
      <c r="L1233" t="s">
        <v>61</v>
      </c>
      <c r="M1233">
        <v>73</v>
      </c>
      <c r="N1233">
        <v>1</v>
      </c>
      <c r="O1233">
        <v>-1</v>
      </c>
      <c r="P1233">
        <v>0</v>
      </c>
      <c r="Q1233" t="s">
        <v>30</v>
      </c>
      <c r="R1233" t="s">
        <v>21</v>
      </c>
      <c r="S1233" t="str" cm="1">
        <f t="array" ref="S1233">_xlfn.IFS(bank__2[[#This Row],[Age]]&lt;30, "Young Adults",bank__2[[#This Row],[Age]]&lt;45, "Middle-Aged Adults",bank__2[[#This Row],[Age]]&lt;60, "Older AdultsOlder Adults", bank__2[[#This Row],[Age]]&gt;=60,"Seniors")</f>
        <v>Middle-Aged Adults</v>
      </c>
      <c r="T1233" t="str">
        <f t="shared" si="19"/>
        <v>No</v>
      </c>
      <c r="U1233" cm="1">
        <f t="array" ref="U1233">_xlfn.SWITCH(L1233, "jan",1, "feb",2, "mar",3, "apr",4, "may",5, "jun",6, "jul",7, "aug",8, "sep",9, "oct",10, "nov",11, "dec",12, "")</f>
        <v>2</v>
      </c>
      <c r="V1233" s="2">
        <f>bank__2[[#This Row],[CallDuration (Seconds)]]/60</f>
        <v>1.2166666666666666</v>
      </c>
      <c r="W1233" t="str">
        <f>IF(AND(bank__2[[#This Row],[HasHousingLoan]]="yes",bank__2[[#This Row],[HasPersonalLoan]]="yes"),"Both Loans",
IF(bank__2[[#This Row],[HasHousingLoan]]="yes","Only Housing Loan",
IF(bank__2[[#This Row],[HasPersonalLoan]]="yes","Only Personal Loan","No Loan")))</f>
        <v>Only Housing Loan</v>
      </c>
    </row>
    <row r="1234" spans="1:23">
      <c r="A1234">
        <v>1233</v>
      </c>
      <c r="B1234">
        <v>36</v>
      </c>
      <c r="C1234" t="s">
        <v>72</v>
      </c>
      <c r="D1234" t="s">
        <v>44</v>
      </c>
      <c r="E1234" t="s">
        <v>33</v>
      </c>
      <c r="F1234" t="s">
        <v>21</v>
      </c>
      <c r="G1234">
        <v>1521</v>
      </c>
      <c r="H1234" t="s">
        <v>35</v>
      </c>
      <c r="I1234" t="s">
        <v>21</v>
      </c>
      <c r="J1234" t="s">
        <v>30</v>
      </c>
      <c r="K1234">
        <v>16</v>
      </c>
      <c r="L1234" t="s">
        <v>53</v>
      </c>
      <c r="M1234">
        <v>243</v>
      </c>
      <c r="N1234">
        <v>2</v>
      </c>
      <c r="O1234">
        <v>-1</v>
      </c>
      <c r="P1234">
        <v>0</v>
      </c>
      <c r="Q1234" t="s">
        <v>30</v>
      </c>
      <c r="R1234" t="s">
        <v>21</v>
      </c>
      <c r="S1234" t="str" cm="1">
        <f t="array" ref="S1234">_xlfn.IFS(bank__2[[#This Row],[Age]]&lt;30, "Young Adults",bank__2[[#This Row],[Age]]&lt;45, "Middle-Aged Adults",bank__2[[#This Row],[Age]]&lt;60, "Older AdultsOlder Adults", bank__2[[#This Row],[Age]]&gt;=60,"Seniors")</f>
        <v>Middle-Aged Adults</v>
      </c>
      <c r="T1234" t="str">
        <f t="shared" si="19"/>
        <v>No</v>
      </c>
      <c r="U1234" cm="1">
        <f t="array" ref="U1234">_xlfn.SWITCH(L1234, "jan",1, "feb",2, "mar",3, "apr",4, "may",5, "jun",6, "jul",7, "aug",8, "sep",9, "oct",10, "nov",11, "dec",12, "")</f>
        <v>6</v>
      </c>
      <c r="V1234" s="2">
        <f>bank__2[[#This Row],[CallDuration (Seconds)]]/60</f>
        <v>4.05</v>
      </c>
      <c r="W1234" t="str">
        <f>IF(AND(bank__2[[#This Row],[HasHousingLoan]]="yes",bank__2[[#This Row],[HasPersonalLoan]]="yes"),"Both Loans",
IF(bank__2[[#This Row],[HasHousingLoan]]="yes","Only Housing Loan",
IF(bank__2[[#This Row],[HasPersonalLoan]]="yes","Only Personal Loan","No Loan")))</f>
        <v>Only Housing Loan</v>
      </c>
    </row>
    <row r="1235" spans="1:23">
      <c r="A1235">
        <v>1234</v>
      </c>
      <c r="B1235">
        <v>37</v>
      </c>
      <c r="C1235" t="s">
        <v>56</v>
      </c>
      <c r="D1235" t="s">
        <v>19</v>
      </c>
      <c r="E1235" t="s">
        <v>33</v>
      </c>
      <c r="F1235" t="s">
        <v>21</v>
      </c>
      <c r="G1235">
        <v>131</v>
      </c>
      <c r="H1235" t="s">
        <v>35</v>
      </c>
      <c r="I1235" t="s">
        <v>21</v>
      </c>
      <c r="J1235" t="s">
        <v>30</v>
      </c>
      <c r="K1235">
        <v>9</v>
      </c>
      <c r="L1235" t="s">
        <v>37</v>
      </c>
      <c r="M1235">
        <v>137</v>
      </c>
      <c r="N1235">
        <v>2</v>
      </c>
      <c r="O1235">
        <v>-1</v>
      </c>
      <c r="P1235">
        <v>0</v>
      </c>
      <c r="Q1235" t="s">
        <v>30</v>
      </c>
      <c r="R1235" t="s">
        <v>21</v>
      </c>
      <c r="S1235" t="str" cm="1">
        <f t="array" ref="S1235">_xlfn.IFS(bank__2[[#This Row],[Age]]&lt;30, "Young Adults",bank__2[[#This Row],[Age]]&lt;45, "Middle-Aged Adults",bank__2[[#This Row],[Age]]&lt;60, "Older AdultsOlder Adults", bank__2[[#This Row],[Age]]&gt;=60,"Seniors")</f>
        <v>Middle-Aged Adults</v>
      </c>
      <c r="T1235" t="str">
        <f t="shared" si="19"/>
        <v>No</v>
      </c>
      <c r="U1235" cm="1">
        <f t="array" ref="U1235">_xlfn.SWITCH(L1235, "jan",1, "feb",2, "mar",3, "apr",4, "may",5, "jun",6, "jul",7, "aug",8, "sep",9, "oct",10, "nov",11, "dec",12, "")</f>
        <v>5</v>
      </c>
      <c r="V1235" s="2">
        <f>bank__2[[#This Row],[CallDuration (Seconds)]]/60</f>
        <v>2.2833333333333332</v>
      </c>
      <c r="W1235" t="str">
        <f>IF(AND(bank__2[[#This Row],[HasHousingLoan]]="yes",bank__2[[#This Row],[HasPersonalLoan]]="yes"),"Both Loans",
IF(bank__2[[#This Row],[HasHousingLoan]]="yes","Only Housing Loan",
IF(bank__2[[#This Row],[HasPersonalLoan]]="yes","Only Personal Loan","No Loan")))</f>
        <v>Only Housing Loan</v>
      </c>
    </row>
    <row r="1236" spans="1:23">
      <c r="A1236">
        <v>1235</v>
      </c>
      <c r="B1236">
        <v>35</v>
      </c>
      <c r="C1236" t="s">
        <v>43</v>
      </c>
      <c r="D1236" t="s">
        <v>19</v>
      </c>
      <c r="E1236" t="s">
        <v>45</v>
      </c>
      <c r="F1236" t="s">
        <v>21</v>
      </c>
      <c r="G1236">
        <v>8</v>
      </c>
      <c r="H1236" t="s">
        <v>35</v>
      </c>
      <c r="I1236" t="s">
        <v>21</v>
      </c>
      <c r="J1236" t="s">
        <v>30</v>
      </c>
      <c r="K1236">
        <v>23</v>
      </c>
      <c r="L1236" t="s">
        <v>37</v>
      </c>
      <c r="M1236">
        <v>55</v>
      </c>
      <c r="N1236">
        <v>4</v>
      </c>
      <c r="O1236">
        <v>-1</v>
      </c>
      <c r="P1236">
        <v>0</v>
      </c>
      <c r="Q1236" t="s">
        <v>30</v>
      </c>
      <c r="R1236" t="s">
        <v>21</v>
      </c>
      <c r="S1236" t="str" cm="1">
        <f t="array" ref="S1236">_xlfn.IFS(bank__2[[#This Row],[Age]]&lt;30, "Young Adults",bank__2[[#This Row],[Age]]&lt;45, "Middle-Aged Adults",bank__2[[#This Row],[Age]]&lt;60, "Older AdultsOlder Adults", bank__2[[#This Row],[Age]]&gt;=60,"Seniors")</f>
        <v>Middle-Aged Adults</v>
      </c>
      <c r="T1236" t="str">
        <f t="shared" si="19"/>
        <v>No</v>
      </c>
      <c r="U1236" cm="1">
        <f t="array" ref="U1236">_xlfn.SWITCH(L1236, "jan",1, "feb",2, "mar",3, "apr",4, "may",5, "jun",6, "jul",7, "aug",8, "sep",9, "oct",10, "nov",11, "dec",12, "")</f>
        <v>5</v>
      </c>
      <c r="V1236" s="2">
        <f>bank__2[[#This Row],[CallDuration (Seconds)]]/60</f>
        <v>0.91666666666666663</v>
      </c>
      <c r="W1236" t="str">
        <f>IF(AND(bank__2[[#This Row],[HasHousingLoan]]="yes",bank__2[[#This Row],[HasPersonalLoan]]="yes"),"Both Loans",
IF(bank__2[[#This Row],[HasHousingLoan]]="yes","Only Housing Loan",
IF(bank__2[[#This Row],[HasPersonalLoan]]="yes","Only Personal Loan","No Loan")))</f>
        <v>Only Housing Loan</v>
      </c>
    </row>
    <row r="1237" spans="1:23">
      <c r="A1237">
        <v>1236</v>
      </c>
      <c r="B1237">
        <v>32</v>
      </c>
      <c r="C1237" t="s">
        <v>32</v>
      </c>
      <c r="D1237" t="s">
        <v>19</v>
      </c>
      <c r="E1237" t="s">
        <v>33</v>
      </c>
      <c r="F1237" t="s">
        <v>21</v>
      </c>
      <c r="G1237">
        <v>-632</v>
      </c>
      <c r="H1237" t="s">
        <v>35</v>
      </c>
      <c r="I1237" t="s">
        <v>35</v>
      </c>
      <c r="J1237" t="s">
        <v>23</v>
      </c>
      <c r="K1237">
        <v>20</v>
      </c>
      <c r="L1237" t="s">
        <v>48</v>
      </c>
      <c r="M1237">
        <v>18</v>
      </c>
      <c r="N1237">
        <v>5</v>
      </c>
      <c r="O1237">
        <v>-1</v>
      </c>
      <c r="P1237">
        <v>0</v>
      </c>
      <c r="Q1237" t="s">
        <v>30</v>
      </c>
      <c r="R1237" t="s">
        <v>21</v>
      </c>
      <c r="S1237" t="str" cm="1">
        <f t="array" ref="S1237">_xlfn.IFS(bank__2[[#This Row],[Age]]&lt;30, "Young Adults",bank__2[[#This Row],[Age]]&lt;45, "Middle-Aged Adults",bank__2[[#This Row],[Age]]&lt;60, "Older AdultsOlder Adults", bank__2[[#This Row],[Age]]&gt;=60,"Seniors")</f>
        <v>Middle-Aged Adults</v>
      </c>
      <c r="T1237" t="str">
        <f t="shared" si="19"/>
        <v>No</v>
      </c>
      <c r="U1237" cm="1">
        <f t="array" ref="U1237">_xlfn.SWITCH(L1237, "jan",1, "feb",2, "mar",3, "apr",4, "may",5, "jun",6, "jul",7, "aug",8, "sep",9, "oct",10, "nov",11, "dec",12, "")</f>
        <v>4</v>
      </c>
      <c r="V1237" s="2">
        <f>bank__2[[#This Row],[CallDuration (Seconds)]]/60</f>
        <v>0.3</v>
      </c>
      <c r="W1237" t="str">
        <f>IF(AND(bank__2[[#This Row],[HasHousingLoan]]="yes",bank__2[[#This Row],[HasPersonalLoan]]="yes"),"Both Loans",
IF(bank__2[[#This Row],[HasHousingLoan]]="yes","Only Housing Loan",
IF(bank__2[[#This Row],[HasPersonalLoan]]="yes","Only Personal Loan","No Loan")))</f>
        <v>Both Loans</v>
      </c>
    </row>
    <row r="1238" spans="1:23">
      <c r="A1238">
        <v>1237</v>
      </c>
      <c r="B1238">
        <v>32</v>
      </c>
      <c r="C1238" t="s">
        <v>87</v>
      </c>
      <c r="D1238" t="s">
        <v>44</v>
      </c>
      <c r="E1238" t="s">
        <v>33</v>
      </c>
      <c r="F1238" t="s">
        <v>21</v>
      </c>
      <c r="G1238">
        <v>116</v>
      </c>
      <c r="H1238" t="s">
        <v>21</v>
      </c>
      <c r="I1238" t="s">
        <v>35</v>
      </c>
      <c r="J1238" t="s">
        <v>23</v>
      </c>
      <c r="K1238">
        <v>16</v>
      </c>
      <c r="L1238" t="s">
        <v>119</v>
      </c>
      <c r="M1238">
        <v>255</v>
      </c>
      <c r="N1238">
        <v>2</v>
      </c>
      <c r="O1238">
        <v>-1</v>
      </c>
      <c r="P1238">
        <v>0</v>
      </c>
      <c r="Q1238" t="s">
        <v>30</v>
      </c>
      <c r="R1238" t="s">
        <v>21</v>
      </c>
      <c r="S1238" t="str" cm="1">
        <f t="array" ref="S1238">_xlfn.IFS(bank__2[[#This Row],[Age]]&lt;30, "Young Adults",bank__2[[#This Row],[Age]]&lt;45, "Middle-Aged Adults",bank__2[[#This Row],[Age]]&lt;60, "Older AdultsOlder Adults", bank__2[[#This Row],[Age]]&gt;=60,"Seniors")</f>
        <v>Middle-Aged Adults</v>
      </c>
      <c r="T1238" t="str">
        <f t="shared" si="19"/>
        <v>No</v>
      </c>
      <c r="U1238" cm="1">
        <f t="array" ref="U1238">_xlfn.SWITCH(L1238, "jan",1, "feb",2, "mar",3, "apr",4, "may",5, "jun",6, "jul",7, "aug",8, "sep",9, "oct",10, "nov",11, "dec",12, "")</f>
        <v>7</v>
      </c>
      <c r="V1238" s="2">
        <f>bank__2[[#This Row],[CallDuration (Seconds)]]/60</f>
        <v>4.25</v>
      </c>
      <c r="W1238" t="str">
        <f>IF(AND(bank__2[[#This Row],[HasHousingLoan]]="yes",bank__2[[#This Row],[HasPersonalLoan]]="yes"),"Both Loans",
IF(bank__2[[#This Row],[HasHousingLoan]]="yes","Only Housing Loan",
IF(bank__2[[#This Row],[HasPersonalLoan]]="yes","Only Personal Loan","No Loan")))</f>
        <v>Only Personal Loan</v>
      </c>
    </row>
    <row r="1239" spans="1:23">
      <c r="A1239">
        <v>1238</v>
      </c>
      <c r="B1239">
        <v>35</v>
      </c>
      <c r="C1239" t="s">
        <v>87</v>
      </c>
      <c r="D1239" t="s">
        <v>19</v>
      </c>
      <c r="E1239" t="s">
        <v>20</v>
      </c>
      <c r="F1239" t="s">
        <v>21</v>
      </c>
      <c r="G1239">
        <v>189</v>
      </c>
      <c r="H1239" t="s">
        <v>35</v>
      </c>
      <c r="I1239" t="s">
        <v>21</v>
      </c>
      <c r="J1239" t="s">
        <v>23</v>
      </c>
      <c r="K1239">
        <v>11</v>
      </c>
      <c r="L1239" t="s">
        <v>37</v>
      </c>
      <c r="M1239">
        <v>95</v>
      </c>
      <c r="N1239">
        <v>1</v>
      </c>
      <c r="O1239">
        <v>-1</v>
      </c>
      <c r="P1239">
        <v>0</v>
      </c>
      <c r="Q1239" t="s">
        <v>30</v>
      </c>
      <c r="R1239" t="s">
        <v>21</v>
      </c>
      <c r="S1239" t="str" cm="1">
        <f t="array" ref="S1239">_xlfn.IFS(bank__2[[#This Row],[Age]]&lt;30, "Young Adults",bank__2[[#This Row],[Age]]&lt;45, "Middle-Aged Adults",bank__2[[#This Row],[Age]]&lt;60, "Older AdultsOlder Adults", bank__2[[#This Row],[Age]]&gt;=60,"Seniors")</f>
        <v>Middle-Aged Adults</v>
      </c>
      <c r="T1239" t="str">
        <f t="shared" si="19"/>
        <v>No</v>
      </c>
      <c r="U1239" cm="1">
        <f t="array" ref="U1239">_xlfn.SWITCH(L1239, "jan",1, "feb",2, "mar",3, "apr",4, "may",5, "jun",6, "jul",7, "aug",8, "sep",9, "oct",10, "nov",11, "dec",12, "")</f>
        <v>5</v>
      </c>
      <c r="V1239" s="2">
        <f>bank__2[[#This Row],[CallDuration (Seconds)]]/60</f>
        <v>1.5833333333333333</v>
      </c>
      <c r="W1239" t="str">
        <f>IF(AND(bank__2[[#This Row],[HasHousingLoan]]="yes",bank__2[[#This Row],[HasPersonalLoan]]="yes"),"Both Loans",
IF(bank__2[[#This Row],[HasHousingLoan]]="yes","Only Housing Loan",
IF(bank__2[[#This Row],[HasPersonalLoan]]="yes","Only Personal Loan","No Loan")))</f>
        <v>Only Housing Loan</v>
      </c>
    </row>
    <row r="1240" spans="1:23">
      <c r="A1240">
        <v>1239</v>
      </c>
      <c r="B1240">
        <v>31</v>
      </c>
      <c r="C1240" t="s">
        <v>56</v>
      </c>
      <c r="D1240" t="s">
        <v>19</v>
      </c>
      <c r="E1240" t="s">
        <v>20</v>
      </c>
      <c r="F1240" t="s">
        <v>21</v>
      </c>
      <c r="G1240">
        <v>2</v>
      </c>
      <c r="H1240" t="s">
        <v>35</v>
      </c>
      <c r="I1240" t="s">
        <v>35</v>
      </c>
      <c r="J1240" t="s">
        <v>23</v>
      </c>
      <c r="K1240">
        <v>10</v>
      </c>
      <c r="L1240" t="s">
        <v>119</v>
      </c>
      <c r="M1240">
        <v>112</v>
      </c>
      <c r="N1240">
        <v>1</v>
      </c>
      <c r="O1240">
        <v>-1</v>
      </c>
      <c r="P1240">
        <v>0</v>
      </c>
      <c r="Q1240" t="s">
        <v>30</v>
      </c>
      <c r="R1240" t="s">
        <v>21</v>
      </c>
      <c r="S1240" t="str" cm="1">
        <f t="array" ref="S1240">_xlfn.IFS(bank__2[[#This Row],[Age]]&lt;30, "Young Adults",bank__2[[#This Row],[Age]]&lt;45, "Middle-Aged Adults",bank__2[[#This Row],[Age]]&lt;60, "Older AdultsOlder Adults", bank__2[[#This Row],[Age]]&gt;=60,"Seniors")</f>
        <v>Middle-Aged Adults</v>
      </c>
      <c r="T1240" t="str">
        <f t="shared" si="19"/>
        <v>No</v>
      </c>
      <c r="U1240" cm="1">
        <f t="array" ref="U1240">_xlfn.SWITCH(L1240, "jan",1, "feb",2, "mar",3, "apr",4, "may",5, "jun",6, "jul",7, "aug",8, "sep",9, "oct",10, "nov",11, "dec",12, "")</f>
        <v>7</v>
      </c>
      <c r="V1240" s="2">
        <f>bank__2[[#This Row],[CallDuration (Seconds)]]/60</f>
        <v>1.8666666666666667</v>
      </c>
      <c r="W1240" t="str">
        <f>IF(AND(bank__2[[#This Row],[HasHousingLoan]]="yes",bank__2[[#This Row],[HasPersonalLoan]]="yes"),"Both Loans",
IF(bank__2[[#This Row],[HasHousingLoan]]="yes","Only Housing Loan",
IF(bank__2[[#This Row],[HasPersonalLoan]]="yes","Only Personal Loan","No Loan")))</f>
        <v>Both Loans</v>
      </c>
    </row>
    <row r="1241" spans="1:23">
      <c r="A1241">
        <v>1240</v>
      </c>
      <c r="B1241">
        <v>28</v>
      </c>
      <c r="C1241" t="s">
        <v>56</v>
      </c>
      <c r="D1241" t="s">
        <v>44</v>
      </c>
      <c r="E1241" t="s">
        <v>33</v>
      </c>
      <c r="F1241" t="s">
        <v>21</v>
      </c>
      <c r="G1241">
        <v>4229</v>
      </c>
      <c r="H1241" t="s">
        <v>35</v>
      </c>
      <c r="I1241" t="s">
        <v>35</v>
      </c>
      <c r="J1241" t="s">
        <v>23</v>
      </c>
      <c r="K1241">
        <v>5</v>
      </c>
      <c r="L1241" t="s">
        <v>37</v>
      </c>
      <c r="M1241">
        <v>205</v>
      </c>
      <c r="N1241">
        <v>2</v>
      </c>
      <c r="O1241">
        <v>-1</v>
      </c>
      <c r="P1241">
        <v>0</v>
      </c>
      <c r="Q1241" t="s">
        <v>30</v>
      </c>
      <c r="R1241" t="s">
        <v>21</v>
      </c>
      <c r="S1241" t="str" cm="1">
        <f t="array" ref="S1241">_xlfn.IFS(bank__2[[#This Row],[Age]]&lt;30, "Young Adults",bank__2[[#This Row],[Age]]&lt;45, "Middle-Aged Adults",bank__2[[#This Row],[Age]]&lt;60, "Older AdultsOlder Adults", bank__2[[#This Row],[Age]]&gt;=60,"Seniors")</f>
        <v>Young Adults</v>
      </c>
      <c r="T1241" t="str">
        <f t="shared" si="19"/>
        <v>No</v>
      </c>
      <c r="U1241" cm="1">
        <f t="array" ref="U1241">_xlfn.SWITCH(L1241, "jan",1, "feb",2, "mar",3, "apr",4, "may",5, "jun",6, "jul",7, "aug",8, "sep",9, "oct",10, "nov",11, "dec",12, "")</f>
        <v>5</v>
      </c>
      <c r="V1241" s="2">
        <f>bank__2[[#This Row],[CallDuration (Seconds)]]/60</f>
        <v>3.4166666666666665</v>
      </c>
      <c r="W1241" t="str">
        <f>IF(AND(bank__2[[#This Row],[HasHousingLoan]]="yes",bank__2[[#This Row],[HasPersonalLoan]]="yes"),"Both Loans",
IF(bank__2[[#This Row],[HasHousingLoan]]="yes","Only Housing Loan",
IF(bank__2[[#This Row],[HasPersonalLoan]]="yes","Only Personal Loan","No Loan")))</f>
        <v>Both Loans</v>
      </c>
    </row>
    <row r="1242" spans="1:23">
      <c r="A1242">
        <v>1241</v>
      </c>
      <c r="B1242">
        <v>27</v>
      </c>
      <c r="C1242" t="s">
        <v>32</v>
      </c>
      <c r="D1242" t="s">
        <v>19</v>
      </c>
      <c r="E1242" t="s">
        <v>33</v>
      </c>
      <c r="F1242" t="s">
        <v>21</v>
      </c>
      <c r="G1242">
        <v>54</v>
      </c>
      <c r="H1242" t="s">
        <v>35</v>
      </c>
      <c r="I1242" t="s">
        <v>21</v>
      </c>
      <c r="J1242" t="s">
        <v>23</v>
      </c>
      <c r="K1242">
        <v>18</v>
      </c>
      <c r="L1242" t="s">
        <v>37</v>
      </c>
      <c r="M1242">
        <v>97</v>
      </c>
      <c r="N1242">
        <v>1</v>
      </c>
      <c r="O1242">
        <v>370</v>
      </c>
      <c r="P1242">
        <v>1</v>
      </c>
      <c r="Q1242" t="s">
        <v>41</v>
      </c>
      <c r="R1242" t="s">
        <v>21</v>
      </c>
      <c r="S1242" t="str" cm="1">
        <f t="array" ref="S1242">_xlfn.IFS(bank__2[[#This Row],[Age]]&lt;30, "Young Adults",bank__2[[#This Row],[Age]]&lt;45, "Middle-Aged Adults",bank__2[[#This Row],[Age]]&lt;60, "Older AdultsOlder Adults", bank__2[[#This Row],[Age]]&gt;=60,"Seniors")</f>
        <v>Young Adults</v>
      </c>
      <c r="T1242" t="str">
        <f t="shared" si="19"/>
        <v>Yes</v>
      </c>
      <c r="U1242" cm="1">
        <f t="array" ref="U1242">_xlfn.SWITCH(L1242, "jan",1, "feb",2, "mar",3, "apr",4, "may",5, "jun",6, "jul",7, "aug",8, "sep",9, "oct",10, "nov",11, "dec",12, "")</f>
        <v>5</v>
      </c>
      <c r="V1242" s="2">
        <f>bank__2[[#This Row],[CallDuration (Seconds)]]/60</f>
        <v>1.6166666666666667</v>
      </c>
      <c r="W1242" t="str">
        <f>IF(AND(bank__2[[#This Row],[HasHousingLoan]]="yes",bank__2[[#This Row],[HasPersonalLoan]]="yes"),"Both Loans",
IF(bank__2[[#This Row],[HasHousingLoan]]="yes","Only Housing Loan",
IF(bank__2[[#This Row],[HasPersonalLoan]]="yes","Only Personal Loan","No Loan")))</f>
        <v>Only Housing Loan</v>
      </c>
    </row>
    <row r="1243" spans="1:23">
      <c r="A1243">
        <v>1242</v>
      </c>
      <c r="B1243">
        <v>22</v>
      </c>
      <c r="C1243" t="s">
        <v>94</v>
      </c>
      <c r="D1243" t="s">
        <v>44</v>
      </c>
      <c r="E1243" t="s">
        <v>2553</v>
      </c>
      <c r="F1243" t="s">
        <v>21</v>
      </c>
      <c r="G1243">
        <v>549</v>
      </c>
      <c r="H1243" t="s">
        <v>21</v>
      </c>
      <c r="I1243" t="s">
        <v>21</v>
      </c>
      <c r="J1243" t="s">
        <v>23</v>
      </c>
      <c r="K1243">
        <v>2</v>
      </c>
      <c r="L1243" t="s">
        <v>337</v>
      </c>
      <c r="M1243">
        <v>154</v>
      </c>
      <c r="N1243">
        <v>1</v>
      </c>
      <c r="O1243">
        <v>-1</v>
      </c>
      <c r="P1243">
        <v>0</v>
      </c>
      <c r="Q1243" t="s">
        <v>30</v>
      </c>
      <c r="R1243" t="s">
        <v>21</v>
      </c>
      <c r="S1243" t="str" cm="1">
        <f t="array" ref="S1243">_xlfn.IFS(bank__2[[#This Row],[Age]]&lt;30, "Young Adults",bank__2[[#This Row],[Age]]&lt;45, "Middle-Aged Adults",bank__2[[#This Row],[Age]]&lt;60, "Older AdultsOlder Adults", bank__2[[#This Row],[Age]]&gt;=60,"Seniors")</f>
        <v>Young Adults</v>
      </c>
      <c r="T1243" t="str">
        <f t="shared" si="19"/>
        <v>No</v>
      </c>
      <c r="U1243" cm="1">
        <f t="array" ref="U1243">_xlfn.SWITCH(L1243, "jan",1, "feb",2, "mar",3, "apr",4, "may",5, "jun",6, "jul",7, "aug",8, "sep",9, "oct",10, "nov",11, "dec",12, "")</f>
        <v>9</v>
      </c>
      <c r="V1243" s="2">
        <f>bank__2[[#This Row],[CallDuration (Seconds)]]/60</f>
        <v>2.5666666666666669</v>
      </c>
      <c r="W1243" t="str">
        <f>IF(AND(bank__2[[#This Row],[HasHousingLoan]]="yes",bank__2[[#This Row],[HasPersonalLoan]]="yes"),"Both Loans",
IF(bank__2[[#This Row],[HasHousingLoan]]="yes","Only Housing Loan",
IF(bank__2[[#This Row],[HasPersonalLoan]]="yes","Only Personal Loan","No Loan")))</f>
        <v>No Loan</v>
      </c>
    </row>
    <row r="1244" spans="1:23">
      <c r="A1244">
        <v>1243</v>
      </c>
      <c r="B1244">
        <v>35</v>
      </c>
      <c r="C1244" t="s">
        <v>56</v>
      </c>
      <c r="D1244" t="s">
        <v>19</v>
      </c>
      <c r="E1244" t="s">
        <v>20</v>
      </c>
      <c r="F1244" t="s">
        <v>21</v>
      </c>
      <c r="G1244">
        <v>298</v>
      </c>
      <c r="H1244" t="s">
        <v>35</v>
      </c>
      <c r="I1244" t="s">
        <v>21</v>
      </c>
      <c r="J1244" t="s">
        <v>23</v>
      </c>
      <c r="K1244">
        <v>13</v>
      </c>
      <c r="L1244" t="s">
        <v>37</v>
      </c>
      <c r="M1244">
        <v>135</v>
      </c>
      <c r="N1244">
        <v>2</v>
      </c>
      <c r="O1244">
        <v>370</v>
      </c>
      <c r="P1244">
        <v>2</v>
      </c>
      <c r="Q1244" t="s">
        <v>41</v>
      </c>
      <c r="R1244" t="s">
        <v>21</v>
      </c>
      <c r="S1244" t="str" cm="1">
        <f t="array" ref="S1244">_xlfn.IFS(bank__2[[#This Row],[Age]]&lt;30, "Young Adults",bank__2[[#This Row],[Age]]&lt;45, "Middle-Aged Adults",bank__2[[#This Row],[Age]]&lt;60, "Older AdultsOlder Adults", bank__2[[#This Row],[Age]]&gt;=60,"Seniors")</f>
        <v>Middle-Aged Adults</v>
      </c>
      <c r="T1244" t="str">
        <f t="shared" si="19"/>
        <v>Yes</v>
      </c>
      <c r="U1244" cm="1">
        <f t="array" ref="U1244">_xlfn.SWITCH(L1244, "jan",1, "feb",2, "mar",3, "apr",4, "may",5, "jun",6, "jul",7, "aug",8, "sep",9, "oct",10, "nov",11, "dec",12, "")</f>
        <v>5</v>
      </c>
      <c r="V1244" s="2">
        <f>bank__2[[#This Row],[CallDuration (Seconds)]]/60</f>
        <v>2.25</v>
      </c>
      <c r="W1244" t="str">
        <f>IF(AND(bank__2[[#This Row],[HasHousingLoan]]="yes",bank__2[[#This Row],[HasPersonalLoan]]="yes"),"Both Loans",
IF(bank__2[[#This Row],[HasHousingLoan]]="yes","Only Housing Loan",
IF(bank__2[[#This Row],[HasPersonalLoan]]="yes","Only Personal Loan","No Loan")))</f>
        <v>Only Housing Loan</v>
      </c>
    </row>
    <row r="1245" spans="1:23">
      <c r="A1245">
        <v>1244</v>
      </c>
      <c r="B1245">
        <v>69</v>
      </c>
      <c r="C1245" t="s">
        <v>144</v>
      </c>
      <c r="D1245" t="s">
        <v>19</v>
      </c>
      <c r="E1245" t="s">
        <v>20</v>
      </c>
      <c r="F1245" t="s">
        <v>21</v>
      </c>
      <c r="G1245">
        <v>579</v>
      </c>
      <c r="H1245" t="s">
        <v>21</v>
      </c>
      <c r="I1245" t="s">
        <v>21</v>
      </c>
      <c r="J1245" t="s">
        <v>23</v>
      </c>
      <c r="K1245">
        <v>14</v>
      </c>
      <c r="L1245" t="s">
        <v>92</v>
      </c>
      <c r="M1245">
        <v>230</v>
      </c>
      <c r="N1245">
        <v>1</v>
      </c>
      <c r="O1245">
        <v>-1</v>
      </c>
      <c r="P1245">
        <v>0</v>
      </c>
      <c r="Q1245" t="s">
        <v>30</v>
      </c>
      <c r="R1245" t="s">
        <v>21</v>
      </c>
      <c r="S1245" t="str" cm="1">
        <f t="array" ref="S1245">_xlfn.IFS(bank__2[[#This Row],[Age]]&lt;30, "Young Adults",bank__2[[#This Row],[Age]]&lt;45, "Middle-Aged Adults",bank__2[[#This Row],[Age]]&lt;60, "Older AdultsOlder Adults", bank__2[[#This Row],[Age]]&gt;=60,"Seniors")</f>
        <v>Seniors</v>
      </c>
      <c r="T1245" t="str">
        <f t="shared" si="19"/>
        <v>No</v>
      </c>
      <c r="U1245" cm="1">
        <f t="array" ref="U1245">_xlfn.SWITCH(L1245, "jan",1, "feb",2, "mar",3, "apr",4, "may",5, "jun",6, "jul",7, "aug",8, "sep",9, "oct",10, "nov",11, "dec",12, "")</f>
        <v>8</v>
      </c>
      <c r="V1245" s="2">
        <f>bank__2[[#This Row],[CallDuration (Seconds)]]/60</f>
        <v>3.8333333333333335</v>
      </c>
      <c r="W1245" t="str">
        <f>IF(AND(bank__2[[#This Row],[HasHousingLoan]]="yes",bank__2[[#This Row],[HasPersonalLoan]]="yes"),"Both Loans",
IF(bank__2[[#This Row],[HasHousingLoan]]="yes","Only Housing Loan",
IF(bank__2[[#This Row],[HasPersonalLoan]]="yes","Only Personal Loan","No Loan")))</f>
        <v>No Loan</v>
      </c>
    </row>
    <row r="1246" spans="1:23">
      <c r="A1246">
        <v>1245</v>
      </c>
      <c r="B1246">
        <v>37</v>
      </c>
      <c r="C1246" t="s">
        <v>77</v>
      </c>
      <c r="D1246" t="s">
        <v>44</v>
      </c>
      <c r="E1246" t="s">
        <v>45</v>
      </c>
      <c r="F1246" t="s">
        <v>21</v>
      </c>
      <c r="G1246">
        <v>1467</v>
      </c>
      <c r="H1246" t="s">
        <v>35</v>
      </c>
      <c r="I1246" t="s">
        <v>35</v>
      </c>
      <c r="J1246" t="s">
        <v>23</v>
      </c>
      <c r="K1246">
        <v>17</v>
      </c>
      <c r="L1246" t="s">
        <v>124</v>
      </c>
      <c r="M1246">
        <v>349</v>
      </c>
      <c r="N1246">
        <v>1</v>
      </c>
      <c r="O1246">
        <v>-1</v>
      </c>
      <c r="P1246">
        <v>0</v>
      </c>
      <c r="Q1246" t="s">
        <v>30</v>
      </c>
      <c r="R1246" t="s">
        <v>21</v>
      </c>
      <c r="S1246" t="str" cm="1">
        <f t="array" ref="S1246">_xlfn.IFS(bank__2[[#This Row],[Age]]&lt;30, "Young Adults",bank__2[[#This Row],[Age]]&lt;45, "Middle-Aged Adults",bank__2[[#This Row],[Age]]&lt;60, "Older AdultsOlder Adults", bank__2[[#This Row],[Age]]&gt;=60,"Seniors")</f>
        <v>Middle-Aged Adults</v>
      </c>
      <c r="T1246" t="str">
        <f t="shared" si="19"/>
        <v>No</v>
      </c>
      <c r="U1246" cm="1">
        <f t="array" ref="U1246">_xlfn.SWITCH(L1246, "jan",1, "feb",2, "mar",3, "apr",4, "may",5, "jun",6, "jul",7, "aug",8, "sep",9, "oct",10, "nov",11, "dec",12, "")</f>
        <v>11</v>
      </c>
      <c r="V1246" s="2">
        <f>bank__2[[#This Row],[CallDuration (Seconds)]]/60</f>
        <v>5.8166666666666664</v>
      </c>
      <c r="W1246" t="str">
        <f>IF(AND(bank__2[[#This Row],[HasHousingLoan]]="yes",bank__2[[#This Row],[HasPersonalLoan]]="yes"),"Both Loans",
IF(bank__2[[#This Row],[HasHousingLoan]]="yes","Only Housing Loan",
IF(bank__2[[#This Row],[HasPersonalLoan]]="yes","Only Personal Loan","No Loan")))</f>
        <v>Both Loans</v>
      </c>
    </row>
    <row r="1247" spans="1:23">
      <c r="A1247">
        <v>1246</v>
      </c>
      <c r="B1247">
        <v>45</v>
      </c>
      <c r="C1247" t="s">
        <v>87</v>
      </c>
      <c r="D1247" t="s">
        <v>44</v>
      </c>
      <c r="E1247" t="s">
        <v>33</v>
      </c>
      <c r="F1247" t="s">
        <v>21</v>
      </c>
      <c r="G1247">
        <v>0</v>
      </c>
      <c r="H1247" t="s">
        <v>35</v>
      </c>
      <c r="I1247" t="s">
        <v>21</v>
      </c>
      <c r="J1247" t="s">
        <v>23</v>
      </c>
      <c r="K1247">
        <v>8</v>
      </c>
      <c r="L1247" t="s">
        <v>37</v>
      </c>
      <c r="M1247">
        <v>38</v>
      </c>
      <c r="N1247">
        <v>1</v>
      </c>
      <c r="O1247">
        <v>-1</v>
      </c>
      <c r="P1247">
        <v>0</v>
      </c>
      <c r="Q1247" t="s">
        <v>30</v>
      </c>
      <c r="R1247" t="s">
        <v>21</v>
      </c>
      <c r="S1247" t="str" cm="1">
        <f t="array" ref="S1247">_xlfn.IFS(bank__2[[#This Row],[Age]]&lt;30, "Young Adults",bank__2[[#This Row],[Age]]&lt;45, "Middle-Aged Adults",bank__2[[#This Row],[Age]]&lt;60, "Older AdultsOlder Adults", bank__2[[#This Row],[Age]]&gt;=60,"Seniors")</f>
        <v>Older AdultsOlder Adults</v>
      </c>
      <c r="T1247" t="str">
        <f t="shared" si="19"/>
        <v>No</v>
      </c>
      <c r="U1247" cm="1">
        <f t="array" ref="U1247">_xlfn.SWITCH(L1247, "jan",1, "feb",2, "mar",3, "apr",4, "may",5, "jun",6, "jul",7, "aug",8, "sep",9, "oct",10, "nov",11, "dec",12, "")</f>
        <v>5</v>
      </c>
      <c r="V1247" s="2">
        <f>bank__2[[#This Row],[CallDuration (Seconds)]]/60</f>
        <v>0.6333333333333333</v>
      </c>
      <c r="W1247" t="str">
        <f>IF(AND(bank__2[[#This Row],[HasHousingLoan]]="yes",bank__2[[#This Row],[HasPersonalLoan]]="yes"),"Both Loans",
IF(bank__2[[#This Row],[HasHousingLoan]]="yes","Only Housing Loan",
IF(bank__2[[#This Row],[HasPersonalLoan]]="yes","Only Personal Loan","No Loan")))</f>
        <v>Only Housing Loan</v>
      </c>
    </row>
    <row r="1248" spans="1:23">
      <c r="A1248">
        <v>1247</v>
      </c>
      <c r="B1248">
        <v>47</v>
      </c>
      <c r="C1248" t="s">
        <v>43</v>
      </c>
      <c r="D1248" t="s">
        <v>19</v>
      </c>
      <c r="E1248" t="s">
        <v>45</v>
      </c>
      <c r="F1248" t="s">
        <v>21</v>
      </c>
      <c r="G1248">
        <v>109</v>
      </c>
      <c r="H1248" t="s">
        <v>35</v>
      </c>
      <c r="I1248" t="s">
        <v>21</v>
      </c>
      <c r="J1248" t="s">
        <v>23</v>
      </c>
      <c r="K1248">
        <v>22</v>
      </c>
      <c r="L1248" t="s">
        <v>119</v>
      </c>
      <c r="M1248">
        <v>268</v>
      </c>
      <c r="N1248">
        <v>1</v>
      </c>
      <c r="O1248">
        <v>-1</v>
      </c>
      <c r="P1248">
        <v>0</v>
      </c>
      <c r="Q1248" t="s">
        <v>30</v>
      </c>
      <c r="R1248" t="s">
        <v>21</v>
      </c>
      <c r="S1248" t="str" cm="1">
        <f t="array" ref="S1248">_xlfn.IFS(bank__2[[#This Row],[Age]]&lt;30, "Young Adults",bank__2[[#This Row],[Age]]&lt;45, "Middle-Aged Adults",bank__2[[#This Row],[Age]]&lt;60, "Older AdultsOlder Adults", bank__2[[#This Row],[Age]]&gt;=60,"Seniors")</f>
        <v>Older AdultsOlder Adults</v>
      </c>
      <c r="T1248" t="str">
        <f t="shared" si="19"/>
        <v>No</v>
      </c>
      <c r="U1248" cm="1">
        <f t="array" ref="U1248">_xlfn.SWITCH(L1248, "jan",1, "feb",2, "mar",3, "apr",4, "may",5, "jun",6, "jul",7, "aug",8, "sep",9, "oct",10, "nov",11, "dec",12, "")</f>
        <v>7</v>
      </c>
      <c r="V1248" s="2">
        <f>bank__2[[#This Row],[CallDuration (Seconds)]]/60</f>
        <v>4.4666666666666668</v>
      </c>
      <c r="W1248" t="str">
        <f>IF(AND(bank__2[[#This Row],[HasHousingLoan]]="yes",bank__2[[#This Row],[HasPersonalLoan]]="yes"),"Both Loans",
IF(bank__2[[#This Row],[HasHousingLoan]]="yes","Only Housing Loan",
IF(bank__2[[#This Row],[HasPersonalLoan]]="yes","Only Personal Loan","No Loan")))</f>
        <v>Only Housing Loan</v>
      </c>
    </row>
    <row r="1249" spans="1:23">
      <c r="A1249">
        <v>1248</v>
      </c>
      <c r="B1249">
        <v>52</v>
      </c>
      <c r="C1249" t="s">
        <v>43</v>
      </c>
      <c r="D1249" t="s">
        <v>19</v>
      </c>
      <c r="E1249" t="s">
        <v>45</v>
      </c>
      <c r="F1249" t="s">
        <v>21</v>
      </c>
      <c r="G1249">
        <v>-11</v>
      </c>
      <c r="H1249" t="s">
        <v>35</v>
      </c>
      <c r="I1249" t="s">
        <v>21</v>
      </c>
      <c r="J1249" t="s">
        <v>23</v>
      </c>
      <c r="K1249">
        <v>11</v>
      </c>
      <c r="L1249" t="s">
        <v>37</v>
      </c>
      <c r="M1249">
        <v>94</v>
      </c>
      <c r="N1249">
        <v>4</v>
      </c>
      <c r="O1249">
        <v>-1</v>
      </c>
      <c r="P1249">
        <v>0</v>
      </c>
      <c r="Q1249" t="s">
        <v>30</v>
      </c>
      <c r="R1249" t="s">
        <v>21</v>
      </c>
      <c r="S1249" t="str" cm="1">
        <f t="array" ref="S1249">_xlfn.IFS(bank__2[[#This Row],[Age]]&lt;30, "Young Adults",bank__2[[#This Row],[Age]]&lt;45, "Middle-Aged Adults",bank__2[[#This Row],[Age]]&lt;60, "Older AdultsOlder Adults", bank__2[[#This Row],[Age]]&gt;=60,"Seniors")</f>
        <v>Older AdultsOlder Adults</v>
      </c>
      <c r="T1249" t="str">
        <f t="shared" si="19"/>
        <v>No</v>
      </c>
      <c r="U1249" cm="1">
        <f t="array" ref="U1249">_xlfn.SWITCH(L1249, "jan",1, "feb",2, "mar",3, "apr",4, "may",5, "jun",6, "jul",7, "aug",8, "sep",9, "oct",10, "nov",11, "dec",12, "")</f>
        <v>5</v>
      </c>
      <c r="V1249" s="2">
        <f>bank__2[[#This Row],[CallDuration (Seconds)]]/60</f>
        <v>1.5666666666666667</v>
      </c>
      <c r="W1249" t="str">
        <f>IF(AND(bank__2[[#This Row],[HasHousingLoan]]="yes",bank__2[[#This Row],[HasPersonalLoan]]="yes"),"Both Loans",
IF(bank__2[[#This Row],[HasHousingLoan]]="yes","Only Housing Loan",
IF(bank__2[[#This Row],[HasPersonalLoan]]="yes","Only Personal Loan","No Loan")))</f>
        <v>Only Housing Loan</v>
      </c>
    </row>
    <row r="1250" spans="1:23">
      <c r="A1250">
        <v>1249</v>
      </c>
      <c r="B1250">
        <v>33</v>
      </c>
      <c r="C1250" t="s">
        <v>32</v>
      </c>
      <c r="D1250" t="s">
        <v>19</v>
      </c>
      <c r="E1250" t="s">
        <v>33</v>
      </c>
      <c r="F1250" t="s">
        <v>21</v>
      </c>
      <c r="G1250">
        <v>90</v>
      </c>
      <c r="H1250" t="s">
        <v>35</v>
      </c>
      <c r="I1250" t="s">
        <v>21</v>
      </c>
      <c r="J1250" t="s">
        <v>23</v>
      </c>
      <c r="K1250">
        <v>28</v>
      </c>
      <c r="L1250" t="s">
        <v>119</v>
      </c>
      <c r="M1250">
        <v>263</v>
      </c>
      <c r="N1250">
        <v>2</v>
      </c>
      <c r="O1250">
        <v>-1</v>
      </c>
      <c r="P1250">
        <v>0</v>
      </c>
      <c r="Q1250" t="s">
        <v>30</v>
      </c>
      <c r="R1250" t="s">
        <v>21</v>
      </c>
      <c r="S1250" t="str" cm="1">
        <f t="array" ref="S1250">_xlfn.IFS(bank__2[[#This Row],[Age]]&lt;30, "Young Adults",bank__2[[#This Row],[Age]]&lt;45, "Middle-Aged Adults",bank__2[[#This Row],[Age]]&lt;60, "Older AdultsOlder Adults", bank__2[[#This Row],[Age]]&gt;=60,"Seniors")</f>
        <v>Middle-Aged Adults</v>
      </c>
      <c r="T1250" t="str">
        <f t="shared" si="19"/>
        <v>No</v>
      </c>
      <c r="U1250" cm="1">
        <f t="array" ref="U1250">_xlfn.SWITCH(L1250, "jan",1, "feb",2, "mar",3, "apr",4, "may",5, "jun",6, "jul",7, "aug",8, "sep",9, "oct",10, "nov",11, "dec",12, "")</f>
        <v>7</v>
      </c>
      <c r="V1250" s="2">
        <f>bank__2[[#This Row],[CallDuration (Seconds)]]/60</f>
        <v>4.3833333333333337</v>
      </c>
      <c r="W1250" t="str">
        <f>IF(AND(bank__2[[#This Row],[HasHousingLoan]]="yes",bank__2[[#This Row],[HasPersonalLoan]]="yes"),"Both Loans",
IF(bank__2[[#This Row],[HasHousingLoan]]="yes","Only Housing Loan",
IF(bank__2[[#This Row],[HasPersonalLoan]]="yes","Only Personal Loan","No Loan")))</f>
        <v>Only Housing Loan</v>
      </c>
    </row>
    <row r="1251" spans="1:23">
      <c r="A1251">
        <v>1250</v>
      </c>
      <c r="B1251">
        <v>60</v>
      </c>
      <c r="C1251" t="s">
        <v>56</v>
      </c>
      <c r="D1251" t="s">
        <v>19</v>
      </c>
      <c r="E1251" t="s">
        <v>20</v>
      </c>
      <c r="F1251" t="s">
        <v>21</v>
      </c>
      <c r="G1251">
        <v>493</v>
      </c>
      <c r="H1251" t="s">
        <v>21</v>
      </c>
      <c r="I1251" t="s">
        <v>21</v>
      </c>
      <c r="J1251" t="s">
        <v>23</v>
      </c>
      <c r="K1251">
        <v>18</v>
      </c>
      <c r="L1251" t="s">
        <v>92</v>
      </c>
      <c r="M1251">
        <v>671</v>
      </c>
      <c r="N1251">
        <v>4</v>
      </c>
      <c r="O1251">
        <v>-1</v>
      </c>
      <c r="P1251">
        <v>0</v>
      </c>
      <c r="Q1251" t="s">
        <v>30</v>
      </c>
      <c r="R1251" t="s">
        <v>35</v>
      </c>
      <c r="S1251" t="str" cm="1">
        <f t="array" ref="S1251">_xlfn.IFS(bank__2[[#This Row],[Age]]&lt;30, "Young Adults",bank__2[[#This Row],[Age]]&lt;45, "Middle-Aged Adults",bank__2[[#This Row],[Age]]&lt;60, "Older AdultsOlder Adults", bank__2[[#This Row],[Age]]&gt;=60,"Seniors")</f>
        <v>Seniors</v>
      </c>
      <c r="T1251" t="str">
        <f t="shared" si="19"/>
        <v>No</v>
      </c>
      <c r="U1251" cm="1">
        <f t="array" ref="U1251">_xlfn.SWITCH(L1251, "jan",1, "feb",2, "mar",3, "apr",4, "may",5, "jun",6, "jul",7, "aug",8, "sep",9, "oct",10, "nov",11, "dec",12, "")</f>
        <v>8</v>
      </c>
      <c r="V1251" s="2">
        <f>bank__2[[#This Row],[CallDuration (Seconds)]]/60</f>
        <v>11.183333333333334</v>
      </c>
      <c r="W1251" t="str">
        <f>IF(AND(bank__2[[#This Row],[HasHousingLoan]]="yes",bank__2[[#This Row],[HasPersonalLoan]]="yes"),"Both Loans",
IF(bank__2[[#This Row],[HasHousingLoan]]="yes","Only Housing Loan",
IF(bank__2[[#This Row],[HasPersonalLoan]]="yes","Only Personal Loan","No Loan")))</f>
        <v>No Loan</v>
      </c>
    </row>
    <row r="1252" spans="1:23">
      <c r="A1252">
        <v>1251</v>
      </c>
      <c r="B1252">
        <v>33</v>
      </c>
      <c r="C1252" t="s">
        <v>43</v>
      </c>
      <c r="D1252" t="s">
        <v>122</v>
      </c>
      <c r="E1252" t="s">
        <v>33</v>
      </c>
      <c r="F1252" t="s">
        <v>21</v>
      </c>
      <c r="G1252">
        <v>1897</v>
      </c>
      <c r="H1252" t="s">
        <v>35</v>
      </c>
      <c r="I1252" t="s">
        <v>35</v>
      </c>
      <c r="J1252" t="s">
        <v>30</v>
      </c>
      <c r="K1252">
        <v>2</v>
      </c>
      <c r="L1252" t="s">
        <v>53</v>
      </c>
      <c r="M1252">
        <v>197</v>
      </c>
      <c r="N1252">
        <v>1</v>
      </c>
      <c r="O1252">
        <v>-1</v>
      </c>
      <c r="P1252">
        <v>0</v>
      </c>
      <c r="Q1252" t="s">
        <v>30</v>
      </c>
      <c r="R1252" t="s">
        <v>21</v>
      </c>
      <c r="S1252" t="str" cm="1">
        <f t="array" ref="S1252">_xlfn.IFS(bank__2[[#This Row],[Age]]&lt;30, "Young Adults",bank__2[[#This Row],[Age]]&lt;45, "Middle-Aged Adults",bank__2[[#This Row],[Age]]&lt;60, "Older AdultsOlder Adults", bank__2[[#This Row],[Age]]&gt;=60,"Seniors")</f>
        <v>Middle-Aged Adults</v>
      </c>
      <c r="T1252" t="str">
        <f t="shared" si="19"/>
        <v>No</v>
      </c>
      <c r="U1252" cm="1">
        <f t="array" ref="U1252">_xlfn.SWITCH(L1252, "jan",1, "feb",2, "mar",3, "apr",4, "may",5, "jun",6, "jul",7, "aug",8, "sep",9, "oct",10, "nov",11, "dec",12, "")</f>
        <v>6</v>
      </c>
      <c r="V1252" s="2">
        <f>bank__2[[#This Row],[CallDuration (Seconds)]]/60</f>
        <v>3.2833333333333332</v>
      </c>
      <c r="W1252" t="str">
        <f>IF(AND(bank__2[[#This Row],[HasHousingLoan]]="yes",bank__2[[#This Row],[HasPersonalLoan]]="yes"),"Both Loans",
IF(bank__2[[#This Row],[HasHousingLoan]]="yes","Only Housing Loan",
IF(bank__2[[#This Row],[HasPersonalLoan]]="yes","Only Personal Loan","No Loan")))</f>
        <v>Both Loans</v>
      </c>
    </row>
    <row r="1253" spans="1:23">
      <c r="A1253">
        <v>1252</v>
      </c>
      <c r="B1253">
        <v>44</v>
      </c>
      <c r="C1253" t="s">
        <v>87</v>
      </c>
      <c r="D1253" t="s">
        <v>19</v>
      </c>
      <c r="E1253" t="s">
        <v>33</v>
      </c>
      <c r="F1253" t="s">
        <v>21</v>
      </c>
      <c r="G1253">
        <v>2403</v>
      </c>
      <c r="H1253" t="s">
        <v>35</v>
      </c>
      <c r="I1253" t="s">
        <v>21</v>
      </c>
      <c r="J1253" t="s">
        <v>23</v>
      </c>
      <c r="K1253">
        <v>28</v>
      </c>
      <c r="L1253" t="s">
        <v>100</v>
      </c>
      <c r="M1253">
        <v>180</v>
      </c>
      <c r="N1253">
        <v>2</v>
      </c>
      <c r="O1253">
        <v>-1</v>
      </c>
      <c r="P1253">
        <v>0</v>
      </c>
      <c r="Q1253" t="s">
        <v>30</v>
      </c>
      <c r="R1253" t="s">
        <v>21</v>
      </c>
      <c r="S1253" t="str" cm="1">
        <f t="array" ref="S1253">_xlfn.IFS(bank__2[[#This Row],[Age]]&lt;30, "Young Adults",bank__2[[#This Row],[Age]]&lt;45, "Middle-Aged Adults",bank__2[[#This Row],[Age]]&lt;60, "Older AdultsOlder Adults", bank__2[[#This Row],[Age]]&gt;=60,"Seniors")</f>
        <v>Middle-Aged Adults</v>
      </c>
      <c r="T1253" t="str">
        <f t="shared" si="19"/>
        <v>No</v>
      </c>
      <c r="U1253" cm="1">
        <f t="array" ref="U1253">_xlfn.SWITCH(L1253, "jan",1, "feb",2, "mar",3, "apr",4, "may",5, "jun",6, "jul",7, "aug",8, "sep",9, "oct",10, "nov",11, "dec",12, "")</f>
        <v>1</v>
      </c>
      <c r="V1253" s="2">
        <f>bank__2[[#This Row],[CallDuration (Seconds)]]/60</f>
        <v>3</v>
      </c>
      <c r="W1253" t="str">
        <f>IF(AND(bank__2[[#This Row],[HasHousingLoan]]="yes",bank__2[[#This Row],[HasPersonalLoan]]="yes"),"Both Loans",
IF(bank__2[[#This Row],[HasHousingLoan]]="yes","Only Housing Loan",
IF(bank__2[[#This Row],[HasPersonalLoan]]="yes","Only Personal Loan","No Loan")))</f>
        <v>Only Housing Loan</v>
      </c>
    </row>
    <row r="1254" spans="1:23">
      <c r="A1254">
        <v>1253</v>
      </c>
      <c r="B1254">
        <v>38</v>
      </c>
      <c r="C1254" t="s">
        <v>77</v>
      </c>
      <c r="D1254" t="s">
        <v>19</v>
      </c>
      <c r="E1254" t="s">
        <v>33</v>
      </c>
      <c r="F1254" t="s">
        <v>21</v>
      </c>
      <c r="G1254">
        <v>868</v>
      </c>
      <c r="H1254" t="s">
        <v>21</v>
      </c>
      <c r="I1254" t="s">
        <v>21</v>
      </c>
      <c r="J1254" t="s">
        <v>23</v>
      </c>
      <c r="K1254">
        <v>20</v>
      </c>
      <c r="L1254" t="s">
        <v>124</v>
      </c>
      <c r="M1254">
        <v>452</v>
      </c>
      <c r="N1254">
        <v>2</v>
      </c>
      <c r="O1254">
        <v>-1</v>
      </c>
      <c r="P1254">
        <v>0</v>
      </c>
      <c r="Q1254" t="s">
        <v>30</v>
      </c>
      <c r="R1254" t="s">
        <v>21</v>
      </c>
      <c r="S1254" t="str" cm="1">
        <f t="array" ref="S1254">_xlfn.IFS(bank__2[[#This Row],[Age]]&lt;30, "Young Adults",bank__2[[#This Row],[Age]]&lt;45, "Middle-Aged Adults",bank__2[[#This Row],[Age]]&lt;60, "Older AdultsOlder Adults", bank__2[[#This Row],[Age]]&gt;=60,"Seniors")</f>
        <v>Middle-Aged Adults</v>
      </c>
      <c r="T1254" t="str">
        <f t="shared" si="19"/>
        <v>No</v>
      </c>
      <c r="U1254" cm="1">
        <f t="array" ref="U1254">_xlfn.SWITCH(L1254, "jan",1, "feb",2, "mar",3, "apr",4, "may",5, "jun",6, "jul",7, "aug",8, "sep",9, "oct",10, "nov",11, "dec",12, "")</f>
        <v>11</v>
      </c>
      <c r="V1254" s="2">
        <f>bank__2[[#This Row],[CallDuration (Seconds)]]/60</f>
        <v>7.5333333333333332</v>
      </c>
      <c r="W1254" t="str">
        <f>IF(AND(bank__2[[#This Row],[HasHousingLoan]]="yes",bank__2[[#This Row],[HasPersonalLoan]]="yes"),"Both Loans",
IF(bank__2[[#This Row],[HasHousingLoan]]="yes","Only Housing Loan",
IF(bank__2[[#This Row],[HasPersonalLoan]]="yes","Only Personal Loan","No Loan")))</f>
        <v>No Loan</v>
      </c>
    </row>
    <row r="1255" spans="1:23">
      <c r="A1255">
        <v>1254</v>
      </c>
      <c r="B1255">
        <v>54</v>
      </c>
      <c r="C1255" t="s">
        <v>77</v>
      </c>
      <c r="D1255" t="s">
        <v>19</v>
      </c>
      <c r="E1255" t="s">
        <v>33</v>
      </c>
      <c r="F1255" t="s">
        <v>21</v>
      </c>
      <c r="G1255">
        <v>653</v>
      </c>
      <c r="H1255" t="s">
        <v>35</v>
      </c>
      <c r="I1255" t="s">
        <v>21</v>
      </c>
      <c r="J1255" t="s">
        <v>30</v>
      </c>
      <c r="K1255">
        <v>15</v>
      </c>
      <c r="L1255" t="s">
        <v>37</v>
      </c>
      <c r="M1255">
        <v>352</v>
      </c>
      <c r="N1255">
        <v>1</v>
      </c>
      <c r="O1255">
        <v>-1</v>
      </c>
      <c r="P1255">
        <v>0</v>
      </c>
      <c r="Q1255" t="s">
        <v>30</v>
      </c>
      <c r="R1255" t="s">
        <v>21</v>
      </c>
      <c r="S1255" t="str" cm="1">
        <f t="array" ref="S1255">_xlfn.IFS(bank__2[[#This Row],[Age]]&lt;30, "Young Adults",bank__2[[#This Row],[Age]]&lt;45, "Middle-Aged Adults",bank__2[[#This Row],[Age]]&lt;60, "Older AdultsOlder Adults", bank__2[[#This Row],[Age]]&gt;=60,"Seniors")</f>
        <v>Older AdultsOlder Adults</v>
      </c>
      <c r="T1255" t="str">
        <f t="shared" si="19"/>
        <v>No</v>
      </c>
      <c r="U1255" cm="1">
        <f t="array" ref="U1255">_xlfn.SWITCH(L1255, "jan",1, "feb",2, "mar",3, "apr",4, "may",5, "jun",6, "jul",7, "aug",8, "sep",9, "oct",10, "nov",11, "dec",12, "")</f>
        <v>5</v>
      </c>
      <c r="V1255" s="2">
        <f>bank__2[[#This Row],[CallDuration (Seconds)]]/60</f>
        <v>5.8666666666666663</v>
      </c>
      <c r="W1255" t="str">
        <f>IF(AND(bank__2[[#This Row],[HasHousingLoan]]="yes",bank__2[[#This Row],[HasPersonalLoan]]="yes"),"Both Loans",
IF(bank__2[[#This Row],[HasHousingLoan]]="yes","Only Housing Loan",
IF(bank__2[[#This Row],[HasPersonalLoan]]="yes","Only Personal Loan","No Loan")))</f>
        <v>Only Housing Loan</v>
      </c>
    </row>
    <row r="1256" spans="1:23">
      <c r="A1256">
        <v>1255</v>
      </c>
      <c r="B1256">
        <v>32</v>
      </c>
      <c r="C1256" t="s">
        <v>18</v>
      </c>
      <c r="D1256" t="s">
        <v>122</v>
      </c>
      <c r="E1256" t="s">
        <v>20</v>
      </c>
      <c r="F1256" t="s">
        <v>21</v>
      </c>
      <c r="G1256">
        <v>0</v>
      </c>
      <c r="H1256" t="s">
        <v>21</v>
      </c>
      <c r="I1256" t="s">
        <v>21</v>
      </c>
      <c r="J1256" t="s">
        <v>23</v>
      </c>
      <c r="K1256">
        <v>15</v>
      </c>
      <c r="L1256" t="s">
        <v>119</v>
      </c>
      <c r="M1256">
        <v>175</v>
      </c>
      <c r="N1256">
        <v>4</v>
      </c>
      <c r="O1256">
        <v>-1</v>
      </c>
      <c r="P1256">
        <v>0</v>
      </c>
      <c r="Q1256" t="s">
        <v>30</v>
      </c>
      <c r="R1256" t="s">
        <v>21</v>
      </c>
      <c r="S1256" t="str" cm="1">
        <f t="array" ref="S1256">_xlfn.IFS(bank__2[[#This Row],[Age]]&lt;30, "Young Adults",bank__2[[#This Row],[Age]]&lt;45, "Middle-Aged Adults",bank__2[[#This Row],[Age]]&lt;60, "Older AdultsOlder Adults", bank__2[[#This Row],[Age]]&gt;=60,"Seniors")</f>
        <v>Middle-Aged Adults</v>
      </c>
      <c r="T1256" t="str">
        <f t="shared" si="19"/>
        <v>No</v>
      </c>
      <c r="U1256" cm="1">
        <f t="array" ref="U1256">_xlfn.SWITCH(L1256, "jan",1, "feb",2, "mar",3, "apr",4, "may",5, "jun",6, "jul",7, "aug",8, "sep",9, "oct",10, "nov",11, "dec",12, "")</f>
        <v>7</v>
      </c>
      <c r="V1256" s="2">
        <f>bank__2[[#This Row],[CallDuration (Seconds)]]/60</f>
        <v>2.9166666666666665</v>
      </c>
      <c r="W1256" t="str">
        <f>IF(AND(bank__2[[#This Row],[HasHousingLoan]]="yes",bank__2[[#This Row],[HasPersonalLoan]]="yes"),"Both Loans",
IF(bank__2[[#This Row],[HasHousingLoan]]="yes","Only Housing Loan",
IF(bank__2[[#This Row],[HasPersonalLoan]]="yes","Only Personal Loan","No Loan")))</f>
        <v>No Loan</v>
      </c>
    </row>
    <row r="1257" spans="1:23">
      <c r="A1257">
        <v>1256</v>
      </c>
      <c r="B1257">
        <v>33</v>
      </c>
      <c r="C1257" t="s">
        <v>72</v>
      </c>
      <c r="D1257" t="s">
        <v>19</v>
      </c>
      <c r="E1257" t="s">
        <v>33</v>
      </c>
      <c r="F1257" t="s">
        <v>21</v>
      </c>
      <c r="G1257">
        <v>0</v>
      </c>
      <c r="H1257" t="s">
        <v>35</v>
      </c>
      <c r="I1257" t="s">
        <v>35</v>
      </c>
      <c r="J1257" t="s">
        <v>23</v>
      </c>
      <c r="K1257">
        <v>19</v>
      </c>
      <c r="L1257" t="s">
        <v>124</v>
      </c>
      <c r="M1257">
        <v>163</v>
      </c>
      <c r="N1257">
        <v>2</v>
      </c>
      <c r="O1257">
        <v>-1</v>
      </c>
      <c r="P1257">
        <v>0</v>
      </c>
      <c r="Q1257" t="s">
        <v>30</v>
      </c>
      <c r="R1257" t="s">
        <v>21</v>
      </c>
      <c r="S1257" t="str" cm="1">
        <f t="array" ref="S1257">_xlfn.IFS(bank__2[[#This Row],[Age]]&lt;30, "Young Adults",bank__2[[#This Row],[Age]]&lt;45, "Middle-Aged Adults",bank__2[[#This Row],[Age]]&lt;60, "Older AdultsOlder Adults", bank__2[[#This Row],[Age]]&gt;=60,"Seniors")</f>
        <v>Middle-Aged Adults</v>
      </c>
      <c r="T1257" t="str">
        <f t="shared" si="19"/>
        <v>No</v>
      </c>
      <c r="U1257" cm="1">
        <f t="array" ref="U1257">_xlfn.SWITCH(L1257, "jan",1, "feb",2, "mar",3, "apr",4, "may",5, "jun",6, "jul",7, "aug",8, "sep",9, "oct",10, "nov",11, "dec",12, "")</f>
        <v>11</v>
      </c>
      <c r="V1257" s="2">
        <f>bank__2[[#This Row],[CallDuration (Seconds)]]/60</f>
        <v>2.7166666666666668</v>
      </c>
      <c r="W1257" t="str">
        <f>IF(AND(bank__2[[#This Row],[HasHousingLoan]]="yes",bank__2[[#This Row],[HasPersonalLoan]]="yes"),"Both Loans",
IF(bank__2[[#This Row],[HasHousingLoan]]="yes","Only Housing Loan",
IF(bank__2[[#This Row],[HasPersonalLoan]]="yes","Only Personal Loan","No Loan")))</f>
        <v>Both Loans</v>
      </c>
    </row>
    <row r="1258" spans="1:23">
      <c r="A1258">
        <v>1257</v>
      </c>
      <c r="B1258">
        <v>55</v>
      </c>
      <c r="C1258" t="s">
        <v>32</v>
      </c>
      <c r="D1258" t="s">
        <v>122</v>
      </c>
      <c r="E1258" t="s">
        <v>33</v>
      </c>
      <c r="F1258" t="s">
        <v>21</v>
      </c>
      <c r="G1258">
        <v>218</v>
      </c>
      <c r="H1258" t="s">
        <v>35</v>
      </c>
      <c r="I1258" t="s">
        <v>21</v>
      </c>
      <c r="J1258" t="s">
        <v>30</v>
      </c>
      <c r="K1258">
        <v>29</v>
      </c>
      <c r="L1258" t="s">
        <v>37</v>
      </c>
      <c r="M1258">
        <v>200</v>
      </c>
      <c r="N1258">
        <v>2</v>
      </c>
      <c r="O1258">
        <v>-1</v>
      </c>
      <c r="P1258">
        <v>0</v>
      </c>
      <c r="Q1258" t="s">
        <v>30</v>
      </c>
      <c r="R1258" t="s">
        <v>21</v>
      </c>
      <c r="S1258" t="str" cm="1">
        <f t="array" ref="S1258">_xlfn.IFS(bank__2[[#This Row],[Age]]&lt;30, "Young Adults",bank__2[[#This Row],[Age]]&lt;45, "Middle-Aged Adults",bank__2[[#This Row],[Age]]&lt;60, "Older AdultsOlder Adults", bank__2[[#This Row],[Age]]&gt;=60,"Seniors")</f>
        <v>Older AdultsOlder Adults</v>
      </c>
      <c r="T1258" t="str">
        <f t="shared" si="19"/>
        <v>No</v>
      </c>
      <c r="U1258" cm="1">
        <f t="array" ref="U1258">_xlfn.SWITCH(L1258, "jan",1, "feb",2, "mar",3, "apr",4, "may",5, "jun",6, "jul",7, "aug",8, "sep",9, "oct",10, "nov",11, "dec",12, "")</f>
        <v>5</v>
      </c>
      <c r="V1258" s="2">
        <f>bank__2[[#This Row],[CallDuration (Seconds)]]/60</f>
        <v>3.3333333333333335</v>
      </c>
      <c r="W1258" t="str">
        <f>IF(AND(bank__2[[#This Row],[HasHousingLoan]]="yes",bank__2[[#This Row],[HasPersonalLoan]]="yes"),"Both Loans",
IF(bank__2[[#This Row],[HasHousingLoan]]="yes","Only Housing Loan",
IF(bank__2[[#This Row],[HasPersonalLoan]]="yes","Only Personal Loan","No Loan")))</f>
        <v>Only Housing Loan</v>
      </c>
    </row>
    <row r="1259" spans="1:23">
      <c r="A1259">
        <v>1258</v>
      </c>
      <c r="B1259">
        <v>51</v>
      </c>
      <c r="C1259" t="s">
        <v>56</v>
      </c>
      <c r="D1259" t="s">
        <v>19</v>
      </c>
      <c r="E1259" t="s">
        <v>20</v>
      </c>
      <c r="F1259" t="s">
        <v>21</v>
      </c>
      <c r="G1259">
        <v>5050</v>
      </c>
      <c r="H1259" t="s">
        <v>21</v>
      </c>
      <c r="I1259" t="s">
        <v>35</v>
      </c>
      <c r="J1259" t="s">
        <v>30</v>
      </c>
      <c r="K1259">
        <v>16</v>
      </c>
      <c r="L1259" t="s">
        <v>53</v>
      </c>
      <c r="M1259">
        <v>75</v>
      </c>
      <c r="N1259">
        <v>7</v>
      </c>
      <c r="O1259">
        <v>-1</v>
      </c>
      <c r="P1259">
        <v>0</v>
      </c>
      <c r="Q1259" t="s">
        <v>30</v>
      </c>
      <c r="R1259" t="s">
        <v>21</v>
      </c>
      <c r="S1259" t="str" cm="1">
        <f t="array" ref="S1259">_xlfn.IFS(bank__2[[#This Row],[Age]]&lt;30, "Young Adults",bank__2[[#This Row],[Age]]&lt;45, "Middle-Aged Adults",bank__2[[#This Row],[Age]]&lt;60, "Older AdultsOlder Adults", bank__2[[#This Row],[Age]]&gt;=60,"Seniors")</f>
        <v>Older AdultsOlder Adults</v>
      </c>
      <c r="T1259" t="str">
        <f t="shared" si="19"/>
        <v>No</v>
      </c>
      <c r="U1259" cm="1">
        <f t="array" ref="U1259">_xlfn.SWITCH(L1259, "jan",1, "feb",2, "mar",3, "apr",4, "may",5, "jun",6, "jul",7, "aug",8, "sep",9, "oct",10, "nov",11, "dec",12, "")</f>
        <v>6</v>
      </c>
      <c r="V1259" s="2">
        <f>bank__2[[#This Row],[CallDuration (Seconds)]]/60</f>
        <v>1.25</v>
      </c>
      <c r="W1259" t="str">
        <f>IF(AND(bank__2[[#This Row],[HasHousingLoan]]="yes",bank__2[[#This Row],[HasPersonalLoan]]="yes"),"Both Loans",
IF(bank__2[[#This Row],[HasHousingLoan]]="yes","Only Housing Loan",
IF(bank__2[[#This Row],[HasPersonalLoan]]="yes","Only Personal Loan","No Loan")))</f>
        <v>Only Personal Loan</v>
      </c>
    </row>
    <row r="1260" spans="1:23">
      <c r="A1260">
        <v>1259</v>
      </c>
      <c r="B1260">
        <v>48</v>
      </c>
      <c r="C1260" t="s">
        <v>56</v>
      </c>
      <c r="D1260" t="s">
        <v>19</v>
      </c>
      <c r="E1260" t="s">
        <v>33</v>
      </c>
      <c r="F1260" t="s">
        <v>21</v>
      </c>
      <c r="G1260">
        <v>741</v>
      </c>
      <c r="H1260" t="s">
        <v>35</v>
      </c>
      <c r="I1260" t="s">
        <v>21</v>
      </c>
      <c r="J1260" t="s">
        <v>23</v>
      </c>
      <c r="K1260">
        <v>16</v>
      </c>
      <c r="L1260" t="s">
        <v>48</v>
      </c>
      <c r="M1260">
        <v>227</v>
      </c>
      <c r="N1260">
        <v>1</v>
      </c>
      <c r="O1260">
        <v>-1</v>
      </c>
      <c r="P1260">
        <v>0</v>
      </c>
      <c r="Q1260" t="s">
        <v>30</v>
      </c>
      <c r="R1260" t="s">
        <v>21</v>
      </c>
      <c r="S1260" t="str" cm="1">
        <f t="array" ref="S1260">_xlfn.IFS(bank__2[[#This Row],[Age]]&lt;30, "Young Adults",bank__2[[#This Row],[Age]]&lt;45, "Middle-Aged Adults",bank__2[[#This Row],[Age]]&lt;60, "Older AdultsOlder Adults", bank__2[[#This Row],[Age]]&gt;=60,"Seniors")</f>
        <v>Older AdultsOlder Adults</v>
      </c>
      <c r="T1260" t="str">
        <f t="shared" si="19"/>
        <v>No</v>
      </c>
      <c r="U1260" cm="1">
        <f t="array" ref="U1260">_xlfn.SWITCH(L1260, "jan",1, "feb",2, "mar",3, "apr",4, "may",5, "jun",6, "jul",7, "aug",8, "sep",9, "oct",10, "nov",11, "dec",12, "")</f>
        <v>4</v>
      </c>
      <c r="V1260" s="2">
        <f>bank__2[[#This Row],[CallDuration (Seconds)]]/60</f>
        <v>3.7833333333333332</v>
      </c>
      <c r="W1260" t="str">
        <f>IF(AND(bank__2[[#This Row],[HasHousingLoan]]="yes",bank__2[[#This Row],[HasPersonalLoan]]="yes"),"Both Loans",
IF(bank__2[[#This Row],[HasHousingLoan]]="yes","Only Housing Loan",
IF(bank__2[[#This Row],[HasPersonalLoan]]="yes","Only Personal Loan","No Loan")))</f>
        <v>Only Housing Loan</v>
      </c>
    </row>
    <row r="1261" spans="1:23">
      <c r="A1261">
        <v>1260</v>
      </c>
      <c r="B1261">
        <v>37</v>
      </c>
      <c r="C1261" t="s">
        <v>32</v>
      </c>
      <c r="D1261" t="s">
        <v>44</v>
      </c>
      <c r="E1261" t="s">
        <v>33</v>
      </c>
      <c r="F1261" t="s">
        <v>21</v>
      </c>
      <c r="G1261">
        <v>1050</v>
      </c>
      <c r="H1261" t="s">
        <v>35</v>
      </c>
      <c r="I1261" t="s">
        <v>21</v>
      </c>
      <c r="J1261" t="s">
        <v>23</v>
      </c>
      <c r="K1261">
        <v>3</v>
      </c>
      <c r="L1261" t="s">
        <v>61</v>
      </c>
      <c r="M1261">
        <v>586</v>
      </c>
      <c r="N1261">
        <v>3</v>
      </c>
      <c r="O1261">
        <v>-1</v>
      </c>
      <c r="P1261">
        <v>0</v>
      </c>
      <c r="Q1261" t="s">
        <v>30</v>
      </c>
      <c r="R1261" t="s">
        <v>21</v>
      </c>
      <c r="S1261" t="str" cm="1">
        <f t="array" ref="S1261">_xlfn.IFS(bank__2[[#This Row],[Age]]&lt;30, "Young Adults",bank__2[[#This Row],[Age]]&lt;45, "Middle-Aged Adults",bank__2[[#This Row],[Age]]&lt;60, "Older AdultsOlder Adults", bank__2[[#This Row],[Age]]&gt;=60,"Seniors")</f>
        <v>Middle-Aged Adults</v>
      </c>
      <c r="T1261" t="str">
        <f t="shared" si="19"/>
        <v>No</v>
      </c>
      <c r="U1261" cm="1">
        <f t="array" ref="U1261">_xlfn.SWITCH(L1261, "jan",1, "feb",2, "mar",3, "apr",4, "may",5, "jun",6, "jul",7, "aug",8, "sep",9, "oct",10, "nov",11, "dec",12, "")</f>
        <v>2</v>
      </c>
      <c r="V1261" s="2">
        <f>bank__2[[#This Row],[CallDuration (Seconds)]]/60</f>
        <v>9.7666666666666675</v>
      </c>
      <c r="W1261" t="str">
        <f>IF(AND(bank__2[[#This Row],[HasHousingLoan]]="yes",bank__2[[#This Row],[HasPersonalLoan]]="yes"),"Both Loans",
IF(bank__2[[#This Row],[HasHousingLoan]]="yes","Only Housing Loan",
IF(bank__2[[#This Row],[HasPersonalLoan]]="yes","Only Personal Loan","No Loan")))</f>
        <v>Only Housing Loan</v>
      </c>
    </row>
    <row r="1262" spans="1:23">
      <c r="A1262">
        <v>1261</v>
      </c>
      <c r="B1262">
        <v>33</v>
      </c>
      <c r="C1262" t="s">
        <v>32</v>
      </c>
      <c r="D1262" t="s">
        <v>44</v>
      </c>
      <c r="E1262" t="s">
        <v>33</v>
      </c>
      <c r="F1262" t="s">
        <v>21</v>
      </c>
      <c r="G1262">
        <v>-56</v>
      </c>
      <c r="H1262" t="s">
        <v>21</v>
      </c>
      <c r="I1262" t="s">
        <v>35</v>
      </c>
      <c r="J1262" t="s">
        <v>23</v>
      </c>
      <c r="K1262">
        <v>10</v>
      </c>
      <c r="L1262" t="s">
        <v>119</v>
      </c>
      <c r="M1262">
        <v>119</v>
      </c>
      <c r="N1262">
        <v>5</v>
      </c>
      <c r="O1262">
        <v>-1</v>
      </c>
      <c r="P1262">
        <v>0</v>
      </c>
      <c r="Q1262" t="s">
        <v>30</v>
      </c>
      <c r="R1262" t="s">
        <v>21</v>
      </c>
      <c r="S1262" t="str" cm="1">
        <f t="array" ref="S1262">_xlfn.IFS(bank__2[[#This Row],[Age]]&lt;30, "Young Adults",bank__2[[#This Row],[Age]]&lt;45, "Middle-Aged Adults",bank__2[[#This Row],[Age]]&lt;60, "Older AdultsOlder Adults", bank__2[[#This Row],[Age]]&gt;=60,"Seniors")</f>
        <v>Middle-Aged Adults</v>
      </c>
      <c r="T1262" t="str">
        <f t="shared" si="19"/>
        <v>No</v>
      </c>
      <c r="U1262" cm="1">
        <f t="array" ref="U1262">_xlfn.SWITCH(L1262, "jan",1, "feb",2, "mar",3, "apr",4, "may",5, "jun",6, "jul",7, "aug",8, "sep",9, "oct",10, "nov",11, "dec",12, "")</f>
        <v>7</v>
      </c>
      <c r="V1262" s="2">
        <f>bank__2[[#This Row],[CallDuration (Seconds)]]/60</f>
        <v>1.9833333333333334</v>
      </c>
      <c r="W1262" t="str">
        <f>IF(AND(bank__2[[#This Row],[HasHousingLoan]]="yes",bank__2[[#This Row],[HasPersonalLoan]]="yes"),"Both Loans",
IF(bank__2[[#This Row],[HasHousingLoan]]="yes","Only Housing Loan",
IF(bank__2[[#This Row],[HasPersonalLoan]]="yes","Only Personal Loan","No Loan")))</f>
        <v>Only Personal Loan</v>
      </c>
    </row>
    <row r="1263" spans="1:23">
      <c r="A1263">
        <v>1262</v>
      </c>
      <c r="B1263">
        <v>30</v>
      </c>
      <c r="C1263" t="s">
        <v>56</v>
      </c>
      <c r="D1263" t="s">
        <v>19</v>
      </c>
      <c r="E1263" t="s">
        <v>20</v>
      </c>
      <c r="F1263" t="s">
        <v>21</v>
      </c>
      <c r="G1263">
        <v>1</v>
      </c>
      <c r="H1263" t="s">
        <v>35</v>
      </c>
      <c r="I1263" t="s">
        <v>35</v>
      </c>
      <c r="J1263" t="s">
        <v>146</v>
      </c>
      <c r="K1263">
        <v>22</v>
      </c>
      <c r="L1263" t="s">
        <v>119</v>
      </c>
      <c r="M1263">
        <v>80</v>
      </c>
      <c r="N1263">
        <v>2</v>
      </c>
      <c r="O1263">
        <v>-1</v>
      </c>
      <c r="P1263">
        <v>0</v>
      </c>
      <c r="Q1263" t="s">
        <v>30</v>
      </c>
      <c r="R1263" t="s">
        <v>21</v>
      </c>
      <c r="S1263" t="str" cm="1">
        <f t="array" ref="S1263">_xlfn.IFS(bank__2[[#This Row],[Age]]&lt;30, "Young Adults",bank__2[[#This Row],[Age]]&lt;45, "Middle-Aged Adults",bank__2[[#This Row],[Age]]&lt;60, "Older AdultsOlder Adults", bank__2[[#This Row],[Age]]&gt;=60,"Seniors")</f>
        <v>Middle-Aged Adults</v>
      </c>
      <c r="T1263" t="str">
        <f t="shared" si="19"/>
        <v>No</v>
      </c>
      <c r="U1263" cm="1">
        <f t="array" ref="U1263">_xlfn.SWITCH(L1263, "jan",1, "feb",2, "mar",3, "apr",4, "may",5, "jun",6, "jul",7, "aug",8, "sep",9, "oct",10, "nov",11, "dec",12, "")</f>
        <v>7</v>
      </c>
      <c r="V1263" s="2">
        <f>bank__2[[#This Row],[CallDuration (Seconds)]]/60</f>
        <v>1.3333333333333333</v>
      </c>
      <c r="W1263" t="str">
        <f>IF(AND(bank__2[[#This Row],[HasHousingLoan]]="yes",bank__2[[#This Row],[HasPersonalLoan]]="yes"),"Both Loans",
IF(bank__2[[#This Row],[HasHousingLoan]]="yes","Only Housing Loan",
IF(bank__2[[#This Row],[HasPersonalLoan]]="yes","Only Personal Loan","No Loan")))</f>
        <v>Both Loans</v>
      </c>
    </row>
    <row r="1264" spans="1:23">
      <c r="A1264">
        <v>1263</v>
      </c>
      <c r="B1264">
        <v>43</v>
      </c>
      <c r="C1264" t="s">
        <v>56</v>
      </c>
      <c r="D1264" t="s">
        <v>19</v>
      </c>
      <c r="E1264" t="s">
        <v>20</v>
      </c>
      <c r="F1264" t="s">
        <v>21</v>
      </c>
      <c r="G1264">
        <v>-98</v>
      </c>
      <c r="H1264" t="s">
        <v>35</v>
      </c>
      <c r="I1264" t="s">
        <v>35</v>
      </c>
      <c r="J1264" t="s">
        <v>23</v>
      </c>
      <c r="K1264">
        <v>12</v>
      </c>
      <c r="L1264" t="s">
        <v>37</v>
      </c>
      <c r="M1264">
        <v>112</v>
      </c>
      <c r="N1264">
        <v>2</v>
      </c>
      <c r="O1264">
        <v>330</v>
      </c>
      <c r="P1264">
        <v>3</v>
      </c>
      <c r="Q1264" t="s">
        <v>70</v>
      </c>
      <c r="R1264" t="s">
        <v>21</v>
      </c>
      <c r="S1264" t="str" cm="1">
        <f t="array" ref="S1264">_xlfn.IFS(bank__2[[#This Row],[Age]]&lt;30, "Young Adults",bank__2[[#This Row],[Age]]&lt;45, "Middle-Aged Adults",bank__2[[#This Row],[Age]]&lt;60, "Older AdultsOlder Adults", bank__2[[#This Row],[Age]]&gt;=60,"Seniors")</f>
        <v>Middle-Aged Adults</v>
      </c>
      <c r="T1264" t="str">
        <f t="shared" si="19"/>
        <v>Yes</v>
      </c>
      <c r="U1264" cm="1">
        <f t="array" ref="U1264">_xlfn.SWITCH(L1264, "jan",1, "feb",2, "mar",3, "apr",4, "may",5, "jun",6, "jul",7, "aug",8, "sep",9, "oct",10, "nov",11, "dec",12, "")</f>
        <v>5</v>
      </c>
      <c r="V1264" s="2">
        <f>bank__2[[#This Row],[CallDuration (Seconds)]]/60</f>
        <v>1.8666666666666667</v>
      </c>
      <c r="W1264" t="str">
        <f>IF(AND(bank__2[[#This Row],[HasHousingLoan]]="yes",bank__2[[#This Row],[HasPersonalLoan]]="yes"),"Both Loans",
IF(bank__2[[#This Row],[HasHousingLoan]]="yes","Only Housing Loan",
IF(bank__2[[#This Row],[HasPersonalLoan]]="yes","Only Personal Loan","No Loan")))</f>
        <v>Both Loans</v>
      </c>
    </row>
    <row r="1265" spans="1:23">
      <c r="A1265">
        <v>1264</v>
      </c>
      <c r="B1265">
        <v>49</v>
      </c>
      <c r="C1265" t="s">
        <v>72</v>
      </c>
      <c r="D1265" t="s">
        <v>19</v>
      </c>
      <c r="E1265" t="s">
        <v>33</v>
      </c>
      <c r="F1265" t="s">
        <v>21</v>
      </c>
      <c r="G1265">
        <v>4667</v>
      </c>
      <c r="H1265" t="s">
        <v>35</v>
      </c>
      <c r="I1265" t="s">
        <v>21</v>
      </c>
      <c r="J1265" t="s">
        <v>30</v>
      </c>
      <c r="K1265">
        <v>19</v>
      </c>
      <c r="L1265" t="s">
        <v>37</v>
      </c>
      <c r="M1265">
        <v>130</v>
      </c>
      <c r="N1265">
        <v>2</v>
      </c>
      <c r="O1265">
        <v>-1</v>
      </c>
      <c r="P1265">
        <v>0</v>
      </c>
      <c r="Q1265" t="s">
        <v>30</v>
      </c>
      <c r="R1265" t="s">
        <v>21</v>
      </c>
      <c r="S1265" t="str" cm="1">
        <f t="array" ref="S1265">_xlfn.IFS(bank__2[[#This Row],[Age]]&lt;30, "Young Adults",bank__2[[#This Row],[Age]]&lt;45, "Middle-Aged Adults",bank__2[[#This Row],[Age]]&lt;60, "Older AdultsOlder Adults", bank__2[[#This Row],[Age]]&gt;=60,"Seniors")</f>
        <v>Older AdultsOlder Adults</v>
      </c>
      <c r="T1265" t="str">
        <f t="shared" si="19"/>
        <v>No</v>
      </c>
      <c r="U1265" cm="1">
        <f t="array" ref="U1265">_xlfn.SWITCH(L1265, "jan",1, "feb",2, "mar",3, "apr",4, "may",5, "jun",6, "jul",7, "aug",8, "sep",9, "oct",10, "nov",11, "dec",12, "")</f>
        <v>5</v>
      </c>
      <c r="V1265" s="2">
        <f>bank__2[[#This Row],[CallDuration (Seconds)]]/60</f>
        <v>2.1666666666666665</v>
      </c>
      <c r="W1265" t="str">
        <f>IF(AND(bank__2[[#This Row],[HasHousingLoan]]="yes",bank__2[[#This Row],[HasPersonalLoan]]="yes"),"Both Loans",
IF(bank__2[[#This Row],[HasHousingLoan]]="yes","Only Housing Loan",
IF(bank__2[[#This Row],[HasPersonalLoan]]="yes","Only Personal Loan","No Loan")))</f>
        <v>Only Housing Loan</v>
      </c>
    </row>
    <row r="1266" spans="1:23">
      <c r="A1266">
        <v>1265</v>
      </c>
      <c r="B1266">
        <v>54</v>
      </c>
      <c r="C1266" t="s">
        <v>18</v>
      </c>
      <c r="D1266" t="s">
        <v>19</v>
      </c>
      <c r="E1266" t="s">
        <v>20</v>
      </c>
      <c r="F1266" t="s">
        <v>21</v>
      </c>
      <c r="G1266">
        <v>541</v>
      </c>
      <c r="H1266" t="s">
        <v>35</v>
      </c>
      <c r="I1266" t="s">
        <v>21</v>
      </c>
      <c r="J1266" t="s">
        <v>23</v>
      </c>
      <c r="K1266">
        <v>3</v>
      </c>
      <c r="L1266" t="s">
        <v>61</v>
      </c>
      <c r="M1266">
        <v>237</v>
      </c>
      <c r="N1266">
        <v>3</v>
      </c>
      <c r="O1266">
        <v>-1</v>
      </c>
      <c r="P1266">
        <v>0</v>
      </c>
      <c r="Q1266" t="s">
        <v>30</v>
      </c>
      <c r="R1266" t="s">
        <v>21</v>
      </c>
      <c r="S1266" t="str" cm="1">
        <f t="array" ref="S1266">_xlfn.IFS(bank__2[[#This Row],[Age]]&lt;30, "Young Adults",bank__2[[#This Row],[Age]]&lt;45, "Middle-Aged Adults",bank__2[[#This Row],[Age]]&lt;60, "Older AdultsOlder Adults", bank__2[[#This Row],[Age]]&gt;=60,"Seniors")</f>
        <v>Older AdultsOlder Adults</v>
      </c>
      <c r="T1266" t="str">
        <f t="shared" si="19"/>
        <v>No</v>
      </c>
      <c r="U1266" cm="1">
        <f t="array" ref="U1266">_xlfn.SWITCH(L1266, "jan",1, "feb",2, "mar",3, "apr",4, "may",5, "jun",6, "jul",7, "aug",8, "sep",9, "oct",10, "nov",11, "dec",12, "")</f>
        <v>2</v>
      </c>
      <c r="V1266" s="2">
        <f>bank__2[[#This Row],[CallDuration (Seconds)]]/60</f>
        <v>3.95</v>
      </c>
      <c r="W1266" t="str">
        <f>IF(AND(bank__2[[#This Row],[HasHousingLoan]]="yes",bank__2[[#This Row],[HasPersonalLoan]]="yes"),"Both Loans",
IF(bank__2[[#This Row],[HasHousingLoan]]="yes","Only Housing Loan",
IF(bank__2[[#This Row],[HasPersonalLoan]]="yes","Only Personal Loan","No Loan")))</f>
        <v>Only Housing Loan</v>
      </c>
    </row>
    <row r="1267" spans="1:23">
      <c r="A1267">
        <v>1266</v>
      </c>
      <c r="B1267">
        <v>31</v>
      </c>
      <c r="C1267" t="s">
        <v>18</v>
      </c>
      <c r="D1267" t="s">
        <v>19</v>
      </c>
      <c r="E1267" t="s">
        <v>45</v>
      </c>
      <c r="F1267" t="s">
        <v>21</v>
      </c>
      <c r="G1267">
        <v>7744</v>
      </c>
      <c r="H1267" t="s">
        <v>21</v>
      </c>
      <c r="I1267" t="s">
        <v>21</v>
      </c>
      <c r="J1267" t="s">
        <v>23</v>
      </c>
      <c r="K1267">
        <v>26</v>
      </c>
      <c r="L1267" t="s">
        <v>92</v>
      </c>
      <c r="M1267">
        <v>377</v>
      </c>
      <c r="N1267">
        <v>8</v>
      </c>
      <c r="O1267">
        <v>-1</v>
      </c>
      <c r="P1267">
        <v>0</v>
      </c>
      <c r="Q1267" t="s">
        <v>30</v>
      </c>
      <c r="R1267" t="s">
        <v>21</v>
      </c>
      <c r="S1267" t="str" cm="1">
        <f t="array" ref="S1267">_xlfn.IFS(bank__2[[#This Row],[Age]]&lt;30, "Young Adults",bank__2[[#This Row],[Age]]&lt;45, "Middle-Aged Adults",bank__2[[#This Row],[Age]]&lt;60, "Older AdultsOlder Adults", bank__2[[#This Row],[Age]]&gt;=60,"Seniors")</f>
        <v>Middle-Aged Adults</v>
      </c>
      <c r="T1267" t="str">
        <f t="shared" si="19"/>
        <v>No</v>
      </c>
      <c r="U1267" cm="1">
        <f t="array" ref="U1267">_xlfn.SWITCH(L1267, "jan",1, "feb",2, "mar",3, "apr",4, "may",5, "jun",6, "jul",7, "aug",8, "sep",9, "oct",10, "nov",11, "dec",12, "")</f>
        <v>8</v>
      </c>
      <c r="V1267" s="2">
        <f>bank__2[[#This Row],[CallDuration (Seconds)]]/60</f>
        <v>6.2833333333333332</v>
      </c>
      <c r="W1267" t="str">
        <f>IF(AND(bank__2[[#This Row],[HasHousingLoan]]="yes",bank__2[[#This Row],[HasPersonalLoan]]="yes"),"Both Loans",
IF(bank__2[[#This Row],[HasHousingLoan]]="yes","Only Housing Loan",
IF(bank__2[[#This Row],[HasPersonalLoan]]="yes","Only Personal Loan","No Loan")))</f>
        <v>No Loan</v>
      </c>
    </row>
    <row r="1268" spans="1:23">
      <c r="A1268">
        <v>1267</v>
      </c>
      <c r="B1268">
        <v>54</v>
      </c>
      <c r="C1268" t="s">
        <v>30</v>
      </c>
      <c r="D1268" t="s">
        <v>19</v>
      </c>
      <c r="E1268" t="s">
        <v>2553</v>
      </c>
      <c r="F1268" t="s">
        <v>21</v>
      </c>
      <c r="G1268">
        <v>895</v>
      </c>
      <c r="H1268" t="s">
        <v>21</v>
      </c>
      <c r="I1268" t="s">
        <v>21</v>
      </c>
      <c r="J1268" t="s">
        <v>23</v>
      </c>
      <c r="K1268">
        <v>7</v>
      </c>
      <c r="L1268" t="s">
        <v>25</v>
      </c>
      <c r="M1268">
        <v>335</v>
      </c>
      <c r="N1268">
        <v>1</v>
      </c>
      <c r="O1268">
        <v>-1</v>
      </c>
      <c r="P1268">
        <v>0</v>
      </c>
      <c r="Q1268" t="s">
        <v>30</v>
      </c>
      <c r="R1268" t="s">
        <v>35</v>
      </c>
      <c r="S1268" t="str" cm="1">
        <f t="array" ref="S1268">_xlfn.IFS(bank__2[[#This Row],[Age]]&lt;30, "Young Adults",bank__2[[#This Row],[Age]]&lt;45, "Middle-Aged Adults",bank__2[[#This Row],[Age]]&lt;60, "Older AdultsOlder Adults", bank__2[[#This Row],[Age]]&gt;=60,"Seniors")</f>
        <v>Older AdultsOlder Adults</v>
      </c>
      <c r="T1268" t="str">
        <f t="shared" si="19"/>
        <v>No</v>
      </c>
      <c r="U1268" cm="1">
        <f t="array" ref="U1268">_xlfn.SWITCH(L1268, "jan",1, "feb",2, "mar",3, "apr",4, "may",5, "jun",6, "jul",7, "aug",8, "sep",9, "oct",10, "nov",11, "dec",12, "")</f>
        <v>10</v>
      </c>
      <c r="V1268" s="2">
        <f>bank__2[[#This Row],[CallDuration (Seconds)]]/60</f>
        <v>5.583333333333333</v>
      </c>
      <c r="W1268" t="str">
        <f>IF(AND(bank__2[[#This Row],[HasHousingLoan]]="yes",bank__2[[#This Row],[HasPersonalLoan]]="yes"),"Both Loans",
IF(bank__2[[#This Row],[HasHousingLoan]]="yes","Only Housing Loan",
IF(bank__2[[#This Row],[HasPersonalLoan]]="yes","Only Personal Loan","No Loan")))</f>
        <v>No Loan</v>
      </c>
    </row>
    <row r="1269" spans="1:23">
      <c r="A1269">
        <v>1268</v>
      </c>
      <c r="B1269">
        <v>36</v>
      </c>
      <c r="C1269" t="s">
        <v>18</v>
      </c>
      <c r="D1269" t="s">
        <v>19</v>
      </c>
      <c r="E1269" t="s">
        <v>33</v>
      </c>
      <c r="F1269" t="s">
        <v>21</v>
      </c>
      <c r="G1269">
        <v>-129</v>
      </c>
      <c r="H1269" t="s">
        <v>35</v>
      </c>
      <c r="I1269" t="s">
        <v>21</v>
      </c>
      <c r="J1269" t="s">
        <v>23</v>
      </c>
      <c r="K1269">
        <v>29</v>
      </c>
      <c r="L1269" t="s">
        <v>119</v>
      </c>
      <c r="M1269">
        <v>121</v>
      </c>
      <c r="N1269">
        <v>3</v>
      </c>
      <c r="O1269">
        <v>-1</v>
      </c>
      <c r="P1269">
        <v>0</v>
      </c>
      <c r="Q1269" t="s">
        <v>30</v>
      </c>
      <c r="R1269" t="s">
        <v>21</v>
      </c>
      <c r="S1269" t="str" cm="1">
        <f t="array" ref="S1269">_xlfn.IFS(bank__2[[#This Row],[Age]]&lt;30, "Young Adults",bank__2[[#This Row],[Age]]&lt;45, "Middle-Aged Adults",bank__2[[#This Row],[Age]]&lt;60, "Older AdultsOlder Adults", bank__2[[#This Row],[Age]]&gt;=60,"Seniors")</f>
        <v>Middle-Aged Adults</v>
      </c>
      <c r="T1269" t="str">
        <f t="shared" si="19"/>
        <v>No</v>
      </c>
      <c r="U1269" cm="1">
        <f t="array" ref="U1269">_xlfn.SWITCH(L1269, "jan",1, "feb",2, "mar",3, "apr",4, "may",5, "jun",6, "jul",7, "aug",8, "sep",9, "oct",10, "nov",11, "dec",12, "")</f>
        <v>7</v>
      </c>
      <c r="V1269" s="2">
        <f>bank__2[[#This Row],[CallDuration (Seconds)]]/60</f>
        <v>2.0166666666666666</v>
      </c>
      <c r="W1269" t="str">
        <f>IF(AND(bank__2[[#This Row],[HasHousingLoan]]="yes",bank__2[[#This Row],[HasPersonalLoan]]="yes"),"Both Loans",
IF(bank__2[[#This Row],[HasHousingLoan]]="yes","Only Housing Loan",
IF(bank__2[[#This Row],[HasPersonalLoan]]="yes","Only Personal Loan","No Loan")))</f>
        <v>Only Housing Loan</v>
      </c>
    </row>
    <row r="1270" spans="1:23">
      <c r="A1270">
        <v>1269</v>
      </c>
      <c r="B1270">
        <v>30</v>
      </c>
      <c r="C1270" t="s">
        <v>87</v>
      </c>
      <c r="D1270" t="s">
        <v>19</v>
      </c>
      <c r="E1270" t="s">
        <v>33</v>
      </c>
      <c r="F1270" t="s">
        <v>21</v>
      </c>
      <c r="G1270">
        <v>0</v>
      </c>
      <c r="H1270" t="s">
        <v>21</v>
      </c>
      <c r="I1270" t="s">
        <v>21</v>
      </c>
      <c r="J1270" t="s">
        <v>23</v>
      </c>
      <c r="K1270">
        <v>15</v>
      </c>
      <c r="L1270" t="s">
        <v>119</v>
      </c>
      <c r="M1270">
        <v>127</v>
      </c>
      <c r="N1270">
        <v>5</v>
      </c>
      <c r="O1270">
        <v>-1</v>
      </c>
      <c r="P1270">
        <v>0</v>
      </c>
      <c r="Q1270" t="s">
        <v>30</v>
      </c>
      <c r="R1270" t="s">
        <v>21</v>
      </c>
      <c r="S1270" t="str" cm="1">
        <f t="array" ref="S1270">_xlfn.IFS(bank__2[[#This Row],[Age]]&lt;30, "Young Adults",bank__2[[#This Row],[Age]]&lt;45, "Middle-Aged Adults",bank__2[[#This Row],[Age]]&lt;60, "Older AdultsOlder Adults", bank__2[[#This Row],[Age]]&gt;=60,"Seniors")</f>
        <v>Middle-Aged Adults</v>
      </c>
      <c r="T1270" t="str">
        <f t="shared" si="19"/>
        <v>No</v>
      </c>
      <c r="U1270" cm="1">
        <f t="array" ref="U1270">_xlfn.SWITCH(L1270, "jan",1, "feb",2, "mar",3, "apr",4, "may",5, "jun",6, "jul",7, "aug",8, "sep",9, "oct",10, "nov",11, "dec",12, "")</f>
        <v>7</v>
      </c>
      <c r="V1270" s="2">
        <f>bank__2[[#This Row],[CallDuration (Seconds)]]/60</f>
        <v>2.1166666666666667</v>
      </c>
      <c r="W1270" t="str">
        <f>IF(AND(bank__2[[#This Row],[HasHousingLoan]]="yes",bank__2[[#This Row],[HasPersonalLoan]]="yes"),"Both Loans",
IF(bank__2[[#This Row],[HasHousingLoan]]="yes","Only Housing Loan",
IF(bank__2[[#This Row],[HasPersonalLoan]]="yes","Only Personal Loan","No Loan")))</f>
        <v>No Loan</v>
      </c>
    </row>
    <row r="1271" spans="1:23">
      <c r="A1271">
        <v>1270</v>
      </c>
      <c r="B1271">
        <v>27</v>
      </c>
      <c r="C1271" t="s">
        <v>72</v>
      </c>
      <c r="D1271" t="s">
        <v>44</v>
      </c>
      <c r="E1271" t="s">
        <v>33</v>
      </c>
      <c r="F1271" t="s">
        <v>21</v>
      </c>
      <c r="G1271">
        <v>158</v>
      </c>
      <c r="H1271" t="s">
        <v>21</v>
      </c>
      <c r="I1271" t="s">
        <v>21</v>
      </c>
      <c r="J1271" t="s">
        <v>30</v>
      </c>
      <c r="K1271">
        <v>1</v>
      </c>
      <c r="L1271" t="s">
        <v>119</v>
      </c>
      <c r="M1271">
        <v>650</v>
      </c>
      <c r="N1271">
        <v>2</v>
      </c>
      <c r="O1271">
        <v>-1</v>
      </c>
      <c r="P1271">
        <v>0</v>
      </c>
      <c r="Q1271" t="s">
        <v>30</v>
      </c>
      <c r="R1271" t="s">
        <v>35</v>
      </c>
      <c r="S1271" t="str" cm="1">
        <f t="array" ref="S1271">_xlfn.IFS(bank__2[[#This Row],[Age]]&lt;30, "Young Adults",bank__2[[#This Row],[Age]]&lt;45, "Middle-Aged Adults",bank__2[[#This Row],[Age]]&lt;60, "Older AdultsOlder Adults", bank__2[[#This Row],[Age]]&gt;=60,"Seniors")</f>
        <v>Young Adults</v>
      </c>
      <c r="T1271" t="str">
        <f t="shared" si="19"/>
        <v>No</v>
      </c>
      <c r="U1271" cm="1">
        <f t="array" ref="U1271">_xlfn.SWITCH(L1271, "jan",1, "feb",2, "mar",3, "apr",4, "may",5, "jun",6, "jul",7, "aug",8, "sep",9, "oct",10, "nov",11, "dec",12, "")</f>
        <v>7</v>
      </c>
      <c r="V1271" s="2">
        <f>bank__2[[#This Row],[CallDuration (Seconds)]]/60</f>
        <v>10.833333333333334</v>
      </c>
      <c r="W1271" t="str">
        <f>IF(AND(bank__2[[#This Row],[HasHousingLoan]]="yes",bank__2[[#This Row],[HasPersonalLoan]]="yes"),"Both Loans",
IF(bank__2[[#This Row],[HasHousingLoan]]="yes","Only Housing Loan",
IF(bank__2[[#This Row],[HasPersonalLoan]]="yes","Only Personal Loan","No Loan")))</f>
        <v>No Loan</v>
      </c>
    </row>
    <row r="1272" spans="1:23">
      <c r="A1272">
        <v>1271</v>
      </c>
      <c r="B1272">
        <v>30</v>
      </c>
      <c r="C1272" t="s">
        <v>87</v>
      </c>
      <c r="D1272" t="s">
        <v>19</v>
      </c>
      <c r="E1272" t="s">
        <v>33</v>
      </c>
      <c r="F1272" t="s">
        <v>21</v>
      </c>
      <c r="G1272">
        <v>122</v>
      </c>
      <c r="H1272" t="s">
        <v>35</v>
      </c>
      <c r="I1272" t="s">
        <v>21</v>
      </c>
      <c r="J1272" t="s">
        <v>30</v>
      </c>
      <c r="K1272">
        <v>16</v>
      </c>
      <c r="L1272" t="s">
        <v>37</v>
      </c>
      <c r="M1272">
        <v>107</v>
      </c>
      <c r="N1272">
        <v>1</v>
      </c>
      <c r="O1272">
        <v>-1</v>
      </c>
      <c r="P1272">
        <v>0</v>
      </c>
      <c r="Q1272" t="s">
        <v>30</v>
      </c>
      <c r="R1272" t="s">
        <v>21</v>
      </c>
      <c r="S1272" t="str" cm="1">
        <f t="array" ref="S1272">_xlfn.IFS(bank__2[[#This Row],[Age]]&lt;30, "Young Adults",bank__2[[#This Row],[Age]]&lt;45, "Middle-Aged Adults",bank__2[[#This Row],[Age]]&lt;60, "Older AdultsOlder Adults", bank__2[[#This Row],[Age]]&gt;=60,"Seniors")</f>
        <v>Middle-Aged Adults</v>
      </c>
      <c r="T1272" t="str">
        <f t="shared" si="19"/>
        <v>No</v>
      </c>
      <c r="U1272" cm="1">
        <f t="array" ref="U1272">_xlfn.SWITCH(L1272, "jan",1, "feb",2, "mar",3, "apr",4, "may",5, "jun",6, "jul",7, "aug",8, "sep",9, "oct",10, "nov",11, "dec",12, "")</f>
        <v>5</v>
      </c>
      <c r="V1272" s="2">
        <f>bank__2[[#This Row],[CallDuration (Seconds)]]/60</f>
        <v>1.7833333333333334</v>
      </c>
      <c r="W1272" t="str">
        <f>IF(AND(bank__2[[#This Row],[HasHousingLoan]]="yes",bank__2[[#This Row],[HasPersonalLoan]]="yes"),"Both Loans",
IF(bank__2[[#This Row],[HasHousingLoan]]="yes","Only Housing Loan",
IF(bank__2[[#This Row],[HasPersonalLoan]]="yes","Only Personal Loan","No Loan")))</f>
        <v>Only Housing Loan</v>
      </c>
    </row>
    <row r="1273" spans="1:23">
      <c r="A1273">
        <v>1272</v>
      </c>
      <c r="B1273">
        <v>30</v>
      </c>
      <c r="C1273" t="s">
        <v>56</v>
      </c>
      <c r="D1273" t="s">
        <v>19</v>
      </c>
      <c r="E1273" t="s">
        <v>33</v>
      </c>
      <c r="F1273" t="s">
        <v>21</v>
      </c>
      <c r="G1273">
        <v>673</v>
      </c>
      <c r="H1273" t="s">
        <v>35</v>
      </c>
      <c r="I1273" t="s">
        <v>21</v>
      </c>
      <c r="J1273" t="s">
        <v>30</v>
      </c>
      <c r="K1273">
        <v>20</v>
      </c>
      <c r="L1273" t="s">
        <v>37</v>
      </c>
      <c r="M1273">
        <v>610</v>
      </c>
      <c r="N1273">
        <v>2</v>
      </c>
      <c r="O1273">
        <v>-1</v>
      </c>
      <c r="P1273">
        <v>0</v>
      </c>
      <c r="Q1273" t="s">
        <v>30</v>
      </c>
      <c r="R1273" t="s">
        <v>21</v>
      </c>
      <c r="S1273" t="str" cm="1">
        <f t="array" ref="S1273">_xlfn.IFS(bank__2[[#This Row],[Age]]&lt;30, "Young Adults",bank__2[[#This Row],[Age]]&lt;45, "Middle-Aged Adults",bank__2[[#This Row],[Age]]&lt;60, "Older AdultsOlder Adults", bank__2[[#This Row],[Age]]&gt;=60,"Seniors")</f>
        <v>Middle-Aged Adults</v>
      </c>
      <c r="T1273" t="str">
        <f t="shared" si="19"/>
        <v>No</v>
      </c>
      <c r="U1273" cm="1">
        <f t="array" ref="U1273">_xlfn.SWITCH(L1273, "jan",1, "feb",2, "mar",3, "apr",4, "may",5, "jun",6, "jul",7, "aug",8, "sep",9, "oct",10, "nov",11, "dec",12, "")</f>
        <v>5</v>
      </c>
      <c r="V1273" s="2">
        <f>bank__2[[#This Row],[CallDuration (Seconds)]]/60</f>
        <v>10.166666666666666</v>
      </c>
      <c r="W1273" t="str">
        <f>IF(AND(bank__2[[#This Row],[HasHousingLoan]]="yes",bank__2[[#This Row],[HasPersonalLoan]]="yes"),"Both Loans",
IF(bank__2[[#This Row],[HasHousingLoan]]="yes","Only Housing Loan",
IF(bank__2[[#This Row],[HasPersonalLoan]]="yes","Only Personal Loan","No Loan")))</f>
        <v>Only Housing Loan</v>
      </c>
    </row>
    <row r="1274" spans="1:23">
      <c r="A1274">
        <v>1273</v>
      </c>
      <c r="B1274">
        <v>35</v>
      </c>
      <c r="C1274" t="s">
        <v>72</v>
      </c>
      <c r="D1274" t="s">
        <v>122</v>
      </c>
      <c r="E1274" t="s">
        <v>33</v>
      </c>
      <c r="F1274" t="s">
        <v>21</v>
      </c>
      <c r="G1274">
        <v>0</v>
      </c>
      <c r="H1274" t="s">
        <v>21</v>
      </c>
      <c r="I1274" t="s">
        <v>21</v>
      </c>
      <c r="J1274" t="s">
        <v>23</v>
      </c>
      <c r="K1274">
        <v>25</v>
      </c>
      <c r="L1274" t="s">
        <v>92</v>
      </c>
      <c r="M1274">
        <v>124</v>
      </c>
      <c r="N1274">
        <v>4</v>
      </c>
      <c r="O1274">
        <v>-1</v>
      </c>
      <c r="P1274">
        <v>0</v>
      </c>
      <c r="Q1274" t="s">
        <v>30</v>
      </c>
      <c r="R1274" t="s">
        <v>21</v>
      </c>
      <c r="S1274" t="str" cm="1">
        <f t="array" ref="S1274">_xlfn.IFS(bank__2[[#This Row],[Age]]&lt;30, "Young Adults",bank__2[[#This Row],[Age]]&lt;45, "Middle-Aged Adults",bank__2[[#This Row],[Age]]&lt;60, "Older AdultsOlder Adults", bank__2[[#This Row],[Age]]&gt;=60,"Seniors")</f>
        <v>Middle-Aged Adults</v>
      </c>
      <c r="T1274" t="str">
        <f t="shared" si="19"/>
        <v>No</v>
      </c>
      <c r="U1274" cm="1">
        <f t="array" ref="U1274">_xlfn.SWITCH(L1274, "jan",1, "feb",2, "mar",3, "apr",4, "may",5, "jun",6, "jul",7, "aug",8, "sep",9, "oct",10, "nov",11, "dec",12, "")</f>
        <v>8</v>
      </c>
      <c r="V1274" s="2">
        <f>bank__2[[#This Row],[CallDuration (Seconds)]]/60</f>
        <v>2.0666666666666669</v>
      </c>
      <c r="W1274" t="str">
        <f>IF(AND(bank__2[[#This Row],[HasHousingLoan]]="yes",bank__2[[#This Row],[HasPersonalLoan]]="yes"),"Both Loans",
IF(bank__2[[#This Row],[HasHousingLoan]]="yes","Only Housing Loan",
IF(bank__2[[#This Row],[HasPersonalLoan]]="yes","Only Personal Loan","No Loan")))</f>
        <v>No Loan</v>
      </c>
    </row>
    <row r="1275" spans="1:23">
      <c r="A1275">
        <v>1274</v>
      </c>
      <c r="B1275">
        <v>33</v>
      </c>
      <c r="C1275" t="s">
        <v>32</v>
      </c>
      <c r="D1275" t="s">
        <v>122</v>
      </c>
      <c r="E1275" t="s">
        <v>33</v>
      </c>
      <c r="F1275" t="s">
        <v>21</v>
      </c>
      <c r="G1275">
        <v>411</v>
      </c>
      <c r="H1275" t="s">
        <v>35</v>
      </c>
      <c r="I1275" t="s">
        <v>21</v>
      </c>
      <c r="J1275" t="s">
        <v>30</v>
      </c>
      <c r="K1275">
        <v>8</v>
      </c>
      <c r="L1275" t="s">
        <v>37</v>
      </c>
      <c r="M1275">
        <v>216</v>
      </c>
      <c r="N1275">
        <v>1</v>
      </c>
      <c r="O1275">
        <v>-1</v>
      </c>
      <c r="P1275">
        <v>0</v>
      </c>
      <c r="Q1275" t="s">
        <v>30</v>
      </c>
      <c r="R1275" t="s">
        <v>21</v>
      </c>
      <c r="S1275" t="str" cm="1">
        <f t="array" ref="S1275">_xlfn.IFS(bank__2[[#This Row],[Age]]&lt;30, "Young Adults",bank__2[[#This Row],[Age]]&lt;45, "Middle-Aged Adults",bank__2[[#This Row],[Age]]&lt;60, "Older AdultsOlder Adults", bank__2[[#This Row],[Age]]&gt;=60,"Seniors")</f>
        <v>Middle-Aged Adults</v>
      </c>
      <c r="T1275" t="str">
        <f t="shared" si="19"/>
        <v>No</v>
      </c>
      <c r="U1275" cm="1">
        <f t="array" ref="U1275">_xlfn.SWITCH(L1275, "jan",1, "feb",2, "mar",3, "apr",4, "may",5, "jun",6, "jul",7, "aug",8, "sep",9, "oct",10, "nov",11, "dec",12, "")</f>
        <v>5</v>
      </c>
      <c r="V1275" s="2">
        <f>bank__2[[#This Row],[CallDuration (Seconds)]]/60</f>
        <v>3.6</v>
      </c>
      <c r="W1275" t="str">
        <f>IF(AND(bank__2[[#This Row],[HasHousingLoan]]="yes",bank__2[[#This Row],[HasPersonalLoan]]="yes"),"Both Loans",
IF(bank__2[[#This Row],[HasHousingLoan]]="yes","Only Housing Loan",
IF(bank__2[[#This Row],[HasPersonalLoan]]="yes","Only Personal Loan","No Loan")))</f>
        <v>Only Housing Loan</v>
      </c>
    </row>
    <row r="1276" spans="1:23">
      <c r="A1276">
        <v>1275</v>
      </c>
      <c r="B1276">
        <v>43</v>
      </c>
      <c r="C1276" t="s">
        <v>56</v>
      </c>
      <c r="D1276" t="s">
        <v>122</v>
      </c>
      <c r="E1276" t="s">
        <v>20</v>
      </c>
      <c r="F1276" t="s">
        <v>21</v>
      </c>
      <c r="G1276">
        <v>-97</v>
      </c>
      <c r="H1276" t="s">
        <v>35</v>
      </c>
      <c r="I1276" t="s">
        <v>35</v>
      </c>
      <c r="J1276" t="s">
        <v>23</v>
      </c>
      <c r="K1276">
        <v>31</v>
      </c>
      <c r="L1276" t="s">
        <v>119</v>
      </c>
      <c r="M1276">
        <v>747</v>
      </c>
      <c r="N1276">
        <v>4</v>
      </c>
      <c r="O1276">
        <v>-1</v>
      </c>
      <c r="P1276">
        <v>0</v>
      </c>
      <c r="Q1276" t="s">
        <v>30</v>
      </c>
      <c r="R1276" t="s">
        <v>21</v>
      </c>
      <c r="S1276" t="str" cm="1">
        <f t="array" ref="S1276">_xlfn.IFS(bank__2[[#This Row],[Age]]&lt;30, "Young Adults",bank__2[[#This Row],[Age]]&lt;45, "Middle-Aged Adults",bank__2[[#This Row],[Age]]&lt;60, "Older AdultsOlder Adults", bank__2[[#This Row],[Age]]&gt;=60,"Seniors")</f>
        <v>Middle-Aged Adults</v>
      </c>
      <c r="T1276" t="str">
        <f t="shared" si="19"/>
        <v>No</v>
      </c>
      <c r="U1276" cm="1">
        <f t="array" ref="U1276">_xlfn.SWITCH(L1276, "jan",1, "feb",2, "mar",3, "apr",4, "may",5, "jun",6, "jul",7, "aug",8, "sep",9, "oct",10, "nov",11, "dec",12, "")</f>
        <v>7</v>
      </c>
      <c r="V1276" s="2">
        <f>bank__2[[#This Row],[CallDuration (Seconds)]]/60</f>
        <v>12.45</v>
      </c>
      <c r="W1276" t="str">
        <f>IF(AND(bank__2[[#This Row],[HasHousingLoan]]="yes",bank__2[[#This Row],[HasPersonalLoan]]="yes"),"Both Loans",
IF(bank__2[[#This Row],[HasHousingLoan]]="yes","Only Housing Loan",
IF(bank__2[[#This Row],[HasPersonalLoan]]="yes","Only Personal Loan","No Loan")))</f>
        <v>Both Loans</v>
      </c>
    </row>
    <row r="1277" spans="1:23">
      <c r="A1277">
        <v>1276</v>
      </c>
      <c r="B1277">
        <v>41</v>
      </c>
      <c r="C1277" t="s">
        <v>56</v>
      </c>
      <c r="D1277" t="s">
        <v>19</v>
      </c>
      <c r="E1277" t="s">
        <v>33</v>
      </c>
      <c r="F1277" t="s">
        <v>21</v>
      </c>
      <c r="G1277">
        <v>-217</v>
      </c>
      <c r="H1277" t="s">
        <v>35</v>
      </c>
      <c r="I1277" t="s">
        <v>21</v>
      </c>
      <c r="J1277" t="s">
        <v>23</v>
      </c>
      <c r="K1277">
        <v>11</v>
      </c>
      <c r="L1277" t="s">
        <v>37</v>
      </c>
      <c r="M1277">
        <v>313</v>
      </c>
      <c r="N1277">
        <v>1</v>
      </c>
      <c r="O1277">
        <v>349</v>
      </c>
      <c r="P1277">
        <v>3</v>
      </c>
      <c r="Q1277" t="s">
        <v>70</v>
      </c>
      <c r="R1277" t="s">
        <v>21</v>
      </c>
      <c r="S1277" t="str" cm="1">
        <f t="array" ref="S1277">_xlfn.IFS(bank__2[[#This Row],[Age]]&lt;30, "Young Adults",bank__2[[#This Row],[Age]]&lt;45, "Middle-Aged Adults",bank__2[[#This Row],[Age]]&lt;60, "Older AdultsOlder Adults", bank__2[[#This Row],[Age]]&gt;=60,"Seniors")</f>
        <v>Middle-Aged Adults</v>
      </c>
      <c r="T1277" t="str">
        <f t="shared" si="19"/>
        <v>Yes</v>
      </c>
      <c r="U1277" cm="1">
        <f t="array" ref="U1277">_xlfn.SWITCH(L1277, "jan",1, "feb",2, "mar",3, "apr",4, "may",5, "jun",6, "jul",7, "aug",8, "sep",9, "oct",10, "nov",11, "dec",12, "")</f>
        <v>5</v>
      </c>
      <c r="V1277" s="2">
        <f>bank__2[[#This Row],[CallDuration (Seconds)]]/60</f>
        <v>5.2166666666666668</v>
      </c>
      <c r="W1277" t="str">
        <f>IF(AND(bank__2[[#This Row],[HasHousingLoan]]="yes",bank__2[[#This Row],[HasPersonalLoan]]="yes"),"Both Loans",
IF(bank__2[[#This Row],[HasHousingLoan]]="yes","Only Housing Loan",
IF(bank__2[[#This Row],[HasPersonalLoan]]="yes","Only Personal Loan","No Loan")))</f>
        <v>Only Housing Loan</v>
      </c>
    </row>
    <row r="1278" spans="1:23">
      <c r="A1278">
        <v>1277</v>
      </c>
      <c r="B1278">
        <v>41</v>
      </c>
      <c r="C1278" t="s">
        <v>43</v>
      </c>
      <c r="D1278" t="s">
        <v>122</v>
      </c>
      <c r="E1278" t="s">
        <v>45</v>
      </c>
      <c r="F1278" t="s">
        <v>21</v>
      </c>
      <c r="G1278">
        <v>5037</v>
      </c>
      <c r="H1278" t="s">
        <v>21</v>
      </c>
      <c r="I1278" t="s">
        <v>21</v>
      </c>
      <c r="J1278" t="s">
        <v>23</v>
      </c>
      <c r="K1278">
        <v>23</v>
      </c>
      <c r="L1278" t="s">
        <v>48</v>
      </c>
      <c r="M1278">
        <v>252</v>
      </c>
      <c r="N1278">
        <v>9</v>
      </c>
      <c r="O1278">
        <v>185</v>
      </c>
      <c r="P1278">
        <v>5</v>
      </c>
      <c r="Q1278" t="s">
        <v>70</v>
      </c>
      <c r="R1278" t="s">
        <v>35</v>
      </c>
      <c r="S1278" t="str" cm="1">
        <f t="array" ref="S1278">_xlfn.IFS(bank__2[[#This Row],[Age]]&lt;30, "Young Adults",bank__2[[#This Row],[Age]]&lt;45, "Middle-Aged Adults",bank__2[[#This Row],[Age]]&lt;60, "Older AdultsOlder Adults", bank__2[[#This Row],[Age]]&gt;=60,"Seniors")</f>
        <v>Middle-Aged Adults</v>
      </c>
      <c r="T1278" t="str">
        <f t="shared" si="19"/>
        <v>Yes</v>
      </c>
      <c r="U1278" cm="1">
        <f t="array" ref="U1278">_xlfn.SWITCH(L1278, "jan",1, "feb",2, "mar",3, "apr",4, "may",5, "jun",6, "jul",7, "aug",8, "sep",9, "oct",10, "nov",11, "dec",12, "")</f>
        <v>4</v>
      </c>
      <c r="V1278" s="2">
        <f>bank__2[[#This Row],[CallDuration (Seconds)]]/60</f>
        <v>4.2</v>
      </c>
      <c r="W1278" t="str">
        <f>IF(AND(bank__2[[#This Row],[HasHousingLoan]]="yes",bank__2[[#This Row],[HasPersonalLoan]]="yes"),"Both Loans",
IF(bank__2[[#This Row],[HasHousingLoan]]="yes","Only Housing Loan",
IF(bank__2[[#This Row],[HasPersonalLoan]]="yes","Only Personal Loan","No Loan")))</f>
        <v>No Loan</v>
      </c>
    </row>
    <row r="1279" spans="1:23">
      <c r="A1279">
        <v>1278</v>
      </c>
      <c r="B1279">
        <v>46</v>
      </c>
      <c r="C1279" t="s">
        <v>87</v>
      </c>
      <c r="D1279" t="s">
        <v>122</v>
      </c>
      <c r="E1279" t="s">
        <v>33</v>
      </c>
      <c r="F1279" t="s">
        <v>21</v>
      </c>
      <c r="G1279">
        <v>2232</v>
      </c>
      <c r="H1279" t="s">
        <v>21</v>
      </c>
      <c r="I1279" t="s">
        <v>21</v>
      </c>
      <c r="J1279" t="s">
        <v>23</v>
      </c>
      <c r="K1279">
        <v>13</v>
      </c>
      <c r="L1279" t="s">
        <v>61</v>
      </c>
      <c r="M1279">
        <v>121</v>
      </c>
      <c r="N1279">
        <v>1</v>
      </c>
      <c r="O1279">
        <v>-1</v>
      </c>
      <c r="P1279">
        <v>0</v>
      </c>
      <c r="Q1279" t="s">
        <v>30</v>
      </c>
      <c r="R1279" t="s">
        <v>35</v>
      </c>
      <c r="S1279" t="str" cm="1">
        <f t="array" ref="S1279">_xlfn.IFS(bank__2[[#This Row],[Age]]&lt;30, "Young Adults",bank__2[[#This Row],[Age]]&lt;45, "Middle-Aged Adults",bank__2[[#This Row],[Age]]&lt;60, "Older AdultsOlder Adults", bank__2[[#This Row],[Age]]&gt;=60,"Seniors")</f>
        <v>Older AdultsOlder Adults</v>
      </c>
      <c r="T1279" t="str">
        <f t="shared" si="19"/>
        <v>No</v>
      </c>
      <c r="U1279" cm="1">
        <f t="array" ref="U1279">_xlfn.SWITCH(L1279, "jan",1, "feb",2, "mar",3, "apr",4, "may",5, "jun",6, "jul",7, "aug",8, "sep",9, "oct",10, "nov",11, "dec",12, "")</f>
        <v>2</v>
      </c>
      <c r="V1279" s="2">
        <f>bank__2[[#This Row],[CallDuration (Seconds)]]/60</f>
        <v>2.0166666666666666</v>
      </c>
      <c r="W1279" t="str">
        <f>IF(AND(bank__2[[#This Row],[HasHousingLoan]]="yes",bank__2[[#This Row],[HasPersonalLoan]]="yes"),"Both Loans",
IF(bank__2[[#This Row],[HasHousingLoan]]="yes","Only Housing Loan",
IF(bank__2[[#This Row],[HasPersonalLoan]]="yes","Only Personal Loan","No Loan")))</f>
        <v>No Loan</v>
      </c>
    </row>
    <row r="1280" spans="1:23">
      <c r="A1280">
        <v>1279</v>
      </c>
      <c r="B1280">
        <v>54</v>
      </c>
      <c r="C1280" t="s">
        <v>56</v>
      </c>
      <c r="D1280" t="s">
        <v>19</v>
      </c>
      <c r="E1280" t="s">
        <v>33</v>
      </c>
      <c r="F1280" t="s">
        <v>21</v>
      </c>
      <c r="G1280">
        <v>-932</v>
      </c>
      <c r="H1280" t="s">
        <v>35</v>
      </c>
      <c r="I1280" t="s">
        <v>21</v>
      </c>
      <c r="J1280" t="s">
        <v>30</v>
      </c>
      <c r="K1280">
        <v>7</v>
      </c>
      <c r="L1280" t="s">
        <v>37</v>
      </c>
      <c r="M1280">
        <v>799</v>
      </c>
      <c r="N1280">
        <v>1</v>
      </c>
      <c r="O1280">
        <v>-1</v>
      </c>
      <c r="P1280">
        <v>0</v>
      </c>
      <c r="Q1280" t="s">
        <v>30</v>
      </c>
      <c r="R1280" t="s">
        <v>21</v>
      </c>
      <c r="S1280" t="str" cm="1">
        <f t="array" ref="S1280">_xlfn.IFS(bank__2[[#This Row],[Age]]&lt;30, "Young Adults",bank__2[[#This Row],[Age]]&lt;45, "Middle-Aged Adults",bank__2[[#This Row],[Age]]&lt;60, "Older AdultsOlder Adults", bank__2[[#This Row],[Age]]&gt;=60,"Seniors")</f>
        <v>Older AdultsOlder Adults</v>
      </c>
      <c r="T1280" t="str">
        <f t="shared" si="19"/>
        <v>No</v>
      </c>
      <c r="U1280" cm="1">
        <f t="array" ref="U1280">_xlfn.SWITCH(L1280, "jan",1, "feb",2, "mar",3, "apr",4, "may",5, "jun",6, "jul",7, "aug",8, "sep",9, "oct",10, "nov",11, "dec",12, "")</f>
        <v>5</v>
      </c>
      <c r="V1280" s="2">
        <f>bank__2[[#This Row],[CallDuration (Seconds)]]/60</f>
        <v>13.316666666666666</v>
      </c>
      <c r="W1280" t="str">
        <f>IF(AND(bank__2[[#This Row],[HasHousingLoan]]="yes",bank__2[[#This Row],[HasPersonalLoan]]="yes"),"Both Loans",
IF(bank__2[[#This Row],[HasHousingLoan]]="yes","Only Housing Loan",
IF(bank__2[[#This Row],[HasPersonalLoan]]="yes","Only Personal Loan","No Loan")))</f>
        <v>Only Housing Loan</v>
      </c>
    </row>
    <row r="1281" spans="1:23">
      <c r="A1281">
        <v>1280</v>
      </c>
      <c r="B1281">
        <v>32</v>
      </c>
      <c r="C1281" t="s">
        <v>43</v>
      </c>
      <c r="D1281" t="s">
        <v>19</v>
      </c>
      <c r="E1281" t="s">
        <v>45</v>
      </c>
      <c r="F1281" t="s">
        <v>21</v>
      </c>
      <c r="G1281">
        <v>913</v>
      </c>
      <c r="H1281" t="s">
        <v>35</v>
      </c>
      <c r="I1281" t="s">
        <v>21</v>
      </c>
      <c r="J1281" t="s">
        <v>23</v>
      </c>
      <c r="K1281">
        <v>23</v>
      </c>
      <c r="L1281" t="s">
        <v>53</v>
      </c>
      <c r="M1281">
        <v>883</v>
      </c>
      <c r="N1281">
        <v>1</v>
      </c>
      <c r="O1281">
        <v>674</v>
      </c>
      <c r="P1281">
        <v>4</v>
      </c>
      <c r="Q1281" t="s">
        <v>41</v>
      </c>
      <c r="R1281" t="s">
        <v>21</v>
      </c>
      <c r="S1281" t="str" cm="1">
        <f t="array" ref="S1281">_xlfn.IFS(bank__2[[#This Row],[Age]]&lt;30, "Young Adults",bank__2[[#This Row],[Age]]&lt;45, "Middle-Aged Adults",bank__2[[#This Row],[Age]]&lt;60, "Older AdultsOlder Adults", bank__2[[#This Row],[Age]]&gt;=60,"Seniors")</f>
        <v>Middle-Aged Adults</v>
      </c>
      <c r="T1281" t="str">
        <f t="shared" si="19"/>
        <v>Yes</v>
      </c>
      <c r="U1281" cm="1">
        <f t="array" ref="U1281">_xlfn.SWITCH(L1281, "jan",1, "feb",2, "mar",3, "apr",4, "may",5, "jun",6, "jul",7, "aug",8, "sep",9, "oct",10, "nov",11, "dec",12, "")</f>
        <v>6</v>
      </c>
      <c r="V1281" s="2">
        <f>bank__2[[#This Row],[CallDuration (Seconds)]]/60</f>
        <v>14.716666666666667</v>
      </c>
      <c r="W1281" t="str">
        <f>IF(AND(bank__2[[#This Row],[HasHousingLoan]]="yes",bank__2[[#This Row],[HasPersonalLoan]]="yes"),"Both Loans",
IF(bank__2[[#This Row],[HasHousingLoan]]="yes","Only Housing Loan",
IF(bank__2[[#This Row],[HasPersonalLoan]]="yes","Only Personal Loan","No Loan")))</f>
        <v>Only Housing Loan</v>
      </c>
    </row>
    <row r="1282" spans="1:23">
      <c r="A1282">
        <v>1281</v>
      </c>
      <c r="B1282">
        <v>30</v>
      </c>
      <c r="C1282" t="s">
        <v>72</v>
      </c>
      <c r="D1282" t="s">
        <v>44</v>
      </c>
      <c r="E1282" t="s">
        <v>45</v>
      </c>
      <c r="F1282" t="s">
        <v>21</v>
      </c>
      <c r="G1282">
        <v>236</v>
      </c>
      <c r="H1282" t="s">
        <v>35</v>
      </c>
      <c r="I1282" t="s">
        <v>21</v>
      </c>
      <c r="J1282" t="s">
        <v>30</v>
      </c>
      <c r="K1282">
        <v>16</v>
      </c>
      <c r="L1282" t="s">
        <v>37</v>
      </c>
      <c r="M1282">
        <v>197</v>
      </c>
      <c r="N1282">
        <v>1</v>
      </c>
      <c r="O1282">
        <v>-1</v>
      </c>
      <c r="P1282">
        <v>0</v>
      </c>
      <c r="Q1282" t="s">
        <v>30</v>
      </c>
      <c r="R1282" t="s">
        <v>21</v>
      </c>
      <c r="S1282" t="str" cm="1">
        <f t="array" ref="S1282">_xlfn.IFS(bank__2[[#This Row],[Age]]&lt;30, "Young Adults",bank__2[[#This Row],[Age]]&lt;45, "Middle-Aged Adults",bank__2[[#This Row],[Age]]&lt;60, "Older AdultsOlder Adults", bank__2[[#This Row],[Age]]&gt;=60,"Seniors")</f>
        <v>Middle-Aged Adults</v>
      </c>
      <c r="T1282" t="str">
        <f t="shared" ref="T1282:T1345" si="20">IF(O1282=-1, "No", "Yes")</f>
        <v>No</v>
      </c>
      <c r="U1282" cm="1">
        <f t="array" ref="U1282">_xlfn.SWITCH(L1282, "jan",1, "feb",2, "mar",3, "apr",4, "may",5, "jun",6, "jul",7, "aug",8, "sep",9, "oct",10, "nov",11, "dec",12, "")</f>
        <v>5</v>
      </c>
      <c r="V1282" s="2">
        <f>bank__2[[#This Row],[CallDuration (Seconds)]]/60</f>
        <v>3.2833333333333332</v>
      </c>
      <c r="W1282" t="str">
        <f>IF(AND(bank__2[[#This Row],[HasHousingLoan]]="yes",bank__2[[#This Row],[HasPersonalLoan]]="yes"),"Both Loans",
IF(bank__2[[#This Row],[HasHousingLoan]]="yes","Only Housing Loan",
IF(bank__2[[#This Row],[HasPersonalLoan]]="yes","Only Personal Loan","No Loan")))</f>
        <v>Only Housing Loan</v>
      </c>
    </row>
    <row r="1283" spans="1:23">
      <c r="A1283">
        <v>1282</v>
      </c>
      <c r="B1283">
        <v>40</v>
      </c>
      <c r="C1283" t="s">
        <v>77</v>
      </c>
      <c r="D1283" t="s">
        <v>19</v>
      </c>
      <c r="E1283" t="s">
        <v>20</v>
      </c>
      <c r="F1283" t="s">
        <v>21</v>
      </c>
      <c r="G1283">
        <v>0</v>
      </c>
      <c r="H1283" t="s">
        <v>35</v>
      </c>
      <c r="I1283" t="s">
        <v>21</v>
      </c>
      <c r="J1283" t="s">
        <v>23</v>
      </c>
      <c r="K1283">
        <v>11</v>
      </c>
      <c r="L1283" t="s">
        <v>119</v>
      </c>
      <c r="M1283">
        <v>271</v>
      </c>
      <c r="N1283">
        <v>2</v>
      </c>
      <c r="O1283">
        <v>-1</v>
      </c>
      <c r="P1283">
        <v>0</v>
      </c>
      <c r="Q1283" t="s">
        <v>30</v>
      </c>
      <c r="R1283" t="s">
        <v>21</v>
      </c>
      <c r="S1283" t="str" cm="1">
        <f t="array" ref="S1283">_xlfn.IFS(bank__2[[#This Row],[Age]]&lt;30, "Young Adults",bank__2[[#This Row],[Age]]&lt;45, "Middle-Aged Adults",bank__2[[#This Row],[Age]]&lt;60, "Older AdultsOlder Adults", bank__2[[#This Row],[Age]]&gt;=60,"Seniors")</f>
        <v>Middle-Aged Adults</v>
      </c>
      <c r="T1283" t="str">
        <f t="shared" si="20"/>
        <v>No</v>
      </c>
      <c r="U1283" cm="1">
        <f t="array" ref="U1283">_xlfn.SWITCH(L1283, "jan",1, "feb",2, "mar",3, "apr",4, "may",5, "jun",6, "jul",7, "aug",8, "sep",9, "oct",10, "nov",11, "dec",12, "")</f>
        <v>7</v>
      </c>
      <c r="V1283" s="2">
        <f>bank__2[[#This Row],[CallDuration (Seconds)]]/60</f>
        <v>4.5166666666666666</v>
      </c>
      <c r="W1283" t="str">
        <f>IF(AND(bank__2[[#This Row],[HasHousingLoan]]="yes",bank__2[[#This Row],[HasPersonalLoan]]="yes"),"Both Loans",
IF(bank__2[[#This Row],[HasHousingLoan]]="yes","Only Housing Loan",
IF(bank__2[[#This Row],[HasPersonalLoan]]="yes","Only Personal Loan","No Loan")))</f>
        <v>Only Housing Loan</v>
      </c>
    </row>
    <row r="1284" spans="1:23">
      <c r="A1284">
        <v>1283</v>
      </c>
      <c r="B1284">
        <v>30</v>
      </c>
      <c r="C1284" t="s">
        <v>56</v>
      </c>
      <c r="D1284" t="s">
        <v>19</v>
      </c>
      <c r="E1284" t="s">
        <v>20</v>
      </c>
      <c r="F1284" t="s">
        <v>21</v>
      </c>
      <c r="G1284">
        <v>2581</v>
      </c>
      <c r="H1284" t="s">
        <v>21</v>
      </c>
      <c r="I1284" t="s">
        <v>21</v>
      </c>
      <c r="J1284" t="s">
        <v>30</v>
      </c>
      <c r="K1284">
        <v>12</v>
      </c>
      <c r="L1284" t="s">
        <v>37</v>
      </c>
      <c r="M1284">
        <v>221</v>
      </c>
      <c r="N1284">
        <v>2</v>
      </c>
      <c r="O1284">
        <v>-1</v>
      </c>
      <c r="P1284">
        <v>0</v>
      </c>
      <c r="Q1284" t="s">
        <v>30</v>
      </c>
      <c r="R1284" t="s">
        <v>21</v>
      </c>
      <c r="S1284" t="str" cm="1">
        <f t="array" ref="S1284">_xlfn.IFS(bank__2[[#This Row],[Age]]&lt;30, "Young Adults",bank__2[[#This Row],[Age]]&lt;45, "Middle-Aged Adults",bank__2[[#This Row],[Age]]&lt;60, "Older AdultsOlder Adults", bank__2[[#This Row],[Age]]&gt;=60,"Seniors")</f>
        <v>Middle-Aged Adults</v>
      </c>
      <c r="T1284" t="str">
        <f t="shared" si="20"/>
        <v>No</v>
      </c>
      <c r="U1284" cm="1">
        <f t="array" ref="U1284">_xlfn.SWITCH(L1284, "jan",1, "feb",2, "mar",3, "apr",4, "may",5, "jun",6, "jul",7, "aug",8, "sep",9, "oct",10, "nov",11, "dec",12, "")</f>
        <v>5</v>
      </c>
      <c r="V1284" s="2">
        <f>bank__2[[#This Row],[CallDuration (Seconds)]]/60</f>
        <v>3.6833333333333331</v>
      </c>
      <c r="W1284" t="str">
        <f>IF(AND(bank__2[[#This Row],[HasHousingLoan]]="yes",bank__2[[#This Row],[HasPersonalLoan]]="yes"),"Both Loans",
IF(bank__2[[#This Row],[HasHousingLoan]]="yes","Only Housing Loan",
IF(bank__2[[#This Row],[HasPersonalLoan]]="yes","Only Personal Loan","No Loan")))</f>
        <v>No Loan</v>
      </c>
    </row>
    <row r="1285" spans="1:23">
      <c r="A1285">
        <v>1284</v>
      </c>
      <c r="B1285">
        <v>27</v>
      </c>
      <c r="C1285" t="s">
        <v>87</v>
      </c>
      <c r="D1285" t="s">
        <v>19</v>
      </c>
      <c r="E1285" t="s">
        <v>33</v>
      </c>
      <c r="F1285" t="s">
        <v>21</v>
      </c>
      <c r="G1285">
        <v>639</v>
      </c>
      <c r="H1285" t="s">
        <v>21</v>
      </c>
      <c r="I1285" t="s">
        <v>35</v>
      </c>
      <c r="J1285" t="s">
        <v>23</v>
      </c>
      <c r="K1285">
        <v>14</v>
      </c>
      <c r="L1285" t="s">
        <v>119</v>
      </c>
      <c r="M1285">
        <v>243</v>
      </c>
      <c r="N1285">
        <v>3</v>
      </c>
      <c r="O1285">
        <v>-1</v>
      </c>
      <c r="P1285">
        <v>0</v>
      </c>
      <c r="Q1285" t="s">
        <v>30</v>
      </c>
      <c r="R1285" t="s">
        <v>21</v>
      </c>
      <c r="S1285" t="str" cm="1">
        <f t="array" ref="S1285">_xlfn.IFS(bank__2[[#This Row],[Age]]&lt;30, "Young Adults",bank__2[[#This Row],[Age]]&lt;45, "Middle-Aged Adults",bank__2[[#This Row],[Age]]&lt;60, "Older AdultsOlder Adults", bank__2[[#This Row],[Age]]&gt;=60,"Seniors")</f>
        <v>Young Adults</v>
      </c>
      <c r="T1285" t="str">
        <f t="shared" si="20"/>
        <v>No</v>
      </c>
      <c r="U1285" cm="1">
        <f t="array" ref="U1285">_xlfn.SWITCH(L1285, "jan",1, "feb",2, "mar",3, "apr",4, "may",5, "jun",6, "jul",7, "aug",8, "sep",9, "oct",10, "nov",11, "dec",12, "")</f>
        <v>7</v>
      </c>
      <c r="V1285" s="2">
        <f>bank__2[[#This Row],[CallDuration (Seconds)]]/60</f>
        <v>4.05</v>
      </c>
      <c r="W1285" t="str">
        <f>IF(AND(bank__2[[#This Row],[HasHousingLoan]]="yes",bank__2[[#This Row],[HasPersonalLoan]]="yes"),"Both Loans",
IF(bank__2[[#This Row],[HasHousingLoan]]="yes","Only Housing Loan",
IF(bank__2[[#This Row],[HasPersonalLoan]]="yes","Only Personal Loan","No Loan")))</f>
        <v>Only Personal Loan</v>
      </c>
    </row>
    <row r="1286" spans="1:23">
      <c r="A1286">
        <v>1285</v>
      </c>
      <c r="B1286">
        <v>41</v>
      </c>
      <c r="C1286" t="s">
        <v>56</v>
      </c>
      <c r="D1286" t="s">
        <v>19</v>
      </c>
      <c r="E1286" t="s">
        <v>20</v>
      </c>
      <c r="F1286" t="s">
        <v>21</v>
      </c>
      <c r="G1286">
        <v>849</v>
      </c>
      <c r="H1286" t="s">
        <v>35</v>
      </c>
      <c r="I1286" t="s">
        <v>21</v>
      </c>
      <c r="J1286" t="s">
        <v>30</v>
      </c>
      <c r="K1286">
        <v>15</v>
      </c>
      <c r="L1286" t="s">
        <v>37</v>
      </c>
      <c r="M1286">
        <v>72</v>
      </c>
      <c r="N1286">
        <v>1</v>
      </c>
      <c r="O1286">
        <v>-1</v>
      </c>
      <c r="P1286">
        <v>0</v>
      </c>
      <c r="Q1286" t="s">
        <v>30</v>
      </c>
      <c r="R1286" t="s">
        <v>21</v>
      </c>
      <c r="S1286" t="str" cm="1">
        <f t="array" ref="S1286">_xlfn.IFS(bank__2[[#This Row],[Age]]&lt;30, "Young Adults",bank__2[[#This Row],[Age]]&lt;45, "Middle-Aged Adults",bank__2[[#This Row],[Age]]&lt;60, "Older AdultsOlder Adults", bank__2[[#This Row],[Age]]&gt;=60,"Seniors")</f>
        <v>Middle-Aged Adults</v>
      </c>
      <c r="T1286" t="str">
        <f t="shared" si="20"/>
        <v>No</v>
      </c>
      <c r="U1286" cm="1">
        <f t="array" ref="U1286">_xlfn.SWITCH(L1286, "jan",1, "feb",2, "mar",3, "apr",4, "may",5, "jun",6, "jul",7, "aug",8, "sep",9, "oct",10, "nov",11, "dec",12, "")</f>
        <v>5</v>
      </c>
      <c r="V1286" s="2">
        <f>bank__2[[#This Row],[CallDuration (Seconds)]]/60</f>
        <v>1.2</v>
      </c>
      <c r="W1286" t="str">
        <f>IF(AND(bank__2[[#This Row],[HasHousingLoan]]="yes",bank__2[[#This Row],[HasPersonalLoan]]="yes"),"Both Loans",
IF(bank__2[[#This Row],[HasHousingLoan]]="yes","Only Housing Loan",
IF(bank__2[[#This Row],[HasPersonalLoan]]="yes","Only Personal Loan","No Loan")))</f>
        <v>Only Housing Loan</v>
      </c>
    </row>
    <row r="1287" spans="1:23">
      <c r="A1287">
        <v>1286</v>
      </c>
      <c r="B1287">
        <v>54</v>
      </c>
      <c r="C1287" t="s">
        <v>32</v>
      </c>
      <c r="D1287" t="s">
        <v>19</v>
      </c>
      <c r="E1287" t="s">
        <v>33</v>
      </c>
      <c r="F1287" t="s">
        <v>21</v>
      </c>
      <c r="G1287">
        <v>386</v>
      </c>
      <c r="H1287" t="s">
        <v>35</v>
      </c>
      <c r="I1287" t="s">
        <v>21</v>
      </c>
      <c r="J1287" t="s">
        <v>23</v>
      </c>
      <c r="K1287">
        <v>2</v>
      </c>
      <c r="L1287" t="s">
        <v>92</v>
      </c>
      <c r="M1287">
        <v>155</v>
      </c>
      <c r="N1287">
        <v>2</v>
      </c>
      <c r="O1287">
        <v>-1</v>
      </c>
      <c r="P1287">
        <v>0</v>
      </c>
      <c r="Q1287" t="s">
        <v>30</v>
      </c>
      <c r="R1287" t="s">
        <v>21</v>
      </c>
      <c r="S1287" t="str" cm="1">
        <f t="array" ref="S1287">_xlfn.IFS(bank__2[[#This Row],[Age]]&lt;30, "Young Adults",bank__2[[#This Row],[Age]]&lt;45, "Middle-Aged Adults",bank__2[[#This Row],[Age]]&lt;60, "Older AdultsOlder Adults", bank__2[[#This Row],[Age]]&gt;=60,"Seniors")</f>
        <v>Older AdultsOlder Adults</v>
      </c>
      <c r="T1287" t="str">
        <f t="shared" si="20"/>
        <v>No</v>
      </c>
      <c r="U1287" cm="1">
        <f t="array" ref="U1287">_xlfn.SWITCH(L1287, "jan",1, "feb",2, "mar",3, "apr",4, "may",5, "jun",6, "jul",7, "aug",8, "sep",9, "oct",10, "nov",11, "dec",12, "")</f>
        <v>8</v>
      </c>
      <c r="V1287" s="2">
        <f>bank__2[[#This Row],[CallDuration (Seconds)]]/60</f>
        <v>2.5833333333333335</v>
      </c>
      <c r="W1287" t="str">
        <f>IF(AND(bank__2[[#This Row],[HasHousingLoan]]="yes",bank__2[[#This Row],[HasPersonalLoan]]="yes"),"Both Loans",
IF(bank__2[[#This Row],[HasHousingLoan]]="yes","Only Housing Loan",
IF(bank__2[[#This Row],[HasPersonalLoan]]="yes","Only Personal Loan","No Loan")))</f>
        <v>Only Housing Loan</v>
      </c>
    </row>
    <row r="1288" spans="1:23">
      <c r="A1288">
        <v>1287</v>
      </c>
      <c r="B1288">
        <v>32</v>
      </c>
      <c r="C1288" t="s">
        <v>43</v>
      </c>
      <c r="D1288" t="s">
        <v>44</v>
      </c>
      <c r="E1288" t="s">
        <v>45</v>
      </c>
      <c r="F1288" t="s">
        <v>21</v>
      </c>
      <c r="G1288">
        <v>1218</v>
      </c>
      <c r="H1288" t="s">
        <v>35</v>
      </c>
      <c r="I1288" t="s">
        <v>21</v>
      </c>
      <c r="J1288" t="s">
        <v>146</v>
      </c>
      <c r="K1288">
        <v>28</v>
      </c>
      <c r="L1288" t="s">
        <v>100</v>
      </c>
      <c r="M1288">
        <v>70</v>
      </c>
      <c r="N1288">
        <v>2</v>
      </c>
      <c r="O1288">
        <v>-1</v>
      </c>
      <c r="P1288">
        <v>0</v>
      </c>
      <c r="Q1288" t="s">
        <v>30</v>
      </c>
      <c r="R1288" t="s">
        <v>21</v>
      </c>
      <c r="S1288" t="str" cm="1">
        <f t="array" ref="S1288">_xlfn.IFS(bank__2[[#This Row],[Age]]&lt;30, "Young Adults",bank__2[[#This Row],[Age]]&lt;45, "Middle-Aged Adults",bank__2[[#This Row],[Age]]&lt;60, "Older AdultsOlder Adults", bank__2[[#This Row],[Age]]&gt;=60,"Seniors")</f>
        <v>Middle-Aged Adults</v>
      </c>
      <c r="T1288" t="str">
        <f t="shared" si="20"/>
        <v>No</v>
      </c>
      <c r="U1288" cm="1">
        <f t="array" ref="U1288">_xlfn.SWITCH(L1288, "jan",1, "feb",2, "mar",3, "apr",4, "may",5, "jun",6, "jul",7, "aug",8, "sep",9, "oct",10, "nov",11, "dec",12, "")</f>
        <v>1</v>
      </c>
      <c r="V1288" s="2">
        <f>bank__2[[#This Row],[CallDuration (Seconds)]]/60</f>
        <v>1.1666666666666667</v>
      </c>
      <c r="W1288" t="str">
        <f>IF(AND(bank__2[[#This Row],[HasHousingLoan]]="yes",bank__2[[#This Row],[HasPersonalLoan]]="yes"),"Both Loans",
IF(bank__2[[#This Row],[HasHousingLoan]]="yes","Only Housing Loan",
IF(bank__2[[#This Row],[HasPersonalLoan]]="yes","Only Personal Loan","No Loan")))</f>
        <v>Only Housing Loan</v>
      </c>
    </row>
    <row r="1289" spans="1:23">
      <c r="A1289">
        <v>1288</v>
      </c>
      <c r="B1289">
        <v>31</v>
      </c>
      <c r="C1289" t="s">
        <v>43</v>
      </c>
      <c r="D1289" t="s">
        <v>19</v>
      </c>
      <c r="E1289" t="s">
        <v>45</v>
      </c>
      <c r="F1289" t="s">
        <v>21</v>
      </c>
      <c r="G1289">
        <v>2603</v>
      </c>
      <c r="H1289" t="s">
        <v>35</v>
      </c>
      <c r="I1289" t="s">
        <v>21</v>
      </c>
      <c r="J1289" t="s">
        <v>23</v>
      </c>
      <c r="K1289">
        <v>11</v>
      </c>
      <c r="L1289" t="s">
        <v>61</v>
      </c>
      <c r="M1289">
        <v>280</v>
      </c>
      <c r="N1289">
        <v>4</v>
      </c>
      <c r="O1289">
        <v>-1</v>
      </c>
      <c r="P1289">
        <v>0</v>
      </c>
      <c r="Q1289" t="s">
        <v>30</v>
      </c>
      <c r="R1289" t="s">
        <v>35</v>
      </c>
      <c r="S1289" t="str" cm="1">
        <f t="array" ref="S1289">_xlfn.IFS(bank__2[[#This Row],[Age]]&lt;30, "Young Adults",bank__2[[#This Row],[Age]]&lt;45, "Middle-Aged Adults",bank__2[[#This Row],[Age]]&lt;60, "Older AdultsOlder Adults", bank__2[[#This Row],[Age]]&gt;=60,"Seniors")</f>
        <v>Middle-Aged Adults</v>
      </c>
      <c r="T1289" t="str">
        <f t="shared" si="20"/>
        <v>No</v>
      </c>
      <c r="U1289" cm="1">
        <f t="array" ref="U1289">_xlfn.SWITCH(L1289, "jan",1, "feb",2, "mar",3, "apr",4, "may",5, "jun",6, "jul",7, "aug",8, "sep",9, "oct",10, "nov",11, "dec",12, "")</f>
        <v>2</v>
      </c>
      <c r="V1289" s="2">
        <f>bank__2[[#This Row],[CallDuration (Seconds)]]/60</f>
        <v>4.666666666666667</v>
      </c>
      <c r="W1289" t="str">
        <f>IF(AND(bank__2[[#This Row],[HasHousingLoan]]="yes",bank__2[[#This Row],[HasPersonalLoan]]="yes"),"Both Loans",
IF(bank__2[[#This Row],[HasHousingLoan]]="yes","Only Housing Loan",
IF(bank__2[[#This Row],[HasPersonalLoan]]="yes","Only Personal Loan","No Loan")))</f>
        <v>Only Housing Loan</v>
      </c>
    </row>
    <row r="1290" spans="1:23">
      <c r="A1290">
        <v>1289</v>
      </c>
      <c r="B1290">
        <v>42</v>
      </c>
      <c r="C1290" t="s">
        <v>56</v>
      </c>
      <c r="D1290" t="s">
        <v>19</v>
      </c>
      <c r="E1290" t="s">
        <v>33</v>
      </c>
      <c r="F1290" t="s">
        <v>21</v>
      </c>
      <c r="G1290">
        <v>-921</v>
      </c>
      <c r="H1290" t="s">
        <v>35</v>
      </c>
      <c r="I1290" t="s">
        <v>21</v>
      </c>
      <c r="J1290" t="s">
        <v>30</v>
      </c>
      <c r="K1290">
        <v>26</v>
      </c>
      <c r="L1290" t="s">
        <v>37</v>
      </c>
      <c r="M1290">
        <v>115</v>
      </c>
      <c r="N1290">
        <v>2</v>
      </c>
      <c r="O1290">
        <v>-1</v>
      </c>
      <c r="P1290">
        <v>0</v>
      </c>
      <c r="Q1290" t="s">
        <v>30</v>
      </c>
      <c r="R1290" t="s">
        <v>21</v>
      </c>
      <c r="S1290" t="str" cm="1">
        <f t="array" ref="S1290">_xlfn.IFS(bank__2[[#This Row],[Age]]&lt;30, "Young Adults",bank__2[[#This Row],[Age]]&lt;45, "Middle-Aged Adults",bank__2[[#This Row],[Age]]&lt;60, "Older AdultsOlder Adults", bank__2[[#This Row],[Age]]&gt;=60,"Seniors")</f>
        <v>Middle-Aged Adults</v>
      </c>
      <c r="T1290" t="str">
        <f t="shared" si="20"/>
        <v>No</v>
      </c>
      <c r="U1290" cm="1">
        <f t="array" ref="U1290">_xlfn.SWITCH(L1290, "jan",1, "feb",2, "mar",3, "apr",4, "may",5, "jun",6, "jul",7, "aug",8, "sep",9, "oct",10, "nov",11, "dec",12, "")</f>
        <v>5</v>
      </c>
      <c r="V1290" s="2">
        <f>bank__2[[#This Row],[CallDuration (Seconds)]]/60</f>
        <v>1.9166666666666667</v>
      </c>
      <c r="W1290" t="str">
        <f>IF(AND(bank__2[[#This Row],[HasHousingLoan]]="yes",bank__2[[#This Row],[HasPersonalLoan]]="yes"),"Both Loans",
IF(bank__2[[#This Row],[HasHousingLoan]]="yes","Only Housing Loan",
IF(bank__2[[#This Row],[HasPersonalLoan]]="yes","Only Personal Loan","No Loan")))</f>
        <v>Only Housing Loan</v>
      </c>
    </row>
    <row r="1291" spans="1:23">
      <c r="A1291">
        <v>1290</v>
      </c>
      <c r="B1291">
        <v>48</v>
      </c>
      <c r="C1291" t="s">
        <v>87</v>
      </c>
      <c r="D1291" t="s">
        <v>19</v>
      </c>
      <c r="E1291" t="s">
        <v>20</v>
      </c>
      <c r="F1291" t="s">
        <v>21</v>
      </c>
      <c r="G1291">
        <v>607</v>
      </c>
      <c r="H1291" t="s">
        <v>21</v>
      </c>
      <c r="I1291" t="s">
        <v>21</v>
      </c>
      <c r="J1291" t="s">
        <v>30</v>
      </c>
      <c r="K1291">
        <v>20</v>
      </c>
      <c r="L1291" t="s">
        <v>53</v>
      </c>
      <c r="M1291">
        <v>29</v>
      </c>
      <c r="N1291">
        <v>2</v>
      </c>
      <c r="O1291">
        <v>-1</v>
      </c>
      <c r="P1291">
        <v>0</v>
      </c>
      <c r="Q1291" t="s">
        <v>30</v>
      </c>
      <c r="R1291" t="s">
        <v>21</v>
      </c>
      <c r="S1291" t="str" cm="1">
        <f t="array" ref="S1291">_xlfn.IFS(bank__2[[#This Row],[Age]]&lt;30, "Young Adults",bank__2[[#This Row],[Age]]&lt;45, "Middle-Aged Adults",bank__2[[#This Row],[Age]]&lt;60, "Older AdultsOlder Adults", bank__2[[#This Row],[Age]]&gt;=60,"Seniors")</f>
        <v>Older AdultsOlder Adults</v>
      </c>
      <c r="T1291" t="str">
        <f t="shared" si="20"/>
        <v>No</v>
      </c>
      <c r="U1291" cm="1">
        <f t="array" ref="U1291">_xlfn.SWITCH(L1291, "jan",1, "feb",2, "mar",3, "apr",4, "may",5, "jun",6, "jul",7, "aug",8, "sep",9, "oct",10, "nov",11, "dec",12, "")</f>
        <v>6</v>
      </c>
      <c r="V1291" s="2">
        <f>bank__2[[#This Row],[CallDuration (Seconds)]]/60</f>
        <v>0.48333333333333334</v>
      </c>
      <c r="W1291" t="str">
        <f>IF(AND(bank__2[[#This Row],[HasHousingLoan]]="yes",bank__2[[#This Row],[HasPersonalLoan]]="yes"),"Both Loans",
IF(bank__2[[#This Row],[HasHousingLoan]]="yes","Only Housing Loan",
IF(bank__2[[#This Row],[HasPersonalLoan]]="yes","Only Personal Loan","No Loan")))</f>
        <v>No Loan</v>
      </c>
    </row>
    <row r="1292" spans="1:23">
      <c r="A1292">
        <v>1291</v>
      </c>
      <c r="B1292">
        <v>34</v>
      </c>
      <c r="C1292" t="s">
        <v>56</v>
      </c>
      <c r="D1292" t="s">
        <v>19</v>
      </c>
      <c r="E1292" t="s">
        <v>20</v>
      </c>
      <c r="F1292" t="s">
        <v>21</v>
      </c>
      <c r="G1292">
        <v>79</v>
      </c>
      <c r="H1292" t="s">
        <v>35</v>
      </c>
      <c r="I1292" t="s">
        <v>21</v>
      </c>
      <c r="J1292" t="s">
        <v>23</v>
      </c>
      <c r="K1292">
        <v>14</v>
      </c>
      <c r="L1292" t="s">
        <v>37</v>
      </c>
      <c r="M1292">
        <v>406</v>
      </c>
      <c r="N1292">
        <v>2</v>
      </c>
      <c r="O1292">
        <v>-1</v>
      </c>
      <c r="P1292">
        <v>0</v>
      </c>
      <c r="Q1292" t="s">
        <v>30</v>
      </c>
      <c r="R1292" t="s">
        <v>21</v>
      </c>
      <c r="S1292" t="str" cm="1">
        <f t="array" ref="S1292">_xlfn.IFS(bank__2[[#This Row],[Age]]&lt;30, "Young Adults",bank__2[[#This Row],[Age]]&lt;45, "Middle-Aged Adults",bank__2[[#This Row],[Age]]&lt;60, "Older AdultsOlder Adults", bank__2[[#This Row],[Age]]&gt;=60,"Seniors")</f>
        <v>Middle-Aged Adults</v>
      </c>
      <c r="T1292" t="str">
        <f t="shared" si="20"/>
        <v>No</v>
      </c>
      <c r="U1292" cm="1">
        <f t="array" ref="U1292">_xlfn.SWITCH(L1292, "jan",1, "feb",2, "mar",3, "apr",4, "may",5, "jun",6, "jul",7, "aug",8, "sep",9, "oct",10, "nov",11, "dec",12, "")</f>
        <v>5</v>
      </c>
      <c r="V1292" s="2">
        <f>bank__2[[#This Row],[CallDuration (Seconds)]]/60</f>
        <v>6.7666666666666666</v>
      </c>
      <c r="W1292" t="str">
        <f>IF(AND(bank__2[[#This Row],[HasHousingLoan]]="yes",bank__2[[#This Row],[HasPersonalLoan]]="yes"),"Both Loans",
IF(bank__2[[#This Row],[HasHousingLoan]]="yes","Only Housing Loan",
IF(bank__2[[#This Row],[HasPersonalLoan]]="yes","Only Personal Loan","No Loan")))</f>
        <v>Only Housing Loan</v>
      </c>
    </row>
    <row r="1293" spans="1:23">
      <c r="A1293">
        <v>1292</v>
      </c>
      <c r="B1293">
        <v>55</v>
      </c>
      <c r="C1293" t="s">
        <v>72</v>
      </c>
      <c r="D1293" t="s">
        <v>122</v>
      </c>
      <c r="E1293" t="s">
        <v>33</v>
      </c>
      <c r="F1293" t="s">
        <v>21</v>
      </c>
      <c r="G1293">
        <v>61</v>
      </c>
      <c r="H1293" t="s">
        <v>35</v>
      </c>
      <c r="I1293" t="s">
        <v>35</v>
      </c>
      <c r="J1293" t="s">
        <v>23</v>
      </c>
      <c r="K1293">
        <v>25</v>
      </c>
      <c r="L1293" t="s">
        <v>92</v>
      </c>
      <c r="M1293">
        <v>113</v>
      </c>
      <c r="N1293">
        <v>3</v>
      </c>
      <c r="O1293">
        <v>-1</v>
      </c>
      <c r="P1293">
        <v>0</v>
      </c>
      <c r="Q1293" t="s">
        <v>30</v>
      </c>
      <c r="R1293" t="s">
        <v>21</v>
      </c>
      <c r="S1293" t="str" cm="1">
        <f t="array" ref="S1293">_xlfn.IFS(bank__2[[#This Row],[Age]]&lt;30, "Young Adults",bank__2[[#This Row],[Age]]&lt;45, "Middle-Aged Adults",bank__2[[#This Row],[Age]]&lt;60, "Older AdultsOlder Adults", bank__2[[#This Row],[Age]]&gt;=60,"Seniors")</f>
        <v>Older AdultsOlder Adults</v>
      </c>
      <c r="T1293" t="str">
        <f t="shared" si="20"/>
        <v>No</v>
      </c>
      <c r="U1293" cm="1">
        <f t="array" ref="U1293">_xlfn.SWITCH(L1293, "jan",1, "feb",2, "mar",3, "apr",4, "may",5, "jun",6, "jul",7, "aug",8, "sep",9, "oct",10, "nov",11, "dec",12, "")</f>
        <v>8</v>
      </c>
      <c r="V1293" s="2">
        <f>bank__2[[#This Row],[CallDuration (Seconds)]]/60</f>
        <v>1.8833333333333333</v>
      </c>
      <c r="W1293" t="str">
        <f>IF(AND(bank__2[[#This Row],[HasHousingLoan]]="yes",bank__2[[#This Row],[HasPersonalLoan]]="yes"),"Both Loans",
IF(bank__2[[#This Row],[HasHousingLoan]]="yes","Only Housing Loan",
IF(bank__2[[#This Row],[HasPersonalLoan]]="yes","Only Personal Loan","No Loan")))</f>
        <v>Both Loans</v>
      </c>
    </row>
    <row r="1294" spans="1:23">
      <c r="A1294">
        <v>1293</v>
      </c>
      <c r="B1294">
        <v>49</v>
      </c>
      <c r="C1294" t="s">
        <v>72</v>
      </c>
      <c r="D1294" t="s">
        <v>19</v>
      </c>
      <c r="E1294" t="s">
        <v>33</v>
      </c>
      <c r="F1294" t="s">
        <v>21</v>
      </c>
      <c r="G1294">
        <v>1091</v>
      </c>
      <c r="H1294" t="s">
        <v>21</v>
      </c>
      <c r="I1294" t="s">
        <v>21</v>
      </c>
      <c r="J1294" t="s">
        <v>146</v>
      </c>
      <c r="K1294">
        <v>30</v>
      </c>
      <c r="L1294" t="s">
        <v>119</v>
      </c>
      <c r="M1294">
        <v>47</v>
      </c>
      <c r="N1294">
        <v>2</v>
      </c>
      <c r="O1294">
        <v>-1</v>
      </c>
      <c r="P1294">
        <v>0</v>
      </c>
      <c r="Q1294" t="s">
        <v>30</v>
      </c>
      <c r="R1294" t="s">
        <v>21</v>
      </c>
      <c r="S1294" t="str" cm="1">
        <f t="array" ref="S1294">_xlfn.IFS(bank__2[[#This Row],[Age]]&lt;30, "Young Adults",bank__2[[#This Row],[Age]]&lt;45, "Middle-Aged Adults",bank__2[[#This Row],[Age]]&lt;60, "Older AdultsOlder Adults", bank__2[[#This Row],[Age]]&gt;=60,"Seniors")</f>
        <v>Older AdultsOlder Adults</v>
      </c>
      <c r="T1294" t="str">
        <f t="shared" si="20"/>
        <v>No</v>
      </c>
      <c r="U1294" cm="1">
        <f t="array" ref="U1294">_xlfn.SWITCH(L1294, "jan",1, "feb",2, "mar",3, "apr",4, "may",5, "jun",6, "jul",7, "aug",8, "sep",9, "oct",10, "nov",11, "dec",12, "")</f>
        <v>7</v>
      </c>
      <c r="V1294" s="2">
        <f>bank__2[[#This Row],[CallDuration (Seconds)]]/60</f>
        <v>0.78333333333333333</v>
      </c>
      <c r="W1294" t="str">
        <f>IF(AND(bank__2[[#This Row],[HasHousingLoan]]="yes",bank__2[[#This Row],[HasPersonalLoan]]="yes"),"Both Loans",
IF(bank__2[[#This Row],[HasHousingLoan]]="yes","Only Housing Loan",
IF(bank__2[[#This Row],[HasPersonalLoan]]="yes","Only Personal Loan","No Loan")))</f>
        <v>No Loan</v>
      </c>
    </row>
    <row r="1295" spans="1:23">
      <c r="A1295">
        <v>1294</v>
      </c>
      <c r="B1295">
        <v>46</v>
      </c>
      <c r="C1295" t="s">
        <v>43</v>
      </c>
      <c r="D1295" t="s">
        <v>122</v>
      </c>
      <c r="E1295" t="s">
        <v>45</v>
      </c>
      <c r="F1295" t="s">
        <v>21</v>
      </c>
      <c r="G1295">
        <v>743</v>
      </c>
      <c r="H1295" t="s">
        <v>21</v>
      </c>
      <c r="I1295" t="s">
        <v>21</v>
      </c>
      <c r="J1295" t="s">
        <v>30</v>
      </c>
      <c r="K1295">
        <v>5</v>
      </c>
      <c r="L1295" t="s">
        <v>53</v>
      </c>
      <c r="M1295">
        <v>36</v>
      </c>
      <c r="N1295">
        <v>2</v>
      </c>
      <c r="O1295">
        <v>-1</v>
      </c>
      <c r="P1295">
        <v>0</v>
      </c>
      <c r="Q1295" t="s">
        <v>30</v>
      </c>
      <c r="R1295" t="s">
        <v>21</v>
      </c>
      <c r="S1295" t="str" cm="1">
        <f t="array" ref="S1295">_xlfn.IFS(bank__2[[#This Row],[Age]]&lt;30, "Young Adults",bank__2[[#This Row],[Age]]&lt;45, "Middle-Aged Adults",bank__2[[#This Row],[Age]]&lt;60, "Older AdultsOlder Adults", bank__2[[#This Row],[Age]]&gt;=60,"Seniors")</f>
        <v>Older AdultsOlder Adults</v>
      </c>
      <c r="T1295" t="str">
        <f t="shared" si="20"/>
        <v>No</v>
      </c>
      <c r="U1295" cm="1">
        <f t="array" ref="U1295">_xlfn.SWITCH(L1295, "jan",1, "feb",2, "mar",3, "apr",4, "may",5, "jun",6, "jul",7, "aug",8, "sep",9, "oct",10, "nov",11, "dec",12, "")</f>
        <v>6</v>
      </c>
      <c r="V1295" s="2">
        <f>bank__2[[#This Row],[CallDuration (Seconds)]]/60</f>
        <v>0.6</v>
      </c>
      <c r="W1295" t="str">
        <f>IF(AND(bank__2[[#This Row],[HasHousingLoan]]="yes",bank__2[[#This Row],[HasPersonalLoan]]="yes"),"Both Loans",
IF(bank__2[[#This Row],[HasHousingLoan]]="yes","Only Housing Loan",
IF(bank__2[[#This Row],[HasPersonalLoan]]="yes","Only Personal Loan","No Loan")))</f>
        <v>No Loan</v>
      </c>
    </row>
    <row r="1296" spans="1:23">
      <c r="A1296">
        <v>1295</v>
      </c>
      <c r="B1296">
        <v>47</v>
      </c>
      <c r="C1296" t="s">
        <v>77</v>
      </c>
      <c r="D1296" t="s">
        <v>19</v>
      </c>
      <c r="E1296" t="s">
        <v>2553</v>
      </c>
      <c r="F1296" t="s">
        <v>21</v>
      </c>
      <c r="G1296">
        <v>209</v>
      </c>
      <c r="H1296" t="s">
        <v>35</v>
      </c>
      <c r="I1296" t="s">
        <v>21</v>
      </c>
      <c r="J1296" t="s">
        <v>30</v>
      </c>
      <c r="K1296">
        <v>6</v>
      </c>
      <c r="L1296" t="s">
        <v>37</v>
      </c>
      <c r="M1296">
        <v>135</v>
      </c>
      <c r="N1296">
        <v>2</v>
      </c>
      <c r="O1296">
        <v>-1</v>
      </c>
      <c r="P1296">
        <v>0</v>
      </c>
      <c r="Q1296" t="s">
        <v>30</v>
      </c>
      <c r="R1296" t="s">
        <v>21</v>
      </c>
      <c r="S1296" t="str" cm="1">
        <f t="array" ref="S1296">_xlfn.IFS(bank__2[[#This Row],[Age]]&lt;30, "Young Adults",bank__2[[#This Row],[Age]]&lt;45, "Middle-Aged Adults",bank__2[[#This Row],[Age]]&lt;60, "Older AdultsOlder Adults", bank__2[[#This Row],[Age]]&gt;=60,"Seniors")</f>
        <v>Older AdultsOlder Adults</v>
      </c>
      <c r="T1296" t="str">
        <f t="shared" si="20"/>
        <v>No</v>
      </c>
      <c r="U1296" cm="1">
        <f t="array" ref="U1296">_xlfn.SWITCH(L1296, "jan",1, "feb",2, "mar",3, "apr",4, "may",5, "jun",6, "jul",7, "aug",8, "sep",9, "oct",10, "nov",11, "dec",12, "")</f>
        <v>5</v>
      </c>
      <c r="V1296" s="2">
        <f>bank__2[[#This Row],[CallDuration (Seconds)]]/60</f>
        <v>2.25</v>
      </c>
      <c r="W1296" t="str">
        <f>IF(AND(bank__2[[#This Row],[HasHousingLoan]]="yes",bank__2[[#This Row],[HasPersonalLoan]]="yes"),"Both Loans",
IF(bank__2[[#This Row],[HasHousingLoan]]="yes","Only Housing Loan",
IF(bank__2[[#This Row],[HasPersonalLoan]]="yes","Only Personal Loan","No Loan")))</f>
        <v>Only Housing Loan</v>
      </c>
    </row>
    <row r="1297" spans="1:23">
      <c r="A1297">
        <v>1296</v>
      </c>
      <c r="B1297">
        <v>24</v>
      </c>
      <c r="C1297" t="s">
        <v>43</v>
      </c>
      <c r="D1297" t="s">
        <v>44</v>
      </c>
      <c r="E1297" t="s">
        <v>45</v>
      </c>
      <c r="F1297" t="s">
        <v>21</v>
      </c>
      <c r="G1297">
        <v>172</v>
      </c>
      <c r="H1297" t="s">
        <v>21</v>
      </c>
      <c r="I1297" t="s">
        <v>21</v>
      </c>
      <c r="J1297" t="s">
        <v>23</v>
      </c>
      <c r="K1297">
        <v>3</v>
      </c>
      <c r="L1297" t="s">
        <v>119</v>
      </c>
      <c r="M1297">
        <v>67</v>
      </c>
      <c r="N1297">
        <v>2</v>
      </c>
      <c r="O1297">
        <v>-1</v>
      </c>
      <c r="P1297">
        <v>0</v>
      </c>
      <c r="Q1297" t="s">
        <v>30</v>
      </c>
      <c r="R1297" t="s">
        <v>21</v>
      </c>
      <c r="S1297" t="str" cm="1">
        <f t="array" ref="S1297">_xlfn.IFS(bank__2[[#This Row],[Age]]&lt;30, "Young Adults",bank__2[[#This Row],[Age]]&lt;45, "Middle-Aged Adults",bank__2[[#This Row],[Age]]&lt;60, "Older AdultsOlder Adults", bank__2[[#This Row],[Age]]&gt;=60,"Seniors")</f>
        <v>Young Adults</v>
      </c>
      <c r="T1297" t="str">
        <f t="shared" si="20"/>
        <v>No</v>
      </c>
      <c r="U1297" cm="1">
        <f t="array" ref="U1297">_xlfn.SWITCH(L1297, "jan",1, "feb",2, "mar",3, "apr",4, "may",5, "jun",6, "jul",7, "aug",8, "sep",9, "oct",10, "nov",11, "dec",12, "")</f>
        <v>7</v>
      </c>
      <c r="V1297" s="2">
        <f>bank__2[[#This Row],[CallDuration (Seconds)]]/60</f>
        <v>1.1166666666666667</v>
      </c>
      <c r="W1297" t="str">
        <f>IF(AND(bank__2[[#This Row],[HasHousingLoan]]="yes",bank__2[[#This Row],[HasPersonalLoan]]="yes"),"Both Loans",
IF(bank__2[[#This Row],[HasHousingLoan]]="yes","Only Housing Loan",
IF(bank__2[[#This Row],[HasPersonalLoan]]="yes","Only Personal Loan","No Loan")))</f>
        <v>No Loan</v>
      </c>
    </row>
    <row r="1298" spans="1:23">
      <c r="A1298">
        <v>1297</v>
      </c>
      <c r="B1298">
        <v>58</v>
      </c>
      <c r="C1298" t="s">
        <v>77</v>
      </c>
      <c r="D1298" t="s">
        <v>19</v>
      </c>
      <c r="E1298" t="s">
        <v>33</v>
      </c>
      <c r="F1298" t="s">
        <v>21</v>
      </c>
      <c r="G1298">
        <v>2</v>
      </c>
      <c r="H1298" t="s">
        <v>21</v>
      </c>
      <c r="I1298" t="s">
        <v>21</v>
      </c>
      <c r="J1298" t="s">
        <v>30</v>
      </c>
      <c r="K1298">
        <v>16</v>
      </c>
      <c r="L1298" t="s">
        <v>53</v>
      </c>
      <c r="M1298">
        <v>684</v>
      </c>
      <c r="N1298">
        <v>1</v>
      </c>
      <c r="O1298">
        <v>-1</v>
      </c>
      <c r="P1298">
        <v>0</v>
      </c>
      <c r="Q1298" t="s">
        <v>30</v>
      </c>
      <c r="R1298" t="s">
        <v>21</v>
      </c>
      <c r="S1298" t="str" cm="1">
        <f t="array" ref="S1298">_xlfn.IFS(bank__2[[#This Row],[Age]]&lt;30, "Young Adults",bank__2[[#This Row],[Age]]&lt;45, "Middle-Aged Adults",bank__2[[#This Row],[Age]]&lt;60, "Older AdultsOlder Adults", bank__2[[#This Row],[Age]]&gt;=60,"Seniors")</f>
        <v>Older AdultsOlder Adults</v>
      </c>
      <c r="T1298" t="str">
        <f t="shared" si="20"/>
        <v>No</v>
      </c>
      <c r="U1298" cm="1">
        <f t="array" ref="U1298">_xlfn.SWITCH(L1298, "jan",1, "feb",2, "mar",3, "apr",4, "may",5, "jun",6, "jul",7, "aug",8, "sep",9, "oct",10, "nov",11, "dec",12, "")</f>
        <v>6</v>
      </c>
      <c r="V1298" s="2">
        <f>bank__2[[#This Row],[CallDuration (Seconds)]]/60</f>
        <v>11.4</v>
      </c>
      <c r="W1298" t="str">
        <f>IF(AND(bank__2[[#This Row],[HasHousingLoan]]="yes",bank__2[[#This Row],[HasPersonalLoan]]="yes"),"Both Loans",
IF(bank__2[[#This Row],[HasHousingLoan]]="yes","Only Housing Loan",
IF(bank__2[[#This Row],[HasPersonalLoan]]="yes","Only Personal Loan","No Loan")))</f>
        <v>No Loan</v>
      </c>
    </row>
    <row r="1299" spans="1:23">
      <c r="A1299">
        <v>1298</v>
      </c>
      <c r="B1299">
        <v>32</v>
      </c>
      <c r="C1299" t="s">
        <v>43</v>
      </c>
      <c r="D1299" t="s">
        <v>44</v>
      </c>
      <c r="E1299" t="s">
        <v>45</v>
      </c>
      <c r="F1299" t="s">
        <v>21</v>
      </c>
      <c r="G1299">
        <v>41</v>
      </c>
      <c r="H1299" t="s">
        <v>21</v>
      </c>
      <c r="I1299" t="s">
        <v>21</v>
      </c>
      <c r="J1299" t="s">
        <v>23</v>
      </c>
      <c r="K1299">
        <v>21</v>
      </c>
      <c r="L1299" t="s">
        <v>92</v>
      </c>
      <c r="M1299">
        <v>686</v>
      </c>
      <c r="N1299">
        <v>5</v>
      </c>
      <c r="O1299">
        <v>-1</v>
      </c>
      <c r="P1299">
        <v>0</v>
      </c>
      <c r="Q1299" t="s">
        <v>30</v>
      </c>
      <c r="R1299" t="s">
        <v>35</v>
      </c>
      <c r="S1299" t="str" cm="1">
        <f t="array" ref="S1299">_xlfn.IFS(bank__2[[#This Row],[Age]]&lt;30, "Young Adults",bank__2[[#This Row],[Age]]&lt;45, "Middle-Aged Adults",bank__2[[#This Row],[Age]]&lt;60, "Older AdultsOlder Adults", bank__2[[#This Row],[Age]]&gt;=60,"Seniors")</f>
        <v>Middle-Aged Adults</v>
      </c>
      <c r="T1299" t="str">
        <f t="shared" si="20"/>
        <v>No</v>
      </c>
      <c r="U1299" cm="1">
        <f t="array" ref="U1299">_xlfn.SWITCH(L1299, "jan",1, "feb",2, "mar",3, "apr",4, "may",5, "jun",6, "jul",7, "aug",8, "sep",9, "oct",10, "nov",11, "dec",12, "")</f>
        <v>8</v>
      </c>
      <c r="V1299" s="2">
        <f>bank__2[[#This Row],[CallDuration (Seconds)]]/60</f>
        <v>11.433333333333334</v>
      </c>
      <c r="W1299" t="str">
        <f>IF(AND(bank__2[[#This Row],[HasHousingLoan]]="yes",bank__2[[#This Row],[HasPersonalLoan]]="yes"),"Both Loans",
IF(bank__2[[#This Row],[HasHousingLoan]]="yes","Only Housing Loan",
IF(bank__2[[#This Row],[HasPersonalLoan]]="yes","Only Personal Loan","No Loan")))</f>
        <v>No Loan</v>
      </c>
    </row>
    <row r="1300" spans="1:23">
      <c r="A1300">
        <v>1299</v>
      </c>
      <c r="B1300">
        <v>25</v>
      </c>
      <c r="C1300" t="s">
        <v>94</v>
      </c>
      <c r="D1300" t="s">
        <v>44</v>
      </c>
      <c r="E1300" t="s">
        <v>33</v>
      </c>
      <c r="F1300" t="s">
        <v>21</v>
      </c>
      <c r="G1300">
        <v>1116</v>
      </c>
      <c r="H1300" t="s">
        <v>35</v>
      </c>
      <c r="I1300" t="s">
        <v>21</v>
      </c>
      <c r="J1300" t="s">
        <v>23</v>
      </c>
      <c r="K1300">
        <v>2</v>
      </c>
      <c r="L1300" t="s">
        <v>387</v>
      </c>
      <c r="M1300">
        <v>170</v>
      </c>
      <c r="N1300">
        <v>3</v>
      </c>
      <c r="O1300">
        <v>-1</v>
      </c>
      <c r="P1300">
        <v>0</v>
      </c>
      <c r="Q1300" t="s">
        <v>30</v>
      </c>
      <c r="R1300" t="s">
        <v>21</v>
      </c>
      <c r="S1300" t="str" cm="1">
        <f t="array" ref="S1300">_xlfn.IFS(bank__2[[#This Row],[Age]]&lt;30, "Young Adults",bank__2[[#This Row],[Age]]&lt;45, "Middle-Aged Adults",bank__2[[#This Row],[Age]]&lt;60, "Older AdultsOlder Adults", bank__2[[#This Row],[Age]]&gt;=60,"Seniors")</f>
        <v>Young Adults</v>
      </c>
      <c r="T1300" t="str">
        <f t="shared" si="20"/>
        <v>No</v>
      </c>
      <c r="U1300" cm="1">
        <f t="array" ref="U1300">_xlfn.SWITCH(L1300, "jan",1, "feb",2, "mar",3, "apr",4, "may",5, "jun",6, "jul",7, "aug",8, "sep",9, "oct",10, "nov",11, "dec",12, "")</f>
        <v>3</v>
      </c>
      <c r="V1300" s="2">
        <f>bank__2[[#This Row],[CallDuration (Seconds)]]/60</f>
        <v>2.8333333333333335</v>
      </c>
      <c r="W1300" t="str">
        <f>IF(AND(bank__2[[#This Row],[HasHousingLoan]]="yes",bank__2[[#This Row],[HasPersonalLoan]]="yes"),"Both Loans",
IF(bank__2[[#This Row],[HasHousingLoan]]="yes","Only Housing Loan",
IF(bank__2[[#This Row],[HasPersonalLoan]]="yes","Only Personal Loan","No Loan")))</f>
        <v>Only Housing Loan</v>
      </c>
    </row>
    <row r="1301" spans="1:23">
      <c r="A1301">
        <v>1300</v>
      </c>
      <c r="B1301">
        <v>49</v>
      </c>
      <c r="C1301" t="s">
        <v>56</v>
      </c>
      <c r="D1301" t="s">
        <v>19</v>
      </c>
      <c r="E1301" t="s">
        <v>33</v>
      </c>
      <c r="F1301" t="s">
        <v>21</v>
      </c>
      <c r="G1301">
        <v>-55</v>
      </c>
      <c r="H1301" t="s">
        <v>21</v>
      </c>
      <c r="I1301" t="s">
        <v>21</v>
      </c>
      <c r="J1301" t="s">
        <v>30</v>
      </c>
      <c r="K1301">
        <v>17</v>
      </c>
      <c r="L1301" t="s">
        <v>53</v>
      </c>
      <c r="M1301">
        <v>150</v>
      </c>
      <c r="N1301">
        <v>3</v>
      </c>
      <c r="O1301">
        <v>-1</v>
      </c>
      <c r="P1301">
        <v>0</v>
      </c>
      <c r="Q1301" t="s">
        <v>30</v>
      </c>
      <c r="R1301" t="s">
        <v>21</v>
      </c>
      <c r="S1301" t="str" cm="1">
        <f t="array" ref="S1301">_xlfn.IFS(bank__2[[#This Row],[Age]]&lt;30, "Young Adults",bank__2[[#This Row],[Age]]&lt;45, "Middle-Aged Adults",bank__2[[#This Row],[Age]]&lt;60, "Older AdultsOlder Adults", bank__2[[#This Row],[Age]]&gt;=60,"Seniors")</f>
        <v>Older AdultsOlder Adults</v>
      </c>
      <c r="T1301" t="str">
        <f t="shared" si="20"/>
        <v>No</v>
      </c>
      <c r="U1301" cm="1">
        <f t="array" ref="U1301">_xlfn.SWITCH(L1301, "jan",1, "feb",2, "mar",3, "apr",4, "may",5, "jun",6, "jul",7, "aug",8, "sep",9, "oct",10, "nov",11, "dec",12, "")</f>
        <v>6</v>
      </c>
      <c r="V1301" s="2">
        <f>bank__2[[#This Row],[CallDuration (Seconds)]]/60</f>
        <v>2.5</v>
      </c>
      <c r="W1301" t="str">
        <f>IF(AND(bank__2[[#This Row],[HasHousingLoan]]="yes",bank__2[[#This Row],[HasPersonalLoan]]="yes"),"Both Loans",
IF(bank__2[[#This Row],[HasHousingLoan]]="yes","Only Housing Loan",
IF(bank__2[[#This Row],[HasPersonalLoan]]="yes","Only Personal Loan","No Loan")))</f>
        <v>No Loan</v>
      </c>
    </row>
    <row r="1302" spans="1:23">
      <c r="A1302">
        <v>1301</v>
      </c>
      <c r="B1302">
        <v>59</v>
      </c>
      <c r="C1302" t="s">
        <v>144</v>
      </c>
      <c r="D1302" t="s">
        <v>122</v>
      </c>
      <c r="E1302" t="s">
        <v>33</v>
      </c>
      <c r="F1302" t="s">
        <v>21</v>
      </c>
      <c r="G1302">
        <v>5845</v>
      </c>
      <c r="H1302" t="s">
        <v>21</v>
      </c>
      <c r="I1302" t="s">
        <v>21</v>
      </c>
      <c r="J1302" t="s">
        <v>23</v>
      </c>
      <c r="K1302">
        <v>14</v>
      </c>
      <c r="L1302" t="s">
        <v>37</v>
      </c>
      <c r="M1302">
        <v>1060</v>
      </c>
      <c r="N1302">
        <v>2</v>
      </c>
      <c r="O1302">
        <v>-1</v>
      </c>
      <c r="P1302">
        <v>0</v>
      </c>
      <c r="Q1302" t="s">
        <v>30</v>
      </c>
      <c r="R1302" t="s">
        <v>35</v>
      </c>
      <c r="S1302" t="str" cm="1">
        <f t="array" ref="S1302">_xlfn.IFS(bank__2[[#This Row],[Age]]&lt;30, "Young Adults",bank__2[[#This Row],[Age]]&lt;45, "Middle-Aged Adults",bank__2[[#This Row],[Age]]&lt;60, "Older AdultsOlder Adults", bank__2[[#This Row],[Age]]&gt;=60,"Seniors")</f>
        <v>Older AdultsOlder Adults</v>
      </c>
      <c r="T1302" t="str">
        <f t="shared" si="20"/>
        <v>No</v>
      </c>
      <c r="U1302" cm="1">
        <f t="array" ref="U1302">_xlfn.SWITCH(L1302, "jan",1, "feb",2, "mar",3, "apr",4, "may",5, "jun",6, "jul",7, "aug",8, "sep",9, "oct",10, "nov",11, "dec",12, "")</f>
        <v>5</v>
      </c>
      <c r="V1302" s="2">
        <f>bank__2[[#This Row],[CallDuration (Seconds)]]/60</f>
        <v>17.666666666666668</v>
      </c>
      <c r="W1302" t="str">
        <f>IF(AND(bank__2[[#This Row],[HasHousingLoan]]="yes",bank__2[[#This Row],[HasPersonalLoan]]="yes"),"Both Loans",
IF(bank__2[[#This Row],[HasHousingLoan]]="yes","Only Housing Loan",
IF(bank__2[[#This Row],[HasPersonalLoan]]="yes","Only Personal Loan","No Loan")))</f>
        <v>No Loan</v>
      </c>
    </row>
    <row r="1303" spans="1:23">
      <c r="A1303">
        <v>1302</v>
      </c>
      <c r="B1303">
        <v>30</v>
      </c>
      <c r="C1303" t="s">
        <v>43</v>
      </c>
      <c r="D1303" t="s">
        <v>44</v>
      </c>
      <c r="E1303" t="s">
        <v>45</v>
      </c>
      <c r="F1303" t="s">
        <v>21</v>
      </c>
      <c r="G1303">
        <v>329</v>
      </c>
      <c r="H1303" t="s">
        <v>35</v>
      </c>
      <c r="I1303" t="s">
        <v>21</v>
      </c>
      <c r="J1303" t="s">
        <v>30</v>
      </c>
      <c r="K1303">
        <v>6</v>
      </c>
      <c r="L1303" t="s">
        <v>53</v>
      </c>
      <c r="M1303">
        <v>122</v>
      </c>
      <c r="N1303">
        <v>16</v>
      </c>
      <c r="O1303">
        <v>-1</v>
      </c>
      <c r="P1303">
        <v>0</v>
      </c>
      <c r="Q1303" t="s">
        <v>30</v>
      </c>
      <c r="R1303" t="s">
        <v>21</v>
      </c>
      <c r="S1303" t="str" cm="1">
        <f t="array" ref="S1303">_xlfn.IFS(bank__2[[#This Row],[Age]]&lt;30, "Young Adults",bank__2[[#This Row],[Age]]&lt;45, "Middle-Aged Adults",bank__2[[#This Row],[Age]]&lt;60, "Older AdultsOlder Adults", bank__2[[#This Row],[Age]]&gt;=60,"Seniors")</f>
        <v>Middle-Aged Adults</v>
      </c>
      <c r="T1303" t="str">
        <f t="shared" si="20"/>
        <v>No</v>
      </c>
      <c r="U1303" cm="1">
        <f t="array" ref="U1303">_xlfn.SWITCH(L1303, "jan",1, "feb",2, "mar",3, "apr",4, "may",5, "jun",6, "jul",7, "aug",8, "sep",9, "oct",10, "nov",11, "dec",12, "")</f>
        <v>6</v>
      </c>
      <c r="V1303" s="2">
        <f>bank__2[[#This Row],[CallDuration (Seconds)]]/60</f>
        <v>2.0333333333333332</v>
      </c>
      <c r="W1303" t="str">
        <f>IF(AND(bank__2[[#This Row],[HasHousingLoan]]="yes",bank__2[[#This Row],[HasPersonalLoan]]="yes"),"Both Loans",
IF(bank__2[[#This Row],[HasHousingLoan]]="yes","Only Housing Loan",
IF(bank__2[[#This Row],[HasPersonalLoan]]="yes","Only Personal Loan","No Loan")))</f>
        <v>Only Housing Loan</v>
      </c>
    </row>
    <row r="1304" spans="1:23">
      <c r="A1304">
        <v>1303</v>
      </c>
      <c r="B1304">
        <v>46</v>
      </c>
      <c r="C1304" t="s">
        <v>56</v>
      </c>
      <c r="D1304" t="s">
        <v>19</v>
      </c>
      <c r="E1304" t="s">
        <v>33</v>
      </c>
      <c r="F1304" t="s">
        <v>21</v>
      </c>
      <c r="G1304">
        <v>494</v>
      </c>
      <c r="H1304" t="s">
        <v>35</v>
      </c>
      <c r="I1304" t="s">
        <v>21</v>
      </c>
      <c r="J1304" t="s">
        <v>30</v>
      </c>
      <c r="K1304">
        <v>26</v>
      </c>
      <c r="L1304" t="s">
        <v>37</v>
      </c>
      <c r="M1304">
        <v>724</v>
      </c>
      <c r="N1304">
        <v>1</v>
      </c>
      <c r="O1304">
        <v>-1</v>
      </c>
      <c r="P1304">
        <v>0</v>
      </c>
      <c r="Q1304" t="s">
        <v>30</v>
      </c>
      <c r="R1304" t="s">
        <v>21</v>
      </c>
      <c r="S1304" t="str" cm="1">
        <f t="array" ref="S1304">_xlfn.IFS(bank__2[[#This Row],[Age]]&lt;30, "Young Adults",bank__2[[#This Row],[Age]]&lt;45, "Middle-Aged Adults",bank__2[[#This Row],[Age]]&lt;60, "Older AdultsOlder Adults", bank__2[[#This Row],[Age]]&gt;=60,"Seniors")</f>
        <v>Older AdultsOlder Adults</v>
      </c>
      <c r="T1304" t="str">
        <f t="shared" si="20"/>
        <v>No</v>
      </c>
      <c r="U1304" cm="1">
        <f t="array" ref="U1304">_xlfn.SWITCH(L1304, "jan",1, "feb",2, "mar",3, "apr",4, "may",5, "jun",6, "jul",7, "aug",8, "sep",9, "oct",10, "nov",11, "dec",12, "")</f>
        <v>5</v>
      </c>
      <c r="V1304" s="2">
        <f>bank__2[[#This Row],[CallDuration (Seconds)]]/60</f>
        <v>12.066666666666666</v>
      </c>
      <c r="W1304" t="str">
        <f>IF(AND(bank__2[[#This Row],[HasHousingLoan]]="yes",bank__2[[#This Row],[HasPersonalLoan]]="yes"),"Both Loans",
IF(bank__2[[#This Row],[HasHousingLoan]]="yes","Only Housing Loan",
IF(bank__2[[#This Row],[HasPersonalLoan]]="yes","Only Personal Loan","No Loan")))</f>
        <v>Only Housing Loan</v>
      </c>
    </row>
    <row r="1305" spans="1:23">
      <c r="A1305">
        <v>1304</v>
      </c>
      <c r="B1305">
        <v>42</v>
      </c>
      <c r="C1305" t="s">
        <v>43</v>
      </c>
      <c r="D1305" t="s">
        <v>19</v>
      </c>
      <c r="E1305" t="s">
        <v>2553</v>
      </c>
      <c r="F1305" t="s">
        <v>21</v>
      </c>
      <c r="G1305">
        <v>1519</v>
      </c>
      <c r="H1305" t="s">
        <v>21</v>
      </c>
      <c r="I1305" t="s">
        <v>21</v>
      </c>
      <c r="J1305" t="s">
        <v>23</v>
      </c>
      <c r="K1305">
        <v>19</v>
      </c>
      <c r="L1305" t="s">
        <v>25</v>
      </c>
      <c r="M1305">
        <v>230</v>
      </c>
      <c r="N1305">
        <v>1</v>
      </c>
      <c r="O1305">
        <v>92</v>
      </c>
      <c r="P1305">
        <v>1</v>
      </c>
      <c r="Q1305" t="s">
        <v>196</v>
      </c>
      <c r="R1305" t="s">
        <v>35</v>
      </c>
      <c r="S1305" t="str" cm="1">
        <f t="array" ref="S1305">_xlfn.IFS(bank__2[[#This Row],[Age]]&lt;30, "Young Adults",bank__2[[#This Row],[Age]]&lt;45, "Middle-Aged Adults",bank__2[[#This Row],[Age]]&lt;60, "Older AdultsOlder Adults", bank__2[[#This Row],[Age]]&gt;=60,"Seniors")</f>
        <v>Middle-Aged Adults</v>
      </c>
      <c r="T1305" t="str">
        <f t="shared" si="20"/>
        <v>Yes</v>
      </c>
      <c r="U1305" cm="1">
        <f t="array" ref="U1305">_xlfn.SWITCH(L1305, "jan",1, "feb",2, "mar",3, "apr",4, "may",5, "jun",6, "jul",7, "aug",8, "sep",9, "oct",10, "nov",11, "dec",12, "")</f>
        <v>10</v>
      </c>
      <c r="V1305" s="2">
        <f>bank__2[[#This Row],[CallDuration (Seconds)]]/60</f>
        <v>3.8333333333333335</v>
      </c>
      <c r="W1305" t="str">
        <f>IF(AND(bank__2[[#This Row],[HasHousingLoan]]="yes",bank__2[[#This Row],[HasPersonalLoan]]="yes"),"Both Loans",
IF(bank__2[[#This Row],[HasHousingLoan]]="yes","Only Housing Loan",
IF(bank__2[[#This Row],[HasPersonalLoan]]="yes","Only Personal Loan","No Loan")))</f>
        <v>No Loan</v>
      </c>
    </row>
    <row r="1306" spans="1:23">
      <c r="A1306">
        <v>1305</v>
      </c>
      <c r="B1306">
        <v>37</v>
      </c>
      <c r="C1306" t="s">
        <v>77</v>
      </c>
      <c r="D1306" t="s">
        <v>19</v>
      </c>
      <c r="E1306" t="s">
        <v>45</v>
      </c>
      <c r="F1306" t="s">
        <v>21</v>
      </c>
      <c r="G1306">
        <v>2685</v>
      </c>
      <c r="H1306" t="s">
        <v>21</v>
      </c>
      <c r="I1306" t="s">
        <v>21</v>
      </c>
      <c r="J1306" t="s">
        <v>30</v>
      </c>
      <c r="K1306">
        <v>20</v>
      </c>
      <c r="L1306" t="s">
        <v>53</v>
      </c>
      <c r="M1306">
        <v>187</v>
      </c>
      <c r="N1306">
        <v>2</v>
      </c>
      <c r="O1306">
        <v>-1</v>
      </c>
      <c r="P1306">
        <v>0</v>
      </c>
      <c r="Q1306" t="s">
        <v>30</v>
      </c>
      <c r="R1306" t="s">
        <v>21</v>
      </c>
      <c r="S1306" t="str" cm="1">
        <f t="array" ref="S1306">_xlfn.IFS(bank__2[[#This Row],[Age]]&lt;30, "Young Adults",bank__2[[#This Row],[Age]]&lt;45, "Middle-Aged Adults",bank__2[[#This Row],[Age]]&lt;60, "Older AdultsOlder Adults", bank__2[[#This Row],[Age]]&gt;=60,"Seniors")</f>
        <v>Middle-Aged Adults</v>
      </c>
      <c r="T1306" t="str">
        <f t="shared" si="20"/>
        <v>No</v>
      </c>
      <c r="U1306" cm="1">
        <f t="array" ref="U1306">_xlfn.SWITCH(L1306, "jan",1, "feb",2, "mar",3, "apr",4, "may",5, "jun",6, "jul",7, "aug",8, "sep",9, "oct",10, "nov",11, "dec",12, "")</f>
        <v>6</v>
      </c>
      <c r="V1306" s="2">
        <f>bank__2[[#This Row],[CallDuration (Seconds)]]/60</f>
        <v>3.1166666666666667</v>
      </c>
      <c r="W1306" t="str">
        <f>IF(AND(bank__2[[#This Row],[HasHousingLoan]]="yes",bank__2[[#This Row],[HasPersonalLoan]]="yes"),"Both Loans",
IF(bank__2[[#This Row],[HasHousingLoan]]="yes","Only Housing Loan",
IF(bank__2[[#This Row],[HasPersonalLoan]]="yes","Only Personal Loan","No Loan")))</f>
        <v>No Loan</v>
      </c>
    </row>
    <row r="1307" spans="1:23">
      <c r="A1307">
        <v>1306</v>
      </c>
      <c r="B1307">
        <v>44</v>
      </c>
      <c r="C1307" t="s">
        <v>56</v>
      </c>
      <c r="D1307" t="s">
        <v>19</v>
      </c>
      <c r="E1307" t="s">
        <v>20</v>
      </c>
      <c r="F1307" t="s">
        <v>21</v>
      </c>
      <c r="G1307">
        <v>-14</v>
      </c>
      <c r="H1307" t="s">
        <v>35</v>
      </c>
      <c r="I1307" t="s">
        <v>35</v>
      </c>
      <c r="J1307" t="s">
        <v>30</v>
      </c>
      <c r="K1307">
        <v>19</v>
      </c>
      <c r="L1307" t="s">
        <v>37</v>
      </c>
      <c r="M1307">
        <v>179</v>
      </c>
      <c r="N1307">
        <v>4</v>
      </c>
      <c r="O1307">
        <v>-1</v>
      </c>
      <c r="P1307">
        <v>0</v>
      </c>
      <c r="Q1307" t="s">
        <v>30</v>
      </c>
      <c r="R1307" t="s">
        <v>21</v>
      </c>
      <c r="S1307" t="str" cm="1">
        <f t="array" ref="S1307">_xlfn.IFS(bank__2[[#This Row],[Age]]&lt;30, "Young Adults",bank__2[[#This Row],[Age]]&lt;45, "Middle-Aged Adults",bank__2[[#This Row],[Age]]&lt;60, "Older AdultsOlder Adults", bank__2[[#This Row],[Age]]&gt;=60,"Seniors")</f>
        <v>Middle-Aged Adults</v>
      </c>
      <c r="T1307" t="str">
        <f t="shared" si="20"/>
        <v>No</v>
      </c>
      <c r="U1307" cm="1">
        <f t="array" ref="U1307">_xlfn.SWITCH(L1307, "jan",1, "feb",2, "mar",3, "apr",4, "may",5, "jun",6, "jul",7, "aug",8, "sep",9, "oct",10, "nov",11, "dec",12, "")</f>
        <v>5</v>
      </c>
      <c r="V1307" s="2">
        <f>bank__2[[#This Row],[CallDuration (Seconds)]]/60</f>
        <v>2.9833333333333334</v>
      </c>
      <c r="W1307" t="str">
        <f>IF(AND(bank__2[[#This Row],[HasHousingLoan]]="yes",bank__2[[#This Row],[HasPersonalLoan]]="yes"),"Both Loans",
IF(bank__2[[#This Row],[HasHousingLoan]]="yes","Only Housing Loan",
IF(bank__2[[#This Row],[HasPersonalLoan]]="yes","Only Personal Loan","No Loan")))</f>
        <v>Both Loans</v>
      </c>
    </row>
    <row r="1308" spans="1:23">
      <c r="A1308">
        <v>1307</v>
      </c>
      <c r="B1308">
        <v>49</v>
      </c>
      <c r="C1308" t="s">
        <v>32</v>
      </c>
      <c r="D1308" t="s">
        <v>19</v>
      </c>
      <c r="E1308" t="s">
        <v>33</v>
      </c>
      <c r="F1308" t="s">
        <v>21</v>
      </c>
      <c r="G1308">
        <v>5673</v>
      </c>
      <c r="H1308" t="s">
        <v>21</v>
      </c>
      <c r="I1308" t="s">
        <v>35</v>
      </c>
      <c r="J1308" t="s">
        <v>23</v>
      </c>
      <c r="K1308">
        <v>4</v>
      </c>
      <c r="L1308" t="s">
        <v>92</v>
      </c>
      <c r="M1308">
        <v>357</v>
      </c>
      <c r="N1308">
        <v>3</v>
      </c>
      <c r="O1308">
        <v>-1</v>
      </c>
      <c r="P1308">
        <v>0</v>
      </c>
      <c r="Q1308" t="s">
        <v>30</v>
      </c>
      <c r="R1308" t="s">
        <v>21</v>
      </c>
      <c r="S1308" t="str" cm="1">
        <f t="array" ref="S1308">_xlfn.IFS(bank__2[[#This Row],[Age]]&lt;30, "Young Adults",bank__2[[#This Row],[Age]]&lt;45, "Middle-Aged Adults",bank__2[[#This Row],[Age]]&lt;60, "Older AdultsOlder Adults", bank__2[[#This Row],[Age]]&gt;=60,"Seniors")</f>
        <v>Older AdultsOlder Adults</v>
      </c>
      <c r="T1308" t="str">
        <f t="shared" si="20"/>
        <v>No</v>
      </c>
      <c r="U1308" cm="1">
        <f t="array" ref="U1308">_xlfn.SWITCH(L1308, "jan",1, "feb",2, "mar",3, "apr",4, "may",5, "jun",6, "jul",7, "aug",8, "sep",9, "oct",10, "nov",11, "dec",12, "")</f>
        <v>8</v>
      </c>
      <c r="V1308" s="2">
        <f>bank__2[[#This Row],[CallDuration (Seconds)]]/60</f>
        <v>5.95</v>
      </c>
      <c r="W1308" t="str">
        <f>IF(AND(bank__2[[#This Row],[HasHousingLoan]]="yes",bank__2[[#This Row],[HasPersonalLoan]]="yes"),"Both Loans",
IF(bank__2[[#This Row],[HasHousingLoan]]="yes","Only Housing Loan",
IF(bank__2[[#This Row],[HasPersonalLoan]]="yes","Only Personal Loan","No Loan")))</f>
        <v>Only Personal Loan</v>
      </c>
    </row>
    <row r="1309" spans="1:23">
      <c r="A1309">
        <v>1308</v>
      </c>
      <c r="B1309">
        <v>41</v>
      </c>
      <c r="C1309" t="s">
        <v>56</v>
      </c>
      <c r="D1309" t="s">
        <v>19</v>
      </c>
      <c r="E1309" t="s">
        <v>33</v>
      </c>
      <c r="F1309" t="s">
        <v>21</v>
      </c>
      <c r="G1309">
        <v>1459</v>
      </c>
      <c r="H1309" t="s">
        <v>21</v>
      </c>
      <c r="I1309" t="s">
        <v>21</v>
      </c>
      <c r="J1309" t="s">
        <v>30</v>
      </c>
      <c r="K1309">
        <v>5</v>
      </c>
      <c r="L1309" t="s">
        <v>53</v>
      </c>
      <c r="M1309">
        <v>82</v>
      </c>
      <c r="N1309">
        <v>1</v>
      </c>
      <c r="O1309">
        <v>-1</v>
      </c>
      <c r="P1309">
        <v>0</v>
      </c>
      <c r="Q1309" t="s">
        <v>30</v>
      </c>
      <c r="R1309" t="s">
        <v>21</v>
      </c>
      <c r="S1309" t="str" cm="1">
        <f t="array" ref="S1309">_xlfn.IFS(bank__2[[#This Row],[Age]]&lt;30, "Young Adults",bank__2[[#This Row],[Age]]&lt;45, "Middle-Aged Adults",bank__2[[#This Row],[Age]]&lt;60, "Older AdultsOlder Adults", bank__2[[#This Row],[Age]]&gt;=60,"Seniors")</f>
        <v>Middle-Aged Adults</v>
      </c>
      <c r="T1309" t="str">
        <f t="shared" si="20"/>
        <v>No</v>
      </c>
      <c r="U1309" cm="1">
        <f t="array" ref="U1309">_xlfn.SWITCH(L1309, "jan",1, "feb",2, "mar",3, "apr",4, "may",5, "jun",6, "jul",7, "aug",8, "sep",9, "oct",10, "nov",11, "dec",12, "")</f>
        <v>6</v>
      </c>
      <c r="V1309" s="2">
        <f>bank__2[[#This Row],[CallDuration (Seconds)]]/60</f>
        <v>1.3666666666666667</v>
      </c>
      <c r="W1309" t="str">
        <f>IF(AND(bank__2[[#This Row],[HasHousingLoan]]="yes",bank__2[[#This Row],[HasPersonalLoan]]="yes"),"Both Loans",
IF(bank__2[[#This Row],[HasHousingLoan]]="yes","Only Housing Loan",
IF(bank__2[[#This Row],[HasPersonalLoan]]="yes","Only Personal Loan","No Loan")))</f>
        <v>No Loan</v>
      </c>
    </row>
    <row r="1310" spans="1:23">
      <c r="A1310">
        <v>1309</v>
      </c>
      <c r="B1310">
        <v>48</v>
      </c>
      <c r="C1310" t="s">
        <v>72</v>
      </c>
      <c r="D1310" t="s">
        <v>19</v>
      </c>
      <c r="E1310" t="s">
        <v>45</v>
      </c>
      <c r="F1310" t="s">
        <v>21</v>
      </c>
      <c r="G1310">
        <v>0</v>
      </c>
      <c r="H1310" t="s">
        <v>21</v>
      </c>
      <c r="I1310" t="s">
        <v>21</v>
      </c>
      <c r="J1310" t="s">
        <v>146</v>
      </c>
      <c r="K1310">
        <v>26</v>
      </c>
      <c r="L1310" t="s">
        <v>92</v>
      </c>
      <c r="M1310">
        <v>176</v>
      </c>
      <c r="N1310">
        <v>15</v>
      </c>
      <c r="O1310">
        <v>-1</v>
      </c>
      <c r="P1310">
        <v>0</v>
      </c>
      <c r="Q1310" t="s">
        <v>30</v>
      </c>
      <c r="R1310" t="s">
        <v>21</v>
      </c>
      <c r="S1310" t="str" cm="1">
        <f t="array" ref="S1310">_xlfn.IFS(bank__2[[#This Row],[Age]]&lt;30, "Young Adults",bank__2[[#This Row],[Age]]&lt;45, "Middle-Aged Adults",bank__2[[#This Row],[Age]]&lt;60, "Older AdultsOlder Adults", bank__2[[#This Row],[Age]]&gt;=60,"Seniors")</f>
        <v>Older AdultsOlder Adults</v>
      </c>
      <c r="T1310" t="str">
        <f t="shared" si="20"/>
        <v>No</v>
      </c>
      <c r="U1310" cm="1">
        <f t="array" ref="U1310">_xlfn.SWITCH(L1310, "jan",1, "feb",2, "mar",3, "apr",4, "may",5, "jun",6, "jul",7, "aug",8, "sep",9, "oct",10, "nov",11, "dec",12, "")</f>
        <v>8</v>
      </c>
      <c r="V1310" s="2">
        <f>bank__2[[#This Row],[CallDuration (Seconds)]]/60</f>
        <v>2.9333333333333331</v>
      </c>
      <c r="W1310" t="str">
        <f>IF(AND(bank__2[[#This Row],[HasHousingLoan]]="yes",bank__2[[#This Row],[HasPersonalLoan]]="yes"),"Both Loans",
IF(bank__2[[#This Row],[HasHousingLoan]]="yes","Only Housing Loan",
IF(bank__2[[#This Row],[HasPersonalLoan]]="yes","Only Personal Loan","No Loan")))</f>
        <v>No Loan</v>
      </c>
    </row>
    <row r="1311" spans="1:23">
      <c r="A1311">
        <v>1310</v>
      </c>
      <c r="B1311">
        <v>31</v>
      </c>
      <c r="C1311" t="s">
        <v>43</v>
      </c>
      <c r="D1311" t="s">
        <v>19</v>
      </c>
      <c r="E1311" t="s">
        <v>33</v>
      </c>
      <c r="F1311" t="s">
        <v>21</v>
      </c>
      <c r="G1311">
        <v>625</v>
      </c>
      <c r="H1311" t="s">
        <v>35</v>
      </c>
      <c r="I1311" t="s">
        <v>21</v>
      </c>
      <c r="J1311" t="s">
        <v>23</v>
      </c>
      <c r="K1311">
        <v>7</v>
      </c>
      <c r="L1311" t="s">
        <v>48</v>
      </c>
      <c r="M1311">
        <v>424</v>
      </c>
      <c r="N1311">
        <v>1</v>
      </c>
      <c r="O1311">
        <v>138</v>
      </c>
      <c r="P1311">
        <v>1</v>
      </c>
      <c r="Q1311" t="s">
        <v>41</v>
      </c>
      <c r="R1311" t="s">
        <v>21</v>
      </c>
      <c r="S1311" t="str" cm="1">
        <f t="array" ref="S1311">_xlfn.IFS(bank__2[[#This Row],[Age]]&lt;30, "Young Adults",bank__2[[#This Row],[Age]]&lt;45, "Middle-Aged Adults",bank__2[[#This Row],[Age]]&lt;60, "Older AdultsOlder Adults", bank__2[[#This Row],[Age]]&gt;=60,"Seniors")</f>
        <v>Middle-Aged Adults</v>
      </c>
      <c r="T1311" t="str">
        <f t="shared" si="20"/>
        <v>Yes</v>
      </c>
      <c r="U1311" cm="1">
        <f t="array" ref="U1311">_xlfn.SWITCH(L1311, "jan",1, "feb",2, "mar",3, "apr",4, "may",5, "jun",6, "jul",7, "aug",8, "sep",9, "oct",10, "nov",11, "dec",12, "")</f>
        <v>4</v>
      </c>
      <c r="V1311" s="2">
        <f>bank__2[[#This Row],[CallDuration (Seconds)]]/60</f>
        <v>7.0666666666666664</v>
      </c>
      <c r="W1311" t="str">
        <f>IF(AND(bank__2[[#This Row],[HasHousingLoan]]="yes",bank__2[[#This Row],[HasPersonalLoan]]="yes"),"Both Loans",
IF(bank__2[[#This Row],[HasHousingLoan]]="yes","Only Housing Loan",
IF(bank__2[[#This Row],[HasPersonalLoan]]="yes","Only Personal Loan","No Loan")))</f>
        <v>Only Housing Loan</v>
      </c>
    </row>
    <row r="1312" spans="1:23">
      <c r="A1312">
        <v>1311</v>
      </c>
      <c r="B1312">
        <v>37</v>
      </c>
      <c r="C1312" t="s">
        <v>94</v>
      </c>
      <c r="D1312" t="s">
        <v>19</v>
      </c>
      <c r="E1312" t="s">
        <v>2553</v>
      </c>
      <c r="F1312" t="s">
        <v>21</v>
      </c>
      <c r="G1312">
        <v>0</v>
      </c>
      <c r="H1312" t="s">
        <v>21</v>
      </c>
      <c r="I1312" t="s">
        <v>21</v>
      </c>
      <c r="J1312" t="s">
        <v>30</v>
      </c>
      <c r="K1312">
        <v>18</v>
      </c>
      <c r="L1312" t="s">
        <v>53</v>
      </c>
      <c r="M1312">
        <v>115</v>
      </c>
      <c r="N1312">
        <v>1</v>
      </c>
      <c r="O1312">
        <v>-1</v>
      </c>
      <c r="P1312">
        <v>0</v>
      </c>
      <c r="Q1312" t="s">
        <v>30</v>
      </c>
      <c r="R1312" t="s">
        <v>21</v>
      </c>
      <c r="S1312" t="str" cm="1">
        <f t="array" ref="S1312">_xlfn.IFS(bank__2[[#This Row],[Age]]&lt;30, "Young Adults",bank__2[[#This Row],[Age]]&lt;45, "Middle-Aged Adults",bank__2[[#This Row],[Age]]&lt;60, "Older AdultsOlder Adults", bank__2[[#This Row],[Age]]&gt;=60,"Seniors")</f>
        <v>Middle-Aged Adults</v>
      </c>
      <c r="T1312" t="str">
        <f t="shared" si="20"/>
        <v>No</v>
      </c>
      <c r="U1312" cm="1">
        <f t="array" ref="U1312">_xlfn.SWITCH(L1312, "jan",1, "feb",2, "mar",3, "apr",4, "may",5, "jun",6, "jul",7, "aug",8, "sep",9, "oct",10, "nov",11, "dec",12, "")</f>
        <v>6</v>
      </c>
      <c r="V1312" s="2">
        <f>bank__2[[#This Row],[CallDuration (Seconds)]]/60</f>
        <v>1.9166666666666667</v>
      </c>
      <c r="W1312" t="str">
        <f>IF(AND(bank__2[[#This Row],[HasHousingLoan]]="yes",bank__2[[#This Row],[HasPersonalLoan]]="yes"),"Both Loans",
IF(bank__2[[#This Row],[HasHousingLoan]]="yes","Only Housing Loan",
IF(bank__2[[#This Row],[HasPersonalLoan]]="yes","Only Personal Loan","No Loan")))</f>
        <v>No Loan</v>
      </c>
    </row>
    <row r="1313" spans="1:23">
      <c r="A1313">
        <v>1312</v>
      </c>
      <c r="B1313">
        <v>51</v>
      </c>
      <c r="C1313" t="s">
        <v>32</v>
      </c>
      <c r="D1313" t="s">
        <v>19</v>
      </c>
      <c r="E1313" t="s">
        <v>33</v>
      </c>
      <c r="F1313" t="s">
        <v>21</v>
      </c>
      <c r="G1313">
        <v>867</v>
      </c>
      <c r="H1313" t="s">
        <v>35</v>
      </c>
      <c r="I1313" t="s">
        <v>21</v>
      </c>
      <c r="J1313" t="s">
        <v>23</v>
      </c>
      <c r="K1313">
        <v>3</v>
      </c>
      <c r="L1313" t="s">
        <v>61</v>
      </c>
      <c r="M1313">
        <v>177</v>
      </c>
      <c r="N1313">
        <v>2</v>
      </c>
      <c r="O1313">
        <v>211</v>
      </c>
      <c r="P1313">
        <v>3</v>
      </c>
      <c r="Q1313" t="s">
        <v>41</v>
      </c>
      <c r="R1313" t="s">
        <v>21</v>
      </c>
      <c r="S1313" t="str" cm="1">
        <f t="array" ref="S1313">_xlfn.IFS(bank__2[[#This Row],[Age]]&lt;30, "Young Adults",bank__2[[#This Row],[Age]]&lt;45, "Middle-Aged Adults",bank__2[[#This Row],[Age]]&lt;60, "Older AdultsOlder Adults", bank__2[[#This Row],[Age]]&gt;=60,"Seniors")</f>
        <v>Older AdultsOlder Adults</v>
      </c>
      <c r="T1313" t="str">
        <f t="shared" si="20"/>
        <v>Yes</v>
      </c>
      <c r="U1313" cm="1">
        <f t="array" ref="U1313">_xlfn.SWITCH(L1313, "jan",1, "feb",2, "mar",3, "apr",4, "may",5, "jun",6, "jul",7, "aug",8, "sep",9, "oct",10, "nov",11, "dec",12, "")</f>
        <v>2</v>
      </c>
      <c r="V1313" s="2">
        <f>bank__2[[#This Row],[CallDuration (Seconds)]]/60</f>
        <v>2.95</v>
      </c>
      <c r="W1313" t="str">
        <f>IF(AND(bank__2[[#This Row],[HasHousingLoan]]="yes",bank__2[[#This Row],[HasPersonalLoan]]="yes"),"Both Loans",
IF(bank__2[[#This Row],[HasHousingLoan]]="yes","Only Housing Loan",
IF(bank__2[[#This Row],[HasPersonalLoan]]="yes","Only Personal Loan","No Loan")))</f>
        <v>Only Housing Loan</v>
      </c>
    </row>
    <row r="1314" spans="1:23">
      <c r="A1314">
        <v>1313</v>
      </c>
      <c r="B1314">
        <v>80</v>
      </c>
      <c r="C1314" t="s">
        <v>144</v>
      </c>
      <c r="D1314" t="s">
        <v>19</v>
      </c>
      <c r="E1314" t="s">
        <v>33</v>
      </c>
      <c r="F1314" t="s">
        <v>21</v>
      </c>
      <c r="G1314">
        <v>8304</v>
      </c>
      <c r="H1314" t="s">
        <v>21</v>
      </c>
      <c r="I1314" t="s">
        <v>21</v>
      </c>
      <c r="J1314" t="s">
        <v>146</v>
      </c>
      <c r="K1314">
        <v>9</v>
      </c>
      <c r="L1314" t="s">
        <v>53</v>
      </c>
      <c r="M1314">
        <v>712</v>
      </c>
      <c r="N1314">
        <v>1</v>
      </c>
      <c r="O1314">
        <v>64</v>
      </c>
      <c r="P1314">
        <v>12</v>
      </c>
      <c r="Q1314" t="s">
        <v>41</v>
      </c>
      <c r="R1314" t="s">
        <v>35</v>
      </c>
      <c r="S1314" t="str" cm="1">
        <f t="array" ref="S1314">_xlfn.IFS(bank__2[[#This Row],[Age]]&lt;30, "Young Adults",bank__2[[#This Row],[Age]]&lt;45, "Middle-Aged Adults",bank__2[[#This Row],[Age]]&lt;60, "Older AdultsOlder Adults", bank__2[[#This Row],[Age]]&gt;=60,"Seniors")</f>
        <v>Seniors</v>
      </c>
      <c r="T1314" t="str">
        <f t="shared" si="20"/>
        <v>Yes</v>
      </c>
      <c r="U1314" cm="1">
        <f t="array" ref="U1314">_xlfn.SWITCH(L1314, "jan",1, "feb",2, "mar",3, "apr",4, "may",5, "jun",6, "jul",7, "aug",8, "sep",9, "oct",10, "nov",11, "dec",12, "")</f>
        <v>6</v>
      </c>
      <c r="V1314" s="2">
        <f>bank__2[[#This Row],[CallDuration (Seconds)]]/60</f>
        <v>11.866666666666667</v>
      </c>
      <c r="W1314" t="str">
        <f>IF(AND(bank__2[[#This Row],[HasHousingLoan]]="yes",bank__2[[#This Row],[HasPersonalLoan]]="yes"),"Both Loans",
IF(bank__2[[#This Row],[HasHousingLoan]]="yes","Only Housing Loan",
IF(bank__2[[#This Row],[HasPersonalLoan]]="yes","Only Personal Loan","No Loan")))</f>
        <v>No Loan</v>
      </c>
    </row>
    <row r="1315" spans="1:23">
      <c r="A1315">
        <v>1314</v>
      </c>
      <c r="B1315">
        <v>32</v>
      </c>
      <c r="C1315" t="s">
        <v>43</v>
      </c>
      <c r="D1315" t="s">
        <v>44</v>
      </c>
      <c r="E1315" t="s">
        <v>45</v>
      </c>
      <c r="F1315" t="s">
        <v>21</v>
      </c>
      <c r="G1315">
        <v>151</v>
      </c>
      <c r="H1315" t="s">
        <v>35</v>
      </c>
      <c r="I1315" t="s">
        <v>21</v>
      </c>
      <c r="J1315" t="s">
        <v>30</v>
      </c>
      <c r="K1315">
        <v>6</v>
      </c>
      <c r="L1315" t="s">
        <v>37</v>
      </c>
      <c r="M1315">
        <v>118</v>
      </c>
      <c r="N1315">
        <v>1</v>
      </c>
      <c r="O1315">
        <v>-1</v>
      </c>
      <c r="P1315">
        <v>0</v>
      </c>
      <c r="Q1315" t="s">
        <v>30</v>
      </c>
      <c r="R1315" t="s">
        <v>21</v>
      </c>
      <c r="S1315" t="str" cm="1">
        <f t="array" ref="S1315">_xlfn.IFS(bank__2[[#This Row],[Age]]&lt;30, "Young Adults",bank__2[[#This Row],[Age]]&lt;45, "Middle-Aged Adults",bank__2[[#This Row],[Age]]&lt;60, "Older AdultsOlder Adults", bank__2[[#This Row],[Age]]&gt;=60,"Seniors")</f>
        <v>Middle-Aged Adults</v>
      </c>
      <c r="T1315" t="str">
        <f t="shared" si="20"/>
        <v>No</v>
      </c>
      <c r="U1315" cm="1">
        <f t="array" ref="U1315">_xlfn.SWITCH(L1315, "jan",1, "feb",2, "mar",3, "apr",4, "may",5, "jun",6, "jul",7, "aug",8, "sep",9, "oct",10, "nov",11, "dec",12, "")</f>
        <v>5</v>
      </c>
      <c r="V1315" s="2">
        <f>bank__2[[#This Row],[CallDuration (Seconds)]]/60</f>
        <v>1.9666666666666666</v>
      </c>
      <c r="W1315" t="str">
        <f>IF(AND(bank__2[[#This Row],[HasHousingLoan]]="yes",bank__2[[#This Row],[HasPersonalLoan]]="yes"),"Both Loans",
IF(bank__2[[#This Row],[HasHousingLoan]]="yes","Only Housing Loan",
IF(bank__2[[#This Row],[HasPersonalLoan]]="yes","Only Personal Loan","No Loan")))</f>
        <v>Only Housing Loan</v>
      </c>
    </row>
    <row r="1316" spans="1:23">
      <c r="A1316">
        <v>1315</v>
      </c>
      <c r="B1316">
        <v>48</v>
      </c>
      <c r="C1316" t="s">
        <v>32</v>
      </c>
      <c r="D1316" t="s">
        <v>19</v>
      </c>
      <c r="E1316" t="s">
        <v>20</v>
      </c>
      <c r="F1316" t="s">
        <v>35</v>
      </c>
      <c r="G1316">
        <v>-583</v>
      </c>
      <c r="H1316" t="s">
        <v>35</v>
      </c>
      <c r="I1316" t="s">
        <v>21</v>
      </c>
      <c r="J1316" t="s">
        <v>30</v>
      </c>
      <c r="K1316">
        <v>2</v>
      </c>
      <c r="L1316" t="s">
        <v>53</v>
      </c>
      <c r="M1316">
        <v>25</v>
      </c>
      <c r="N1316">
        <v>7</v>
      </c>
      <c r="O1316">
        <v>-1</v>
      </c>
      <c r="P1316">
        <v>0</v>
      </c>
      <c r="Q1316" t="s">
        <v>30</v>
      </c>
      <c r="R1316" t="s">
        <v>21</v>
      </c>
      <c r="S1316" t="str" cm="1">
        <f t="array" ref="S1316">_xlfn.IFS(bank__2[[#This Row],[Age]]&lt;30, "Young Adults",bank__2[[#This Row],[Age]]&lt;45, "Middle-Aged Adults",bank__2[[#This Row],[Age]]&lt;60, "Older AdultsOlder Adults", bank__2[[#This Row],[Age]]&gt;=60,"Seniors")</f>
        <v>Older AdultsOlder Adults</v>
      </c>
      <c r="T1316" t="str">
        <f t="shared" si="20"/>
        <v>No</v>
      </c>
      <c r="U1316" cm="1">
        <f t="array" ref="U1316">_xlfn.SWITCH(L1316, "jan",1, "feb",2, "mar",3, "apr",4, "may",5, "jun",6, "jul",7, "aug",8, "sep",9, "oct",10, "nov",11, "dec",12, "")</f>
        <v>6</v>
      </c>
      <c r="V1316" s="2">
        <f>bank__2[[#This Row],[CallDuration (Seconds)]]/60</f>
        <v>0.41666666666666669</v>
      </c>
      <c r="W1316" t="str">
        <f>IF(AND(bank__2[[#This Row],[HasHousingLoan]]="yes",bank__2[[#This Row],[HasPersonalLoan]]="yes"),"Both Loans",
IF(bank__2[[#This Row],[HasHousingLoan]]="yes","Only Housing Loan",
IF(bank__2[[#This Row],[HasPersonalLoan]]="yes","Only Personal Loan","No Loan")))</f>
        <v>Only Housing Loan</v>
      </c>
    </row>
    <row r="1317" spans="1:23">
      <c r="A1317">
        <v>1316</v>
      </c>
      <c r="B1317">
        <v>49</v>
      </c>
      <c r="C1317" t="s">
        <v>56</v>
      </c>
      <c r="D1317" t="s">
        <v>19</v>
      </c>
      <c r="E1317" t="s">
        <v>45</v>
      </c>
      <c r="F1317" t="s">
        <v>21</v>
      </c>
      <c r="G1317">
        <v>1784</v>
      </c>
      <c r="H1317" t="s">
        <v>21</v>
      </c>
      <c r="I1317" t="s">
        <v>21</v>
      </c>
      <c r="J1317" t="s">
        <v>30</v>
      </c>
      <c r="K1317">
        <v>12</v>
      </c>
      <c r="L1317" t="s">
        <v>53</v>
      </c>
      <c r="M1317">
        <v>753</v>
      </c>
      <c r="N1317">
        <v>1</v>
      </c>
      <c r="O1317">
        <v>-1</v>
      </c>
      <c r="P1317">
        <v>0</v>
      </c>
      <c r="Q1317" t="s">
        <v>30</v>
      </c>
      <c r="R1317" t="s">
        <v>21</v>
      </c>
      <c r="S1317" t="str" cm="1">
        <f t="array" ref="S1317">_xlfn.IFS(bank__2[[#This Row],[Age]]&lt;30, "Young Adults",bank__2[[#This Row],[Age]]&lt;45, "Middle-Aged Adults",bank__2[[#This Row],[Age]]&lt;60, "Older AdultsOlder Adults", bank__2[[#This Row],[Age]]&gt;=60,"Seniors")</f>
        <v>Older AdultsOlder Adults</v>
      </c>
      <c r="T1317" t="str">
        <f t="shared" si="20"/>
        <v>No</v>
      </c>
      <c r="U1317" cm="1">
        <f t="array" ref="U1317">_xlfn.SWITCH(L1317, "jan",1, "feb",2, "mar",3, "apr",4, "may",5, "jun",6, "jul",7, "aug",8, "sep",9, "oct",10, "nov",11, "dec",12, "")</f>
        <v>6</v>
      </c>
      <c r="V1317" s="2">
        <f>bank__2[[#This Row],[CallDuration (Seconds)]]/60</f>
        <v>12.55</v>
      </c>
      <c r="W1317" t="str">
        <f>IF(AND(bank__2[[#This Row],[HasHousingLoan]]="yes",bank__2[[#This Row],[HasPersonalLoan]]="yes"),"Both Loans",
IF(bank__2[[#This Row],[HasHousingLoan]]="yes","Only Housing Loan",
IF(bank__2[[#This Row],[HasPersonalLoan]]="yes","Only Personal Loan","No Loan")))</f>
        <v>No Loan</v>
      </c>
    </row>
    <row r="1318" spans="1:23">
      <c r="A1318">
        <v>1317</v>
      </c>
      <c r="B1318">
        <v>30</v>
      </c>
      <c r="C1318" t="s">
        <v>43</v>
      </c>
      <c r="D1318" t="s">
        <v>19</v>
      </c>
      <c r="E1318" t="s">
        <v>45</v>
      </c>
      <c r="F1318" t="s">
        <v>21</v>
      </c>
      <c r="G1318">
        <v>3134</v>
      </c>
      <c r="H1318" t="s">
        <v>35</v>
      </c>
      <c r="I1318" t="s">
        <v>21</v>
      </c>
      <c r="J1318" t="s">
        <v>23</v>
      </c>
      <c r="K1318">
        <v>17</v>
      </c>
      <c r="L1318" t="s">
        <v>119</v>
      </c>
      <c r="M1318">
        <v>124</v>
      </c>
      <c r="N1318">
        <v>1</v>
      </c>
      <c r="O1318">
        <v>-1</v>
      </c>
      <c r="P1318">
        <v>0</v>
      </c>
      <c r="Q1318" t="s">
        <v>30</v>
      </c>
      <c r="R1318" t="s">
        <v>21</v>
      </c>
      <c r="S1318" t="str" cm="1">
        <f t="array" ref="S1318">_xlfn.IFS(bank__2[[#This Row],[Age]]&lt;30, "Young Adults",bank__2[[#This Row],[Age]]&lt;45, "Middle-Aged Adults",bank__2[[#This Row],[Age]]&lt;60, "Older AdultsOlder Adults", bank__2[[#This Row],[Age]]&gt;=60,"Seniors")</f>
        <v>Middle-Aged Adults</v>
      </c>
      <c r="T1318" t="str">
        <f t="shared" si="20"/>
        <v>No</v>
      </c>
      <c r="U1318" cm="1">
        <f t="array" ref="U1318">_xlfn.SWITCH(L1318, "jan",1, "feb",2, "mar",3, "apr",4, "may",5, "jun",6, "jul",7, "aug",8, "sep",9, "oct",10, "nov",11, "dec",12, "")</f>
        <v>7</v>
      </c>
      <c r="V1318" s="2">
        <f>bank__2[[#This Row],[CallDuration (Seconds)]]/60</f>
        <v>2.0666666666666669</v>
      </c>
      <c r="W1318" t="str">
        <f>IF(AND(bank__2[[#This Row],[HasHousingLoan]]="yes",bank__2[[#This Row],[HasPersonalLoan]]="yes"),"Both Loans",
IF(bank__2[[#This Row],[HasHousingLoan]]="yes","Only Housing Loan",
IF(bank__2[[#This Row],[HasPersonalLoan]]="yes","Only Personal Loan","No Loan")))</f>
        <v>Only Housing Loan</v>
      </c>
    </row>
    <row r="1319" spans="1:23">
      <c r="A1319">
        <v>1318</v>
      </c>
      <c r="B1319">
        <v>27</v>
      </c>
      <c r="C1319" t="s">
        <v>66</v>
      </c>
      <c r="D1319" t="s">
        <v>44</v>
      </c>
      <c r="E1319" t="s">
        <v>33</v>
      </c>
      <c r="F1319" t="s">
        <v>21</v>
      </c>
      <c r="G1319">
        <v>49</v>
      </c>
      <c r="H1319" t="s">
        <v>35</v>
      </c>
      <c r="I1319" t="s">
        <v>21</v>
      </c>
      <c r="J1319" t="s">
        <v>23</v>
      </c>
      <c r="K1319">
        <v>30</v>
      </c>
      <c r="L1319" t="s">
        <v>100</v>
      </c>
      <c r="M1319">
        <v>208</v>
      </c>
      <c r="N1319">
        <v>2</v>
      </c>
      <c r="O1319">
        <v>-1</v>
      </c>
      <c r="P1319">
        <v>0</v>
      </c>
      <c r="Q1319" t="s">
        <v>30</v>
      </c>
      <c r="R1319" t="s">
        <v>21</v>
      </c>
      <c r="S1319" t="str" cm="1">
        <f t="array" ref="S1319">_xlfn.IFS(bank__2[[#This Row],[Age]]&lt;30, "Young Adults",bank__2[[#This Row],[Age]]&lt;45, "Middle-Aged Adults",bank__2[[#This Row],[Age]]&lt;60, "Older AdultsOlder Adults", bank__2[[#This Row],[Age]]&gt;=60,"Seniors")</f>
        <v>Young Adults</v>
      </c>
      <c r="T1319" t="str">
        <f t="shared" si="20"/>
        <v>No</v>
      </c>
      <c r="U1319" cm="1">
        <f t="array" ref="U1319">_xlfn.SWITCH(L1319, "jan",1, "feb",2, "mar",3, "apr",4, "may",5, "jun",6, "jul",7, "aug",8, "sep",9, "oct",10, "nov",11, "dec",12, "")</f>
        <v>1</v>
      </c>
      <c r="V1319" s="2">
        <f>bank__2[[#This Row],[CallDuration (Seconds)]]/60</f>
        <v>3.4666666666666668</v>
      </c>
      <c r="W1319" t="str">
        <f>IF(AND(bank__2[[#This Row],[HasHousingLoan]]="yes",bank__2[[#This Row],[HasPersonalLoan]]="yes"),"Both Loans",
IF(bank__2[[#This Row],[HasHousingLoan]]="yes","Only Housing Loan",
IF(bank__2[[#This Row],[HasPersonalLoan]]="yes","Only Personal Loan","No Loan")))</f>
        <v>Only Housing Loan</v>
      </c>
    </row>
    <row r="1320" spans="1:23">
      <c r="A1320">
        <v>1319</v>
      </c>
      <c r="B1320">
        <v>34</v>
      </c>
      <c r="C1320" t="s">
        <v>72</v>
      </c>
      <c r="D1320" t="s">
        <v>19</v>
      </c>
      <c r="E1320" t="s">
        <v>33</v>
      </c>
      <c r="F1320" t="s">
        <v>21</v>
      </c>
      <c r="G1320">
        <v>-346</v>
      </c>
      <c r="H1320" t="s">
        <v>21</v>
      </c>
      <c r="I1320" t="s">
        <v>21</v>
      </c>
      <c r="J1320" t="s">
        <v>23</v>
      </c>
      <c r="K1320">
        <v>13</v>
      </c>
      <c r="L1320" t="s">
        <v>92</v>
      </c>
      <c r="M1320">
        <v>136</v>
      </c>
      <c r="N1320">
        <v>4</v>
      </c>
      <c r="O1320">
        <v>-1</v>
      </c>
      <c r="P1320">
        <v>0</v>
      </c>
      <c r="Q1320" t="s">
        <v>30</v>
      </c>
      <c r="R1320" t="s">
        <v>21</v>
      </c>
      <c r="S1320" t="str" cm="1">
        <f t="array" ref="S1320">_xlfn.IFS(bank__2[[#This Row],[Age]]&lt;30, "Young Adults",bank__2[[#This Row],[Age]]&lt;45, "Middle-Aged Adults",bank__2[[#This Row],[Age]]&lt;60, "Older AdultsOlder Adults", bank__2[[#This Row],[Age]]&gt;=60,"Seniors")</f>
        <v>Middle-Aged Adults</v>
      </c>
      <c r="T1320" t="str">
        <f t="shared" si="20"/>
        <v>No</v>
      </c>
      <c r="U1320" cm="1">
        <f t="array" ref="U1320">_xlfn.SWITCH(L1320, "jan",1, "feb",2, "mar",3, "apr",4, "may",5, "jun",6, "jul",7, "aug",8, "sep",9, "oct",10, "nov",11, "dec",12, "")</f>
        <v>8</v>
      </c>
      <c r="V1320" s="2">
        <f>bank__2[[#This Row],[CallDuration (Seconds)]]/60</f>
        <v>2.2666666666666666</v>
      </c>
      <c r="W1320" t="str">
        <f>IF(AND(bank__2[[#This Row],[HasHousingLoan]]="yes",bank__2[[#This Row],[HasPersonalLoan]]="yes"),"Both Loans",
IF(bank__2[[#This Row],[HasHousingLoan]]="yes","Only Housing Loan",
IF(bank__2[[#This Row],[HasPersonalLoan]]="yes","Only Personal Loan","No Loan")))</f>
        <v>No Loan</v>
      </c>
    </row>
    <row r="1321" spans="1:23">
      <c r="A1321">
        <v>1320</v>
      </c>
      <c r="B1321">
        <v>49</v>
      </c>
      <c r="C1321" t="s">
        <v>43</v>
      </c>
      <c r="D1321" t="s">
        <v>19</v>
      </c>
      <c r="E1321" t="s">
        <v>33</v>
      </c>
      <c r="F1321" t="s">
        <v>21</v>
      </c>
      <c r="G1321">
        <v>1623</v>
      </c>
      <c r="H1321" t="s">
        <v>35</v>
      </c>
      <c r="I1321" t="s">
        <v>21</v>
      </c>
      <c r="J1321" t="s">
        <v>23</v>
      </c>
      <c r="K1321">
        <v>19</v>
      </c>
      <c r="L1321" t="s">
        <v>124</v>
      </c>
      <c r="M1321">
        <v>1081</v>
      </c>
      <c r="N1321">
        <v>2</v>
      </c>
      <c r="O1321">
        <v>-1</v>
      </c>
      <c r="P1321">
        <v>0</v>
      </c>
      <c r="Q1321" t="s">
        <v>30</v>
      </c>
      <c r="R1321" t="s">
        <v>35</v>
      </c>
      <c r="S1321" t="str" cm="1">
        <f t="array" ref="S1321">_xlfn.IFS(bank__2[[#This Row],[Age]]&lt;30, "Young Adults",bank__2[[#This Row],[Age]]&lt;45, "Middle-Aged Adults",bank__2[[#This Row],[Age]]&lt;60, "Older AdultsOlder Adults", bank__2[[#This Row],[Age]]&gt;=60,"Seniors")</f>
        <v>Older AdultsOlder Adults</v>
      </c>
      <c r="T1321" t="str">
        <f t="shared" si="20"/>
        <v>No</v>
      </c>
      <c r="U1321" cm="1">
        <f t="array" ref="U1321">_xlfn.SWITCH(L1321, "jan",1, "feb",2, "mar",3, "apr",4, "may",5, "jun",6, "jul",7, "aug",8, "sep",9, "oct",10, "nov",11, "dec",12, "")</f>
        <v>11</v>
      </c>
      <c r="V1321" s="2">
        <f>bank__2[[#This Row],[CallDuration (Seconds)]]/60</f>
        <v>18.016666666666666</v>
      </c>
      <c r="W1321" t="str">
        <f>IF(AND(bank__2[[#This Row],[HasHousingLoan]]="yes",bank__2[[#This Row],[HasPersonalLoan]]="yes"),"Both Loans",
IF(bank__2[[#This Row],[HasHousingLoan]]="yes","Only Housing Loan",
IF(bank__2[[#This Row],[HasPersonalLoan]]="yes","Only Personal Loan","No Loan")))</f>
        <v>Only Housing Loan</v>
      </c>
    </row>
    <row r="1322" spans="1:23">
      <c r="A1322">
        <v>1321</v>
      </c>
      <c r="B1322">
        <v>48</v>
      </c>
      <c r="C1322" t="s">
        <v>43</v>
      </c>
      <c r="D1322" t="s">
        <v>19</v>
      </c>
      <c r="E1322" t="s">
        <v>45</v>
      </c>
      <c r="F1322" t="s">
        <v>21</v>
      </c>
      <c r="G1322">
        <v>60</v>
      </c>
      <c r="H1322" t="s">
        <v>21</v>
      </c>
      <c r="I1322" t="s">
        <v>21</v>
      </c>
      <c r="J1322" t="s">
        <v>146</v>
      </c>
      <c r="K1322">
        <v>7</v>
      </c>
      <c r="L1322" t="s">
        <v>37</v>
      </c>
      <c r="M1322">
        <v>376</v>
      </c>
      <c r="N1322">
        <v>2</v>
      </c>
      <c r="O1322">
        <v>339</v>
      </c>
      <c r="P1322">
        <v>7</v>
      </c>
      <c r="Q1322" t="s">
        <v>41</v>
      </c>
      <c r="R1322" t="s">
        <v>21</v>
      </c>
      <c r="S1322" t="str" cm="1">
        <f t="array" ref="S1322">_xlfn.IFS(bank__2[[#This Row],[Age]]&lt;30, "Young Adults",bank__2[[#This Row],[Age]]&lt;45, "Middle-Aged Adults",bank__2[[#This Row],[Age]]&lt;60, "Older AdultsOlder Adults", bank__2[[#This Row],[Age]]&gt;=60,"Seniors")</f>
        <v>Older AdultsOlder Adults</v>
      </c>
      <c r="T1322" t="str">
        <f t="shared" si="20"/>
        <v>Yes</v>
      </c>
      <c r="U1322" cm="1">
        <f t="array" ref="U1322">_xlfn.SWITCH(L1322, "jan",1, "feb",2, "mar",3, "apr",4, "may",5, "jun",6, "jul",7, "aug",8, "sep",9, "oct",10, "nov",11, "dec",12, "")</f>
        <v>5</v>
      </c>
      <c r="V1322" s="2">
        <f>bank__2[[#This Row],[CallDuration (Seconds)]]/60</f>
        <v>6.2666666666666666</v>
      </c>
      <c r="W1322" t="str">
        <f>IF(AND(bank__2[[#This Row],[HasHousingLoan]]="yes",bank__2[[#This Row],[HasPersonalLoan]]="yes"),"Both Loans",
IF(bank__2[[#This Row],[HasHousingLoan]]="yes","Only Housing Loan",
IF(bank__2[[#This Row],[HasPersonalLoan]]="yes","Only Personal Loan","No Loan")))</f>
        <v>No Loan</v>
      </c>
    </row>
    <row r="1323" spans="1:23">
      <c r="A1323">
        <v>1322</v>
      </c>
      <c r="B1323">
        <v>40</v>
      </c>
      <c r="C1323" t="s">
        <v>32</v>
      </c>
      <c r="D1323" t="s">
        <v>19</v>
      </c>
      <c r="E1323" t="s">
        <v>33</v>
      </c>
      <c r="F1323" t="s">
        <v>21</v>
      </c>
      <c r="G1323">
        <v>17</v>
      </c>
      <c r="H1323" t="s">
        <v>21</v>
      </c>
      <c r="I1323" t="s">
        <v>21</v>
      </c>
      <c r="J1323" t="s">
        <v>23</v>
      </c>
      <c r="K1323">
        <v>4</v>
      </c>
      <c r="L1323" t="s">
        <v>53</v>
      </c>
      <c r="M1323">
        <v>78</v>
      </c>
      <c r="N1323">
        <v>1</v>
      </c>
      <c r="O1323">
        <v>-1</v>
      </c>
      <c r="P1323">
        <v>0</v>
      </c>
      <c r="Q1323" t="s">
        <v>30</v>
      </c>
      <c r="R1323" t="s">
        <v>21</v>
      </c>
      <c r="S1323" t="str" cm="1">
        <f t="array" ref="S1323">_xlfn.IFS(bank__2[[#This Row],[Age]]&lt;30, "Young Adults",bank__2[[#This Row],[Age]]&lt;45, "Middle-Aged Adults",bank__2[[#This Row],[Age]]&lt;60, "Older AdultsOlder Adults", bank__2[[#This Row],[Age]]&gt;=60,"Seniors")</f>
        <v>Middle-Aged Adults</v>
      </c>
      <c r="T1323" t="str">
        <f t="shared" si="20"/>
        <v>No</v>
      </c>
      <c r="U1323" cm="1">
        <f t="array" ref="U1323">_xlfn.SWITCH(L1323, "jan",1, "feb",2, "mar",3, "apr",4, "may",5, "jun",6, "jul",7, "aug",8, "sep",9, "oct",10, "nov",11, "dec",12, "")</f>
        <v>6</v>
      </c>
      <c r="V1323" s="2">
        <f>bank__2[[#This Row],[CallDuration (Seconds)]]/60</f>
        <v>1.3</v>
      </c>
      <c r="W1323" t="str">
        <f>IF(AND(bank__2[[#This Row],[HasHousingLoan]]="yes",bank__2[[#This Row],[HasPersonalLoan]]="yes"),"Both Loans",
IF(bank__2[[#This Row],[HasHousingLoan]]="yes","Only Housing Loan",
IF(bank__2[[#This Row],[HasPersonalLoan]]="yes","Only Personal Loan","No Loan")))</f>
        <v>No Loan</v>
      </c>
    </row>
    <row r="1324" spans="1:23">
      <c r="A1324">
        <v>1323</v>
      </c>
      <c r="B1324">
        <v>38</v>
      </c>
      <c r="C1324" t="s">
        <v>56</v>
      </c>
      <c r="D1324" t="s">
        <v>19</v>
      </c>
      <c r="E1324" t="s">
        <v>33</v>
      </c>
      <c r="F1324" t="s">
        <v>21</v>
      </c>
      <c r="G1324">
        <v>2008</v>
      </c>
      <c r="H1324" t="s">
        <v>35</v>
      </c>
      <c r="I1324" t="s">
        <v>21</v>
      </c>
      <c r="J1324" t="s">
        <v>23</v>
      </c>
      <c r="K1324">
        <v>18</v>
      </c>
      <c r="L1324" t="s">
        <v>124</v>
      </c>
      <c r="M1324">
        <v>354</v>
      </c>
      <c r="N1324">
        <v>1</v>
      </c>
      <c r="O1324">
        <v>-1</v>
      </c>
      <c r="P1324">
        <v>0</v>
      </c>
      <c r="Q1324" t="s">
        <v>30</v>
      </c>
      <c r="R1324" t="s">
        <v>21</v>
      </c>
      <c r="S1324" t="str" cm="1">
        <f t="array" ref="S1324">_xlfn.IFS(bank__2[[#This Row],[Age]]&lt;30, "Young Adults",bank__2[[#This Row],[Age]]&lt;45, "Middle-Aged Adults",bank__2[[#This Row],[Age]]&lt;60, "Older AdultsOlder Adults", bank__2[[#This Row],[Age]]&gt;=60,"Seniors")</f>
        <v>Middle-Aged Adults</v>
      </c>
      <c r="T1324" t="str">
        <f t="shared" si="20"/>
        <v>No</v>
      </c>
      <c r="U1324" cm="1">
        <f t="array" ref="U1324">_xlfn.SWITCH(L1324, "jan",1, "feb",2, "mar",3, "apr",4, "may",5, "jun",6, "jul",7, "aug",8, "sep",9, "oct",10, "nov",11, "dec",12, "")</f>
        <v>11</v>
      </c>
      <c r="V1324" s="2">
        <f>bank__2[[#This Row],[CallDuration (Seconds)]]/60</f>
        <v>5.9</v>
      </c>
      <c r="W1324" t="str">
        <f>IF(AND(bank__2[[#This Row],[HasHousingLoan]]="yes",bank__2[[#This Row],[HasPersonalLoan]]="yes"),"Both Loans",
IF(bank__2[[#This Row],[HasHousingLoan]]="yes","Only Housing Loan",
IF(bank__2[[#This Row],[HasPersonalLoan]]="yes","Only Personal Loan","No Loan")))</f>
        <v>Only Housing Loan</v>
      </c>
    </row>
    <row r="1325" spans="1:23">
      <c r="A1325">
        <v>1324</v>
      </c>
      <c r="B1325">
        <v>46</v>
      </c>
      <c r="C1325" t="s">
        <v>56</v>
      </c>
      <c r="D1325" t="s">
        <v>19</v>
      </c>
      <c r="E1325" t="s">
        <v>20</v>
      </c>
      <c r="F1325" t="s">
        <v>21</v>
      </c>
      <c r="G1325">
        <v>91</v>
      </c>
      <c r="H1325" t="s">
        <v>35</v>
      </c>
      <c r="I1325" t="s">
        <v>21</v>
      </c>
      <c r="J1325" t="s">
        <v>23</v>
      </c>
      <c r="K1325">
        <v>6</v>
      </c>
      <c r="L1325" t="s">
        <v>37</v>
      </c>
      <c r="M1325">
        <v>29</v>
      </c>
      <c r="N1325">
        <v>1</v>
      </c>
      <c r="O1325">
        <v>356</v>
      </c>
      <c r="P1325">
        <v>2</v>
      </c>
      <c r="Q1325" t="s">
        <v>41</v>
      </c>
      <c r="R1325" t="s">
        <v>21</v>
      </c>
      <c r="S1325" t="str" cm="1">
        <f t="array" ref="S1325">_xlfn.IFS(bank__2[[#This Row],[Age]]&lt;30, "Young Adults",bank__2[[#This Row],[Age]]&lt;45, "Middle-Aged Adults",bank__2[[#This Row],[Age]]&lt;60, "Older AdultsOlder Adults", bank__2[[#This Row],[Age]]&gt;=60,"Seniors")</f>
        <v>Older AdultsOlder Adults</v>
      </c>
      <c r="T1325" t="str">
        <f t="shared" si="20"/>
        <v>Yes</v>
      </c>
      <c r="U1325" cm="1">
        <f t="array" ref="U1325">_xlfn.SWITCH(L1325, "jan",1, "feb",2, "mar",3, "apr",4, "may",5, "jun",6, "jul",7, "aug",8, "sep",9, "oct",10, "nov",11, "dec",12, "")</f>
        <v>5</v>
      </c>
      <c r="V1325" s="2">
        <f>bank__2[[#This Row],[CallDuration (Seconds)]]/60</f>
        <v>0.48333333333333334</v>
      </c>
      <c r="W1325" t="str">
        <f>IF(AND(bank__2[[#This Row],[HasHousingLoan]]="yes",bank__2[[#This Row],[HasPersonalLoan]]="yes"),"Both Loans",
IF(bank__2[[#This Row],[HasHousingLoan]]="yes","Only Housing Loan",
IF(bank__2[[#This Row],[HasPersonalLoan]]="yes","Only Personal Loan","No Loan")))</f>
        <v>Only Housing Loan</v>
      </c>
    </row>
    <row r="1326" spans="1:23">
      <c r="A1326">
        <v>1325</v>
      </c>
      <c r="B1326">
        <v>41</v>
      </c>
      <c r="C1326" t="s">
        <v>77</v>
      </c>
      <c r="D1326" t="s">
        <v>19</v>
      </c>
      <c r="E1326" t="s">
        <v>45</v>
      </c>
      <c r="F1326" t="s">
        <v>21</v>
      </c>
      <c r="G1326">
        <v>171</v>
      </c>
      <c r="H1326" t="s">
        <v>35</v>
      </c>
      <c r="I1326" t="s">
        <v>21</v>
      </c>
      <c r="J1326" t="s">
        <v>23</v>
      </c>
      <c r="K1326">
        <v>19</v>
      </c>
      <c r="L1326" t="s">
        <v>124</v>
      </c>
      <c r="M1326">
        <v>209</v>
      </c>
      <c r="N1326">
        <v>1</v>
      </c>
      <c r="O1326">
        <v>191</v>
      </c>
      <c r="P1326">
        <v>4</v>
      </c>
      <c r="Q1326" t="s">
        <v>41</v>
      </c>
      <c r="R1326" t="s">
        <v>21</v>
      </c>
      <c r="S1326" t="str" cm="1">
        <f t="array" ref="S1326">_xlfn.IFS(bank__2[[#This Row],[Age]]&lt;30, "Young Adults",bank__2[[#This Row],[Age]]&lt;45, "Middle-Aged Adults",bank__2[[#This Row],[Age]]&lt;60, "Older AdultsOlder Adults", bank__2[[#This Row],[Age]]&gt;=60,"Seniors")</f>
        <v>Middle-Aged Adults</v>
      </c>
      <c r="T1326" t="str">
        <f t="shared" si="20"/>
        <v>Yes</v>
      </c>
      <c r="U1326" cm="1">
        <f t="array" ref="U1326">_xlfn.SWITCH(L1326, "jan",1, "feb",2, "mar",3, "apr",4, "may",5, "jun",6, "jul",7, "aug",8, "sep",9, "oct",10, "nov",11, "dec",12, "")</f>
        <v>11</v>
      </c>
      <c r="V1326" s="2">
        <f>bank__2[[#This Row],[CallDuration (Seconds)]]/60</f>
        <v>3.4833333333333334</v>
      </c>
      <c r="W1326" t="str">
        <f>IF(AND(bank__2[[#This Row],[HasHousingLoan]]="yes",bank__2[[#This Row],[HasPersonalLoan]]="yes"),"Both Loans",
IF(bank__2[[#This Row],[HasHousingLoan]]="yes","Only Housing Loan",
IF(bank__2[[#This Row],[HasPersonalLoan]]="yes","Only Personal Loan","No Loan")))</f>
        <v>Only Housing Loan</v>
      </c>
    </row>
    <row r="1327" spans="1:23">
      <c r="A1327">
        <v>1326</v>
      </c>
      <c r="B1327">
        <v>28</v>
      </c>
      <c r="C1327" t="s">
        <v>43</v>
      </c>
      <c r="D1327" t="s">
        <v>44</v>
      </c>
      <c r="E1327" t="s">
        <v>45</v>
      </c>
      <c r="F1327" t="s">
        <v>21</v>
      </c>
      <c r="G1327">
        <v>1027</v>
      </c>
      <c r="H1327" t="s">
        <v>35</v>
      </c>
      <c r="I1327" t="s">
        <v>21</v>
      </c>
      <c r="J1327" t="s">
        <v>23</v>
      </c>
      <c r="K1327">
        <v>14</v>
      </c>
      <c r="L1327" t="s">
        <v>37</v>
      </c>
      <c r="M1327">
        <v>433</v>
      </c>
      <c r="N1327">
        <v>1</v>
      </c>
      <c r="O1327">
        <v>-1</v>
      </c>
      <c r="P1327">
        <v>0</v>
      </c>
      <c r="Q1327" t="s">
        <v>30</v>
      </c>
      <c r="R1327" t="s">
        <v>21</v>
      </c>
      <c r="S1327" t="str" cm="1">
        <f t="array" ref="S1327">_xlfn.IFS(bank__2[[#This Row],[Age]]&lt;30, "Young Adults",bank__2[[#This Row],[Age]]&lt;45, "Middle-Aged Adults",bank__2[[#This Row],[Age]]&lt;60, "Older AdultsOlder Adults", bank__2[[#This Row],[Age]]&gt;=60,"Seniors")</f>
        <v>Young Adults</v>
      </c>
      <c r="T1327" t="str">
        <f t="shared" si="20"/>
        <v>No</v>
      </c>
      <c r="U1327" cm="1">
        <f t="array" ref="U1327">_xlfn.SWITCH(L1327, "jan",1, "feb",2, "mar",3, "apr",4, "may",5, "jun",6, "jul",7, "aug",8, "sep",9, "oct",10, "nov",11, "dec",12, "")</f>
        <v>5</v>
      </c>
      <c r="V1327" s="2">
        <f>bank__2[[#This Row],[CallDuration (Seconds)]]/60</f>
        <v>7.2166666666666668</v>
      </c>
      <c r="W1327" t="str">
        <f>IF(AND(bank__2[[#This Row],[HasHousingLoan]]="yes",bank__2[[#This Row],[HasPersonalLoan]]="yes"),"Both Loans",
IF(bank__2[[#This Row],[HasHousingLoan]]="yes","Only Housing Loan",
IF(bank__2[[#This Row],[HasPersonalLoan]]="yes","Only Personal Loan","No Loan")))</f>
        <v>Only Housing Loan</v>
      </c>
    </row>
    <row r="1328" spans="1:23">
      <c r="A1328">
        <v>1327</v>
      </c>
      <c r="B1328">
        <v>51</v>
      </c>
      <c r="C1328" t="s">
        <v>32</v>
      </c>
      <c r="D1328" t="s">
        <v>19</v>
      </c>
      <c r="E1328" t="s">
        <v>2553</v>
      </c>
      <c r="F1328" t="s">
        <v>21</v>
      </c>
      <c r="G1328">
        <v>5801</v>
      </c>
      <c r="H1328" t="s">
        <v>35</v>
      </c>
      <c r="I1328" t="s">
        <v>21</v>
      </c>
      <c r="J1328" t="s">
        <v>30</v>
      </c>
      <c r="K1328">
        <v>29</v>
      </c>
      <c r="L1328" t="s">
        <v>37</v>
      </c>
      <c r="M1328">
        <v>147</v>
      </c>
      <c r="N1328">
        <v>2</v>
      </c>
      <c r="O1328">
        <v>-1</v>
      </c>
      <c r="P1328">
        <v>0</v>
      </c>
      <c r="Q1328" t="s">
        <v>30</v>
      </c>
      <c r="R1328" t="s">
        <v>21</v>
      </c>
      <c r="S1328" t="str" cm="1">
        <f t="array" ref="S1328">_xlfn.IFS(bank__2[[#This Row],[Age]]&lt;30, "Young Adults",bank__2[[#This Row],[Age]]&lt;45, "Middle-Aged Adults",bank__2[[#This Row],[Age]]&lt;60, "Older AdultsOlder Adults", bank__2[[#This Row],[Age]]&gt;=60,"Seniors")</f>
        <v>Older AdultsOlder Adults</v>
      </c>
      <c r="T1328" t="str">
        <f t="shared" si="20"/>
        <v>No</v>
      </c>
      <c r="U1328" cm="1">
        <f t="array" ref="U1328">_xlfn.SWITCH(L1328, "jan",1, "feb",2, "mar",3, "apr",4, "may",5, "jun",6, "jul",7, "aug",8, "sep",9, "oct",10, "nov",11, "dec",12, "")</f>
        <v>5</v>
      </c>
      <c r="V1328" s="2">
        <f>bank__2[[#This Row],[CallDuration (Seconds)]]/60</f>
        <v>2.4500000000000002</v>
      </c>
      <c r="W1328" t="str">
        <f>IF(AND(bank__2[[#This Row],[HasHousingLoan]]="yes",bank__2[[#This Row],[HasPersonalLoan]]="yes"),"Both Loans",
IF(bank__2[[#This Row],[HasHousingLoan]]="yes","Only Housing Loan",
IF(bank__2[[#This Row],[HasPersonalLoan]]="yes","Only Personal Loan","No Loan")))</f>
        <v>Only Housing Loan</v>
      </c>
    </row>
    <row r="1329" spans="1:23">
      <c r="A1329">
        <v>1328</v>
      </c>
      <c r="B1329">
        <v>33</v>
      </c>
      <c r="C1329" t="s">
        <v>56</v>
      </c>
      <c r="D1329" t="s">
        <v>122</v>
      </c>
      <c r="E1329" t="s">
        <v>20</v>
      </c>
      <c r="F1329" t="s">
        <v>21</v>
      </c>
      <c r="G1329">
        <v>142</v>
      </c>
      <c r="H1329" t="s">
        <v>35</v>
      </c>
      <c r="I1329" t="s">
        <v>21</v>
      </c>
      <c r="J1329" t="s">
        <v>146</v>
      </c>
      <c r="K1329">
        <v>11</v>
      </c>
      <c r="L1329" t="s">
        <v>37</v>
      </c>
      <c r="M1329">
        <v>41</v>
      </c>
      <c r="N1329">
        <v>2</v>
      </c>
      <c r="O1329">
        <v>300</v>
      </c>
      <c r="P1329">
        <v>5</v>
      </c>
      <c r="Q1329" t="s">
        <v>41</v>
      </c>
      <c r="R1329" t="s">
        <v>21</v>
      </c>
      <c r="S1329" t="str" cm="1">
        <f t="array" ref="S1329">_xlfn.IFS(bank__2[[#This Row],[Age]]&lt;30, "Young Adults",bank__2[[#This Row],[Age]]&lt;45, "Middle-Aged Adults",bank__2[[#This Row],[Age]]&lt;60, "Older AdultsOlder Adults", bank__2[[#This Row],[Age]]&gt;=60,"Seniors")</f>
        <v>Middle-Aged Adults</v>
      </c>
      <c r="T1329" t="str">
        <f t="shared" si="20"/>
        <v>Yes</v>
      </c>
      <c r="U1329" cm="1">
        <f t="array" ref="U1329">_xlfn.SWITCH(L1329, "jan",1, "feb",2, "mar",3, "apr",4, "may",5, "jun",6, "jul",7, "aug",8, "sep",9, "oct",10, "nov",11, "dec",12, "")</f>
        <v>5</v>
      </c>
      <c r="V1329" s="2">
        <f>bank__2[[#This Row],[CallDuration (Seconds)]]/60</f>
        <v>0.68333333333333335</v>
      </c>
      <c r="W1329" t="str">
        <f>IF(AND(bank__2[[#This Row],[HasHousingLoan]]="yes",bank__2[[#This Row],[HasPersonalLoan]]="yes"),"Both Loans",
IF(bank__2[[#This Row],[HasHousingLoan]]="yes","Only Housing Loan",
IF(bank__2[[#This Row],[HasPersonalLoan]]="yes","Only Personal Loan","No Loan")))</f>
        <v>Only Housing Loan</v>
      </c>
    </row>
    <row r="1330" spans="1:23">
      <c r="A1330">
        <v>1329</v>
      </c>
      <c r="B1330">
        <v>26</v>
      </c>
      <c r="C1330" t="s">
        <v>43</v>
      </c>
      <c r="D1330" t="s">
        <v>44</v>
      </c>
      <c r="E1330" t="s">
        <v>45</v>
      </c>
      <c r="F1330" t="s">
        <v>21</v>
      </c>
      <c r="G1330">
        <v>205</v>
      </c>
      <c r="H1330" t="s">
        <v>21</v>
      </c>
      <c r="I1330" t="s">
        <v>21</v>
      </c>
      <c r="J1330" t="s">
        <v>30</v>
      </c>
      <c r="K1330">
        <v>26</v>
      </c>
      <c r="L1330" t="s">
        <v>37</v>
      </c>
      <c r="M1330">
        <v>111</v>
      </c>
      <c r="N1330">
        <v>1</v>
      </c>
      <c r="O1330">
        <v>-1</v>
      </c>
      <c r="P1330">
        <v>0</v>
      </c>
      <c r="Q1330" t="s">
        <v>30</v>
      </c>
      <c r="R1330" t="s">
        <v>21</v>
      </c>
      <c r="S1330" t="str" cm="1">
        <f t="array" ref="S1330">_xlfn.IFS(bank__2[[#This Row],[Age]]&lt;30, "Young Adults",bank__2[[#This Row],[Age]]&lt;45, "Middle-Aged Adults",bank__2[[#This Row],[Age]]&lt;60, "Older AdultsOlder Adults", bank__2[[#This Row],[Age]]&gt;=60,"Seniors")</f>
        <v>Young Adults</v>
      </c>
      <c r="T1330" t="str">
        <f t="shared" si="20"/>
        <v>No</v>
      </c>
      <c r="U1330" cm="1">
        <f t="array" ref="U1330">_xlfn.SWITCH(L1330, "jan",1, "feb",2, "mar",3, "apr",4, "may",5, "jun",6, "jul",7, "aug",8, "sep",9, "oct",10, "nov",11, "dec",12, "")</f>
        <v>5</v>
      </c>
      <c r="V1330" s="2">
        <f>bank__2[[#This Row],[CallDuration (Seconds)]]/60</f>
        <v>1.85</v>
      </c>
      <c r="W1330" t="str">
        <f>IF(AND(bank__2[[#This Row],[HasHousingLoan]]="yes",bank__2[[#This Row],[HasPersonalLoan]]="yes"),"Both Loans",
IF(bank__2[[#This Row],[HasHousingLoan]]="yes","Only Housing Loan",
IF(bank__2[[#This Row],[HasPersonalLoan]]="yes","Only Personal Loan","No Loan")))</f>
        <v>No Loan</v>
      </c>
    </row>
    <row r="1331" spans="1:23">
      <c r="A1331">
        <v>1330</v>
      </c>
      <c r="B1331">
        <v>34</v>
      </c>
      <c r="C1331" t="s">
        <v>87</v>
      </c>
      <c r="D1331" t="s">
        <v>44</v>
      </c>
      <c r="E1331" t="s">
        <v>33</v>
      </c>
      <c r="F1331" t="s">
        <v>21</v>
      </c>
      <c r="G1331">
        <v>852</v>
      </c>
      <c r="H1331" t="s">
        <v>21</v>
      </c>
      <c r="I1331" t="s">
        <v>21</v>
      </c>
      <c r="J1331" t="s">
        <v>23</v>
      </c>
      <c r="K1331">
        <v>14</v>
      </c>
      <c r="L1331" t="s">
        <v>48</v>
      </c>
      <c r="M1331">
        <v>108</v>
      </c>
      <c r="N1331">
        <v>2</v>
      </c>
      <c r="O1331">
        <v>-1</v>
      </c>
      <c r="P1331">
        <v>0</v>
      </c>
      <c r="Q1331" t="s">
        <v>30</v>
      </c>
      <c r="R1331" t="s">
        <v>21</v>
      </c>
      <c r="S1331" t="str" cm="1">
        <f t="array" ref="S1331">_xlfn.IFS(bank__2[[#This Row],[Age]]&lt;30, "Young Adults",bank__2[[#This Row],[Age]]&lt;45, "Middle-Aged Adults",bank__2[[#This Row],[Age]]&lt;60, "Older AdultsOlder Adults", bank__2[[#This Row],[Age]]&gt;=60,"Seniors")</f>
        <v>Middle-Aged Adults</v>
      </c>
      <c r="T1331" t="str">
        <f t="shared" si="20"/>
        <v>No</v>
      </c>
      <c r="U1331" cm="1">
        <f t="array" ref="U1331">_xlfn.SWITCH(L1331, "jan",1, "feb",2, "mar",3, "apr",4, "may",5, "jun",6, "jul",7, "aug",8, "sep",9, "oct",10, "nov",11, "dec",12, "")</f>
        <v>4</v>
      </c>
      <c r="V1331" s="2">
        <f>bank__2[[#This Row],[CallDuration (Seconds)]]/60</f>
        <v>1.8</v>
      </c>
      <c r="W1331" t="str">
        <f>IF(AND(bank__2[[#This Row],[HasHousingLoan]]="yes",bank__2[[#This Row],[HasPersonalLoan]]="yes"),"Both Loans",
IF(bank__2[[#This Row],[HasHousingLoan]]="yes","Only Housing Loan",
IF(bank__2[[#This Row],[HasPersonalLoan]]="yes","Only Personal Loan","No Loan")))</f>
        <v>No Loan</v>
      </c>
    </row>
    <row r="1332" spans="1:23">
      <c r="A1332">
        <v>1331</v>
      </c>
      <c r="B1332">
        <v>27</v>
      </c>
      <c r="C1332" t="s">
        <v>56</v>
      </c>
      <c r="D1332" t="s">
        <v>19</v>
      </c>
      <c r="E1332" t="s">
        <v>33</v>
      </c>
      <c r="F1332" t="s">
        <v>35</v>
      </c>
      <c r="G1332">
        <v>-584</v>
      </c>
      <c r="H1332" t="s">
        <v>35</v>
      </c>
      <c r="I1332" t="s">
        <v>21</v>
      </c>
      <c r="J1332" t="s">
        <v>23</v>
      </c>
      <c r="K1332">
        <v>7</v>
      </c>
      <c r="L1332" t="s">
        <v>37</v>
      </c>
      <c r="M1332">
        <v>411</v>
      </c>
      <c r="N1332">
        <v>2</v>
      </c>
      <c r="O1332">
        <v>-1</v>
      </c>
      <c r="P1332">
        <v>0</v>
      </c>
      <c r="Q1332" t="s">
        <v>30</v>
      </c>
      <c r="R1332" t="s">
        <v>21</v>
      </c>
      <c r="S1332" t="str" cm="1">
        <f t="array" ref="S1332">_xlfn.IFS(bank__2[[#This Row],[Age]]&lt;30, "Young Adults",bank__2[[#This Row],[Age]]&lt;45, "Middle-Aged Adults",bank__2[[#This Row],[Age]]&lt;60, "Older AdultsOlder Adults", bank__2[[#This Row],[Age]]&gt;=60,"Seniors")</f>
        <v>Young Adults</v>
      </c>
      <c r="T1332" t="str">
        <f t="shared" si="20"/>
        <v>No</v>
      </c>
      <c r="U1332" cm="1">
        <f t="array" ref="U1332">_xlfn.SWITCH(L1332, "jan",1, "feb",2, "mar",3, "apr",4, "may",5, "jun",6, "jul",7, "aug",8, "sep",9, "oct",10, "nov",11, "dec",12, "")</f>
        <v>5</v>
      </c>
      <c r="V1332" s="2">
        <f>bank__2[[#This Row],[CallDuration (Seconds)]]/60</f>
        <v>6.85</v>
      </c>
      <c r="W1332" t="str">
        <f>IF(AND(bank__2[[#This Row],[HasHousingLoan]]="yes",bank__2[[#This Row],[HasPersonalLoan]]="yes"),"Both Loans",
IF(bank__2[[#This Row],[HasHousingLoan]]="yes","Only Housing Loan",
IF(bank__2[[#This Row],[HasPersonalLoan]]="yes","Only Personal Loan","No Loan")))</f>
        <v>Only Housing Loan</v>
      </c>
    </row>
    <row r="1333" spans="1:23">
      <c r="A1333">
        <v>1332</v>
      </c>
      <c r="B1333">
        <v>42</v>
      </c>
      <c r="C1333" t="s">
        <v>66</v>
      </c>
      <c r="D1333" t="s">
        <v>19</v>
      </c>
      <c r="E1333" t="s">
        <v>33</v>
      </c>
      <c r="F1333" t="s">
        <v>21</v>
      </c>
      <c r="G1333">
        <v>97</v>
      </c>
      <c r="H1333" t="s">
        <v>21</v>
      </c>
      <c r="I1333" t="s">
        <v>21</v>
      </c>
      <c r="J1333" t="s">
        <v>23</v>
      </c>
      <c r="K1333">
        <v>10</v>
      </c>
      <c r="L1333" t="s">
        <v>119</v>
      </c>
      <c r="M1333">
        <v>108</v>
      </c>
      <c r="N1333">
        <v>2</v>
      </c>
      <c r="O1333">
        <v>-1</v>
      </c>
      <c r="P1333">
        <v>0</v>
      </c>
      <c r="Q1333" t="s">
        <v>30</v>
      </c>
      <c r="R1333" t="s">
        <v>21</v>
      </c>
      <c r="S1333" t="str" cm="1">
        <f t="array" ref="S1333">_xlfn.IFS(bank__2[[#This Row],[Age]]&lt;30, "Young Adults",bank__2[[#This Row],[Age]]&lt;45, "Middle-Aged Adults",bank__2[[#This Row],[Age]]&lt;60, "Older AdultsOlder Adults", bank__2[[#This Row],[Age]]&gt;=60,"Seniors")</f>
        <v>Middle-Aged Adults</v>
      </c>
      <c r="T1333" t="str">
        <f t="shared" si="20"/>
        <v>No</v>
      </c>
      <c r="U1333" cm="1">
        <f t="array" ref="U1333">_xlfn.SWITCH(L1333, "jan",1, "feb",2, "mar",3, "apr",4, "may",5, "jun",6, "jul",7, "aug",8, "sep",9, "oct",10, "nov",11, "dec",12, "")</f>
        <v>7</v>
      </c>
      <c r="V1333" s="2">
        <f>bank__2[[#This Row],[CallDuration (Seconds)]]/60</f>
        <v>1.8</v>
      </c>
      <c r="W1333" t="str">
        <f>IF(AND(bank__2[[#This Row],[HasHousingLoan]]="yes",bank__2[[#This Row],[HasPersonalLoan]]="yes"),"Both Loans",
IF(bank__2[[#This Row],[HasHousingLoan]]="yes","Only Housing Loan",
IF(bank__2[[#This Row],[HasPersonalLoan]]="yes","Only Personal Loan","No Loan")))</f>
        <v>No Loan</v>
      </c>
    </row>
    <row r="1334" spans="1:23">
      <c r="A1334">
        <v>1333</v>
      </c>
      <c r="B1334">
        <v>45</v>
      </c>
      <c r="C1334" t="s">
        <v>87</v>
      </c>
      <c r="D1334" t="s">
        <v>19</v>
      </c>
      <c r="E1334" t="s">
        <v>33</v>
      </c>
      <c r="F1334" t="s">
        <v>21</v>
      </c>
      <c r="G1334">
        <v>204</v>
      </c>
      <c r="H1334" t="s">
        <v>35</v>
      </c>
      <c r="I1334" t="s">
        <v>21</v>
      </c>
      <c r="J1334" t="s">
        <v>23</v>
      </c>
      <c r="K1334">
        <v>3</v>
      </c>
      <c r="L1334" t="s">
        <v>53</v>
      </c>
      <c r="M1334">
        <v>224</v>
      </c>
      <c r="N1334">
        <v>2</v>
      </c>
      <c r="O1334">
        <v>-1</v>
      </c>
      <c r="P1334">
        <v>0</v>
      </c>
      <c r="Q1334" t="s">
        <v>30</v>
      </c>
      <c r="R1334" t="s">
        <v>35</v>
      </c>
      <c r="S1334" t="str" cm="1">
        <f t="array" ref="S1334">_xlfn.IFS(bank__2[[#This Row],[Age]]&lt;30, "Young Adults",bank__2[[#This Row],[Age]]&lt;45, "Middle-Aged Adults",bank__2[[#This Row],[Age]]&lt;60, "Older AdultsOlder Adults", bank__2[[#This Row],[Age]]&gt;=60,"Seniors")</f>
        <v>Older AdultsOlder Adults</v>
      </c>
      <c r="T1334" t="str">
        <f t="shared" si="20"/>
        <v>No</v>
      </c>
      <c r="U1334" cm="1">
        <f t="array" ref="U1334">_xlfn.SWITCH(L1334, "jan",1, "feb",2, "mar",3, "apr",4, "may",5, "jun",6, "jul",7, "aug",8, "sep",9, "oct",10, "nov",11, "dec",12, "")</f>
        <v>6</v>
      </c>
      <c r="V1334" s="2">
        <f>bank__2[[#This Row],[CallDuration (Seconds)]]/60</f>
        <v>3.7333333333333334</v>
      </c>
      <c r="W1334" t="str">
        <f>IF(AND(bank__2[[#This Row],[HasHousingLoan]]="yes",bank__2[[#This Row],[HasPersonalLoan]]="yes"),"Both Loans",
IF(bank__2[[#This Row],[HasHousingLoan]]="yes","Only Housing Loan",
IF(bank__2[[#This Row],[HasPersonalLoan]]="yes","Only Personal Loan","No Loan")))</f>
        <v>Only Housing Loan</v>
      </c>
    </row>
    <row r="1335" spans="1:23">
      <c r="A1335">
        <v>1334</v>
      </c>
      <c r="B1335">
        <v>31</v>
      </c>
      <c r="C1335" t="s">
        <v>72</v>
      </c>
      <c r="D1335" t="s">
        <v>44</v>
      </c>
      <c r="E1335" t="s">
        <v>33</v>
      </c>
      <c r="F1335" t="s">
        <v>21</v>
      </c>
      <c r="G1335">
        <v>628</v>
      </c>
      <c r="H1335" t="s">
        <v>35</v>
      </c>
      <c r="I1335" t="s">
        <v>21</v>
      </c>
      <c r="J1335" t="s">
        <v>30</v>
      </c>
      <c r="K1335">
        <v>12</v>
      </c>
      <c r="L1335" t="s">
        <v>37</v>
      </c>
      <c r="M1335">
        <v>1083</v>
      </c>
      <c r="N1335">
        <v>2</v>
      </c>
      <c r="O1335">
        <v>-1</v>
      </c>
      <c r="P1335">
        <v>0</v>
      </c>
      <c r="Q1335" t="s">
        <v>30</v>
      </c>
      <c r="R1335" t="s">
        <v>21</v>
      </c>
      <c r="S1335" t="str" cm="1">
        <f t="array" ref="S1335">_xlfn.IFS(bank__2[[#This Row],[Age]]&lt;30, "Young Adults",bank__2[[#This Row],[Age]]&lt;45, "Middle-Aged Adults",bank__2[[#This Row],[Age]]&lt;60, "Older AdultsOlder Adults", bank__2[[#This Row],[Age]]&gt;=60,"Seniors")</f>
        <v>Middle-Aged Adults</v>
      </c>
      <c r="T1335" t="str">
        <f t="shared" si="20"/>
        <v>No</v>
      </c>
      <c r="U1335" cm="1">
        <f t="array" ref="U1335">_xlfn.SWITCH(L1335, "jan",1, "feb",2, "mar",3, "apr",4, "may",5, "jun",6, "jul",7, "aug",8, "sep",9, "oct",10, "nov",11, "dec",12, "")</f>
        <v>5</v>
      </c>
      <c r="V1335" s="2">
        <f>bank__2[[#This Row],[CallDuration (Seconds)]]/60</f>
        <v>18.05</v>
      </c>
      <c r="W1335" t="str">
        <f>IF(AND(bank__2[[#This Row],[HasHousingLoan]]="yes",bank__2[[#This Row],[HasPersonalLoan]]="yes"),"Both Loans",
IF(bank__2[[#This Row],[HasHousingLoan]]="yes","Only Housing Loan",
IF(bank__2[[#This Row],[HasPersonalLoan]]="yes","Only Personal Loan","No Loan")))</f>
        <v>Only Housing Loan</v>
      </c>
    </row>
    <row r="1336" spans="1:23">
      <c r="A1336">
        <v>1335</v>
      </c>
      <c r="B1336">
        <v>32</v>
      </c>
      <c r="C1336" t="s">
        <v>43</v>
      </c>
      <c r="D1336" t="s">
        <v>44</v>
      </c>
      <c r="E1336" t="s">
        <v>45</v>
      </c>
      <c r="F1336" t="s">
        <v>21</v>
      </c>
      <c r="G1336">
        <v>311</v>
      </c>
      <c r="H1336" t="s">
        <v>21</v>
      </c>
      <c r="I1336" t="s">
        <v>21</v>
      </c>
      <c r="J1336" t="s">
        <v>30</v>
      </c>
      <c r="K1336">
        <v>12</v>
      </c>
      <c r="L1336" t="s">
        <v>37</v>
      </c>
      <c r="M1336">
        <v>757</v>
      </c>
      <c r="N1336">
        <v>2</v>
      </c>
      <c r="O1336">
        <v>-1</v>
      </c>
      <c r="P1336">
        <v>0</v>
      </c>
      <c r="Q1336" t="s">
        <v>30</v>
      </c>
      <c r="R1336" t="s">
        <v>35</v>
      </c>
      <c r="S1336" t="str" cm="1">
        <f t="array" ref="S1336">_xlfn.IFS(bank__2[[#This Row],[Age]]&lt;30, "Young Adults",bank__2[[#This Row],[Age]]&lt;45, "Middle-Aged Adults",bank__2[[#This Row],[Age]]&lt;60, "Older AdultsOlder Adults", bank__2[[#This Row],[Age]]&gt;=60,"Seniors")</f>
        <v>Middle-Aged Adults</v>
      </c>
      <c r="T1336" t="str">
        <f t="shared" si="20"/>
        <v>No</v>
      </c>
      <c r="U1336" cm="1">
        <f t="array" ref="U1336">_xlfn.SWITCH(L1336, "jan",1, "feb",2, "mar",3, "apr",4, "may",5, "jun",6, "jul",7, "aug",8, "sep",9, "oct",10, "nov",11, "dec",12, "")</f>
        <v>5</v>
      </c>
      <c r="V1336" s="2">
        <f>bank__2[[#This Row],[CallDuration (Seconds)]]/60</f>
        <v>12.616666666666667</v>
      </c>
      <c r="W1336" t="str">
        <f>IF(AND(bank__2[[#This Row],[HasHousingLoan]]="yes",bank__2[[#This Row],[HasPersonalLoan]]="yes"),"Both Loans",
IF(bank__2[[#This Row],[HasHousingLoan]]="yes","Only Housing Loan",
IF(bank__2[[#This Row],[HasPersonalLoan]]="yes","Only Personal Loan","No Loan")))</f>
        <v>No Loan</v>
      </c>
    </row>
    <row r="1337" spans="1:23">
      <c r="A1337">
        <v>1336</v>
      </c>
      <c r="B1337">
        <v>39</v>
      </c>
      <c r="C1337" t="s">
        <v>56</v>
      </c>
      <c r="D1337" t="s">
        <v>19</v>
      </c>
      <c r="E1337" t="s">
        <v>20</v>
      </c>
      <c r="F1337" t="s">
        <v>21</v>
      </c>
      <c r="G1337">
        <v>1564</v>
      </c>
      <c r="H1337" t="s">
        <v>21</v>
      </c>
      <c r="I1337" t="s">
        <v>21</v>
      </c>
      <c r="J1337" t="s">
        <v>30</v>
      </c>
      <c r="K1337">
        <v>17</v>
      </c>
      <c r="L1337" t="s">
        <v>53</v>
      </c>
      <c r="M1337">
        <v>57</v>
      </c>
      <c r="N1337">
        <v>1</v>
      </c>
      <c r="O1337">
        <v>-1</v>
      </c>
      <c r="P1337">
        <v>0</v>
      </c>
      <c r="Q1337" t="s">
        <v>30</v>
      </c>
      <c r="R1337" t="s">
        <v>21</v>
      </c>
      <c r="S1337" t="str" cm="1">
        <f t="array" ref="S1337">_xlfn.IFS(bank__2[[#This Row],[Age]]&lt;30, "Young Adults",bank__2[[#This Row],[Age]]&lt;45, "Middle-Aged Adults",bank__2[[#This Row],[Age]]&lt;60, "Older AdultsOlder Adults", bank__2[[#This Row],[Age]]&gt;=60,"Seniors")</f>
        <v>Middle-Aged Adults</v>
      </c>
      <c r="T1337" t="str">
        <f t="shared" si="20"/>
        <v>No</v>
      </c>
      <c r="U1337" cm="1">
        <f t="array" ref="U1337">_xlfn.SWITCH(L1337, "jan",1, "feb",2, "mar",3, "apr",4, "may",5, "jun",6, "jul",7, "aug",8, "sep",9, "oct",10, "nov",11, "dec",12, "")</f>
        <v>6</v>
      </c>
      <c r="V1337" s="2">
        <f>bank__2[[#This Row],[CallDuration (Seconds)]]/60</f>
        <v>0.95</v>
      </c>
      <c r="W1337" t="str">
        <f>IF(AND(bank__2[[#This Row],[HasHousingLoan]]="yes",bank__2[[#This Row],[HasPersonalLoan]]="yes"),"Both Loans",
IF(bank__2[[#This Row],[HasHousingLoan]]="yes","Only Housing Loan",
IF(bank__2[[#This Row],[HasPersonalLoan]]="yes","Only Personal Loan","No Loan")))</f>
        <v>No Loan</v>
      </c>
    </row>
    <row r="1338" spans="1:23">
      <c r="A1338">
        <v>1337</v>
      </c>
      <c r="B1338">
        <v>26</v>
      </c>
      <c r="C1338" t="s">
        <v>56</v>
      </c>
      <c r="D1338" t="s">
        <v>44</v>
      </c>
      <c r="E1338" t="s">
        <v>33</v>
      </c>
      <c r="F1338" t="s">
        <v>21</v>
      </c>
      <c r="G1338">
        <v>856</v>
      </c>
      <c r="H1338" t="s">
        <v>35</v>
      </c>
      <c r="I1338" t="s">
        <v>35</v>
      </c>
      <c r="J1338" t="s">
        <v>23</v>
      </c>
      <c r="K1338">
        <v>30</v>
      </c>
      <c r="L1338" t="s">
        <v>119</v>
      </c>
      <c r="M1338">
        <v>95</v>
      </c>
      <c r="N1338">
        <v>5</v>
      </c>
      <c r="O1338">
        <v>-1</v>
      </c>
      <c r="P1338">
        <v>0</v>
      </c>
      <c r="Q1338" t="s">
        <v>30</v>
      </c>
      <c r="R1338" t="s">
        <v>21</v>
      </c>
      <c r="S1338" t="str" cm="1">
        <f t="array" ref="S1338">_xlfn.IFS(bank__2[[#This Row],[Age]]&lt;30, "Young Adults",bank__2[[#This Row],[Age]]&lt;45, "Middle-Aged Adults",bank__2[[#This Row],[Age]]&lt;60, "Older AdultsOlder Adults", bank__2[[#This Row],[Age]]&gt;=60,"Seniors")</f>
        <v>Young Adults</v>
      </c>
      <c r="T1338" t="str">
        <f t="shared" si="20"/>
        <v>No</v>
      </c>
      <c r="U1338" cm="1">
        <f t="array" ref="U1338">_xlfn.SWITCH(L1338, "jan",1, "feb",2, "mar",3, "apr",4, "may",5, "jun",6, "jul",7, "aug",8, "sep",9, "oct",10, "nov",11, "dec",12, "")</f>
        <v>7</v>
      </c>
      <c r="V1338" s="2">
        <f>bank__2[[#This Row],[CallDuration (Seconds)]]/60</f>
        <v>1.5833333333333333</v>
      </c>
      <c r="W1338" t="str">
        <f>IF(AND(bank__2[[#This Row],[HasHousingLoan]]="yes",bank__2[[#This Row],[HasPersonalLoan]]="yes"),"Both Loans",
IF(bank__2[[#This Row],[HasHousingLoan]]="yes","Only Housing Loan",
IF(bank__2[[#This Row],[HasPersonalLoan]]="yes","Only Personal Loan","No Loan")))</f>
        <v>Both Loans</v>
      </c>
    </row>
    <row r="1339" spans="1:23">
      <c r="A1339">
        <v>1338</v>
      </c>
      <c r="B1339">
        <v>40</v>
      </c>
      <c r="C1339" t="s">
        <v>43</v>
      </c>
      <c r="D1339" t="s">
        <v>44</v>
      </c>
      <c r="E1339" t="s">
        <v>45</v>
      </c>
      <c r="F1339" t="s">
        <v>21</v>
      </c>
      <c r="G1339">
        <v>1509</v>
      </c>
      <c r="H1339" t="s">
        <v>21</v>
      </c>
      <c r="I1339" t="s">
        <v>21</v>
      </c>
      <c r="J1339" t="s">
        <v>23</v>
      </c>
      <c r="K1339">
        <v>15</v>
      </c>
      <c r="L1339" t="s">
        <v>387</v>
      </c>
      <c r="M1339">
        <v>144</v>
      </c>
      <c r="N1339">
        <v>2</v>
      </c>
      <c r="O1339">
        <v>124</v>
      </c>
      <c r="P1339">
        <v>1</v>
      </c>
      <c r="Q1339" t="s">
        <v>41</v>
      </c>
      <c r="R1339" t="s">
        <v>21</v>
      </c>
      <c r="S1339" t="str" cm="1">
        <f t="array" ref="S1339">_xlfn.IFS(bank__2[[#This Row],[Age]]&lt;30, "Young Adults",bank__2[[#This Row],[Age]]&lt;45, "Middle-Aged Adults",bank__2[[#This Row],[Age]]&lt;60, "Older AdultsOlder Adults", bank__2[[#This Row],[Age]]&gt;=60,"Seniors")</f>
        <v>Middle-Aged Adults</v>
      </c>
      <c r="T1339" t="str">
        <f t="shared" si="20"/>
        <v>Yes</v>
      </c>
      <c r="U1339" cm="1">
        <f t="array" ref="U1339">_xlfn.SWITCH(L1339, "jan",1, "feb",2, "mar",3, "apr",4, "may",5, "jun",6, "jul",7, "aug",8, "sep",9, "oct",10, "nov",11, "dec",12, "")</f>
        <v>3</v>
      </c>
      <c r="V1339" s="2">
        <f>bank__2[[#This Row],[CallDuration (Seconds)]]/60</f>
        <v>2.4</v>
      </c>
      <c r="W1339" t="str">
        <f>IF(AND(bank__2[[#This Row],[HasHousingLoan]]="yes",bank__2[[#This Row],[HasPersonalLoan]]="yes"),"Both Loans",
IF(bank__2[[#This Row],[HasHousingLoan]]="yes","Only Housing Loan",
IF(bank__2[[#This Row],[HasPersonalLoan]]="yes","Only Personal Loan","No Loan")))</f>
        <v>No Loan</v>
      </c>
    </row>
    <row r="1340" spans="1:23">
      <c r="A1340">
        <v>1339</v>
      </c>
      <c r="B1340">
        <v>52</v>
      </c>
      <c r="C1340" t="s">
        <v>32</v>
      </c>
      <c r="D1340" t="s">
        <v>19</v>
      </c>
      <c r="E1340" t="s">
        <v>33</v>
      </c>
      <c r="F1340" t="s">
        <v>21</v>
      </c>
      <c r="G1340">
        <v>-888</v>
      </c>
      <c r="H1340" t="s">
        <v>21</v>
      </c>
      <c r="I1340" t="s">
        <v>21</v>
      </c>
      <c r="J1340" t="s">
        <v>23</v>
      </c>
      <c r="K1340">
        <v>16</v>
      </c>
      <c r="L1340" t="s">
        <v>119</v>
      </c>
      <c r="M1340">
        <v>135</v>
      </c>
      <c r="N1340">
        <v>1</v>
      </c>
      <c r="O1340">
        <v>-1</v>
      </c>
      <c r="P1340">
        <v>0</v>
      </c>
      <c r="Q1340" t="s">
        <v>30</v>
      </c>
      <c r="R1340" t="s">
        <v>21</v>
      </c>
      <c r="S1340" t="str" cm="1">
        <f t="array" ref="S1340">_xlfn.IFS(bank__2[[#This Row],[Age]]&lt;30, "Young Adults",bank__2[[#This Row],[Age]]&lt;45, "Middle-Aged Adults",bank__2[[#This Row],[Age]]&lt;60, "Older AdultsOlder Adults", bank__2[[#This Row],[Age]]&gt;=60,"Seniors")</f>
        <v>Older AdultsOlder Adults</v>
      </c>
      <c r="T1340" t="str">
        <f t="shared" si="20"/>
        <v>No</v>
      </c>
      <c r="U1340" cm="1">
        <f t="array" ref="U1340">_xlfn.SWITCH(L1340, "jan",1, "feb",2, "mar",3, "apr",4, "may",5, "jun",6, "jul",7, "aug",8, "sep",9, "oct",10, "nov",11, "dec",12, "")</f>
        <v>7</v>
      </c>
      <c r="V1340" s="2">
        <f>bank__2[[#This Row],[CallDuration (Seconds)]]/60</f>
        <v>2.25</v>
      </c>
      <c r="W1340" t="str">
        <f>IF(AND(bank__2[[#This Row],[HasHousingLoan]]="yes",bank__2[[#This Row],[HasPersonalLoan]]="yes"),"Both Loans",
IF(bank__2[[#This Row],[HasHousingLoan]]="yes","Only Housing Loan",
IF(bank__2[[#This Row],[HasPersonalLoan]]="yes","Only Personal Loan","No Loan")))</f>
        <v>No Loan</v>
      </c>
    </row>
    <row r="1341" spans="1:23">
      <c r="A1341">
        <v>1340</v>
      </c>
      <c r="B1341">
        <v>40</v>
      </c>
      <c r="C1341" t="s">
        <v>72</v>
      </c>
      <c r="D1341" t="s">
        <v>44</v>
      </c>
      <c r="E1341" t="s">
        <v>45</v>
      </c>
      <c r="F1341" t="s">
        <v>21</v>
      </c>
      <c r="G1341">
        <v>226</v>
      </c>
      <c r="H1341" t="s">
        <v>21</v>
      </c>
      <c r="I1341" t="s">
        <v>21</v>
      </c>
      <c r="J1341" t="s">
        <v>23</v>
      </c>
      <c r="K1341">
        <v>15</v>
      </c>
      <c r="L1341" t="s">
        <v>100</v>
      </c>
      <c r="M1341">
        <v>176</v>
      </c>
      <c r="N1341">
        <v>2</v>
      </c>
      <c r="O1341">
        <v>-1</v>
      </c>
      <c r="P1341">
        <v>0</v>
      </c>
      <c r="Q1341" t="s">
        <v>30</v>
      </c>
      <c r="R1341" t="s">
        <v>21</v>
      </c>
      <c r="S1341" t="str" cm="1">
        <f t="array" ref="S1341">_xlfn.IFS(bank__2[[#This Row],[Age]]&lt;30, "Young Adults",bank__2[[#This Row],[Age]]&lt;45, "Middle-Aged Adults",bank__2[[#This Row],[Age]]&lt;60, "Older AdultsOlder Adults", bank__2[[#This Row],[Age]]&gt;=60,"Seniors")</f>
        <v>Middle-Aged Adults</v>
      </c>
      <c r="T1341" t="str">
        <f t="shared" si="20"/>
        <v>No</v>
      </c>
      <c r="U1341" cm="1">
        <f t="array" ref="U1341">_xlfn.SWITCH(L1341, "jan",1, "feb",2, "mar",3, "apr",4, "may",5, "jun",6, "jul",7, "aug",8, "sep",9, "oct",10, "nov",11, "dec",12, "")</f>
        <v>1</v>
      </c>
      <c r="V1341" s="2">
        <f>bank__2[[#This Row],[CallDuration (Seconds)]]/60</f>
        <v>2.9333333333333331</v>
      </c>
      <c r="W1341" t="str">
        <f>IF(AND(bank__2[[#This Row],[HasHousingLoan]]="yes",bank__2[[#This Row],[HasPersonalLoan]]="yes"),"Both Loans",
IF(bank__2[[#This Row],[HasHousingLoan]]="yes","Only Housing Loan",
IF(bank__2[[#This Row],[HasPersonalLoan]]="yes","Only Personal Loan","No Loan")))</f>
        <v>No Loan</v>
      </c>
    </row>
    <row r="1342" spans="1:23">
      <c r="A1342">
        <v>1341</v>
      </c>
      <c r="B1342">
        <v>48</v>
      </c>
      <c r="C1342" t="s">
        <v>72</v>
      </c>
      <c r="D1342" t="s">
        <v>19</v>
      </c>
      <c r="E1342" t="s">
        <v>33</v>
      </c>
      <c r="F1342" t="s">
        <v>21</v>
      </c>
      <c r="G1342">
        <v>127</v>
      </c>
      <c r="H1342" t="s">
        <v>21</v>
      </c>
      <c r="I1342" t="s">
        <v>35</v>
      </c>
      <c r="J1342" t="s">
        <v>23</v>
      </c>
      <c r="K1342">
        <v>7</v>
      </c>
      <c r="L1342" t="s">
        <v>92</v>
      </c>
      <c r="M1342">
        <v>524</v>
      </c>
      <c r="N1342">
        <v>5</v>
      </c>
      <c r="O1342">
        <v>-1</v>
      </c>
      <c r="P1342">
        <v>0</v>
      </c>
      <c r="Q1342" t="s">
        <v>30</v>
      </c>
      <c r="R1342" t="s">
        <v>21</v>
      </c>
      <c r="S1342" t="str" cm="1">
        <f t="array" ref="S1342">_xlfn.IFS(bank__2[[#This Row],[Age]]&lt;30, "Young Adults",bank__2[[#This Row],[Age]]&lt;45, "Middle-Aged Adults",bank__2[[#This Row],[Age]]&lt;60, "Older AdultsOlder Adults", bank__2[[#This Row],[Age]]&gt;=60,"Seniors")</f>
        <v>Older AdultsOlder Adults</v>
      </c>
      <c r="T1342" t="str">
        <f t="shared" si="20"/>
        <v>No</v>
      </c>
      <c r="U1342" cm="1">
        <f t="array" ref="U1342">_xlfn.SWITCH(L1342, "jan",1, "feb",2, "mar",3, "apr",4, "may",5, "jun",6, "jul",7, "aug",8, "sep",9, "oct",10, "nov",11, "dec",12, "")</f>
        <v>8</v>
      </c>
      <c r="V1342" s="2">
        <f>bank__2[[#This Row],[CallDuration (Seconds)]]/60</f>
        <v>8.7333333333333325</v>
      </c>
      <c r="W1342" t="str">
        <f>IF(AND(bank__2[[#This Row],[HasHousingLoan]]="yes",bank__2[[#This Row],[HasPersonalLoan]]="yes"),"Both Loans",
IF(bank__2[[#This Row],[HasHousingLoan]]="yes","Only Housing Loan",
IF(bank__2[[#This Row],[HasPersonalLoan]]="yes","Only Personal Loan","No Loan")))</f>
        <v>Only Personal Loan</v>
      </c>
    </row>
    <row r="1343" spans="1:23">
      <c r="A1343">
        <v>1342</v>
      </c>
      <c r="B1343">
        <v>31</v>
      </c>
      <c r="C1343" t="s">
        <v>32</v>
      </c>
      <c r="D1343" t="s">
        <v>19</v>
      </c>
      <c r="E1343" t="s">
        <v>33</v>
      </c>
      <c r="F1343" t="s">
        <v>21</v>
      </c>
      <c r="G1343">
        <v>413</v>
      </c>
      <c r="H1343" t="s">
        <v>35</v>
      </c>
      <c r="I1343" t="s">
        <v>21</v>
      </c>
      <c r="J1343" t="s">
        <v>30</v>
      </c>
      <c r="K1343">
        <v>13</v>
      </c>
      <c r="L1343" t="s">
        <v>37</v>
      </c>
      <c r="M1343">
        <v>65</v>
      </c>
      <c r="N1343">
        <v>1</v>
      </c>
      <c r="O1343">
        <v>-1</v>
      </c>
      <c r="P1343">
        <v>0</v>
      </c>
      <c r="Q1343" t="s">
        <v>30</v>
      </c>
      <c r="R1343" t="s">
        <v>21</v>
      </c>
      <c r="S1343" t="str" cm="1">
        <f t="array" ref="S1343">_xlfn.IFS(bank__2[[#This Row],[Age]]&lt;30, "Young Adults",bank__2[[#This Row],[Age]]&lt;45, "Middle-Aged Adults",bank__2[[#This Row],[Age]]&lt;60, "Older AdultsOlder Adults", bank__2[[#This Row],[Age]]&gt;=60,"Seniors")</f>
        <v>Middle-Aged Adults</v>
      </c>
      <c r="T1343" t="str">
        <f t="shared" si="20"/>
        <v>No</v>
      </c>
      <c r="U1343" cm="1">
        <f t="array" ref="U1343">_xlfn.SWITCH(L1343, "jan",1, "feb",2, "mar",3, "apr",4, "may",5, "jun",6, "jul",7, "aug",8, "sep",9, "oct",10, "nov",11, "dec",12, "")</f>
        <v>5</v>
      </c>
      <c r="V1343" s="2">
        <f>bank__2[[#This Row],[CallDuration (Seconds)]]/60</f>
        <v>1.0833333333333333</v>
      </c>
      <c r="W1343" t="str">
        <f>IF(AND(bank__2[[#This Row],[HasHousingLoan]]="yes",bank__2[[#This Row],[HasPersonalLoan]]="yes"),"Both Loans",
IF(bank__2[[#This Row],[HasHousingLoan]]="yes","Only Housing Loan",
IF(bank__2[[#This Row],[HasPersonalLoan]]="yes","Only Personal Loan","No Loan")))</f>
        <v>Only Housing Loan</v>
      </c>
    </row>
    <row r="1344" spans="1:23">
      <c r="A1344">
        <v>1343</v>
      </c>
      <c r="B1344">
        <v>27</v>
      </c>
      <c r="C1344" t="s">
        <v>87</v>
      </c>
      <c r="D1344" t="s">
        <v>19</v>
      </c>
      <c r="E1344" t="s">
        <v>33</v>
      </c>
      <c r="F1344" t="s">
        <v>21</v>
      </c>
      <c r="G1344">
        <v>710</v>
      </c>
      <c r="H1344" t="s">
        <v>35</v>
      </c>
      <c r="I1344" t="s">
        <v>35</v>
      </c>
      <c r="J1344" t="s">
        <v>23</v>
      </c>
      <c r="K1344">
        <v>6</v>
      </c>
      <c r="L1344" t="s">
        <v>37</v>
      </c>
      <c r="M1344">
        <v>653</v>
      </c>
      <c r="N1344">
        <v>1</v>
      </c>
      <c r="O1344">
        <v>334</v>
      </c>
      <c r="P1344">
        <v>2</v>
      </c>
      <c r="Q1344" t="s">
        <v>196</v>
      </c>
      <c r="R1344" t="s">
        <v>35</v>
      </c>
      <c r="S1344" t="str" cm="1">
        <f t="array" ref="S1344">_xlfn.IFS(bank__2[[#This Row],[Age]]&lt;30, "Young Adults",bank__2[[#This Row],[Age]]&lt;45, "Middle-Aged Adults",bank__2[[#This Row],[Age]]&lt;60, "Older AdultsOlder Adults", bank__2[[#This Row],[Age]]&gt;=60,"Seniors")</f>
        <v>Young Adults</v>
      </c>
      <c r="T1344" t="str">
        <f t="shared" si="20"/>
        <v>Yes</v>
      </c>
      <c r="U1344" cm="1">
        <f t="array" ref="U1344">_xlfn.SWITCH(L1344, "jan",1, "feb",2, "mar",3, "apr",4, "may",5, "jun",6, "jul",7, "aug",8, "sep",9, "oct",10, "nov",11, "dec",12, "")</f>
        <v>5</v>
      </c>
      <c r="V1344" s="2">
        <f>bank__2[[#This Row],[CallDuration (Seconds)]]/60</f>
        <v>10.883333333333333</v>
      </c>
      <c r="W1344" t="str">
        <f>IF(AND(bank__2[[#This Row],[HasHousingLoan]]="yes",bank__2[[#This Row],[HasPersonalLoan]]="yes"),"Both Loans",
IF(bank__2[[#This Row],[HasHousingLoan]]="yes","Only Housing Loan",
IF(bank__2[[#This Row],[HasPersonalLoan]]="yes","Only Personal Loan","No Loan")))</f>
        <v>Both Loans</v>
      </c>
    </row>
    <row r="1345" spans="1:23">
      <c r="A1345">
        <v>1344</v>
      </c>
      <c r="B1345">
        <v>47</v>
      </c>
      <c r="C1345" t="s">
        <v>72</v>
      </c>
      <c r="D1345" t="s">
        <v>19</v>
      </c>
      <c r="E1345" t="s">
        <v>33</v>
      </c>
      <c r="F1345" t="s">
        <v>21</v>
      </c>
      <c r="G1345">
        <v>1233</v>
      </c>
      <c r="H1345" t="s">
        <v>35</v>
      </c>
      <c r="I1345" t="s">
        <v>21</v>
      </c>
      <c r="J1345" t="s">
        <v>30</v>
      </c>
      <c r="K1345">
        <v>11</v>
      </c>
      <c r="L1345" t="s">
        <v>337</v>
      </c>
      <c r="M1345">
        <v>91</v>
      </c>
      <c r="N1345">
        <v>1</v>
      </c>
      <c r="O1345">
        <v>100</v>
      </c>
      <c r="P1345">
        <v>2</v>
      </c>
      <c r="Q1345" t="s">
        <v>70</v>
      </c>
      <c r="R1345" t="s">
        <v>35</v>
      </c>
      <c r="S1345" t="str" cm="1">
        <f t="array" ref="S1345">_xlfn.IFS(bank__2[[#This Row],[Age]]&lt;30, "Young Adults",bank__2[[#This Row],[Age]]&lt;45, "Middle-Aged Adults",bank__2[[#This Row],[Age]]&lt;60, "Older AdultsOlder Adults", bank__2[[#This Row],[Age]]&gt;=60,"Seniors")</f>
        <v>Older AdultsOlder Adults</v>
      </c>
      <c r="T1345" t="str">
        <f t="shared" si="20"/>
        <v>Yes</v>
      </c>
      <c r="U1345" cm="1">
        <f t="array" ref="U1345">_xlfn.SWITCH(L1345, "jan",1, "feb",2, "mar",3, "apr",4, "may",5, "jun",6, "jul",7, "aug",8, "sep",9, "oct",10, "nov",11, "dec",12, "")</f>
        <v>9</v>
      </c>
      <c r="V1345" s="2">
        <f>bank__2[[#This Row],[CallDuration (Seconds)]]/60</f>
        <v>1.5166666666666666</v>
      </c>
      <c r="W1345" t="str">
        <f>IF(AND(bank__2[[#This Row],[HasHousingLoan]]="yes",bank__2[[#This Row],[HasPersonalLoan]]="yes"),"Both Loans",
IF(bank__2[[#This Row],[HasHousingLoan]]="yes","Only Housing Loan",
IF(bank__2[[#This Row],[HasPersonalLoan]]="yes","Only Personal Loan","No Loan")))</f>
        <v>Only Housing Loan</v>
      </c>
    </row>
    <row r="1346" spans="1:23">
      <c r="A1346">
        <v>1345</v>
      </c>
      <c r="B1346">
        <v>28</v>
      </c>
      <c r="C1346" t="s">
        <v>43</v>
      </c>
      <c r="D1346" t="s">
        <v>44</v>
      </c>
      <c r="E1346" t="s">
        <v>33</v>
      </c>
      <c r="F1346" t="s">
        <v>21</v>
      </c>
      <c r="G1346">
        <v>171</v>
      </c>
      <c r="H1346" t="s">
        <v>21</v>
      </c>
      <c r="I1346" t="s">
        <v>21</v>
      </c>
      <c r="J1346" t="s">
        <v>23</v>
      </c>
      <c r="K1346">
        <v>10</v>
      </c>
      <c r="L1346" t="s">
        <v>387</v>
      </c>
      <c r="M1346">
        <v>93</v>
      </c>
      <c r="N1346">
        <v>1</v>
      </c>
      <c r="O1346">
        <v>-1</v>
      </c>
      <c r="P1346">
        <v>0</v>
      </c>
      <c r="Q1346" t="s">
        <v>30</v>
      </c>
      <c r="R1346" t="s">
        <v>35</v>
      </c>
      <c r="S1346" t="str" cm="1">
        <f t="array" ref="S1346">_xlfn.IFS(bank__2[[#This Row],[Age]]&lt;30, "Young Adults",bank__2[[#This Row],[Age]]&lt;45, "Middle-Aged Adults",bank__2[[#This Row],[Age]]&lt;60, "Older AdultsOlder Adults", bank__2[[#This Row],[Age]]&gt;=60,"Seniors")</f>
        <v>Young Adults</v>
      </c>
      <c r="T1346" t="str">
        <f t="shared" ref="T1346:T1409" si="21">IF(O1346=-1, "No", "Yes")</f>
        <v>No</v>
      </c>
      <c r="U1346" cm="1">
        <f t="array" ref="U1346">_xlfn.SWITCH(L1346, "jan",1, "feb",2, "mar",3, "apr",4, "may",5, "jun",6, "jul",7, "aug",8, "sep",9, "oct",10, "nov",11, "dec",12, "")</f>
        <v>3</v>
      </c>
      <c r="V1346" s="2">
        <f>bank__2[[#This Row],[CallDuration (Seconds)]]/60</f>
        <v>1.55</v>
      </c>
      <c r="W1346" t="str">
        <f>IF(AND(bank__2[[#This Row],[HasHousingLoan]]="yes",bank__2[[#This Row],[HasPersonalLoan]]="yes"),"Both Loans",
IF(bank__2[[#This Row],[HasHousingLoan]]="yes","Only Housing Loan",
IF(bank__2[[#This Row],[HasPersonalLoan]]="yes","Only Personal Loan","No Loan")))</f>
        <v>No Loan</v>
      </c>
    </row>
    <row r="1347" spans="1:23">
      <c r="A1347">
        <v>1346</v>
      </c>
      <c r="B1347">
        <v>40</v>
      </c>
      <c r="C1347" t="s">
        <v>43</v>
      </c>
      <c r="D1347" t="s">
        <v>122</v>
      </c>
      <c r="E1347" t="s">
        <v>45</v>
      </c>
      <c r="F1347" t="s">
        <v>21</v>
      </c>
      <c r="G1347">
        <v>69</v>
      </c>
      <c r="H1347" t="s">
        <v>35</v>
      </c>
      <c r="I1347" t="s">
        <v>21</v>
      </c>
      <c r="J1347" t="s">
        <v>23</v>
      </c>
      <c r="K1347">
        <v>6</v>
      </c>
      <c r="L1347" t="s">
        <v>37</v>
      </c>
      <c r="M1347">
        <v>503</v>
      </c>
      <c r="N1347">
        <v>2</v>
      </c>
      <c r="O1347">
        <v>280</v>
      </c>
      <c r="P1347">
        <v>2</v>
      </c>
      <c r="Q1347" t="s">
        <v>41</v>
      </c>
      <c r="R1347" t="s">
        <v>21</v>
      </c>
      <c r="S1347" t="str" cm="1">
        <f t="array" ref="S1347">_xlfn.IFS(bank__2[[#This Row],[Age]]&lt;30, "Young Adults",bank__2[[#This Row],[Age]]&lt;45, "Middle-Aged Adults",bank__2[[#This Row],[Age]]&lt;60, "Older AdultsOlder Adults", bank__2[[#This Row],[Age]]&gt;=60,"Seniors")</f>
        <v>Middle-Aged Adults</v>
      </c>
      <c r="T1347" t="str">
        <f t="shared" si="21"/>
        <v>Yes</v>
      </c>
      <c r="U1347" cm="1">
        <f t="array" ref="U1347">_xlfn.SWITCH(L1347, "jan",1, "feb",2, "mar",3, "apr",4, "may",5, "jun",6, "jul",7, "aug",8, "sep",9, "oct",10, "nov",11, "dec",12, "")</f>
        <v>5</v>
      </c>
      <c r="V1347" s="2">
        <f>bank__2[[#This Row],[CallDuration (Seconds)]]/60</f>
        <v>8.3833333333333329</v>
      </c>
      <c r="W1347" t="str">
        <f>IF(AND(bank__2[[#This Row],[HasHousingLoan]]="yes",bank__2[[#This Row],[HasPersonalLoan]]="yes"),"Both Loans",
IF(bank__2[[#This Row],[HasHousingLoan]]="yes","Only Housing Loan",
IF(bank__2[[#This Row],[HasPersonalLoan]]="yes","Only Personal Loan","No Loan")))</f>
        <v>Only Housing Loan</v>
      </c>
    </row>
    <row r="1348" spans="1:23">
      <c r="A1348">
        <v>1347</v>
      </c>
      <c r="B1348">
        <v>34</v>
      </c>
      <c r="C1348" t="s">
        <v>87</v>
      </c>
      <c r="D1348" t="s">
        <v>19</v>
      </c>
      <c r="E1348" t="s">
        <v>33</v>
      </c>
      <c r="F1348" t="s">
        <v>21</v>
      </c>
      <c r="G1348">
        <v>1499</v>
      </c>
      <c r="H1348" t="s">
        <v>35</v>
      </c>
      <c r="I1348" t="s">
        <v>21</v>
      </c>
      <c r="J1348" t="s">
        <v>23</v>
      </c>
      <c r="K1348">
        <v>13</v>
      </c>
      <c r="L1348" t="s">
        <v>48</v>
      </c>
      <c r="M1348">
        <v>186</v>
      </c>
      <c r="N1348">
        <v>1</v>
      </c>
      <c r="O1348">
        <v>327</v>
      </c>
      <c r="P1348">
        <v>2</v>
      </c>
      <c r="Q1348" t="s">
        <v>41</v>
      </c>
      <c r="R1348" t="s">
        <v>21</v>
      </c>
      <c r="S1348" t="str" cm="1">
        <f t="array" ref="S1348">_xlfn.IFS(bank__2[[#This Row],[Age]]&lt;30, "Young Adults",bank__2[[#This Row],[Age]]&lt;45, "Middle-Aged Adults",bank__2[[#This Row],[Age]]&lt;60, "Older AdultsOlder Adults", bank__2[[#This Row],[Age]]&gt;=60,"Seniors")</f>
        <v>Middle-Aged Adults</v>
      </c>
      <c r="T1348" t="str">
        <f t="shared" si="21"/>
        <v>Yes</v>
      </c>
      <c r="U1348" cm="1">
        <f t="array" ref="U1348">_xlfn.SWITCH(L1348, "jan",1, "feb",2, "mar",3, "apr",4, "may",5, "jun",6, "jul",7, "aug",8, "sep",9, "oct",10, "nov",11, "dec",12, "")</f>
        <v>4</v>
      </c>
      <c r="V1348" s="2">
        <f>bank__2[[#This Row],[CallDuration (Seconds)]]/60</f>
        <v>3.1</v>
      </c>
      <c r="W1348" t="str">
        <f>IF(AND(bank__2[[#This Row],[HasHousingLoan]]="yes",bank__2[[#This Row],[HasPersonalLoan]]="yes"),"Both Loans",
IF(bank__2[[#This Row],[HasHousingLoan]]="yes","Only Housing Loan",
IF(bank__2[[#This Row],[HasPersonalLoan]]="yes","Only Personal Loan","No Loan")))</f>
        <v>Only Housing Loan</v>
      </c>
    </row>
    <row r="1349" spans="1:23">
      <c r="A1349">
        <v>1348</v>
      </c>
      <c r="B1349">
        <v>29</v>
      </c>
      <c r="C1349" t="s">
        <v>66</v>
      </c>
      <c r="D1349" t="s">
        <v>19</v>
      </c>
      <c r="E1349" t="s">
        <v>45</v>
      </c>
      <c r="F1349" t="s">
        <v>21</v>
      </c>
      <c r="G1349">
        <v>751</v>
      </c>
      <c r="H1349" t="s">
        <v>35</v>
      </c>
      <c r="I1349" t="s">
        <v>21</v>
      </c>
      <c r="J1349" t="s">
        <v>30</v>
      </c>
      <c r="K1349">
        <v>23</v>
      </c>
      <c r="L1349" t="s">
        <v>37</v>
      </c>
      <c r="M1349">
        <v>121</v>
      </c>
      <c r="N1349">
        <v>2</v>
      </c>
      <c r="O1349">
        <v>-1</v>
      </c>
      <c r="P1349">
        <v>0</v>
      </c>
      <c r="Q1349" t="s">
        <v>30</v>
      </c>
      <c r="R1349" t="s">
        <v>21</v>
      </c>
      <c r="S1349" t="str" cm="1">
        <f t="array" ref="S1349">_xlfn.IFS(bank__2[[#This Row],[Age]]&lt;30, "Young Adults",bank__2[[#This Row],[Age]]&lt;45, "Middle-Aged Adults",bank__2[[#This Row],[Age]]&lt;60, "Older AdultsOlder Adults", bank__2[[#This Row],[Age]]&gt;=60,"Seniors")</f>
        <v>Young Adults</v>
      </c>
      <c r="T1349" t="str">
        <f t="shared" si="21"/>
        <v>No</v>
      </c>
      <c r="U1349" cm="1">
        <f t="array" ref="U1349">_xlfn.SWITCH(L1349, "jan",1, "feb",2, "mar",3, "apr",4, "may",5, "jun",6, "jul",7, "aug",8, "sep",9, "oct",10, "nov",11, "dec",12, "")</f>
        <v>5</v>
      </c>
      <c r="V1349" s="2">
        <f>bank__2[[#This Row],[CallDuration (Seconds)]]/60</f>
        <v>2.0166666666666666</v>
      </c>
      <c r="W1349" t="str">
        <f>IF(AND(bank__2[[#This Row],[HasHousingLoan]]="yes",bank__2[[#This Row],[HasPersonalLoan]]="yes"),"Both Loans",
IF(bank__2[[#This Row],[HasHousingLoan]]="yes","Only Housing Loan",
IF(bank__2[[#This Row],[HasPersonalLoan]]="yes","Only Personal Loan","No Loan")))</f>
        <v>Only Housing Loan</v>
      </c>
    </row>
    <row r="1350" spans="1:23">
      <c r="A1350">
        <v>1349</v>
      </c>
      <c r="B1350">
        <v>36</v>
      </c>
      <c r="C1350" t="s">
        <v>43</v>
      </c>
      <c r="D1350" t="s">
        <v>19</v>
      </c>
      <c r="E1350" t="s">
        <v>45</v>
      </c>
      <c r="F1350" t="s">
        <v>21</v>
      </c>
      <c r="G1350">
        <v>61</v>
      </c>
      <c r="H1350" t="s">
        <v>21</v>
      </c>
      <c r="I1350" t="s">
        <v>35</v>
      </c>
      <c r="J1350" t="s">
        <v>23</v>
      </c>
      <c r="K1350">
        <v>19</v>
      </c>
      <c r="L1350" t="s">
        <v>92</v>
      </c>
      <c r="M1350">
        <v>452</v>
      </c>
      <c r="N1350">
        <v>2</v>
      </c>
      <c r="O1350">
        <v>-1</v>
      </c>
      <c r="P1350">
        <v>0</v>
      </c>
      <c r="Q1350" t="s">
        <v>30</v>
      </c>
      <c r="R1350" t="s">
        <v>21</v>
      </c>
      <c r="S1350" t="str" cm="1">
        <f t="array" ref="S1350">_xlfn.IFS(bank__2[[#This Row],[Age]]&lt;30, "Young Adults",bank__2[[#This Row],[Age]]&lt;45, "Middle-Aged Adults",bank__2[[#This Row],[Age]]&lt;60, "Older AdultsOlder Adults", bank__2[[#This Row],[Age]]&gt;=60,"Seniors")</f>
        <v>Middle-Aged Adults</v>
      </c>
      <c r="T1350" t="str">
        <f t="shared" si="21"/>
        <v>No</v>
      </c>
      <c r="U1350" cm="1">
        <f t="array" ref="U1350">_xlfn.SWITCH(L1350, "jan",1, "feb",2, "mar",3, "apr",4, "may",5, "jun",6, "jul",7, "aug",8, "sep",9, "oct",10, "nov",11, "dec",12, "")</f>
        <v>8</v>
      </c>
      <c r="V1350" s="2">
        <f>bank__2[[#This Row],[CallDuration (Seconds)]]/60</f>
        <v>7.5333333333333332</v>
      </c>
      <c r="W1350" t="str">
        <f>IF(AND(bank__2[[#This Row],[HasHousingLoan]]="yes",bank__2[[#This Row],[HasPersonalLoan]]="yes"),"Both Loans",
IF(bank__2[[#This Row],[HasHousingLoan]]="yes","Only Housing Loan",
IF(bank__2[[#This Row],[HasPersonalLoan]]="yes","Only Personal Loan","No Loan")))</f>
        <v>Only Personal Loan</v>
      </c>
    </row>
    <row r="1351" spans="1:23">
      <c r="A1351">
        <v>1350</v>
      </c>
      <c r="B1351">
        <v>83</v>
      </c>
      <c r="C1351" t="s">
        <v>144</v>
      </c>
      <c r="D1351" t="s">
        <v>19</v>
      </c>
      <c r="E1351" t="s">
        <v>20</v>
      </c>
      <c r="F1351" t="s">
        <v>21</v>
      </c>
      <c r="G1351">
        <v>425</v>
      </c>
      <c r="H1351" t="s">
        <v>21</v>
      </c>
      <c r="I1351" t="s">
        <v>21</v>
      </c>
      <c r="J1351" t="s">
        <v>146</v>
      </c>
      <c r="K1351">
        <v>22</v>
      </c>
      <c r="L1351" t="s">
        <v>53</v>
      </c>
      <c r="M1351">
        <v>883</v>
      </c>
      <c r="N1351">
        <v>1</v>
      </c>
      <c r="O1351">
        <v>140</v>
      </c>
      <c r="P1351">
        <v>1</v>
      </c>
      <c r="Q1351" t="s">
        <v>41</v>
      </c>
      <c r="R1351" t="s">
        <v>35</v>
      </c>
      <c r="S1351" t="str" cm="1">
        <f t="array" ref="S1351">_xlfn.IFS(bank__2[[#This Row],[Age]]&lt;30, "Young Adults",bank__2[[#This Row],[Age]]&lt;45, "Middle-Aged Adults",bank__2[[#This Row],[Age]]&lt;60, "Older AdultsOlder Adults", bank__2[[#This Row],[Age]]&gt;=60,"Seniors")</f>
        <v>Seniors</v>
      </c>
      <c r="T1351" t="str">
        <f t="shared" si="21"/>
        <v>Yes</v>
      </c>
      <c r="U1351" cm="1">
        <f t="array" ref="U1351">_xlfn.SWITCH(L1351, "jan",1, "feb",2, "mar",3, "apr",4, "may",5, "jun",6, "jul",7, "aug",8, "sep",9, "oct",10, "nov",11, "dec",12, "")</f>
        <v>6</v>
      </c>
      <c r="V1351" s="2">
        <f>bank__2[[#This Row],[CallDuration (Seconds)]]/60</f>
        <v>14.716666666666667</v>
      </c>
      <c r="W1351" t="str">
        <f>IF(AND(bank__2[[#This Row],[HasHousingLoan]]="yes",bank__2[[#This Row],[HasPersonalLoan]]="yes"),"Both Loans",
IF(bank__2[[#This Row],[HasHousingLoan]]="yes","Only Housing Loan",
IF(bank__2[[#This Row],[HasPersonalLoan]]="yes","Only Personal Loan","No Loan")))</f>
        <v>No Loan</v>
      </c>
    </row>
    <row r="1352" spans="1:23">
      <c r="A1352">
        <v>1351</v>
      </c>
      <c r="B1352">
        <v>55</v>
      </c>
      <c r="C1352" t="s">
        <v>32</v>
      </c>
      <c r="D1352" t="s">
        <v>122</v>
      </c>
      <c r="E1352" t="s">
        <v>20</v>
      </c>
      <c r="F1352" t="s">
        <v>21</v>
      </c>
      <c r="G1352">
        <v>2923</v>
      </c>
      <c r="H1352" t="s">
        <v>35</v>
      </c>
      <c r="I1352" t="s">
        <v>21</v>
      </c>
      <c r="J1352" t="s">
        <v>30</v>
      </c>
      <c r="K1352">
        <v>15</v>
      </c>
      <c r="L1352" t="s">
        <v>37</v>
      </c>
      <c r="M1352">
        <v>104</v>
      </c>
      <c r="N1352">
        <v>2</v>
      </c>
      <c r="O1352">
        <v>-1</v>
      </c>
      <c r="P1352">
        <v>0</v>
      </c>
      <c r="Q1352" t="s">
        <v>30</v>
      </c>
      <c r="R1352" t="s">
        <v>21</v>
      </c>
      <c r="S1352" t="str" cm="1">
        <f t="array" ref="S1352">_xlfn.IFS(bank__2[[#This Row],[Age]]&lt;30, "Young Adults",bank__2[[#This Row],[Age]]&lt;45, "Middle-Aged Adults",bank__2[[#This Row],[Age]]&lt;60, "Older AdultsOlder Adults", bank__2[[#This Row],[Age]]&gt;=60,"Seniors")</f>
        <v>Older AdultsOlder Adults</v>
      </c>
      <c r="T1352" t="str">
        <f t="shared" si="21"/>
        <v>No</v>
      </c>
      <c r="U1352" cm="1">
        <f t="array" ref="U1352">_xlfn.SWITCH(L1352, "jan",1, "feb",2, "mar",3, "apr",4, "may",5, "jun",6, "jul",7, "aug",8, "sep",9, "oct",10, "nov",11, "dec",12, "")</f>
        <v>5</v>
      </c>
      <c r="V1352" s="2">
        <f>bank__2[[#This Row],[CallDuration (Seconds)]]/60</f>
        <v>1.7333333333333334</v>
      </c>
      <c r="W1352" t="str">
        <f>IF(AND(bank__2[[#This Row],[HasHousingLoan]]="yes",bank__2[[#This Row],[HasPersonalLoan]]="yes"),"Both Loans",
IF(bank__2[[#This Row],[HasHousingLoan]]="yes","Only Housing Loan",
IF(bank__2[[#This Row],[HasPersonalLoan]]="yes","Only Personal Loan","No Loan")))</f>
        <v>Only Housing Loan</v>
      </c>
    </row>
    <row r="1353" spans="1:23">
      <c r="A1353">
        <v>1352</v>
      </c>
      <c r="B1353">
        <v>43</v>
      </c>
      <c r="C1353" t="s">
        <v>43</v>
      </c>
      <c r="D1353" t="s">
        <v>122</v>
      </c>
      <c r="E1353" t="s">
        <v>45</v>
      </c>
      <c r="F1353" t="s">
        <v>21</v>
      </c>
      <c r="G1353">
        <v>99</v>
      </c>
      <c r="H1353" t="s">
        <v>21</v>
      </c>
      <c r="I1353" t="s">
        <v>21</v>
      </c>
      <c r="J1353" t="s">
        <v>23</v>
      </c>
      <c r="K1353">
        <v>29</v>
      </c>
      <c r="L1353" t="s">
        <v>100</v>
      </c>
      <c r="M1353">
        <v>24</v>
      </c>
      <c r="N1353">
        <v>3</v>
      </c>
      <c r="O1353">
        <v>-1</v>
      </c>
      <c r="P1353">
        <v>0</v>
      </c>
      <c r="Q1353" t="s">
        <v>30</v>
      </c>
      <c r="R1353" t="s">
        <v>21</v>
      </c>
      <c r="S1353" t="str" cm="1">
        <f t="array" ref="S1353">_xlfn.IFS(bank__2[[#This Row],[Age]]&lt;30, "Young Adults",bank__2[[#This Row],[Age]]&lt;45, "Middle-Aged Adults",bank__2[[#This Row],[Age]]&lt;60, "Older AdultsOlder Adults", bank__2[[#This Row],[Age]]&gt;=60,"Seniors")</f>
        <v>Middle-Aged Adults</v>
      </c>
      <c r="T1353" t="str">
        <f t="shared" si="21"/>
        <v>No</v>
      </c>
      <c r="U1353" cm="1">
        <f t="array" ref="U1353">_xlfn.SWITCH(L1353, "jan",1, "feb",2, "mar",3, "apr",4, "may",5, "jun",6, "jul",7, "aug",8, "sep",9, "oct",10, "nov",11, "dec",12, "")</f>
        <v>1</v>
      </c>
      <c r="V1353" s="2">
        <f>bank__2[[#This Row],[CallDuration (Seconds)]]/60</f>
        <v>0.4</v>
      </c>
      <c r="W1353" t="str">
        <f>IF(AND(bank__2[[#This Row],[HasHousingLoan]]="yes",bank__2[[#This Row],[HasPersonalLoan]]="yes"),"Both Loans",
IF(bank__2[[#This Row],[HasHousingLoan]]="yes","Only Housing Loan",
IF(bank__2[[#This Row],[HasPersonalLoan]]="yes","Only Personal Loan","No Loan")))</f>
        <v>No Loan</v>
      </c>
    </row>
    <row r="1354" spans="1:23">
      <c r="A1354">
        <v>1353</v>
      </c>
      <c r="B1354">
        <v>23</v>
      </c>
      <c r="C1354" t="s">
        <v>94</v>
      </c>
      <c r="D1354" t="s">
        <v>44</v>
      </c>
      <c r="E1354" t="s">
        <v>33</v>
      </c>
      <c r="F1354" t="s">
        <v>21</v>
      </c>
      <c r="G1354">
        <v>1021</v>
      </c>
      <c r="H1354" t="s">
        <v>21</v>
      </c>
      <c r="I1354" t="s">
        <v>21</v>
      </c>
      <c r="J1354" t="s">
        <v>146</v>
      </c>
      <c r="K1354">
        <v>19</v>
      </c>
      <c r="L1354" t="s">
        <v>53</v>
      </c>
      <c r="M1354">
        <v>79</v>
      </c>
      <c r="N1354">
        <v>9</v>
      </c>
      <c r="O1354">
        <v>-1</v>
      </c>
      <c r="P1354">
        <v>0</v>
      </c>
      <c r="Q1354" t="s">
        <v>30</v>
      </c>
      <c r="R1354" t="s">
        <v>21</v>
      </c>
      <c r="S1354" t="str" cm="1">
        <f t="array" ref="S1354">_xlfn.IFS(bank__2[[#This Row],[Age]]&lt;30, "Young Adults",bank__2[[#This Row],[Age]]&lt;45, "Middle-Aged Adults",bank__2[[#This Row],[Age]]&lt;60, "Older AdultsOlder Adults", bank__2[[#This Row],[Age]]&gt;=60,"Seniors")</f>
        <v>Young Adults</v>
      </c>
      <c r="T1354" t="str">
        <f t="shared" si="21"/>
        <v>No</v>
      </c>
      <c r="U1354" cm="1">
        <f t="array" ref="U1354">_xlfn.SWITCH(L1354, "jan",1, "feb",2, "mar",3, "apr",4, "may",5, "jun",6, "jul",7, "aug",8, "sep",9, "oct",10, "nov",11, "dec",12, "")</f>
        <v>6</v>
      </c>
      <c r="V1354" s="2">
        <f>bank__2[[#This Row],[CallDuration (Seconds)]]/60</f>
        <v>1.3166666666666667</v>
      </c>
      <c r="W1354" t="str">
        <f>IF(AND(bank__2[[#This Row],[HasHousingLoan]]="yes",bank__2[[#This Row],[HasPersonalLoan]]="yes"),"Both Loans",
IF(bank__2[[#This Row],[HasHousingLoan]]="yes","Only Housing Loan",
IF(bank__2[[#This Row],[HasPersonalLoan]]="yes","Only Personal Loan","No Loan")))</f>
        <v>No Loan</v>
      </c>
    </row>
    <row r="1355" spans="1:23">
      <c r="A1355">
        <v>1354</v>
      </c>
      <c r="B1355">
        <v>44</v>
      </c>
      <c r="C1355" t="s">
        <v>72</v>
      </c>
      <c r="D1355" t="s">
        <v>19</v>
      </c>
      <c r="E1355" t="s">
        <v>45</v>
      </c>
      <c r="F1355" t="s">
        <v>21</v>
      </c>
      <c r="G1355">
        <v>1146</v>
      </c>
      <c r="H1355" t="s">
        <v>21</v>
      </c>
      <c r="I1355" t="s">
        <v>21</v>
      </c>
      <c r="J1355" t="s">
        <v>23</v>
      </c>
      <c r="K1355">
        <v>4</v>
      </c>
      <c r="L1355" t="s">
        <v>119</v>
      </c>
      <c r="M1355">
        <v>178</v>
      </c>
      <c r="N1355">
        <v>2</v>
      </c>
      <c r="O1355">
        <v>-1</v>
      </c>
      <c r="P1355">
        <v>0</v>
      </c>
      <c r="Q1355" t="s">
        <v>30</v>
      </c>
      <c r="R1355" t="s">
        <v>21</v>
      </c>
      <c r="S1355" t="str" cm="1">
        <f t="array" ref="S1355">_xlfn.IFS(bank__2[[#This Row],[Age]]&lt;30, "Young Adults",bank__2[[#This Row],[Age]]&lt;45, "Middle-Aged Adults",bank__2[[#This Row],[Age]]&lt;60, "Older AdultsOlder Adults", bank__2[[#This Row],[Age]]&gt;=60,"Seniors")</f>
        <v>Middle-Aged Adults</v>
      </c>
      <c r="T1355" t="str">
        <f t="shared" si="21"/>
        <v>No</v>
      </c>
      <c r="U1355" cm="1">
        <f t="array" ref="U1355">_xlfn.SWITCH(L1355, "jan",1, "feb",2, "mar",3, "apr",4, "may",5, "jun",6, "jul",7, "aug",8, "sep",9, "oct",10, "nov",11, "dec",12, "")</f>
        <v>7</v>
      </c>
      <c r="V1355" s="2">
        <f>bank__2[[#This Row],[CallDuration (Seconds)]]/60</f>
        <v>2.9666666666666668</v>
      </c>
      <c r="W1355" t="str">
        <f>IF(AND(bank__2[[#This Row],[HasHousingLoan]]="yes",bank__2[[#This Row],[HasPersonalLoan]]="yes"),"Both Loans",
IF(bank__2[[#This Row],[HasHousingLoan]]="yes","Only Housing Loan",
IF(bank__2[[#This Row],[HasPersonalLoan]]="yes","Only Personal Loan","No Loan")))</f>
        <v>No Loan</v>
      </c>
    </row>
    <row r="1356" spans="1:23">
      <c r="A1356">
        <v>1355</v>
      </c>
      <c r="B1356">
        <v>58</v>
      </c>
      <c r="C1356" t="s">
        <v>56</v>
      </c>
      <c r="D1356" t="s">
        <v>19</v>
      </c>
      <c r="E1356" t="s">
        <v>20</v>
      </c>
      <c r="F1356" t="s">
        <v>21</v>
      </c>
      <c r="G1356">
        <v>781</v>
      </c>
      <c r="H1356" t="s">
        <v>35</v>
      </c>
      <c r="I1356" t="s">
        <v>21</v>
      </c>
      <c r="J1356" t="s">
        <v>23</v>
      </c>
      <c r="K1356">
        <v>15</v>
      </c>
      <c r="L1356" t="s">
        <v>37</v>
      </c>
      <c r="M1356">
        <v>74</v>
      </c>
      <c r="N1356">
        <v>2</v>
      </c>
      <c r="O1356">
        <v>-1</v>
      </c>
      <c r="P1356">
        <v>0</v>
      </c>
      <c r="Q1356" t="s">
        <v>30</v>
      </c>
      <c r="R1356" t="s">
        <v>21</v>
      </c>
      <c r="S1356" t="str" cm="1">
        <f t="array" ref="S1356">_xlfn.IFS(bank__2[[#This Row],[Age]]&lt;30, "Young Adults",bank__2[[#This Row],[Age]]&lt;45, "Middle-Aged Adults",bank__2[[#This Row],[Age]]&lt;60, "Older AdultsOlder Adults", bank__2[[#This Row],[Age]]&gt;=60,"Seniors")</f>
        <v>Older AdultsOlder Adults</v>
      </c>
      <c r="T1356" t="str">
        <f t="shared" si="21"/>
        <v>No</v>
      </c>
      <c r="U1356" cm="1">
        <f t="array" ref="U1356">_xlfn.SWITCH(L1356, "jan",1, "feb",2, "mar",3, "apr",4, "may",5, "jun",6, "jul",7, "aug",8, "sep",9, "oct",10, "nov",11, "dec",12, "")</f>
        <v>5</v>
      </c>
      <c r="V1356" s="2">
        <f>bank__2[[#This Row],[CallDuration (Seconds)]]/60</f>
        <v>1.2333333333333334</v>
      </c>
      <c r="W1356" t="str">
        <f>IF(AND(bank__2[[#This Row],[HasHousingLoan]]="yes",bank__2[[#This Row],[HasPersonalLoan]]="yes"),"Both Loans",
IF(bank__2[[#This Row],[HasHousingLoan]]="yes","Only Housing Loan",
IF(bank__2[[#This Row],[HasPersonalLoan]]="yes","Only Personal Loan","No Loan")))</f>
        <v>Only Housing Loan</v>
      </c>
    </row>
    <row r="1357" spans="1:23">
      <c r="A1357">
        <v>1356</v>
      </c>
      <c r="B1357">
        <v>29</v>
      </c>
      <c r="C1357" t="s">
        <v>87</v>
      </c>
      <c r="D1357" t="s">
        <v>44</v>
      </c>
      <c r="E1357" t="s">
        <v>33</v>
      </c>
      <c r="F1357" t="s">
        <v>21</v>
      </c>
      <c r="G1357">
        <v>1448</v>
      </c>
      <c r="H1357" t="s">
        <v>21</v>
      </c>
      <c r="I1357" t="s">
        <v>21</v>
      </c>
      <c r="J1357" t="s">
        <v>23</v>
      </c>
      <c r="K1357">
        <v>10</v>
      </c>
      <c r="L1357" t="s">
        <v>387</v>
      </c>
      <c r="M1357">
        <v>217</v>
      </c>
      <c r="N1357">
        <v>1</v>
      </c>
      <c r="O1357">
        <v>184</v>
      </c>
      <c r="P1357">
        <v>7</v>
      </c>
      <c r="Q1357" t="s">
        <v>70</v>
      </c>
      <c r="R1357" t="s">
        <v>21</v>
      </c>
      <c r="S1357" t="str" cm="1">
        <f t="array" ref="S1357">_xlfn.IFS(bank__2[[#This Row],[Age]]&lt;30, "Young Adults",bank__2[[#This Row],[Age]]&lt;45, "Middle-Aged Adults",bank__2[[#This Row],[Age]]&lt;60, "Older AdultsOlder Adults", bank__2[[#This Row],[Age]]&gt;=60,"Seniors")</f>
        <v>Young Adults</v>
      </c>
      <c r="T1357" t="str">
        <f t="shared" si="21"/>
        <v>Yes</v>
      </c>
      <c r="U1357" cm="1">
        <f t="array" ref="U1357">_xlfn.SWITCH(L1357, "jan",1, "feb",2, "mar",3, "apr",4, "may",5, "jun",6, "jul",7, "aug",8, "sep",9, "oct",10, "nov",11, "dec",12, "")</f>
        <v>3</v>
      </c>
      <c r="V1357" s="2">
        <f>bank__2[[#This Row],[CallDuration (Seconds)]]/60</f>
        <v>3.6166666666666667</v>
      </c>
      <c r="W1357" t="str">
        <f>IF(AND(bank__2[[#This Row],[HasHousingLoan]]="yes",bank__2[[#This Row],[HasPersonalLoan]]="yes"),"Both Loans",
IF(bank__2[[#This Row],[HasHousingLoan]]="yes","Only Housing Loan",
IF(bank__2[[#This Row],[HasPersonalLoan]]="yes","Only Personal Loan","No Loan")))</f>
        <v>No Loan</v>
      </c>
    </row>
    <row r="1358" spans="1:23">
      <c r="A1358">
        <v>1357</v>
      </c>
      <c r="B1358">
        <v>30</v>
      </c>
      <c r="C1358" t="s">
        <v>43</v>
      </c>
      <c r="D1358" t="s">
        <v>44</v>
      </c>
      <c r="E1358" t="s">
        <v>45</v>
      </c>
      <c r="F1358" t="s">
        <v>21</v>
      </c>
      <c r="G1358">
        <v>604</v>
      </c>
      <c r="H1358" t="s">
        <v>21</v>
      </c>
      <c r="I1358" t="s">
        <v>35</v>
      </c>
      <c r="J1358" t="s">
        <v>23</v>
      </c>
      <c r="K1358">
        <v>2</v>
      </c>
      <c r="L1358" t="s">
        <v>61</v>
      </c>
      <c r="M1358">
        <v>475</v>
      </c>
      <c r="N1358">
        <v>1</v>
      </c>
      <c r="O1358">
        <v>-1</v>
      </c>
      <c r="P1358">
        <v>0</v>
      </c>
      <c r="Q1358" t="s">
        <v>30</v>
      </c>
      <c r="R1358" t="s">
        <v>21</v>
      </c>
      <c r="S1358" t="str" cm="1">
        <f t="array" ref="S1358">_xlfn.IFS(bank__2[[#This Row],[Age]]&lt;30, "Young Adults",bank__2[[#This Row],[Age]]&lt;45, "Middle-Aged Adults",bank__2[[#This Row],[Age]]&lt;60, "Older AdultsOlder Adults", bank__2[[#This Row],[Age]]&gt;=60,"Seniors")</f>
        <v>Middle-Aged Adults</v>
      </c>
      <c r="T1358" t="str">
        <f t="shared" si="21"/>
        <v>No</v>
      </c>
      <c r="U1358" cm="1">
        <f t="array" ref="U1358">_xlfn.SWITCH(L1358, "jan",1, "feb",2, "mar",3, "apr",4, "may",5, "jun",6, "jul",7, "aug",8, "sep",9, "oct",10, "nov",11, "dec",12, "")</f>
        <v>2</v>
      </c>
      <c r="V1358" s="2">
        <f>bank__2[[#This Row],[CallDuration (Seconds)]]/60</f>
        <v>7.916666666666667</v>
      </c>
      <c r="W1358" t="str">
        <f>IF(AND(bank__2[[#This Row],[HasHousingLoan]]="yes",bank__2[[#This Row],[HasPersonalLoan]]="yes"),"Both Loans",
IF(bank__2[[#This Row],[HasHousingLoan]]="yes","Only Housing Loan",
IF(bank__2[[#This Row],[HasPersonalLoan]]="yes","Only Personal Loan","No Loan")))</f>
        <v>Only Personal Loan</v>
      </c>
    </row>
    <row r="1359" spans="1:23">
      <c r="A1359">
        <v>1358</v>
      </c>
      <c r="B1359">
        <v>29</v>
      </c>
      <c r="C1359" t="s">
        <v>87</v>
      </c>
      <c r="D1359" t="s">
        <v>44</v>
      </c>
      <c r="E1359" t="s">
        <v>33</v>
      </c>
      <c r="F1359" t="s">
        <v>21</v>
      </c>
      <c r="G1359">
        <v>-194</v>
      </c>
      <c r="H1359" t="s">
        <v>35</v>
      </c>
      <c r="I1359" t="s">
        <v>21</v>
      </c>
      <c r="J1359" t="s">
        <v>23</v>
      </c>
      <c r="K1359">
        <v>7</v>
      </c>
      <c r="L1359" t="s">
        <v>37</v>
      </c>
      <c r="M1359">
        <v>127</v>
      </c>
      <c r="N1359">
        <v>1</v>
      </c>
      <c r="O1359">
        <v>-1</v>
      </c>
      <c r="P1359">
        <v>0</v>
      </c>
      <c r="Q1359" t="s">
        <v>30</v>
      </c>
      <c r="R1359" t="s">
        <v>21</v>
      </c>
      <c r="S1359" t="str" cm="1">
        <f t="array" ref="S1359">_xlfn.IFS(bank__2[[#This Row],[Age]]&lt;30, "Young Adults",bank__2[[#This Row],[Age]]&lt;45, "Middle-Aged Adults",bank__2[[#This Row],[Age]]&lt;60, "Older AdultsOlder Adults", bank__2[[#This Row],[Age]]&gt;=60,"Seniors")</f>
        <v>Young Adults</v>
      </c>
      <c r="T1359" t="str">
        <f t="shared" si="21"/>
        <v>No</v>
      </c>
      <c r="U1359" cm="1">
        <f t="array" ref="U1359">_xlfn.SWITCH(L1359, "jan",1, "feb",2, "mar",3, "apr",4, "may",5, "jun",6, "jul",7, "aug",8, "sep",9, "oct",10, "nov",11, "dec",12, "")</f>
        <v>5</v>
      </c>
      <c r="V1359" s="2">
        <f>bank__2[[#This Row],[CallDuration (Seconds)]]/60</f>
        <v>2.1166666666666667</v>
      </c>
      <c r="W1359" t="str">
        <f>IF(AND(bank__2[[#This Row],[HasHousingLoan]]="yes",bank__2[[#This Row],[HasPersonalLoan]]="yes"),"Both Loans",
IF(bank__2[[#This Row],[HasHousingLoan]]="yes","Only Housing Loan",
IF(bank__2[[#This Row],[HasPersonalLoan]]="yes","Only Personal Loan","No Loan")))</f>
        <v>Only Housing Loan</v>
      </c>
    </row>
    <row r="1360" spans="1:23">
      <c r="A1360">
        <v>1359</v>
      </c>
      <c r="B1360">
        <v>41</v>
      </c>
      <c r="C1360" t="s">
        <v>72</v>
      </c>
      <c r="D1360" t="s">
        <v>19</v>
      </c>
      <c r="E1360" t="s">
        <v>33</v>
      </c>
      <c r="F1360" t="s">
        <v>21</v>
      </c>
      <c r="G1360">
        <v>0</v>
      </c>
      <c r="H1360" t="s">
        <v>21</v>
      </c>
      <c r="I1360" t="s">
        <v>21</v>
      </c>
      <c r="J1360" t="s">
        <v>23</v>
      </c>
      <c r="K1360">
        <v>11</v>
      </c>
      <c r="L1360" t="s">
        <v>387</v>
      </c>
      <c r="M1360">
        <v>101</v>
      </c>
      <c r="N1360">
        <v>1</v>
      </c>
      <c r="O1360">
        <v>-1</v>
      </c>
      <c r="P1360">
        <v>0</v>
      </c>
      <c r="Q1360" t="s">
        <v>30</v>
      </c>
      <c r="R1360" t="s">
        <v>21</v>
      </c>
      <c r="S1360" t="str" cm="1">
        <f t="array" ref="S1360">_xlfn.IFS(bank__2[[#This Row],[Age]]&lt;30, "Young Adults",bank__2[[#This Row],[Age]]&lt;45, "Middle-Aged Adults",bank__2[[#This Row],[Age]]&lt;60, "Older AdultsOlder Adults", bank__2[[#This Row],[Age]]&gt;=60,"Seniors")</f>
        <v>Middle-Aged Adults</v>
      </c>
      <c r="T1360" t="str">
        <f t="shared" si="21"/>
        <v>No</v>
      </c>
      <c r="U1360" cm="1">
        <f t="array" ref="U1360">_xlfn.SWITCH(L1360, "jan",1, "feb",2, "mar",3, "apr",4, "may",5, "jun",6, "jul",7, "aug",8, "sep",9, "oct",10, "nov",11, "dec",12, "")</f>
        <v>3</v>
      </c>
      <c r="V1360" s="2">
        <f>bank__2[[#This Row],[CallDuration (Seconds)]]/60</f>
        <v>1.6833333333333333</v>
      </c>
      <c r="W1360" t="str">
        <f>IF(AND(bank__2[[#This Row],[HasHousingLoan]]="yes",bank__2[[#This Row],[HasPersonalLoan]]="yes"),"Both Loans",
IF(bank__2[[#This Row],[HasHousingLoan]]="yes","Only Housing Loan",
IF(bank__2[[#This Row],[HasPersonalLoan]]="yes","Only Personal Loan","No Loan")))</f>
        <v>No Loan</v>
      </c>
    </row>
    <row r="1361" spans="1:23">
      <c r="A1361">
        <v>1360</v>
      </c>
      <c r="B1361">
        <v>35</v>
      </c>
      <c r="C1361" t="s">
        <v>135</v>
      </c>
      <c r="D1361" t="s">
        <v>19</v>
      </c>
      <c r="E1361" t="s">
        <v>20</v>
      </c>
      <c r="F1361" t="s">
        <v>21</v>
      </c>
      <c r="G1361">
        <v>0</v>
      </c>
      <c r="H1361" t="s">
        <v>35</v>
      </c>
      <c r="I1361" t="s">
        <v>21</v>
      </c>
      <c r="J1361" t="s">
        <v>23</v>
      </c>
      <c r="K1361">
        <v>14</v>
      </c>
      <c r="L1361" t="s">
        <v>119</v>
      </c>
      <c r="M1361">
        <v>340</v>
      </c>
      <c r="N1361">
        <v>3</v>
      </c>
      <c r="O1361">
        <v>-1</v>
      </c>
      <c r="P1361">
        <v>0</v>
      </c>
      <c r="Q1361" t="s">
        <v>30</v>
      </c>
      <c r="R1361" t="s">
        <v>21</v>
      </c>
      <c r="S1361" t="str" cm="1">
        <f t="array" ref="S1361">_xlfn.IFS(bank__2[[#This Row],[Age]]&lt;30, "Young Adults",bank__2[[#This Row],[Age]]&lt;45, "Middle-Aged Adults",bank__2[[#This Row],[Age]]&lt;60, "Older AdultsOlder Adults", bank__2[[#This Row],[Age]]&gt;=60,"Seniors")</f>
        <v>Middle-Aged Adults</v>
      </c>
      <c r="T1361" t="str">
        <f t="shared" si="21"/>
        <v>No</v>
      </c>
      <c r="U1361" cm="1">
        <f t="array" ref="U1361">_xlfn.SWITCH(L1361, "jan",1, "feb",2, "mar",3, "apr",4, "may",5, "jun",6, "jul",7, "aug",8, "sep",9, "oct",10, "nov",11, "dec",12, "")</f>
        <v>7</v>
      </c>
      <c r="V1361" s="2">
        <f>bank__2[[#This Row],[CallDuration (Seconds)]]/60</f>
        <v>5.666666666666667</v>
      </c>
      <c r="W1361" t="str">
        <f>IF(AND(bank__2[[#This Row],[HasHousingLoan]]="yes",bank__2[[#This Row],[HasPersonalLoan]]="yes"),"Both Loans",
IF(bank__2[[#This Row],[HasHousingLoan]]="yes","Only Housing Loan",
IF(bank__2[[#This Row],[HasPersonalLoan]]="yes","Only Personal Loan","No Loan")))</f>
        <v>Only Housing Loan</v>
      </c>
    </row>
    <row r="1362" spans="1:23">
      <c r="A1362">
        <v>1361</v>
      </c>
      <c r="B1362">
        <v>31</v>
      </c>
      <c r="C1362" t="s">
        <v>72</v>
      </c>
      <c r="D1362" t="s">
        <v>44</v>
      </c>
      <c r="E1362" t="s">
        <v>33</v>
      </c>
      <c r="F1362" t="s">
        <v>21</v>
      </c>
      <c r="G1362">
        <v>1014</v>
      </c>
      <c r="H1362" t="s">
        <v>35</v>
      </c>
      <c r="I1362" t="s">
        <v>21</v>
      </c>
      <c r="J1362" t="s">
        <v>23</v>
      </c>
      <c r="K1362">
        <v>23</v>
      </c>
      <c r="L1362" t="s">
        <v>119</v>
      </c>
      <c r="M1362">
        <v>158</v>
      </c>
      <c r="N1362">
        <v>4</v>
      </c>
      <c r="O1362">
        <v>-1</v>
      </c>
      <c r="P1362">
        <v>0</v>
      </c>
      <c r="Q1362" t="s">
        <v>30</v>
      </c>
      <c r="R1362" t="s">
        <v>21</v>
      </c>
      <c r="S1362" t="str" cm="1">
        <f t="array" ref="S1362">_xlfn.IFS(bank__2[[#This Row],[Age]]&lt;30, "Young Adults",bank__2[[#This Row],[Age]]&lt;45, "Middle-Aged Adults",bank__2[[#This Row],[Age]]&lt;60, "Older AdultsOlder Adults", bank__2[[#This Row],[Age]]&gt;=60,"Seniors")</f>
        <v>Middle-Aged Adults</v>
      </c>
      <c r="T1362" t="str">
        <f t="shared" si="21"/>
        <v>No</v>
      </c>
      <c r="U1362" cm="1">
        <f t="array" ref="U1362">_xlfn.SWITCH(L1362, "jan",1, "feb",2, "mar",3, "apr",4, "may",5, "jun",6, "jul",7, "aug",8, "sep",9, "oct",10, "nov",11, "dec",12, "")</f>
        <v>7</v>
      </c>
      <c r="V1362" s="2">
        <f>bank__2[[#This Row],[CallDuration (Seconds)]]/60</f>
        <v>2.6333333333333333</v>
      </c>
      <c r="W1362" t="str">
        <f>IF(AND(bank__2[[#This Row],[HasHousingLoan]]="yes",bank__2[[#This Row],[HasPersonalLoan]]="yes"),"Both Loans",
IF(bank__2[[#This Row],[HasHousingLoan]]="yes","Only Housing Loan",
IF(bank__2[[#This Row],[HasPersonalLoan]]="yes","Only Personal Loan","No Loan")))</f>
        <v>Only Housing Loan</v>
      </c>
    </row>
    <row r="1363" spans="1:23">
      <c r="A1363">
        <v>1362</v>
      </c>
      <c r="B1363">
        <v>27</v>
      </c>
      <c r="C1363" t="s">
        <v>87</v>
      </c>
      <c r="D1363" t="s">
        <v>44</v>
      </c>
      <c r="E1363" t="s">
        <v>45</v>
      </c>
      <c r="F1363" t="s">
        <v>21</v>
      </c>
      <c r="G1363">
        <v>73</v>
      </c>
      <c r="H1363" t="s">
        <v>21</v>
      </c>
      <c r="I1363" t="s">
        <v>21</v>
      </c>
      <c r="J1363" t="s">
        <v>23</v>
      </c>
      <c r="K1363">
        <v>29</v>
      </c>
      <c r="L1363" t="s">
        <v>100</v>
      </c>
      <c r="M1363">
        <v>242</v>
      </c>
      <c r="N1363">
        <v>1</v>
      </c>
      <c r="O1363">
        <v>-1</v>
      </c>
      <c r="P1363">
        <v>0</v>
      </c>
      <c r="Q1363" t="s">
        <v>30</v>
      </c>
      <c r="R1363" t="s">
        <v>21</v>
      </c>
      <c r="S1363" t="str" cm="1">
        <f t="array" ref="S1363">_xlfn.IFS(bank__2[[#This Row],[Age]]&lt;30, "Young Adults",bank__2[[#This Row],[Age]]&lt;45, "Middle-Aged Adults",bank__2[[#This Row],[Age]]&lt;60, "Older AdultsOlder Adults", bank__2[[#This Row],[Age]]&gt;=60,"Seniors")</f>
        <v>Young Adults</v>
      </c>
      <c r="T1363" t="str">
        <f t="shared" si="21"/>
        <v>No</v>
      </c>
      <c r="U1363" cm="1">
        <f t="array" ref="U1363">_xlfn.SWITCH(L1363, "jan",1, "feb",2, "mar",3, "apr",4, "may",5, "jun",6, "jul",7, "aug",8, "sep",9, "oct",10, "nov",11, "dec",12, "")</f>
        <v>1</v>
      </c>
      <c r="V1363" s="2">
        <f>bank__2[[#This Row],[CallDuration (Seconds)]]/60</f>
        <v>4.0333333333333332</v>
      </c>
      <c r="W1363" t="str">
        <f>IF(AND(bank__2[[#This Row],[HasHousingLoan]]="yes",bank__2[[#This Row],[HasPersonalLoan]]="yes"),"Both Loans",
IF(bank__2[[#This Row],[HasHousingLoan]]="yes","Only Housing Loan",
IF(bank__2[[#This Row],[HasPersonalLoan]]="yes","Only Personal Loan","No Loan")))</f>
        <v>No Loan</v>
      </c>
    </row>
    <row r="1364" spans="1:23">
      <c r="A1364">
        <v>1363</v>
      </c>
      <c r="B1364">
        <v>47</v>
      </c>
      <c r="C1364" t="s">
        <v>32</v>
      </c>
      <c r="D1364" t="s">
        <v>19</v>
      </c>
      <c r="E1364" t="s">
        <v>33</v>
      </c>
      <c r="F1364" t="s">
        <v>21</v>
      </c>
      <c r="G1364">
        <v>2597</v>
      </c>
      <c r="H1364" t="s">
        <v>35</v>
      </c>
      <c r="I1364" t="s">
        <v>21</v>
      </c>
      <c r="J1364" t="s">
        <v>30</v>
      </c>
      <c r="K1364">
        <v>16</v>
      </c>
      <c r="L1364" t="s">
        <v>37</v>
      </c>
      <c r="M1364">
        <v>323</v>
      </c>
      <c r="N1364">
        <v>1</v>
      </c>
      <c r="O1364">
        <v>-1</v>
      </c>
      <c r="P1364">
        <v>0</v>
      </c>
      <c r="Q1364" t="s">
        <v>30</v>
      </c>
      <c r="R1364" t="s">
        <v>21</v>
      </c>
      <c r="S1364" t="str" cm="1">
        <f t="array" ref="S1364">_xlfn.IFS(bank__2[[#This Row],[Age]]&lt;30, "Young Adults",bank__2[[#This Row],[Age]]&lt;45, "Middle-Aged Adults",bank__2[[#This Row],[Age]]&lt;60, "Older AdultsOlder Adults", bank__2[[#This Row],[Age]]&gt;=60,"Seniors")</f>
        <v>Older AdultsOlder Adults</v>
      </c>
      <c r="T1364" t="str">
        <f t="shared" si="21"/>
        <v>No</v>
      </c>
      <c r="U1364" cm="1">
        <f t="array" ref="U1364">_xlfn.SWITCH(L1364, "jan",1, "feb",2, "mar",3, "apr",4, "may",5, "jun",6, "jul",7, "aug",8, "sep",9, "oct",10, "nov",11, "dec",12, "")</f>
        <v>5</v>
      </c>
      <c r="V1364" s="2">
        <f>bank__2[[#This Row],[CallDuration (Seconds)]]/60</f>
        <v>5.3833333333333337</v>
      </c>
      <c r="W1364" t="str">
        <f>IF(AND(bank__2[[#This Row],[HasHousingLoan]]="yes",bank__2[[#This Row],[HasPersonalLoan]]="yes"),"Both Loans",
IF(bank__2[[#This Row],[HasHousingLoan]]="yes","Only Housing Loan",
IF(bank__2[[#This Row],[HasPersonalLoan]]="yes","Only Personal Loan","No Loan")))</f>
        <v>Only Housing Loan</v>
      </c>
    </row>
    <row r="1365" spans="1:23">
      <c r="A1365">
        <v>1364</v>
      </c>
      <c r="B1365">
        <v>53</v>
      </c>
      <c r="C1365" t="s">
        <v>66</v>
      </c>
      <c r="D1365" t="s">
        <v>19</v>
      </c>
      <c r="E1365" t="s">
        <v>45</v>
      </c>
      <c r="F1365" t="s">
        <v>21</v>
      </c>
      <c r="G1365">
        <v>2627</v>
      </c>
      <c r="H1365" t="s">
        <v>35</v>
      </c>
      <c r="I1365" t="s">
        <v>35</v>
      </c>
      <c r="J1365" t="s">
        <v>30</v>
      </c>
      <c r="K1365">
        <v>16</v>
      </c>
      <c r="L1365" t="s">
        <v>53</v>
      </c>
      <c r="M1365">
        <v>18</v>
      </c>
      <c r="N1365">
        <v>30</v>
      </c>
      <c r="O1365">
        <v>-1</v>
      </c>
      <c r="P1365">
        <v>0</v>
      </c>
      <c r="Q1365" t="s">
        <v>30</v>
      </c>
      <c r="R1365" t="s">
        <v>21</v>
      </c>
      <c r="S1365" t="str" cm="1">
        <f t="array" ref="S1365">_xlfn.IFS(bank__2[[#This Row],[Age]]&lt;30, "Young Adults",bank__2[[#This Row],[Age]]&lt;45, "Middle-Aged Adults",bank__2[[#This Row],[Age]]&lt;60, "Older AdultsOlder Adults", bank__2[[#This Row],[Age]]&gt;=60,"Seniors")</f>
        <v>Older AdultsOlder Adults</v>
      </c>
      <c r="T1365" t="str">
        <f t="shared" si="21"/>
        <v>No</v>
      </c>
      <c r="U1365" cm="1">
        <f t="array" ref="U1365">_xlfn.SWITCH(L1365, "jan",1, "feb",2, "mar",3, "apr",4, "may",5, "jun",6, "jul",7, "aug",8, "sep",9, "oct",10, "nov",11, "dec",12, "")</f>
        <v>6</v>
      </c>
      <c r="V1365" s="2">
        <f>bank__2[[#This Row],[CallDuration (Seconds)]]/60</f>
        <v>0.3</v>
      </c>
      <c r="W1365" t="str">
        <f>IF(AND(bank__2[[#This Row],[HasHousingLoan]]="yes",bank__2[[#This Row],[HasPersonalLoan]]="yes"),"Both Loans",
IF(bank__2[[#This Row],[HasHousingLoan]]="yes","Only Housing Loan",
IF(bank__2[[#This Row],[HasPersonalLoan]]="yes","Only Personal Loan","No Loan")))</f>
        <v>Both Loans</v>
      </c>
    </row>
    <row r="1366" spans="1:23">
      <c r="A1366">
        <v>1365</v>
      </c>
      <c r="B1366">
        <v>34</v>
      </c>
      <c r="C1366" t="s">
        <v>43</v>
      </c>
      <c r="D1366" t="s">
        <v>19</v>
      </c>
      <c r="E1366" t="s">
        <v>45</v>
      </c>
      <c r="F1366" t="s">
        <v>21</v>
      </c>
      <c r="G1366">
        <v>1906</v>
      </c>
      <c r="H1366" t="s">
        <v>35</v>
      </c>
      <c r="I1366" t="s">
        <v>21</v>
      </c>
      <c r="J1366" t="s">
        <v>23</v>
      </c>
      <c r="K1366">
        <v>14</v>
      </c>
      <c r="L1366" t="s">
        <v>119</v>
      </c>
      <c r="M1366">
        <v>68</v>
      </c>
      <c r="N1366">
        <v>3</v>
      </c>
      <c r="O1366">
        <v>-1</v>
      </c>
      <c r="P1366">
        <v>0</v>
      </c>
      <c r="Q1366" t="s">
        <v>30</v>
      </c>
      <c r="R1366" t="s">
        <v>21</v>
      </c>
      <c r="S1366" t="str" cm="1">
        <f t="array" ref="S1366">_xlfn.IFS(bank__2[[#This Row],[Age]]&lt;30, "Young Adults",bank__2[[#This Row],[Age]]&lt;45, "Middle-Aged Adults",bank__2[[#This Row],[Age]]&lt;60, "Older AdultsOlder Adults", bank__2[[#This Row],[Age]]&gt;=60,"Seniors")</f>
        <v>Middle-Aged Adults</v>
      </c>
      <c r="T1366" t="str">
        <f t="shared" si="21"/>
        <v>No</v>
      </c>
      <c r="U1366" cm="1">
        <f t="array" ref="U1366">_xlfn.SWITCH(L1366, "jan",1, "feb",2, "mar",3, "apr",4, "may",5, "jun",6, "jul",7, "aug",8, "sep",9, "oct",10, "nov",11, "dec",12, "")</f>
        <v>7</v>
      </c>
      <c r="V1366" s="2">
        <f>bank__2[[#This Row],[CallDuration (Seconds)]]/60</f>
        <v>1.1333333333333333</v>
      </c>
      <c r="W1366" t="str">
        <f>IF(AND(bank__2[[#This Row],[HasHousingLoan]]="yes",bank__2[[#This Row],[HasPersonalLoan]]="yes"),"Both Loans",
IF(bank__2[[#This Row],[HasHousingLoan]]="yes","Only Housing Loan",
IF(bank__2[[#This Row],[HasPersonalLoan]]="yes","Only Personal Loan","No Loan")))</f>
        <v>Only Housing Loan</v>
      </c>
    </row>
    <row r="1367" spans="1:23">
      <c r="A1367">
        <v>1366</v>
      </c>
      <c r="B1367">
        <v>34</v>
      </c>
      <c r="C1367" t="s">
        <v>56</v>
      </c>
      <c r="D1367" t="s">
        <v>19</v>
      </c>
      <c r="E1367" t="s">
        <v>20</v>
      </c>
      <c r="F1367" t="s">
        <v>21</v>
      </c>
      <c r="G1367">
        <v>-319</v>
      </c>
      <c r="H1367" t="s">
        <v>35</v>
      </c>
      <c r="I1367" t="s">
        <v>35</v>
      </c>
      <c r="J1367" t="s">
        <v>23</v>
      </c>
      <c r="K1367">
        <v>9</v>
      </c>
      <c r="L1367" t="s">
        <v>119</v>
      </c>
      <c r="M1367">
        <v>134</v>
      </c>
      <c r="N1367">
        <v>4</v>
      </c>
      <c r="O1367">
        <v>-1</v>
      </c>
      <c r="P1367">
        <v>0</v>
      </c>
      <c r="Q1367" t="s">
        <v>30</v>
      </c>
      <c r="R1367" t="s">
        <v>21</v>
      </c>
      <c r="S1367" t="str" cm="1">
        <f t="array" ref="S1367">_xlfn.IFS(bank__2[[#This Row],[Age]]&lt;30, "Young Adults",bank__2[[#This Row],[Age]]&lt;45, "Middle-Aged Adults",bank__2[[#This Row],[Age]]&lt;60, "Older AdultsOlder Adults", bank__2[[#This Row],[Age]]&gt;=60,"Seniors")</f>
        <v>Middle-Aged Adults</v>
      </c>
      <c r="T1367" t="str">
        <f t="shared" si="21"/>
        <v>No</v>
      </c>
      <c r="U1367" cm="1">
        <f t="array" ref="U1367">_xlfn.SWITCH(L1367, "jan",1, "feb",2, "mar",3, "apr",4, "may",5, "jun",6, "jul",7, "aug",8, "sep",9, "oct",10, "nov",11, "dec",12, "")</f>
        <v>7</v>
      </c>
      <c r="V1367" s="2">
        <f>bank__2[[#This Row],[CallDuration (Seconds)]]/60</f>
        <v>2.2333333333333334</v>
      </c>
      <c r="W1367" t="str">
        <f>IF(AND(bank__2[[#This Row],[HasHousingLoan]]="yes",bank__2[[#This Row],[HasPersonalLoan]]="yes"),"Both Loans",
IF(bank__2[[#This Row],[HasHousingLoan]]="yes","Only Housing Loan",
IF(bank__2[[#This Row],[HasPersonalLoan]]="yes","Only Personal Loan","No Loan")))</f>
        <v>Both Loans</v>
      </c>
    </row>
    <row r="1368" spans="1:23">
      <c r="A1368">
        <v>1367</v>
      </c>
      <c r="B1368">
        <v>36</v>
      </c>
      <c r="C1368" t="s">
        <v>43</v>
      </c>
      <c r="D1368" t="s">
        <v>19</v>
      </c>
      <c r="E1368" t="s">
        <v>45</v>
      </c>
      <c r="F1368" t="s">
        <v>21</v>
      </c>
      <c r="G1368">
        <v>-296</v>
      </c>
      <c r="H1368" t="s">
        <v>35</v>
      </c>
      <c r="I1368" t="s">
        <v>21</v>
      </c>
      <c r="J1368" t="s">
        <v>23</v>
      </c>
      <c r="K1368">
        <v>14</v>
      </c>
      <c r="L1368" t="s">
        <v>37</v>
      </c>
      <c r="M1368">
        <v>113</v>
      </c>
      <c r="N1368">
        <v>3</v>
      </c>
      <c r="O1368">
        <v>-1</v>
      </c>
      <c r="P1368">
        <v>0</v>
      </c>
      <c r="Q1368" t="s">
        <v>30</v>
      </c>
      <c r="R1368" t="s">
        <v>21</v>
      </c>
      <c r="S1368" t="str" cm="1">
        <f t="array" ref="S1368">_xlfn.IFS(bank__2[[#This Row],[Age]]&lt;30, "Young Adults",bank__2[[#This Row],[Age]]&lt;45, "Middle-Aged Adults",bank__2[[#This Row],[Age]]&lt;60, "Older AdultsOlder Adults", bank__2[[#This Row],[Age]]&gt;=60,"Seniors")</f>
        <v>Middle-Aged Adults</v>
      </c>
      <c r="T1368" t="str">
        <f t="shared" si="21"/>
        <v>No</v>
      </c>
      <c r="U1368" cm="1">
        <f t="array" ref="U1368">_xlfn.SWITCH(L1368, "jan",1, "feb",2, "mar",3, "apr",4, "may",5, "jun",6, "jul",7, "aug",8, "sep",9, "oct",10, "nov",11, "dec",12, "")</f>
        <v>5</v>
      </c>
      <c r="V1368" s="2">
        <f>bank__2[[#This Row],[CallDuration (Seconds)]]/60</f>
        <v>1.8833333333333333</v>
      </c>
      <c r="W1368" t="str">
        <f>IF(AND(bank__2[[#This Row],[HasHousingLoan]]="yes",bank__2[[#This Row],[HasPersonalLoan]]="yes"),"Both Loans",
IF(bank__2[[#This Row],[HasHousingLoan]]="yes","Only Housing Loan",
IF(bank__2[[#This Row],[HasPersonalLoan]]="yes","Only Personal Loan","No Loan")))</f>
        <v>Only Housing Loan</v>
      </c>
    </row>
    <row r="1369" spans="1:23">
      <c r="A1369">
        <v>1368</v>
      </c>
      <c r="B1369">
        <v>40</v>
      </c>
      <c r="C1369" t="s">
        <v>72</v>
      </c>
      <c r="D1369" t="s">
        <v>19</v>
      </c>
      <c r="E1369" t="s">
        <v>33</v>
      </c>
      <c r="F1369" t="s">
        <v>21</v>
      </c>
      <c r="G1369">
        <v>169</v>
      </c>
      <c r="H1369" t="s">
        <v>35</v>
      </c>
      <c r="I1369" t="s">
        <v>21</v>
      </c>
      <c r="J1369" t="s">
        <v>23</v>
      </c>
      <c r="K1369">
        <v>18</v>
      </c>
      <c r="L1369" t="s">
        <v>92</v>
      </c>
      <c r="M1369">
        <v>43</v>
      </c>
      <c r="N1369">
        <v>4</v>
      </c>
      <c r="O1369">
        <v>-1</v>
      </c>
      <c r="P1369">
        <v>0</v>
      </c>
      <c r="Q1369" t="s">
        <v>30</v>
      </c>
      <c r="R1369" t="s">
        <v>21</v>
      </c>
      <c r="S1369" t="str" cm="1">
        <f t="array" ref="S1369">_xlfn.IFS(bank__2[[#This Row],[Age]]&lt;30, "Young Adults",bank__2[[#This Row],[Age]]&lt;45, "Middle-Aged Adults",bank__2[[#This Row],[Age]]&lt;60, "Older AdultsOlder Adults", bank__2[[#This Row],[Age]]&gt;=60,"Seniors")</f>
        <v>Middle-Aged Adults</v>
      </c>
      <c r="T1369" t="str">
        <f t="shared" si="21"/>
        <v>No</v>
      </c>
      <c r="U1369" cm="1">
        <f t="array" ref="U1369">_xlfn.SWITCH(L1369, "jan",1, "feb",2, "mar",3, "apr",4, "may",5, "jun",6, "jul",7, "aug",8, "sep",9, "oct",10, "nov",11, "dec",12, "")</f>
        <v>8</v>
      </c>
      <c r="V1369" s="2">
        <f>bank__2[[#This Row],[CallDuration (Seconds)]]/60</f>
        <v>0.71666666666666667</v>
      </c>
      <c r="W1369" t="str">
        <f>IF(AND(bank__2[[#This Row],[HasHousingLoan]]="yes",bank__2[[#This Row],[HasPersonalLoan]]="yes"),"Both Loans",
IF(bank__2[[#This Row],[HasHousingLoan]]="yes","Only Housing Loan",
IF(bank__2[[#This Row],[HasPersonalLoan]]="yes","Only Personal Loan","No Loan")))</f>
        <v>Only Housing Loan</v>
      </c>
    </row>
    <row r="1370" spans="1:23">
      <c r="A1370">
        <v>1369</v>
      </c>
      <c r="B1370">
        <v>37</v>
      </c>
      <c r="C1370" t="s">
        <v>66</v>
      </c>
      <c r="D1370" t="s">
        <v>44</v>
      </c>
      <c r="E1370" t="s">
        <v>45</v>
      </c>
      <c r="F1370" t="s">
        <v>21</v>
      </c>
      <c r="G1370">
        <v>556</v>
      </c>
      <c r="H1370" t="s">
        <v>21</v>
      </c>
      <c r="I1370" t="s">
        <v>21</v>
      </c>
      <c r="J1370" t="s">
        <v>30</v>
      </c>
      <c r="K1370">
        <v>17</v>
      </c>
      <c r="L1370" t="s">
        <v>53</v>
      </c>
      <c r="M1370">
        <v>200</v>
      </c>
      <c r="N1370">
        <v>2</v>
      </c>
      <c r="O1370">
        <v>-1</v>
      </c>
      <c r="P1370">
        <v>0</v>
      </c>
      <c r="Q1370" t="s">
        <v>30</v>
      </c>
      <c r="R1370" t="s">
        <v>21</v>
      </c>
      <c r="S1370" t="str" cm="1">
        <f t="array" ref="S1370">_xlfn.IFS(bank__2[[#This Row],[Age]]&lt;30, "Young Adults",bank__2[[#This Row],[Age]]&lt;45, "Middle-Aged Adults",bank__2[[#This Row],[Age]]&lt;60, "Older AdultsOlder Adults", bank__2[[#This Row],[Age]]&gt;=60,"Seniors")</f>
        <v>Middle-Aged Adults</v>
      </c>
      <c r="T1370" t="str">
        <f t="shared" si="21"/>
        <v>No</v>
      </c>
      <c r="U1370" cm="1">
        <f t="array" ref="U1370">_xlfn.SWITCH(L1370, "jan",1, "feb",2, "mar",3, "apr",4, "may",5, "jun",6, "jul",7, "aug",8, "sep",9, "oct",10, "nov",11, "dec",12, "")</f>
        <v>6</v>
      </c>
      <c r="V1370" s="2">
        <f>bank__2[[#This Row],[CallDuration (Seconds)]]/60</f>
        <v>3.3333333333333335</v>
      </c>
      <c r="W1370" t="str">
        <f>IF(AND(bank__2[[#This Row],[HasHousingLoan]]="yes",bank__2[[#This Row],[HasPersonalLoan]]="yes"),"Both Loans",
IF(bank__2[[#This Row],[HasHousingLoan]]="yes","Only Housing Loan",
IF(bank__2[[#This Row],[HasPersonalLoan]]="yes","Only Personal Loan","No Loan")))</f>
        <v>No Loan</v>
      </c>
    </row>
    <row r="1371" spans="1:23">
      <c r="A1371">
        <v>1370</v>
      </c>
      <c r="B1371">
        <v>65</v>
      </c>
      <c r="C1371" t="s">
        <v>144</v>
      </c>
      <c r="D1371" t="s">
        <v>122</v>
      </c>
      <c r="E1371" t="s">
        <v>2553</v>
      </c>
      <c r="F1371" t="s">
        <v>21</v>
      </c>
      <c r="G1371">
        <v>300</v>
      </c>
      <c r="H1371" t="s">
        <v>21</v>
      </c>
      <c r="I1371" t="s">
        <v>21</v>
      </c>
      <c r="J1371" t="s">
        <v>23</v>
      </c>
      <c r="K1371">
        <v>2</v>
      </c>
      <c r="L1371" t="s">
        <v>92</v>
      </c>
      <c r="M1371">
        <v>245</v>
      </c>
      <c r="N1371">
        <v>2</v>
      </c>
      <c r="O1371">
        <v>-1</v>
      </c>
      <c r="P1371">
        <v>0</v>
      </c>
      <c r="Q1371" t="s">
        <v>30</v>
      </c>
      <c r="R1371" t="s">
        <v>21</v>
      </c>
      <c r="S1371" t="str" cm="1">
        <f t="array" ref="S1371">_xlfn.IFS(bank__2[[#This Row],[Age]]&lt;30, "Young Adults",bank__2[[#This Row],[Age]]&lt;45, "Middle-Aged Adults",bank__2[[#This Row],[Age]]&lt;60, "Older AdultsOlder Adults", bank__2[[#This Row],[Age]]&gt;=60,"Seniors")</f>
        <v>Seniors</v>
      </c>
      <c r="T1371" t="str">
        <f t="shared" si="21"/>
        <v>No</v>
      </c>
      <c r="U1371" cm="1">
        <f t="array" ref="U1371">_xlfn.SWITCH(L1371, "jan",1, "feb",2, "mar",3, "apr",4, "may",5, "jun",6, "jul",7, "aug",8, "sep",9, "oct",10, "nov",11, "dec",12, "")</f>
        <v>8</v>
      </c>
      <c r="V1371" s="2">
        <f>bank__2[[#This Row],[CallDuration (Seconds)]]/60</f>
        <v>4.083333333333333</v>
      </c>
      <c r="W1371" t="str">
        <f>IF(AND(bank__2[[#This Row],[HasHousingLoan]]="yes",bank__2[[#This Row],[HasPersonalLoan]]="yes"),"Both Loans",
IF(bank__2[[#This Row],[HasHousingLoan]]="yes","Only Housing Loan",
IF(bank__2[[#This Row],[HasPersonalLoan]]="yes","Only Personal Loan","No Loan")))</f>
        <v>No Loan</v>
      </c>
    </row>
    <row r="1372" spans="1:23">
      <c r="A1372">
        <v>1371</v>
      </c>
      <c r="B1372">
        <v>53</v>
      </c>
      <c r="C1372" t="s">
        <v>72</v>
      </c>
      <c r="D1372" t="s">
        <v>122</v>
      </c>
      <c r="E1372" t="s">
        <v>33</v>
      </c>
      <c r="F1372" t="s">
        <v>21</v>
      </c>
      <c r="G1372">
        <v>751</v>
      </c>
      <c r="H1372" t="s">
        <v>35</v>
      </c>
      <c r="I1372" t="s">
        <v>21</v>
      </c>
      <c r="J1372" t="s">
        <v>30</v>
      </c>
      <c r="K1372">
        <v>16</v>
      </c>
      <c r="L1372" t="s">
        <v>37</v>
      </c>
      <c r="M1372">
        <v>343</v>
      </c>
      <c r="N1372">
        <v>4</v>
      </c>
      <c r="O1372">
        <v>-1</v>
      </c>
      <c r="P1372">
        <v>0</v>
      </c>
      <c r="Q1372" t="s">
        <v>30</v>
      </c>
      <c r="R1372" t="s">
        <v>21</v>
      </c>
      <c r="S1372" t="str" cm="1">
        <f t="array" ref="S1372">_xlfn.IFS(bank__2[[#This Row],[Age]]&lt;30, "Young Adults",bank__2[[#This Row],[Age]]&lt;45, "Middle-Aged Adults",bank__2[[#This Row],[Age]]&lt;60, "Older AdultsOlder Adults", bank__2[[#This Row],[Age]]&gt;=60,"Seniors")</f>
        <v>Older AdultsOlder Adults</v>
      </c>
      <c r="T1372" t="str">
        <f t="shared" si="21"/>
        <v>No</v>
      </c>
      <c r="U1372" cm="1">
        <f t="array" ref="U1372">_xlfn.SWITCH(L1372, "jan",1, "feb",2, "mar",3, "apr",4, "may",5, "jun",6, "jul",7, "aug",8, "sep",9, "oct",10, "nov",11, "dec",12, "")</f>
        <v>5</v>
      </c>
      <c r="V1372" s="2">
        <f>bank__2[[#This Row],[CallDuration (Seconds)]]/60</f>
        <v>5.7166666666666668</v>
      </c>
      <c r="W1372" t="str">
        <f>IF(AND(bank__2[[#This Row],[HasHousingLoan]]="yes",bank__2[[#This Row],[HasPersonalLoan]]="yes"),"Both Loans",
IF(bank__2[[#This Row],[HasHousingLoan]]="yes","Only Housing Loan",
IF(bank__2[[#This Row],[HasPersonalLoan]]="yes","Only Personal Loan","No Loan")))</f>
        <v>Only Housing Loan</v>
      </c>
    </row>
    <row r="1373" spans="1:23">
      <c r="A1373">
        <v>1372</v>
      </c>
      <c r="B1373">
        <v>28</v>
      </c>
      <c r="C1373" t="s">
        <v>72</v>
      </c>
      <c r="D1373" t="s">
        <v>44</v>
      </c>
      <c r="E1373" t="s">
        <v>33</v>
      </c>
      <c r="F1373" t="s">
        <v>21</v>
      </c>
      <c r="G1373">
        <v>126</v>
      </c>
      <c r="H1373" t="s">
        <v>21</v>
      </c>
      <c r="I1373" t="s">
        <v>21</v>
      </c>
      <c r="J1373" t="s">
        <v>23</v>
      </c>
      <c r="K1373">
        <v>3</v>
      </c>
      <c r="L1373" t="s">
        <v>387</v>
      </c>
      <c r="M1373">
        <v>229</v>
      </c>
      <c r="N1373">
        <v>1</v>
      </c>
      <c r="O1373">
        <v>-1</v>
      </c>
      <c r="P1373">
        <v>0</v>
      </c>
      <c r="Q1373" t="s">
        <v>30</v>
      </c>
      <c r="R1373" t="s">
        <v>21</v>
      </c>
      <c r="S1373" t="str" cm="1">
        <f t="array" ref="S1373">_xlfn.IFS(bank__2[[#This Row],[Age]]&lt;30, "Young Adults",bank__2[[#This Row],[Age]]&lt;45, "Middle-Aged Adults",bank__2[[#This Row],[Age]]&lt;60, "Older AdultsOlder Adults", bank__2[[#This Row],[Age]]&gt;=60,"Seniors")</f>
        <v>Young Adults</v>
      </c>
      <c r="T1373" t="str">
        <f t="shared" si="21"/>
        <v>No</v>
      </c>
      <c r="U1373" cm="1">
        <f t="array" ref="U1373">_xlfn.SWITCH(L1373, "jan",1, "feb",2, "mar",3, "apr",4, "may",5, "jun",6, "jul",7, "aug",8, "sep",9, "oct",10, "nov",11, "dec",12, "")</f>
        <v>3</v>
      </c>
      <c r="V1373" s="2">
        <f>bank__2[[#This Row],[CallDuration (Seconds)]]/60</f>
        <v>3.8166666666666669</v>
      </c>
      <c r="W1373" t="str">
        <f>IF(AND(bank__2[[#This Row],[HasHousingLoan]]="yes",bank__2[[#This Row],[HasPersonalLoan]]="yes"),"Both Loans",
IF(bank__2[[#This Row],[HasHousingLoan]]="yes","Only Housing Loan",
IF(bank__2[[#This Row],[HasPersonalLoan]]="yes","Only Personal Loan","No Loan")))</f>
        <v>No Loan</v>
      </c>
    </row>
    <row r="1374" spans="1:23">
      <c r="A1374">
        <v>1373</v>
      </c>
      <c r="B1374">
        <v>33</v>
      </c>
      <c r="C1374" t="s">
        <v>72</v>
      </c>
      <c r="D1374" t="s">
        <v>122</v>
      </c>
      <c r="E1374" t="s">
        <v>45</v>
      </c>
      <c r="F1374" t="s">
        <v>21</v>
      </c>
      <c r="G1374">
        <v>-386</v>
      </c>
      <c r="H1374" t="s">
        <v>35</v>
      </c>
      <c r="I1374" t="s">
        <v>21</v>
      </c>
      <c r="J1374" t="s">
        <v>30</v>
      </c>
      <c r="K1374">
        <v>23</v>
      </c>
      <c r="L1374" t="s">
        <v>37</v>
      </c>
      <c r="M1374">
        <v>530</v>
      </c>
      <c r="N1374">
        <v>1</v>
      </c>
      <c r="O1374">
        <v>-1</v>
      </c>
      <c r="P1374">
        <v>0</v>
      </c>
      <c r="Q1374" t="s">
        <v>30</v>
      </c>
      <c r="R1374" t="s">
        <v>21</v>
      </c>
      <c r="S1374" t="str" cm="1">
        <f t="array" ref="S1374">_xlfn.IFS(bank__2[[#This Row],[Age]]&lt;30, "Young Adults",bank__2[[#This Row],[Age]]&lt;45, "Middle-Aged Adults",bank__2[[#This Row],[Age]]&lt;60, "Older AdultsOlder Adults", bank__2[[#This Row],[Age]]&gt;=60,"Seniors")</f>
        <v>Middle-Aged Adults</v>
      </c>
      <c r="T1374" t="str">
        <f t="shared" si="21"/>
        <v>No</v>
      </c>
      <c r="U1374" cm="1">
        <f t="array" ref="U1374">_xlfn.SWITCH(L1374, "jan",1, "feb",2, "mar",3, "apr",4, "may",5, "jun",6, "jul",7, "aug",8, "sep",9, "oct",10, "nov",11, "dec",12, "")</f>
        <v>5</v>
      </c>
      <c r="V1374" s="2">
        <f>bank__2[[#This Row],[CallDuration (Seconds)]]/60</f>
        <v>8.8333333333333339</v>
      </c>
      <c r="W1374" t="str">
        <f>IF(AND(bank__2[[#This Row],[HasHousingLoan]]="yes",bank__2[[#This Row],[HasPersonalLoan]]="yes"),"Both Loans",
IF(bank__2[[#This Row],[HasHousingLoan]]="yes","Only Housing Loan",
IF(bank__2[[#This Row],[HasPersonalLoan]]="yes","Only Personal Loan","No Loan")))</f>
        <v>Only Housing Loan</v>
      </c>
    </row>
    <row r="1375" spans="1:23">
      <c r="A1375">
        <v>1374</v>
      </c>
      <c r="B1375">
        <v>56</v>
      </c>
      <c r="C1375" t="s">
        <v>56</v>
      </c>
      <c r="D1375" t="s">
        <v>19</v>
      </c>
      <c r="E1375" t="s">
        <v>20</v>
      </c>
      <c r="F1375" t="s">
        <v>21</v>
      </c>
      <c r="G1375">
        <v>379</v>
      </c>
      <c r="H1375" t="s">
        <v>21</v>
      </c>
      <c r="I1375" t="s">
        <v>21</v>
      </c>
      <c r="J1375" t="s">
        <v>23</v>
      </c>
      <c r="K1375">
        <v>13</v>
      </c>
      <c r="L1375" t="s">
        <v>92</v>
      </c>
      <c r="M1375">
        <v>58</v>
      </c>
      <c r="N1375">
        <v>5</v>
      </c>
      <c r="O1375">
        <v>-1</v>
      </c>
      <c r="P1375">
        <v>0</v>
      </c>
      <c r="Q1375" t="s">
        <v>30</v>
      </c>
      <c r="R1375" t="s">
        <v>21</v>
      </c>
      <c r="S1375" t="str" cm="1">
        <f t="array" ref="S1375">_xlfn.IFS(bank__2[[#This Row],[Age]]&lt;30, "Young Adults",bank__2[[#This Row],[Age]]&lt;45, "Middle-Aged Adults",bank__2[[#This Row],[Age]]&lt;60, "Older AdultsOlder Adults", bank__2[[#This Row],[Age]]&gt;=60,"Seniors")</f>
        <v>Older AdultsOlder Adults</v>
      </c>
      <c r="T1375" t="str">
        <f t="shared" si="21"/>
        <v>No</v>
      </c>
      <c r="U1375" cm="1">
        <f t="array" ref="U1375">_xlfn.SWITCH(L1375, "jan",1, "feb",2, "mar",3, "apr",4, "may",5, "jun",6, "jul",7, "aug",8, "sep",9, "oct",10, "nov",11, "dec",12, "")</f>
        <v>8</v>
      </c>
      <c r="V1375" s="2">
        <f>bank__2[[#This Row],[CallDuration (Seconds)]]/60</f>
        <v>0.96666666666666667</v>
      </c>
      <c r="W1375" t="str">
        <f>IF(AND(bank__2[[#This Row],[HasHousingLoan]]="yes",bank__2[[#This Row],[HasPersonalLoan]]="yes"),"Both Loans",
IF(bank__2[[#This Row],[HasHousingLoan]]="yes","Only Housing Loan",
IF(bank__2[[#This Row],[HasPersonalLoan]]="yes","Only Personal Loan","No Loan")))</f>
        <v>No Loan</v>
      </c>
    </row>
    <row r="1376" spans="1:23">
      <c r="A1376">
        <v>1375</v>
      </c>
      <c r="B1376">
        <v>45</v>
      </c>
      <c r="C1376" t="s">
        <v>66</v>
      </c>
      <c r="D1376" t="s">
        <v>19</v>
      </c>
      <c r="E1376" t="s">
        <v>33</v>
      </c>
      <c r="F1376" t="s">
        <v>21</v>
      </c>
      <c r="G1376">
        <v>706</v>
      </c>
      <c r="H1376" t="s">
        <v>21</v>
      </c>
      <c r="I1376" t="s">
        <v>21</v>
      </c>
      <c r="J1376" t="s">
        <v>23</v>
      </c>
      <c r="K1376">
        <v>30</v>
      </c>
      <c r="L1376" t="s">
        <v>48</v>
      </c>
      <c r="M1376">
        <v>78</v>
      </c>
      <c r="N1376">
        <v>2</v>
      </c>
      <c r="O1376">
        <v>176</v>
      </c>
      <c r="P1376">
        <v>1</v>
      </c>
      <c r="Q1376" t="s">
        <v>196</v>
      </c>
      <c r="R1376" t="s">
        <v>21</v>
      </c>
      <c r="S1376" t="str" cm="1">
        <f t="array" ref="S1376">_xlfn.IFS(bank__2[[#This Row],[Age]]&lt;30, "Young Adults",bank__2[[#This Row],[Age]]&lt;45, "Middle-Aged Adults",bank__2[[#This Row],[Age]]&lt;60, "Older AdultsOlder Adults", bank__2[[#This Row],[Age]]&gt;=60,"Seniors")</f>
        <v>Older AdultsOlder Adults</v>
      </c>
      <c r="T1376" t="str">
        <f t="shared" si="21"/>
        <v>Yes</v>
      </c>
      <c r="U1376" cm="1">
        <f t="array" ref="U1376">_xlfn.SWITCH(L1376, "jan",1, "feb",2, "mar",3, "apr",4, "may",5, "jun",6, "jul",7, "aug",8, "sep",9, "oct",10, "nov",11, "dec",12, "")</f>
        <v>4</v>
      </c>
      <c r="V1376" s="2">
        <f>bank__2[[#This Row],[CallDuration (Seconds)]]/60</f>
        <v>1.3</v>
      </c>
      <c r="W1376" t="str">
        <f>IF(AND(bank__2[[#This Row],[HasHousingLoan]]="yes",bank__2[[#This Row],[HasPersonalLoan]]="yes"),"Both Loans",
IF(bank__2[[#This Row],[HasHousingLoan]]="yes","Only Housing Loan",
IF(bank__2[[#This Row],[HasPersonalLoan]]="yes","Only Personal Loan","No Loan")))</f>
        <v>No Loan</v>
      </c>
    </row>
    <row r="1377" spans="1:23">
      <c r="A1377">
        <v>1376</v>
      </c>
      <c r="B1377">
        <v>39</v>
      </c>
      <c r="C1377" t="s">
        <v>72</v>
      </c>
      <c r="D1377" t="s">
        <v>19</v>
      </c>
      <c r="E1377" t="s">
        <v>33</v>
      </c>
      <c r="F1377" t="s">
        <v>21</v>
      </c>
      <c r="G1377">
        <v>9121</v>
      </c>
      <c r="H1377" t="s">
        <v>21</v>
      </c>
      <c r="I1377" t="s">
        <v>21</v>
      </c>
      <c r="J1377" t="s">
        <v>30</v>
      </c>
      <c r="K1377">
        <v>5</v>
      </c>
      <c r="L1377" t="s">
        <v>53</v>
      </c>
      <c r="M1377">
        <v>147</v>
      </c>
      <c r="N1377">
        <v>1</v>
      </c>
      <c r="O1377">
        <v>-1</v>
      </c>
      <c r="P1377">
        <v>0</v>
      </c>
      <c r="Q1377" t="s">
        <v>30</v>
      </c>
      <c r="R1377" t="s">
        <v>21</v>
      </c>
      <c r="S1377" t="str" cm="1">
        <f t="array" ref="S1377">_xlfn.IFS(bank__2[[#This Row],[Age]]&lt;30, "Young Adults",bank__2[[#This Row],[Age]]&lt;45, "Middle-Aged Adults",bank__2[[#This Row],[Age]]&lt;60, "Older AdultsOlder Adults", bank__2[[#This Row],[Age]]&gt;=60,"Seniors")</f>
        <v>Middle-Aged Adults</v>
      </c>
      <c r="T1377" t="str">
        <f t="shared" si="21"/>
        <v>No</v>
      </c>
      <c r="U1377" cm="1">
        <f t="array" ref="U1377">_xlfn.SWITCH(L1377, "jan",1, "feb",2, "mar",3, "apr",4, "may",5, "jun",6, "jul",7, "aug",8, "sep",9, "oct",10, "nov",11, "dec",12, "")</f>
        <v>6</v>
      </c>
      <c r="V1377" s="2">
        <f>bank__2[[#This Row],[CallDuration (Seconds)]]/60</f>
        <v>2.4500000000000002</v>
      </c>
      <c r="W1377" t="str">
        <f>IF(AND(bank__2[[#This Row],[HasHousingLoan]]="yes",bank__2[[#This Row],[HasPersonalLoan]]="yes"),"Both Loans",
IF(bank__2[[#This Row],[HasHousingLoan]]="yes","Only Housing Loan",
IF(bank__2[[#This Row],[HasPersonalLoan]]="yes","Only Personal Loan","No Loan")))</f>
        <v>No Loan</v>
      </c>
    </row>
    <row r="1378" spans="1:23">
      <c r="A1378">
        <v>1377</v>
      </c>
      <c r="B1378">
        <v>28</v>
      </c>
      <c r="C1378" t="s">
        <v>43</v>
      </c>
      <c r="D1378" t="s">
        <v>44</v>
      </c>
      <c r="E1378" t="s">
        <v>45</v>
      </c>
      <c r="F1378" t="s">
        <v>21</v>
      </c>
      <c r="G1378">
        <v>1466</v>
      </c>
      <c r="H1378" t="s">
        <v>35</v>
      </c>
      <c r="I1378" t="s">
        <v>21</v>
      </c>
      <c r="J1378" t="s">
        <v>23</v>
      </c>
      <c r="K1378">
        <v>25</v>
      </c>
      <c r="L1378" t="s">
        <v>119</v>
      </c>
      <c r="M1378">
        <v>40</v>
      </c>
      <c r="N1378">
        <v>1</v>
      </c>
      <c r="O1378">
        <v>-1</v>
      </c>
      <c r="P1378">
        <v>0</v>
      </c>
      <c r="Q1378" t="s">
        <v>30</v>
      </c>
      <c r="R1378" t="s">
        <v>21</v>
      </c>
      <c r="S1378" t="str" cm="1">
        <f t="array" ref="S1378">_xlfn.IFS(bank__2[[#This Row],[Age]]&lt;30, "Young Adults",bank__2[[#This Row],[Age]]&lt;45, "Middle-Aged Adults",bank__2[[#This Row],[Age]]&lt;60, "Older AdultsOlder Adults", bank__2[[#This Row],[Age]]&gt;=60,"Seniors")</f>
        <v>Young Adults</v>
      </c>
      <c r="T1378" t="str">
        <f t="shared" si="21"/>
        <v>No</v>
      </c>
      <c r="U1378" cm="1">
        <f t="array" ref="U1378">_xlfn.SWITCH(L1378, "jan",1, "feb",2, "mar",3, "apr",4, "may",5, "jun",6, "jul",7, "aug",8, "sep",9, "oct",10, "nov",11, "dec",12, "")</f>
        <v>7</v>
      </c>
      <c r="V1378" s="2">
        <f>bank__2[[#This Row],[CallDuration (Seconds)]]/60</f>
        <v>0.66666666666666663</v>
      </c>
      <c r="W1378" t="str">
        <f>IF(AND(bank__2[[#This Row],[HasHousingLoan]]="yes",bank__2[[#This Row],[HasPersonalLoan]]="yes"),"Both Loans",
IF(bank__2[[#This Row],[HasHousingLoan]]="yes","Only Housing Loan",
IF(bank__2[[#This Row],[HasPersonalLoan]]="yes","Only Personal Loan","No Loan")))</f>
        <v>Only Housing Loan</v>
      </c>
    </row>
    <row r="1379" spans="1:23">
      <c r="A1379">
        <v>1378</v>
      </c>
      <c r="B1379">
        <v>36</v>
      </c>
      <c r="C1379" t="s">
        <v>56</v>
      </c>
      <c r="D1379" t="s">
        <v>19</v>
      </c>
      <c r="E1379" t="s">
        <v>20</v>
      </c>
      <c r="F1379" t="s">
        <v>21</v>
      </c>
      <c r="G1379">
        <v>0</v>
      </c>
      <c r="H1379" t="s">
        <v>35</v>
      </c>
      <c r="I1379" t="s">
        <v>21</v>
      </c>
      <c r="J1379" t="s">
        <v>23</v>
      </c>
      <c r="K1379">
        <v>18</v>
      </c>
      <c r="L1379" t="s">
        <v>124</v>
      </c>
      <c r="M1379">
        <v>618</v>
      </c>
      <c r="N1379">
        <v>2</v>
      </c>
      <c r="O1379">
        <v>-1</v>
      </c>
      <c r="P1379">
        <v>0</v>
      </c>
      <c r="Q1379" t="s">
        <v>30</v>
      </c>
      <c r="R1379" t="s">
        <v>21</v>
      </c>
      <c r="S1379" t="str" cm="1">
        <f t="array" ref="S1379">_xlfn.IFS(bank__2[[#This Row],[Age]]&lt;30, "Young Adults",bank__2[[#This Row],[Age]]&lt;45, "Middle-Aged Adults",bank__2[[#This Row],[Age]]&lt;60, "Older AdultsOlder Adults", bank__2[[#This Row],[Age]]&gt;=60,"Seniors")</f>
        <v>Middle-Aged Adults</v>
      </c>
      <c r="T1379" t="str">
        <f t="shared" si="21"/>
        <v>No</v>
      </c>
      <c r="U1379" cm="1">
        <f t="array" ref="U1379">_xlfn.SWITCH(L1379, "jan",1, "feb",2, "mar",3, "apr",4, "may",5, "jun",6, "jul",7, "aug",8, "sep",9, "oct",10, "nov",11, "dec",12, "")</f>
        <v>11</v>
      </c>
      <c r="V1379" s="2">
        <f>bank__2[[#This Row],[CallDuration (Seconds)]]/60</f>
        <v>10.3</v>
      </c>
      <c r="W1379" t="str">
        <f>IF(AND(bank__2[[#This Row],[HasHousingLoan]]="yes",bank__2[[#This Row],[HasPersonalLoan]]="yes"),"Both Loans",
IF(bank__2[[#This Row],[HasHousingLoan]]="yes","Only Housing Loan",
IF(bank__2[[#This Row],[HasPersonalLoan]]="yes","Only Personal Loan","No Loan")))</f>
        <v>Only Housing Loan</v>
      </c>
    </row>
    <row r="1380" spans="1:23">
      <c r="A1380">
        <v>1379</v>
      </c>
      <c r="B1380">
        <v>41</v>
      </c>
      <c r="C1380" t="s">
        <v>56</v>
      </c>
      <c r="D1380" t="s">
        <v>19</v>
      </c>
      <c r="E1380" t="s">
        <v>20</v>
      </c>
      <c r="F1380" t="s">
        <v>21</v>
      </c>
      <c r="G1380">
        <v>951</v>
      </c>
      <c r="H1380" t="s">
        <v>35</v>
      </c>
      <c r="I1380" t="s">
        <v>21</v>
      </c>
      <c r="J1380" t="s">
        <v>23</v>
      </c>
      <c r="K1380">
        <v>20</v>
      </c>
      <c r="L1380" t="s">
        <v>48</v>
      </c>
      <c r="M1380">
        <v>23</v>
      </c>
      <c r="N1380">
        <v>4</v>
      </c>
      <c r="O1380">
        <v>-1</v>
      </c>
      <c r="P1380">
        <v>0</v>
      </c>
      <c r="Q1380" t="s">
        <v>30</v>
      </c>
      <c r="R1380" t="s">
        <v>21</v>
      </c>
      <c r="S1380" t="str" cm="1">
        <f t="array" ref="S1380">_xlfn.IFS(bank__2[[#This Row],[Age]]&lt;30, "Young Adults",bank__2[[#This Row],[Age]]&lt;45, "Middle-Aged Adults",bank__2[[#This Row],[Age]]&lt;60, "Older AdultsOlder Adults", bank__2[[#This Row],[Age]]&gt;=60,"Seniors")</f>
        <v>Middle-Aged Adults</v>
      </c>
      <c r="T1380" t="str">
        <f t="shared" si="21"/>
        <v>No</v>
      </c>
      <c r="U1380" cm="1">
        <f t="array" ref="U1380">_xlfn.SWITCH(L1380, "jan",1, "feb",2, "mar",3, "apr",4, "may",5, "jun",6, "jul",7, "aug",8, "sep",9, "oct",10, "nov",11, "dec",12, "")</f>
        <v>4</v>
      </c>
      <c r="V1380" s="2">
        <f>bank__2[[#This Row],[CallDuration (Seconds)]]/60</f>
        <v>0.38333333333333336</v>
      </c>
      <c r="W1380" t="str">
        <f>IF(AND(bank__2[[#This Row],[HasHousingLoan]]="yes",bank__2[[#This Row],[HasPersonalLoan]]="yes"),"Both Loans",
IF(bank__2[[#This Row],[HasHousingLoan]]="yes","Only Housing Loan",
IF(bank__2[[#This Row],[HasPersonalLoan]]="yes","Only Personal Loan","No Loan")))</f>
        <v>Only Housing Loan</v>
      </c>
    </row>
    <row r="1381" spans="1:23">
      <c r="A1381">
        <v>1380</v>
      </c>
      <c r="B1381">
        <v>46</v>
      </c>
      <c r="C1381" t="s">
        <v>87</v>
      </c>
      <c r="D1381" t="s">
        <v>19</v>
      </c>
      <c r="E1381" t="s">
        <v>33</v>
      </c>
      <c r="F1381" t="s">
        <v>21</v>
      </c>
      <c r="G1381">
        <v>368</v>
      </c>
      <c r="H1381" t="s">
        <v>21</v>
      </c>
      <c r="I1381" t="s">
        <v>21</v>
      </c>
      <c r="J1381" t="s">
        <v>23</v>
      </c>
      <c r="K1381">
        <v>20</v>
      </c>
      <c r="L1381" t="s">
        <v>92</v>
      </c>
      <c r="M1381">
        <v>293</v>
      </c>
      <c r="N1381">
        <v>1</v>
      </c>
      <c r="O1381">
        <v>90</v>
      </c>
      <c r="P1381">
        <v>4</v>
      </c>
      <c r="Q1381" t="s">
        <v>70</v>
      </c>
      <c r="R1381" t="s">
        <v>35</v>
      </c>
      <c r="S1381" t="str" cm="1">
        <f t="array" ref="S1381">_xlfn.IFS(bank__2[[#This Row],[Age]]&lt;30, "Young Adults",bank__2[[#This Row],[Age]]&lt;45, "Middle-Aged Adults",bank__2[[#This Row],[Age]]&lt;60, "Older AdultsOlder Adults", bank__2[[#This Row],[Age]]&gt;=60,"Seniors")</f>
        <v>Older AdultsOlder Adults</v>
      </c>
      <c r="T1381" t="str">
        <f t="shared" si="21"/>
        <v>Yes</v>
      </c>
      <c r="U1381" cm="1">
        <f t="array" ref="U1381">_xlfn.SWITCH(L1381, "jan",1, "feb",2, "mar",3, "apr",4, "may",5, "jun",6, "jul",7, "aug",8, "sep",9, "oct",10, "nov",11, "dec",12, "")</f>
        <v>8</v>
      </c>
      <c r="V1381" s="2">
        <f>bank__2[[#This Row],[CallDuration (Seconds)]]/60</f>
        <v>4.8833333333333337</v>
      </c>
      <c r="W1381" t="str">
        <f>IF(AND(bank__2[[#This Row],[HasHousingLoan]]="yes",bank__2[[#This Row],[HasPersonalLoan]]="yes"),"Both Loans",
IF(bank__2[[#This Row],[HasHousingLoan]]="yes","Only Housing Loan",
IF(bank__2[[#This Row],[HasPersonalLoan]]="yes","Only Personal Loan","No Loan")))</f>
        <v>No Loan</v>
      </c>
    </row>
    <row r="1382" spans="1:23">
      <c r="A1382">
        <v>1381</v>
      </c>
      <c r="B1382">
        <v>41</v>
      </c>
      <c r="C1382" t="s">
        <v>56</v>
      </c>
      <c r="D1382" t="s">
        <v>19</v>
      </c>
      <c r="E1382" t="s">
        <v>33</v>
      </c>
      <c r="F1382" t="s">
        <v>21</v>
      </c>
      <c r="G1382">
        <v>121</v>
      </c>
      <c r="H1382" t="s">
        <v>35</v>
      </c>
      <c r="I1382" t="s">
        <v>21</v>
      </c>
      <c r="J1382" t="s">
        <v>23</v>
      </c>
      <c r="K1382">
        <v>13</v>
      </c>
      <c r="L1382" t="s">
        <v>37</v>
      </c>
      <c r="M1382">
        <v>16</v>
      </c>
      <c r="N1382">
        <v>6</v>
      </c>
      <c r="O1382">
        <v>176</v>
      </c>
      <c r="P1382">
        <v>5</v>
      </c>
      <c r="Q1382" t="s">
        <v>70</v>
      </c>
      <c r="R1382" t="s">
        <v>21</v>
      </c>
      <c r="S1382" t="str" cm="1">
        <f t="array" ref="S1382">_xlfn.IFS(bank__2[[#This Row],[Age]]&lt;30, "Young Adults",bank__2[[#This Row],[Age]]&lt;45, "Middle-Aged Adults",bank__2[[#This Row],[Age]]&lt;60, "Older AdultsOlder Adults", bank__2[[#This Row],[Age]]&gt;=60,"Seniors")</f>
        <v>Middle-Aged Adults</v>
      </c>
      <c r="T1382" t="str">
        <f t="shared" si="21"/>
        <v>Yes</v>
      </c>
      <c r="U1382" cm="1">
        <f t="array" ref="U1382">_xlfn.SWITCH(L1382, "jan",1, "feb",2, "mar",3, "apr",4, "may",5, "jun",6, "jul",7, "aug",8, "sep",9, "oct",10, "nov",11, "dec",12, "")</f>
        <v>5</v>
      </c>
      <c r="V1382" s="2">
        <f>bank__2[[#This Row],[CallDuration (Seconds)]]/60</f>
        <v>0.26666666666666666</v>
      </c>
      <c r="W1382" t="str">
        <f>IF(AND(bank__2[[#This Row],[HasHousingLoan]]="yes",bank__2[[#This Row],[HasPersonalLoan]]="yes"),"Both Loans",
IF(bank__2[[#This Row],[HasHousingLoan]]="yes","Only Housing Loan",
IF(bank__2[[#This Row],[HasPersonalLoan]]="yes","Only Personal Loan","No Loan")))</f>
        <v>Only Housing Loan</v>
      </c>
    </row>
    <row r="1383" spans="1:23">
      <c r="A1383">
        <v>1382</v>
      </c>
      <c r="B1383">
        <v>59</v>
      </c>
      <c r="C1383" t="s">
        <v>32</v>
      </c>
      <c r="D1383" t="s">
        <v>19</v>
      </c>
      <c r="E1383" t="s">
        <v>33</v>
      </c>
      <c r="F1383" t="s">
        <v>21</v>
      </c>
      <c r="G1383">
        <v>204</v>
      </c>
      <c r="H1383" t="s">
        <v>21</v>
      </c>
      <c r="I1383" t="s">
        <v>21</v>
      </c>
      <c r="J1383" t="s">
        <v>23</v>
      </c>
      <c r="K1383">
        <v>23</v>
      </c>
      <c r="L1383" t="s">
        <v>119</v>
      </c>
      <c r="M1383">
        <v>286</v>
      </c>
      <c r="N1383">
        <v>2</v>
      </c>
      <c r="O1383">
        <v>-1</v>
      </c>
      <c r="P1383">
        <v>0</v>
      </c>
      <c r="Q1383" t="s">
        <v>30</v>
      </c>
      <c r="R1383" t="s">
        <v>21</v>
      </c>
      <c r="S1383" t="str" cm="1">
        <f t="array" ref="S1383">_xlfn.IFS(bank__2[[#This Row],[Age]]&lt;30, "Young Adults",bank__2[[#This Row],[Age]]&lt;45, "Middle-Aged Adults",bank__2[[#This Row],[Age]]&lt;60, "Older AdultsOlder Adults", bank__2[[#This Row],[Age]]&gt;=60,"Seniors")</f>
        <v>Older AdultsOlder Adults</v>
      </c>
      <c r="T1383" t="str">
        <f t="shared" si="21"/>
        <v>No</v>
      </c>
      <c r="U1383" cm="1">
        <f t="array" ref="U1383">_xlfn.SWITCH(L1383, "jan",1, "feb",2, "mar",3, "apr",4, "may",5, "jun",6, "jul",7, "aug",8, "sep",9, "oct",10, "nov",11, "dec",12, "")</f>
        <v>7</v>
      </c>
      <c r="V1383" s="2">
        <f>bank__2[[#This Row],[CallDuration (Seconds)]]/60</f>
        <v>4.7666666666666666</v>
      </c>
      <c r="W1383" t="str">
        <f>IF(AND(bank__2[[#This Row],[HasHousingLoan]]="yes",bank__2[[#This Row],[HasPersonalLoan]]="yes"),"Both Loans",
IF(bank__2[[#This Row],[HasHousingLoan]]="yes","Only Housing Loan",
IF(bank__2[[#This Row],[HasPersonalLoan]]="yes","Only Personal Loan","No Loan")))</f>
        <v>No Loan</v>
      </c>
    </row>
    <row r="1384" spans="1:23">
      <c r="A1384">
        <v>1383</v>
      </c>
      <c r="B1384">
        <v>24</v>
      </c>
      <c r="C1384" t="s">
        <v>87</v>
      </c>
      <c r="D1384" t="s">
        <v>19</v>
      </c>
      <c r="E1384" t="s">
        <v>33</v>
      </c>
      <c r="F1384" t="s">
        <v>21</v>
      </c>
      <c r="G1384">
        <v>299</v>
      </c>
      <c r="H1384" t="s">
        <v>35</v>
      </c>
      <c r="I1384" t="s">
        <v>21</v>
      </c>
      <c r="J1384" t="s">
        <v>23</v>
      </c>
      <c r="K1384">
        <v>6</v>
      </c>
      <c r="L1384" t="s">
        <v>37</v>
      </c>
      <c r="M1384">
        <v>209</v>
      </c>
      <c r="N1384">
        <v>1</v>
      </c>
      <c r="O1384">
        <v>321</v>
      </c>
      <c r="P1384">
        <v>1</v>
      </c>
      <c r="Q1384" t="s">
        <v>41</v>
      </c>
      <c r="R1384" t="s">
        <v>21</v>
      </c>
      <c r="S1384" t="str" cm="1">
        <f t="array" ref="S1384">_xlfn.IFS(bank__2[[#This Row],[Age]]&lt;30, "Young Adults",bank__2[[#This Row],[Age]]&lt;45, "Middle-Aged Adults",bank__2[[#This Row],[Age]]&lt;60, "Older AdultsOlder Adults", bank__2[[#This Row],[Age]]&gt;=60,"Seniors")</f>
        <v>Young Adults</v>
      </c>
      <c r="T1384" t="str">
        <f t="shared" si="21"/>
        <v>Yes</v>
      </c>
      <c r="U1384" cm="1">
        <f t="array" ref="U1384">_xlfn.SWITCH(L1384, "jan",1, "feb",2, "mar",3, "apr",4, "may",5, "jun",6, "jul",7, "aug",8, "sep",9, "oct",10, "nov",11, "dec",12, "")</f>
        <v>5</v>
      </c>
      <c r="V1384" s="2">
        <f>bank__2[[#This Row],[CallDuration (Seconds)]]/60</f>
        <v>3.4833333333333334</v>
      </c>
      <c r="W1384" t="str">
        <f>IF(AND(bank__2[[#This Row],[HasHousingLoan]]="yes",bank__2[[#This Row],[HasPersonalLoan]]="yes"),"Both Loans",
IF(bank__2[[#This Row],[HasHousingLoan]]="yes","Only Housing Loan",
IF(bank__2[[#This Row],[HasPersonalLoan]]="yes","Only Personal Loan","No Loan")))</f>
        <v>Only Housing Loan</v>
      </c>
    </row>
    <row r="1385" spans="1:23">
      <c r="A1385">
        <v>1384</v>
      </c>
      <c r="B1385">
        <v>34</v>
      </c>
      <c r="C1385" t="s">
        <v>43</v>
      </c>
      <c r="D1385" t="s">
        <v>19</v>
      </c>
      <c r="E1385" t="s">
        <v>45</v>
      </c>
      <c r="F1385" t="s">
        <v>21</v>
      </c>
      <c r="G1385">
        <v>4170</v>
      </c>
      <c r="H1385" t="s">
        <v>35</v>
      </c>
      <c r="I1385" t="s">
        <v>21</v>
      </c>
      <c r="J1385" t="s">
        <v>30</v>
      </c>
      <c r="K1385">
        <v>21</v>
      </c>
      <c r="L1385" t="s">
        <v>37</v>
      </c>
      <c r="M1385">
        <v>935</v>
      </c>
      <c r="N1385">
        <v>1</v>
      </c>
      <c r="O1385">
        <v>-1</v>
      </c>
      <c r="P1385">
        <v>0</v>
      </c>
      <c r="Q1385" t="s">
        <v>30</v>
      </c>
      <c r="R1385" t="s">
        <v>21</v>
      </c>
      <c r="S1385" t="str" cm="1">
        <f t="array" ref="S1385">_xlfn.IFS(bank__2[[#This Row],[Age]]&lt;30, "Young Adults",bank__2[[#This Row],[Age]]&lt;45, "Middle-Aged Adults",bank__2[[#This Row],[Age]]&lt;60, "Older AdultsOlder Adults", bank__2[[#This Row],[Age]]&gt;=60,"Seniors")</f>
        <v>Middle-Aged Adults</v>
      </c>
      <c r="T1385" t="str">
        <f t="shared" si="21"/>
        <v>No</v>
      </c>
      <c r="U1385" cm="1">
        <f t="array" ref="U1385">_xlfn.SWITCH(L1385, "jan",1, "feb",2, "mar",3, "apr",4, "may",5, "jun",6, "jul",7, "aug",8, "sep",9, "oct",10, "nov",11, "dec",12, "")</f>
        <v>5</v>
      </c>
      <c r="V1385" s="2">
        <f>bank__2[[#This Row],[CallDuration (Seconds)]]/60</f>
        <v>15.583333333333334</v>
      </c>
      <c r="W1385" t="str">
        <f>IF(AND(bank__2[[#This Row],[HasHousingLoan]]="yes",bank__2[[#This Row],[HasPersonalLoan]]="yes"),"Both Loans",
IF(bank__2[[#This Row],[HasHousingLoan]]="yes","Only Housing Loan",
IF(bank__2[[#This Row],[HasPersonalLoan]]="yes","Only Personal Loan","No Loan")))</f>
        <v>Only Housing Loan</v>
      </c>
    </row>
    <row r="1386" spans="1:23">
      <c r="A1386">
        <v>1385</v>
      </c>
      <c r="B1386">
        <v>40</v>
      </c>
      <c r="C1386" t="s">
        <v>56</v>
      </c>
      <c r="D1386" t="s">
        <v>19</v>
      </c>
      <c r="E1386" t="s">
        <v>20</v>
      </c>
      <c r="F1386" t="s">
        <v>21</v>
      </c>
      <c r="G1386">
        <v>-335</v>
      </c>
      <c r="H1386" t="s">
        <v>35</v>
      </c>
      <c r="I1386" t="s">
        <v>21</v>
      </c>
      <c r="J1386" t="s">
        <v>30</v>
      </c>
      <c r="K1386">
        <v>27</v>
      </c>
      <c r="L1386" t="s">
        <v>37</v>
      </c>
      <c r="M1386">
        <v>260</v>
      </c>
      <c r="N1386">
        <v>1</v>
      </c>
      <c r="O1386">
        <v>-1</v>
      </c>
      <c r="P1386">
        <v>0</v>
      </c>
      <c r="Q1386" t="s">
        <v>30</v>
      </c>
      <c r="R1386" t="s">
        <v>21</v>
      </c>
      <c r="S1386" t="str" cm="1">
        <f t="array" ref="S1386">_xlfn.IFS(bank__2[[#This Row],[Age]]&lt;30, "Young Adults",bank__2[[#This Row],[Age]]&lt;45, "Middle-Aged Adults",bank__2[[#This Row],[Age]]&lt;60, "Older AdultsOlder Adults", bank__2[[#This Row],[Age]]&gt;=60,"Seniors")</f>
        <v>Middle-Aged Adults</v>
      </c>
      <c r="T1386" t="str">
        <f t="shared" si="21"/>
        <v>No</v>
      </c>
      <c r="U1386" cm="1">
        <f t="array" ref="U1386">_xlfn.SWITCH(L1386, "jan",1, "feb",2, "mar",3, "apr",4, "may",5, "jun",6, "jul",7, "aug",8, "sep",9, "oct",10, "nov",11, "dec",12, "")</f>
        <v>5</v>
      </c>
      <c r="V1386" s="2">
        <f>bank__2[[#This Row],[CallDuration (Seconds)]]/60</f>
        <v>4.333333333333333</v>
      </c>
      <c r="W1386" t="str">
        <f>IF(AND(bank__2[[#This Row],[HasHousingLoan]]="yes",bank__2[[#This Row],[HasPersonalLoan]]="yes"),"Both Loans",
IF(bank__2[[#This Row],[HasHousingLoan]]="yes","Only Housing Loan",
IF(bank__2[[#This Row],[HasPersonalLoan]]="yes","Only Personal Loan","No Loan")))</f>
        <v>Only Housing Loan</v>
      </c>
    </row>
    <row r="1387" spans="1:23">
      <c r="A1387">
        <v>1386</v>
      </c>
      <c r="B1387">
        <v>42</v>
      </c>
      <c r="C1387" t="s">
        <v>87</v>
      </c>
      <c r="D1387" t="s">
        <v>19</v>
      </c>
      <c r="E1387" t="s">
        <v>33</v>
      </c>
      <c r="F1387" t="s">
        <v>21</v>
      </c>
      <c r="G1387">
        <v>3165</v>
      </c>
      <c r="H1387" t="s">
        <v>35</v>
      </c>
      <c r="I1387" t="s">
        <v>21</v>
      </c>
      <c r="J1387" t="s">
        <v>30</v>
      </c>
      <c r="K1387">
        <v>16</v>
      </c>
      <c r="L1387" t="s">
        <v>53</v>
      </c>
      <c r="M1387">
        <v>298</v>
      </c>
      <c r="N1387">
        <v>4</v>
      </c>
      <c r="O1387">
        <v>-1</v>
      </c>
      <c r="P1387">
        <v>0</v>
      </c>
      <c r="Q1387" t="s">
        <v>30</v>
      </c>
      <c r="R1387" t="s">
        <v>21</v>
      </c>
      <c r="S1387" t="str" cm="1">
        <f t="array" ref="S1387">_xlfn.IFS(bank__2[[#This Row],[Age]]&lt;30, "Young Adults",bank__2[[#This Row],[Age]]&lt;45, "Middle-Aged Adults",bank__2[[#This Row],[Age]]&lt;60, "Older AdultsOlder Adults", bank__2[[#This Row],[Age]]&gt;=60,"Seniors")</f>
        <v>Middle-Aged Adults</v>
      </c>
      <c r="T1387" t="str">
        <f t="shared" si="21"/>
        <v>No</v>
      </c>
      <c r="U1387" cm="1">
        <f t="array" ref="U1387">_xlfn.SWITCH(L1387, "jan",1, "feb",2, "mar",3, "apr",4, "may",5, "jun",6, "jul",7, "aug",8, "sep",9, "oct",10, "nov",11, "dec",12, "")</f>
        <v>6</v>
      </c>
      <c r="V1387" s="2">
        <f>bank__2[[#This Row],[CallDuration (Seconds)]]/60</f>
        <v>4.9666666666666668</v>
      </c>
      <c r="W1387" t="str">
        <f>IF(AND(bank__2[[#This Row],[HasHousingLoan]]="yes",bank__2[[#This Row],[HasPersonalLoan]]="yes"),"Both Loans",
IF(bank__2[[#This Row],[HasHousingLoan]]="yes","Only Housing Loan",
IF(bank__2[[#This Row],[HasPersonalLoan]]="yes","Only Personal Loan","No Loan")))</f>
        <v>Only Housing Loan</v>
      </c>
    </row>
    <row r="1388" spans="1:23">
      <c r="A1388">
        <v>1387</v>
      </c>
      <c r="B1388">
        <v>50</v>
      </c>
      <c r="C1388" t="s">
        <v>32</v>
      </c>
      <c r="D1388" t="s">
        <v>19</v>
      </c>
      <c r="E1388" t="s">
        <v>33</v>
      </c>
      <c r="F1388" t="s">
        <v>21</v>
      </c>
      <c r="G1388">
        <v>254</v>
      </c>
      <c r="H1388" t="s">
        <v>35</v>
      </c>
      <c r="I1388" t="s">
        <v>21</v>
      </c>
      <c r="J1388" t="s">
        <v>23</v>
      </c>
      <c r="K1388">
        <v>15</v>
      </c>
      <c r="L1388" t="s">
        <v>48</v>
      </c>
      <c r="M1388">
        <v>397</v>
      </c>
      <c r="N1388">
        <v>2</v>
      </c>
      <c r="O1388">
        <v>337</v>
      </c>
      <c r="P1388">
        <v>1</v>
      </c>
      <c r="Q1388" t="s">
        <v>41</v>
      </c>
      <c r="R1388" t="s">
        <v>21</v>
      </c>
      <c r="S1388" t="str" cm="1">
        <f t="array" ref="S1388">_xlfn.IFS(bank__2[[#This Row],[Age]]&lt;30, "Young Adults",bank__2[[#This Row],[Age]]&lt;45, "Middle-Aged Adults",bank__2[[#This Row],[Age]]&lt;60, "Older AdultsOlder Adults", bank__2[[#This Row],[Age]]&gt;=60,"Seniors")</f>
        <v>Older AdultsOlder Adults</v>
      </c>
      <c r="T1388" t="str">
        <f t="shared" si="21"/>
        <v>Yes</v>
      </c>
      <c r="U1388" cm="1">
        <f t="array" ref="U1388">_xlfn.SWITCH(L1388, "jan",1, "feb",2, "mar",3, "apr",4, "may",5, "jun",6, "jul",7, "aug",8, "sep",9, "oct",10, "nov",11, "dec",12, "")</f>
        <v>4</v>
      </c>
      <c r="V1388" s="2">
        <f>bank__2[[#This Row],[CallDuration (Seconds)]]/60</f>
        <v>6.6166666666666663</v>
      </c>
      <c r="W1388" t="str">
        <f>IF(AND(bank__2[[#This Row],[HasHousingLoan]]="yes",bank__2[[#This Row],[HasPersonalLoan]]="yes"),"Both Loans",
IF(bank__2[[#This Row],[HasHousingLoan]]="yes","Only Housing Loan",
IF(bank__2[[#This Row],[HasPersonalLoan]]="yes","Only Personal Loan","No Loan")))</f>
        <v>Only Housing Loan</v>
      </c>
    </row>
    <row r="1389" spans="1:23">
      <c r="A1389">
        <v>1388</v>
      </c>
      <c r="B1389">
        <v>25</v>
      </c>
      <c r="C1389" t="s">
        <v>43</v>
      </c>
      <c r="D1389" t="s">
        <v>44</v>
      </c>
      <c r="E1389" t="s">
        <v>45</v>
      </c>
      <c r="F1389" t="s">
        <v>21</v>
      </c>
      <c r="G1389">
        <v>553</v>
      </c>
      <c r="H1389" t="s">
        <v>35</v>
      </c>
      <c r="I1389" t="s">
        <v>21</v>
      </c>
      <c r="J1389" t="s">
        <v>23</v>
      </c>
      <c r="K1389">
        <v>17</v>
      </c>
      <c r="L1389" t="s">
        <v>337</v>
      </c>
      <c r="M1389">
        <v>113</v>
      </c>
      <c r="N1389">
        <v>4</v>
      </c>
      <c r="O1389">
        <v>479</v>
      </c>
      <c r="P1389">
        <v>1</v>
      </c>
      <c r="Q1389" t="s">
        <v>41</v>
      </c>
      <c r="R1389" t="s">
        <v>21</v>
      </c>
      <c r="S1389" t="str" cm="1">
        <f t="array" ref="S1389">_xlfn.IFS(bank__2[[#This Row],[Age]]&lt;30, "Young Adults",bank__2[[#This Row],[Age]]&lt;45, "Middle-Aged Adults",bank__2[[#This Row],[Age]]&lt;60, "Older AdultsOlder Adults", bank__2[[#This Row],[Age]]&gt;=60,"Seniors")</f>
        <v>Young Adults</v>
      </c>
      <c r="T1389" t="str">
        <f t="shared" si="21"/>
        <v>Yes</v>
      </c>
      <c r="U1389" cm="1">
        <f t="array" ref="U1389">_xlfn.SWITCH(L1389, "jan",1, "feb",2, "mar",3, "apr",4, "may",5, "jun",6, "jul",7, "aug",8, "sep",9, "oct",10, "nov",11, "dec",12, "")</f>
        <v>9</v>
      </c>
      <c r="V1389" s="2">
        <f>bank__2[[#This Row],[CallDuration (Seconds)]]/60</f>
        <v>1.8833333333333333</v>
      </c>
      <c r="W1389" t="str">
        <f>IF(AND(bank__2[[#This Row],[HasHousingLoan]]="yes",bank__2[[#This Row],[HasPersonalLoan]]="yes"),"Both Loans",
IF(bank__2[[#This Row],[HasHousingLoan]]="yes","Only Housing Loan",
IF(bank__2[[#This Row],[HasPersonalLoan]]="yes","Only Personal Loan","No Loan")))</f>
        <v>Only Housing Loan</v>
      </c>
    </row>
    <row r="1390" spans="1:23">
      <c r="A1390">
        <v>1389</v>
      </c>
      <c r="B1390">
        <v>51</v>
      </c>
      <c r="C1390" t="s">
        <v>32</v>
      </c>
      <c r="D1390" t="s">
        <v>122</v>
      </c>
      <c r="E1390" t="s">
        <v>33</v>
      </c>
      <c r="F1390" t="s">
        <v>21</v>
      </c>
      <c r="G1390">
        <v>518</v>
      </c>
      <c r="H1390" t="s">
        <v>35</v>
      </c>
      <c r="I1390" t="s">
        <v>21</v>
      </c>
      <c r="J1390" t="s">
        <v>146</v>
      </c>
      <c r="K1390">
        <v>17</v>
      </c>
      <c r="L1390" t="s">
        <v>124</v>
      </c>
      <c r="M1390">
        <v>76</v>
      </c>
      <c r="N1390">
        <v>1</v>
      </c>
      <c r="O1390">
        <v>-1</v>
      </c>
      <c r="P1390">
        <v>0</v>
      </c>
      <c r="Q1390" t="s">
        <v>30</v>
      </c>
      <c r="R1390" t="s">
        <v>21</v>
      </c>
      <c r="S1390" t="str" cm="1">
        <f t="array" ref="S1390">_xlfn.IFS(bank__2[[#This Row],[Age]]&lt;30, "Young Adults",bank__2[[#This Row],[Age]]&lt;45, "Middle-Aged Adults",bank__2[[#This Row],[Age]]&lt;60, "Older AdultsOlder Adults", bank__2[[#This Row],[Age]]&gt;=60,"Seniors")</f>
        <v>Older AdultsOlder Adults</v>
      </c>
      <c r="T1390" t="str">
        <f t="shared" si="21"/>
        <v>No</v>
      </c>
      <c r="U1390" cm="1">
        <f t="array" ref="U1390">_xlfn.SWITCH(L1390, "jan",1, "feb",2, "mar",3, "apr",4, "may",5, "jun",6, "jul",7, "aug",8, "sep",9, "oct",10, "nov",11, "dec",12, "")</f>
        <v>11</v>
      </c>
      <c r="V1390" s="2">
        <f>bank__2[[#This Row],[CallDuration (Seconds)]]/60</f>
        <v>1.2666666666666666</v>
      </c>
      <c r="W1390" t="str">
        <f>IF(AND(bank__2[[#This Row],[HasHousingLoan]]="yes",bank__2[[#This Row],[HasPersonalLoan]]="yes"),"Both Loans",
IF(bank__2[[#This Row],[HasHousingLoan]]="yes","Only Housing Loan",
IF(bank__2[[#This Row],[HasPersonalLoan]]="yes","Only Personal Loan","No Loan")))</f>
        <v>Only Housing Loan</v>
      </c>
    </row>
    <row r="1391" spans="1:23">
      <c r="A1391">
        <v>1390</v>
      </c>
      <c r="B1391">
        <v>50</v>
      </c>
      <c r="C1391" t="s">
        <v>43</v>
      </c>
      <c r="D1391" t="s">
        <v>19</v>
      </c>
      <c r="E1391" t="s">
        <v>45</v>
      </c>
      <c r="F1391" t="s">
        <v>21</v>
      </c>
      <c r="G1391">
        <v>85</v>
      </c>
      <c r="H1391" t="s">
        <v>21</v>
      </c>
      <c r="I1391" t="s">
        <v>35</v>
      </c>
      <c r="J1391" t="s">
        <v>23</v>
      </c>
      <c r="K1391">
        <v>1</v>
      </c>
      <c r="L1391" t="s">
        <v>53</v>
      </c>
      <c r="M1391">
        <v>141</v>
      </c>
      <c r="N1391">
        <v>1</v>
      </c>
      <c r="O1391">
        <v>-1</v>
      </c>
      <c r="P1391">
        <v>0</v>
      </c>
      <c r="Q1391" t="s">
        <v>30</v>
      </c>
      <c r="R1391" t="s">
        <v>21</v>
      </c>
      <c r="S1391" t="str" cm="1">
        <f t="array" ref="S1391">_xlfn.IFS(bank__2[[#This Row],[Age]]&lt;30, "Young Adults",bank__2[[#This Row],[Age]]&lt;45, "Middle-Aged Adults",bank__2[[#This Row],[Age]]&lt;60, "Older AdultsOlder Adults", bank__2[[#This Row],[Age]]&gt;=60,"Seniors")</f>
        <v>Older AdultsOlder Adults</v>
      </c>
      <c r="T1391" t="str">
        <f t="shared" si="21"/>
        <v>No</v>
      </c>
      <c r="U1391" cm="1">
        <f t="array" ref="U1391">_xlfn.SWITCH(L1391, "jan",1, "feb",2, "mar",3, "apr",4, "may",5, "jun",6, "jul",7, "aug",8, "sep",9, "oct",10, "nov",11, "dec",12, "")</f>
        <v>6</v>
      </c>
      <c r="V1391" s="2">
        <f>bank__2[[#This Row],[CallDuration (Seconds)]]/60</f>
        <v>2.35</v>
      </c>
      <c r="W1391" t="str">
        <f>IF(AND(bank__2[[#This Row],[HasHousingLoan]]="yes",bank__2[[#This Row],[HasPersonalLoan]]="yes"),"Both Loans",
IF(bank__2[[#This Row],[HasHousingLoan]]="yes","Only Housing Loan",
IF(bank__2[[#This Row],[HasPersonalLoan]]="yes","Only Personal Loan","No Loan")))</f>
        <v>Only Personal Loan</v>
      </c>
    </row>
    <row r="1392" spans="1:23">
      <c r="A1392">
        <v>1391</v>
      </c>
      <c r="B1392">
        <v>37</v>
      </c>
      <c r="C1392" t="s">
        <v>56</v>
      </c>
      <c r="D1392" t="s">
        <v>19</v>
      </c>
      <c r="E1392" t="s">
        <v>2553</v>
      </c>
      <c r="F1392" t="s">
        <v>21</v>
      </c>
      <c r="G1392">
        <v>603</v>
      </c>
      <c r="H1392" t="s">
        <v>35</v>
      </c>
      <c r="I1392" t="s">
        <v>21</v>
      </c>
      <c r="J1392" t="s">
        <v>30</v>
      </c>
      <c r="K1392">
        <v>23</v>
      </c>
      <c r="L1392" t="s">
        <v>37</v>
      </c>
      <c r="M1392">
        <v>773</v>
      </c>
      <c r="N1392">
        <v>2</v>
      </c>
      <c r="O1392">
        <v>-1</v>
      </c>
      <c r="P1392">
        <v>0</v>
      </c>
      <c r="Q1392" t="s">
        <v>30</v>
      </c>
      <c r="R1392" t="s">
        <v>21</v>
      </c>
      <c r="S1392" t="str" cm="1">
        <f t="array" ref="S1392">_xlfn.IFS(bank__2[[#This Row],[Age]]&lt;30, "Young Adults",bank__2[[#This Row],[Age]]&lt;45, "Middle-Aged Adults",bank__2[[#This Row],[Age]]&lt;60, "Older AdultsOlder Adults", bank__2[[#This Row],[Age]]&gt;=60,"Seniors")</f>
        <v>Middle-Aged Adults</v>
      </c>
      <c r="T1392" t="str">
        <f t="shared" si="21"/>
        <v>No</v>
      </c>
      <c r="U1392" cm="1">
        <f t="array" ref="U1392">_xlfn.SWITCH(L1392, "jan",1, "feb",2, "mar",3, "apr",4, "may",5, "jun",6, "jul",7, "aug",8, "sep",9, "oct",10, "nov",11, "dec",12, "")</f>
        <v>5</v>
      </c>
      <c r="V1392" s="2">
        <f>bank__2[[#This Row],[CallDuration (Seconds)]]/60</f>
        <v>12.883333333333333</v>
      </c>
      <c r="W1392" t="str">
        <f>IF(AND(bank__2[[#This Row],[HasHousingLoan]]="yes",bank__2[[#This Row],[HasPersonalLoan]]="yes"),"Both Loans",
IF(bank__2[[#This Row],[HasHousingLoan]]="yes","Only Housing Loan",
IF(bank__2[[#This Row],[HasPersonalLoan]]="yes","Only Personal Loan","No Loan")))</f>
        <v>Only Housing Loan</v>
      </c>
    </row>
    <row r="1393" spans="1:23">
      <c r="A1393">
        <v>1392</v>
      </c>
      <c r="B1393">
        <v>21</v>
      </c>
      <c r="C1393" t="s">
        <v>32</v>
      </c>
      <c r="D1393" t="s">
        <v>44</v>
      </c>
      <c r="E1393" t="s">
        <v>33</v>
      </c>
      <c r="F1393" t="s">
        <v>21</v>
      </c>
      <c r="G1393">
        <v>361</v>
      </c>
      <c r="H1393" t="s">
        <v>21</v>
      </c>
      <c r="I1393" t="s">
        <v>21</v>
      </c>
      <c r="J1393" t="s">
        <v>146</v>
      </c>
      <c r="K1393">
        <v>5</v>
      </c>
      <c r="L1393" t="s">
        <v>53</v>
      </c>
      <c r="M1393">
        <v>329</v>
      </c>
      <c r="N1393">
        <v>1</v>
      </c>
      <c r="O1393">
        <v>95</v>
      </c>
      <c r="P1393">
        <v>1</v>
      </c>
      <c r="Q1393" t="s">
        <v>70</v>
      </c>
      <c r="R1393" t="s">
        <v>21</v>
      </c>
      <c r="S1393" t="str" cm="1">
        <f t="array" ref="S1393">_xlfn.IFS(bank__2[[#This Row],[Age]]&lt;30, "Young Adults",bank__2[[#This Row],[Age]]&lt;45, "Middle-Aged Adults",bank__2[[#This Row],[Age]]&lt;60, "Older AdultsOlder Adults", bank__2[[#This Row],[Age]]&gt;=60,"Seniors")</f>
        <v>Young Adults</v>
      </c>
      <c r="T1393" t="str">
        <f t="shared" si="21"/>
        <v>Yes</v>
      </c>
      <c r="U1393" cm="1">
        <f t="array" ref="U1393">_xlfn.SWITCH(L1393, "jan",1, "feb",2, "mar",3, "apr",4, "may",5, "jun",6, "jul",7, "aug",8, "sep",9, "oct",10, "nov",11, "dec",12, "")</f>
        <v>6</v>
      </c>
      <c r="V1393" s="2">
        <f>bank__2[[#This Row],[CallDuration (Seconds)]]/60</f>
        <v>5.4833333333333334</v>
      </c>
      <c r="W1393" t="str">
        <f>IF(AND(bank__2[[#This Row],[HasHousingLoan]]="yes",bank__2[[#This Row],[HasPersonalLoan]]="yes"),"Both Loans",
IF(bank__2[[#This Row],[HasHousingLoan]]="yes","Only Housing Loan",
IF(bank__2[[#This Row],[HasPersonalLoan]]="yes","Only Personal Loan","No Loan")))</f>
        <v>No Loan</v>
      </c>
    </row>
    <row r="1394" spans="1:23">
      <c r="A1394">
        <v>1393</v>
      </c>
      <c r="B1394">
        <v>52</v>
      </c>
      <c r="C1394" t="s">
        <v>56</v>
      </c>
      <c r="D1394" t="s">
        <v>19</v>
      </c>
      <c r="E1394" t="s">
        <v>33</v>
      </c>
      <c r="F1394" t="s">
        <v>21</v>
      </c>
      <c r="G1394">
        <v>-98</v>
      </c>
      <c r="H1394" t="s">
        <v>35</v>
      </c>
      <c r="I1394" t="s">
        <v>21</v>
      </c>
      <c r="J1394" t="s">
        <v>30</v>
      </c>
      <c r="K1394">
        <v>7</v>
      </c>
      <c r="L1394" t="s">
        <v>37</v>
      </c>
      <c r="M1394">
        <v>423</v>
      </c>
      <c r="N1394">
        <v>1</v>
      </c>
      <c r="O1394">
        <v>-1</v>
      </c>
      <c r="P1394">
        <v>0</v>
      </c>
      <c r="Q1394" t="s">
        <v>30</v>
      </c>
      <c r="R1394" t="s">
        <v>21</v>
      </c>
      <c r="S1394" t="str" cm="1">
        <f t="array" ref="S1394">_xlfn.IFS(bank__2[[#This Row],[Age]]&lt;30, "Young Adults",bank__2[[#This Row],[Age]]&lt;45, "Middle-Aged Adults",bank__2[[#This Row],[Age]]&lt;60, "Older AdultsOlder Adults", bank__2[[#This Row],[Age]]&gt;=60,"Seniors")</f>
        <v>Older AdultsOlder Adults</v>
      </c>
      <c r="T1394" t="str">
        <f t="shared" si="21"/>
        <v>No</v>
      </c>
      <c r="U1394" cm="1">
        <f t="array" ref="U1394">_xlfn.SWITCH(L1394, "jan",1, "feb",2, "mar",3, "apr",4, "may",5, "jun",6, "jul",7, "aug",8, "sep",9, "oct",10, "nov",11, "dec",12, "")</f>
        <v>5</v>
      </c>
      <c r="V1394" s="2">
        <f>bank__2[[#This Row],[CallDuration (Seconds)]]/60</f>
        <v>7.05</v>
      </c>
      <c r="W1394" t="str">
        <f>IF(AND(bank__2[[#This Row],[HasHousingLoan]]="yes",bank__2[[#This Row],[HasPersonalLoan]]="yes"),"Both Loans",
IF(bank__2[[#This Row],[HasHousingLoan]]="yes","Only Housing Loan",
IF(bank__2[[#This Row],[HasPersonalLoan]]="yes","Only Personal Loan","No Loan")))</f>
        <v>Only Housing Loan</v>
      </c>
    </row>
    <row r="1395" spans="1:23">
      <c r="A1395">
        <v>1394</v>
      </c>
      <c r="B1395">
        <v>55</v>
      </c>
      <c r="C1395" t="s">
        <v>144</v>
      </c>
      <c r="D1395" t="s">
        <v>19</v>
      </c>
      <c r="E1395" t="s">
        <v>20</v>
      </c>
      <c r="F1395" t="s">
        <v>21</v>
      </c>
      <c r="G1395">
        <v>4424</v>
      </c>
      <c r="H1395" t="s">
        <v>21</v>
      </c>
      <c r="I1395" t="s">
        <v>21</v>
      </c>
      <c r="J1395" t="s">
        <v>23</v>
      </c>
      <c r="K1395">
        <v>5</v>
      </c>
      <c r="L1395" t="s">
        <v>92</v>
      </c>
      <c r="M1395">
        <v>67</v>
      </c>
      <c r="N1395">
        <v>4</v>
      </c>
      <c r="O1395">
        <v>-1</v>
      </c>
      <c r="P1395">
        <v>0</v>
      </c>
      <c r="Q1395" t="s">
        <v>30</v>
      </c>
      <c r="R1395" t="s">
        <v>21</v>
      </c>
      <c r="S1395" t="str" cm="1">
        <f t="array" ref="S1395">_xlfn.IFS(bank__2[[#This Row],[Age]]&lt;30, "Young Adults",bank__2[[#This Row],[Age]]&lt;45, "Middle-Aged Adults",bank__2[[#This Row],[Age]]&lt;60, "Older AdultsOlder Adults", bank__2[[#This Row],[Age]]&gt;=60,"Seniors")</f>
        <v>Older AdultsOlder Adults</v>
      </c>
      <c r="T1395" t="str">
        <f t="shared" si="21"/>
        <v>No</v>
      </c>
      <c r="U1395" cm="1">
        <f t="array" ref="U1395">_xlfn.SWITCH(L1395, "jan",1, "feb",2, "mar",3, "apr",4, "may",5, "jun",6, "jul",7, "aug",8, "sep",9, "oct",10, "nov",11, "dec",12, "")</f>
        <v>8</v>
      </c>
      <c r="V1395" s="2">
        <f>bank__2[[#This Row],[CallDuration (Seconds)]]/60</f>
        <v>1.1166666666666667</v>
      </c>
      <c r="W1395" t="str">
        <f>IF(AND(bank__2[[#This Row],[HasHousingLoan]]="yes",bank__2[[#This Row],[HasPersonalLoan]]="yes"),"Both Loans",
IF(bank__2[[#This Row],[HasHousingLoan]]="yes","Only Housing Loan",
IF(bank__2[[#This Row],[HasPersonalLoan]]="yes","Only Personal Loan","No Loan")))</f>
        <v>No Loan</v>
      </c>
    </row>
    <row r="1396" spans="1:23">
      <c r="A1396">
        <v>1395</v>
      </c>
      <c r="B1396">
        <v>26</v>
      </c>
      <c r="C1396" t="s">
        <v>72</v>
      </c>
      <c r="D1396" t="s">
        <v>44</v>
      </c>
      <c r="E1396" t="s">
        <v>33</v>
      </c>
      <c r="F1396" t="s">
        <v>21</v>
      </c>
      <c r="G1396">
        <v>2610</v>
      </c>
      <c r="H1396" t="s">
        <v>35</v>
      </c>
      <c r="I1396" t="s">
        <v>35</v>
      </c>
      <c r="J1396" t="s">
        <v>30</v>
      </c>
      <c r="K1396">
        <v>2</v>
      </c>
      <c r="L1396" t="s">
        <v>53</v>
      </c>
      <c r="M1396">
        <v>626</v>
      </c>
      <c r="N1396">
        <v>1</v>
      </c>
      <c r="O1396">
        <v>-1</v>
      </c>
      <c r="P1396">
        <v>0</v>
      </c>
      <c r="Q1396" t="s">
        <v>30</v>
      </c>
      <c r="R1396" t="s">
        <v>21</v>
      </c>
      <c r="S1396" t="str" cm="1">
        <f t="array" ref="S1396">_xlfn.IFS(bank__2[[#This Row],[Age]]&lt;30, "Young Adults",bank__2[[#This Row],[Age]]&lt;45, "Middle-Aged Adults",bank__2[[#This Row],[Age]]&lt;60, "Older AdultsOlder Adults", bank__2[[#This Row],[Age]]&gt;=60,"Seniors")</f>
        <v>Young Adults</v>
      </c>
      <c r="T1396" t="str">
        <f t="shared" si="21"/>
        <v>No</v>
      </c>
      <c r="U1396" cm="1">
        <f t="array" ref="U1396">_xlfn.SWITCH(L1396, "jan",1, "feb",2, "mar",3, "apr",4, "may",5, "jun",6, "jul",7, "aug",8, "sep",9, "oct",10, "nov",11, "dec",12, "")</f>
        <v>6</v>
      </c>
      <c r="V1396" s="2">
        <f>bank__2[[#This Row],[CallDuration (Seconds)]]/60</f>
        <v>10.433333333333334</v>
      </c>
      <c r="W1396" t="str">
        <f>IF(AND(bank__2[[#This Row],[HasHousingLoan]]="yes",bank__2[[#This Row],[HasPersonalLoan]]="yes"),"Both Loans",
IF(bank__2[[#This Row],[HasHousingLoan]]="yes","Only Housing Loan",
IF(bank__2[[#This Row],[HasPersonalLoan]]="yes","Only Personal Loan","No Loan")))</f>
        <v>Both Loans</v>
      </c>
    </row>
    <row r="1397" spans="1:23">
      <c r="A1397">
        <v>1396</v>
      </c>
      <c r="B1397">
        <v>38</v>
      </c>
      <c r="C1397" t="s">
        <v>72</v>
      </c>
      <c r="D1397" t="s">
        <v>19</v>
      </c>
      <c r="E1397" t="s">
        <v>45</v>
      </c>
      <c r="F1397" t="s">
        <v>21</v>
      </c>
      <c r="G1397">
        <v>3234</v>
      </c>
      <c r="H1397" t="s">
        <v>21</v>
      </c>
      <c r="I1397" t="s">
        <v>21</v>
      </c>
      <c r="J1397" t="s">
        <v>23</v>
      </c>
      <c r="K1397">
        <v>18</v>
      </c>
      <c r="L1397" t="s">
        <v>124</v>
      </c>
      <c r="M1397">
        <v>578</v>
      </c>
      <c r="N1397">
        <v>2</v>
      </c>
      <c r="O1397">
        <v>-1</v>
      </c>
      <c r="P1397">
        <v>0</v>
      </c>
      <c r="Q1397" t="s">
        <v>30</v>
      </c>
      <c r="R1397" t="s">
        <v>35</v>
      </c>
      <c r="S1397" t="str" cm="1">
        <f t="array" ref="S1397">_xlfn.IFS(bank__2[[#This Row],[Age]]&lt;30, "Young Adults",bank__2[[#This Row],[Age]]&lt;45, "Middle-Aged Adults",bank__2[[#This Row],[Age]]&lt;60, "Older AdultsOlder Adults", bank__2[[#This Row],[Age]]&gt;=60,"Seniors")</f>
        <v>Middle-Aged Adults</v>
      </c>
      <c r="T1397" t="str">
        <f t="shared" si="21"/>
        <v>No</v>
      </c>
      <c r="U1397" cm="1">
        <f t="array" ref="U1397">_xlfn.SWITCH(L1397, "jan",1, "feb",2, "mar",3, "apr",4, "may",5, "jun",6, "jul",7, "aug",8, "sep",9, "oct",10, "nov",11, "dec",12, "")</f>
        <v>11</v>
      </c>
      <c r="V1397" s="2">
        <f>bank__2[[#This Row],[CallDuration (Seconds)]]/60</f>
        <v>9.6333333333333329</v>
      </c>
      <c r="W1397" t="str">
        <f>IF(AND(bank__2[[#This Row],[HasHousingLoan]]="yes",bank__2[[#This Row],[HasPersonalLoan]]="yes"),"Both Loans",
IF(bank__2[[#This Row],[HasHousingLoan]]="yes","Only Housing Loan",
IF(bank__2[[#This Row],[HasPersonalLoan]]="yes","Only Personal Loan","No Loan")))</f>
        <v>No Loan</v>
      </c>
    </row>
    <row r="1398" spans="1:23">
      <c r="A1398">
        <v>1397</v>
      </c>
      <c r="B1398">
        <v>32</v>
      </c>
      <c r="C1398" t="s">
        <v>56</v>
      </c>
      <c r="D1398" t="s">
        <v>19</v>
      </c>
      <c r="E1398" t="s">
        <v>33</v>
      </c>
      <c r="F1398" t="s">
        <v>21</v>
      </c>
      <c r="G1398">
        <v>687</v>
      </c>
      <c r="H1398" t="s">
        <v>35</v>
      </c>
      <c r="I1398" t="s">
        <v>21</v>
      </c>
      <c r="J1398" t="s">
        <v>30</v>
      </c>
      <c r="K1398">
        <v>9</v>
      </c>
      <c r="L1398" t="s">
        <v>37</v>
      </c>
      <c r="M1398">
        <v>61</v>
      </c>
      <c r="N1398">
        <v>1</v>
      </c>
      <c r="O1398">
        <v>-1</v>
      </c>
      <c r="P1398">
        <v>0</v>
      </c>
      <c r="Q1398" t="s">
        <v>30</v>
      </c>
      <c r="R1398" t="s">
        <v>21</v>
      </c>
      <c r="S1398" t="str" cm="1">
        <f t="array" ref="S1398">_xlfn.IFS(bank__2[[#This Row],[Age]]&lt;30, "Young Adults",bank__2[[#This Row],[Age]]&lt;45, "Middle-Aged Adults",bank__2[[#This Row],[Age]]&lt;60, "Older AdultsOlder Adults", bank__2[[#This Row],[Age]]&gt;=60,"Seniors")</f>
        <v>Middle-Aged Adults</v>
      </c>
      <c r="T1398" t="str">
        <f t="shared" si="21"/>
        <v>No</v>
      </c>
      <c r="U1398" cm="1">
        <f t="array" ref="U1398">_xlfn.SWITCH(L1398, "jan",1, "feb",2, "mar",3, "apr",4, "may",5, "jun",6, "jul",7, "aug",8, "sep",9, "oct",10, "nov",11, "dec",12, "")</f>
        <v>5</v>
      </c>
      <c r="V1398" s="2">
        <f>bank__2[[#This Row],[CallDuration (Seconds)]]/60</f>
        <v>1.0166666666666666</v>
      </c>
      <c r="W1398" t="str">
        <f>IF(AND(bank__2[[#This Row],[HasHousingLoan]]="yes",bank__2[[#This Row],[HasPersonalLoan]]="yes"),"Both Loans",
IF(bank__2[[#This Row],[HasHousingLoan]]="yes","Only Housing Loan",
IF(bank__2[[#This Row],[HasPersonalLoan]]="yes","Only Personal Loan","No Loan")))</f>
        <v>Only Housing Loan</v>
      </c>
    </row>
    <row r="1399" spans="1:23">
      <c r="A1399">
        <v>1398</v>
      </c>
      <c r="B1399">
        <v>31</v>
      </c>
      <c r="C1399" t="s">
        <v>56</v>
      </c>
      <c r="D1399" t="s">
        <v>19</v>
      </c>
      <c r="E1399" t="s">
        <v>33</v>
      </c>
      <c r="F1399" t="s">
        <v>21</v>
      </c>
      <c r="G1399">
        <v>631</v>
      </c>
      <c r="H1399" t="s">
        <v>35</v>
      </c>
      <c r="I1399" t="s">
        <v>21</v>
      </c>
      <c r="J1399" t="s">
        <v>30</v>
      </c>
      <c r="K1399">
        <v>23</v>
      </c>
      <c r="L1399" t="s">
        <v>37</v>
      </c>
      <c r="M1399">
        <v>248</v>
      </c>
      <c r="N1399">
        <v>4</v>
      </c>
      <c r="O1399">
        <v>-1</v>
      </c>
      <c r="P1399">
        <v>0</v>
      </c>
      <c r="Q1399" t="s">
        <v>30</v>
      </c>
      <c r="R1399" t="s">
        <v>21</v>
      </c>
      <c r="S1399" t="str" cm="1">
        <f t="array" ref="S1399">_xlfn.IFS(bank__2[[#This Row],[Age]]&lt;30, "Young Adults",bank__2[[#This Row],[Age]]&lt;45, "Middle-Aged Adults",bank__2[[#This Row],[Age]]&lt;60, "Older AdultsOlder Adults", bank__2[[#This Row],[Age]]&gt;=60,"Seniors")</f>
        <v>Middle-Aged Adults</v>
      </c>
      <c r="T1399" t="str">
        <f t="shared" si="21"/>
        <v>No</v>
      </c>
      <c r="U1399" cm="1">
        <f t="array" ref="U1399">_xlfn.SWITCH(L1399, "jan",1, "feb",2, "mar",3, "apr",4, "may",5, "jun",6, "jul",7, "aug",8, "sep",9, "oct",10, "nov",11, "dec",12, "")</f>
        <v>5</v>
      </c>
      <c r="V1399" s="2">
        <f>bank__2[[#This Row],[CallDuration (Seconds)]]/60</f>
        <v>4.1333333333333337</v>
      </c>
      <c r="W1399" t="str">
        <f>IF(AND(bank__2[[#This Row],[HasHousingLoan]]="yes",bank__2[[#This Row],[HasPersonalLoan]]="yes"),"Both Loans",
IF(bank__2[[#This Row],[HasHousingLoan]]="yes","Only Housing Loan",
IF(bank__2[[#This Row],[HasPersonalLoan]]="yes","Only Personal Loan","No Loan")))</f>
        <v>Only Housing Loan</v>
      </c>
    </row>
    <row r="1400" spans="1:23">
      <c r="A1400">
        <v>1399</v>
      </c>
      <c r="B1400">
        <v>34</v>
      </c>
      <c r="C1400" t="s">
        <v>72</v>
      </c>
      <c r="D1400" t="s">
        <v>44</v>
      </c>
      <c r="E1400" t="s">
        <v>33</v>
      </c>
      <c r="F1400" t="s">
        <v>21</v>
      </c>
      <c r="G1400">
        <v>341</v>
      </c>
      <c r="H1400" t="s">
        <v>21</v>
      </c>
      <c r="I1400" t="s">
        <v>35</v>
      </c>
      <c r="J1400" t="s">
        <v>23</v>
      </c>
      <c r="K1400">
        <v>29</v>
      </c>
      <c r="L1400" t="s">
        <v>100</v>
      </c>
      <c r="M1400">
        <v>136</v>
      </c>
      <c r="N1400">
        <v>1</v>
      </c>
      <c r="O1400">
        <v>262</v>
      </c>
      <c r="P1400">
        <v>3</v>
      </c>
      <c r="Q1400" t="s">
        <v>41</v>
      </c>
      <c r="R1400" t="s">
        <v>21</v>
      </c>
      <c r="S1400" t="str" cm="1">
        <f t="array" ref="S1400">_xlfn.IFS(bank__2[[#This Row],[Age]]&lt;30, "Young Adults",bank__2[[#This Row],[Age]]&lt;45, "Middle-Aged Adults",bank__2[[#This Row],[Age]]&lt;60, "Older AdultsOlder Adults", bank__2[[#This Row],[Age]]&gt;=60,"Seniors")</f>
        <v>Middle-Aged Adults</v>
      </c>
      <c r="T1400" t="str">
        <f t="shared" si="21"/>
        <v>Yes</v>
      </c>
      <c r="U1400" cm="1">
        <f t="array" ref="U1400">_xlfn.SWITCH(L1400, "jan",1, "feb",2, "mar",3, "apr",4, "may",5, "jun",6, "jul",7, "aug",8, "sep",9, "oct",10, "nov",11, "dec",12, "")</f>
        <v>1</v>
      </c>
      <c r="V1400" s="2">
        <f>bank__2[[#This Row],[CallDuration (Seconds)]]/60</f>
        <v>2.2666666666666666</v>
      </c>
      <c r="W1400" t="str">
        <f>IF(AND(bank__2[[#This Row],[HasHousingLoan]]="yes",bank__2[[#This Row],[HasPersonalLoan]]="yes"),"Both Loans",
IF(bank__2[[#This Row],[HasHousingLoan]]="yes","Only Housing Loan",
IF(bank__2[[#This Row],[HasPersonalLoan]]="yes","Only Personal Loan","No Loan")))</f>
        <v>Only Personal Loan</v>
      </c>
    </row>
    <row r="1401" spans="1:23">
      <c r="A1401">
        <v>1400</v>
      </c>
      <c r="B1401">
        <v>33</v>
      </c>
      <c r="C1401" t="s">
        <v>72</v>
      </c>
      <c r="D1401" t="s">
        <v>44</v>
      </c>
      <c r="E1401" t="s">
        <v>45</v>
      </c>
      <c r="F1401" t="s">
        <v>21</v>
      </c>
      <c r="G1401">
        <v>316</v>
      </c>
      <c r="H1401" t="s">
        <v>21</v>
      </c>
      <c r="I1401" t="s">
        <v>21</v>
      </c>
      <c r="J1401" t="s">
        <v>23</v>
      </c>
      <c r="K1401">
        <v>21</v>
      </c>
      <c r="L1401" t="s">
        <v>92</v>
      </c>
      <c r="M1401">
        <v>126</v>
      </c>
      <c r="N1401">
        <v>3</v>
      </c>
      <c r="O1401">
        <v>-1</v>
      </c>
      <c r="P1401">
        <v>0</v>
      </c>
      <c r="Q1401" t="s">
        <v>30</v>
      </c>
      <c r="R1401" t="s">
        <v>21</v>
      </c>
      <c r="S1401" t="str" cm="1">
        <f t="array" ref="S1401">_xlfn.IFS(bank__2[[#This Row],[Age]]&lt;30, "Young Adults",bank__2[[#This Row],[Age]]&lt;45, "Middle-Aged Adults",bank__2[[#This Row],[Age]]&lt;60, "Older AdultsOlder Adults", bank__2[[#This Row],[Age]]&gt;=60,"Seniors")</f>
        <v>Middle-Aged Adults</v>
      </c>
      <c r="T1401" t="str">
        <f t="shared" si="21"/>
        <v>No</v>
      </c>
      <c r="U1401" cm="1">
        <f t="array" ref="U1401">_xlfn.SWITCH(L1401, "jan",1, "feb",2, "mar",3, "apr",4, "may",5, "jun",6, "jul",7, "aug",8, "sep",9, "oct",10, "nov",11, "dec",12, "")</f>
        <v>8</v>
      </c>
      <c r="V1401" s="2">
        <f>bank__2[[#This Row],[CallDuration (Seconds)]]/60</f>
        <v>2.1</v>
      </c>
      <c r="W1401" t="str">
        <f>IF(AND(bank__2[[#This Row],[HasHousingLoan]]="yes",bank__2[[#This Row],[HasPersonalLoan]]="yes"),"Both Loans",
IF(bank__2[[#This Row],[HasHousingLoan]]="yes","Only Housing Loan",
IF(bank__2[[#This Row],[HasPersonalLoan]]="yes","Only Personal Loan","No Loan")))</f>
        <v>No Loan</v>
      </c>
    </row>
    <row r="1402" spans="1:23">
      <c r="A1402">
        <v>1401</v>
      </c>
      <c r="B1402">
        <v>35</v>
      </c>
      <c r="C1402" t="s">
        <v>72</v>
      </c>
      <c r="D1402" t="s">
        <v>19</v>
      </c>
      <c r="E1402" t="s">
        <v>33</v>
      </c>
      <c r="F1402" t="s">
        <v>21</v>
      </c>
      <c r="G1402">
        <v>2</v>
      </c>
      <c r="H1402" t="s">
        <v>21</v>
      </c>
      <c r="I1402" t="s">
        <v>21</v>
      </c>
      <c r="J1402" t="s">
        <v>146</v>
      </c>
      <c r="K1402">
        <v>28</v>
      </c>
      <c r="L1402" t="s">
        <v>100</v>
      </c>
      <c r="M1402">
        <v>653</v>
      </c>
      <c r="N1402">
        <v>3</v>
      </c>
      <c r="O1402">
        <v>-1</v>
      </c>
      <c r="P1402">
        <v>0</v>
      </c>
      <c r="Q1402" t="s">
        <v>30</v>
      </c>
      <c r="R1402" t="s">
        <v>21</v>
      </c>
      <c r="S1402" t="str" cm="1">
        <f t="array" ref="S1402">_xlfn.IFS(bank__2[[#This Row],[Age]]&lt;30, "Young Adults",bank__2[[#This Row],[Age]]&lt;45, "Middle-Aged Adults",bank__2[[#This Row],[Age]]&lt;60, "Older AdultsOlder Adults", bank__2[[#This Row],[Age]]&gt;=60,"Seniors")</f>
        <v>Middle-Aged Adults</v>
      </c>
      <c r="T1402" t="str">
        <f t="shared" si="21"/>
        <v>No</v>
      </c>
      <c r="U1402" cm="1">
        <f t="array" ref="U1402">_xlfn.SWITCH(L1402, "jan",1, "feb",2, "mar",3, "apr",4, "may",5, "jun",6, "jul",7, "aug",8, "sep",9, "oct",10, "nov",11, "dec",12, "")</f>
        <v>1</v>
      </c>
      <c r="V1402" s="2">
        <f>bank__2[[#This Row],[CallDuration (Seconds)]]/60</f>
        <v>10.883333333333333</v>
      </c>
      <c r="W1402" t="str">
        <f>IF(AND(bank__2[[#This Row],[HasHousingLoan]]="yes",bank__2[[#This Row],[HasPersonalLoan]]="yes"),"Both Loans",
IF(bank__2[[#This Row],[HasHousingLoan]]="yes","Only Housing Loan",
IF(bank__2[[#This Row],[HasPersonalLoan]]="yes","Only Personal Loan","No Loan")))</f>
        <v>No Loan</v>
      </c>
    </row>
    <row r="1403" spans="1:23">
      <c r="A1403">
        <v>1402</v>
      </c>
      <c r="B1403">
        <v>44</v>
      </c>
      <c r="C1403" t="s">
        <v>43</v>
      </c>
      <c r="D1403" t="s">
        <v>19</v>
      </c>
      <c r="E1403" t="s">
        <v>2553</v>
      </c>
      <c r="F1403" t="s">
        <v>21</v>
      </c>
      <c r="G1403">
        <v>415</v>
      </c>
      <c r="H1403" t="s">
        <v>35</v>
      </c>
      <c r="I1403" t="s">
        <v>21</v>
      </c>
      <c r="J1403" t="s">
        <v>146</v>
      </c>
      <c r="K1403">
        <v>14</v>
      </c>
      <c r="L1403" t="s">
        <v>37</v>
      </c>
      <c r="M1403">
        <v>7</v>
      </c>
      <c r="N1403">
        <v>7</v>
      </c>
      <c r="O1403">
        <v>-1</v>
      </c>
      <c r="P1403">
        <v>0</v>
      </c>
      <c r="Q1403" t="s">
        <v>30</v>
      </c>
      <c r="R1403" t="s">
        <v>21</v>
      </c>
      <c r="S1403" t="str" cm="1">
        <f t="array" ref="S1403">_xlfn.IFS(bank__2[[#This Row],[Age]]&lt;30, "Young Adults",bank__2[[#This Row],[Age]]&lt;45, "Middle-Aged Adults",bank__2[[#This Row],[Age]]&lt;60, "Older AdultsOlder Adults", bank__2[[#This Row],[Age]]&gt;=60,"Seniors")</f>
        <v>Middle-Aged Adults</v>
      </c>
      <c r="T1403" t="str">
        <f t="shared" si="21"/>
        <v>No</v>
      </c>
      <c r="U1403" cm="1">
        <f t="array" ref="U1403">_xlfn.SWITCH(L1403, "jan",1, "feb",2, "mar",3, "apr",4, "may",5, "jun",6, "jul",7, "aug",8, "sep",9, "oct",10, "nov",11, "dec",12, "")</f>
        <v>5</v>
      </c>
      <c r="V1403" s="2">
        <f>bank__2[[#This Row],[CallDuration (Seconds)]]/60</f>
        <v>0.11666666666666667</v>
      </c>
      <c r="W1403" t="str">
        <f>IF(AND(bank__2[[#This Row],[HasHousingLoan]]="yes",bank__2[[#This Row],[HasPersonalLoan]]="yes"),"Both Loans",
IF(bank__2[[#This Row],[HasHousingLoan]]="yes","Only Housing Loan",
IF(bank__2[[#This Row],[HasPersonalLoan]]="yes","Only Personal Loan","No Loan")))</f>
        <v>Only Housing Loan</v>
      </c>
    </row>
    <row r="1404" spans="1:23">
      <c r="A1404">
        <v>1403</v>
      </c>
      <c r="B1404">
        <v>48</v>
      </c>
      <c r="C1404" t="s">
        <v>43</v>
      </c>
      <c r="D1404" t="s">
        <v>122</v>
      </c>
      <c r="E1404" t="s">
        <v>45</v>
      </c>
      <c r="F1404" t="s">
        <v>21</v>
      </c>
      <c r="G1404">
        <v>507</v>
      </c>
      <c r="H1404" t="s">
        <v>35</v>
      </c>
      <c r="I1404" t="s">
        <v>21</v>
      </c>
      <c r="J1404" t="s">
        <v>23</v>
      </c>
      <c r="K1404">
        <v>9</v>
      </c>
      <c r="L1404" t="s">
        <v>48</v>
      </c>
      <c r="M1404">
        <v>528</v>
      </c>
      <c r="N1404">
        <v>1</v>
      </c>
      <c r="O1404">
        <v>-1</v>
      </c>
      <c r="P1404">
        <v>0</v>
      </c>
      <c r="Q1404" t="s">
        <v>30</v>
      </c>
      <c r="R1404" t="s">
        <v>21</v>
      </c>
      <c r="S1404" t="str" cm="1">
        <f t="array" ref="S1404">_xlfn.IFS(bank__2[[#This Row],[Age]]&lt;30, "Young Adults",bank__2[[#This Row],[Age]]&lt;45, "Middle-Aged Adults",bank__2[[#This Row],[Age]]&lt;60, "Older AdultsOlder Adults", bank__2[[#This Row],[Age]]&gt;=60,"Seniors")</f>
        <v>Older AdultsOlder Adults</v>
      </c>
      <c r="T1404" t="str">
        <f t="shared" si="21"/>
        <v>No</v>
      </c>
      <c r="U1404" cm="1">
        <f t="array" ref="U1404">_xlfn.SWITCH(L1404, "jan",1, "feb",2, "mar",3, "apr",4, "may",5, "jun",6, "jul",7, "aug",8, "sep",9, "oct",10, "nov",11, "dec",12, "")</f>
        <v>4</v>
      </c>
      <c r="V1404" s="2">
        <f>bank__2[[#This Row],[CallDuration (Seconds)]]/60</f>
        <v>8.8000000000000007</v>
      </c>
      <c r="W1404" t="str">
        <f>IF(AND(bank__2[[#This Row],[HasHousingLoan]]="yes",bank__2[[#This Row],[HasPersonalLoan]]="yes"),"Both Loans",
IF(bank__2[[#This Row],[HasHousingLoan]]="yes","Only Housing Loan",
IF(bank__2[[#This Row],[HasPersonalLoan]]="yes","Only Personal Loan","No Loan")))</f>
        <v>Only Housing Loan</v>
      </c>
    </row>
    <row r="1405" spans="1:23">
      <c r="A1405">
        <v>1404</v>
      </c>
      <c r="B1405">
        <v>29</v>
      </c>
      <c r="C1405" t="s">
        <v>56</v>
      </c>
      <c r="D1405" t="s">
        <v>19</v>
      </c>
      <c r="E1405" t="s">
        <v>33</v>
      </c>
      <c r="F1405" t="s">
        <v>21</v>
      </c>
      <c r="G1405">
        <v>912</v>
      </c>
      <c r="H1405" t="s">
        <v>35</v>
      </c>
      <c r="I1405" t="s">
        <v>21</v>
      </c>
      <c r="J1405" t="s">
        <v>23</v>
      </c>
      <c r="K1405">
        <v>13</v>
      </c>
      <c r="L1405" t="s">
        <v>37</v>
      </c>
      <c r="M1405">
        <v>785</v>
      </c>
      <c r="N1405">
        <v>1</v>
      </c>
      <c r="O1405">
        <v>-1</v>
      </c>
      <c r="P1405">
        <v>0</v>
      </c>
      <c r="Q1405" t="s">
        <v>30</v>
      </c>
      <c r="R1405" t="s">
        <v>21</v>
      </c>
      <c r="S1405" t="str" cm="1">
        <f t="array" ref="S1405">_xlfn.IFS(bank__2[[#This Row],[Age]]&lt;30, "Young Adults",bank__2[[#This Row],[Age]]&lt;45, "Middle-Aged Adults",bank__2[[#This Row],[Age]]&lt;60, "Older AdultsOlder Adults", bank__2[[#This Row],[Age]]&gt;=60,"Seniors")</f>
        <v>Young Adults</v>
      </c>
      <c r="T1405" t="str">
        <f t="shared" si="21"/>
        <v>No</v>
      </c>
      <c r="U1405" cm="1">
        <f t="array" ref="U1405">_xlfn.SWITCH(L1405, "jan",1, "feb",2, "mar",3, "apr",4, "may",5, "jun",6, "jul",7, "aug",8, "sep",9, "oct",10, "nov",11, "dec",12, "")</f>
        <v>5</v>
      </c>
      <c r="V1405" s="2">
        <f>bank__2[[#This Row],[CallDuration (Seconds)]]/60</f>
        <v>13.083333333333334</v>
      </c>
      <c r="W1405" t="str">
        <f>IF(AND(bank__2[[#This Row],[HasHousingLoan]]="yes",bank__2[[#This Row],[HasPersonalLoan]]="yes"),"Both Loans",
IF(bank__2[[#This Row],[HasHousingLoan]]="yes","Only Housing Loan",
IF(bank__2[[#This Row],[HasPersonalLoan]]="yes","Only Personal Loan","No Loan")))</f>
        <v>Only Housing Loan</v>
      </c>
    </row>
    <row r="1406" spans="1:23">
      <c r="A1406">
        <v>1405</v>
      </c>
      <c r="B1406">
        <v>50</v>
      </c>
      <c r="C1406" t="s">
        <v>43</v>
      </c>
      <c r="D1406" t="s">
        <v>19</v>
      </c>
      <c r="E1406" t="s">
        <v>45</v>
      </c>
      <c r="F1406" t="s">
        <v>21</v>
      </c>
      <c r="G1406">
        <v>0</v>
      </c>
      <c r="H1406" t="s">
        <v>21</v>
      </c>
      <c r="I1406" t="s">
        <v>21</v>
      </c>
      <c r="J1406" t="s">
        <v>23</v>
      </c>
      <c r="K1406">
        <v>9</v>
      </c>
      <c r="L1406" t="s">
        <v>119</v>
      </c>
      <c r="M1406">
        <v>243</v>
      </c>
      <c r="N1406">
        <v>5</v>
      </c>
      <c r="O1406">
        <v>-1</v>
      </c>
      <c r="P1406">
        <v>0</v>
      </c>
      <c r="Q1406" t="s">
        <v>30</v>
      </c>
      <c r="R1406" t="s">
        <v>21</v>
      </c>
      <c r="S1406" t="str" cm="1">
        <f t="array" ref="S1406">_xlfn.IFS(bank__2[[#This Row],[Age]]&lt;30, "Young Adults",bank__2[[#This Row],[Age]]&lt;45, "Middle-Aged Adults",bank__2[[#This Row],[Age]]&lt;60, "Older AdultsOlder Adults", bank__2[[#This Row],[Age]]&gt;=60,"Seniors")</f>
        <v>Older AdultsOlder Adults</v>
      </c>
      <c r="T1406" t="str">
        <f t="shared" si="21"/>
        <v>No</v>
      </c>
      <c r="U1406" cm="1">
        <f t="array" ref="U1406">_xlfn.SWITCH(L1406, "jan",1, "feb",2, "mar",3, "apr",4, "may",5, "jun",6, "jul",7, "aug",8, "sep",9, "oct",10, "nov",11, "dec",12, "")</f>
        <v>7</v>
      </c>
      <c r="V1406" s="2">
        <f>bank__2[[#This Row],[CallDuration (Seconds)]]/60</f>
        <v>4.05</v>
      </c>
      <c r="W1406" t="str">
        <f>IF(AND(bank__2[[#This Row],[HasHousingLoan]]="yes",bank__2[[#This Row],[HasPersonalLoan]]="yes"),"Both Loans",
IF(bank__2[[#This Row],[HasHousingLoan]]="yes","Only Housing Loan",
IF(bank__2[[#This Row],[HasPersonalLoan]]="yes","Only Personal Loan","No Loan")))</f>
        <v>No Loan</v>
      </c>
    </row>
    <row r="1407" spans="1:23">
      <c r="A1407">
        <v>1406</v>
      </c>
      <c r="B1407">
        <v>37</v>
      </c>
      <c r="C1407" t="s">
        <v>56</v>
      </c>
      <c r="D1407" t="s">
        <v>19</v>
      </c>
      <c r="E1407" t="s">
        <v>20</v>
      </c>
      <c r="F1407" t="s">
        <v>21</v>
      </c>
      <c r="G1407">
        <v>37</v>
      </c>
      <c r="H1407" t="s">
        <v>35</v>
      </c>
      <c r="I1407" t="s">
        <v>21</v>
      </c>
      <c r="J1407" t="s">
        <v>23</v>
      </c>
      <c r="K1407">
        <v>13</v>
      </c>
      <c r="L1407" t="s">
        <v>37</v>
      </c>
      <c r="M1407">
        <v>24</v>
      </c>
      <c r="N1407">
        <v>2</v>
      </c>
      <c r="O1407">
        <v>362</v>
      </c>
      <c r="P1407">
        <v>1</v>
      </c>
      <c r="Q1407" t="s">
        <v>70</v>
      </c>
      <c r="R1407" t="s">
        <v>21</v>
      </c>
      <c r="S1407" t="str" cm="1">
        <f t="array" ref="S1407">_xlfn.IFS(bank__2[[#This Row],[Age]]&lt;30, "Young Adults",bank__2[[#This Row],[Age]]&lt;45, "Middle-Aged Adults",bank__2[[#This Row],[Age]]&lt;60, "Older AdultsOlder Adults", bank__2[[#This Row],[Age]]&gt;=60,"Seniors")</f>
        <v>Middle-Aged Adults</v>
      </c>
      <c r="T1407" t="str">
        <f t="shared" si="21"/>
        <v>Yes</v>
      </c>
      <c r="U1407" cm="1">
        <f t="array" ref="U1407">_xlfn.SWITCH(L1407, "jan",1, "feb",2, "mar",3, "apr",4, "may",5, "jun",6, "jul",7, "aug",8, "sep",9, "oct",10, "nov",11, "dec",12, "")</f>
        <v>5</v>
      </c>
      <c r="V1407" s="2">
        <f>bank__2[[#This Row],[CallDuration (Seconds)]]/60</f>
        <v>0.4</v>
      </c>
      <c r="W1407" t="str">
        <f>IF(AND(bank__2[[#This Row],[HasHousingLoan]]="yes",bank__2[[#This Row],[HasPersonalLoan]]="yes"),"Both Loans",
IF(bank__2[[#This Row],[HasHousingLoan]]="yes","Only Housing Loan",
IF(bank__2[[#This Row],[HasPersonalLoan]]="yes","Only Personal Loan","No Loan")))</f>
        <v>Only Housing Loan</v>
      </c>
    </row>
    <row r="1408" spans="1:23">
      <c r="A1408">
        <v>1407</v>
      </c>
      <c r="B1408">
        <v>44</v>
      </c>
      <c r="C1408" t="s">
        <v>87</v>
      </c>
      <c r="D1408" t="s">
        <v>44</v>
      </c>
      <c r="E1408" t="s">
        <v>33</v>
      </c>
      <c r="F1408" t="s">
        <v>21</v>
      </c>
      <c r="G1408">
        <v>2524</v>
      </c>
      <c r="H1408" t="s">
        <v>21</v>
      </c>
      <c r="I1408" t="s">
        <v>21</v>
      </c>
      <c r="J1408" t="s">
        <v>30</v>
      </c>
      <c r="K1408">
        <v>19</v>
      </c>
      <c r="L1408" t="s">
        <v>53</v>
      </c>
      <c r="M1408">
        <v>82</v>
      </c>
      <c r="N1408">
        <v>1</v>
      </c>
      <c r="O1408">
        <v>-1</v>
      </c>
      <c r="P1408">
        <v>0</v>
      </c>
      <c r="Q1408" t="s">
        <v>30</v>
      </c>
      <c r="R1408" t="s">
        <v>21</v>
      </c>
      <c r="S1408" t="str" cm="1">
        <f t="array" ref="S1408">_xlfn.IFS(bank__2[[#This Row],[Age]]&lt;30, "Young Adults",bank__2[[#This Row],[Age]]&lt;45, "Middle-Aged Adults",bank__2[[#This Row],[Age]]&lt;60, "Older AdultsOlder Adults", bank__2[[#This Row],[Age]]&gt;=60,"Seniors")</f>
        <v>Middle-Aged Adults</v>
      </c>
      <c r="T1408" t="str">
        <f t="shared" si="21"/>
        <v>No</v>
      </c>
      <c r="U1408" cm="1">
        <f t="array" ref="U1408">_xlfn.SWITCH(L1408, "jan",1, "feb",2, "mar",3, "apr",4, "may",5, "jun",6, "jul",7, "aug",8, "sep",9, "oct",10, "nov",11, "dec",12, "")</f>
        <v>6</v>
      </c>
      <c r="V1408" s="2">
        <f>bank__2[[#This Row],[CallDuration (Seconds)]]/60</f>
        <v>1.3666666666666667</v>
      </c>
      <c r="W1408" t="str">
        <f>IF(AND(bank__2[[#This Row],[HasHousingLoan]]="yes",bank__2[[#This Row],[HasPersonalLoan]]="yes"),"Both Loans",
IF(bank__2[[#This Row],[HasHousingLoan]]="yes","Only Housing Loan",
IF(bank__2[[#This Row],[HasPersonalLoan]]="yes","Only Personal Loan","No Loan")))</f>
        <v>No Loan</v>
      </c>
    </row>
    <row r="1409" spans="1:23">
      <c r="A1409">
        <v>1408</v>
      </c>
      <c r="B1409">
        <v>36</v>
      </c>
      <c r="C1409" t="s">
        <v>18</v>
      </c>
      <c r="D1409" t="s">
        <v>44</v>
      </c>
      <c r="E1409" t="s">
        <v>45</v>
      </c>
      <c r="F1409" t="s">
        <v>21</v>
      </c>
      <c r="G1409">
        <v>9019</v>
      </c>
      <c r="H1409" t="s">
        <v>35</v>
      </c>
      <c r="I1409" t="s">
        <v>21</v>
      </c>
      <c r="J1409" t="s">
        <v>30</v>
      </c>
      <c r="K1409">
        <v>11</v>
      </c>
      <c r="L1409" t="s">
        <v>53</v>
      </c>
      <c r="M1409">
        <v>952</v>
      </c>
      <c r="N1409">
        <v>3</v>
      </c>
      <c r="O1409">
        <v>-1</v>
      </c>
      <c r="P1409">
        <v>0</v>
      </c>
      <c r="Q1409" t="s">
        <v>30</v>
      </c>
      <c r="R1409" t="s">
        <v>21</v>
      </c>
      <c r="S1409" t="str" cm="1">
        <f t="array" ref="S1409">_xlfn.IFS(bank__2[[#This Row],[Age]]&lt;30, "Young Adults",bank__2[[#This Row],[Age]]&lt;45, "Middle-Aged Adults",bank__2[[#This Row],[Age]]&lt;60, "Older AdultsOlder Adults", bank__2[[#This Row],[Age]]&gt;=60,"Seniors")</f>
        <v>Middle-Aged Adults</v>
      </c>
      <c r="T1409" t="str">
        <f t="shared" si="21"/>
        <v>No</v>
      </c>
      <c r="U1409" cm="1">
        <f t="array" ref="U1409">_xlfn.SWITCH(L1409, "jan",1, "feb",2, "mar",3, "apr",4, "may",5, "jun",6, "jul",7, "aug",8, "sep",9, "oct",10, "nov",11, "dec",12, "")</f>
        <v>6</v>
      </c>
      <c r="V1409" s="2">
        <f>bank__2[[#This Row],[CallDuration (Seconds)]]/60</f>
        <v>15.866666666666667</v>
      </c>
      <c r="W1409" t="str">
        <f>IF(AND(bank__2[[#This Row],[HasHousingLoan]]="yes",bank__2[[#This Row],[HasPersonalLoan]]="yes"),"Both Loans",
IF(bank__2[[#This Row],[HasHousingLoan]]="yes","Only Housing Loan",
IF(bank__2[[#This Row],[HasPersonalLoan]]="yes","Only Personal Loan","No Loan")))</f>
        <v>Only Housing Loan</v>
      </c>
    </row>
    <row r="1410" spans="1:23">
      <c r="A1410">
        <v>1409</v>
      </c>
      <c r="B1410">
        <v>49</v>
      </c>
      <c r="C1410" t="s">
        <v>56</v>
      </c>
      <c r="D1410" t="s">
        <v>122</v>
      </c>
      <c r="E1410" t="s">
        <v>2553</v>
      </c>
      <c r="F1410" t="s">
        <v>21</v>
      </c>
      <c r="G1410">
        <v>39</v>
      </c>
      <c r="H1410" t="s">
        <v>35</v>
      </c>
      <c r="I1410" t="s">
        <v>21</v>
      </c>
      <c r="J1410" t="s">
        <v>23</v>
      </c>
      <c r="K1410">
        <v>13</v>
      </c>
      <c r="L1410" t="s">
        <v>37</v>
      </c>
      <c r="M1410">
        <v>27</v>
      </c>
      <c r="N1410">
        <v>5</v>
      </c>
      <c r="O1410">
        <v>-1</v>
      </c>
      <c r="P1410">
        <v>0</v>
      </c>
      <c r="Q1410" t="s">
        <v>30</v>
      </c>
      <c r="R1410" t="s">
        <v>21</v>
      </c>
      <c r="S1410" t="str" cm="1">
        <f t="array" ref="S1410">_xlfn.IFS(bank__2[[#This Row],[Age]]&lt;30, "Young Adults",bank__2[[#This Row],[Age]]&lt;45, "Middle-Aged Adults",bank__2[[#This Row],[Age]]&lt;60, "Older AdultsOlder Adults", bank__2[[#This Row],[Age]]&gt;=60,"Seniors")</f>
        <v>Older AdultsOlder Adults</v>
      </c>
      <c r="T1410" t="str">
        <f t="shared" ref="T1410:T1473" si="22">IF(O1410=-1, "No", "Yes")</f>
        <v>No</v>
      </c>
      <c r="U1410" cm="1">
        <f t="array" ref="U1410">_xlfn.SWITCH(L1410, "jan",1, "feb",2, "mar",3, "apr",4, "may",5, "jun",6, "jul",7, "aug",8, "sep",9, "oct",10, "nov",11, "dec",12, "")</f>
        <v>5</v>
      </c>
      <c r="V1410" s="2">
        <f>bank__2[[#This Row],[CallDuration (Seconds)]]/60</f>
        <v>0.45</v>
      </c>
      <c r="W1410" t="str">
        <f>IF(AND(bank__2[[#This Row],[HasHousingLoan]]="yes",bank__2[[#This Row],[HasPersonalLoan]]="yes"),"Both Loans",
IF(bank__2[[#This Row],[HasHousingLoan]]="yes","Only Housing Loan",
IF(bank__2[[#This Row],[HasPersonalLoan]]="yes","Only Personal Loan","No Loan")))</f>
        <v>Only Housing Loan</v>
      </c>
    </row>
    <row r="1411" spans="1:23">
      <c r="A1411">
        <v>1410</v>
      </c>
      <c r="B1411">
        <v>31</v>
      </c>
      <c r="C1411" t="s">
        <v>56</v>
      </c>
      <c r="D1411" t="s">
        <v>19</v>
      </c>
      <c r="E1411" t="s">
        <v>33</v>
      </c>
      <c r="F1411" t="s">
        <v>21</v>
      </c>
      <c r="G1411">
        <v>0</v>
      </c>
      <c r="H1411" t="s">
        <v>35</v>
      </c>
      <c r="I1411" t="s">
        <v>21</v>
      </c>
      <c r="J1411" t="s">
        <v>30</v>
      </c>
      <c r="K1411">
        <v>5</v>
      </c>
      <c r="L1411" t="s">
        <v>37</v>
      </c>
      <c r="M1411">
        <v>143</v>
      </c>
      <c r="N1411">
        <v>1</v>
      </c>
      <c r="O1411">
        <v>-1</v>
      </c>
      <c r="P1411">
        <v>0</v>
      </c>
      <c r="Q1411" t="s">
        <v>30</v>
      </c>
      <c r="R1411" t="s">
        <v>21</v>
      </c>
      <c r="S1411" t="str" cm="1">
        <f t="array" ref="S1411">_xlfn.IFS(bank__2[[#This Row],[Age]]&lt;30, "Young Adults",bank__2[[#This Row],[Age]]&lt;45, "Middle-Aged Adults",bank__2[[#This Row],[Age]]&lt;60, "Older AdultsOlder Adults", bank__2[[#This Row],[Age]]&gt;=60,"Seniors")</f>
        <v>Middle-Aged Adults</v>
      </c>
      <c r="T1411" t="str">
        <f t="shared" si="22"/>
        <v>No</v>
      </c>
      <c r="U1411" cm="1">
        <f t="array" ref="U1411">_xlfn.SWITCH(L1411, "jan",1, "feb",2, "mar",3, "apr",4, "may",5, "jun",6, "jul",7, "aug",8, "sep",9, "oct",10, "nov",11, "dec",12, "")</f>
        <v>5</v>
      </c>
      <c r="V1411" s="2">
        <f>bank__2[[#This Row],[CallDuration (Seconds)]]/60</f>
        <v>2.3833333333333333</v>
      </c>
      <c r="W1411" t="str">
        <f>IF(AND(bank__2[[#This Row],[HasHousingLoan]]="yes",bank__2[[#This Row],[HasPersonalLoan]]="yes"),"Both Loans",
IF(bank__2[[#This Row],[HasHousingLoan]]="yes","Only Housing Loan",
IF(bank__2[[#This Row],[HasPersonalLoan]]="yes","Only Personal Loan","No Loan")))</f>
        <v>Only Housing Loan</v>
      </c>
    </row>
    <row r="1412" spans="1:23">
      <c r="A1412">
        <v>1411</v>
      </c>
      <c r="B1412">
        <v>49</v>
      </c>
      <c r="C1412" t="s">
        <v>72</v>
      </c>
      <c r="D1412" t="s">
        <v>122</v>
      </c>
      <c r="E1412" t="s">
        <v>33</v>
      </c>
      <c r="F1412" t="s">
        <v>21</v>
      </c>
      <c r="G1412">
        <v>265</v>
      </c>
      <c r="H1412" t="s">
        <v>35</v>
      </c>
      <c r="I1412" t="s">
        <v>21</v>
      </c>
      <c r="J1412" t="s">
        <v>30</v>
      </c>
      <c r="K1412">
        <v>12</v>
      </c>
      <c r="L1412" t="s">
        <v>37</v>
      </c>
      <c r="M1412">
        <v>274</v>
      </c>
      <c r="N1412">
        <v>6</v>
      </c>
      <c r="O1412">
        <v>-1</v>
      </c>
      <c r="P1412">
        <v>0</v>
      </c>
      <c r="Q1412" t="s">
        <v>30</v>
      </c>
      <c r="R1412" t="s">
        <v>21</v>
      </c>
      <c r="S1412" t="str" cm="1">
        <f t="array" ref="S1412">_xlfn.IFS(bank__2[[#This Row],[Age]]&lt;30, "Young Adults",bank__2[[#This Row],[Age]]&lt;45, "Middle-Aged Adults",bank__2[[#This Row],[Age]]&lt;60, "Older AdultsOlder Adults", bank__2[[#This Row],[Age]]&gt;=60,"Seniors")</f>
        <v>Older AdultsOlder Adults</v>
      </c>
      <c r="T1412" t="str">
        <f t="shared" si="22"/>
        <v>No</v>
      </c>
      <c r="U1412" cm="1">
        <f t="array" ref="U1412">_xlfn.SWITCH(L1412, "jan",1, "feb",2, "mar",3, "apr",4, "may",5, "jun",6, "jul",7, "aug",8, "sep",9, "oct",10, "nov",11, "dec",12, "")</f>
        <v>5</v>
      </c>
      <c r="V1412" s="2">
        <f>bank__2[[#This Row],[CallDuration (Seconds)]]/60</f>
        <v>4.5666666666666664</v>
      </c>
      <c r="W1412" t="str">
        <f>IF(AND(bank__2[[#This Row],[HasHousingLoan]]="yes",bank__2[[#This Row],[HasPersonalLoan]]="yes"),"Both Loans",
IF(bank__2[[#This Row],[HasHousingLoan]]="yes","Only Housing Loan",
IF(bank__2[[#This Row],[HasPersonalLoan]]="yes","Only Personal Loan","No Loan")))</f>
        <v>Only Housing Loan</v>
      </c>
    </row>
    <row r="1413" spans="1:23">
      <c r="A1413">
        <v>1412</v>
      </c>
      <c r="B1413">
        <v>35</v>
      </c>
      <c r="C1413" t="s">
        <v>56</v>
      </c>
      <c r="D1413" t="s">
        <v>44</v>
      </c>
      <c r="E1413" t="s">
        <v>33</v>
      </c>
      <c r="F1413" t="s">
        <v>21</v>
      </c>
      <c r="G1413">
        <v>0</v>
      </c>
      <c r="H1413" t="s">
        <v>35</v>
      </c>
      <c r="I1413" t="s">
        <v>21</v>
      </c>
      <c r="J1413" t="s">
        <v>23</v>
      </c>
      <c r="K1413">
        <v>16</v>
      </c>
      <c r="L1413" t="s">
        <v>48</v>
      </c>
      <c r="M1413">
        <v>1174</v>
      </c>
      <c r="N1413">
        <v>1</v>
      </c>
      <c r="O1413">
        <v>345</v>
      </c>
      <c r="P1413">
        <v>4</v>
      </c>
      <c r="Q1413" t="s">
        <v>70</v>
      </c>
      <c r="R1413" t="s">
        <v>35</v>
      </c>
      <c r="S1413" t="str" cm="1">
        <f t="array" ref="S1413">_xlfn.IFS(bank__2[[#This Row],[Age]]&lt;30, "Young Adults",bank__2[[#This Row],[Age]]&lt;45, "Middle-Aged Adults",bank__2[[#This Row],[Age]]&lt;60, "Older AdultsOlder Adults", bank__2[[#This Row],[Age]]&gt;=60,"Seniors")</f>
        <v>Middle-Aged Adults</v>
      </c>
      <c r="T1413" t="str">
        <f t="shared" si="22"/>
        <v>Yes</v>
      </c>
      <c r="U1413" cm="1">
        <f t="array" ref="U1413">_xlfn.SWITCH(L1413, "jan",1, "feb",2, "mar",3, "apr",4, "may",5, "jun",6, "jul",7, "aug",8, "sep",9, "oct",10, "nov",11, "dec",12, "")</f>
        <v>4</v>
      </c>
      <c r="V1413" s="2">
        <f>bank__2[[#This Row],[CallDuration (Seconds)]]/60</f>
        <v>19.566666666666666</v>
      </c>
      <c r="W1413" t="str">
        <f>IF(AND(bank__2[[#This Row],[HasHousingLoan]]="yes",bank__2[[#This Row],[HasPersonalLoan]]="yes"),"Both Loans",
IF(bank__2[[#This Row],[HasHousingLoan]]="yes","Only Housing Loan",
IF(bank__2[[#This Row],[HasPersonalLoan]]="yes","Only Personal Loan","No Loan")))</f>
        <v>Only Housing Loan</v>
      </c>
    </row>
    <row r="1414" spans="1:23">
      <c r="A1414">
        <v>1413</v>
      </c>
      <c r="B1414">
        <v>57</v>
      </c>
      <c r="C1414" t="s">
        <v>87</v>
      </c>
      <c r="D1414" t="s">
        <v>122</v>
      </c>
      <c r="E1414" t="s">
        <v>2553</v>
      </c>
      <c r="F1414" t="s">
        <v>21</v>
      </c>
      <c r="G1414">
        <v>4012</v>
      </c>
      <c r="H1414" t="s">
        <v>21</v>
      </c>
      <c r="I1414" t="s">
        <v>21</v>
      </c>
      <c r="J1414" t="s">
        <v>23</v>
      </c>
      <c r="K1414">
        <v>20</v>
      </c>
      <c r="L1414" t="s">
        <v>124</v>
      </c>
      <c r="M1414">
        <v>915</v>
      </c>
      <c r="N1414">
        <v>1</v>
      </c>
      <c r="O1414">
        <v>-1</v>
      </c>
      <c r="P1414">
        <v>0</v>
      </c>
      <c r="Q1414" t="s">
        <v>30</v>
      </c>
      <c r="R1414" t="s">
        <v>21</v>
      </c>
      <c r="S1414" t="str" cm="1">
        <f t="array" ref="S1414">_xlfn.IFS(bank__2[[#This Row],[Age]]&lt;30, "Young Adults",bank__2[[#This Row],[Age]]&lt;45, "Middle-Aged Adults",bank__2[[#This Row],[Age]]&lt;60, "Older AdultsOlder Adults", bank__2[[#This Row],[Age]]&gt;=60,"Seniors")</f>
        <v>Older AdultsOlder Adults</v>
      </c>
      <c r="T1414" t="str">
        <f t="shared" si="22"/>
        <v>No</v>
      </c>
      <c r="U1414" cm="1">
        <f t="array" ref="U1414">_xlfn.SWITCH(L1414, "jan",1, "feb",2, "mar",3, "apr",4, "may",5, "jun",6, "jul",7, "aug",8, "sep",9, "oct",10, "nov",11, "dec",12, "")</f>
        <v>11</v>
      </c>
      <c r="V1414" s="2">
        <f>bank__2[[#This Row],[CallDuration (Seconds)]]/60</f>
        <v>15.25</v>
      </c>
      <c r="W1414" t="str">
        <f>IF(AND(bank__2[[#This Row],[HasHousingLoan]]="yes",bank__2[[#This Row],[HasPersonalLoan]]="yes"),"Both Loans",
IF(bank__2[[#This Row],[HasHousingLoan]]="yes","Only Housing Loan",
IF(bank__2[[#This Row],[HasPersonalLoan]]="yes","Only Personal Loan","No Loan")))</f>
        <v>No Loan</v>
      </c>
    </row>
    <row r="1415" spans="1:23">
      <c r="A1415">
        <v>1414</v>
      </c>
      <c r="B1415">
        <v>42</v>
      </c>
      <c r="C1415" t="s">
        <v>56</v>
      </c>
      <c r="D1415" t="s">
        <v>19</v>
      </c>
      <c r="E1415" t="s">
        <v>20</v>
      </c>
      <c r="F1415" t="s">
        <v>21</v>
      </c>
      <c r="G1415">
        <v>1520</v>
      </c>
      <c r="H1415" t="s">
        <v>35</v>
      </c>
      <c r="I1415" t="s">
        <v>21</v>
      </c>
      <c r="J1415" t="s">
        <v>23</v>
      </c>
      <c r="K1415">
        <v>5</v>
      </c>
      <c r="L1415" t="s">
        <v>61</v>
      </c>
      <c r="M1415">
        <v>115</v>
      </c>
      <c r="N1415">
        <v>1</v>
      </c>
      <c r="O1415">
        <v>-1</v>
      </c>
      <c r="P1415">
        <v>0</v>
      </c>
      <c r="Q1415" t="s">
        <v>30</v>
      </c>
      <c r="R1415" t="s">
        <v>21</v>
      </c>
      <c r="S1415" t="str" cm="1">
        <f t="array" ref="S1415">_xlfn.IFS(bank__2[[#This Row],[Age]]&lt;30, "Young Adults",bank__2[[#This Row],[Age]]&lt;45, "Middle-Aged Adults",bank__2[[#This Row],[Age]]&lt;60, "Older AdultsOlder Adults", bank__2[[#This Row],[Age]]&gt;=60,"Seniors")</f>
        <v>Middle-Aged Adults</v>
      </c>
      <c r="T1415" t="str">
        <f t="shared" si="22"/>
        <v>No</v>
      </c>
      <c r="U1415" cm="1">
        <f t="array" ref="U1415">_xlfn.SWITCH(L1415, "jan",1, "feb",2, "mar",3, "apr",4, "may",5, "jun",6, "jul",7, "aug",8, "sep",9, "oct",10, "nov",11, "dec",12, "")</f>
        <v>2</v>
      </c>
      <c r="V1415" s="2">
        <f>bank__2[[#This Row],[CallDuration (Seconds)]]/60</f>
        <v>1.9166666666666667</v>
      </c>
      <c r="W1415" t="str">
        <f>IF(AND(bank__2[[#This Row],[HasHousingLoan]]="yes",bank__2[[#This Row],[HasPersonalLoan]]="yes"),"Both Loans",
IF(bank__2[[#This Row],[HasHousingLoan]]="yes","Only Housing Loan",
IF(bank__2[[#This Row],[HasPersonalLoan]]="yes","Only Personal Loan","No Loan")))</f>
        <v>Only Housing Loan</v>
      </c>
    </row>
    <row r="1416" spans="1:23">
      <c r="A1416">
        <v>1415</v>
      </c>
      <c r="B1416">
        <v>36</v>
      </c>
      <c r="C1416" t="s">
        <v>56</v>
      </c>
      <c r="D1416" t="s">
        <v>122</v>
      </c>
      <c r="E1416" t="s">
        <v>33</v>
      </c>
      <c r="F1416" t="s">
        <v>21</v>
      </c>
      <c r="G1416">
        <v>-140</v>
      </c>
      <c r="H1416" t="s">
        <v>35</v>
      </c>
      <c r="I1416" t="s">
        <v>21</v>
      </c>
      <c r="J1416" t="s">
        <v>30</v>
      </c>
      <c r="K1416">
        <v>26</v>
      </c>
      <c r="L1416" t="s">
        <v>37</v>
      </c>
      <c r="M1416">
        <v>222</v>
      </c>
      <c r="N1416">
        <v>2</v>
      </c>
      <c r="O1416">
        <v>-1</v>
      </c>
      <c r="P1416">
        <v>0</v>
      </c>
      <c r="Q1416" t="s">
        <v>30</v>
      </c>
      <c r="R1416" t="s">
        <v>21</v>
      </c>
      <c r="S1416" t="str" cm="1">
        <f t="array" ref="S1416">_xlfn.IFS(bank__2[[#This Row],[Age]]&lt;30, "Young Adults",bank__2[[#This Row],[Age]]&lt;45, "Middle-Aged Adults",bank__2[[#This Row],[Age]]&lt;60, "Older AdultsOlder Adults", bank__2[[#This Row],[Age]]&gt;=60,"Seniors")</f>
        <v>Middle-Aged Adults</v>
      </c>
      <c r="T1416" t="str">
        <f t="shared" si="22"/>
        <v>No</v>
      </c>
      <c r="U1416" cm="1">
        <f t="array" ref="U1416">_xlfn.SWITCH(L1416, "jan",1, "feb",2, "mar",3, "apr",4, "may",5, "jun",6, "jul",7, "aug",8, "sep",9, "oct",10, "nov",11, "dec",12, "")</f>
        <v>5</v>
      </c>
      <c r="V1416" s="2">
        <f>bank__2[[#This Row],[CallDuration (Seconds)]]/60</f>
        <v>3.7</v>
      </c>
      <c r="W1416" t="str">
        <f>IF(AND(bank__2[[#This Row],[HasHousingLoan]]="yes",bank__2[[#This Row],[HasPersonalLoan]]="yes"),"Both Loans",
IF(bank__2[[#This Row],[HasHousingLoan]]="yes","Only Housing Loan",
IF(bank__2[[#This Row],[HasPersonalLoan]]="yes","Only Personal Loan","No Loan")))</f>
        <v>Only Housing Loan</v>
      </c>
    </row>
    <row r="1417" spans="1:23">
      <c r="A1417">
        <v>1416</v>
      </c>
      <c r="B1417">
        <v>75</v>
      </c>
      <c r="C1417" t="s">
        <v>144</v>
      </c>
      <c r="D1417" t="s">
        <v>122</v>
      </c>
      <c r="E1417" t="s">
        <v>20</v>
      </c>
      <c r="F1417" t="s">
        <v>21</v>
      </c>
      <c r="G1417">
        <v>852</v>
      </c>
      <c r="H1417" t="s">
        <v>21</v>
      </c>
      <c r="I1417" t="s">
        <v>21</v>
      </c>
      <c r="J1417" t="s">
        <v>23</v>
      </c>
      <c r="K1417">
        <v>15</v>
      </c>
      <c r="L1417" t="s">
        <v>387</v>
      </c>
      <c r="M1417">
        <v>341</v>
      </c>
      <c r="N1417">
        <v>1</v>
      </c>
      <c r="O1417">
        <v>-1</v>
      </c>
      <c r="P1417">
        <v>0</v>
      </c>
      <c r="Q1417" t="s">
        <v>30</v>
      </c>
      <c r="R1417" t="s">
        <v>21</v>
      </c>
      <c r="S1417" t="str" cm="1">
        <f t="array" ref="S1417">_xlfn.IFS(bank__2[[#This Row],[Age]]&lt;30, "Young Adults",bank__2[[#This Row],[Age]]&lt;45, "Middle-Aged Adults",bank__2[[#This Row],[Age]]&lt;60, "Older AdultsOlder Adults", bank__2[[#This Row],[Age]]&gt;=60,"Seniors")</f>
        <v>Seniors</v>
      </c>
      <c r="T1417" t="str">
        <f t="shared" si="22"/>
        <v>No</v>
      </c>
      <c r="U1417" cm="1">
        <f t="array" ref="U1417">_xlfn.SWITCH(L1417, "jan",1, "feb",2, "mar",3, "apr",4, "may",5, "jun",6, "jul",7, "aug",8, "sep",9, "oct",10, "nov",11, "dec",12, "")</f>
        <v>3</v>
      </c>
      <c r="V1417" s="2">
        <f>bank__2[[#This Row],[CallDuration (Seconds)]]/60</f>
        <v>5.6833333333333336</v>
      </c>
      <c r="W1417" t="str">
        <f>IF(AND(bank__2[[#This Row],[HasHousingLoan]]="yes",bank__2[[#This Row],[HasPersonalLoan]]="yes"),"Both Loans",
IF(bank__2[[#This Row],[HasHousingLoan]]="yes","Only Housing Loan",
IF(bank__2[[#This Row],[HasPersonalLoan]]="yes","Only Personal Loan","No Loan")))</f>
        <v>No Loan</v>
      </c>
    </row>
    <row r="1418" spans="1:23">
      <c r="A1418">
        <v>1417</v>
      </c>
      <c r="B1418">
        <v>38</v>
      </c>
      <c r="C1418" t="s">
        <v>56</v>
      </c>
      <c r="D1418" t="s">
        <v>44</v>
      </c>
      <c r="E1418" t="s">
        <v>33</v>
      </c>
      <c r="F1418" t="s">
        <v>21</v>
      </c>
      <c r="G1418">
        <v>578</v>
      </c>
      <c r="H1418" t="s">
        <v>35</v>
      </c>
      <c r="I1418" t="s">
        <v>21</v>
      </c>
      <c r="J1418" t="s">
        <v>30</v>
      </c>
      <c r="K1418">
        <v>21</v>
      </c>
      <c r="L1418" t="s">
        <v>37</v>
      </c>
      <c r="M1418">
        <v>112</v>
      </c>
      <c r="N1418">
        <v>2</v>
      </c>
      <c r="O1418">
        <v>-1</v>
      </c>
      <c r="P1418">
        <v>0</v>
      </c>
      <c r="Q1418" t="s">
        <v>30</v>
      </c>
      <c r="R1418" t="s">
        <v>21</v>
      </c>
      <c r="S1418" t="str" cm="1">
        <f t="array" ref="S1418">_xlfn.IFS(bank__2[[#This Row],[Age]]&lt;30, "Young Adults",bank__2[[#This Row],[Age]]&lt;45, "Middle-Aged Adults",bank__2[[#This Row],[Age]]&lt;60, "Older AdultsOlder Adults", bank__2[[#This Row],[Age]]&gt;=60,"Seniors")</f>
        <v>Middle-Aged Adults</v>
      </c>
      <c r="T1418" t="str">
        <f t="shared" si="22"/>
        <v>No</v>
      </c>
      <c r="U1418" cm="1">
        <f t="array" ref="U1418">_xlfn.SWITCH(L1418, "jan",1, "feb",2, "mar",3, "apr",4, "may",5, "jun",6, "jul",7, "aug",8, "sep",9, "oct",10, "nov",11, "dec",12, "")</f>
        <v>5</v>
      </c>
      <c r="V1418" s="2">
        <f>bank__2[[#This Row],[CallDuration (Seconds)]]/60</f>
        <v>1.8666666666666667</v>
      </c>
      <c r="W1418" t="str">
        <f>IF(AND(bank__2[[#This Row],[HasHousingLoan]]="yes",bank__2[[#This Row],[HasPersonalLoan]]="yes"),"Both Loans",
IF(bank__2[[#This Row],[HasHousingLoan]]="yes","Only Housing Loan",
IF(bank__2[[#This Row],[HasPersonalLoan]]="yes","Only Personal Loan","No Loan")))</f>
        <v>Only Housing Loan</v>
      </c>
    </row>
    <row r="1419" spans="1:23">
      <c r="A1419">
        <v>1418</v>
      </c>
      <c r="B1419">
        <v>40</v>
      </c>
      <c r="C1419" t="s">
        <v>56</v>
      </c>
      <c r="D1419" t="s">
        <v>19</v>
      </c>
      <c r="E1419" t="s">
        <v>20</v>
      </c>
      <c r="F1419" t="s">
        <v>35</v>
      </c>
      <c r="G1419">
        <v>0</v>
      </c>
      <c r="H1419" t="s">
        <v>35</v>
      </c>
      <c r="I1419" t="s">
        <v>21</v>
      </c>
      <c r="J1419" t="s">
        <v>30</v>
      </c>
      <c r="K1419">
        <v>6</v>
      </c>
      <c r="L1419" t="s">
        <v>37</v>
      </c>
      <c r="M1419">
        <v>64</v>
      </c>
      <c r="N1419">
        <v>2</v>
      </c>
      <c r="O1419">
        <v>-1</v>
      </c>
      <c r="P1419">
        <v>0</v>
      </c>
      <c r="Q1419" t="s">
        <v>30</v>
      </c>
      <c r="R1419" t="s">
        <v>21</v>
      </c>
      <c r="S1419" t="str" cm="1">
        <f t="array" ref="S1419">_xlfn.IFS(bank__2[[#This Row],[Age]]&lt;30, "Young Adults",bank__2[[#This Row],[Age]]&lt;45, "Middle-Aged Adults",bank__2[[#This Row],[Age]]&lt;60, "Older AdultsOlder Adults", bank__2[[#This Row],[Age]]&gt;=60,"Seniors")</f>
        <v>Middle-Aged Adults</v>
      </c>
      <c r="T1419" t="str">
        <f t="shared" si="22"/>
        <v>No</v>
      </c>
      <c r="U1419" cm="1">
        <f t="array" ref="U1419">_xlfn.SWITCH(L1419, "jan",1, "feb",2, "mar",3, "apr",4, "may",5, "jun",6, "jul",7, "aug",8, "sep",9, "oct",10, "nov",11, "dec",12, "")</f>
        <v>5</v>
      </c>
      <c r="V1419" s="2">
        <f>bank__2[[#This Row],[CallDuration (Seconds)]]/60</f>
        <v>1.0666666666666667</v>
      </c>
      <c r="W1419" t="str">
        <f>IF(AND(bank__2[[#This Row],[HasHousingLoan]]="yes",bank__2[[#This Row],[HasPersonalLoan]]="yes"),"Both Loans",
IF(bank__2[[#This Row],[HasHousingLoan]]="yes","Only Housing Loan",
IF(bank__2[[#This Row],[HasPersonalLoan]]="yes","Only Personal Loan","No Loan")))</f>
        <v>Only Housing Loan</v>
      </c>
    </row>
    <row r="1420" spans="1:23">
      <c r="A1420">
        <v>1419</v>
      </c>
      <c r="B1420">
        <v>38</v>
      </c>
      <c r="C1420" t="s">
        <v>32</v>
      </c>
      <c r="D1420" t="s">
        <v>44</v>
      </c>
      <c r="E1420" t="s">
        <v>33</v>
      </c>
      <c r="F1420" t="s">
        <v>21</v>
      </c>
      <c r="G1420">
        <v>2253</v>
      </c>
      <c r="H1420" t="s">
        <v>35</v>
      </c>
      <c r="I1420" t="s">
        <v>21</v>
      </c>
      <c r="J1420" t="s">
        <v>23</v>
      </c>
      <c r="K1420">
        <v>13</v>
      </c>
      <c r="L1420" t="s">
        <v>37</v>
      </c>
      <c r="M1420">
        <v>937</v>
      </c>
      <c r="N1420">
        <v>3</v>
      </c>
      <c r="O1420">
        <v>-1</v>
      </c>
      <c r="P1420">
        <v>0</v>
      </c>
      <c r="Q1420" t="s">
        <v>30</v>
      </c>
      <c r="R1420" t="s">
        <v>35</v>
      </c>
      <c r="S1420" t="str" cm="1">
        <f t="array" ref="S1420">_xlfn.IFS(bank__2[[#This Row],[Age]]&lt;30, "Young Adults",bank__2[[#This Row],[Age]]&lt;45, "Middle-Aged Adults",bank__2[[#This Row],[Age]]&lt;60, "Older AdultsOlder Adults", bank__2[[#This Row],[Age]]&gt;=60,"Seniors")</f>
        <v>Middle-Aged Adults</v>
      </c>
      <c r="T1420" t="str">
        <f t="shared" si="22"/>
        <v>No</v>
      </c>
      <c r="U1420" cm="1">
        <f t="array" ref="U1420">_xlfn.SWITCH(L1420, "jan",1, "feb",2, "mar",3, "apr",4, "may",5, "jun",6, "jul",7, "aug",8, "sep",9, "oct",10, "nov",11, "dec",12, "")</f>
        <v>5</v>
      </c>
      <c r="V1420" s="2">
        <f>bank__2[[#This Row],[CallDuration (Seconds)]]/60</f>
        <v>15.616666666666667</v>
      </c>
      <c r="W1420" t="str">
        <f>IF(AND(bank__2[[#This Row],[HasHousingLoan]]="yes",bank__2[[#This Row],[HasPersonalLoan]]="yes"),"Both Loans",
IF(bank__2[[#This Row],[HasHousingLoan]]="yes","Only Housing Loan",
IF(bank__2[[#This Row],[HasPersonalLoan]]="yes","Only Personal Loan","No Loan")))</f>
        <v>Only Housing Loan</v>
      </c>
    </row>
    <row r="1421" spans="1:23">
      <c r="A1421">
        <v>1420</v>
      </c>
      <c r="B1421">
        <v>34</v>
      </c>
      <c r="C1421" t="s">
        <v>43</v>
      </c>
      <c r="D1421" t="s">
        <v>44</v>
      </c>
      <c r="E1421" t="s">
        <v>45</v>
      </c>
      <c r="F1421" t="s">
        <v>21</v>
      </c>
      <c r="G1421">
        <v>1171</v>
      </c>
      <c r="H1421" t="s">
        <v>35</v>
      </c>
      <c r="I1421" t="s">
        <v>21</v>
      </c>
      <c r="J1421" t="s">
        <v>23</v>
      </c>
      <c r="K1421">
        <v>10</v>
      </c>
      <c r="L1421" t="s">
        <v>119</v>
      </c>
      <c r="M1421">
        <v>129</v>
      </c>
      <c r="N1421">
        <v>1</v>
      </c>
      <c r="O1421">
        <v>-1</v>
      </c>
      <c r="P1421">
        <v>0</v>
      </c>
      <c r="Q1421" t="s">
        <v>30</v>
      </c>
      <c r="R1421" t="s">
        <v>21</v>
      </c>
      <c r="S1421" t="str" cm="1">
        <f t="array" ref="S1421">_xlfn.IFS(bank__2[[#This Row],[Age]]&lt;30, "Young Adults",bank__2[[#This Row],[Age]]&lt;45, "Middle-Aged Adults",bank__2[[#This Row],[Age]]&lt;60, "Older AdultsOlder Adults", bank__2[[#This Row],[Age]]&gt;=60,"Seniors")</f>
        <v>Middle-Aged Adults</v>
      </c>
      <c r="T1421" t="str">
        <f t="shared" si="22"/>
        <v>No</v>
      </c>
      <c r="U1421" cm="1">
        <f t="array" ref="U1421">_xlfn.SWITCH(L1421, "jan",1, "feb",2, "mar",3, "apr",4, "may",5, "jun",6, "jul",7, "aug",8, "sep",9, "oct",10, "nov",11, "dec",12, "")</f>
        <v>7</v>
      </c>
      <c r="V1421" s="2">
        <f>bank__2[[#This Row],[CallDuration (Seconds)]]/60</f>
        <v>2.15</v>
      </c>
      <c r="W1421" t="str">
        <f>IF(AND(bank__2[[#This Row],[HasHousingLoan]]="yes",bank__2[[#This Row],[HasPersonalLoan]]="yes"),"Both Loans",
IF(bank__2[[#This Row],[HasHousingLoan]]="yes","Only Housing Loan",
IF(bank__2[[#This Row],[HasPersonalLoan]]="yes","Only Personal Loan","No Loan")))</f>
        <v>Only Housing Loan</v>
      </c>
    </row>
    <row r="1422" spans="1:23">
      <c r="A1422">
        <v>1421</v>
      </c>
      <c r="B1422">
        <v>29</v>
      </c>
      <c r="C1422" t="s">
        <v>72</v>
      </c>
      <c r="D1422" t="s">
        <v>44</v>
      </c>
      <c r="E1422" t="s">
        <v>45</v>
      </c>
      <c r="F1422" t="s">
        <v>21</v>
      </c>
      <c r="G1422">
        <v>452</v>
      </c>
      <c r="H1422" t="s">
        <v>35</v>
      </c>
      <c r="I1422" t="s">
        <v>21</v>
      </c>
      <c r="J1422" t="s">
        <v>23</v>
      </c>
      <c r="K1422">
        <v>11</v>
      </c>
      <c r="L1422" t="s">
        <v>37</v>
      </c>
      <c r="M1422">
        <v>59</v>
      </c>
      <c r="N1422">
        <v>1</v>
      </c>
      <c r="O1422">
        <v>-1</v>
      </c>
      <c r="P1422">
        <v>0</v>
      </c>
      <c r="Q1422" t="s">
        <v>30</v>
      </c>
      <c r="R1422" t="s">
        <v>21</v>
      </c>
      <c r="S1422" t="str" cm="1">
        <f t="array" ref="S1422">_xlfn.IFS(bank__2[[#This Row],[Age]]&lt;30, "Young Adults",bank__2[[#This Row],[Age]]&lt;45, "Middle-Aged Adults",bank__2[[#This Row],[Age]]&lt;60, "Older AdultsOlder Adults", bank__2[[#This Row],[Age]]&gt;=60,"Seniors")</f>
        <v>Young Adults</v>
      </c>
      <c r="T1422" t="str">
        <f t="shared" si="22"/>
        <v>No</v>
      </c>
      <c r="U1422" cm="1">
        <f t="array" ref="U1422">_xlfn.SWITCH(L1422, "jan",1, "feb",2, "mar",3, "apr",4, "may",5, "jun",6, "jul",7, "aug",8, "sep",9, "oct",10, "nov",11, "dec",12, "")</f>
        <v>5</v>
      </c>
      <c r="V1422" s="2">
        <f>bank__2[[#This Row],[CallDuration (Seconds)]]/60</f>
        <v>0.98333333333333328</v>
      </c>
      <c r="W1422" t="str">
        <f>IF(AND(bank__2[[#This Row],[HasHousingLoan]]="yes",bank__2[[#This Row],[HasPersonalLoan]]="yes"),"Both Loans",
IF(bank__2[[#This Row],[HasHousingLoan]]="yes","Only Housing Loan",
IF(bank__2[[#This Row],[HasPersonalLoan]]="yes","Only Personal Loan","No Loan")))</f>
        <v>Only Housing Loan</v>
      </c>
    </row>
    <row r="1423" spans="1:23">
      <c r="A1423">
        <v>1422</v>
      </c>
      <c r="B1423">
        <v>28</v>
      </c>
      <c r="C1423" t="s">
        <v>87</v>
      </c>
      <c r="D1423" t="s">
        <v>19</v>
      </c>
      <c r="E1423" t="s">
        <v>33</v>
      </c>
      <c r="F1423" t="s">
        <v>21</v>
      </c>
      <c r="G1423">
        <v>-97</v>
      </c>
      <c r="H1423" t="s">
        <v>35</v>
      </c>
      <c r="I1423" t="s">
        <v>21</v>
      </c>
      <c r="J1423" t="s">
        <v>23</v>
      </c>
      <c r="K1423">
        <v>29</v>
      </c>
      <c r="L1423" t="s">
        <v>100</v>
      </c>
      <c r="M1423">
        <v>79</v>
      </c>
      <c r="N1423">
        <v>1</v>
      </c>
      <c r="O1423">
        <v>225</v>
      </c>
      <c r="P1423">
        <v>2</v>
      </c>
      <c r="Q1423" t="s">
        <v>196</v>
      </c>
      <c r="R1423" t="s">
        <v>21</v>
      </c>
      <c r="S1423" t="str" cm="1">
        <f t="array" ref="S1423">_xlfn.IFS(bank__2[[#This Row],[Age]]&lt;30, "Young Adults",bank__2[[#This Row],[Age]]&lt;45, "Middle-Aged Adults",bank__2[[#This Row],[Age]]&lt;60, "Older AdultsOlder Adults", bank__2[[#This Row],[Age]]&gt;=60,"Seniors")</f>
        <v>Young Adults</v>
      </c>
      <c r="T1423" t="str">
        <f t="shared" si="22"/>
        <v>Yes</v>
      </c>
      <c r="U1423" cm="1">
        <f t="array" ref="U1423">_xlfn.SWITCH(L1423, "jan",1, "feb",2, "mar",3, "apr",4, "may",5, "jun",6, "jul",7, "aug",8, "sep",9, "oct",10, "nov",11, "dec",12, "")</f>
        <v>1</v>
      </c>
      <c r="V1423" s="2">
        <f>bank__2[[#This Row],[CallDuration (Seconds)]]/60</f>
        <v>1.3166666666666667</v>
      </c>
      <c r="W1423" t="str">
        <f>IF(AND(bank__2[[#This Row],[HasHousingLoan]]="yes",bank__2[[#This Row],[HasPersonalLoan]]="yes"),"Both Loans",
IF(bank__2[[#This Row],[HasHousingLoan]]="yes","Only Housing Loan",
IF(bank__2[[#This Row],[HasPersonalLoan]]="yes","Only Personal Loan","No Loan")))</f>
        <v>Only Housing Loan</v>
      </c>
    </row>
    <row r="1424" spans="1:23">
      <c r="A1424">
        <v>1423</v>
      </c>
      <c r="B1424">
        <v>79</v>
      </c>
      <c r="C1424" t="s">
        <v>144</v>
      </c>
      <c r="D1424" t="s">
        <v>19</v>
      </c>
      <c r="E1424" t="s">
        <v>33</v>
      </c>
      <c r="F1424" t="s">
        <v>21</v>
      </c>
      <c r="G1424">
        <v>4738</v>
      </c>
      <c r="H1424" t="s">
        <v>21</v>
      </c>
      <c r="I1424" t="s">
        <v>21</v>
      </c>
      <c r="J1424" t="s">
        <v>146</v>
      </c>
      <c r="K1424">
        <v>9</v>
      </c>
      <c r="L1424" t="s">
        <v>119</v>
      </c>
      <c r="M1424">
        <v>151</v>
      </c>
      <c r="N1424">
        <v>5</v>
      </c>
      <c r="O1424">
        <v>-1</v>
      </c>
      <c r="P1424">
        <v>0</v>
      </c>
      <c r="Q1424" t="s">
        <v>30</v>
      </c>
      <c r="R1424" t="s">
        <v>21</v>
      </c>
      <c r="S1424" t="str" cm="1">
        <f t="array" ref="S1424">_xlfn.IFS(bank__2[[#This Row],[Age]]&lt;30, "Young Adults",bank__2[[#This Row],[Age]]&lt;45, "Middle-Aged Adults",bank__2[[#This Row],[Age]]&lt;60, "Older AdultsOlder Adults", bank__2[[#This Row],[Age]]&gt;=60,"Seniors")</f>
        <v>Seniors</v>
      </c>
      <c r="T1424" t="str">
        <f t="shared" si="22"/>
        <v>No</v>
      </c>
      <c r="U1424" cm="1">
        <f t="array" ref="U1424">_xlfn.SWITCH(L1424, "jan",1, "feb",2, "mar",3, "apr",4, "may",5, "jun",6, "jul",7, "aug",8, "sep",9, "oct",10, "nov",11, "dec",12, "")</f>
        <v>7</v>
      </c>
      <c r="V1424" s="2">
        <f>bank__2[[#This Row],[CallDuration (Seconds)]]/60</f>
        <v>2.5166666666666666</v>
      </c>
      <c r="W1424" t="str">
        <f>IF(AND(bank__2[[#This Row],[HasHousingLoan]]="yes",bank__2[[#This Row],[HasPersonalLoan]]="yes"),"Both Loans",
IF(bank__2[[#This Row],[HasHousingLoan]]="yes","Only Housing Loan",
IF(bank__2[[#This Row],[HasPersonalLoan]]="yes","Only Personal Loan","No Loan")))</f>
        <v>No Loan</v>
      </c>
    </row>
    <row r="1425" spans="1:23">
      <c r="A1425">
        <v>1424</v>
      </c>
      <c r="B1425">
        <v>51</v>
      </c>
      <c r="C1425" t="s">
        <v>87</v>
      </c>
      <c r="D1425" t="s">
        <v>122</v>
      </c>
      <c r="E1425" t="s">
        <v>33</v>
      </c>
      <c r="F1425" t="s">
        <v>21</v>
      </c>
      <c r="G1425">
        <v>467</v>
      </c>
      <c r="H1425" t="s">
        <v>35</v>
      </c>
      <c r="I1425" t="s">
        <v>21</v>
      </c>
      <c r="J1425" t="s">
        <v>30</v>
      </c>
      <c r="K1425">
        <v>19</v>
      </c>
      <c r="L1425" t="s">
        <v>37</v>
      </c>
      <c r="M1425">
        <v>83</v>
      </c>
      <c r="N1425">
        <v>1</v>
      </c>
      <c r="O1425">
        <v>-1</v>
      </c>
      <c r="P1425">
        <v>0</v>
      </c>
      <c r="Q1425" t="s">
        <v>30</v>
      </c>
      <c r="R1425" t="s">
        <v>21</v>
      </c>
      <c r="S1425" t="str" cm="1">
        <f t="array" ref="S1425">_xlfn.IFS(bank__2[[#This Row],[Age]]&lt;30, "Young Adults",bank__2[[#This Row],[Age]]&lt;45, "Middle-Aged Adults",bank__2[[#This Row],[Age]]&lt;60, "Older AdultsOlder Adults", bank__2[[#This Row],[Age]]&gt;=60,"Seniors")</f>
        <v>Older AdultsOlder Adults</v>
      </c>
      <c r="T1425" t="str">
        <f t="shared" si="22"/>
        <v>No</v>
      </c>
      <c r="U1425" cm="1">
        <f t="array" ref="U1425">_xlfn.SWITCH(L1425, "jan",1, "feb",2, "mar",3, "apr",4, "may",5, "jun",6, "jul",7, "aug",8, "sep",9, "oct",10, "nov",11, "dec",12, "")</f>
        <v>5</v>
      </c>
      <c r="V1425" s="2">
        <f>bank__2[[#This Row],[CallDuration (Seconds)]]/60</f>
        <v>1.3833333333333333</v>
      </c>
      <c r="W1425" t="str">
        <f>IF(AND(bank__2[[#This Row],[HasHousingLoan]]="yes",bank__2[[#This Row],[HasPersonalLoan]]="yes"),"Both Loans",
IF(bank__2[[#This Row],[HasHousingLoan]]="yes","Only Housing Loan",
IF(bank__2[[#This Row],[HasPersonalLoan]]="yes","Only Personal Loan","No Loan")))</f>
        <v>Only Housing Loan</v>
      </c>
    </row>
    <row r="1426" spans="1:23">
      <c r="A1426">
        <v>1425</v>
      </c>
      <c r="B1426">
        <v>32</v>
      </c>
      <c r="C1426" t="s">
        <v>94</v>
      </c>
      <c r="D1426" t="s">
        <v>44</v>
      </c>
      <c r="E1426" t="s">
        <v>45</v>
      </c>
      <c r="F1426" t="s">
        <v>21</v>
      </c>
      <c r="G1426">
        <v>0</v>
      </c>
      <c r="H1426" t="s">
        <v>21</v>
      </c>
      <c r="I1426" t="s">
        <v>21</v>
      </c>
      <c r="J1426" t="s">
        <v>23</v>
      </c>
      <c r="K1426">
        <v>6</v>
      </c>
      <c r="L1426" t="s">
        <v>92</v>
      </c>
      <c r="M1426">
        <v>101</v>
      </c>
      <c r="N1426">
        <v>5</v>
      </c>
      <c r="O1426">
        <v>3</v>
      </c>
      <c r="P1426">
        <v>6</v>
      </c>
      <c r="Q1426" t="s">
        <v>70</v>
      </c>
      <c r="R1426" t="s">
        <v>21</v>
      </c>
      <c r="S1426" t="str" cm="1">
        <f t="array" ref="S1426">_xlfn.IFS(bank__2[[#This Row],[Age]]&lt;30, "Young Adults",bank__2[[#This Row],[Age]]&lt;45, "Middle-Aged Adults",bank__2[[#This Row],[Age]]&lt;60, "Older AdultsOlder Adults", bank__2[[#This Row],[Age]]&gt;=60,"Seniors")</f>
        <v>Middle-Aged Adults</v>
      </c>
      <c r="T1426" t="str">
        <f t="shared" si="22"/>
        <v>Yes</v>
      </c>
      <c r="U1426" cm="1">
        <f t="array" ref="U1426">_xlfn.SWITCH(L1426, "jan",1, "feb",2, "mar",3, "apr",4, "may",5, "jun",6, "jul",7, "aug",8, "sep",9, "oct",10, "nov",11, "dec",12, "")</f>
        <v>8</v>
      </c>
      <c r="V1426" s="2">
        <f>bank__2[[#This Row],[CallDuration (Seconds)]]/60</f>
        <v>1.6833333333333333</v>
      </c>
      <c r="W1426" t="str">
        <f>IF(AND(bank__2[[#This Row],[HasHousingLoan]]="yes",bank__2[[#This Row],[HasPersonalLoan]]="yes"),"Both Loans",
IF(bank__2[[#This Row],[HasHousingLoan]]="yes","Only Housing Loan",
IF(bank__2[[#This Row],[HasPersonalLoan]]="yes","Only Personal Loan","No Loan")))</f>
        <v>No Loan</v>
      </c>
    </row>
    <row r="1427" spans="1:23">
      <c r="A1427">
        <v>1426</v>
      </c>
      <c r="B1427">
        <v>36</v>
      </c>
      <c r="C1427" t="s">
        <v>43</v>
      </c>
      <c r="D1427" t="s">
        <v>19</v>
      </c>
      <c r="E1427" t="s">
        <v>45</v>
      </c>
      <c r="F1427" t="s">
        <v>21</v>
      </c>
      <c r="G1427">
        <v>495</v>
      </c>
      <c r="H1427" t="s">
        <v>21</v>
      </c>
      <c r="I1427" t="s">
        <v>21</v>
      </c>
      <c r="J1427" t="s">
        <v>23</v>
      </c>
      <c r="K1427">
        <v>5</v>
      </c>
      <c r="L1427" t="s">
        <v>92</v>
      </c>
      <c r="M1427">
        <v>157</v>
      </c>
      <c r="N1427">
        <v>3</v>
      </c>
      <c r="O1427">
        <v>97</v>
      </c>
      <c r="P1427">
        <v>2</v>
      </c>
      <c r="Q1427" t="s">
        <v>196</v>
      </c>
      <c r="R1427" t="s">
        <v>35</v>
      </c>
      <c r="S1427" t="str" cm="1">
        <f t="array" ref="S1427">_xlfn.IFS(bank__2[[#This Row],[Age]]&lt;30, "Young Adults",bank__2[[#This Row],[Age]]&lt;45, "Middle-Aged Adults",bank__2[[#This Row],[Age]]&lt;60, "Older AdultsOlder Adults", bank__2[[#This Row],[Age]]&gt;=60,"Seniors")</f>
        <v>Middle-Aged Adults</v>
      </c>
      <c r="T1427" t="str">
        <f t="shared" si="22"/>
        <v>Yes</v>
      </c>
      <c r="U1427" cm="1">
        <f t="array" ref="U1427">_xlfn.SWITCH(L1427, "jan",1, "feb",2, "mar",3, "apr",4, "may",5, "jun",6, "jul",7, "aug",8, "sep",9, "oct",10, "nov",11, "dec",12, "")</f>
        <v>8</v>
      </c>
      <c r="V1427" s="2">
        <f>bank__2[[#This Row],[CallDuration (Seconds)]]/60</f>
        <v>2.6166666666666667</v>
      </c>
      <c r="W1427" t="str">
        <f>IF(AND(bank__2[[#This Row],[HasHousingLoan]]="yes",bank__2[[#This Row],[HasPersonalLoan]]="yes"),"Both Loans",
IF(bank__2[[#This Row],[HasHousingLoan]]="yes","Only Housing Loan",
IF(bank__2[[#This Row],[HasPersonalLoan]]="yes","Only Personal Loan","No Loan")))</f>
        <v>No Loan</v>
      </c>
    </row>
    <row r="1428" spans="1:23">
      <c r="A1428">
        <v>1427</v>
      </c>
      <c r="B1428">
        <v>38</v>
      </c>
      <c r="C1428" t="s">
        <v>77</v>
      </c>
      <c r="D1428" t="s">
        <v>19</v>
      </c>
      <c r="E1428" t="s">
        <v>33</v>
      </c>
      <c r="F1428" t="s">
        <v>21</v>
      </c>
      <c r="G1428">
        <v>157</v>
      </c>
      <c r="H1428" t="s">
        <v>21</v>
      </c>
      <c r="I1428" t="s">
        <v>35</v>
      </c>
      <c r="J1428" t="s">
        <v>23</v>
      </c>
      <c r="K1428">
        <v>15</v>
      </c>
      <c r="L1428" t="s">
        <v>37</v>
      </c>
      <c r="M1428">
        <v>57</v>
      </c>
      <c r="N1428">
        <v>11</v>
      </c>
      <c r="O1428">
        <v>366</v>
      </c>
      <c r="P1428">
        <v>1</v>
      </c>
      <c r="Q1428" t="s">
        <v>70</v>
      </c>
      <c r="R1428" t="s">
        <v>21</v>
      </c>
      <c r="S1428" t="str" cm="1">
        <f t="array" ref="S1428">_xlfn.IFS(bank__2[[#This Row],[Age]]&lt;30, "Young Adults",bank__2[[#This Row],[Age]]&lt;45, "Middle-Aged Adults",bank__2[[#This Row],[Age]]&lt;60, "Older AdultsOlder Adults", bank__2[[#This Row],[Age]]&gt;=60,"Seniors")</f>
        <v>Middle-Aged Adults</v>
      </c>
      <c r="T1428" t="str">
        <f t="shared" si="22"/>
        <v>Yes</v>
      </c>
      <c r="U1428" cm="1">
        <f t="array" ref="U1428">_xlfn.SWITCH(L1428, "jan",1, "feb",2, "mar",3, "apr",4, "may",5, "jun",6, "jul",7, "aug",8, "sep",9, "oct",10, "nov",11, "dec",12, "")</f>
        <v>5</v>
      </c>
      <c r="V1428" s="2">
        <f>bank__2[[#This Row],[CallDuration (Seconds)]]/60</f>
        <v>0.95</v>
      </c>
      <c r="W1428" t="str">
        <f>IF(AND(bank__2[[#This Row],[HasHousingLoan]]="yes",bank__2[[#This Row],[HasPersonalLoan]]="yes"),"Both Loans",
IF(bank__2[[#This Row],[HasHousingLoan]]="yes","Only Housing Loan",
IF(bank__2[[#This Row],[HasPersonalLoan]]="yes","Only Personal Loan","No Loan")))</f>
        <v>Only Personal Loan</v>
      </c>
    </row>
    <row r="1429" spans="1:23">
      <c r="A1429">
        <v>1428</v>
      </c>
      <c r="B1429">
        <v>49</v>
      </c>
      <c r="C1429" t="s">
        <v>66</v>
      </c>
      <c r="D1429" t="s">
        <v>19</v>
      </c>
      <c r="E1429" t="s">
        <v>33</v>
      </c>
      <c r="F1429" t="s">
        <v>21</v>
      </c>
      <c r="G1429">
        <v>358</v>
      </c>
      <c r="H1429" t="s">
        <v>35</v>
      </c>
      <c r="I1429" t="s">
        <v>35</v>
      </c>
      <c r="J1429" t="s">
        <v>30</v>
      </c>
      <c r="K1429">
        <v>13</v>
      </c>
      <c r="L1429" t="s">
        <v>37</v>
      </c>
      <c r="M1429">
        <v>176</v>
      </c>
      <c r="N1429">
        <v>3</v>
      </c>
      <c r="O1429">
        <v>-1</v>
      </c>
      <c r="P1429">
        <v>0</v>
      </c>
      <c r="Q1429" t="s">
        <v>30</v>
      </c>
      <c r="R1429" t="s">
        <v>21</v>
      </c>
      <c r="S1429" t="str" cm="1">
        <f t="array" ref="S1429">_xlfn.IFS(bank__2[[#This Row],[Age]]&lt;30, "Young Adults",bank__2[[#This Row],[Age]]&lt;45, "Middle-Aged Adults",bank__2[[#This Row],[Age]]&lt;60, "Older AdultsOlder Adults", bank__2[[#This Row],[Age]]&gt;=60,"Seniors")</f>
        <v>Older AdultsOlder Adults</v>
      </c>
      <c r="T1429" t="str">
        <f t="shared" si="22"/>
        <v>No</v>
      </c>
      <c r="U1429" cm="1">
        <f t="array" ref="U1429">_xlfn.SWITCH(L1429, "jan",1, "feb",2, "mar",3, "apr",4, "may",5, "jun",6, "jul",7, "aug",8, "sep",9, "oct",10, "nov",11, "dec",12, "")</f>
        <v>5</v>
      </c>
      <c r="V1429" s="2">
        <f>bank__2[[#This Row],[CallDuration (Seconds)]]/60</f>
        <v>2.9333333333333331</v>
      </c>
      <c r="W1429" t="str">
        <f>IF(AND(bank__2[[#This Row],[HasHousingLoan]]="yes",bank__2[[#This Row],[HasPersonalLoan]]="yes"),"Both Loans",
IF(bank__2[[#This Row],[HasHousingLoan]]="yes","Only Housing Loan",
IF(bank__2[[#This Row],[HasPersonalLoan]]="yes","Only Personal Loan","No Loan")))</f>
        <v>Both Loans</v>
      </c>
    </row>
    <row r="1430" spans="1:23">
      <c r="A1430">
        <v>1429</v>
      </c>
      <c r="B1430">
        <v>42</v>
      </c>
      <c r="C1430" t="s">
        <v>32</v>
      </c>
      <c r="D1430" t="s">
        <v>19</v>
      </c>
      <c r="E1430" t="s">
        <v>33</v>
      </c>
      <c r="F1430" t="s">
        <v>21</v>
      </c>
      <c r="G1430">
        <v>292</v>
      </c>
      <c r="H1430" t="s">
        <v>35</v>
      </c>
      <c r="I1430" t="s">
        <v>21</v>
      </c>
      <c r="J1430" t="s">
        <v>23</v>
      </c>
      <c r="K1430">
        <v>11</v>
      </c>
      <c r="L1430" t="s">
        <v>37</v>
      </c>
      <c r="M1430">
        <v>222</v>
      </c>
      <c r="N1430">
        <v>3</v>
      </c>
      <c r="O1430">
        <v>-1</v>
      </c>
      <c r="P1430">
        <v>0</v>
      </c>
      <c r="Q1430" t="s">
        <v>30</v>
      </c>
      <c r="R1430" t="s">
        <v>21</v>
      </c>
      <c r="S1430" t="str" cm="1">
        <f t="array" ref="S1430">_xlfn.IFS(bank__2[[#This Row],[Age]]&lt;30, "Young Adults",bank__2[[#This Row],[Age]]&lt;45, "Middle-Aged Adults",bank__2[[#This Row],[Age]]&lt;60, "Older AdultsOlder Adults", bank__2[[#This Row],[Age]]&gt;=60,"Seniors")</f>
        <v>Middle-Aged Adults</v>
      </c>
      <c r="T1430" t="str">
        <f t="shared" si="22"/>
        <v>No</v>
      </c>
      <c r="U1430" cm="1">
        <f t="array" ref="U1430">_xlfn.SWITCH(L1430, "jan",1, "feb",2, "mar",3, "apr",4, "may",5, "jun",6, "jul",7, "aug",8, "sep",9, "oct",10, "nov",11, "dec",12, "")</f>
        <v>5</v>
      </c>
      <c r="V1430" s="2">
        <f>bank__2[[#This Row],[CallDuration (Seconds)]]/60</f>
        <v>3.7</v>
      </c>
      <c r="W1430" t="str">
        <f>IF(AND(bank__2[[#This Row],[HasHousingLoan]]="yes",bank__2[[#This Row],[HasPersonalLoan]]="yes"),"Both Loans",
IF(bank__2[[#This Row],[HasHousingLoan]]="yes","Only Housing Loan",
IF(bank__2[[#This Row],[HasPersonalLoan]]="yes","Only Personal Loan","No Loan")))</f>
        <v>Only Housing Loan</v>
      </c>
    </row>
    <row r="1431" spans="1:23">
      <c r="A1431">
        <v>1430</v>
      </c>
      <c r="B1431">
        <v>43</v>
      </c>
      <c r="C1431" t="s">
        <v>56</v>
      </c>
      <c r="D1431" t="s">
        <v>19</v>
      </c>
      <c r="E1431" t="s">
        <v>20</v>
      </c>
      <c r="F1431" t="s">
        <v>21</v>
      </c>
      <c r="G1431">
        <v>7343</v>
      </c>
      <c r="H1431" t="s">
        <v>35</v>
      </c>
      <c r="I1431" t="s">
        <v>21</v>
      </c>
      <c r="J1431" t="s">
        <v>30</v>
      </c>
      <c r="K1431">
        <v>2</v>
      </c>
      <c r="L1431" t="s">
        <v>53</v>
      </c>
      <c r="M1431">
        <v>217</v>
      </c>
      <c r="N1431">
        <v>4</v>
      </c>
      <c r="O1431">
        <v>-1</v>
      </c>
      <c r="P1431">
        <v>0</v>
      </c>
      <c r="Q1431" t="s">
        <v>30</v>
      </c>
      <c r="R1431" t="s">
        <v>21</v>
      </c>
      <c r="S1431" t="str" cm="1">
        <f t="array" ref="S1431">_xlfn.IFS(bank__2[[#This Row],[Age]]&lt;30, "Young Adults",bank__2[[#This Row],[Age]]&lt;45, "Middle-Aged Adults",bank__2[[#This Row],[Age]]&lt;60, "Older AdultsOlder Adults", bank__2[[#This Row],[Age]]&gt;=60,"Seniors")</f>
        <v>Middle-Aged Adults</v>
      </c>
      <c r="T1431" t="str">
        <f t="shared" si="22"/>
        <v>No</v>
      </c>
      <c r="U1431" cm="1">
        <f t="array" ref="U1431">_xlfn.SWITCH(L1431, "jan",1, "feb",2, "mar",3, "apr",4, "may",5, "jun",6, "jul",7, "aug",8, "sep",9, "oct",10, "nov",11, "dec",12, "")</f>
        <v>6</v>
      </c>
      <c r="V1431" s="2">
        <f>bank__2[[#This Row],[CallDuration (Seconds)]]/60</f>
        <v>3.6166666666666667</v>
      </c>
      <c r="W1431" t="str">
        <f>IF(AND(bank__2[[#This Row],[HasHousingLoan]]="yes",bank__2[[#This Row],[HasPersonalLoan]]="yes"),"Both Loans",
IF(bank__2[[#This Row],[HasHousingLoan]]="yes","Only Housing Loan",
IF(bank__2[[#This Row],[HasPersonalLoan]]="yes","Only Personal Loan","No Loan")))</f>
        <v>Only Housing Loan</v>
      </c>
    </row>
    <row r="1432" spans="1:23">
      <c r="A1432">
        <v>1431</v>
      </c>
      <c r="B1432">
        <v>34</v>
      </c>
      <c r="C1432" t="s">
        <v>56</v>
      </c>
      <c r="D1432" t="s">
        <v>19</v>
      </c>
      <c r="E1432" t="s">
        <v>33</v>
      </c>
      <c r="F1432" t="s">
        <v>21</v>
      </c>
      <c r="G1432">
        <v>-563</v>
      </c>
      <c r="H1432" t="s">
        <v>35</v>
      </c>
      <c r="I1432" t="s">
        <v>21</v>
      </c>
      <c r="J1432" t="s">
        <v>30</v>
      </c>
      <c r="K1432">
        <v>26</v>
      </c>
      <c r="L1432" t="s">
        <v>37</v>
      </c>
      <c r="M1432">
        <v>252</v>
      </c>
      <c r="N1432">
        <v>1</v>
      </c>
      <c r="O1432">
        <v>-1</v>
      </c>
      <c r="P1432">
        <v>0</v>
      </c>
      <c r="Q1432" t="s">
        <v>30</v>
      </c>
      <c r="R1432" t="s">
        <v>21</v>
      </c>
      <c r="S1432" t="str" cm="1">
        <f t="array" ref="S1432">_xlfn.IFS(bank__2[[#This Row],[Age]]&lt;30, "Young Adults",bank__2[[#This Row],[Age]]&lt;45, "Middle-Aged Adults",bank__2[[#This Row],[Age]]&lt;60, "Older AdultsOlder Adults", bank__2[[#This Row],[Age]]&gt;=60,"Seniors")</f>
        <v>Middle-Aged Adults</v>
      </c>
      <c r="T1432" t="str">
        <f t="shared" si="22"/>
        <v>No</v>
      </c>
      <c r="U1432" cm="1">
        <f t="array" ref="U1432">_xlfn.SWITCH(L1432, "jan",1, "feb",2, "mar",3, "apr",4, "may",5, "jun",6, "jul",7, "aug",8, "sep",9, "oct",10, "nov",11, "dec",12, "")</f>
        <v>5</v>
      </c>
      <c r="V1432" s="2">
        <f>bank__2[[#This Row],[CallDuration (Seconds)]]/60</f>
        <v>4.2</v>
      </c>
      <c r="W1432" t="str">
        <f>IF(AND(bank__2[[#This Row],[HasHousingLoan]]="yes",bank__2[[#This Row],[HasPersonalLoan]]="yes"),"Both Loans",
IF(bank__2[[#This Row],[HasHousingLoan]]="yes","Only Housing Loan",
IF(bank__2[[#This Row],[HasPersonalLoan]]="yes","Only Personal Loan","No Loan")))</f>
        <v>Only Housing Loan</v>
      </c>
    </row>
    <row r="1433" spans="1:23">
      <c r="A1433">
        <v>1432</v>
      </c>
      <c r="B1433">
        <v>59</v>
      </c>
      <c r="C1433" t="s">
        <v>144</v>
      </c>
      <c r="D1433" t="s">
        <v>44</v>
      </c>
      <c r="E1433" t="s">
        <v>33</v>
      </c>
      <c r="F1433" t="s">
        <v>21</v>
      </c>
      <c r="G1433">
        <v>351</v>
      </c>
      <c r="H1433" t="s">
        <v>35</v>
      </c>
      <c r="I1433" t="s">
        <v>21</v>
      </c>
      <c r="J1433" t="s">
        <v>30</v>
      </c>
      <c r="K1433">
        <v>27</v>
      </c>
      <c r="L1433" t="s">
        <v>37</v>
      </c>
      <c r="M1433">
        <v>1063</v>
      </c>
      <c r="N1433">
        <v>5</v>
      </c>
      <c r="O1433">
        <v>-1</v>
      </c>
      <c r="P1433">
        <v>0</v>
      </c>
      <c r="Q1433" t="s">
        <v>30</v>
      </c>
      <c r="R1433" t="s">
        <v>35</v>
      </c>
      <c r="S1433" t="str" cm="1">
        <f t="array" ref="S1433">_xlfn.IFS(bank__2[[#This Row],[Age]]&lt;30, "Young Adults",bank__2[[#This Row],[Age]]&lt;45, "Middle-Aged Adults",bank__2[[#This Row],[Age]]&lt;60, "Older AdultsOlder Adults", bank__2[[#This Row],[Age]]&gt;=60,"Seniors")</f>
        <v>Older AdultsOlder Adults</v>
      </c>
      <c r="T1433" t="str">
        <f t="shared" si="22"/>
        <v>No</v>
      </c>
      <c r="U1433" cm="1">
        <f t="array" ref="U1433">_xlfn.SWITCH(L1433, "jan",1, "feb",2, "mar",3, "apr",4, "may",5, "jun",6, "jul",7, "aug",8, "sep",9, "oct",10, "nov",11, "dec",12, "")</f>
        <v>5</v>
      </c>
      <c r="V1433" s="2">
        <f>bank__2[[#This Row],[CallDuration (Seconds)]]/60</f>
        <v>17.716666666666665</v>
      </c>
      <c r="W1433" t="str">
        <f>IF(AND(bank__2[[#This Row],[HasHousingLoan]]="yes",bank__2[[#This Row],[HasPersonalLoan]]="yes"),"Both Loans",
IF(bank__2[[#This Row],[HasHousingLoan]]="yes","Only Housing Loan",
IF(bank__2[[#This Row],[HasPersonalLoan]]="yes","Only Personal Loan","No Loan")))</f>
        <v>Only Housing Loan</v>
      </c>
    </row>
    <row r="1434" spans="1:23">
      <c r="A1434">
        <v>1433</v>
      </c>
      <c r="B1434">
        <v>35</v>
      </c>
      <c r="C1434" t="s">
        <v>30</v>
      </c>
      <c r="D1434" t="s">
        <v>19</v>
      </c>
      <c r="E1434" t="s">
        <v>20</v>
      </c>
      <c r="F1434" t="s">
        <v>21</v>
      </c>
      <c r="G1434">
        <v>365</v>
      </c>
      <c r="H1434" t="s">
        <v>21</v>
      </c>
      <c r="I1434" t="s">
        <v>21</v>
      </c>
      <c r="J1434" t="s">
        <v>23</v>
      </c>
      <c r="K1434">
        <v>29</v>
      </c>
      <c r="L1434" t="s">
        <v>92</v>
      </c>
      <c r="M1434">
        <v>41</v>
      </c>
      <c r="N1434">
        <v>2</v>
      </c>
      <c r="O1434">
        <v>-1</v>
      </c>
      <c r="P1434">
        <v>0</v>
      </c>
      <c r="Q1434" t="s">
        <v>30</v>
      </c>
      <c r="R1434" t="s">
        <v>21</v>
      </c>
      <c r="S1434" t="str" cm="1">
        <f t="array" ref="S1434">_xlfn.IFS(bank__2[[#This Row],[Age]]&lt;30, "Young Adults",bank__2[[#This Row],[Age]]&lt;45, "Middle-Aged Adults",bank__2[[#This Row],[Age]]&lt;60, "Older AdultsOlder Adults", bank__2[[#This Row],[Age]]&gt;=60,"Seniors")</f>
        <v>Middle-Aged Adults</v>
      </c>
      <c r="T1434" t="str">
        <f t="shared" si="22"/>
        <v>No</v>
      </c>
      <c r="U1434" cm="1">
        <f t="array" ref="U1434">_xlfn.SWITCH(L1434, "jan",1, "feb",2, "mar",3, "apr",4, "may",5, "jun",6, "jul",7, "aug",8, "sep",9, "oct",10, "nov",11, "dec",12, "")</f>
        <v>8</v>
      </c>
      <c r="V1434" s="2">
        <f>bank__2[[#This Row],[CallDuration (Seconds)]]/60</f>
        <v>0.68333333333333335</v>
      </c>
      <c r="W1434" t="str">
        <f>IF(AND(bank__2[[#This Row],[HasHousingLoan]]="yes",bank__2[[#This Row],[HasPersonalLoan]]="yes"),"Both Loans",
IF(bank__2[[#This Row],[HasHousingLoan]]="yes","Only Housing Loan",
IF(bank__2[[#This Row],[HasPersonalLoan]]="yes","Only Personal Loan","No Loan")))</f>
        <v>No Loan</v>
      </c>
    </row>
    <row r="1435" spans="1:23">
      <c r="A1435">
        <v>1434</v>
      </c>
      <c r="B1435">
        <v>33</v>
      </c>
      <c r="C1435" t="s">
        <v>56</v>
      </c>
      <c r="D1435" t="s">
        <v>44</v>
      </c>
      <c r="E1435" t="s">
        <v>33</v>
      </c>
      <c r="F1435" t="s">
        <v>21</v>
      </c>
      <c r="G1435">
        <v>13494</v>
      </c>
      <c r="H1435" t="s">
        <v>35</v>
      </c>
      <c r="I1435" t="s">
        <v>21</v>
      </c>
      <c r="J1435" t="s">
        <v>30</v>
      </c>
      <c r="K1435">
        <v>20</v>
      </c>
      <c r="L1435" t="s">
        <v>53</v>
      </c>
      <c r="M1435">
        <v>27</v>
      </c>
      <c r="N1435">
        <v>25</v>
      </c>
      <c r="O1435">
        <v>-1</v>
      </c>
      <c r="P1435">
        <v>0</v>
      </c>
      <c r="Q1435" t="s">
        <v>30</v>
      </c>
      <c r="R1435" t="s">
        <v>21</v>
      </c>
      <c r="S1435" t="str" cm="1">
        <f t="array" ref="S1435">_xlfn.IFS(bank__2[[#This Row],[Age]]&lt;30, "Young Adults",bank__2[[#This Row],[Age]]&lt;45, "Middle-Aged Adults",bank__2[[#This Row],[Age]]&lt;60, "Older AdultsOlder Adults", bank__2[[#This Row],[Age]]&gt;=60,"Seniors")</f>
        <v>Middle-Aged Adults</v>
      </c>
      <c r="T1435" t="str">
        <f t="shared" si="22"/>
        <v>No</v>
      </c>
      <c r="U1435" cm="1">
        <f t="array" ref="U1435">_xlfn.SWITCH(L1435, "jan",1, "feb",2, "mar",3, "apr",4, "may",5, "jun",6, "jul",7, "aug",8, "sep",9, "oct",10, "nov",11, "dec",12, "")</f>
        <v>6</v>
      </c>
      <c r="V1435" s="2">
        <f>bank__2[[#This Row],[CallDuration (Seconds)]]/60</f>
        <v>0.45</v>
      </c>
      <c r="W1435" t="str">
        <f>IF(AND(bank__2[[#This Row],[HasHousingLoan]]="yes",bank__2[[#This Row],[HasPersonalLoan]]="yes"),"Both Loans",
IF(bank__2[[#This Row],[HasHousingLoan]]="yes","Only Housing Loan",
IF(bank__2[[#This Row],[HasPersonalLoan]]="yes","Only Personal Loan","No Loan")))</f>
        <v>Only Housing Loan</v>
      </c>
    </row>
    <row r="1436" spans="1:23">
      <c r="A1436">
        <v>1435</v>
      </c>
      <c r="B1436">
        <v>34</v>
      </c>
      <c r="C1436" t="s">
        <v>87</v>
      </c>
      <c r="D1436" t="s">
        <v>44</v>
      </c>
      <c r="E1436" t="s">
        <v>33</v>
      </c>
      <c r="F1436" t="s">
        <v>21</v>
      </c>
      <c r="G1436">
        <v>846</v>
      </c>
      <c r="H1436" t="s">
        <v>35</v>
      </c>
      <c r="I1436" t="s">
        <v>21</v>
      </c>
      <c r="J1436" t="s">
        <v>23</v>
      </c>
      <c r="K1436">
        <v>17</v>
      </c>
      <c r="L1436" t="s">
        <v>48</v>
      </c>
      <c r="M1436">
        <v>758</v>
      </c>
      <c r="N1436">
        <v>2</v>
      </c>
      <c r="O1436">
        <v>-1</v>
      </c>
      <c r="P1436">
        <v>0</v>
      </c>
      <c r="Q1436" t="s">
        <v>30</v>
      </c>
      <c r="R1436" t="s">
        <v>21</v>
      </c>
      <c r="S1436" t="str" cm="1">
        <f t="array" ref="S1436">_xlfn.IFS(bank__2[[#This Row],[Age]]&lt;30, "Young Adults",bank__2[[#This Row],[Age]]&lt;45, "Middle-Aged Adults",bank__2[[#This Row],[Age]]&lt;60, "Older AdultsOlder Adults", bank__2[[#This Row],[Age]]&gt;=60,"Seniors")</f>
        <v>Middle-Aged Adults</v>
      </c>
      <c r="T1436" t="str">
        <f t="shared" si="22"/>
        <v>No</v>
      </c>
      <c r="U1436" cm="1">
        <f t="array" ref="U1436">_xlfn.SWITCH(L1436, "jan",1, "feb",2, "mar",3, "apr",4, "may",5, "jun",6, "jul",7, "aug",8, "sep",9, "oct",10, "nov",11, "dec",12, "")</f>
        <v>4</v>
      </c>
      <c r="V1436" s="2">
        <f>bank__2[[#This Row],[CallDuration (Seconds)]]/60</f>
        <v>12.633333333333333</v>
      </c>
      <c r="W1436" t="str">
        <f>IF(AND(bank__2[[#This Row],[HasHousingLoan]]="yes",bank__2[[#This Row],[HasPersonalLoan]]="yes"),"Both Loans",
IF(bank__2[[#This Row],[HasHousingLoan]]="yes","Only Housing Loan",
IF(bank__2[[#This Row],[HasPersonalLoan]]="yes","Only Personal Loan","No Loan")))</f>
        <v>Only Housing Loan</v>
      </c>
    </row>
    <row r="1437" spans="1:23">
      <c r="A1437">
        <v>1436</v>
      </c>
      <c r="B1437">
        <v>64</v>
      </c>
      <c r="C1437" t="s">
        <v>144</v>
      </c>
      <c r="D1437" t="s">
        <v>19</v>
      </c>
      <c r="E1437" t="s">
        <v>33</v>
      </c>
      <c r="F1437" t="s">
        <v>21</v>
      </c>
      <c r="G1437">
        <v>1574</v>
      </c>
      <c r="H1437" t="s">
        <v>21</v>
      </c>
      <c r="I1437" t="s">
        <v>21</v>
      </c>
      <c r="J1437" t="s">
        <v>146</v>
      </c>
      <c r="K1437">
        <v>29</v>
      </c>
      <c r="L1437" t="s">
        <v>119</v>
      </c>
      <c r="M1437">
        <v>301</v>
      </c>
      <c r="N1437">
        <v>3</v>
      </c>
      <c r="O1437">
        <v>-1</v>
      </c>
      <c r="P1437">
        <v>0</v>
      </c>
      <c r="Q1437" t="s">
        <v>30</v>
      </c>
      <c r="R1437" t="s">
        <v>35</v>
      </c>
      <c r="S1437" t="str" cm="1">
        <f t="array" ref="S1437">_xlfn.IFS(bank__2[[#This Row],[Age]]&lt;30, "Young Adults",bank__2[[#This Row],[Age]]&lt;45, "Middle-Aged Adults",bank__2[[#This Row],[Age]]&lt;60, "Older AdultsOlder Adults", bank__2[[#This Row],[Age]]&gt;=60,"Seniors")</f>
        <v>Seniors</v>
      </c>
      <c r="T1437" t="str">
        <f t="shared" si="22"/>
        <v>No</v>
      </c>
      <c r="U1437" cm="1">
        <f t="array" ref="U1437">_xlfn.SWITCH(L1437, "jan",1, "feb",2, "mar",3, "apr",4, "may",5, "jun",6, "jul",7, "aug",8, "sep",9, "oct",10, "nov",11, "dec",12, "")</f>
        <v>7</v>
      </c>
      <c r="V1437" s="2">
        <f>bank__2[[#This Row],[CallDuration (Seconds)]]/60</f>
        <v>5.0166666666666666</v>
      </c>
      <c r="W1437" t="str">
        <f>IF(AND(bank__2[[#This Row],[HasHousingLoan]]="yes",bank__2[[#This Row],[HasPersonalLoan]]="yes"),"Both Loans",
IF(bank__2[[#This Row],[HasHousingLoan]]="yes","Only Housing Loan",
IF(bank__2[[#This Row],[HasPersonalLoan]]="yes","Only Personal Loan","No Loan")))</f>
        <v>No Loan</v>
      </c>
    </row>
    <row r="1438" spans="1:23">
      <c r="A1438">
        <v>1437</v>
      </c>
      <c r="B1438">
        <v>34</v>
      </c>
      <c r="C1438" t="s">
        <v>77</v>
      </c>
      <c r="D1438" t="s">
        <v>19</v>
      </c>
      <c r="E1438" t="s">
        <v>45</v>
      </c>
      <c r="F1438" t="s">
        <v>21</v>
      </c>
      <c r="G1438">
        <v>-28</v>
      </c>
      <c r="H1438" t="s">
        <v>35</v>
      </c>
      <c r="I1438" t="s">
        <v>21</v>
      </c>
      <c r="J1438" t="s">
        <v>23</v>
      </c>
      <c r="K1438">
        <v>16</v>
      </c>
      <c r="L1438" t="s">
        <v>119</v>
      </c>
      <c r="M1438">
        <v>574</v>
      </c>
      <c r="N1438">
        <v>1</v>
      </c>
      <c r="O1438">
        <v>-1</v>
      </c>
      <c r="P1438">
        <v>0</v>
      </c>
      <c r="Q1438" t="s">
        <v>30</v>
      </c>
      <c r="R1438" t="s">
        <v>21</v>
      </c>
      <c r="S1438" t="str" cm="1">
        <f t="array" ref="S1438">_xlfn.IFS(bank__2[[#This Row],[Age]]&lt;30, "Young Adults",bank__2[[#This Row],[Age]]&lt;45, "Middle-Aged Adults",bank__2[[#This Row],[Age]]&lt;60, "Older AdultsOlder Adults", bank__2[[#This Row],[Age]]&gt;=60,"Seniors")</f>
        <v>Middle-Aged Adults</v>
      </c>
      <c r="T1438" t="str">
        <f t="shared" si="22"/>
        <v>No</v>
      </c>
      <c r="U1438" cm="1">
        <f t="array" ref="U1438">_xlfn.SWITCH(L1438, "jan",1, "feb",2, "mar",3, "apr",4, "may",5, "jun",6, "jul",7, "aug",8, "sep",9, "oct",10, "nov",11, "dec",12, "")</f>
        <v>7</v>
      </c>
      <c r="V1438" s="2">
        <f>bank__2[[#This Row],[CallDuration (Seconds)]]/60</f>
        <v>9.5666666666666664</v>
      </c>
      <c r="W1438" t="str">
        <f>IF(AND(bank__2[[#This Row],[HasHousingLoan]]="yes",bank__2[[#This Row],[HasPersonalLoan]]="yes"),"Both Loans",
IF(bank__2[[#This Row],[HasHousingLoan]]="yes","Only Housing Loan",
IF(bank__2[[#This Row],[HasPersonalLoan]]="yes","Only Personal Loan","No Loan")))</f>
        <v>Only Housing Loan</v>
      </c>
    </row>
    <row r="1439" spans="1:23">
      <c r="A1439">
        <v>1438</v>
      </c>
      <c r="B1439">
        <v>77</v>
      </c>
      <c r="C1439" t="s">
        <v>144</v>
      </c>
      <c r="D1439" t="s">
        <v>19</v>
      </c>
      <c r="E1439" t="s">
        <v>45</v>
      </c>
      <c r="F1439" t="s">
        <v>21</v>
      </c>
      <c r="G1439">
        <v>0</v>
      </c>
      <c r="H1439" t="s">
        <v>21</v>
      </c>
      <c r="I1439" t="s">
        <v>21</v>
      </c>
      <c r="J1439" t="s">
        <v>23</v>
      </c>
      <c r="K1439">
        <v>16</v>
      </c>
      <c r="L1439" t="s">
        <v>25</v>
      </c>
      <c r="M1439">
        <v>847</v>
      </c>
      <c r="N1439">
        <v>1</v>
      </c>
      <c r="O1439">
        <v>60</v>
      </c>
      <c r="P1439">
        <v>1</v>
      </c>
      <c r="Q1439" t="s">
        <v>196</v>
      </c>
      <c r="R1439" t="s">
        <v>35</v>
      </c>
      <c r="S1439" t="str" cm="1">
        <f t="array" ref="S1439">_xlfn.IFS(bank__2[[#This Row],[Age]]&lt;30, "Young Adults",bank__2[[#This Row],[Age]]&lt;45, "Middle-Aged Adults",bank__2[[#This Row],[Age]]&lt;60, "Older AdultsOlder Adults", bank__2[[#This Row],[Age]]&gt;=60,"Seniors")</f>
        <v>Seniors</v>
      </c>
      <c r="T1439" t="str">
        <f t="shared" si="22"/>
        <v>Yes</v>
      </c>
      <c r="U1439" cm="1">
        <f t="array" ref="U1439">_xlfn.SWITCH(L1439, "jan",1, "feb",2, "mar",3, "apr",4, "may",5, "jun",6, "jul",7, "aug",8, "sep",9, "oct",10, "nov",11, "dec",12, "")</f>
        <v>10</v>
      </c>
      <c r="V1439" s="2">
        <f>bank__2[[#This Row],[CallDuration (Seconds)]]/60</f>
        <v>14.116666666666667</v>
      </c>
      <c r="W1439" t="str">
        <f>IF(AND(bank__2[[#This Row],[HasHousingLoan]]="yes",bank__2[[#This Row],[HasPersonalLoan]]="yes"),"Both Loans",
IF(bank__2[[#This Row],[HasHousingLoan]]="yes","Only Housing Loan",
IF(bank__2[[#This Row],[HasPersonalLoan]]="yes","Only Personal Loan","No Loan")))</f>
        <v>No Loan</v>
      </c>
    </row>
    <row r="1440" spans="1:23">
      <c r="A1440">
        <v>1439</v>
      </c>
      <c r="B1440">
        <v>57</v>
      </c>
      <c r="C1440" t="s">
        <v>144</v>
      </c>
      <c r="D1440" t="s">
        <v>19</v>
      </c>
      <c r="E1440" t="s">
        <v>20</v>
      </c>
      <c r="F1440" t="s">
        <v>21</v>
      </c>
      <c r="G1440">
        <v>2927</v>
      </c>
      <c r="H1440" t="s">
        <v>21</v>
      </c>
      <c r="I1440" t="s">
        <v>35</v>
      </c>
      <c r="J1440" t="s">
        <v>146</v>
      </c>
      <c r="K1440">
        <v>30</v>
      </c>
      <c r="L1440" t="s">
        <v>119</v>
      </c>
      <c r="M1440">
        <v>78</v>
      </c>
      <c r="N1440">
        <v>5</v>
      </c>
      <c r="O1440">
        <v>-1</v>
      </c>
      <c r="P1440">
        <v>0</v>
      </c>
      <c r="Q1440" t="s">
        <v>30</v>
      </c>
      <c r="R1440" t="s">
        <v>21</v>
      </c>
      <c r="S1440" t="str" cm="1">
        <f t="array" ref="S1440">_xlfn.IFS(bank__2[[#This Row],[Age]]&lt;30, "Young Adults",bank__2[[#This Row],[Age]]&lt;45, "Middle-Aged Adults",bank__2[[#This Row],[Age]]&lt;60, "Older AdultsOlder Adults", bank__2[[#This Row],[Age]]&gt;=60,"Seniors")</f>
        <v>Older AdultsOlder Adults</v>
      </c>
      <c r="T1440" t="str">
        <f t="shared" si="22"/>
        <v>No</v>
      </c>
      <c r="U1440" cm="1">
        <f t="array" ref="U1440">_xlfn.SWITCH(L1440, "jan",1, "feb",2, "mar",3, "apr",4, "may",5, "jun",6, "jul",7, "aug",8, "sep",9, "oct",10, "nov",11, "dec",12, "")</f>
        <v>7</v>
      </c>
      <c r="V1440" s="2">
        <f>bank__2[[#This Row],[CallDuration (Seconds)]]/60</f>
        <v>1.3</v>
      </c>
      <c r="W1440" t="str">
        <f>IF(AND(bank__2[[#This Row],[HasHousingLoan]]="yes",bank__2[[#This Row],[HasPersonalLoan]]="yes"),"Both Loans",
IF(bank__2[[#This Row],[HasHousingLoan]]="yes","Only Housing Loan",
IF(bank__2[[#This Row],[HasPersonalLoan]]="yes","Only Personal Loan","No Loan")))</f>
        <v>Only Personal Loan</v>
      </c>
    </row>
    <row r="1441" spans="1:23">
      <c r="A1441">
        <v>1440</v>
      </c>
      <c r="B1441">
        <v>30</v>
      </c>
      <c r="C1441" t="s">
        <v>56</v>
      </c>
      <c r="D1441" t="s">
        <v>19</v>
      </c>
      <c r="E1441" t="s">
        <v>33</v>
      </c>
      <c r="F1441" t="s">
        <v>21</v>
      </c>
      <c r="G1441">
        <v>501</v>
      </c>
      <c r="H1441" t="s">
        <v>35</v>
      </c>
      <c r="I1441" t="s">
        <v>35</v>
      </c>
      <c r="J1441" t="s">
        <v>30</v>
      </c>
      <c r="K1441">
        <v>27</v>
      </c>
      <c r="L1441" t="s">
        <v>37</v>
      </c>
      <c r="M1441">
        <v>514</v>
      </c>
      <c r="N1441">
        <v>1</v>
      </c>
      <c r="O1441">
        <v>-1</v>
      </c>
      <c r="P1441">
        <v>0</v>
      </c>
      <c r="Q1441" t="s">
        <v>30</v>
      </c>
      <c r="R1441" t="s">
        <v>21</v>
      </c>
      <c r="S1441" t="str" cm="1">
        <f t="array" ref="S1441">_xlfn.IFS(bank__2[[#This Row],[Age]]&lt;30, "Young Adults",bank__2[[#This Row],[Age]]&lt;45, "Middle-Aged Adults",bank__2[[#This Row],[Age]]&lt;60, "Older AdultsOlder Adults", bank__2[[#This Row],[Age]]&gt;=60,"Seniors")</f>
        <v>Middle-Aged Adults</v>
      </c>
      <c r="T1441" t="str">
        <f t="shared" si="22"/>
        <v>No</v>
      </c>
      <c r="U1441" cm="1">
        <f t="array" ref="U1441">_xlfn.SWITCH(L1441, "jan",1, "feb",2, "mar",3, "apr",4, "may",5, "jun",6, "jul",7, "aug",8, "sep",9, "oct",10, "nov",11, "dec",12, "")</f>
        <v>5</v>
      </c>
      <c r="V1441" s="2">
        <f>bank__2[[#This Row],[CallDuration (Seconds)]]/60</f>
        <v>8.5666666666666664</v>
      </c>
      <c r="W1441" t="str">
        <f>IF(AND(bank__2[[#This Row],[HasHousingLoan]]="yes",bank__2[[#This Row],[HasPersonalLoan]]="yes"),"Both Loans",
IF(bank__2[[#This Row],[HasHousingLoan]]="yes","Only Housing Loan",
IF(bank__2[[#This Row],[HasPersonalLoan]]="yes","Only Personal Loan","No Loan")))</f>
        <v>Both Loans</v>
      </c>
    </row>
    <row r="1442" spans="1:23">
      <c r="A1442">
        <v>1441</v>
      </c>
      <c r="B1442">
        <v>56</v>
      </c>
      <c r="C1442" t="s">
        <v>135</v>
      </c>
      <c r="D1442" t="s">
        <v>122</v>
      </c>
      <c r="E1442" t="s">
        <v>20</v>
      </c>
      <c r="F1442" t="s">
        <v>35</v>
      </c>
      <c r="G1442">
        <v>1238</v>
      </c>
      <c r="H1442" t="s">
        <v>21</v>
      </c>
      <c r="I1442" t="s">
        <v>21</v>
      </c>
      <c r="J1442" t="s">
        <v>30</v>
      </c>
      <c r="K1442">
        <v>5</v>
      </c>
      <c r="L1442" t="s">
        <v>53</v>
      </c>
      <c r="M1442">
        <v>1558</v>
      </c>
      <c r="N1442">
        <v>1</v>
      </c>
      <c r="O1442">
        <v>-1</v>
      </c>
      <c r="P1442">
        <v>0</v>
      </c>
      <c r="Q1442" t="s">
        <v>30</v>
      </c>
      <c r="R1442" t="s">
        <v>35</v>
      </c>
      <c r="S1442" t="str" cm="1">
        <f t="array" ref="S1442">_xlfn.IFS(bank__2[[#This Row],[Age]]&lt;30, "Young Adults",bank__2[[#This Row],[Age]]&lt;45, "Middle-Aged Adults",bank__2[[#This Row],[Age]]&lt;60, "Older AdultsOlder Adults", bank__2[[#This Row],[Age]]&gt;=60,"Seniors")</f>
        <v>Older AdultsOlder Adults</v>
      </c>
      <c r="T1442" t="str">
        <f t="shared" si="22"/>
        <v>No</v>
      </c>
      <c r="U1442" cm="1">
        <f t="array" ref="U1442">_xlfn.SWITCH(L1442, "jan",1, "feb",2, "mar",3, "apr",4, "may",5, "jun",6, "jul",7, "aug",8, "sep",9, "oct",10, "nov",11, "dec",12, "")</f>
        <v>6</v>
      </c>
      <c r="V1442" s="2">
        <f>bank__2[[#This Row],[CallDuration (Seconds)]]/60</f>
        <v>25.966666666666665</v>
      </c>
      <c r="W1442" t="str">
        <f>IF(AND(bank__2[[#This Row],[HasHousingLoan]]="yes",bank__2[[#This Row],[HasPersonalLoan]]="yes"),"Both Loans",
IF(bank__2[[#This Row],[HasHousingLoan]]="yes","Only Housing Loan",
IF(bank__2[[#This Row],[HasPersonalLoan]]="yes","Only Personal Loan","No Loan")))</f>
        <v>No Loan</v>
      </c>
    </row>
    <row r="1443" spans="1:23">
      <c r="A1443">
        <v>1442</v>
      </c>
      <c r="B1443">
        <v>49</v>
      </c>
      <c r="C1443" t="s">
        <v>30</v>
      </c>
      <c r="D1443" t="s">
        <v>19</v>
      </c>
      <c r="E1443" t="s">
        <v>2553</v>
      </c>
      <c r="F1443" t="s">
        <v>21</v>
      </c>
      <c r="G1443">
        <v>301</v>
      </c>
      <c r="H1443" t="s">
        <v>21</v>
      </c>
      <c r="I1443" t="s">
        <v>21</v>
      </c>
      <c r="J1443" t="s">
        <v>23</v>
      </c>
      <c r="K1443">
        <v>14</v>
      </c>
      <c r="L1443" t="s">
        <v>92</v>
      </c>
      <c r="M1443">
        <v>789</v>
      </c>
      <c r="N1443">
        <v>2</v>
      </c>
      <c r="O1443">
        <v>-1</v>
      </c>
      <c r="P1443">
        <v>0</v>
      </c>
      <c r="Q1443" t="s">
        <v>30</v>
      </c>
      <c r="R1443" t="s">
        <v>21</v>
      </c>
      <c r="S1443" t="str" cm="1">
        <f t="array" ref="S1443">_xlfn.IFS(bank__2[[#This Row],[Age]]&lt;30, "Young Adults",bank__2[[#This Row],[Age]]&lt;45, "Middle-Aged Adults",bank__2[[#This Row],[Age]]&lt;60, "Older AdultsOlder Adults", bank__2[[#This Row],[Age]]&gt;=60,"Seniors")</f>
        <v>Older AdultsOlder Adults</v>
      </c>
      <c r="T1443" t="str">
        <f t="shared" si="22"/>
        <v>No</v>
      </c>
      <c r="U1443" cm="1">
        <f t="array" ref="U1443">_xlfn.SWITCH(L1443, "jan",1, "feb",2, "mar",3, "apr",4, "may",5, "jun",6, "jul",7, "aug",8, "sep",9, "oct",10, "nov",11, "dec",12, "")</f>
        <v>8</v>
      </c>
      <c r="V1443" s="2">
        <f>bank__2[[#This Row],[CallDuration (Seconds)]]/60</f>
        <v>13.15</v>
      </c>
      <c r="W1443" t="str">
        <f>IF(AND(bank__2[[#This Row],[HasHousingLoan]]="yes",bank__2[[#This Row],[HasPersonalLoan]]="yes"),"Both Loans",
IF(bank__2[[#This Row],[HasHousingLoan]]="yes","Only Housing Loan",
IF(bank__2[[#This Row],[HasPersonalLoan]]="yes","Only Personal Loan","No Loan")))</f>
        <v>No Loan</v>
      </c>
    </row>
    <row r="1444" spans="1:23">
      <c r="A1444">
        <v>1443</v>
      </c>
      <c r="B1444">
        <v>73</v>
      </c>
      <c r="C1444" t="s">
        <v>144</v>
      </c>
      <c r="D1444" t="s">
        <v>19</v>
      </c>
      <c r="E1444" t="s">
        <v>20</v>
      </c>
      <c r="F1444" t="s">
        <v>21</v>
      </c>
      <c r="G1444">
        <v>1388</v>
      </c>
      <c r="H1444" t="s">
        <v>21</v>
      </c>
      <c r="I1444" t="s">
        <v>21</v>
      </c>
      <c r="J1444" t="s">
        <v>23</v>
      </c>
      <c r="K1444">
        <v>20</v>
      </c>
      <c r="L1444" t="s">
        <v>119</v>
      </c>
      <c r="M1444">
        <v>146</v>
      </c>
      <c r="N1444">
        <v>3</v>
      </c>
      <c r="O1444">
        <v>190</v>
      </c>
      <c r="P1444">
        <v>3</v>
      </c>
      <c r="Q1444" t="s">
        <v>196</v>
      </c>
      <c r="R1444" t="s">
        <v>21</v>
      </c>
      <c r="S1444" t="str" cm="1">
        <f t="array" ref="S1444">_xlfn.IFS(bank__2[[#This Row],[Age]]&lt;30, "Young Adults",bank__2[[#This Row],[Age]]&lt;45, "Middle-Aged Adults",bank__2[[#This Row],[Age]]&lt;60, "Older AdultsOlder Adults", bank__2[[#This Row],[Age]]&gt;=60,"Seniors")</f>
        <v>Seniors</v>
      </c>
      <c r="T1444" t="str">
        <f t="shared" si="22"/>
        <v>Yes</v>
      </c>
      <c r="U1444" cm="1">
        <f t="array" ref="U1444">_xlfn.SWITCH(L1444, "jan",1, "feb",2, "mar",3, "apr",4, "may",5, "jun",6, "jul",7, "aug",8, "sep",9, "oct",10, "nov",11, "dec",12, "")</f>
        <v>7</v>
      </c>
      <c r="V1444" s="2">
        <f>bank__2[[#This Row],[CallDuration (Seconds)]]/60</f>
        <v>2.4333333333333331</v>
      </c>
      <c r="W1444" t="str">
        <f>IF(AND(bank__2[[#This Row],[HasHousingLoan]]="yes",bank__2[[#This Row],[HasPersonalLoan]]="yes"),"Both Loans",
IF(bank__2[[#This Row],[HasHousingLoan]]="yes","Only Housing Loan",
IF(bank__2[[#This Row],[HasPersonalLoan]]="yes","Only Personal Loan","No Loan")))</f>
        <v>No Loan</v>
      </c>
    </row>
    <row r="1445" spans="1:23">
      <c r="A1445">
        <v>1444</v>
      </c>
      <c r="B1445">
        <v>39</v>
      </c>
      <c r="C1445" t="s">
        <v>72</v>
      </c>
      <c r="D1445" t="s">
        <v>44</v>
      </c>
      <c r="E1445" t="s">
        <v>33</v>
      </c>
      <c r="F1445" t="s">
        <v>21</v>
      </c>
      <c r="G1445">
        <v>102</v>
      </c>
      <c r="H1445" t="s">
        <v>35</v>
      </c>
      <c r="I1445" t="s">
        <v>21</v>
      </c>
      <c r="J1445" t="s">
        <v>23</v>
      </c>
      <c r="K1445">
        <v>14</v>
      </c>
      <c r="L1445" t="s">
        <v>92</v>
      </c>
      <c r="M1445">
        <v>272</v>
      </c>
      <c r="N1445">
        <v>2</v>
      </c>
      <c r="O1445">
        <v>-1</v>
      </c>
      <c r="P1445">
        <v>0</v>
      </c>
      <c r="Q1445" t="s">
        <v>30</v>
      </c>
      <c r="R1445" t="s">
        <v>21</v>
      </c>
      <c r="S1445" t="str" cm="1">
        <f t="array" ref="S1445">_xlfn.IFS(bank__2[[#This Row],[Age]]&lt;30, "Young Adults",bank__2[[#This Row],[Age]]&lt;45, "Middle-Aged Adults",bank__2[[#This Row],[Age]]&lt;60, "Older AdultsOlder Adults", bank__2[[#This Row],[Age]]&gt;=60,"Seniors")</f>
        <v>Middle-Aged Adults</v>
      </c>
      <c r="T1445" t="str">
        <f t="shared" si="22"/>
        <v>No</v>
      </c>
      <c r="U1445" cm="1">
        <f t="array" ref="U1445">_xlfn.SWITCH(L1445, "jan",1, "feb",2, "mar",3, "apr",4, "may",5, "jun",6, "jul",7, "aug",8, "sep",9, "oct",10, "nov",11, "dec",12, "")</f>
        <v>8</v>
      </c>
      <c r="V1445" s="2">
        <f>bank__2[[#This Row],[CallDuration (Seconds)]]/60</f>
        <v>4.5333333333333332</v>
      </c>
      <c r="W1445" t="str">
        <f>IF(AND(bank__2[[#This Row],[HasHousingLoan]]="yes",bank__2[[#This Row],[HasPersonalLoan]]="yes"),"Both Loans",
IF(bank__2[[#This Row],[HasHousingLoan]]="yes","Only Housing Loan",
IF(bank__2[[#This Row],[HasPersonalLoan]]="yes","Only Personal Loan","No Loan")))</f>
        <v>Only Housing Loan</v>
      </c>
    </row>
    <row r="1446" spans="1:23">
      <c r="A1446">
        <v>1445</v>
      </c>
      <c r="B1446">
        <v>57</v>
      </c>
      <c r="C1446" t="s">
        <v>72</v>
      </c>
      <c r="D1446" t="s">
        <v>122</v>
      </c>
      <c r="E1446" t="s">
        <v>20</v>
      </c>
      <c r="F1446" t="s">
        <v>21</v>
      </c>
      <c r="G1446">
        <v>13</v>
      </c>
      <c r="H1446" t="s">
        <v>35</v>
      </c>
      <c r="I1446" t="s">
        <v>21</v>
      </c>
      <c r="J1446" t="s">
        <v>23</v>
      </c>
      <c r="K1446">
        <v>8</v>
      </c>
      <c r="L1446" t="s">
        <v>37</v>
      </c>
      <c r="M1446">
        <v>323</v>
      </c>
      <c r="N1446">
        <v>2</v>
      </c>
      <c r="O1446">
        <v>368</v>
      </c>
      <c r="P1446">
        <v>2</v>
      </c>
      <c r="Q1446" t="s">
        <v>41</v>
      </c>
      <c r="R1446" t="s">
        <v>21</v>
      </c>
      <c r="S1446" t="str" cm="1">
        <f t="array" ref="S1446">_xlfn.IFS(bank__2[[#This Row],[Age]]&lt;30, "Young Adults",bank__2[[#This Row],[Age]]&lt;45, "Middle-Aged Adults",bank__2[[#This Row],[Age]]&lt;60, "Older AdultsOlder Adults", bank__2[[#This Row],[Age]]&gt;=60,"Seniors")</f>
        <v>Older AdultsOlder Adults</v>
      </c>
      <c r="T1446" t="str">
        <f t="shared" si="22"/>
        <v>Yes</v>
      </c>
      <c r="U1446" cm="1">
        <f t="array" ref="U1446">_xlfn.SWITCH(L1446, "jan",1, "feb",2, "mar",3, "apr",4, "may",5, "jun",6, "jul",7, "aug",8, "sep",9, "oct",10, "nov",11, "dec",12, "")</f>
        <v>5</v>
      </c>
      <c r="V1446" s="2">
        <f>bank__2[[#This Row],[CallDuration (Seconds)]]/60</f>
        <v>5.3833333333333337</v>
      </c>
      <c r="W1446" t="str">
        <f>IF(AND(bank__2[[#This Row],[HasHousingLoan]]="yes",bank__2[[#This Row],[HasPersonalLoan]]="yes"),"Both Loans",
IF(bank__2[[#This Row],[HasHousingLoan]]="yes","Only Housing Loan",
IF(bank__2[[#This Row],[HasPersonalLoan]]="yes","Only Personal Loan","No Loan")))</f>
        <v>Only Housing Loan</v>
      </c>
    </row>
    <row r="1447" spans="1:23">
      <c r="A1447">
        <v>1446</v>
      </c>
      <c r="B1447">
        <v>32</v>
      </c>
      <c r="C1447" t="s">
        <v>66</v>
      </c>
      <c r="D1447" t="s">
        <v>19</v>
      </c>
      <c r="E1447" t="s">
        <v>33</v>
      </c>
      <c r="F1447" t="s">
        <v>21</v>
      </c>
      <c r="G1447">
        <v>413</v>
      </c>
      <c r="H1447" t="s">
        <v>35</v>
      </c>
      <c r="I1447" t="s">
        <v>21</v>
      </c>
      <c r="J1447" t="s">
        <v>23</v>
      </c>
      <c r="K1447">
        <v>11</v>
      </c>
      <c r="L1447" t="s">
        <v>119</v>
      </c>
      <c r="M1447">
        <v>712</v>
      </c>
      <c r="N1447">
        <v>2</v>
      </c>
      <c r="O1447">
        <v>-1</v>
      </c>
      <c r="P1447">
        <v>0</v>
      </c>
      <c r="Q1447" t="s">
        <v>30</v>
      </c>
      <c r="R1447" t="s">
        <v>21</v>
      </c>
      <c r="S1447" t="str" cm="1">
        <f t="array" ref="S1447">_xlfn.IFS(bank__2[[#This Row],[Age]]&lt;30, "Young Adults",bank__2[[#This Row],[Age]]&lt;45, "Middle-Aged Adults",bank__2[[#This Row],[Age]]&lt;60, "Older AdultsOlder Adults", bank__2[[#This Row],[Age]]&gt;=60,"Seniors")</f>
        <v>Middle-Aged Adults</v>
      </c>
      <c r="T1447" t="str">
        <f t="shared" si="22"/>
        <v>No</v>
      </c>
      <c r="U1447" cm="1">
        <f t="array" ref="U1447">_xlfn.SWITCH(L1447, "jan",1, "feb",2, "mar",3, "apr",4, "may",5, "jun",6, "jul",7, "aug",8, "sep",9, "oct",10, "nov",11, "dec",12, "")</f>
        <v>7</v>
      </c>
      <c r="V1447" s="2">
        <f>bank__2[[#This Row],[CallDuration (Seconds)]]/60</f>
        <v>11.866666666666667</v>
      </c>
      <c r="W1447" t="str">
        <f>IF(AND(bank__2[[#This Row],[HasHousingLoan]]="yes",bank__2[[#This Row],[HasPersonalLoan]]="yes"),"Both Loans",
IF(bank__2[[#This Row],[HasHousingLoan]]="yes","Only Housing Loan",
IF(bank__2[[#This Row],[HasPersonalLoan]]="yes","Only Personal Loan","No Loan")))</f>
        <v>Only Housing Loan</v>
      </c>
    </row>
    <row r="1448" spans="1:23">
      <c r="A1448">
        <v>1447</v>
      </c>
      <c r="B1448">
        <v>32</v>
      </c>
      <c r="C1448" t="s">
        <v>72</v>
      </c>
      <c r="D1448" t="s">
        <v>44</v>
      </c>
      <c r="E1448" t="s">
        <v>45</v>
      </c>
      <c r="F1448" t="s">
        <v>21</v>
      </c>
      <c r="G1448">
        <v>4665</v>
      </c>
      <c r="H1448" t="s">
        <v>35</v>
      </c>
      <c r="I1448" t="s">
        <v>21</v>
      </c>
      <c r="J1448" t="s">
        <v>30</v>
      </c>
      <c r="K1448">
        <v>21</v>
      </c>
      <c r="L1448" t="s">
        <v>37</v>
      </c>
      <c r="M1448">
        <v>860</v>
      </c>
      <c r="N1448">
        <v>2</v>
      </c>
      <c r="O1448">
        <v>-1</v>
      </c>
      <c r="P1448">
        <v>0</v>
      </c>
      <c r="Q1448" t="s">
        <v>30</v>
      </c>
      <c r="R1448" t="s">
        <v>35</v>
      </c>
      <c r="S1448" t="str" cm="1">
        <f t="array" ref="S1448">_xlfn.IFS(bank__2[[#This Row],[Age]]&lt;30, "Young Adults",bank__2[[#This Row],[Age]]&lt;45, "Middle-Aged Adults",bank__2[[#This Row],[Age]]&lt;60, "Older AdultsOlder Adults", bank__2[[#This Row],[Age]]&gt;=60,"Seniors")</f>
        <v>Middle-Aged Adults</v>
      </c>
      <c r="T1448" t="str">
        <f t="shared" si="22"/>
        <v>No</v>
      </c>
      <c r="U1448" cm="1">
        <f t="array" ref="U1448">_xlfn.SWITCH(L1448, "jan",1, "feb",2, "mar",3, "apr",4, "may",5, "jun",6, "jul",7, "aug",8, "sep",9, "oct",10, "nov",11, "dec",12, "")</f>
        <v>5</v>
      </c>
      <c r="V1448" s="2">
        <f>bank__2[[#This Row],[CallDuration (Seconds)]]/60</f>
        <v>14.333333333333334</v>
      </c>
      <c r="W1448" t="str">
        <f>IF(AND(bank__2[[#This Row],[HasHousingLoan]]="yes",bank__2[[#This Row],[HasPersonalLoan]]="yes"),"Both Loans",
IF(bank__2[[#This Row],[HasHousingLoan]]="yes","Only Housing Loan",
IF(bank__2[[#This Row],[HasPersonalLoan]]="yes","Only Personal Loan","No Loan")))</f>
        <v>Only Housing Loan</v>
      </c>
    </row>
    <row r="1449" spans="1:23">
      <c r="A1449">
        <v>1448</v>
      </c>
      <c r="B1449">
        <v>45</v>
      </c>
      <c r="C1449" t="s">
        <v>87</v>
      </c>
      <c r="D1449" t="s">
        <v>19</v>
      </c>
      <c r="E1449" t="s">
        <v>33</v>
      </c>
      <c r="F1449" t="s">
        <v>21</v>
      </c>
      <c r="G1449">
        <v>638</v>
      </c>
      <c r="H1449" t="s">
        <v>35</v>
      </c>
      <c r="I1449" t="s">
        <v>21</v>
      </c>
      <c r="J1449" t="s">
        <v>23</v>
      </c>
      <c r="K1449">
        <v>20</v>
      </c>
      <c r="L1449" t="s">
        <v>92</v>
      </c>
      <c r="M1449">
        <v>75</v>
      </c>
      <c r="N1449">
        <v>9</v>
      </c>
      <c r="O1449">
        <v>-1</v>
      </c>
      <c r="P1449">
        <v>0</v>
      </c>
      <c r="Q1449" t="s">
        <v>30</v>
      </c>
      <c r="R1449" t="s">
        <v>21</v>
      </c>
      <c r="S1449" t="str" cm="1">
        <f t="array" ref="S1449">_xlfn.IFS(bank__2[[#This Row],[Age]]&lt;30, "Young Adults",bank__2[[#This Row],[Age]]&lt;45, "Middle-Aged Adults",bank__2[[#This Row],[Age]]&lt;60, "Older AdultsOlder Adults", bank__2[[#This Row],[Age]]&gt;=60,"Seniors")</f>
        <v>Older AdultsOlder Adults</v>
      </c>
      <c r="T1449" t="str">
        <f t="shared" si="22"/>
        <v>No</v>
      </c>
      <c r="U1449" cm="1">
        <f t="array" ref="U1449">_xlfn.SWITCH(L1449, "jan",1, "feb",2, "mar",3, "apr",4, "may",5, "jun",6, "jul",7, "aug",8, "sep",9, "oct",10, "nov",11, "dec",12, "")</f>
        <v>8</v>
      </c>
      <c r="V1449" s="2">
        <f>bank__2[[#This Row],[CallDuration (Seconds)]]/60</f>
        <v>1.25</v>
      </c>
      <c r="W1449" t="str">
        <f>IF(AND(bank__2[[#This Row],[HasHousingLoan]]="yes",bank__2[[#This Row],[HasPersonalLoan]]="yes"),"Both Loans",
IF(bank__2[[#This Row],[HasHousingLoan]]="yes","Only Housing Loan",
IF(bank__2[[#This Row],[HasPersonalLoan]]="yes","Only Personal Loan","No Loan")))</f>
        <v>Only Housing Loan</v>
      </c>
    </row>
    <row r="1450" spans="1:23">
      <c r="A1450">
        <v>1449</v>
      </c>
      <c r="B1450">
        <v>32</v>
      </c>
      <c r="C1450" t="s">
        <v>56</v>
      </c>
      <c r="D1450" t="s">
        <v>19</v>
      </c>
      <c r="E1450" t="s">
        <v>33</v>
      </c>
      <c r="F1450" t="s">
        <v>21</v>
      </c>
      <c r="G1450">
        <v>101</v>
      </c>
      <c r="H1450" t="s">
        <v>35</v>
      </c>
      <c r="I1450" t="s">
        <v>21</v>
      </c>
      <c r="J1450" t="s">
        <v>30</v>
      </c>
      <c r="K1450">
        <v>19</v>
      </c>
      <c r="L1450" t="s">
        <v>37</v>
      </c>
      <c r="M1450">
        <v>191</v>
      </c>
      <c r="N1450">
        <v>4</v>
      </c>
      <c r="O1450">
        <v>-1</v>
      </c>
      <c r="P1450">
        <v>0</v>
      </c>
      <c r="Q1450" t="s">
        <v>30</v>
      </c>
      <c r="R1450" t="s">
        <v>21</v>
      </c>
      <c r="S1450" t="str" cm="1">
        <f t="array" ref="S1450">_xlfn.IFS(bank__2[[#This Row],[Age]]&lt;30, "Young Adults",bank__2[[#This Row],[Age]]&lt;45, "Middle-Aged Adults",bank__2[[#This Row],[Age]]&lt;60, "Older AdultsOlder Adults", bank__2[[#This Row],[Age]]&gt;=60,"Seniors")</f>
        <v>Middle-Aged Adults</v>
      </c>
      <c r="T1450" t="str">
        <f t="shared" si="22"/>
        <v>No</v>
      </c>
      <c r="U1450" cm="1">
        <f t="array" ref="U1450">_xlfn.SWITCH(L1450, "jan",1, "feb",2, "mar",3, "apr",4, "may",5, "jun",6, "jul",7, "aug",8, "sep",9, "oct",10, "nov",11, "dec",12, "")</f>
        <v>5</v>
      </c>
      <c r="V1450" s="2">
        <f>bank__2[[#This Row],[CallDuration (Seconds)]]/60</f>
        <v>3.1833333333333331</v>
      </c>
      <c r="W1450" t="str">
        <f>IF(AND(bank__2[[#This Row],[HasHousingLoan]]="yes",bank__2[[#This Row],[HasPersonalLoan]]="yes"),"Both Loans",
IF(bank__2[[#This Row],[HasHousingLoan]]="yes","Only Housing Loan",
IF(bank__2[[#This Row],[HasPersonalLoan]]="yes","Only Personal Loan","No Loan")))</f>
        <v>Only Housing Loan</v>
      </c>
    </row>
    <row r="1451" spans="1:23">
      <c r="A1451">
        <v>1450</v>
      </c>
      <c r="B1451">
        <v>31</v>
      </c>
      <c r="C1451" t="s">
        <v>43</v>
      </c>
      <c r="D1451" t="s">
        <v>19</v>
      </c>
      <c r="E1451" t="s">
        <v>45</v>
      </c>
      <c r="F1451" t="s">
        <v>21</v>
      </c>
      <c r="G1451">
        <v>1224</v>
      </c>
      <c r="H1451" t="s">
        <v>35</v>
      </c>
      <c r="I1451" t="s">
        <v>35</v>
      </c>
      <c r="J1451" t="s">
        <v>23</v>
      </c>
      <c r="K1451">
        <v>24</v>
      </c>
      <c r="L1451" t="s">
        <v>119</v>
      </c>
      <c r="M1451">
        <v>1441</v>
      </c>
      <c r="N1451">
        <v>2</v>
      </c>
      <c r="O1451">
        <v>-1</v>
      </c>
      <c r="P1451">
        <v>0</v>
      </c>
      <c r="Q1451" t="s">
        <v>30</v>
      </c>
      <c r="R1451" t="s">
        <v>35</v>
      </c>
      <c r="S1451" t="str" cm="1">
        <f t="array" ref="S1451">_xlfn.IFS(bank__2[[#This Row],[Age]]&lt;30, "Young Adults",bank__2[[#This Row],[Age]]&lt;45, "Middle-Aged Adults",bank__2[[#This Row],[Age]]&lt;60, "Older AdultsOlder Adults", bank__2[[#This Row],[Age]]&gt;=60,"Seniors")</f>
        <v>Middle-Aged Adults</v>
      </c>
      <c r="T1451" t="str">
        <f t="shared" si="22"/>
        <v>No</v>
      </c>
      <c r="U1451" cm="1">
        <f t="array" ref="U1451">_xlfn.SWITCH(L1451, "jan",1, "feb",2, "mar",3, "apr",4, "may",5, "jun",6, "jul",7, "aug",8, "sep",9, "oct",10, "nov",11, "dec",12, "")</f>
        <v>7</v>
      </c>
      <c r="V1451" s="2">
        <f>bank__2[[#This Row],[CallDuration (Seconds)]]/60</f>
        <v>24.016666666666666</v>
      </c>
      <c r="W1451" t="str">
        <f>IF(AND(bank__2[[#This Row],[HasHousingLoan]]="yes",bank__2[[#This Row],[HasPersonalLoan]]="yes"),"Both Loans",
IF(bank__2[[#This Row],[HasHousingLoan]]="yes","Only Housing Loan",
IF(bank__2[[#This Row],[HasPersonalLoan]]="yes","Only Personal Loan","No Loan")))</f>
        <v>Both Loans</v>
      </c>
    </row>
    <row r="1452" spans="1:23">
      <c r="A1452">
        <v>1451</v>
      </c>
      <c r="B1452">
        <v>49</v>
      </c>
      <c r="C1452" t="s">
        <v>66</v>
      </c>
      <c r="D1452" t="s">
        <v>19</v>
      </c>
      <c r="E1452" t="s">
        <v>33</v>
      </c>
      <c r="F1452" t="s">
        <v>21</v>
      </c>
      <c r="G1452">
        <v>1103</v>
      </c>
      <c r="H1452" t="s">
        <v>21</v>
      </c>
      <c r="I1452" t="s">
        <v>21</v>
      </c>
      <c r="J1452" t="s">
        <v>23</v>
      </c>
      <c r="K1452">
        <v>12</v>
      </c>
      <c r="L1452" t="s">
        <v>92</v>
      </c>
      <c r="M1452">
        <v>428</v>
      </c>
      <c r="N1452">
        <v>2</v>
      </c>
      <c r="O1452">
        <v>-1</v>
      </c>
      <c r="P1452">
        <v>0</v>
      </c>
      <c r="Q1452" t="s">
        <v>30</v>
      </c>
      <c r="R1452" t="s">
        <v>21</v>
      </c>
      <c r="S1452" t="str" cm="1">
        <f t="array" ref="S1452">_xlfn.IFS(bank__2[[#This Row],[Age]]&lt;30, "Young Adults",bank__2[[#This Row],[Age]]&lt;45, "Middle-Aged Adults",bank__2[[#This Row],[Age]]&lt;60, "Older AdultsOlder Adults", bank__2[[#This Row],[Age]]&gt;=60,"Seniors")</f>
        <v>Older AdultsOlder Adults</v>
      </c>
      <c r="T1452" t="str">
        <f t="shared" si="22"/>
        <v>No</v>
      </c>
      <c r="U1452" cm="1">
        <f t="array" ref="U1452">_xlfn.SWITCH(L1452, "jan",1, "feb",2, "mar",3, "apr",4, "may",5, "jun",6, "jul",7, "aug",8, "sep",9, "oct",10, "nov",11, "dec",12, "")</f>
        <v>8</v>
      </c>
      <c r="V1452" s="2">
        <f>bank__2[[#This Row],[CallDuration (Seconds)]]/60</f>
        <v>7.1333333333333337</v>
      </c>
      <c r="W1452" t="str">
        <f>IF(AND(bank__2[[#This Row],[HasHousingLoan]]="yes",bank__2[[#This Row],[HasPersonalLoan]]="yes"),"Both Loans",
IF(bank__2[[#This Row],[HasHousingLoan]]="yes","Only Housing Loan",
IF(bank__2[[#This Row],[HasPersonalLoan]]="yes","Only Personal Loan","No Loan")))</f>
        <v>No Loan</v>
      </c>
    </row>
    <row r="1453" spans="1:23">
      <c r="A1453">
        <v>1452</v>
      </c>
      <c r="B1453">
        <v>29</v>
      </c>
      <c r="C1453" t="s">
        <v>32</v>
      </c>
      <c r="D1453" t="s">
        <v>19</v>
      </c>
      <c r="E1453" t="s">
        <v>33</v>
      </c>
      <c r="F1453" t="s">
        <v>21</v>
      </c>
      <c r="G1453">
        <v>3748</v>
      </c>
      <c r="H1453" t="s">
        <v>21</v>
      </c>
      <c r="I1453" t="s">
        <v>21</v>
      </c>
      <c r="J1453" t="s">
        <v>23</v>
      </c>
      <c r="K1453">
        <v>28</v>
      </c>
      <c r="L1453" t="s">
        <v>37</v>
      </c>
      <c r="M1453">
        <v>322</v>
      </c>
      <c r="N1453">
        <v>3</v>
      </c>
      <c r="O1453">
        <v>-1</v>
      </c>
      <c r="P1453">
        <v>0</v>
      </c>
      <c r="Q1453" t="s">
        <v>30</v>
      </c>
      <c r="R1453" t="s">
        <v>21</v>
      </c>
      <c r="S1453" t="str" cm="1">
        <f t="array" ref="S1453">_xlfn.IFS(bank__2[[#This Row],[Age]]&lt;30, "Young Adults",bank__2[[#This Row],[Age]]&lt;45, "Middle-Aged Adults",bank__2[[#This Row],[Age]]&lt;60, "Older AdultsOlder Adults", bank__2[[#This Row],[Age]]&gt;=60,"Seniors")</f>
        <v>Young Adults</v>
      </c>
      <c r="T1453" t="str">
        <f t="shared" si="22"/>
        <v>No</v>
      </c>
      <c r="U1453" cm="1">
        <f t="array" ref="U1453">_xlfn.SWITCH(L1453, "jan",1, "feb",2, "mar",3, "apr",4, "may",5, "jun",6, "jul",7, "aug",8, "sep",9, "oct",10, "nov",11, "dec",12, "")</f>
        <v>5</v>
      </c>
      <c r="V1453" s="2">
        <f>bank__2[[#This Row],[CallDuration (Seconds)]]/60</f>
        <v>5.3666666666666663</v>
      </c>
      <c r="W1453" t="str">
        <f>IF(AND(bank__2[[#This Row],[HasHousingLoan]]="yes",bank__2[[#This Row],[HasPersonalLoan]]="yes"),"Both Loans",
IF(bank__2[[#This Row],[HasHousingLoan]]="yes","Only Housing Loan",
IF(bank__2[[#This Row],[HasPersonalLoan]]="yes","Only Personal Loan","No Loan")))</f>
        <v>No Loan</v>
      </c>
    </row>
    <row r="1454" spans="1:23">
      <c r="A1454">
        <v>1453</v>
      </c>
      <c r="B1454">
        <v>55</v>
      </c>
      <c r="C1454" t="s">
        <v>72</v>
      </c>
      <c r="D1454" t="s">
        <v>19</v>
      </c>
      <c r="E1454" t="s">
        <v>33</v>
      </c>
      <c r="F1454" t="s">
        <v>21</v>
      </c>
      <c r="G1454">
        <v>955</v>
      </c>
      <c r="H1454" t="s">
        <v>35</v>
      </c>
      <c r="I1454" t="s">
        <v>21</v>
      </c>
      <c r="J1454" t="s">
        <v>23</v>
      </c>
      <c r="K1454">
        <v>29</v>
      </c>
      <c r="L1454" t="s">
        <v>100</v>
      </c>
      <c r="M1454">
        <v>104</v>
      </c>
      <c r="N1454">
        <v>1</v>
      </c>
      <c r="O1454">
        <v>-1</v>
      </c>
      <c r="P1454">
        <v>0</v>
      </c>
      <c r="Q1454" t="s">
        <v>30</v>
      </c>
      <c r="R1454" t="s">
        <v>21</v>
      </c>
      <c r="S1454" t="str" cm="1">
        <f t="array" ref="S1454">_xlfn.IFS(bank__2[[#This Row],[Age]]&lt;30, "Young Adults",bank__2[[#This Row],[Age]]&lt;45, "Middle-Aged Adults",bank__2[[#This Row],[Age]]&lt;60, "Older AdultsOlder Adults", bank__2[[#This Row],[Age]]&gt;=60,"Seniors")</f>
        <v>Older AdultsOlder Adults</v>
      </c>
      <c r="T1454" t="str">
        <f t="shared" si="22"/>
        <v>No</v>
      </c>
      <c r="U1454" cm="1">
        <f t="array" ref="U1454">_xlfn.SWITCH(L1454, "jan",1, "feb",2, "mar",3, "apr",4, "may",5, "jun",6, "jul",7, "aug",8, "sep",9, "oct",10, "nov",11, "dec",12, "")</f>
        <v>1</v>
      </c>
      <c r="V1454" s="2">
        <f>bank__2[[#This Row],[CallDuration (Seconds)]]/60</f>
        <v>1.7333333333333334</v>
      </c>
      <c r="W1454" t="str">
        <f>IF(AND(bank__2[[#This Row],[HasHousingLoan]]="yes",bank__2[[#This Row],[HasPersonalLoan]]="yes"),"Both Loans",
IF(bank__2[[#This Row],[HasHousingLoan]]="yes","Only Housing Loan",
IF(bank__2[[#This Row],[HasPersonalLoan]]="yes","Only Personal Loan","No Loan")))</f>
        <v>Only Housing Loan</v>
      </c>
    </row>
    <row r="1455" spans="1:23">
      <c r="A1455">
        <v>1454</v>
      </c>
      <c r="B1455">
        <v>30</v>
      </c>
      <c r="C1455" t="s">
        <v>87</v>
      </c>
      <c r="D1455" t="s">
        <v>19</v>
      </c>
      <c r="E1455" t="s">
        <v>33</v>
      </c>
      <c r="F1455" t="s">
        <v>21</v>
      </c>
      <c r="G1455">
        <v>518</v>
      </c>
      <c r="H1455" t="s">
        <v>35</v>
      </c>
      <c r="I1455" t="s">
        <v>21</v>
      </c>
      <c r="J1455" t="s">
        <v>23</v>
      </c>
      <c r="K1455">
        <v>8</v>
      </c>
      <c r="L1455" t="s">
        <v>37</v>
      </c>
      <c r="M1455">
        <v>127</v>
      </c>
      <c r="N1455">
        <v>1</v>
      </c>
      <c r="O1455">
        <v>-1</v>
      </c>
      <c r="P1455">
        <v>0</v>
      </c>
      <c r="Q1455" t="s">
        <v>30</v>
      </c>
      <c r="R1455" t="s">
        <v>21</v>
      </c>
      <c r="S1455" t="str" cm="1">
        <f t="array" ref="S1455">_xlfn.IFS(bank__2[[#This Row],[Age]]&lt;30, "Young Adults",bank__2[[#This Row],[Age]]&lt;45, "Middle-Aged Adults",bank__2[[#This Row],[Age]]&lt;60, "Older AdultsOlder Adults", bank__2[[#This Row],[Age]]&gt;=60,"Seniors")</f>
        <v>Middle-Aged Adults</v>
      </c>
      <c r="T1455" t="str">
        <f t="shared" si="22"/>
        <v>No</v>
      </c>
      <c r="U1455" cm="1">
        <f t="array" ref="U1455">_xlfn.SWITCH(L1455, "jan",1, "feb",2, "mar",3, "apr",4, "may",5, "jun",6, "jul",7, "aug",8, "sep",9, "oct",10, "nov",11, "dec",12, "")</f>
        <v>5</v>
      </c>
      <c r="V1455" s="2">
        <f>bank__2[[#This Row],[CallDuration (Seconds)]]/60</f>
        <v>2.1166666666666667</v>
      </c>
      <c r="W1455" t="str">
        <f>IF(AND(bank__2[[#This Row],[HasHousingLoan]]="yes",bank__2[[#This Row],[HasPersonalLoan]]="yes"),"Both Loans",
IF(bank__2[[#This Row],[HasHousingLoan]]="yes","Only Housing Loan",
IF(bank__2[[#This Row],[HasPersonalLoan]]="yes","Only Personal Loan","No Loan")))</f>
        <v>Only Housing Loan</v>
      </c>
    </row>
    <row r="1456" spans="1:23">
      <c r="A1456">
        <v>1455</v>
      </c>
      <c r="B1456">
        <v>45</v>
      </c>
      <c r="C1456" t="s">
        <v>32</v>
      </c>
      <c r="D1456" t="s">
        <v>44</v>
      </c>
      <c r="E1456" t="s">
        <v>20</v>
      </c>
      <c r="F1456" t="s">
        <v>21</v>
      </c>
      <c r="G1456">
        <v>1893</v>
      </c>
      <c r="H1456" t="s">
        <v>35</v>
      </c>
      <c r="I1456" t="s">
        <v>21</v>
      </c>
      <c r="J1456" t="s">
        <v>30</v>
      </c>
      <c r="K1456">
        <v>3</v>
      </c>
      <c r="L1456" t="s">
        <v>53</v>
      </c>
      <c r="M1456">
        <v>1259</v>
      </c>
      <c r="N1456">
        <v>6</v>
      </c>
      <c r="O1456">
        <v>-1</v>
      </c>
      <c r="P1456">
        <v>0</v>
      </c>
      <c r="Q1456" t="s">
        <v>30</v>
      </c>
      <c r="R1456" t="s">
        <v>35</v>
      </c>
      <c r="S1456" t="str" cm="1">
        <f t="array" ref="S1456">_xlfn.IFS(bank__2[[#This Row],[Age]]&lt;30, "Young Adults",bank__2[[#This Row],[Age]]&lt;45, "Middle-Aged Adults",bank__2[[#This Row],[Age]]&lt;60, "Older AdultsOlder Adults", bank__2[[#This Row],[Age]]&gt;=60,"Seniors")</f>
        <v>Older AdultsOlder Adults</v>
      </c>
      <c r="T1456" t="str">
        <f t="shared" si="22"/>
        <v>No</v>
      </c>
      <c r="U1456" cm="1">
        <f t="array" ref="U1456">_xlfn.SWITCH(L1456, "jan",1, "feb",2, "mar",3, "apr",4, "may",5, "jun",6, "jul",7, "aug",8, "sep",9, "oct",10, "nov",11, "dec",12, "")</f>
        <v>6</v>
      </c>
      <c r="V1456" s="2">
        <f>bank__2[[#This Row],[CallDuration (Seconds)]]/60</f>
        <v>20.983333333333334</v>
      </c>
      <c r="W1456" t="str">
        <f>IF(AND(bank__2[[#This Row],[HasHousingLoan]]="yes",bank__2[[#This Row],[HasPersonalLoan]]="yes"),"Both Loans",
IF(bank__2[[#This Row],[HasHousingLoan]]="yes","Only Housing Loan",
IF(bank__2[[#This Row],[HasPersonalLoan]]="yes","Only Personal Loan","No Loan")))</f>
        <v>Only Housing Loan</v>
      </c>
    </row>
    <row r="1457" spans="1:23">
      <c r="A1457">
        <v>1456</v>
      </c>
      <c r="B1457">
        <v>39</v>
      </c>
      <c r="C1457" t="s">
        <v>72</v>
      </c>
      <c r="D1457" t="s">
        <v>19</v>
      </c>
      <c r="E1457" t="s">
        <v>45</v>
      </c>
      <c r="F1457" t="s">
        <v>21</v>
      </c>
      <c r="G1457">
        <v>14</v>
      </c>
      <c r="H1457" t="s">
        <v>21</v>
      </c>
      <c r="I1457" t="s">
        <v>21</v>
      </c>
      <c r="J1457" t="s">
        <v>23</v>
      </c>
      <c r="K1457">
        <v>28</v>
      </c>
      <c r="L1457" t="s">
        <v>100</v>
      </c>
      <c r="M1457">
        <v>114</v>
      </c>
      <c r="N1457">
        <v>2</v>
      </c>
      <c r="O1457">
        <v>-1</v>
      </c>
      <c r="P1457">
        <v>0</v>
      </c>
      <c r="Q1457" t="s">
        <v>30</v>
      </c>
      <c r="R1457" t="s">
        <v>21</v>
      </c>
      <c r="S1457" t="str" cm="1">
        <f t="array" ref="S1457">_xlfn.IFS(bank__2[[#This Row],[Age]]&lt;30, "Young Adults",bank__2[[#This Row],[Age]]&lt;45, "Middle-Aged Adults",bank__2[[#This Row],[Age]]&lt;60, "Older AdultsOlder Adults", bank__2[[#This Row],[Age]]&gt;=60,"Seniors")</f>
        <v>Middle-Aged Adults</v>
      </c>
      <c r="T1457" t="str">
        <f t="shared" si="22"/>
        <v>No</v>
      </c>
      <c r="U1457" cm="1">
        <f t="array" ref="U1457">_xlfn.SWITCH(L1457, "jan",1, "feb",2, "mar",3, "apr",4, "may",5, "jun",6, "jul",7, "aug",8, "sep",9, "oct",10, "nov",11, "dec",12, "")</f>
        <v>1</v>
      </c>
      <c r="V1457" s="2">
        <f>bank__2[[#This Row],[CallDuration (Seconds)]]/60</f>
        <v>1.9</v>
      </c>
      <c r="W1457" t="str">
        <f>IF(AND(bank__2[[#This Row],[HasHousingLoan]]="yes",bank__2[[#This Row],[HasPersonalLoan]]="yes"),"Both Loans",
IF(bank__2[[#This Row],[HasHousingLoan]]="yes","Only Housing Loan",
IF(bank__2[[#This Row],[HasPersonalLoan]]="yes","Only Personal Loan","No Loan")))</f>
        <v>No Loan</v>
      </c>
    </row>
    <row r="1458" spans="1:23">
      <c r="A1458">
        <v>1457</v>
      </c>
      <c r="B1458">
        <v>36</v>
      </c>
      <c r="C1458" t="s">
        <v>87</v>
      </c>
      <c r="D1458" t="s">
        <v>19</v>
      </c>
      <c r="E1458" t="s">
        <v>33</v>
      </c>
      <c r="F1458" t="s">
        <v>21</v>
      </c>
      <c r="G1458">
        <v>-423</v>
      </c>
      <c r="H1458" t="s">
        <v>35</v>
      </c>
      <c r="I1458" t="s">
        <v>35</v>
      </c>
      <c r="J1458" t="s">
        <v>30</v>
      </c>
      <c r="K1458">
        <v>13</v>
      </c>
      <c r="L1458" t="s">
        <v>37</v>
      </c>
      <c r="M1458">
        <v>106</v>
      </c>
      <c r="N1458">
        <v>1</v>
      </c>
      <c r="O1458">
        <v>-1</v>
      </c>
      <c r="P1458">
        <v>0</v>
      </c>
      <c r="Q1458" t="s">
        <v>30</v>
      </c>
      <c r="R1458" t="s">
        <v>21</v>
      </c>
      <c r="S1458" t="str" cm="1">
        <f t="array" ref="S1458">_xlfn.IFS(bank__2[[#This Row],[Age]]&lt;30, "Young Adults",bank__2[[#This Row],[Age]]&lt;45, "Middle-Aged Adults",bank__2[[#This Row],[Age]]&lt;60, "Older AdultsOlder Adults", bank__2[[#This Row],[Age]]&gt;=60,"Seniors")</f>
        <v>Middle-Aged Adults</v>
      </c>
      <c r="T1458" t="str">
        <f t="shared" si="22"/>
        <v>No</v>
      </c>
      <c r="U1458" cm="1">
        <f t="array" ref="U1458">_xlfn.SWITCH(L1458, "jan",1, "feb",2, "mar",3, "apr",4, "may",5, "jun",6, "jul",7, "aug",8, "sep",9, "oct",10, "nov",11, "dec",12, "")</f>
        <v>5</v>
      </c>
      <c r="V1458" s="2">
        <f>bank__2[[#This Row],[CallDuration (Seconds)]]/60</f>
        <v>1.7666666666666666</v>
      </c>
      <c r="W1458" t="str">
        <f>IF(AND(bank__2[[#This Row],[HasHousingLoan]]="yes",bank__2[[#This Row],[HasPersonalLoan]]="yes"),"Both Loans",
IF(bank__2[[#This Row],[HasHousingLoan]]="yes","Only Housing Loan",
IF(bank__2[[#This Row],[HasPersonalLoan]]="yes","Only Personal Loan","No Loan")))</f>
        <v>Both Loans</v>
      </c>
    </row>
    <row r="1459" spans="1:23">
      <c r="A1459">
        <v>1458</v>
      </c>
      <c r="B1459">
        <v>33</v>
      </c>
      <c r="C1459" t="s">
        <v>43</v>
      </c>
      <c r="D1459" t="s">
        <v>19</v>
      </c>
      <c r="E1459" t="s">
        <v>45</v>
      </c>
      <c r="F1459" t="s">
        <v>21</v>
      </c>
      <c r="G1459">
        <v>3696</v>
      </c>
      <c r="H1459" t="s">
        <v>21</v>
      </c>
      <c r="I1459" t="s">
        <v>21</v>
      </c>
      <c r="J1459" t="s">
        <v>23</v>
      </c>
      <c r="K1459">
        <v>19</v>
      </c>
      <c r="L1459" t="s">
        <v>124</v>
      </c>
      <c r="M1459">
        <v>305</v>
      </c>
      <c r="N1459">
        <v>1</v>
      </c>
      <c r="O1459">
        <v>182</v>
      </c>
      <c r="P1459">
        <v>3</v>
      </c>
      <c r="Q1459" t="s">
        <v>41</v>
      </c>
      <c r="R1459" t="s">
        <v>21</v>
      </c>
      <c r="S1459" t="str" cm="1">
        <f t="array" ref="S1459">_xlfn.IFS(bank__2[[#This Row],[Age]]&lt;30, "Young Adults",bank__2[[#This Row],[Age]]&lt;45, "Middle-Aged Adults",bank__2[[#This Row],[Age]]&lt;60, "Older AdultsOlder Adults", bank__2[[#This Row],[Age]]&gt;=60,"Seniors")</f>
        <v>Middle-Aged Adults</v>
      </c>
      <c r="T1459" t="str">
        <f t="shared" si="22"/>
        <v>Yes</v>
      </c>
      <c r="U1459" cm="1">
        <f t="array" ref="U1459">_xlfn.SWITCH(L1459, "jan",1, "feb",2, "mar",3, "apr",4, "may",5, "jun",6, "jul",7, "aug",8, "sep",9, "oct",10, "nov",11, "dec",12, "")</f>
        <v>11</v>
      </c>
      <c r="V1459" s="2">
        <f>bank__2[[#This Row],[CallDuration (Seconds)]]/60</f>
        <v>5.083333333333333</v>
      </c>
      <c r="W1459" t="str">
        <f>IF(AND(bank__2[[#This Row],[HasHousingLoan]]="yes",bank__2[[#This Row],[HasPersonalLoan]]="yes"),"Both Loans",
IF(bank__2[[#This Row],[HasHousingLoan]]="yes","Only Housing Loan",
IF(bank__2[[#This Row],[HasPersonalLoan]]="yes","Only Personal Loan","No Loan")))</f>
        <v>No Loan</v>
      </c>
    </row>
    <row r="1460" spans="1:23">
      <c r="A1460">
        <v>1459</v>
      </c>
      <c r="B1460">
        <v>36</v>
      </c>
      <c r="C1460" t="s">
        <v>43</v>
      </c>
      <c r="D1460" t="s">
        <v>19</v>
      </c>
      <c r="E1460" t="s">
        <v>45</v>
      </c>
      <c r="F1460" t="s">
        <v>21</v>
      </c>
      <c r="G1460">
        <v>2987</v>
      </c>
      <c r="H1460" t="s">
        <v>35</v>
      </c>
      <c r="I1460" t="s">
        <v>21</v>
      </c>
      <c r="J1460" t="s">
        <v>23</v>
      </c>
      <c r="K1460">
        <v>12</v>
      </c>
      <c r="L1460" t="s">
        <v>92</v>
      </c>
      <c r="M1460">
        <v>307</v>
      </c>
      <c r="N1460">
        <v>1</v>
      </c>
      <c r="O1460">
        <v>-1</v>
      </c>
      <c r="P1460">
        <v>0</v>
      </c>
      <c r="Q1460" t="s">
        <v>30</v>
      </c>
      <c r="R1460" t="s">
        <v>35</v>
      </c>
      <c r="S1460" t="str" cm="1">
        <f t="array" ref="S1460">_xlfn.IFS(bank__2[[#This Row],[Age]]&lt;30, "Young Adults",bank__2[[#This Row],[Age]]&lt;45, "Middle-Aged Adults",bank__2[[#This Row],[Age]]&lt;60, "Older AdultsOlder Adults", bank__2[[#This Row],[Age]]&gt;=60,"Seniors")</f>
        <v>Middle-Aged Adults</v>
      </c>
      <c r="T1460" t="str">
        <f t="shared" si="22"/>
        <v>No</v>
      </c>
      <c r="U1460" cm="1">
        <f t="array" ref="U1460">_xlfn.SWITCH(L1460, "jan",1, "feb",2, "mar",3, "apr",4, "may",5, "jun",6, "jul",7, "aug",8, "sep",9, "oct",10, "nov",11, "dec",12, "")</f>
        <v>8</v>
      </c>
      <c r="V1460" s="2">
        <f>bank__2[[#This Row],[CallDuration (Seconds)]]/60</f>
        <v>5.1166666666666663</v>
      </c>
      <c r="W1460" t="str">
        <f>IF(AND(bank__2[[#This Row],[HasHousingLoan]]="yes",bank__2[[#This Row],[HasPersonalLoan]]="yes"),"Both Loans",
IF(bank__2[[#This Row],[HasHousingLoan]]="yes","Only Housing Loan",
IF(bank__2[[#This Row],[HasPersonalLoan]]="yes","Only Personal Loan","No Loan")))</f>
        <v>Only Housing Loan</v>
      </c>
    </row>
    <row r="1461" spans="1:23">
      <c r="A1461">
        <v>1460</v>
      </c>
      <c r="B1461">
        <v>31</v>
      </c>
      <c r="C1461" t="s">
        <v>72</v>
      </c>
      <c r="D1461" t="s">
        <v>44</v>
      </c>
      <c r="E1461" t="s">
        <v>33</v>
      </c>
      <c r="F1461" t="s">
        <v>21</v>
      </c>
      <c r="G1461">
        <v>433</v>
      </c>
      <c r="H1461" t="s">
        <v>21</v>
      </c>
      <c r="I1461" t="s">
        <v>21</v>
      </c>
      <c r="J1461" t="s">
        <v>23</v>
      </c>
      <c r="K1461">
        <v>11</v>
      </c>
      <c r="L1461" t="s">
        <v>92</v>
      </c>
      <c r="M1461">
        <v>1504</v>
      </c>
      <c r="N1461">
        <v>2</v>
      </c>
      <c r="O1461">
        <v>-1</v>
      </c>
      <c r="P1461">
        <v>0</v>
      </c>
      <c r="Q1461" t="s">
        <v>30</v>
      </c>
      <c r="R1461" t="s">
        <v>21</v>
      </c>
      <c r="S1461" t="str" cm="1">
        <f t="array" ref="S1461">_xlfn.IFS(bank__2[[#This Row],[Age]]&lt;30, "Young Adults",bank__2[[#This Row],[Age]]&lt;45, "Middle-Aged Adults",bank__2[[#This Row],[Age]]&lt;60, "Older AdultsOlder Adults", bank__2[[#This Row],[Age]]&gt;=60,"Seniors")</f>
        <v>Middle-Aged Adults</v>
      </c>
      <c r="T1461" t="str">
        <f t="shared" si="22"/>
        <v>No</v>
      </c>
      <c r="U1461" cm="1">
        <f t="array" ref="U1461">_xlfn.SWITCH(L1461, "jan",1, "feb",2, "mar",3, "apr",4, "may",5, "jun",6, "jul",7, "aug",8, "sep",9, "oct",10, "nov",11, "dec",12, "")</f>
        <v>8</v>
      </c>
      <c r="V1461" s="2">
        <f>bank__2[[#This Row],[CallDuration (Seconds)]]/60</f>
        <v>25.066666666666666</v>
      </c>
      <c r="W1461" t="str">
        <f>IF(AND(bank__2[[#This Row],[HasHousingLoan]]="yes",bank__2[[#This Row],[HasPersonalLoan]]="yes"),"Both Loans",
IF(bank__2[[#This Row],[HasHousingLoan]]="yes","Only Housing Loan",
IF(bank__2[[#This Row],[HasPersonalLoan]]="yes","Only Personal Loan","No Loan")))</f>
        <v>No Loan</v>
      </c>
    </row>
    <row r="1462" spans="1:23">
      <c r="A1462">
        <v>1461</v>
      </c>
      <c r="B1462">
        <v>36</v>
      </c>
      <c r="C1462" t="s">
        <v>72</v>
      </c>
      <c r="D1462" t="s">
        <v>19</v>
      </c>
      <c r="E1462" t="s">
        <v>2553</v>
      </c>
      <c r="F1462" t="s">
        <v>21</v>
      </c>
      <c r="G1462">
        <v>756</v>
      </c>
      <c r="H1462" t="s">
        <v>21</v>
      </c>
      <c r="I1462" t="s">
        <v>21</v>
      </c>
      <c r="J1462" t="s">
        <v>23</v>
      </c>
      <c r="K1462">
        <v>11</v>
      </c>
      <c r="L1462" t="s">
        <v>119</v>
      </c>
      <c r="M1462">
        <v>396</v>
      </c>
      <c r="N1462">
        <v>3</v>
      </c>
      <c r="O1462">
        <v>-1</v>
      </c>
      <c r="P1462">
        <v>0</v>
      </c>
      <c r="Q1462" t="s">
        <v>30</v>
      </c>
      <c r="R1462" t="s">
        <v>21</v>
      </c>
      <c r="S1462" t="str" cm="1">
        <f t="array" ref="S1462">_xlfn.IFS(bank__2[[#This Row],[Age]]&lt;30, "Young Adults",bank__2[[#This Row],[Age]]&lt;45, "Middle-Aged Adults",bank__2[[#This Row],[Age]]&lt;60, "Older AdultsOlder Adults", bank__2[[#This Row],[Age]]&gt;=60,"Seniors")</f>
        <v>Middle-Aged Adults</v>
      </c>
      <c r="T1462" t="str">
        <f t="shared" si="22"/>
        <v>No</v>
      </c>
      <c r="U1462" cm="1">
        <f t="array" ref="U1462">_xlfn.SWITCH(L1462, "jan",1, "feb",2, "mar",3, "apr",4, "may",5, "jun",6, "jul",7, "aug",8, "sep",9, "oct",10, "nov",11, "dec",12, "")</f>
        <v>7</v>
      </c>
      <c r="V1462" s="2">
        <f>bank__2[[#This Row],[CallDuration (Seconds)]]/60</f>
        <v>6.6</v>
      </c>
      <c r="W1462" t="str">
        <f>IF(AND(bank__2[[#This Row],[HasHousingLoan]]="yes",bank__2[[#This Row],[HasPersonalLoan]]="yes"),"Both Loans",
IF(bank__2[[#This Row],[HasHousingLoan]]="yes","Only Housing Loan",
IF(bank__2[[#This Row],[HasPersonalLoan]]="yes","Only Personal Loan","No Loan")))</f>
        <v>No Loan</v>
      </c>
    </row>
    <row r="1463" spans="1:23">
      <c r="A1463">
        <v>1462</v>
      </c>
      <c r="B1463">
        <v>38</v>
      </c>
      <c r="C1463" t="s">
        <v>72</v>
      </c>
      <c r="D1463" t="s">
        <v>44</v>
      </c>
      <c r="E1463" t="s">
        <v>45</v>
      </c>
      <c r="F1463" t="s">
        <v>21</v>
      </c>
      <c r="G1463">
        <v>0</v>
      </c>
      <c r="H1463" t="s">
        <v>35</v>
      </c>
      <c r="I1463" t="s">
        <v>21</v>
      </c>
      <c r="J1463" t="s">
        <v>23</v>
      </c>
      <c r="K1463">
        <v>1</v>
      </c>
      <c r="L1463" t="s">
        <v>53</v>
      </c>
      <c r="M1463">
        <v>71</v>
      </c>
      <c r="N1463">
        <v>1</v>
      </c>
      <c r="O1463">
        <v>-1</v>
      </c>
      <c r="P1463">
        <v>0</v>
      </c>
      <c r="Q1463" t="s">
        <v>30</v>
      </c>
      <c r="R1463" t="s">
        <v>21</v>
      </c>
      <c r="S1463" t="str" cm="1">
        <f t="array" ref="S1463">_xlfn.IFS(bank__2[[#This Row],[Age]]&lt;30, "Young Adults",bank__2[[#This Row],[Age]]&lt;45, "Middle-Aged Adults",bank__2[[#This Row],[Age]]&lt;60, "Older AdultsOlder Adults", bank__2[[#This Row],[Age]]&gt;=60,"Seniors")</f>
        <v>Middle-Aged Adults</v>
      </c>
      <c r="T1463" t="str">
        <f t="shared" si="22"/>
        <v>No</v>
      </c>
      <c r="U1463" cm="1">
        <f t="array" ref="U1463">_xlfn.SWITCH(L1463, "jan",1, "feb",2, "mar",3, "apr",4, "may",5, "jun",6, "jul",7, "aug",8, "sep",9, "oct",10, "nov",11, "dec",12, "")</f>
        <v>6</v>
      </c>
      <c r="V1463" s="2">
        <f>bank__2[[#This Row],[CallDuration (Seconds)]]/60</f>
        <v>1.1833333333333333</v>
      </c>
      <c r="W1463" t="str">
        <f>IF(AND(bank__2[[#This Row],[HasHousingLoan]]="yes",bank__2[[#This Row],[HasPersonalLoan]]="yes"),"Both Loans",
IF(bank__2[[#This Row],[HasHousingLoan]]="yes","Only Housing Loan",
IF(bank__2[[#This Row],[HasPersonalLoan]]="yes","Only Personal Loan","No Loan")))</f>
        <v>Only Housing Loan</v>
      </c>
    </row>
    <row r="1464" spans="1:23">
      <c r="A1464">
        <v>1463</v>
      </c>
      <c r="B1464">
        <v>33</v>
      </c>
      <c r="C1464" t="s">
        <v>30</v>
      </c>
      <c r="D1464" t="s">
        <v>19</v>
      </c>
      <c r="E1464" t="s">
        <v>33</v>
      </c>
      <c r="F1464" t="s">
        <v>21</v>
      </c>
      <c r="G1464">
        <v>2727</v>
      </c>
      <c r="H1464" t="s">
        <v>21</v>
      </c>
      <c r="I1464" t="s">
        <v>21</v>
      </c>
      <c r="J1464" t="s">
        <v>23</v>
      </c>
      <c r="K1464">
        <v>6</v>
      </c>
      <c r="L1464" t="s">
        <v>92</v>
      </c>
      <c r="M1464">
        <v>205</v>
      </c>
      <c r="N1464">
        <v>3</v>
      </c>
      <c r="O1464">
        <v>-1</v>
      </c>
      <c r="P1464">
        <v>0</v>
      </c>
      <c r="Q1464" t="s">
        <v>30</v>
      </c>
      <c r="R1464" t="s">
        <v>21</v>
      </c>
      <c r="S1464" t="str" cm="1">
        <f t="array" ref="S1464">_xlfn.IFS(bank__2[[#This Row],[Age]]&lt;30, "Young Adults",bank__2[[#This Row],[Age]]&lt;45, "Middle-Aged Adults",bank__2[[#This Row],[Age]]&lt;60, "Older AdultsOlder Adults", bank__2[[#This Row],[Age]]&gt;=60,"Seniors")</f>
        <v>Middle-Aged Adults</v>
      </c>
      <c r="T1464" t="str">
        <f t="shared" si="22"/>
        <v>No</v>
      </c>
      <c r="U1464" cm="1">
        <f t="array" ref="U1464">_xlfn.SWITCH(L1464, "jan",1, "feb",2, "mar",3, "apr",4, "may",5, "jun",6, "jul",7, "aug",8, "sep",9, "oct",10, "nov",11, "dec",12, "")</f>
        <v>8</v>
      </c>
      <c r="V1464" s="2">
        <f>bank__2[[#This Row],[CallDuration (Seconds)]]/60</f>
        <v>3.4166666666666665</v>
      </c>
      <c r="W1464" t="str">
        <f>IF(AND(bank__2[[#This Row],[HasHousingLoan]]="yes",bank__2[[#This Row],[HasPersonalLoan]]="yes"),"Both Loans",
IF(bank__2[[#This Row],[HasHousingLoan]]="yes","Only Housing Loan",
IF(bank__2[[#This Row],[HasPersonalLoan]]="yes","Only Personal Loan","No Loan")))</f>
        <v>No Loan</v>
      </c>
    </row>
    <row r="1465" spans="1:23">
      <c r="A1465">
        <v>1464</v>
      </c>
      <c r="B1465">
        <v>40</v>
      </c>
      <c r="C1465" t="s">
        <v>72</v>
      </c>
      <c r="D1465" t="s">
        <v>19</v>
      </c>
      <c r="E1465" t="s">
        <v>33</v>
      </c>
      <c r="F1465" t="s">
        <v>21</v>
      </c>
      <c r="G1465">
        <v>93</v>
      </c>
      <c r="H1465" t="s">
        <v>35</v>
      </c>
      <c r="I1465" t="s">
        <v>21</v>
      </c>
      <c r="J1465" t="s">
        <v>30</v>
      </c>
      <c r="K1465">
        <v>13</v>
      </c>
      <c r="L1465" t="s">
        <v>37</v>
      </c>
      <c r="M1465">
        <v>134</v>
      </c>
      <c r="N1465">
        <v>2</v>
      </c>
      <c r="O1465">
        <v>-1</v>
      </c>
      <c r="P1465">
        <v>0</v>
      </c>
      <c r="Q1465" t="s">
        <v>30</v>
      </c>
      <c r="R1465" t="s">
        <v>21</v>
      </c>
      <c r="S1465" t="str" cm="1">
        <f t="array" ref="S1465">_xlfn.IFS(bank__2[[#This Row],[Age]]&lt;30, "Young Adults",bank__2[[#This Row],[Age]]&lt;45, "Middle-Aged Adults",bank__2[[#This Row],[Age]]&lt;60, "Older AdultsOlder Adults", bank__2[[#This Row],[Age]]&gt;=60,"Seniors")</f>
        <v>Middle-Aged Adults</v>
      </c>
      <c r="T1465" t="str">
        <f t="shared" si="22"/>
        <v>No</v>
      </c>
      <c r="U1465" cm="1">
        <f t="array" ref="U1465">_xlfn.SWITCH(L1465, "jan",1, "feb",2, "mar",3, "apr",4, "may",5, "jun",6, "jul",7, "aug",8, "sep",9, "oct",10, "nov",11, "dec",12, "")</f>
        <v>5</v>
      </c>
      <c r="V1465" s="2">
        <f>bank__2[[#This Row],[CallDuration (Seconds)]]/60</f>
        <v>2.2333333333333334</v>
      </c>
      <c r="W1465" t="str">
        <f>IF(AND(bank__2[[#This Row],[HasHousingLoan]]="yes",bank__2[[#This Row],[HasPersonalLoan]]="yes"),"Both Loans",
IF(bank__2[[#This Row],[HasHousingLoan]]="yes","Only Housing Loan",
IF(bank__2[[#This Row],[HasPersonalLoan]]="yes","Only Personal Loan","No Loan")))</f>
        <v>Only Housing Loan</v>
      </c>
    </row>
    <row r="1466" spans="1:23">
      <c r="A1466">
        <v>1465</v>
      </c>
      <c r="B1466">
        <v>31</v>
      </c>
      <c r="C1466" t="s">
        <v>56</v>
      </c>
      <c r="D1466" t="s">
        <v>19</v>
      </c>
      <c r="E1466" t="s">
        <v>33</v>
      </c>
      <c r="F1466" t="s">
        <v>21</v>
      </c>
      <c r="G1466">
        <v>1766</v>
      </c>
      <c r="H1466" t="s">
        <v>21</v>
      </c>
      <c r="I1466" t="s">
        <v>35</v>
      </c>
      <c r="J1466" t="s">
        <v>23</v>
      </c>
      <c r="K1466">
        <v>5</v>
      </c>
      <c r="L1466" t="s">
        <v>53</v>
      </c>
      <c r="M1466">
        <v>166</v>
      </c>
      <c r="N1466">
        <v>2</v>
      </c>
      <c r="O1466">
        <v>-1</v>
      </c>
      <c r="P1466">
        <v>0</v>
      </c>
      <c r="Q1466" t="s">
        <v>30</v>
      </c>
      <c r="R1466" t="s">
        <v>35</v>
      </c>
      <c r="S1466" t="str" cm="1">
        <f t="array" ref="S1466">_xlfn.IFS(bank__2[[#This Row],[Age]]&lt;30, "Young Adults",bank__2[[#This Row],[Age]]&lt;45, "Middle-Aged Adults",bank__2[[#This Row],[Age]]&lt;60, "Older AdultsOlder Adults", bank__2[[#This Row],[Age]]&gt;=60,"Seniors")</f>
        <v>Middle-Aged Adults</v>
      </c>
      <c r="T1466" t="str">
        <f t="shared" si="22"/>
        <v>No</v>
      </c>
      <c r="U1466" cm="1">
        <f t="array" ref="U1466">_xlfn.SWITCH(L1466, "jan",1, "feb",2, "mar",3, "apr",4, "may",5, "jun",6, "jul",7, "aug",8, "sep",9, "oct",10, "nov",11, "dec",12, "")</f>
        <v>6</v>
      </c>
      <c r="V1466" s="2">
        <f>bank__2[[#This Row],[CallDuration (Seconds)]]/60</f>
        <v>2.7666666666666666</v>
      </c>
      <c r="W1466" t="str">
        <f>IF(AND(bank__2[[#This Row],[HasHousingLoan]]="yes",bank__2[[#This Row],[HasPersonalLoan]]="yes"),"Both Loans",
IF(bank__2[[#This Row],[HasHousingLoan]]="yes","Only Housing Loan",
IF(bank__2[[#This Row],[HasPersonalLoan]]="yes","Only Personal Loan","No Loan")))</f>
        <v>Only Personal Loan</v>
      </c>
    </row>
    <row r="1467" spans="1:23">
      <c r="A1467">
        <v>1466</v>
      </c>
      <c r="B1467">
        <v>39</v>
      </c>
      <c r="C1467" t="s">
        <v>32</v>
      </c>
      <c r="D1467" t="s">
        <v>19</v>
      </c>
      <c r="E1467" t="s">
        <v>33</v>
      </c>
      <c r="F1467" t="s">
        <v>21</v>
      </c>
      <c r="G1467">
        <v>124</v>
      </c>
      <c r="H1467" t="s">
        <v>35</v>
      </c>
      <c r="I1467" t="s">
        <v>21</v>
      </c>
      <c r="J1467" t="s">
        <v>23</v>
      </c>
      <c r="K1467">
        <v>31</v>
      </c>
      <c r="L1467" t="s">
        <v>119</v>
      </c>
      <c r="M1467">
        <v>81</v>
      </c>
      <c r="N1467">
        <v>5</v>
      </c>
      <c r="O1467">
        <v>-1</v>
      </c>
      <c r="P1467">
        <v>0</v>
      </c>
      <c r="Q1467" t="s">
        <v>30</v>
      </c>
      <c r="R1467" t="s">
        <v>21</v>
      </c>
      <c r="S1467" t="str" cm="1">
        <f t="array" ref="S1467">_xlfn.IFS(bank__2[[#This Row],[Age]]&lt;30, "Young Adults",bank__2[[#This Row],[Age]]&lt;45, "Middle-Aged Adults",bank__2[[#This Row],[Age]]&lt;60, "Older AdultsOlder Adults", bank__2[[#This Row],[Age]]&gt;=60,"Seniors")</f>
        <v>Middle-Aged Adults</v>
      </c>
      <c r="T1467" t="str">
        <f t="shared" si="22"/>
        <v>No</v>
      </c>
      <c r="U1467" cm="1">
        <f t="array" ref="U1467">_xlfn.SWITCH(L1467, "jan",1, "feb",2, "mar",3, "apr",4, "may",5, "jun",6, "jul",7, "aug",8, "sep",9, "oct",10, "nov",11, "dec",12, "")</f>
        <v>7</v>
      </c>
      <c r="V1467" s="2">
        <f>bank__2[[#This Row],[CallDuration (Seconds)]]/60</f>
        <v>1.35</v>
      </c>
      <c r="W1467" t="str">
        <f>IF(AND(bank__2[[#This Row],[HasHousingLoan]]="yes",bank__2[[#This Row],[HasPersonalLoan]]="yes"),"Both Loans",
IF(bank__2[[#This Row],[HasHousingLoan]]="yes","Only Housing Loan",
IF(bank__2[[#This Row],[HasPersonalLoan]]="yes","Only Personal Loan","No Loan")))</f>
        <v>Only Housing Loan</v>
      </c>
    </row>
    <row r="1468" spans="1:23">
      <c r="A1468">
        <v>1467</v>
      </c>
      <c r="B1468">
        <v>33</v>
      </c>
      <c r="C1468" t="s">
        <v>87</v>
      </c>
      <c r="D1468" t="s">
        <v>19</v>
      </c>
      <c r="E1468" t="s">
        <v>45</v>
      </c>
      <c r="F1468" t="s">
        <v>21</v>
      </c>
      <c r="G1468">
        <v>69</v>
      </c>
      <c r="H1468" t="s">
        <v>21</v>
      </c>
      <c r="I1468" t="s">
        <v>35</v>
      </c>
      <c r="J1468" t="s">
        <v>23</v>
      </c>
      <c r="K1468">
        <v>4</v>
      </c>
      <c r="L1468" t="s">
        <v>37</v>
      </c>
      <c r="M1468">
        <v>77</v>
      </c>
      <c r="N1468">
        <v>2</v>
      </c>
      <c r="O1468">
        <v>-1</v>
      </c>
      <c r="P1468">
        <v>0</v>
      </c>
      <c r="Q1468" t="s">
        <v>30</v>
      </c>
      <c r="R1468" t="s">
        <v>21</v>
      </c>
      <c r="S1468" t="str" cm="1">
        <f t="array" ref="S1468">_xlfn.IFS(bank__2[[#This Row],[Age]]&lt;30, "Young Adults",bank__2[[#This Row],[Age]]&lt;45, "Middle-Aged Adults",bank__2[[#This Row],[Age]]&lt;60, "Older AdultsOlder Adults", bank__2[[#This Row],[Age]]&gt;=60,"Seniors")</f>
        <v>Middle-Aged Adults</v>
      </c>
      <c r="T1468" t="str">
        <f t="shared" si="22"/>
        <v>No</v>
      </c>
      <c r="U1468" cm="1">
        <f t="array" ref="U1468">_xlfn.SWITCH(L1468, "jan",1, "feb",2, "mar",3, "apr",4, "may",5, "jun",6, "jul",7, "aug",8, "sep",9, "oct",10, "nov",11, "dec",12, "")</f>
        <v>5</v>
      </c>
      <c r="V1468" s="2">
        <f>bank__2[[#This Row],[CallDuration (Seconds)]]/60</f>
        <v>1.2833333333333334</v>
      </c>
      <c r="W1468" t="str">
        <f>IF(AND(bank__2[[#This Row],[HasHousingLoan]]="yes",bank__2[[#This Row],[HasPersonalLoan]]="yes"),"Both Loans",
IF(bank__2[[#This Row],[HasHousingLoan]]="yes","Only Housing Loan",
IF(bank__2[[#This Row],[HasPersonalLoan]]="yes","Only Personal Loan","No Loan")))</f>
        <v>Only Personal Loan</v>
      </c>
    </row>
    <row r="1469" spans="1:23">
      <c r="A1469">
        <v>1468</v>
      </c>
      <c r="B1469">
        <v>53</v>
      </c>
      <c r="C1469" t="s">
        <v>32</v>
      </c>
      <c r="D1469" t="s">
        <v>122</v>
      </c>
      <c r="E1469" t="s">
        <v>33</v>
      </c>
      <c r="F1469" t="s">
        <v>21</v>
      </c>
      <c r="G1469">
        <v>0</v>
      </c>
      <c r="H1469" t="s">
        <v>21</v>
      </c>
      <c r="I1469" t="s">
        <v>21</v>
      </c>
      <c r="J1469" t="s">
        <v>23</v>
      </c>
      <c r="K1469">
        <v>12</v>
      </c>
      <c r="L1469" t="s">
        <v>387</v>
      </c>
      <c r="M1469">
        <v>80</v>
      </c>
      <c r="N1469">
        <v>2</v>
      </c>
      <c r="O1469">
        <v>-1</v>
      </c>
      <c r="P1469">
        <v>0</v>
      </c>
      <c r="Q1469" t="s">
        <v>30</v>
      </c>
      <c r="R1469" t="s">
        <v>35</v>
      </c>
      <c r="S1469" t="str" cm="1">
        <f t="array" ref="S1469">_xlfn.IFS(bank__2[[#This Row],[Age]]&lt;30, "Young Adults",bank__2[[#This Row],[Age]]&lt;45, "Middle-Aged Adults",bank__2[[#This Row],[Age]]&lt;60, "Older AdultsOlder Adults", bank__2[[#This Row],[Age]]&gt;=60,"Seniors")</f>
        <v>Older AdultsOlder Adults</v>
      </c>
      <c r="T1469" t="str">
        <f t="shared" si="22"/>
        <v>No</v>
      </c>
      <c r="U1469" cm="1">
        <f t="array" ref="U1469">_xlfn.SWITCH(L1469, "jan",1, "feb",2, "mar",3, "apr",4, "may",5, "jun",6, "jul",7, "aug",8, "sep",9, "oct",10, "nov",11, "dec",12, "")</f>
        <v>3</v>
      </c>
      <c r="V1469" s="2">
        <f>bank__2[[#This Row],[CallDuration (Seconds)]]/60</f>
        <v>1.3333333333333333</v>
      </c>
      <c r="W1469" t="str">
        <f>IF(AND(bank__2[[#This Row],[HasHousingLoan]]="yes",bank__2[[#This Row],[HasPersonalLoan]]="yes"),"Both Loans",
IF(bank__2[[#This Row],[HasHousingLoan]]="yes","Only Housing Loan",
IF(bank__2[[#This Row],[HasPersonalLoan]]="yes","Only Personal Loan","No Loan")))</f>
        <v>No Loan</v>
      </c>
    </row>
    <row r="1470" spans="1:23">
      <c r="A1470">
        <v>1469</v>
      </c>
      <c r="B1470">
        <v>38</v>
      </c>
      <c r="C1470" t="s">
        <v>43</v>
      </c>
      <c r="D1470" t="s">
        <v>19</v>
      </c>
      <c r="E1470" t="s">
        <v>45</v>
      </c>
      <c r="F1470" t="s">
        <v>21</v>
      </c>
      <c r="G1470">
        <v>0</v>
      </c>
      <c r="H1470" t="s">
        <v>35</v>
      </c>
      <c r="I1470" t="s">
        <v>21</v>
      </c>
      <c r="J1470" t="s">
        <v>23</v>
      </c>
      <c r="K1470">
        <v>13</v>
      </c>
      <c r="L1470" t="s">
        <v>37</v>
      </c>
      <c r="M1470">
        <v>537</v>
      </c>
      <c r="N1470">
        <v>5</v>
      </c>
      <c r="O1470">
        <v>303</v>
      </c>
      <c r="P1470">
        <v>2</v>
      </c>
      <c r="Q1470" t="s">
        <v>41</v>
      </c>
      <c r="R1470" t="s">
        <v>21</v>
      </c>
      <c r="S1470" t="str" cm="1">
        <f t="array" ref="S1470">_xlfn.IFS(bank__2[[#This Row],[Age]]&lt;30, "Young Adults",bank__2[[#This Row],[Age]]&lt;45, "Middle-Aged Adults",bank__2[[#This Row],[Age]]&lt;60, "Older AdultsOlder Adults", bank__2[[#This Row],[Age]]&gt;=60,"Seniors")</f>
        <v>Middle-Aged Adults</v>
      </c>
      <c r="T1470" t="str">
        <f t="shared" si="22"/>
        <v>Yes</v>
      </c>
      <c r="U1470" cm="1">
        <f t="array" ref="U1470">_xlfn.SWITCH(L1470, "jan",1, "feb",2, "mar",3, "apr",4, "may",5, "jun",6, "jul",7, "aug",8, "sep",9, "oct",10, "nov",11, "dec",12, "")</f>
        <v>5</v>
      </c>
      <c r="V1470" s="2">
        <f>bank__2[[#This Row],[CallDuration (Seconds)]]/60</f>
        <v>8.9499999999999993</v>
      </c>
      <c r="W1470" t="str">
        <f>IF(AND(bank__2[[#This Row],[HasHousingLoan]]="yes",bank__2[[#This Row],[HasPersonalLoan]]="yes"),"Both Loans",
IF(bank__2[[#This Row],[HasHousingLoan]]="yes","Only Housing Loan",
IF(bank__2[[#This Row],[HasPersonalLoan]]="yes","Only Personal Loan","No Loan")))</f>
        <v>Only Housing Loan</v>
      </c>
    </row>
    <row r="1471" spans="1:23">
      <c r="A1471">
        <v>1470</v>
      </c>
      <c r="B1471">
        <v>59</v>
      </c>
      <c r="C1471" t="s">
        <v>72</v>
      </c>
      <c r="D1471" t="s">
        <v>19</v>
      </c>
      <c r="E1471" t="s">
        <v>33</v>
      </c>
      <c r="F1471" t="s">
        <v>21</v>
      </c>
      <c r="G1471">
        <v>259</v>
      </c>
      <c r="H1471" t="s">
        <v>21</v>
      </c>
      <c r="I1471" t="s">
        <v>21</v>
      </c>
      <c r="J1471" t="s">
        <v>23</v>
      </c>
      <c r="K1471">
        <v>15</v>
      </c>
      <c r="L1471" t="s">
        <v>53</v>
      </c>
      <c r="M1471">
        <v>415</v>
      </c>
      <c r="N1471">
        <v>1</v>
      </c>
      <c r="O1471">
        <v>89</v>
      </c>
      <c r="P1471">
        <v>1</v>
      </c>
      <c r="Q1471" t="s">
        <v>196</v>
      </c>
      <c r="R1471" t="s">
        <v>35</v>
      </c>
      <c r="S1471" t="str" cm="1">
        <f t="array" ref="S1471">_xlfn.IFS(bank__2[[#This Row],[Age]]&lt;30, "Young Adults",bank__2[[#This Row],[Age]]&lt;45, "Middle-Aged Adults",bank__2[[#This Row],[Age]]&lt;60, "Older AdultsOlder Adults", bank__2[[#This Row],[Age]]&gt;=60,"Seniors")</f>
        <v>Older AdultsOlder Adults</v>
      </c>
      <c r="T1471" t="str">
        <f t="shared" si="22"/>
        <v>Yes</v>
      </c>
      <c r="U1471" cm="1">
        <f t="array" ref="U1471">_xlfn.SWITCH(L1471, "jan",1, "feb",2, "mar",3, "apr",4, "may",5, "jun",6, "jul",7, "aug",8, "sep",9, "oct",10, "nov",11, "dec",12, "")</f>
        <v>6</v>
      </c>
      <c r="V1471" s="2">
        <f>bank__2[[#This Row],[CallDuration (Seconds)]]/60</f>
        <v>6.916666666666667</v>
      </c>
      <c r="W1471" t="str">
        <f>IF(AND(bank__2[[#This Row],[HasHousingLoan]]="yes",bank__2[[#This Row],[HasPersonalLoan]]="yes"),"Both Loans",
IF(bank__2[[#This Row],[HasHousingLoan]]="yes","Only Housing Loan",
IF(bank__2[[#This Row],[HasPersonalLoan]]="yes","Only Personal Loan","No Loan")))</f>
        <v>No Loan</v>
      </c>
    </row>
    <row r="1472" spans="1:23">
      <c r="A1472">
        <v>1471</v>
      </c>
      <c r="B1472">
        <v>55</v>
      </c>
      <c r="C1472" t="s">
        <v>56</v>
      </c>
      <c r="D1472" t="s">
        <v>19</v>
      </c>
      <c r="E1472" t="s">
        <v>20</v>
      </c>
      <c r="F1472" t="s">
        <v>21</v>
      </c>
      <c r="G1472">
        <v>4103</v>
      </c>
      <c r="H1472" t="s">
        <v>21</v>
      </c>
      <c r="I1472" t="s">
        <v>21</v>
      </c>
      <c r="J1472" t="s">
        <v>23</v>
      </c>
      <c r="K1472">
        <v>19</v>
      </c>
      <c r="L1472" t="s">
        <v>124</v>
      </c>
      <c r="M1472">
        <v>291</v>
      </c>
      <c r="N1472">
        <v>1</v>
      </c>
      <c r="O1472">
        <v>-1</v>
      </c>
      <c r="P1472">
        <v>0</v>
      </c>
      <c r="Q1472" t="s">
        <v>30</v>
      </c>
      <c r="R1472" t="s">
        <v>21</v>
      </c>
      <c r="S1472" t="str" cm="1">
        <f t="array" ref="S1472">_xlfn.IFS(bank__2[[#This Row],[Age]]&lt;30, "Young Adults",bank__2[[#This Row],[Age]]&lt;45, "Middle-Aged Adults",bank__2[[#This Row],[Age]]&lt;60, "Older AdultsOlder Adults", bank__2[[#This Row],[Age]]&gt;=60,"Seniors")</f>
        <v>Older AdultsOlder Adults</v>
      </c>
      <c r="T1472" t="str">
        <f t="shared" si="22"/>
        <v>No</v>
      </c>
      <c r="U1472" cm="1">
        <f t="array" ref="U1472">_xlfn.SWITCH(L1472, "jan",1, "feb",2, "mar",3, "apr",4, "may",5, "jun",6, "jul",7, "aug",8, "sep",9, "oct",10, "nov",11, "dec",12, "")</f>
        <v>11</v>
      </c>
      <c r="V1472" s="2">
        <f>bank__2[[#This Row],[CallDuration (Seconds)]]/60</f>
        <v>4.8499999999999996</v>
      </c>
      <c r="W1472" t="str">
        <f>IF(AND(bank__2[[#This Row],[HasHousingLoan]]="yes",bank__2[[#This Row],[HasPersonalLoan]]="yes"),"Both Loans",
IF(bank__2[[#This Row],[HasHousingLoan]]="yes","Only Housing Loan",
IF(bank__2[[#This Row],[HasPersonalLoan]]="yes","Only Personal Loan","No Loan")))</f>
        <v>No Loan</v>
      </c>
    </row>
    <row r="1473" spans="1:23">
      <c r="A1473">
        <v>1472</v>
      </c>
      <c r="B1473">
        <v>38</v>
      </c>
      <c r="C1473" t="s">
        <v>72</v>
      </c>
      <c r="D1473" t="s">
        <v>44</v>
      </c>
      <c r="E1473" t="s">
        <v>45</v>
      </c>
      <c r="F1473" t="s">
        <v>21</v>
      </c>
      <c r="G1473">
        <v>744</v>
      </c>
      <c r="H1473" t="s">
        <v>35</v>
      </c>
      <c r="I1473" t="s">
        <v>21</v>
      </c>
      <c r="J1473" t="s">
        <v>23</v>
      </c>
      <c r="K1473">
        <v>14</v>
      </c>
      <c r="L1473" t="s">
        <v>37</v>
      </c>
      <c r="M1473">
        <v>283</v>
      </c>
      <c r="N1473">
        <v>1</v>
      </c>
      <c r="O1473">
        <v>288</v>
      </c>
      <c r="P1473">
        <v>12</v>
      </c>
      <c r="Q1473" t="s">
        <v>70</v>
      </c>
      <c r="R1473" t="s">
        <v>21</v>
      </c>
      <c r="S1473" t="str" cm="1">
        <f t="array" ref="S1473">_xlfn.IFS(bank__2[[#This Row],[Age]]&lt;30, "Young Adults",bank__2[[#This Row],[Age]]&lt;45, "Middle-Aged Adults",bank__2[[#This Row],[Age]]&lt;60, "Older AdultsOlder Adults", bank__2[[#This Row],[Age]]&gt;=60,"Seniors")</f>
        <v>Middle-Aged Adults</v>
      </c>
      <c r="T1473" t="str">
        <f t="shared" si="22"/>
        <v>Yes</v>
      </c>
      <c r="U1473" cm="1">
        <f t="array" ref="U1473">_xlfn.SWITCH(L1473, "jan",1, "feb",2, "mar",3, "apr",4, "may",5, "jun",6, "jul",7, "aug",8, "sep",9, "oct",10, "nov",11, "dec",12, "")</f>
        <v>5</v>
      </c>
      <c r="V1473" s="2">
        <f>bank__2[[#This Row],[CallDuration (Seconds)]]/60</f>
        <v>4.7166666666666668</v>
      </c>
      <c r="W1473" t="str">
        <f>IF(AND(bank__2[[#This Row],[HasHousingLoan]]="yes",bank__2[[#This Row],[HasPersonalLoan]]="yes"),"Both Loans",
IF(bank__2[[#This Row],[HasHousingLoan]]="yes","Only Housing Loan",
IF(bank__2[[#This Row],[HasPersonalLoan]]="yes","Only Personal Loan","No Loan")))</f>
        <v>Only Housing Loan</v>
      </c>
    </row>
    <row r="1474" spans="1:23">
      <c r="A1474">
        <v>1473</v>
      </c>
      <c r="B1474">
        <v>48</v>
      </c>
      <c r="C1474" t="s">
        <v>32</v>
      </c>
      <c r="D1474" t="s">
        <v>19</v>
      </c>
      <c r="E1474" t="s">
        <v>33</v>
      </c>
      <c r="F1474" t="s">
        <v>21</v>
      </c>
      <c r="G1474">
        <v>116</v>
      </c>
      <c r="H1474" t="s">
        <v>35</v>
      </c>
      <c r="I1474" t="s">
        <v>21</v>
      </c>
      <c r="J1474" t="s">
        <v>146</v>
      </c>
      <c r="K1474">
        <v>20</v>
      </c>
      <c r="L1474" t="s">
        <v>48</v>
      </c>
      <c r="M1474">
        <v>70</v>
      </c>
      <c r="N1474">
        <v>4</v>
      </c>
      <c r="O1474">
        <v>-1</v>
      </c>
      <c r="P1474">
        <v>0</v>
      </c>
      <c r="Q1474" t="s">
        <v>30</v>
      </c>
      <c r="R1474" t="s">
        <v>21</v>
      </c>
      <c r="S1474" t="str" cm="1">
        <f t="array" ref="S1474">_xlfn.IFS(bank__2[[#This Row],[Age]]&lt;30, "Young Adults",bank__2[[#This Row],[Age]]&lt;45, "Middle-Aged Adults",bank__2[[#This Row],[Age]]&lt;60, "Older AdultsOlder Adults", bank__2[[#This Row],[Age]]&gt;=60,"Seniors")</f>
        <v>Older AdultsOlder Adults</v>
      </c>
      <c r="T1474" t="str">
        <f t="shared" ref="T1474:T1537" si="23">IF(O1474=-1, "No", "Yes")</f>
        <v>No</v>
      </c>
      <c r="U1474" cm="1">
        <f t="array" ref="U1474">_xlfn.SWITCH(L1474, "jan",1, "feb",2, "mar",3, "apr",4, "may",5, "jun",6, "jul",7, "aug",8, "sep",9, "oct",10, "nov",11, "dec",12, "")</f>
        <v>4</v>
      </c>
      <c r="V1474" s="2">
        <f>bank__2[[#This Row],[CallDuration (Seconds)]]/60</f>
        <v>1.1666666666666667</v>
      </c>
      <c r="W1474" t="str">
        <f>IF(AND(bank__2[[#This Row],[HasHousingLoan]]="yes",bank__2[[#This Row],[HasPersonalLoan]]="yes"),"Both Loans",
IF(bank__2[[#This Row],[HasHousingLoan]]="yes","Only Housing Loan",
IF(bank__2[[#This Row],[HasPersonalLoan]]="yes","Only Personal Loan","No Loan")))</f>
        <v>Only Housing Loan</v>
      </c>
    </row>
    <row r="1475" spans="1:23">
      <c r="A1475">
        <v>1474</v>
      </c>
      <c r="B1475">
        <v>53</v>
      </c>
      <c r="C1475" t="s">
        <v>56</v>
      </c>
      <c r="D1475" t="s">
        <v>19</v>
      </c>
      <c r="E1475" t="s">
        <v>33</v>
      </c>
      <c r="F1475" t="s">
        <v>21</v>
      </c>
      <c r="G1475">
        <v>70</v>
      </c>
      <c r="H1475" t="s">
        <v>35</v>
      </c>
      <c r="I1475" t="s">
        <v>21</v>
      </c>
      <c r="J1475" t="s">
        <v>30</v>
      </c>
      <c r="K1475">
        <v>5</v>
      </c>
      <c r="L1475" t="s">
        <v>37</v>
      </c>
      <c r="M1475">
        <v>611</v>
      </c>
      <c r="N1475">
        <v>2</v>
      </c>
      <c r="O1475">
        <v>-1</v>
      </c>
      <c r="P1475">
        <v>0</v>
      </c>
      <c r="Q1475" t="s">
        <v>30</v>
      </c>
      <c r="R1475" t="s">
        <v>21</v>
      </c>
      <c r="S1475" t="str" cm="1">
        <f t="array" ref="S1475">_xlfn.IFS(bank__2[[#This Row],[Age]]&lt;30, "Young Adults",bank__2[[#This Row],[Age]]&lt;45, "Middle-Aged Adults",bank__2[[#This Row],[Age]]&lt;60, "Older AdultsOlder Adults", bank__2[[#This Row],[Age]]&gt;=60,"Seniors")</f>
        <v>Older AdultsOlder Adults</v>
      </c>
      <c r="T1475" t="str">
        <f t="shared" si="23"/>
        <v>No</v>
      </c>
      <c r="U1475" cm="1">
        <f t="array" ref="U1475">_xlfn.SWITCH(L1475, "jan",1, "feb",2, "mar",3, "apr",4, "may",5, "jun",6, "jul",7, "aug",8, "sep",9, "oct",10, "nov",11, "dec",12, "")</f>
        <v>5</v>
      </c>
      <c r="V1475" s="2">
        <f>bank__2[[#This Row],[CallDuration (Seconds)]]/60</f>
        <v>10.183333333333334</v>
      </c>
      <c r="W1475" t="str">
        <f>IF(AND(bank__2[[#This Row],[HasHousingLoan]]="yes",bank__2[[#This Row],[HasPersonalLoan]]="yes"),"Both Loans",
IF(bank__2[[#This Row],[HasHousingLoan]]="yes","Only Housing Loan",
IF(bank__2[[#This Row],[HasPersonalLoan]]="yes","Only Personal Loan","No Loan")))</f>
        <v>Only Housing Loan</v>
      </c>
    </row>
    <row r="1476" spans="1:23">
      <c r="A1476">
        <v>1475</v>
      </c>
      <c r="B1476">
        <v>44</v>
      </c>
      <c r="C1476" t="s">
        <v>87</v>
      </c>
      <c r="D1476" t="s">
        <v>122</v>
      </c>
      <c r="E1476" t="s">
        <v>33</v>
      </c>
      <c r="F1476" t="s">
        <v>21</v>
      </c>
      <c r="G1476">
        <v>432</v>
      </c>
      <c r="H1476" t="s">
        <v>21</v>
      </c>
      <c r="I1476" t="s">
        <v>21</v>
      </c>
      <c r="J1476" t="s">
        <v>23</v>
      </c>
      <c r="K1476">
        <v>9</v>
      </c>
      <c r="L1476" t="s">
        <v>61</v>
      </c>
      <c r="M1476">
        <v>132</v>
      </c>
      <c r="N1476">
        <v>3</v>
      </c>
      <c r="O1476">
        <v>-1</v>
      </c>
      <c r="P1476">
        <v>0</v>
      </c>
      <c r="Q1476" t="s">
        <v>30</v>
      </c>
      <c r="R1476" t="s">
        <v>21</v>
      </c>
      <c r="S1476" t="str" cm="1">
        <f t="array" ref="S1476">_xlfn.IFS(bank__2[[#This Row],[Age]]&lt;30, "Young Adults",bank__2[[#This Row],[Age]]&lt;45, "Middle-Aged Adults",bank__2[[#This Row],[Age]]&lt;60, "Older AdultsOlder Adults", bank__2[[#This Row],[Age]]&gt;=60,"Seniors")</f>
        <v>Middle-Aged Adults</v>
      </c>
      <c r="T1476" t="str">
        <f t="shared" si="23"/>
        <v>No</v>
      </c>
      <c r="U1476" cm="1">
        <f t="array" ref="U1476">_xlfn.SWITCH(L1476, "jan",1, "feb",2, "mar",3, "apr",4, "may",5, "jun",6, "jul",7, "aug",8, "sep",9, "oct",10, "nov",11, "dec",12, "")</f>
        <v>2</v>
      </c>
      <c r="V1476" s="2">
        <f>bank__2[[#This Row],[CallDuration (Seconds)]]/60</f>
        <v>2.2000000000000002</v>
      </c>
      <c r="W1476" t="str">
        <f>IF(AND(bank__2[[#This Row],[HasHousingLoan]]="yes",bank__2[[#This Row],[HasPersonalLoan]]="yes"),"Both Loans",
IF(bank__2[[#This Row],[HasHousingLoan]]="yes","Only Housing Loan",
IF(bank__2[[#This Row],[HasPersonalLoan]]="yes","Only Personal Loan","No Loan")))</f>
        <v>No Loan</v>
      </c>
    </row>
    <row r="1477" spans="1:23">
      <c r="A1477">
        <v>1476</v>
      </c>
      <c r="B1477">
        <v>57</v>
      </c>
      <c r="C1477" t="s">
        <v>43</v>
      </c>
      <c r="D1477" t="s">
        <v>19</v>
      </c>
      <c r="E1477" t="s">
        <v>45</v>
      </c>
      <c r="F1477" t="s">
        <v>21</v>
      </c>
      <c r="G1477">
        <v>1172</v>
      </c>
      <c r="H1477" t="s">
        <v>21</v>
      </c>
      <c r="I1477" t="s">
        <v>21</v>
      </c>
      <c r="J1477" t="s">
        <v>30</v>
      </c>
      <c r="K1477">
        <v>18</v>
      </c>
      <c r="L1477" t="s">
        <v>53</v>
      </c>
      <c r="M1477">
        <v>26</v>
      </c>
      <c r="N1477">
        <v>1</v>
      </c>
      <c r="O1477">
        <v>-1</v>
      </c>
      <c r="P1477">
        <v>0</v>
      </c>
      <c r="Q1477" t="s">
        <v>30</v>
      </c>
      <c r="R1477" t="s">
        <v>21</v>
      </c>
      <c r="S1477" t="str" cm="1">
        <f t="array" ref="S1477">_xlfn.IFS(bank__2[[#This Row],[Age]]&lt;30, "Young Adults",bank__2[[#This Row],[Age]]&lt;45, "Middle-Aged Adults",bank__2[[#This Row],[Age]]&lt;60, "Older AdultsOlder Adults", bank__2[[#This Row],[Age]]&gt;=60,"Seniors")</f>
        <v>Older AdultsOlder Adults</v>
      </c>
      <c r="T1477" t="str">
        <f t="shared" si="23"/>
        <v>No</v>
      </c>
      <c r="U1477" cm="1">
        <f t="array" ref="U1477">_xlfn.SWITCH(L1477, "jan",1, "feb",2, "mar",3, "apr",4, "may",5, "jun",6, "jul",7, "aug",8, "sep",9, "oct",10, "nov",11, "dec",12, "")</f>
        <v>6</v>
      </c>
      <c r="V1477" s="2">
        <f>bank__2[[#This Row],[CallDuration (Seconds)]]/60</f>
        <v>0.43333333333333335</v>
      </c>
      <c r="W1477" t="str">
        <f>IF(AND(bank__2[[#This Row],[HasHousingLoan]]="yes",bank__2[[#This Row],[HasPersonalLoan]]="yes"),"Both Loans",
IF(bank__2[[#This Row],[HasHousingLoan]]="yes","Only Housing Loan",
IF(bank__2[[#This Row],[HasPersonalLoan]]="yes","Only Personal Loan","No Loan")))</f>
        <v>No Loan</v>
      </c>
    </row>
    <row r="1478" spans="1:23">
      <c r="A1478">
        <v>1477</v>
      </c>
      <c r="B1478">
        <v>29</v>
      </c>
      <c r="C1478" t="s">
        <v>56</v>
      </c>
      <c r="D1478" t="s">
        <v>44</v>
      </c>
      <c r="E1478" t="s">
        <v>33</v>
      </c>
      <c r="F1478" t="s">
        <v>21</v>
      </c>
      <c r="G1478">
        <v>9</v>
      </c>
      <c r="H1478" t="s">
        <v>35</v>
      </c>
      <c r="I1478" t="s">
        <v>21</v>
      </c>
      <c r="J1478" t="s">
        <v>23</v>
      </c>
      <c r="K1478">
        <v>11</v>
      </c>
      <c r="L1478" t="s">
        <v>37</v>
      </c>
      <c r="M1478">
        <v>262</v>
      </c>
      <c r="N1478">
        <v>3</v>
      </c>
      <c r="O1478">
        <v>-1</v>
      </c>
      <c r="P1478">
        <v>0</v>
      </c>
      <c r="Q1478" t="s">
        <v>30</v>
      </c>
      <c r="R1478" t="s">
        <v>21</v>
      </c>
      <c r="S1478" t="str" cm="1">
        <f t="array" ref="S1478">_xlfn.IFS(bank__2[[#This Row],[Age]]&lt;30, "Young Adults",bank__2[[#This Row],[Age]]&lt;45, "Middle-Aged Adults",bank__2[[#This Row],[Age]]&lt;60, "Older AdultsOlder Adults", bank__2[[#This Row],[Age]]&gt;=60,"Seniors")</f>
        <v>Young Adults</v>
      </c>
      <c r="T1478" t="str">
        <f t="shared" si="23"/>
        <v>No</v>
      </c>
      <c r="U1478" cm="1">
        <f t="array" ref="U1478">_xlfn.SWITCH(L1478, "jan",1, "feb",2, "mar",3, "apr",4, "may",5, "jun",6, "jul",7, "aug",8, "sep",9, "oct",10, "nov",11, "dec",12, "")</f>
        <v>5</v>
      </c>
      <c r="V1478" s="2">
        <f>bank__2[[#This Row],[CallDuration (Seconds)]]/60</f>
        <v>4.3666666666666663</v>
      </c>
      <c r="W1478" t="str">
        <f>IF(AND(bank__2[[#This Row],[HasHousingLoan]]="yes",bank__2[[#This Row],[HasPersonalLoan]]="yes"),"Both Loans",
IF(bank__2[[#This Row],[HasHousingLoan]]="yes","Only Housing Loan",
IF(bank__2[[#This Row],[HasPersonalLoan]]="yes","Only Personal Loan","No Loan")))</f>
        <v>Only Housing Loan</v>
      </c>
    </row>
    <row r="1479" spans="1:23">
      <c r="A1479">
        <v>1478</v>
      </c>
      <c r="B1479">
        <v>31</v>
      </c>
      <c r="C1479" t="s">
        <v>32</v>
      </c>
      <c r="D1479" t="s">
        <v>19</v>
      </c>
      <c r="E1479" t="s">
        <v>33</v>
      </c>
      <c r="F1479" t="s">
        <v>21</v>
      </c>
      <c r="G1479">
        <v>428</v>
      </c>
      <c r="H1479" t="s">
        <v>35</v>
      </c>
      <c r="I1479" t="s">
        <v>21</v>
      </c>
      <c r="J1479" t="s">
        <v>30</v>
      </c>
      <c r="K1479">
        <v>21</v>
      </c>
      <c r="L1479" t="s">
        <v>37</v>
      </c>
      <c r="M1479">
        <v>272</v>
      </c>
      <c r="N1479">
        <v>1</v>
      </c>
      <c r="O1479">
        <v>-1</v>
      </c>
      <c r="P1479">
        <v>0</v>
      </c>
      <c r="Q1479" t="s">
        <v>30</v>
      </c>
      <c r="R1479" t="s">
        <v>21</v>
      </c>
      <c r="S1479" t="str" cm="1">
        <f t="array" ref="S1479">_xlfn.IFS(bank__2[[#This Row],[Age]]&lt;30, "Young Adults",bank__2[[#This Row],[Age]]&lt;45, "Middle-Aged Adults",bank__2[[#This Row],[Age]]&lt;60, "Older AdultsOlder Adults", bank__2[[#This Row],[Age]]&gt;=60,"Seniors")</f>
        <v>Middle-Aged Adults</v>
      </c>
      <c r="T1479" t="str">
        <f t="shared" si="23"/>
        <v>No</v>
      </c>
      <c r="U1479" cm="1">
        <f t="array" ref="U1479">_xlfn.SWITCH(L1479, "jan",1, "feb",2, "mar",3, "apr",4, "may",5, "jun",6, "jul",7, "aug",8, "sep",9, "oct",10, "nov",11, "dec",12, "")</f>
        <v>5</v>
      </c>
      <c r="V1479" s="2">
        <f>bank__2[[#This Row],[CallDuration (Seconds)]]/60</f>
        <v>4.5333333333333332</v>
      </c>
      <c r="W1479" t="str">
        <f>IF(AND(bank__2[[#This Row],[HasHousingLoan]]="yes",bank__2[[#This Row],[HasPersonalLoan]]="yes"),"Both Loans",
IF(bank__2[[#This Row],[HasHousingLoan]]="yes","Only Housing Loan",
IF(bank__2[[#This Row],[HasPersonalLoan]]="yes","Only Personal Loan","No Loan")))</f>
        <v>Only Housing Loan</v>
      </c>
    </row>
    <row r="1480" spans="1:23">
      <c r="A1480">
        <v>1479</v>
      </c>
      <c r="B1480">
        <v>35</v>
      </c>
      <c r="C1480" t="s">
        <v>72</v>
      </c>
      <c r="D1480" t="s">
        <v>44</v>
      </c>
      <c r="E1480" t="s">
        <v>45</v>
      </c>
      <c r="F1480" t="s">
        <v>21</v>
      </c>
      <c r="G1480">
        <v>7546</v>
      </c>
      <c r="H1480" t="s">
        <v>35</v>
      </c>
      <c r="I1480" t="s">
        <v>21</v>
      </c>
      <c r="J1480" t="s">
        <v>23</v>
      </c>
      <c r="K1480">
        <v>28</v>
      </c>
      <c r="L1480" t="s">
        <v>578</v>
      </c>
      <c r="M1480">
        <v>137</v>
      </c>
      <c r="N1480">
        <v>1</v>
      </c>
      <c r="O1480">
        <v>122</v>
      </c>
      <c r="P1480">
        <v>3</v>
      </c>
      <c r="Q1480" t="s">
        <v>41</v>
      </c>
      <c r="R1480" t="s">
        <v>21</v>
      </c>
      <c r="S1480" t="str" cm="1">
        <f t="array" ref="S1480">_xlfn.IFS(bank__2[[#This Row],[Age]]&lt;30, "Young Adults",bank__2[[#This Row],[Age]]&lt;45, "Middle-Aged Adults",bank__2[[#This Row],[Age]]&lt;60, "Older AdultsOlder Adults", bank__2[[#This Row],[Age]]&gt;=60,"Seniors")</f>
        <v>Middle-Aged Adults</v>
      </c>
      <c r="T1480" t="str">
        <f t="shared" si="23"/>
        <v>Yes</v>
      </c>
      <c r="U1480" cm="1">
        <f t="array" ref="U1480">_xlfn.SWITCH(L1480, "jan",1, "feb",2, "mar",3, "apr",4, "may",5, "jun",6, "jul",7, "aug",8, "sep",9, "oct",10, "nov",11, "dec",12, "")</f>
        <v>12</v>
      </c>
      <c r="V1480" s="2">
        <f>bank__2[[#This Row],[CallDuration (Seconds)]]/60</f>
        <v>2.2833333333333332</v>
      </c>
      <c r="W1480" t="str">
        <f>IF(AND(bank__2[[#This Row],[HasHousingLoan]]="yes",bank__2[[#This Row],[HasPersonalLoan]]="yes"),"Both Loans",
IF(bank__2[[#This Row],[HasHousingLoan]]="yes","Only Housing Loan",
IF(bank__2[[#This Row],[HasPersonalLoan]]="yes","Only Personal Loan","No Loan")))</f>
        <v>Only Housing Loan</v>
      </c>
    </row>
    <row r="1481" spans="1:23">
      <c r="A1481">
        <v>1480</v>
      </c>
      <c r="B1481">
        <v>31</v>
      </c>
      <c r="C1481" t="s">
        <v>56</v>
      </c>
      <c r="D1481" t="s">
        <v>19</v>
      </c>
      <c r="E1481" t="s">
        <v>20</v>
      </c>
      <c r="F1481" t="s">
        <v>21</v>
      </c>
      <c r="G1481">
        <v>620</v>
      </c>
      <c r="H1481" t="s">
        <v>21</v>
      </c>
      <c r="I1481" t="s">
        <v>21</v>
      </c>
      <c r="J1481" t="s">
        <v>23</v>
      </c>
      <c r="K1481">
        <v>30</v>
      </c>
      <c r="L1481" t="s">
        <v>387</v>
      </c>
      <c r="M1481">
        <v>95</v>
      </c>
      <c r="N1481">
        <v>1</v>
      </c>
      <c r="O1481">
        <v>-1</v>
      </c>
      <c r="P1481">
        <v>0</v>
      </c>
      <c r="Q1481" t="s">
        <v>30</v>
      </c>
      <c r="R1481" t="s">
        <v>21</v>
      </c>
      <c r="S1481" t="str" cm="1">
        <f t="array" ref="S1481">_xlfn.IFS(bank__2[[#This Row],[Age]]&lt;30, "Young Adults",bank__2[[#This Row],[Age]]&lt;45, "Middle-Aged Adults",bank__2[[#This Row],[Age]]&lt;60, "Older AdultsOlder Adults", bank__2[[#This Row],[Age]]&gt;=60,"Seniors")</f>
        <v>Middle-Aged Adults</v>
      </c>
      <c r="T1481" t="str">
        <f t="shared" si="23"/>
        <v>No</v>
      </c>
      <c r="U1481" cm="1">
        <f t="array" ref="U1481">_xlfn.SWITCH(L1481, "jan",1, "feb",2, "mar",3, "apr",4, "may",5, "jun",6, "jul",7, "aug",8, "sep",9, "oct",10, "nov",11, "dec",12, "")</f>
        <v>3</v>
      </c>
      <c r="V1481" s="2">
        <f>bank__2[[#This Row],[CallDuration (Seconds)]]/60</f>
        <v>1.5833333333333333</v>
      </c>
      <c r="W1481" t="str">
        <f>IF(AND(bank__2[[#This Row],[HasHousingLoan]]="yes",bank__2[[#This Row],[HasPersonalLoan]]="yes"),"Both Loans",
IF(bank__2[[#This Row],[HasHousingLoan]]="yes","Only Housing Loan",
IF(bank__2[[#This Row],[HasPersonalLoan]]="yes","Only Personal Loan","No Loan")))</f>
        <v>No Loan</v>
      </c>
    </row>
    <row r="1482" spans="1:23">
      <c r="A1482">
        <v>1481</v>
      </c>
      <c r="B1482">
        <v>35</v>
      </c>
      <c r="C1482" t="s">
        <v>66</v>
      </c>
      <c r="D1482" t="s">
        <v>19</v>
      </c>
      <c r="E1482" t="s">
        <v>45</v>
      </c>
      <c r="F1482" t="s">
        <v>21</v>
      </c>
      <c r="G1482">
        <v>8647</v>
      </c>
      <c r="H1482" t="s">
        <v>21</v>
      </c>
      <c r="I1482" t="s">
        <v>21</v>
      </c>
      <c r="J1482" t="s">
        <v>23</v>
      </c>
      <c r="K1482">
        <v>19</v>
      </c>
      <c r="L1482" t="s">
        <v>124</v>
      </c>
      <c r="M1482">
        <v>140</v>
      </c>
      <c r="N1482">
        <v>2</v>
      </c>
      <c r="O1482">
        <v>-1</v>
      </c>
      <c r="P1482">
        <v>0</v>
      </c>
      <c r="Q1482" t="s">
        <v>30</v>
      </c>
      <c r="R1482" t="s">
        <v>21</v>
      </c>
      <c r="S1482" t="str" cm="1">
        <f t="array" ref="S1482">_xlfn.IFS(bank__2[[#This Row],[Age]]&lt;30, "Young Adults",bank__2[[#This Row],[Age]]&lt;45, "Middle-Aged Adults",bank__2[[#This Row],[Age]]&lt;60, "Older AdultsOlder Adults", bank__2[[#This Row],[Age]]&gt;=60,"Seniors")</f>
        <v>Middle-Aged Adults</v>
      </c>
      <c r="T1482" t="str">
        <f t="shared" si="23"/>
        <v>No</v>
      </c>
      <c r="U1482" cm="1">
        <f t="array" ref="U1482">_xlfn.SWITCH(L1482, "jan",1, "feb",2, "mar",3, "apr",4, "may",5, "jun",6, "jul",7, "aug",8, "sep",9, "oct",10, "nov",11, "dec",12, "")</f>
        <v>11</v>
      </c>
      <c r="V1482" s="2">
        <f>bank__2[[#This Row],[CallDuration (Seconds)]]/60</f>
        <v>2.3333333333333335</v>
      </c>
      <c r="W1482" t="str">
        <f>IF(AND(bank__2[[#This Row],[HasHousingLoan]]="yes",bank__2[[#This Row],[HasPersonalLoan]]="yes"),"Both Loans",
IF(bank__2[[#This Row],[HasHousingLoan]]="yes","Only Housing Loan",
IF(bank__2[[#This Row],[HasPersonalLoan]]="yes","Only Personal Loan","No Loan")))</f>
        <v>No Loan</v>
      </c>
    </row>
    <row r="1483" spans="1:23">
      <c r="A1483">
        <v>1482</v>
      </c>
      <c r="B1483">
        <v>40</v>
      </c>
      <c r="C1483" t="s">
        <v>43</v>
      </c>
      <c r="D1483" t="s">
        <v>44</v>
      </c>
      <c r="E1483" t="s">
        <v>33</v>
      </c>
      <c r="F1483" t="s">
        <v>21</v>
      </c>
      <c r="G1483">
        <v>192</v>
      </c>
      <c r="H1483" t="s">
        <v>35</v>
      </c>
      <c r="I1483" t="s">
        <v>21</v>
      </c>
      <c r="J1483" t="s">
        <v>30</v>
      </c>
      <c r="K1483">
        <v>16</v>
      </c>
      <c r="L1483" t="s">
        <v>37</v>
      </c>
      <c r="M1483">
        <v>71</v>
      </c>
      <c r="N1483">
        <v>11</v>
      </c>
      <c r="O1483">
        <v>-1</v>
      </c>
      <c r="P1483">
        <v>0</v>
      </c>
      <c r="Q1483" t="s">
        <v>30</v>
      </c>
      <c r="R1483" t="s">
        <v>21</v>
      </c>
      <c r="S1483" t="str" cm="1">
        <f t="array" ref="S1483">_xlfn.IFS(bank__2[[#This Row],[Age]]&lt;30, "Young Adults",bank__2[[#This Row],[Age]]&lt;45, "Middle-Aged Adults",bank__2[[#This Row],[Age]]&lt;60, "Older AdultsOlder Adults", bank__2[[#This Row],[Age]]&gt;=60,"Seniors")</f>
        <v>Middle-Aged Adults</v>
      </c>
      <c r="T1483" t="str">
        <f t="shared" si="23"/>
        <v>No</v>
      </c>
      <c r="U1483" cm="1">
        <f t="array" ref="U1483">_xlfn.SWITCH(L1483, "jan",1, "feb",2, "mar",3, "apr",4, "may",5, "jun",6, "jul",7, "aug",8, "sep",9, "oct",10, "nov",11, "dec",12, "")</f>
        <v>5</v>
      </c>
      <c r="V1483" s="2">
        <f>bank__2[[#This Row],[CallDuration (Seconds)]]/60</f>
        <v>1.1833333333333333</v>
      </c>
      <c r="W1483" t="str">
        <f>IF(AND(bank__2[[#This Row],[HasHousingLoan]]="yes",bank__2[[#This Row],[HasPersonalLoan]]="yes"),"Both Loans",
IF(bank__2[[#This Row],[HasHousingLoan]]="yes","Only Housing Loan",
IF(bank__2[[#This Row],[HasPersonalLoan]]="yes","Only Personal Loan","No Loan")))</f>
        <v>Only Housing Loan</v>
      </c>
    </row>
    <row r="1484" spans="1:23">
      <c r="A1484">
        <v>1483</v>
      </c>
      <c r="B1484">
        <v>39</v>
      </c>
      <c r="C1484" t="s">
        <v>56</v>
      </c>
      <c r="D1484" t="s">
        <v>19</v>
      </c>
      <c r="E1484" t="s">
        <v>33</v>
      </c>
      <c r="F1484" t="s">
        <v>21</v>
      </c>
      <c r="G1484">
        <v>0</v>
      </c>
      <c r="H1484" t="s">
        <v>35</v>
      </c>
      <c r="I1484" t="s">
        <v>21</v>
      </c>
      <c r="J1484" t="s">
        <v>23</v>
      </c>
      <c r="K1484">
        <v>7</v>
      </c>
      <c r="L1484" t="s">
        <v>37</v>
      </c>
      <c r="M1484">
        <v>502</v>
      </c>
      <c r="N1484">
        <v>1</v>
      </c>
      <c r="O1484">
        <v>7</v>
      </c>
      <c r="P1484">
        <v>2</v>
      </c>
      <c r="Q1484" t="s">
        <v>41</v>
      </c>
      <c r="R1484" t="s">
        <v>21</v>
      </c>
      <c r="S1484" t="str" cm="1">
        <f t="array" ref="S1484">_xlfn.IFS(bank__2[[#This Row],[Age]]&lt;30, "Young Adults",bank__2[[#This Row],[Age]]&lt;45, "Middle-Aged Adults",bank__2[[#This Row],[Age]]&lt;60, "Older AdultsOlder Adults", bank__2[[#This Row],[Age]]&gt;=60,"Seniors")</f>
        <v>Middle-Aged Adults</v>
      </c>
      <c r="T1484" t="str">
        <f t="shared" si="23"/>
        <v>Yes</v>
      </c>
      <c r="U1484" cm="1">
        <f t="array" ref="U1484">_xlfn.SWITCH(L1484, "jan",1, "feb",2, "mar",3, "apr",4, "may",5, "jun",6, "jul",7, "aug",8, "sep",9, "oct",10, "nov",11, "dec",12, "")</f>
        <v>5</v>
      </c>
      <c r="V1484" s="2">
        <f>bank__2[[#This Row],[CallDuration (Seconds)]]/60</f>
        <v>8.3666666666666671</v>
      </c>
      <c r="W1484" t="str">
        <f>IF(AND(bank__2[[#This Row],[HasHousingLoan]]="yes",bank__2[[#This Row],[HasPersonalLoan]]="yes"),"Both Loans",
IF(bank__2[[#This Row],[HasHousingLoan]]="yes","Only Housing Loan",
IF(bank__2[[#This Row],[HasPersonalLoan]]="yes","Only Personal Loan","No Loan")))</f>
        <v>Only Housing Loan</v>
      </c>
    </row>
    <row r="1485" spans="1:23">
      <c r="A1485">
        <v>1484</v>
      </c>
      <c r="B1485">
        <v>43</v>
      </c>
      <c r="C1485" t="s">
        <v>72</v>
      </c>
      <c r="D1485" t="s">
        <v>44</v>
      </c>
      <c r="E1485" t="s">
        <v>45</v>
      </c>
      <c r="F1485" t="s">
        <v>21</v>
      </c>
      <c r="G1485">
        <v>27733</v>
      </c>
      <c r="H1485" t="s">
        <v>35</v>
      </c>
      <c r="I1485" t="s">
        <v>21</v>
      </c>
      <c r="J1485" t="s">
        <v>30</v>
      </c>
      <c r="K1485">
        <v>3</v>
      </c>
      <c r="L1485" t="s">
        <v>53</v>
      </c>
      <c r="M1485">
        <v>164</v>
      </c>
      <c r="N1485">
        <v>7</v>
      </c>
      <c r="O1485">
        <v>-1</v>
      </c>
      <c r="P1485">
        <v>0</v>
      </c>
      <c r="Q1485" t="s">
        <v>30</v>
      </c>
      <c r="R1485" t="s">
        <v>21</v>
      </c>
      <c r="S1485" t="str" cm="1">
        <f t="array" ref="S1485">_xlfn.IFS(bank__2[[#This Row],[Age]]&lt;30, "Young Adults",bank__2[[#This Row],[Age]]&lt;45, "Middle-Aged Adults",bank__2[[#This Row],[Age]]&lt;60, "Older AdultsOlder Adults", bank__2[[#This Row],[Age]]&gt;=60,"Seniors")</f>
        <v>Middle-Aged Adults</v>
      </c>
      <c r="T1485" t="str">
        <f t="shared" si="23"/>
        <v>No</v>
      </c>
      <c r="U1485" cm="1">
        <f t="array" ref="U1485">_xlfn.SWITCH(L1485, "jan",1, "feb",2, "mar",3, "apr",4, "may",5, "jun",6, "jul",7, "aug",8, "sep",9, "oct",10, "nov",11, "dec",12, "")</f>
        <v>6</v>
      </c>
      <c r="V1485" s="2">
        <f>bank__2[[#This Row],[CallDuration (Seconds)]]/60</f>
        <v>2.7333333333333334</v>
      </c>
      <c r="W1485" t="str">
        <f>IF(AND(bank__2[[#This Row],[HasHousingLoan]]="yes",bank__2[[#This Row],[HasPersonalLoan]]="yes"),"Both Loans",
IF(bank__2[[#This Row],[HasHousingLoan]]="yes","Only Housing Loan",
IF(bank__2[[#This Row],[HasPersonalLoan]]="yes","Only Personal Loan","No Loan")))</f>
        <v>Only Housing Loan</v>
      </c>
    </row>
    <row r="1486" spans="1:23">
      <c r="A1486">
        <v>1485</v>
      </c>
      <c r="B1486">
        <v>44</v>
      </c>
      <c r="C1486" t="s">
        <v>77</v>
      </c>
      <c r="D1486" t="s">
        <v>19</v>
      </c>
      <c r="E1486" t="s">
        <v>20</v>
      </c>
      <c r="F1486" t="s">
        <v>21</v>
      </c>
      <c r="G1486">
        <v>276</v>
      </c>
      <c r="H1486" t="s">
        <v>35</v>
      </c>
      <c r="I1486" t="s">
        <v>35</v>
      </c>
      <c r="J1486" t="s">
        <v>30</v>
      </c>
      <c r="K1486">
        <v>15</v>
      </c>
      <c r="L1486" t="s">
        <v>37</v>
      </c>
      <c r="M1486">
        <v>219</v>
      </c>
      <c r="N1486">
        <v>1</v>
      </c>
      <c r="O1486">
        <v>-1</v>
      </c>
      <c r="P1486">
        <v>0</v>
      </c>
      <c r="Q1486" t="s">
        <v>30</v>
      </c>
      <c r="R1486" t="s">
        <v>21</v>
      </c>
      <c r="S1486" t="str" cm="1">
        <f t="array" ref="S1486">_xlfn.IFS(bank__2[[#This Row],[Age]]&lt;30, "Young Adults",bank__2[[#This Row],[Age]]&lt;45, "Middle-Aged Adults",bank__2[[#This Row],[Age]]&lt;60, "Older AdultsOlder Adults", bank__2[[#This Row],[Age]]&gt;=60,"Seniors")</f>
        <v>Middle-Aged Adults</v>
      </c>
      <c r="T1486" t="str">
        <f t="shared" si="23"/>
        <v>No</v>
      </c>
      <c r="U1486" cm="1">
        <f t="array" ref="U1486">_xlfn.SWITCH(L1486, "jan",1, "feb",2, "mar",3, "apr",4, "may",5, "jun",6, "jul",7, "aug",8, "sep",9, "oct",10, "nov",11, "dec",12, "")</f>
        <v>5</v>
      </c>
      <c r="V1486" s="2">
        <f>bank__2[[#This Row],[CallDuration (Seconds)]]/60</f>
        <v>3.65</v>
      </c>
      <c r="W1486" t="str">
        <f>IF(AND(bank__2[[#This Row],[HasHousingLoan]]="yes",bank__2[[#This Row],[HasPersonalLoan]]="yes"),"Both Loans",
IF(bank__2[[#This Row],[HasHousingLoan]]="yes","Only Housing Loan",
IF(bank__2[[#This Row],[HasPersonalLoan]]="yes","Only Personal Loan","No Loan")))</f>
        <v>Both Loans</v>
      </c>
    </row>
    <row r="1487" spans="1:23">
      <c r="A1487">
        <v>1486</v>
      </c>
      <c r="B1487">
        <v>29</v>
      </c>
      <c r="C1487" t="s">
        <v>72</v>
      </c>
      <c r="D1487" t="s">
        <v>44</v>
      </c>
      <c r="E1487" t="s">
        <v>33</v>
      </c>
      <c r="F1487" t="s">
        <v>21</v>
      </c>
      <c r="G1487">
        <v>113</v>
      </c>
      <c r="H1487" t="s">
        <v>21</v>
      </c>
      <c r="I1487" t="s">
        <v>21</v>
      </c>
      <c r="J1487" t="s">
        <v>23</v>
      </c>
      <c r="K1487">
        <v>12</v>
      </c>
      <c r="L1487" t="s">
        <v>61</v>
      </c>
      <c r="M1487">
        <v>328</v>
      </c>
      <c r="N1487">
        <v>2</v>
      </c>
      <c r="O1487">
        <v>183</v>
      </c>
      <c r="P1487">
        <v>4</v>
      </c>
      <c r="Q1487" t="s">
        <v>196</v>
      </c>
      <c r="R1487" t="s">
        <v>35</v>
      </c>
      <c r="S1487" t="str" cm="1">
        <f t="array" ref="S1487">_xlfn.IFS(bank__2[[#This Row],[Age]]&lt;30, "Young Adults",bank__2[[#This Row],[Age]]&lt;45, "Middle-Aged Adults",bank__2[[#This Row],[Age]]&lt;60, "Older AdultsOlder Adults", bank__2[[#This Row],[Age]]&gt;=60,"Seniors")</f>
        <v>Young Adults</v>
      </c>
      <c r="T1487" t="str">
        <f t="shared" si="23"/>
        <v>Yes</v>
      </c>
      <c r="U1487" cm="1">
        <f t="array" ref="U1487">_xlfn.SWITCH(L1487, "jan",1, "feb",2, "mar",3, "apr",4, "may",5, "jun",6, "jul",7, "aug",8, "sep",9, "oct",10, "nov",11, "dec",12, "")</f>
        <v>2</v>
      </c>
      <c r="V1487" s="2">
        <f>bank__2[[#This Row],[CallDuration (Seconds)]]/60</f>
        <v>5.4666666666666668</v>
      </c>
      <c r="W1487" t="str">
        <f>IF(AND(bank__2[[#This Row],[HasHousingLoan]]="yes",bank__2[[#This Row],[HasPersonalLoan]]="yes"),"Both Loans",
IF(bank__2[[#This Row],[HasHousingLoan]]="yes","Only Housing Loan",
IF(bank__2[[#This Row],[HasPersonalLoan]]="yes","Only Personal Loan","No Loan")))</f>
        <v>No Loan</v>
      </c>
    </row>
    <row r="1488" spans="1:23">
      <c r="A1488">
        <v>1487</v>
      </c>
      <c r="B1488">
        <v>40</v>
      </c>
      <c r="C1488" t="s">
        <v>72</v>
      </c>
      <c r="D1488" t="s">
        <v>19</v>
      </c>
      <c r="E1488" t="s">
        <v>33</v>
      </c>
      <c r="F1488" t="s">
        <v>21</v>
      </c>
      <c r="G1488">
        <v>782</v>
      </c>
      <c r="H1488" t="s">
        <v>35</v>
      </c>
      <c r="I1488" t="s">
        <v>21</v>
      </c>
      <c r="J1488" t="s">
        <v>30</v>
      </c>
      <c r="K1488">
        <v>14</v>
      </c>
      <c r="L1488" t="s">
        <v>37</v>
      </c>
      <c r="M1488">
        <v>224</v>
      </c>
      <c r="N1488">
        <v>2</v>
      </c>
      <c r="O1488">
        <v>-1</v>
      </c>
      <c r="P1488">
        <v>0</v>
      </c>
      <c r="Q1488" t="s">
        <v>30</v>
      </c>
      <c r="R1488" t="s">
        <v>21</v>
      </c>
      <c r="S1488" t="str" cm="1">
        <f t="array" ref="S1488">_xlfn.IFS(bank__2[[#This Row],[Age]]&lt;30, "Young Adults",bank__2[[#This Row],[Age]]&lt;45, "Middle-Aged Adults",bank__2[[#This Row],[Age]]&lt;60, "Older AdultsOlder Adults", bank__2[[#This Row],[Age]]&gt;=60,"Seniors")</f>
        <v>Middle-Aged Adults</v>
      </c>
      <c r="T1488" t="str">
        <f t="shared" si="23"/>
        <v>No</v>
      </c>
      <c r="U1488" cm="1">
        <f t="array" ref="U1488">_xlfn.SWITCH(L1488, "jan",1, "feb",2, "mar",3, "apr",4, "may",5, "jun",6, "jul",7, "aug",8, "sep",9, "oct",10, "nov",11, "dec",12, "")</f>
        <v>5</v>
      </c>
      <c r="V1488" s="2">
        <f>bank__2[[#This Row],[CallDuration (Seconds)]]/60</f>
        <v>3.7333333333333334</v>
      </c>
      <c r="W1488" t="str">
        <f>IF(AND(bank__2[[#This Row],[HasHousingLoan]]="yes",bank__2[[#This Row],[HasPersonalLoan]]="yes"),"Both Loans",
IF(bank__2[[#This Row],[HasHousingLoan]]="yes","Only Housing Loan",
IF(bank__2[[#This Row],[HasPersonalLoan]]="yes","Only Personal Loan","No Loan")))</f>
        <v>Only Housing Loan</v>
      </c>
    </row>
    <row r="1489" spans="1:23">
      <c r="A1489">
        <v>1488</v>
      </c>
      <c r="B1489">
        <v>33</v>
      </c>
      <c r="C1489" t="s">
        <v>77</v>
      </c>
      <c r="D1489" t="s">
        <v>19</v>
      </c>
      <c r="E1489" t="s">
        <v>20</v>
      </c>
      <c r="F1489" t="s">
        <v>21</v>
      </c>
      <c r="G1489">
        <v>82</v>
      </c>
      <c r="H1489" t="s">
        <v>35</v>
      </c>
      <c r="I1489" t="s">
        <v>21</v>
      </c>
      <c r="J1489" t="s">
        <v>23</v>
      </c>
      <c r="K1489">
        <v>18</v>
      </c>
      <c r="L1489" t="s">
        <v>124</v>
      </c>
      <c r="M1489">
        <v>63</v>
      </c>
      <c r="N1489">
        <v>2</v>
      </c>
      <c r="O1489">
        <v>-1</v>
      </c>
      <c r="P1489">
        <v>0</v>
      </c>
      <c r="Q1489" t="s">
        <v>30</v>
      </c>
      <c r="R1489" t="s">
        <v>21</v>
      </c>
      <c r="S1489" t="str" cm="1">
        <f t="array" ref="S1489">_xlfn.IFS(bank__2[[#This Row],[Age]]&lt;30, "Young Adults",bank__2[[#This Row],[Age]]&lt;45, "Middle-Aged Adults",bank__2[[#This Row],[Age]]&lt;60, "Older AdultsOlder Adults", bank__2[[#This Row],[Age]]&gt;=60,"Seniors")</f>
        <v>Middle-Aged Adults</v>
      </c>
      <c r="T1489" t="str">
        <f t="shared" si="23"/>
        <v>No</v>
      </c>
      <c r="U1489" cm="1">
        <f t="array" ref="U1489">_xlfn.SWITCH(L1489, "jan",1, "feb",2, "mar",3, "apr",4, "may",5, "jun",6, "jul",7, "aug",8, "sep",9, "oct",10, "nov",11, "dec",12, "")</f>
        <v>11</v>
      </c>
      <c r="V1489" s="2">
        <f>bank__2[[#This Row],[CallDuration (Seconds)]]/60</f>
        <v>1.05</v>
      </c>
      <c r="W1489" t="str">
        <f>IF(AND(bank__2[[#This Row],[HasHousingLoan]]="yes",bank__2[[#This Row],[HasPersonalLoan]]="yes"),"Both Loans",
IF(bank__2[[#This Row],[HasHousingLoan]]="yes","Only Housing Loan",
IF(bank__2[[#This Row],[HasPersonalLoan]]="yes","Only Personal Loan","No Loan")))</f>
        <v>Only Housing Loan</v>
      </c>
    </row>
    <row r="1490" spans="1:23">
      <c r="A1490">
        <v>1489</v>
      </c>
      <c r="B1490">
        <v>46</v>
      </c>
      <c r="C1490" t="s">
        <v>43</v>
      </c>
      <c r="D1490" t="s">
        <v>19</v>
      </c>
      <c r="E1490" t="s">
        <v>45</v>
      </c>
      <c r="F1490" t="s">
        <v>21</v>
      </c>
      <c r="G1490">
        <v>1008</v>
      </c>
      <c r="H1490" t="s">
        <v>21</v>
      </c>
      <c r="I1490" t="s">
        <v>21</v>
      </c>
      <c r="J1490" t="s">
        <v>23</v>
      </c>
      <c r="K1490">
        <v>29</v>
      </c>
      <c r="L1490" t="s">
        <v>92</v>
      </c>
      <c r="M1490">
        <v>24</v>
      </c>
      <c r="N1490">
        <v>13</v>
      </c>
      <c r="O1490">
        <v>-1</v>
      </c>
      <c r="P1490">
        <v>0</v>
      </c>
      <c r="Q1490" t="s">
        <v>30</v>
      </c>
      <c r="R1490" t="s">
        <v>21</v>
      </c>
      <c r="S1490" t="str" cm="1">
        <f t="array" ref="S1490">_xlfn.IFS(bank__2[[#This Row],[Age]]&lt;30, "Young Adults",bank__2[[#This Row],[Age]]&lt;45, "Middle-Aged Adults",bank__2[[#This Row],[Age]]&lt;60, "Older AdultsOlder Adults", bank__2[[#This Row],[Age]]&gt;=60,"Seniors")</f>
        <v>Older AdultsOlder Adults</v>
      </c>
      <c r="T1490" t="str">
        <f t="shared" si="23"/>
        <v>No</v>
      </c>
      <c r="U1490" cm="1">
        <f t="array" ref="U1490">_xlfn.SWITCH(L1490, "jan",1, "feb",2, "mar",3, "apr",4, "may",5, "jun",6, "jul",7, "aug",8, "sep",9, "oct",10, "nov",11, "dec",12, "")</f>
        <v>8</v>
      </c>
      <c r="V1490" s="2">
        <f>bank__2[[#This Row],[CallDuration (Seconds)]]/60</f>
        <v>0.4</v>
      </c>
      <c r="W1490" t="str">
        <f>IF(AND(bank__2[[#This Row],[HasHousingLoan]]="yes",bank__2[[#This Row],[HasPersonalLoan]]="yes"),"Both Loans",
IF(bank__2[[#This Row],[HasHousingLoan]]="yes","Only Housing Loan",
IF(bank__2[[#This Row],[HasPersonalLoan]]="yes","Only Personal Loan","No Loan")))</f>
        <v>No Loan</v>
      </c>
    </row>
    <row r="1491" spans="1:23">
      <c r="A1491">
        <v>1490</v>
      </c>
      <c r="B1491">
        <v>27</v>
      </c>
      <c r="C1491" t="s">
        <v>30</v>
      </c>
      <c r="D1491" t="s">
        <v>44</v>
      </c>
      <c r="E1491" t="s">
        <v>45</v>
      </c>
      <c r="F1491" t="s">
        <v>21</v>
      </c>
      <c r="G1491">
        <v>6421</v>
      </c>
      <c r="H1491" t="s">
        <v>21</v>
      </c>
      <c r="I1491" t="s">
        <v>21</v>
      </c>
      <c r="J1491" t="s">
        <v>146</v>
      </c>
      <c r="K1491">
        <v>28</v>
      </c>
      <c r="L1491" t="s">
        <v>100</v>
      </c>
      <c r="M1491">
        <v>147</v>
      </c>
      <c r="N1491">
        <v>4</v>
      </c>
      <c r="O1491">
        <v>-1</v>
      </c>
      <c r="P1491">
        <v>0</v>
      </c>
      <c r="Q1491" t="s">
        <v>30</v>
      </c>
      <c r="R1491" t="s">
        <v>21</v>
      </c>
      <c r="S1491" t="str" cm="1">
        <f t="array" ref="S1491">_xlfn.IFS(bank__2[[#This Row],[Age]]&lt;30, "Young Adults",bank__2[[#This Row],[Age]]&lt;45, "Middle-Aged Adults",bank__2[[#This Row],[Age]]&lt;60, "Older AdultsOlder Adults", bank__2[[#This Row],[Age]]&gt;=60,"Seniors")</f>
        <v>Young Adults</v>
      </c>
      <c r="T1491" t="str">
        <f t="shared" si="23"/>
        <v>No</v>
      </c>
      <c r="U1491" cm="1">
        <f t="array" ref="U1491">_xlfn.SWITCH(L1491, "jan",1, "feb",2, "mar",3, "apr",4, "may",5, "jun",6, "jul",7, "aug",8, "sep",9, "oct",10, "nov",11, "dec",12, "")</f>
        <v>1</v>
      </c>
      <c r="V1491" s="2">
        <f>bank__2[[#This Row],[CallDuration (Seconds)]]/60</f>
        <v>2.4500000000000002</v>
      </c>
      <c r="W1491" t="str">
        <f>IF(AND(bank__2[[#This Row],[HasHousingLoan]]="yes",bank__2[[#This Row],[HasPersonalLoan]]="yes"),"Both Loans",
IF(bank__2[[#This Row],[HasHousingLoan]]="yes","Only Housing Loan",
IF(bank__2[[#This Row],[HasPersonalLoan]]="yes","Only Personal Loan","No Loan")))</f>
        <v>No Loan</v>
      </c>
    </row>
    <row r="1492" spans="1:23">
      <c r="A1492">
        <v>1491</v>
      </c>
      <c r="B1492">
        <v>26</v>
      </c>
      <c r="C1492" t="s">
        <v>87</v>
      </c>
      <c r="D1492" t="s">
        <v>44</v>
      </c>
      <c r="E1492" t="s">
        <v>33</v>
      </c>
      <c r="F1492" t="s">
        <v>21</v>
      </c>
      <c r="G1492">
        <v>443</v>
      </c>
      <c r="H1492" t="s">
        <v>21</v>
      </c>
      <c r="I1492" t="s">
        <v>21</v>
      </c>
      <c r="J1492" t="s">
        <v>23</v>
      </c>
      <c r="K1492">
        <v>30</v>
      </c>
      <c r="L1492" t="s">
        <v>119</v>
      </c>
      <c r="M1492">
        <v>84</v>
      </c>
      <c r="N1492">
        <v>3</v>
      </c>
      <c r="O1492">
        <v>-1</v>
      </c>
      <c r="P1492">
        <v>0</v>
      </c>
      <c r="Q1492" t="s">
        <v>30</v>
      </c>
      <c r="R1492" t="s">
        <v>21</v>
      </c>
      <c r="S1492" t="str" cm="1">
        <f t="array" ref="S1492">_xlfn.IFS(bank__2[[#This Row],[Age]]&lt;30, "Young Adults",bank__2[[#This Row],[Age]]&lt;45, "Middle-Aged Adults",bank__2[[#This Row],[Age]]&lt;60, "Older AdultsOlder Adults", bank__2[[#This Row],[Age]]&gt;=60,"Seniors")</f>
        <v>Young Adults</v>
      </c>
      <c r="T1492" t="str">
        <f t="shared" si="23"/>
        <v>No</v>
      </c>
      <c r="U1492" cm="1">
        <f t="array" ref="U1492">_xlfn.SWITCH(L1492, "jan",1, "feb",2, "mar",3, "apr",4, "may",5, "jun",6, "jul",7, "aug",8, "sep",9, "oct",10, "nov",11, "dec",12, "")</f>
        <v>7</v>
      </c>
      <c r="V1492" s="2">
        <f>bank__2[[#This Row],[CallDuration (Seconds)]]/60</f>
        <v>1.4</v>
      </c>
      <c r="W1492" t="str">
        <f>IF(AND(bank__2[[#This Row],[HasHousingLoan]]="yes",bank__2[[#This Row],[HasPersonalLoan]]="yes"),"Both Loans",
IF(bank__2[[#This Row],[HasHousingLoan]]="yes","Only Housing Loan",
IF(bank__2[[#This Row],[HasPersonalLoan]]="yes","Only Personal Loan","No Loan")))</f>
        <v>No Loan</v>
      </c>
    </row>
    <row r="1493" spans="1:23">
      <c r="A1493">
        <v>1492</v>
      </c>
      <c r="B1493">
        <v>41</v>
      </c>
      <c r="C1493" t="s">
        <v>72</v>
      </c>
      <c r="D1493" t="s">
        <v>19</v>
      </c>
      <c r="E1493" t="s">
        <v>33</v>
      </c>
      <c r="F1493" t="s">
        <v>21</v>
      </c>
      <c r="G1493">
        <v>351</v>
      </c>
      <c r="H1493" t="s">
        <v>35</v>
      </c>
      <c r="I1493" t="s">
        <v>21</v>
      </c>
      <c r="J1493" t="s">
        <v>23</v>
      </c>
      <c r="K1493">
        <v>9</v>
      </c>
      <c r="L1493" t="s">
        <v>119</v>
      </c>
      <c r="M1493">
        <v>175</v>
      </c>
      <c r="N1493">
        <v>1</v>
      </c>
      <c r="O1493">
        <v>-1</v>
      </c>
      <c r="P1493">
        <v>0</v>
      </c>
      <c r="Q1493" t="s">
        <v>30</v>
      </c>
      <c r="R1493" t="s">
        <v>21</v>
      </c>
      <c r="S1493" t="str" cm="1">
        <f t="array" ref="S1493">_xlfn.IFS(bank__2[[#This Row],[Age]]&lt;30, "Young Adults",bank__2[[#This Row],[Age]]&lt;45, "Middle-Aged Adults",bank__2[[#This Row],[Age]]&lt;60, "Older AdultsOlder Adults", bank__2[[#This Row],[Age]]&gt;=60,"Seniors")</f>
        <v>Middle-Aged Adults</v>
      </c>
      <c r="T1493" t="str">
        <f t="shared" si="23"/>
        <v>No</v>
      </c>
      <c r="U1493" cm="1">
        <f t="array" ref="U1493">_xlfn.SWITCH(L1493, "jan",1, "feb",2, "mar",3, "apr",4, "may",5, "jun",6, "jul",7, "aug",8, "sep",9, "oct",10, "nov",11, "dec",12, "")</f>
        <v>7</v>
      </c>
      <c r="V1493" s="2">
        <f>bank__2[[#This Row],[CallDuration (Seconds)]]/60</f>
        <v>2.9166666666666665</v>
      </c>
      <c r="W1493" t="str">
        <f>IF(AND(bank__2[[#This Row],[HasHousingLoan]]="yes",bank__2[[#This Row],[HasPersonalLoan]]="yes"),"Both Loans",
IF(bank__2[[#This Row],[HasHousingLoan]]="yes","Only Housing Loan",
IF(bank__2[[#This Row],[HasPersonalLoan]]="yes","Only Personal Loan","No Loan")))</f>
        <v>Only Housing Loan</v>
      </c>
    </row>
    <row r="1494" spans="1:23">
      <c r="A1494">
        <v>1493</v>
      </c>
      <c r="B1494">
        <v>34</v>
      </c>
      <c r="C1494" t="s">
        <v>72</v>
      </c>
      <c r="D1494" t="s">
        <v>19</v>
      </c>
      <c r="E1494" t="s">
        <v>45</v>
      </c>
      <c r="F1494" t="s">
        <v>21</v>
      </c>
      <c r="G1494">
        <v>5060</v>
      </c>
      <c r="H1494" t="s">
        <v>35</v>
      </c>
      <c r="I1494" t="s">
        <v>21</v>
      </c>
      <c r="J1494" t="s">
        <v>23</v>
      </c>
      <c r="K1494">
        <v>21</v>
      </c>
      <c r="L1494" t="s">
        <v>92</v>
      </c>
      <c r="M1494">
        <v>12</v>
      </c>
      <c r="N1494">
        <v>21</v>
      </c>
      <c r="O1494">
        <v>-1</v>
      </c>
      <c r="P1494">
        <v>0</v>
      </c>
      <c r="Q1494" t="s">
        <v>30</v>
      </c>
      <c r="R1494" t="s">
        <v>21</v>
      </c>
      <c r="S1494" t="str" cm="1">
        <f t="array" ref="S1494">_xlfn.IFS(bank__2[[#This Row],[Age]]&lt;30, "Young Adults",bank__2[[#This Row],[Age]]&lt;45, "Middle-Aged Adults",bank__2[[#This Row],[Age]]&lt;60, "Older AdultsOlder Adults", bank__2[[#This Row],[Age]]&gt;=60,"Seniors")</f>
        <v>Middle-Aged Adults</v>
      </c>
      <c r="T1494" t="str">
        <f t="shared" si="23"/>
        <v>No</v>
      </c>
      <c r="U1494" cm="1">
        <f t="array" ref="U1494">_xlfn.SWITCH(L1494, "jan",1, "feb",2, "mar",3, "apr",4, "may",5, "jun",6, "jul",7, "aug",8, "sep",9, "oct",10, "nov",11, "dec",12, "")</f>
        <v>8</v>
      </c>
      <c r="V1494" s="2">
        <f>bank__2[[#This Row],[CallDuration (Seconds)]]/60</f>
        <v>0.2</v>
      </c>
      <c r="W1494" t="str">
        <f>IF(AND(bank__2[[#This Row],[HasHousingLoan]]="yes",bank__2[[#This Row],[HasPersonalLoan]]="yes"),"Both Loans",
IF(bank__2[[#This Row],[HasHousingLoan]]="yes","Only Housing Loan",
IF(bank__2[[#This Row],[HasPersonalLoan]]="yes","Only Personal Loan","No Loan")))</f>
        <v>Only Housing Loan</v>
      </c>
    </row>
    <row r="1495" spans="1:23">
      <c r="A1495">
        <v>1494</v>
      </c>
      <c r="B1495">
        <v>39</v>
      </c>
      <c r="C1495" t="s">
        <v>72</v>
      </c>
      <c r="D1495" t="s">
        <v>44</v>
      </c>
      <c r="E1495" t="s">
        <v>45</v>
      </c>
      <c r="F1495" t="s">
        <v>21</v>
      </c>
      <c r="G1495">
        <v>-41</v>
      </c>
      <c r="H1495" t="s">
        <v>21</v>
      </c>
      <c r="I1495" t="s">
        <v>35</v>
      </c>
      <c r="J1495" t="s">
        <v>23</v>
      </c>
      <c r="K1495">
        <v>25</v>
      </c>
      <c r="L1495" t="s">
        <v>92</v>
      </c>
      <c r="M1495">
        <v>40</v>
      </c>
      <c r="N1495">
        <v>15</v>
      </c>
      <c r="O1495">
        <v>-1</v>
      </c>
      <c r="P1495">
        <v>0</v>
      </c>
      <c r="Q1495" t="s">
        <v>30</v>
      </c>
      <c r="R1495" t="s">
        <v>21</v>
      </c>
      <c r="S1495" t="str" cm="1">
        <f t="array" ref="S1495">_xlfn.IFS(bank__2[[#This Row],[Age]]&lt;30, "Young Adults",bank__2[[#This Row],[Age]]&lt;45, "Middle-Aged Adults",bank__2[[#This Row],[Age]]&lt;60, "Older AdultsOlder Adults", bank__2[[#This Row],[Age]]&gt;=60,"Seniors")</f>
        <v>Middle-Aged Adults</v>
      </c>
      <c r="T1495" t="str">
        <f t="shared" si="23"/>
        <v>No</v>
      </c>
      <c r="U1495" cm="1">
        <f t="array" ref="U1495">_xlfn.SWITCH(L1495, "jan",1, "feb",2, "mar",3, "apr",4, "may",5, "jun",6, "jul",7, "aug",8, "sep",9, "oct",10, "nov",11, "dec",12, "")</f>
        <v>8</v>
      </c>
      <c r="V1495" s="2">
        <f>bank__2[[#This Row],[CallDuration (Seconds)]]/60</f>
        <v>0.66666666666666663</v>
      </c>
      <c r="W1495" t="str">
        <f>IF(AND(bank__2[[#This Row],[HasHousingLoan]]="yes",bank__2[[#This Row],[HasPersonalLoan]]="yes"),"Both Loans",
IF(bank__2[[#This Row],[HasHousingLoan]]="yes","Only Housing Loan",
IF(bank__2[[#This Row],[HasPersonalLoan]]="yes","Only Personal Loan","No Loan")))</f>
        <v>Only Personal Loan</v>
      </c>
    </row>
    <row r="1496" spans="1:23">
      <c r="A1496">
        <v>1495</v>
      </c>
      <c r="B1496">
        <v>27</v>
      </c>
      <c r="C1496" t="s">
        <v>32</v>
      </c>
      <c r="D1496" t="s">
        <v>44</v>
      </c>
      <c r="E1496" t="s">
        <v>33</v>
      </c>
      <c r="F1496" t="s">
        <v>21</v>
      </c>
      <c r="G1496">
        <v>-124</v>
      </c>
      <c r="H1496" t="s">
        <v>21</v>
      </c>
      <c r="I1496" t="s">
        <v>21</v>
      </c>
      <c r="J1496" t="s">
        <v>23</v>
      </c>
      <c r="K1496">
        <v>18</v>
      </c>
      <c r="L1496" t="s">
        <v>119</v>
      </c>
      <c r="M1496">
        <v>217</v>
      </c>
      <c r="N1496">
        <v>1</v>
      </c>
      <c r="O1496">
        <v>-1</v>
      </c>
      <c r="P1496">
        <v>0</v>
      </c>
      <c r="Q1496" t="s">
        <v>30</v>
      </c>
      <c r="R1496" t="s">
        <v>21</v>
      </c>
      <c r="S1496" t="str" cm="1">
        <f t="array" ref="S1496">_xlfn.IFS(bank__2[[#This Row],[Age]]&lt;30, "Young Adults",bank__2[[#This Row],[Age]]&lt;45, "Middle-Aged Adults",bank__2[[#This Row],[Age]]&lt;60, "Older AdultsOlder Adults", bank__2[[#This Row],[Age]]&gt;=60,"Seniors")</f>
        <v>Young Adults</v>
      </c>
      <c r="T1496" t="str">
        <f t="shared" si="23"/>
        <v>No</v>
      </c>
      <c r="U1496" cm="1">
        <f t="array" ref="U1496">_xlfn.SWITCH(L1496, "jan",1, "feb",2, "mar",3, "apr",4, "may",5, "jun",6, "jul",7, "aug",8, "sep",9, "oct",10, "nov",11, "dec",12, "")</f>
        <v>7</v>
      </c>
      <c r="V1496" s="2">
        <f>bank__2[[#This Row],[CallDuration (Seconds)]]/60</f>
        <v>3.6166666666666667</v>
      </c>
      <c r="W1496" t="str">
        <f>IF(AND(bank__2[[#This Row],[HasHousingLoan]]="yes",bank__2[[#This Row],[HasPersonalLoan]]="yes"),"Both Loans",
IF(bank__2[[#This Row],[HasHousingLoan]]="yes","Only Housing Loan",
IF(bank__2[[#This Row],[HasPersonalLoan]]="yes","Only Personal Loan","No Loan")))</f>
        <v>No Loan</v>
      </c>
    </row>
    <row r="1497" spans="1:23">
      <c r="A1497">
        <v>1496</v>
      </c>
      <c r="B1497">
        <v>31</v>
      </c>
      <c r="C1497" t="s">
        <v>56</v>
      </c>
      <c r="D1497" t="s">
        <v>19</v>
      </c>
      <c r="E1497" t="s">
        <v>33</v>
      </c>
      <c r="F1497" t="s">
        <v>21</v>
      </c>
      <c r="G1497">
        <v>79</v>
      </c>
      <c r="H1497" t="s">
        <v>35</v>
      </c>
      <c r="I1497" t="s">
        <v>35</v>
      </c>
      <c r="J1497" t="s">
        <v>23</v>
      </c>
      <c r="K1497">
        <v>23</v>
      </c>
      <c r="L1497" t="s">
        <v>119</v>
      </c>
      <c r="M1497">
        <v>235</v>
      </c>
      <c r="N1497">
        <v>11</v>
      </c>
      <c r="O1497">
        <v>-1</v>
      </c>
      <c r="P1497">
        <v>0</v>
      </c>
      <c r="Q1497" t="s">
        <v>30</v>
      </c>
      <c r="R1497" t="s">
        <v>21</v>
      </c>
      <c r="S1497" t="str" cm="1">
        <f t="array" ref="S1497">_xlfn.IFS(bank__2[[#This Row],[Age]]&lt;30, "Young Adults",bank__2[[#This Row],[Age]]&lt;45, "Middle-Aged Adults",bank__2[[#This Row],[Age]]&lt;60, "Older AdultsOlder Adults", bank__2[[#This Row],[Age]]&gt;=60,"Seniors")</f>
        <v>Middle-Aged Adults</v>
      </c>
      <c r="T1497" t="str">
        <f t="shared" si="23"/>
        <v>No</v>
      </c>
      <c r="U1497" cm="1">
        <f t="array" ref="U1497">_xlfn.SWITCH(L1497, "jan",1, "feb",2, "mar",3, "apr",4, "may",5, "jun",6, "jul",7, "aug",8, "sep",9, "oct",10, "nov",11, "dec",12, "")</f>
        <v>7</v>
      </c>
      <c r="V1497" s="2">
        <f>bank__2[[#This Row],[CallDuration (Seconds)]]/60</f>
        <v>3.9166666666666665</v>
      </c>
      <c r="W1497" t="str">
        <f>IF(AND(bank__2[[#This Row],[HasHousingLoan]]="yes",bank__2[[#This Row],[HasPersonalLoan]]="yes"),"Both Loans",
IF(bank__2[[#This Row],[HasHousingLoan]]="yes","Only Housing Loan",
IF(bank__2[[#This Row],[HasPersonalLoan]]="yes","Only Personal Loan","No Loan")))</f>
        <v>Both Loans</v>
      </c>
    </row>
    <row r="1498" spans="1:23">
      <c r="A1498">
        <v>1497</v>
      </c>
      <c r="B1498">
        <v>44</v>
      </c>
      <c r="C1498" t="s">
        <v>18</v>
      </c>
      <c r="D1498" t="s">
        <v>44</v>
      </c>
      <c r="E1498" t="s">
        <v>33</v>
      </c>
      <c r="F1498" t="s">
        <v>21</v>
      </c>
      <c r="G1498">
        <v>3945</v>
      </c>
      <c r="H1498" t="s">
        <v>21</v>
      </c>
      <c r="I1498" t="s">
        <v>21</v>
      </c>
      <c r="J1498" t="s">
        <v>23</v>
      </c>
      <c r="K1498">
        <v>28</v>
      </c>
      <c r="L1498" t="s">
        <v>100</v>
      </c>
      <c r="M1498">
        <v>255</v>
      </c>
      <c r="N1498">
        <v>1</v>
      </c>
      <c r="O1498">
        <v>-1</v>
      </c>
      <c r="P1498">
        <v>0</v>
      </c>
      <c r="Q1498" t="s">
        <v>30</v>
      </c>
      <c r="R1498" t="s">
        <v>21</v>
      </c>
      <c r="S1498" t="str" cm="1">
        <f t="array" ref="S1498">_xlfn.IFS(bank__2[[#This Row],[Age]]&lt;30, "Young Adults",bank__2[[#This Row],[Age]]&lt;45, "Middle-Aged Adults",bank__2[[#This Row],[Age]]&lt;60, "Older AdultsOlder Adults", bank__2[[#This Row],[Age]]&gt;=60,"Seniors")</f>
        <v>Middle-Aged Adults</v>
      </c>
      <c r="T1498" t="str">
        <f t="shared" si="23"/>
        <v>No</v>
      </c>
      <c r="U1498" cm="1">
        <f t="array" ref="U1498">_xlfn.SWITCH(L1498, "jan",1, "feb",2, "mar",3, "apr",4, "may",5, "jun",6, "jul",7, "aug",8, "sep",9, "oct",10, "nov",11, "dec",12, "")</f>
        <v>1</v>
      </c>
      <c r="V1498" s="2">
        <f>bank__2[[#This Row],[CallDuration (Seconds)]]/60</f>
        <v>4.25</v>
      </c>
      <c r="W1498" t="str">
        <f>IF(AND(bank__2[[#This Row],[HasHousingLoan]]="yes",bank__2[[#This Row],[HasPersonalLoan]]="yes"),"Both Loans",
IF(bank__2[[#This Row],[HasHousingLoan]]="yes","Only Housing Loan",
IF(bank__2[[#This Row],[HasPersonalLoan]]="yes","Only Personal Loan","No Loan")))</f>
        <v>No Loan</v>
      </c>
    </row>
    <row r="1499" spans="1:23">
      <c r="A1499">
        <v>1498</v>
      </c>
      <c r="B1499">
        <v>55</v>
      </c>
      <c r="C1499" t="s">
        <v>144</v>
      </c>
      <c r="D1499" t="s">
        <v>19</v>
      </c>
      <c r="E1499" t="s">
        <v>45</v>
      </c>
      <c r="F1499" t="s">
        <v>21</v>
      </c>
      <c r="G1499">
        <v>197</v>
      </c>
      <c r="H1499" t="s">
        <v>21</v>
      </c>
      <c r="I1499" t="s">
        <v>35</v>
      </c>
      <c r="J1499" t="s">
        <v>23</v>
      </c>
      <c r="K1499">
        <v>8</v>
      </c>
      <c r="L1499" t="s">
        <v>119</v>
      </c>
      <c r="M1499">
        <v>256</v>
      </c>
      <c r="N1499">
        <v>1</v>
      </c>
      <c r="O1499">
        <v>-1</v>
      </c>
      <c r="P1499">
        <v>0</v>
      </c>
      <c r="Q1499" t="s">
        <v>30</v>
      </c>
      <c r="R1499" t="s">
        <v>21</v>
      </c>
      <c r="S1499" t="str" cm="1">
        <f t="array" ref="S1499">_xlfn.IFS(bank__2[[#This Row],[Age]]&lt;30, "Young Adults",bank__2[[#This Row],[Age]]&lt;45, "Middle-Aged Adults",bank__2[[#This Row],[Age]]&lt;60, "Older AdultsOlder Adults", bank__2[[#This Row],[Age]]&gt;=60,"Seniors")</f>
        <v>Older AdultsOlder Adults</v>
      </c>
      <c r="T1499" t="str">
        <f t="shared" si="23"/>
        <v>No</v>
      </c>
      <c r="U1499" cm="1">
        <f t="array" ref="U1499">_xlfn.SWITCH(L1499, "jan",1, "feb",2, "mar",3, "apr",4, "may",5, "jun",6, "jul",7, "aug",8, "sep",9, "oct",10, "nov",11, "dec",12, "")</f>
        <v>7</v>
      </c>
      <c r="V1499" s="2">
        <f>bank__2[[#This Row],[CallDuration (Seconds)]]/60</f>
        <v>4.2666666666666666</v>
      </c>
      <c r="W1499" t="str">
        <f>IF(AND(bank__2[[#This Row],[HasHousingLoan]]="yes",bank__2[[#This Row],[HasPersonalLoan]]="yes"),"Both Loans",
IF(bank__2[[#This Row],[HasHousingLoan]]="yes","Only Housing Loan",
IF(bank__2[[#This Row],[HasPersonalLoan]]="yes","Only Personal Loan","No Loan")))</f>
        <v>Only Personal Loan</v>
      </c>
    </row>
    <row r="1500" spans="1:23">
      <c r="A1500">
        <v>1499</v>
      </c>
      <c r="B1500">
        <v>51</v>
      </c>
      <c r="C1500" t="s">
        <v>56</v>
      </c>
      <c r="D1500" t="s">
        <v>122</v>
      </c>
      <c r="E1500" t="s">
        <v>20</v>
      </c>
      <c r="F1500" t="s">
        <v>21</v>
      </c>
      <c r="G1500">
        <v>837</v>
      </c>
      <c r="H1500" t="s">
        <v>21</v>
      </c>
      <c r="I1500" t="s">
        <v>21</v>
      </c>
      <c r="J1500" t="s">
        <v>146</v>
      </c>
      <c r="K1500">
        <v>30</v>
      </c>
      <c r="L1500" t="s">
        <v>119</v>
      </c>
      <c r="M1500">
        <v>41</v>
      </c>
      <c r="N1500">
        <v>2</v>
      </c>
      <c r="O1500">
        <v>-1</v>
      </c>
      <c r="P1500">
        <v>0</v>
      </c>
      <c r="Q1500" t="s">
        <v>30</v>
      </c>
      <c r="R1500" t="s">
        <v>21</v>
      </c>
      <c r="S1500" t="str" cm="1">
        <f t="array" ref="S1500">_xlfn.IFS(bank__2[[#This Row],[Age]]&lt;30, "Young Adults",bank__2[[#This Row],[Age]]&lt;45, "Middle-Aged Adults",bank__2[[#This Row],[Age]]&lt;60, "Older AdultsOlder Adults", bank__2[[#This Row],[Age]]&gt;=60,"Seniors")</f>
        <v>Older AdultsOlder Adults</v>
      </c>
      <c r="T1500" t="str">
        <f t="shared" si="23"/>
        <v>No</v>
      </c>
      <c r="U1500" cm="1">
        <f t="array" ref="U1500">_xlfn.SWITCH(L1500, "jan",1, "feb",2, "mar",3, "apr",4, "may",5, "jun",6, "jul",7, "aug",8, "sep",9, "oct",10, "nov",11, "dec",12, "")</f>
        <v>7</v>
      </c>
      <c r="V1500" s="2">
        <f>bank__2[[#This Row],[CallDuration (Seconds)]]/60</f>
        <v>0.68333333333333335</v>
      </c>
      <c r="W1500" t="str">
        <f>IF(AND(bank__2[[#This Row],[HasHousingLoan]]="yes",bank__2[[#This Row],[HasPersonalLoan]]="yes"),"Both Loans",
IF(bank__2[[#This Row],[HasHousingLoan]]="yes","Only Housing Loan",
IF(bank__2[[#This Row],[HasPersonalLoan]]="yes","Only Personal Loan","No Loan")))</f>
        <v>No Loan</v>
      </c>
    </row>
    <row r="1501" spans="1:23">
      <c r="A1501">
        <v>1500</v>
      </c>
      <c r="B1501">
        <v>50</v>
      </c>
      <c r="C1501" t="s">
        <v>43</v>
      </c>
      <c r="D1501" t="s">
        <v>19</v>
      </c>
      <c r="E1501" t="s">
        <v>45</v>
      </c>
      <c r="F1501" t="s">
        <v>21</v>
      </c>
      <c r="G1501">
        <v>-94</v>
      </c>
      <c r="H1501" t="s">
        <v>21</v>
      </c>
      <c r="I1501" t="s">
        <v>35</v>
      </c>
      <c r="J1501" t="s">
        <v>30</v>
      </c>
      <c r="K1501">
        <v>25</v>
      </c>
      <c r="L1501" t="s">
        <v>53</v>
      </c>
      <c r="M1501">
        <v>75</v>
      </c>
      <c r="N1501">
        <v>1</v>
      </c>
      <c r="O1501">
        <v>-1</v>
      </c>
      <c r="P1501">
        <v>0</v>
      </c>
      <c r="Q1501" t="s">
        <v>30</v>
      </c>
      <c r="R1501" t="s">
        <v>21</v>
      </c>
      <c r="S1501" t="str" cm="1">
        <f t="array" ref="S1501">_xlfn.IFS(bank__2[[#This Row],[Age]]&lt;30, "Young Adults",bank__2[[#This Row],[Age]]&lt;45, "Middle-Aged Adults",bank__2[[#This Row],[Age]]&lt;60, "Older AdultsOlder Adults", bank__2[[#This Row],[Age]]&gt;=60,"Seniors")</f>
        <v>Older AdultsOlder Adults</v>
      </c>
      <c r="T1501" t="str">
        <f t="shared" si="23"/>
        <v>No</v>
      </c>
      <c r="U1501" cm="1">
        <f t="array" ref="U1501">_xlfn.SWITCH(L1501, "jan",1, "feb",2, "mar",3, "apr",4, "may",5, "jun",6, "jul",7, "aug",8, "sep",9, "oct",10, "nov",11, "dec",12, "")</f>
        <v>6</v>
      </c>
      <c r="V1501" s="2">
        <f>bank__2[[#This Row],[CallDuration (Seconds)]]/60</f>
        <v>1.25</v>
      </c>
      <c r="W1501" t="str">
        <f>IF(AND(bank__2[[#This Row],[HasHousingLoan]]="yes",bank__2[[#This Row],[HasPersonalLoan]]="yes"),"Both Loans",
IF(bank__2[[#This Row],[HasHousingLoan]]="yes","Only Housing Loan",
IF(bank__2[[#This Row],[HasPersonalLoan]]="yes","Only Personal Loan","No Loan")))</f>
        <v>Only Personal Loan</v>
      </c>
    </row>
    <row r="1502" spans="1:23">
      <c r="A1502">
        <v>1501</v>
      </c>
      <c r="B1502">
        <v>30</v>
      </c>
      <c r="C1502" t="s">
        <v>32</v>
      </c>
      <c r="D1502" t="s">
        <v>19</v>
      </c>
      <c r="E1502" t="s">
        <v>33</v>
      </c>
      <c r="F1502" t="s">
        <v>21</v>
      </c>
      <c r="G1502">
        <v>1743</v>
      </c>
      <c r="H1502" t="s">
        <v>35</v>
      </c>
      <c r="I1502" t="s">
        <v>21</v>
      </c>
      <c r="J1502" t="s">
        <v>23</v>
      </c>
      <c r="K1502">
        <v>5</v>
      </c>
      <c r="L1502" t="s">
        <v>61</v>
      </c>
      <c r="M1502">
        <v>192</v>
      </c>
      <c r="N1502">
        <v>4</v>
      </c>
      <c r="O1502">
        <v>-1</v>
      </c>
      <c r="P1502">
        <v>0</v>
      </c>
      <c r="Q1502" t="s">
        <v>30</v>
      </c>
      <c r="R1502" t="s">
        <v>21</v>
      </c>
      <c r="S1502" t="str" cm="1">
        <f t="array" ref="S1502">_xlfn.IFS(bank__2[[#This Row],[Age]]&lt;30, "Young Adults",bank__2[[#This Row],[Age]]&lt;45, "Middle-Aged Adults",bank__2[[#This Row],[Age]]&lt;60, "Older AdultsOlder Adults", bank__2[[#This Row],[Age]]&gt;=60,"Seniors")</f>
        <v>Middle-Aged Adults</v>
      </c>
      <c r="T1502" t="str">
        <f t="shared" si="23"/>
        <v>No</v>
      </c>
      <c r="U1502" cm="1">
        <f t="array" ref="U1502">_xlfn.SWITCH(L1502, "jan",1, "feb",2, "mar",3, "apr",4, "may",5, "jun",6, "jul",7, "aug",8, "sep",9, "oct",10, "nov",11, "dec",12, "")</f>
        <v>2</v>
      </c>
      <c r="V1502" s="2">
        <f>bank__2[[#This Row],[CallDuration (Seconds)]]/60</f>
        <v>3.2</v>
      </c>
      <c r="W1502" t="str">
        <f>IF(AND(bank__2[[#This Row],[HasHousingLoan]]="yes",bank__2[[#This Row],[HasPersonalLoan]]="yes"),"Both Loans",
IF(bank__2[[#This Row],[HasHousingLoan]]="yes","Only Housing Loan",
IF(bank__2[[#This Row],[HasPersonalLoan]]="yes","Only Personal Loan","No Loan")))</f>
        <v>Only Housing Loan</v>
      </c>
    </row>
    <row r="1503" spans="1:23">
      <c r="A1503">
        <v>1502</v>
      </c>
      <c r="B1503">
        <v>46</v>
      </c>
      <c r="C1503" t="s">
        <v>72</v>
      </c>
      <c r="D1503" t="s">
        <v>19</v>
      </c>
      <c r="E1503" t="s">
        <v>33</v>
      </c>
      <c r="F1503" t="s">
        <v>21</v>
      </c>
      <c r="G1503">
        <v>57</v>
      </c>
      <c r="H1503" t="s">
        <v>21</v>
      </c>
      <c r="I1503" t="s">
        <v>21</v>
      </c>
      <c r="J1503" t="s">
        <v>30</v>
      </c>
      <c r="K1503">
        <v>28</v>
      </c>
      <c r="L1503" t="s">
        <v>37</v>
      </c>
      <c r="M1503">
        <v>796</v>
      </c>
      <c r="N1503">
        <v>1</v>
      </c>
      <c r="O1503">
        <v>-1</v>
      </c>
      <c r="P1503">
        <v>0</v>
      </c>
      <c r="Q1503" t="s">
        <v>30</v>
      </c>
      <c r="R1503" t="s">
        <v>35</v>
      </c>
      <c r="S1503" t="str" cm="1">
        <f t="array" ref="S1503">_xlfn.IFS(bank__2[[#This Row],[Age]]&lt;30, "Young Adults",bank__2[[#This Row],[Age]]&lt;45, "Middle-Aged Adults",bank__2[[#This Row],[Age]]&lt;60, "Older AdultsOlder Adults", bank__2[[#This Row],[Age]]&gt;=60,"Seniors")</f>
        <v>Older AdultsOlder Adults</v>
      </c>
      <c r="T1503" t="str">
        <f t="shared" si="23"/>
        <v>No</v>
      </c>
      <c r="U1503" cm="1">
        <f t="array" ref="U1503">_xlfn.SWITCH(L1503, "jan",1, "feb",2, "mar",3, "apr",4, "may",5, "jun",6, "jul",7, "aug",8, "sep",9, "oct",10, "nov",11, "dec",12, "")</f>
        <v>5</v>
      </c>
      <c r="V1503" s="2">
        <f>bank__2[[#This Row],[CallDuration (Seconds)]]/60</f>
        <v>13.266666666666667</v>
      </c>
      <c r="W1503" t="str">
        <f>IF(AND(bank__2[[#This Row],[HasHousingLoan]]="yes",bank__2[[#This Row],[HasPersonalLoan]]="yes"),"Both Loans",
IF(bank__2[[#This Row],[HasHousingLoan]]="yes","Only Housing Loan",
IF(bank__2[[#This Row],[HasPersonalLoan]]="yes","Only Personal Loan","No Loan")))</f>
        <v>No Loan</v>
      </c>
    </row>
    <row r="1504" spans="1:23">
      <c r="A1504">
        <v>1503</v>
      </c>
      <c r="B1504">
        <v>49</v>
      </c>
      <c r="C1504" t="s">
        <v>87</v>
      </c>
      <c r="D1504" t="s">
        <v>19</v>
      </c>
      <c r="E1504" t="s">
        <v>33</v>
      </c>
      <c r="F1504" t="s">
        <v>21</v>
      </c>
      <c r="G1504">
        <v>635</v>
      </c>
      <c r="H1504" t="s">
        <v>21</v>
      </c>
      <c r="I1504" t="s">
        <v>21</v>
      </c>
      <c r="J1504" t="s">
        <v>23</v>
      </c>
      <c r="K1504">
        <v>25</v>
      </c>
      <c r="L1504" t="s">
        <v>92</v>
      </c>
      <c r="M1504">
        <v>220</v>
      </c>
      <c r="N1504">
        <v>3</v>
      </c>
      <c r="O1504">
        <v>-1</v>
      </c>
      <c r="P1504">
        <v>0</v>
      </c>
      <c r="Q1504" t="s">
        <v>30</v>
      </c>
      <c r="R1504" t="s">
        <v>21</v>
      </c>
      <c r="S1504" t="str" cm="1">
        <f t="array" ref="S1504">_xlfn.IFS(bank__2[[#This Row],[Age]]&lt;30, "Young Adults",bank__2[[#This Row],[Age]]&lt;45, "Middle-Aged Adults",bank__2[[#This Row],[Age]]&lt;60, "Older AdultsOlder Adults", bank__2[[#This Row],[Age]]&gt;=60,"Seniors")</f>
        <v>Older AdultsOlder Adults</v>
      </c>
      <c r="T1504" t="str">
        <f t="shared" si="23"/>
        <v>No</v>
      </c>
      <c r="U1504" cm="1">
        <f t="array" ref="U1504">_xlfn.SWITCH(L1504, "jan",1, "feb",2, "mar",3, "apr",4, "may",5, "jun",6, "jul",7, "aug",8, "sep",9, "oct",10, "nov",11, "dec",12, "")</f>
        <v>8</v>
      </c>
      <c r="V1504" s="2">
        <f>bank__2[[#This Row],[CallDuration (Seconds)]]/60</f>
        <v>3.6666666666666665</v>
      </c>
      <c r="W1504" t="str">
        <f>IF(AND(bank__2[[#This Row],[HasHousingLoan]]="yes",bank__2[[#This Row],[HasPersonalLoan]]="yes"),"Both Loans",
IF(bank__2[[#This Row],[HasHousingLoan]]="yes","Only Housing Loan",
IF(bank__2[[#This Row],[HasPersonalLoan]]="yes","Only Personal Loan","No Loan")))</f>
        <v>No Loan</v>
      </c>
    </row>
    <row r="1505" spans="1:23">
      <c r="A1505">
        <v>1504</v>
      </c>
      <c r="B1505">
        <v>56</v>
      </c>
      <c r="C1505" t="s">
        <v>144</v>
      </c>
      <c r="D1505" t="s">
        <v>19</v>
      </c>
      <c r="E1505" t="s">
        <v>33</v>
      </c>
      <c r="F1505" t="s">
        <v>21</v>
      </c>
      <c r="G1505">
        <v>-113</v>
      </c>
      <c r="H1505" t="s">
        <v>35</v>
      </c>
      <c r="I1505" t="s">
        <v>35</v>
      </c>
      <c r="J1505" t="s">
        <v>23</v>
      </c>
      <c r="K1505">
        <v>12</v>
      </c>
      <c r="L1505" t="s">
        <v>92</v>
      </c>
      <c r="M1505">
        <v>614</v>
      </c>
      <c r="N1505">
        <v>2</v>
      </c>
      <c r="O1505">
        <v>-1</v>
      </c>
      <c r="P1505">
        <v>0</v>
      </c>
      <c r="Q1505" t="s">
        <v>30</v>
      </c>
      <c r="R1505" t="s">
        <v>21</v>
      </c>
      <c r="S1505" t="str" cm="1">
        <f t="array" ref="S1505">_xlfn.IFS(bank__2[[#This Row],[Age]]&lt;30, "Young Adults",bank__2[[#This Row],[Age]]&lt;45, "Middle-Aged Adults",bank__2[[#This Row],[Age]]&lt;60, "Older AdultsOlder Adults", bank__2[[#This Row],[Age]]&gt;=60,"Seniors")</f>
        <v>Older AdultsOlder Adults</v>
      </c>
      <c r="T1505" t="str">
        <f t="shared" si="23"/>
        <v>No</v>
      </c>
      <c r="U1505" cm="1">
        <f t="array" ref="U1505">_xlfn.SWITCH(L1505, "jan",1, "feb",2, "mar",3, "apr",4, "may",5, "jun",6, "jul",7, "aug",8, "sep",9, "oct",10, "nov",11, "dec",12, "")</f>
        <v>8</v>
      </c>
      <c r="V1505" s="2">
        <f>bank__2[[#This Row],[CallDuration (Seconds)]]/60</f>
        <v>10.233333333333333</v>
      </c>
      <c r="W1505" t="str">
        <f>IF(AND(bank__2[[#This Row],[HasHousingLoan]]="yes",bank__2[[#This Row],[HasPersonalLoan]]="yes"),"Both Loans",
IF(bank__2[[#This Row],[HasHousingLoan]]="yes","Only Housing Loan",
IF(bank__2[[#This Row],[HasPersonalLoan]]="yes","Only Personal Loan","No Loan")))</f>
        <v>Both Loans</v>
      </c>
    </row>
    <row r="1506" spans="1:23">
      <c r="A1506">
        <v>1505</v>
      </c>
      <c r="B1506">
        <v>47</v>
      </c>
      <c r="C1506" t="s">
        <v>87</v>
      </c>
      <c r="D1506" t="s">
        <v>122</v>
      </c>
      <c r="E1506" t="s">
        <v>33</v>
      </c>
      <c r="F1506" t="s">
        <v>21</v>
      </c>
      <c r="G1506">
        <v>225</v>
      </c>
      <c r="H1506" t="s">
        <v>21</v>
      </c>
      <c r="I1506" t="s">
        <v>21</v>
      </c>
      <c r="J1506" t="s">
        <v>23</v>
      </c>
      <c r="K1506">
        <v>28</v>
      </c>
      <c r="L1506" t="s">
        <v>92</v>
      </c>
      <c r="M1506">
        <v>1126</v>
      </c>
      <c r="N1506">
        <v>4</v>
      </c>
      <c r="O1506">
        <v>-1</v>
      </c>
      <c r="P1506">
        <v>0</v>
      </c>
      <c r="Q1506" t="s">
        <v>30</v>
      </c>
      <c r="R1506" t="s">
        <v>35</v>
      </c>
      <c r="S1506" t="str" cm="1">
        <f t="array" ref="S1506">_xlfn.IFS(bank__2[[#This Row],[Age]]&lt;30, "Young Adults",bank__2[[#This Row],[Age]]&lt;45, "Middle-Aged Adults",bank__2[[#This Row],[Age]]&lt;60, "Older AdultsOlder Adults", bank__2[[#This Row],[Age]]&gt;=60,"Seniors")</f>
        <v>Older AdultsOlder Adults</v>
      </c>
      <c r="T1506" t="str">
        <f t="shared" si="23"/>
        <v>No</v>
      </c>
      <c r="U1506" cm="1">
        <f t="array" ref="U1506">_xlfn.SWITCH(L1506, "jan",1, "feb",2, "mar",3, "apr",4, "may",5, "jun",6, "jul",7, "aug",8, "sep",9, "oct",10, "nov",11, "dec",12, "")</f>
        <v>8</v>
      </c>
      <c r="V1506" s="2">
        <f>bank__2[[#This Row],[CallDuration (Seconds)]]/60</f>
        <v>18.766666666666666</v>
      </c>
      <c r="W1506" t="str">
        <f>IF(AND(bank__2[[#This Row],[HasHousingLoan]]="yes",bank__2[[#This Row],[HasPersonalLoan]]="yes"),"Both Loans",
IF(bank__2[[#This Row],[HasHousingLoan]]="yes","Only Housing Loan",
IF(bank__2[[#This Row],[HasPersonalLoan]]="yes","Only Personal Loan","No Loan")))</f>
        <v>No Loan</v>
      </c>
    </row>
    <row r="1507" spans="1:23">
      <c r="A1507">
        <v>1506</v>
      </c>
      <c r="B1507">
        <v>30</v>
      </c>
      <c r="C1507" t="s">
        <v>87</v>
      </c>
      <c r="D1507" t="s">
        <v>19</v>
      </c>
      <c r="E1507" t="s">
        <v>33</v>
      </c>
      <c r="F1507" t="s">
        <v>21</v>
      </c>
      <c r="G1507">
        <v>124</v>
      </c>
      <c r="H1507" t="s">
        <v>21</v>
      </c>
      <c r="I1507" t="s">
        <v>21</v>
      </c>
      <c r="J1507" t="s">
        <v>146</v>
      </c>
      <c r="K1507">
        <v>16</v>
      </c>
      <c r="L1507" t="s">
        <v>53</v>
      </c>
      <c r="M1507">
        <v>161</v>
      </c>
      <c r="N1507">
        <v>2</v>
      </c>
      <c r="O1507">
        <v>-1</v>
      </c>
      <c r="P1507">
        <v>0</v>
      </c>
      <c r="Q1507" t="s">
        <v>30</v>
      </c>
      <c r="R1507" t="s">
        <v>21</v>
      </c>
      <c r="S1507" t="str" cm="1">
        <f t="array" ref="S1507">_xlfn.IFS(bank__2[[#This Row],[Age]]&lt;30, "Young Adults",bank__2[[#This Row],[Age]]&lt;45, "Middle-Aged Adults",bank__2[[#This Row],[Age]]&lt;60, "Older AdultsOlder Adults", bank__2[[#This Row],[Age]]&gt;=60,"Seniors")</f>
        <v>Middle-Aged Adults</v>
      </c>
      <c r="T1507" t="str">
        <f t="shared" si="23"/>
        <v>No</v>
      </c>
      <c r="U1507" cm="1">
        <f t="array" ref="U1507">_xlfn.SWITCH(L1507, "jan",1, "feb",2, "mar",3, "apr",4, "may",5, "jun",6, "jul",7, "aug",8, "sep",9, "oct",10, "nov",11, "dec",12, "")</f>
        <v>6</v>
      </c>
      <c r="V1507" s="2">
        <f>bank__2[[#This Row],[CallDuration (Seconds)]]/60</f>
        <v>2.6833333333333331</v>
      </c>
      <c r="W1507" t="str">
        <f>IF(AND(bank__2[[#This Row],[HasHousingLoan]]="yes",bank__2[[#This Row],[HasPersonalLoan]]="yes"),"Both Loans",
IF(bank__2[[#This Row],[HasHousingLoan]]="yes","Only Housing Loan",
IF(bank__2[[#This Row],[HasPersonalLoan]]="yes","Only Personal Loan","No Loan")))</f>
        <v>No Loan</v>
      </c>
    </row>
    <row r="1508" spans="1:23">
      <c r="A1508">
        <v>1507</v>
      </c>
      <c r="B1508">
        <v>36</v>
      </c>
      <c r="C1508" t="s">
        <v>77</v>
      </c>
      <c r="D1508" t="s">
        <v>44</v>
      </c>
      <c r="E1508" t="s">
        <v>33</v>
      </c>
      <c r="F1508" t="s">
        <v>21</v>
      </c>
      <c r="G1508">
        <v>475</v>
      </c>
      <c r="H1508" t="s">
        <v>21</v>
      </c>
      <c r="I1508" t="s">
        <v>21</v>
      </c>
      <c r="J1508" t="s">
        <v>23</v>
      </c>
      <c r="K1508">
        <v>25</v>
      </c>
      <c r="L1508" t="s">
        <v>119</v>
      </c>
      <c r="M1508">
        <v>141</v>
      </c>
      <c r="N1508">
        <v>3</v>
      </c>
      <c r="O1508">
        <v>-1</v>
      </c>
      <c r="P1508">
        <v>0</v>
      </c>
      <c r="Q1508" t="s">
        <v>30</v>
      </c>
      <c r="R1508" t="s">
        <v>21</v>
      </c>
      <c r="S1508" t="str" cm="1">
        <f t="array" ref="S1508">_xlfn.IFS(bank__2[[#This Row],[Age]]&lt;30, "Young Adults",bank__2[[#This Row],[Age]]&lt;45, "Middle-Aged Adults",bank__2[[#This Row],[Age]]&lt;60, "Older AdultsOlder Adults", bank__2[[#This Row],[Age]]&gt;=60,"Seniors")</f>
        <v>Middle-Aged Adults</v>
      </c>
      <c r="T1508" t="str">
        <f t="shared" si="23"/>
        <v>No</v>
      </c>
      <c r="U1508" cm="1">
        <f t="array" ref="U1508">_xlfn.SWITCH(L1508, "jan",1, "feb",2, "mar",3, "apr",4, "may",5, "jun",6, "jul",7, "aug",8, "sep",9, "oct",10, "nov",11, "dec",12, "")</f>
        <v>7</v>
      </c>
      <c r="V1508" s="2">
        <f>bank__2[[#This Row],[CallDuration (Seconds)]]/60</f>
        <v>2.35</v>
      </c>
      <c r="W1508" t="str">
        <f>IF(AND(bank__2[[#This Row],[HasHousingLoan]]="yes",bank__2[[#This Row],[HasPersonalLoan]]="yes"),"Both Loans",
IF(bank__2[[#This Row],[HasHousingLoan]]="yes","Only Housing Loan",
IF(bank__2[[#This Row],[HasPersonalLoan]]="yes","Only Personal Loan","No Loan")))</f>
        <v>No Loan</v>
      </c>
    </row>
    <row r="1509" spans="1:23">
      <c r="A1509">
        <v>1508</v>
      </c>
      <c r="B1509">
        <v>40</v>
      </c>
      <c r="C1509" t="s">
        <v>43</v>
      </c>
      <c r="D1509" t="s">
        <v>19</v>
      </c>
      <c r="E1509" t="s">
        <v>45</v>
      </c>
      <c r="F1509" t="s">
        <v>21</v>
      </c>
      <c r="G1509">
        <v>-7</v>
      </c>
      <c r="H1509" t="s">
        <v>21</v>
      </c>
      <c r="I1509" t="s">
        <v>35</v>
      </c>
      <c r="J1509" t="s">
        <v>146</v>
      </c>
      <c r="K1509">
        <v>25</v>
      </c>
      <c r="L1509" t="s">
        <v>119</v>
      </c>
      <c r="M1509">
        <v>697</v>
      </c>
      <c r="N1509">
        <v>1</v>
      </c>
      <c r="O1509">
        <v>-1</v>
      </c>
      <c r="P1509">
        <v>0</v>
      </c>
      <c r="Q1509" t="s">
        <v>30</v>
      </c>
      <c r="R1509" t="s">
        <v>21</v>
      </c>
      <c r="S1509" t="str" cm="1">
        <f t="array" ref="S1509">_xlfn.IFS(bank__2[[#This Row],[Age]]&lt;30, "Young Adults",bank__2[[#This Row],[Age]]&lt;45, "Middle-Aged Adults",bank__2[[#This Row],[Age]]&lt;60, "Older AdultsOlder Adults", bank__2[[#This Row],[Age]]&gt;=60,"Seniors")</f>
        <v>Middle-Aged Adults</v>
      </c>
      <c r="T1509" t="str">
        <f t="shared" si="23"/>
        <v>No</v>
      </c>
      <c r="U1509" cm="1">
        <f t="array" ref="U1509">_xlfn.SWITCH(L1509, "jan",1, "feb",2, "mar",3, "apr",4, "may",5, "jun",6, "jul",7, "aug",8, "sep",9, "oct",10, "nov",11, "dec",12, "")</f>
        <v>7</v>
      </c>
      <c r="V1509" s="2">
        <f>bank__2[[#This Row],[CallDuration (Seconds)]]/60</f>
        <v>11.616666666666667</v>
      </c>
      <c r="W1509" t="str">
        <f>IF(AND(bank__2[[#This Row],[HasHousingLoan]]="yes",bank__2[[#This Row],[HasPersonalLoan]]="yes"),"Both Loans",
IF(bank__2[[#This Row],[HasHousingLoan]]="yes","Only Housing Loan",
IF(bank__2[[#This Row],[HasPersonalLoan]]="yes","Only Personal Loan","No Loan")))</f>
        <v>Only Personal Loan</v>
      </c>
    </row>
    <row r="1510" spans="1:23">
      <c r="A1510">
        <v>1509</v>
      </c>
      <c r="B1510">
        <v>37</v>
      </c>
      <c r="C1510" t="s">
        <v>72</v>
      </c>
      <c r="D1510" t="s">
        <v>44</v>
      </c>
      <c r="E1510" t="s">
        <v>33</v>
      </c>
      <c r="F1510" t="s">
        <v>35</v>
      </c>
      <c r="G1510">
        <v>375</v>
      </c>
      <c r="H1510" t="s">
        <v>21</v>
      </c>
      <c r="I1510" t="s">
        <v>21</v>
      </c>
      <c r="J1510" t="s">
        <v>30</v>
      </c>
      <c r="K1510">
        <v>9</v>
      </c>
      <c r="L1510" t="s">
        <v>53</v>
      </c>
      <c r="M1510">
        <v>223</v>
      </c>
      <c r="N1510">
        <v>2</v>
      </c>
      <c r="O1510">
        <v>-1</v>
      </c>
      <c r="P1510">
        <v>0</v>
      </c>
      <c r="Q1510" t="s">
        <v>30</v>
      </c>
      <c r="R1510" t="s">
        <v>21</v>
      </c>
      <c r="S1510" t="str" cm="1">
        <f t="array" ref="S1510">_xlfn.IFS(bank__2[[#This Row],[Age]]&lt;30, "Young Adults",bank__2[[#This Row],[Age]]&lt;45, "Middle-Aged Adults",bank__2[[#This Row],[Age]]&lt;60, "Older AdultsOlder Adults", bank__2[[#This Row],[Age]]&gt;=60,"Seniors")</f>
        <v>Middle-Aged Adults</v>
      </c>
      <c r="T1510" t="str">
        <f t="shared" si="23"/>
        <v>No</v>
      </c>
      <c r="U1510" cm="1">
        <f t="array" ref="U1510">_xlfn.SWITCH(L1510, "jan",1, "feb",2, "mar",3, "apr",4, "may",5, "jun",6, "jul",7, "aug",8, "sep",9, "oct",10, "nov",11, "dec",12, "")</f>
        <v>6</v>
      </c>
      <c r="V1510" s="2">
        <f>bank__2[[#This Row],[CallDuration (Seconds)]]/60</f>
        <v>3.7166666666666668</v>
      </c>
      <c r="W1510" t="str">
        <f>IF(AND(bank__2[[#This Row],[HasHousingLoan]]="yes",bank__2[[#This Row],[HasPersonalLoan]]="yes"),"Both Loans",
IF(bank__2[[#This Row],[HasHousingLoan]]="yes","Only Housing Loan",
IF(bank__2[[#This Row],[HasPersonalLoan]]="yes","Only Personal Loan","No Loan")))</f>
        <v>No Loan</v>
      </c>
    </row>
    <row r="1511" spans="1:23">
      <c r="A1511">
        <v>1510</v>
      </c>
      <c r="B1511">
        <v>42</v>
      </c>
      <c r="C1511" t="s">
        <v>87</v>
      </c>
      <c r="D1511" t="s">
        <v>122</v>
      </c>
      <c r="E1511" t="s">
        <v>33</v>
      </c>
      <c r="F1511" t="s">
        <v>21</v>
      </c>
      <c r="G1511">
        <v>936</v>
      </c>
      <c r="H1511" t="s">
        <v>21</v>
      </c>
      <c r="I1511" t="s">
        <v>21</v>
      </c>
      <c r="J1511" t="s">
        <v>23</v>
      </c>
      <c r="K1511">
        <v>30</v>
      </c>
      <c r="L1511" t="s">
        <v>100</v>
      </c>
      <c r="M1511">
        <v>931</v>
      </c>
      <c r="N1511">
        <v>1</v>
      </c>
      <c r="O1511">
        <v>-1</v>
      </c>
      <c r="P1511">
        <v>0</v>
      </c>
      <c r="Q1511" t="s">
        <v>30</v>
      </c>
      <c r="R1511" t="s">
        <v>35</v>
      </c>
      <c r="S1511" t="str" cm="1">
        <f t="array" ref="S1511">_xlfn.IFS(bank__2[[#This Row],[Age]]&lt;30, "Young Adults",bank__2[[#This Row],[Age]]&lt;45, "Middle-Aged Adults",bank__2[[#This Row],[Age]]&lt;60, "Older AdultsOlder Adults", bank__2[[#This Row],[Age]]&gt;=60,"Seniors")</f>
        <v>Middle-Aged Adults</v>
      </c>
      <c r="T1511" t="str">
        <f t="shared" si="23"/>
        <v>No</v>
      </c>
      <c r="U1511" cm="1">
        <f t="array" ref="U1511">_xlfn.SWITCH(L1511, "jan",1, "feb",2, "mar",3, "apr",4, "may",5, "jun",6, "jul",7, "aug",8, "sep",9, "oct",10, "nov",11, "dec",12, "")</f>
        <v>1</v>
      </c>
      <c r="V1511" s="2">
        <f>bank__2[[#This Row],[CallDuration (Seconds)]]/60</f>
        <v>15.516666666666667</v>
      </c>
      <c r="W1511" t="str">
        <f>IF(AND(bank__2[[#This Row],[HasHousingLoan]]="yes",bank__2[[#This Row],[HasPersonalLoan]]="yes"),"Both Loans",
IF(bank__2[[#This Row],[HasHousingLoan]]="yes","Only Housing Loan",
IF(bank__2[[#This Row],[HasPersonalLoan]]="yes","Only Personal Loan","No Loan")))</f>
        <v>No Loan</v>
      </c>
    </row>
    <row r="1512" spans="1:23">
      <c r="A1512">
        <v>1511</v>
      </c>
      <c r="B1512">
        <v>45</v>
      </c>
      <c r="C1512" t="s">
        <v>72</v>
      </c>
      <c r="D1512" t="s">
        <v>19</v>
      </c>
      <c r="E1512" t="s">
        <v>33</v>
      </c>
      <c r="F1512" t="s">
        <v>21</v>
      </c>
      <c r="G1512">
        <v>1415</v>
      </c>
      <c r="H1512" t="s">
        <v>35</v>
      </c>
      <c r="I1512" t="s">
        <v>21</v>
      </c>
      <c r="J1512" t="s">
        <v>23</v>
      </c>
      <c r="K1512">
        <v>17</v>
      </c>
      <c r="L1512" t="s">
        <v>124</v>
      </c>
      <c r="M1512">
        <v>483</v>
      </c>
      <c r="N1512">
        <v>1</v>
      </c>
      <c r="O1512">
        <v>116</v>
      </c>
      <c r="P1512">
        <v>1</v>
      </c>
      <c r="Q1512" t="s">
        <v>41</v>
      </c>
      <c r="R1512" t="s">
        <v>21</v>
      </c>
      <c r="S1512" t="str" cm="1">
        <f t="array" ref="S1512">_xlfn.IFS(bank__2[[#This Row],[Age]]&lt;30, "Young Adults",bank__2[[#This Row],[Age]]&lt;45, "Middle-Aged Adults",bank__2[[#This Row],[Age]]&lt;60, "Older AdultsOlder Adults", bank__2[[#This Row],[Age]]&gt;=60,"Seniors")</f>
        <v>Older AdultsOlder Adults</v>
      </c>
      <c r="T1512" t="str">
        <f t="shared" si="23"/>
        <v>Yes</v>
      </c>
      <c r="U1512" cm="1">
        <f t="array" ref="U1512">_xlfn.SWITCH(L1512, "jan",1, "feb",2, "mar",3, "apr",4, "may",5, "jun",6, "jul",7, "aug",8, "sep",9, "oct",10, "nov",11, "dec",12, "")</f>
        <v>11</v>
      </c>
      <c r="V1512" s="2">
        <f>bank__2[[#This Row],[CallDuration (Seconds)]]/60</f>
        <v>8.0500000000000007</v>
      </c>
      <c r="W1512" t="str">
        <f>IF(AND(bank__2[[#This Row],[HasHousingLoan]]="yes",bank__2[[#This Row],[HasPersonalLoan]]="yes"),"Both Loans",
IF(bank__2[[#This Row],[HasHousingLoan]]="yes","Only Housing Loan",
IF(bank__2[[#This Row],[HasPersonalLoan]]="yes","Only Personal Loan","No Loan")))</f>
        <v>Only Housing Loan</v>
      </c>
    </row>
    <row r="1513" spans="1:23">
      <c r="A1513">
        <v>1512</v>
      </c>
      <c r="B1513">
        <v>34</v>
      </c>
      <c r="C1513" t="s">
        <v>18</v>
      </c>
      <c r="D1513" t="s">
        <v>44</v>
      </c>
      <c r="E1513" t="s">
        <v>33</v>
      </c>
      <c r="F1513" t="s">
        <v>21</v>
      </c>
      <c r="G1513">
        <v>0</v>
      </c>
      <c r="H1513" t="s">
        <v>21</v>
      </c>
      <c r="I1513" t="s">
        <v>21</v>
      </c>
      <c r="J1513" t="s">
        <v>23</v>
      </c>
      <c r="K1513">
        <v>17</v>
      </c>
      <c r="L1513" t="s">
        <v>124</v>
      </c>
      <c r="M1513">
        <v>63</v>
      </c>
      <c r="N1513">
        <v>2</v>
      </c>
      <c r="O1513">
        <v>-1</v>
      </c>
      <c r="P1513">
        <v>0</v>
      </c>
      <c r="Q1513" t="s">
        <v>30</v>
      </c>
      <c r="R1513" t="s">
        <v>21</v>
      </c>
      <c r="S1513" t="str" cm="1">
        <f t="array" ref="S1513">_xlfn.IFS(bank__2[[#This Row],[Age]]&lt;30, "Young Adults",bank__2[[#This Row],[Age]]&lt;45, "Middle-Aged Adults",bank__2[[#This Row],[Age]]&lt;60, "Older AdultsOlder Adults", bank__2[[#This Row],[Age]]&gt;=60,"Seniors")</f>
        <v>Middle-Aged Adults</v>
      </c>
      <c r="T1513" t="str">
        <f t="shared" si="23"/>
        <v>No</v>
      </c>
      <c r="U1513" cm="1">
        <f t="array" ref="U1513">_xlfn.SWITCH(L1513, "jan",1, "feb",2, "mar",3, "apr",4, "may",5, "jun",6, "jul",7, "aug",8, "sep",9, "oct",10, "nov",11, "dec",12, "")</f>
        <v>11</v>
      </c>
      <c r="V1513" s="2">
        <f>bank__2[[#This Row],[CallDuration (Seconds)]]/60</f>
        <v>1.05</v>
      </c>
      <c r="W1513" t="str">
        <f>IF(AND(bank__2[[#This Row],[HasHousingLoan]]="yes",bank__2[[#This Row],[HasPersonalLoan]]="yes"),"Both Loans",
IF(bank__2[[#This Row],[HasHousingLoan]]="yes","Only Housing Loan",
IF(bank__2[[#This Row],[HasPersonalLoan]]="yes","Only Personal Loan","No Loan")))</f>
        <v>No Loan</v>
      </c>
    </row>
    <row r="1514" spans="1:23">
      <c r="A1514">
        <v>1513</v>
      </c>
      <c r="B1514">
        <v>27</v>
      </c>
      <c r="C1514" t="s">
        <v>87</v>
      </c>
      <c r="D1514" t="s">
        <v>44</v>
      </c>
      <c r="E1514" t="s">
        <v>33</v>
      </c>
      <c r="F1514" t="s">
        <v>21</v>
      </c>
      <c r="G1514">
        <v>3638</v>
      </c>
      <c r="H1514" t="s">
        <v>21</v>
      </c>
      <c r="I1514" t="s">
        <v>21</v>
      </c>
      <c r="J1514" t="s">
        <v>23</v>
      </c>
      <c r="K1514">
        <v>11</v>
      </c>
      <c r="L1514" t="s">
        <v>119</v>
      </c>
      <c r="M1514">
        <v>271</v>
      </c>
      <c r="N1514">
        <v>5</v>
      </c>
      <c r="O1514">
        <v>-1</v>
      </c>
      <c r="P1514">
        <v>0</v>
      </c>
      <c r="Q1514" t="s">
        <v>30</v>
      </c>
      <c r="R1514" t="s">
        <v>21</v>
      </c>
      <c r="S1514" t="str" cm="1">
        <f t="array" ref="S1514">_xlfn.IFS(bank__2[[#This Row],[Age]]&lt;30, "Young Adults",bank__2[[#This Row],[Age]]&lt;45, "Middle-Aged Adults",bank__2[[#This Row],[Age]]&lt;60, "Older AdultsOlder Adults", bank__2[[#This Row],[Age]]&gt;=60,"Seniors")</f>
        <v>Young Adults</v>
      </c>
      <c r="T1514" t="str">
        <f t="shared" si="23"/>
        <v>No</v>
      </c>
      <c r="U1514" cm="1">
        <f t="array" ref="U1514">_xlfn.SWITCH(L1514, "jan",1, "feb",2, "mar",3, "apr",4, "may",5, "jun",6, "jul",7, "aug",8, "sep",9, "oct",10, "nov",11, "dec",12, "")</f>
        <v>7</v>
      </c>
      <c r="V1514" s="2">
        <f>bank__2[[#This Row],[CallDuration (Seconds)]]/60</f>
        <v>4.5166666666666666</v>
      </c>
      <c r="W1514" t="str">
        <f>IF(AND(bank__2[[#This Row],[HasHousingLoan]]="yes",bank__2[[#This Row],[HasPersonalLoan]]="yes"),"Both Loans",
IF(bank__2[[#This Row],[HasHousingLoan]]="yes","Only Housing Loan",
IF(bank__2[[#This Row],[HasPersonalLoan]]="yes","Only Personal Loan","No Loan")))</f>
        <v>No Loan</v>
      </c>
    </row>
    <row r="1515" spans="1:23">
      <c r="A1515">
        <v>1514</v>
      </c>
      <c r="B1515">
        <v>30</v>
      </c>
      <c r="C1515" t="s">
        <v>56</v>
      </c>
      <c r="D1515" t="s">
        <v>19</v>
      </c>
      <c r="E1515" t="s">
        <v>33</v>
      </c>
      <c r="F1515" t="s">
        <v>21</v>
      </c>
      <c r="G1515">
        <v>-99</v>
      </c>
      <c r="H1515" t="s">
        <v>35</v>
      </c>
      <c r="I1515" t="s">
        <v>21</v>
      </c>
      <c r="J1515" t="s">
        <v>23</v>
      </c>
      <c r="K1515">
        <v>15</v>
      </c>
      <c r="L1515" t="s">
        <v>37</v>
      </c>
      <c r="M1515">
        <v>144</v>
      </c>
      <c r="N1515">
        <v>5</v>
      </c>
      <c r="O1515">
        <v>-1</v>
      </c>
      <c r="P1515">
        <v>0</v>
      </c>
      <c r="Q1515" t="s">
        <v>30</v>
      </c>
      <c r="R1515" t="s">
        <v>21</v>
      </c>
      <c r="S1515" t="str" cm="1">
        <f t="array" ref="S1515">_xlfn.IFS(bank__2[[#This Row],[Age]]&lt;30, "Young Adults",bank__2[[#This Row],[Age]]&lt;45, "Middle-Aged Adults",bank__2[[#This Row],[Age]]&lt;60, "Older AdultsOlder Adults", bank__2[[#This Row],[Age]]&gt;=60,"Seniors")</f>
        <v>Middle-Aged Adults</v>
      </c>
      <c r="T1515" t="str">
        <f t="shared" si="23"/>
        <v>No</v>
      </c>
      <c r="U1515" cm="1">
        <f t="array" ref="U1515">_xlfn.SWITCH(L1515, "jan",1, "feb",2, "mar",3, "apr",4, "may",5, "jun",6, "jul",7, "aug",8, "sep",9, "oct",10, "nov",11, "dec",12, "")</f>
        <v>5</v>
      </c>
      <c r="V1515" s="2">
        <f>bank__2[[#This Row],[CallDuration (Seconds)]]/60</f>
        <v>2.4</v>
      </c>
      <c r="W1515" t="str">
        <f>IF(AND(bank__2[[#This Row],[HasHousingLoan]]="yes",bank__2[[#This Row],[HasPersonalLoan]]="yes"),"Both Loans",
IF(bank__2[[#This Row],[HasHousingLoan]]="yes","Only Housing Loan",
IF(bank__2[[#This Row],[HasPersonalLoan]]="yes","Only Personal Loan","No Loan")))</f>
        <v>Only Housing Loan</v>
      </c>
    </row>
    <row r="1516" spans="1:23">
      <c r="A1516">
        <v>1515</v>
      </c>
      <c r="B1516">
        <v>32</v>
      </c>
      <c r="C1516" t="s">
        <v>72</v>
      </c>
      <c r="D1516" t="s">
        <v>19</v>
      </c>
      <c r="E1516" t="s">
        <v>33</v>
      </c>
      <c r="F1516" t="s">
        <v>21</v>
      </c>
      <c r="G1516">
        <v>167</v>
      </c>
      <c r="H1516" t="s">
        <v>35</v>
      </c>
      <c r="I1516" t="s">
        <v>35</v>
      </c>
      <c r="J1516" t="s">
        <v>23</v>
      </c>
      <c r="K1516">
        <v>8</v>
      </c>
      <c r="L1516" t="s">
        <v>92</v>
      </c>
      <c r="M1516">
        <v>79</v>
      </c>
      <c r="N1516">
        <v>3</v>
      </c>
      <c r="O1516">
        <v>-1</v>
      </c>
      <c r="P1516">
        <v>0</v>
      </c>
      <c r="Q1516" t="s">
        <v>30</v>
      </c>
      <c r="R1516" t="s">
        <v>21</v>
      </c>
      <c r="S1516" t="str" cm="1">
        <f t="array" ref="S1516">_xlfn.IFS(bank__2[[#This Row],[Age]]&lt;30, "Young Adults",bank__2[[#This Row],[Age]]&lt;45, "Middle-Aged Adults",bank__2[[#This Row],[Age]]&lt;60, "Older AdultsOlder Adults", bank__2[[#This Row],[Age]]&gt;=60,"Seniors")</f>
        <v>Middle-Aged Adults</v>
      </c>
      <c r="T1516" t="str">
        <f t="shared" si="23"/>
        <v>No</v>
      </c>
      <c r="U1516" cm="1">
        <f t="array" ref="U1516">_xlfn.SWITCH(L1516, "jan",1, "feb",2, "mar",3, "apr",4, "may",5, "jun",6, "jul",7, "aug",8, "sep",9, "oct",10, "nov",11, "dec",12, "")</f>
        <v>8</v>
      </c>
      <c r="V1516" s="2">
        <f>bank__2[[#This Row],[CallDuration (Seconds)]]/60</f>
        <v>1.3166666666666667</v>
      </c>
      <c r="W1516" t="str">
        <f>IF(AND(bank__2[[#This Row],[HasHousingLoan]]="yes",bank__2[[#This Row],[HasPersonalLoan]]="yes"),"Both Loans",
IF(bank__2[[#This Row],[HasHousingLoan]]="yes","Only Housing Loan",
IF(bank__2[[#This Row],[HasPersonalLoan]]="yes","Only Personal Loan","No Loan")))</f>
        <v>Both Loans</v>
      </c>
    </row>
    <row r="1517" spans="1:23">
      <c r="A1517">
        <v>1516</v>
      </c>
      <c r="B1517">
        <v>46</v>
      </c>
      <c r="C1517" t="s">
        <v>135</v>
      </c>
      <c r="D1517" t="s">
        <v>19</v>
      </c>
      <c r="E1517" t="s">
        <v>20</v>
      </c>
      <c r="F1517" t="s">
        <v>21</v>
      </c>
      <c r="G1517">
        <v>19</v>
      </c>
      <c r="H1517" t="s">
        <v>35</v>
      </c>
      <c r="I1517" t="s">
        <v>21</v>
      </c>
      <c r="J1517" t="s">
        <v>146</v>
      </c>
      <c r="K1517">
        <v>21</v>
      </c>
      <c r="L1517" t="s">
        <v>119</v>
      </c>
      <c r="M1517">
        <v>171</v>
      </c>
      <c r="N1517">
        <v>1</v>
      </c>
      <c r="O1517">
        <v>-1</v>
      </c>
      <c r="P1517">
        <v>0</v>
      </c>
      <c r="Q1517" t="s">
        <v>30</v>
      </c>
      <c r="R1517" t="s">
        <v>21</v>
      </c>
      <c r="S1517" t="str" cm="1">
        <f t="array" ref="S1517">_xlfn.IFS(bank__2[[#This Row],[Age]]&lt;30, "Young Adults",bank__2[[#This Row],[Age]]&lt;45, "Middle-Aged Adults",bank__2[[#This Row],[Age]]&lt;60, "Older AdultsOlder Adults", bank__2[[#This Row],[Age]]&gt;=60,"Seniors")</f>
        <v>Older AdultsOlder Adults</v>
      </c>
      <c r="T1517" t="str">
        <f t="shared" si="23"/>
        <v>No</v>
      </c>
      <c r="U1517" cm="1">
        <f t="array" ref="U1517">_xlfn.SWITCH(L1517, "jan",1, "feb",2, "mar",3, "apr",4, "may",5, "jun",6, "jul",7, "aug",8, "sep",9, "oct",10, "nov",11, "dec",12, "")</f>
        <v>7</v>
      </c>
      <c r="V1517" s="2">
        <f>bank__2[[#This Row],[CallDuration (Seconds)]]/60</f>
        <v>2.85</v>
      </c>
      <c r="W1517" t="str">
        <f>IF(AND(bank__2[[#This Row],[HasHousingLoan]]="yes",bank__2[[#This Row],[HasPersonalLoan]]="yes"),"Both Loans",
IF(bank__2[[#This Row],[HasHousingLoan]]="yes","Only Housing Loan",
IF(bank__2[[#This Row],[HasPersonalLoan]]="yes","Only Personal Loan","No Loan")))</f>
        <v>Only Housing Loan</v>
      </c>
    </row>
    <row r="1518" spans="1:23">
      <c r="A1518">
        <v>1517</v>
      </c>
      <c r="B1518">
        <v>29</v>
      </c>
      <c r="C1518" t="s">
        <v>66</v>
      </c>
      <c r="D1518" t="s">
        <v>19</v>
      </c>
      <c r="E1518" t="s">
        <v>45</v>
      </c>
      <c r="F1518" t="s">
        <v>21</v>
      </c>
      <c r="G1518">
        <v>242</v>
      </c>
      <c r="H1518" t="s">
        <v>35</v>
      </c>
      <c r="I1518" t="s">
        <v>21</v>
      </c>
      <c r="J1518" t="s">
        <v>23</v>
      </c>
      <c r="K1518">
        <v>18</v>
      </c>
      <c r="L1518" t="s">
        <v>119</v>
      </c>
      <c r="M1518">
        <v>73</v>
      </c>
      <c r="N1518">
        <v>4</v>
      </c>
      <c r="O1518">
        <v>-1</v>
      </c>
      <c r="P1518">
        <v>0</v>
      </c>
      <c r="Q1518" t="s">
        <v>30</v>
      </c>
      <c r="R1518" t="s">
        <v>21</v>
      </c>
      <c r="S1518" t="str" cm="1">
        <f t="array" ref="S1518">_xlfn.IFS(bank__2[[#This Row],[Age]]&lt;30, "Young Adults",bank__2[[#This Row],[Age]]&lt;45, "Middle-Aged Adults",bank__2[[#This Row],[Age]]&lt;60, "Older AdultsOlder Adults", bank__2[[#This Row],[Age]]&gt;=60,"Seniors")</f>
        <v>Young Adults</v>
      </c>
      <c r="T1518" t="str">
        <f t="shared" si="23"/>
        <v>No</v>
      </c>
      <c r="U1518" cm="1">
        <f t="array" ref="U1518">_xlfn.SWITCH(L1518, "jan",1, "feb",2, "mar",3, "apr",4, "may",5, "jun",6, "jul",7, "aug",8, "sep",9, "oct",10, "nov",11, "dec",12, "")</f>
        <v>7</v>
      </c>
      <c r="V1518" s="2">
        <f>bank__2[[#This Row],[CallDuration (Seconds)]]/60</f>
        <v>1.2166666666666666</v>
      </c>
      <c r="W1518" t="str">
        <f>IF(AND(bank__2[[#This Row],[HasHousingLoan]]="yes",bank__2[[#This Row],[HasPersonalLoan]]="yes"),"Both Loans",
IF(bank__2[[#This Row],[HasHousingLoan]]="yes","Only Housing Loan",
IF(bank__2[[#This Row],[HasPersonalLoan]]="yes","Only Personal Loan","No Loan")))</f>
        <v>Only Housing Loan</v>
      </c>
    </row>
    <row r="1519" spans="1:23">
      <c r="A1519">
        <v>1518</v>
      </c>
      <c r="B1519">
        <v>53</v>
      </c>
      <c r="C1519" t="s">
        <v>30</v>
      </c>
      <c r="D1519" t="s">
        <v>19</v>
      </c>
      <c r="E1519" t="s">
        <v>2553</v>
      </c>
      <c r="F1519" t="s">
        <v>21</v>
      </c>
      <c r="G1519">
        <v>13</v>
      </c>
      <c r="H1519" t="s">
        <v>21</v>
      </c>
      <c r="I1519" t="s">
        <v>21</v>
      </c>
      <c r="J1519" t="s">
        <v>146</v>
      </c>
      <c r="K1519">
        <v>28</v>
      </c>
      <c r="L1519" t="s">
        <v>100</v>
      </c>
      <c r="M1519">
        <v>69</v>
      </c>
      <c r="N1519">
        <v>1</v>
      </c>
      <c r="O1519">
        <v>-1</v>
      </c>
      <c r="P1519">
        <v>0</v>
      </c>
      <c r="Q1519" t="s">
        <v>30</v>
      </c>
      <c r="R1519" t="s">
        <v>21</v>
      </c>
      <c r="S1519" t="str" cm="1">
        <f t="array" ref="S1519">_xlfn.IFS(bank__2[[#This Row],[Age]]&lt;30, "Young Adults",bank__2[[#This Row],[Age]]&lt;45, "Middle-Aged Adults",bank__2[[#This Row],[Age]]&lt;60, "Older AdultsOlder Adults", bank__2[[#This Row],[Age]]&gt;=60,"Seniors")</f>
        <v>Older AdultsOlder Adults</v>
      </c>
      <c r="T1519" t="str">
        <f t="shared" si="23"/>
        <v>No</v>
      </c>
      <c r="U1519" cm="1">
        <f t="array" ref="U1519">_xlfn.SWITCH(L1519, "jan",1, "feb",2, "mar",3, "apr",4, "may",5, "jun",6, "jul",7, "aug",8, "sep",9, "oct",10, "nov",11, "dec",12, "")</f>
        <v>1</v>
      </c>
      <c r="V1519" s="2">
        <f>bank__2[[#This Row],[CallDuration (Seconds)]]/60</f>
        <v>1.1499999999999999</v>
      </c>
      <c r="W1519" t="str">
        <f>IF(AND(bank__2[[#This Row],[HasHousingLoan]]="yes",bank__2[[#This Row],[HasPersonalLoan]]="yes"),"Both Loans",
IF(bank__2[[#This Row],[HasHousingLoan]]="yes","Only Housing Loan",
IF(bank__2[[#This Row],[HasPersonalLoan]]="yes","Only Personal Loan","No Loan")))</f>
        <v>No Loan</v>
      </c>
    </row>
    <row r="1520" spans="1:23">
      <c r="A1520">
        <v>1519</v>
      </c>
      <c r="B1520">
        <v>32</v>
      </c>
      <c r="C1520" t="s">
        <v>72</v>
      </c>
      <c r="D1520" t="s">
        <v>19</v>
      </c>
      <c r="E1520" t="s">
        <v>33</v>
      </c>
      <c r="F1520" t="s">
        <v>21</v>
      </c>
      <c r="G1520">
        <v>286</v>
      </c>
      <c r="H1520" t="s">
        <v>21</v>
      </c>
      <c r="I1520" t="s">
        <v>21</v>
      </c>
      <c r="J1520" t="s">
        <v>23</v>
      </c>
      <c r="K1520">
        <v>20</v>
      </c>
      <c r="L1520" t="s">
        <v>48</v>
      </c>
      <c r="M1520">
        <v>60</v>
      </c>
      <c r="N1520">
        <v>1</v>
      </c>
      <c r="O1520">
        <v>343</v>
      </c>
      <c r="P1520">
        <v>4</v>
      </c>
      <c r="Q1520" t="s">
        <v>41</v>
      </c>
      <c r="R1520" t="s">
        <v>21</v>
      </c>
      <c r="S1520" t="str" cm="1">
        <f t="array" ref="S1520">_xlfn.IFS(bank__2[[#This Row],[Age]]&lt;30, "Young Adults",bank__2[[#This Row],[Age]]&lt;45, "Middle-Aged Adults",bank__2[[#This Row],[Age]]&lt;60, "Older AdultsOlder Adults", bank__2[[#This Row],[Age]]&gt;=60,"Seniors")</f>
        <v>Middle-Aged Adults</v>
      </c>
      <c r="T1520" t="str">
        <f t="shared" si="23"/>
        <v>Yes</v>
      </c>
      <c r="U1520" cm="1">
        <f t="array" ref="U1520">_xlfn.SWITCH(L1520, "jan",1, "feb",2, "mar",3, "apr",4, "may",5, "jun",6, "jul",7, "aug",8, "sep",9, "oct",10, "nov",11, "dec",12, "")</f>
        <v>4</v>
      </c>
      <c r="V1520" s="2">
        <f>bank__2[[#This Row],[CallDuration (Seconds)]]/60</f>
        <v>1</v>
      </c>
      <c r="W1520" t="str">
        <f>IF(AND(bank__2[[#This Row],[HasHousingLoan]]="yes",bank__2[[#This Row],[HasPersonalLoan]]="yes"),"Both Loans",
IF(bank__2[[#This Row],[HasHousingLoan]]="yes","Only Housing Loan",
IF(bank__2[[#This Row],[HasPersonalLoan]]="yes","Only Personal Loan","No Loan")))</f>
        <v>No Loan</v>
      </c>
    </row>
    <row r="1521" spans="1:23">
      <c r="A1521">
        <v>1520</v>
      </c>
      <c r="B1521">
        <v>49</v>
      </c>
      <c r="C1521" t="s">
        <v>18</v>
      </c>
      <c r="D1521" t="s">
        <v>19</v>
      </c>
      <c r="E1521" t="s">
        <v>33</v>
      </c>
      <c r="F1521" t="s">
        <v>21</v>
      </c>
      <c r="G1521">
        <v>769</v>
      </c>
      <c r="H1521" t="s">
        <v>35</v>
      </c>
      <c r="I1521" t="s">
        <v>21</v>
      </c>
      <c r="J1521" t="s">
        <v>30</v>
      </c>
      <c r="K1521">
        <v>14</v>
      </c>
      <c r="L1521" t="s">
        <v>37</v>
      </c>
      <c r="M1521">
        <v>257</v>
      </c>
      <c r="N1521">
        <v>1</v>
      </c>
      <c r="O1521">
        <v>-1</v>
      </c>
      <c r="P1521">
        <v>0</v>
      </c>
      <c r="Q1521" t="s">
        <v>30</v>
      </c>
      <c r="R1521" t="s">
        <v>21</v>
      </c>
      <c r="S1521" t="str" cm="1">
        <f t="array" ref="S1521">_xlfn.IFS(bank__2[[#This Row],[Age]]&lt;30, "Young Adults",bank__2[[#This Row],[Age]]&lt;45, "Middle-Aged Adults",bank__2[[#This Row],[Age]]&lt;60, "Older AdultsOlder Adults", bank__2[[#This Row],[Age]]&gt;=60,"Seniors")</f>
        <v>Older AdultsOlder Adults</v>
      </c>
      <c r="T1521" t="str">
        <f t="shared" si="23"/>
        <v>No</v>
      </c>
      <c r="U1521" cm="1">
        <f t="array" ref="U1521">_xlfn.SWITCH(L1521, "jan",1, "feb",2, "mar",3, "apr",4, "may",5, "jun",6, "jul",7, "aug",8, "sep",9, "oct",10, "nov",11, "dec",12, "")</f>
        <v>5</v>
      </c>
      <c r="V1521" s="2">
        <f>bank__2[[#This Row],[CallDuration (Seconds)]]/60</f>
        <v>4.2833333333333332</v>
      </c>
      <c r="W1521" t="str">
        <f>IF(AND(bank__2[[#This Row],[HasHousingLoan]]="yes",bank__2[[#This Row],[HasPersonalLoan]]="yes"),"Both Loans",
IF(bank__2[[#This Row],[HasHousingLoan]]="yes","Only Housing Loan",
IF(bank__2[[#This Row],[HasPersonalLoan]]="yes","Only Personal Loan","No Loan")))</f>
        <v>Only Housing Loan</v>
      </c>
    </row>
    <row r="1522" spans="1:23">
      <c r="A1522">
        <v>1521</v>
      </c>
      <c r="B1522">
        <v>35</v>
      </c>
      <c r="C1522" t="s">
        <v>43</v>
      </c>
      <c r="D1522" t="s">
        <v>19</v>
      </c>
      <c r="E1522" t="s">
        <v>45</v>
      </c>
      <c r="F1522" t="s">
        <v>21</v>
      </c>
      <c r="G1522">
        <v>93</v>
      </c>
      <c r="H1522" t="s">
        <v>21</v>
      </c>
      <c r="I1522" t="s">
        <v>21</v>
      </c>
      <c r="J1522" t="s">
        <v>23</v>
      </c>
      <c r="K1522">
        <v>4</v>
      </c>
      <c r="L1522" t="s">
        <v>37</v>
      </c>
      <c r="M1522">
        <v>198</v>
      </c>
      <c r="N1522">
        <v>2</v>
      </c>
      <c r="O1522">
        <v>88</v>
      </c>
      <c r="P1522">
        <v>1</v>
      </c>
      <c r="Q1522" t="s">
        <v>70</v>
      </c>
      <c r="R1522" t="s">
        <v>21</v>
      </c>
      <c r="S1522" t="str" cm="1">
        <f t="array" ref="S1522">_xlfn.IFS(bank__2[[#This Row],[Age]]&lt;30, "Young Adults",bank__2[[#This Row],[Age]]&lt;45, "Middle-Aged Adults",bank__2[[#This Row],[Age]]&lt;60, "Older AdultsOlder Adults", bank__2[[#This Row],[Age]]&gt;=60,"Seniors")</f>
        <v>Middle-Aged Adults</v>
      </c>
      <c r="T1522" t="str">
        <f t="shared" si="23"/>
        <v>Yes</v>
      </c>
      <c r="U1522" cm="1">
        <f t="array" ref="U1522">_xlfn.SWITCH(L1522, "jan",1, "feb",2, "mar",3, "apr",4, "may",5, "jun",6, "jul",7, "aug",8, "sep",9, "oct",10, "nov",11, "dec",12, "")</f>
        <v>5</v>
      </c>
      <c r="V1522" s="2">
        <f>bank__2[[#This Row],[CallDuration (Seconds)]]/60</f>
        <v>3.3</v>
      </c>
      <c r="W1522" t="str">
        <f>IF(AND(bank__2[[#This Row],[HasHousingLoan]]="yes",bank__2[[#This Row],[HasPersonalLoan]]="yes"),"Both Loans",
IF(bank__2[[#This Row],[HasHousingLoan]]="yes","Only Housing Loan",
IF(bank__2[[#This Row],[HasPersonalLoan]]="yes","Only Personal Loan","No Loan")))</f>
        <v>No Loan</v>
      </c>
    </row>
    <row r="1523" spans="1:23">
      <c r="A1523">
        <v>1522</v>
      </c>
      <c r="B1523">
        <v>38</v>
      </c>
      <c r="C1523" t="s">
        <v>56</v>
      </c>
      <c r="D1523" t="s">
        <v>19</v>
      </c>
      <c r="E1523" t="s">
        <v>33</v>
      </c>
      <c r="F1523" t="s">
        <v>21</v>
      </c>
      <c r="G1523">
        <v>1663</v>
      </c>
      <c r="H1523" t="s">
        <v>35</v>
      </c>
      <c r="I1523" t="s">
        <v>21</v>
      </c>
      <c r="J1523" t="s">
        <v>23</v>
      </c>
      <c r="K1523">
        <v>13</v>
      </c>
      <c r="L1523" t="s">
        <v>48</v>
      </c>
      <c r="M1523">
        <v>217</v>
      </c>
      <c r="N1523">
        <v>3</v>
      </c>
      <c r="O1523">
        <v>327</v>
      </c>
      <c r="P1523">
        <v>1</v>
      </c>
      <c r="Q1523" t="s">
        <v>41</v>
      </c>
      <c r="R1523" t="s">
        <v>21</v>
      </c>
      <c r="S1523" t="str" cm="1">
        <f t="array" ref="S1523">_xlfn.IFS(bank__2[[#This Row],[Age]]&lt;30, "Young Adults",bank__2[[#This Row],[Age]]&lt;45, "Middle-Aged Adults",bank__2[[#This Row],[Age]]&lt;60, "Older AdultsOlder Adults", bank__2[[#This Row],[Age]]&gt;=60,"Seniors")</f>
        <v>Middle-Aged Adults</v>
      </c>
      <c r="T1523" t="str">
        <f t="shared" si="23"/>
        <v>Yes</v>
      </c>
      <c r="U1523" cm="1">
        <f t="array" ref="U1523">_xlfn.SWITCH(L1523, "jan",1, "feb",2, "mar",3, "apr",4, "may",5, "jun",6, "jul",7, "aug",8, "sep",9, "oct",10, "nov",11, "dec",12, "")</f>
        <v>4</v>
      </c>
      <c r="V1523" s="2">
        <f>bank__2[[#This Row],[CallDuration (Seconds)]]/60</f>
        <v>3.6166666666666667</v>
      </c>
      <c r="W1523" t="str">
        <f>IF(AND(bank__2[[#This Row],[HasHousingLoan]]="yes",bank__2[[#This Row],[HasPersonalLoan]]="yes"),"Both Loans",
IF(bank__2[[#This Row],[HasHousingLoan]]="yes","Only Housing Loan",
IF(bank__2[[#This Row],[HasPersonalLoan]]="yes","Only Personal Loan","No Loan")))</f>
        <v>Only Housing Loan</v>
      </c>
    </row>
    <row r="1524" spans="1:23">
      <c r="A1524">
        <v>1523</v>
      </c>
      <c r="B1524">
        <v>39</v>
      </c>
      <c r="C1524" t="s">
        <v>77</v>
      </c>
      <c r="D1524" t="s">
        <v>19</v>
      </c>
      <c r="E1524" t="s">
        <v>20</v>
      </c>
      <c r="F1524" t="s">
        <v>21</v>
      </c>
      <c r="G1524">
        <v>238</v>
      </c>
      <c r="H1524" t="s">
        <v>35</v>
      </c>
      <c r="I1524" t="s">
        <v>35</v>
      </c>
      <c r="J1524" t="s">
        <v>23</v>
      </c>
      <c r="K1524">
        <v>19</v>
      </c>
      <c r="L1524" t="s">
        <v>124</v>
      </c>
      <c r="M1524">
        <v>134</v>
      </c>
      <c r="N1524">
        <v>1</v>
      </c>
      <c r="O1524">
        <v>-1</v>
      </c>
      <c r="P1524">
        <v>0</v>
      </c>
      <c r="Q1524" t="s">
        <v>30</v>
      </c>
      <c r="R1524" t="s">
        <v>21</v>
      </c>
      <c r="S1524" t="str" cm="1">
        <f t="array" ref="S1524">_xlfn.IFS(bank__2[[#This Row],[Age]]&lt;30, "Young Adults",bank__2[[#This Row],[Age]]&lt;45, "Middle-Aged Adults",bank__2[[#This Row],[Age]]&lt;60, "Older AdultsOlder Adults", bank__2[[#This Row],[Age]]&gt;=60,"Seniors")</f>
        <v>Middle-Aged Adults</v>
      </c>
      <c r="T1524" t="str">
        <f t="shared" si="23"/>
        <v>No</v>
      </c>
      <c r="U1524" cm="1">
        <f t="array" ref="U1524">_xlfn.SWITCH(L1524, "jan",1, "feb",2, "mar",3, "apr",4, "may",5, "jun",6, "jul",7, "aug",8, "sep",9, "oct",10, "nov",11, "dec",12, "")</f>
        <v>11</v>
      </c>
      <c r="V1524" s="2">
        <f>bank__2[[#This Row],[CallDuration (Seconds)]]/60</f>
        <v>2.2333333333333334</v>
      </c>
      <c r="W1524" t="str">
        <f>IF(AND(bank__2[[#This Row],[HasHousingLoan]]="yes",bank__2[[#This Row],[HasPersonalLoan]]="yes"),"Both Loans",
IF(bank__2[[#This Row],[HasHousingLoan]]="yes","Only Housing Loan",
IF(bank__2[[#This Row],[HasPersonalLoan]]="yes","Only Personal Loan","No Loan")))</f>
        <v>Both Loans</v>
      </c>
    </row>
    <row r="1525" spans="1:23">
      <c r="A1525">
        <v>1524</v>
      </c>
      <c r="B1525">
        <v>34</v>
      </c>
      <c r="C1525" t="s">
        <v>72</v>
      </c>
      <c r="D1525" t="s">
        <v>44</v>
      </c>
      <c r="E1525" t="s">
        <v>33</v>
      </c>
      <c r="F1525" t="s">
        <v>21</v>
      </c>
      <c r="G1525">
        <v>2178</v>
      </c>
      <c r="H1525" t="s">
        <v>35</v>
      </c>
      <c r="I1525" t="s">
        <v>21</v>
      </c>
      <c r="J1525" t="s">
        <v>23</v>
      </c>
      <c r="K1525">
        <v>26</v>
      </c>
      <c r="L1525" t="s">
        <v>37</v>
      </c>
      <c r="M1525">
        <v>41</v>
      </c>
      <c r="N1525">
        <v>1</v>
      </c>
      <c r="O1525">
        <v>-1</v>
      </c>
      <c r="P1525">
        <v>0</v>
      </c>
      <c r="Q1525" t="s">
        <v>30</v>
      </c>
      <c r="R1525" t="s">
        <v>21</v>
      </c>
      <c r="S1525" t="str" cm="1">
        <f t="array" ref="S1525">_xlfn.IFS(bank__2[[#This Row],[Age]]&lt;30, "Young Adults",bank__2[[#This Row],[Age]]&lt;45, "Middle-Aged Adults",bank__2[[#This Row],[Age]]&lt;60, "Older AdultsOlder Adults", bank__2[[#This Row],[Age]]&gt;=60,"Seniors")</f>
        <v>Middle-Aged Adults</v>
      </c>
      <c r="T1525" t="str">
        <f t="shared" si="23"/>
        <v>No</v>
      </c>
      <c r="U1525" cm="1">
        <f t="array" ref="U1525">_xlfn.SWITCH(L1525, "jan",1, "feb",2, "mar",3, "apr",4, "may",5, "jun",6, "jul",7, "aug",8, "sep",9, "oct",10, "nov",11, "dec",12, "")</f>
        <v>5</v>
      </c>
      <c r="V1525" s="2">
        <f>bank__2[[#This Row],[CallDuration (Seconds)]]/60</f>
        <v>0.68333333333333335</v>
      </c>
      <c r="W1525" t="str">
        <f>IF(AND(bank__2[[#This Row],[HasHousingLoan]]="yes",bank__2[[#This Row],[HasPersonalLoan]]="yes"),"Both Loans",
IF(bank__2[[#This Row],[HasHousingLoan]]="yes","Only Housing Loan",
IF(bank__2[[#This Row],[HasPersonalLoan]]="yes","Only Personal Loan","No Loan")))</f>
        <v>Only Housing Loan</v>
      </c>
    </row>
    <row r="1526" spans="1:23">
      <c r="A1526">
        <v>1525</v>
      </c>
      <c r="B1526">
        <v>42</v>
      </c>
      <c r="C1526" t="s">
        <v>56</v>
      </c>
      <c r="D1526" t="s">
        <v>19</v>
      </c>
      <c r="E1526" t="s">
        <v>20</v>
      </c>
      <c r="F1526" t="s">
        <v>21</v>
      </c>
      <c r="G1526">
        <v>792</v>
      </c>
      <c r="H1526" t="s">
        <v>35</v>
      </c>
      <c r="I1526" t="s">
        <v>35</v>
      </c>
      <c r="J1526" t="s">
        <v>23</v>
      </c>
      <c r="K1526">
        <v>19</v>
      </c>
      <c r="L1526" t="s">
        <v>124</v>
      </c>
      <c r="M1526">
        <v>611</v>
      </c>
      <c r="N1526">
        <v>2</v>
      </c>
      <c r="O1526">
        <v>175</v>
      </c>
      <c r="P1526">
        <v>12</v>
      </c>
      <c r="Q1526" t="s">
        <v>70</v>
      </c>
      <c r="R1526" t="s">
        <v>21</v>
      </c>
      <c r="S1526" t="str" cm="1">
        <f t="array" ref="S1526">_xlfn.IFS(bank__2[[#This Row],[Age]]&lt;30, "Young Adults",bank__2[[#This Row],[Age]]&lt;45, "Middle-Aged Adults",bank__2[[#This Row],[Age]]&lt;60, "Older AdultsOlder Adults", bank__2[[#This Row],[Age]]&gt;=60,"Seniors")</f>
        <v>Middle-Aged Adults</v>
      </c>
      <c r="T1526" t="str">
        <f t="shared" si="23"/>
        <v>Yes</v>
      </c>
      <c r="U1526" cm="1">
        <f t="array" ref="U1526">_xlfn.SWITCH(L1526, "jan",1, "feb",2, "mar",3, "apr",4, "may",5, "jun",6, "jul",7, "aug",8, "sep",9, "oct",10, "nov",11, "dec",12, "")</f>
        <v>11</v>
      </c>
      <c r="V1526" s="2">
        <f>bank__2[[#This Row],[CallDuration (Seconds)]]/60</f>
        <v>10.183333333333334</v>
      </c>
      <c r="W1526" t="str">
        <f>IF(AND(bank__2[[#This Row],[HasHousingLoan]]="yes",bank__2[[#This Row],[HasPersonalLoan]]="yes"),"Both Loans",
IF(bank__2[[#This Row],[HasHousingLoan]]="yes","Only Housing Loan",
IF(bank__2[[#This Row],[HasPersonalLoan]]="yes","Only Personal Loan","No Loan")))</f>
        <v>Both Loans</v>
      </c>
    </row>
    <row r="1527" spans="1:23">
      <c r="A1527">
        <v>1526</v>
      </c>
      <c r="B1527">
        <v>35</v>
      </c>
      <c r="C1527" t="s">
        <v>56</v>
      </c>
      <c r="D1527" t="s">
        <v>44</v>
      </c>
      <c r="E1527" t="s">
        <v>2553</v>
      </c>
      <c r="F1527" t="s">
        <v>21</v>
      </c>
      <c r="G1527">
        <v>871</v>
      </c>
      <c r="H1527" t="s">
        <v>35</v>
      </c>
      <c r="I1527" t="s">
        <v>21</v>
      </c>
      <c r="J1527" t="s">
        <v>30</v>
      </c>
      <c r="K1527">
        <v>6</v>
      </c>
      <c r="L1527" t="s">
        <v>53</v>
      </c>
      <c r="M1527">
        <v>216</v>
      </c>
      <c r="N1527">
        <v>3</v>
      </c>
      <c r="O1527">
        <v>-1</v>
      </c>
      <c r="P1527">
        <v>0</v>
      </c>
      <c r="Q1527" t="s">
        <v>30</v>
      </c>
      <c r="R1527" t="s">
        <v>21</v>
      </c>
      <c r="S1527" t="str" cm="1">
        <f t="array" ref="S1527">_xlfn.IFS(bank__2[[#This Row],[Age]]&lt;30, "Young Adults",bank__2[[#This Row],[Age]]&lt;45, "Middle-Aged Adults",bank__2[[#This Row],[Age]]&lt;60, "Older AdultsOlder Adults", bank__2[[#This Row],[Age]]&gt;=60,"Seniors")</f>
        <v>Middle-Aged Adults</v>
      </c>
      <c r="T1527" t="str">
        <f t="shared" si="23"/>
        <v>No</v>
      </c>
      <c r="U1527" cm="1">
        <f t="array" ref="U1527">_xlfn.SWITCH(L1527, "jan",1, "feb",2, "mar",3, "apr",4, "may",5, "jun",6, "jul",7, "aug",8, "sep",9, "oct",10, "nov",11, "dec",12, "")</f>
        <v>6</v>
      </c>
      <c r="V1527" s="2">
        <f>bank__2[[#This Row],[CallDuration (Seconds)]]/60</f>
        <v>3.6</v>
      </c>
      <c r="W1527" t="str">
        <f>IF(AND(bank__2[[#This Row],[HasHousingLoan]]="yes",bank__2[[#This Row],[HasPersonalLoan]]="yes"),"Both Loans",
IF(bank__2[[#This Row],[HasHousingLoan]]="yes","Only Housing Loan",
IF(bank__2[[#This Row],[HasPersonalLoan]]="yes","Only Personal Loan","No Loan")))</f>
        <v>Only Housing Loan</v>
      </c>
    </row>
    <row r="1528" spans="1:23">
      <c r="A1528">
        <v>1527</v>
      </c>
      <c r="B1528">
        <v>60</v>
      </c>
      <c r="C1528" t="s">
        <v>87</v>
      </c>
      <c r="D1528" t="s">
        <v>19</v>
      </c>
      <c r="E1528" t="s">
        <v>33</v>
      </c>
      <c r="F1528" t="s">
        <v>21</v>
      </c>
      <c r="G1528">
        <v>1025</v>
      </c>
      <c r="H1528" t="s">
        <v>21</v>
      </c>
      <c r="I1528" t="s">
        <v>21</v>
      </c>
      <c r="J1528" t="s">
        <v>23</v>
      </c>
      <c r="K1528">
        <v>6</v>
      </c>
      <c r="L1528" t="s">
        <v>92</v>
      </c>
      <c r="M1528">
        <v>388</v>
      </c>
      <c r="N1528">
        <v>8</v>
      </c>
      <c r="O1528">
        <v>-1</v>
      </c>
      <c r="P1528">
        <v>0</v>
      </c>
      <c r="Q1528" t="s">
        <v>30</v>
      </c>
      <c r="R1528" t="s">
        <v>21</v>
      </c>
      <c r="S1528" t="str" cm="1">
        <f t="array" ref="S1528">_xlfn.IFS(bank__2[[#This Row],[Age]]&lt;30, "Young Adults",bank__2[[#This Row],[Age]]&lt;45, "Middle-Aged Adults",bank__2[[#This Row],[Age]]&lt;60, "Older AdultsOlder Adults", bank__2[[#This Row],[Age]]&gt;=60,"Seniors")</f>
        <v>Seniors</v>
      </c>
      <c r="T1528" t="str">
        <f t="shared" si="23"/>
        <v>No</v>
      </c>
      <c r="U1528" cm="1">
        <f t="array" ref="U1528">_xlfn.SWITCH(L1528, "jan",1, "feb",2, "mar",3, "apr",4, "may",5, "jun",6, "jul",7, "aug",8, "sep",9, "oct",10, "nov",11, "dec",12, "")</f>
        <v>8</v>
      </c>
      <c r="V1528" s="2">
        <f>bank__2[[#This Row],[CallDuration (Seconds)]]/60</f>
        <v>6.4666666666666668</v>
      </c>
      <c r="W1528" t="str">
        <f>IF(AND(bank__2[[#This Row],[HasHousingLoan]]="yes",bank__2[[#This Row],[HasPersonalLoan]]="yes"),"Both Loans",
IF(bank__2[[#This Row],[HasHousingLoan]]="yes","Only Housing Loan",
IF(bank__2[[#This Row],[HasPersonalLoan]]="yes","Only Personal Loan","No Loan")))</f>
        <v>No Loan</v>
      </c>
    </row>
    <row r="1529" spans="1:23">
      <c r="A1529">
        <v>1528</v>
      </c>
      <c r="B1529">
        <v>57</v>
      </c>
      <c r="C1529" t="s">
        <v>72</v>
      </c>
      <c r="D1529" t="s">
        <v>122</v>
      </c>
      <c r="E1529" t="s">
        <v>33</v>
      </c>
      <c r="F1529" t="s">
        <v>21</v>
      </c>
      <c r="G1529">
        <v>63</v>
      </c>
      <c r="H1529" t="s">
        <v>35</v>
      </c>
      <c r="I1529" t="s">
        <v>21</v>
      </c>
      <c r="J1529" t="s">
        <v>30</v>
      </c>
      <c r="K1529">
        <v>5</v>
      </c>
      <c r="L1529" t="s">
        <v>37</v>
      </c>
      <c r="M1529">
        <v>242</v>
      </c>
      <c r="N1529">
        <v>1</v>
      </c>
      <c r="O1529">
        <v>-1</v>
      </c>
      <c r="P1529">
        <v>0</v>
      </c>
      <c r="Q1529" t="s">
        <v>30</v>
      </c>
      <c r="R1529" t="s">
        <v>21</v>
      </c>
      <c r="S1529" t="str" cm="1">
        <f t="array" ref="S1529">_xlfn.IFS(bank__2[[#This Row],[Age]]&lt;30, "Young Adults",bank__2[[#This Row],[Age]]&lt;45, "Middle-Aged Adults",bank__2[[#This Row],[Age]]&lt;60, "Older AdultsOlder Adults", bank__2[[#This Row],[Age]]&gt;=60,"Seniors")</f>
        <v>Older AdultsOlder Adults</v>
      </c>
      <c r="T1529" t="str">
        <f t="shared" si="23"/>
        <v>No</v>
      </c>
      <c r="U1529" cm="1">
        <f t="array" ref="U1529">_xlfn.SWITCH(L1529, "jan",1, "feb",2, "mar",3, "apr",4, "may",5, "jun",6, "jul",7, "aug",8, "sep",9, "oct",10, "nov",11, "dec",12, "")</f>
        <v>5</v>
      </c>
      <c r="V1529" s="2">
        <f>bank__2[[#This Row],[CallDuration (Seconds)]]/60</f>
        <v>4.0333333333333332</v>
      </c>
      <c r="W1529" t="str">
        <f>IF(AND(bank__2[[#This Row],[HasHousingLoan]]="yes",bank__2[[#This Row],[HasPersonalLoan]]="yes"),"Both Loans",
IF(bank__2[[#This Row],[HasHousingLoan]]="yes","Only Housing Loan",
IF(bank__2[[#This Row],[HasPersonalLoan]]="yes","Only Personal Loan","No Loan")))</f>
        <v>Only Housing Loan</v>
      </c>
    </row>
    <row r="1530" spans="1:23">
      <c r="A1530">
        <v>1529</v>
      </c>
      <c r="B1530">
        <v>31</v>
      </c>
      <c r="C1530" t="s">
        <v>56</v>
      </c>
      <c r="D1530" t="s">
        <v>44</v>
      </c>
      <c r="E1530" t="s">
        <v>33</v>
      </c>
      <c r="F1530" t="s">
        <v>21</v>
      </c>
      <c r="G1530">
        <v>16</v>
      </c>
      <c r="H1530" t="s">
        <v>21</v>
      </c>
      <c r="I1530" t="s">
        <v>21</v>
      </c>
      <c r="J1530" t="s">
        <v>23</v>
      </c>
      <c r="K1530">
        <v>7</v>
      </c>
      <c r="L1530" t="s">
        <v>119</v>
      </c>
      <c r="M1530">
        <v>387</v>
      </c>
      <c r="N1530">
        <v>1</v>
      </c>
      <c r="O1530">
        <v>-1</v>
      </c>
      <c r="P1530">
        <v>0</v>
      </c>
      <c r="Q1530" t="s">
        <v>30</v>
      </c>
      <c r="R1530" t="s">
        <v>21</v>
      </c>
      <c r="S1530" t="str" cm="1">
        <f t="array" ref="S1530">_xlfn.IFS(bank__2[[#This Row],[Age]]&lt;30, "Young Adults",bank__2[[#This Row],[Age]]&lt;45, "Middle-Aged Adults",bank__2[[#This Row],[Age]]&lt;60, "Older AdultsOlder Adults", bank__2[[#This Row],[Age]]&gt;=60,"Seniors")</f>
        <v>Middle-Aged Adults</v>
      </c>
      <c r="T1530" t="str">
        <f t="shared" si="23"/>
        <v>No</v>
      </c>
      <c r="U1530" cm="1">
        <f t="array" ref="U1530">_xlfn.SWITCH(L1530, "jan",1, "feb",2, "mar",3, "apr",4, "may",5, "jun",6, "jul",7, "aug",8, "sep",9, "oct",10, "nov",11, "dec",12, "")</f>
        <v>7</v>
      </c>
      <c r="V1530" s="2">
        <f>bank__2[[#This Row],[CallDuration (Seconds)]]/60</f>
        <v>6.45</v>
      </c>
      <c r="W1530" t="str">
        <f>IF(AND(bank__2[[#This Row],[HasHousingLoan]]="yes",bank__2[[#This Row],[HasPersonalLoan]]="yes"),"Both Loans",
IF(bank__2[[#This Row],[HasHousingLoan]]="yes","Only Housing Loan",
IF(bank__2[[#This Row],[HasPersonalLoan]]="yes","Only Personal Loan","No Loan")))</f>
        <v>No Loan</v>
      </c>
    </row>
    <row r="1531" spans="1:23">
      <c r="A1531">
        <v>1530</v>
      </c>
      <c r="B1531">
        <v>29</v>
      </c>
      <c r="C1531" t="s">
        <v>43</v>
      </c>
      <c r="D1531" t="s">
        <v>44</v>
      </c>
      <c r="E1531" t="s">
        <v>33</v>
      </c>
      <c r="F1531" t="s">
        <v>21</v>
      </c>
      <c r="G1531">
        <v>417</v>
      </c>
      <c r="H1531" t="s">
        <v>21</v>
      </c>
      <c r="I1531" t="s">
        <v>21</v>
      </c>
      <c r="J1531" t="s">
        <v>23</v>
      </c>
      <c r="K1531">
        <v>7</v>
      </c>
      <c r="L1531" t="s">
        <v>25</v>
      </c>
      <c r="M1531">
        <v>90</v>
      </c>
      <c r="N1531">
        <v>1</v>
      </c>
      <c r="O1531">
        <v>-1</v>
      </c>
      <c r="P1531">
        <v>0</v>
      </c>
      <c r="Q1531" t="s">
        <v>30</v>
      </c>
      <c r="R1531" t="s">
        <v>21</v>
      </c>
      <c r="S1531" t="str" cm="1">
        <f t="array" ref="S1531">_xlfn.IFS(bank__2[[#This Row],[Age]]&lt;30, "Young Adults",bank__2[[#This Row],[Age]]&lt;45, "Middle-Aged Adults",bank__2[[#This Row],[Age]]&lt;60, "Older AdultsOlder Adults", bank__2[[#This Row],[Age]]&gt;=60,"Seniors")</f>
        <v>Young Adults</v>
      </c>
      <c r="T1531" t="str">
        <f t="shared" si="23"/>
        <v>No</v>
      </c>
      <c r="U1531" cm="1">
        <f t="array" ref="U1531">_xlfn.SWITCH(L1531, "jan",1, "feb",2, "mar",3, "apr",4, "may",5, "jun",6, "jul",7, "aug",8, "sep",9, "oct",10, "nov",11, "dec",12, "")</f>
        <v>10</v>
      </c>
      <c r="V1531" s="2">
        <f>bank__2[[#This Row],[CallDuration (Seconds)]]/60</f>
        <v>1.5</v>
      </c>
      <c r="W1531" t="str">
        <f>IF(AND(bank__2[[#This Row],[HasHousingLoan]]="yes",bank__2[[#This Row],[HasPersonalLoan]]="yes"),"Both Loans",
IF(bank__2[[#This Row],[HasHousingLoan]]="yes","Only Housing Loan",
IF(bank__2[[#This Row],[HasPersonalLoan]]="yes","Only Personal Loan","No Loan")))</f>
        <v>No Loan</v>
      </c>
    </row>
    <row r="1532" spans="1:23">
      <c r="A1532">
        <v>1531</v>
      </c>
      <c r="B1532">
        <v>41</v>
      </c>
      <c r="C1532" t="s">
        <v>32</v>
      </c>
      <c r="D1532" t="s">
        <v>19</v>
      </c>
      <c r="E1532" t="s">
        <v>33</v>
      </c>
      <c r="F1532" t="s">
        <v>21</v>
      </c>
      <c r="G1532">
        <v>3992</v>
      </c>
      <c r="H1532" t="s">
        <v>35</v>
      </c>
      <c r="I1532" t="s">
        <v>21</v>
      </c>
      <c r="J1532" t="s">
        <v>146</v>
      </c>
      <c r="K1532">
        <v>20</v>
      </c>
      <c r="L1532" t="s">
        <v>124</v>
      </c>
      <c r="M1532">
        <v>281</v>
      </c>
      <c r="N1532">
        <v>2</v>
      </c>
      <c r="O1532">
        <v>-1</v>
      </c>
      <c r="P1532">
        <v>0</v>
      </c>
      <c r="Q1532" t="s">
        <v>30</v>
      </c>
      <c r="R1532" t="s">
        <v>21</v>
      </c>
      <c r="S1532" t="str" cm="1">
        <f t="array" ref="S1532">_xlfn.IFS(bank__2[[#This Row],[Age]]&lt;30, "Young Adults",bank__2[[#This Row],[Age]]&lt;45, "Middle-Aged Adults",bank__2[[#This Row],[Age]]&lt;60, "Older AdultsOlder Adults", bank__2[[#This Row],[Age]]&gt;=60,"Seniors")</f>
        <v>Middle-Aged Adults</v>
      </c>
      <c r="T1532" t="str">
        <f t="shared" si="23"/>
        <v>No</v>
      </c>
      <c r="U1532" cm="1">
        <f t="array" ref="U1532">_xlfn.SWITCH(L1532, "jan",1, "feb",2, "mar",3, "apr",4, "may",5, "jun",6, "jul",7, "aug",8, "sep",9, "oct",10, "nov",11, "dec",12, "")</f>
        <v>11</v>
      </c>
      <c r="V1532" s="2">
        <f>bank__2[[#This Row],[CallDuration (Seconds)]]/60</f>
        <v>4.6833333333333336</v>
      </c>
      <c r="W1532" t="str">
        <f>IF(AND(bank__2[[#This Row],[HasHousingLoan]]="yes",bank__2[[#This Row],[HasPersonalLoan]]="yes"),"Both Loans",
IF(bank__2[[#This Row],[HasHousingLoan]]="yes","Only Housing Loan",
IF(bank__2[[#This Row],[HasPersonalLoan]]="yes","Only Personal Loan","No Loan")))</f>
        <v>Only Housing Loan</v>
      </c>
    </row>
    <row r="1533" spans="1:23">
      <c r="A1533">
        <v>1532</v>
      </c>
      <c r="B1533">
        <v>46</v>
      </c>
      <c r="C1533" t="s">
        <v>56</v>
      </c>
      <c r="D1533" t="s">
        <v>19</v>
      </c>
      <c r="E1533" t="s">
        <v>20</v>
      </c>
      <c r="F1533" t="s">
        <v>21</v>
      </c>
      <c r="G1533">
        <v>2749</v>
      </c>
      <c r="H1533" t="s">
        <v>35</v>
      </c>
      <c r="I1533" t="s">
        <v>21</v>
      </c>
      <c r="J1533" t="s">
        <v>23</v>
      </c>
      <c r="K1533">
        <v>17</v>
      </c>
      <c r="L1533" t="s">
        <v>124</v>
      </c>
      <c r="M1533">
        <v>332</v>
      </c>
      <c r="N1533">
        <v>1</v>
      </c>
      <c r="O1533">
        <v>-1</v>
      </c>
      <c r="P1533">
        <v>0</v>
      </c>
      <c r="Q1533" t="s">
        <v>30</v>
      </c>
      <c r="R1533" t="s">
        <v>21</v>
      </c>
      <c r="S1533" t="str" cm="1">
        <f t="array" ref="S1533">_xlfn.IFS(bank__2[[#This Row],[Age]]&lt;30, "Young Adults",bank__2[[#This Row],[Age]]&lt;45, "Middle-Aged Adults",bank__2[[#This Row],[Age]]&lt;60, "Older AdultsOlder Adults", bank__2[[#This Row],[Age]]&gt;=60,"Seniors")</f>
        <v>Older AdultsOlder Adults</v>
      </c>
      <c r="T1533" t="str">
        <f t="shared" si="23"/>
        <v>No</v>
      </c>
      <c r="U1533" cm="1">
        <f t="array" ref="U1533">_xlfn.SWITCH(L1533, "jan",1, "feb",2, "mar",3, "apr",4, "may",5, "jun",6, "jul",7, "aug",8, "sep",9, "oct",10, "nov",11, "dec",12, "")</f>
        <v>11</v>
      </c>
      <c r="V1533" s="2">
        <f>bank__2[[#This Row],[CallDuration (Seconds)]]/60</f>
        <v>5.5333333333333332</v>
      </c>
      <c r="W1533" t="str">
        <f>IF(AND(bank__2[[#This Row],[HasHousingLoan]]="yes",bank__2[[#This Row],[HasPersonalLoan]]="yes"),"Both Loans",
IF(bank__2[[#This Row],[HasHousingLoan]]="yes","Only Housing Loan",
IF(bank__2[[#This Row],[HasPersonalLoan]]="yes","Only Personal Loan","No Loan")))</f>
        <v>Only Housing Loan</v>
      </c>
    </row>
    <row r="1534" spans="1:23">
      <c r="A1534">
        <v>1533</v>
      </c>
      <c r="B1534">
        <v>33</v>
      </c>
      <c r="C1534" t="s">
        <v>72</v>
      </c>
      <c r="D1534" t="s">
        <v>19</v>
      </c>
      <c r="E1534" t="s">
        <v>33</v>
      </c>
      <c r="F1534" t="s">
        <v>21</v>
      </c>
      <c r="G1534">
        <v>133</v>
      </c>
      <c r="H1534" t="s">
        <v>21</v>
      </c>
      <c r="I1534" t="s">
        <v>21</v>
      </c>
      <c r="J1534" t="s">
        <v>23</v>
      </c>
      <c r="K1534">
        <v>4</v>
      </c>
      <c r="L1534" t="s">
        <v>37</v>
      </c>
      <c r="M1534">
        <v>218</v>
      </c>
      <c r="N1534">
        <v>1</v>
      </c>
      <c r="O1534">
        <v>-1</v>
      </c>
      <c r="P1534">
        <v>0</v>
      </c>
      <c r="Q1534" t="s">
        <v>30</v>
      </c>
      <c r="R1534" t="s">
        <v>35</v>
      </c>
      <c r="S1534" t="str" cm="1">
        <f t="array" ref="S1534">_xlfn.IFS(bank__2[[#This Row],[Age]]&lt;30, "Young Adults",bank__2[[#This Row],[Age]]&lt;45, "Middle-Aged Adults",bank__2[[#This Row],[Age]]&lt;60, "Older AdultsOlder Adults", bank__2[[#This Row],[Age]]&gt;=60,"Seniors")</f>
        <v>Middle-Aged Adults</v>
      </c>
      <c r="T1534" t="str">
        <f t="shared" si="23"/>
        <v>No</v>
      </c>
      <c r="U1534" cm="1">
        <f t="array" ref="U1534">_xlfn.SWITCH(L1534, "jan",1, "feb",2, "mar",3, "apr",4, "may",5, "jun",6, "jul",7, "aug",8, "sep",9, "oct",10, "nov",11, "dec",12, "")</f>
        <v>5</v>
      </c>
      <c r="V1534" s="2">
        <f>bank__2[[#This Row],[CallDuration (Seconds)]]/60</f>
        <v>3.6333333333333333</v>
      </c>
      <c r="W1534" t="str">
        <f>IF(AND(bank__2[[#This Row],[HasHousingLoan]]="yes",bank__2[[#This Row],[HasPersonalLoan]]="yes"),"Both Loans",
IF(bank__2[[#This Row],[HasHousingLoan]]="yes","Only Housing Loan",
IF(bank__2[[#This Row],[HasPersonalLoan]]="yes","Only Personal Loan","No Loan")))</f>
        <v>No Loan</v>
      </c>
    </row>
    <row r="1535" spans="1:23">
      <c r="A1535">
        <v>1534</v>
      </c>
      <c r="B1535">
        <v>32</v>
      </c>
      <c r="C1535" t="s">
        <v>56</v>
      </c>
      <c r="D1535" t="s">
        <v>44</v>
      </c>
      <c r="E1535" t="s">
        <v>33</v>
      </c>
      <c r="F1535" t="s">
        <v>21</v>
      </c>
      <c r="G1535">
        <v>1721</v>
      </c>
      <c r="H1535" t="s">
        <v>35</v>
      </c>
      <c r="I1535" t="s">
        <v>21</v>
      </c>
      <c r="J1535" t="s">
        <v>30</v>
      </c>
      <c r="K1535">
        <v>21</v>
      </c>
      <c r="L1535" t="s">
        <v>37</v>
      </c>
      <c r="M1535">
        <v>650</v>
      </c>
      <c r="N1535">
        <v>2</v>
      </c>
      <c r="O1535">
        <v>-1</v>
      </c>
      <c r="P1535">
        <v>0</v>
      </c>
      <c r="Q1535" t="s">
        <v>30</v>
      </c>
      <c r="R1535" t="s">
        <v>21</v>
      </c>
      <c r="S1535" t="str" cm="1">
        <f t="array" ref="S1535">_xlfn.IFS(bank__2[[#This Row],[Age]]&lt;30, "Young Adults",bank__2[[#This Row],[Age]]&lt;45, "Middle-Aged Adults",bank__2[[#This Row],[Age]]&lt;60, "Older AdultsOlder Adults", bank__2[[#This Row],[Age]]&gt;=60,"Seniors")</f>
        <v>Middle-Aged Adults</v>
      </c>
      <c r="T1535" t="str">
        <f t="shared" si="23"/>
        <v>No</v>
      </c>
      <c r="U1535" cm="1">
        <f t="array" ref="U1535">_xlfn.SWITCH(L1535, "jan",1, "feb",2, "mar",3, "apr",4, "may",5, "jun",6, "jul",7, "aug",8, "sep",9, "oct",10, "nov",11, "dec",12, "")</f>
        <v>5</v>
      </c>
      <c r="V1535" s="2">
        <f>bank__2[[#This Row],[CallDuration (Seconds)]]/60</f>
        <v>10.833333333333334</v>
      </c>
      <c r="W1535" t="str">
        <f>IF(AND(bank__2[[#This Row],[HasHousingLoan]]="yes",bank__2[[#This Row],[HasPersonalLoan]]="yes"),"Both Loans",
IF(bank__2[[#This Row],[HasHousingLoan]]="yes","Only Housing Loan",
IF(bank__2[[#This Row],[HasPersonalLoan]]="yes","Only Personal Loan","No Loan")))</f>
        <v>Only Housing Loan</v>
      </c>
    </row>
    <row r="1536" spans="1:23">
      <c r="A1536">
        <v>1535</v>
      </c>
      <c r="B1536">
        <v>54</v>
      </c>
      <c r="C1536" t="s">
        <v>43</v>
      </c>
      <c r="D1536" t="s">
        <v>122</v>
      </c>
      <c r="E1536" t="s">
        <v>45</v>
      </c>
      <c r="F1536" t="s">
        <v>21</v>
      </c>
      <c r="G1536">
        <v>2171</v>
      </c>
      <c r="H1536" t="s">
        <v>35</v>
      </c>
      <c r="I1536" t="s">
        <v>35</v>
      </c>
      <c r="J1536" t="s">
        <v>146</v>
      </c>
      <c r="K1536">
        <v>18</v>
      </c>
      <c r="L1536" t="s">
        <v>124</v>
      </c>
      <c r="M1536">
        <v>1034</v>
      </c>
      <c r="N1536">
        <v>1</v>
      </c>
      <c r="O1536">
        <v>-1</v>
      </c>
      <c r="P1536">
        <v>0</v>
      </c>
      <c r="Q1536" t="s">
        <v>30</v>
      </c>
      <c r="R1536" t="s">
        <v>35</v>
      </c>
      <c r="S1536" t="str" cm="1">
        <f t="array" ref="S1536">_xlfn.IFS(bank__2[[#This Row],[Age]]&lt;30, "Young Adults",bank__2[[#This Row],[Age]]&lt;45, "Middle-Aged Adults",bank__2[[#This Row],[Age]]&lt;60, "Older AdultsOlder Adults", bank__2[[#This Row],[Age]]&gt;=60,"Seniors")</f>
        <v>Older AdultsOlder Adults</v>
      </c>
      <c r="T1536" t="str">
        <f t="shared" si="23"/>
        <v>No</v>
      </c>
      <c r="U1536" cm="1">
        <f t="array" ref="U1536">_xlfn.SWITCH(L1536, "jan",1, "feb",2, "mar",3, "apr",4, "may",5, "jun",6, "jul",7, "aug",8, "sep",9, "oct",10, "nov",11, "dec",12, "")</f>
        <v>11</v>
      </c>
      <c r="V1536" s="2">
        <f>bank__2[[#This Row],[CallDuration (Seconds)]]/60</f>
        <v>17.233333333333334</v>
      </c>
      <c r="W1536" t="str">
        <f>IF(AND(bank__2[[#This Row],[HasHousingLoan]]="yes",bank__2[[#This Row],[HasPersonalLoan]]="yes"),"Both Loans",
IF(bank__2[[#This Row],[HasHousingLoan]]="yes","Only Housing Loan",
IF(bank__2[[#This Row],[HasPersonalLoan]]="yes","Only Personal Loan","No Loan")))</f>
        <v>Both Loans</v>
      </c>
    </row>
    <row r="1537" spans="1:23">
      <c r="A1537">
        <v>1536</v>
      </c>
      <c r="B1537">
        <v>37</v>
      </c>
      <c r="C1537" t="s">
        <v>32</v>
      </c>
      <c r="D1537" t="s">
        <v>19</v>
      </c>
      <c r="E1537" t="s">
        <v>33</v>
      </c>
      <c r="F1537" t="s">
        <v>21</v>
      </c>
      <c r="G1537">
        <v>4760</v>
      </c>
      <c r="H1537" t="s">
        <v>35</v>
      </c>
      <c r="I1537" t="s">
        <v>21</v>
      </c>
      <c r="J1537" t="s">
        <v>23</v>
      </c>
      <c r="K1537">
        <v>8</v>
      </c>
      <c r="L1537" t="s">
        <v>37</v>
      </c>
      <c r="M1537">
        <v>182</v>
      </c>
      <c r="N1537">
        <v>2</v>
      </c>
      <c r="O1537">
        <v>169</v>
      </c>
      <c r="P1537">
        <v>2</v>
      </c>
      <c r="Q1537" t="s">
        <v>41</v>
      </c>
      <c r="R1537" t="s">
        <v>21</v>
      </c>
      <c r="S1537" t="str" cm="1">
        <f t="array" ref="S1537">_xlfn.IFS(bank__2[[#This Row],[Age]]&lt;30, "Young Adults",bank__2[[#This Row],[Age]]&lt;45, "Middle-Aged Adults",bank__2[[#This Row],[Age]]&lt;60, "Older AdultsOlder Adults", bank__2[[#This Row],[Age]]&gt;=60,"Seniors")</f>
        <v>Middle-Aged Adults</v>
      </c>
      <c r="T1537" t="str">
        <f t="shared" si="23"/>
        <v>Yes</v>
      </c>
      <c r="U1537" cm="1">
        <f t="array" ref="U1537">_xlfn.SWITCH(L1537, "jan",1, "feb",2, "mar",3, "apr",4, "may",5, "jun",6, "jul",7, "aug",8, "sep",9, "oct",10, "nov",11, "dec",12, "")</f>
        <v>5</v>
      </c>
      <c r="V1537" s="2">
        <f>bank__2[[#This Row],[CallDuration (Seconds)]]/60</f>
        <v>3.0333333333333332</v>
      </c>
      <c r="W1537" t="str">
        <f>IF(AND(bank__2[[#This Row],[HasHousingLoan]]="yes",bank__2[[#This Row],[HasPersonalLoan]]="yes"),"Both Loans",
IF(bank__2[[#This Row],[HasHousingLoan]]="yes","Only Housing Loan",
IF(bank__2[[#This Row],[HasPersonalLoan]]="yes","Only Personal Loan","No Loan")))</f>
        <v>Only Housing Loan</v>
      </c>
    </row>
    <row r="1538" spans="1:23">
      <c r="A1538">
        <v>1537</v>
      </c>
      <c r="B1538">
        <v>32</v>
      </c>
      <c r="C1538" t="s">
        <v>72</v>
      </c>
      <c r="D1538" t="s">
        <v>44</v>
      </c>
      <c r="E1538" t="s">
        <v>33</v>
      </c>
      <c r="F1538" t="s">
        <v>21</v>
      </c>
      <c r="G1538">
        <v>2979</v>
      </c>
      <c r="H1538" t="s">
        <v>21</v>
      </c>
      <c r="I1538" t="s">
        <v>21</v>
      </c>
      <c r="J1538" t="s">
        <v>23</v>
      </c>
      <c r="K1538">
        <v>25</v>
      </c>
      <c r="L1538" t="s">
        <v>37</v>
      </c>
      <c r="M1538">
        <v>156</v>
      </c>
      <c r="N1538">
        <v>1</v>
      </c>
      <c r="O1538">
        <v>-1</v>
      </c>
      <c r="P1538">
        <v>0</v>
      </c>
      <c r="Q1538" t="s">
        <v>30</v>
      </c>
      <c r="R1538" t="s">
        <v>21</v>
      </c>
      <c r="S1538" t="str" cm="1">
        <f t="array" ref="S1538">_xlfn.IFS(bank__2[[#This Row],[Age]]&lt;30, "Young Adults",bank__2[[#This Row],[Age]]&lt;45, "Middle-Aged Adults",bank__2[[#This Row],[Age]]&lt;60, "Older AdultsOlder Adults", bank__2[[#This Row],[Age]]&gt;=60,"Seniors")</f>
        <v>Middle-Aged Adults</v>
      </c>
      <c r="T1538" t="str">
        <f t="shared" ref="T1538:T1601" si="24">IF(O1538=-1, "No", "Yes")</f>
        <v>No</v>
      </c>
      <c r="U1538" cm="1">
        <f t="array" ref="U1538">_xlfn.SWITCH(L1538, "jan",1, "feb",2, "mar",3, "apr",4, "may",5, "jun",6, "jul",7, "aug",8, "sep",9, "oct",10, "nov",11, "dec",12, "")</f>
        <v>5</v>
      </c>
      <c r="V1538" s="2">
        <f>bank__2[[#This Row],[CallDuration (Seconds)]]/60</f>
        <v>2.6</v>
      </c>
      <c r="W1538" t="str">
        <f>IF(AND(bank__2[[#This Row],[HasHousingLoan]]="yes",bank__2[[#This Row],[HasPersonalLoan]]="yes"),"Both Loans",
IF(bank__2[[#This Row],[HasHousingLoan]]="yes","Only Housing Loan",
IF(bank__2[[#This Row],[HasPersonalLoan]]="yes","Only Personal Loan","No Loan")))</f>
        <v>No Loan</v>
      </c>
    </row>
    <row r="1539" spans="1:23">
      <c r="A1539">
        <v>1538</v>
      </c>
      <c r="B1539">
        <v>43</v>
      </c>
      <c r="C1539" t="s">
        <v>43</v>
      </c>
      <c r="D1539" t="s">
        <v>19</v>
      </c>
      <c r="E1539" t="s">
        <v>45</v>
      </c>
      <c r="F1539" t="s">
        <v>21</v>
      </c>
      <c r="G1539">
        <v>690</v>
      </c>
      <c r="H1539" t="s">
        <v>35</v>
      </c>
      <c r="I1539" t="s">
        <v>21</v>
      </c>
      <c r="J1539" t="s">
        <v>23</v>
      </c>
      <c r="K1539">
        <v>6</v>
      </c>
      <c r="L1539" t="s">
        <v>92</v>
      </c>
      <c r="M1539">
        <v>171</v>
      </c>
      <c r="N1539">
        <v>3</v>
      </c>
      <c r="O1539">
        <v>-1</v>
      </c>
      <c r="P1539">
        <v>0</v>
      </c>
      <c r="Q1539" t="s">
        <v>30</v>
      </c>
      <c r="R1539" t="s">
        <v>21</v>
      </c>
      <c r="S1539" t="str" cm="1">
        <f t="array" ref="S1539">_xlfn.IFS(bank__2[[#This Row],[Age]]&lt;30, "Young Adults",bank__2[[#This Row],[Age]]&lt;45, "Middle-Aged Adults",bank__2[[#This Row],[Age]]&lt;60, "Older AdultsOlder Adults", bank__2[[#This Row],[Age]]&gt;=60,"Seniors")</f>
        <v>Middle-Aged Adults</v>
      </c>
      <c r="T1539" t="str">
        <f t="shared" si="24"/>
        <v>No</v>
      </c>
      <c r="U1539" cm="1">
        <f t="array" ref="U1539">_xlfn.SWITCH(L1539, "jan",1, "feb",2, "mar",3, "apr",4, "may",5, "jun",6, "jul",7, "aug",8, "sep",9, "oct",10, "nov",11, "dec",12, "")</f>
        <v>8</v>
      </c>
      <c r="V1539" s="2">
        <f>bank__2[[#This Row],[CallDuration (Seconds)]]/60</f>
        <v>2.85</v>
      </c>
      <c r="W1539" t="str">
        <f>IF(AND(bank__2[[#This Row],[HasHousingLoan]]="yes",bank__2[[#This Row],[HasPersonalLoan]]="yes"),"Both Loans",
IF(bank__2[[#This Row],[HasHousingLoan]]="yes","Only Housing Loan",
IF(bank__2[[#This Row],[HasPersonalLoan]]="yes","Only Personal Loan","No Loan")))</f>
        <v>Only Housing Loan</v>
      </c>
    </row>
    <row r="1540" spans="1:23">
      <c r="A1540">
        <v>1539</v>
      </c>
      <c r="B1540">
        <v>50</v>
      </c>
      <c r="C1540" t="s">
        <v>56</v>
      </c>
      <c r="D1540" t="s">
        <v>122</v>
      </c>
      <c r="E1540" t="s">
        <v>33</v>
      </c>
      <c r="F1540" t="s">
        <v>21</v>
      </c>
      <c r="G1540">
        <v>203</v>
      </c>
      <c r="H1540" t="s">
        <v>35</v>
      </c>
      <c r="I1540" t="s">
        <v>21</v>
      </c>
      <c r="J1540" t="s">
        <v>146</v>
      </c>
      <c r="K1540">
        <v>19</v>
      </c>
      <c r="L1540" t="s">
        <v>124</v>
      </c>
      <c r="M1540">
        <v>265</v>
      </c>
      <c r="N1540">
        <v>1</v>
      </c>
      <c r="O1540">
        <v>127</v>
      </c>
      <c r="P1540">
        <v>4</v>
      </c>
      <c r="Q1540" t="s">
        <v>70</v>
      </c>
      <c r="R1540" t="s">
        <v>21</v>
      </c>
      <c r="S1540" t="str" cm="1">
        <f t="array" ref="S1540">_xlfn.IFS(bank__2[[#This Row],[Age]]&lt;30, "Young Adults",bank__2[[#This Row],[Age]]&lt;45, "Middle-Aged Adults",bank__2[[#This Row],[Age]]&lt;60, "Older AdultsOlder Adults", bank__2[[#This Row],[Age]]&gt;=60,"Seniors")</f>
        <v>Older AdultsOlder Adults</v>
      </c>
      <c r="T1540" t="str">
        <f t="shared" si="24"/>
        <v>Yes</v>
      </c>
      <c r="U1540" cm="1">
        <f t="array" ref="U1540">_xlfn.SWITCH(L1540, "jan",1, "feb",2, "mar",3, "apr",4, "may",5, "jun",6, "jul",7, "aug",8, "sep",9, "oct",10, "nov",11, "dec",12, "")</f>
        <v>11</v>
      </c>
      <c r="V1540" s="2">
        <f>bank__2[[#This Row],[CallDuration (Seconds)]]/60</f>
        <v>4.416666666666667</v>
      </c>
      <c r="W1540" t="str">
        <f>IF(AND(bank__2[[#This Row],[HasHousingLoan]]="yes",bank__2[[#This Row],[HasPersonalLoan]]="yes"),"Both Loans",
IF(bank__2[[#This Row],[HasHousingLoan]]="yes","Only Housing Loan",
IF(bank__2[[#This Row],[HasPersonalLoan]]="yes","Only Personal Loan","No Loan")))</f>
        <v>Only Housing Loan</v>
      </c>
    </row>
    <row r="1541" spans="1:23">
      <c r="A1541">
        <v>1540</v>
      </c>
      <c r="B1541">
        <v>34</v>
      </c>
      <c r="C1541" t="s">
        <v>56</v>
      </c>
      <c r="D1541" t="s">
        <v>19</v>
      </c>
      <c r="E1541" t="s">
        <v>33</v>
      </c>
      <c r="F1541" t="s">
        <v>21</v>
      </c>
      <c r="G1541">
        <v>322</v>
      </c>
      <c r="H1541" t="s">
        <v>35</v>
      </c>
      <c r="I1541" t="s">
        <v>21</v>
      </c>
      <c r="J1541" t="s">
        <v>23</v>
      </c>
      <c r="K1541">
        <v>20</v>
      </c>
      <c r="L1541" t="s">
        <v>48</v>
      </c>
      <c r="M1541">
        <v>10</v>
      </c>
      <c r="N1541">
        <v>3</v>
      </c>
      <c r="O1541">
        <v>-1</v>
      </c>
      <c r="P1541">
        <v>0</v>
      </c>
      <c r="Q1541" t="s">
        <v>30</v>
      </c>
      <c r="R1541" t="s">
        <v>21</v>
      </c>
      <c r="S1541" t="str" cm="1">
        <f t="array" ref="S1541">_xlfn.IFS(bank__2[[#This Row],[Age]]&lt;30, "Young Adults",bank__2[[#This Row],[Age]]&lt;45, "Middle-Aged Adults",bank__2[[#This Row],[Age]]&lt;60, "Older AdultsOlder Adults", bank__2[[#This Row],[Age]]&gt;=60,"Seniors")</f>
        <v>Middle-Aged Adults</v>
      </c>
      <c r="T1541" t="str">
        <f t="shared" si="24"/>
        <v>No</v>
      </c>
      <c r="U1541" cm="1">
        <f t="array" ref="U1541">_xlfn.SWITCH(L1541, "jan",1, "feb",2, "mar",3, "apr",4, "may",5, "jun",6, "jul",7, "aug",8, "sep",9, "oct",10, "nov",11, "dec",12, "")</f>
        <v>4</v>
      </c>
      <c r="V1541" s="2">
        <f>bank__2[[#This Row],[CallDuration (Seconds)]]/60</f>
        <v>0.16666666666666666</v>
      </c>
      <c r="W1541" t="str">
        <f>IF(AND(bank__2[[#This Row],[HasHousingLoan]]="yes",bank__2[[#This Row],[HasPersonalLoan]]="yes"),"Both Loans",
IF(bank__2[[#This Row],[HasHousingLoan]]="yes","Only Housing Loan",
IF(bank__2[[#This Row],[HasPersonalLoan]]="yes","Only Personal Loan","No Loan")))</f>
        <v>Only Housing Loan</v>
      </c>
    </row>
    <row r="1542" spans="1:23">
      <c r="A1542">
        <v>1541</v>
      </c>
      <c r="B1542">
        <v>31</v>
      </c>
      <c r="C1542" t="s">
        <v>87</v>
      </c>
      <c r="D1542" t="s">
        <v>122</v>
      </c>
      <c r="E1542" t="s">
        <v>33</v>
      </c>
      <c r="F1542" t="s">
        <v>21</v>
      </c>
      <c r="G1542">
        <v>1210</v>
      </c>
      <c r="H1542" t="s">
        <v>21</v>
      </c>
      <c r="I1542" t="s">
        <v>21</v>
      </c>
      <c r="J1542" t="s">
        <v>23</v>
      </c>
      <c r="K1542">
        <v>16</v>
      </c>
      <c r="L1542" t="s">
        <v>119</v>
      </c>
      <c r="M1542">
        <v>350</v>
      </c>
      <c r="N1542">
        <v>1</v>
      </c>
      <c r="O1542">
        <v>-1</v>
      </c>
      <c r="P1542">
        <v>0</v>
      </c>
      <c r="Q1542" t="s">
        <v>30</v>
      </c>
      <c r="R1542" t="s">
        <v>21</v>
      </c>
      <c r="S1542" t="str" cm="1">
        <f t="array" ref="S1542">_xlfn.IFS(bank__2[[#This Row],[Age]]&lt;30, "Young Adults",bank__2[[#This Row],[Age]]&lt;45, "Middle-Aged Adults",bank__2[[#This Row],[Age]]&lt;60, "Older AdultsOlder Adults", bank__2[[#This Row],[Age]]&gt;=60,"Seniors")</f>
        <v>Middle-Aged Adults</v>
      </c>
      <c r="T1542" t="str">
        <f t="shared" si="24"/>
        <v>No</v>
      </c>
      <c r="U1542" cm="1">
        <f t="array" ref="U1542">_xlfn.SWITCH(L1542, "jan",1, "feb",2, "mar",3, "apr",4, "may",5, "jun",6, "jul",7, "aug",8, "sep",9, "oct",10, "nov",11, "dec",12, "")</f>
        <v>7</v>
      </c>
      <c r="V1542" s="2">
        <f>bank__2[[#This Row],[CallDuration (Seconds)]]/60</f>
        <v>5.833333333333333</v>
      </c>
      <c r="W1542" t="str">
        <f>IF(AND(bank__2[[#This Row],[HasHousingLoan]]="yes",bank__2[[#This Row],[HasPersonalLoan]]="yes"),"Both Loans",
IF(bank__2[[#This Row],[HasHousingLoan]]="yes","Only Housing Loan",
IF(bank__2[[#This Row],[HasPersonalLoan]]="yes","Only Personal Loan","No Loan")))</f>
        <v>No Loan</v>
      </c>
    </row>
    <row r="1543" spans="1:23">
      <c r="A1543">
        <v>1542</v>
      </c>
      <c r="B1543">
        <v>43</v>
      </c>
      <c r="C1543" t="s">
        <v>66</v>
      </c>
      <c r="D1543" t="s">
        <v>19</v>
      </c>
      <c r="E1543" t="s">
        <v>33</v>
      </c>
      <c r="F1543" t="s">
        <v>21</v>
      </c>
      <c r="G1543">
        <v>634</v>
      </c>
      <c r="H1543" t="s">
        <v>35</v>
      </c>
      <c r="I1543" t="s">
        <v>21</v>
      </c>
      <c r="J1543" t="s">
        <v>23</v>
      </c>
      <c r="K1543">
        <v>17</v>
      </c>
      <c r="L1543" t="s">
        <v>124</v>
      </c>
      <c r="M1543">
        <v>65</v>
      </c>
      <c r="N1543">
        <v>1</v>
      </c>
      <c r="O1543">
        <v>131</v>
      </c>
      <c r="P1543">
        <v>1</v>
      </c>
      <c r="Q1543" t="s">
        <v>41</v>
      </c>
      <c r="R1543" t="s">
        <v>21</v>
      </c>
      <c r="S1543" t="str" cm="1">
        <f t="array" ref="S1543">_xlfn.IFS(bank__2[[#This Row],[Age]]&lt;30, "Young Adults",bank__2[[#This Row],[Age]]&lt;45, "Middle-Aged Adults",bank__2[[#This Row],[Age]]&lt;60, "Older AdultsOlder Adults", bank__2[[#This Row],[Age]]&gt;=60,"Seniors")</f>
        <v>Middle-Aged Adults</v>
      </c>
      <c r="T1543" t="str">
        <f t="shared" si="24"/>
        <v>Yes</v>
      </c>
      <c r="U1543" cm="1">
        <f t="array" ref="U1543">_xlfn.SWITCH(L1543, "jan",1, "feb",2, "mar",3, "apr",4, "may",5, "jun",6, "jul",7, "aug",8, "sep",9, "oct",10, "nov",11, "dec",12, "")</f>
        <v>11</v>
      </c>
      <c r="V1543" s="2">
        <f>bank__2[[#This Row],[CallDuration (Seconds)]]/60</f>
        <v>1.0833333333333333</v>
      </c>
      <c r="W1543" t="str">
        <f>IF(AND(bank__2[[#This Row],[HasHousingLoan]]="yes",bank__2[[#This Row],[HasPersonalLoan]]="yes"),"Both Loans",
IF(bank__2[[#This Row],[HasHousingLoan]]="yes","Only Housing Loan",
IF(bank__2[[#This Row],[HasPersonalLoan]]="yes","Only Personal Loan","No Loan")))</f>
        <v>Only Housing Loan</v>
      </c>
    </row>
    <row r="1544" spans="1:23">
      <c r="A1544">
        <v>1543</v>
      </c>
      <c r="B1544">
        <v>49</v>
      </c>
      <c r="C1544" t="s">
        <v>77</v>
      </c>
      <c r="D1544" t="s">
        <v>19</v>
      </c>
      <c r="E1544" t="s">
        <v>33</v>
      </c>
      <c r="F1544" t="s">
        <v>21</v>
      </c>
      <c r="G1544">
        <v>273</v>
      </c>
      <c r="H1544" t="s">
        <v>21</v>
      </c>
      <c r="I1544" t="s">
        <v>21</v>
      </c>
      <c r="J1544" t="s">
        <v>23</v>
      </c>
      <c r="K1544">
        <v>23</v>
      </c>
      <c r="L1544" t="s">
        <v>119</v>
      </c>
      <c r="M1544">
        <v>58</v>
      </c>
      <c r="N1544">
        <v>1</v>
      </c>
      <c r="O1544">
        <v>-1</v>
      </c>
      <c r="P1544">
        <v>0</v>
      </c>
      <c r="Q1544" t="s">
        <v>30</v>
      </c>
      <c r="R1544" t="s">
        <v>21</v>
      </c>
      <c r="S1544" t="str" cm="1">
        <f t="array" ref="S1544">_xlfn.IFS(bank__2[[#This Row],[Age]]&lt;30, "Young Adults",bank__2[[#This Row],[Age]]&lt;45, "Middle-Aged Adults",bank__2[[#This Row],[Age]]&lt;60, "Older AdultsOlder Adults", bank__2[[#This Row],[Age]]&gt;=60,"Seniors")</f>
        <v>Older AdultsOlder Adults</v>
      </c>
      <c r="T1544" t="str">
        <f t="shared" si="24"/>
        <v>No</v>
      </c>
      <c r="U1544" cm="1">
        <f t="array" ref="U1544">_xlfn.SWITCH(L1544, "jan",1, "feb",2, "mar",3, "apr",4, "may",5, "jun",6, "jul",7, "aug",8, "sep",9, "oct",10, "nov",11, "dec",12, "")</f>
        <v>7</v>
      </c>
      <c r="V1544" s="2">
        <f>bank__2[[#This Row],[CallDuration (Seconds)]]/60</f>
        <v>0.96666666666666667</v>
      </c>
      <c r="W1544" t="str">
        <f>IF(AND(bank__2[[#This Row],[HasHousingLoan]]="yes",bank__2[[#This Row],[HasPersonalLoan]]="yes"),"Both Loans",
IF(bank__2[[#This Row],[HasHousingLoan]]="yes","Only Housing Loan",
IF(bank__2[[#This Row],[HasPersonalLoan]]="yes","Only Personal Loan","No Loan")))</f>
        <v>No Loan</v>
      </c>
    </row>
    <row r="1545" spans="1:23">
      <c r="A1545">
        <v>1544</v>
      </c>
      <c r="B1545">
        <v>22</v>
      </c>
      <c r="C1545" t="s">
        <v>94</v>
      </c>
      <c r="D1545" t="s">
        <v>44</v>
      </c>
      <c r="E1545" t="s">
        <v>2553</v>
      </c>
      <c r="F1545" t="s">
        <v>21</v>
      </c>
      <c r="G1545">
        <v>47</v>
      </c>
      <c r="H1545" t="s">
        <v>21</v>
      </c>
      <c r="I1545" t="s">
        <v>21</v>
      </c>
      <c r="J1545" t="s">
        <v>23</v>
      </c>
      <c r="K1545">
        <v>3</v>
      </c>
      <c r="L1545" t="s">
        <v>119</v>
      </c>
      <c r="M1545">
        <v>69</v>
      </c>
      <c r="N1545">
        <v>3</v>
      </c>
      <c r="O1545">
        <v>-1</v>
      </c>
      <c r="P1545">
        <v>0</v>
      </c>
      <c r="Q1545" t="s">
        <v>30</v>
      </c>
      <c r="R1545" t="s">
        <v>21</v>
      </c>
      <c r="S1545" t="str" cm="1">
        <f t="array" ref="S1545">_xlfn.IFS(bank__2[[#This Row],[Age]]&lt;30, "Young Adults",bank__2[[#This Row],[Age]]&lt;45, "Middle-Aged Adults",bank__2[[#This Row],[Age]]&lt;60, "Older AdultsOlder Adults", bank__2[[#This Row],[Age]]&gt;=60,"Seniors")</f>
        <v>Young Adults</v>
      </c>
      <c r="T1545" t="str">
        <f t="shared" si="24"/>
        <v>No</v>
      </c>
      <c r="U1545" cm="1">
        <f t="array" ref="U1545">_xlfn.SWITCH(L1545, "jan",1, "feb",2, "mar",3, "apr",4, "may",5, "jun",6, "jul",7, "aug",8, "sep",9, "oct",10, "nov",11, "dec",12, "")</f>
        <v>7</v>
      </c>
      <c r="V1545" s="2">
        <f>bank__2[[#This Row],[CallDuration (Seconds)]]/60</f>
        <v>1.1499999999999999</v>
      </c>
      <c r="W1545" t="str">
        <f>IF(AND(bank__2[[#This Row],[HasHousingLoan]]="yes",bank__2[[#This Row],[HasPersonalLoan]]="yes"),"Both Loans",
IF(bank__2[[#This Row],[HasHousingLoan]]="yes","Only Housing Loan",
IF(bank__2[[#This Row],[HasPersonalLoan]]="yes","Only Personal Loan","No Loan")))</f>
        <v>No Loan</v>
      </c>
    </row>
    <row r="1546" spans="1:23">
      <c r="A1546">
        <v>1545</v>
      </c>
      <c r="B1546">
        <v>35</v>
      </c>
      <c r="C1546" t="s">
        <v>43</v>
      </c>
      <c r="D1546" t="s">
        <v>19</v>
      </c>
      <c r="E1546" t="s">
        <v>45</v>
      </c>
      <c r="F1546" t="s">
        <v>21</v>
      </c>
      <c r="G1546">
        <v>1100</v>
      </c>
      <c r="H1546" t="s">
        <v>21</v>
      </c>
      <c r="I1546" t="s">
        <v>35</v>
      </c>
      <c r="J1546" t="s">
        <v>23</v>
      </c>
      <c r="K1546">
        <v>29</v>
      </c>
      <c r="L1546" t="s">
        <v>100</v>
      </c>
      <c r="M1546">
        <v>127</v>
      </c>
      <c r="N1546">
        <v>2</v>
      </c>
      <c r="O1546">
        <v>-1</v>
      </c>
      <c r="P1546">
        <v>0</v>
      </c>
      <c r="Q1546" t="s">
        <v>30</v>
      </c>
      <c r="R1546" t="s">
        <v>21</v>
      </c>
      <c r="S1546" t="str" cm="1">
        <f t="array" ref="S1546">_xlfn.IFS(bank__2[[#This Row],[Age]]&lt;30, "Young Adults",bank__2[[#This Row],[Age]]&lt;45, "Middle-Aged Adults",bank__2[[#This Row],[Age]]&lt;60, "Older AdultsOlder Adults", bank__2[[#This Row],[Age]]&gt;=60,"Seniors")</f>
        <v>Middle-Aged Adults</v>
      </c>
      <c r="T1546" t="str">
        <f t="shared" si="24"/>
        <v>No</v>
      </c>
      <c r="U1546" cm="1">
        <f t="array" ref="U1546">_xlfn.SWITCH(L1546, "jan",1, "feb",2, "mar",3, "apr",4, "may",5, "jun",6, "jul",7, "aug",8, "sep",9, "oct",10, "nov",11, "dec",12, "")</f>
        <v>1</v>
      </c>
      <c r="V1546" s="2">
        <f>bank__2[[#This Row],[CallDuration (Seconds)]]/60</f>
        <v>2.1166666666666667</v>
      </c>
      <c r="W1546" t="str">
        <f>IF(AND(bank__2[[#This Row],[HasHousingLoan]]="yes",bank__2[[#This Row],[HasPersonalLoan]]="yes"),"Both Loans",
IF(bank__2[[#This Row],[HasHousingLoan]]="yes","Only Housing Loan",
IF(bank__2[[#This Row],[HasPersonalLoan]]="yes","Only Personal Loan","No Loan")))</f>
        <v>Only Personal Loan</v>
      </c>
    </row>
    <row r="1547" spans="1:23">
      <c r="A1547">
        <v>1546</v>
      </c>
      <c r="B1547">
        <v>56</v>
      </c>
      <c r="C1547" t="s">
        <v>87</v>
      </c>
      <c r="D1547" t="s">
        <v>19</v>
      </c>
      <c r="E1547" t="s">
        <v>33</v>
      </c>
      <c r="F1547" t="s">
        <v>21</v>
      </c>
      <c r="G1547">
        <v>0</v>
      </c>
      <c r="H1547" t="s">
        <v>35</v>
      </c>
      <c r="I1547" t="s">
        <v>21</v>
      </c>
      <c r="J1547" t="s">
        <v>146</v>
      </c>
      <c r="K1547">
        <v>19</v>
      </c>
      <c r="L1547" t="s">
        <v>124</v>
      </c>
      <c r="M1547">
        <v>154</v>
      </c>
      <c r="N1547">
        <v>2</v>
      </c>
      <c r="O1547">
        <v>-1</v>
      </c>
      <c r="P1547">
        <v>0</v>
      </c>
      <c r="Q1547" t="s">
        <v>30</v>
      </c>
      <c r="R1547" t="s">
        <v>21</v>
      </c>
      <c r="S1547" t="str" cm="1">
        <f t="array" ref="S1547">_xlfn.IFS(bank__2[[#This Row],[Age]]&lt;30, "Young Adults",bank__2[[#This Row],[Age]]&lt;45, "Middle-Aged Adults",bank__2[[#This Row],[Age]]&lt;60, "Older AdultsOlder Adults", bank__2[[#This Row],[Age]]&gt;=60,"Seniors")</f>
        <v>Older AdultsOlder Adults</v>
      </c>
      <c r="T1547" t="str">
        <f t="shared" si="24"/>
        <v>No</v>
      </c>
      <c r="U1547" cm="1">
        <f t="array" ref="U1547">_xlfn.SWITCH(L1547, "jan",1, "feb",2, "mar",3, "apr",4, "may",5, "jun",6, "jul",7, "aug",8, "sep",9, "oct",10, "nov",11, "dec",12, "")</f>
        <v>11</v>
      </c>
      <c r="V1547" s="2">
        <f>bank__2[[#This Row],[CallDuration (Seconds)]]/60</f>
        <v>2.5666666666666669</v>
      </c>
      <c r="W1547" t="str">
        <f>IF(AND(bank__2[[#This Row],[HasHousingLoan]]="yes",bank__2[[#This Row],[HasPersonalLoan]]="yes"),"Both Loans",
IF(bank__2[[#This Row],[HasHousingLoan]]="yes","Only Housing Loan",
IF(bank__2[[#This Row],[HasPersonalLoan]]="yes","Only Personal Loan","No Loan")))</f>
        <v>Only Housing Loan</v>
      </c>
    </row>
    <row r="1548" spans="1:23">
      <c r="A1548">
        <v>1547</v>
      </c>
      <c r="B1548">
        <v>53</v>
      </c>
      <c r="C1548" t="s">
        <v>56</v>
      </c>
      <c r="D1548" t="s">
        <v>19</v>
      </c>
      <c r="E1548" t="s">
        <v>33</v>
      </c>
      <c r="F1548" t="s">
        <v>21</v>
      </c>
      <c r="G1548">
        <v>0</v>
      </c>
      <c r="H1548" t="s">
        <v>21</v>
      </c>
      <c r="I1548" t="s">
        <v>21</v>
      </c>
      <c r="J1548" t="s">
        <v>146</v>
      </c>
      <c r="K1548">
        <v>31</v>
      </c>
      <c r="L1548" t="s">
        <v>119</v>
      </c>
      <c r="M1548">
        <v>36</v>
      </c>
      <c r="N1548">
        <v>4</v>
      </c>
      <c r="O1548">
        <v>-1</v>
      </c>
      <c r="P1548">
        <v>0</v>
      </c>
      <c r="Q1548" t="s">
        <v>30</v>
      </c>
      <c r="R1548" t="s">
        <v>21</v>
      </c>
      <c r="S1548" t="str" cm="1">
        <f t="array" ref="S1548">_xlfn.IFS(bank__2[[#This Row],[Age]]&lt;30, "Young Adults",bank__2[[#This Row],[Age]]&lt;45, "Middle-Aged Adults",bank__2[[#This Row],[Age]]&lt;60, "Older AdultsOlder Adults", bank__2[[#This Row],[Age]]&gt;=60,"Seniors")</f>
        <v>Older AdultsOlder Adults</v>
      </c>
      <c r="T1548" t="str">
        <f t="shared" si="24"/>
        <v>No</v>
      </c>
      <c r="U1548" cm="1">
        <f t="array" ref="U1548">_xlfn.SWITCH(L1548, "jan",1, "feb",2, "mar",3, "apr",4, "may",5, "jun",6, "jul",7, "aug",8, "sep",9, "oct",10, "nov",11, "dec",12, "")</f>
        <v>7</v>
      </c>
      <c r="V1548" s="2">
        <f>bank__2[[#This Row],[CallDuration (Seconds)]]/60</f>
        <v>0.6</v>
      </c>
      <c r="W1548" t="str">
        <f>IF(AND(bank__2[[#This Row],[HasHousingLoan]]="yes",bank__2[[#This Row],[HasPersonalLoan]]="yes"),"Both Loans",
IF(bank__2[[#This Row],[HasHousingLoan]]="yes","Only Housing Loan",
IF(bank__2[[#This Row],[HasPersonalLoan]]="yes","Only Personal Loan","No Loan")))</f>
        <v>No Loan</v>
      </c>
    </row>
    <row r="1549" spans="1:23">
      <c r="A1549">
        <v>1548</v>
      </c>
      <c r="B1549">
        <v>54</v>
      </c>
      <c r="C1549" t="s">
        <v>77</v>
      </c>
      <c r="D1549" t="s">
        <v>19</v>
      </c>
      <c r="E1549" t="s">
        <v>45</v>
      </c>
      <c r="F1549" t="s">
        <v>21</v>
      </c>
      <c r="G1549">
        <v>1544</v>
      </c>
      <c r="H1549" t="s">
        <v>21</v>
      </c>
      <c r="I1549" t="s">
        <v>35</v>
      </c>
      <c r="J1549" t="s">
        <v>23</v>
      </c>
      <c r="K1549">
        <v>5</v>
      </c>
      <c r="L1549" t="s">
        <v>61</v>
      </c>
      <c r="M1549">
        <v>85</v>
      </c>
      <c r="N1549">
        <v>7</v>
      </c>
      <c r="O1549">
        <v>196</v>
      </c>
      <c r="P1549">
        <v>3</v>
      </c>
      <c r="Q1549" t="s">
        <v>41</v>
      </c>
      <c r="R1549" t="s">
        <v>21</v>
      </c>
      <c r="S1549" t="str" cm="1">
        <f t="array" ref="S1549">_xlfn.IFS(bank__2[[#This Row],[Age]]&lt;30, "Young Adults",bank__2[[#This Row],[Age]]&lt;45, "Middle-Aged Adults",bank__2[[#This Row],[Age]]&lt;60, "Older AdultsOlder Adults", bank__2[[#This Row],[Age]]&gt;=60,"Seniors")</f>
        <v>Older AdultsOlder Adults</v>
      </c>
      <c r="T1549" t="str">
        <f t="shared" si="24"/>
        <v>Yes</v>
      </c>
      <c r="U1549" cm="1">
        <f t="array" ref="U1549">_xlfn.SWITCH(L1549, "jan",1, "feb",2, "mar",3, "apr",4, "may",5, "jun",6, "jul",7, "aug",8, "sep",9, "oct",10, "nov",11, "dec",12, "")</f>
        <v>2</v>
      </c>
      <c r="V1549" s="2">
        <f>bank__2[[#This Row],[CallDuration (Seconds)]]/60</f>
        <v>1.4166666666666667</v>
      </c>
      <c r="W1549" t="str">
        <f>IF(AND(bank__2[[#This Row],[HasHousingLoan]]="yes",bank__2[[#This Row],[HasPersonalLoan]]="yes"),"Both Loans",
IF(bank__2[[#This Row],[HasHousingLoan]]="yes","Only Housing Loan",
IF(bank__2[[#This Row],[HasPersonalLoan]]="yes","Only Personal Loan","No Loan")))</f>
        <v>Only Personal Loan</v>
      </c>
    </row>
    <row r="1550" spans="1:23">
      <c r="A1550">
        <v>1549</v>
      </c>
      <c r="B1550">
        <v>32</v>
      </c>
      <c r="C1550" t="s">
        <v>32</v>
      </c>
      <c r="D1550" t="s">
        <v>44</v>
      </c>
      <c r="E1550" t="s">
        <v>2553</v>
      </c>
      <c r="F1550" t="s">
        <v>21</v>
      </c>
      <c r="G1550">
        <v>6145</v>
      </c>
      <c r="H1550" t="s">
        <v>35</v>
      </c>
      <c r="I1550" t="s">
        <v>21</v>
      </c>
      <c r="J1550" t="s">
        <v>23</v>
      </c>
      <c r="K1550">
        <v>14</v>
      </c>
      <c r="L1550" t="s">
        <v>37</v>
      </c>
      <c r="M1550">
        <v>362</v>
      </c>
      <c r="N1550">
        <v>1</v>
      </c>
      <c r="O1550">
        <v>287</v>
      </c>
      <c r="P1550">
        <v>13</v>
      </c>
      <c r="Q1550" t="s">
        <v>41</v>
      </c>
      <c r="R1550" t="s">
        <v>21</v>
      </c>
      <c r="S1550" t="str" cm="1">
        <f t="array" ref="S1550">_xlfn.IFS(bank__2[[#This Row],[Age]]&lt;30, "Young Adults",bank__2[[#This Row],[Age]]&lt;45, "Middle-Aged Adults",bank__2[[#This Row],[Age]]&lt;60, "Older AdultsOlder Adults", bank__2[[#This Row],[Age]]&gt;=60,"Seniors")</f>
        <v>Middle-Aged Adults</v>
      </c>
      <c r="T1550" t="str">
        <f t="shared" si="24"/>
        <v>Yes</v>
      </c>
      <c r="U1550" cm="1">
        <f t="array" ref="U1550">_xlfn.SWITCH(L1550, "jan",1, "feb",2, "mar",3, "apr",4, "may",5, "jun",6, "jul",7, "aug",8, "sep",9, "oct",10, "nov",11, "dec",12, "")</f>
        <v>5</v>
      </c>
      <c r="V1550" s="2">
        <f>bank__2[[#This Row],[CallDuration (Seconds)]]/60</f>
        <v>6.0333333333333332</v>
      </c>
      <c r="W1550" t="str">
        <f>IF(AND(bank__2[[#This Row],[HasHousingLoan]]="yes",bank__2[[#This Row],[HasPersonalLoan]]="yes"),"Both Loans",
IF(bank__2[[#This Row],[HasHousingLoan]]="yes","Only Housing Loan",
IF(bank__2[[#This Row],[HasPersonalLoan]]="yes","Only Personal Loan","No Loan")))</f>
        <v>Only Housing Loan</v>
      </c>
    </row>
    <row r="1551" spans="1:23">
      <c r="A1551">
        <v>1550</v>
      </c>
      <c r="B1551">
        <v>41</v>
      </c>
      <c r="C1551" t="s">
        <v>66</v>
      </c>
      <c r="D1551" t="s">
        <v>19</v>
      </c>
      <c r="E1551" t="s">
        <v>33</v>
      </c>
      <c r="F1551" t="s">
        <v>21</v>
      </c>
      <c r="G1551">
        <v>28</v>
      </c>
      <c r="H1551" t="s">
        <v>35</v>
      </c>
      <c r="I1551" t="s">
        <v>21</v>
      </c>
      <c r="J1551" t="s">
        <v>23</v>
      </c>
      <c r="K1551">
        <v>11</v>
      </c>
      <c r="L1551" t="s">
        <v>37</v>
      </c>
      <c r="M1551">
        <v>49</v>
      </c>
      <c r="N1551">
        <v>1</v>
      </c>
      <c r="O1551">
        <v>-1</v>
      </c>
      <c r="P1551">
        <v>0</v>
      </c>
      <c r="Q1551" t="s">
        <v>30</v>
      </c>
      <c r="R1551" t="s">
        <v>21</v>
      </c>
      <c r="S1551" t="str" cm="1">
        <f t="array" ref="S1551">_xlfn.IFS(bank__2[[#This Row],[Age]]&lt;30, "Young Adults",bank__2[[#This Row],[Age]]&lt;45, "Middle-Aged Adults",bank__2[[#This Row],[Age]]&lt;60, "Older AdultsOlder Adults", bank__2[[#This Row],[Age]]&gt;=60,"Seniors")</f>
        <v>Middle-Aged Adults</v>
      </c>
      <c r="T1551" t="str">
        <f t="shared" si="24"/>
        <v>No</v>
      </c>
      <c r="U1551" cm="1">
        <f t="array" ref="U1551">_xlfn.SWITCH(L1551, "jan",1, "feb",2, "mar",3, "apr",4, "may",5, "jun",6, "jul",7, "aug",8, "sep",9, "oct",10, "nov",11, "dec",12, "")</f>
        <v>5</v>
      </c>
      <c r="V1551" s="2">
        <f>bank__2[[#This Row],[CallDuration (Seconds)]]/60</f>
        <v>0.81666666666666665</v>
      </c>
      <c r="W1551" t="str">
        <f>IF(AND(bank__2[[#This Row],[HasHousingLoan]]="yes",bank__2[[#This Row],[HasPersonalLoan]]="yes"),"Both Loans",
IF(bank__2[[#This Row],[HasHousingLoan]]="yes","Only Housing Loan",
IF(bank__2[[#This Row],[HasPersonalLoan]]="yes","Only Personal Loan","No Loan")))</f>
        <v>Only Housing Loan</v>
      </c>
    </row>
    <row r="1552" spans="1:23">
      <c r="A1552">
        <v>1551</v>
      </c>
      <c r="B1552">
        <v>40</v>
      </c>
      <c r="C1552" t="s">
        <v>56</v>
      </c>
      <c r="D1552" t="s">
        <v>19</v>
      </c>
      <c r="E1552" t="s">
        <v>33</v>
      </c>
      <c r="F1552" t="s">
        <v>21</v>
      </c>
      <c r="G1552">
        <v>1012</v>
      </c>
      <c r="H1552" t="s">
        <v>35</v>
      </c>
      <c r="I1552" t="s">
        <v>21</v>
      </c>
      <c r="J1552" t="s">
        <v>23</v>
      </c>
      <c r="K1552">
        <v>6</v>
      </c>
      <c r="L1552" t="s">
        <v>37</v>
      </c>
      <c r="M1552">
        <v>410</v>
      </c>
      <c r="N1552">
        <v>1</v>
      </c>
      <c r="O1552">
        <v>-1</v>
      </c>
      <c r="P1552">
        <v>0</v>
      </c>
      <c r="Q1552" t="s">
        <v>30</v>
      </c>
      <c r="R1552" t="s">
        <v>21</v>
      </c>
      <c r="S1552" t="str" cm="1">
        <f t="array" ref="S1552">_xlfn.IFS(bank__2[[#This Row],[Age]]&lt;30, "Young Adults",bank__2[[#This Row],[Age]]&lt;45, "Middle-Aged Adults",bank__2[[#This Row],[Age]]&lt;60, "Older AdultsOlder Adults", bank__2[[#This Row],[Age]]&gt;=60,"Seniors")</f>
        <v>Middle-Aged Adults</v>
      </c>
      <c r="T1552" t="str">
        <f t="shared" si="24"/>
        <v>No</v>
      </c>
      <c r="U1552" cm="1">
        <f t="array" ref="U1552">_xlfn.SWITCH(L1552, "jan",1, "feb",2, "mar",3, "apr",4, "may",5, "jun",6, "jul",7, "aug",8, "sep",9, "oct",10, "nov",11, "dec",12, "")</f>
        <v>5</v>
      </c>
      <c r="V1552" s="2">
        <f>bank__2[[#This Row],[CallDuration (Seconds)]]/60</f>
        <v>6.833333333333333</v>
      </c>
      <c r="W1552" t="str">
        <f>IF(AND(bank__2[[#This Row],[HasHousingLoan]]="yes",bank__2[[#This Row],[HasPersonalLoan]]="yes"),"Both Loans",
IF(bank__2[[#This Row],[HasHousingLoan]]="yes","Only Housing Loan",
IF(bank__2[[#This Row],[HasPersonalLoan]]="yes","Only Personal Loan","No Loan")))</f>
        <v>Only Housing Loan</v>
      </c>
    </row>
    <row r="1553" spans="1:23">
      <c r="A1553">
        <v>1552</v>
      </c>
      <c r="B1553">
        <v>33</v>
      </c>
      <c r="C1553" t="s">
        <v>56</v>
      </c>
      <c r="D1553" t="s">
        <v>19</v>
      </c>
      <c r="E1553" t="s">
        <v>20</v>
      </c>
      <c r="F1553" t="s">
        <v>21</v>
      </c>
      <c r="G1553">
        <v>245</v>
      </c>
      <c r="H1553" t="s">
        <v>35</v>
      </c>
      <c r="I1553" t="s">
        <v>35</v>
      </c>
      <c r="J1553" t="s">
        <v>23</v>
      </c>
      <c r="K1553">
        <v>8</v>
      </c>
      <c r="L1553" t="s">
        <v>37</v>
      </c>
      <c r="M1553">
        <v>253</v>
      </c>
      <c r="N1553">
        <v>3</v>
      </c>
      <c r="O1553">
        <v>-1</v>
      </c>
      <c r="P1553">
        <v>0</v>
      </c>
      <c r="Q1553" t="s">
        <v>30</v>
      </c>
      <c r="R1553" t="s">
        <v>21</v>
      </c>
      <c r="S1553" t="str" cm="1">
        <f t="array" ref="S1553">_xlfn.IFS(bank__2[[#This Row],[Age]]&lt;30, "Young Adults",bank__2[[#This Row],[Age]]&lt;45, "Middle-Aged Adults",bank__2[[#This Row],[Age]]&lt;60, "Older AdultsOlder Adults", bank__2[[#This Row],[Age]]&gt;=60,"Seniors")</f>
        <v>Middle-Aged Adults</v>
      </c>
      <c r="T1553" t="str">
        <f t="shared" si="24"/>
        <v>No</v>
      </c>
      <c r="U1553" cm="1">
        <f t="array" ref="U1553">_xlfn.SWITCH(L1553, "jan",1, "feb",2, "mar",3, "apr",4, "may",5, "jun",6, "jul",7, "aug",8, "sep",9, "oct",10, "nov",11, "dec",12, "")</f>
        <v>5</v>
      </c>
      <c r="V1553" s="2">
        <f>bank__2[[#This Row],[CallDuration (Seconds)]]/60</f>
        <v>4.2166666666666668</v>
      </c>
      <c r="W1553" t="str">
        <f>IF(AND(bank__2[[#This Row],[HasHousingLoan]]="yes",bank__2[[#This Row],[HasPersonalLoan]]="yes"),"Both Loans",
IF(bank__2[[#This Row],[HasHousingLoan]]="yes","Only Housing Loan",
IF(bank__2[[#This Row],[HasPersonalLoan]]="yes","Only Personal Loan","No Loan")))</f>
        <v>Both Loans</v>
      </c>
    </row>
    <row r="1554" spans="1:23">
      <c r="A1554">
        <v>1553</v>
      </c>
      <c r="B1554">
        <v>33</v>
      </c>
      <c r="C1554" t="s">
        <v>43</v>
      </c>
      <c r="D1554" t="s">
        <v>44</v>
      </c>
      <c r="E1554" t="s">
        <v>45</v>
      </c>
      <c r="F1554" t="s">
        <v>21</v>
      </c>
      <c r="G1554">
        <v>1998</v>
      </c>
      <c r="H1554" t="s">
        <v>21</v>
      </c>
      <c r="I1554" t="s">
        <v>21</v>
      </c>
      <c r="J1554" t="s">
        <v>23</v>
      </c>
      <c r="K1554">
        <v>19</v>
      </c>
      <c r="L1554" t="s">
        <v>124</v>
      </c>
      <c r="M1554">
        <v>570</v>
      </c>
      <c r="N1554">
        <v>1</v>
      </c>
      <c r="O1554">
        <v>-1</v>
      </c>
      <c r="P1554">
        <v>0</v>
      </c>
      <c r="Q1554" t="s">
        <v>30</v>
      </c>
      <c r="R1554" t="s">
        <v>21</v>
      </c>
      <c r="S1554" t="str" cm="1">
        <f t="array" ref="S1554">_xlfn.IFS(bank__2[[#This Row],[Age]]&lt;30, "Young Adults",bank__2[[#This Row],[Age]]&lt;45, "Middle-Aged Adults",bank__2[[#This Row],[Age]]&lt;60, "Older AdultsOlder Adults", bank__2[[#This Row],[Age]]&gt;=60,"Seniors")</f>
        <v>Middle-Aged Adults</v>
      </c>
      <c r="T1554" t="str">
        <f t="shared" si="24"/>
        <v>No</v>
      </c>
      <c r="U1554" cm="1">
        <f t="array" ref="U1554">_xlfn.SWITCH(L1554, "jan",1, "feb",2, "mar",3, "apr",4, "may",5, "jun",6, "jul",7, "aug",8, "sep",9, "oct",10, "nov",11, "dec",12, "")</f>
        <v>11</v>
      </c>
      <c r="V1554" s="2">
        <f>bank__2[[#This Row],[CallDuration (Seconds)]]/60</f>
        <v>9.5</v>
      </c>
      <c r="W1554" t="str">
        <f>IF(AND(bank__2[[#This Row],[HasHousingLoan]]="yes",bank__2[[#This Row],[HasPersonalLoan]]="yes"),"Both Loans",
IF(bank__2[[#This Row],[HasHousingLoan]]="yes","Only Housing Loan",
IF(bank__2[[#This Row],[HasPersonalLoan]]="yes","Only Personal Loan","No Loan")))</f>
        <v>No Loan</v>
      </c>
    </row>
    <row r="1555" spans="1:23">
      <c r="A1555">
        <v>1554</v>
      </c>
      <c r="B1555">
        <v>34</v>
      </c>
      <c r="C1555" t="s">
        <v>56</v>
      </c>
      <c r="D1555" t="s">
        <v>19</v>
      </c>
      <c r="E1555" t="s">
        <v>33</v>
      </c>
      <c r="F1555" t="s">
        <v>21</v>
      </c>
      <c r="G1555">
        <v>3990</v>
      </c>
      <c r="H1555" t="s">
        <v>35</v>
      </c>
      <c r="I1555" t="s">
        <v>21</v>
      </c>
      <c r="J1555" t="s">
        <v>23</v>
      </c>
      <c r="K1555">
        <v>24</v>
      </c>
      <c r="L1555" t="s">
        <v>119</v>
      </c>
      <c r="M1555">
        <v>633</v>
      </c>
      <c r="N1555">
        <v>7</v>
      </c>
      <c r="O1555">
        <v>-1</v>
      </c>
      <c r="P1555">
        <v>0</v>
      </c>
      <c r="Q1555" t="s">
        <v>30</v>
      </c>
      <c r="R1555" t="s">
        <v>21</v>
      </c>
      <c r="S1555" t="str" cm="1">
        <f t="array" ref="S1555">_xlfn.IFS(bank__2[[#This Row],[Age]]&lt;30, "Young Adults",bank__2[[#This Row],[Age]]&lt;45, "Middle-Aged Adults",bank__2[[#This Row],[Age]]&lt;60, "Older AdultsOlder Adults", bank__2[[#This Row],[Age]]&gt;=60,"Seniors")</f>
        <v>Middle-Aged Adults</v>
      </c>
      <c r="T1555" t="str">
        <f t="shared" si="24"/>
        <v>No</v>
      </c>
      <c r="U1555" cm="1">
        <f t="array" ref="U1555">_xlfn.SWITCH(L1555, "jan",1, "feb",2, "mar",3, "apr",4, "may",5, "jun",6, "jul",7, "aug",8, "sep",9, "oct",10, "nov",11, "dec",12, "")</f>
        <v>7</v>
      </c>
      <c r="V1555" s="2">
        <f>bank__2[[#This Row],[CallDuration (Seconds)]]/60</f>
        <v>10.55</v>
      </c>
      <c r="W1555" t="str">
        <f>IF(AND(bank__2[[#This Row],[HasHousingLoan]]="yes",bank__2[[#This Row],[HasPersonalLoan]]="yes"),"Both Loans",
IF(bank__2[[#This Row],[HasHousingLoan]]="yes","Only Housing Loan",
IF(bank__2[[#This Row],[HasPersonalLoan]]="yes","Only Personal Loan","No Loan")))</f>
        <v>Only Housing Loan</v>
      </c>
    </row>
    <row r="1556" spans="1:23">
      <c r="A1556">
        <v>1555</v>
      </c>
      <c r="B1556">
        <v>36</v>
      </c>
      <c r="C1556" t="s">
        <v>32</v>
      </c>
      <c r="D1556" t="s">
        <v>19</v>
      </c>
      <c r="E1556" t="s">
        <v>33</v>
      </c>
      <c r="F1556" t="s">
        <v>21</v>
      </c>
      <c r="G1556">
        <v>1328</v>
      </c>
      <c r="H1556" t="s">
        <v>35</v>
      </c>
      <c r="I1556" t="s">
        <v>21</v>
      </c>
      <c r="J1556" t="s">
        <v>30</v>
      </c>
      <c r="K1556">
        <v>6</v>
      </c>
      <c r="L1556" t="s">
        <v>53</v>
      </c>
      <c r="M1556">
        <v>82</v>
      </c>
      <c r="N1556">
        <v>4</v>
      </c>
      <c r="O1556">
        <v>-1</v>
      </c>
      <c r="P1556">
        <v>0</v>
      </c>
      <c r="Q1556" t="s">
        <v>30</v>
      </c>
      <c r="R1556" t="s">
        <v>21</v>
      </c>
      <c r="S1556" t="str" cm="1">
        <f t="array" ref="S1556">_xlfn.IFS(bank__2[[#This Row],[Age]]&lt;30, "Young Adults",bank__2[[#This Row],[Age]]&lt;45, "Middle-Aged Adults",bank__2[[#This Row],[Age]]&lt;60, "Older AdultsOlder Adults", bank__2[[#This Row],[Age]]&gt;=60,"Seniors")</f>
        <v>Middle-Aged Adults</v>
      </c>
      <c r="T1556" t="str">
        <f t="shared" si="24"/>
        <v>No</v>
      </c>
      <c r="U1556" cm="1">
        <f t="array" ref="U1556">_xlfn.SWITCH(L1556, "jan",1, "feb",2, "mar",3, "apr",4, "may",5, "jun",6, "jul",7, "aug",8, "sep",9, "oct",10, "nov",11, "dec",12, "")</f>
        <v>6</v>
      </c>
      <c r="V1556" s="2">
        <f>bank__2[[#This Row],[CallDuration (Seconds)]]/60</f>
        <v>1.3666666666666667</v>
      </c>
      <c r="W1556" t="str">
        <f>IF(AND(bank__2[[#This Row],[HasHousingLoan]]="yes",bank__2[[#This Row],[HasPersonalLoan]]="yes"),"Both Loans",
IF(bank__2[[#This Row],[HasHousingLoan]]="yes","Only Housing Loan",
IF(bank__2[[#This Row],[HasPersonalLoan]]="yes","Only Personal Loan","No Loan")))</f>
        <v>Only Housing Loan</v>
      </c>
    </row>
    <row r="1557" spans="1:23">
      <c r="A1557">
        <v>1556</v>
      </c>
      <c r="B1557">
        <v>34</v>
      </c>
      <c r="C1557" t="s">
        <v>77</v>
      </c>
      <c r="D1557" t="s">
        <v>19</v>
      </c>
      <c r="E1557" t="s">
        <v>45</v>
      </c>
      <c r="F1557" t="s">
        <v>21</v>
      </c>
      <c r="G1557">
        <v>412</v>
      </c>
      <c r="H1557" t="s">
        <v>35</v>
      </c>
      <c r="I1557" t="s">
        <v>35</v>
      </c>
      <c r="J1557" t="s">
        <v>23</v>
      </c>
      <c r="K1557">
        <v>8</v>
      </c>
      <c r="L1557" t="s">
        <v>119</v>
      </c>
      <c r="M1557">
        <v>164</v>
      </c>
      <c r="N1557">
        <v>1</v>
      </c>
      <c r="O1557">
        <v>-1</v>
      </c>
      <c r="P1557">
        <v>0</v>
      </c>
      <c r="Q1557" t="s">
        <v>30</v>
      </c>
      <c r="R1557" t="s">
        <v>21</v>
      </c>
      <c r="S1557" t="str" cm="1">
        <f t="array" ref="S1557">_xlfn.IFS(bank__2[[#This Row],[Age]]&lt;30, "Young Adults",bank__2[[#This Row],[Age]]&lt;45, "Middle-Aged Adults",bank__2[[#This Row],[Age]]&lt;60, "Older AdultsOlder Adults", bank__2[[#This Row],[Age]]&gt;=60,"Seniors")</f>
        <v>Middle-Aged Adults</v>
      </c>
      <c r="T1557" t="str">
        <f t="shared" si="24"/>
        <v>No</v>
      </c>
      <c r="U1557" cm="1">
        <f t="array" ref="U1557">_xlfn.SWITCH(L1557, "jan",1, "feb",2, "mar",3, "apr",4, "may",5, "jun",6, "jul",7, "aug",8, "sep",9, "oct",10, "nov",11, "dec",12, "")</f>
        <v>7</v>
      </c>
      <c r="V1557" s="2">
        <f>bank__2[[#This Row],[CallDuration (Seconds)]]/60</f>
        <v>2.7333333333333334</v>
      </c>
      <c r="W1557" t="str">
        <f>IF(AND(bank__2[[#This Row],[HasHousingLoan]]="yes",bank__2[[#This Row],[HasPersonalLoan]]="yes"),"Both Loans",
IF(bank__2[[#This Row],[HasHousingLoan]]="yes","Only Housing Loan",
IF(bank__2[[#This Row],[HasPersonalLoan]]="yes","Only Personal Loan","No Loan")))</f>
        <v>Both Loans</v>
      </c>
    </row>
    <row r="1558" spans="1:23">
      <c r="A1558">
        <v>1557</v>
      </c>
      <c r="B1558">
        <v>55</v>
      </c>
      <c r="C1558" t="s">
        <v>43</v>
      </c>
      <c r="D1558" t="s">
        <v>19</v>
      </c>
      <c r="E1558" t="s">
        <v>20</v>
      </c>
      <c r="F1558" t="s">
        <v>21</v>
      </c>
      <c r="G1558">
        <v>229</v>
      </c>
      <c r="H1558" t="s">
        <v>21</v>
      </c>
      <c r="I1558" t="s">
        <v>35</v>
      </c>
      <c r="J1558" t="s">
        <v>30</v>
      </c>
      <c r="K1558">
        <v>9</v>
      </c>
      <c r="L1558" t="s">
        <v>53</v>
      </c>
      <c r="M1558">
        <v>175</v>
      </c>
      <c r="N1558">
        <v>3</v>
      </c>
      <c r="O1558">
        <v>-1</v>
      </c>
      <c r="P1558">
        <v>0</v>
      </c>
      <c r="Q1558" t="s">
        <v>30</v>
      </c>
      <c r="R1558" t="s">
        <v>21</v>
      </c>
      <c r="S1558" t="str" cm="1">
        <f t="array" ref="S1558">_xlfn.IFS(bank__2[[#This Row],[Age]]&lt;30, "Young Adults",bank__2[[#This Row],[Age]]&lt;45, "Middle-Aged Adults",bank__2[[#This Row],[Age]]&lt;60, "Older AdultsOlder Adults", bank__2[[#This Row],[Age]]&gt;=60,"Seniors")</f>
        <v>Older AdultsOlder Adults</v>
      </c>
      <c r="T1558" t="str">
        <f t="shared" si="24"/>
        <v>No</v>
      </c>
      <c r="U1558" cm="1">
        <f t="array" ref="U1558">_xlfn.SWITCH(L1558, "jan",1, "feb",2, "mar",3, "apr",4, "may",5, "jun",6, "jul",7, "aug",8, "sep",9, "oct",10, "nov",11, "dec",12, "")</f>
        <v>6</v>
      </c>
      <c r="V1558" s="2">
        <f>bank__2[[#This Row],[CallDuration (Seconds)]]/60</f>
        <v>2.9166666666666665</v>
      </c>
      <c r="W1558" t="str">
        <f>IF(AND(bank__2[[#This Row],[HasHousingLoan]]="yes",bank__2[[#This Row],[HasPersonalLoan]]="yes"),"Both Loans",
IF(bank__2[[#This Row],[HasHousingLoan]]="yes","Only Housing Loan",
IF(bank__2[[#This Row],[HasPersonalLoan]]="yes","Only Personal Loan","No Loan")))</f>
        <v>Only Personal Loan</v>
      </c>
    </row>
    <row r="1559" spans="1:23">
      <c r="A1559">
        <v>1558</v>
      </c>
      <c r="B1559">
        <v>28</v>
      </c>
      <c r="C1559" t="s">
        <v>94</v>
      </c>
      <c r="D1559" t="s">
        <v>44</v>
      </c>
      <c r="E1559" t="s">
        <v>45</v>
      </c>
      <c r="F1559" t="s">
        <v>21</v>
      </c>
      <c r="G1559">
        <v>1562</v>
      </c>
      <c r="H1559" t="s">
        <v>21</v>
      </c>
      <c r="I1559" t="s">
        <v>21</v>
      </c>
      <c r="J1559" t="s">
        <v>23</v>
      </c>
      <c r="K1559">
        <v>15</v>
      </c>
      <c r="L1559" t="s">
        <v>61</v>
      </c>
      <c r="M1559">
        <v>659</v>
      </c>
      <c r="N1559">
        <v>4</v>
      </c>
      <c r="O1559">
        <v>-1</v>
      </c>
      <c r="P1559">
        <v>0</v>
      </c>
      <c r="Q1559" t="s">
        <v>30</v>
      </c>
      <c r="R1559" t="s">
        <v>35</v>
      </c>
      <c r="S1559" t="str" cm="1">
        <f t="array" ref="S1559">_xlfn.IFS(bank__2[[#This Row],[Age]]&lt;30, "Young Adults",bank__2[[#This Row],[Age]]&lt;45, "Middle-Aged Adults",bank__2[[#This Row],[Age]]&lt;60, "Older AdultsOlder Adults", bank__2[[#This Row],[Age]]&gt;=60,"Seniors")</f>
        <v>Young Adults</v>
      </c>
      <c r="T1559" t="str">
        <f t="shared" si="24"/>
        <v>No</v>
      </c>
      <c r="U1559" cm="1">
        <f t="array" ref="U1559">_xlfn.SWITCH(L1559, "jan",1, "feb",2, "mar",3, "apr",4, "may",5, "jun",6, "jul",7, "aug",8, "sep",9, "oct",10, "nov",11, "dec",12, "")</f>
        <v>2</v>
      </c>
      <c r="V1559" s="2">
        <f>bank__2[[#This Row],[CallDuration (Seconds)]]/60</f>
        <v>10.983333333333333</v>
      </c>
      <c r="W1559" t="str">
        <f>IF(AND(bank__2[[#This Row],[HasHousingLoan]]="yes",bank__2[[#This Row],[HasPersonalLoan]]="yes"),"Both Loans",
IF(bank__2[[#This Row],[HasHousingLoan]]="yes","Only Housing Loan",
IF(bank__2[[#This Row],[HasPersonalLoan]]="yes","Only Personal Loan","No Loan")))</f>
        <v>No Loan</v>
      </c>
    </row>
    <row r="1560" spans="1:23">
      <c r="A1560">
        <v>1559</v>
      </c>
      <c r="B1560">
        <v>29</v>
      </c>
      <c r="C1560" t="s">
        <v>87</v>
      </c>
      <c r="D1560" t="s">
        <v>44</v>
      </c>
      <c r="E1560" t="s">
        <v>33</v>
      </c>
      <c r="F1560" t="s">
        <v>21</v>
      </c>
      <c r="G1560">
        <v>3432</v>
      </c>
      <c r="H1560" t="s">
        <v>35</v>
      </c>
      <c r="I1560" t="s">
        <v>21</v>
      </c>
      <c r="J1560" t="s">
        <v>23</v>
      </c>
      <c r="K1560">
        <v>17</v>
      </c>
      <c r="L1560" t="s">
        <v>48</v>
      </c>
      <c r="M1560">
        <v>139</v>
      </c>
      <c r="N1560">
        <v>2</v>
      </c>
      <c r="O1560">
        <v>-1</v>
      </c>
      <c r="P1560">
        <v>0</v>
      </c>
      <c r="Q1560" t="s">
        <v>30</v>
      </c>
      <c r="R1560" t="s">
        <v>21</v>
      </c>
      <c r="S1560" t="str" cm="1">
        <f t="array" ref="S1560">_xlfn.IFS(bank__2[[#This Row],[Age]]&lt;30, "Young Adults",bank__2[[#This Row],[Age]]&lt;45, "Middle-Aged Adults",bank__2[[#This Row],[Age]]&lt;60, "Older AdultsOlder Adults", bank__2[[#This Row],[Age]]&gt;=60,"Seniors")</f>
        <v>Young Adults</v>
      </c>
      <c r="T1560" t="str">
        <f t="shared" si="24"/>
        <v>No</v>
      </c>
      <c r="U1560" cm="1">
        <f t="array" ref="U1560">_xlfn.SWITCH(L1560, "jan",1, "feb",2, "mar",3, "apr",4, "may",5, "jun",6, "jul",7, "aug",8, "sep",9, "oct",10, "nov",11, "dec",12, "")</f>
        <v>4</v>
      </c>
      <c r="V1560" s="2">
        <f>bank__2[[#This Row],[CallDuration (Seconds)]]/60</f>
        <v>2.3166666666666669</v>
      </c>
      <c r="W1560" t="str">
        <f>IF(AND(bank__2[[#This Row],[HasHousingLoan]]="yes",bank__2[[#This Row],[HasPersonalLoan]]="yes"),"Both Loans",
IF(bank__2[[#This Row],[HasHousingLoan]]="yes","Only Housing Loan",
IF(bank__2[[#This Row],[HasPersonalLoan]]="yes","Only Personal Loan","No Loan")))</f>
        <v>Only Housing Loan</v>
      </c>
    </row>
    <row r="1561" spans="1:23">
      <c r="A1561">
        <v>1560</v>
      </c>
      <c r="B1561">
        <v>31</v>
      </c>
      <c r="C1561" t="s">
        <v>87</v>
      </c>
      <c r="D1561" t="s">
        <v>44</v>
      </c>
      <c r="E1561" t="s">
        <v>33</v>
      </c>
      <c r="F1561" t="s">
        <v>21</v>
      </c>
      <c r="G1561">
        <v>144</v>
      </c>
      <c r="H1561" t="s">
        <v>35</v>
      </c>
      <c r="I1561" t="s">
        <v>21</v>
      </c>
      <c r="J1561" t="s">
        <v>30</v>
      </c>
      <c r="K1561">
        <v>4</v>
      </c>
      <c r="L1561" t="s">
        <v>119</v>
      </c>
      <c r="M1561">
        <v>43</v>
      </c>
      <c r="N1561">
        <v>11</v>
      </c>
      <c r="O1561">
        <v>-1</v>
      </c>
      <c r="P1561">
        <v>0</v>
      </c>
      <c r="Q1561" t="s">
        <v>30</v>
      </c>
      <c r="R1561" t="s">
        <v>21</v>
      </c>
      <c r="S1561" t="str" cm="1">
        <f t="array" ref="S1561">_xlfn.IFS(bank__2[[#This Row],[Age]]&lt;30, "Young Adults",bank__2[[#This Row],[Age]]&lt;45, "Middle-Aged Adults",bank__2[[#This Row],[Age]]&lt;60, "Older AdultsOlder Adults", bank__2[[#This Row],[Age]]&gt;=60,"Seniors")</f>
        <v>Middle-Aged Adults</v>
      </c>
      <c r="T1561" t="str">
        <f t="shared" si="24"/>
        <v>No</v>
      </c>
      <c r="U1561" cm="1">
        <f t="array" ref="U1561">_xlfn.SWITCH(L1561, "jan",1, "feb",2, "mar",3, "apr",4, "may",5, "jun",6, "jul",7, "aug",8, "sep",9, "oct",10, "nov",11, "dec",12, "")</f>
        <v>7</v>
      </c>
      <c r="V1561" s="2">
        <f>bank__2[[#This Row],[CallDuration (Seconds)]]/60</f>
        <v>0.71666666666666667</v>
      </c>
      <c r="W1561" t="str">
        <f>IF(AND(bank__2[[#This Row],[HasHousingLoan]]="yes",bank__2[[#This Row],[HasPersonalLoan]]="yes"),"Both Loans",
IF(bank__2[[#This Row],[HasHousingLoan]]="yes","Only Housing Loan",
IF(bank__2[[#This Row],[HasPersonalLoan]]="yes","Only Personal Loan","No Loan")))</f>
        <v>Only Housing Loan</v>
      </c>
    </row>
    <row r="1562" spans="1:23">
      <c r="A1562">
        <v>1561</v>
      </c>
      <c r="B1562">
        <v>52</v>
      </c>
      <c r="C1562" t="s">
        <v>43</v>
      </c>
      <c r="D1562" t="s">
        <v>19</v>
      </c>
      <c r="E1562" t="s">
        <v>45</v>
      </c>
      <c r="F1562" t="s">
        <v>21</v>
      </c>
      <c r="G1562">
        <v>1339</v>
      </c>
      <c r="H1562" t="s">
        <v>35</v>
      </c>
      <c r="I1562" t="s">
        <v>21</v>
      </c>
      <c r="J1562" t="s">
        <v>23</v>
      </c>
      <c r="K1562">
        <v>22</v>
      </c>
      <c r="L1562" t="s">
        <v>92</v>
      </c>
      <c r="M1562">
        <v>343</v>
      </c>
      <c r="N1562">
        <v>5</v>
      </c>
      <c r="O1562">
        <v>-1</v>
      </c>
      <c r="P1562">
        <v>0</v>
      </c>
      <c r="Q1562" t="s">
        <v>30</v>
      </c>
      <c r="R1562" t="s">
        <v>21</v>
      </c>
      <c r="S1562" t="str" cm="1">
        <f t="array" ref="S1562">_xlfn.IFS(bank__2[[#This Row],[Age]]&lt;30, "Young Adults",bank__2[[#This Row],[Age]]&lt;45, "Middle-Aged Adults",bank__2[[#This Row],[Age]]&lt;60, "Older AdultsOlder Adults", bank__2[[#This Row],[Age]]&gt;=60,"Seniors")</f>
        <v>Older AdultsOlder Adults</v>
      </c>
      <c r="T1562" t="str">
        <f t="shared" si="24"/>
        <v>No</v>
      </c>
      <c r="U1562" cm="1">
        <f t="array" ref="U1562">_xlfn.SWITCH(L1562, "jan",1, "feb",2, "mar",3, "apr",4, "may",5, "jun",6, "jul",7, "aug",8, "sep",9, "oct",10, "nov",11, "dec",12, "")</f>
        <v>8</v>
      </c>
      <c r="V1562" s="2">
        <f>bank__2[[#This Row],[CallDuration (Seconds)]]/60</f>
        <v>5.7166666666666668</v>
      </c>
      <c r="W1562" t="str">
        <f>IF(AND(bank__2[[#This Row],[HasHousingLoan]]="yes",bank__2[[#This Row],[HasPersonalLoan]]="yes"),"Both Loans",
IF(bank__2[[#This Row],[HasHousingLoan]]="yes","Only Housing Loan",
IF(bank__2[[#This Row],[HasPersonalLoan]]="yes","Only Personal Loan","No Loan")))</f>
        <v>Only Housing Loan</v>
      </c>
    </row>
    <row r="1563" spans="1:23">
      <c r="A1563">
        <v>1562</v>
      </c>
      <c r="B1563">
        <v>54</v>
      </c>
      <c r="C1563" t="s">
        <v>32</v>
      </c>
      <c r="D1563" t="s">
        <v>19</v>
      </c>
      <c r="E1563" t="s">
        <v>2553</v>
      </c>
      <c r="F1563" t="s">
        <v>21</v>
      </c>
      <c r="G1563">
        <v>386</v>
      </c>
      <c r="H1563" t="s">
        <v>21</v>
      </c>
      <c r="I1563" t="s">
        <v>35</v>
      </c>
      <c r="J1563" t="s">
        <v>23</v>
      </c>
      <c r="K1563">
        <v>19</v>
      </c>
      <c r="L1563" t="s">
        <v>124</v>
      </c>
      <c r="M1563">
        <v>74</v>
      </c>
      <c r="N1563">
        <v>1</v>
      </c>
      <c r="O1563">
        <v>152</v>
      </c>
      <c r="P1563">
        <v>1</v>
      </c>
      <c r="Q1563" t="s">
        <v>196</v>
      </c>
      <c r="R1563" t="s">
        <v>21</v>
      </c>
      <c r="S1563" t="str" cm="1">
        <f t="array" ref="S1563">_xlfn.IFS(bank__2[[#This Row],[Age]]&lt;30, "Young Adults",bank__2[[#This Row],[Age]]&lt;45, "Middle-Aged Adults",bank__2[[#This Row],[Age]]&lt;60, "Older AdultsOlder Adults", bank__2[[#This Row],[Age]]&gt;=60,"Seniors")</f>
        <v>Older AdultsOlder Adults</v>
      </c>
      <c r="T1563" t="str">
        <f t="shared" si="24"/>
        <v>Yes</v>
      </c>
      <c r="U1563" cm="1">
        <f t="array" ref="U1563">_xlfn.SWITCH(L1563, "jan",1, "feb",2, "mar",3, "apr",4, "may",5, "jun",6, "jul",7, "aug",8, "sep",9, "oct",10, "nov",11, "dec",12, "")</f>
        <v>11</v>
      </c>
      <c r="V1563" s="2">
        <f>bank__2[[#This Row],[CallDuration (Seconds)]]/60</f>
        <v>1.2333333333333334</v>
      </c>
      <c r="W1563" t="str">
        <f>IF(AND(bank__2[[#This Row],[HasHousingLoan]]="yes",bank__2[[#This Row],[HasPersonalLoan]]="yes"),"Both Loans",
IF(bank__2[[#This Row],[HasHousingLoan]]="yes","Only Housing Loan",
IF(bank__2[[#This Row],[HasPersonalLoan]]="yes","Only Personal Loan","No Loan")))</f>
        <v>Only Personal Loan</v>
      </c>
    </row>
    <row r="1564" spans="1:23">
      <c r="A1564">
        <v>1563</v>
      </c>
      <c r="B1564">
        <v>43</v>
      </c>
      <c r="C1564" t="s">
        <v>56</v>
      </c>
      <c r="D1564" t="s">
        <v>19</v>
      </c>
      <c r="E1564" t="s">
        <v>20</v>
      </c>
      <c r="F1564" t="s">
        <v>21</v>
      </c>
      <c r="G1564">
        <v>7727</v>
      </c>
      <c r="H1564" t="s">
        <v>35</v>
      </c>
      <c r="I1564" t="s">
        <v>21</v>
      </c>
      <c r="J1564" t="s">
        <v>30</v>
      </c>
      <c r="K1564">
        <v>15</v>
      </c>
      <c r="L1564" t="s">
        <v>37</v>
      </c>
      <c r="M1564">
        <v>302</v>
      </c>
      <c r="N1564">
        <v>8</v>
      </c>
      <c r="O1564">
        <v>-1</v>
      </c>
      <c r="P1564">
        <v>0</v>
      </c>
      <c r="Q1564" t="s">
        <v>30</v>
      </c>
      <c r="R1564" t="s">
        <v>21</v>
      </c>
      <c r="S1564" t="str" cm="1">
        <f t="array" ref="S1564">_xlfn.IFS(bank__2[[#This Row],[Age]]&lt;30, "Young Adults",bank__2[[#This Row],[Age]]&lt;45, "Middle-Aged Adults",bank__2[[#This Row],[Age]]&lt;60, "Older AdultsOlder Adults", bank__2[[#This Row],[Age]]&gt;=60,"Seniors")</f>
        <v>Middle-Aged Adults</v>
      </c>
      <c r="T1564" t="str">
        <f t="shared" si="24"/>
        <v>No</v>
      </c>
      <c r="U1564" cm="1">
        <f t="array" ref="U1564">_xlfn.SWITCH(L1564, "jan",1, "feb",2, "mar",3, "apr",4, "may",5, "jun",6, "jul",7, "aug",8, "sep",9, "oct",10, "nov",11, "dec",12, "")</f>
        <v>5</v>
      </c>
      <c r="V1564" s="2">
        <f>bank__2[[#This Row],[CallDuration (Seconds)]]/60</f>
        <v>5.0333333333333332</v>
      </c>
      <c r="W1564" t="str">
        <f>IF(AND(bank__2[[#This Row],[HasHousingLoan]]="yes",bank__2[[#This Row],[HasPersonalLoan]]="yes"),"Both Loans",
IF(bank__2[[#This Row],[HasHousingLoan]]="yes","Only Housing Loan",
IF(bank__2[[#This Row],[HasPersonalLoan]]="yes","Only Personal Loan","No Loan")))</f>
        <v>Only Housing Loan</v>
      </c>
    </row>
    <row r="1565" spans="1:23">
      <c r="A1565">
        <v>1564</v>
      </c>
      <c r="B1565">
        <v>55</v>
      </c>
      <c r="C1565" t="s">
        <v>77</v>
      </c>
      <c r="D1565" t="s">
        <v>19</v>
      </c>
      <c r="E1565" t="s">
        <v>33</v>
      </c>
      <c r="F1565" t="s">
        <v>21</v>
      </c>
      <c r="G1565">
        <v>204</v>
      </c>
      <c r="H1565" t="s">
        <v>21</v>
      </c>
      <c r="I1565" t="s">
        <v>21</v>
      </c>
      <c r="J1565" t="s">
        <v>23</v>
      </c>
      <c r="K1565">
        <v>14</v>
      </c>
      <c r="L1565" t="s">
        <v>119</v>
      </c>
      <c r="M1565">
        <v>455</v>
      </c>
      <c r="N1565">
        <v>13</v>
      </c>
      <c r="O1565">
        <v>-1</v>
      </c>
      <c r="P1565">
        <v>0</v>
      </c>
      <c r="Q1565" t="s">
        <v>30</v>
      </c>
      <c r="R1565" t="s">
        <v>21</v>
      </c>
      <c r="S1565" t="str" cm="1">
        <f t="array" ref="S1565">_xlfn.IFS(bank__2[[#This Row],[Age]]&lt;30, "Young Adults",bank__2[[#This Row],[Age]]&lt;45, "Middle-Aged Adults",bank__2[[#This Row],[Age]]&lt;60, "Older AdultsOlder Adults", bank__2[[#This Row],[Age]]&gt;=60,"Seniors")</f>
        <v>Older AdultsOlder Adults</v>
      </c>
      <c r="T1565" t="str">
        <f t="shared" si="24"/>
        <v>No</v>
      </c>
      <c r="U1565" cm="1">
        <f t="array" ref="U1565">_xlfn.SWITCH(L1565, "jan",1, "feb",2, "mar",3, "apr",4, "may",5, "jun",6, "jul",7, "aug",8, "sep",9, "oct",10, "nov",11, "dec",12, "")</f>
        <v>7</v>
      </c>
      <c r="V1565" s="2">
        <f>bank__2[[#This Row],[CallDuration (Seconds)]]/60</f>
        <v>7.583333333333333</v>
      </c>
      <c r="W1565" t="str">
        <f>IF(AND(bank__2[[#This Row],[HasHousingLoan]]="yes",bank__2[[#This Row],[HasPersonalLoan]]="yes"),"Both Loans",
IF(bank__2[[#This Row],[HasHousingLoan]]="yes","Only Housing Loan",
IF(bank__2[[#This Row],[HasPersonalLoan]]="yes","Only Personal Loan","No Loan")))</f>
        <v>No Loan</v>
      </c>
    </row>
    <row r="1566" spans="1:23">
      <c r="A1566">
        <v>1565</v>
      </c>
      <c r="B1566">
        <v>28</v>
      </c>
      <c r="C1566" t="s">
        <v>56</v>
      </c>
      <c r="D1566" t="s">
        <v>122</v>
      </c>
      <c r="E1566" t="s">
        <v>2553</v>
      </c>
      <c r="F1566" t="s">
        <v>21</v>
      </c>
      <c r="G1566">
        <v>101</v>
      </c>
      <c r="H1566" t="s">
        <v>35</v>
      </c>
      <c r="I1566" t="s">
        <v>21</v>
      </c>
      <c r="J1566" t="s">
        <v>30</v>
      </c>
      <c r="K1566">
        <v>28</v>
      </c>
      <c r="L1566" t="s">
        <v>37</v>
      </c>
      <c r="M1566">
        <v>126</v>
      </c>
      <c r="N1566">
        <v>4</v>
      </c>
      <c r="O1566">
        <v>-1</v>
      </c>
      <c r="P1566">
        <v>0</v>
      </c>
      <c r="Q1566" t="s">
        <v>30</v>
      </c>
      <c r="R1566" t="s">
        <v>21</v>
      </c>
      <c r="S1566" t="str" cm="1">
        <f t="array" ref="S1566">_xlfn.IFS(bank__2[[#This Row],[Age]]&lt;30, "Young Adults",bank__2[[#This Row],[Age]]&lt;45, "Middle-Aged Adults",bank__2[[#This Row],[Age]]&lt;60, "Older AdultsOlder Adults", bank__2[[#This Row],[Age]]&gt;=60,"Seniors")</f>
        <v>Young Adults</v>
      </c>
      <c r="T1566" t="str">
        <f t="shared" si="24"/>
        <v>No</v>
      </c>
      <c r="U1566" cm="1">
        <f t="array" ref="U1566">_xlfn.SWITCH(L1566, "jan",1, "feb",2, "mar",3, "apr",4, "may",5, "jun",6, "jul",7, "aug",8, "sep",9, "oct",10, "nov",11, "dec",12, "")</f>
        <v>5</v>
      </c>
      <c r="V1566" s="2">
        <f>bank__2[[#This Row],[CallDuration (Seconds)]]/60</f>
        <v>2.1</v>
      </c>
      <c r="W1566" t="str">
        <f>IF(AND(bank__2[[#This Row],[HasHousingLoan]]="yes",bank__2[[#This Row],[HasPersonalLoan]]="yes"),"Both Loans",
IF(bank__2[[#This Row],[HasHousingLoan]]="yes","Only Housing Loan",
IF(bank__2[[#This Row],[HasPersonalLoan]]="yes","Only Personal Loan","No Loan")))</f>
        <v>Only Housing Loan</v>
      </c>
    </row>
    <row r="1567" spans="1:23">
      <c r="A1567">
        <v>1566</v>
      </c>
      <c r="B1567">
        <v>45</v>
      </c>
      <c r="C1567" t="s">
        <v>18</v>
      </c>
      <c r="D1567" t="s">
        <v>122</v>
      </c>
      <c r="E1567" t="s">
        <v>33</v>
      </c>
      <c r="F1567" t="s">
        <v>21</v>
      </c>
      <c r="G1567">
        <v>728</v>
      </c>
      <c r="H1567" t="s">
        <v>35</v>
      </c>
      <c r="I1567" t="s">
        <v>35</v>
      </c>
      <c r="J1567" t="s">
        <v>23</v>
      </c>
      <c r="K1567">
        <v>18</v>
      </c>
      <c r="L1567" t="s">
        <v>124</v>
      </c>
      <c r="M1567">
        <v>107</v>
      </c>
      <c r="N1567">
        <v>1</v>
      </c>
      <c r="O1567">
        <v>-1</v>
      </c>
      <c r="P1567">
        <v>0</v>
      </c>
      <c r="Q1567" t="s">
        <v>30</v>
      </c>
      <c r="R1567" t="s">
        <v>21</v>
      </c>
      <c r="S1567" t="str" cm="1">
        <f t="array" ref="S1567">_xlfn.IFS(bank__2[[#This Row],[Age]]&lt;30, "Young Adults",bank__2[[#This Row],[Age]]&lt;45, "Middle-Aged Adults",bank__2[[#This Row],[Age]]&lt;60, "Older AdultsOlder Adults", bank__2[[#This Row],[Age]]&gt;=60,"Seniors")</f>
        <v>Older AdultsOlder Adults</v>
      </c>
      <c r="T1567" t="str">
        <f t="shared" si="24"/>
        <v>No</v>
      </c>
      <c r="U1567" cm="1">
        <f t="array" ref="U1567">_xlfn.SWITCH(L1567, "jan",1, "feb",2, "mar",3, "apr",4, "may",5, "jun",6, "jul",7, "aug",8, "sep",9, "oct",10, "nov",11, "dec",12, "")</f>
        <v>11</v>
      </c>
      <c r="V1567" s="2">
        <f>bank__2[[#This Row],[CallDuration (Seconds)]]/60</f>
        <v>1.7833333333333334</v>
      </c>
      <c r="W1567" t="str">
        <f>IF(AND(bank__2[[#This Row],[HasHousingLoan]]="yes",bank__2[[#This Row],[HasPersonalLoan]]="yes"),"Both Loans",
IF(bank__2[[#This Row],[HasHousingLoan]]="yes","Only Housing Loan",
IF(bank__2[[#This Row],[HasPersonalLoan]]="yes","Only Personal Loan","No Loan")))</f>
        <v>Both Loans</v>
      </c>
    </row>
    <row r="1568" spans="1:23">
      <c r="A1568">
        <v>1567</v>
      </c>
      <c r="B1568">
        <v>45</v>
      </c>
      <c r="C1568" t="s">
        <v>77</v>
      </c>
      <c r="D1568" t="s">
        <v>19</v>
      </c>
      <c r="E1568" t="s">
        <v>20</v>
      </c>
      <c r="F1568" t="s">
        <v>21</v>
      </c>
      <c r="G1568">
        <v>2418</v>
      </c>
      <c r="H1568" t="s">
        <v>35</v>
      </c>
      <c r="I1568" t="s">
        <v>21</v>
      </c>
      <c r="J1568" t="s">
        <v>30</v>
      </c>
      <c r="K1568">
        <v>14</v>
      </c>
      <c r="L1568" t="s">
        <v>37</v>
      </c>
      <c r="M1568">
        <v>120</v>
      </c>
      <c r="N1568">
        <v>1</v>
      </c>
      <c r="O1568">
        <v>-1</v>
      </c>
      <c r="P1568">
        <v>0</v>
      </c>
      <c r="Q1568" t="s">
        <v>30</v>
      </c>
      <c r="R1568" t="s">
        <v>21</v>
      </c>
      <c r="S1568" t="str" cm="1">
        <f t="array" ref="S1568">_xlfn.IFS(bank__2[[#This Row],[Age]]&lt;30, "Young Adults",bank__2[[#This Row],[Age]]&lt;45, "Middle-Aged Adults",bank__2[[#This Row],[Age]]&lt;60, "Older AdultsOlder Adults", bank__2[[#This Row],[Age]]&gt;=60,"Seniors")</f>
        <v>Older AdultsOlder Adults</v>
      </c>
      <c r="T1568" t="str">
        <f t="shared" si="24"/>
        <v>No</v>
      </c>
      <c r="U1568" cm="1">
        <f t="array" ref="U1568">_xlfn.SWITCH(L1568, "jan",1, "feb",2, "mar",3, "apr",4, "may",5, "jun",6, "jul",7, "aug",8, "sep",9, "oct",10, "nov",11, "dec",12, "")</f>
        <v>5</v>
      </c>
      <c r="V1568" s="2">
        <f>bank__2[[#This Row],[CallDuration (Seconds)]]/60</f>
        <v>2</v>
      </c>
      <c r="W1568" t="str">
        <f>IF(AND(bank__2[[#This Row],[HasHousingLoan]]="yes",bank__2[[#This Row],[HasPersonalLoan]]="yes"),"Both Loans",
IF(bank__2[[#This Row],[HasHousingLoan]]="yes","Only Housing Loan",
IF(bank__2[[#This Row],[HasPersonalLoan]]="yes","Only Personal Loan","No Loan")))</f>
        <v>Only Housing Loan</v>
      </c>
    </row>
    <row r="1569" spans="1:23">
      <c r="A1569">
        <v>1568</v>
      </c>
      <c r="B1569">
        <v>51</v>
      </c>
      <c r="C1569" t="s">
        <v>43</v>
      </c>
      <c r="D1569" t="s">
        <v>19</v>
      </c>
      <c r="E1569" t="s">
        <v>45</v>
      </c>
      <c r="F1569" t="s">
        <v>21</v>
      </c>
      <c r="G1569">
        <v>2934</v>
      </c>
      <c r="H1569" t="s">
        <v>35</v>
      </c>
      <c r="I1569" t="s">
        <v>21</v>
      </c>
      <c r="J1569" t="s">
        <v>23</v>
      </c>
      <c r="K1569">
        <v>18</v>
      </c>
      <c r="L1569" t="s">
        <v>124</v>
      </c>
      <c r="M1569">
        <v>727</v>
      </c>
      <c r="N1569">
        <v>4</v>
      </c>
      <c r="O1569">
        <v>-1</v>
      </c>
      <c r="P1569">
        <v>0</v>
      </c>
      <c r="Q1569" t="s">
        <v>30</v>
      </c>
      <c r="R1569" t="s">
        <v>21</v>
      </c>
      <c r="S1569" t="str" cm="1">
        <f t="array" ref="S1569">_xlfn.IFS(bank__2[[#This Row],[Age]]&lt;30, "Young Adults",bank__2[[#This Row],[Age]]&lt;45, "Middle-Aged Adults",bank__2[[#This Row],[Age]]&lt;60, "Older AdultsOlder Adults", bank__2[[#This Row],[Age]]&gt;=60,"Seniors")</f>
        <v>Older AdultsOlder Adults</v>
      </c>
      <c r="T1569" t="str">
        <f t="shared" si="24"/>
        <v>No</v>
      </c>
      <c r="U1569" cm="1">
        <f t="array" ref="U1569">_xlfn.SWITCH(L1569, "jan",1, "feb",2, "mar",3, "apr",4, "may",5, "jun",6, "jul",7, "aug",8, "sep",9, "oct",10, "nov",11, "dec",12, "")</f>
        <v>11</v>
      </c>
      <c r="V1569" s="2">
        <f>bank__2[[#This Row],[CallDuration (Seconds)]]/60</f>
        <v>12.116666666666667</v>
      </c>
      <c r="W1569" t="str">
        <f>IF(AND(bank__2[[#This Row],[HasHousingLoan]]="yes",bank__2[[#This Row],[HasPersonalLoan]]="yes"),"Both Loans",
IF(bank__2[[#This Row],[HasHousingLoan]]="yes","Only Housing Loan",
IF(bank__2[[#This Row],[HasPersonalLoan]]="yes","Only Personal Loan","No Loan")))</f>
        <v>Only Housing Loan</v>
      </c>
    </row>
    <row r="1570" spans="1:23">
      <c r="A1570">
        <v>1569</v>
      </c>
      <c r="B1570">
        <v>42</v>
      </c>
      <c r="C1570" t="s">
        <v>72</v>
      </c>
      <c r="D1570" t="s">
        <v>44</v>
      </c>
      <c r="E1570" t="s">
        <v>33</v>
      </c>
      <c r="F1570" t="s">
        <v>21</v>
      </c>
      <c r="G1570">
        <v>0</v>
      </c>
      <c r="H1570" t="s">
        <v>35</v>
      </c>
      <c r="I1570" t="s">
        <v>21</v>
      </c>
      <c r="J1570" t="s">
        <v>30</v>
      </c>
      <c r="K1570">
        <v>7</v>
      </c>
      <c r="L1570" t="s">
        <v>37</v>
      </c>
      <c r="M1570">
        <v>275</v>
      </c>
      <c r="N1570">
        <v>4</v>
      </c>
      <c r="O1570">
        <v>-1</v>
      </c>
      <c r="P1570">
        <v>0</v>
      </c>
      <c r="Q1570" t="s">
        <v>30</v>
      </c>
      <c r="R1570" t="s">
        <v>21</v>
      </c>
      <c r="S1570" t="str" cm="1">
        <f t="array" ref="S1570">_xlfn.IFS(bank__2[[#This Row],[Age]]&lt;30, "Young Adults",bank__2[[#This Row],[Age]]&lt;45, "Middle-Aged Adults",bank__2[[#This Row],[Age]]&lt;60, "Older AdultsOlder Adults", bank__2[[#This Row],[Age]]&gt;=60,"Seniors")</f>
        <v>Middle-Aged Adults</v>
      </c>
      <c r="T1570" t="str">
        <f t="shared" si="24"/>
        <v>No</v>
      </c>
      <c r="U1570" cm="1">
        <f t="array" ref="U1570">_xlfn.SWITCH(L1570, "jan",1, "feb",2, "mar",3, "apr",4, "may",5, "jun",6, "jul",7, "aug",8, "sep",9, "oct",10, "nov",11, "dec",12, "")</f>
        <v>5</v>
      </c>
      <c r="V1570" s="2">
        <f>bank__2[[#This Row],[CallDuration (Seconds)]]/60</f>
        <v>4.583333333333333</v>
      </c>
      <c r="W1570" t="str">
        <f>IF(AND(bank__2[[#This Row],[HasHousingLoan]]="yes",bank__2[[#This Row],[HasPersonalLoan]]="yes"),"Both Loans",
IF(bank__2[[#This Row],[HasHousingLoan]]="yes","Only Housing Loan",
IF(bank__2[[#This Row],[HasPersonalLoan]]="yes","Only Personal Loan","No Loan")))</f>
        <v>Only Housing Loan</v>
      </c>
    </row>
    <row r="1571" spans="1:23">
      <c r="A1571">
        <v>1570</v>
      </c>
      <c r="B1571">
        <v>43</v>
      </c>
      <c r="C1571" t="s">
        <v>30</v>
      </c>
      <c r="D1571" t="s">
        <v>44</v>
      </c>
      <c r="E1571" t="s">
        <v>2553</v>
      </c>
      <c r="F1571" t="s">
        <v>21</v>
      </c>
      <c r="G1571">
        <v>181</v>
      </c>
      <c r="H1571" t="s">
        <v>21</v>
      </c>
      <c r="I1571" t="s">
        <v>21</v>
      </c>
      <c r="J1571" t="s">
        <v>146</v>
      </c>
      <c r="K1571">
        <v>28</v>
      </c>
      <c r="L1571" t="s">
        <v>100</v>
      </c>
      <c r="M1571">
        <v>41</v>
      </c>
      <c r="N1571">
        <v>1</v>
      </c>
      <c r="O1571">
        <v>-1</v>
      </c>
      <c r="P1571">
        <v>0</v>
      </c>
      <c r="Q1571" t="s">
        <v>30</v>
      </c>
      <c r="R1571" t="s">
        <v>21</v>
      </c>
      <c r="S1571" t="str" cm="1">
        <f t="array" ref="S1571">_xlfn.IFS(bank__2[[#This Row],[Age]]&lt;30, "Young Adults",bank__2[[#This Row],[Age]]&lt;45, "Middle-Aged Adults",bank__2[[#This Row],[Age]]&lt;60, "Older AdultsOlder Adults", bank__2[[#This Row],[Age]]&gt;=60,"Seniors")</f>
        <v>Middle-Aged Adults</v>
      </c>
      <c r="T1571" t="str">
        <f t="shared" si="24"/>
        <v>No</v>
      </c>
      <c r="U1571" cm="1">
        <f t="array" ref="U1571">_xlfn.SWITCH(L1571, "jan",1, "feb",2, "mar",3, "apr",4, "may",5, "jun",6, "jul",7, "aug",8, "sep",9, "oct",10, "nov",11, "dec",12, "")</f>
        <v>1</v>
      </c>
      <c r="V1571" s="2">
        <f>bank__2[[#This Row],[CallDuration (Seconds)]]/60</f>
        <v>0.68333333333333335</v>
      </c>
      <c r="W1571" t="str">
        <f>IF(AND(bank__2[[#This Row],[HasHousingLoan]]="yes",bank__2[[#This Row],[HasPersonalLoan]]="yes"),"Both Loans",
IF(bank__2[[#This Row],[HasHousingLoan]]="yes","Only Housing Loan",
IF(bank__2[[#This Row],[HasPersonalLoan]]="yes","Only Personal Loan","No Loan")))</f>
        <v>No Loan</v>
      </c>
    </row>
    <row r="1572" spans="1:23">
      <c r="A1572">
        <v>1571</v>
      </c>
      <c r="B1572">
        <v>34</v>
      </c>
      <c r="C1572" t="s">
        <v>43</v>
      </c>
      <c r="D1572" t="s">
        <v>19</v>
      </c>
      <c r="E1572" t="s">
        <v>45</v>
      </c>
      <c r="F1572" t="s">
        <v>21</v>
      </c>
      <c r="G1572">
        <v>176</v>
      </c>
      <c r="H1572" t="s">
        <v>21</v>
      </c>
      <c r="I1572" t="s">
        <v>21</v>
      </c>
      <c r="J1572" t="s">
        <v>23</v>
      </c>
      <c r="K1572">
        <v>18</v>
      </c>
      <c r="L1572" t="s">
        <v>92</v>
      </c>
      <c r="M1572">
        <v>61</v>
      </c>
      <c r="N1572">
        <v>4</v>
      </c>
      <c r="O1572">
        <v>-1</v>
      </c>
      <c r="P1572">
        <v>0</v>
      </c>
      <c r="Q1572" t="s">
        <v>30</v>
      </c>
      <c r="R1572" t="s">
        <v>21</v>
      </c>
      <c r="S1572" t="str" cm="1">
        <f t="array" ref="S1572">_xlfn.IFS(bank__2[[#This Row],[Age]]&lt;30, "Young Adults",bank__2[[#This Row],[Age]]&lt;45, "Middle-Aged Adults",bank__2[[#This Row],[Age]]&lt;60, "Older AdultsOlder Adults", bank__2[[#This Row],[Age]]&gt;=60,"Seniors")</f>
        <v>Middle-Aged Adults</v>
      </c>
      <c r="T1572" t="str">
        <f t="shared" si="24"/>
        <v>No</v>
      </c>
      <c r="U1572" cm="1">
        <f t="array" ref="U1572">_xlfn.SWITCH(L1572, "jan",1, "feb",2, "mar",3, "apr",4, "may",5, "jun",6, "jul",7, "aug",8, "sep",9, "oct",10, "nov",11, "dec",12, "")</f>
        <v>8</v>
      </c>
      <c r="V1572" s="2">
        <f>bank__2[[#This Row],[CallDuration (Seconds)]]/60</f>
        <v>1.0166666666666666</v>
      </c>
      <c r="W1572" t="str">
        <f>IF(AND(bank__2[[#This Row],[HasHousingLoan]]="yes",bank__2[[#This Row],[HasPersonalLoan]]="yes"),"Both Loans",
IF(bank__2[[#This Row],[HasHousingLoan]]="yes","Only Housing Loan",
IF(bank__2[[#This Row],[HasPersonalLoan]]="yes","Only Personal Loan","No Loan")))</f>
        <v>No Loan</v>
      </c>
    </row>
    <row r="1573" spans="1:23">
      <c r="A1573">
        <v>1572</v>
      </c>
      <c r="B1573">
        <v>36</v>
      </c>
      <c r="C1573" t="s">
        <v>56</v>
      </c>
      <c r="D1573" t="s">
        <v>19</v>
      </c>
      <c r="E1573" t="s">
        <v>20</v>
      </c>
      <c r="F1573" t="s">
        <v>21</v>
      </c>
      <c r="G1573">
        <v>49</v>
      </c>
      <c r="H1573" t="s">
        <v>35</v>
      </c>
      <c r="I1573" t="s">
        <v>21</v>
      </c>
      <c r="J1573" t="s">
        <v>23</v>
      </c>
      <c r="K1573">
        <v>15</v>
      </c>
      <c r="L1573" t="s">
        <v>37</v>
      </c>
      <c r="M1573">
        <v>232</v>
      </c>
      <c r="N1573">
        <v>2</v>
      </c>
      <c r="O1573">
        <v>365</v>
      </c>
      <c r="P1573">
        <v>5</v>
      </c>
      <c r="Q1573" t="s">
        <v>70</v>
      </c>
      <c r="R1573" t="s">
        <v>21</v>
      </c>
      <c r="S1573" t="str" cm="1">
        <f t="array" ref="S1573">_xlfn.IFS(bank__2[[#This Row],[Age]]&lt;30, "Young Adults",bank__2[[#This Row],[Age]]&lt;45, "Middle-Aged Adults",bank__2[[#This Row],[Age]]&lt;60, "Older AdultsOlder Adults", bank__2[[#This Row],[Age]]&gt;=60,"Seniors")</f>
        <v>Middle-Aged Adults</v>
      </c>
      <c r="T1573" t="str">
        <f t="shared" si="24"/>
        <v>Yes</v>
      </c>
      <c r="U1573" cm="1">
        <f t="array" ref="U1573">_xlfn.SWITCH(L1573, "jan",1, "feb",2, "mar",3, "apr",4, "may",5, "jun",6, "jul",7, "aug",8, "sep",9, "oct",10, "nov",11, "dec",12, "")</f>
        <v>5</v>
      </c>
      <c r="V1573" s="2">
        <f>bank__2[[#This Row],[CallDuration (Seconds)]]/60</f>
        <v>3.8666666666666667</v>
      </c>
      <c r="W1573" t="str">
        <f>IF(AND(bank__2[[#This Row],[HasHousingLoan]]="yes",bank__2[[#This Row],[HasPersonalLoan]]="yes"),"Both Loans",
IF(bank__2[[#This Row],[HasHousingLoan]]="yes","Only Housing Loan",
IF(bank__2[[#This Row],[HasPersonalLoan]]="yes","Only Personal Loan","No Loan")))</f>
        <v>Only Housing Loan</v>
      </c>
    </row>
    <row r="1574" spans="1:23">
      <c r="A1574">
        <v>1573</v>
      </c>
      <c r="B1574">
        <v>37</v>
      </c>
      <c r="C1574" t="s">
        <v>56</v>
      </c>
      <c r="D1574" t="s">
        <v>19</v>
      </c>
      <c r="E1574" t="s">
        <v>33</v>
      </c>
      <c r="F1574" t="s">
        <v>21</v>
      </c>
      <c r="G1574">
        <v>2023</v>
      </c>
      <c r="H1574" t="s">
        <v>35</v>
      </c>
      <c r="I1574" t="s">
        <v>21</v>
      </c>
      <c r="J1574" t="s">
        <v>23</v>
      </c>
      <c r="K1574">
        <v>10</v>
      </c>
      <c r="L1574" t="s">
        <v>119</v>
      </c>
      <c r="M1574">
        <v>214</v>
      </c>
      <c r="N1574">
        <v>1</v>
      </c>
      <c r="O1574">
        <v>-1</v>
      </c>
      <c r="P1574">
        <v>0</v>
      </c>
      <c r="Q1574" t="s">
        <v>30</v>
      </c>
      <c r="R1574" t="s">
        <v>21</v>
      </c>
      <c r="S1574" t="str" cm="1">
        <f t="array" ref="S1574">_xlfn.IFS(bank__2[[#This Row],[Age]]&lt;30, "Young Adults",bank__2[[#This Row],[Age]]&lt;45, "Middle-Aged Adults",bank__2[[#This Row],[Age]]&lt;60, "Older AdultsOlder Adults", bank__2[[#This Row],[Age]]&gt;=60,"Seniors")</f>
        <v>Middle-Aged Adults</v>
      </c>
      <c r="T1574" t="str">
        <f t="shared" si="24"/>
        <v>No</v>
      </c>
      <c r="U1574" cm="1">
        <f t="array" ref="U1574">_xlfn.SWITCH(L1574, "jan",1, "feb",2, "mar",3, "apr",4, "may",5, "jun",6, "jul",7, "aug",8, "sep",9, "oct",10, "nov",11, "dec",12, "")</f>
        <v>7</v>
      </c>
      <c r="V1574" s="2">
        <f>bank__2[[#This Row],[CallDuration (Seconds)]]/60</f>
        <v>3.5666666666666669</v>
      </c>
      <c r="W1574" t="str">
        <f>IF(AND(bank__2[[#This Row],[HasHousingLoan]]="yes",bank__2[[#This Row],[HasPersonalLoan]]="yes"),"Both Loans",
IF(bank__2[[#This Row],[HasHousingLoan]]="yes","Only Housing Loan",
IF(bank__2[[#This Row],[HasPersonalLoan]]="yes","Only Personal Loan","No Loan")))</f>
        <v>Only Housing Loan</v>
      </c>
    </row>
    <row r="1575" spans="1:23">
      <c r="A1575">
        <v>1574</v>
      </c>
      <c r="B1575">
        <v>50</v>
      </c>
      <c r="C1575" t="s">
        <v>56</v>
      </c>
      <c r="D1575" t="s">
        <v>19</v>
      </c>
      <c r="E1575" t="s">
        <v>33</v>
      </c>
      <c r="F1575" t="s">
        <v>21</v>
      </c>
      <c r="G1575">
        <v>372</v>
      </c>
      <c r="H1575" t="s">
        <v>35</v>
      </c>
      <c r="I1575" t="s">
        <v>21</v>
      </c>
      <c r="J1575" t="s">
        <v>146</v>
      </c>
      <c r="K1575">
        <v>11</v>
      </c>
      <c r="L1575" t="s">
        <v>37</v>
      </c>
      <c r="M1575">
        <v>21</v>
      </c>
      <c r="N1575">
        <v>1</v>
      </c>
      <c r="O1575">
        <v>-1</v>
      </c>
      <c r="P1575">
        <v>0</v>
      </c>
      <c r="Q1575" t="s">
        <v>30</v>
      </c>
      <c r="R1575" t="s">
        <v>21</v>
      </c>
      <c r="S1575" t="str" cm="1">
        <f t="array" ref="S1575">_xlfn.IFS(bank__2[[#This Row],[Age]]&lt;30, "Young Adults",bank__2[[#This Row],[Age]]&lt;45, "Middle-Aged Adults",bank__2[[#This Row],[Age]]&lt;60, "Older AdultsOlder Adults", bank__2[[#This Row],[Age]]&gt;=60,"Seniors")</f>
        <v>Older AdultsOlder Adults</v>
      </c>
      <c r="T1575" t="str">
        <f t="shared" si="24"/>
        <v>No</v>
      </c>
      <c r="U1575" cm="1">
        <f t="array" ref="U1575">_xlfn.SWITCH(L1575, "jan",1, "feb",2, "mar",3, "apr",4, "may",5, "jun",6, "jul",7, "aug",8, "sep",9, "oct",10, "nov",11, "dec",12, "")</f>
        <v>5</v>
      </c>
      <c r="V1575" s="2">
        <f>bank__2[[#This Row],[CallDuration (Seconds)]]/60</f>
        <v>0.35</v>
      </c>
      <c r="W1575" t="str">
        <f>IF(AND(bank__2[[#This Row],[HasHousingLoan]]="yes",bank__2[[#This Row],[HasPersonalLoan]]="yes"),"Both Loans",
IF(bank__2[[#This Row],[HasHousingLoan]]="yes","Only Housing Loan",
IF(bank__2[[#This Row],[HasPersonalLoan]]="yes","Only Personal Loan","No Loan")))</f>
        <v>Only Housing Loan</v>
      </c>
    </row>
    <row r="1576" spans="1:23">
      <c r="A1576">
        <v>1575</v>
      </c>
      <c r="B1576">
        <v>42</v>
      </c>
      <c r="C1576" t="s">
        <v>43</v>
      </c>
      <c r="D1576" t="s">
        <v>122</v>
      </c>
      <c r="E1576" t="s">
        <v>2553</v>
      </c>
      <c r="F1576" t="s">
        <v>21</v>
      </c>
      <c r="G1576">
        <v>7702</v>
      </c>
      <c r="H1576" t="s">
        <v>21</v>
      </c>
      <c r="I1576" t="s">
        <v>21</v>
      </c>
      <c r="J1576" t="s">
        <v>23</v>
      </c>
      <c r="K1576">
        <v>16</v>
      </c>
      <c r="L1576" t="s">
        <v>61</v>
      </c>
      <c r="M1576">
        <v>138</v>
      </c>
      <c r="N1576">
        <v>2</v>
      </c>
      <c r="O1576">
        <v>-1</v>
      </c>
      <c r="P1576">
        <v>0</v>
      </c>
      <c r="Q1576" t="s">
        <v>30</v>
      </c>
      <c r="R1576" t="s">
        <v>35</v>
      </c>
      <c r="S1576" t="str" cm="1">
        <f t="array" ref="S1576">_xlfn.IFS(bank__2[[#This Row],[Age]]&lt;30, "Young Adults",bank__2[[#This Row],[Age]]&lt;45, "Middle-Aged Adults",bank__2[[#This Row],[Age]]&lt;60, "Older AdultsOlder Adults", bank__2[[#This Row],[Age]]&gt;=60,"Seniors")</f>
        <v>Middle-Aged Adults</v>
      </c>
      <c r="T1576" t="str">
        <f t="shared" si="24"/>
        <v>No</v>
      </c>
      <c r="U1576" cm="1">
        <f t="array" ref="U1576">_xlfn.SWITCH(L1576, "jan",1, "feb",2, "mar",3, "apr",4, "may",5, "jun",6, "jul",7, "aug",8, "sep",9, "oct",10, "nov",11, "dec",12, "")</f>
        <v>2</v>
      </c>
      <c r="V1576" s="2">
        <f>bank__2[[#This Row],[CallDuration (Seconds)]]/60</f>
        <v>2.2999999999999998</v>
      </c>
      <c r="W1576" t="str">
        <f>IF(AND(bank__2[[#This Row],[HasHousingLoan]]="yes",bank__2[[#This Row],[HasPersonalLoan]]="yes"),"Both Loans",
IF(bank__2[[#This Row],[HasHousingLoan]]="yes","Only Housing Loan",
IF(bank__2[[#This Row],[HasPersonalLoan]]="yes","Only Personal Loan","No Loan")))</f>
        <v>No Loan</v>
      </c>
    </row>
    <row r="1577" spans="1:23">
      <c r="A1577">
        <v>1576</v>
      </c>
      <c r="B1577">
        <v>34</v>
      </c>
      <c r="C1577" t="s">
        <v>56</v>
      </c>
      <c r="D1577" t="s">
        <v>44</v>
      </c>
      <c r="E1577" t="s">
        <v>20</v>
      </c>
      <c r="F1577" t="s">
        <v>21</v>
      </c>
      <c r="G1577">
        <v>464</v>
      </c>
      <c r="H1577" t="s">
        <v>35</v>
      </c>
      <c r="I1577" t="s">
        <v>21</v>
      </c>
      <c r="J1577" t="s">
        <v>23</v>
      </c>
      <c r="K1577">
        <v>18</v>
      </c>
      <c r="L1577" t="s">
        <v>37</v>
      </c>
      <c r="M1577">
        <v>173</v>
      </c>
      <c r="N1577">
        <v>1</v>
      </c>
      <c r="O1577">
        <v>299</v>
      </c>
      <c r="P1577">
        <v>2</v>
      </c>
      <c r="Q1577" t="s">
        <v>70</v>
      </c>
      <c r="R1577" t="s">
        <v>21</v>
      </c>
      <c r="S1577" t="str" cm="1">
        <f t="array" ref="S1577">_xlfn.IFS(bank__2[[#This Row],[Age]]&lt;30, "Young Adults",bank__2[[#This Row],[Age]]&lt;45, "Middle-Aged Adults",bank__2[[#This Row],[Age]]&lt;60, "Older AdultsOlder Adults", bank__2[[#This Row],[Age]]&gt;=60,"Seniors")</f>
        <v>Middle-Aged Adults</v>
      </c>
      <c r="T1577" t="str">
        <f t="shared" si="24"/>
        <v>Yes</v>
      </c>
      <c r="U1577" cm="1">
        <f t="array" ref="U1577">_xlfn.SWITCH(L1577, "jan",1, "feb",2, "mar",3, "apr",4, "may",5, "jun",6, "jul",7, "aug",8, "sep",9, "oct",10, "nov",11, "dec",12, "")</f>
        <v>5</v>
      </c>
      <c r="V1577" s="2">
        <f>bank__2[[#This Row],[CallDuration (Seconds)]]/60</f>
        <v>2.8833333333333333</v>
      </c>
      <c r="W1577" t="str">
        <f>IF(AND(bank__2[[#This Row],[HasHousingLoan]]="yes",bank__2[[#This Row],[HasPersonalLoan]]="yes"),"Both Loans",
IF(bank__2[[#This Row],[HasHousingLoan]]="yes","Only Housing Loan",
IF(bank__2[[#This Row],[HasPersonalLoan]]="yes","Only Personal Loan","No Loan")))</f>
        <v>Only Housing Loan</v>
      </c>
    </row>
    <row r="1578" spans="1:23">
      <c r="A1578">
        <v>1577</v>
      </c>
      <c r="B1578">
        <v>48</v>
      </c>
      <c r="C1578" t="s">
        <v>43</v>
      </c>
      <c r="D1578" t="s">
        <v>19</v>
      </c>
      <c r="E1578" t="s">
        <v>33</v>
      </c>
      <c r="F1578" t="s">
        <v>21</v>
      </c>
      <c r="G1578">
        <v>117</v>
      </c>
      <c r="H1578" t="s">
        <v>35</v>
      </c>
      <c r="I1578" t="s">
        <v>21</v>
      </c>
      <c r="J1578" t="s">
        <v>23</v>
      </c>
      <c r="K1578">
        <v>16</v>
      </c>
      <c r="L1578" t="s">
        <v>48</v>
      </c>
      <c r="M1578">
        <v>635</v>
      </c>
      <c r="N1578">
        <v>1</v>
      </c>
      <c r="O1578">
        <v>-1</v>
      </c>
      <c r="P1578">
        <v>0</v>
      </c>
      <c r="Q1578" t="s">
        <v>30</v>
      </c>
      <c r="R1578" t="s">
        <v>21</v>
      </c>
      <c r="S1578" t="str" cm="1">
        <f t="array" ref="S1578">_xlfn.IFS(bank__2[[#This Row],[Age]]&lt;30, "Young Adults",bank__2[[#This Row],[Age]]&lt;45, "Middle-Aged Adults",bank__2[[#This Row],[Age]]&lt;60, "Older AdultsOlder Adults", bank__2[[#This Row],[Age]]&gt;=60,"Seniors")</f>
        <v>Older AdultsOlder Adults</v>
      </c>
      <c r="T1578" t="str">
        <f t="shared" si="24"/>
        <v>No</v>
      </c>
      <c r="U1578" cm="1">
        <f t="array" ref="U1578">_xlfn.SWITCH(L1578, "jan",1, "feb",2, "mar",3, "apr",4, "may",5, "jun",6, "jul",7, "aug",8, "sep",9, "oct",10, "nov",11, "dec",12, "")</f>
        <v>4</v>
      </c>
      <c r="V1578" s="2">
        <f>bank__2[[#This Row],[CallDuration (Seconds)]]/60</f>
        <v>10.583333333333334</v>
      </c>
      <c r="W1578" t="str">
        <f>IF(AND(bank__2[[#This Row],[HasHousingLoan]]="yes",bank__2[[#This Row],[HasPersonalLoan]]="yes"),"Both Loans",
IF(bank__2[[#This Row],[HasHousingLoan]]="yes","Only Housing Loan",
IF(bank__2[[#This Row],[HasPersonalLoan]]="yes","Only Personal Loan","No Loan")))</f>
        <v>Only Housing Loan</v>
      </c>
    </row>
    <row r="1579" spans="1:23">
      <c r="A1579">
        <v>1578</v>
      </c>
      <c r="B1579">
        <v>47</v>
      </c>
      <c r="C1579" t="s">
        <v>87</v>
      </c>
      <c r="D1579" t="s">
        <v>19</v>
      </c>
      <c r="E1579" t="s">
        <v>33</v>
      </c>
      <c r="F1579" t="s">
        <v>21</v>
      </c>
      <c r="G1579">
        <v>104</v>
      </c>
      <c r="H1579" t="s">
        <v>35</v>
      </c>
      <c r="I1579" t="s">
        <v>35</v>
      </c>
      <c r="J1579" t="s">
        <v>23</v>
      </c>
      <c r="K1579">
        <v>14</v>
      </c>
      <c r="L1579" t="s">
        <v>119</v>
      </c>
      <c r="M1579">
        <v>77</v>
      </c>
      <c r="N1579">
        <v>2</v>
      </c>
      <c r="O1579">
        <v>-1</v>
      </c>
      <c r="P1579">
        <v>0</v>
      </c>
      <c r="Q1579" t="s">
        <v>30</v>
      </c>
      <c r="R1579" t="s">
        <v>21</v>
      </c>
      <c r="S1579" t="str" cm="1">
        <f t="array" ref="S1579">_xlfn.IFS(bank__2[[#This Row],[Age]]&lt;30, "Young Adults",bank__2[[#This Row],[Age]]&lt;45, "Middle-Aged Adults",bank__2[[#This Row],[Age]]&lt;60, "Older AdultsOlder Adults", bank__2[[#This Row],[Age]]&gt;=60,"Seniors")</f>
        <v>Older AdultsOlder Adults</v>
      </c>
      <c r="T1579" t="str">
        <f t="shared" si="24"/>
        <v>No</v>
      </c>
      <c r="U1579" cm="1">
        <f t="array" ref="U1579">_xlfn.SWITCH(L1579, "jan",1, "feb",2, "mar",3, "apr",4, "may",5, "jun",6, "jul",7, "aug",8, "sep",9, "oct",10, "nov",11, "dec",12, "")</f>
        <v>7</v>
      </c>
      <c r="V1579" s="2">
        <f>bank__2[[#This Row],[CallDuration (Seconds)]]/60</f>
        <v>1.2833333333333334</v>
      </c>
      <c r="W1579" t="str">
        <f>IF(AND(bank__2[[#This Row],[HasHousingLoan]]="yes",bank__2[[#This Row],[HasPersonalLoan]]="yes"),"Both Loans",
IF(bank__2[[#This Row],[HasHousingLoan]]="yes","Only Housing Loan",
IF(bank__2[[#This Row],[HasPersonalLoan]]="yes","Only Personal Loan","No Loan")))</f>
        <v>Both Loans</v>
      </c>
    </row>
    <row r="1580" spans="1:23">
      <c r="A1580">
        <v>1579</v>
      </c>
      <c r="B1580">
        <v>40</v>
      </c>
      <c r="C1580" t="s">
        <v>43</v>
      </c>
      <c r="D1580" t="s">
        <v>19</v>
      </c>
      <c r="E1580" t="s">
        <v>45</v>
      </c>
      <c r="F1580" t="s">
        <v>21</v>
      </c>
      <c r="G1580">
        <v>1041</v>
      </c>
      <c r="H1580" t="s">
        <v>35</v>
      </c>
      <c r="I1580" t="s">
        <v>21</v>
      </c>
      <c r="J1580" t="s">
        <v>30</v>
      </c>
      <c r="K1580">
        <v>12</v>
      </c>
      <c r="L1580" t="s">
        <v>53</v>
      </c>
      <c r="M1580">
        <v>73</v>
      </c>
      <c r="N1580">
        <v>1</v>
      </c>
      <c r="O1580">
        <v>-1</v>
      </c>
      <c r="P1580">
        <v>0</v>
      </c>
      <c r="Q1580" t="s">
        <v>30</v>
      </c>
      <c r="R1580" t="s">
        <v>21</v>
      </c>
      <c r="S1580" t="str" cm="1">
        <f t="array" ref="S1580">_xlfn.IFS(bank__2[[#This Row],[Age]]&lt;30, "Young Adults",bank__2[[#This Row],[Age]]&lt;45, "Middle-Aged Adults",bank__2[[#This Row],[Age]]&lt;60, "Older AdultsOlder Adults", bank__2[[#This Row],[Age]]&gt;=60,"Seniors")</f>
        <v>Middle-Aged Adults</v>
      </c>
      <c r="T1580" t="str">
        <f t="shared" si="24"/>
        <v>No</v>
      </c>
      <c r="U1580" cm="1">
        <f t="array" ref="U1580">_xlfn.SWITCH(L1580, "jan",1, "feb",2, "mar",3, "apr",4, "may",5, "jun",6, "jul",7, "aug",8, "sep",9, "oct",10, "nov",11, "dec",12, "")</f>
        <v>6</v>
      </c>
      <c r="V1580" s="2">
        <f>bank__2[[#This Row],[CallDuration (Seconds)]]/60</f>
        <v>1.2166666666666666</v>
      </c>
      <c r="W1580" t="str">
        <f>IF(AND(bank__2[[#This Row],[HasHousingLoan]]="yes",bank__2[[#This Row],[HasPersonalLoan]]="yes"),"Both Loans",
IF(bank__2[[#This Row],[HasHousingLoan]]="yes","Only Housing Loan",
IF(bank__2[[#This Row],[HasPersonalLoan]]="yes","Only Personal Loan","No Loan")))</f>
        <v>Only Housing Loan</v>
      </c>
    </row>
    <row r="1581" spans="1:23">
      <c r="A1581">
        <v>1580</v>
      </c>
      <c r="B1581">
        <v>37</v>
      </c>
      <c r="C1581" t="s">
        <v>43</v>
      </c>
      <c r="D1581" t="s">
        <v>19</v>
      </c>
      <c r="E1581" t="s">
        <v>45</v>
      </c>
      <c r="F1581" t="s">
        <v>21</v>
      </c>
      <c r="G1581">
        <v>539</v>
      </c>
      <c r="H1581" t="s">
        <v>21</v>
      </c>
      <c r="I1581" t="s">
        <v>21</v>
      </c>
      <c r="J1581" t="s">
        <v>23</v>
      </c>
      <c r="K1581">
        <v>18</v>
      </c>
      <c r="L1581" t="s">
        <v>100</v>
      </c>
      <c r="M1581">
        <v>540</v>
      </c>
      <c r="N1581">
        <v>2</v>
      </c>
      <c r="O1581">
        <v>115</v>
      </c>
      <c r="P1581">
        <v>3</v>
      </c>
      <c r="Q1581" t="s">
        <v>41</v>
      </c>
      <c r="R1581" t="s">
        <v>21</v>
      </c>
      <c r="S1581" t="str" cm="1">
        <f t="array" ref="S1581">_xlfn.IFS(bank__2[[#This Row],[Age]]&lt;30, "Young Adults",bank__2[[#This Row],[Age]]&lt;45, "Middle-Aged Adults",bank__2[[#This Row],[Age]]&lt;60, "Older AdultsOlder Adults", bank__2[[#This Row],[Age]]&gt;=60,"Seniors")</f>
        <v>Middle-Aged Adults</v>
      </c>
      <c r="T1581" t="str">
        <f t="shared" si="24"/>
        <v>Yes</v>
      </c>
      <c r="U1581" cm="1">
        <f t="array" ref="U1581">_xlfn.SWITCH(L1581, "jan",1, "feb",2, "mar",3, "apr",4, "may",5, "jun",6, "jul",7, "aug",8, "sep",9, "oct",10, "nov",11, "dec",12, "")</f>
        <v>1</v>
      </c>
      <c r="V1581" s="2">
        <f>bank__2[[#This Row],[CallDuration (Seconds)]]/60</f>
        <v>9</v>
      </c>
      <c r="W1581" t="str">
        <f>IF(AND(bank__2[[#This Row],[HasHousingLoan]]="yes",bank__2[[#This Row],[HasPersonalLoan]]="yes"),"Both Loans",
IF(bank__2[[#This Row],[HasHousingLoan]]="yes","Only Housing Loan",
IF(bank__2[[#This Row],[HasPersonalLoan]]="yes","Only Personal Loan","No Loan")))</f>
        <v>No Loan</v>
      </c>
    </row>
    <row r="1582" spans="1:23">
      <c r="A1582">
        <v>1581</v>
      </c>
      <c r="B1582">
        <v>38</v>
      </c>
      <c r="C1582" t="s">
        <v>56</v>
      </c>
      <c r="D1582" t="s">
        <v>19</v>
      </c>
      <c r="E1582" t="s">
        <v>20</v>
      </c>
      <c r="F1582" t="s">
        <v>21</v>
      </c>
      <c r="G1582">
        <v>0</v>
      </c>
      <c r="H1582" t="s">
        <v>35</v>
      </c>
      <c r="I1582" t="s">
        <v>21</v>
      </c>
      <c r="J1582" t="s">
        <v>30</v>
      </c>
      <c r="K1582">
        <v>3</v>
      </c>
      <c r="L1582" t="s">
        <v>53</v>
      </c>
      <c r="M1582">
        <v>179</v>
      </c>
      <c r="N1582">
        <v>2</v>
      </c>
      <c r="O1582">
        <v>-1</v>
      </c>
      <c r="P1582">
        <v>0</v>
      </c>
      <c r="Q1582" t="s">
        <v>30</v>
      </c>
      <c r="R1582" t="s">
        <v>21</v>
      </c>
      <c r="S1582" t="str" cm="1">
        <f t="array" ref="S1582">_xlfn.IFS(bank__2[[#This Row],[Age]]&lt;30, "Young Adults",bank__2[[#This Row],[Age]]&lt;45, "Middle-Aged Adults",bank__2[[#This Row],[Age]]&lt;60, "Older AdultsOlder Adults", bank__2[[#This Row],[Age]]&gt;=60,"Seniors")</f>
        <v>Middle-Aged Adults</v>
      </c>
      <c r="T1582" t="str">
        <f t="shared" si="24"/>
        <v>No</v>
      </c>
      <c r="U1582" cm="1">
        <f t="array" ref="U1582">_xlfn.SWITCH(L1582, "jan",1, "feb",2, "mar",3, "apr",4, "may",5, "jun",6, "jul",7, "aug",8, "sep",9, "oct",10, "nov",11, "dec",12, "")</f>
        <v>6</v>
      </c>
      <c r="V1582" s="2">
        <f>bank__2[[#This Row],[CallDuration (Seconds)]]/60</f>
        <v>2.9833333333333334</v>
      </c>
      <c r="W1582" t="str">
        <f>IF(AND(bank__2[[#This Row],[HasHousingLoan]]="yes",bank__2[[#This Row],[HasPersonalLoan]]="yes"),"Both Loans",
IF(bank__2[[#This Row],[HasHousingLoan]]="yes","Only Housing Loan",
IF(bank__2[[#This Row],[HasPersonalLoan]]="yes","Only Personal Loan","No Loan")))</f>
        <v>Only Housing Loan</v>
      </c>
    </row>
    <row r="1583" spans="1:23">
      <c r="A1583">
        <v>1582</v>
      </c>
      <c r="B1583">
        <v>29</v>
      </c>
      <c r="C1583" t="s">
        <v>72</v>
      </c>
      <c r="D1583" t="s">
        <v>44</v>
      </c>
      <c r="E1583" t="s">
        <v>45</v>
      </c>
      <c r="F1583" t="s">
        <v>21</v>
      </c>
      <c r="G1583">
        <v>406</v>
      </c>
      <c r="H1583" t="s">
        <v>35</v>
      </c>
      <c r="I1583" t="s">
        <v>21</v>
      </c>
      <c r="J1583" t="s">
        <v>23</v>
      </c>
      <c r="K1583">
        <v>17</v>
      </c>
      <c r="L1583" t="s">
        <v>119</v>
      </c>
      <c r="M1583">
        <v>119</v>
      </c>
      <c r="N1583">
        <v>1</v>
      </c>
      <c r="O1583">
        <v>-1</v>
      </c>
      <c r="P1583">
        <v>0</v>
      </c>
      <c r="Q1583" t="s">
        <v>30</v>
      </c>
      <c r="R1583" t="s">
        <v>21</v>
      </c>
      <c r="S1583" t="str" cm="1">
        <f t="array" ref="S1583">_xlfn.IFS(bank__2[[#This Row],[Age]]&lt;30, "Young Adults",bank__2[[#This Row],[Age]]&lt;45, "Middle-Aged Adults",bank__2[[#This Row],[Age]]&lt;60, "Older AdultsOlder Adults", bank__2[[#This Row],[Age]]&gt;=60,"Seniors")</f>
        <v>Young Adults</v>
      </c>
      <c r="T1583" t="str">
        <f t="shared" si="24"/>
        <v>No</v>
      </c>
      <c r="U1583" cm="1">
        <f t="array" ref="U1583">_xlfn.SWITCH(L1583, "jan",1, "feb",2, "mar",3, "apr",4, "may",5, "jun",6, "jul",7, "aug",8, "sep",9, "oct",10, "nov",11, "dec",12, "")</f>
        <v>7</v>
      </c>
      <c r="V1583" s="2">
        <f>bank__2[[#This Row],[CallDuration (Seconds)]]/60</f>
        <v>1.9833333333333334</v>
      </c>
      <c r="W1583" t="str">
        <f>IF(AND(bank__2[[#This Row],[HasHousingLoan]]="yes",bank__2[[#This Row],[HasPersonalLoan]]="yes"),"Both Loans",
IF(bank__2[[#This Row],[HasHousingLoan]]="yes","Only Housing Loan",
IF(bank__2[[#This Row],[HasPersonalLoan]]="yes","Only Personal Loan","No Loan")))</f>
        <v>Only Housing Loan</v>
      </c>
    </row>
    <row r="1584" spans="1:23">
      <c r="A1584">
        <v>1583</v>
      </c>
      <c r="B1584">
        <v>46</v>
      </c>
      <c r="C1584" t="s">
        <v>56</v>
      </c>
      <c r="D1584" t="s">
        <v>19</v>
      </c>
      <c r="E1584" t="s">
        <v>20</v>
      </c>
      <c r="F1584" t="s">
        <v>21</v>
      </c>
      <c r="G1584">
        <v>2558</v>
      </c>
      <c r="H1584" t="s">
        <v>35</v>
      </c>
      <c r="I1584" t="s">
        <v>21</v>
      </c>
      <c r="J1584" t="s">
        <v>146</v>
      </c>
      <c r="K1584">
        <v>20</v>
      </c>
      <c r="L1584" t="s">
        <v>124</v>
      </c>
      <c r="M1584">
        <v>107</v>
      </c>
      <c r="N1584">
        <v>1</v>
      </c>
      <c r="O1584">
        <v>167</v>
      </c>
      <c r="P1584">
        <v>1</v>
      </c>
      <c r="Q1584" t="s">
        <v>70</v>
      </c>
      <c r="R1584" t="s">
        <v>21</v>
      </c>
      <c r="S1584" t="str" cm="1">
        <f t="array" ref="S1584">_xlfn.IFS(bank__2[[#This Row],[Age]]&lt;30, "Young Adults",bank__2[[#This Row],[Age]]&lt;45, "Middle-Aged Adults",bank__2[[#This Row],[Age]]&lt;60, "Older AdultsOlder Adults", bank__2[[#This Row],[Age]]&gt;=60,"Seniors")</f>
        <v>Older AdultsOlder Adults</v>
      </c>
      <c r="T1584" t="str">
        <f t="shared" si="24"/>
        <v>Yes</v>
      </c>
      <c r="U1584" cm="1">
        <f t="array" ref="U1584">_xlfn.SWITCH(L1584, "jan",1, "feb",2, "mar",3, "apr",4, "may",5, "jun",6, "jul",7, "aug",8, "sep",9, "oct",10, "nov",11, "dec",12, "")</f>
        <v>11</v>
      </c>
      <c r="V1584" s="2">
        <f>bank__2[[#This Row],[CallDuration (Seconds)]]/60</f>
        <v>1.7833333333333334</v>
      </c>
      <c r="W1584" t="str">
        <f>IF(AND(bank__2[[#This Row],[HasHousingLoan]]="yes",bank__2[[#This Row],[HasPersonalLoan]]="yes"),"Both Loans",
IF(bank__2[[#This Row],[HasHousingLoan]]="yes","Only Housing Loan",
IF(bank__2[[#This Row],[HasPersonalLoan]]="yes","Only Personal Loan","No Loan")))</f>
        <v>Only Housing Loan</v>
      </c>
    </row>
    <row r="1585" spans="1:23">
      <c r="A1585">
        <v>1584</v>
      </c>
      <c r="B1585">
        <v>26</v>
      </c>
      <c r="C1585" t="s">
        <v>56</v>
      </c>
      <c r="D1585" t="s">
        <v>19</v>
      </c>
      <c r="E1585" t="s">
        <v>33</v>
      </c>
      <c r="F1585" t="s">
        <v>21</v>
      </c>
      <c r="G1585">
        <v>484</v>
      </c>
      <c r="H1585" t="s">
        <v>35</v>
      </c>
      <c r="I1585" t="s">
        <v>21</v>
      </c>
      <c r="J1585" t="s">
        <v>30</v>
      </c>
      <c r="K1585">
        <v>19</v>
      </c>
      <c r="L1585" t="s">
        <v>37</v>
      </c>
      <c r="M1585">
        <v>48</v>
      </c>
      <c r="N1585">
        <v>2</v>
      </c>
      <c r="O1585">
        <v>-1</v>
      </c>
      <c r="P1585">
        <v>0</v>
      </c>
      <c r="Q1585" t="s">
        <v>30</v>
      </c>
      <c r="R1585" t="s">
        <v>21</v>
      </c>
      <c r="S1585" t="str" cm="1">
        <f t="array" ref="S1585">_xlfn.IFS(bank__2[[#This Row],[Age]]&lt;30, "Young Adults",bank__2[[#This Row],[Age]]&lt;45, "Middle-Aged Adults",bank__2[[#This Row],[Age]]&lt;60, "Older AdultsOlder Adults", bank__2[[#This Row],[Age]]&gt;=60,"Seniors")</f>
        <v>Young Adults</v>
      </c>
      <c r="T1585" t="str">
        <f t="shared" si="24"/>
        <v>No</v>
      </c>
      <c r="U1585" cm="1">
        <f t="array" ref="U1585">_xlfn.SWITCH(L1585, "jan",1, "feb",2, "mar",3, "apr",4, "may",5, "jun",6, "jul",7, "aug",8, "sep",9, "oct",10, "nov",11, "dec",12, "")</f>
        <v>5</v>
      </c>
      <c r="V1585" s="2">
        <f>bank__2[[#This Row],[CallDuration (Seconds)]]/60</f>
        <v>0.8</v>
      </c>
      <c r="W1585" t="str">
        <f>IF(AND(bank__2[[#This Row],[HasHousingLoan]]="yes",bank__2[[#This Row],[HasPersonalLoan]]="yes"),"Both Loans",
IF(bank__2[[#This Row],[HasHousingLoan]]="yes","Only Housing Loan",
IF(bank__2[[#This Row],[HasPersonalLoan]]="yes","Only Personal Loan","No Loan")))</f>
        <v>Only Housing Loan</v>
      </c>
    </row>
    <row r="1586" spans="1:23">
      <c r="A1586">
        <v>1585</v>
      </c>
      <c r="B1586">
        <v>30</v>
      </c>
      <c r="C1586" t="s">
        <v>32</v>
      </c>
      <c r="D1586" t="s">
        <v>44</v>
      </c>
      <c r="E1586" t="s">
        <v>45</v>
      </c>
      <c r="F1586" t="s">
        <v>21</v>
      </c>
      <c r="G1586">
        <v>3516</v>
      </c>
      <c r="H1586" t="s">
        <v>35</v>
      </c>
      <c r="I1586" t="s">
        <v>21</v>
      </c>
      <c r="J1586" t="s">
        <v>30</v>
      </c>
      <c r="K1586">
        <v>29</v>
      </c>
      <c r="L1586" t="s">
        <v>37</v>
      </c>
      <c r="M1586">
        <v>447</v>
      </c>
      <c r="N1586">
        <v>4</v>
      </c>
      <c r="O1586">
        <v>-1</v>
      </c>
      <c r="P1586">
        <v>0</v>
      </c>
      <c r="Q1586" t="s">
        <v>30</v>
      </c>
      <c r="R1586" t="s">
        <v>21</v>
      </c>
      <c r="S1586" t="str" cm="1">
        <f t="array" ref="S1586">_xlfn.IFS(bank__2[[#This Row],[Age]]&lt;30, "Young Adults",bank__2[[#This Row],[Age]]&lt;45, "Middle-Aged Adults",bank__2[[#This Row],[Age]]&lt;60, "Older AdultsOlder Adults", bank__2[[#This Row],[Age]]&gt;=60,"Seniors")</f>
        <v>Middle-Aged Adults</v>
      </c>
      <c r="T1586" t="str">
        <f t="shared" si="24"/>
        <v>No</v>
      </c>
      <c r="U1586" cm="1">
        <f t="array" ref="U1586">_xlfn.SWITCH(L1586, "jan",1, "feb",2, "mar",3, "apr",4, "may",5, "jun",6, "jul",7, "aug",8, "sep",9, "oct",10, "nov",11, "dec",12, "")</f>
        <v>5</v>
      </c>
      <c r="V1586" s="2">
        <f>bank__2[[#This Row],[CallDuration (Seconds)]]/60</f>
        <v>7.45</v>
      </c>
      <c r="W1586" t="str">
        <f>IF(AND(bank__2[[#This Row],[HasHousingLoan]]="yes",bank__2[[#This Row],[HasPersonalLoan]]="yes"),"Both Loans",
IF(bank__2[[#This Row],[HasHousingLoan]]="yes","Only Housing Loan",
IF(bank__2[[#This Row],[HasPersonalLoan]]="yes","Only Personal Loan","No Loan")))</f>
        <v>Only Housing Loan</v>
      </c>
    </row>
    <row r="1587" spans="1:23">
      <c r="A1587">
        <v>1586</v>
      </c>
      <c r="B1587">
        <v>42</v>
      </c>
      <c r="C1587" t="s">
        <v>56</v>
      </c>
      <c r="D1587" t="s">
        <v>19</v>
      </c>
      <c r="E1587" t="s">
        <v>33</v>
      </c>
      <c r="F1587" t="s">
        <v>21</v>
      </c>
      <c r="G1587">
        <v>5639</v>
      </c>
      <c r="H1587" t="s">
        <v>35</v>
      </c>
      <c r="I1587" t="s">
        <v>21</v>
      </c>
      <c r="J1587" t="s">
        <v>23</v>
      </c>
      <c r="K1587">
        <v>17</v>
      </c>
      <c r="L1587" t="s">
        <v>119</v>
      </c>
      <c r="M1587">
        <v>430</v>
      </c>
      <c r="N1587">
        <v>2</v>
      </c>
      <c r="O1587">
        <v>-1</v>
      </c>
      <c r="P1587">
        <v>0</v>
      </c>
      <c r="Q1587" t="s">
        <v>30</v>
      </c>
      <c r="R1587" t="s">
        <v>21</v>
      </c>
      <c r="S1587" t="str" cm="1">
        <f t="array" ref="S1587">_xlfn.IFS(bank__2[[#This Row],[Age]]&lt;30, "Young Adults",bank__2[[#This Row],[Age]]&lt;45, "Middle-Aged Adults",bank__2[[#This Row],[Age]]&lt;60, "Older AdultsOlder Adults", bank__2[[#This Row],[Age]]&gt;=60,"Seniors")</f>
        <v>Middle-Aged Adults</v>
      </c>
      <c r="T1587" t="str">
        <f t="shared" si="24"/>
        <v>No</v>
      </c>
      <c r="U1587" cm="1">
        <f t="array" ref="U1587">_xlfn.SWITCH(L1587, "jan",1, "feb",2, "mar",3, "apr",4, "may",5, "jun",6, "jul",7, "aug",8, "sep",9, "oct",10, "nov",11, "dec",12, "")</f>
        <v>7</v>
      </c>
      <c r="V1587" s="2">
        <f>bank__2[[#This Row],[CallDuration (Seconds)]]/60</f>
        <v>7.166666666666667</v>
      </c>
      <c r="W1587" t="str">
        <f>IF(AND(bank__2[[#This Row],[HasHousingLoan]]="yes",bank__2[[#This Row],[HasPersonalLoan]]="yes"),"Both Loans",
IF(bank__2[[#This Row],[HasHousingLoan]]="yes","Only Housing Loan",
IF(bank__2[[#This Row],[HasPersonalLoan]]="yes","Only Personal Loan","No Loan")))</f>
        <v>Only Housing Loan</v>
      </c>
    </row>
    <row r="1588" spans="1:23">
      <c r="A1588">
        <v>1587</v>
      </c>
      <c r="B1588">
        <v>42</v>
      </c>
      <c r="C1588" t="s">
        <v>43</v>
      </c>
      <c r="D1588" t="s">
        <v>44</v>
      </c>
      <c r="E1588" t="s">
        <v>45</v>
      </c>
      <c r="F1588" t="s">
        <v>21</v>
      </c>
      <c r="G1588">
        <v>100</v>
      </c>
      <c r="H1588" t="s">
        <v>21</v>
      </c>
      <c r="I1588" t="s">
        <v>21</v>
      </c>
      <c r="J1588" t="s">
        <v>23</v>
      </c>
      <c r="K1588">
        <v>7</v>
      </c>
      <c r="L1588" t="s">
        <v>92</v>
      </c>
      <c r="M1588">
        <v>64</v>
      </c>
      <c r="N1588">
        <v>2</v>
      </c>
      <c r="O1588">
        <v>-1</v>
      </c>
      <c r="P1588">
        <v>0</v>
      </c>
      <c r="Q1588" t="s">
        <v>30</v>
      </c>
      <c r="R1588" t="s">
        <v>21</v>
      </c>
      <c r="S1588" t="str" cm="1">
        <f t="array" ref="S1588">_xlfn.IFS(bank__2[[#This Row],[Age]]&lt;30, "Young Adults",bank__2[[#This Row],[Age]]&lt;45, "Middle-Aged Adults",bank__2[[#This Row],[Age]]&lt;60, "Older AdultsOlder Adults", bank__2[[#This Row],[Age]]&gt;=60,"Seniors")</f>
        <v>Middle-Aged Adults</v>
      </c>
      <c r="T1588" t="str">
        <f t="shared" si="24"/>
        <v>No</v>
      </c>
      <c r="U1588" cm="1">
        <f t="array" ref="U1588">_xlfn.SWITCH(L1588, "jan",1, "feb",2, "mar",3, "apr",4, "may",5, "jun",6, "jul",7, "aug",8, "sep",9, "oct",10, "nov",11, "dec",12, "")</f>
        <v>8</v>
      </c>
      <c r="V1588" s="2">
        <f>bank__2[[#This Row],[CallDuration (Seconds)]]/60</f>
        <v>1.0666666666666667</v>
      </c>
      <c r="W1588" t="str">
        <f>IF(AND(bank__2[[#This Row],[HasHousingLoan]]="yes",bank__2[[#This Row],[HasPersonalLoan]]="yes"),"Both Loans",
IF(bank__2[[#This Row],[HasHousingLoan]]="yes","Only Housing Loan",
IF(bank__2[[#This Row],[HasPersonalLoan]]="yes","Only Personal Loan","No Loan")))</f>
        <v>No Loan</v>
      </c>
    </row>
    <row r="1589" spans="1:23">
      <c r="A1589">
        <v>1588</v>
      </c>
      <c r="B1589">
        <v>31</v>
      </c>
      <c r="C1589" t="s">
        <v>87</v>
      </c>
      <c r="D1589" t="s">
        <v>44</v>
      </c>
      <c r="E1589" t="s">
        <v>33</v>
      </c>
      <c r="F1589" t="s">
        <v>21</v>
      </c>
      <c r="G1589">
        <v>1306</v>
      </c>
      <c r="H1589" t="s">
        <v>35</v>
      </c>
      <c r="I1589" t="s">
        <v>21</v>
      </c>
      <c r="J1589" t="s">
        <v>30</v>
      </c>
      <c r="K1589">
        <v>28</v>
      </c>
      <c r="L1589" t="s">
        <v>37</v>
      </c>
      <c r="M1589">
        <v>217</v>
      </c>
      <c r="N1589">
        <v>5</v>
      </c>
      <c r="O1589">
        <v>-1</v>
      </c>
      <c r="P1589">
        <v>0</v>
      </c>
      <c r="Q1589" t="s">
        <v>30</v>
      </c>
      <c r="R1589" t="s">
        <v>21</v>
      </c>
      <c r="S1589" t="str" cm="1">
        <f t="array" ref="S1589">_xlfn.IFS(bank__2[[#This Row],[Age]]&lt;30, "Young Adults",bank__2[[#This Row],[Age]]&lt;45, "Middle-Aged Adults",bank__2[[#This Row],[Age]]&lt;60, "Older AdultsOlder Adults", bank__2[[#This Row],[Age]]&gt;=60,"Seniors")</f>
        <v>Middle-Aged Adults</v>
      </c>
      <c r="T1589" t="str">
        <f t="shared" si="24"/>
        <v>No</v>
      </c>
      <c r="U1589" cm="1">
        <f t="array" ref="U1589">_xlfn.SWITCH(L1589, "jan",1, "feb",2, "mar",3, "apr",4, "may",5, "jun",6, "jul",7, "aug",8, "sep",9, "oct",10, "nov",11, "dec",12, "")</f>
        <v>5</v>
      </c>
      <c r="V1589" s="2">
        <f>bank__2[[#This Row],[CallDuration (Seconds)]]/60</f>
        <v>3.6166666666666667</v>
      </c>
      <c r="W1589" t="str">
        <f>IF(AND(bank__2[[#This Row],[HasHousingLoan]]="yes",bank__2[[#This Row],[HasPersonalLoan]]="yes"),"Both Loans",
IF(bank__2[[#This Row],[HasHousingLoan]]="yes","Only Housing Loan",
IF(bank__2[[#This Row],[HasPersonalLoan]]="yes","Only Personal Loan","No Loan")))</f>
        <v>Only Housing Loan</v>
      </c>
    </row>
    <row r="1590" spans="1:23">
      <c r="A1590">
        <v>1589</v>
      </c>
      <c r="B1590">
        <v>37</v>
      </c>
      <c r="C1590" t="s">
        <v>43</v>
      </c>
      <c r="D1590" t="s">
        <v>44</v>
      </c>
      <c r="E1590" t="s">
        <v>45</v>
      </c>
      <c r="F1590" t="s">
        <v>21</v>
      </c>
      <c r="G1590">
        <v>815</v>
      </c>
      <c r="H1590" t="s">
        <v>35</v>
      </c>
      <c r="I1590" t="s">
        <v>21</v>
      </c>
      <c r="J1590" t="s">
        <v>23</v>
      </c>
      <c r="K1590">
        <v>7</v>
      </c>
      <c r="L1590" t="s">
        <v>37</v>
      </c>
      <c r="M1590">
        <v>77</v>
      </c>
      <c r="N1590">
        <v>1</v>
      </c>
      <c r="O1590">
        <v>-1</v>
      </c>
      <c r="P1590">
        <v>0</v>
      </c>
      <c r="Q1590" t="s">
        <v>30</v>
      </c>
      <c r="R1590" t="s">
        <v>21</v>
      </c>
      <c r="S1590" t="str" cm="1">
        <f t="array" ref="S1590">_xlfn.IFS(bank__2[[#This Row],[Age]]&lt;30, "Young Adults",bank__2[[#This Row],[Age]]&lt;45, "Middle-Aged Adults",bank__2[[#This Row],[Age]]&lt;60, "Older AdultsOlder Adults", bank__2[[#This Row],[Age]]&gt;=60,"Seniors")</f>
        <v>Middle-Aged Adults</v>
      </c>
      <c r="T1590" t="str">
        <f t="shared" si="24"/>
        <v>No</v>
      </c>
      <c r="U1590" cm="1">
        <f t="array" ref="U1590">_xlfn.SWITCH(L1590, "jan",1, "feb",2, "mar",3, "apr",4, "may",5, "jun",6, "jul",7, "aug",8, "sep",9, "oct",10, "nov",11, "dec",12, "")</f>
        <v>5</v>
      </c>
      <c r="V1590" s="2">
        <f>bank__2[[#This Row],[CallDuration (Seconds)]]/60</f>
        <v>1.2833333333333334</v>
      </c>
      <c r="W1590" t="str">
        <f>IF(AND(bank__2[[#This Row],[HasHousingLoan]]="yes",bank__2[[#This Row],[HasPersonalLoan]]="yes"),"Both Loans",
IF(bank__2[[#This Row],[HasHousingLoan]]="yes","Only Housing Loan",
IF(bank__2[[#This Row],[HasPersonalLoan]]="yes","Only Personal Loan","No Loan")))</f>
        <v>Only Housing Loan</v>
      </c>
    </row>
    <row r="1591" spans="1:23">
      <c r="A1591">
        <v>1590</v>
      </c>
      <c r="B1591">
        <v>26</v>
      </c>
      <c r="C1591" t="s">
        <v>56</v>
      </c>
      <c r="D1591" t="s">
        <v>19</v>
      </c>
      <c r="E1591" t="s">
        <v>33</v>
      </c>
      <c r="F1591" t="s">
        <v>21</v>
      </c>
      <c r="G1591">
        <v>245</v>
      </c>
      <c r="H1591" t="s">
        <v>35</v>
      </c>
      <c r="I1591" t="s">
        <v>21</v>
      </c>
      <c r="J1591" t="s">
        <v>30</v>
      </c>
      <c r="K1591">
        <v>26</v>
      </c>
      <c r="L1591" t="s">
        <v>37</v>
      </c>
      <c r="M1591">
        <v>16</v>
      </c>
      <c r="N1591">
        <v>11</v>
      </c>
      <c r="O1591">
        <v>-1</v>
      </c>
      <c r="P1591">
        <v>0</v>
      </c>
      <c r="Q1591" t="s">
        <v>30</v>
      </c>
      <c r="R1591" t="s">
        <v>21</v>
      </c>
      <c r="S1591" t="str" cm="1">
        <f t="array" ref="S1591">_xlfn.IFS(bank__2[[#This Row],[Age]]&lt;30, "Young Adults",bank__2[[#This Row],[Age]]&lt;45, "Middle-Aged Adults",bank__2[[#This Row],[Age]]&lt;60, "Older AdultsOlder Adults", bank__2[[#This Row],[Age]]&gt;=60,"Seniors")</f>
        <v>Young Adults</v>
      </c>
      <c r="T1591" t="str">
        <f t="shared" si="24"/>
        <v>No</v>
      </c>
      <c r="U1591" cm="1">
        <f t="array" ref="U1591">_xlfn.SWITCH(L1591, "jan",1, "feb",2, "mar",3, "apr",4, "may",5, "jun",6, "jul",7, "aug",8, "sep",9, "oct",10, "nov",11, "dec",12, "")</f>
        <v>5</v>
      </c>
      <c r="V1591" s="2">
        <f>bank__2[[#This Row],[CallDuration (Seconds)]]/60</f>
        <v>0.26666666666666666</v>
      </c>
      <c r="W1591" t="str">
        <f>IF(AND(bank__2[[#This Row],[HasHousingLoan]]="yes",bank__2[[#This Row],[HasPersonalLoan]]="yes"),"Both Loans",
IF(bank__2[[#This Row],[HasHousingLoan]]="yes","Only Housing Loan",
IF(bank__2[[#This Row],[HasPersonalLoan]]="yes","Only Personal Loan","No Loan")))</f>
        <v>Only Housing Loan</v>
      </c>
    </row>
    <row r="1592" spans="1:23">
      <c r="A1592">
        <v>1591</v>
      </c>
      <c r="B1592">
        <v>54</v>
      </c>
      <c r="C1592" t="s">
        <v>56</v>
      </c>
      <c r="D1592" t="s">
        <v>19</v>
      </c>
      <c r="E1592" t="s">
        <v>2553</v>
      </c>
      <c r="F1592" t="s">
        <v>21</v>
      </c>
      <c r="G1592">
        <v>191</v>
      </c>
      <c r="H1592" t="s">
        <v>21</v>
      </c>
      <c r="I1592" t="s">
        <v>21</v>
      </c>
      <c r="J1592" t="s">
        <v>23</v>
      </c>
      <c r="K1592">
        <v>4</v>
      </c>
      <c r="L1592" t="s">
        <v>92</v>
      </c>
      <c r="M1592">
        <v>753</v>
      </c>
      <c r="N1592">
        <v>2</v>
      </c>
      <c r="O1592">
        <v>-1</v>
      </c>
      <c r="P1592">
        <v>0</v>
      </c>
      <c r="Q1592" t="s">
        <v>30</v>
      </c>
      <c r="R1592" t="s">
        <v>21</v>
      </c>
      <c r="S1592" t="str" cm="1">
        <f t="array" ref="S1592">_xlfn.IFS(bank__2[[#This Row],[Age]]&lt;30, "Young Adults",bank__2[[#This Row],[Age]]&lt;45, "Middle-Aged Adults",bank__2[[#This Row],[Age]]&lt;60, "Older AdultsOlder Adults", bank__2[[#This Row],[Age]]&gt;=60,"Seniors")</f>
        <v>Older AdultsOlder Adults</v>
      </c>
      <c r="T1592" t="str">
        <f t="shared" si="24"/>
        <v>No</v>
      </c>
      <c r="U1592" cm="1">
        <f t="array" ref="U1592">_xlfn.SWITCH(L1592, "jan",1, "feb",2, "mar",3, "apr",4, "may",5, "jun",6, "jul",7, "aug",8, "sep",9, "oct",10, "nov",11, "dec",12, "")</f>
        <v>8</v>
      </c>
      <c r="V1592" s="2">
        <f>bank__2[[#This Row],[CallDuration (Seconds)]]/60</f>
        <v>12.55</v>
      </c>
      <c r="W1592" t="str">
        <f>IF(AND(bank__2[[#This Row],[HasHousingLoan]]="yes",bank__2[[#This Row],[HasPersonalLoan]]="yes"),"Both Loans",
IF(bank__2[[#This Row],[HasHousingLoan]]="yes","Only Housing Loan",
IF(bank__2[[#This Row],[HasPersonalLoan]]="yes","Only Personal Loan","No Loan")))</f>
        <v>No Loan</v>
      </c>
    </row>
    <row r="1593" spans="1:23">
      <c r="A1593">
        <v>1592</v>
      </c>
      <c r="B1593">
        <v>70</v>
      </c>
      <c r="C1593" t="s">
        <v>144</v>
      </c>
      <c r="D1593" t="s">
        <v>19</v>
      </c>
      <c r="E1593" t="s">
        <v>33</v>
      </c>
      <c r="F1593" t="s">
        <v>21</v>
      </c>
      <c r="G1593">
        <v>2815</v>
      </c>
      <c r="H1593" t="s">
        <v>21</v>
      </c>
      <c r="I1593" t="s">
        <v>21</v>
      </c>
      <c r="J1593" t="s">
        <v>23</v>
      </c>
      <c r="K1593">
        <v>26</v>
      </c>
      <c r="L1593" t="s">
        <v>48</v>
      </c>
      <c r="M1593">
        <v>125</v>
      </c>
      <c r="N1593">
        <v>2</v>
      </c>
      <c r="O1593">
        <v>182</v>
      </c>
      <c r="P1593">
        <v>1</v>
      </c>
      <c r="Q1593" t="s">
        <v>41</v>
      </c>
      <c r="R1593" t="s">
        <v>21</v>
      </c>
      <c r="S1593" t="str" cm="1">
        <f t="array" ref="S1593">_xlfn.IFS(bank__2[[#This Row],[Age]]&lt;30, "Young Adults",bank__2[[#This Row],[Age]]&lt;45, "Middle-Aged Adults",bank__2[[#This Row],[Age]]&lt;60, "Older AdultsOlder Adults", bank__2[[#This Row],[Age]]&gt;=60,"Seniors")</f>
        <v>Seniors</v>
      </c>
      <c r="T1593" t="str">
        <f t="shared" si="24"/>
        <v>Yes</v>
      </c>
      <c r="U1593" cm="1">
        <f t="array" ref="U1593">_xlfn.SWITCH(L1593, "jan",1, "feb",2, "mar",3, "apr",4, "may",5, "jun",6, "jul",7, "aug",8, "sep",9, "oct",10, "nov",11, "dec",12, "")</f>
        <v>4</v>
      </c>
      <c r="V1593" s="2">
        <f>bank__2[[#This Row],[CallDuration (Seconds)]]/60</f>
        <v>2.0833333333333335</v>
      </c>
      <c r="W1593" t="str">
        <f>IF(AND(bank__2[[#This Row],[HasHousingLoan]]="yes",bank__2[[#This Row],[HasPersonalLoan]]="yes"),"Both Loans",
IF(bank__2[[#This Row],[HasHousingLoan]]="yes","Only Housing Loan",
IF(bank__2[[#This Row],[HasPersonalLoan]]="yes","Only Personal Loan","No Loan")))</f>
        <v>No Loan</v>
      </c>
    </row>
    <row r="1594" spans="1:23">
      <c r="A1594">
        <v>1593</v>
      </c>
      <c r="B1594">
        <v>29</v>
      </c>
      <c r="C1594" t="s">
        <v>66</v>
      </c>
      <c r="D1594" t="s">
        <v>44</v>
      </c>
      <c r="E1594" t="s">
        <v>33</v>
      </c>
      <c r="F1594" t="s">
        <v>21</v>
      </c>
      <c r="G1594">
        <v>3672</v>
      </c>
      <c r="H1594" t="s">
        <v>35</v>
      </c>
      <c r="I1594" t="s">
        <v>35</v>
      </c>
      <c r="J1594" t="s">
        <v>30</v>
      </c>
      <c r="K1594">
        <v>28</v>
      </c>
      <c r="L1594" t="s">
        <v>37</v>
      </c>
      <c r="M1594">
        <v>1210</v>
      </c>
      <c r="N1594">
        <v>1</v>
      </c>
      <c r="O1594">
        <v>-1</v>
      </c>
      <c r="P1594">
        <v>0</v>
      </c>
      <c r="Q1594" t="s">
        <v>30</v>
      </c>
      <c r="R1594" t="s">
        <v>21</v>
      </c>
      <c r="S1594" t="str" cm="1">
        <f t="array" ref="S1594">_xlfn.IFS(bank__2[[#This Row],[Age]]&lt;30, "Young Adults",bank__2[[#This Row],[Age]]&lt;45, "Middle-Aged Adults",bank__2[[#This Row],[Age]]&lt;60, "Older AdultsOlder Adults", bank__2[[#This Row],[Age]]&gt;=60,"Seniors")</f>
        <v>Young Adults</v>
      </c>
      <c r="T1594" t="str">
        <f t="shared" si="24"/>
        <v>No</v>
      </c>
      <c r="U1594" cm="1">
        <f t="array" ref="U1594">_xlfn.SWITCH(L1594, "jan",1, "feb",2, "mar",3, "apr",4, "may",5, "jun",6, "jul",7, "aug",8, "sep",9, "oct",10, "nov",11, "dec",12, "")</f>
        <v>5</v>
      </c>
      <c r="V1594" s="2">
        <f>bank__2[[#This Row],[CallDuration (Seconds)]]/60</f>
        <v>20.166666666666668</v>
      </c>
      <c r="W1594" t="str">
        <f>IF(AND(bank__2[[#This Row],[HasHousingLoan]]="yes",bank__2[[#This Row],[HasPersonalLoan]]="yes"),"Both Loans",
IF(bank__2[[#This Row],[HasHousingLoan]]="yes","Only Housing Loan",
IF(bank__2[[#This Row],[HasPersonalLoan]]="yes","Only Personal Loan","No Loan")))</f>
        <v>Both Loans</v>
      </c>
    </row>
    <row r="1595" spans="1:23">
      <c r="A1595">
        <v>1594</v>
      </c>
      <c r="B1595">
        <v>50</v>
      </c>
      <c r="C1595" t="s">
        <v>32</v>
      </c>
      <c r="D1595" t="s">
        <v>19</v>
      </c>
      <c r="E1595" t="s">
        <v>33</v>
      </c>
      <c r="F1595" t="s">
        <v>21</v>
      </c>
      <c r="G1595">
        <v>1572</v>
      </c>
      <c r="H1595" t="s">
        <v>35</v>
      </c>
      <c r="I1595" t="s">
        <v>21</v>
      </c>
      <c r="J1595" t="s">
        <v>23</v>
      </c>
      <c r="K1595">
        <v>9</v>
      </c>
      <c r="L1595" t="s">
        <v>119</v>
      </c>
      <c r="M1595">
        <v>185</v>
      </c>
      <c r="N1595">
        <v>1</v>
      </c>
      <c r="O1595">
        <v>-1</v>
      </c>
      <c r="P1595">
        <v>0</v>
      </c>
      <c r="Q1595" t="s">
        <v>30</v>
      </c>
      <c r="R1595" t="s">
        <v>21</v>
      </c>
      <c r="S1595" t="str" cm="1">
        <f t="array" ref="S1595">_xlfn.IFS(bank__2[[#This Row],[Age]]&lt;30, "Young Adults",bank__2[[#This Row],[Age]]&lt;45, "Middle-Aged Adults",bank__2[[#This Row],[Age]]&lt;60, "Older AdultsOlder Adults", bank__2[[#This Row],[Age]]&gt;=60,"Seniors")</f>
        <v>Older AdultsOlder Adults</v>
      </c>
      <c r="T1595" t="str">
        <f t="shared" si="24"/>
        <v>No</v>
      </c>
      <c r="U1595" cm="1">
        <f t="array" ref="U1595">_xlfn.SWITCH(L1595, "jan",1, "feb",2, "mar",3, "apr",4, "may",5, "jun",6, "jul",7, "aug",8, "sep",9, "oct",10, "nov",11, "dec",12, "")</f>
        <v>7</v>
      </c>
      <c r="V1595" s="2">
        <f>bank__2[[#This Row],[CallDuration (Seconds)]]/60</f>
        <v>3.0833333333333335</v>
      </c>
      <c r="W1595" t="str">
        <f>IF(AND(bank__2[[#This Row],[HasHousingLoan]]="yes",bank__2[[#This Row],[HasPersonalLoan]]="yes"),"Both Loans",
IF(bank__2[[#This Row],[HasHousingLoan]]="yes","Only Housing Loan",
IF(bank__2[[#This Row],[HasPersonalLoan]]="yes","Only Personal Loan","No Loan")))</f>
        <v>Only Housing Loan</v>
      </c>
    </row>
    <row r="1596" spans="1:23">
      <c r="A1596">
        <v>1595</v>
      </c>
      <c r="B1596">
        <v>60</v>
      </c>
      <c r="C1596" t="s">
        <v>18</v>
      </c>
      <c r="D1596" t="s">
        <v>122</v>
      </c>
      <c r="E1596" t="s">
        <v>33</v>
      </c>
      <c r="F1596" t="s">
        <v>21</v>
      </c>
      <c r="G1596">
        <v>385</v>
      </c>
      <c r="H1596" t="s">
        <v>35</v>
      </c>
      <c r="I1596" t="s">
        <v>21</v>
      </c>
      <c r="J1596" t="s">
        <v>23</v>
      </c>
      <c r="K1596">
        <v>4</v>
      </c>
      <c r="L1596" t="s">
        <v>61</v>
      </c>
      <c r="M1596">
        <v>80</v>
      </c>
      <c r="N1596">
        <v>1</v>
      </c>
      <c r="O1596">
        <v>-1</v>
      </c>
      <c r="P1596">
        <v>0</v>
      </c>
      <c r="Q1596" t="s">
        <v>30</v>
      </c>
      <c r="R1596" t="s">
        <v>21</v>
      </c>
      <c r="S1596" t="str" cm="1">
        <f t="array" ref="S1596">_xlfn.IFS(bank__2[[#This Row],[Age]]&lt;30, "Young Adults",bank__2[[#This Row],[Age]]&lt;45, "Middle-Aged Adults",bank__2[[#This Row],[Age]]&lt;60, "Older AdultsOlder Adults", bank__2[[#This Row],[Age]]&gt;=60,"Seniors")</f>
        <v>Seniors</v>
      </c>
      <c r="T1596" t="str">
        <f t="shared" si="24"/>
        <v>No</v>
      </c>
      <c r="U1596" cm="1">
        <f t="array" ref="U1596">_xlfn.SWITCH(L1596, "jan",1, "feb",2, "mar",3, "apr",4, "may",5, "jun",6, "jul",7, "aug",8, "sep",9, "oct",10, "nov",11, "dec",12, "")</f>
        <v>2</v>
      </c>
      <c r="V1596" s="2">
        <f>bank__2[[#This Row],[CallDuration (Seconds)]]/60</f>
        <v>1.3333333333333333</v>
      </c>
      <c r="W1596" t="str">
        <f>IF(AND(bank__2[[#This Row],[HasHousingLoan]]="yes",bank__2[[#This Row],[HasPersonalLoan]]="yes"),"Both Loans",
IF(bank__2[[#This Row],[HasHousingLoan]]="yes","Only Housing Loan",
IF(bank__2[[#This Row],[HasPersonalLoan]]="yes","Only Personal Loan","No Loan")))</f>
        <v>Only Housing Loan</v>
      </c>
    </row>
    <row r="1597" spans="1:23">
      <c r="A1597">
        <v>1596</v>
      </c>
      <c r="B1597">
        <v>32</v>
      </c>
      <c r="C1597" t="s">
        <v>72</v>
      </c>
      <c r="D1597" t="s">
        <v>44</v>
      </c>
      <c r="E1597" t="s">
        <v>33</v>
      </c>
      <c r="F1597" t="s">
        <v>21</v>
      </c>
      <c r="G1597">
        <v>29</v>
      </c>
      <c r="H1597" t="s">
        <v>21</v>
      </c>
      <c r="I1597" t="s">
        <v>21</v>
      </c>
      <c r="J1597" t="s">
        <v>23</v>
      </c>
      <c r="K1597">
        <v>19</v>
      </c>
      <c r="L1597" t="s">
        <v>92</v>
      </c>
      <c r="M1597">
        <v>156</v>
      </c>
      <c r="N1597">
        <v>2</v>
      </c>
      <c r="O1597">
        <v>-1</v>
      </c>
      <c r="P1597">
        <v>0</v>
      </c>
      <c r="Q1597" t="s">
        <v>30</v>
      </c>
      <c r="R1597" t="s">
        <v>21</v>
      </c>
      <c r="S1597" t="str" cm="1">
        <f t="array" ref="S1597">_xlfn.IFS(bank__2[[#This Row],[Age]]&lt;30, "Young Adults",bank__2[[#This Row],[Age]]&lt;45, "Middle-Aged Adults",bank__2[[#This Row],[Age]]&lt;60, "Older AdultsOlder Adults", bank__2[[#This Row],[Age]]&gt;=60,"Seniors")</f>
        <v>Middle-Aged Adults</v>
      </c>
      <c r="T1597" t="str">
        <f t="shared" si="24"/>
        <v>No</v>
      </c>
      <c r="U1597" cm="1">
        <f t="array" ref="U1597">_xlfn.SWITCH(L1597, "jan",1, "feb",2, "mar",3, "apr",4, "may",5, "jun",6, "jul",7, "aug",8, "sep",9, "oct",10, "nov",11, "dec",12, "")</f>
        <v>8</v>
      </c>
      <c r="V1597" s="2">
        <f>bank__2[[#This Row],[CallDuration (Seconds)]]/60</f>
        <v>2.6</v>
      </c>
      <c r="W1597" t="str">
        <f>IF(AND(bank__2[[#This Row],[HasHousingLoan]]="yes",bank__2[[#This Row],[HasPersonalLoan]]="yes"),"Both Loans",
IF(bank__2[[#This Row],[HasHousingLoan]]="yes","Only Housing Loan",
IF(bank__2[[#This Row],[HasPersonalLoan]]="yes","Only Personal Loan","No Loan")))</f>
        <v>No Loan</v>
      </c>
    </row>
    <row r="1598" spans="1:23">
      <c r="A1598">
        <v>1597</v>
      </c>
      <c r="B1598">
        <v>32</v>
      </c>
      <c r="C1598" t="s">
        <v>72</v>
      </c>
      <c r="D1598" t="s">
        <v>19</v>
      </c>
      <c r="E1598" t="s">
        <v>33</v>
      </c>
      <c r="F1598" t="s">
        <v>21</v>
      </c>
      <c r="G1598">
        <v>84</v>
      </c>
      <c r="H1598" t="s">
        <v>21</v>
      </c>
      <c r="I1598" t="s">
        <v>35</v>
      </c>
      <c r="J1598" t="s">
        <v>23</v>
      </c>
      <c r="K1598">
        <v>29</v>
      </c>
      <c r="L1598" t="s">
        <v>119</v>
      </c>
      <c r="M1598">
        <v>403</v>
      </c>
      <c r="N1598">
        <v>3</v>
      </c>
      <c r="O1598">
        <v>-1</v>
      </c>
      <c r="P1598">
        <v>0</v>
      </c>
      <c r="Q1598" t="s">
        <v>30</v>
      </c>
      <c r="R1598" t="s">
        <v>21</v>
      </c>
      <c r="S1598" t="str" cm="1">
        <f t="array" ref="S1598">_xlfn.IFS(bank__2[[#This Row],[Age]]&lt;30, "Young Adults",bank__2[[#This Row],[Age]]&lt;45, "Middle-Aged Adults",bank__2[[#This Row],[Age]]&lt;60, "Older AdultsOlder Adults", bank__2[[#This Row],[Age]]&gt;=60,"Seniors")</f>
        <v>Middle-Aged Adults</v>
      </c>
      <c r="T1598" t="str">
        <f t="shared" si="24"/>
        <v>No</v>
      </c>
      <c r="U1598" cm="1">
        <f t="array" ref="U1598">_xlfn.SWITCH(L1598, "jan",1, "feb",2, "mar",3, "apr",4, "may",5, "jun",6, "jul",7, "aug",8, "sep",9, "oct",10, "nov",11, "dec",12, "")</f>
        <v>7</v>
      </c>
      <c r="V1598" s="2">
        <f>bank__2[[#This Row],[CallDuration (Seconds)]]/60</f>
        <v>6.7166666666666668</v>
      </c>
      <c r="W1598" t="str">
        <f>IF(AND(bank__2[[#This Row],[HasHousingLoan]]="yes",bank__2[[#This Row],[HasPersonalLoan]]="yes"),"Both Loans",
IF(bank__2[[#This Row],[HasHousingLoan]]="yes","Only Housing Loan",
IF(bank__2[[#This Row],[HasPersonalLoan]]="yes","Only Personal Loan","No Loan")))</f>
        <v>Only Personal Loan</v>
      </c>
    </row>
    <row r="1599" spans="1:23">
      <c r="A1599">
        <v>1598</v>
      </c>
      <c r="B1599">
        <v>34</v>
      </c>
      <c r="C1599" t="s">
        <v>66</v>
      </c>
      <c r="D1599" t="s">
        <v>44</v>
      </c>
      <c r="E1599" t="s">
        <v>45</v>
      </c>
      <c r="F1599" t="s">
        <v>21</v>
      </c>
      <c r="G1599">
        <v>876</v>
      </c>
      <c r="H1599" t="s">
        <v>35</v>
      </c>
      <c r="I1599" t="s">
        <v>21</v>
      </c>
      <c r="J1599" t="s">
        <v>23</v>
      </c>
      <c r="K1599">
        <v>17</v>
      </c>
      <c r="L1599" t="s">
        <v>124</v>
      </c>
      <c r="M1599">
        <v>145</v>
      </c>
      <c r="N1599">
        <v>2</v>
      </c>
      <c r="O1599">
        <v>-1</v>
      </c>
      <c r="P1599">
        <v>0</v>
      </c>
      <c r="Q1599" t="s">
        <v>30</v>
      </c>
      <c r="R1599" t="s">
        <v>21</v>
      </c>
      <c r="S1599" t="str" cm="1">
        <f t="array" ref="S1599">_xlfn.IFS(bank__2[[#This Row],[Age]]&lt;30, "Young Adults",bank__2[[#This Row],[Age]]&lt;45, "Middle-Aged Adults",bank__2[[#This Row],[Age]]&lt;60, "Older AdultsOlder Adults", bank__2[[#This Row],[Age]]&gt;=60,"Seniors")</f>
        <v>Middle-Aged Adults</v>
      </c>
      <c r="T1599" t="str">
        <f t="shared" si="24"/>
        <v>No</v>
      </c>
      <c r="U1599" cm="1">
        <f t="array" ref="U1599">_xlfn.SWITCH(L1599, "jan",1, "feb",2, "mar",3, "apr",4, "may",5, "jun",6, "jul",7, "aug",8, "sep",9, "oct",10, "nov",11, "dec",12, "")</f>
        <v>11</v>
      </c>
      <c r="V1599" s="2">
        <f>bank__2[[#This Row],[CallDuration (Seconds)]]/60</f>
        <v>2.4166666666666665</v>
      </c>
      <c r="W1599" t="str">
        <f>IF(AND(bank__2[[#This Row],[HasHousingLoan]]="yes",bank__2[[#This Row],[HasPersonalLoan]]="yes"),"Both Loans",
IF(bank__2[[#This Row],[HasHousingLoan]]="yes","Only Housing Loan",
IF(bank__2[[#This Row],[HasPersonalLoan]]="yes","Only Personal Loan","No Loan")))</f>
        <v>Only Housing Loan</v>
      </c>
    </row>
    <row r="1600" spans="1:23">
      <c r="A1600">
        <v>1599</v>
      </c>
      <c r="B1600">
        <v>48</v>
      </c>
      <c r="C1600" t="s">
        <v>32</v>
      </c>
      <c r="D1600" t="s">
        <v>44</v>
      </c>
      <c r="E1600" t="s">
        <v>20</v>
      </c>
      <c r="F1600" t="s">
        <v>21</v>
      </c>
      <c r="G1600">
        <v>1499</v>
      </c>
      <c r="H1600" t="s">
        <v>35</v>
      </c>
      <c r="I1600" t="s">
        <v>21</v>
      </c>
      <c r="J1600" t="s">
        <v>23</v>
      </c>
      <c r="K1600">
        <v>12</v>
      </c>
      <c r="L1600" t="s">
        <v>37</v>
      </c>
      <c r="M1600">
        <v>17</v>
      </c>
      <c r="N1600">
        <v>7</v>
      </c>
      <c r="O1600">
        <v>-1</v>
      </c>
      <c r="P1600">
        <v>0</v>
      </c>
      <c r="Q1600" t="s">
        <v>30</v>
      </c>
      <c r="R1600" t="s">
        <v>21</v>
      </c>
      <c r="S1600" t="str" cm="1">
        <f t="array" ref="S1600">_xlfn.IFS(bank__2[[#This Row],[Age]]&lt;30, "Young Adults",bank__2[[#This Row],[Age]]&lt;45, "Middle-Aged Adults",bank__2[[#This Row],[Age]]&lt;60, "Older AdultsOlder Adults", bank__2[[#This Row],[Age]]&gt;=60,"Seniors")</f>
        <v>Older AdultsOlder Adults</v>
      </c>
      <c r="T1600" t="str">
        <f t="shared" si="24"/>
        <v>No</v>
      </c>
      <c r="U1600" cm="1">
        <f t="array" ref="U1600">_xlfn.SWITCH(L1600, "jan",1, "feb",2, "mar",3, "apr",4, "may",5, "jun",6, "jul",7, "aug",8, "sep",9, "oct",10, "nov",11, "dec",12, "")</f>
        <v>5</v>
      </c>
      <c r="V1600" s="2">
        <f>bank__2[[#This Row],[CallDuration (Seconds)]]/60</f>
        <v>0.28333333333333333</v>
      </c>
      <c r="W1600" t="str">
        <f>IF(AND(bank__2[[#This Row],[HasHousingLoan]]="yes",bank__2[[#This Row],[HasPersonalLoan]]="yes"),"Both Loans",
IF(bank__2[[#This Row],[HasHousingLoan]]="yes","Only Housing Loan",
IF(bank__2[[#This Row],[HasPersonalLoan]]="yes","Only Personal Loan","No Loan")))</f>
        <v>Only Housing Loan</v>
      </c>
    </row>
    <row r="1601" spans="1:23">
      <c r="A1601">
        <v>1600</v>
      </c>
      <c r="B1601">
        <v>25</v>
      </c>
      <c r="C1601" t="s">
        <v>94</v>
      </c>
      <c r="D1601" t="s">
        <v>19</v>
      </c>
      <c r="E1601" t="s">
        <v>45</v>
      </c>
      <c r="F1601" t="s">
        <v>21</v>
      </c>
      <c r="G1601">
        <v>0</v>
      </c>
      <c r="H1601" t="s">
        <v>35</v>
      </c>
      <c r="I1601" t="s">
        <v>21</v>
      </c>
      <c r="J1601" t="s">
        <v>23</v>
      </c>
      <c r="K1601">
        <v>9</v>
      </c>
      <c r="L1601" t="s">
        <v>119</v>
      </c>
      <c r="M1601">
        <v>160</v>
      </c>
      <c r="N1601">
        <v>1</v>
      </c>
      <c r="O1601">
        <v>-1</v>
      </c>
      <c r="P1601">
        <v>0</v>
      </c>
      <c r="Q1601" t="s">
        <v>30</v>
      </c>
      <c r="R1601" t="s">
        <v>21</v>
      </c>
      <c r="S1601" t="str" cm="1">
        <f t="array" ref="S1601">_xlfn.IFS(bank__2[[#This Row],[Age]]&lt;30, "Young Adults",bank__2[[#This Row],[Age]]&lt;45, "Middle-Aged Adults",bank__2[[#This Row],[Age]]&lt;60, "Older AdultsOlder Adults", bank__2[[#This Row],[Age]]&gt;=60,"Seniors")</f>
        <v>Young Adults</v>
      </c>
      <c r="T1601" t="str">
        <f t="shared" si="24"/>
        <v>No</v>
      </c>
      <c r="U1601" cm="1">
        <f t="array" ref="U1601">_xlfn.SWITCH(L1601, "jan",1, "feb",2, "mar",3, "apr",4, "may",5, "jun",6, "jul",7, "aug",8, "sep",9, "oct",10, "nov",11, "dec",12, "")</f>
        <v>7</v>
      </c>
      <c r="V1601" s="2">
        <f>bank__2[[#This Row],[CallDuration (Seconds)]]/60</f>
        <v>2.6666666666666665</v>
      </c>
      <c r="W1601" t="str">
        <f>IF(AND(bank__2[[#This Row],[HasHousingLoan]]="yes",bank__2[[#This Row],[HasPersonalLoan]]="yes"),"Both Loans",
IF(bank__2[[#This Row],[HasHousingLoan]]="yes","Only Housing Loan",
IF(bank__2[[#This Row],[HasPersonalLoan]]="yes","Only Personal Loan","No Loan")))</f>
        <v>Only Housing Loan</v>
      </c>
    </row>
    <row r="1602" spans="1:23">
      <c r="A1602">
        <v>1601</v>
      </c>
      <c r="B1602">
        <v>32</v>
      </c>
      <c r="C1602" t="s">
        <v>43</v>
      </c>
      <c r="D1602" t="s">
        <v>19</v>
      </c>
      <c r="E1602" t="s">
        <v>33</v>
      </c>
      <c r="F1602" t="s">
        <v>21</v>
      </c>
      <c r="G1602">
        <v>6217</v>
      </c>
      <c r="H1602" t="s">
        <v>35</v>
      </c>
      <c r="I1602" t="s">
        <v>35</v>
      </c>
      <c r="J1602" t="s">
        <v>23</v>
      </c>
      <c r="K1602">
        <v>18</v>
      </c>
      <c r="L1602" t="s">
        <v>124</v>
      </c>
      <c r="M1602">
        <v>486</v>
      </c>
      <c r="N1602">
        <v>2</v>
      </c>
      <c r="O1602">
        <v>181</v>
      </c>
      <c r="P1602">
        <v>2</v>
      </c>
      <c r="Q1602" t="s">
        <v>41</v>
      </c>
      <c r="R1602" t="s">
        <v>21</v>
      </c>
      <c r="S1602" t="str" cm="1">
        <f t="array" ref="S1602">_xlfn.IFS(bank__2[[#This Row],[Age]]&lt;30, "Young Adults",bank__2[[#This Row],[Age]]&lt;45, "Middle-Aged Adults",bank__2[[#This Row],[Age]]&lt;60, "Older AdultsOlder Adults", bank__2[[#This Row],[Age]]&gt;=60,"Seniors")</f>
        <v>Middle-Aged Adults</v>
      </c>
      <c r="T1602" t="str">
        <f t="shared" ref="T1602:T1665" si="25">IF(O1602=-1, "No", "Yes")</f>
        <v>Yes</v>
      </c>
      <c r="U1602" cm="1">
        <f t="array" ref="U1602">_xlfn.SWITCH(L1602, "jan",1, "feb",2, "mar",3, "apr",4, "may",5, "jun",6, "jul",7, "aug",8, "sep",9, "oct",10, "nov",11, "dec",12, "")</f>
        <v>11</v>
      </c>
      <c r="V1602" s="2">
        <f>bank__2[[#This Row],[CallDuration (Seconds)]]/60</f>
        <v>8.1</v>
      </c>
      <c r="W1602" t="str">
        <f>IF(AND(bank__2[[#This Row],[HasHousingLoan]]="yes",bank__2[[#This Row],[HasPersonalLoan]]="yes"),"Both Loans",
IF(bank__2[[#This Row],[HasHousingLoan]]="yes","Only Housing Loan",
IF(bank__2[[#This Row],[HasPersonalLoan]]="yes","Only Personal Loan","No Loan")))</f>
        <v>Both Loans</v>
      </c>
    </row>
    <row r="1603" spans="1:23">
      <c r="A1603">
        <v>1602</v>
      </c>
      <c r="B1603">
        <v>32</v>
      </c>
      <c r="C1603" t="s">
        <v>56</v>
      </c>
      <c r="D1603" t="s">
        <v>19</v>
      </c>
      <c r="E1603" t="s">
        <v>20</v>
      </c>
      <c r="F1603" t="s">
        <v>21</v>
      </c>
      <c r="G1603">
        <v>329</v>
      </c>
      <c r="H1603" t="s">
        <v>35</v>
      </c>
      <c r="I1603" t="s">
        <v>21</v>
      </c>
      <c r="J1603" t="s">
        <v>23</v>
      </c>
      <c r="K1603">
        <v>3</v>
      </c>
      <c r="L1603" t="s">
        <v>61</v>
      </c>
      <c r="M1603">
        <v>321</v>
      </c>
      <c r="N1603">
        <v>1</v>
      </c>
      <c r="O1603">
        <v>-1</v>
      </c>
      <c r="P1603">
        <v>0</v>
      </c>
      <c r="Q1603" t="s">
        <v>30</v>
      </c>
      <c r="R1603" t="s">
        <v>21</v>
      </c>
      <c r="S1603" t="str" cm="1">
        <f t="array" ref="S1603">_xlfn.IFS(bank__2[[#This Row],[Age]]&lt;30, "Young Adults",bank__2[[#This Row],[Age]]&lt;45, "Middle-Aged Adults",bank__2[[#This Row],[Age]]&lt;60, "Older AdultsOlder Adults", bank__2[[#This Row],[Age]]&gt;=60,"Seniors")</f>
        <v>Middle-Aged Adults</v>
      </c>
      <c r="T1603" t="str">
        <f t="shared" si="25"/>
        <v>No</v>
      </c>
      <c r="U1603" cm="1">
        <f t="array" ref="U1603">_xlfn.SWITCH(L1603, "jan",1, "feb",2, "mar",3, "apr",4, "may",5, "jun",6, "jul",7, "aug",8, "sep",9, "oct",10, "nov",11, "dec",12, "")</f>
        <v>2</v>
      </c>
      <c r="V1603" s="2">
        <f>bank__2[[#This Row],[CallDuration (Seconds)]]/60</f>
        <v>5.35</v>
      </c>
      <c r="W1603" t="str">
        <f>IF(AND(bank__2[[#This Row],[HasHousingLoan]]="yes",bank__2[[#This Row],[HasPersonalLoan]]="yes"),"Both Loans",
IF(bank__2[[#This Row],[HasHousingLoan]]="yes","Only Housing Loan",
IF(bank__2[[#This Row],[HasPersonalLoan]]="yes","Only Personal Loan","No Loan")))</f>
        <v>Only Housing Loan</v>
      </c>
    </row>
    <row r="1604" spans="1:23">
      <c r="A1604">
        <v>1603</v>
      </c>
      <c r="B1604">
        <v>47</v>
      </c>
      <c r="C1604" t="s">
        <v>87</v>
      </c>
      <c r="D1604" t="s">
        <v>122</v>
      </c>
      <c r="E1604" t="s">
        <v>33</v>
      </c>
      <c r="F1604" t="s">
        <v>21</v>
      </c>
      <c r="G1604">
        <v>162</v>
      </c>
      <c r="H1604" t="s">
        <v>35</v>
      </c>
      <c r="I1604" t="s">
        <v>21</v>
      </c>
      <c r="J1604" t="s">
        <v>30</v>
      </c>
      <c r="K1604">
        <v>9</v>
      </c>
      <c r="L1604" t="s">
        <v>37</v>
      </c>
      <c r="M1604">
        <v>203</v>
      </c>
      <c r="N1604">
        <v>4</v>
      </c>
      <c r="O1604">
        <v>-1</v>
      </c>
      <c r="P1604">
        <v>0</v>
      </c>
      <c r="Q1604" t="s">
        <v>30</v>
      </c>
      <c r="R1604" t="s">
        <v>21</v>
      </c>
      <c r="S1604" t="str" cm="1">
        <f t="array" ref="S1604">_xlfn.IFS(bank__2[[#This Row],[Age]]&lt;30, "Young Adults",bank__2[[#This Row],[Age]]&lt;45, "Middle-Aged Adults",bank__2[[#This Row],[Age]]&lt;60, "Older AdultsOlder Adults", bank__2[[#This Row],[Age]]&gt;=60,"Seniors")</f>
        <v>Older AdultsOlder Adults</v>
      </c>
      <c r="T1604" t="str">
        <f t="shared" si="25"/>
        <v>No</v>
      </c>
      <c r="U1604" cm="1">
        <f t="array" ref="U1604">_xlfn.SWITCH(L1604, "jan",1, "feb",2, "mar",3, "apr",4, "may",5, "jun",6, "jul",7, "aug",8, "sep",9, "oct",10, "nov",11, "dec",12, "")</f>
        <v>5</v>
      </c>
      <c r="V1604" s="2">
        <f>bank__2[[#This Row],[CallDuration (Seconds)]]/60</f>
        <v>3.3833333333333333</v>
      </c>
      <c r="W1604" t="str">
        <f>IF(AND(bank__2[[#This Row],[HasHousingLoan]]="yes",bank__2[[#This Row],[HasPersonalLoan]]="yes"),"Both Loans",
IF(bank__2[[#This Row],[HasHousingLoan]]="yes","Only Housing Loan",
IF(bank__2[[#This Row],[HasPersonalLoan]]="yes","Only Personal Loan","No Loan")))</f>
        <v>Only Housing Loan</v>
      </c>
    </row>
    <row r="1605" spans="1:23">
      <c r="A1605">
        <v>1604</v>
      </c>
      <c r="B1605">
        <v>32</v>
      </c>
      <c r="C1605" t="s">
        <v>72</v>
      </c>
      <c r="D1605" t="s">
        <v>19</v>
      </c>
      <c r="E1605" t="s">
        <v>2553</v>
      </c>
      <c r="F1605" t="s">
        <v>21</v>
      </c>
      <c r="G1605">
        <v>14533</v>
      </c>
      <c r="H1605" t="s">
        <v>21</v>
      </c>
      <c r="I1605" t="s">
        <v>21</v>
      </c>
      <c r="J1605" t="s">
        <v>23</v>
      </c>
      <c r="K1605">
        <v>31</v>
      </c>
      <c r="L1605" t="s">
        <v>578</v>
      </c>
      <c r="M1605">
        <v>646</v>
      </c>
      <c r="N1605">
        <v>3</v>
      </c>
      <c r="O1605">
        <v>198</v>
      </c>
      <c r="P1605">
        <v>2</v>
      </c>
      <c r="Q1605" t="s">
        <v>196</v>
      </c>
      <c r="R1605" t="s">
        <v>21</v>
      </c>
      <c r="S1605" t="str" cm="1">
        <f t="array" ref="S1605">_xlfn.IFS(bank__2[[#This Row],[Age]]&lt;30, "Young Adults",bank__2[[#This Row],[Age]]&lt;45, "Middle-Aged Adults",bank__2[[#This Row],[Age]]&lt;60, "Older AdultsOlder Adults", bank__2[[#This Row],[Age]]&gt;=60,"Seniors")</f>
        <v>Middle-Aged Adults</v>
      </c>
      <c r="T1605" t="str">
        <f t="shared" si="25"/>
        <v>Yes</v>
      </c>
      <c r="U1605" cm="1">
        <f t="array" ref="U1605">_xlfn.SWITCH(L1605, "jan",1, "feb",2, "mar",3, "apr",4, "may",5, "jun",6, "jul",7, "aug",8, "sep",9, "oct",10, "nov",11, "dec",12, "")</f>
        <v>12</v>
      </c>
      <c r="V1605" s="2">
        <f>bank__2[[#This Row],[CallDuration (Seconds)]]/60</f>
        <v>10.766666666666667</v>
      </c>
      <c r="W1605" t="str">
        <f>IF(AND(bank__2[[#This Row],[HasHousingLoan]]="yes",bank__2[[#This Row],[HasPersonalLoan]]="yes"),"Both Loans",
IF(bank__2[[#This Row],[HasHousingLoan]]="yes","Only Housing Loan",
IF(bank__2[[#This Row],[HasPersonalLoan]]="yes","Only Personal Loan","No Loan")))</f>
        <v>No Loan</v>
      </c>
    </row>
    <row r="1606" spans="1:23">
      <c r="A1606">
        <v>1605</v>
      </c>
      <c r="B1606">
        <v>49</v>
      </c>
      <c r="C1606" t="s">
        <v>43</v>
      </c>
      <c r="D1606" t="s">
        <v>44</v>
      </c>
      <c r="E1606" t="s">
        <v>45</v>
      </c>
      <c r="F1606" t="s">
        <v>21</v>
      </c>
      <c r="G1606">
        <v>151</v>
      </c>
      <c r="H1606" t="s">
        <v>35</v>
      </c>
      <c r="I1606" t="s">
        <v>21</v>
      </c>
      <c r="J1606" t="s">
        <v>23</v>
      </c>
      <c r="K1606">
        <v>8</v>
      </c>
      <c r="L1606" t="s">
        <v>119</v>
      </c>
      <c r="M1606">
        <v>97</v>
      </c>
      <c r="N1606">
        <v>3</v>
      </c>
      <c r="O1606">
        <v>-1</v>
      </c>
      <c r="P1606">
        <v>0</v>
      </c>
      <c r="Q1606" t="s">
        <v>30</v>
      </c>
      <c r="R1606" t="s">
        <v>35</v>
      </c>
      <c r="S1606" t="str" cm="1">
        <f t="array" ref="S1606">_xlfn.IFS(bank__2[[#This Row],[Age]]&lt;30, "Young Adults",bank__2[[#This Row],[Age]]&lt;45, "Middle-Aged Adults",bank__2[[#This Row],[Age]]&lt;60, "Older AdultsOlder Adults", bank__2[[#This Row],[Age]]&gt;=60,"Seniors")</f>
        <v>Older AdultsOlder Adults</v>
      </c>
      <c r="T1606" t="str">
        <f t="shared" si="25"/>
        <v>No</v>
      </c>
      <c r="U1606" cm="1">
        <f t="array" ref="U1606">_xlfn.SWITCH(L1606, "jan",1, "feb",2, "mar",3, "apr",4, "may",5, "jun",6, "jul",7, "aug",8, "sep",9, "oct",10, "nov",11, "dec",12, "")</f>
        <v>7</v>
      </c>
      <c r="V1606" s="2">
        <f>bank__2[[#This Row],[CallDuration (Seconds)]]/60</f>
        <v>1.6166666666666667</v>
      </c>
      <c r="W1606" t="str">
        <f>IF(AND(bank__2[[#This Row],[HasHousingLoan]]="yes",bank__2[[#This Row],[HasPersonalLoan]]="yes"),"Both Loans",
IF(bank__2[[#This Row],[HasHousingLoan]]="yes","Only Housing Loan",
IF(bank__2[[#This Row],[HasPersonalLoan]]="yes","Only Personal Loan","No Loan")))</f>
        <v>Only Housing Loan</v>
      </c>
    </row>
    <row r="1607" spans="1:23">
      <c r="A1607">
        <v>1606</v>
      </c>
      <c r="B1607">
        <v>53</v>
      </c>
      <c r="C1607" t="s">
        <v>32</v>
      </c>
      <c r="D1607" t="s">
        <v>19</v>
      </c>
      <c r="E1607" t="s">
        <v>33</v>
      </c>
      <c r="F1607" t="s">
        <v>21</v>
      </c>
      <c r="G1607">
        <v>-2</v>
      </c>
      <c r="H1607" t="s">
        <v>35</v>
      </c>
      <c r="I1607" t="s">
        <v>35</v>
      </c>
      <c r="J1607" t="s">
        <v>23</v>
      </c>
      <c r="K1607">
        <v>16</v>
      </c>
      <c r="L1607" t="s">
        <v>48</v>
      </c>
      <c r="M1607">
        <v>144</v>
      </c>
      <c r="N1607">
        <v>2</v>
      </c>
      <c r="O1607">
        <v>-1</v>
      </c>
      <c r="P1607">
        <v>0</v>
      </c>
      <c r="Q1607" t="s">
        <v>30</v>
      </c>
      <c r="R1607" t="s">
        <v>21</v>
      </c>
      <c r="S1607" t="str" cm="1">
        <f t="array" ref="S1607">_xlfn.IFS(bank__2[[#This Row],[Age]]&lt;30, "Young Adults",bank__2[[#This Row],[Age]]&lt;45, "Middle-Aged Adults",bank__2[[#This Row],[Age]]&lt;60, "Older AdultsOlder Adults", bank__2[[#This Row],[Age]]&gt;=60,"Seniors")</f>
        <v>Older AdultsOlder Adults</v>
      </c>
      <c r="T1607" t="str">
        <f t="shared" si="25"/>
        <v>No</v>
      </c>
      <c r="U1607" cm="1">
        <f t="array" ref="U1607">_xlfn.SWITCH(L1607, "jan",1, "feb",2, "mar",3, "apr",4, "may",5, "jun",6, "jul",7, "aug",8, "sep",9, "oct",10, "nov",11, "dec",12, "")</f>
        <v>4</v>
      </c>
      <c r="V1607" s="2">
        <f>bank__2[[#This Row],[CallDuration (Seconds)]]/60</f>
        <v>2.4</v>
      </c>
      <c r="W1607" t="str">
        <f>IF(AND(bank__2[[#This Row],[HasHousingLoan]]="yes",bank__2[[#This Row],[HasPersonalLoan]]="yes"),"Both Loans",
IF(bank__2[[#This Row],[HasHousingLoan]]="yes","Only Housing Loan",
IF(bank__2[[#This Row],[HasPersonalLoan]]="yes","Only Personal Loan","No Loan")))</f>
        <v>Both Loans</v>
      </c>
    </row>
    <row r="1608" spans="1:23">
      <c r="A1608">
        <v>1607</v>
      </c>
      <c r="B1608">
        <v>41</v>
      </c>
      <c r="C1608" t="s">
        <v>56</v>
      </c>
      <c r="D1608" t="s">
        <v>44</v>
      </c>
      <c r="E1608" t="s">
        <v>2553</v>
      </c>
      <c r="F1608" t="s">
        <v>21</v>
      </c>
      <c r="G1608">
        <v>4684</v>
      </c>
      <c r="H1608" t="s">
        <v>21</v>
      </c>
      <c r="I1608" t="s">
        <v>21</v>
      </c>
      <c r="J1608" t="s">
        <v>30</v>
      </c>
      <c r="K1608">
        <v>20</v>
      </c>
      <c r="L1608" t="s">
        <v>53</v>
      </c>
      <c r="M1608">
        <v>30</v>
      </c>
      <c r="N1608">
        <v>6</v>
      </c>
      <c r="O1608">
        <v>-1</v>
      </c>
      <c r="P1608">
        <v>0</v>
      </c>
      <c r="Q1608" t="s">
        <v>30</v>
      </c>
      <c r="R1608" t="s">
        <v>21</v>
      </c>
      <c r="S1608" t="str" cm="1">
        <f t="array" ref="S1608">_xlfn.IFS(bank__2[[#This Row],[Age]]&lt;30, "Young Adults",bank__2[[#This Row],[Age]]&lt;45, "Middle-Aged Adults",bank__2[[#This Row],[Age]]&lt;60, "Older AdultsOlder Adults", bank__2[[#This Row],[Age]]&gt;=60,"Seniors")</f>
        <v>Middle-Aged Adults</v>
      </c>
      <c r="T1608" t="str">
        <f t="shared" si="25"/>
        <v>No</v>
      </c>
      <c r="U1608" cm="1">
        <f t="array" ref="U1608">_xlfn.SWITCH(L1608, "jan",1, "feb",2, "mar",3, "apr",4, "may",5, "jun",6, "jul",7, "aug",8, "sep",9, "oct",10, "nov",11, "dec",12, "")</f>
        <v>6</v>
      </c>
      <c r="V1608" s="2">
        <f>bank__2[[#This Row],[CallDuration (Seconds)]]/60</f>
        <v>0.5</v>
      </c>
      <c r="W1608" t="str">
        <f>IF(AND(bank__2[[#This Row],[HasHousingLoan]]="yes",bank__2[[#This Row],[HasPersonalLoan]]="yes"),"Both Loans",
IF(bank__2[[#This Row],[HasHousingLoan]]="yes","Only Housing Loan",
IF(bank__2[[#This Row],[HasPersonalLoan]]="yes","Only Personal Loan","No Loan")))</f>
        <v>No Loan</v>
      </c>
    </row>
    <row r="1609" spans="1:23">
      <c r="A1609">
        <v>1608</v>
      </c>
      <c r="B1609">
        <v>47</v>
      </c>
      <c r="C1609" t="s">
        <v>43</v>
      </c>
      <c r="D1609" t="s">
        <v>122</v>
      </c>
      <c r="E1609" t="s">
        <v>45</v>
      </c>
      <c r="F1609" t="s">
        <v>21</v>
      </c>
      <c r="G1609">
        <v>1149</v>
      </c>
      <c r="H1609" t="s">
        <v>21</v>
      </c>
      <c r="I1609" t="s">
        <v>35</v>
      </c>
      <c r="J1609" t="s">
        <v>23</v>
      </c>
      <c r="K1609">
        <v>15</v>
      </c>
      <c r="L1609" t="s">
        <v>119</v>
      </c>
      <c r="M1609">
        <v>82</v>
      </c>
      <c r="N1609">
        <v>2</v>
      </c>
      <c r="O1609">
        <v>-1</v>
      </c>
      <c r="P1609">
        <v>0</v>
      </c>
      <c r="Q1609" t="s">
        <v>30</v>
      </c>
      <c r="R1609" t="s">
        <v>21</v>
      </c>
      <c r="S1609" t="str" cm="1">
        <f t="array" ref="S1609">_xlfn.IFS(bank__2[[#This Row],[Age]]&lt;30, "Young Adults",bank__2[[#This Row],[Age]]&lt;45, "Middle-Aged Adults",bank__2[[#This Row],[Age]]&lt;60, "Older AdultsOlder Adults", bank__2[[#This Row],[Age]]&gt;=60,"Seniors")</f>
        <v>Older AdultsOlder Adults</v>
      </c>
      <c r="T1609" t="str">
        <f t="shared" si="25"/>
        <v>No</v>
      </c>
      <c r="U1609" cm="1">
        <f t="array" ref="U1609">_xlfn.SWITCH(L1609, "jan",1, "feb",2, "mar",3, "apr",4, "may",5, "jun",6, "jul",7, "aug",8, "sep",9, "oct",10, "nov",11, "dec",12, "")</f>
        <v>7</v>
      </c>
      <c r="V1609" s="2">
        <f>bank__2[[#This Row],[CallDuration (Seconds)]]/60</f>
        <v>1.3666666666666667</v>
      </c>
      <c r="W1609" t="str">
        <f>IF(AND(bank__2[[#This Row],[HasHousingLoan]]="yes",bank__2[[#This Row],[HasPersonalLoan]]="yes"),"Both Loans",
IF(bank__2[[#This Row],[HasHousingLoan]]="yes","Only Housing Loan",
IF(bank__2[[#This Row],[HasPersonalLoan]]="yes","Only Personal Loan","No Loan")))</f>
        <v>Only Personal Loan</v>
      </c>
    </row>
    <row r="1610" spans="1:23">
      <c r="A1610">
        <v>1609</v>
      </c>
      <c r="B1610">
        <v>35</v>
      </c>
      <c r="C1610" t="s">
        <v>56</v>
      </c>
      <c r="D1610" t="s">
        <v>19</v>
      </c>
      <c r="E1610" t="s">
        <v>20</v>
      </c>
      <c r="F1610" t="s">
        <v>21</v>
      </c>
      <c r="G1610">
        <v>11</v>
      </c>
      <c r="H1610" t="s">
        <v>35</v>
      </c>
      <c r="I1610" t="s">
        <v>21</v>
      </c>
      <c r="J1610" t="s">
        <v>30</v>
      </c>
      <c r="K1610">
        <v>13</v>
      </c>
      <c r="L1610" t="s">
        <v>37</v>
      </c>
      <c r="M1610">
        <v>326</v>
      </c>
      <c r="N1610">
        <v>4</v>
      </c>
      <c r="O1610">
        <v>-1</v>
      </c>
      <c r="P1610">
        <v>0</v>
      </c>
      <c r="Q1610" t="s">
        <v>30</v>
      </c>
      <c r="R1610" t="s">
        <v>21</v>
      </c>
      <c r="S1610" t="str" cm="1">
        <f t="array" ref="S1610">_xlfn.IFS(bank__2[[#This Row],[Age]]&lt;30, "Young Adults",bank__2[[#This Row],[Age]]&lt;45, "Middle-Aged Adults",bank__2[[#This Row],[Age]]&lt;60, "Older AdultsOlder Adults", bank__2[[#This Row],[Age]]&gt;=60,"Seniors")</f>
        <v>Middle-Aged Adults</v>
      </c>
      <c r="T1610" t="str">
        <f t="shared" si="25"/>
        <v>No</v>
      </c>
      <c r="U1610" cm="1">
        <f t="array" ref="U1610">_xlfn.SWITCH(L1610, "jan",1, "feb",2, "mar",3, "apr",4, "may",5, "jun",6, "jul",7, "aug",8, "sep",9, "oct",10, "nov",11, "dec",12, "")</f>
        <v>5</v>
      </c>
      <c r="V1610" s="2">
        <f>bank__2[[#This Row],[CallDuration (Seconds)]]/60</f>
        <v>5.4333333333333336</v>
      </c>
      <c r="W1610" t="str">
        <f>IF(AND(bank__2[[#This Row],[HasHousingLoan]]="yes",bank__2[[#This Row],[HasPersonalLoan]]="yes"),"Both Loans",
IF(bank__2[[#This Row],[HasHousingLoan]]="yes","Only Housing Loan",
IF(bank__2[[#This Row],[HasPersonalLoan]]="yes","Only Personal Loan","No Loan")))</f>
        <v>Only Housing Loan</v>
      </c>
    </row>
    <row r="1611" spans="1:23">
      <c r="A1611">
        <v>1610</v>
      </c>
      <c r="B1611">
        <v>33</v>
      </c>
      <c r="C1611" t="s">
        <v>43</v>
      </c>
      <c r="D1611" t="s">
        <v>44</v>
      </c>
      <c r="E1611" t="s">
        <v>33</v>
      </c>
      <c r="F1611" t="s">
        <v>21</v>
      </c>
      <c r="G1611">
        <v>8004</v>
      </c>
      <c r="H1611" t="s">
        <v>21</v>
      </c>
      <c r="I1611" t="s">
        <v>21</v>
      </c>
      <c r="J1611" t="s">
        <v>23</v>
      </c>
      <c r="K1611">
        <v>19</v>
      </c>
      <c r="L1611" t="s">
        <v>124</v>
      </c>
      <c r="M1611">
        <v>414</v>
      </c>
      <c r="N1611">
        <v>3</v>
      </c>
      <c r="O1611">
        <v>-1</v>
      </c>
      <c r="P1611">
        <v>0</v>
      </c>
      <c r="Q1611" t="s">
        <v>30</v>
      </c>
      <c r="R1611" t="s">
        <v>21</v>
      </c>
      <c r="S1611" t="str" cm="1">
        <f t="array" ref="S1611">_xlfn.IFS(bank__2[[#This Row],[Age]]&lt;30, "Young Adults",bank__2[[#This Row],[Age]]&lt;45, "Middle-Aged Adults",bank__2[[#This Row],[Age]]&lt;60, "Older AdultsOlder Adults", bank__2[[#This Row],[Age]]&gt;=60,"Seniors")</f>
        <v>Middle-Aged Adults</v>
      </c>
      <c r="T1611" t="str">
        <f t="shared" si="25"/>
        <v>No</v>
      </c>
      <c r="U1611" cm="1">
        <f t="array" ref="U1611">_xlfn.SWITCH(L1611, "jan",1, "feb",2, "mar",3, "apr",4, "may",5, "jun",6, "jul",7, "aug",8, "sep",9, "oct",10, "nov",11, "dec",12, "")</f>
        <v>11</v>
      </c>
      <c r="V1611" s="2">
        <f>bank__2[[#This Row],[CallDuration (Seconds)]]/60</f>
        <v>6.9</v>
      </c>
      <c r="W1611" t="str">
        <f>IF(AND(bank__2[[#This Row],[HasHousingLoan]]="yes",bank__2[[#This Row],[HasPersonalLoan]]="yes"),"Both Loans",
IF(bank__2[[#This Row],[HasHousingLoan]]="yes","Only Housing Loan",
IF(bank__2[[#This Row],[HasPersonalLoan]]="yes","Only Personal Loan","No Loan")))</f>
        <v>No Loan</v>
      </c>
    </row>
    <row r="1612" spans="1:23">
      <c r="A1612">
        <v>1611</v>
      </c>
      <c r="B1612">
        <v>49</v>
      </c>
      <c r="C1612" t="s">
        <v>56</v>
      </c>
      <c r="D1612" t="s">
        <v>19</v>
      </c>
      <c r="E1612" t="s">
        <v>20</v>
      </c>
      <c r="F1612" t="s">
        <v>21</v>
      </c>
      <c r="G1612">
        <v>1019</v>
      </c>
      <c r="H1612" t="s">
        <v>35</v>
      </c>
      <c r="I1612" t="s">
        <v>21</v>
      </c>
      <c r="J1612" t="s">
        <v>23</v>
      </c>
      <c r="K1612">
        <v>16</v>
      </c>
      <c r="L1612" t="s">
        <v>48</v>
      </c>
      <c r="M1612">
        <v>285</v>
      </c>
      <c r="N1612">
        <v>5</v>
      </c>
      <c r="O1612">
        <v>-1</v>
      </c>
      <c r="P1612">
        <v>0</v>
      </c>
      <c r="Q1612" t="s">
        <v>30</v>
      </c>
      <c r="R1612" t="s">
        <v>21</v>
      </c>
      <c r="S1612" t="str" cm="1">
        <f t="array" ref="S1612">_xlfn.IFS(bank__2[[#This Row],[Age]]&lt;30, "Young Adults",bank__2[[#This Row],[Age]]&lt;45, "Middle-Aged Adults",bank__2[[#This Row],[Age]]&lt;60, "Older AdultsOlder Adults", bank__2[[#This Row],[Age]]&gt;=60,"Seniors")</f>
        <v>Older AdultsOlder Adults</v>
      </c>
      <c r="T1612" t="str">
        <f t="shared" si="25"/>
        <v>No</v>
      </c>
      <c r="U1612" cm="1">
        <f t="array" ref="U1612">_xlfn.SWITCH(L1612, "jan",1, "feb",2, "mar",3, "apr",4, "may",5, "jun",6, "jul",7, "aug",8, "sep",9, "oct",10, "nov",11, "dec",12, "")</f>
        <v>4</v>
      </c>
      <c r="V1612" s="2">
        <f>bank__2[[#This Row],[CallDuration (Seconds)]]/60</f>
        <v>4.75</v>
      </c>
      <c r="W1612" t="str">
        <f>IF(AND(bank__2[[#This Row],[HasHousingLoan]]="yes",bank__2[[#This Row],[HasPersonalLoan]]="yes"),"Both Loans",
IF(bank__2[[#This Row],[HasHousingLoan]]="yes","Only Housing Loan",
IF(bank__2[[#This Row],[HasPersonalLoan]]="yes","Only Personal Loan","No Loan")))</f>
        <v>Only Housing Loan</v>
      </c>
    </row>
    <row r="1613" spans="1:23">
      <c r="A1613">
        <v>1612</v>
      </c>
      <c r="B1613">
        <v>46</v>
      </c>
      <c r="C1613" t="s">
        <v>43</v>
      </c>
      <c r="D1613" t="s">
        <v>122</v>
      </c>
      <c r="E1613" t="s">
        <v>45</v>
      </c>
      <c r="F1613" t="s">
        <v>21</v>
      </c>
      <c r="G1613">
        <v>1297</v>
      </c>
      <c r="H1613" t="s">
        <v>21</v>
      </c>
      <c r="I1613" t="s">
        <v>21</v>
      </c>
      <c r="J1613" t="s">
        <v>23</v>
      </c>
      <c r="K1613">
        <v>11</v>
      </c>
      <c r="L1613" t="s">
        <v>92</v>
      </c>
      <c r="M1613">
        <v>716</v>
      </c>
      <c r="N1613">
        <v>3</v>
      </c>
      <c r="O1613">
        <v>-1</v>
      </c>
      <c r="P1613">
        <v>0</v>
      </c>
      <c r="Q1613" t="s">
        <v>30</v>
      </c>
      <c r="R1613" t="s">
        <v>35</v>
      </c>
      <c r="S1613" t="str" cm="1">
        <f t="array" ref="S1613">_xlfn.IFS(bank__2[[#This Row],[Age]]&lt;30, "Young Adults",bank__2[[#This Row],[Age]]&lt;45, "Middle-Aged Adults",bank__2[[#This Row],[Age]]&lt;60, "Older AdultsOlder Adults", bank__2[[#This Row],[Age]]&gt;=60,"Seniors")</f>
        <v>Older AdultsOlder Adults</v>
      </c>
      <c r="T1613" t="str">
        <f t="shared" si="25"/>
        <v>No</v>
      </c>
      <c r="U1613" cm="1">
        <f t="array" ref="U1613">_xlfn.SWITCH(L1613, "jan",1, "feb",2, "mar",3, "apr",4, "may",5, "jun",6, "jul",7, "aug",8, "sep",9, "oct",10, "nov",11, "dec",12, "")</f>
        <v>8</v>
      </c>
      <c r="V1613" s="2">
        <f>bank__2[[#This Row],[CallDuration (Seconds)]]/60</f>
        <v>11.933333333333334</v>
      </c>
      <c r="W1613" t="str">
        <f>IF(AND(bank__2[[#This Row],[HasHousingLoan]]="yes",bank__2[[#This Row],[HasPersonalLoan]]="yes"),"Both Loans",
IF(bank__2[[#This Row],[HasHousingLoan]]="yes","Only Housing Loan",
IF(bank__2[[#This Row],[HasPersonalLoan]]="yes","Only Personal Loan","No Loan")))</f>
        <v>No Loan</v>
      </c>
    </row>
    <row r="1614" spans="1:23">
      <c r="A1614">
        <v>1613</v>
      </c>
      <c r="B1614">
        <v>29</v>
      </c>
      <c r="C1614" t="s">
        <v>43</v>
      </c>
      <c r="D1614" t="s">
        <v>122</v>
      </c>
      <c r="E1614" t="s">
        <v>45</v>
      </c>
      <c r="F1614" t="s">
        <v>21</v>
      </c>
      <c r="G1614">
        <v>415</v>
      </c>
      <c r="H1614" t="s">
        <v>35</v>
      </c>
      <c r="I1614" t="s">
        <v>35</v>
      </c>
      <c r="J1614" t="s">
        <v>30</v>
      </c>
      <c r="K1614">
        <v>28</v>
      </c>
      <c r="L1614" t="s">
        <v>37</v>
      </c>
      <c r="M1614">
        <v>449</v>
      </c>
      <c r="N1614">
        <v>4</v>
      </c>
      <c r="O1614">
        <v>-1</v>
      </c>
      <c r="P1614">
        <v>0</v>
      </c>
      <c r="Q1614" t="s">
        <v>30</v>
      </c>
      <c r="R1614" t="s">
        <v>21</v>
      </c>
      <c r="S1614" t="str" cm="1">
        <f t="array" ref="S1614">_xlfn.IFS(bank__2[[#This Row],[Age]]&lt;30, "Young Adults",bank__2[[#This Row],[Age]]&lt;45, "Middle-Aged Adults",bank__2[[#This Row],[Age]]&lt;60, "Older AdultsOlder Adults", bank__2[[#This Row],[Age]]&gt;=60,"Seniors")</f>
        <v>Young Adults</v>
      </c>
      <c r="T1614" t="str">
        <f t="shared" si="25"/>
        <v>No</v>
      </c>
      <c r="U1614" cm="1">
        <f t="array" ref="U1614">_xlfn.SWITCH(L1614, "jan",1, "feb",2, "mar",3, "apr",4, "may",5, "jun",6, "jul",7, "aug",8, "sep",9, "oct",10, "nov",11, "dec",12, "")</f>
        <v>5</v>
      </c>
      <c r="V1614" s="2">
        <f>bank__2[[#This Row],[CallDuration (Seconds)]]/60</f>
        <v>7.4833333333333334</v>
      </c>
      <c r="W1614" t="str">
        <f>IF(AND(bank__2[[#This Row],[HasHousingLoan]]="yes",bank__2[[#This Row],[HasPersonalLoan]]="yes"),"Both Loans",
IF(bank__2[[#This Row],[HasHousingLoan]]="yes","Only Housing Loan",
IF(bank__2[[#This Row],[HasPersonalLoan]]="yes","Only Personal Loan","No Loan")))</f>
        <v>Both Loans</v>
      </c>
    </row>
    <row r="1615" spans="1:23">
      <c r="A1615">
        <v>1614</v>
      </c>
      <c r="B1615">
        <v>58</v>
      </c>
      <c r="C1615" t="s">
        <v>66</v>
      </c>
      <c r="D1615" t="s">
        <v>19</v>
      </c>
      <c r="E1615" t="s">
        <v>20</v>
      </c>
      <c r="F1615" t="s">
        <v>21</v>
      </c>
      <c r="G1615">
        <v>671</v>
      </c>
      <c r="H1615" t="s">
        <v>35</v>
      </c>
      <c r="I1615" t="s">
        <v>21</v>
      </c>
      <c r="J1615" t="s">
        <v>30</v>
      </c>
      <c r="K1615">
        <v>17</v>
      </c>
      <c r="L1615" t="s">
        <v>53</v>
      </c>
      <c r="M1615">
        <v>16</v>
      </c>
      <c r="N1615">
        <v>3</v>
      </c>
      <c r="O1615">
        <v>-1</v>
      </c>
      <c r="P1615">
        <v>0</v>
      </c>
      <c r="Q1615" t="s">
        <v>30</v>
      </c>
      <c r="R1615" t="s">
        <v>21</v>
      </c>
      <c r="S1615" t="str" cm="1">
        <f t="array" ref="S1615">_xlfn.IFS(bank__2[[#This Row],[Age]]&lt;30, "Young Adults",bank__2[[#This Row],[Age]]&lt;45, "Middle-Aged Adults",bank__2[[#This Row],[Age]]&lt;60, "Older AdultsOlder Adults", bank__2[[#This Row],[Age]]&gt;=60,"Seniors")</f>
        <v>Older AdultsOlder Adults</v>
      </c>
      <c r="T1615" t="str">
        <f t="shared" si="25"/>
        <v>No</v>
      </c>
      <c r="U1615" cm="1">
        <f t="array" ref="U1615">_xlfn.SWITCH(L1615, "jan",1, "feb",2, "mar",3, "apr",4, "may",5, "jun",6, "jul",7, "aug",8, "sep",9, "oct",10, "nov",11, "dec",12, "")</f>
        <v>6</v>
      </c>
      <c r="V1615" s="2">
        <f>bank__2[[#This Row],[CallDuration (Seconds)]]/60</f>
        <v>0.26666666666666666</v>
      </c>
      <c r="W1615" t="str">
        <f>IF(AND(bank__2[[#This Row],[HasHousingLoan]]="yes",bank__2[[#This Row],[HasPersonalLoan]]="yes"),"Both Loans",
IF(bank__2[[#This Row],[HasHousingLoan]]="yes","Only Housing Loan",
IF(bank__2[[#This Row],[HasPersonalLoan]]="yes","Only Personal Loan","No Loan")))</f>
        <v>Only Housing Loan</v>
      </c>
    </row>
    <row r="1616" spans="1:23">
      <c r="A1616">
        <v>1615</v>
      </c>
      <c r="B1616">
        <v>40</v>
      </c>
      <c r="C1616" t="s">
        <v>87</v>
      </c>
      <c r="D1616" t="s">
        <v>44</v>
      </c>
      <c r="E1616" t="s">
        <v>33</v>
      </c>
      <c r="F1616" t="s">
        <v>21</v>
      </c>
      <c r="G1616">
        <v>2378</v>
      </c>
      <c r="H1616" t="s">
        <v>35</v>
      </c>
      <c r="I1616" t="s">
        <v>21</v>
      </c>
      <c r="J1616" t="s">
        <v>30</v>
      </c>
      <c r="K1616">
        <v>2</v>
      </c>
      <c r="L1616" t="s">
        <v>53</v>
      </c>
      <c r="M1616">
        <v>65</v>
      </c>
      <c r="N1616">
        <v>1</v>
      </c>
      <c r="O1616">
        <v>-1</v>
      </c>
      <c r="P1616">
        <v>0</v>
      </c>
      <c r="Q1616" t="s">
        <v>30</v>
      </c>
      <c r="R1616" t="s">
        <v>21</v>
      </c>
      <c r="S1616" t="str" cm="1">
        <f t="array" ref="S1616">_xlfn.IFS(bank__2[[#This Row],[Age]]&lt;30, "Young Adults",bank__2[[#This Row],[Age]]&lt;45, "Middle-Aged Adults",bank__2[[#This Row],[Age]]&lt;60, "Older AdultsOlder Adults", bank__2[[#This Row],[Age]]&gt;=60,"Seniors")</f>
        <v>Middle-Aged Adults</v>
      </c>
      <c r="T1616" t="str">
        <f t="shared" si="25"/>
        <v>No</v>
      </c>
      <c r="U1616" cm="1">
        <f t="array" ref="U1616">_xlfn.SWITCH(L1616, "jan",1, "feb",2, "mar",3, "apr",4, "may",5, "jun",6, "jul",7, "aug",8, "sep",9, "oct",10, "nov",11, "dec",12, "")</f>
        <v>6</v>
      </c>
      <c r="V1616" s="2">
        <f>bank__2[[#This Row],[CallDuration (Seconds)]]/60</f>
        <v>1.0833333333333333</v>
      </c>
      <c r="W1616" t="str">
        <f>IF(AND(bank__2[[#This Row],[HasHousingLoan]]="yes",bank__2[[#This Row],[HasPersonalLoan]]="yes"),"Both Loans",
IF(bank__2[[#This Row],[HasHousingLoan]]="yes","Only Housing Loan",
IF(bank__2[[#This Row],[HasPersonalLoan]]="yes","Only Personal Loan","No Loan")))</f>
        <v>Only Housing Loan</v>
      </c>
    </row>
    <row r="1617" spans="1:23">
      <c r="A1617">
        <v>1616</v>
      </c>
      <c r="B1617">
        <v>34</v>
      </c>
      <c r="C1617" t="s">
        <v>43</v>
      </c>
      <c r="D1617" t="s">
        <v>19</v>
      </c>
      <c r="E1617" t="s">
        <v>45</v>
      </c>
      <c r="F1617" t="s">
        <v>21</v>
      </c>
      <c r="G1617">
        <v>417</v>
      </c>
      <c r="H1617" t="s">
        <v>35</v>
      </c>
      <c r="I1617" t="s">
        <v>21</v>
      </c>
      <c r="J1617" t="s">
        <v>23</v>
      </c>
      <c r="K1617">
        <v>18</v>
      </c>
      <c r="L1617" t="s">
        <v>124</v>
      </c>
      <c r="M1617">
        <v>138</v>
      </c>
      <c r="N1617">
        <v>1</v>
      </c>
      <c r="O1617">
        <v>-1</v>
      </c>
      <c r="P1617">
        <v>0</v>
      </c>
      <c r="Q1617" t="s">
        <v>30</v>
      </c>
      <c r="R1617" t="s">
        <v>21</v>
      </c>
      <c r="S1617" t="str" cm="1">
        <f t="array" ref="S1617">_xlfn.IFS(bank__2[[#This Row],[Age]]&lt;30, "Young Adults",bank__2[[#This Row],[Age]]&lt;45, "Middle-Aged Adults",bank__2[[#This Row],[Age]]&lt;60, "Older AdultsOlder Adults", bank__2[[#This Row],[Age]]&gt;=60,"Seniors")</f>
        <v>Middle-Aged Adults</v>
      </c>
      <c r="T1617" t="str">
        <f t="shared" si="25"/>
        <v>No</v>
      </c>
      <c r="U1617" cm="1">
        <f t="array" ref="U1617">_xlfn.SWITCH(L1617, "jan",1, "feb",2, "mar",3, "apr",4, "may",5, "jun",6, "jul",7, "aug",8, "sep",9, "oct",10, "nov",11, "dec",12, "")</f>
        <v>11</v>
      </c>
      <c r="V1617" s="2">
        <f>bank__2[[#This Row],[CallDuration (Seconds)]]/60</f>
        <v>2.2999999999999998</v>
      </c>
      <c r="W1617" t="str">
        <f>IF(AND(bank__2[[#This Row],[HasHousingLoan]]="yes",bank__2[[#This Row],[HasPersonalLoan]]="yes"),"Both Loans",
IF(bank__2[[#This Row],[HasHousingLoan]]="yes","Only Housing Loan",
IF(bank__2[[#This Row],[HasPersonalLoan]]="yes","Only Personal Loan","No Loan")))</f>
        <v>Only Housing Loan</v>
      </c>
    </row>
    <row r="1618" spans="1:23">
      <c r="A1618">
        <v>1617</v>
      </c>
      <c r="B1618">
        <v>60</v>
      </c>
      <c r="C1618" t="s">
        <v>144</v>
      </c>
      <c r="D1618" t="s">
        <v>19</v>
      </c>
      <c r="E1618" t="s">
        <v>20</v>
      </c>
      <c r="F1618" t="s">
        <v>21</v>
      </c>
      <c r="G1618">
        <v>71</v>
      </c>
      <c r="H1618" t="s">
        <v>21</v>
      </c>
      <c r="I1618" t="s">
        <v>21</v>
      </c>
      <c r="J1618" t="s">
        <v>23</v>
      </c>
      <c r="K1618">
        <v>10</v>
      </c>
      <c r="L1618" t="s">
        <v>119</v>
      </c>
      <c r="M1618">
        <v>121</v>
      </c>
      <c r="N1618">
        <v>3</v>
      </c>
      <c r="O1618">
        <v>-1</v>
      </c>
      <c r="P1618">
        <v>0</v>
      </c>
      <c r="Q1618" t="s">
        <v>30</v>
      </c>
      <c r="R1618" t="s">
        <v>21</v>
      </c>
      <c r="S1618" t="str" cm="1">
        <f t="array" ref="S1618">_xlfn.IFS(bank__2[[#This Row],[Age]]&lt;30, "Young Adults",bank__2[[#This Row],[Age]]&lt;45, "Middle-Aged Adults",bank__2[[#This Row],[Age]]&lt;60, "Older AdultsOlder Adults", bank__2[[#This Row],[Age]]&gt;=60,"Seniors")</f>
        <v>Seniors</v>
      </c>
      <c r="T1618" t="str">
        <f t="shared" si="25"/>
        <v>No</v>
      </c>
      <c r="U1618" cm="1">
        <f t="array" ref="U1618">_xlfn.SWITCH(L1618, "jan",1, "feb",2, "mar",3, "apr",4, "may",5, "jun",6, "jul",7, "aug",8, "sep",9, "oct",10, "nov",11, "dec",12, "")</f>
        <v>7</v>
      </c>
      <c r="V1618" s="2">
        <f>bank__2[[#This Row],[CallDuration (Seconds)]]/60</f>
        <v>2.0166666666666666</v>
      </c>
      <c r="W1618" t="str">
        <f>IF(AND(bank__2[[#This Row],[HasHousingLoan]]="yes",bank__2[[#This Row],[HasPersonalLoan]]="yes"),"Both Loans",
IF(bank__2[[#This Row],[HasHousingLoan]]="yes","Only Housing Loan",
IF(bank__2[[#This Row],[HasPersonalLoan]]="yes","Only Personal Loan","No Loan")))</f>
        <v>No Loan</v>
      </c>
    </row>
    <row r="1619" spans="1:23">
      <c r="A1619">
        <v>1618</v>
      </c>
      <c r="B1619">
        <v>43</v>
      </c>
      <c r="C1619" t="s">
        <v>43</v>
      </c>
      <c r="D1619" t="s">
        <v>19</v>
      </c>
      <c r="E1619" t="s">
        <v>45</v>
      </c>
      <c r="F1619" t="s">
        <v>21</v>
      </c>
      <c r="G1619">
        <v>1188</v>
      </c>
      <c r="H1619" t="s">
        <v>21</v>
      </c>
      <c r="I1619" t="s">
        <v>21</v>
      </c>
      <c r="J1619" t="s">
        <v>23</v>
      </c>
      <c r="K1619">
        <v>27</v>
      </c>
      <c r="L1619" t="s">
        <v>37</v>
      </c>
      <c r="M1619">
        <v>140</v>
      </c>
      <c r="N1619">
        <v>2</v>
      </c>
      <c r="O1619">
        <v>-1</v>
      </c>
      <c r="P1619">
        <v>0</v>
      </c>
      <c r="Q1619" t="s">
        <v>30</v>
      </c>
      <c r="R1619" t="s">
        <v>21</v>
      </c>
      <c r="S1619" t="str" cm="1">
        <f t="array" ref="S1619">_xlfn.IFS(bank__2[[#This Row],[Age]]&lt;30, "Young Adults",bank__2[[#This Row],[Age]]&lt;45, "Middle-Aged Adults",bank__2[[#This Row],[Age]]&lt;60, "Older AdultsOlder Adults", bank__2[[#This Row],[Age]]&gt;=60,"Seniors")</f>
        <v>Middle-Aged Adults</v>
      </c>
      <c r="T1619" t="str">
        <f t="shared" si="25"/>
        <v>No</v>
      </c>
      <c r="U1619" cm="1">
        <f t="array" ref="U1619">_xlfn.SWITCH(L1619, "jan",1, "feb",2, "mar",3, "apr",4, "may",5, "jun",6, "jul",7, "aug",8, "sep",9, "oct",10, "nov",11, "dec",12, "")</f>
        <v>5</v>
      </c>
      <c r="V1619" s="2">
        <f>bank__2[[#This Row],[CallDuration (Seconds)]]/60</f>
        <v>2.3333333333333335</v>
      </c>
      <c r="W1619" t="str">
        <f>IF(AND(bank__2[[#This Row],[HasHousingLoan]]="yes",bank__2[[#This Row],[HasPersonalLoan]]="yes"),"Both Loans",
IF(bank__2[[#This Row],[HasHousingLoan]]="yes","Only Housing Loan",
IF(bank__2[[#This Row],[HasPersonalLoan]]="yes","Only Personal Loan","No Loan")))</f>
        <v>No Loan</v>
      </c>
    </row>
    <row r="1620" spans="1:23">
      <c r="A1620">
        <v>1619</v>
      </c>
      <c r="B1620">
        <v>50</v>
      </c>
      <c r="C1620" t="s">
        <v>56</v>
      </c>
      <c r="D1620" t="s">
        <v>19</v>
      </c>
      <c r="E1620" t="s">
        <v>20</v>
      </c>
      <c r="F1620" t="s">
        <v>21</v>
      </c>
      <c r="G1620">
        <v>8139</v>
      </c>
      <c r="H1620" t="s">
        <v>35</v>
      </c>
      <c r="I1620" t="s">
        <v>21</v>
      </c>
      <c r="J1620" t="s">
        <v>23</v>
      </c>
      <c r="K1620">
        <v>18</v>
      </c>
      <c r="L1620" t="s">
        <v>92</v>
      </c>
      <c r="M1620">
        <v>256</v>
      </c>
      <c r="N1620">
        <v>6</v>
      </c>
      <c r="O1620">
        <v>-1</v>
      </c>
      <c r="P1620">
        <v>0</v>
      </c>
      <c r="Q1620" t="s">
        <v>30</v>
      </c>
      <c r="R1620" t="s">
        <v>21</v>
      </c>
      <c r="S1620" t="str" cm="1">
        <f t="array" ref="S1620">_xlfn.IFS(bank__2[[#This Row],[Age]]&lt;30, "Young Adults",bank__2[[#This Row],[Age]]&lt;45, "Middle-Aged Adults",bank__2[[#This Row],[Age]]&lt;60, "Older AdultsOlder Adults", bank__2[[#This Row],[Age]]&gt;=60,"Seniors")</f>
        <v>Older AdultsOlder Adults</v>
      </c>
      <c r="T1620" t="str">
        <f t="shared" si="25"/>
        <v>No</v>
      </c>
      <c r="U1620" cm="1">
        <f t="array" ref="U1620">_xlfn.SWITCH(L1620, "jan",1, "feb",2, "mar",3, "apr",4, "may",5, "jun",6, "jul",7, "aug",8, "sep",9, "oct",10, "nov",11, "dec",12, "")</f>
        <v>8</v>
      </c>
      <c r="V1620" s="2">
        <f>bank__2[[#This Row],[CallDuration (Seconds)]]/60</f>
        <v>4.2666666666666666</v>
      </c>
      <c r="W1620" t="str">
        <f>IF(AND(bank__2[[#This Row],[HasHousingLoan]]="yes",bank__2[[#This Row],[HasPersonalLoan]]="yes"),"Both Loans",
IF(bank__2[[#This Row],[HasHousingLoan]]="yes","Only Housing Loan",
IF(bank__2[[#This Row],[HasPersonalLoan]]="yes","Only Personal Loan","No Loan")))</f>
        <v>Only Housing Loan</v>
      </c>
    </row>
    <row r="1621" spans="1:23">
      <c r="A1621">
        <v>1620</v>
      </c>
      <c r="B1621">
        <v>33</v>
      </c>
      <c r="C1621" t="s">
        <v>56</v>
      </c>
      <c r="D1621" t="s">
        <v>19</v>
      </c>
      <c r="E1621" t="s">
        <v>33</v>
      </c>
      <c r="F1621" t="s">
        <v>21</v>
      </c>
      <c r="G1621">
        <v>249</v>
      </c>
      <c r="H1621" t="s">
        <v>35</v>
      </c>
      <c r="I1621" t="s">
        <v>21</v>
      </c>
      <c r="J1621" t="s">
        <v>23</v>
      </c>
      <c r="K1621">
        <v>31</v>
      </c>
      <c r="L1621" t="s">
        <v>119</v>
      </c>
      <c r="M1621">
        <v>61</v>
      </c>
      <c r="N1621">
        <v>4</v>
      </c>
      <c r="O1621">
        <v>-1</v>
      </c>
      <c r="P1621">
        <v>0</v>
      </c>
      <c r="Q1621" t="s">
        <v>30</v>
      </c>
      <c r="R1621" t="s">
        <v>21</v>
      </c>
      <c r="S1621" t="str" cm="1">
        <f t="array" ref="S1621">_xlfn.IFS(bank__2[[#This Row],[Age]]&lt;30, "Young Adults",bank__2[[#This Row],[Age]]&lt;45, "Middle-Aged Adults",bank__2[[#This Row],[Age]]&lt;60, "Older AdultsOlder Adults", bank__2[[#This Row],[Age]]&gt;=60,"Seniors")</f>
        <v>Middle-Aged Adults</v>
      </c>
      <c r="T1621" t="str">
        <f t="shared" si="25"/>
        <v>No</v>
      </c>
      <c r="U1621" cm="1">
        <f t="array" ref="U1621">_xlfn.SWITCH(L1621, "jan",1, "feb",2, "mar",3, "apr",4, "may",5, "jun",6, "jul",7, "aug",8, "sep",9, "oct",10, "nov",11, "dec",12, "")</f>
        <v>7</v>
      </c>
      <c r="V1621" s="2">
        <f>bank__2[[#This Row],[CallDuration (Seconds)]]/60</f>
        <v>1.0166666666666666</v>
      </c>
      <c r="W1621" t="str">
        <f>IF(AND(bank__2[[#This Row],[HasHousingLoan]]="yes",bank__2[[#This Row],[HasPersonalLoan]]="yes"),"Both Loans",
IF(bank__2[[#This Row],[HasHousingLoan]]="yes","Only Housing Loan",
IF(bank__2[[#This Row],[HasPersonalLoan]]="yes","Only Personal Loan","No Loan")))</f>
        <v>Only Housing Loan</v>
      </c>
    </row>
    <row r="1622" spans="1:23">
      <c r="A1622">
        <v>1621</v>
      </c>
      <c r="B1622">
        <v>37</v>
      </c>
      <c r="C1622" t="s">
        <v>56</v>
      </c>
      <c r="D1622" t="s">
        <v>19</v>
      </c>
      <c r="E1622" t="s">
        <v>20</v>
      </c>
      <c r="F1622" t="s">
        <v>21</v>
      </c>
      <c r="G1622">
        <v>689</v>
      </c>
      <c r="H1622" t="s">
        <v>35</v>
      </c>
      <c r="I1622" t="s">
        <v>21</v>
      </c>
      <c r="J1622" t="s">
        <v>23</v>
      </c>
      <c r="K1622">
        <v>14</v>
      </c>
      <c r="L1622" t="s">
        <v>119</v>
      </c>
      <c r="M1622">
        <v>367</v>
      </c>
      <c r="N1622">
        <v>2</v>
      </c>
      <c r="O1622">
        <v>-1</v>
      </c>
      <c r="P1622">
        <v>0</v>
      </c>
      <c r="Q1622" t="s">
        <v>30</v>
      </c>
      <c r="R1622" t="s">
        <v>21</v>
      </c>
      <c r="S1622" t="str" cm="1">
        <f t="array" ref="S1622">_xlfn.IFS(bank__2[[#This Row],[Age]]&lt;30, "Young Adults",bank__2[[#This Row],[Age]]&lt;45, "Middle-Aged Adults",bank__2[[#This Row],[Age]]&lt;60, "Older AdultsOlder Adults", bank__2[[#This Row],[Age]]&gt;=60,"Seniors")</f>
        <v>Middle-Aged Adults</v>
      </c>
      <c r="T1622" t="str">
        <f t="shared" si="25"/>
        <v>No</v>
      </c>
      <c r="U1622" cm="1">
        <f t="array" ref="U1622">_xlfn.SWITCH(L1622, "jan",1, "feb",2, "mar",3, "apr",4, "may",5, "jun",6, "jul",7, "aug",8, "sep",9, "oct",10, "nov",11, "dec",12, "")</f>
        <v>7</v>
      </c>
      <c r="V1622" s="2">
        <f>bank__2[[#This Row],[CallDuration (Seconds)]]/60</f>
        <v>6.1166666666666663</v>
      </c>
      <c r="W1622" t="str">
        <f>IF(AND(bank__2[[#This Row],[HasHousingLoan]]="yes",bank__2[[#This Row],[HasPersonalLoan]]="yes"),"Both Loans",
IF(bank__2[[#This Row],[HasHousingLoan]]="yes","Only Housing Loan",
IF(bank__2[[#This Row],[HasPersonalLoan]]="yes","Only Personal Loan","No Loan")))</f>
        <v>Only Housing Loan</v>
      </c>
    </row>
    <row r="1623" spans="1:23">
      <c r="A1623">
        <v>1622</v>
      </c>
      <c r="B1623">
        <v>55</v>
      </c>
      <c r="C1623" t="s">
        <v>66</v>
      </c>
      <c r="D1623" t="s">
        <v>19</v>
      </c>
      <c r="E1623" t="s">
        <v>33</v>
      </c>
      <c r="F1623" t="s">
        <v>21</v>
      </c>
      <c r="G1623">
        <v>203</v>
      </c>
      <c r="H1623" t="s">
        <v>35</v>
      </c>
      <c r="I1623" t="s">
        <v>21</v>
      </c>
      <c r="J1623" t="s">
        <v>146</v>
      </c>
      <c r="K1623">
        <v>14</v>
      </c>
      <c r="L1623" t="s">
        <v>37</v>
      </c>
      <c r="M1623">
        <v>9</v>
      </c>
      <c r="N1623">
        <v>5</v>
      </c>
      <c r="O1623">
        <v>174</v>
      </c>
      <c r="P1623">
        <v>12</v>
      </c>
      <c r="Q1623" t="s">
        <v>70</v>
      </c>
      <c r="R1623" t="s">
        <v>21</v>
      </c>
      <c r="S1623" t="str" cm="1">
        <f t="array" ref="S1623">_xlfn.IFS(bank__2[[#This Row],[Age]]&lt;30, "Young Adults",bank__2[[#This Row],[Age]]&lt;45, "Middle-Aged Adults",bank__2[[#This Row],[Age]]&lt;60, "Older AdultsOlder Adults", bank__2[[#This Row],[Age]]&gt;=60,"Seniors")</f>
        <v>Older AdultsOlder Adults</v>
      </c>
      <c r="T1623" t="str">
        <f t="shared" si="25"/>
        <v>Yes</v>
      </c>
      <c r="U1623" cm="1">
        <f t="array" ref="U1623">_xlfn.SWITCH(L1623, "jan",1, "feb",2, "mar",3, "apr",4, "may",5, "jun",6, "jul",7, "aug",8, "sep",9, "oct",10, "nov",11, "dec",12, "")</f>
        <v>5</v>
      </c>
      <c r="V1623" s="2">
        <f>bank__2[[#This Row],[CallDuration (Seconds)]]/60</f>
        <v>0.15</v>
      </c>
      <c r="W1623" t="str">
        <f>IF(AND(bank__2[[#This Row],[HasHousingLoan]]="yes",bank__2[[#This Row],[HasPersonalLoan]]="yes"),"Both Loans",
IF(bank__2[[#This Row],[HasHousingLoan]]="yes","Only Housing Loan",
IF(bank__2[[#This Row],[HasPersonalLoan]]="yes","Only Personal Loan","No Loan")))</f>
        <v>Only Housing Loan</v>
      </c>
    </row>
    <row r="1624" spans="1:23">
      <c r="A1624">
        <v>1623</v>
      </c>
      <c r="B1624">
        <v>45</v>
      </c>
      <c r="C1624" t="s">
        <v>56</v>
      </c>
      <c r="D1624" t="s">
        <v>44</v>
      </c>
      <c r="E1624" t="s">
        <v>20</v>
      </c>
      <c r="F1624" t="s">
        <v>35</v>
      </c>
      <c r="G1624">
        <v>-183</v>
      </c>
      <c r="H1624" t="s">
        <v>21</v>
      </c>
      <c r="I1624" t="s">
        <v>35</v>
      </c>
      <c r="J1624" t="s">
        <v>23</v>
      </c>
      <c r="K1624">
        <v>15</v>
      </c>
      <c r="L1624" t="s">
        <v>119</v>
      </c>
      <c r="M1624">
        <v>395</v>
      </c>
      <c r="N1624">
        <v>4</v>
      </c>
      <c r="O1624">
        <v>-1</v>
      </c>
      <c r="P1624">
        <v>0</v>
      </c>
      <c r="Q1624" t="s">
        <v>30</v>
      </c>
      <c r="R1624" t="s">
        <v>21</v>
      </c>
      <c r="S1624" t="str" cm="1">
        <f t="array" ref="S1624">_xlfn.IFS(bank__2[[#This Row],[Age]]&lt;30, "Young Adults",bank__2[[#This Row],[Age]]&lt;45, "Middle-Aged Adults",bank__2[[#This Row],[Age]]&lt;60, "Older AdultsOlder Adults", bank__2[[#This Row],[Age]]&gt;=60,"Seniors")</f>
        <v>Older AdultsOlder Adults</v>
      </c>
      <c r="T1624" t="str">
        <f t="shared" si="25"/>
        <v>No</v>
      </c>
      <c r="U1624" cm="1">
        <f t="array" ref="U1624">_xlfn.SWITCH(L1624, "jan",1, "feb",2, "mar",3, "apr",4, "may",5, "jun",6, "jul",7, "aug",8, "sep",9, "oct",10, "nov",11, "dec",12, "")</f>
        <v>7</v>
      </c>
      <c r="V1624" s="2">
        <f>bank__2[[#This Row],[CallDuration (Seconds)]]/60</f>
        <v>6.583333333333333</v>
      </c>
      <c r="W1624" t="str">
        <f>IF(AND(bank__2[[#This Row],[HasHousingLoan]]="yes",bank__2[[#This Row],[HasPersonalLoan]]="yes"),"Both Loans",
IF(bank__2[[#This Row],[HasHousingLoan]]="yes","Only Housing Loan",
IF(bank__2[[#This Row],[HasPersonalLoan]]="yes","Only Personal Loan","No Loan")))</f>
        <v>Only Personal Loan</v>
      </c>
    </row>
    <row r="1625" spans="1:23">
      <c r="A1625">
        <v>1624</v>
      </c>
      <c r="B1625">
        <v>47</v>
      </c>
      <c r="C1625" t="s">
        <v>56</v>
      </c>
      <c r="D1625" t="s">
        <v>19</v>
      </c>
      <c r="E1625" t="s">
        <v>20</v>
      </c>
      <c r="F1625" t="s">
        <v>21</v>
      </c>
      <c r="G1625">
        <v>3451</v>
      </c>
      <c r="H1625" t="s">
        <v>21</v>
      </c>
      <c r="I1625" t="s">
        <v>35</v>
      </c>
      <c r="J1625" t="s">
        <v>23</v>
      </c>
      <c r="K1625">
        <v>21</v>
      </c>
      <c r="L1625" t="s">
        <v>124</v>
      </c>
      <c r="M1625">
        <v>125</v>
      </c>
      <c r="N1625">
        <v>2</v>
      </c>
      <c r="O1625">
        <v>-1</v>
      </c>
      <c r="P1625">
        <v>0</v>
      </c>
      <c r="Q1625" t="s">
        <v>30</v>
      </c>
      <c r="R1625" t="s">
        <v>21</v>
      </c>
      <c r="S1625" t="str" cm="1">
        <f t="array" ref="S1625">_xlfn.IFS(bank__2[[#This Row],[Age]]&lt;30, "Young Adults",bank__2[[#This Row],[Age]]&lt;45, "Middle-Aged Adults",bank__2[[#This Row],[Age]]&lt;60, "Older AdultsOlder Adults", bank__2[[#This Row],[Age]]&gt;=60,"Seniors")</f>
        <v>Older AdultsOlder Adults</v>
      </c>
      <c r="T1625" t="str">
        <f t="shared" si="25"/>
        <v>No</v>
      </c>
      <c r="U1625" cm="1">
        <f t="array" ref="U1625">_xlfn.SWITCH(L1625, "jan",1, "feb",2, "mar",3, "apr",4, "may",5, "jun",6, "jul",7, "aug",8, "sep",9, "oct",10, "nov",11, "dec",12, "")</f>
        <v>11</v>
      </c>
      <c r="V1625" s="2">
        <f>bank__2[[#This Row],[CallDuration (Seconds)]]/60</f>
        <v>2.0833333333333335</v>
      </c>
      <c r="W1625" t="str">
        <f>IF(AND(bank__2[[#This Row],[HasHousingLoan]]="yes",bank__2[[#This Row],[HasPersonalLoan]]="yes"),"Both Loans",
IF(bank__2[[#This Row],[HasHousingLoan]]="yes","Only Housing Loan",
IF(bank__2[[#This Row],[HasPersonalLoan]]="yes","Only Personal Loan","No Loan")))</f>
        <v>Only Personal Loan</v>
      </c>
    </row>
    <row r="1626" spans="1:23">
      <c r="A1626">
        <v>1625</v>
      </c>
      <c r="B1626">
        <v>58</v>
      </c>
      <c r="C1626" t="s">
        <v>72</v>
      </c>
      <c r="D1626" t="s">
        <v>19</v>
      </c>
      <c r="E1626" t="s">
        <v>33</v>
      </c>
      <c r="F1626" t="s">
        <v>21</v>
      </c>
      <c r="G1626">
        <v>116</v>
      </c>
      <c r="H1626" t="s">
        <v>21</v>
      </c>
      <c r="I1626" t="s">
        <v>21</v>
      </c>
      <c r="J1626" t="s">
        <v>30</v>
      </c>
      <c r="K1626">
        <v>16</v>
      </c>
      <c r="L1626" t="s">
        <v>53</v>
      </c>
      <c r="M1626">
        <v>580</v>
      </c>
      <c r="N1626">
        <v>3</v>
      </c>
      <c r="O1626">
        <v>-1</v>
      </c>
      <c r="P1626">
        <v>0</v>
      </c>
      <c r="Q1626" t="s">
        <v>30</v>
      </c>
      <c r="R1626" t="s">
        <v>21</v>
      </c>
      <c r="S1626" t="str" cm="1">
        <f t="array" ref="S1626">_xlfn.IFS(bank__2[[#This Row],[Age]]&lt;30, "Young Adults",bank__2[[#This Row],[Age]]&lt;45, "Middle-Aged Adults",bank__2[[#This Row],[Age]]&lt;60, "Older AdultsOlder Adults", bank__2[[#This Row],[Age]]&gt;=60,"Seniors")</f>
        <v>Older AdultsOlder Adults</v>
      </c>
      <c r="T1626" t="str">
        <f t="shared" si="25"/>
        <v>No</v>
      </c>
      <c r="U1626" cm="1">
        <f t="array" ref="U1626">_xlfn.SWITCH(L1626, "jan",1, "feb",2, "mar",3, "apr",4, "may",5, "jun",6, "jul",7, "aug",8, "sep",9, "oct",10, "nov",11, "dec",12, "")</f>
        <v>6</v>
      </c>
      <c r="V1626" s="2">
        <f>bank__2[[#This Row],[CallDuration (Seconds)]]/60</f>
        <v>9.6666666666666661</v>
      </c>
      <c r="W1626" t="str">
        <f>IF(AND(bank__2[[#This Row],[HasHousingLoan]]="yes",bank__2[[#This Row],[HasPersonalLoan]]="yes"),"Both Loans",
IF(bank__2[[#This Row],[HasHousingLoan]]="yes","Only Housing Loan",
IF(bank__2[[#This Row],[HasPersonalLoan]]="yes","Only Personal Loan","No Loan")))</f>
        <v>No Loan</v>
      </c>
    </row>
    <row r="1627" spans="1:23">
      <c r="A1627">
        <v>1626</v>
      </c>
      <c r="B1627">
        <v>36</v>
      </c>
      <c r="C1627" t="s">
        <v>32</v>
      </c>
      <c r="D1627" t="s">
        <v>19</v>
      </c>
      <c r="E1627" t="s">
        <v>33</v>
      </c>
      <c r="F1627" t="s">
        <v>21</v>
      </c>
      <c r="G1627">
        <v>1746</v>
      </c>
      <c r="H1627" t="s">
        <v>35</v>
      </c>
      <c r="I1627" t="s">
        <v>21</v>
      </c>
      <c r="J1627" t="s">
        <v>23</v>
      </c>
      <c r="K1627">
        <v>7</v>
      </c>
      <c r="L1627" t="s">
        <v>48</v>
      </c>
      <c r="M1627">
        <v>15</v>
      </c>
      <c r="N1627">
        <v>1</v>
      </c>
      <c r="O1627">
        <v>316</v>
      </c>
      <c r="P1627">
        <v>1</v>
      </c>
      <c r="Q1627" t="s">
        <v>41</v>
      </c>
      <c r="R1627" t="s">
        <v>21</v>
      </c>
      <c r="S1627" t="str" cm="1">
        <f t="array" ref="S1627">_xlfn.IFS(bank__2[[#This Row],[Age]]&lt;30, "Young Adults",bank__2[[#This Row],[Age]]&lt;45, "Middle-Aged Adults",bank__2[[#This Row],[Age]]&lt;60, "Older AdultsOlder Adults", bank__2[[#This Row],[Age]]&gt;=60,"Seniors")</f>
        <v>Middle-Aged Adults</v>
      </c>
      <c r="T1627" t="str">
        <f t="shared" si="25"/>
        <v>Yes</v>
      </c>
      <c r="U1627" cm="1">
        <f t="array" ref="U1627">_xlfn.SWITCH(L1627, "jan",1, "feb",2, "mar",3, "apr",4, "may",5, "jun",6, "jul",7, "aug",8, "sep",9, "oct",10, "nov",11, "dec",12, "")</f>
        <v>4</v>
      </c>
      <c r="V1627" s="2">
        <f>bank__2[[#This Row],[CallDuration (Seconds)]]/60</f>
        <v>0.25</v>
      </c>
      <c r="W1627" t="str">
        <f>IF(AND(bank__2[[#This Row],[HasHousingLoan]]="yes",bank__2[[#This Row],[HasPersonalLoan]]="yes"),"Both Loans",
IF(bank__2[[#This Row],[HasHousingLoan]]="yes","Only Housing Loan",
IF(bank__2[[#This Row],[HasPersonalLoan]]="yes","Only Personal Loan","No Loan")))</f>
        <v>Only Housing Loan</v>
      </c>
    </row>
    <row r="1628" spans="1:23">
      <c r="A1628">
        <v>1627</v>
      </c>
      <c r="B1628">
        <v>55</v>
      </c>
      <c r="C1628" t="s">
        <v>72</v>
      </c>
      <c r="D1628" t="s">
        <v>19</v>
      </c>
      <c r="E1628" t="s">
        <v>33</v>
      </c>
      <c r="F1628" t="s">
        <v>21</v>
      </c>
      <c r="G1628">
        <v>0</v>
      </c>
      <c r="H1628" t="s">
        <v>35</v>
      </c>
      <c r="I1628" t="s">
        <v>21</v>
      </c>
      <c r="J1628" t="s">
        <v>30</v>
      </c>
      <c r="K1628">
        <v>30</v>
      </c>
      <c r="L1628" t="s">
        <v>37</v>
      </c>
      <c r="M1628">
        <v>119</v>
      </c>
      <c r="N1628">
        <v>2</v>
      </c>
      <c r="O1628">
        <v>-1</v>
      </c>
      <c r="P1628">
        <v>0</v>
      </c>
      <c r="Q1628" t="s">
        <v>30</v>
      </c>
      <c r="R1628" t="s">
        <v>21</v>
      </c>
      <c r="S1628" t="str" cm="1">
        <f t="array" ref="S1628">_xlfn.IFS(bank__2[[#This Row],[Age]]&lt;30, "Young Adults",bank__2[[#This Row],[Age]]&lt;45, "Middle-Aged Adults",bank__2[[#This Row],[Age]]&lt;60, "Older AdultsOlder Adults", bank__2[[#This Row],[Age]]&gt;=60,"Seniors")</f>
        <v>Older AdultsOlder Adults</v>
      </c>
      <c r="T1628" t="str">
        <f t="shared" si="25"/>
        <v>No</v>
      </c>
      <c r="U1628" cm="1">
        <f t="array" ref="U1628">_xlfn.SWITCH(L1628, "jan",1, "feb",2, "mar",3, "apr",4, "may",5, "jun",6, "jul",7, "aug",8, "sep",9, "oct",10, "nov",11, "dec",12, "")</f>
        <v>5</v>
      </c>
      <c r="V1628" s="2">
        <f>bank__2[[#This Row],[CallDuration (Seconds)]]/60</f>
        <v>1.9833333333333334</v>
      </c>
      <c r="W1628" t="str">
        <f>IF(AND(bank__2[[#This Row],[HasHousingLoan]]="yes",bank__2[[#This Row],[HasPersonalLoan]]="yes"),"Both Loans",
IF(bank__2[[#This Row],[HasHousingLoan]]="yes","Only Housing Loan",
IF(bank__2[[#This Row],[HasPersonalLoan]]="yes","Only Personal Loan","No Loan")))</f>
        <v>Only Housing Loan</v>
      </c>
    </row>
    <row r="1629" spans="1:23">
      <c r="A1629">
        <v>1628</v>
      </c>
      <c r="B1629">
        <v>31</v>
      </c>
      <c r="C1629" t="s">
        <v>56</v>
      </c>
      <c r="D1629" t="s">
        <v>19</v>
      </c>
      <c r="E1629" t="s">
        <v>33</v>
      </c>
      <c r="F1629" t="s">
        <v>21</v>
      </c>
      <c r="G1629">
        <v>897</v>
      </c>
      <c r="H1629" t="s">
        <v>35</v>
      </c>
      <c r="I1629" t="s">
        <v>21</v>
      </c>
      <c r="J1629" t="s">
        <v>30</v>
      </c>
      <c r="K1629">
        <v>20</v>
      </c>
      <c r="L1629" t="s">
        <v>37</v>
      </c>
      <c r="M1629">
        <v>26</v>
      </c>
      <c r="N1629">
        <v>2</v>
      </c>
      <c r="O1629">
        <v>-1</v>
      </c>
      <c r="P1629">
        <v>0</v>
      </c>
      <c r="Q1629" t="s">
        <v>30</v>
      </c>
      <c r="R1629" t="s">
        <v>21</v>
      </c>
      <c r="S1629" t="str" cm="1">
        <f t="array" ref="S1629">_xlfn.IFS(bank__2[[#This Row],[Age]]&lt;30, "Young Adults",bank__2[[#This Row],[Age]]&lt;45, "Middle-Aged Adults",bank__2[[#This Row],[Age]]&lt;60, "Older AdultsOlder Adults", bank__2[[#This Row],[Age]]&gt;=60,"Seniors")</f>
        <v>Middle-Aged Adults</v>
      </c>
      <c r="T1629" t="str">
        <f t="shared" si="25"/>
        <v>No</v>
      </c>
      <c r="U1629" cm="1">
        <f t="array" ref="U1629">_xlfn.SWITCH(L1629, "jan",1, "feb",2, "mar",3, "apr",4, "may",5, "jun",6, "jul",7, "aug",8, "sep",9, "oct",10, "nov",11, "dec",12, "")</f>
        <v>5</v>
      </c>
      <c r="V1629" s="2">
        <f>bank__2[[#This Row],[CallDuration (Seconds)]]/60</f>
        <v>0.43333333333333335</v>
      </c>
      <c r="W1629" t="str">
        <f>IF(AND(bank__2[[#This Row],[HasHousingLoan]]="yes",bank__2[[#This Row],[HasPersonalLoan]]="yes"),"Both Loans",
IF(bank__2[[#This Row],[HasHousingLoan]]="yes","Only Housing Loan",
IF(bank__2[[#This Row],[HasPersonalLoan]]="yes","Only Personal Loan","No Loan")))</f>
        <v>Only Housing Loan</v>
      </c>
    </row>
    <row r="1630" spans="1:23">
      <c r="A1630">
        <v>1629</v>
      </c>
      <c r="B1630">
        <v>38</v>
      </c>
      <c r="C1630" t="s">
        <v>72</v>
      </c>
      <c r="D1630" t="s">
        <v>19</v>
      </c>
      <c r="E1630" t="s">
        <v>33</v>
      </c>
      <c r="F1630" t="s">
        <v>21</v>
      </c>
      <c r="G1630">
        <v>821</v>
      </c>
      <c r="H1630" t="s">
        <v>35</v>
      </c>
      <c r="I1630" t="s">
        <v>35</v>
      </c>
      <c r="J1630" t="s">
        <v>23</v>
      </c>
      <c r="K1630">
        <v>17</v>
      </c>
      <c r="L1630" t="s">
        <v>124</v>
      </c>
      <c r="M1630">
        <v>224</v>
      </c>
      <c r="N1630">
        <v>2</v>
      </c>
      <c r="O1630">
        <v>180</v>
      </c>
      <c r="P1630">
        <v>1</v>
      </c>
      <c r="Q1630" t="s">
        <v>41</v>
      </c>
      <c r="R1630" t="s">
        <v>21</v>
      </c>
      <c r="S1630" t="str" cm="1">
        <f t="array" ref="S1630">_xlfn.IFS(bank__2[[#This Row],[Age]]&lt;30, "Young Adults",bank__2[[#This Row],[Age]]&lt;45, "Middle-Aged Adults",bank__2[[#This Row],[Age]]&lt;60, "Older AdultsOlder Adults", bank__2[[#This Row],[Age]]&gt;=60,"Seniors")</f>
        <v>Middle-Aged Adults</v>
      </c>
      <c r="T1630" t="str">
        <f t="shared" si="25"/>
        <v>Yes</v>
      </c>
      <c r="U1630" cm="1">
        <f t="array" ref="U1630">_xlfn.SWITCH(L1630, "jan",1, "feb",2, "mar",3, "apr",4, "may",5, "jun",6, "jul",7, "aug",8, "sep",9, "oct",10, "nov",11, "dec",12, "")</f>
        <v>11</v>
      </c>
      <c r="V1630" s="2">
        <f>bank__2[[#This Row],[CallDuration (Seconds)]]/60</f>
        <v>3.7333333333333334</v>
      </c>
      <c r="W1630" t="str">
        <f>IF(AND(bank__2[[#This Row],[HasHousingLoan]]="yes",bank__2[[#This Row],[HasPersonalLoan]]="yes"),"Both Loans",
IF(bank__2[[#This Row],[HasHousingLoan]]="yes","Only Housing Loan",
IF(bank__2[[#This Row],[HasPersonalLoan]]="yes","Only Personal Loan","No Loan")))</f>
        <v>Both Loans</v>
      </c>
    </row>
    <row r="1631" spans="1:23">
      <c r="A1631">
        <v>1630</v>
      </c>
      <c r="B1631">
        <v>42</v>
      </c>
      <c r="C1631" t="s">
        <v>56</v>
      </c>
      <c r="D1631" t="s">
        <v>19</v>
      </c>
      <c r="E1631" t="s">
        <v>33</v>
      </c>
      <c r="F1631" t="s">
        <v>21</v>
      </c>
      <c r="G1631">
        <v>130</v>
      </c>
      <c r="H1631" t="s">
        <v>35</v>
      </c>
      <c r="I1631" t="s">
        <v>21</v>
      </c>
      <c r="J1631" t="s">
        <v>30</v>
      </c>
      <c r="K1631">
        <v>29</v>
      </c>
      <c r="L1631" t="s">
        <v>37</v>
      </c>
      <c r="M1631">
        <v>285</v>
      </c>
      <c r="N1631">
        <v>1</v>
      </c>
      <c r="O1631">
        <v>-1</v>
      </c>
      <c r="P1631">
        <v>0</v>
      </c>
      <c r="Q1631" t="s">
        <v>30</v>
      </c>
      <c r="R1631" t="s">
        <v>21</v>
      </c>
      <c r="S1631" t="str" cm="1">
        <f t="array" ref="S1631">_xlfn.IFS(bank__2[[#This Row],[Age]]&lt;30, "Young Adults",bank__2[[#This Row],[Age]]&lt;45, "Middle-Aged Adults",bank__2[[#This Row],[Age]]&lt;60, "Older AdultsOlder Adults", bank__2[[#This Row],[Age]]&gt;=60,"Seniors")</f>
        <v>Middle-Aged Adults</v>
      </c>
      <c r="T1631" t="str">
        <f t="shared" si="25"/>
        <v>No</v>
      </c>
      <c r="U1631" cm="1">
        <f t="array" ref="U1631">_xlfn.SWITCH(L1631, "jan",1, "feb",2, "mar",3, "apr",4, "may",5, "jun",6, "jul",7, "aug",8, "sep",9, "oct",10, "nov",11, "dec",12, "")</f>
        <v>5</v>
      </c>
      <c r="V1631" s="2">
        <f>bank__2[[#This Row],[CallDuration (Seconds)]]/60</f>
        <v>4.75</v>
      </c>
      <c r="W1631" t="str">
        <f>IF(AND(bank__2[[#This Row],[HasHousingLoan]]="yes",bank__2[[#This Row],[HasPersonalLoan]]="yes"),"Both Loans",
IF(bank__2[[#This Row],[HasHousingLoan]]="yes","Only Housing Loan",
IF(bank__2[[#This Row],[HasPersonalLoan]]="yes","Only Personal Loan","No Loan")))</f>
        <v>Only Housing Loan</v>
      </c>
    </row>
    <row r="1632" spans="1:23">
      <c r="A1632">
        <v>1631</v>
      </c>
      <c r="B1632">
        <v>32</v>
      </c>
      <c r="C1632" t="s">
        <v>43</v>
      </c>
      <c r="D1632" t="s">
        <v>122</v>
      </c>
      <c r="E1632" t="s">
        <v>45</v>
      </c>
      <c r="F1632" t="s">
        <v>21</v>
      </c>
      <c r="G1632">
        <v>1</v>
      </c>
      <c r="H1632" t="s">
        <v>35</v>
      </c>
      <c r="I1632" t="s">
        <v>21</v>
      </c>
      <c r="J1632" t="s">
        <v>30</v>
      </c>
      <c r="K1632">
        <v>8</v>
      </c>
      <c r="L1632" t="s">
        <v>37</v>
      </c>
      <c r="M1632">
        <v>399</v>
      </c>
      <c r="N1632">
        <v>4</v>
      </c>
      <c r="O1632">
        <v>-1</v>
      </c>
      <c r="P1632">
        <v>0</v>
      </c>
      <c r="Q1632" t="s">
        <v>30</v>
      </c>
      <c r="R1632" t="s">
        <v>21</v>
      </c>
      <c r="S1632" t="str" cm="1">
        <f t="array" ref="S1632">_xlfn.IFS(bank__2[[#This Row],[Age]]&lt;30, "Young Adults",bank__2[[#This Row],[Age]]&lt;45, "Middle-Aged Adults",bank__2[[#This Row],[Age]]&lt;60, "Older AdultsOlder Adults", bank__2[[#This Row],[Age]]&gt;=60,"Seniors")</f>
        <v>Middle-Aged Adults</v>
      </c>
      <c r="T1632" t="str">
        <f t="shared" si="25"/>
        <v>No</v>
      </c>
      <c r="U1632" cm="1">
        <f t="array" ref="U1632">_xlfn.SWITCH(L1632, "jan",1, "feb",2, "mar",3, "apr",4, "may",5, "jun",6, "jul",7, "aug",8, "sep",9, "oct",10, "nov",11, "dec",12, "")</f>
        <v>5</v>
      </c>
      <c r="V1632" s="2">
        <f>bank__2[[#This Row],[CallDuration (Seconds)]]/60</f>
        <v>6.65</v>
      </c>
      <c r="W1632" t="str">
        <f>IF(AND(bank__2[[#This Row],[HasHousingLoan]]="yes",bank__2[[#This Row],[HasPersonalLoan]]="yes"),"Both Loans",
IF(bank__2[[#This Row],[HasHousingLoan]]="yes","Only Housing Loan",
IF(bank__2[[#This Row],[HasPersonalLoan]]="yes","Only Personal Loan","No Loan")))</f>
        <v>Only Housing Loan</v>
      </c>
    </row>
    <row r="1633" spans="1:23">
      <c r="A1633">
        <v>1632</v>
      </c>
      <c r="B1633">
        <v>39</v>
      </c>
      <c r="C1633" t="s">
        <v>56</v>
      </c>
      <c r="D1633" t="s">
        <v>19</v>
      </c>
      <c r="E1633" t="s">
        <v>33</v>
      </c>
      <c r="F1633" t="s">
        <v>21</v>
      </c>
      <c r="G1633">
        <v>8</v>
      </c>
      <c r="H1633" t="s">
        <v>21</v>
      </c>
      <c r="I1633" t="s">
        <v>21</v>
      </c>
      <c r="J1633" t="s">
        <v>23</v>
      </c>
      <c r="K1633">
        <v>30</v>
      </c>
      <c r="L1633" t="s">
        <v>119</v>
      </c>
      <c r="M1633">
        <v>88</v>
      </c>
      <c r="N1633">
        <v>3</v>
      </c>
      <c r="O1633">
        <v>-1</v>
      </c>
      <c r="P1633">
        <v>0</v>
      </c>
      <c r="Q1633" t="s">
        <v>30</v>
      </c>
      <c r="R1633" t="s">
        <v>21</v>
      </c>
      <c r="S1633" t="str" cm="1">
        <f t="array" ref="S1633">_xlfn.IFS(bank__2[[#This Row],[Age]]&lt;30, "Young Adults",bank__2[[#This Row],[Age]]&lt;45, "Middle-Aged Adults",bank__2[[#This Row],[Age]]&lt;60, "Older AdultsOlder Adults", bank__2[[#This Row],[Age]]&gt;=60,"Seniors")</f>
        <v>Middle-Aged Adults</v>
      </c>
      <c r="T1633" t="str">
        <f t="shared" si="25"/>
        <v>No</v>
      </c>
      <c r="U1633" cm="1">
        <f t="array" ref="U1633">_xlfn.SWITCH(L1633, "jan",1, "feb",2, "mar",3, "apr",4, "may",5, "jun",6, "jul",7, "aug",8, "sep",9, "oct",10, "nov",11, "dec",12, "")</f>
        <v>7</v>
      </c>
      <c r="V1633" s="2">
        <f>bank__2[[#This Row],[CallDuration (Seconds)]]/60</f>
        <v>1.4666666666666666</v>
      </c>
      <c r="W1633" t="str">
        <f>IF(AND(bank__2[[#This Row],[HasHousingLoan]]="yes",bank__2[[#This Row],[HasPersonalLoan]]="yes"),"Both Loans",
IF(bank__2[[#This Row],[HasHousingLoan]]="yes","Only Housing Loan",
IF(bank__2[[#This Row],[HasPersonalLoan]]="yes","Only Personal Loan","No Loan")))</f>
        <v>No Loan</v>
      </c>
    </row>
    <row r="1634" spans="1:23">
      <c r="A1634">
        <v>1633</v>
      </c>
      <c r="B1634">
        <v>41</v>
      </c>
      <c r="C1634" t="s">
        <v>72</v>
      </c>
      <c r="D1634" t="s">
        <v>19</v>
      </c>
      <c r="E1634" t="s">
        <v>33</v>
      </c>
      <c r="F1634" t="s">
        <v>21</v>
      </c>
      <c r="G1634">
        <v>55</v>
      </c>
      <c r="H1634" t="s">
        <v>35</v>
      </c>
      <c r="I1634" t="s">
        <v>21</v>
      </c>
      <c r="J1634" t="s">
        <v>23</v>
      </c>
      <c r="K1634">
        <v>6</v>
      </c>
      <c r="L1634" t="s">
        <v>92</v>
      </c>
      <c r="M1634">
        <v>185</v>
      </c>
      <c r="N1634">
        <v>4</v>
      </c>
      <c r="O1634">
        <v>-1</v>
      </c>
      <c r="P1634">
        <v>0</v>
      </c>
      <c r="Q1634" t="s">
        <v>30</v>
      </c>
      <c r="R1634" t="s">
        <v>21</v>
      </c>
      <c r="S1634" t="str" cm="1">
        <f t="array" ref="S1634">_xlfn.IFS(bank__2[[#This Row],[Age]]&lt;30, "Young Adults",bank__2[[#This Row],[Age]]&lt;45, "Middle-Aged Adults",bank__2[[#This Row],[Age]]&lt;60, "Older AdultsOlder Adults", bank__2[[#This Row],[Age]]&gt;=60,"Seniors")</f>
        <v>Middle-Aged Adults</v>
      </c>
      <c r="T1634" t="str">
        <f t="shared" si="25"/>
        <v>No</v>
      </c>
      <c r="U1634" cm="1">
        <f t="array" ref="U1634">_xlfn.SWITCH(L1634, "jan",1, "feb",2, "mar",3, "apr",4, "may",5, "jun",6, "jul",7, "aug",8, "sep",9, "oct",10, "nov",11, "dec",12, "")</f>
        <v>8</v>
      </c>
      <c r="V1634" s="2">
        <f>bank__2[[#This Row],[CallDuration (Seconds)]]/60</f>
        <v>3.0833333333333335</v>
      </c>
      <c r="W1634" t="str">
        <f>IF(AND(bank__2[[#This Row],[HasHousingLoan]]="yes",bank__2[[#This Row],[HasPersonalLoan]]="yes"),"Both Loans",
IF(bank__2[[#This Row],[HasHousingLoan]]="yes","Only Housing Loan",
IF(bank__2[[#This Row],[HasPersonalLoan]]="yes","Only Personal Loan","No Loan")))</f>
        <v>Only Housing Loan</v>
      </c>
    </row>
    <row r="1635" spans="1:23">
      <c r="A1635">
        <v>1634</v>
      </c>
      <c r="B1635">
        <v>59</v>
      </c>
      <c r="C1635" t="s">
        <v>56</v>
      </c>
      <c r="D1635" t="s">
        <v>19</v>
      </c>
      <c r="E1635" t="s">
        <v>20</v>
      </c>
      <c r="F1635" t="s">
        <v>21</v>
      </c>
      <c r="G1635">
        <v>699</v>
      </c>
      <c r="H1635" t="s">
        <v>21</v>
      </c>
      <c r="I1635" t="s">
        <v>21</v>
      </c>
      <c r="J1635" t="s">
        <v>23</v>
      </c>
      <c r="K1635">
        <v>28</v>
      </c>
      <c r="L1635" t="s">
        <v>100</v>
      </c>
      <c r="M1635">
        <v>98</v>
      </c>
      <c r="N1635">
        <v>1</v>
      </c>
      <c r="O1635">
        <v>154</v>
      </c>
      <c r="P1635">
        <v>6</v>
      </c>
      <c r="Q1635" t="s">
        <v>41</v>
      </c>
      <c r="R1635" t="s">
        <v>21</v>
      </c>
      <c r="S1635" t="str" cm="1">
        <f t="array" ref="S1635">_xlfn.IFS(bank__2[[#This Row],[Age]]&lt;30, "Young Adults",bank__2[[#This Row],[Age]]&lt;45, "Middle-Aged Adults",bank__2[[#This Row],[Age]]&lt;60, "Older AdultsOlder Adults", bank__2[[#This Row],[Age]]&gt;=60,"Seniors")</f>
        <v>Older AdultsOlder Adults</v>
      </c>
      <c r="T1635" t="str">
        <f t="shared" si="25"/>
        <v>Yes</v>
      </c>
      <c r="U1635" cm="1">
        <f t="array" ref="U1635">_xlfn.SWITCH(L1635, "jan",1, "feb",2, "mar",3, "apr",4, "may",5, "jun",6, "jul",7, "aug",8, "sep",9, "oct",10, "nov",11, "dec",12, "")</f>
        <v>1</v>
      </c>
      <c r="V1635" s="2">
        <f>bank__2[[#This Row],[CallDuration (Seconds)]]/60</f>
        <v>1.6333333333333333</v>
      </c>
      <c r="W1635" t="str">
        <f>IF(AND(bank__2[[#This Row],[HasHousingLoan]]="yes",bank__2[[#This Row],[HasPersonalLoan]]="yes"),"Both Loans",
IF(bank__2[[#This Row],[HasHousingLoan]]="yes","Only Housing Loan",
IF(bank__2[[#This Row],[HasPersonalLoan]]="yes","Only Personal Loan","No Loan")))</f>
        <v>No Loan</v>
      </c>
    </row>
    <row r="1636" spans="1:23">
      <c r="A1636">
        <v>1635</v>
      </c>
      <c r="B1636">
        <v>42</v>
      </c>
      <c r="C1636" t="s">
        <v>18</v>
      </c>
      <c r="D1636" t="s">
        <v>122</v>
      </c>
      <c r="E1636" t="s">
        <v>33</v>
      </c>
      <c r="F1636" t="s">
        <v>21</v>
      </c>
      <c r="G1636">
        <v>759</v>
      </c>
      <c r="H1636" t="s">
        <v>21</v>
      </c>
      <c r="I1636" t="s">
        <v>21</v>
      </c>
      <c r="J1636" t="s">
        <v>23</v>
      </c>
      <c r="K1636">
        <v>28</v>
      </c>
      <c r="L1636" t="s">
        <v>100</v>
      </c>
      <c r="M1636">
        <v>97</v>
      </c>
      <c r="N1636">
        <v>1</v>
      </c>
      <c r="O1636">
        <v>169</v>
      </c>
      <c r="P1636">
        <v>3</v>
      </c>
      <c r="Q1636" t="s">
        <v>41</v>
      </c>
      <c r="R1636" t="s">
        <v>21</v>
      </c>
      <c r="S1636" t="str" cm="1">
        <f t="array" ref="S1636">_xlfn.IFS(bank__2[[#This Row],[Age]]&lt;30, "Young Adults",bank__2[[#This Row],[Age]]&lt;45, "Middle-Aged Adults",bank__2[[#This Row],[Age]]&lt;60, "Older AdultsOlder Adults", bank__2[[#This Row],[Age]]&gt;=60,"Seniors")</f>
        <v>Middle-Aged Adults</v>
      </c>
      <c r="T1636" t="str">
        <f t="shared" si="25"/>
        <v>Yes</v>
      </c>
      <c r="U1636" cm="1">
        <f t="array" ref="U1636">_xlfn.SWITCH(L1636, "jan",1, "feb",2, "mar",3, "apr",4, "may",5, "jun",6, "jul",7, "aug",8, "sep",9, "oct",10, "nov",11, "dec",12, "")</f>
        <v>1</v>
      </c>
      <c r="V1636" s="2">
        <f>bank__2[[#This Row],[CallDuration (Seconds)]]/60</f>
        <v>1.6166666666666667</v>
      </c>
      <c r="W1636" t="str">
        <f>IF(AND(bank__2[[#This Row],[HasHousingLoan]]="yes",bank__2[[#This Row],[HasPersonalLoan]]="yes"),"Both Loans",
IF(bank__2[[#This Row],[HasHousingLoan]]="yes","Only Housing Loan",
IF(bank__2[[#This Row],[HasPersonalLoan]]="yes","Only Personal Loan","No Loan")))</f>
        <v>No Loan</v>
      </c>
    </row>
    <row r="1637" spans="1:23">
      <c r="A1637">
        <v>1636</v>
      </c>
      <c r="B1637">
        <v>33</v>
      </c>
      <c r="C1637" t="s">
        <v>56</v>
      </c>
      <c r="D1637" t="s">
        <v>19</v>
      </c>
      <c r="E1637" t="s">
        <v>33</v>
      </c>
      <c r="F1637" t="s">
        <v>21</v>
      </c>
      <c r="G1637">
        <v>687</v>
      </c>
      <c r="H1637" t="s">
        <v>35</v>
      </c>
      <c r="I1637" t="s">
        <v>21</v>
      </c>
      <c r="J1637" t="s">
        <v>23</v>
      </c>
      <c r="K1637">
        <v>14</v>
      </c>
      <c r="L1637" t="s">
        <v>37</v>
      </c>
      <c r="M1637">
        <v>72</v>
      </c>
      <c r="N1637">
        <v>2</v>
      </c>
      <c r="O1637">
        <v>370</v>
      </c>
      <c r="P1637">
        <v>1</v>
      </c>
      <c r="Q1637" t="s">
        <v>41</v>
      </c>
      <c r="R1637" t="s">
        <v>21</v>
      </c>
      <c r="S1637" t="str" cm="1">
        <f t="array" ref="S1637">_xlfn.IFS(bank__2[[#This Row],[Age]]&lt;30, "Young Adults",bank__2[[#This Row],[Age]]&lt;45, "Middle-Aged Adults",bank__2[[#This Row],[Age]]&lt;60, "Older AdultsOlder Adults", bank__2[[#This Row],[Age]]&gt;=60,"Seniors")</f>
        <v>Middle-Aged Adults</v>
      </c>
      <c r="T1637" t="str">
        <f t="shared" si="25"/>
        <v>Yes</v>
      </c>
      <c r="U1637" cm="1">
        <f t="array" ref="U1637">_xlfn.SWITCH(L1637, "jan",1, "feb",2, "mar",3, "apr",4, "may",5, "jun",6, "jul",7, "aug",8, "sep",9, "oct",10, "nov",11, "dec",12, "")</f>
        <v>5</v>
      </c>
      <c r="V1637" s="2">
        <f>bank__2[[#This Row],[CallDuration (Seconds)]]/60</f>
        <v>1.2</v>
      </c>
      <c r="W1637" t="str">
        <f>IF(AND(bank__2[[#This Row],[HasHousingLoan]]="yes",bank__2[[#This Row],[HasPersonalLoan]]="yes"),"Both Loans",
IF(bank__2[[#This Row],[HasHousingLoan]]="yes","Only Housing Loan",
IF(bank__2[[#This Row],[HasPersonalLoan]]="yes","Only Personal Loan","No Loan")))</f>
        <v>Only Housing Loan</v>
      </c>
    </row>
    <row r="1638" spans="1:23">
      <c r="A1638">
        <v>1637</v>
      </c>
      <c r="B1638">
        <v>53</v>
      </c>
      <c r="C1638" t="s">
        <v>144</v>
      </c>
      <c r="D1638" t="s">
        <v>19</v>
      </c>
      <c r="E1638" t="s">
        <v>33</v>
      </c>
      <c r="F1638" t="s">
        <v>21</v>
      </c>
      <c r="G1638">
        <v>4968</v>
      </c>
      <c r="H1638" t="s">
        <v>21</v>
      </c>
      <c r="I1638" t="s">
        <v>21</v>
      </c>
      <c r="J1638" t="s">
        <v>23</v>
      </c>
      <c r="K1638">
        <v>6</v>
      </c>
      <c r="L1638" t="s">
        <v>37</v>
      </c>
      <c r="M1638">
        <v>109</v>
      </c>
      <c r="N1638">
        <v>1</v>
      </c>
      <c r="O1638">
        <v>87</v>
      </c>
      <c r="P1638">
        <v>2</v>
      </c>
      <c r="Q1638" t="s">
        <v>41</v>
      </c>
      <c r="R1638" t="s">
        <v>21</v>
      </c>
      <c r="S1638" t="str" cm="1">
        <f t="array" ref="S1638">_xlfn.IFS(bank__2[[#This Row],[Age]]&lt;30, "Young Adults",bank__2[[#This Row],[Age]]&lt;45, "Middle-Aged Adults",bank__2[[#This Row],[Age]]&lt;60, "Older AdultsOlder Adults", bank__2[[#This Row],[Age]]&gt;=60,"Seniors")</f>
        <v>Older AdultsOlder Adults</v>
      </c>
      <c r="T1638" t="str">
        <f t="shared" si="25"/>
        <v>Yes</v>
      </c>
      <c r="U1638" cm="1">
        <f t="array" ref="U1638">_xlfn.SWITCH(L1638, "jan",1, "feb",2, "mar",3, "apr",4, "may",5, "jun",6, "jul",7, "aug",8, "sep",9, "oct",10, "nov",11, "dec",12, "")</f>
        <v>5</v>
      </c>
      <c r="V1638" s="2">
        <f>bank__2[[#This Row],[CallDuration (Seconds)]]/60</f>
        <v>1.8166666666666667</v>
      </c>
      <c r="W1638" t="str">
        <f>IF(AND(bank__2[[#This Row],[HasHousingLoan]]="yes",bank__2[[#This Row],[HasPersonalLoan]]="yes"),"Both Loans",
IF(bank__2[[#This Row],[HasHousingLoan]]="yes","Only Housing Loan",
IF(bank__2[[#This Row],[HasPersonalLoan]]="yes","Only Personal Loan","No Loan")))</f>
        <v>No Loan</v>
      </c>
    </row>
    <row r="1639" spans="1:23">
      <c r="A1639">
        <v>1638</v>
      </c>
      <c r="B1639">
        <v>43</v>
      </c>
      <c r="C1639" t="s">
        <v>56</v>
      </c>
      <c r="D1639" t="s">
        <v>19</v>
      </c>
      <c r="E1639" t="s">
        <v>20</v>
      </c>
      <c r="F1639" t="s">
        <v>21</v>
      </c>
      <c r="G1639">
        <v>1211</v>
      </c>
      <c r="H1639" t="s">
        <v>35</v>
      </c>
      <c r="I1639" t="s">
        <v>21</v>
      </c>
      <c r="J1639" t="s">
        <v>30</v>
      </c>
      <c r="K1639">
        <v>6</v>
      </c>
      <c r="L1639" t="s">
        <v>37</v>
      </c>
      <c r="M1639">
        <v>208</v>
      </c>
      <c r="N1639">
        <v>3</v>
      </c>
      <c r="O1639">
        <v>-1</v>
      </c>
      <c r="P1639">
        <v>0</v>
      </c>
      <c r="Q1639" t="s">
        <v>30</v>
      </c>
      <c r="R1639" t="s">
        <v>21</v>
      </c>
      <c r="S1639" t="str" cm="1">
        <f t="array" ref="S1639">_xlfn.IFS(bank__2[[#This Row],[Age]]&lt;30, "Young Adults",bank__2[[#This Row],[Age]]&lt;45, "Middle-Aged Adults",bank__2[[#This Row],[Age]]&lt;60, "Older AdultsOlder Adults", bank__2[[#This Row],[Age]]&gt;=60,"Seniors")</f>
        <v>Middle-Aged Adults</v>
      </c>
      <c r="T1639" t="str">
        <f t="shared" si="25"/>
        <v>No</v>
      </c>
      <c r="U1639" cm="1">
        <f t="array" ref="U1639">_xlfn.SWITCH(L1639, "jan",1, "feb",2, "mar",3, "apr",4, "may",5, "jun",6, "jul",7, "aug",8, "sep",9, "oct",10, "nov",11, "dec",12, "")</f>
        <v>5</v>
      </c>
      <c r="V1639" s="2">
        <f>bank__2[[#This Row],[CallDuration (Seconds)]]/60</f>
        <v>3.4666666666666668</v>
      </c>
      <c r="W1639" t="str">
        <f>IF(AND(bank__2[[#This Row],[HasHousingLoan]]="yes",bank__2[[#This Row],[HasPersonalLoan]]="yes"),"Both Loans",
IF(bank__2[[#This Row],[HasHousingLoan]]="yes","Only Housing Loan",
IF(bank__2[[#This Row],[HasPersonalLoan]]="yes","Only Personal Loan","No Loan")))</f>
        <v>Only Housing Loan</v>
      </c>
    </row>
    <row r="1640" spans="1:23">
      <c r="A1640">
        <v>1639</v>
      </c>
      <c r="B1640">
        <v>39</v>
      </c>
      <c r="C1640" t="s">
        <v>66</v>
      </c>
      <c r="D1640" t="s">
        <v>44</v>
      </c>
      <c r="E1640" t="s">
        <v>45</v>
      </c>
      <c r="F1640" t="s">
        <v>21</v>
      </c>
      <c r="G1640">
        <v>426</v>
      </c>
      <c r="H1640" t="s">
        <v>21</v>
      </c>
      <c r="I1640" t="s">
        <v>21</v>
      </c>
      <c r="J1640" t="s">
        <v>30</v>
      </c>
      <c r="K1640">
        <v>18</v>
      </c>
      <c r="L1640" t="s">
        <v>53</v>
      </c>
      <c r="M1640">
        <v>1029</v>
      </c>
      <c r="N1640">
        <v>1</v>
      </c>
      <c r="O1640">
        <v>-1</v>
      </c>
      <c r="P1640">
        <v>0</v>
      </c>
      <c r="Q1640" t="s">
        <v>30</v>
      </c>
      <c r="R1640" t="s">
        <v>35</v>
      </c>
      <c r="S1640" t="str" cm="1">
        <f t="array" ref="S1640">_xlfn.IFS(bank__2[[#This Row],[Age]]&lt;30, "Young Adults",bank__2[[#This Row],[Age]]&lt;45, "Middle-Aged Adults",bank__2[[#This Row],[Age]]&lt;60, "Older AdultsOlder Adults", bank__2[[#This Row],[Age]]&gt;=60,"Seniors")</f>
        <v>Middle-Aged Adults</v>
      </c>
      <c r="T1640" t="str">
        <f t="shared" si="25"/>
        <v>No</v>
      </c>
      <c r="U1640" cm="1">
        <f t="array" ref="U1640">_xlfn.SWITCH(L1640, "jan",1, "feb",2, "mar",3, "apr",4, "may",5, "jun",6, "jul",7, "aug",8, "sep",9, "oct",10, "nov",11, "dec",12, "")</f>
        <v>6</v>
      </c>
      <c r="V1640" s="2">
        <f>bank__2[[#This Row],[CallDuration (Seconds)]]/60</f>
        <v>17.149999999999999</v>
      </c>
      <c r="W1640" t="str">
        <f>IF(AND(bank__2[[#This Row],[HasHousingLoan]]="yes",bank__2[[#This Row],[HasPersonalLoan]]="yes"),"Both Loans",
IF(bank__2[[#This Row],[HasHousingLoan]]="yes","Only Housing Loan",
IF(bank__2[[#This Row],[HasPersonalLoan]]="yes","Only Personal Loan","No Loan")))</f>
        <v>No Loan</v>
      </c>
    </row>
    <row r="1641" spans="1:23">
      <c r="A1641">
        <v>1640</v>
      </c>
      <c r="B1641">
        <v>27</v>
      </c>
      <c r="C1641" t="s">
        <v>77</v>
      </c>
      <c r="D1641" t="s">
        <v>44</v>
      </c>
      <c r="E1641" t="s">
        <v>33</v>
      </c>
      <c r="F1641" t="s">
        <v>21</v>
      </c>
      <c r="G1641">
        <v>376</v>
      </c>
      <c r="H1641" t="s">
        <v>35</v>
      </c>
      <c r="I1641" t="s">
        <v>35</v>
      </c>
      <c r="J1641" t="s">
        <v>23</v>
      </c>
      <c r="K1641">
        <v>5</v>
      </c>
      <c r="L1641" t="s">
        <v>37</v>
      </c>
      <c r="M1641">
        <v>273</v>
      </c>
      <c r="N1641">
        <v>1</v>
      </c>
      <c r="O1641">
        <v>-1</v>
      </c>
      <c r="P1641">
        <v>0</v>
      </c>
      <c r="Q1641" t="s">
        <v>30</v>
      </c>
      <c r="R1641" t="s">
        <v>21</v>
      </c>
      <c r="S1641" t="str" cm="1">
        <f t="array" ref="S1641">_xlfn.IFS(bank__2[[#This Row],[Age]]&lt;30, "Young Adults",bank__2[[#This Row],[Age]]&lt;45, "Middle-Aged Adults",bank__2[[#This Row],[Age]]&lt;60, "Older AdultsOlder Adults", bank__2[[#This Row],[Age]]&gt;=60,"Seniors")</f>
        <v>Young Adults</v>
      </c>
      <c r="T1641" t="str">
        <f t="shared" si="25"/>
        <v>No</v>
      </c>
      <c r="U1641" cm="1">
        <f t="array" ref="U1641">_xlfn.SWITCH(L1641, "jan",1, "feb",2, "mar",3, "apr",4, "may",5, "jun",6, "jul",7, "aug",8, "sep",9, "oct",10, "nov",11, "dec",12, "")</f>
        <v>5</v>
      </c>
      <c r="V1641" s="2">
        <f>bank__2[[#This Row],[CallDuration (Seconds)]]/60</f>
        <v>4.55</v>
      </c>
      <c r="W1641" t="str">
        <f>IF(AND(bank__2[[#This Row],[HasHousingLoan]]="yes",bank__2[[#This Row],[HasPersonalLoan]]="yes"),"Both Loans",
IF(bank__2[[#This Row],[HasHousingLoan]]="yes","Only Housing Loan",
IF(bank__2[[#This Row],[HasPersonalLoan]]="yes","Only Personal Loan","No Loan")))</f>
        <v>Both Loans</v>
      </c>
    </row>
    <row r="1642" spans="1:23">
      <c r="A1642">
        <v>1641</v>
      </c>
      <c r="B1642">
        <v>39</v>
      </c>
      <c r="C1642" t="s">
        <v>43</v>
      </c>
      <c r="D1642" t="s">
        <v>19</v>
      </c>
      <c r="E1642" t="s">
        <v>45</v>
      </c>
      <c r="F1642" t="s">
        <v>21</v>
      </c>
      <c r="G1642">
        <v>12</v>
      </c>
      <c r="H1642" t="s">
        <v>35</v>
      </c>
      <c r="I1642" t="s">
        <v>21</v>
      </c>
      <c r="J1642" t="s">
        <v>30</v>
      </c>
      <c r="K1642">
        <v>23</v>
      </c>
      <c r="L1642" t="s">
        <v>37</v>
      </c>
      <c r="M1642">
        <v>130</v>
      </c>
      <c r="N1642">
        <v>1</v>
      </c>
      <c r="O1642">
        <v>-1</v>
      </c>
      <c r="P1642">
        <v>0</v>
      </c>
      <c r="Q1642" t="s">
        <v>30</v>
      </c>
      <c r="R1642" t="s">
        <v>21</v>
      </c>
      <c r="S1642" t="str" cm="1">
        <f t="array" ref="S1642">_xlfn.IFS(bank__2[[#This Row],[Age]]&lt;30, "Young Adults",bank__2[[#This Row],[Age]]&lt;45, "Middle-Aged Adults",bank__2[[#This Row],[Age]]&lt;60, "Older AdultsOlder Adults", bank__2[[#This Row],[Age]]&gt;=60,"Seniors")</f>
        <v>Middle-Aged Adults</v>
      </c>
      <c r="T1642" t="str">
        <f t="shared" si="25"/>
        <v>No</v>
      </c>
      <c r="U1642" cm="1">
        <f t="array" ref="U1642">_xlfn.SWITCH(L1642, "jan",1, "feb",2, "mar",3, "apr",4, "may",5, "jun",6, "jul",7, "aug",8, "sep",9, "oct",10, "nov",11, "dec",12, "")</f>
        <v>5</v>
      </c>
      <c r="V1642" s="2">
        <f>bank__2[[#This Row],[CallDuration (Seconds)]]/60</f>
        <v>2.1666666666666665</v>
      </c>
      <c r="W1642" t="str">
        <f>IF(AND(bank__2[[#This Row],[HasHousingLoan]]="yes",bank__2[[#This Row],[HasPersonalLoan]]="yes"),"Both Loans",
IF(bank__2[[#This Row],[HasHousingLoan]]="yes","Only Housing Loan",
IF(bank__2[[#This Row],[HasPersonalLoan]]="yes","Only Personal Loan","No Loan")))</f>
        <v>Only Housing Loan</v>
      </c>
    </row>
    <row r="1643" spans="1:23">
      <c r="A1643">
        <v>1642</v>
      </c>
      <c r="B1643">
        <v>27</v>
      </c>
      <c r="C1643" t="s">
        <v>56</v>
      </c>
      <c r="D1643" t="s">
        <v>44</v>
      </c>
      <c r="E1643" t="s">
        <v>33</v>
      </c>
      <c r="F1643" t="s">
        <v>21</v>
      </c>
      <c r="G1643">
        <v>23</v>
      </c>
      <c r="H1643" t="s">
        <v>21</v>
      </c>
      <c r="I1643" t="s">
        <v>21</v>
      </c>
      <c r="J1643" t="s">
        <v>23</v>
      </c>
      <c r="K1643">
        <v>26</v>
      </c>
      <c r="L1643" t="s">
        <v>61</v>
      </c>
      <c r="M1643">
        <v>590</v>
      </c>
      <c r="N1643">
        <v>2</v>
      </c>
      <c r="O1643">
        <v>-1</v>
      </c>
      <c r="P1643">
        <v>0</v>
      </c>
      <c r="Q1643" t="s">
        <v>30</v>
      </c>
      <c r="R1643" t="s">
        <v>21</v>
      </c>
      <c r="S1643" t="str" cm="1">
        <f t="array" ref="S1643">_xlfn.IFS(bank__2[[#This Row],[Age]]&lt;30, "Young Adults",bank__2[[#This Row],[Age]]&lt;45, "Middle-Aged Adults",bank__2[[#This Row],[Age]]&lt;60, "Older AdultsOlder Adults", bank__2[[#This Row],[Age]]&gt;=60,"Seniors")</f>
        <v>Young Adults</v>
      </c>
      <c r="T1643" t="str">
        <f t="shared" si="25"/>
        <v>No</v>
      </c>
      <c r="U1643" cm="1">
        <f t="array" ref="U1643">_xlfn.SWITCH(L1643, "jan",1, "feb",2, "mar",3, "apr",4, "may",5, "jun",6, "jul",7, "aug",8, "sep",9, "oct",10, "nov",11, "dec",12, "")</f>
        <v>2</v>
      </c>
      <c r="V1643" s="2">
        <f>bank__2[[#This Row],[CallDuration (Seconds)]]/60</f>
        <v>9.8333333333333339</v>
      </c>
      <c r="W1643" t="str">
        <f>IF(AND(bank__2[[#This Row],[HasHousingLoan]]="yes",bank__2[[#This Row],[HasPersonalLoan]]="yes"),"Both Loans",
IF(bank__2[[#This Row],[HasHousingLoan]]="yes","Only Housing Loan",
IF(bank__2[[#This Row],[HasPersonalLoan]]="yes","Only Personal Loan","No Loan")))</f>
        <v>No Loan</v>
      </c>
    </row>
    <row r="1644" spans="1:23">
      <c r="A1644">
        <v>1643</v>
      </c>
      <c r="B1644">
        <v>33</v>
      </c>
      <c r="C1644" t="s">
        <v>87</v>
      </c>
      <c r="D1644" t="s">
        <v>19</v>
      </c>
      <c r="E1644" t="s">
        <v>33</v>
      </c>
      <c r="F1644" t="s">
        <v>21</v>
      </c>
      <c r="G1644">
        <v>353</v>
      </c>
      <c r="H1644" t="s">
        <v>35</v>
      </c>
      <c r="I1644" t="s">
        <v>21</v>
      </c>
      <c r="J1644" t="s">
        <v>23</v>
      </c>
      <c r="K1644">
        <v>19</v>
      </c>
      <c r="L1644" t="s">
        <v>124</v>
      </c>
      <c r="M1644">
        <v>107</v>
      </c>
      <c r="N1644">
        <v>2</v>
      </c>
      <c r="O1644">
        <v>-1</v>
      </c>
      <c r="P1644">
        <v>0</v>
      </c>
      <c r="Q1644" t="s">
        <v>30</v>
      </c>
      <c r="R1644" t="s">
        <v>21</v>
      </c>
      <c r="S1644" t="str" cm="1">
        <f t="array" ref="S1644">_xlfn.IFS(bank__2[[#This Row],[Age]]&lt;30, "Young Adults",bank__2[[#This Row],[Age]]&lt;45, "Middle-Aged Adults",bank__2[[#This Row],[Age]]&lt;60, "Older AdultsOlder Adults", bank__2[[#This Row],[Age]]&gt;=60,"Seniors")</f>
        <v>Middle-Aged Adults</v>
      </c>
      <c r="T1644" t="str">
        <f t="shared" si="25"/>
        <v>No</v>
      </c>
      <c r="U1644" cm="1">
        <f t="array" ref="U1644">_xlfn.SWITCH(L1644, "jan",1, "feb",2, "mar",3, "apr",4, "may",5, "jun",6, "jul",7, "aug",8, "sep",9, "oct",10, "nov",11, "dec",12, "")</f>
        <v>11</v>
      </c>
      <c r="V1644" s="2">
        <f>bank__2[[#This Row],[CallDuration (Seconds)]]/60</f>
        <v>1.7833333333333334</v>
      </c>
      <c r="W1644" t="str">
        <f>IF(AND(bank__2[[#This Row],[HasHousingLoan]]="yes",bank__2[[#This Row],[HasPersonalLoan]]="yes"),"Both Loans",
IF(bank__2[[#This Row],[HasHousingLoan]]="yes","Only Housing Loan",
IF(bank__2[[#This Row],[HasPersonalLoan]]="yes","Only Personal Loan","No Loan")))</f>
        <v>Only Housing Loan</v>
      </c>
    </row>
    <row r="1645" spans="1:23">
      <c r="A1645">
        <v>1644</v>
      </c>
      <c r="B1645">
        <v>29</v>
      </c>
      <c r="C1645" t="s">
        <v>32</v>
      </c>
      <c r="D1645" t="s">
        <v>122</v>
      </c>
      <c r="E1645" t="s">
        <v>33</v>
      </c>
      <c r="F1645" t="s">
        <v>21</v>
      </c>
      <c r="G1645">
        <v>330</v>
      </c>
      <c r="H1645" t="s">
        <v>35</v>
      </c>
      <c r="I1645" t="s">
        <v>21</v>
      </c>
      <c r="J1645" t="s">
        <v>30</v>
      </c>
      <c r="K1645">
        <v>12</v>
      </c>
      <c r="L1645" t="s">
        <v>37</v>
      </c>
      <c r="M1645">
        <v>88</v>
      </c>
      <c r="N1645">
        <v>2</v>
      </c>
      <c r="O1645">
        <v>-1</v>
      </c>
      <c r="P1645">
        <v>0</v>
      </c>
      <c r="Q1645" t="s">
        <v>30</v>
      </c>
      <c r="R1645" t="s">
        <v>21</v>
      </c>
      <c r="S1645" t="str" cm="1">
        <f t="array" ref="S1645">_xlfn.IFS(bank__2[[#This Row],[Age]]&lt;30, "Young Adults",bank__2[[#This Row],[Age]]&lt;45, "Middle-Aged Adults",bank__2[[#This Row],[Age]]&lt;60, "Older AdultsOlder Adults", bank__2[[#This Row],[Age]]&gt;=60,"Seniors")</f>
        <v>Young Adults</v>
      </c>
      <c r="T1645" t="str">
        <f t="shared" si="25"/>
        <v>No</v>
      </c>
      <c r="U1645" cm="1">
        <f t="array" ref="U1645">_xlfn.SWITCH(L1645, "jan",1, "feb",2, "mar",3, "apr",4, "may",5, "jun",6, "jul",7, "aug",8, "sep",9, "oct",10, "nov",11, "dec",12, "")</f>
        <v>5</v>
      </c>
      <c r="V1645" s="2">
        <f>bank__2[[#This Row],[CallDuration (Seconds)]]/60</f>
        <v>1.4666666666666666</v>
      </c>
      <c r="W1645" t="str">
        <f>IF(AND(bank__2[[#This Row],[HasHousingLoan]]="yes",bank__2[[#This Row],[HasPersonalLoan]]="yes"),"Both Loans",
IF(bank__2[[#This Row],[HasHousingLoan]]="yes","Only Housing Loan",
IF(bank__2[[#This Row],[HasPersonalLoan]]="yes","Only Personal Loan","No Loan")))</f>
        <v>Only Housing Loan</v>
      </c>
    </row>
    <row r="1646" spans="1:23">
      <c r="A1646">
        <v>1645</v>
      </c>
      <c r="B1646">
        <v>33</v>
      </c>
      <c r="C1646" t="s">
        <v>43</v>
      </c>
      <c r="D1646" t="s">
        <v>122</v>
      </c>
      <c r="E1646" t="s">
        <v>45</v>
      </c>
      <c r="F1646" t="s">
        <v>21</v>
      </c>
      <c r="G1646">
        <v>0</v>
      </c>
      <c r="H1646" t="s">
        <v>21</v>
      </c>
      <c r="I1646" t="s">
        <v>21</v>
      </c>
      <c r="J1646" t="s">
        <v>23</v>
      </c>
      <c r="K1646">
        <v>13</v>
      </c>
      <c r="L1646" t="s">
        <v>92</v>
      </c>
      <c r="M1646">
        <v>305</v>
      </c>
      <c r="N1646">
        <v>2</v>
      </c>
      <c r="O1646">
        <v>-1</v>
      </c>
      <c r="P1646">
        <v>0</v>
      </c>
      <c r="Q1646" t="s">
        <v>30</v>
      </c>
      <c r="R1646" t="s">
        <v>21</v>
      </c>
      <c r="S1646" t="str" cm="1">
        <f t="array" ref="S1646">_xlfn.IFS(bank__2[[#This Row],[Age]]&lt;30, "Young Adults",bank__2[[#This Row],[Age]]&lt;45, "Middle-Aged Adults",bank__2[[#This Row],[Age]]&lt;60, "Older AdultsOlder Adults", bank__2[[#This Row],[Age]]&gt;=60,"Seniors")</f>
        <v>Middle-Aged Adults</v>
      </c>
      <c r="T1646" t="str">
        <f t="shared" si="25"/>
        <v>No</v>
      </c>
      <c r="U1646" cm="1">
        <f t="array" ref="U1646">_xlfn.SWITCH(L1646, "jan",1, "feb",2, "mar",3, "apr",4, "may",5, "jun",6, "jul",7, "aug",8, "sep",9, "oct",10, "nov",11, "dec",12, "")</f>
        <v>8</v>
      </c>
      <c r="V1646" s="2">
        <f>bank__2[[#This Row],[CallDuration (Seconds)]]/60</f>
        <v>5.083333333333333</v>
      </c>
      <c r="W1646" t="str">
        <f>IF(AND(bank__2[[#This Row],[HasHousingLoan]]="yes",bank__2[[#This Row],[HasPersonalLoan]]="yes"),"Both Loans",
IF(bank__2[[#This Row],[HasHousingLoan]]="yes","Only Housing Loan",
IF(bank__2[[#This Row],[HasPersonalLoan]]="yes","Only Personal Loan","No Loan")))</f>
        <v>No Loan</v>
      </c>
    </row>
    <row r="1647" spans="1:23">
      <c r="A1647">
        <v>1646</v>
      </c>
      <c r="B1647">
        <v>41</v>
      </c>
      <c r="C1647" t="s">
        <v>77</v>
      </c>
      <c r="D1647" t="s">
        <v>19</v>
      </c>
      <c r="E1647" t="s">
        <v>33</v>
      </c>
      <c r="F1647" t="s">
        <v>21</v>
      </c>
      <c r="G1647">
        <v>353</v>
      </c>
      <c r="H1647" t="s">
        <v>21</v>
      </c>
      <c r="I1647" t="s">
        <v>21</v>
      </c>
      <c r="J1647" t="s">
        <v>23</v>
      </c>
      <c r="K1647">
        <v>19</v>
      </c>
      <c r="L1647" t="s">
        <v>124</v>
      </c>
      <c r="M1647">
        <v>90</v>
      </c>
      <c r="N1647">
        <v>2</v>
      </c>
      <c r="O1647">
        <v>-1</v>
      </c>
      <c r="P1647">
        <v>0</v>
      </c>
      <c r="Q1647" t="s">
        <v>30</v>
      </c>
      <c r="R1647" t="s">
        <v>21</v>
      </c>
      <c r="S1647" t="str" cm="1">
        <f t="array" ref="S1647">_xlfn.IFS(bank__2[[#This Row],[Age]]&lt;30, "Young Adults",bank__2[[#This Row],[Age]]&lt;45, "Middle-Aged Adults",bank__2[[#This Row],[Age]]&lt;60, "Older AdultsOlder Adults", bank__2[[#This Row],[Age]]&gt;=60,"Seniors")</f>
        <v>Middle-Aged Adults</v>
      </c>
      <c r="T1647" t="str">
        <f t="shared" si="25"/>
        <v>No</v>
      </c>
      <c r="U1647" cm="1">
        <f t="array" ref="U1647">_xlfn.SWITCH(L1647, "jan",1, "feb",2, "mar",3, "apr",4, "may",5, "jun",6, "jul",7, "aug",8, "sep",9, "oct",10, "nov",11, "dec",12, "")</f>
        <v>11</v>
      </c>
      <c r="V1647" s="2">
        <f>bank__2[[#This Row],[CallDuration (Seconds)]]/60</f>
        <v>1.5</v>
      </c>
      <c r="W1647" t="str">
        <f>IF(AND(bank__2[[#This Row],[HasHousingLoan]]="yes",bank__2[[#This Row],[HasPersonalLoan]]="yes"),"Both Loans",
IF(bank__2[[#This Row],[HasHousingLoan]]="yes","Only Housing Loan",
IF(bank__2[[#This Row],[HasPersonalLoan]]="yes","Only Personal Loan","No Loan")))</f>
        <v>No Loan</v>
      </c>
    </row>
    <row r="1648" spans="1:23">
      <c r="A1648">
        <v>1647</v>
      </c>
      <c r="B1648">
        <v>38</v>
      </c>
      <c r="C1648" t="s">
        <v>72</v>
      </c>
      <c r="D1648" t="s">
        <v>44</v>
      </c>
      <c r="E1648" t="s">
        <v>45</v>
      </c>
      <c r="F1648" t="s">
        <v>21</v>
      </c>
      <c r="G1648">
        <v>2273</v>
      </c>
      <c r="H1648" t="s">
        <v>35</v>
      </c>
      <c r="I1648" t="s">
        <v>21</v>
      </c>
      <c r="J1648" t="s">
        <v>23</v>
      </c>
      <c r="K1648">
        <v>17</v>
      </c>
      <c r="L1648" t="s">
        <v>48</v>
      </c>
      <c r="M1648">
        <v>222</v>
      </c>
      <c r="N1648">
        <v>1</v>
      </c>
      <c r="O1648">
        <v>-1</v>
      </c>
      <c r="P1648">
        <v>0</v>
      </c>
      <c r="Q1648" t="s">
        <v>30</v>
      </c>
      <c r="R1648" t="s">
        <v>21</v>
      </c>
      <c r="S1648" t="str" cm="1">
        <f t="array" ref="S1648">_xlfn.IFS(bank__2[[#This Row],[Age]]&lt;30, "Young Adults",bank__2[[#This Row],[Age]]&lt;45, "Middle-Aged Adults",bank__2[[#This Row],[Age]]&lt;60, "Older AdultsOlder Adults", bank__2[[#This Row],[Age]]&gt;=60,"Seniors")</f>
        <v>Middle-Aged Adults</v>
      </c>
      <c r="T1648" t="str">
        <f t="shared" si="25"/>
        <v>No</v>
      </c>
      <c r="U1648" cm="1">
        <f t="array" ref="U1648">_xlfn.SWITCH(L1648, "jan",1, "feb",2, "mar",3, "apr",4, "may",5, "jun",6, "jul",7, "aug",8, "sep",9, "oct",10, "nov",11, "dec",12, "")</f>
        <v>4</v>
      </c>
      <c r="V1648" s="2">
        <f>bank__2[[#This Row],[CallDuration (Seconds)]]/60</f>
        <v>3.7</v>
      </c>
      <c r="W1648" t="str">
        <f>IF(AND(bank__2[[#This Row],[HasHousingLoan]]="yes",bank__2[[#This Row],[HasPersonalLoan]]="yes"),"Both Loans",
IF(bank__2[[#This Row],[HasHousingLoan]]="yes","Only Housing Loan",
IF(bank__2[[#This Row],[HasPersonalLoan]]="yes","Only Personal Loan","No Loan")))</f>
        <v>Only Housing Loan</v>
      </c>
    </row>
    <row r="1649" spans="1:23">
      <c r="A1649">
        <v>1648</v>
      </c>
      <c r="B1649">
        <v>30</v>
      </c>
      <c r="C1649" t="s">
        <v>43</v>
      </c>
      <c r="D1649" t="s">
        <v>19</v>
      </c>
      <c r="E1649" t="s">
        <v>45</v>
      </c>
      <c r="F1649" t="s">
        <v>21</v>
      </c>
      <c r="G1649">
        <v>0</v>
      </c>
      <c r="H1649" t="s">
        <v>35</v>
      </c>
      <c r="I1649" t="s">
        <v>21</v>
      </c>
      <c r="J1649" t="s">
        <v>23</v>
      </c>
      <c r="K1649">
        <v>9</v>
      </c>
      <c r="L1649" t="s">
        <v>119</v>
      </c>
      <c r="M1649">
        <v>127</v>
      </c>
      <c r="N1649">
        <v>1</v>
      </c>
      <c r="O1649">
        <v>-1</v>
      </c>
      <c r="P1649">
        <v>0</v>
      </c>
      <c r="Q1649" t="s">
        <v>30</v>
      </c>
      <c r="R1649" t="s">
        <v>21</v>
      </c>
      <c r="S1649" t="str" cm="1">
        <f t="array" ref="S1649">_xlfn.IFS(bank__2[[#This Row],[Age]]&lt;30, "Young Adults",bank__2[[#This Row],[Age]]&lt;45, "Middle-Aged Adults",bank__2[[#This Row],[Age]]&lt;60, "Older AdultsOlder Adults", bank__2[[#This Row],[Age]]&gt;=60,"Seniors")</f>
        <v>Middle-Aged Adults</v>
      </c>
      <c r="T1649" t="str">
        <f t="shared" si="25"/>
        <v>No</v>
      </c>
      <c r="U1649" cm="1">
        <f t="array" ref="U1649">_xlfn.SWITCH(L1649, "jan",1, "feb",2, "mar",3, "apr",4, "may",5, "jun",6, "jul",7, "aug",8, "sep",9, "oct",10, "nov",11, "dec",12, "")</f>
        <v>7</v>
      </c>
      <c r="V1649" s="2">
        <f>bank__2[[#This Row],[CallDuration (Seconds)]]/60</f>
        <v>2.1166666666666667</v>
      </c>
      <c r="W1649" t="str">
        <f>IF(AND(bank__2[[#This Row],[HasHousingLoan]]="yes",bank__2[[#This Row],[HasPersonalLoan]]="yes"),"Both Loans",
IF(bank__2[[#This Row],[HasHousingLoan]]="yes","Only Housing Loan",
IF(bank__2[[#This Row],[HasPersonalLoan]]="yes","Only Personal Loan","No Loan")))</f>
        <v>Only Housing Loan</v>
      </c>
    </row>
    <row r="1650" spans="1:23">
      <c r="A1650">
        <v>1649</v>
      </c>
      <c r="B1650">
        <v>58</v>
      </c>
      <c r="C1650" t="s">
        <v>18</v>
      </c>
      <c r="D1650" t="s">
        <v>19</v>
      </c>
      <c r="E1650" t="s">
        <v>45</v>
      </c>
      <c r="F1650" t="s">
        <v>21</v>
      </c>
      <c r="G1650">
        <v>744</v>
      </c>
      <c r="H1650" t="s">
        <v>21</v>
      </c>
      <c r="I1650" t="s">
        <v>21</v>
      </c>
      <c r="J1650" t="s">
        <v>146</v>
      </c>
      <c r="K1650">
        <v>28</v>
      </c>
      <c r="L1650" t="s">
        <v>100</v>
      </c>
      <c r="M1650">
        <v>38</v>
      </c>
      <c r="N1650">
        <v>1</v>
      </c>
      <c r="O1650">
        <v>-1</v>
      </c>
      <c r="P1650">
        <v>0</v>
      </c>
      <c r="Q1650" t="s">
        <v>30</v>
      </c>
      <c r="R1650" t="s">
        <v>21</v>
      </c>
      <c r="S1650" t="str" cm="1">
        <f t="array" ref="S1650">_xlfn.IFS(bank__2[[#This Row],[Age]]&lt;30, "Young Adults",bank__2[[#This Row],[Age]]&lt;45, "Middle-Aged Adults",bank__2[[#This Row],[Age]]&lt;60, "Older AdultsOlder Adults", bank__2[[#This Row],[Age]]&gt;=60,"Seniors")</f>
        <v>Older AdultsOlder Adults</v>
      </c>
      <c r="T1650" t="str">
        <f t="shared" si="25"/>
        <v>No</v>
      </c>
      <c r="U1650" cm="1">
        <f t="array" ref="U1650">_xlfn.SWITCH(L1650, "jan",1, "feb",2, "mar",3, "apr",4, "may",5, "jun",6, "jul",7, "aug",8, "sep",9, "oct",10, "nov",11, "dec",12, "")</f>
        <v>1</v>
      </c>
      <c r="V1650" s="2">
        <f>bank__2[[#This Row],[CallDuration (Seconds)]]/60</f>
        <v>0.6333333333333333</v>
      </c>
      <c r="W1650" t="str">
        <f>IF(AND(bank__2[[#This Row],[HasHousingLoan]]="yes",bank__2[[#This Row],[HasPersonalLoan]]="yes"),"Both Loans",
IF(bank__2[[#This Row],[HasHousingLoan]]="yes","Only Housing Loan",
IF(bank__2[[#This Row],[HasPersonalLoan]]="yes","Only Personal Loan","No Loan")))</f>
        <v>No Loan</v>
      </c>
    </row>
    <row r="1651" spans="1:23">
      <c r="A1651">
        <v>1650</v>
      </c>
      <c r="B1651">
        <v>37</v>
      </c>
      <c r="C1651" t="s">
        <v>32</v>
      </c>
      <c r="D1651" t="s">
        <v>44</v>
      </c>
      <c r="E1651" t="s">
        <v>33</v>
      </c>
      <c r="F1651" t="s">
        <v>21</v>
      </c>
      <c r="G1651">
        <v>608</v>
      </c>
      <c r="H1651" t="s">
        <v>21</v>
      </c>
      <c r="I1651" t="s">
        <v>21</v>
      </c>
      <c r="J1651" t="s">
        <v>23</v>
      </c>
      <c r="K1651">
        <v>14</v>
      </c>
      <c r="L1651" t="s">
        <v>37</v>
      </c>
      <c r="M1651">
        <v>380</v>
      </c>
      <c r="N1651">
        <v>3</v>
      </c>
      <c r="O1651">
        <v>-1</v>
      </c>
      <c r="P1651">
        <v>0</v>
      </c>
      <c r="Q1651" t="s">
        <v>30</v>
      </c>
      <c r="R1651" t="s">
        <v>21</v>
      </c>
      <c r="S1651" t="str" cm="1">
        <f t="array" ref="S1651">_xlfn.IFS(bank__2[[#This Row],[Age]]&lt;30, "Young Adults",bank__2[[#This Row],[Age]]&lt;45, "Middle-Aged Adults",bank__2[[#This Row],[Age]]&lt;60, "Older AdultsOlder Adults", bank__2[[#This Row],[Age]]&gt;=60,"Seniors")</f>
        <v>Middle-Aged Adults</v>
      </c>
      <c r="T1651" t="str">
        <f t="shared" si="25"/>
        <v>No</v>
      </c>
      <c r="U1651" cm="1">
        <f t="array" ref="U1651">_xlfn.SWITCH(L1651, "jan",1, "feb",2, "mar",3, "apr",4, "may",5, "jun",6, "jul",7, "aug",8, "sep",9, "oct",10, "nov",11, "dec",12, "")</f>
        <v>5</v>
      </c>
      <c r="V1651" s="2">
        <f>bank__2[[#This Row],[CallDuration (Seconds)]]/60</f>
        <v>6.333333333333333</v>
      </c>
      <c r="W1651" t="str">
        <f>IF(AND(bank__2[[#This Row],[HasHousingLoan]]="yes",bank__2[[#This Row],[HasPersonalLoan]]="yes"),"Both Loans",
IF(bank__2[[#This Row],[HasHousingLoan]]="yes","Only Housing Loan",
IF(bank__2[[#This Row],[HasPersonalLoan]]="yes","Only Personal Loan","No Loan")))</f>
        <v>No Loan</v>
      </c>
    </row>
    <row r="1652" spans="1:23">
      <c r="A1652">
        <v>1651</v>
      </c>
      <c r="B1652">
        <v>36</v>
      </c>
      <c r="C1652" t="s">
        <v>87</v>
      </c>
      <c r="D1652" t="s">
        <v>122</v>
      </c>
      <c r="E1652" t="s">
        <v>33</v>
      </c>
      <c r="F1652" t="s">
        <v>21</v>
      </c>
      <c r="G1652">
        <v>356</v>
      </c>
      <c r="H1652" t="s">
        <v>35</v>
      </c>
      <c r="I1652" t="s">
        <v>21</v>
      </c>
      <c r="J1652" t="s">
        <v>23</v>
      </c>
      <c r="K1652">
        <v>7</v>
      </c>
      <c r="L1652" t="s">
        <v>48</v>
      </c>
      <c r="M1652">
        <v>244</v>
      </c>
      <c r="N1652">
        <v>3</v>
      </c>
      <c r="O1652">
        <v>313</v>
      </c>
      <c r="P1652">
        <v>1</v>
      </c>
      <c r="Q1652" t="s">
        <v>41</v>
      </c>
      <c r="R1652" t="s">
        <v>21</v>
      </c>
      <c r="S1652" t="str" cm="1">
        <f t="array" ref="S1652">_xlfn.IFS(bank__2[[#This Row],[Age]]&lt;30, "Young Adults",bank__2[[#This Row],[Age]]&lt;45, "Middle-Aged Adults",bank__2[[#This Row],[Age]]&lt;60, "Older AdultsOlder Adults", bank__2[[#This Row],[Age]]&gt;=60,"Seniors")</f>
        <v>Middle-Aged Adults</v>
      </c>
      <c r="T1652" t="str">
        <f t="shared" si="25"/>
        <v>Yes</v>
      </c>
      <c r="U1652" cm="1">
        <f t="array" ref="U1652">_xlfn.SWITCH(L1652, "jan",1, "feb",2, "mar",3, "apr",4, "may",5, "jun",6, "jul",7, "aug",8, "sep",9, "oct",10, "nov",11, "dec",12, "")</f>
        <v>4</v>
      </c>
      <c r="V1652" s="2">
        <f>bank__2[[#This Row],[CallDuration (Seconds)]]/60</f>
        <v>4.0666666666666664</v>
      </c>
      <c r="W1652" t="str">
        <f>IF(AND(bank__2[[#This Row],[HasHousingLoan]]="yes",bank__2[[#This Row],[HasPersonalLoan]]="yes"),"Both Loans",
IF(bank__2[[#This Row],[HasHousingLoan]]="yes","Only Housing Loan",
IF(bank__2[[#This Row],[HasPersonalLoan]]="yes","Only Personal Loan","No Loan")))</f>
        <v>Only Housing Loan</v>
      </c>
    </row>
    <row r="1653" spans="1:23">
      <c r="A1653">
        <v>1652</v>
      </c>
      <c r="B1653">
        <v>45</v>
      </c>
      <c r="C1653" t="s">
        <v>56</v>
      </c>
      <c r="D1653" t="s">
        <v>19</v>
      </c>
      <c r="E1653" t="s">
        <v>20</v>
      </c>
      <c r="F1653" t="s">
        <v>21</v>
      </c>
      <c r="G1653">
        <v>1291</v>
      </c>
      <c r="H1653" t="s">
        <v>35</v>
      </c>
      <c r="I1653" t="s">
        <v>21</v>
      </c>
      <c r="J1653" t="s">
        <v>23</v>
      </c>
      <c r="K1653">
        <v>28</v>
      </c>
      <c r="L1653" t="s">
        <v>92</v>
      </c>
      <c r="M1653">
        <v>189</v>
      </c>
      <c r="N1653">
        <v>17</v>
      </c>
      <c r="O1653">
        <v>-1</v>
      </c>
      <c r="P1653">
        <v>0</v>
      </c>
      <c r="Q1653" t="s">
        <v>30</v>
      </c>
      <c r="R1653" t="s">
        <v>21</v>
      </c>
      <c r="S1653" t="str" cm="1">
        <f t="array" ref="S1653">_xlfn.IFS(bank__2[[#This Row],[Age]]&lt;30, "Young Adults",bank__2[[#This Row],[Age]]&lt;45, "Middle-Aged Adults",bank__2[[#This Row],[Age]]&lt;60, "Older AdultsOlder Adults", bank__2[[#This Row],[Age]]&gt;=60,"Seniors")</f>
        <v>Older AdultsOlder Adults</v>
      </c>
      <c r="T1653" t="str">
        <f t="shared" si="25"/>
        <v>No</v>
      </c>
      <c r="U1653" cm="1">
        <f t="array" ref="U1653">_xlfn.SWITCH(L1653, "jan",1, "feb",2, "mar",3, "apr",4, "may",5, "jun",6, "jul",7, "aug",8, "sep",9, "oct",10, "nov",11, "dec",12, "")</f>
        <v>8</v>
      </c>
      <c r="V1653" s="2">
        <f>bank__2[[#This Row],[CallDuration (Seconds)]]/60</f>
        <v>3.15</v>
      </c>
      <c r="W1653" t="str">
        <f>IF(AND(bank__2[[#This Row],[HasHousingLoan]]="yes",bank__2[[#This Row],[HasPersonalLoan]]="yes"),"Both Loans",
IF(bank__2[[#This Row],[HasHousingLoan]]="yes","Only Housing Loan",
IF(bank__2[[#This Row],[HasPersonalLoan]]="yes","Only Personal Loan","No Loan")))</f>
        <v>Only Housing Loan</v>
      </c>
    </row>
    <row r="1654" spans="1:23">
      <c r="A1654">
        <v>1653</v>
      </c>
      <c r="B1654">
        <v>23</v>
      </c>
      <c r="C1654" t="s">
        <v>72</v>
      </c>
      <c r="D1654" t="s">
        <v>44</v>
      </c>
      <c r="E1654" t="s">
        <v>33</v>
      </c>
      <c r="F1654" t="s">
        <v>21</v>
      </c>
      <c r="G1654">
        <v>-306</v>
      </c>
      <c r="H1654" t="s">
        <v>35</v>
      </c>
      <c r="I1654" t="s">
        <v>21</v>
      </c>
      <c r="J1654" t="s">
        <v>30</v>
      </c>
      <c r="K1654">
        <v>4</v>
      </c>
      <c r="L1654" t="s">
        <v>53</v>
      </c>
      <c r="M1654">
        <v>217</v>
      </c>
      <c r="N1654">
        <v>2</v>
      </c>
      <c r="O1654">
        <v>-1</v>
      </c>
      <c r="P1654">
        <v>0</v>
      </c>
      <c r="Q1654" t="s">
        <v>30</v>
      </c>
      <c r="R1654" t="s">
        <v>21</v>
      </c>
      <c r="S1654" t="str" cm="1">
        <f t="array" ref="S1654">_xlfn.IFS(bank__2[[#This Row],[Age]]&lt;30, "Young Adults",bank__2[[#This Row],[Age]]&lt;45, "Middle-Aged Adults",bank__2[[#This Row],[Age]]&lt;60, "Older AdultsOlder Adults", bank__2[[#This Row],[Age]]&gt;=60,"Seniors")</f>
        <v>Young Adults</v>
      </c>
      <c r="T1654" t="str">
        <f t="shared" si="25"/>
        <v>No</v>
      </c>
      <c r="U1654" cm="1">
        <f t="array" ref="U1654">_xlfn.SWITCH(L1654, "jan",1, "feb",2, "mar",3, "apr",4, "may",5, "jun",6, "jul",7, "aug",8, "sep",9, "oct",10, "nov",11, "dec",12, "")</f>
        <v>6</v>
      </c>
      <c r="V1654" s="2">
        <f>bank__2[[#This Row],[CallDuration (Seconds)]]/60</f>
        <v>3.6166666666666667</v>
      </c>
      <c r="W1654" t="str">
        <f>IF(AND(bank__2[[#This Row],[HasHousingLoan]]="yes",bank__2[[#This Row],[HasPersonalLoan]]="yes"),"Both Loans",
IF(bank__2[[#This Row],[HasHousingLoan]]="yes","Only Housing Loan",
IF(bank__2[[#This Row],[HasPersonalLoan]]="yes","Only Personal Loan","No Loan")))</f>
        <v>Only Housing Loan</v>
      </c>
    </row>
    <row r="1655" spans="1:23">
      <c r="A1655">
        <v>1654</v>
      </c>
      <c r="B1655">
        <v>53</v>
      </c>
      <c r="C1655" t="s">
        <v>56</v>
      </c>
      <c r="D1655" t="s">
        <v>19</v>
      </c>
      <c r="E1655" t="s">
        <v>20</v>
      </c>
      <c r="F1655" t="s">
        <v>21</v>
      </c>
      <c r="G1655">
        <v>306</v>
      </c>
      <c r="H1655" t="s">
        <v>21</v>
      </c>
      <c r="I1655" t="s">
        <v>21</v>
      </c>
      <c r="J1655" t="s">
        <v>23</v>
      </c>
      <c r="K1655">
        <v>28</v>
      </c>
      <c r="L1655" t="s">
        <v>119</v>
      </c>
      <c r="M1655">
        <v>388</v>
      </c>
      <c r="N1655">
        <v>3</v>
      </c>
      <c r="O1655">
        <v>181</v>
      </c>
      <c r="P1655">
        <v>1</v>
      </c>
      <c r="Q1655" t="s">
        <v>196</v>
      </c>
      <c r="R1655" t="s">
        <v>35</v>
      </c>
      <c r="S1655" t="str" cm="1">
        <f t="array" ref="S1655">_xlfn.IFS(bank__2[[#This Row],[Age]]&lt;30, "Young Adults",bank__2[[#This Row],[Age]]&lt;45, "Middle-Aged Adults",bank__2[[#This Row],[Age]]&lt;60, "Older AdultsOlder Adults", bank__2[[#This Row],[Age]]&gt;=60,"Seniors")</f>
        <v>Older AdultsOlder Adults</v>
      </c>
      <c r="T1655" t="str">
        <f t="shared" si="25"/>
        <v>Yes</v>
      </c>
      <c r="U1655" cm="1">
        <f t="array" ref="U1655">_xlfn.SWITCH(L1655, "jan",1, "feb",2, "mar",3, "apr",4, "may",5, "jun",6, "jul",7, "aug",8, "sep",9, "oct",10, "nov",11, "dec",12, "")</f>
        <v>7</v>
      </c>
      <c r="V1655" s="2">
        <f>bank__2[[#This Row],[CallDuration (Seconds)]]/60</f>
        <v>6.4666666666666668</v>
      </c>
      <c r="W1655" t="str">
        <f>IF(AND(bank__2[[#This Row],[HasHousingLoan]]="yes",bank__2[[#This Row],[HasPersonalLoan]]="yes"),"Both Loans",
IF(bank__2[[#This Row],[HasHousingLoan]]="yes","Only Housing Loan",
IF(bank__2[[#This Row],[HasPersonalLoan]]="yes","Only Personal Loan","No Loan")))</f>
        <v>No Loan</v>
      </c>
    </row>
    <row r="1656" spans="1:23">
      <c r="A1656">
        <v>1655</v>
      </c>
      <c r="B1656">
        <v>44</v>
      </c>
      <c r="C1656" t="s">
        <v>56</v>
      </c>
      <c r="D1656" t="s">
        <v>19</v>
      </c>
      <c r="E1656" t="s">
        <v>20</v>
      </c>
      <c r="F1656" t="s">
        <v>21</v>
      </c>
      <c r="G1656">
        <v>-312</v>
      </c>
      <c r="H1656" t="s">
        <v>35</v>
      </c>
      <c r="I1656" t="s">
        <v>21</v>
      </c>
      <c r="J1656" t="s">
        <v>30</v>
      </c>
      <c r="K1656">
        <v>20</v>
      </c>
      <c r="L1656" t="s">
        <v>53</v>
      </c>
      <c r="M1656">
        <v>22</v>
      </c>
      <c r="N1656">
        <v>3</v>
      </c>
      <c r="O1656">
        <v>-1</v>
      </c>
      <c r="P1656">
        <v>0</v>
      </c>
      <c r="Q1656" t="s">
        <v>30</v>
      </c>
      <c r="R1656" t="s">
        <v>21</v>
      </c>
      <c r="S1656" t="str" cm="1">
        <f t="array" ref="S1656">_xlfn.IFS(bank__2[[#This Row],[Age]]&lt;30, "Young Adults",bank__2[[#This Row],[Age]]&lt;45, "Middle-Aged Adults",bank__2[[#This Row],[Age]]&lt;60, "Older AdultsOlder Adults", bank__2[[#This Row],[Age]]&gt;=60,"Seniors")</f>
        <v>Middle-Aged Adults</v>
      </c>
      <c r="T1656" t="str">
        <f t="shared" si="25"/>
        <v>No</v>
      </c>
      <c r="U1656" cm="1">
        <f t="array" ref="U1656">_xlfn.SWITCH(L1656, "jan",1, "feb",2, "mar",3, "apr",4, "may",5, "jun",6, "jul",7, "aug",8, "sep",9, "oct",10, "nov",11, "dec",12, "")</f>
        <v>6</v>
      </c>
      <c r="V1656" s="2">
        <f>bank__2[[#This Row],[CallDuration (Seconds)]]/60</f>
        <v>0.36666666666666664</v>
      </c>
      <c r="W1656" t="str">
        <f>IF(AND(bank__2[[#This Row],[HasHousingLoan]]="yes",bank__2[[#This Row],[HasPersonalLoan]]="yes"),"Both Loans",
IF(bank__2[[#This Row],[HasHousingLoan]]="yes","Only Housing Loan",
IF(bank__2[[#This Row],[HasPersonalLoan]]="yes","Only Personal Loan","No Loan")))</f>
        <v>Only Housing Loan</v>
      </c>
    </row>
    <row r="1657" spans="1:23">
      <c r="A1657">
        <v>1656</v>
      </c>
      <c r="B1657">
        <v>32</v>
      </c>
      <c r="C1657" t="s">
        <v>72</v>
      </c>
      <c r="D1657" t="s">
        <v>44</v>
      </c>
      <c r="E1657" t="s">
        <v>33</v>
      </c>
      <c r="F1657" t="s">
        <v>21</v>
      </c>
      <c r="G1657">
        <v>493</v>
      </c>
      <c r="H1657" t="s">
        <v>21</v>
      </c>
      <c r="I1657" t="s">
        <v>21</v>
      </c>
      <c r="J1657" t="s">
        <v>23</v>
      </c>
      <c r="K1657">
        <v>13</v>
      </c>
      <c r="L1657" t="s">
        <v>92</v>
      </c>
      <c r="M1657">
        <v>289</v>
      </c>
      <c r="N1657">
        <v>2</v>
      </c>
      <c r="O1657">
        <v>-1</v>
      </c>
      <c r="P1657">
        <v>0</v>
      </c>
      <c r="Q1657" t="s">
        <v>30</v>
      </c>
      <c r="R1657" t="s">
        <v>21</v>
      </c>
      <c r="S1657" t="str" cm="1">
        <f t="array" ref="S1657">_xlfn.IFS(bank__2[[#This Row],[Age]]&lt;30, "Young Adults",bank__2[[#This Row],[Age]]&lt;45, "Middle-Aged Adults",bank__2[[#This Row],[Age]]&lt;60, "Older AdultsOlder Adults", bank__2[[#This Row],[Age]]&gt;=60,"Seniors")</f>
        <v>Middle-Aged Adults</v>
      </c>
      <c r="T1657" t="str">
        <f t="shared" si="25"/>
        <v>No</v>
      </c>
      <c r="U1657" cm="1">
        <f t="array" ref="U1657">_xlfn.SWITCH(L1657, "jan",1, "feb",2, "mar",3, "apr",4, "may",5, "jun",6, "jul",7, "aug",8, "sep",9, "oct",10, "nov",11, "dec",12, "")</f>
        <v>8</v>
      </c>
      <c r="V1657" s="2">
        <f>bank__2[[#This Row],[CallDuration (Seconds)]]/60</f>
        <v>4.8166666666666664</v>
      </c>
      <c r="W1657" t="str">
        <f>IF(AND(bank__2[[#This Row],[HasHousingLoan]]="yes",bank__2[[#This Row],[HasPersonalLoan]]="yes"),"Both Loans",
IF(bank__2[[#This Row],[HasHousingLoan]]="yes","Only Housing Loan",
IF(bank__2[[#This Row],[HasPersonalLoan]]="yes","Only Personal Loan","No Loan")))</f>
        <v>No Loan</v>
      </c>
    </row>
    <row r="1658" spans="1:23">
      <c r="A1658">
        <v>1657</v>
      </c>
      <c r="B1658">
        <v>32</v>
      </c>
      <c r="C1658" t="s">
        <v>43</v>
      </c>
      <c r="D1658" t="s">
        <v>19</v>
      </c>
      <c r="E1658" t="s">
        <v>45</v>
      </c>
      <c r="F1658" t="s">
        <v>21</v>
      </c>
      <c r="G1658">
        <v>71</v>
      </c>
      <c r="H1658" t="s">
        <v>35</v>
      </c>
      <c r="I1658" t="s">
        <v>21</v>
      </c>
      <c r="J1658" t="s">
        <v>23</v>
      </c>
      <c r="K1658">
        <v>21</v>
      </c>
      <c r="L1658" t="s">
        <v>119</v>
      </c>
      <c r="M1658">
        <v>221</v>
      </c>
      <c r="N1658">
        <v>8</v>
      </c>
      <c r="O1658">
        <v>-1</v>
      </c>
      <c r="P1658">
        <v>0</v>
      </c>
      <c r="Q1658" t="s">
        <v>30</v>
      </c>
      <c r="R1658" t="s">
        <v>21</v>
      </c>
      <c r="S1658" t="str" cm="1">
        <f t="array" ref="S1658">_xlfn.IFS(bank__2[[#This Row],[Age]]&lt;30, "Young Adults",bank__2[[#This Row],[Age]]&lt;45, "Middle-Aged Adults",bank__2[[#This Row],[Age]]&lt;60, "Older AdultsOlder Adults", bank__2[[#This Row],[Age]]&gt;=60,"Seniors")</f>
        <v>Middle-Aged Adults</v>
      </c>
      <c r="T1658" t="str">
        <f t="shared" si="25"/>
        <v>No</v>
      </c>
      <c r="U1658" cm="1">
        <f t="array" ref="U1658">_xlfn.SWITCH(L1658, "jan",1, "feb",2, "mar",3, "apr",4, "may",5, "jun",6, "jul",7, "aug",8, "sep",9, "oct",10, "nov",11, "dec",12, "")</f>
        <v>7</v>
      </c>
      <c r="V1658" s="2">
        <f>bank__2[[#This Row],[CallDuration (Seconds)]]/60</f>
        <v>3.6833333333333331</v>
      </c>
      <c r="W1658" t="str">
        <f>IF(AND(bank__2[[#This Row],[HasHousingLoan]]="yes",bank__2[[#This Row],[HasPersonalLoan]]="yes"),"Both Loans",
IF(bank__2[[#This Row],[HasHousingLoan]]="yes","Only Housing Loan",
IF(bank__2[[#This Row],[HasPersonalLoan]]="yes","Only Personal Loan","No Loan")))</f>
        <v>Only Housing Loan</v>
      </c>
    </row>
    <row r="1659" spans="1:23">
      <c r="A1659">
        <v>1658</v>
      </c>
      <c r="B1659">
        <v>38</v>
      </c>
      <c r="C1659" t="s">
        <v>87</v>
      </c>
      <c r="D1659" t="s">
        <v>19</v>
      </c>
      <c r="E1659" t="s">
        <v>45</v>
      </c>
      <c r="F1659" t="s">
        <v>21</v>
      </c>
      <c r="G1659">
        <v>669</v>
      </c>
      <c r="H1659" t="s">
        <v>35</v>
      </c>
      <c r="I1659" t="s">
        <v>35</v>
      </c>
      <c r="J1659" t="s">
        <v>23</v>
      </c>
      <c r="K1659">
        <v>31</v>
      </c>
      <c r="L1659" t="s">
        <v>119</v>
      </c>
      <c r="M1659">
        <v>129</v>
      </c>
      <c r="N1659">
        <v>2</v>
      </c>
      <c r="O1659">
        <v>-1</v>
      </c>
      <c r="P1659">
        <v>0</v>
      </c>
      <c r="Q1659" t="s">
        <v>30</v>
      </c>
      <c r="R1659" t="s">
        <v>21</v>
      </c>
      <c r="S1659" t="str" cm="1">
        <f t="array" ref="S1659">_xlfn.IFS(bank__2[[#This Row],[Age]]&lt;30, "Young Adults",bank__2[[#This Row],[Age]]&lt;45, "Middle-Aged Adults",bank__2[[#This Row],[Age]]&lt;60, "Older AdultsOlder Adults", bank__2[[#This Row],[Age]]&gt;=60,"Seniors")</f>
        <v>Middle-Aged Adults</v>
      </c>
      <c r="T1659" t="str">
        <f t="shared" si="25"/>
        <v>No</v>
      </c>
      <c r="U1659" cm="1">
        <f t="array" ref="U1659">_xlfn.SWITCH(L1659, "jan",1, "feb",2, "mar",3, "apr",4, "may",5, "jun",6, "jul",7, "aug",8, "sep",9, "oct",10, "nov",11, "dec",12, "")</f>
        <v>7</v>
      </c>
      <c r="V1659" s="2">
        <f>bank__2[[#This Row],[CallDuration (Seconds)]]/60</f>
        <v>2.15</v>
      </c>
      <c r="W1659" t="str">
        <f>IF(AND(bank__2[[#This Row],[HasHousingLoan]]="yes",bank__2[[#This Row],[HasPersonalLoan]]="yes"),"Both Loans",
IF(bank__2[[#This Row],[HasHousingLoan]]="yes","Only Housing Loan",
IF(bank__2[[#This Row],[HasPersonalLoan]]="yes","Only Personal Loan","No Loan")))</f>
        <v>Both Loans</v>
      </c>
    </row>
    <row r="1660" spans="1:23">
      <c r="A1660">
        <v>1659</v>
      </c>
      <c r="B1660">
        <v>47</v>
      </c>
      <c r="C1660" t="s">
        <v>56</v>
      </c>
      <c r="D1660" t="s">
        <v>19</v>
      </c>
      <c r="E1660" t="s">
        <v>20</v>
      </c>
      <c r="F1660" t="s">
        <v>21</v>
      </c>
      <c r="G1660">
        <v>556</v>
      </c>
      <c r="H1660" t="s">
        <v>35</v>
      </c>
      <c r="I1660" t="s">
        <v>21</v>
      </c>
      <c r="J1660" t="s">
        <v>23</v>
      </c>
      <c r="K1660">
        <v>4</v>
      </c>
      <c r="L1660" t="s">
        <v>61</v>
      </c>
      <c r="M1660">
        <v>147</v>
      </c>
      <c r="N1660">
        <v>2</v>
      </c>
      <c r="O1660">
        <v>264</v>
      </c>
      <c r="P1660">
        <v>4</v>
      </c>
      <c r="Q1660" t="s">
        <v>70</v>
      </c>
      <c r="R1660" t="s">
        <v>21</v>
      </c>
      <c r="S1660" t="str" cm="1">
        <f t="array" ref="S1660">_xlfn.IFS(bank__2[[#This Row],[Age]]&lt;30, "Young Adults",bank__2[[#This Row],[Age]]&lt;45, "Middle-Aged Adults",bank__2[[#This Row],[Age]]&lt;60, "Older AdultsOlder Adults", bank__2[[#This Row],[Age]]&gt;=60,"Seniors")</f>
        <v>Older AdultsOlder Adults</v>
      </c>
      <c r="T1660" t="str">
        <f t="shared" si="25"/>
        <v>Yes</v>
      </c>
      <c r="U1660" cm="1">
        <f t="array" ref="U1660">_xlfn.SWITCH(L1660, "jan",1, "feb",2, "mar",3, "apr",4, "may",5, "jun",6, "jul",7, "aug",8, "sep",9, "oct",10, "nov",11, "dec",12, "")</f>
        <v>2</v>
      </c>
      <c r="V1660" s="2">
        <f>bank__2[[#This Row],[CallDuration (Seconds)]]/60</f>
        <v>2.4500000000000002</v>
      </c>
      <c r="W1660" t="str">
        <f>IF(AND(bank__2[[#This Row],[HasHousingLoan]]="yes",bank__2[[#This Row],[HasPersonalLoan]]="yes"),"Both Loans",
IF(bank__2[[#This Row],[HasHousingLoan]]="yes","Only Housing Loan",
IF(bank__2[[#This Row],[HasPersonalLoan]]="yes","Only Personal Loan","No Loan")))</f>
        <v>Only Housing Loan</v>
      </c>
    </row>
    <row r="1661" spans="1:23">
      <c r="A1661">
        <v>1660</v>
      </c>
      <c r="B1661">
        <v>34</v>
      </c>
      <c r="C1661" t="s">
        <v>32</v>
      </c>
      <c r="D1661" t="s">
        <v>44</v>
      </c>
      <c r="E1661" t="s">
        <v>33</v>
      </c>
      <c r="F1661" t="s">
        <v>21</v>
      </c>
      <c r="G1661">
        <v>84</v>
      </c>
      <c r="H1661" t="s">
        <v>35</v>
      </c>
      <c r="I1661" t="s">
        <v>21</v>
      </c>
      <c r="J1661" t="s">
        <v>30</v>
      </c>
      <c r="K1661">
        <v>23</v>
      </c>
      <c r="L1661" t="s">
        <v>37</v>
      </c>
      <c r="M1661">
        <v>299</v>
      </c>
      <c r="N1661">
        <v>1</v>
      </c>
      <c r="O1661">
        <v>-1</v>
      </c>
      <c r="P1661">
        <v>0</v>
      </c>
      <c r="Q1661" t="s">
        <v>30</v>
      </c>
      <c r="R1661" t="s">
        <v>21</v>
      </c>
      <c r="S1661" t="str" cm="1">
        <f t="array" ref="S1661">_xlfn.IFS(bank__2[[#This Row],[Age]]&lt;30, "Young Adults",bank__2[[#This Row],[Age]]&lt;45, "Middle-Aged Adults",bank__2[[#This Row],[Age]]&lt;60, "Older AdultsOlder Adults", bank__2[[#This Row],[Age]]&gt;=60,"Seniors")</f>
        <v>Middle-Aged Adults</v>
      </c>
      <c r="T1661" t="str">
        <f t="shared" si="25"/>
        <v>No</v>
      </c>
      <c r="U1661" cm="1">
        <f t="array" ref="U1661">_xlfn.SWITCH(L1661, "jan",1, "feb",2, "mar",3, "apr",4, "may",5, "jun",6, "jul",7, "aug",8, "sep",9, "oct",10, "nov",11, "dec",12, "")</f>
        <v>5</v>
      </c>
      <c r="V1661" s="2">
        <f>bank__2[[#This Row],[CallDuration (Seconds)]]/60</f>
        <v>4.9833333333333334</v>
      </c>
      <c r="W1661" t="str">
        <f>IF(AND(bank__2[[#This Row],[HasHousingLoan]]="yes",bank__2[[#This Row],[HasPersonalLoan]]="yes"),"Both Loans",
IF(bank__2[[#This Row],[HasHousingLoan]]="yes","Only Housing Loan",
IF(bank__2[[#This Row],[HasPersonalLoan]]="yes","Only Personal Loan","No Loan")))</f>
        <v>Only Housing Loan</v>
      </c>
    </row>
    <row r="1662" spans="1:23">
      <c r="A1662">
        <v>1661</v>
      </c>
      <c r="B1662">
        <v>52</v>
      </c>
      <c r="C1662" t="s">
        <v>32</v>
      </c>
      <c r="D1662" t="s">
        <v>19</v>
      </c>
      <c r="E1662" t="s">
        <v>33</v>
      </c>
      <c r="F1662" t="s">
        <v>21</v>
      </c>
      <c r="G1662">
        <v>108</v>
      </c>
      <c r="H1662" t="s">
        <v>35</v>
      </c>
      <c r="I1662" t="s">
        <v>21</v>
      </c>
      <c r="J1662" t="s">
        <v>30</v>
      </c>
      <c r="K1662">
        <v>15</v>
      </c>
      <c r="L1662" t="s">
        <v>37</v>
      </c>
      <c r="M1662">
        <v>543</v>
      </c>
      <c r="N1662">
        <v>12</v>
      </c>
      <c r="O1662">
        <v>-1</v>
      </c>
      <c r="P1662">
        <v>0</v>
      </c>
      <c r="Q1662" t="s">
        <v>30</v>
      </c>
      <c r="R1662" t="s">
        <v>21</v>
      </c>
      <c r="S1662" t="str" cm="1">
        <f t="array" ref="S1662">_xlfn.IFS(bank__2[[#This Row],[Age]]&lt;30, "Young Adults",bank__2[[#This Row],[Age]]&lt;45, "Middle-Aged Adults",bank__2[[#This Row],[Age]]&lt;60, "Older AdultsOlder Adults", bank__2[[#This Row],[Age]]&gt;=60,"Seniors")</f>
        <v>Older AdultsOlder Adults</v>
      </c>
      <c r="T1662" t="str">
        <f t="shared" si="25"/>
        <v>No</v>
      </c>
      <c r="U1662" cm="1">
        <f t="array" ref="U1662">_xlfn.SWITCH(L1662, "jan",1, "feb",2, "mar",3, "apr",4, "may",5, "jun",6, "jul",7, "aug",8, "sep",9, "oct",10, "nov",11, "dec",12, "")</f>
        <v>5</v>
      </c>
      <c r="V1662" s="2">
        <f>bank__2[[#This Row],[CallDuration (Seconds)]]/60</f>
        <v>9.0500000000000007</v>
      </c>
      <c r="W1662" t="str">
        <f>IF(AND(bank__2[[#This Row],[HasHousingLoan]]="yes",bank__2[[#This Row],[HasPersonalLoan]]="yes"),"Both Loans",
IF(bank__2[[#This Row],[HasHousingLoan]]="yes","Only Housing Loan",
IF(bank__2[[#This Row],[HasPersonalLoan]]="yes","Only Personal Loan","No Loan")))</f>
        <v>Only Housing Loan</v>
      </c>
    </row>
    <row r="1663" spans="1:23">
      <c r="A1663">
        <v>1662</v>
      </c>
      <c r="B1663">
        <v>45</v>
      </c>
      <c r="C1663" t="s">
        <v>87</v>
      </c>
      <c r="D1663" t="s">
        <v>44</v>
      </c>
      <c r="E1663" t="s">
        <v>33</v>
      </c>
      <c r="F1663" t="s">
        <v>21</v>
      </c>
      <c r="G1663">
        <v>-11</v>
      </c>
      <c r="H1663" t="s">
        <v>35</v>
      </c>
      <c r="I1663" t="s">
        <v>21</v>
      </c>
      <c r="J1663" t="s">
        <v>23</v>
      </c>
      <c r="K1663">
        <v>5</v>
      </c>
      <c r="L1663" t="s">
        <v>37</v>
      </c>
      <c r="M1663">
        <v>247</v>
      </c>
      <c r="N1663">
        <v>1</v>
      </c>
      <c r="O1663">
        <v>-1</v>
      </c>
      <c r="P1663">
        <v>0</v>
      </c>
      <c r="Q1663" t="s">
        <v>30</v>
      </c>
      <c r="R1663" t="s">
        <v>21</v>
      </c>
      <c r="S1663" t="str" cm="1">
        <f t="array" ref="S1663">_xlfn.IFS(bank__2[[#This Row],[Age]]&lt;30, "Young Adults",bank__2[[#This Row],[Age]]&lt;45, "Middle-Aged Adults",bank__2[[#This Row],[Age]]&lt;60, "Older AdultsOlder Adults", bank__2[[#This Row],[Age]]&gt;=60,"Seniors")</f>
        <v>Older AdultsOlder Adults</v>
      </c>
      <c r="T1663" t="str">
        <f t="shared" si="25"/>
        <v>No</v>
      </c>
      <c r="U1663" cm="1">
        <f t="array" ref="U1663">_xlfn.SWITCH(L1663, "jan",1, "feb",2, "mar",3, "apr",4, "may",5, "jun",6, "jul",7, "aug",8, "sep",9, "oct",10, "nov",11, "dec",12, "")</f>
        <v>5</v>
      </c>
      <c r="V1663" s="2">
        <f>bank__2[[#This Row],[CallDuration (Seconds)]]/60</f>
        <v>4.1166666666666663</v>
      </c>
      <c r="W1663" t="str">
        <f>IF(AND(bank__2[[#This Row],[HasHousingLoan]]="yes",bank__2[[#This Row],[HasPersonalLoan]]="yes"),"Both Loans",
IF(bank__2[[#This Row],[HasHousingLoan]]="yes","Only Housing Loan",
IF(bank__2[[#This Row],[HasPersonalLoan]]="yes","Only Personal Loan","No Loan")))</f>
        <v>Only Housing Loan</v>
      </c>
    </row>
    <row r="1664" spans="1:23">
      <c r="A1664">
        <v>1663</v>
      </c>
      <c r="B1664">
        <v>50</v>
      </c>
      <c r="C1664" t="s">
        <v>56</v>
      </c>
      <c r="D1664" t="s">
        <v>19</v>
      </c>
      <c r="E1664" t="s">
        <v>20</v>
      </c>
      <c r="F1664" t="s">
        <v>21</v>
      </c>
      <c r="G1664">
        <v>1164</v>
      </c>
      <c r="H1664" t="s">
        <v>35</v>
      </c>
      <c r="I1664" t="s">
        <v>21</v>
      </c>
      <c r="J1664" t="s">
        <v>30</v>
      </c>
      <c r="K1664">
        <v>8</v>
      </c>
      <c r="L1664" t="s">
        <v>37</v>
      </c>
      <c r="M1664">
        <v>166</v>
      </c>
      <c r="N1664">
        <v>2</v>
      </c>
      <c r="O1664">
        <v>-1</v>
      </c>
      <c r="P1664">
        <v>0</v>
      </c>
      <c r="Q1664" t="s">
        <v>30</v>
      </c>
      <c r="R1664" t="s">
        <v>21</v>
      </c>
      <c r="S1664" t="str" cm="1">
        <f t="array" ref="S1664">_xlfn.IFS(bank__2[[#This Row],[Age]]&lt;30, "Young Adults",bank__2[[#This Row],[Age]]&lt;45, "Middle-Aged Adults",bank__2[[#This Row],[Age]]&lt;60, "Older AdultsOlder Adults", bank__2[[#This Row],[Age]]&gt;=60,"Seniors")</f>
        <v>Older AdultsOlder Adults</v>
      </c>
      <c r="T1664" t="str">
        <f t="shared" si="25"/>
        <v>No</v>
      </c>
      <c r="U1664" cm="1">
        <f t="array" ref="U1664">_xlfn.SWITCH(L1664, "jan",1, "feb",2, "mar",3, "apr",4, "may",5, "jun",6, "jul",7, "aug",8, "sep",9, "oct",10, "nov",11, "dec",12, "")</f>
        <v>5</v>
      </c>
      <c r="V1664" s="2">
        <f>bank__2[[#This Row],[CallDuration (Seconds)]]/60</f>
        <v>2.7666666666666666</v>
      </c>
      <c r="W1664" t="str">
        <f>IF(AND(bank__2[[#This Row],[HasHousingLoan]]="yes",bank__2[[#This Row],[HasPersonalLoan]]="yes"),"Both Loans",
IF(bank__2[[#This Row],[HasHousingLoan]]="yes","Only Housing Loan",
IF(bank__2[[#This Row],[HasPersonalLoan]]="yes","Only Personal Loan","No Loan")))</f>
        <v>Only Housing Loan</v>
      </c>
    </row>
    <row r="1665" spans="1:23">
      <c r="A1665">
        <v>1664</v>
      </c>
      <c r="B1665">
        <v>52</v>
      </c>
      <c r="C1665" t="s">
        <v>56</v>
      </c>
      <c r="D1665" t="s">
        <v>122</v>
      </c>
      <c r="E1665" t="s">
        <v>20</v>
      </c>
      <c r="F1665" t="s">
        <v>21</v>
      </c>
      <c r="G1665">
        <v>-191</v>
      </c>
      <c r="H1665" t="s">
        <v>35</v>
      </c>
      <c r="I1665" t="s">
        <v>21</v>
      </c>
      <c r="J1665" t="s">
        <v>30</v>
      </c>
      <c r="K1665">
        <v>15</v>
      </c>
      <c r="L1665" t="s">
        <v>37</v>
      </c>
      <c r="M1665">
        <v>755</v>
      </c>
      <c r="N1665">
        <v>1</v>
      </c>
      <c r="O1665">
        <v>-1</v>
      </c>
      <c r="P1665">
        <v>0</v>
      </c>
      <c r="Q1665" t="s">
        <v>30</v>
      </c>
      <c r="R1665" t="s">
        <v>35</v>
      </c>
      <c r="S1665" t="str" cm="1">
        <f t="array" ref="S1665">_xlfn.IFS(bank__2[[#This Row],[Age]]&lt;30, "Young Adults",bank__2[[#This Row],[Age]]&lt;45, "Middle-Aged Adults",bank__2[[#This Row],[Age]]&lt;60, "Older AdultsOlder Adults", bank__2[[#This Row],[Age]]&gt;=60,"Seniors")</f>
        <v>Older AdultsOlder Adults</v>
      </c>
      <c r="T1665" t="str">
        <f t="shared" si="25"/>
        <v>No</v>
      </c>
      <c r="U1665" cm="1">
        <f t="array" ref="U1665">_xlfn.SWITCH(L1665, "jan",1, "feb",2, "mar",3, "apr",4, "may",5, "jun",6, "jul",7, "aug",8, "sep",9, "oct",10, "nov",11, "dec",12, "")</f>
        <v>5</v>
      </c>
      <c r="V1665" s="2">
        <f>bank__2[[#This Row],[CallDuration (Seconds)]]/60</f>
        <v>12.583333333333334</v>
      </c>
      <c r="W1665" t="str">
        <f>IF(AND(bank__2[[#This Row],[HasHousingLoan]]="yes",bank__2[[#This Row],[HasPersonalLoan]]="yes"),"Both Loans",
IF(bank__2[[#This Row],[HasHousingLoan]]="yes","Only Housing Loan",
IF(bank__2[[#This Row],[HasPersonalLoan]]="yes","Only Personal Loan","No Loan")))</f>
        <v>Only Housing Loan</v>
      </c>
    </row>
    <row r="1666" spans="1:23">
      <c r="A1666">
        <v>1665</v>
      </c>
      <c r="B1666">
        <v>37</v>
      </c>
      <c r="C1666" t="s">
        <v>56</v>
      </c>
      <c r="D1666" t="s">
        <v>19</v>
      </c>
      <c r="E1666" t="s">
        <v>33</v>
      </c>
      <c r="F1666" t="s">
        <v>21</v>
      </c>
      <c r="G1666">
        <v>132</v>
      </c>
      <c r="H1666" t="s">
        <v>21</v>
      </c>
      <c r="I1666" t="s">
        <v>21</v>
      </c>
      <c r="J1666" t="s">
        <v>30</v>
      </c>
      <c r="K1666">
        <v>27</v>
      </c>
      <c r="L1666" t="s">
        <v>37</v>
      </c>
      <c r="M1666">
        <v>336</v>
      </c>
      <c r="N1666">
        <v>2</v>
      </c>
      <c r="O1666">
        <v>-1</v>
      </c>
      <c r="P1666">
        <v>0</v>
      </c>
      <c r="Q1666" t="s">
        <v>30</v>
      </c>
      <c r="R1666" t="s">
        <v>21</v>
      </c>
      <c r="S1666" t="str" cm="1">
        <f t="array" ref="S1666">_xlfn.IFS(bank__2[[#This Row],[Age]]&lt;30, "Young Adults",bank__2[[#This Row],[Age]]&lt;45, "Middle-Aged Adults",bank__2[[#This Row],[Age]]&lt;60, "Older AdultsOlder Adults", bank__2[[#This Row],[Age]]&gt;=60,"Seniors")</f>
        <v>Middle-Aged Adults</v>
      </c>
      <c r="T1666" t="str">
        <f t="shared" ref="T1666:T1729" si="26">IF(O1666=-1, "No", "Yes")</f>
        <v>No</v>
      </c>
      <c r="U1666" cm="1">
        <f t="array" ref="U1666">_xlfn.SWITCH(L1666, "jan",1, "feb",2, "mar",3, "apr",4, "may",5, "jun",6, "jul",7, "aug",8, "sep",9, "oct",10, "nov",11, "dec",12, "")</f>
        <v>5</v>
      </c>
      <c r="V1666" s="2">
        <f>bank__2[[#This Row],[CallDuration (Seconds)]]/60</f>
        <v>5.6</v>
      </c>
      <c r="W1666" t="str">
        <f>IF(AND(bank__2[[#This Row],[HasHousingLoan]]="yes",bank__2[[#This Row],[HasPersonalLoan]]="yes"),"Both Loans",
IF(bank__2[[#This Row],[HasHousingLoan]]="yes","Only Housing Loan",
IF(bank__2[[#This Row],[HasPersonalLoan]]="yes","Only Personal Loan","No Loan")))</f>
        <v>No Loan</v>
      </c>
    </row>
    <row r="1667" spans="1:23">
      <c r="A1667">
        <v>1666</v>
      </c>
      <c r="B1667">
        <v>51</v>
      </c>
      <c r="C1667" t="s">
        <v>56</v>
      </c>
      <c r="D1667" t="s">
        <v>19</v>
      </c>
      <c r="E1667" t="s">
        <v>33</v>
      </c>
      <c r="F1667" t="s">
        <v>21</v>
      </c>
      <c r="G1667">
        <v>2237</v>
      </c>
      <c r="H1667" t="s">
        <v>35</v>
      </c>
      <c r="I1667" t="s">
        <v>21</v>
      </c>
      <c r="J1667" t="s">
        <v>30</v>
      </c>
      <c r="K1667">
        <v>29</v>
      </c>
      <c r="L1667" t="s">
        <v>37</v>
      </c>
      <c r="M1667">
        <v>619</v>
      </c>
      <c r="N1667">
        <v>1</v>
      </c>
      <c r="O1667">
        <v>-1</v>
      </c>
      <c r="P1667">
        <v>0</v>
      </c>
      <c r="Q1667" t="s">
        <v>30</v>
      </c>
      <c r="R1667" t="s">
        <v>21</v>
      </c>
      <c r="S1667" t="str" cm="1">
        <f t="array" ref="S1667">_xlfn.IFS(bank__2[[#This Row],[Age]]&lt;30, "Young Adults",bank__2[[#This Row],[Age]]&lt;45, "Middle-Aged Adults",bank__2[[#This Row],[Age]]&lt;60, "Older AdultsOlder Adults", bank__2[[#This Row],[Age]]&gt;=60,"Seniors")</f>
        <v>Older AdultsOlder Adults</v>
      </c>
      <c r="T1667" t="str">
        <f t="shared" si="26"/>
        <v>No</v>
      </c>
      <c r="U1667" cm="1">
        <f t="array" ref="U1667">_xlfn.SWITCH(L1667, "jan",1, "feb",2, "mar",3, "apr",4, "may",5, "jun",6, "jul",7, "aug",8, "sep",9, "oct",10, "nov",11, "dec",12, "")</f>
        <v>5</v>
      </c>
      <c r="V1667" s="2">
        <f>bank__2[[#This Row],[CallDuration (Seconds)]]/60</f>
        <v>10.316666666666666</v>
      </c>
      <c r="W1667" t="str">
        <f>IF(AND(bank__2[[#This Row],[HasHousingLoan]]="yes",bank__2[[#This Row],[HasPersonalLoan]]="yes"),"Both Loans",
IF(bank__2[[#This Row],[HasHousingLoan]]="yes","Only Housing Loan",
IF(bank__2[[#This Row],[HasPersonalLoan]]="yes","Only Personal Loan","No Loan")))</f>
        <v>Only Housing Loan</v>
      </c>
    </row>
    <row r="1668" spans="1:23">
      <c r="A1668">
        <v>1667</v>
      </c>
      <c r="B1668">
        <v>32</v>
      </c>
      <c r="C1668" t="s">
        <v>43</v>
      </c>
      <c r="D1668" t="s">
        <v>19</v>
      </c>
      <c r="E1668" t="s">
        <v>45</v>
      </c>
      <c r="F1668" t="s">
        <v>21</v>
      </c>
      <c r="G1668">
        <v>4761</v>
      </c>
      <c r="H1668" t="s">
        <v>35</v>
      </c>
      <c r="I1668" t="s">
        <v>21</v>
      </c>
      <c r="J1668" t="s">
        <v>23</v>
      </c>
      <c r="K1668">
        <v>5</v>
      </c>
      <c r="L1668" t="s">
        <v>37</v>
      </c>
      <c r="M1668">
        <v>159</v>
      </c>
      <c r="N1668">
        <v>2</v>
      </c>
      <c r="O1668">
        <v>350</v>
      </c>
      <c r="P1668">
        <v>2</v>
      </c>
      <c r="Q1668" t="s">
        <v>41</v>
      </c>
      <c r="R1668" t="s">
        <v>21</v>
      </c>
      <c r="S1668" t="str" cm="1">
        <f t="array" ref="S1668">_xlfn.IFS(bank__2[[#This Row],[Age]]&lt;30, "Young Adults",bank__2[[#This Row],[Age]]&lt;45, "Middle-Aged Adults",bank__2[[#This Row],[Age]]&lt;60, "Older AdultsOlder Adults", bank__2[[#This Row],[Age]]&gt;=60,"Seniors")</f>
        <v>Middle-Aged Adults</v>
      </c>
      <c r="T1668" t="str">
        <f t="shared" si="26"/>
        <v>Yes</v>
      </c>
      <c r="U1668" cm="1">
        <f t="array" ref="U1668">_xlfn.SWITCH(L1668, "jan",1, "feb",2, "mar",3, "apr",4, "may",5, "jun",6, "jul",7, "aug",8, "sep",9, "oct",10, "nov",11, "dec",12, "")</f>
        <v>5</v>
      </c>
      <c r="V1668" s="2">
        <f>bank__2[[#This Row],[CallDuration (Seconds)]]/60</f>
        <v>2.65</v>
      </c>
      <c r="W1668" t="str">
        <f>IF(AND(bank__2[[#This Row],[HasHousingLoan]]="yes",bank__2[[#This Row],[HasPersonalLoan]]="yes"),"Both Loans",
IF(bank__2[[#This Row],[HasHousingLoan]]="yes","Only Housing Loan",
IF(bank__2[[#This Row],[HasPersonalLoan]]="yes","Only Personal Loan","No Loan")))</f>
        <v>Only Housing Loan</v>
      </c>
    </row>
    <row r="1669" spans="1:23">
      <c r="A1669">
        <v>1668</v>
      </c>
      <c r="B1669">
        <v>33</v>
      </c>
      <c r="C1669" t="s">
        <v>56</v>
      </c>
      <c r="D1669" t="s">
        <v>19</v>
      </c>
      <c r="E1669" t="s">
        <v>33</v>
      </c>
      <c r="F1669" t="s">
        <v>21</v>
      </c>
      <c r="G1669">
        <v>-346</v>
      </c>
      <c r="H1669" t="s">
        <v>35</v>
      </c>
      <c r="I1669" t="s">
        <v>35</v>
      </c>
      <c r="J1669" t="s">
        <v>30</v>
      </c>
      <c r="K1669">
        <v>23</v>
      </c>
      <c r="L1669" t="s">
        <v>37</v>
      </c>
      <c r="M1669">
        <v>29</v>
      </c>
      <c r="N1669">
        <v>3</v>
      </c>
      <c r="O1669">
        <v>-1</v>
      </c>
      <c r="P1669">
        <v>0</v>
      </c>
      <c r="Q1669" t="s">
        <v>30</v>
      </c>
      <c r="R1669" t="s">
        <v>21</v>
      </c>
      <c r="S1669" t="str" cm="1">
        <f t="array" ref="S1669">_xlfn.IFS(bank__2[[#This Row],[Age]]&lt;30, "Young Adults",bank__2[[#This Row],[Age]]&lt;45, "Middle-Aged Adults",bank__2[[#This Row],[Age]]&lt;60, "Older AdultsOlder Adults", bank__2[[#This Row],[Age]]&gt;=60,"Seniors")</f>
        <v>Middle-Aged Adults</v>
      </c>
      <c r="T1669" t="str">
        <f t="shared" si="26"/>
        <v>No</v>
      </c>
      <c r="U1669" cm="1">
        <f t="array" ref="U1669">_xlfn.SWITCH(L1669, "jan",1, "feb",2, "mar",3, "apr",4, "may",5, "jun",6, "jul",7, "aug",8, "sep",9, "oct",10, "nov",11, "dec",12, "")</f>
        <v>5</v>
      </c>
      <c r="V1669" s="2">
        <f>bank__2[[#This Row],[CallDuration (Seconds)]]/60</f>
        <v>0.48333333333333334</v>
      </c>
      <c r="W1669" t="str">
        <f>IF(AND(bank__2[[#This Row],[HasHousingLoan]]="yes",bank__2[[#This Row],[HasPersonalLoan]]="yes"),"Both Loans",
IF(bank__2[[#This Row],[HasHousingLoan]]="yes","Only Housing Loan",
IF(bank__2[[#This Row],[HasPersonalLoan]]="yes","Only Personal Loan","No Loan")))</f>
        <v>Both Loans</v>
      </c>
    </row>
    <row r="1670" spans="1:23">
      <c r="A1670">
        <v>1669</v>
      </c>
      <c r="B1670">
        <v>28</v>
      </c>
      <c r="C1670" t="s">
        <v>18</v>
      </c>
      <c r="D1670" t="s">
        <v>19</v>
      </c>
      <c r="E1670" t="s">
        <v>33</v>
      </c>
      <c r="F1670" t="s">
        <v>21</v>
      </c>
      <c r="G1670">
        <v>655</v>
      </c>
      <c r="H1670" t="s">
        <v>35</v>
      </c>
      <c r="I1670" t="s">
        <v>21</v>
      </c>
      <c r="J1670" t="s">
        <v>30</v>
      </c>
      <c r="K1670">
        <v>4</v>
      </c>
      <c r="L1670" t="s">
        <v>53</v>
      </c>
      <c r="M1670">
        <v>606</v>
      </c>
      <c r="N1670">
        <v>2</v>
      </c>
      <c r="O1670">
        <v>-1</v>
      </c>
      <c r="P1670">
        <v>0</v>
      </c>
      <c r="Q1670" t="s">
        <v>30</v>
      </c>
      <c r="R1670" t="s">
        <v>21</v>
      </c>
      <c r="S1670" t="str" cm="1">
        <f t="array" ref="S1670">_xlfn.IFS(bank__2[[#This Row],[Age]]&lt;30, "Young Adults",bank__2[[#This Row],[Age]]&lt;45, "Middle-Aged Adults",bank__2[[#This Row],[Age]]&lt;60, "Older AdultsOlder Adults", bank__2[[#This Row],[Age]]&gt;=60,"Seniors")</f>
        <v>Young Adults</v>
      </c>
      <c r="T1670" t="str">
        <f t="shared" si="26"/>
        <v>No</v>
      </c>
      <c r="U1670" cm="1">
        <f t="array" ref="U1670">_xlfn.SWITCH(L1670, "jan",1, "feb",2, "mar",3, "apr",4, "may",5, "jun",6, "jul",7, "aug",8, "sep",9, "oct",10, "nov",11, "dec",12, "")</f>
        <v>6</v>
      </c>
      <c r="V1670" s="2">
        <f>bank__2[[#This Row],[CallDuration (Seconds)]]/60</f>
        <v>10.1</v>
      </c>
      <c r="W1670" t="str">
        <f>IF(AND(bank__2[[#This Row],[HasHousingLoan]]="yes",bank__2[[#This Row],[HasPersonalLoan]]="yes"),"Both Loans",
IF(bank__2[[#This Row],[HasHousingLoan]]="yes","Only Housing Loan",
IF(bank__2[[#This Row],[HasPersonalLoan]]="yes","Only Personal Loan","No Loan")))</f>
        <v>Only Housing Loan</v>
      </c>
    </row>
    <row r="1671" spans="1:23">
      <c r="A1671">
        <v>1670</v>
      </c>
      <c r="B1671">
        <v>66</v>
      </c>
      <c r="C1671" t="s">
        <v>43</v>
      </c>
      <c r="D1671" t="s">
        <v>19</v>
      </c>
      <c r="E1671" t="s">
        <v>45</v>
      </c>
      <c r="F1671" t="s">
        <v>21</v>
      </c>
      <c r="G1671">
        <v>1048</v>
      </c>
      <c r="H1671" t="s">
        <v>35</v>
      </c>
      <c r="I1671" t="s">
        <v>21</v>
      </c>
      <c r="J1671" t="s">
        <v>23</v>
      </c>
      <c r="K1671">
        <v>23</v>
      </c>
      <c r="L1671" t="s">
        <v>53</v>
      </c>
      <c r="M1671">
        <v>971</v>
      </c>
      <c r="N1671">
        <v>2</v>
      </c>
      <c r="O1671">
        <v>-1</v>
      </c>
      <c r="P1671">
        <v>0</v>
      </c>
      <c r="Q1671" t="s">
        <v>30</v>
      </c>
      <c r="R1671" t="s">
        <v>21</v>
      </c>
      <c r="S1671" t="str" cm="1">
        <f t="array" ref="S1671">_xlfn.IFS(bank__2[[#This Row],[Age]]&lt;30, "Young Adults",bank__2[[#This Row],[Age]]&lt;45, "Middle-Aged Adults",bank__2[[#This Row],[Age]]&lt;60, "Older AdultsOlder Adults", bank__2[[#This Row],[Age]]&gt;=60,"Seniors")</f>
        <v>Seniors</v>
      </c>
      <c r="T1671" t="str">
        <f t="shared" si="26"/>
        <v>No</v>
      </c>
      <c r="U1671" cm="1">
        <f t="array" ref="U1671">_xlfn.SWITCH(L1671, "jan",1, "feb",2, "mar",3, "apr",4, "may",5, "jun",6, "jul",7, "aug",8, "sep",9, "oct",10, "nov",11, "dec",12, "")</f>
        <v>6</v>
      </c>
      <c r="V1671" s="2">
        <f>bank__2[[#This Row],[CallDuration (Seconds)]]/60</f>
        <v>16.183333333333334</v>
      </c>
      <c r="W1671" t="str">
        <f>IF(AND(bank__2[[#This Row],[HasHousingLoan]]="yes",bank__2[[#This Row],[HasPersonalLoan]]="yes"),"Both Loans",
IF(bank__2[[#This Row],[HasHousingLoan]]="yes","Only Housing Loan",
IF(bank__2[[#This Row],[HasPersonalLoan]]="yes","Only Personal Loan","No Loan")))</f>
        <v>Only Housing Loan</v>
      </c>
    </row>
    <row r="1672" spans="1:23">
      <c r="A1672">
        <v>1671</v>
      </c>
      <c r="B1672">
        <v>31</v>
      </c>
      <c r="C1672" t="s">
        <v>32</v>
      </c>
      <c r="D1672" t="s">
        <v>44</v>
      </c>
      <c r="E1672" t="s">
        <v>33</v>
      </c>
      <c r="F1672" t="s">
        <v>21</v>
      </c>
      <c r="G1672">
        <v>0</v>
      </c>
      <c r="H1672" t="s">
        <v>35</v>
      </c>
      <c r="I1672" t="s">
        <v>21</v>
      </c>
      <c r="J1672" t="s">
        <v>30</v>
      </c>
      <c r="K1672">
        <v>28</v>
      </c>
      <c r="L1672" t="s">
        <v>37</v>
      </c>
      <c r="M1672">
        <v>231</v>
      </c>
      <c r="N1672">
        <v>2</v>
      </c>
      <c r="O1672">
        <v>-1</v>
      </c>
      <c r="P1672">
        <v>0</v>
      </c>
      <c r="Q1672" t="s">
        <v>30</v>
      </c>
      <c r="R1672" t="s">
        <v>21</v>
      </c>
      <c r="S1672" t="str" cm="1">
        <f t="array" ref="S1672">_xlfn.IFS(bank__2[[#This Row],[Age]]&lt;30, "Young Adults",bank__2[[#This Row],[Age]]&lt;45, "Middle-Aged Adults",bank__2[[#This Row],[Age]]&lt;60, "Older AdultsOlder Adults", bank__2[[#This Row],[Age]]&gt;=60,"Seniors")</f>
        <v>Middle-Aged Adults</v>
      </c>
      <c r="T1672" t="str">
        <f t="shared" si="26"/>
        <v>No</v>
      </c>
      <c r="U1672" cm="1">
        <f t="array" ref="U1672">_xlfn.SWITCH(L1672, "jan",1, "feb",2, "mar",3, "apr",4, "may",5, "jun",6, "jul",7, "aug",8, "sep",9, "oct",10, "nov",11, "dec",12, "")</f>
        <v>5</v>
      </c>
      <c r="V1672" s="2">
        <f>bank__2[[#This Row],[CallDuration (Seconds)]]/60</f>
        <v>3.85</v>
      </c>
      <c r="W1672" t="str">
        <f>IF(AND(bank__2[[#This Row],[HasHousingLoan]]="yes",bank__2[[#This Row],[HasPersonalLoan]]="yes"),"Both Loans",
IF(bank__2[[#This Row],[HasHousingLoan]]="yes","Only Housing Loan",
IF(bank__2[[#This Row],[HasPersonalLoan]]="yes","Only Personal Loan","No Loan")))</f>
        <v>Only Housing Loan</v>
      </c>
    </row>
    <row r="1673" spans="1:23">
      <c r="A1673">
        <v>1672</v>
      </c>
      <c r="B1673">
        <v>35</v>
      </c>
      <c r="C1673" t="s">
        <v>56</v>
      </c>
      <c r="D1673" t="s">
        <v>19</v>
      </c>
      <c r="E1673" t="s">
        <v>20</v>
      </c>
      <c r="F1673" t="s">
        <v>21</v>
      </c>
      <c r="G1673">
        <v>624</v>
      </c>
      <c r="H1673" t="s">
        <v>35</v>
      </c>
      <c r="I1673" t="s">
        <v>21</v>
      </c>
      <c r="J1673" t="s">
        <v>30</v>
      </c>
      <c r="K1673">
        <v>7</v>
      </c>
      <c r="L1673" t="s">
        <v>37</v>
      </c>
      <c r="M1673">
        <v>163</v>
      </c>
      <c r="N1673">
        <v>1</v>
      </c>
      <c r="O1673">
        <v>-1</v>
      </c>
      <c r="P1673">
        <v>0</v>
      </c>
      <c r="Q1673" t="s">
        <v>30</v>
      </c>
      <c r="R1673" t="s">
        <v>21</v>
      </c>
      <c r="S1673" t="str" cm="1">
        <f t="array" ref="S1673">_xlfn.IFS(bank__2[[#This Row],[Age]]&lt;30, "Young Adults",bank__2[[#This Row],[Age]]&lt;45, "Middle-Aged Adults",bank__2[[#This Row],[Age]]&lt;60, "Older AdultsOlder Adults", bank__2[[#This Row],[Age]]&gt;=60,"Seniors")</f>
        <v>Middle-Aged Adults</v>
      </c>
      <c r="T1673" t="str">
        <f t="shared" si="26"/>
        <v>No</v>
      </c>
      <c r="U1673" cm="1">
        <f t="array" ref="U1673">_xlfn.SWITCH(L1673, "jan",1, "feb",2, "mar",3, "apr",4, "may",5, "jun",6, "jul",7, "aug",8, "sep",9, "oct",10, "nov",11, "dec",12, "")</f>
        <v>5</v>
      </c>
      <c r="V1673" s="2">
        <f>bank__2[[#This Row],[CallDuration (Seconds)]]/60</f>
        <v>2.7166666666666668</v>
      </c>
      <c r="W1673" t="str">
        <f>IF(AND(bank__2[[#This Row],[HasHousingLoan]]="yes",bank__2[[#This Row],[HasPersonalLoan]]="yes"),"Both Loans",
IF(bank__2[[#This Row],[HasHousingLoan]]="yes","Only Housing Loan",
IF(bank__2[[#This Row],[HasPersonalLoan]]="yes","Only Personal Loan","No Loan")))</f>
        <v>Only Housing Loan</v>
      </c>
    </row>
    <row r="1674" spans="1:23">
      <c r="A1674">
        <v>1673</v>
      </c>
      <c r="B1674">
        <v>47</v>
      </c>
      <c r="C1674" t="s">
        <v>32</v>
      </c>
      <c r="D1674" t="s">
        <v>44</v>
      </c>
      <c r="E1674" t="s">
        <v>2553</v>
      </c>
      <c r="F1674" t="s">
        <v>21</v>
      </c>
      <c r="G1674">
        <v>1784</v>
      </c>
      <c r="H1674" t="s">
        <v>21</v>
      </c>
      <c r="I1674" t="s">
        <v>21</v>
      </c>
      <c r="J1674" t="s">
        <v>23</v>
      </c>
      <c r="K1674">
        <v>19</v>
      </c>
      <c r="L1674" t="s">
        <v>25</v>
      </c>
      <c r="M1674">
        <v>385</v>
      </c>
      <c r="N1674">
        <v>2</v>
      </c>
      <c r="O1674">
        <v>-1</v>
      </c>
      <c r="P1674">
        <v>0</v>
      </c>
      <c r="Q1674" t="s">
        <v>30</v>
      </c>
      <c r="R1674" t="s">
        <v>35</v>
      </c>
      <c r="S1674" t="str" cm="1">
        <f t="array" ref="S1674">_xlfn.IFS(bank__2[[#This Row],[Age]]&lt;30, "Young Adults",bank__2[[#This Row],[Age]]&lt;45, "Middle-Aged Adults",bank__2[[#This Row],[Age]]&lt;60, "Older AdultsOlder Adults", bank__2[[#This Row],[Age]]&gt;=60,"Seniors")</f>
        <v>Older AdultsOlder Adults</v>
      </c>
      <c r="T1674" t="str">
        <f t="shared" si="26"/>
        <v>No</v>
      </c>
      <c r="U1674" cm="1">
        <f t="array" ref="U1674">_xlfn.SWITCH(L1674, "jan",1, "feb",2, "mar",3, "apr",4, "may",5, "jun",6, "jul",7, "aug",8, "sep",9, "oct",10, "nov",11, "dec",12, "")</f>
        <v>10</v>
      </c>
      <c r="V1674" s="2">
        <f>bank__2[[#This Row],[CallDuration (Seconds)]]/60</f>
        <v>6.416666666666667</v>
      </c>
      <c r="W1674" t="str">
        <f>IF(AND(bank__2[[#This Row],[HasHousingLoan]]="yes",bank__2[[#This Row],[HasPersonalLoan]]="yes"),"Both Loans",
IF(bank__2[[#This Row],[HasHousingLoan]]="yes","Only Housing Loan",
IF(bank__2[[#This Row],[HasPersonalLoan]]="yes","Only Personal Loan","No Loan")))</f>
        <v>No Loan</v>
      </c>
    </row>
    <row r="1675" spans="1:23">
      <c r="A1675">
        <v>1674</v>
      </c>
      <c r="B1675">
        <v>36</v>
      </c>
      <c r="C1675" t="s">
        <v>87</v>
      </c>
      <c r="D1675" t="s">
        <v>44</v>
      </c>
      <c r="E1675" t="s">
        <v>33</v>
      </c>
      <c r="F1675" t="s">
        <v>21</v>
      </c>
      <c r="G1675">
        <v>1281</v>
      </c>
      <c r="H1675" t="s">
        <v>21</v>
      </c>
      <c r="I1675" t="s">
        <v>21</v>
      </c>
      <c r="J1675" t="s">
        <v>146</v>
      </c>
      <c r="K1675">
        <v>24</v>
      </c>
      <c r="L1675" t="s">
        <v>119</v>
      </c>
      <c r="M1675">
        <v>119</v>
      </c>
      <c r="N1675">
        <v>2</v>
      </c>
      <c r="O1675">
        <v>-1</v>
      </c>
      <c r="P1675">
        <v>0</v>
      </c>
      <c r="Q1675" t="s">
        <v>30</v>
      </c>
      <c r="R1675" t="s">
        <v>21</v>
      </c>
      <c r="S1675" t="str" cm="1">
        <f t="array" ref="S1675">_xlfn.IFS(bank__2[[#This Row],[Age]]&lt;30, "Young Adults",bank__2[[#This Row],[Age]]&lt;45, "Middle-Aged Adults",bank__2[[#This Row],[Age]]&lt;60, "Older AdultsOlder Adults", bank__2[[#This Row],[Age]]&gt;=60,"Seniors")</f>
        <v>Middle-Aged Adults</v>
      </c>
      <c r="T1675" t="str">
        <f t="shared" si="26"/>
        <v>No</v>
      </c>
      <c r="U1675" cm="1">
        <f t="array" ref="U1675">_xlfn.SWITCH(L1675, "jan",1, "feb",2, "mar",3, "apr",4, "may",5, "jun",6, "jul",7, "aug",8, "sep",9, "oct",10, "nov",11, "dec",12, "")</f>
        <v>7</v>
      </c>
      <c r="V1675" s="2">
        <f>bank__2[[#This Row],[CallDuration (Seconds)]]/60</f>
        <v>1.9833333333333334</v>
      </c>
      <c r="W1675" t="str">
        <f>IF(AND(bank__2[[#This Row],[HasHousingLoan]]="yes",bank__2[[#This Row],[HasPersonalLoan]]="yes"),"Both Loans",
IF(bank__2[[#This Row],[HasHousingLoan]]="yes","Only Housing Loan",
IF(bank__2[[#This Row],[HasPersonalLoan]]="yes","Only Personal Loan","No Loan")))</f>
        <v>No Loan</v>
      </c>
    </row>
    <row r="1676" spans="1:23">
      <c r="A1676">
        <v>1675</v>
      </c>
      <c r="B1676">
        <v>32</v>
      </c>
      <c r="C1676" t="s">
        <v>72</v>
      </c>
      <c r="D1676" t="s">
        <v>44</v>
      </c>
      <c r="E1676" t="s">
        <v>45</v>
      </c>
      <c r="F1676" t="s">
        <v>21</v>
      </c>
      <c r="G1676">
        <v>569</v>
      </c>
      <c r="H1676" t="s">
        <v>21</v>
      </c>
      <c r="I1676" t="s">
        <v>35</v>
      </c>
      <c r="J1676" t="s">
        <v>23</v>
      </c>
      <c r="K1676">
        <v>29</v>
      </c>
      <c r="L1676" t="s">
        <v>100</v>
      </c>
      <c r="M1676">
        <v>348</v>
      </c>
      <c r="N1676">
        <v>1</v>
      </c>
      <c r="O1676">
        <v>-1</v>
      </c>
      <c r="P1676">
        <v>0</v>
      </c>
      <c r="Q1676" t="s">
        <v>30</v>
      </c>
      <c r="R1676" t="s">
        <v>21</v>
      </c>
      <c r="S1676" t="str" cm="1">
        <f t="array" ref="S1676">_xlfn.IFS(bank__2[[#This Row],[Age]]&lt;30, "Young Adults",bank__2[[#This Row],[Age]]&lt;45, "Middle-Aged Adults",bank__2[[#This Row],[Age]]&lt;60, "Older AdultsOlder Adults", bank__2[[#This Row],[Age]]&gt;=60,"Seniors")</f>
        <v>Middle-Aged Adults</v>
      </c>
      <c r="T1676" t="str">
        <f t="shared" si="26"/>
        <v>No</v>
      </c>
      <c r="U1676" cm="1">
        <f t="array" ref="U1676">_xlfn.SWITCH(L1676, "jan",1, "feb",2, "mar",3, "apr",4, "may",5, "jun",6, "jul",7, "aug",8, "sep",9, "oct",10, "nov",11, "dec",12, "")</f>
        <v>1</v>
      </c>
      <c r="V1676" s="2">
        <f>bank__2[[#This Row],[CallDuration (Seconds)]]/60</f>
        <v>5.8</v>
      </c>
      <c r="W1676" t="str">
        <f>IF(AND(bank__2[[#This Row],[HasHousingLoan]]="yes",bank__2[[#This Row],[HasPersonalLoan]]="yes"),"Both Loans",
IF(bank__2[[#This Row],[HasHousingLoan]]="yes","Only Housing Loan",
IF(bank__2[[#This Row],[HasPersonalLoan]]="yes","Only Personal Loan","No Loan")))</f>
        <v>Only Personal Loan</v>
      </c>
    </row>
    <row r="1677" spans="1:23">
      <c r="A1677">
        <v>1676</v>
      </c>
      <c r="B1677">
        <v>34</v>
      </c>
      <c r="C1677" t="s">
        <v>56</v>
      </c>
      <c r="D1677" t="s">
        <v>19</v>
      </c>
      <c r="E1677" t="s">
        <v>20</v>
      </c>
      <c r="F1677" t="s">
        <v>21</v>
      </c>
      <c r="G1677">
        <v>1666</v>
      </c>
      <c r="H1677" t="s">
        <v>35</v>
      </c>
      <c r="I1677" t="s">
        <v>21</v>
      </c>
      <c r="J1677" t="s">
        <v>30</v>
      </c>
      <c r="K1677">
        <v>31</v>
      </c>
      <c r="L1677" t="s">
        <v>387</v>
      </c>
      <c r="M1677">
        <v>30</v>
      </c>
      <c r="N1677">
        <v>1</v>
      </c>
      <c r="O1677">
        <v>-1</v>
      </c>
      <c r="P1677">
        <v>0</v>
      </c>
      <c r="Q1677" t="s">
        <v>30</v>
      </c>
      <c r="R1677" t="s">
        <v>21</v>
      </c>
      <c r="S1677" t="str" cm="1">
        <f t="array" ref="S1677">_xlfn.IFS(bank__2[[#This Row],[Age]]&lt;30, "Young Adults",bank__2[[#This Row],[Age]]&lt;45, "Middle-Aged Adults",bank__2[[#This Row],[Age]]&lt;60, "Older AdultsOlder Adults", bank__2[[#This Row],[Age]]&gt;=60,"Seniors")</f>
        <v>Middle-Aged Adults</v>
      </c>
      <c r="T1677" t="str">
        <f t="shared" si="26"/>
        <v>No</v>
      </c>
      <c r="U1677" cm="1">
        <f t="array" ref="U1677">_xlfn.SWITCH(L1677, "jan",1, "feb",2, "mar",3, "apr",4, "may",5, "jun",6, "jul",7, "aug",8, "sep",9, "oct",10, "nov",11, "dec",12, "")</f>
        <v>3</v>
      </c>
      <c r="V1677" s="2">
        <f>bank__2[[#This Row],[CallDuration (Seconds)]]/60</f>
        <v>0.5</v>
      </c>
      <c r="W1677" t="str">
        <f>IF(AND(bank__2[[#This Row],[HasHousingLoan]]="yes",bank__2[[#This Row],[HasPersonalLoan]]="yes"),"Both Loans",
IF(bank__2[[#This Row],[HasHousingLoan]]="yes","Only Housing Loan",
IF(bank__2[[#This Row],[HasPersonalLoan]]="yes","Only Personal Loan","No Loan")))</f>
        <v>Only Housing Loan</v>
      </c>
    </row>
    <row r="1678" spans="1:23">
      <c r="A1678">
        <v>1677</v>
      </c>
      <c r="B1678">
        <v>40</v>
      </c>
      <c r="C1678" t="s">
        <v>87</v>
      </c>
      <c r="D1678" t="s">
        <v>19</v>
      </c>
      <c r="E1678" t="s">
        <v>33</v>
      </c>
      <c r="F1678" t="s">
        <v>21</v>
      </c>
      <c r="G1678">
        <v>168</v>
      </c>
      <c r="H1678" t="s">
        <v>35</v>
      </c>
      <c r="I1678" t="s">
        <v>21</v>
      </c>
      <c r="J1678" t="s">
        <v>23</v>
      </c>
      <c r="K1678">
        <v>7</v>
      </c>
      <c r="L1678" t="s">
        <v>37</v>
      </c>
      <c r="M1678">
        <v>249</v>
      </c>
      <c r="N1678">
        <v>2</v>
      </c>
      <c r="O1678">
        <v>169</v>
      </c>
      <c r="P1678">
        <v>1</v>
      </c>
      <c r="Q1678" t="s">
        <v>41</v>
      </c>
      <c r="R1678" t="s">
        <v>21</v>
      </c>
      <c r="S1678" t="str" cm="1">
        <f t="array" ref="S1678">_xlfn.IFS(bank__2[[#This Row],[Age]]&lt;30, "Young Adults",bank__2[[#This Row],[Age]]&lt;45, "Middle-Aged Adults",bank__2[[#This Row],[Age]]&lt;60, "Older AdultsOlder Adults", bank__2[[#This Row],[Age]]&gt;=60,"Seniors")</f>
        <v>Middle-Aged Adults</v>
      </c>
      <c r="T1678" t="str">
        <f t="shared" si="26"/>
        <v>Yes</v>
      </c>
      <c r="U1678" cm="1">
        <f t="array" ref="U1678">_xlfn.SWITCH(L1678, "jan",1, "feb",2, "mar",3, "apr",4, "may",5, "jun",6, "jul",7, "aug",8, "sep",9, "oct",10, "nov",11, "dec",12, "")</f>
        <v>5</v>
      </c>
      <c r="V1678" s="2">
        <f>bank__2[[#This Row],[CallDuration (Seconds)]]/60</f>
        <v>4.1500000000000004</v>
      </c>
      <c r="W1678" t="str">
        <f>IF(AND(bank__2[[#This Row],[HasHousingLoan]]="yes",bank__2[[#This Row],[HasPersonalLoan]]="yes"),"Both Loans",
IF(bank__2[[#This Row],[HasHousingLoan]]="yes","Only Housing Loan",
IF(bank__2[[#This Row],[HasPersonalLoan]]="yes","Only Personal Loan","No Loan")))</f>
        <v>Only Housing Loan</v>
      </c>
    </row>
    <row r="1679" spans="1:23">
      <c r="A1679">
        <v>1678</v>
      </c>
      <c r="B1679">
        <v>33</v>
      </c>
      <c r="C1679" t="s">
        <v>66</v>
      </c>
      <c r="D1679" t="s">
        <v>19</v>
      </c>
      <c r="E1679" t="s">
        <v>45</v>
      </c>
      <c r="F1679" t="s">
        <v>21</v>
      </c>
      <c r="G1679">
        <v>263</v>
      </c>
      <c r="H1679" t="s">
        <v>21</v>
      </c>
      <c r="I1679" t="s">
        <v>21</v>
      </c>
      <c r="J1679" t="s">
        <v>23</v>
      </c>
      <c r="K1679">
        <v>4</v>
      </c>
      <c r="L1679" t="s">
        <v>37</v>
      </c>
      <c r="M1679">
        <v>119</v>
      </c>
      <c r="N1679">
        <v>2</v>
      </c>
      <c r="O1679">
        <v>-1</v>
      </c>
      <c r="P1679">
        <v>0</v>
      </c>
      <c r="Q1679" t="s">
        <v>30</v>
      </c>
      <c r="R1679" t="s">
        <v>21</v>
      </c>
      <c r="S1679" t="str" cm="1">
        <f t="array" ref="S1679">_xlfn.IFS(bank__2[[#This Row],[Age]]&lt;30, "Young Adults",bank__2[[#This Row],[Age]]&lt;45, "Middle-Aged Adults",bank__2[[#This Row],[Age]]&lt;60, "Older AdultsOlder Adults", bank__2[[#This Row],[Age]]&gt;=60,"Seniors")</f>
        <v>Middle-Aged Adults</v>
      </c>
      <c r="T1679" t="str">
        <f t="shared" si="26"/>
        <v>No</v>
      </c>
      <c r="U1679" cm="1">
        <f t="array" ref="U1679">_xlfn.SWITCH(L1679, "jan",1, "feb",2, "mar",3, "apr",4, "may",5, "jun",6, "jul",7, "aug",8, "sep",9, "oct",10, "nov",11, "dec",12, "")</f>
        <v>5</v>
      </c>
      <c r="V1679" s="2">
        <f>bank__2[[#This Row],[CallDuration (Seconds)]]/60</f>
        <v>1.9833333333333334</v>
      </c>
      <c r="W1679" t="str">
        <f>IF(AND(bank__2[[#This Row],[HasHousingLoan]]="yes",bank__2[[#This Row],[HasPersonalLoan]]="yes"),"Both Loans",
IF(bank__2[[#This Row],[HasHousingLoan]]="yes","Only Housing Loan",
IF(bank__2[[#This Row],[HasPersonalLoan]]="yes","Only Personal Loan","No Loan")))</f>
        <v>No Loan</v>
      </c>
    </row>
    <row r="1680" spans="1:23">
      <c r="A1680">
        <v>1679</v>
      </c>
      <c r="B1680">
        <v>39</v>
      </c>
      <c r="C1680" t="s">
        <v>56</v>
      </c>
      <c r="D1680" t="s">
        <v>19</v>
      </c>
      <c r="E1680" t="s">
        <v>33</v>
      </c>
      <c r="F1680" t="s">
        <v>21</v>
      </c>
      <c r="G1680">
        <v>-405</v>
      </c>
      <c r="H1680" t="s">
        <v>35</v>
      </c>
      <c r="I1680" t="s">
        <v>21</v>
      </c>
      <c r="J1680" t="s">
        <v>23</v>
      </c>
      <c r="K1680">
        <v>8</v>
      </c>
      <c r="L1680" t="s">
        <v>37</v>
      </c>
      <c r="M1680">
        <v>177</v>
      </c>
      <c r="N1680">
        <v>1</v>
      </c>
      <c r="O1680">
        <v>-1</v>
      </c>
      <c r="P1680">
        <v>0</v>
      </c>
      <c r="Q1680" t="s">
        <v>30</v>
      </c>
      <c r="R1680" t="s">
        <v>21</v>
      </c>
      <c r="S1680" t="str" cm="1">
        <f t="array" ref="S1680">_xlfn.IFS(bank__2[[#This Row],[Age]]&lt;30, "Young Adults",bank__2[[#This Row],[Age]]&lt;45, "Middle-Aged Adults",bank__2[[#This Row],[Age]]&lt;60, "Older AdultsOlder Adults", bank__2[[#This Row],[Age]]&gt;=60,"Seniors")</f>
        <v>Middle-Aged Adults</v>
      </c>
      <c r="T1680" t="str">
        <f t="shared" si="26"/>
        <v>No</v>
      </c>
      <c r="U1680" cm="1">
        <f t="array" ref="U1680">_xlfn.SWITCH(L1680, "jan",1, "feb",2, "mar",3, "apr",4, "may",5, "jun",6, "jul",7, "aug",8, "sep",9, "oct",10, "nov",11, "dec",12, "")</f>
        <v>5</v>
      </c>
      <c r="V1680" s="2">
        <f>bank__2[[#This Row],[CallDuration (Seconds)]]/60</f>
        <v>2.95</v>
      </c>
      <c r="W1680" t="str">
        <f>IF(AND(bank__2[[#This Row],[HasHousingLoan]]="yes",bank__2[[#This Row],[HasPersonalLoan]]="yes"),"Both Loans",
IF(bank__2[[#This Row],[HasHousingLoan]]="yes","Only Housing Loan",
IF(bank__2[[#This Row],[HasPersonalLoan]]="yes","Only Personal Loan","No Loan")))</f>
        <v>Only Housing Loan</v>
      </c>
    </row>
    <row r="1681" spans="1:23">
      <c r="A1681">
        <v>1680</v>
      </c>
      <c r="B1681">
        <v>38</v>
      </c>
      <c r="C1681" t="s">
        <v>66</v>
      </c>
      <c r="D1681" t="s">
        <v>19</v>
      </c>
      <c r="E1681" t="s">
        <v>33</v>
      </c>
      <c r="F1681" t="s">
        <v>21</v>
      </c>
      <c r="G1681">
        <v>279</v>
      </c>
      <c r="H1681" t="s">
        <v>35</v>
      </c>
      <c r="I1681" t="s">
        <v>21</v>
      </c>
      <c r="J1681" t="s">
        <v>30</v>
      </c>
      <c r="K1681">
        <v>28</v>
      </c>
      <c r="L1681" t="s">
        <v>37</v>
      </c>
      <c r="M1681">
        <v>110</v>
      </c>
      <c r="N1681">
        <v>5</v>
      </c>
      <c r="O1681">
        <v>-1</v>
      </c>
      <c r="P1681">
        <v>0</v>
      </c>
      <c r="Q1681" t="s">
        <v>30</v>
      </c>
      <c r="R1681" t="s">
        <v>21</v>
      </c>
      <c r="S1681" t="str" cm="1">
        <f t="array" ref="S1681">_xlfn.IFS(bank__2[[#This Row],[Age]]&lt;30, "Young Adults",bank__2[[#This Row],[Age]]&lt;45, "Middle-Aged Adults",bank__2[[#This Row],[Age]]&lt;60, "Older AdultsOlder Adults", bank__2[[#This Row],[Age]]&gt;=60,"Seniors")</f>
        <v>Middle-Aged Adults</v>
      </c>
      <c r="T1681" t="str">
        <f t="shared" si="26"/>
        <v>No</v>
      </c>
      <c r="U1681" cm="1">
        <f t="array" ref="U1681">_xlfn.SWITCH(L1681, "jan",1, "feb",2, "mar",3, "apr",4, "may",5, "jun",6, "jul",7, "aug",8, "sep",9, "oct",10, "nov",11, "dec",12, "")</f>
        <v>5</v>
      </c>
      <c r="V1681" s="2">
        <f>bank__2[[#This Row],[CallDuration (Seconds)]]/60</f>
        <v>1.8333333333333333</v>
      </c>
      <c r="W1681" t="str">
        <f>IF(AND(bank__2[[#This Row],[HasHousingLoan]]="yes",bank__2[[#This Row],[HasPersonalLoan]]="yes"),"Both Loans",
IF(bank__2[[#This Row],[HasHousingLoan]]="yes","Only Housing Loan",
IF(bank__2[[#This Row],[HasPersonalLoan]]="yes","Only Personal Loan","No Loan")))</f>
        <v>Only Housing Loan</v>
      </c>
    </row>
    <row r="1682" spans="1:23">
      <c r="A1682">
        <v>1681</v>
      </c>
      <c r="B1682">
        <v>32</v>
      </c>
      <c r="C1682" t="s">
        <v>72</v>
      </c>
      <c r="D1682" t="s">
        <v>44</v>
      </c>
      <c r="E1682" t="s">
        <v>33</v>
      </c>
      <c r="F1682" t="s">
        <v>21</v>
      </c>
      <c r="G1682">
        <v>0</v>
      </c>
      <c r="H1682" t="s">
        <v>21</v>
      </c>
      <c r="I1682" t="s">
        <v>21</v>
      </c>
      <c r="J1682" t="s">
        <v>23</v>
      </c>
      <c r="K1682">
        <v>18</v>
      </c>
      <c r="L1682" t="s">
        <v>92</v>
      </c>
      <c r="M1682">
        <v>594</v>
      </c>
      <c r="N1682">
        <v>4</v>
      </c>
      <c r="O1682">
        <v>-1</v>
      </c>
      <c r="P1682">
        <v>0</v>
      </c>
      <c r="Q1682" t="s">
        <v>30</v>
      </c>
      <c r="R1682" t="s">
        <v>35</v>
      </c>
      <c r="S1682" t="str" cm="1">
        <f t="array" ref="S1682">_xlfn.IFS(bank__2[[#This Row],[Age]]&lt;30, "Young Adults",bank__2[[#This Row],[Age]]&lt;45, "Middle-Aged Adults",bank__2[[#This Row],[Age]]&lt;60, "Older AdultsOlder Adults", bank__2[[#This Row],[Age]]&gt;=60,"Seniors")</f>
        <v>Middle-Aged Adults</v>
      </c>
      <c r="T1682" t="str">
        <f t="shared" si="26"/>
        <v>No</v>
      </c>
      <c r="U1682" cm="1">
        <f t="array" ref="U1682">_xlfn.SWITCH(L1682, "jan",1, "feb",2, "mar",3, "apr",4, "may",5, "jun",6, "jul",7, "aug",8, "sep",9, "oct",10, "nov",11, "dec",12, "")</f>
        <v>8</v>
      </c>
      <c r="V1682" s="2">
        <f>bank__2[[#This Row],[CallDuration (Seconds)]]/60</f>
        <v>9.9</v>
      </c>
      <c r="W1682" t="str">
        <f>IF(AND(bank__2[[#This Row],[HasHousingLoan]]="yes",bank__2[[#This Row],[HasPersonalLoan]]="yes"),"Both Loans",
IF(bank__2[[#This Row],[HasHousingLoan]]="yes","Only Housing Loan",
IF(bank__2[[#This Row],[HasPersonalLoan]]="yes","Only Personal Loan","No Loan")))</f>
        <v>No Loan</v>
      </c>
    </row>
    <row r="1683" spans="1:23">
      <c r="A1683">
        <v>1682</v>
      </c>
      <c r="B1683">
        <v>65</v>
      </c>
      <c r="C1683" t="s">
        <v>30</v>
      </c>
      <c r="D1683" t="s">
        <v>19</v>
      </c>
      <c r="E1683" t="s">
        <v>2553</v>
      </c>
      <c r="F1683" t="s">
        <v>21</v>
      </c>
      <c r="G1683">
        <v>300</v>
      </c>
      <c r="H1683" t="s">
        <v>21</v>
      </c>
      <c r="I1683" t="s">
        <v>21</v>
      </c>
      <c r="J1683" t="s">
        <v>23</v>
      </c>
      <c r="K1683">
        <v>12</v>
      </c>
      <c r="L1683" t="s">
        <v>100</v>
      </c>
      <c r="M1683">
        <v>105</v>
      </c>
      <c r="N1683">
        <v>1</v>
      </c>
      <c r="O1683">
        <v>-1</v>
      </c>
      <c r="P1683">
        <v>0</v>
      </c>
      <c r="Q1683" t="s">
        <v>30</v>
      </c>
      <c r="R1683" t="s">
        <v>21</v>
      </c>
      <c r="S1683" t="str" cm="1">
        <f t="array" ref="S1683">_xlfn.IFS(bank__2[[#This Row],[Age]]&lt;30, "Young Adults",bank__2[[#This Row],[Age]]&lt;45, "Middle-Aged Adults",bank__2[[#This Row],[Age]]&lt;60, "Older AdultsOlder Adults", bank__2[[#This Row],[Age]]&gt;=60,"Seniors")</f>
        <v>Seniors</v>
      </c>
      <c r="T1683" t="str">
        <f t="shared" si="26"/>
        <v>No</v>
      </c>
      <c r="U1683" cm="1">
        <f t="array" ref="U1683">_xlfn.SWITCH(L1683, "jan",1, "feb",2, "mar",3, "apr",4, "may",5, "jun",6, "jul",7, "aug",8, "sep",9, "oct",10, "nov",11, "dec",12, "")</f>
        <v>1</v>
      </c>
      <c r="V1683" s="2">
        <f>bank__2[[#This Row],[CallDuration (Seconds)]]/60</f>
        <v>1.75</v>
      </c>
      <c r="W1683" t="str">
        <f>IF(AND(bank__2[[#This Row],[HasHousingLoan]]="yes",bank__2[[#This Row],[HasPersonalLoan]]="yes"),"Both Loans",
IF(bank__2[[#This Row],[HasHousingLoan]]="yes","Only Housing Loan",
IF(bank__2[[#This Row],[HasPersonalLoan]]="yes","Only Personal Loan","No Loan")))</f>
        <v>No Loan</v>
      </c>
    </row>
    <row r="1684" spans="1:23">
      <c r="A1684">
        <v>1683</v>
      </c>
      <c r="B1684">
        <v>34</v>
      </c>
      <c r="C1684" t="s">
        <v>18</v>
      </c>
      <c r="D1684" t="s">
        <v>44</v>
      </c>
      <c r="E1684" t="s">
        <v>45</v>
      </c>
      <c r="F1684" t="s">
        <v>21</v>
      </c>
      <c r="G1684">
        <v>415</v>
      </c>
      <c r="H1684" t="s">
        <v>21</v>
      </c>
      <c r="I1684" t="s">
        <v>21</v>
      </c>
      <c r="J1684" t="s">
        <v>23</v>
      </c>
      <c r="K1684">
        <v>12</v>
      </c>
      <c r="L1684" t="s">
        <v>92</v>
      </c>
      <c r="M1684">
        <v>123</v>
      </c>
      <c r="N1684">
        <v>1</v>
      </c>
      <c r="O1684">
        <v>-1</v>
      </c>
      <c r="P1684">
        <v>0</v>
      </c>
      <c r="Q1684" t="s">
        <v>30</v>
      </c>
      <c r="R1684" t="s">
        <v>21</v>
      </c>
      <c r="S1684" t="str" cm="1">
        <f t="array" ref="S1684">_xlfn.IFS(bank__2[[#This Row],[Age]]&lt;30, "Young Adults",bank__2[[#This Row],[Age]]&lt;45, "Middle-Aged Adults",bank__2[[#This Row],[Age]]&lt;60, "Older AdultsOlder Adults", bank__2[[#This Row],[Age]]&gt;=60,"Seniors")</f>
        <v>Middle-Aged Adults</v>
      </c>
      <c r="T1684" t="str">
        <f t="shared" si="26"/>
        <v>No</v>
      </c>
      <c r="U1684" cm="1">
        <f t="array" ref="U1684">_xlfn.SWITCH(L1684, "jan",1, "feb",2, "mar",3, "apr",4, "may",5, "jun",6, "jul",7, "aug",8, "sep",9, "oct",10, "nov",11, "dec",12, "")</f>
        <v>8</v>
      </c>
      <c r="V1684" s="2">
        <f>bank__2[[#This Row],[CallDuration (Seconds)]]/60</f>
        <v>2.0499999999999998</v>
      </c>
      <c r="W1684" t="str">
        <f>IF(AND(bank__2[[#This Row],[HasHousingLoan]]="yes",bank__2[[#This Row],[HasPersonalLoan]]="yes"),"Both Loans",
IF(bank__2[[#This Row],[HasHousingLoan]]="yes","Only Housing Loan",
IF(bank__2[[#This Row],[HasPersonalLoan]]="yes","Only Personal Loan","No Loan")))</f>
        <v>No Loan</v>
      </c>
    </row>
    <row r="1685" spans="1:23">
      <c r="A1685">
        <v>1684</v>
      </c>
      <c r="B1685">
        <v>34</v>
      </c>
      <c r="C1685" t="s">
        <v>87</v>
      </c>
      <c r="D1685" t="s">
        <v>44</v>
      </c>
      <c r="E1685" t="s">
        <v>20</v>
      </c>
      <c r="F1685" t="s">
        <v>21</v>
      </c>
      <c r="G1685">
        <v>0</v>
      </c>
      <c r="H1685" t="s">
        <v>35</v>
      </c>
      <c r="I1685" t="s">
        <v>35</v>
      </c>
      <c r="J1685" t="s">
        <v>23</v>
      </c>
      <c r="K1685">
        <v>6</v>
      </c>
      <c r="L1685" t="s">
        <v>37</v>
      </c>
      <c r="M1685">
        <v>172</v>
      </c>
      <c r="N1685">
        <v>4</v>
      </c>
      <c r="O1685">
        <v>-1</v>
      </c>
      <c r="P1685">
        <v>0</v>
      </c>
      <c r="Q1685" t="s">
        <v>30</v>
      </c>
      <c r="R1685" t="s">
        <v>21</v>
      </c>
      <c r="S1685" t="str" cm="1">
        <f t="array" ref="S1685">_xlfn.IFS(bank__2[[#This Row],[Age]]&lt;30, "Young Adults",bank__2[[#This Row],[Age]]&lt;45, "Middle-Aged Adults",bank__2[[#This Row],[Age]]&lt;60, "Older AdultsOlder Adults", bank__2[[#This Row],[Age]]&gt;=60,"Seniors")</f>
        <v>Middle-Aged Adults</v>
      </c>
      <c r="T1685" t="str">
        <f t="shared" si="26"/>
        <v>No</v>
      </c>
      <c r="U1685" cm="1">
        <f t="array" ref="U1685">_xlfn.SWITCH(L1685, "jan",1, "feb",2, "mar",3, "apr",4, "may",5, "jun",6, "jul",7, "aug",8, "sep",9, "oct",10, "nov",11, "dec",12, "")</f>
        <v>5</v>
      </c>
      <c r="V1685" s="2">
        <f>bank__2[[#This Row],[CallDuration (Seconds)]]/60</f>
        <v>2.8666666666666667</v>
      </c>
      <c r="W1685" t="str">
        <f>IF(AND(bank__2[[#This Row],[HasHousingLoan]]="yes",bank__2[[#This Row],[HasPersonalLoan]]="yes"),"Both Loans",
IF(bank__2[[#This Row],[HasHousingLoan]]="yes","Only Housing Loan",
IF(bank__2[[#This Row],[HasPersonalLoan]]="yes","Only Personal Loan","No Loan")))</f>
        <v>Both Loans</v>
      </c>
    </row>
    <row r="1686" spans="1:23">
      <c r="A1686">
        <v>1685</v>
      </c>
      <c r="B1686">
        <v>42</v>
      </c>
      <c r="C1686" t="s">
        <v>56</v>
      </c>
      <c r="D1686" t="s">
        <v>44</v>
      </c>
      <c r="E1686" t="s">
        <v>20</v>
      </c>
      <c r="F1686" t="s">
        <v>21</v>
      </c>
      <c r="G1686">
        <v>1322</v>
      </c>
      <c r="H1686" t="s">
        <v>35</v>
      </c>
      <c r="I1686" t="s">
        <v>35</v>
      </c>
      <c r="J1686" t="s">
        <v>23</v>
      </c>
      <c r="K1686">
        <v>8</v>
      </c>
      <c r="L1686" t="s">
        <v>119</v>
      </c>
      <c r="M1686">
        <v>178</v>
      </c>
      <c r="N1686">
        <v>1</v>
      </c>
      <c r="O1686">
        <v>-1</v>
      </c>
      <c r="P1686">
        <v>0</v>
      </c>
      <c r="Q1686" t="s">
        <v>30</v>
      </c>
      <c r="R1686" t="s">
        <v>21</v>
      </c>
      <c r="S1686" t="str" cm="1">
        <f t="array" ref="S1686">_xlfn.IFS(bank__2[[#This Row],[Age]]&lt;30, "Young Adults",bank__2[[#This Row],[Age]]&lt;45, "Middle-Aged Adults",bank__2[[#This Row],[Age]]&lt;60, "Older AdultsOlder Adults", bank__2[[#This Row],[Age]]&gt;=60,"Seniors")</f>
        <v>Middle-Aged Adults</v>
      </c>
      <c r="T1686" t="str">
        <f t="shared" si="26"/>
        <v>No</v>
      </c>
      <c r="U1686" cm="1">
        <f t="array" ref="U1686">_xlfn.SWITCH(L1686, "jan",1, "feb",2, "mar",3, "apr",4, "may",5, "jun",6, "jul",7, "aug",8, "sep",9, "oct",10, "nov",11, "dec",12, "")</f>
        <v>7</v>
      </c>
      <c r="V1686" s="2">
        <f>bank__2[[#This Row],[CallDuration (Seconds)]]/60</f>
        <v>2.9666666666666668</v>
      </c>
      <c r="W1686" t="str">
        <f>IF(AND(bank__2[[#This Row],[HasHousingLoan]]="yes",bank__2[[#This Row],[HasPersonalLoan]]="yes"),"Both Loans",
IF(bank__2[[#This Row],[HasHousingLoan]]="yes","Only Housing Loan",
IF(bank__2[[#This Row],[HasPersonalLoan]]="yes","Only Personal Loan","No Loan")))</f>
        <v>Both Loans</v>
      </c>
    </row>
    <row r="1687" spans="1:23">
      <c r="A1687">
        <v>1686</v>
      </c>
      <c r="B1687">
        <v>31</v>
      </c>
      <c r="C1687" t="s">
        <v>32</v>
      </c>
      <c r="D1687" t="s">
        <v>19</v>
      </c>
      <c r="E1687" t="s">
        <v>33</v>
      </c>
      <c r="F1687" t="s">
        <v>21</v>
      </c>
      <c r="G1687">
        <v>1062</v>
      </c>
      <c r="H1687" t="s">
        <v>35</v>
      </c>
      <c r="I1687" t="s">
        <v>35</v>
      </c>
      <c r="J1687" t="s">
        <v>23</v>
      </c>
      <c r="K1687">
        <v>6</v>
      </c>
      <c r="L1687" t="s">
        <v>48</v>
      </c>
      <c r="M1687">
        <v>230</v>
      </c>
      <c r="N1687">
        <v>1</v>
      </c>
      <c r="O1687">
        <v>-1</v>
      </c>
      <c r="P1687">
        <v>0</v>
      </c>
      <c r="Q1687" t="s">
        <v>30</v>
      </c>
      <c r="R1687" t="s">
        <v>21</v>
      </c>
      <c r="S1687" t="str" cm="1">
        <f t="array" ref="S1687">_xlfn.IFS(bank__2[[#This Row],[Age]]&lt;30, "Young Adults",bank__2[[#This Row],[Age]]&lt;45, "Middle-Aged Adults",bank__2[[#This Row],[Age]]&lt;60, "Older AdultsOlder Adults", bank__2[[#This Row],[Age]]&gt;=60,"Seniors")</f>
        <v>Middle-Aged Adults</v>
      </c>
      <c r="T1687" t="str">
        <f t="shared" si="26"/>
        <v>No</v>
      </c>
      <c r="U1687" cm="1">
        <f t="array" ref="U1687">_xlfn.SWITCH(L1687, "jan",1, "feb",2, "mar",3, "apr",4, "may",5, "jun",6, "jul",7, "aug",8, "sep",9, "oct",10, "nov",11, "dec",12, "")</f>
        <v>4</v>
      </c>
      <c r="V1687" s="2">
        <f>bank__2[[#This Row],[CallDuration (Seconds)]]/60</f>
        <v>3.8333333333333335</v>
      </c>
      <c r="W1687" t="str">
        <f>IF(AND(bank__2[[#This Row],[HasHousingLoan]]="yes",bank__2[[#This Row],[HasPersonalLoan]]="yes"),"Both Loans",
IF(bank__2[[#This Row],[HasHousingLoan]]="yes","Only Housing Loan",
IF(bank__2[[#This Row],[HasPersonalLoan]]="yes","Only Personal Loan","No Loan")))</f>
        <v>Both Loans</v>
      </c>
    </row>
    <row r="1688" spans="1:23">
      <c r="A1688">
        <v>1687</v>
      </c>
      <c r="B1688">
        <v>47</v>
      </c>
      <c r="C1688" t="s">
        <v>72</v>
      </c>
      <c r="D1688" t="s">
        <v>19</v>
      </c>
      <c r="E1688" t="s">
        <v>33</v>
      </c>
      <c r="F1688" t="s">
        <v>21</v>
      </c>
      <c r="G1688">
        <v>302</v>
      </c>
      <c r="H1688" t="s">
        <v>35</v>
      </c>
      <c r="I1688" t="s">
        <v>21</v>
      </c>
      <c r="J1688" t="s">
        <v>30</v>
      </c>
      <c r="K1688">
        <v>20</v>
      </c>
      <c r="L1688" t="s">
        <v>53</v>
      </c>
      <c r="M1688">
        <v>89</v>
      </c>
      <c r="N1688">
        <v>3</v>
      </c>
      <c r="O1688">
        <v>-1</v>
      </c>
      <c r="P1688">
        <v>0</v>
      </c>
      <c r="Q1688" t="s">
        <v>30</v>
      </c>
      <c r="R1688" t="s">
        <v>21</v>
      </c>
      <c r="S1688" t="str" cm="1">
        <f t="array" ref="S1688">_xlfn.IFS(bank__2[[#This Row],[Age]]&lt;30, "Young Adults",bank__2[[#This Row],[Age]]&lt;45, "Middle-Aged Adults",bank__2[[#This Row],[Age]]&lt;60, "Older AdultsOlder Adults", bank__2[[#This Row],[Age]]&gt;=60,"Seniors")</f>
        <v>Older AdultsOlder Adults</v>
      </c>
      <c r="T1688" t="str">
        <f t="shared" si="26"/>
        <v>No</v>
      </c>
      <c r="U1688" cm="1">
        <f t="array" ref="U1688">_xlfn.SWITCH(L1688, "jan",1, "feb",2, "mar",3, "apr",4, "may",5, "jun",6, "jul",7, "aug",8, "sep",9, "oct",10, "nov",11, "dec",12, "")</f>
        <v>6</v>
      </c>
      <c r="V1688" s="2">
        <f>bank__2[[#This Row],[CallDuration (Seconds)]]/60</f>
        <v>1.4833333333333334</v>
      </c>
      <c r="W1688" t="str">
        <f>IF(AND(bank__2[[#This Row],[HasHousingLoan]]="yes",bank__2[[#This Row],[HasPersonalLoan]]="yes"),"Both Loans",
IF(bank__2[[#This Row],[HasHousingLoan]]="yes","Only Housing Loan",
IF(bank__2[[#This Row],[HasPersonalLoan]]="yes","Only Personal Loan","No Loan")))</f>
        <v>Only Housing Loan</v>
      </c>
    </row>
    <row r="1689" spans="1:23">
      <c r="A1689">
        <v>1688</v>
      </c>
      <c r="B1689">
        <v>44</v>
      </c>
      <c r="C1689" t="s">
        <v>72</v>
      </c>
      <c r="D1689" t="s">
        <v>122</v>
      </c>
      <c r="E1689" t="s">
        <v>33</v>
      </c>
      <c r="F1689" t="s">
        <v>21</v>
      </c>
      <c r="G1689">
        <v>809</v>
      </c>
      <c r="H1689" t="s">
        <v>35</v>
      </c>
      <c r="I1689" t="s">
        <v>21</v>
      </c>
      <c r="J1689" t="s">
        <v>30</v>
      </c>
      <c r="K1689">
        <v>15</v>
      </c>
      <c r="L1689" t="s">
        <v>37</v>
      </c>
      <c r="M1689">
        <v>118</v>
      </c>
      <c r="N1689">
        <v>4</v>
      </c>
      <c r="O1689">
        <v>-1</v>
      </c>
      <c r="P1689">
        <v>0</v>
      </c>
      <c r="Q1689" t="s">
        <v>30</v>
      </c>
      <c r="R1689" t="s">
        <v>21</v>
      </c>
      <c r="S1689" t="str" cm="1">
        <f t="array" ref="S1689">_xlfn.IFS(bank__2[[#This Row],[Age]]&lt;30, "Young Adults",bank__2[[#This Row],[Age]]&lt;45, "Middle-Aged Adults",bank__2[[#This Row],[Age]]&lt;60, "Older AdultsOlder Adults", bank__2[[#This Row],[Age]]&gt;=60,"Seniors")</f>
        <v>Middle-Aged Adults</v>
      </c>
      <c r="T1689" t="str">
        <f t="shared" si="26"/>
        <v>No</v>
      </c>
      <c r="U1689" cm="1">
        <f t="array" ref="U1689">_xlfn.SWITCH(L1689, "jan",1, "feb",2, "mar",3, "apr",4, "may",5, "jun",6, "jul",7, "aug",8, "sep",9, "oct",10, "nov",11, "dec",12, "")</f>
        <v>5</v>
      </c>
      <c r="V1689" s="2">
        <f>bank__2[[#This Row],[CallDuration (Seconds)]]/60</f>
        <v>1.9666666666666666</v>
      </c>
      <c r="W1689" t="str">
        <f>IF(AND(bank__2[[#This Row],[HasHousingLoan]]="yes",bank__2[[#This Row],[HasPersonalLoan]]="yes"),"Both Loans",
IF(bank__2[[#This Row],[HasHousingLoan]]="yes","Only Housing Loan",
IF(bank__2[[#This Row],[HasPersonalLoan]]="yes","Only Personal Loan","No Loan")))</f>
        <v>Only Housing Loan</v>
      </c>
    </row>
    <row r="1690" spans="1:23">
      <c r="A1690">
        <v>1689</v>
      </c>
      <c r="B1690">
        <v>38</v>
      </c>
      <c r="C1690" t="s">
        <v>135</v>
      </c>
      <c r="D1690" t="s">
        <v>19</v>
      </c>
      <c r="E1690" t="s">
        <v>33</v>
      </c>
      <c r="F1690" t="s">
        <v>21</v>
      </c>
      <c r="G1690">
        <v>-278</v>
      </c>
      <c r="H1690" t="s">
        <v>35</v>
      </c>
      <c r="I1690" t="s">
        <v>21</v>
      </c>
      <c r="J1690" t="s">
        <v>23</v>
      </c>
      <c r="K1690">
        <v>28</v>
      </c>
      <c r="L1690" t="s">
        <v>119</v>
      </c>
      <c r="M1690">
        <v>143</v>
      </c>
      <c r="N1690">
        <v>2</v>
      </c>
      <c r="O1690">
        <v>-1</v>
      </c>
      <c r="P1690">
        <v>0</v>
      </c>
      <c r="Q1690" t="s">
        <v>30</v>
      </c>
      <c r="R1690" t="s">
        <v>21</v>
      </c>
      <c r="S1690" t="str" cm="1">
        <f t="array" ref="S1690">_xlfn.IFS(bank__2[[#This Row],[Age]]&lt;30, "Young Adults",bank__2[[#This Row],[Age]]&lt;45, "Middle-Aged Adults",bank__2[[#This Row],[Age]]&lt;60, "Older AdultsOlder Adults", bank__2[[#This Row],[Age]]&gt;=60,"Seniors")</f>
        <v>Middle-Aged Adults</v>
      </c>
      <c r="T1690" t="str">
        <f t="shared" si="26"/>
        <v>No</v>
      </c>
      <c r="U1690" cm="1">
        <f t="array" ref="U1690">_xlfn.SWITCH(L1690, "jan",1, "feb",2, "mar",3, "apr",4, "may",5, "jun",6, "jul",7, "aug",8, "sep",9, "oct",10, "nov",11, "dec",12, "")</f>
        <v>7</v>
      </c>
      <c r="V1690" s="2">
        <f>bank__2[[#This Row],[CallDuration (Seconds)]]/60</f>
        <v>2.3833333333333333</v>
      </c>
      <c r="W1690" t="str">
        <f>IF(AND(bank__2[[#This Row],[HasHousingLoan]]="yes",bank__2[[#This Row],[HasPersonalLoan]]="yes"),"Both Loans",
IF(bank__2[[#This Row],[HasHousingLoan]]="yes","Only Housing Loan",
IF(bank__2[[#This Row],[HasPersonalLoan]]="yes","Only Personal Loan","No Loan")))</f>
        <v>Only Housing Loan</v>
      </c>
    </row>
    <row r="1691" spans="1:23">
      <c r="A1691">
        <v>1690</v>
      </c>
      <c r="B1691">
        <v>28</v>
      </c>
      <c r="C1691" t="s">
        <v>43</v>
      </c>
      <c r="D1691" t="s">
        <v>44</v>
      </c>
      <c r="E1691" t="s">
        <v>45</v>
      </c>
      <c r="F1691" t="s">
        <v>21</v>
      </c>
      <c r="G1691">
        <v>3238</v>
      </c>
      <c r="H1691" t="s">
        <v>35</v>
      </c>
      <c r="I1691" t="s">
        <v>21</v>
      </c>
      <c r="J1691" t="s">
        <v>30</v>
      </c>
      <c r="K1691">
        <v>19</v>
      </c>
      <c r="L1691" t="s">
        <v>37</v>
      </c>
      <c r="M1691">
        <v>7</v>
      </c>
      <c r="N1691">
        <v>1</v>
      </c>
      <c r="O1691">
        <v>-1</v>
      </c>
      <c r="P1691">
        <v>0</v>
      </c>
      <c r="Q1691" t="s">
        <v>30</v>
      </c>
      <c r="R1691" t="s">
        <v>21</v>
      </c>
      <c r="S1691" t="str" cm="1">
        <f t="array" ref="S1691">_xlfn.IFS(bank__2[[#This Row],[Age]]&lt;30, "Young Adults",bank__2[[#This Row],[Age]]&lt;45, "Middle-Aged Adults",bank__2[[#This Row],[Age]]&lt;60, "Older AdultsOlder Adults", bank__2[[#This Row],[Age]]&gt;=60,"Seniors")</f>
        <v>Young Adults</v>
      </c>
      <c r="T1691" t="str">
        <f t="shared" si="26"/>
        <v>No</v>
      </c>
      <c r="U1691" cm="1">
        <f t="array" ref="U1691">_xlfn.SWITCH(L1691, "jan",1, "feb",2, "mar",3, "apr",4, "may",5, "jun",6, "jul",7, "aug",8, "sep",9, "oct",10, "nov",11, "dec",12, "")</f>
        <v>5</v>
      </c>
      <c r="V1691" s="2">
        <f>bank__2[[#This Row],[CallDuration (Seconds)]]/60</f>
        <v>0.11666666666666667</v>
      </c>
      <c r="W1691" t="str">
        <f>IF(AND(bank__2[[#This Row],[HasHousingLoan]]="yes",bank__2[[#This Row],[HasPersonalLoan]]="yes"),"Both Loans",
IF(bank__2[[#This Row],[HasHousingLoan]]="yes","Only Housing Loan",
IF(bank__2[[#This Row],[HasPersonalLoan]]="yes","Only Personal Loan","No Loan")))</f>
        <v>Only Housing Loan</v>
      </c>
    </row>
    <row r="1692" spans="1:23">
      <c r="A1692">
        <v>1691</v>
      </c>
      <c r="B1692">
        <v>46</v>
      </c>
      <c r="C1692" t="s">
        <v>87</v>
      </c>
      <c r="D1692" t="s">
        <v>44</v>
      </c>
      <c r="E1692" t="s">
        <v>33</v>
      </c>
      <c r="F1692" t="s">
        <v>21</v>
      </c>
      <c r="G1692">
        <v>751</v>
      </c>
      <c r="H1692" t="s">
        <v>35</v>
      </c>
      <c r="I1692" t="s">
        <v>21</v>
      </c>
      <c r="J1692" t="s">
        <v>30</v>
      </c>
      <c r="K1692">
        <v>13</v>
      </c>
      <c r="L1692" t="s">
        <v>37</v>
      </c>
      <c r="M1692">
        <v>104</v>
      </c>
      <c r="N1692">
        <v>2</v>
      </c>
      <c r="O1692">
        <v>-1</v>
      </c>
      <c r="P1692">
        <v>0</v>
      </c>
      <c r="Q1692" t="s">
        <v>30</v>
      </c>
      <c r="R1692" t="s">
        <v>21</v>
      </c>
      <c r="S1692" t="str" cm="1">
        <f t="array" ref="S1692">_xlfn.IFS(bank__2[[#This Row],[Age]]&lt;30, "Young Adults",bank__2[[#This Row],[Age]]&lt;45, "Middle-Aged Adults",bank__2[[#This Row],[Age]]&lt;60, "Older AdultsOlder Adults", bank__2[[#This Row],[Age]]&gt;=60,"Seniors")</f>
        <v>Older AdultsOlder Adults</v>
      </c>
      <c r="T1692" t="str">
        <f t="shared" si="26"/>
        <v>No</v>
      </c>
      <c r="U1692" cm="1">
        <f t="array" ref="U1692">_xlfn.SWITCH(L1692, "jan",1, "feb",2, "mar",3, "apr",4, "may",5, "jun",6, "jul",7, "aug",8, "sep",9, "oct",10, "nov",11, "dec",12, "")</f>
        <v>5</v>
      </c>
      <c r="V1692" s="2">
        <f>bank__2[[#This Row],[CallDuration (Seconds)]]/60</f>
        <v>1.7333333333333334</v>
      </c>
      <c r="W1692" t="str">
        <f>IF(AND(bank__2[[#This Row],[HasHousingLoan]]="yes",bank__2[[#This Row],[HasPersonalLoan]]="yes"),"Both Loans",
IF(bank__2[[#This Row],[HasHousingLoan]]="yes","Only Housing Loan",
IF(bank__2[[#This Row],[HasPersonalLoan]]="yes","Only Personal Loan","No Loan")))</f>
        <v>Only Housing Loan</v>
      </c>
    </row>
    <row r="1693" spans="1:23">
      <c r="A1693">
        <v>1692</v>
      </c>
      <c r="B1693">
        <v>51</v>
      </c>
      <c r="C1693" t="s">
        <v>56</v>
      </c>
      <c r="D1693" t="s">
        <v>122</v>
      </c>
      <c r="E1693" t="s">
        <v>20</v>
      </c>
      <c r="F1693" t="s">
        <v>21</v>
      </c>
      <c r="G1693">
        <v>-28</v>
      </c>
      <c r="H1693" t="s">
        <v>21</v>
      </c>
      <c r="I1693" t="s">
        <v>35</v>
      </c>
      <c r="J1693" t="s">
        <v>30</v>
      </c>
      <c r="K1693">
        <v>2</v>
      </c>
      <c r="L1693" t="s">
        <v>119</v>
      </c>
      <c r="M1693">
        <v>220</v>
      </c>
      <c r="N1693">
        <v>2</v>
      </c>
      <c r="O1693">
        <v>-1</v>
      </c>
      <c r="P1693">
        <v>0</v>
      </c>
      <c r="Q1693" t="s">
        <v>30</v>
      </c>
      <c r="R1693" t="s">
        <v>21</v>
      </c>
      <c r="S1693" t="str" cm="1">
        <f t="array" ref="S1693">_xlfn.IFS(bank__2[[#This Row],[Age]]&lt;30, "Young Adults",bank__2[[#This Row],[Age]]&lt;45, "Middle-Aged Adults",bank__2[[#This Row],[Age]]&lt;60, "Older AdultsOlder Adults", bank__2[[#This Row],[Age]]&gt;=60,"Seniors")</f>
        <v>Older AdultsOlder Adults</v>
      </c>
      <c r="T1693" t="str">
        <f t="shared" si="26"/>
        <v>No</v>
      </c>
      <c r="U1693" cm="1">
        <f t="array" ref="U1693">_xlfn.SWITCH(L1693, "jan",1, "feb",2, "mar",3, "apr",4, "may",5, "jun",6, "jul",7, "aug",8, "sep",9, "oct",10, "nov",11, "dec",12, "")</f>
        <v>7</v>
      </c>
      <c r="V1693" s="2">
        <f>bank__2[[#This Row],[CallDuration (Seconds)]]/60</f>
        <v>3.6666666666666665</v>
      </c>
      <c r="W1693" t="str">
        <f>IF(AND(bank__2[[#This Row],[HasHousingLoan]]="yes",bank__2[[#This Row],[HasPersonalLoan]]="yes"),"Both Loans",
IF(bank__2[[#This Row],[HasHousingLoan]]="yes","Only Housing Loan",
IF(bank__2[[#This Row],[HasPersonalLoan]]="yes","Only Personal Loan","No Loan")))</f>
        <v>Only Personal Loan</v>
      </c>
    </row>
    <row r="1694" spans="1:23">
      <c r="A1694">
        <v>1693</v>
      </c>
      <c r="B1694">
        <v>42</v>
      </c>
      <c r="C1694" t="s">
        <v>43</v>
      </c>
      <c r="D1694" t="s">
        <v>122</v>
      </c>
      <c r="E1694" t="s">
        <v>45</v>
      </c>
      <c r="F1694" t="s">
        <v>21</v>
      </c>
      <c r="G1694">
        <v>0</v>
      </c>
      <c r="H1694" t="s">
        <v>21</v>
      </c>
      <c r="I1694" t="s">
        <v>21</v>
      </c>
      <c r="J1694" t="s">
        <v>30</v>
      </c>
      <c r="K1694">
        <v>20</v>
      </c>
      <c r="L1694" t="s">
        <v>53</v>
      </c>
      <c r="M1694">
        <v>85</v>
      </c>
      <c r="N1694">
        <v>2</v>
      </c>
      <c r="O1694">
        <v>-1</v>
      </c>
      <c r="P1694">
        <v>0</v>
      </c>
      <c r="Q1694" t="s">
        <v>30</v>
      </c>
      <c r="R1694" t="s">
        <v>21</v>
      </c>
      <c r="S1694" t="str" cm="1">
        <f t="array" ref="S1694">_xlfn.IFS(bank__2[[#This Row],[Age]]&lt;30, "Young Adults",bank__2[[#This Row],[Age]]&lt;45, "Middle-Aged Adults",bank__2[[#This Row],[Age]]&lt;60, "Older AdultsOlder Adults", bank__2[[#This Row],[Age]]&gt;=60,"Seniors")</f>
        <v>Middle-Aged Adults</v>
      </c>
      <c r="T1694" t="str">
        <f t="shared" si="26"/>
        <v>No</v>
      </c>
      <c r="U1694" cm="1">
        <f t="array" ref="U1694">_xlfn.SWITCH(L1694, "jan",1, "feb",2, "mar",3, "apr",4, "may",5, "jun",6, "jul",7, "aug",8, "sep",9, "oct",10, "nov",11, "dec",12, "")</f>
        <v>6</v>
      </c>
      <c r="V1694" s="2">
        <f>bank__2[[#This Row],[CallDuration (Seconds)]]/60</f>
        <v>1.4166666666666667</v>
      </c>
      <c r="W1694" t="str">
        <f>IF(AND(bank__2[[#This Row],[HasHousingLoan]]="yes",bank__2[[#This Row],[HasPersonalLoan]]="yes"),"Both Loans",
IF(bank__2[[#This Row],[HasHousingLoan]]="yes","Only Housing Loan",
IF(bank__2[[#This Row],[HasPersonalLoan]]="yes","Only Personal Loan","No Loan")))</f>
        <v>No Loan</v>
      </c>
    </row>
    <row r="1695" spans="1:23">
      <c r="A1695">
        <v>1694</v>
      </c>
      <c r="B1695">
        <v>37</v>
      </c>
      <c r="C1695" t="s">
        <v>72</v>
      </c>
      <c r="D1695" t="s">
        <v>44</v>
      </c>
      <c r="E1695" t="s">
        <v>33</v>
      </c>
      <c r="F1695" t="s">
        <v>21</v>
      </c>
      <c r="G1695">
        <v>2442</v>
      </c>
      <c r="H1695" t="s">
        <v>21</v>
      </c>
      <c r="I1695" t="s">
        <v>21</v>
      </c>
      <c r="J1695" t="s">
        <v>23</v>
      </c>
      <c r="K1695">
        <v>16</v>
      </c>
      <c r="L1695" t="s">
        <v>61</v>
      </c>
      <c r="M1695">
        <v>91</v>
      </c>
      <c r="N1695">
        <v>3</v>
      </c>
      <c r="O1695">
        <v>-1</v>
      </c>
      <c r="P1695">
        <v>0</v>
      </c>
      <c r="Q1695" t="s">
        <v>30</v>
      </c>
      <c r="R1695" t="s">
        <v>35</v>
      </c>
      <c r="S1695" t="str" cm="1">
        <f t="array" ref="S1695">_xlfn.IFS(bank__2[[#This Row],[Age]]&lt;30, "Young Adults",bank__2[[#This Row],[Age]]&lt;45, "Middle-Aged Adults",bank__2[[#This Row],[Age]]&lt;60, "Older AdultsOlder Adults", bank__2[[#This Row],[Age]]&gt;=60,"Seniors")</f>
        <v>Middle-Aged Adults</v>
      </c>
      <c r="T1695" t="str">
        <f t="shared" si="26"/>
        <v>No</v>
      </c>
      <c r="U1695" cm="1">
        <f t="array" ref="U1695">_xlfn.SWITCH(L1695, "jan",1, "feb",2, "mar",3, "apr",4, "may",5, "jun",6, "jul",7, "aug",8, "sep",9, "oct",10, "nov",11, "dec",12, "")</f>
        <v>2</v>
      </c>
      <c r="V1695" s="2">
        <f>bank__2[[#This Row],[CallDuration (Seconds)]]/60</f>
        <v>1.5166666666666666</v>
      </c>
      <c r="W1695" t="str">
        <f>IF(AND(bank__2[[#This Row],[HasHousingLoan]]="yes",bank__2[[#This Row],[HasPersonalLoan]]="yes"),"Both Loans",
IF(bank__2[[#This Row],[HasHousingLoan]]="yes","Only Housing Loan",
IF(bank__2[[#This Row],[HasPersonalLoan]]="yes","Only Personal Loan","No Loan")))</f>
        <v>No Loan</v>
      </c>
    </row>
    <row r="1696" spans="1:23">
      <c r="A1696">
        <v>1695</v>
      </c>
      <c r="B1696">
        <v>58</v>
      </c>
      <c r="C1696" t="s">
        <v>18</v>
      </c>
      <c r="D1696" t="s">
        <v>19</v>
      </c>
      <c r="E1696" t="s">
        <v>45</v>
      </c>
      <c r="F1696" t="s">
        <v>21</v>
      </c>
      <c r="G1696">
        <v>1798</v>
      </c>
      <c r="H1696" t="s">
        <v>35</v>
      </c>
      <c r="I1696" t="s">
        <v>21</v>
      </c>
      <c r="J1696" t="s">
        <v>23</v>
      </c>
      <c r="K1696">
        <v>5</v>
      </c>
      <c r="L1696" t="s">
        <v>61</v>
      </c>
      <c r="M1696">
        <v>19</v>
      </c>
      <c r="N1696">
        <v>8</v>
      </c>
      <c r="O1696">
        <v>-1</v>
      </c>
      <c r="P1696">
        <v>0</v>
      </c>
      <c r="Q1696" t="s">
        <v>30</v>
      </c>
      <c r="R1696" t="s">
        <v>21</v>
      </c>
      <c r="S1696" t="str" cm="1">
        <f t="array" ref="S1696">_xlfn.IFS(bank__2[[#This Row],[Age]]&lt;30, "Young Adults",bank__2[[#This Row],[Age]]&lt;45, "Middle-Aged Adults",bank__2[[#This Row],[Age]]&lt;60, "Older AdultsOlder Adults", bank__2[[#This Row],[Age]]&gt;=60,"Seniors")</f>
        <v>Older AdultsOlder Adults</v>
      </c>
      <c r="T1696" t="str">
        <f t="shared" si="26"/>
        <v>No</v>
      </c>
      <c r="U1696" cm="1">
        <f t="array" ref="U1696">_xlfn.SWITCH(L1696, "jan",1, "feb",2, "mar",3, "apr",4, "may",5, "jun",6, "jul",7, "aug",8, "sep",9, "oct",10, "nov",11, "dec",12, "")</f>
        <v>2</v>
      </c>
      <c r="V1696" s="2">
        <f>bank__2[[#This Row],[CallDuration (Seconds)]]/60</f>
        <v>0.31666666666666665</v>
      </c>
      <c r="W1696" t="str">
        <f>IF(AND(bank__2[[#This Row],[HasHousingLoan]]="yes",bank__2[[#This Row],[HasPersonalLoan]]="yes"),"Both Loans",
IF(bank__2[[#This Row],[HasHousingLoan]]="yes","Only Housing Loan",
IF(bank__2[[#This Row],[HasPersonalLoan]]="yes","Only Personal Loan","No Loan")))</f>
        <v>Only Housing Loan</v>
      </c>
    </row>
    <row r="1697" spans="1:23">
      <c r="A1697">
        <v>1696</v>
      </c>
      <c r="B1697">
        <v>43</v>
      </c>
      <c r="C1697" t="s">
        <v>87</v>
      </c>
      <c r="D1697" t="s">
        <v>19</v>
      </c>
      <c r="E1697" t="s">
        <v>33</v>
      </c>
      <c r="F1697" t="s">
        <v>21</v>
      </c>
      <c r="G1697">
        <v>132</v>
      </c>
      <c r="H1697" t="s">
        <v>21</v>
      </c>
      <c r="I1697" t="s">
        <v>21</v>
      </c>
      <c r="J1697" t="s">
        <v>23</v>
      </c>
      <c r="K1697">
        <v>19</v>
      </c>
      <c r="L1697" t="s">
        <v>92</v>
      </c>
      <c r="M1697">
        <v>574</v>
      </c>
      <c r="N1697">
        <v>1</v>
      </c>
      <c r="O1697">
        <v>84</v>
      </c>
      <c r="P1697">
        <v>3</v>
      </c>
      <c r="Q1697" t="s">
        <v>196</v>
      </c>
      <c r="R1697" t="s">
        <v>35</v>
      </c>
      <c r="S1697" t="str" cm="1">
        <f t="array" ref="S1697">_xlfn.IFS(bank__2[[#This Row],[Age]]&lt;30, "Young Adults",bank__2[[#This Row],[Age]]&lt;45, "Middle-Aged Adults",bank__2[[#This Row],[Age]]&lt;60, "Older AdultsOlder Adults", bank__2[[#This Row],[Age]]&gt;=60,"Seniors")</f>
        <v>Middle-Aged Adults</v>
      </c>
      <c r="T1697" t="str">
        <f t="shared" si="26"/>
        <v>Yes</v>
      </c>
      <c r="U1697" cm="1">
        <f t="array" ref="U1697">_xlfn.SWITCH(L1697, "jan",1, "feb",2, "mar",3, "apr",4, "may",5, "jun",6, "jul",7, "aug",8, "sep",9, "oct",10, "nov",11, "dec",12, "")</f>
        <v>8</v>
      </c>
      <c r="V1697" s="2">
        <f>bank__2[[#This Row],[CallDuration (Seconds)]]/60</f>
        <v>9.5666666666666664</v>
      </c>
      <c r="W1697" t="str">
        <f>IF(AND(bank__2[[#This Row],[HasHousingLoan]]="yes",bank__2[[#This Row],[HasPersonalLoan]]="yes"),"Both Loans",
IF(bank__2[[#This Row],[HasHousingLoan]]="yes","Only Housing Loan",
IF(bank__2[[#This Row],[HasPersonalLoan]]="yes","Only Personal Loan","No Loan")))</f>
        <v>No Loan</v>
      </c>
    </row>
    <row r="1698" spans="1:23">
      <c r="A1698">
        <v>1697</v>
      </c>
      <c r="B1698">
        <v>36</v>
      </c>
      <c r="C1698" t="s">
        <v>43</v>
      </c>
      <c r="D1698" t="s">
        <v>44</v>
      </c>
      <c r="E1698" t="s">
        <v>45</v>
      </c>
      <c r="F1698" t="s">
        <v>21</v>
      </c>
      <c r="G1698">
        <v>260</v>
      </c>
      <c r="H1698" t="s">
        <v>35</v>
      </c>
      <c r="I1698" t="s">
        <v>21</v>
      </c>
      <c r="J1698" t="s">
        <v>23</v>
      </c>
      <c r="K1698">
        <v>7</v>
      </c>
      <c r="L1698" t="s">
        <v>37</v>
      </c>
      <c r="M1698">
        <v>49</v>
      </c>
      <c r="N1698">
        <v>1</v>
      </c>
      <c r="O1698">
        <v>-1</v>
      </c>
      <c r="P1698">
        <v>0</v>
      </c>
      <c r="Q1698" t="s">
        <v>30</v>
      </c>
      <c r="R1698" t="s">
        <v>21</v>
      </c>
      <c r="S1698" t="str" cm="1">
        <f t="array" ref="S1698">_xlfn.IFS(bank__2[[#This Row],[Age]]&lt;30, "Young Adults",bank__2[[#This Row],[Age]]&lt;45, "Middle-Aged Adults",bank__2[[#This Row],[Age]]&lt;60, "Older AdultsOlder Adults", bank__2[[#This Row],[Age]]&gt;=60,"Seniors")</f>
        <v>Middle-Aged Adults</v>
      </c>
      <c r="T1698" t="str">
        <f t="shared" si="26"/>
        <v>No</v>
      </c>
      <c r="U1698" cm="1">
        <f t="array" ref="U1698">_xlfn.SWITCH(L1698, "jan",1, "feb",2, "mar",3, "apr",4, "may",5, "jun",6, "jul",7, "aug",8, "sep",9, "oct",10, "nov",11, "dec",12, "")</f>
        <v>5</v>
      </c>
      <c r="V1698" s="2">
        <f>bank__2[[#This Row],[CallDuration (Seconds)]]/60</f>
        <v>0.81666666666666665</v>
      </c>
      <c r="W1698" t="str">
        <f>IF(AND(bank__2[[#This Row],[HasHousingLoan]]="yes",bank__2[[#This Row],[HasPersonalLoan]]="yes"),"Both Loans",
IF(bank__2[[#This Row],[HasHousingLoan]]="yes","Only Housing Loan",
IF(bank__2[[#This Row],[HasPersonalLoan]]="yes","Only Personal Loan","No Loan")))</f>
        <v>Only Housing Loan</v>
      </c>
    </row>
    <row r="1699" spans="1:23">
      <c r="A1699">
        <v>1698</v>
      </c>
      <c r="B1699">
        <v>34</v>
      </c>
      <c r="C1699" t="s">
        <v>56</v>
      </c>
      <c r="D1699" t="s">
        <v>19</v>
      </c>
      <c r="E1699" t="s">
        <v>33</v>
      </c>
      <c r="F1699" t="s">
        <v>21</v>
      </c>
      <c r="G1699">
        <v>7</v>
      </c>
      <c r="H1699" t="s">
        <v>35</v>
      </c>
      <c r="I1699" t="s">
        <v>35</v>
      </c>
      <c r="J1699" t="s">
        <v>23</v>
      </c>
      <c r="K1699">
        <v>2</v>
      </c>
      <c r="L1699" t="s">
        <v>61</v>
      </c>
      <c r="M1699">
        <v>171</v>
      </c>
      <c r="N1699">
        <v>2</v>
      </c>
      <c r="O1699">
        <v>193</v>
      </c>
      <c r="P1699">
        <v>2</v>
      </c>
      <c r="Q1699" t="s">
        <v>70</v>
      </c>
      <c r="R1699" t="s">
        <v>21</v>
      </c>
      <c r="S1699" t="str" cm="1">
        <f t="array" ref="S1699">_xlfn.IFS(bank__2[[#This Row],[Age]]&lt;30, "Young Adults",bank__2[[#This Row],[Age]]&lt;45, "Middle-Aged Adults",bank__2[[#This Row],[Age]]&lt;60, "Older AdultsOlder Adults", bank__2[[#This Row],[Age]]&gt;=60,"Seniors")</f>
        <v>Middle-Aged Adults</v>
      </c>
      <c r="T1699" t="str">
        <f t="shared" si="26"/>
        <v>Yes</v>
      </c>
      <c r="U1699" cm="1">
        <f t="array" ref="U1699">_xlfn.SWITCH(L1699, "jan",1, "feb",2, "mar",3, "apr",4, "may",5, "jun",6, "jul",7, "aug",8, "sep",9, "oct",10, "nov",11, "dec",12, "")</f>
        <v>2</v>
      </c>
      <c r="V1699" s="2">
        <f>bank__2[[#This Row],[CallDuration (Seconds)]]/60</f>
        <v>2.85</v>
      </c>
      <c r="W1699" t="str">
        <f>IF(AND(bank__2[[#This Row],[HasHousingLoan]]="yes",bank__2[[#This Row],[HasPersonalLoan]]="yes"),"Both Loans",
IF(bank__2[[#This Row],[HasHousingLoan]]="yes","Only Housing Loan",
IF(bank__2[[#This Row],[HasPersonalLoan]]="yes","Only Personal Loan","No Loan")))</f>
        <v>Both Loans</v>
      </c>
    </row>
    <row r="1700" spans="1:23">
      <c r="A1700">
        <v>1699</v>
      </c>
      <c r="B1700">
        <v>31</v>
      </c>
      <c r="C1700" t="s">
        <v>43</v>
      </c>
      <c r="D1700" t="s">
        <v>44</v>
      </c>
      <c r="E1700" t="s">
        <v>45</v>
      </c>
      <c r="F1700" t="s">
        <v>21</v>
      </c>
      <c r="G1700">
        <v>3283</v>
      </c>
      <c r="H1700" t="s">
        <v>21</v>
      </c>
      <c r="I1700" t="s">
        <v>21</v>
      </c>
      <c r="J1700" t="s">
        <v>23</v>
      </c>
      <c r="K1700">
        <v>2</v>
      </c>
      <c r="L1700" t="s">
        <v>61</v>
      </c>
      <c r="M1700">
        <v>258</v>
      </c>
      <c r="N1700">
        <v>1</v>
      </c>
      <c r="O1700">
        <v>73</v>
      </c>
      <c r="P1700">
        <v>1</v>
      </c>
      <c r="Q1700" t="s">
        <v>41</v>
      </c>
      <c r="R1700" t="s">
        <v>35</v>
      </c>
      <c r="S1700" t="str" cm="1">
        <f t="array" ref="S1700">_xlfn.IFS(bank__2[[#This Row],[Age]]&lt;30, "Young Adults",bank__2[[#This Row],[Age]]&lt;45, "Middle-Aged Adults",bank__2[[#This Row],[Age]]&lt;60, "Older AdultsOlder Adults", bank__2[[#This Row],[Age]]&gt;=60,"Seniors")</f>
        <v>Middle-Aged Adults</v>
      </c>
      <c r="T1700" t="str">
        <f t="shared" si="26"/>
        <v>Yes</v>
      </c>
      <c r="U1700" cm="1">
        <f t="array" ref="U1700">_xlfn.SWITCH(L1700, "jan",1, "feb",2, "mar",3, "apr",4, "may",5, "jun",6, "jul",7, "aug",8, "sep",9, "oct",10, "nov",11, "dec",12, "")</f>
        <v>2</v>
      </c>
      <c r="V1700" s="2">
        <f>bank__2[[#This Row],[CallDuration (Seconds)]]/60</f>
        <v>4.3</v>
      </c>
      <c r="W1700" t="str">
        <f>IF(AND(bank__2[[#This Row],[HasHousingLoan]]="yes",bank__2[[#This Row],[HasPersonalLoan]]="yes"),"Both Loans",
IF(bank__2[[#This Row],[HasHousingLoan]]="yes","Only Housing Loan",
IF(bank__2[[#This Row],[HasPersonalLoan]]="yes","Only Personal Loan","No Loan")))</f>
        <v>No Loan</v>
      </c>
    </row>
    <row r="1701" spans="1:23">
      <c r="A1701">
        <v>1700</v>
      </c>
      <c r="B1701">
        <v>49</v>
      </c>
      <c r="C1701" t="s">
        <v>72</v>
      </c>
      <c r="D1701" t="s">
        <v>19</v>
      </c>
      <c r="E1701" t="s">
        <v>2553</v>
      </c>
      <c r="F1701" t="s">
        <v>21</v>
      </c>
      <c r="G1701">
        <v>323</v>
      </c>
      <c r="H1701" t="s">
        <v>35</v>
      </c>
      <c r="I1701" t="s">
        <v>21</v>
      </c>
      <c r="J1701" t="s">
        <v>23</v>
      </c>
      <c r="K1701">
        <v>18</v>
      </c>
      <c r="L1701" t="s">
        <v>124</v>
      </c>
      <c r="M1701">
        <v>41</v>
      </c>
      <c r="N1701">
        <v>2</v>
      </c>
      <c r="O1701">
        <v>-1</v>
      </c>
      <c r="P1701">
        <v>0</v>
      </c>
      <c r="Q1701" t="s">
        <v>30</v>
      </c>
      <c r="R1701" t="s">
        <v>21</v>
      </c>
      <c r="S1701" t="str" cm="1">
        <f t="array" ref="S1701">_xlfn.IFS(bank__2[[#This Row],[Age]]&lt;30, "Young Adults",bank__2[[#This Row],[Age]]&lt;45, "Middle-Aged Adults",bank__2[[#This Row],[Age]]&lt;60, "Older AdultsOlder Adults", bank__2[[#This Row],[Age]]&gt;=60,"Seniors")</f>
        <v>Older AdultsOlder Adults</v>
      </c>
      <c r="T1701" t="str">
        <f t="shared" si="26"/>
        <v>No</v>
      </c>
      <c r="U1701" cm="1">
        <f t="array" ref="U1701">_xlfn.SWITCH(L1701, "jan",1, "feb",2, "mar",3, "apr",4, "may",5, "jun",6, "jul",7, "aug",8, "sep",9, "oct",10, "nov",11, "dec",12, "")</f>
        <v>11</v>
      </c>
      <c r="V1701" s="2">
        <f>bank__2[[#This Row],[CallDuration (Seconds)]]/60</f>
        <v>0.68333333333333335</v>
      </c>
      <c r="W1701" t="str">
        <f>IF(AND(bank__2[[#This Row],[HasHousingLoan]]="yes",bank__2[[#This Row],[HasPersonalLoan]]="yes"),"Both Loans",
IF(bank__2[[#This Row],[HasHousingLoan]]="yes","Only Housing Loan",
IF(bank__2[[#This Row],[HasPersonalLoan]]="yes","Only Personal Loan","No Loan")))</f>
        <v>Only Housing Loan</v>
      </c>
    </row>
    <row r="1702" spans="1:23">
      <c r="A1702">
        <v>1701</v>
      </c>
      <c r="B1702">
        <v>54</v>
      </c>
      <c r="C1702" t="s">
        <v>43</v>
      </c>
      <c r="D1702" t="s">
        <v>19</v>
      </c>
      <c r="E1702" t="s">
        <v>45</v>
      </c>
      <c r="F1702" t="s">
        <v>21</v>
      </c>
      <c r="G1702">
        <v>2960</v>
      </c>
      <c r="H1702" t="s">
        <v>35</v>
      </c>
      <c r="I1702" t="s">
        <v>21</v>
      </c>
      <c r="J1702" t="s">
        <v>23</v>
      </c>
      <c r="K1702">
        <v>20</v>
      </c>
      <c r="L1702" t="s">
        <v>124</v>
      </c>
      <c r="M1702">
        <v>83</v>
      </c>
      <c r="N1702">
        <v>1</v>
      </c>
      <c r="O1702">
        <v>-1</v>
      </c>
      <c r="P1702">
        <v>0</v>
      </c>
      <c r="Q1702" t="s">
        <v>30</v>
      </c>
      <c r="R1702" t="s">
        <v>21</v>
      </c>
      <c r="S1702" t="str" cm="1">
        <f t="array" ref="S1702">_xlfn.IFS(bank__2[[#This Row],[Age]]&lt;30, "Young Adults",bank__2[[#This Row],[Age]]&lt;45, "Middle-Aged Adults",bank__2[[#This Row],[Age]]&lt;60, "Older AdultsOlder Adults", bank__2[[#This Row],[Age]]&gt;=60,"Seniors")</f>
        <v>Older AdultsOlder Adults</v>
      </c>
      <c r="T1702" t="str">
        <f t="shared" si="26"/>
        <v>No</v>
      </c>
      <c r="U1702" cm="1">
        <f t="array" ref="U1702">_xlfn.SWITCH(L1702, "jan",1, "feb",2, "mar",3, "apr",4, "may",5, "jun",6, "jul",7, "aug",8, "sep",9, "oct",10, "nov",11, "dec",12, "")</f>
        <v>11</v>
      </c>
      <c r="V1702" s="2">
        <f>bank__2[[#This Row],[CallDuration (Seconds)]]/60</f>
        <v>1.3833333333333333</v>
      </c>
      <c r="W1702" t="str">
        <f>IF(AND(bank__2[[#This Row],[HasHousingLoan]]="yes",bank__2[[#This Row],[HasPersonalLoan]]="yes"),"Both Loans",
IF(bank__2[[#This Row],[HasHousingLoan]]="yes","Only Housing Loan",
IF(bank__2[[#This Row],[HasPersonalLoan]]="yes","Only Personal Loan","No Loan")))</f>
        <v>Only Housing Loan</v>
      </c>
    </row>
    <row r="1703" spans="1:23">
      <c r="A1703">
        <v>1702</v>
      </c>
      <c r="B1703">
        <v>29</v>
      </c>
      <c r="C1703" t="s">
        <v>18</v>
      </c>
      <c r="D1703" t="s">
        <v>44</v>
      </c>
      <c r="E1703" t="s">
        <v>33</v>
      </c>
      <c r="F1703" t="s">
        <v>21</v>
      </c>
      <c r="G1703">
        <v>486</v>
      </c>
      <c r="H1703" t="s">
        <v>21</v>
      </c>
      <c r="I1703" t="s">
        <v>21</v>
      </c>
      <c r="J1703" t="s">
        <v>146</v>
      </c>
      <c r="K1703">
        <v>30</v>
      </c>
      <c r="L1703" t="s">
        <v>48</v>
      </c>
      <c r="M1703">
        <v>95</v>
      </c>
      <c r="N1703">
        <v>1</v>
      </c>
      <c r="O1703">
        <v>-1</v>
      </c>
      <c r="P1703">
        <v>0</v>
      </c>
      <c r="Q1703" t="s">
        <v>30</v>
      </c>
      <c r="R1703" t="s">
        <v>21</v>
      </c>
      <c r="S1703" t="str" cm="1">
        <f t="array" ref="S1703">_xlfn.IFS(bank__2[[#This Row],[Age]]&lt;30, "Young Adults",bank__2[[#This Row],[Age]]&lt;45, "Middle-Aged Adults",bank__2[[#This Row],[Age]]&lt;60, "Older AdultsOlder Adults", bank__2[[#This Row],[Age]]&gt;=60,"Seniors")</f>
        <v>Young Adults</v>
      </c>
      <c r="T1703" t="str">
        <f t="shared" si="26"/>
        <v>No</v>
      </c>
      <c r="U1703" cm="1">
        <f t="array" ref="U1703">_xlfn.SWITCH(L1703, "jan",1, "feb",2, "mar",3, "apr",4, "may",5, "jun",6, "jul",7, "aug",8, "sep",9, "oct",10, "nov",11, "dec",12, "")</f>
        <v>4</v>
      </c>
      <c r="V1703" s="2">
        <f>bank__2[[#This Row],[CallDuration (Seconds)]]/60</f>
        <v>1.5833333333333333</v>
      </c>
      <c r="W1703" t="str">
        <f>IF(AND(bank__2[[#This Row],[HasHousingLoan]]="yes",bank__2[[#This Row],[HasPersonalLoan]]="yes"),"Both Loans",
IF(bank__2[[#This Row],[HasHousingLoan]]="yes","Only Housing Loan",
IF(bank__2[[#This Row],[HasPersonalLoan]]="yes","Only Personal Loan","No Loan")))</f>
        <v>No Loan</v>
      </c>
    </row>
    <row r="1704" spans="1:23">
      <c r="A1704">
        <v>1703</v>
      </c>
      <c r="B1704">
        <v>51</v>
      </c>
      <c r="C1704" t="s">
        <v>144</v>
      </c>
      <c r="D1704" t="s">
        <v>122</v>
      </c>
      <c r="E1704" t="s">
        <v>33</v>
      </c>
      <c r="F1704" t="s">
        <v>21</v>
      </c>
      <c r="G1704">
        <v>343</v>
      </c>
      <c r="H1704" t="s">
        <v>35</v>
      </c>
      <c r="I1704" t="s">
        <v>21</v>
      </c>
      <c r="J1704" t="s">
        <v>30</v>
      </c>
      <c r="K1704">
        <v>30</v>
      </c>
      <c r="L1704" t="s">
        <v>37</v>
      </c>
      <c r="M1704">
        <v>78</v>
      </c>
      <c r="N1704">
        <v>2</v>
      </c>
      <c r="O1704">
        <v>-1</v>
      </c>
      <c r="P1704">
        <v>0</v>
      </c>
      <c r="Q1704" t="s">
        <v>30</v>
      </c>
      <c r="R1704" t="s">
        <v>21</v>
      </c>
      <c r="S1704" t="str" cm="1">
        <f t="array" ref="S1704">_xlfn.IFS(bank__2[[#This Row],[Age]]&lt;30, "Young Adults",bank__2[[#This Row],[Age]]&lt;45, "Middle-Aged Adults",bank__2[[#This Row],[Age]]&lt;60, "Older AdultsOlder Adults", bank__2[[#This Row],[Age]]&gt;=60,"Seniors")</f>
        <v>Older AdultsOlder Adults</v>
      </c>
      <c r="T1704" t="str">
        <f t="shared" si="26"/>
        <v>No</v>
      </c>
      <c r="U1704" cm="1">
        <f t="array" ref="U1704">_xlfn.SWITCH(L1704, "jan",1, "feb",2, "mar",3, "apr",4, "may",5, "jun",6, "jul",7, "aug",8, "sep",9, "oct",10, "nov",11, "dec",12, "")</f>
        <v>5</v>
      </c>
      <c r="V1704" s="2">
        <f>bank__2[[#This Row],[CallDuration (Seconds)]]/60</f>
        <v>1.3</v>
      </c>
      <c r="W1704" t="str">
        <f>IF(AND(bank__2[[#This Row],[HasHousingLoan]]="yes",bank__2[[#This Row],[HasPersonalLoan]]="yes"),"Both Loans",
IF(bank__2[[#This Row],[HasHousingLoan]]="yes","Only Housing Loan",
IF(bank__2[[#This Row],[HasPersonalLoan]]="yes","Only Personal Loan","No Loan")))</f>
        <v>Only Housing Loan</v>
      </c>
    </row>
    <row r="1705" spans="1:23">
      <c r="A1705">
        <v>1704</v>
      </c>
      <c r="B1705">
        <v>40</v>
      </c>
      <c r="C1705" t="s">
        <v>18</v>
      </c>
      <c r="D1705" t="s">
        <v>122</v>
      </c>
      <c r="E1705" t="s">
        <v>33</v>
      </c>
      <c r="F1705" t="s">
        <v>21</v>
      </c>
      <c r="G1705">
        <v>507</v>
      </c>
      <c r="H1705" t="s">
        <v>35</v>
      </c>
      <c r="I1705" t="s">
        <v>21</v>
      </c>
      <c r="J1705" t="s">
        <v>23</v>
      </c>
      <c r="K1705">
        <v>2</v>
      </c>
      <c r="L1705" t="s">
        <v>61</v>
      </c>
      <c r="M1705">
        <v>134</v>
      </c>
      <c r="N1705">
        <v>1</v>
      </c>
      <c r="O1705">
        <v>266</v>
      </c>
      <c r="P1705">
        <v>7</v>
      </c>
      <c r="Q1705" t="s">
        <v>41</v>
      </c>
      <c r="R1705" t="s">
        <v>21</v>
      </c>
      <c r="S1705" t="str" cm="1">
        <f t="array" ref="S1705">_xlfn.IFS(bank__2[[#This Row],[Age]]&lt;30, "Young Adults",bank__2[[#This Row],[Age]]&lt;45, "Middle-Aged Adults",bank__2[[#This Row],[Age]]&lt;60, "Older AdultsOlder Adults", bank__2[[#This Row],[Age]]&gt;=60,"Seniors")</f>
        <v>Middle-Aged Adults</v>
      </c>
      <c r="T1705" t="str">
        <f t="shared" si="26"/>
        <v>Yes</v>
      </c>
      <c r="U1705" cm="1">
        <f t="array" ref="U1705">_xlfn.SWITCH(L1705, "jan",1, "feb",2, "mar",3, "apr",4, "may",5, "jun",6, "jul",7, "aug",8, "sep",9, "oct",10, "nov",11, "dec",12, "")</f>
        <v>2</v>
      </c>
      <c r="V1705" s="2">
        <f>bank__2[[#This Row],[CallDuration (Seconds)]]/60</f>
        <v>2.2333333333333334</v>
      </c>
      <c r="W1705" t="str">
        <f>IF(AND(bank__2[[#This Row],[HasHousingLoan]]="yes",bank__2[[#This Row],[HasPersonalLoan]]="yes"),"Both Loans",
IF(bank__2[[#This Row],[HasHousingLoan]]="yes","Only Housing Loan",
IF(bank__2[[#This Row],[HasPersonalLoan]]="yes","Only Personal Loan","No Loan")))</f>
        <v>Only Housing Loan</v>
      </c>
    </row>
    <row r="1706" spans="1:23">
      <c r="A1706">
        <v>1705</v>
      </c>
      <c r="B1706">
        <v>35</v>
      </c>
      <c r="C1706" t="s">
        <v>43</v>
      </c>
      <c r="D1706" t="s">
        <v>44</v>
      </c>
      <c r="E1706" t="s">
        <v>45</v>
      </c>
      <c r="F1706" t="s">
        <v>21</v>
      </c>
      <c r="G1706">
        <v>5958</v>
      </c>
      <c r="H1706" t="s">
        <v>35</v>
      </c>
      <c r="I1706" t="s">
        <v>21</v>
      </c>
      <c r="J1706" t="s">
        <v>23</v>
      </c>
      <c r="K1706">
        <v>22</v>
      </c>
      <c r="L1706" t="s">
        <v>387</v>
      </c>
      <c r="M1706">
        <v>215</v>
      </c>
      <c r="N1706">
        <v>1</v>
      </c>
      <c r="O1706">
        <v>-1</v>
      </c>
      <c r="P1706">
        <v>0</v>
      </c>
      <c r="Q1706" t="s">
        <v>30</v>
      </c>
      <c r="R1706" t="s">
        <v>35</v>
      </c>
      <c r="S1706" t="str" cm="1">
        <f t="array" ref="S1706">_xlfn.IFS(bank__2[[#This Row],[Age]]&lt;30, "Young Adults",bank__2[[#This Row],[Age]]&lt;45, "Middle-Aged Adults",bank__2[[#This Row],[Age]]&lt;60, "Older AdultsOlder Adults", bank__2[[#This Row],[Age]]&gt;=60,"Seniors")</f>
        <v>Middle-Aged Adults</v>
      </c>
      <c r="T1706" t="str">
        <f t="shared" si="26"/>
        <v>No</v>
      </c>
      <c r="U1706" cm="1">
        <f t="array" ref="U1706">_xlfn.SWITCH(L1706, "jan",1, "feb",2, "mar",3, "apr",4, "may",5, "jun",6, "jul",7, "aug",8, "sep",9, "oct",10, "nov",11, "dec",12, "")</f>
        <v>3</v>
      </c>
      <c r="V1706" s="2">
        <f>bank__2[[#This Row],[CallDuration (Seconds)]]/60</f>
        <v>3.5833333333333335</v>
      </c>
      <c r="W1706" t="str">
        <f>IF(AND(bank__2[[#This Row],[HasHousingLoan]]="yes",bank__2[[#This Row],[HasPersonalLoan]]="yes"),"Both Loans",
IF(bank__2[[#This Row],[HasHousingLoan]]="yes","Only Housing Loan",
IF(bank__2[[#This Row],[HasPersonalLoan]]="yes","Only Personal Loan","No Loan")))</f>
        <v>Only Housing Loan</v>
      </c>
    </row>
    <row r="1707" spans="1:23">
      <c r="A1707">
        <v>1706</v>
      </c>
      <c r="B1707">
        <v>25</v>
      </c>
      <c r="C1707" t="s">
        <v>94</v>
      </c>
      <c r="D1707" t="s">
        <v>44</v>
      </c>
      <c r="E1707" t="s">
        <v>33</v>
      </c>
      <c r="F1707" t="s">
        <v>21</v>
      </c>
      <c r="G1707">
        <v>304</v>
      </c>
      <c r="H1707" t="s">
        <v>21</v>
      </c>
      <c r="I1707" t="s">
        <v>21</v>
      </c>
      <c r="J1707" t="s">
        <v>23</v>
      </c>
      <c r="K1707">
        <v>26</v>
      </c>
      <c r="L1707" t="s">
        <v>37</v>
      </c>
      <c r="M1707">
        <v>226</v>
      </c>
      <c r="N1707">
        <v>2</v>
      </c>
      <c r="O1707">
        <v>-1</v>
      </c>
      <c r="P1707">
        <v>0</v>
      </c>
      <c r="Q1707" t="s">
        <v>30</v>
      </c>
      <c r="R1707" t="s">
        <v>35</v>
      </c>
      <c r="S1707" t="str" cm="1">
        <f t="array" ref="S1707">_xlfn.IFS(bank__2[[#This Row],[Age]]&lt;30, "Young Adults",bank__2[[#This Row],[Age]]&lt;45, "Middle-Aged Adults",bank__2[[#This Row],[Age]]&lt;60, "Older AdultsOlder Adults", bank__2[[#This Row],[Age]]&gt;=60,"Seniors")</f>
        <v>Young Adults</v>
      </c>
      <c r="T1707" t="str">
        <f t="shared" si="26"/>
        <v>No</v>
      </c>
      <c r="U1707" cm="1">
        <f t="array" ref="U1707">_xlfn.SWITCH(L1707, "jan",1, "feb",2, "mar",3, "apr",4, "may",5, "jun",6, "jul",7, "aug",8, "sep",9, "oct",10, "nov",11, "dec",12, "")</f>
        <v>5</v>
      </c>
      <c r="V1707" s="2">
        <f>bank__2[[#This Row],[CallDuration (Seconds)]]/60</f>
        <v>3.7666666666666666</v>
      </c>
      <c r="W1707" t="str">
        <f>IF(AND(bank__2[[#This Row],[HasHousingLoan]]="yes",bank__2[[#This Row],[HasPersonalLoan]]="yes"),"Both Loans",
IF(bank__2[[#This Row],[HasHousingLoan]]="yes","Only Housing Loan",
IF(bank__2[[#This Row],[HasPersonalLoan]]="yes","Only Personal Loan","No Loan")))</f>
        <v>No Loan</v>
      </c>
    </row>
    <row r="1708" spans="1:23">
      <c r="A1708">
        <v>1707</v>
      </c>
      <c r="B1708">
        <v>32</v>
      </c>
      <c r="C1708" t="s">
        <v>56</v>
      </c>
      <c r="D1708" t="s">
        <v>44</v>
      </c>
      <c r="E1708" t="s">
        <v>33</v>
      </c>
      <c r="F1708" t="s">
        <v>21</v>
      </c>
      <c r="G1708">
        <v>118</v>
      </c>
      <c r="H1708" t="s">
        <v>35</v>
      </c>
      <c r="I1708" t="s">
        <v>21</v>
      </c>
      <c r="J1708" t="s">
        <v>23</v>
      </c>
      <c r="K1708">
        <v>17</v>
      </c>
      <c r="L1708" t="s">
        <v>119</v>
      </c>
      <c r="M1708">
        <v>1275</v>
      </c>
      <c r="N1708">
        <v>1</v>
      </c>
      <c r="O1708">
        <v>-1</v>
      </c>
      <c r="P1708">
        <v>0</v>
      </c>
      <c r="Q1708" t="s">
        <v>30</v>
      </c>
      <c r="R1708" t="s">
        <v>35</v>
      </c>
      <c r="S1708" t="str" cm="1">
        <f t="array" ref="S1708">_xlfn.IFS(bank__2[[#This Row],[Age]]&lt;30, "Young Adults",bank__2[[#This Row],[Age]]&lt;45, "Middle-Aged Adults",bank__2[[#This Row],[Age]]&lt;60, "Older AdultsOlder Adults", bank__2[[#This Row],[Age]]&gt;=60,"Seniors")</f>
        <v>Middle-Aged Adults</v>
      </c>
      <c r="T1708" t="str">
        <f t="shared" si="26"/>
        <v>No</v>
      </c>
      <c r="U1708" cm="1">
        <f t="array" ref="U1708">_xlfn.SWITCH(L1708, "jan",1, "feb",2, "mar",3, "apr",4, "may",5, "jun",6, "jul",7, "aug",8, "sep",9, "oct",10, "nov",11, "dec",12, "")</f>
        <v>7</v>
      </c>
      <c r="V1708" s="2">
        <f>bank__2[[#This Row],[CallDuration (Seconds)]]/60</f>
        <v>21.25</v>
      </c>
      <c r="W1708" t="str">
        <f>IF(AND(bank__2[[#This Row],[HasHousingLoan]]="yes",bank__2[[#This Row],[HasPersonalLoan]]="yes"),"Both Loans",
IF(bank__2[[#This Row],[HasHousingLoan]]="yes","Only Housing Loan",
IF(bank__2[[#This Row],[HasPersonalLoan]]="yes","Only Personal Loan","No Loan")))</f>
        <v>Only Housing Loan</v>
      </c>
    </row>
    <row r="1709" spans="1:23">
      <c r="A1709">
        <v>1708</v>
      </c>
      <c r="B1709">
        <v>30</v>
      </c>
      <c r="C1709" t="s">
        <v>66</v>
      </c>
      <c r="D1709" t="s">
        <v>19</v>
      </c>
      <c r="E1709" t="s">
        <v>33</v>
      </c>
      <c r="F1709" t="s">
        <v>21</v>
      </c>
      <c r="G1709">
        <v>123</v>
      </c>
      <c r="H1709" t="s">
        <v>21</v>
      </c>
      <c r="I1709" t="s">
        <v>35</v>
      </c>
      <c r="J1709" t="s">
        <v>30</v>
      </c>
      <c r="K1709">
        <v>17</v>
      </c>
      <c r="L1709" t="s">
        <v>119</v>
      </c>
      <c r="M1709">
        <v>66</v>
      </c>
      <c r="N1709">
        <v>1</v>
      </c>
      <c r="O1709">
        <v>85</v>
      </c>
      <c r="P1709">
        <v>5</v>
      </c>
      <c r="Q1709" t="s">
        <v>70</v>
      </c>
      <c r="R1709" t="s">
        <v>21</v>
      </c>
      <c r="S1709" t="str" cm="1">
        <f t="array" ref="S1709">_xlfn.IFS(bank__2[[#This Row],[Age]]&lt;30, "Young Adults",bank__2[[#This Row],[Age]]&lt;45, "Middle-Aged Adults",bank__2[[#This Row],[Age]]&lt;60, "Older AdultsOlder Adults", bank__2[[#This Row],[Age]]&gt;=60,"Seniors")</f>
        <v>Middle-Aged Adults</v>
      </c>
      <c r="T1709" t="str">
        <f t="shared" si="26"/>
        <v>Yes</v>
      </c>
      <c r="U1709" cm="1">
        <f t="array" ref="U1709">_xlfn.SWITCH(L1709, "jan",1, "feb",2, "mar",3, "apr",4, "may",5, "jun",6, "jul",7, "aug",8, "sep",9, "oct",10, "nov",11, "dec",12, "")</f>
        <v>7</v>
      </c>
      <c r="V1709" s="2">
        <f>bank__2[[#This Row],[CallDuration (Seconds)]]/60</f>
        <v>1.1000000000000001</v>
      </c>
      <c r="W1709" t="str">
        <f>IF(AND(bank__2[[#This Row],[HasHousingLoan]]="yes",bank__2[[#This Row],[HasPersonalLoan]]="yes"),"Both Loans",
IF(bank__2[[#This Row],[HasHousingLoan]]="yes","Only Housing Loan",
IF(bank__2[[#This Row],[HasPersonalLoan]]="yes","Only Personal Loan","No Loan")))</f>
        <v>Only Personal Loan</v>
      </c>
    </row>
    <row r="1710" spans="1:23">
      <c r="A1710">
        <v>1709</v>
      </c>
      <c r="B1710">
        <v>38</v>
      </c>
      <c r="C1710" t="s">
        <v>43</v>
      </c>
      <c r="D1710" t="s">
        <v>19</v>
      </c>
      <c r="E1710" t="s">
        <v>45</v>
      </c>
      <c r="F1710" t="s">
        <v>21</v>
      </c>
      <c r="G1710">
        <v>76</v>
      </c>
      <c r="H1710" t="s">
        <v>35</v>
      </c>
      <c r="I1710" t="s">
        <v>21</v>
      </c>
      <c r="J1710" t="s">
        <v>23</v>
      </c>
      <c r="K1710">
        <v>7</v>
      </c>
      <c r="L1710" t="s">
        <v>119</v>
      </c>
      <c r="M1710">
        <v>196</v>
      </c>
      <c r="N1710">
        <v>3</v>
      </c>
      <c r="O1710">
        <v>-1</v>
      </c>
      <c r="P1710">
        <v>0</v>
      </c>
      <c r="Q1710" t="s">
        <v>30</v>
      </c>
      <c r="R1710" t="s">
        <v>21</v>
      </c>
      <c r="S1710" t="str" cm="1">
        <f t="array" ref="S1710">_xlfn.IFS(bank__2[[#This Row],[Age]]&lt;30, "Young Adults",bank__2[[#This Row],[Age]]&lt;45, "Middle-Aged Adults",bank__2[[#This Row],[Age]]&lt;60, "Older AdultsOlder Adults", bank__2[[#This Row],[Age]]&gt;=60,"Seniors")</f>
        <v>Middle-Aged Adults</v>
      </c>
      <c r="T1710" t="str">
        <f t="shared" si="26"/>
        <v>No</v>
      </c>
      <c r="U1710" cm="1">
        <f t="array" ref="U1710">_xlfn.SWITCH(L1710, "jan",1, "feb",2, "mar",3, "apr",4, "may",5, "jun",6, "jul",7, "aug",8, "sep",9, "oct",10, "nov",11, "dec",12, "")</f>
        <v>7</v>
      </c>
      <c r="V1710" s="2">
        <f>bank__2[[#This Row],[CallDuration (Seconds)]]/60</f>
        <v>3.2666666666666666</v>
      </c>
      <c r="W1710" t="str">
        <f>IF(AND(bank__2[[#This Row],[HasHousingLoan]]="yes",bank__2[[#This Row],[HasPersonalLoan]]="yes"),"Both Loans",
IF(bank__2[[#This Row],[HasHousingLoan]]="yes","Only Housing Loan",
IF(bank__2[[#This Row],[HasPersonalLoan]]="yes","Only Personal Loan","No Loan")))</f>
        <v>Only Housing Loan</v>
      </c>
    </row>
    <row r="1711" spans="1:23">
      <c r="A1711">
        <v>1710</v>
      </c>
      <c r="B1711">
        <v>46</v>
      </c>
      <c r="C1711" t="s">
        <v>87</v>
      </c>
      <c r="D1711" t="s">
        <v>19</v>
      </c>
      <c r="E1711" t="s">
        <v>33</v>
      </c>
      <c r="F1711" t="s">
        <v>21</v>
      </c>
      <c r="G1711">
        <v>70</v>
      </c>
      <c r="H1711" t="s">
        <v>35</v>
      </c>
      <c r="I1711" t="s">
        <v>21</v>
      </c>
      <c r="J1711" t="s">
        <v>23</v>
      </c>
      <c r="K1711">
        <v>27</v>
      </c>
      <c r="L1711" t="s">
        <v>387</v>
      </c>
      <c r="M1711">
        <v>229</v>
      </c>
      <c r="N1711">
        <v>2</v>
      </c>
      <c r="O1711">
        <v>-1</v>
      </c>
      <c r="P1711">
        <v>0</v>
      </c>
      <c r="Q1711" t="s">
        <v>30</v>
      </c>
      <c r="R1711" t="s">
        <v>35</v>
      </c>
      <c r="S1711" t="str" cm="1">
        <f t="array" ref="S1711">_xlfn.IFS(bank__2[[#This Row],[Age]]&lt;30, "Young Adults",bank__2[[#This Row],[Age]]&lt;45, "Middle-Aged Adults",bank__2[[#This Row],[Age]]&lt;60, "Older AdultsOlder Adults", bank__2[[#This Row],[Age]]&gt;=60,"Seniors")</f>
        <v>Older AdultsOlder Adults</v>
      </c>
      <c r="T1711" t="str">
        <f t="shared" si="26"/>
        <v>No</v>
      </c>
      <c r="U1711" cm="1">
        <f t="array" ref="U1711">_xlfn.SWITCH(L1711, "jan",1, "feb",2, "mar",3, "apr",4, "may",5, "jun",6, "jul",7, "aug",8, "sep",9, "oct",10, "nov",11, "dec",12, "")</f>
        <v>3</v>
      </c>
      <c r="V1711" s="2">
        <f>bank__2[[#This Row],[CallDuration (Seconds)]]/60</f>
        <v>3.8166666666666669</v>
      </c>
      <c r="W1711" t="str">
        <f>IF(AND(bank__2[[#This Row],[HasHousingLoan]]="yes",bank__2[[#This Row],[HasPersonalLoan]]="yes"),"Both Loans",
IF(bank__2[[#This Row],[HasHousingLoan]]="yes","Only Housing Loan",
IF(bank__2[[#This Row],[HasPersonalLoan]]="yes","Only Personal Loan","No Loan")))</f>
        <v>Only Housing Loan</v>
      </c>
    </row>
    <row r="1712" spans="1:23">
      <c r="A1712">
        <v>1711</v>
      </c>
      <c r="B1712">
        <v>43</v>
      </c>
      <c r="C1712" t="s">
        <v>18</v>
      </c>
      <c r="D1712" t="s">
        <v>19</v>
      </c>
      <c r="E1712" t="s">
        <v>20</v>
      </c>
      <c r="F1712" t="s">
        <v>21</v>
      </c>
      <c r="G1712">
        <v>960</v>
      </c>
      <c r="H1712" t="s">
        <v>35</v>
      </c>
      <c r="I1712" t="s">
        <v>35</v>
      </c>
      <c r="J1712" t="s">
        <v>30</v>
      </c>
      <c r="K1712">
        <v>15</v>
      </c>
      <c r="L1712" t="s">
        <v>37</v>
      </c>
      <c r="M1712">
        <v>241</v>
      </c>
      <c r="N1712">
        <v>2</v>
      </c>
      <c r="O1712">
        <v>-1</v>
      </c>
      <c r="P1712">
        <v>0</v>
      </c>
      <c r="Q1712" t="s">
        <v>30</v>
      </c>
      <c r="R1712" t="s">
        <v>21</v>
      </c>
      <c r="S1712" t="str" cm="1">
        <f t="array" ref="S1712">_xlfn.IFS(bank__2[[#This Row],[Age]]&lt;30, "Young Adults",bank__2[[#This Row],[Age]]&lt;45, "Middle-Aged Adults",bank__2[[#This Row],[Age]]&lt;60, "Older AdultsOlder Adults", bank__2[[#This Row],[Age]]&gt;=60,"Seniors")</f>
        <v>Middle-Aged Adults</v>
      </c>
      <c r="T1712" t="str">
        <f t="shared" si="26"/>
        <v>No</v>
      </c>
      <c r="U1712" cm="1">
        <f t="array" ref="U1712">_xlfn.SWITCH(L1712, "jan",1, "feb",2, "mar",3, "apr",4, "may",5, "jun",6, "jul",7, "aug",8, "sep",9, "oct",10, "nov",11, "dec",12, "")</f>
        <v>5</v>
      </c>
      <c r="V1712" s="2">
        <f>bank__2[[#This Row],[CallDuration (Seconds)]]/60</f>
        <v>4.0166666666666666</v>
      </c>
      <c r="W1712" t="str">
        <f>IF(AND(bank__2[[#This Row],[HasHousingLoan]]="yes",bank__2[[#This Row],[HasPersonalLoan]]="yes"),"Both Loans",
IF(bank__2[[#This Row],[HasHousingLoan]]="yes","Only Housing Loan",
IF(bank__2[[#This Row],[HasPersonalLoan]]="yes","Only Personal Loan","No Loan")))</f>
        <v>Both Loans</v>
      </c>
    </row>
    <row r="1713" spans="1:23">
      <c r="A1713">
        <v>1712</v>
      </c>
      <c r="B1713">
        <v>32</v>
      </c>
      <c r="C1713" t="s">
        <v>72</v>
      </c>
      <c r="D1713" t="s">
        <v>44</v>
      </c>
      <c r="E1713" t="s">
        <v>45</v>
      </c>
      <c r="F1713" t="s">
        <v>21</v>
      </c>
      <c r="G1713">
        <v>2185</v>
      </c>
      <c r="H1713" t="s">
        <v>21</v>
      </c>
      <c r="I1713" t="s">
        <v>21</v>
      </c>
      <c r="J1713" t="s">
        <v>23</v>
      </c>
      <c r="K1713">
        <v>20</v>
      </c>
      <c r="L1713" t="s">
        <v>124</v>
      </c>
      <c r="M1713">
        <v>354</v>
      </c>
      <c r="N1713">
        <v>2</v>
      </c>
      <c r="O1713">
        <v>-1</v>
      </c>
      <c r="P1713">
        <v>0</v>
      </c>
      <c r="Q1713" t="s">
        <v>30</v>
      </c>
      <c r="R1713" t="s">
        <v>21</v>
      </c>
      <c r="S1713" t="str" cm="1">
        <f t="array" ref="S1713">_xlfn.IFS(bank__2[[#This Row],[Age]]&lt;30, "Young Adults",bank__2[[#This Row],[Age]]&lt;45, "Middle-Aged Adults",bank__2[[#This Row],[Age]]&lt;60, "Older AdultsOlder Adults", bank__2[[#This Row],[Age]]&gt;=60,"Seniors")</f>
        <v>Middle-Aged Adults</v>
      </c>
      <c r="T1713" t="str">
        <f t="shared" si="26"/>
        <v>No</v>
      </c>
      <c r="U1713" cm="1">
        <f t="array" ref="U1713">_xlfn.SWITCH(L1713, "jan",1, "feb",2, "mar",3, "apr",4, "may",5, "jun",6, "jul",7, "aug",8, "sep",9, "oct",10, "nov",11, "dec",12, "")</f>
        <v>11</v>
      </c>
      <c r="V1713" s="2">
        <f>bank__2[[#This Row],[CallDuration (Seconds)]]/60</f>
        <v>5.9</v>
      </c>
      <c r="W1713" t="str">
        <f>IF(AND(bank__2[[#This Row],[HasHousingLoan]]="yes",bank__2[[#This Row],[HasPersonalLoan]]="yes"),"Both Loans",
IF(bank__2[[#This Row],[HasHousingLoan]]="yes","Only Housing Loan",
IF(bank__2[[#This Row],[HasPersonalLoan]]="yes","Only Personal Loan","No Loan")))</f>
        <v>No Loan</v>
      </c>
    </row>
    <row r="1714" spans="1:23">
      <c r="A1714">
        <v>1713</v>
      </c>
      <c r="B1714">
        <v>29</v>
      </c>
      <c r="C1714" t="s">
        <v>56</v>
      </c>
      <c r="D1714" t="s">
        <v>44</v>
      </c>
      <c r="E1714" t="s">
        <v>33</v>
      </c>
      <c r="F1714" t="s">
        <v>21</v>
      </c>
      <c r="G1714">
        <v>309</v>
      </c>
      <c r="H1714" t="s">
        <v>35</v>
      </c>
      <c r="I1714" t="s">
        <v>21</v>
      </c>
      <c r="J1714" t="s">
        <v>23</v>
      </c>
      <c r="K1714">
        <v>11</v>
      </c>
      <c r="L1714" t="s">
        <v>37</v>
      </c>
      <c r="M1714">
        <v>471</v>
      </c>
      <c r="N1714">
        <v>3</v>
      </c>
      <c r="O1714">
        <v>-1</v>
      </c>
      <c r="P1714">
        <v>0</v>
      </c>
      <c r="Q1714" t="s">
        <v>30</v>
      </c>
      <c r="R1714" t="s">
        <v>21</v>
      </c>
      <c r="S1714" t="str" cm="1">
        <f t="array" ref="S1714">_xlfn.IFS(bank__2[[#This Row],[Age]]&lt;30, "Young Adults",bank__2[[#This Row],[Age]]&lt;45, "Middle-Aged Adults",bank__2[[#This Row],[Age]]&lt;60, "Older AdultsOlder Adults", bank__2[[#This Row],[Age]]&gt;=60,"Seniors")</f>
        <v>Young Adults</v>
      </c>
      <c r="T1714" t="str">
        <f t="shared" si="26"/>
        <v>No</v>
      </c>
      <c r="U1714" cm="1">
        <f t="array" ref="U1714">_xlfn.SWITCH(L1714, "jan",1, "feb",2, "mar",3, "apr",4, "may",5, "jun",6, "jul",7, "aug",8, "sep",9, "oct",10, "nov",11, "dec",12, "")</f>
        <v>5</v>
      </c>
      <c r="V1714" s="2">
        <f>bank__2[[#This Row],[CallDuration (Seconds)]]/60</f>
        <v>7.85</v>
      </c>
      <c r="W1714" t="str">
        <f>IF(AND(bank__2[[#This Row],[HasHousingLoan]]="yes",bank__2[[#This Row],[HasPersonalLoan]]="yes"),"Both Loans",
IF(bank__2[[#This Row],[HasHousingLoan]]="yes","Only Housing Loan",
IF(bank__2[[#This Row],[HasPersonalLoan]]="yes","Only Personal Loan","No Loan")))</f>
        <v>Only Housing Loan</v>
      </c>
    </row>
    <row r="1715" spans="1:23">
      <c r="A1715">
        <v>1714</v>
      </c>
      <c r="B1715">
        <v>56</v>
      </c>
      <c r="C1715" t="s">
        <v>56</v>
      </c>
      <c r="D1715" t="s">
        <v>19</v>
      </c>
      <c r="E1715" t="s">
        <v>33</v>
      </c>
      <c r="F1715" t="s">
        <v>21</v>
      </c>
      <c r="G1715">
        <v>2190</v>
      </c>
      <c r="H1715" t="s">
        <v>21</v>
      </c>
      <c r="I1715" t="s">
        <v>35</v>
      </c>
      <c r="J1715" t="s">
        <v>23</v>
      </c>
      <c r="K1715">
        <v>30</v>
      </c>
      <c r="L1715" t="s">
        <v>100</v>
      </c>
      <c r="M1715">
        <v>90</v>
      </c>
      <c r="N1715">
        <v>2</v>
      </c>
      <c r="O1715">
        <v>232</v>
      </c>
      <c r="P1715">
        <v>1</v>
      </c>
      <c r="Q1715" t="s">
        <v>41</v>
      </c>
      <c r="R1715" t="s">
        <v>21</v>
      </c>
      <c r="S1715" t="str" cm="1">
        <f t="array" ref="S1715">_xlfn.IFS(bank__2[[#This Row],[Age]]&lt;30, "Young Adults",bank__2[[#This Row],[Age]]&lt;45, "Middle-Aged Adults",bank__2[[#This Row],[Age]]&lt;60, "Older AdultsOlder Adults", bank__2[[#This Row],[Age]]&gt;=60,"Seniors")</f>
        <v>Older AdultsOlder Adults</v>
      </c>
      <c r="T1715" t="str">
        <f t="shared" si="26"/>
        <v>Yes</v>
      </c>
      <c r="U1715" cm="1">
        <f t="array" ref="U1715">_xlfn.SWITCH(L1715, "jan",1, "feb",2, "mar",3, "apr",4, "may",5, "jun",6, "jul",7, "aug",8, "sep",9, "oct",10, "nov",11, "dec",12, "")</f>
        <v>1</v>
      </c>
      <c r="V1715" s="2">
        <f>bank__2[[#This Row],[CallDuration (Seconds)]]/60</f>
        <v>1.5</v>
      </c>
      <c r="W1715" t="str">
        <f>IF(AND(bank__2[[#This Row],[HasHousingLoan]]="yes",bank__2[[#This Row],[HasPersonalLoan]]="yes"),"Both Loans",
IF(bank__2[[#This Row],[HasHousingLoan]]="yes","Only Housing Loan",
IF(bank__2[[#This Row],[HasPersonalLoan]]="yes","Only Personal Loan","No Loan")))</f>
        <v>Only Personal Loan</v>
      </c>
    </row>
    <row r="1716" spans="1:23">
      <c r="A1716">
        <v>1715</v>
      </c>
      <c r="B1716">
        <v>57</v>
      </c>
      <c r="C1716" t="s">
        <v>72</v>
      </c>
      <c r="D1716" t="s">
        <v>19</v>
      </c>
      <c r="E1716" t="s">
        <v>20</v>
      </c>
      <c r="F1716" t="s">
        <v>21</v>
      </c>
      <c r="G1716">
        <v>0</v>
      </c>
      <c r="H1716" t="s">
        <v>21</v>
      </c>
      <c r="I1716" t="s">
        <v>21</v>
      </c>
      <c r="J1716" t="s">
        <v>30</v>
      </c>
      <c r="K1716">
        <v>5</v>
      </c>
      <c r="L1716" t="s">
        <v>53</v>
      </c>
      <c r="M1716">
        <v>58</v>
      </c>
      <c r="N1716">
        <v>8</v>
      </c>
      <c r="O1716">
        <v>-1</v>
      </c>
      <c r="P1716">
        <v>0</v>
      </c>
      <c r="Q1716" t="s">
        <v>30</v>
      </c>
      <c r="R1716" t="s">
        <v>21</v>
      </c>
      <c r="S1716" t="str" cm="1">
        <f t="array" ref="S1716">_xlfn.IFS(bank__2[[#This Row],[Age]]&lt;30, "Young Adults",bank__2[[#This Row],[Age]]&lt;45, "Middle-Aged Adults",bank__2[[#This Row],[Age]]&lt;60, "Older AdultsOlder Adults", bank__2[[#This Row],[Age]]&gt;=60,"Seniors")</f>
        <v>Older AdultsOlder Adults</v>
      </c>
      <c r="T1716" t="str">
        <f t="shared" si="26"/>
        <v>No</v>
      </c>
      <c r="U1716" cm="1">
        <f t="array" ref="U1716">_xlfn.SWITCH(L1716, "jan",1, "feb",2, "mar",3, "apr",4, "may",5, "jun",6, "jul",7, "aug",8, "sep",9, "oct",10, "nov",11, "dec",12, "")</f>
        <v>6</v>
      </c>
      <c r="V1716" s="2">
        <f>bank__2[[#This Row],[CallDuration (Seconds)]]/60</f>
        <v>0.96666666666666667</v>
      </c>
      <c r="W1716" t="str">
        <f>IF(AND(bank__2[[#This Row],[HasHousingLoan]]="yes",bank__2[[#This Row],[HasPersonalLoan]]="yes"),"Both Loans",
IF(bank__2[[#This Row],[HasHousingLoan]]="yes","Only Housing Loan",
IF(bank__2[[#This Row],[HasPersonalLoan]]="yes","Only Personal Loan","No Loan")))</f>
        <v>No Loan</v>
      </c>
    </row>
    <row r="1717" spans="1:23">
      <c r="A1717">
        <v>1716</v>
      </c>
      <c r="B1717">
        <v>38</v>
      </c>
      <c r="C1717" t="s">
        <v>87</v>
      </c>
      <c r="D1717" t="s">
        <v>19</v>
      </c>
      <c r="E1717" t="s">
        <v>33</v>
      </c>
      <c r="F1717" t="s">
        <v>21</v>
      </c>
      <c r="G1717">
        <v>3732</v>
      </c>
      <c r="H1717" t="s">
        <v>35</v>
      </c>
      <c r="I1717" t="s">
        <v>21</v>
      </c>
      <c r="J1717" t="s">
        <v>30</v>
      </c>
      <c r="K1717">
        <v>21</v>
      </c>
      <c r="L1717" t="s">
        <v>37</v>
      </c>
      <c r="M1717">
        <v>379</v>
      </c>
      <c r="N1717">
        <v>2</v>
      </c>
      <c r="O1717">
        <v>-1</v>
      </c>
      <c r="P1717">
        <v>0</v>
      </c>
      <c r="Q1717" t="s">
        <v>30</v>
      </c>
      <c r="R1717" t="s">
        <v>21</v>
      </c>
      <c r="S1717" t="str" cm="1">
        <f t="array" ref="S1717">_xlfn.IFS(bank__2[[#This Row],[Age]]&lt;30, "Young Adults",bank__2[[#This Row],[Age]]&lt;45, "Middle-Aged Adults",bank__2[[#This Row],[Age]]&lt;60, "Older AdultsOlder Adults", bank__2[[#This Row],[Age]]&gt;=60,"Seniors")</f>
        <v>Middle-Aged Adults</v>
      </c>
      <c r="T1717" t="str">
        <f t="shared" si="26"/>
        <v>No</v>
      </c>
      <c r="U1717" cm="1">
        <f t="array" ref="U1717">_xlfn.SWITCH(L1717, "jan",1, "feb",2, "mar",3, "apr",4, "may",5, "jun",6, "jul",7, "aug",8, "sep",9, "oct",10, "nov",11, "dec",12, "")</f>
        <v>5</v>
      </c>
      <c r="V1717" s="2">
        <f>bank__2[[#This Row],[CallDuration (Seconds)]]/60</f>
        <v>6.3166666666666664</v>
      </c>
      <c r="W1717" t="str">
        <f>IF(AND(bank__2[[#This Row],[HasHousingLoan]]="yes",bank__2[[#This Row],[HasPersonalLoan]]="yes"),"Both Loans",
IF(bank__2[[#This Row],[HasHousingLoan]]="yes","Only Housing Loan",
IF(bank__2[[#This Row],[HasPersonalLoan]]="yes","Only Personal Loan","No Loan")))</f>
        <v>Only Housing Loan</v>
      </c>
    </row>
    <row r="1718" spans="1:23">
      <c r="A1718">
        <v>1717</v>
      </c>
      <c r="B1718">
        <v>51</v>
      </c>
      <c r="C1718" t="s">
        <v>72</v>
      </c>
      <c r="D1718" t="s">
        <v>19</v>
      </c>
      <c r="E1718" t="s">
        <v>20</v>
      </c>
      <c r="F1718" t="s">
        <v>21</v>
      </c>
      <c r="G1718">
        <v>1550</v>
      </c>
      <c r="H1718" t="s">
        <v>21</v>
      </c>
      <c r="I1718" t="s">
        <v>21</v>
      </c>
      <c r="J1718" t="s">
        <v>30</v>
      </c>
      <c r="K1718">
        <v>20</v>
      </c>
      <c r="L1718" t="s">
        <v>53</v>
      </c>
      <c r="M1718">
        <v>12</v>
      </c>
      <c r="N1718">
        <v>5</v>
      </c>
      <c r="O1718">
        <v>-1</v>
      </c>
      <c r="P1718">
        <v>0</v>
      </c>
      <c r="Q1718" t="s">
        <v>30</v>
      </c>
      <c r="R1718" t="s">
        <v>21</v>
      </c>
      <c r="S1718" t="str" cm="1">
        <f t="array" ref="S1718">_xlfn.IFS(bank__2[[#This Row],[Age]]&lt;30, "Young Adults",bank__2[[#This Row],[Age]]&lt;45, "Middle-Aged Adults",bank__2[[#This Row],[Age]]&lt;60, "Older AdultsOlder Adults", bank__2[[#This Row],[Age]]&gt;=60,"Seniors")</f>
        <v>Older AdultsOlder Adults</v>
      </c>
      <c r="T1718" t="str">
        <f t="shared" si="26"/>
        <v>No</v>
      </c>
      <c r="U1718" cm="1">
        <f t="array" ref="U1718">_xlfn.SWITCH(L1718, "jan",1, "feb",2, "mar",3, "apr",4, "may",5, "jun",6, "jul",7, "aug",8, "sep",9, "oct",10, "nov",11, "dec",12, "")</f>
        <v>6</v>
      </c>
      <c r="V1718" s="2">
        <f>bank__2[[#This Row],[CallDuration (Seconds)]]/60</f>
        <v>0.2</v>
      </c>
      <c r="W1718" t="str">
        <f>IF(AND(bank__2[[#This Row],[HasHousingLoan]]="yes",bank__2[[#This Row],[HasPersonalLoan]]="yes"),"Both Loans",
IF(bank__2[[#This Row],[HasHousingLoan]]="yes","Only Housing Loan",
IF(bank__2[[#This Row],[HasPersonalLoan]]="yes","Only Personal Loan","No Loan")))</f>
        <v>No Loan</v>
      </c>
    </row>
    <row r="1719" spans="1:23">
      <c r="A1719">
        <v>1718</v>
      </c>
      <c r="B1719">
        <v>35</v>
      </c>
      <c r="C1719" t="s">
        <v>87</v>
      </c>
      <c r="D1719" t="s">
        <v>44</v>
      </c>
      <c r="E1719" t="s">
        <v>45</v>
      </c>
      <c r="F1719" t="s">
        <v>21</v>
      </c>
      <c r="G1719">
        <v>62</v>
      </c>
      <c r="H1719" t="s">
        <v>21</v>
      </c>
      <c r="I1719" t="s">
        <v>35</v>
      </c>
      <c r="J1719" t="s">
        <v>23</v>
      </c>
      <c r="K1719">
        <v>30</v>
      </c>
      <c r="L1719" t="s">
        <v>48</v>
      </c>
      <c r="M1719">
        <v>67</v>
      </c>
      <c r="N1719">
        <v>1</v>
      </c>
      <c r="O1719">
        <v>-1</v>
      </c>
      <c r="P1719">
        <v>0</v>
      </c>
      <c r="Q1719" t="s">
        <v>30</v>
      </c>
      <c r="R1719" t="s">
        <v>21</v>
      </c>
      <c r="S1719" t="str" cm="1">
        <f t="array" ref="S1719">_xlfn.IFS(bank__2[[#This Row],[Age]]&lt;30, "Young Adults",bank__2[[#This Row],[Age]]&lt;45, "Middle-Aged Adults",bank__2[[#This Row],[Age]]&lt;60, "Older AdultsOlder Adults", bank__2[[#This Row],[Age]]&gt;=60,"Seniors")</f>
        <v>Middle-Aged Adults</v>
      </c>
      <c r="T1719" t="str">
        <f t="shared" si="26"/>
        <v>No</v>
      </c>
      <c r="U1719" cm="1">
        <f t="array" ref="U1719">_xlfn.SWITCH(L1719, "jan",1, "feb",2, "mar",3, "apr",4, "may",5, "jun",6, "jul",7, "aug",8, "sep",9, "oct",10, "nov",11, "dec",12, "")</f>
        <v>4</v>
      </c>
      <c r="V1719" s="2">
        <f>bank__2[[#This Row],[CallDuration (Seconds)]]/60</f>
        <v>1.1166666666666667</v>
      </c>
      <c r="W1719" t="str">
        <f>IF(AND(bank__2[[#This Row],[HasHousingLoan]]="yes",bank__2[[#This Row],[HasPersonalLoan]]="yes"),"Both Loans",
IF(bank__2[[#This Row],[HasHousingLoan]]="yes","Only Housing Loan",
IF(bank__2[[#This Row],[HasPersonalLoan]]="yes","Only Personal Loan","No Loan")))</f>
        <v>Only Personal Loan</v>
      </c>
    </row>
    <row r="1720" spans="1:23">
      <c r="A1720">
        <v>1719</v>
      </c>
      <c r="B1720">
        <v>37</v>
      </c>
      <c r="C1720" t="s">
        <v>56</v>
      </c>
      <c r="D1720" t="s">
        <v>19</v>
      </c>
      <c r="E1720" t="s">
        <v>20</v>
      </c>
      <c r="F1720" t="s">
        <v>21</v>
      </c>
      <c r="G1720">
        <v>704</v>
      </c>
      <c r="H1720" t="s">
        <v>21</v>
      </c>
      <c r="I1720" t="s">
        <v>21</v>
      </c>
      <c r="J1720" t="s">
        <v>30</v>
      </c>
      <c r="K1720">
        <v>18</v>
      </c>
      <c r="L1720" t="s">
        <v>53</v>
      </c>
      <c r="M1720">
        <v>165</v>
      </c>
      <c r="N1720">
        <v>7</v>
      </c>
      <c r="O1720">
        <v>-1</v>
      </c>
      <c r="P1720">
        <v>0</v>
      </c>
      <c r="Q1720" t="s">
        <v>30</v>
      </c>
      <c r="R1720" t="s">
        <v>21</v>
      </c>
      <c r="S1720" t="str" cm="1">
        <f t="array" ref="S1720">_xlfn.IFS(bank__2[[#This Row],[Age]]&lt;30, "Young Adults",bank__2[[#This Row],[Age]]&lt;45, "Middle-Aged Adults",bank__2[[#This Row],[Age]]&lt;60, "Older AdultsOlder Adults", bank__2[[#This Row],[Age]]&gt;=60,"Seniors")</f>
        <v>Middle-Aged Adults</v>
      </c>
      <c r="T1720" t="str">
        <f t="shared" si="26"/>
        <v>No</v>
      </c>
      <c r="U1720" cm="1">
        <f t="array" ref="U1720">_xlfn.SWITCH(L1720, "jan",1, "feb",2, "mar",3, "apr",4, "may",5, "jun",6, "jul",7, "aug",8, "sep",9, "oct",10, "nov",11, "dec",12, "")</f>
        <v>6</v>
      </c>
      <c r="V1720" s="2">
        <f>bank__2[[#This Row],[CallDuration (Seconds)]]/60</f>
        <v>2.75</v>
      </c>
      <c r="W1720" t="str">
        <f>IF(AND(bank__2[[#This Row],[HasHousingLoan]]="yes",bank__2[[#This Row],[HasPersonalLoan]]="yes"),"Both Loans",
IF(bank__2[[#This Row],[HasHousingLoan]]="yes","Only Housing Loan",
IF(bank__2[[#This Row],[HasPersonalLoan]]="yes","Only Personal Loan","No Loan")))</f>
        <v>No Loan</v>
      </c>
    </row>
    <row r="1721" spans="1:23">
      <c r="A1721">
        <v>1720</v>
      </c>
      <c r="B1721">
        <v>48</v>
      </c>
      <c r="C1721" t="s">
        <v>43</v>
      </c>
      <c r="D1721" t="s">
        <v>19</v>
      </c>
      <c r="E1721" t="s">
        <v>33</v>
      </c>
      <c r="F1721" t="s">
        <v>21</v>
      </c>
      <c r="G1721">
        <v>4415</v>
      </c>
      <c r="H1721" t="s">
        <v>35</v>
      </c>
      <c r="I1721" t="s">
        <v>21</v>
      </c>
      <c r="J1721" t="s">
        <v>23</v>
      </c>
      <c r="K1721">
        <v>8</v>
      </c>
      <c r="L1721" t="s">
        <v>48</v>
      </c>
      <c r="M1721">
        <v>1032</v>
      </c>
      <c r="N1721">
        <v>3</v>
      </c>
      <c r="O1721">
        <v>141</v>
      </c>
      <c r="P1721">
        <v>7</v>
      </c>
      <c r="Q1721" t="s">
        <v>41</v>
      </c>
      <c r="R1721" t="s">
        <v>35</v>
      </c>
      <c r="S1721" t="str" cm="1">
        <f t="array" ref="S1721">_xlfn.IFS(bank__2[[#This Row],[Age]]&lt;30, "Young Adults",bank__2[[#This Row],[Age]]&lt;45, "Middle-Aged Adults",bank__2[[#This Row],[Age]]&lt;60, "Older AdultsOlder Adults", bank__2[[#This Row],[Age]]&gt;=60,"Seniors")</f>
        <v>Older AdultsOlder Adults</v>
      </c>
      <c r="T1721" t="str">
        <f t="shared" si="26"/>
        <v>Yes</v>
      </c>
      <c r="U1721" cm="1">
        <f t="array" ref="U1721">_xlfn.SWITCH(L1721, "jan",1, "feb",2, "mar",3, "apr",4, "may",5, "jun",6, "jul",7, "aug",8, "sep",9, "oct",10, "nov",11, "dec",12, "")</f>
        <v>4</v>
      </c>
      <c r="V1721" s="2">
        <f>bank__2[[#This Row],[CallDuration (Seconds)]]/60</f>
        <v>17.2</v>
      </c>
      <c r="W1721" t="str">
        <f>IF(AND(bank__2[[#This Row],[HasHousingLoan]]="yes",bank__2[[#This Row],[HasPersonalLoan]]="yes"),"Both Loans",
IF(bank__2[[#This Row],[HasHousingLoan]]="yes","Only Housing Loan",
IF(bank__2[[#This Row],[HasPersonalLoan]]="yes","Only Personal Loan","No Loan")))</f>
        <v>Only Housing Loan</v>
      </c>
    </row>
    <row r="1722" spans="1:23">
      <c r="A1722">
        <v>1721</v>
      </c>
      <c r="B1722">
        <v>30</v>
      </c>
      <c r="C1722" t="s">
        <v>56</v>
      </c>
      <c r="D1722" t="s">
        <v>44</v>
      </c>
      <c r="E1722" t="s">
        <v>33</v>
      </c>
      <c r="F1722" t="s">
        <v>35</v>
      </c>
      <c r="G1722">
        <v>4</v>
      </c>
      <c r="H1722" t="s">
        <v>35</v>
      </c>
      <c r="I1722" t="s">
        <v>21</v>
      </c>
      <c r="J1722" t="s">
        <v>30</v>
      </c>
      <c r="K1722">
        <v>23</v>
      </c>
      <c r="L1722" t="s">
        <v>37</v>
      </c>
      <c r="M1722">
        <v>84</v>
      </c>
      <c r="N1722">
        <v>3</v>
      </c>
      <c r="O1722">
        <v>-1</v>
      </c>
      <c r="P1722">
        <v>0</v>
      </c>
      <c r="Q1722" t="s">
        <v>30</v>
      </c>
      <c r="R1722" t="s">
        <v>21</v>
      </c>
      <c r="S1722" t="str" cm="1">
        <f t="array" ref="S1722">_xlfn.IFS(bank__2[[#This Row],[Age]]&lt;30, "Young Adults",bank__2[[#This Row],[Age]]&lt;45, "Middle-Aged Adults",bank__2[[#This Row],[Age]]&lt;60, "Older AdultsOlder Adults", bank__2[[#This Row],[Age]]&gt;=60,"Seniors")</f>
        <v>Middle-Aged Adults</v>
      </c>
      <c r="T1722" t="str">
        <f t="shared" si="26"/>
        <v>No</v>
      </c>
      <c r="U1722" cm="1">
        <f t="array" ref="U1722">_xlfn.SWITCH(L1722, "jan",1, "feb",2, "mar",3, "apr",4, "may",5, "jun",6, "jul",7, "aug",8, "sep",9, "oct",10, "nov",11, "dec",12, "")</f>
        <v>5</v>
      </c>
      <c r="V1722" s="2">
        <f>bank__2[[#This Row],[CallDuration (Seconds)]]/60</f>
        <v>1.4</v>
      </c>
      <c r="W1722" t="str">
        <f>IF(AND(bank__2[[#This Row],[HasHousingLoan]]="yes",bank__2[[#This Row],[HasPersonalLoan]]="yes"),"Both Loans",
IF(bank__2[[#This Row],[HasHousingLoan]]="yes","Only Housing Loan",
IF(bank__2[[#This Row],[HasPersonalLoan]]="yes","Only Personal Loan","No Loan")))</f>
        <v>Only Housing Loan</v>
      </c>
    </row>
    <row r="1723" spans="1:23">
      <c r="A1723">
        <v>1722</v>
      </c>
      <c r="B1723">
        <v>60</v>
      </c>
      <c r="C1723" t="s">
        <v>144</v>
      </c>
      <c r="D1723" t="s">
        <v>19</v>
      </c>
      <c r="E1723" t="s">
        <v>33</v>
      </c>
      <c r="F1723" t="s">
        <v>21</v>
      </c>
      <c r="G1723">
        <v>262</v>
      </c>
      <c r="H1723" t="s">
        <v>21</v>
      </c>
      <c r="I1723" t="s">
        <v>21</v>
      </c>
      <c r="J1723" t="s">
        <v>23</v>
      </c>
      <c r="K1723">
        <v>18</v>
      </c>
      <c r="L1723" t="s">
        <v>92</v>
      </c>
      <c r="M1723">
        <v>393</v>
      </c>
      <c r="N1723">
        <v>4</v>
      </c>
      <c r="O1723">
        <v>-1</v>
      </c>
      <c r="P1723">
        <v>0</v>
      </c>
      <c r="Q1723" t="s">
        <v>30</v>
      </c>
      <c r="R1723" t="s">
        <v>21</v>
      </c>
      <c r="S1723" t="str" cm="1">
        <f t="array" ref="S1723">_xlfn.IFS(bank__2[[#This Row],[Age]]&lt;30, "Young Adults",bank__2[[#This Row],[Age]]&lt;45, "Middle-Aged Adults",bank__2[[#This Row],[Age]]&lt;60, "Older AdultsOlder Adults", bank__2[[#This Row],[Age]]&gt;=60,"Seniors")</f>
        <v>Seniors</v>
      </c>
      <c r="T1723" t="str">
        <f t="shared" si="26"/>
        <v>No</v>
      </c>
      <c r="U1723" cm="1">
        <f t="array" ref="U1723">_xlfn.SWITCH(L1723, "jan",1, "feb",2, "mar",3, "apr",4, "may",5, "jun",6, "jul",7, "aug",8, "sep",9, "oct",10, "nov",11, "dec",12, "")</f>
        <v>8</v>
      </c>
      <c r="V1723" s="2">
        <f>bank__2[[#This Row],[CallDuration (Seconds)]]/60</f>
        <v>6.55</v>
      </c>
      <c r="W1723" t="str">
        <f>IF(AND(bank__2[[#This Row],[HasHousingLoan]]="yes",bank__2[[#This Row],[HasPersonalLoan]]="yes"),"Both Loans",
IF(bank__2[[#This Row],[HasHousingLoan]]="yes","Only Housing Loan",
IF(bank__2[[#This Row],[HasPersonalLoan]]="yes","Only Personal Loan","No Loan")))</f>
        <v>No Loan</v>
      </c>
    </row>
    <row r="1724" spans="1:23">
      <c r="A1724">
        <v>1723</v>
      </c>
      <c r="B1724">
        <v>56</v>
      </c>
      <c r="C1724" t="s">
        <v>43</v>
      </c>
      <c r="D1724" t="s">
        <v>19</v>
      </c>
      <c r="E1724" t="s">
        <v>33</v>
      </c>
      <c r="F1724" t="s">
        <v>21</v>
      </c>
      <c r="G1724">
        <v>238</v>
      </c>
      <c r="H1724" t="s">
        <v>35</v>
      </c>
      <c r="I1724" t="s">
        <v>21</v>
      </c>
      <c r="J1724" t="s">
        <v>23</v>
      </c>
      <c r="K1724">
        <v>19</v>
      </c>
      <c r="L1724" t="s">
        <v>124</v>
      </c>
      <c r="M1724">
        <v>808</v>
      </c>
      <c r="N1724">
        <v>1</v>
      </c>
      <c r="O1724">
        <v>-1</v>
      </c>
      <c r="P1724">
        <v>0</v>
      </c>
      <c r="Q1724" t="s">
        <v>30</v>
      </c>
      <c r="R1724" t="s">
        <v>21</v>
      </c>
      <c r="S1724" t="str" cm="1">
        <f t="array" ref="S1724">_xlfn.IFS(bank__2[[#This Row],[Age]]&lt;30, "Young Adults",bank__2[[#This Row],[Age]]&lt;45, "Middle-Aged Adults",bank__2[[#This Row],[Age]]&lt;60, "Older AdultsOlder Adults", bank__2[[#This Row],[Age]]&gt;=60,"Seniors")</f>
        <v>Older AdultsOlder Adults</v>
      </c>
      <c r="T1724" t="str">
        <f t="shared" si="26"/>
        <v>No</v>
      </c>
      <c r="U1724" cm="1">
        <f t="array" ref="U1724">_xlfn.SWITCH(L1724, "jan",1, "feb",2, "mar",3, "apr",4, "may",5, "jun",6, "jul",7, "aug",8, "sep",9, "oct",10, "nov",11, "dec",12, "")</f>
        <v>11</v>
      </c>
      <c r="V1724" s="2">
        <f>bank__2[[#This Row],[CallDuration (Seconds)]]/60</f>
        <v>13.466666666666667</v>
      </c>
      <c r="W1724" t="str">
        <f>IF(AND(bank__2[[#This Row],[HasHousingLoan]]="yes",bank__2[[#This Row],[HasPersonalLoan]]="yes"),"Both Loans",
IF(bank__2[[#This Row],[HasHousingLoan]]="yes","Only Housing Loan",
IF(bank__2[[#This Row],[HasPersonalLoan]]="yes","Only Personal Loan","No Loan")))</f>
        <v>Only Housing Loan</v>
      </c>
    </row>
    <row r="1725" spans="1:23">
      <c r="A1725">
        <v>1724</v>
      </c>
      <c r="B1725">
        <v>45</v>
      </c>
      <c r="C1725" t="s">
        <v>56</v>
      </c>
      <c r="D1725" t="s">
        <v>19</v>
      </c>
      <c r="E1725" t="s">
        <v>20</v>
      </c>
      <c r="F1725" t="s">
        <v>21</v>
      </c>
      <c r="G1725">
        <v>97</v>
      </c>
      <c r="H1725" t="s">
        <v>35</v>
      </c>
      <c r="I1725" t="s">
        <v>21</v>
      </c>
      <c r="J1725" t="s">
        <v>30</v>
      </c>
      <c r="K1725">
        <v>7</v>
      </c>
      <c r="L1725" t="s">
        <v>37</v>
      </c>
      <c r="M1725">
        <v>923</v>
      </c>
      <c r="N1725">
        <v>3</v>
      </c>
      <c r="O1725">
        <v>-1</v>
      </c>
      <c r="P1725">
        <v>0</v>
      </c>
      <c r="Q1725" t="s">
        <v>30</v>
      </c>
      <c r="R1725" t="s">
        <v>21</v>
      </c>
      <c r="S1725" t="str" cm="1">
        <f t="array" ref="S1725">_xlfn.IFS(bank__2[[#This Row],[Age]]&lt;30, "Young Adults",bank__2[[#This Row],[Age]]&lt;45, "Middle-Aged Adults",bank__2[[#This Row],[Age]]&lt;60, "Older AdultsOlder Adults", bank__2[[#This Row],[Age]]&gt;=60,"Seniors")</f>
        <v>Older AdultsOlder Adults</v>
      </c>
      <c r="T1725" t="str">
        <f t="shared" si="26"/>
        <v>No</v>
      </c>
      <c r="U1725" cm="1">
        <f t="array" ref="U1725">_xlfn.SWITCH(L1725, "jan",1, "feb",2, "mar",3, "apr",4, "may",5, "jun",6, "jul",7, "aug",8, "sep",9, "oct",10, "nov",11, "dec",12, "")</f>
        <v>5</v>
      </c>
      <c r="V1725" s="2">
        <f>bank__2[[#This Row],[CallDuration (Seconds)]]/60</f>
        <v>15.383333333333333</v>
      </c>
      <c r="W1725" t="str">
        <f>IF(AND(bank__2[[#This Row],[HasHousingLoan]]="yes",bank__2[[#This Row],[HasPersonalLoan]]="yes"),"Both Loans",
IF(bank__2[[#This Row],[HasHousingLoan]]="yes","Only Housing Loan",
IF(bank__2[[#This Row],[HasPersonalLoan]]="yes","Only Personal Loan","No Loan")))</f>
        <v>Only Housing Loan</v>
      </c>
    </row>
    <row r="1726" spans="1:23">
      <c r="A1726">
        <v>1725</v>
      </c>
      <c r="B1726">
        <v>38</v>
      </c>
      <c r="C1726" t="s">
        <v>72</v>
      </c>
      <c r="D1726" t="s">
        <v>122</v>
      </c>
      <c r="E1726" t="s">
        <v>33</v>
      </c>
      <c r="F1726" t="s">
        <v>21</v>
      </c>
      <c r="G1726">
        <v>410</v>
      </c>
      <c r="H1726" t="s">
        <v>21</v>
      </c>
      <c r="I1726" t="s">
        <v>21</v>
      </c>
      <c r="J1726" t="s">
        <v>23</v>
      </c>
      <c r="K1726">
        <v>11</v>
      </c>
      <c r="L1726" t="s">
        <v>92</v>
      </c>
      <c r="M1726">
        <v>63</v>
      </c>
      <c r="N1726">
        <v>6</v>
      </c>
      <c r="O1726">
        <v>-1</v>
      </c>
      <c r="P1726">
        <v>0</v>
      </c>
      <c r="Q1726" t="s">
        <v>30</v>
      </c>
      <c r="R1726" t="s">
        <v>21</v>
      </c>
      <c r="S1726" t="str" cm="1">
        <f t="array" ref="S1726">_xlfn.IFS(bank__2[[#This Row],[Age]]&lt;30, "Young Adults",bank__2[[#This Row],[Age]]&lt;45, "Middle-Aged Adults",bank__2[[#This Row],[Age]]&lt;60, "Older AdultsOlder Adults", bank__2[[#This Row],[Age]]&gt;=60,"Seniors")</f>
        <v>Middle-Aged Adults</v>
      </c>
      <c r="T1726" t="str">
        <f t="shared" si="26"/>
        <v>No</v>
      </c>
      <c r="U1726" cm="1">
        <f t="array" ref="U1726">_xlfn.SWITCH(L1726, "jan",1, "feb",2, "mar",3, "apr",4, "may",5, "jun",6, "jul",7, "aug",8, "sep",9, "oct",10, "nov",11, "dec",12, "")</f>
        <v>8</v>
      </c>
      <c r="V1726" s="2">
        <f>bank__2[[#This Row],[CallDuration (Seconds)]]/60</f>
        <v>1.05</v>
      </c>
      <c r="W1726" t="str">
        <f>IF(AND(bank__2[[#This Row],[HasHousingLoan]]="yes",bank__2[[#This Row],[HasPersonalLoan]]="yes"),"Both Loans",
IF(bank__2[[#This Row],[HasHousingLoan]]="yes","Only Housing Loan",
IF(bank__2[[#This Row],[HasPersonalLoan]]="yes","Only Personal Loan","No Loan")))</f>
        <v>No Loan</v>
      </c>
    </row>
    <row r="1727" spans="1:23">
      <c r="A1727">
        <v>1726</v>
      </c>
      <c r="B1727">
        <v>20</v>
      </c>
      <c r="C1727" t="s">
        <v>94</v>
      </c>
      <c r="D1727" t="s">
        <v>44</v>
      </c>
      <c r="E1727" t="s">
        <v>33</v>
      </c>
      <c r="F1727" t="s">
        <v>21</v>
      </c>
      <c r="G1727">
        <v>1191</v>
      </c>
      <c r="H1727" t="s">
        <v>21</v>
      </c>
      <c r="I1727" t="s">
        <v>21</v>
      </c>
      <c r="J1727" t="s">
        <v>23</v>
      </c>
      <c r="K1727">
        <v>12</v>
      </c>
      <c r="L1727" t="s">
        <v>61</v>
      </c>
      <c r="M1727">
        <v>274</v>
      </c>
      <c r="N1727">
        <v>1</v>
      </c>
      <c r="O1727">
        <v>-1</v>
      </c>
      <c r="P1727">
        <v>0</v>
      </c>
      <c r="Q1727" t="s">
        <v>30</v>
      </c>
      <c r="R1727" t="s">
        <v>21</v>
      </c>
      <c r="S1727" t="str" cm="1">
        <f t="array" ref="S1727">_xlfn.IFS(bank__2[[#This Row],[Age]]&lt;30, "Young Adults",bank__2[[#This Row],[Age]]&lt;45, "Middle-Aged Adults",bank__2[[#This Row],[Age]]&lt;60, "Older AdultsOlder Adults", bank__2[[#This Row],[Age]]&gt;=60,"Seniors")</f>
        <v>Young Adults</v>
      </c>
      <c r="T1727" t="str">
        <f t="shared" si="26"/>
        <v>No</v>
      </c>
      <c r="U1727" cm="1">
        <f t="array" ref="U1727">_xlfn.SWITCH(L1727, "jan",1, "feb",2, "mar",3, "apr",4, "may",5, "jun",6, "jul",7, "aug",8, "sep",9, "oct",10, "nov",11, "dec",12, "")</f>
        <v>2</v>
      </c>
      <c r="V1727" s="2">
        <f>bank__2[[#This Row],[CallDuration (Seconds)]]/60</f>
        <v>4.5666666666666664</v>
      </c>
      <c r="W1727" t="str">
        <f>IF(AND(bank__2[[#This Row],[HasHousingLoan]]="yes",bank__2[[#This Row],[HasPersonalLoan]]="yes"),"Both Loans",
IF(bank__2[[#This Row],[HasHousingLoan]]="yes","Only Housing Loan",
IF(bank__2[[#This Row],[HasPersonalLoan]]="yes","Only Personal Loan","No Loan")))</f>
        <v>No Loan</v>
      </c>
    </row>
    <row r="1728" spans="1:23">
      <c r="A1728">
        <v>1727</v>
      </c>
      <c r="B1728">
        <v>59</v>
      </c>
      <c r="C1728" t="s">
        <v>144</v>
      </c>
      <c r="D1728" t="s">
        <v>19</v>
      </c>
      <c r="E1728" t="s">
        <v>20</v>
      </c>
      <c r="F1728" t="s">
        <v>21</v>
      </c>
      <c r="G1728">
        <v>-47</v>
      </c>
      <c r="H1728" t="s">
        <v>35</v>
      </c>
      <c r="I1728" t="s">
        <v>21</v>
      </c>
      <c r="J1728" t="s">
        <v>23</v>
      </c>
      <c r="K1728">
        <v>27</v>
      </c>
      <c r="L1728" t="s">
        <v>92</v>
      </c>
      <c r="M1728">
        <v>84</v>
      </c>
      <c r="N1728">
        <v>4</v>
      </c>
      <c r="O1728">
        <v>-1</v>
      </c>
      <c r="P1728">
        <v>0</v>
      </c>
      <c r="Q1728" t="s">
        <v>30</v>
      </c>
      <c r="R1728" t="s">
        <v>21</v>
      </c>
      <c r="S1728" t="str" cm="1">
        <f t="array" ref="S1728">_xlfn.IFS(bank__2[[#This Row],[Age]]&lt;30, "Young Adults",bank__2[[#This Row],[Age]]&lt;45, "Middle-Aged Adults",bank__2[[#This Row],[Age]]&lt;60, "Older AdultsOlder Adults", bank__2[[#This Row],[Age]]&gt;=60,"Seniors")</f>
        <v>Older AdultsOlder Adults</v>
      </c>
      <c r="T1728" t="str">
        <f t="shared" si="26"/>
        <v>No</v>
      </c>
      <c r="U1728" cm="1">
        <f t="array" ref="U1728">_xlfn.SWITCH(L1728, "jan",1, "feb",2, "mar",3, "apr",4, "may",5, "jun",6, "jul",7, "aug",8, "sep",9, "oct",10, "nov",11, "dec",12, "")</f>
        <v>8</v>
      </c>
      <c r="V1728" s="2">
        <f>bank__2[[#This Row],[CallDuration (Seconds)]]/60</f>
        <v>1.4</v>
      </c>
      <c r="W1728" t="str">
        <f>IF(AND(bank__2[[#This Row],[HasHousingLoan]]="yes",bank__2[[#This Row],[HasPersonalLoan]]="yes"),"Both Loans",
IF(bank__2[[#This Row],[HasHousingLoan]]="yes","Only Housing Loan",
IF(bank__2[[#This Row],[HasPersonalLoan]]="yes","Only Personal Loan","No Loan")))</f>
        <v>Only Housing Loan</v>
      </c>
    </row>
    <row r="1729" spans="1:23">
      <c r="A1729">
        <v>1728</v>
      </c>
      <c r="B1729">
        <v>34</v>
      </c>
      <c r="C1729" t="s">
        <v>72</v>
      </c>
      <c r="D1729" t="s">
        <v>19</v>
      </c>
      <c r="E1729" t="s">
        <v>45</v>
      </c>
      <c r="F1729" t="s">
        <v>21</v>
      </c>
      <c r="G1729">
        <v>197</v>
      </c>
      <c r="H1729" t="s">
        <v>21</v>
      </c>
      <c r="I1729" t="s">
        <v>21</v>
      </c>
      <c r="J1729" t="s">
        <v>23</v>
      </c>
      <c r="K1729">
        <v>20</v>
      </c>
      <c r="L1729" t="s">
        <v>92</v>
      </c>
      <c r="M1729">
        <v>78</v>
      </c>
      <c r="N1729">
        <v>3</v>
      </c>
      <c r="O1729">
        <v>-1</v>
      </c>
      <c r="P1729">
        <v>0</v>
      </c>
      <c r="Q1729" t="s">
        <v>30</v>
      </c>
      <c r="R1729" t="s">
        <v>35</v>
      </c>
      <c r="S1729" t="str" cm="1">
        <f t="array" ref="S1729">_xlfn.IFS(bank__2[[#This Row],[Age]]&lt;30, "Young Adults",bank__2[[#This Row],[Age]]&lt;45, "Middle-Aged Adults",bank__2[[#This Row],[Age]]&lt;60, "Older AdultsOlder Adults", bank__2[[#This Row],[Age]]&gt;=60,"Seniors")</f>
        <v>Middle-Aged Adults</v>
      </c>
      <c r="T1729" t="str">
        <f t="shared" si="26"/>
        <v>No</v>
      </c>
      <c r="U1729" cm="1">
        <f t="array" ref="U1729">_xlfn.SWITCH(L1729, "jan",1, "feb",2, "mar",3, "apr",4, "may",5, "jun",6, "jul",7, "aug",8, "sep",9, "oct",10, "nov",11, "dec",12, "")</f>
        <v>8</v>
      </c>
      <c r="V1729" s="2">
        <f>bank__2[[#This Row],[CallDuration (Seconds)]]/60</f>
        <v>1.3</v>
      </c>
      <c r="W1729" t="str">
        <f>IF(AND(bank__2[[#This Row],[HasHousingLoan]]="yes",bank__2[[#This Row],[HasPersonalLoan]]="yes"),"Both Loans",
IF(bank__2[[#This Row],[HasHousingLoan]]="yes","Only Housing Loan",
IF(bank__2[[#This Row],[HasPersonalLoan]]="yes","Only Personal Loan","No Loan")))</f>
        <v>No Loan</v>
      </c>
    </row>
    <row r="1730" spans="1:23">
      <c r="A1730">
        <v>1729</v>
      </c>
      <c r="B1730">
        <v>36</v>
      </c>
      <c r="C1730" t="s">
        <v>56</v>
      </c>
      <c r="D1730" t="s">
        <v>19</v>
      </c>
      <c r="E1730" t="s">
        <v>2553</v>
      </c>
      <c r="F1730" t="s">
        <v>21</v>
      </c>
      <c r="G1730">
        <v>6</v>
      </c>
      <c r="H1730" t="s">
        <v>21</v>
      </c>
      <c r="I1730" t="s">
        <v>21</v>
      </c>
      <c r="J1730" t="s">
        <v>30</v>
      </c>
      <c r="K1730">
        <v>20</v>
      </c>
      <c r="L1730" t="s">
        <v>53</v>
      </c>
      <c r="M1730">
        <v>41</v>
      </c>
      <c r="N1730">
        <v>7</v>
      </c>
      <c r="O1730">
        <v>-1</v>
      </c>
      <c r="P1730">
        <v>0</v>
      </c>
      <c r="Q1730" t="s">
        <v>30</v>
      </c>
      <c r="R1730" t="s">
        <v>21</v>
      </c>
      <c r="S1730" t="str" cm="1">
        <f t="array" ref="S1730">_xlfn.IFS(bank__2[[#This Row],[Age]]&lt;30, "Young Adults",bank__2[[#This Row],[Age]]&lt;45, "Middle-Aged Adults",bank__2[[#This Row],[Age]]&lt;60, "Older AdultsOlder Adults", bank__2[[#This Row],[Age]]&gt;=60,"Seniors")</f>
        <v>Middle-Aged Adults</v>
      </c>
      <c r="T1730" t="str">
        <f t="shared" ref="T1730:T1793" si="27">IF(O1730=-1, "No", "Yes")</f>
        <v>No</v>
      </c>
      <c r="U1730" cm="1">
        <f t="array" ref="U1730">_xlfn.SWITCH(L1730, "jan",1, "feb",2, "mar",3, "apr",4, "may",5, "jun",6, "jul",7, "aug",8, "sep",9, "oct",10, "nov",11, "dec",12, "")</f>
        <v>6</v>
      </c>
      <c r="V1730" s="2">
        <f>bank__2[[#This Row],[CallDuration (Seconds)]]/60</f>
        <v>0.68333333333333335</v>
      </c>
      <c r="W1730" t="str">
        <f>IF(AND(bank__2[[#This Row],[HasHousingLoan]]="yes",bank__2[[#This Row],[HasPersonalLoan]]="yes"),"Both Loans",
IF(bank__2[[#This Row],[HasHousingLoan]]="yes","Only Housing Loan",
IF(bank__2[[#This Row],[HasPersonalLoan]]="yes","Only Personal Loan","No Loan")))</f>
        <v>No Loan</v>
      </c>
    </row>
    <row r="1731" spans="1:23">
      <c r="A1731">
        <v>1730</v>
      </c>
      <c r="B1731">
        <v>53</v>
      </c>
      <c r="C1731" t="s">
        <v>87</v>
      </c>
      <c r="D1731" t="s">
        <v>44</v>
      </c>
      <c r="E1731" t="s">
        <v>33</v>
      </c>
      <c r="F1731" t="s">
        <v>21</v>
      </c>
      <c r="G1731">
        <v>2398</v>
      </c>
      <c r="H1731" t="s">
        <v>35</v>
      </c>
      <c r="I1731" t="s">
        <v>21</v>
      </c>
      <c r="J1731" t="s">
        <v>23</v>
      </c>
      <c r="K1731">
        <v>2</v>
      </c>
      <c r="L1731" t="s">
        <v>92</v>
      </c>
      <c r="M1731">
        <v>317</v>
      </c>
      <c r="N1731">
        <v>1</v>
      </c>
      <c r="O1731">
        <v>180</v>
      </c>
      <c r="P1731">
        <v>2</v>
      </c>
      <c r="Q1731" t="s">
        <v>41</v>
      </c>
      <c r="R1731" t="s">
        <v>35</v>
      </c>
      <c r="S1731" t="str" cm="1">
        <f t="array" ref="S1731">_xlfn.IFS(bank__2[[#This Row],[Age]]&lt;30, "Young Adults",bank__2[[#This Row],[Age]]&lt;45, "Middle-Aged Adults",bank__2[[#This Row],[Age]]&lt;60, "Older AdultsOlder Adults", bank__2[[#This Row],[Age]]&gt;=60,"Seniors")</f>
        <v>Older AdultsOlder Adults</v>
      </c>
      <c r="T1731" t="str">
        <f t="shared" si="27"/>
        <v>Yes</v>
      </c>
      <c r="U1731" cm="1">
        <f t="array" ref="U1731">_xlfn.SWITCH(L1731, "jan",1, "feb",2, "mar",3, "apr",4, "may",5, "jun",6, "jul",7, "aug",8, "sep",9, "oct",10, "nov",11, "dec",12, "")</f>
        <v>8</v>
      </c>
      <c r="V1731" s="2">
        <f>bank__2[[#This Row],[CallDuration (Seconds)]]/60</f>
        <v>5.2833333333333332</v>
      </c>
      <c r="W1731" t="str">
        <f>IF(AND(bank__2[[#This Row],[HasHousingLoan]]="yes",bank__2[[#This Row],[HasPersonalLoan]]="yes"),"Both Loans",
IF(bank__2[[#This Row],[HasHousingLoan]]="yes","Only Housing Loan",
IF(bank__2[[#This Row],[HasPersonalLoan]]="yes","Only Personal Loan","No Loan")))</f>
        <v>Only Housing Loan</v>
      </c>
    </row>
    <row r="1732" spans="1:23">
      <c r="A1732">
        <v>1731</v>
      </c>
      <c r="B1732">
        <v>51</v>
      </c>
      <c r="C1732" t="s">
        <v>43</v>
      </c>
      <c r="D1732" t="s">
        <v>19</v>
      </c>
      <c r="E1732" t="s">
        <v>45</v>
      </c>
      <c r="F1732" t="s">
        <v>21</v>
      </c>
      <c r="G1732">
        <v>630</v>
      </c>
      <c r="H1732" t="s">
        <v>35</v>
      </c>
      <c r="I1732" t="s">
        <v>21</v>
      </c>
      <c r="J1732" t="s">
        <v>23</v>
      </c>
      <c r="K1732">
        <v>5</v>
      </c>
      <c r="L1732" t="s">
        <v>37</v>
      </c>
      <c r="M1732">
        <v>138</v>
      </c>
      <c r="N1732">
        <v>1</v>
      </c>
      <c r="O1732">
        <v>-1</v>
      </c>
      <c r="P1732">
        <v>0</v>
      </c>
      <c r="Q1732" t="s">
        <v>30</v>
      </c>
      <c r="R1732" t="s">
        <v>21</v>
      </c>
      <c r="S1732" t="str" cm="1">
        <f t="array" ref="S1732">_xlfn.IFS(bank__2[[#This Row],[Age]]&lt;30, "Young Adults",bank__2[[#This Row],[Age]]&lt;45, "Middle-Aged Adults",bank__2[[#This Row],[Age]]&lt;60, "Older AdultsOlder Adults", bank__2[[#This Row],[Age]]&gt;=60,"Seniors")</f>
        <v>Older AdultsOlder Adults</v>
      </c>
      <c r="T1732" t="str">
        <f t="shared" si="27"/>
        <v>No</v>
      </c>
      <c r="U1732" cm="1">
        <f t="array" ref="U1732">_xlfn.SWITCH(L1732, "jan",1, "feb",2, "mar",3, "apr",4, "may",5, "jun",6, "jul",7, "aug",8, "sep",9, "oct",10, "nov",11, "dec",12, "")</f>
        <v>5</v>
      </c>
      <c r="V1732" s="2">
        <f>bank__2[[#This Row],[CallDuration (Seconds)]]/60</f>
        <v>2.2999999999999998</v>
      </c>
      <c r="W1732" t="str">
        <f>IF(AND(bank__2[[#This Row],[HasHousingLoan]]="yes",bank__2[[#This Row],[HasPersonalLoan]]="yes"),"Both Loans",
IF(bank__2[[#This Row],[HasHousingLoan]]="yes","Only Housing Loan",
IF(bank__2[[#This Row],[HasPersonalLoan]]="yes","Only Personal Loan","No Loan")))</f>
        <v>Only Housing Loan</v>
      </c>
    </row>
    <row r="1733" spans="1:23">
      <c r="A1733">
        <v>1732</v>
      </c>
      <c r="B1733">
        <v>58</v>
      </c>
      <c r="C1733" t="s">
        <v>144</v>
      </c>
      <c r="D1733" t="s">
        <v>19</v>
      </c>
      <c r="E1733" t="s">
        <v>33</v>
      </c>
      <c r="F1733" t="s">
        <v>21</v>
      </c>
      <c r="G1733">
        <v>235</v>
      </c>
      <c r="H1733" t="s">
        <v>21</v>
      </c>
      <c r="I1733" t="s">
        <v>21</v>
      </c>
      <c r="J1733" t="s">
        <v>23</v>
      </c>
      <c r="K1733">
        <v>27</v>
      </c>
      <c r="L1733" t="s">
        <v>92</v>
      </c>
      <c r="M1733">
        <v>88</v>
      </c>
      <c r="N1733">
        <v>4</v>
      </c>
      <c r="O1733">
        <v>-1</v>
      </c>
      <c r="P1733">
        <v>0</v>
      </c>
      <c r="Q1733" t="s">
        <v>30</v>
      </c>
      <c r="R1733" t="s">
        <v>21</v>
      </c>
      <c r="S1733" t="str" cm="1">
        <f t="array" ref="S1733">_xlfn.IFS(bank__2[[#This Row],[Age]]&lt;30, "Young Adults",bank__2[[#This Row],[Age]]&lt;45, "Middle-Aged Adults",bank__2[[#This Row],[Age]]&lt;60, "Older AdultsOlder Adults", bank__2[[#This Row],[Age]]&gt;=60,"Seniors")</f>
        <v>Older AdultsOlder Adults</v>
      </c>
      <c r="T1733" t="str">
        <f t="shared" si="27"/>
        <v>No</v>
      </c>
      <c r="U1733" cm="1">
        <f t="array" ref="U1733">_xlfn.SWITCH(L1733, "jan",1, "feb",2, "mar",3, "apr",4, "may",5, "jun",6, "jul",7, "aug",8, "sep",9, "oct",10, "nov",11, "dec",12, "")</f>
        <v>8</v>
      </c>
      <c r="V1733" s="2">
        <f>bank__2[[#This Row],[CallDuration (Seconds)]]/60</f>
        <v>1.4666666666666666</v>
      </c>
      <c r="W1733" t="str">
        <f>IF(AND(bank__2[[#This Row],[HasHousingLoan]]="yes",bank__2[[#This Row],[HasPersonalLoan]]="yes"),"Both Loans",
IF(bank__2[[#This Row],[HasHousingLoan]]="yes","Only Housing Loan",
IF(bank__2[[#This Row],[HasPersonalLoan]]="yes","Only Personal Loan","No Loan")))</f>
        <v>No Loan</v>
      </c>
    </row>
    <row r="1734" spans="1:23">
      <c r="A1734">
        <v>1733</v>
      </c>
      <c r="B1734">
        <v>48</v>
      </c>
      <c r="C1734" t="s">
        <v>43</v>
      </c>
      <c r="D1734" t="s">
        <v>19</v>
      </c>
      <c r="E1734" t="s">
        <v>20</v>
      </c>
      <c r="F1734" t="s">
        <v>21</v>
      </c>
      <c r="G1734">
        <v>1910</v>
      </c>
      <c r="H1734" t="s">
        <v>35</v>
      </c>
      <c r="I1734" t="s">
        <v>21</v>
      </c>
      <c r="J1734" t="s">
        <v>30</v>
      </c>
      <c r="K1734">
        <v>29</v>
      </c>
      <c r="L1734" t="s">
        <v>37</v>
      </c>
      <c r="M1734">
        <v>413</v>
      </c>
      <c r="N1734">
        <v>2</v>
      </c>
      <c r="O1734">
        <v>-1</v>
      </c>
      <c r="P1734">
        <v>0</v>
      </c>
      <c r="Q1734" t="s">
        <v>30</v>
      </c>
      <c r="R1734" t="s">
        <v>21</v>
      </c>
      <c r="S1734" t="str" cm="1">
        <f t="array" ref="S1734">_xlfn.IFS(bank__2[[#This Row],[Age]]&lt;30, "Young Adults",bank__2[[#This Row],[Age]]&lt;45, "Middle-Aged Adults",bank__2[[#This Row],[Age]]&lt;60, "Older AdultsOlder Adults", bank__2[[#This Row],[Age]]&gt;=60,"Seniors")</f>
        <v>Older AdultsOlder Adults</v>
      </c>
      <c r="T1734" t="str">
        <f t="shared" si="27"/>
        <v>No</v>
      </c>
      <c r="U1734" cm="1">
        <f t="array" ref="U1734">_xlfn.SWITCH(L1734, "jan",1, "feb",2, "mar",3, "apr",4, "may",5, "jun",6, "jul",7, "aug",8, "sep",9, "oct",10, "nov",11, "dec",12, "")</f>
        <v>5</v>
      </c>
      <c r="V1734" s="2">
        <f>bank__2[[#This Row],[CallDuration (Seconds)]]/60</f>
        <v>6.8833333333333337</v>
      </c>
      <c r="W1734" t="str">
        <f>IF(AND(bank__2[[#This Row],[HasHousingLoan]]="yes",bank__2[[#This Row],[HasPersonalLoan]]="yes"),"Both Loans",
IF(bank__2[[#This Row],[HasHousingLoan]]="yes","Only Housing Loan",
IF(bank__2[[#This Row],[HasPersonalLoan]]="yes","Only Personal Loan","No Loan")))</f>
        <v>Only Housing Loan</v>
      </c>
    </row>
    <row r="1735" spans="1:23">
      <c r="A1735">
        <v>1734</v>
      </c>
      <c r="B1735">
        <v>56</v>
      </c>
      <c r="C1735" t="s">
        <v>43</v>
      </c>
      <c r="D1735" t="s">
        <v>19</v>
      </c>
      <c r="E1735" t="s">
        <v>45</v>
      </c>
      <c r="F1735" t="s">
        <v>21</v>
      </c>
      <c r="G1735">
        <v>3172</v>
      </c>
      <c r="H1735" t="s">
        <v>35</v>
      </c>
      <c r="I1735" t="s">
        <v>21</v>
      </c>
      <c r="J1735" t="s">
        <v>23</v>
      </c>
      <c r="K1735">
        <v>5</v>
      </c>
      <c r="L1735" t="s">
        <v>61</v>
      </c>
      <c r="M1735">
        <v>139</v>
      </c>
      <c r="N1735">
        <v>1</v>
      </c>
      <c r="O1735">
        <v>-1</v>
      </c>
      <c r="P1735">
        <v>0</v>
      </c>
      <c r="Q1735" t="s">
        <v>30</v>
      </c>
      <c r="R1735" t="s">
        <v>21</v>
      </c>
      <c r="S1735" t="str" cm="1">
        <f t="array" ref="S1735">_xlfn.IFS(bank__2[[#This Row],[Age]]&lt;30, "Young Adults",bank__2[[#This Row],[Age]]&lt;45, "Middle-Aged Adults",bank__2[[#This Row],[Age]]&lt;60, "Older AdultsOlder Adults", bank__2[[#This Row],[Age]]&gt;=60,"Seniors")</f>
        <v>Older AdultsOlder Adults</v>
      </c>
      <c r="T1735" t="str">
        <f t="shared" si="27"/>
        <v>No</v>
      </c>
      <c r="U1735" cm="1">
        <f t="array" ref="U1735">_xlfn.SWITCH(L1735, "jan",1, "feb",2, "mar",3, "apr",4, "may",5, "jun",6, "jul",7, "aug",8, "sep",9, "oct",10, "nov",11, "dec",12, "")</f>
        <v>2</v>
      </c>
      <c r="V1735" s="2">
        <f>bank__2[[#This Row],[CallDuration (Seconds)]]/60</f>
        <v>2.3166666666666669</v>
      </c>
      <c r="W1735" t="str">
        <f>IF(AND(bank__2[[#This Row],[HasHousingLoan]]="yes",bank__2[[#This Row],[HasPersonalLoan]]="yes"),"Both Loans",
IF(bank__2[[#This Row],[HasHousingLoan]]="yes","Only Housing Loan",
IF(bank__2[[#This Row],[HasPersonalLoan]]="yes","Only Personal Loan","No Loan")))</f>
        <v>Only Housing Loan</v>
      </c>
    </row>
    <row r="1736" spans="1:23">
      <c r="A1736">
        <v>1735</v>
      </c>
      <c r="B1736">
        <v>51</v>
      </c>
      <c r="C1736" t="s">
        <v>56</v>
      </c>
      <c r="D1736" t="s">
        <v>19</v>
      </c>
      <c r="E1736" t="s">
        <v>20</v>
      </c>
      <c r="F1736" t="s">
        <v>21</v>
      </c>
      <c r="G1736">
        <v>872</v>
      </c>
      <c r="H1736" t="s">
        <v>21</v>
      </c>
      <c r="I1736" t="s">
        <v>21</v>
      </c>
      <c r="J1736" t="s">
        <v>23</v>
      </c>
      <c r="K1736">
        <v>8</v>
      </c>
      <c r="L1736" t="s">
        <v>92</v>
      </c>
      <c r="M1736">
        <v>82</v>
      </c>
      <c r="N1736">
        <v>2</v>
      </c>
      <c r="O1736">
        <v>-1</v>
      </c>
      <c r="P1736">
        <v>0</v>
      </c>
      <c r="Q1736" t="s">
        <v>30</v>
      </c>
      <c r="R1736" t="s">
        <v>21</v>
      </c>
      <c r="S1736" t="str" cm="1">
        <f t="array" ref="S1736">_xlfn.IFS(bank__2[[#This Row],[Age]]&lt;30, "Young Adults",bank__2[[#This Row],[Age]]&lt;45, "Middle-Aged Adults",bank__2[[#This Row],[Age]]&lt;60, "Older AdultsOlder Adults", bank__2[[#This Row],[Age]]&gt;=60,"Seniors")</f>
        <v>Older AdultsOlder Adults</v>
      </c>
      <c r="T1736" t="str">
        <f t="shared" si="27"/>
        <v>No</v>
      </c>
      <c r="U1736" cm="1">
        <f t="array" ref="U1736">_xlfn.SWITCH(L1736, "jan",1, "feb",2, "mar",3, "apr",4, "may",5, "jun",6, "jul",7, "aug",8, "sep",9, "oct",10, "nov",11, "dec",12, "")</f>
        <v>8</v>
      </c>
      <c r="V1736" s="2">
        <f>bank__2[[#This Row],[CallDuration (Seconds)]]/60</f>
        <v>1.3666666666666667</v>
      </c>
      <c r="W1736" t="str">
        <f>IF(AND(bank__2[[#This Row],[HasHousingLoan]]="yes",bank__2[[#This Row],[HasPersonalLoan]]="yes"),"Both Loans",
IF(bank__2[[#This Row],[HasHousingLoan]]="yes","Only Housing Loan",
IF(bank__2[[#This Row],[HasPersonalLoan]]="yes","Only Personal Loan","No Loan")))</f>
        <v>No Loan</v>
      </c>
    </row>
    <row r="1737" spans="1:23">
      <c r="A1737">
        <v>1736</v>
      </c>
      <c r="B1737">
        <v>35</v>
      </c>
      <c r="C1737" t="s">
        <v>56</v>
      </c>
      <c r="D1737" t="s">
        <v>19</v>
      </c>
      <c r="E1737" t="s">
        <v>33</v>
      </c>
      <c r="F1737" t="s">
        <v>21</v>
      </c>
      <c r="G1737">
        <v>407</v>
      </c>
      <c r="H1737" t="s">
        <v>35</v>
      </c>
      <c r="I1737" t="s">
        <v>21</v>
      </c>
      <c r="J1737" t="s">
        <v>23</v>
      </c>
      <c r="K1737">
        <v>20</v>
      </c>
      <c r="L1737" t="s">
        <v>48</v>
      </c>
      <c r="M1737">
        <v>12</v>
      </c>
      <c r="N1737">
        <v>6</v>
      </c>
      <c r="O1737">
        <v>-1</v>
      </c>
      <c r="P1737">
        <v>0</v>
      </c>
      <c r="Q1737" t="s">
        <v>30</v>
      </c>
      <c r="R1737" t="s">
        <v>21</v>
      </c>
      <c r="S1737" t="str" cm="1">
        <f t="array" ref="S1737">_xlfn.IFS(bank__2[[#This Row],[Age]]&lt;30, "Young Adults",bank__2[[#This Row],[Age]]&lt;45, "Middle-Aged Adults",bank__2[[#This Row],[Age]]&lt;60, "Older AdultsOlder Adults", bank__2[[#This Row],[Age]]&gt;=60,"Seniors")</f>
        <v>Middle-Aged Adults</v>
      </c>
      <c r="T1737" t="str">
        <f t="shared" si="27"/>
        <v>No</v>
      </c>
      <c r="U1737" cm="1">
        <f t="array" ref="U1737">_xlfn.SWITCH(L1737, "jan",1, "feb",2, "mar",3, "apr",4, "may",5, "jun",6, "jul",7, "aug",8, "sep",9, "oct",10, "nov",11, "dec",12, "")</f>
        <v>4</v>
      </c>
      <c r="V1737" s="2">
        <f>bank__2[[#This Row],[CallDuration (Seconds)]]/60</f>
        <v>0.2</v>
      </c>
      <c r="W1737" t="str">
        <f>IF(AND(bank__2[[#This Row],[HasHousingLoan]]="yes",bank__2[[#This Row],[HasPersonalLoan]]="yes"),"Both Loans",
IF(bank__2[[#This Row],[HasHousingLoan]]="yes","Only Housing Loan",
IF(bank__2[[#This Row],[HasPersonalLoan]]="yes","Only Personal Loan","No Loan")))</f>
        <v>Only Housing Loan</v>
      </c>
    </row>
    <row r="1738" spans="1:23">
      <c r="A1738">
        <v>1737</v>
      </c>
      <c r="B1738">
        <v>40</v>
      </c>
      <c r="C1738" t="s">
        <v>87</v>
      </c>
      <c r="D1738" t="s">
        <v>44</v>
      </c>
      <c r="E1738" t="s">
        <v>33</v>
      </c>
      <c r="F1738" t="s">
        <v>21</v>
      </c>
      <c r="G1738">
        <v>100</v>
      </c>
      <c r="H1738" t="s">
        <v>35</v>
      </c>
      <c r="I1738" t="s">
        <v>21</v>
      </c>
      <c r="J1738" t="s">
        <v>23</v>
      </c>
      <c r="K1738">
        <v>11</v>
      </c>
      <c r="L1738" t="s">
        <v>92</v>
      </c>
      <c r="M1738">
        <v>221</v>
      </c>
      <c r="N1738">
        <v>1</v>
      </c>
      <c r="O1738">
        <v>461</v>
      </c>
      <c r="P1738">
        <v>1</v>
      </c>
      <c r="Q1738" t="s">
        <v>196</v>
      </c>
      <c r="R1738" t="s">
        <v>35</v>
      </c>
      <c r="S1738" t="str" cm="1">
        <f t="array" ref="S1738">_xlfn.IFS(bank__2[[#This Row],[Age]]&lt;30, "Young Adults",bank__2[[#This Row],[Age]]&lt;45, "Middle-Aged Adults",bank__2[[#This Row],[Age]]&lt;60, "Older AdultsOlder Adults", bank__2[[#This Row],[Age]]&gt;=60,"Seniors")</f>
        <v>Middle-Aged Adults</v>
      </c>
      <c r="T1738" t="str">
        <f t="shared" si="27"/>
        <v>Yes</v>
      </c>
      <c r="U1738" cm="1">
        <f t="array" ref="U1738">_xlfn.SWITCH(L1738, "jan",1, "feb",2, "mar",3, "apr",4, "may",5, "jun",6, "jul",7, "aug",8, "sep",9, "oct",10, "nov",11, "dec",12, "")</f>
        <v>8</v>
      </c>
      <c r="V1738" s="2">
        <f>bank__2[[#This Row],[CallDuration (Seconds)]]/60</f>
        <v>3.6833333333333331</v>
      </c>
      <c r="W1738" t="str">
        <f>IF(AND(bank__2[[#This Row],[HasHousingLoan]]="yes",bank__2[[#This Row],[HasPersonalLoan]]="yes"),"Both Loans",
IF(bank__2[[#This Row],[HasHousingLoan]]="yes","Only Housing Loan",
IF(bank__2[[#This Row],[HasPersonalLoan]]="yes","Only Personal Loan","No Loan")))</f>
        <v>Only Housing Loan</v>
      </c>
    </row>
    <row r="1739" spans="1:23">
      <c r="A1739">
        <v>1738</v>
      </c>
      <c r="B1739">
        <v>59</v>
      </c>
      <c r="C1739" t="s">
        <v>135</v>
      </c>
      <c r="D1739" t="s">
        <v>19</v>
      </c>
      <c r="E1739" t="s">
        <v>33</v>
      </c>
      <c r="F1739" t="s">
        <v>21</v>
      </c>
      <c r="G1739">
        <v>345</v>
      </c>
      <c r="H1739" t="s">
        <v>21</v>
      </c>
      <c r="I1739" t="s">
        <v>21</v>
      </c>
      <c r="J1739" t="s">
        <v>30</v>
      </c>
      <c r="K1739">
        <v>9</v>
      </c>
      <c r="L1739" t="s">
        <v>53</v>
      </c>
      <c r="M1739">
        <v>38</v>
      </c>
      <c r="N1739">
        <v>1</v>
      </c>
      <c r="O1739">
        <v>-1</v>
      </c>
      <c r="P1739">
        <v>0</v>
      </c>
      <c r="Q1739" t="s">
        <v>30</v>
      </c>
      <c r="R1739" t="s">
        <v>21</v>
      </c>
      <c r="S1739" t="str" cm="1">
        <f t="array" ref="S1739">_xlfn.IFS(bank__2[[#This Row],[Age]]&lt;30, "Young Adults",bank__2[[#This Row],[Age]]&lt;45, "Middle-Aged Adults",bank__2[[#This Row],[Age]]&lt;60, "Older AdultsOlder Adults", bank__2[[#This Row],[Age]]&gt;=60,"Seniors")</f>
        <v>Older AdultsOlder Adults</v>
      </c>
      <c r="T1739" t="str">
        <f t="shared" si="27"/>
        <v>No</v>
      </c>
      <c r="U1739" cm="1">
        <f t="array" ref="U1739">_xlfn.SWITCH(L1739, "jan",1, "feb",2, "mar",3, "apr",4, "may",5, "jun",6, "jul",7, "aug",8, "sep",9, "oct",10, "nov",11, "dec",12, "")</f>
        <v>6</v>
      </c>
      <c r="V1739" s="2">
        <f>bank__2[[#This Row],[CallDuration (Seconds)]]/60</f>
        <v>0.6333333333333333</v>
      </c>
      <c r="W1739" t="str">
        <f>IF(AND(bank__2[[#This Row],[HasHousingLoan]]="yes",bank__2[[#This Row],[HasPersonalLoan]]="yes"),"Both Loans",
IF(bank__2[[#This Row],[HasHousingLoan]]="yes","Only Housing Loan",
IF(bank__2[[#This Row],[HasPersonalLoan]]="yes","Only Personal Loan","No Loan")))</f>
        <v>No Loan</v>
      </c>
    </row>
    <row r="1740" spans="1:23">
      <c r="A1740">
        <v>1739</v>
      </c>
      <c r="B1740">
        <v>44</v>
      </c>
      <c r="C1740" t="s">
        <v>43</v>
      </c>
      <c r="D1740" t="s">
        <v>122</v>
      </c>
      <c r="E1740" t="s">
        <v>45</v>
      </c>
      <c r="F1740" t="s">
        <v>21</v>
      </c>
      <c r="G1740">
        <v>2058</v>
      </c>
      <c r="H1740" t="s">
        <v>21</v>
      </c>
      <c r="I1740" t="s">
        <v>35</v>
      </c>
      <c r="J1740" t="s">
        <v>23</v>
      </c>
      <c r="K1740">
        <v>21</v>
      </c>
      <c r="L1740" t="s">
        <v>124</v>
      </c>
      <c r="M1740">
        <v>661</v>
      </c>
      <c r="N1740">
        <v>1</v>
      </c>
      <c r="O1740">
        <v>-1</v>
      </c>
      <c r="P1740">
        <v>0</v>
      </c>
      <c r="Q1740" t="s">
        <v>30</v>
      </c>
      <c r="R1740" t="s">
        <v>21</v>
      </c>
      <c r="S1740" t="str" cm="1">
        <f t="array" ref="S1740">_xlfn.IFS(bank__2[[#This Row],[Age]]&lt;30, "Young Adults",bank__2[[#This Row],[Age]]&lt;45, "Middle-Aged Adults",bank__2[[#This Row],[Age]]&lt;60, "Older AdultsOlder Adults", bank__2[[#This Row],[Age]]&gt;=60,"Seniors")</f>
        <v>Middle-Aged Adults</v>
      </c>
      <c r="T1740" t="str">
        <f t="shared" si="27"/>
        <v>No</v>
      </c>
      <c r="U1740" cm="1">
        <f t="array" ref="U1740">_xlfn.SWITCH(L1740, "jan",1, "feb",2, "mar",3, "apr",4, "may",5, "jun",6, "jul",7, "aug",8, "sep",9, "oct",10, "nov",11, "dec",12, "")</f>
        <v>11</v>
      </c>
      <c r="V1740" s="2">
        <f>bank__2[[#This Row],[CallDuration (Seconds)]]/60</f>
        <v>11.016666666666667</v>
      </c>
      <c r="W1740" t="str">
        <f>IF(AND(bank__2[[#This Row],[HasHousingLoan]]="yes",bank__2[[#This Row],[HasPersonalLoan]]="yes"),"Both Loans",
IF(bank__2[[#This Row],[HasHousingLoan]]="yes","Only Housing Loan",
IF(bank__2[[#This Row],[HasPersonalLoan]]="yes","Only Personal Loan","No Loan")))</f>
        <v>Only Personal Loan</v>
      </c>
    </row>
    <row r="1741" spans="1:23">
      <c r="A1741">
        <v>1740</v>
      </c>
      <c r="B1741">
        <v>49</v>
      </c>
      <c r="C1741" t="s">
        <v>135</v>
      </c>
      <c r="D1741" t="s">
        <v>19</v>
      </c>
      <c r="E1741" t="s">
        <v>20</v>
      </c>
      <c r="F1741" t="s">
        <v>21</v>
      </c>
      <c r="G1741">
        <v>889</v>
      </c>
      <c r="H1741" t="s">
        <v>21</v>
      </c>
      <c r="I1741" t="s">
        <v>21</v>
      </c>
      <c r="J1741" t="s">
        <v>146</v>
      </c>
      <c r="K1741">
        <v>7</v>
      </c>
      <c r="L1741" t="s">
        <v>119</v>
      </c>
      <c r="M1741">
        <v>388</v>
      </c>
      <c r="N1741">
        <v>1</v>
      </c>
      <c r="O1741">
        <v>-1</v>
      </c>
      <c r="P1741">
        <v>0</v>
      </c>
      <c r="Q1741" t="s">
        <v>30</v>
      </c>
      <c r="R1741" t="s">
        <v>35</v>
      </c>
      <c r="S1741" t="str" cm="1">
        <f t="array" ref="S1741">_xlfn.IFS(bank__2[[#This Row],[Age]]&lt;30, "Young Adults",bank__2[[#This Row],[Age]]&lt;45, "Middle-Aged Adults",bank__2[[#This Row],[Age]]&lt;60, "Older AdultsOlder Adults", bank__2[[#This Row],[Age]]&gt;=60,"Seniors")</f>
        <v>Older AdultsOlder Adults</v>
      </c>
      <c r="T1741" t="str">
        <f t="shared" si="27"/>
        <v>No</v>
      </c>
      <c r="U1741" cm="1">
        <f t="array" ref="U1741">_xlfn.SWITCH(L1741, "jan",1, "feb",2, "mar",3, "apr",4, "may",5, "jun",6, "jul",7, "aug",8, "sep",9, "oct",10, "nov",11, "dec",12, "")</f>
        <v>7</v>
      </c>
      <c r="V1741" s="2">
        <f>bank__2[[#This Row],[CallDuration (Seconds)]]/60</f>
        <v>6.4666666666666668</v>
      </c>
      <c r="W1741" t="str">
        <f>IF(AND(bank__2[[#This Row],[HasHousingLoan]]="yes",bank__2[[#This Row],[HasPersonalLoan]]="yes"),"Both Loans",
IF(bank__2[[#This Row],[HasHousingLoan]]="yes","Only Housing Loan",
IF(bank__2[[#This Row],[HasPersonalLoan]]="yes","Only Personal Loan","No Loan")))</f>
        <v>No Loan</v>
      </c>
    </row>
    <row r="1742" spans="1:23">
      <c r="A1742">
        <v>1741</v>
      </c>
      <c r="B1742">
        <v>35</v>
      </c>
      <c r="C1742" t="s">
        <v>87</v>
      </c>
      <c r="D1742" t="s">
        <v>19</v>
      </c>
      <c r="E1742" t="s">
        <v>45</v>
      </c>
      <c r="F1742" t="s">
        <v>21</v>
      </c>
      <c r="G1742">
        <v>0</v>
      </c>
      <c r="H1742" t="s">
        <v>35</v>
      </c>
      <c r="I1742" t="s">
        <v>21</v>
      </c>
      <c r="J1742" t="s">
        <v>23</v>
      </c>
      <c r="K1742">
        <v>28</v>
      </c>
      <c r="L1742" t="s">
        <v>119</v>
      </c>
      <c r="M1742">
        <v>151</v>
      </c>
      <c r="N1742">
        <v>7</v>
      </c>
      <c r="O1742">
        <v>-1</v>
      </c>
      <c r="P1742">
        <v>0</v>
      </c>
      <c r="Q1742" t="s">
        <v>30</v>
      </c>
      <c r="R1742" t="s">
        <v>21</v>
      </c>
      <c r="S1742" t="str" cm="1">
        <f t="array" ref="S1742">_xlfn.IFS(bank__2[[#This Row],[Age]]&lt;30, "Young Adults",bank__2[[#This Row],[Age]]&lt;45, "Middle-Aged Adults",bank__2[[#This Row],[Age]]&lt;60, "Older AdultsOlder Adults", bank__2[[#This Row],[Age]]&gt;=60,"Seniors")</f>
        <v>Middle-Aged Adults</v>
      </c>
      <c r="T1742" t="str">
        <f t="shared" si="27"/>
        <v>No</v>
      </c>
      <c r="U1742" cm="1">
        <f t="array" ref="U1742">_xlfn.SWITCH(L1742, "jan",1, "feb",2, "mar",3, "apr",4, "may",5, "jun",6, "jul",7, "aug",8, "sep",9, "oct",10, "nov",11, "dec",12, "")</f>
        <v>7</v>
      </c>
      <c r="V1742" s="2">
        <f>bank__2[[#This Row],[CallDuration (Seconds)]]/60</f>
        <v>2.5166666666666666</v>
      </c>
      <c r="W1742" t="str">
        <f>IF(AND(bank__2[[#This Row],[HasHousingLoan]]="yes",bank__2[[#This Row],[HasPersonalLoan]]="yes"),"Both Loans",
IF(bank__2[[#This Row],[HasHousingLoan]]="yes","Only Housing Loan",
IF(bank__2[[#This Row],[HasPersonalLoan]]="yes","Only Personal Loan","No Loan")))</f>
        <v>Only Housing Loan</v>
      </c>
    </row>
    <row r="1743" spans="1:23">
      <c r="A1743">
        <v>1742</v>
      </c>
      <c r="B1743">
        <v>41</v>
      </c>
      <c r="C1743" t="s">
        <v>43</v>
      </c>
      <c r="D1743" t="s">
        <v>19</v>
      </c>
      <c r="E1743" t="s">
        <v>45</v>
      </c>
      <c r="F1743" t="s">
        <v>21</v>
      </c>
      <c r="G1743">
        <v>51</v>
      </c>
      <c r="H1743" t="s">
        <v>21</v>
      </c>
      <c r="I1743" t="s">
        <v>21</v>
      </c>
      <c r="J1743" t="s">
        <v>23</v>
      </c>
      <c r="K1743">
        <v>25</v>
      </c>
      <c r="L1743" t="s">
        <v>92</v>
      </c>
      <c r="M1743">
        <v>140</v>
      </c>
      <c r="N1743">
        <v>8</v>
      </c>
      <c r="O1743">
        <v>-1</v>
      </c>
      <c r="P1743">
        <v>0</v>
      </c>
      <c r="Q1743" t="s">
        <v>30</v>
      </c>
      <c r="R1743" t="s">
        <v>21</v>
      </c>
      <c r="S1743" t="str" cm="1">
        <f t="array" ref="S1743">_xlfn.IFS(bank__2[[#This Row],[Age]]&lt;30, "Young Adults",bank__2[[#This Row],[Age]]&lt;45, "Middle-Aged Adults",bank__2[[#This Row],[Age]]&lt;60, "Older AdultsOlder Adults", bank__2[[#This Row],[Age]]&gt;=60,"Seniors")</f>
        <v>Middle-Aged Adults</v>
      </c>
      <c r="T1743" t="str">
        <f t="shared" si="27"/>
        <v>No</v>
      </c>
      <c r="U1743" cm="1">
        <f t="array" ref="U1743">_xlfn.SWITCH(L1743, "jan",1, "feb",2, "mar",3, "apr",4, "may",5, "jun",6, "jul",7, "aug",8, "sep",9, "oct",10, "nov",11, "dec",12, "")</f>
        <v>8</v>
      </c>
      <c r="V1743" s="2">
        <f>bank__2[[#This Row],[CallDuration (Seconds)]]/60</f>
        <v>2.3333333333333335</v>
      </c>
      <c r="W1743" t="str">
        <f>IF(AND(bank__2[[#This Row],[HasHousingLoan]]="yes",bank__2[[#This Row],[HasPersonalLoan]]="yes"),"Both Loans",
IF(bank__2[[#This Row],[HasHousingLoan]]="yes","Only Housing Loan",
IF(bank__2[[#This Row],[HasPersonalLoan]]="yes","Only Personal Loan","No Loan")))</f>
        <v>No Loan</v>
      </c>
    </row>
    <row r="1744" spans="1:23">
      <c r="A1744">
        <v>1743</v>
      </c>
      <c r="B1744">
        <v>55</v>
      </c>
      <c r="C1744" t="s">
        <v>144</v>
      </c>
      <c r="D1744" t="s">
        <v>19</v>
      </c>
      <c r="E1744" t="s">
        <v>20</v>
      </c>
      <c r="F1744" t="s">
        <v>21</v>
      </c>
      <c r="G1744">
        <v>150</v>
      </c>
      <c r="H1744" t="s">
        <v>21</v>
      </c>
      <c r="I1744" t="s">
        <v>21</v>
      </c>
      <c r="J1744" t="s">
        <v>23</v>
      </c>
      <c r="K1744">
        <v>8</v>
      </c>
      <c r="L1744" t="s">
        <v>119</v>
      </c>
      <c r="M1744">
        <v>124</v>
      </c>
      <c r="N1744">
        <v>1</v>
      </c>
      <c r="O1744">
        <v>-1</v>
      </c>
      <c r="P1744">
        <v>0</v>
      </c>
      <c r="Q1744" t="s">
        <v>30</v>
      </c>
      <c r="R1744" t="s">
        <v>21</v>
      </c>
      <c r="S1744" t="str" cm="1">
        <f t="array" ref="S1744">_xlfn.IFS(bank__2[[#This Row],[Age]]&lt;30, "Young Adults",bank__2[[#This Row],[Age]]&lt;45, "Middle-Aged Adults",bank__2[[#This Row],[Age]]&lt;60, "Older AdultsOlder Adults", bank__2[[#This Row],[Age]]&gt;=60,"Seniors")</f>
        <v>Older AdultsOlder Adults</v>
      </c>
      <c r="T1744" t="str">
        <f t="shared" si="27"/>
        <v>No</v>
      </c>
      <c r="U1744" cm="1">
        <f t="array" ref="U1744">_xlfn.SWITCH(L1744, "jan",1, "feb",2, "mar",3, "apr",4, "may",5, "jun",6, "jul",7, "aug",8, "sep",9, "oct",10, "nov",11, "dec",12, "")</f>
        <v>7</v>
      </c>
      <c r="V1744" s="2">
        <f>bank__2[[#This Row],[CallDuration (Seconds)]]/60</f>
        <v>2.0666666666666669</v>
      </c>
      <c r="W1744" t="str">
        <f>IF(AND(bank__2[[#This Row],[HasHousingLoan]]="yes",bank__2[[#This Row],[HasPersonalLoan]]="yes"),"Both Loans",
IF(bank__2[[#This Row],[HasHousingLoan]]="yes","Only Housing Loan",
IF(bank__2[[#This Row],[HasPersonalLoan]]="yes","Only Personal Loan","No Loan")))</f>
        <v>No Loan</v>
      </c>
    </row>
    <row r="1745" spans="1:23">
      <c r="A1745">
        <v>1744</v>
      </c>
      <c r="B1745">
        <v>51</v>
      </c>
      <c r="C1745" t="s">
        <v>66</v>
      </c>
      <c r="D1745" t="s">
        <v>19</v>
      </c>
      <c r="E1745" t="s">
        <v>33</v>
      </c>
      <c r="F1745" t="s">
        <v>35</v>
      </c>
      <c r="G1745">
        <v>34</v>
      </c>
      <c r="H1745" t="s">
        <v>21</v>
      </c>
      <c r="I1745" t="s">
        <v>35</v>
      </c>
      <c r="J1745" t="s">
        <v>23</v>
      </c>
      <c r="K1745">
        <v>7</v>
      </c>
      <c r="L1745" t="s">
        <v>119</v>
      </c>
      <c r="M1745">
        <v>200</v>
      </c>
      <c r="N1745">
        <v>1</v>
      </c>
      <c r="O1745">
        <v>-1</v>
      </c>
      <c r="P1745">
        <v>0</v>
      </c>
      <c r="Q1745" t="s">
        <v>30</v>
      </c>
      <c r="R1745" t="s">
        <v>21</v>
      </c>
      <c r="S1745" t="str" cm="1">
        <f t="array" ref="S1745">_xlfn.IFS(bank__2[[#This Row],[Age]]&lt;30, "Young Adults",bank__2[[#This Row],[Age]]&lt;45, "Middle-Aged Adults",bank__2[[#This Row],[Age]]&lt;60, "Older AdultsOlder Adults", bank__2[[#This Row],[Age]]&gt;=60,"Seniors")</f>
        <v>Older AdultsOlder Adults</v>
      </c>
      <c r="T1745" t="str">
        <f t="shared" si="27"/>
        <v>No</v>
      </c>
      <c r="U1745" cm="1">
        <f t="array" ref="U1745">_xlfn.SWITCH(L1745, "jan",1, "feb",2, "mar",3, "apr",4, "may",5, "jun",6, "jul",7, "aug",8, "sep",9, "oct",10, "nov",11, "dec",12, "")</f>
        <v>7</v>
      </c>
      <c r="V1745" s="2">
        <f>bank__2[[#This Row],[CallDuration (Seconds)]]/60</f>
        <v>3.3333333333333335</v>
      </c>
      <c r="W1745" t="str">
        <f>IF(AND(bank__2[[#This Row],[HasHousingLoan]]="yes",bank__2[[#This Row],[HasPersonalLoan]]="yes"),"Both Loans",
IF(bank__2[[#This Row],[HasHousingLoan]]="yes","Only Housing Loan",
IF(bank__2[[#This Row],[HasPersonalLoan]]="yes","Only Personal Loan","No Loan")))</f>
        <v>Only Personal Loan</v>
      </c>
    </row>
    <row r="1746" spans="1:23">
      <c r="A1746">
        <v>1745</v>
      </c>
      <c r="B1746">
        <v>27</v>
      </c>
      <c r="C1746" t="s">
        <v>32</v>
      </c>
      <c r="D1746" t="s">
        <v>44</v>
      </c>
      <c r="E1746" t="s">
        <v>33</v>
      </c>
      <c r="F1746" t="s">
        <v>21</v>
      </c>
      <c r="G1746">
        <v>795</v>
      </c>
      <c r="H1746" t="s">
        <v>21</v>
      </c>
      <c r="I1746" t="s">
        <v>21</v>
      </c>
      <c r="J1746" t="s">
        <v>23</v>
      </c>
      <c r="K1746">
        <v>6</v>
      </c>
      <c r="L1746" t="s">
        <v>61</v>
      </c>
      <c r="M1746">
        <v>101</v>
      </c>
      <c r="N1746">
        <v>3</v>
      </c>
      <c r="O1746">
        <v>-1</v>
      </c>
      <c r="P1746">
        <v>0</v>
      </c>
      <c r="Q1746" t="s">
        <v>30</v>
      </c>
      <c r="R1746" t="s">
        <v>21</v>
      </c>
      <c r="S1746" t="str" cm="1">
        <f t="array" ref="S1746">_xlfn.IFS(bank__2[[#This Row],[Age]]&lt;30, "Young Adults",bank__2[[#This Row],[Age]]&lt;45, "Middle-Aged Adults",bank__2[[#This Row],[Age]]&lt;60, "Older AdultsOlder Adults", bank__2[[#This Row],[Age]]&gt;=60,"Seniors")</f>
        <v>Young Adults</v>
      </c>
      <c r="T1746" t="str">
        <f t="shared" si="27"/>
        <v>No</v>
      </c>
      <c r="U1746" cm="1">
        <f t="array" ref="U1746">_xlfn.SWITCH(L1746, "jan",1, "feb",2, "mar",3, "apr",4, "may",5, "jun",6, "jul",7, "aug",8, "sep",9, "oct",10, "nov",11, "dec",12, "")</f>
        <v>2</v>
      </c>
      <c r="V1746" s="2">
        <f>bank__2[[#This Row],[CallDuration (Seconds)]]/60</f>
        <v>1.6833333333333333</v>
      </c>
      <c r="W1746" t="str">
        <f>IF(AND(bank__2[[#This Row],[HasHousingLoan]]="yes",bank__2[[#This Row],[HasPersonalLoan]]="yes"),"Both Loans",
IF(bank__2[[#This Row],[HasHousingLoan]]="yes","Only Housing Loan",
IF(bank__2[[#This Row],[HasPersonalLoan]]="yes","Only Personal Loan","No Loan")))</f>
        <v>No Loan</v>
      </c>
    </row>
    <row r="1747" spans="1:23">
      <c r="A1747">
        <v>1746</v>
      </c>
      <c r="B1747">
        <v>57</v>
      </c>
      <c r="C1747" t="s">
        <v>56</v>
      </c>
      <c r="D1747" t="s">
        <v>19</v>
      </c>
      <c r="E1747" t="s">
        <v>20</v>
      </c>
      <c r="F1747" t="s">
        <v>21</v>
      </c>
      <c r="G1747">
        <v>282</v>
      </c>
      <c r="H1747" t="s">
        <v>21</v>
      </c>
      <c r="I1747" t="s">
        <v>35</v>
      </c>
      <c r="J1747" t="s">
        <v>23</v>
      </c>
      <c r="K1747">
        <v>7</v>
      </c>
      <c r="L1747" t="s">
        <v>119</v>
      </c>
      <c r="M1747">
        <v>261</v>
      </c>
      <c r="N1747">
        <v>12</v>
      </c>
      <c r="O1747">
        <v>-1</v>
      </c>
      <c r="P1747">
        <v>0</v>
      </c>
      <c r="Q1747" t="s">
        <v>30</v>
      </c>
      <c r="R1747" t="s">
        <v>21</v>
      </c>
      <c r="S1747" t="str" cm="1">
        <f t="array" ref="S1747">_xlfn.IFS(bank__2[[#This Row],[Age]]&lt;30, "Young Adults",bank__2[[#This Row],[Age]]&lt;45, "Middle-Aged Adults",bank__2[[#This Row],[Age]]&lt;60, "Older AdultsOlder Adults", bank__2[[#This Row],[Age]]&gt;=60,"Seniors")</f>
        <v>Older AdultsOlder Adults</v>
      </c>
      <c r="T1747" t="str">
        <f t="shared" si="27"/>
        <v>No</v>
      </c>
      <c r="U1747" cm="1">
        <f t="array" ref="U1747">_xlfn.SWITCH(L1747, "jan",1, "feb",2, "mar",3, "apr",4, "may",5, "jun",6, "jul",7, "aug",8, "sep",9, "oct",10, "nov",11, "dec",12, "")</f>
        <v>7</v>
      </c>
      <c r="V1747" s="2">
        <f>bank__2[[#This Row],[CallDuration (Seconds)]]/60</f>
        <v>4.3499999999999996</v>
      </c>
      <c r="W1747" t="str">
        <f>IF(AND(bank__2[[#This Row],[HasHousingLoan]]="yes",bank__2[[#This Row],[HasPersonalLoan]]="yes"),"Both Loans",
IF(bank__2[[#This Row],[HasHousingLoan]]="yes","Only Housing Loan",
IF(bank__2[[#This Row],[HasPersonalLoan]]="yes","Only Personal Loan","No Loan")))</f>
        <v>Only Personal Loan</v>
      </c>
    </row>
    <row r="1748" spans="1:23">
      <c r="A1748">
        <v>1747</v>
      </c>
      <c r="B1748">
        <v>51</v>
      </c>
      <c r="C1748" t="s">
        <v>43</v>
      </c>
      <c r="D1748" t="s">
        <v>44</v>
      </c>
      <c r="E1748" t="s">
        <v>45</v>
      </c>
      <c r="F1748" t="s">
        <v>21</v>
      </c>
      <c r="G1748">
        <v>2139</v>
      </c>
      <c r="H1748" t="s">
        <v>21</v>
      </c>
      <c r="I1748" t="s">
        <v>21</v>
      </c>
      <c r="J1748" t="s">
        <v>23</v>
      </c>
      <c r="K1748">
        <v>17</v>
      </c>
      <c r="L1748" t="s">
        <v>124</v>
      </c>
      <c r="M1748">
        <v>176</v>
      </c>
      <c r="N1748">
        <v>2</v>
      </c>
      <c r="O1748">
        <v>-1</v>
      </c>
      <c r="P1748">
        <v>0</v>
      </c>
      <c r="Q1748" t="s">
        <v>30</v>
      </c>
      <c r="R1748" t="s">
        <v>21</v>
      </c>
      <c r="S1748" t="str" cm="1">
        <f t="array" ref="S1748">_xlfn.IFS(bank__2[[#This Row],[Age]]&lt;30, "Young Adults",bank__2[[#This Row],[Age]]&lt;45, "Middle-Aged Adults",bank__2[[#This Row],[Age]]&lt;60, "Older AdultsOlder Adults", bank__2[[#This Row],[Age]]&gt;=60,"Seniors")</f>
        <v>Older AdultsOlder Adults</v>
      </c>
      <c r="T1748" t="str">
        <f t="shared" si="27"/>
        <v>No</v>
      </c>
      <c r="U1748" cm="1">
        <f t="array" ref="U1748">_xlfn.SWITCH(L1748, "jan",1, "feb",2, "mar",3, "apr",4, "may",5, "jun",6, "jul",7, "aug",8, "sep",9, "oct",10, "nov",11, "dec",12, "")</f>
        <v>11</v>
      </c>
      <c r="V1748" s="2">
        <f>bank__2[[#This Row],[CallDuration (Seconds)]]/60</f>
        <v>2.9333333333333331</v>
      </c>
      <c r="W1748" t="str">
        <f>IF(AND(bank__2[[#This Row],[HasHousingLoan]]="yes",bank__2[[#This Row],[HasPersonalLoan]]="yes"),"Both Loans",
IF(bank__2[[#This Row],[HasHousingLoan]]="yes","Only Housing Loan",
IF(bank__2[[#This Row],[HasPersonalLoan]]="yes","Only Personal Loan","No Loan")))</f>
        <v>No Loan</v>
      </c>
    </row>
    <row r="1749" spans="1:23">
      <c r="A1749">
        <v>1748</v>
      </c>
      <c r="B1749">
        <v>38</v>
      </c>
      <c r="C1749" t="s">
        <v>43</v>
      </c>
      <c r="D1749" t="s">
        <v>19</v>
      </c>
      <c r="E1749" t="s">
        <v>45</v>
      </c>
      <c r="F1749" t="s">
        <v>21</v>
      </c>
      <c r="G1749">
        <v>-469</v>
      </c>
      <c r="H1749" t="s">
        <v>35</v>
      </c>
      <c r="I1749" t="s">
        <v>21</v>
      </c>
      <c r="J1749" t="s">
        <v>30</v>
      </c>
      <c r="K1749">
        <v>16</v>
      </c>
      <c r="L1749" t="s">
        <v>53</v>
      </c>
      <c r="M1749">
        <v>209</v>
      </c>
      <c r="N1749">
        <v>12</v>
      </c>
      <c r="O1749">
        <v>-1</v>
      </c>
      <c r="P1749">
        <v>0</v>
      </c>
      <c r="Q1749" t="s">
        <v>30</v>
      </c>
      <c r="R1749" t="s">
        <v>21</v>
      </c>
      <c r="S1749" t="str" cm="1">
        <f t="array" ref="S1749">_xlfn.IFS(bank__2[[#This Row],[Age]]&lt;30, "Young Adults",bank__2[[#This Row],[Age]]&lt;45, "Middle-Aged Adults",bank__2[[#This Row],[Age]]&lt;60, "Older AdultsOlder Adults", bank__2[[#This Row],[Age]]&gt;=60,"Seniors")</f>
        <v>Middle-Aged Adults</v>
      </c>
      <c r="T1749" t="str">
        <f t="shared" si="27"/>
        <v>No</v>
      </c>
      <c r="U1749" cm="1">
        <f t="array" ref="U1749">_xlfn.SWITCH(L1749, "jan",1, "feb",2, "mar",3, "apr",4, "may",5, "jun",6, "jul",7, "aug",8, "sep",9, "oct",10, "nov",11, "dec",12, "")</f>
        <v>6</v>
      </c>
      <c r="V1749" s="2">
        <f>bank__2[[#This Row],[CallDuration (Seconds)]]/60</f>
        <v>3.4833333333333334</v>
      </c>
      <c r="W1749" t="str">
        <f>IF(AND(bank__2[[#This Row],[HasHousingLoan]]="yes",bank__2[[#This Row],[HasPersonalLoan]]="yes"),"Both Loans",
IF(bank__2[[#This Row],[HasHousingLoan]]="yes","Only Housing Loan",
IF(bank__2[[#This Row],[HasPersonalLoan]]="yes","Only Personal Loan","No Loan")))</f>
        <v>Only Housing Loan</v>
      </c>
    </row>
    <row r="1750" spans="1:23">
      <c r="A1750">
        <v>1749</v>
      </c>
      <c r="B1750">
        <v>49</v>
      </c>
      <c r="C1750" t="s">
        <v>87</v>
      </c>
      <c r="D1750" t="s">
        <v>19</v>
      </c>
      <c r="E1750" t="s">
        <v>33</v>
      </c>
      <c r="F1750" t="s">
        <v>21</v>
      </c>
      <c r="G1750">
        <v>197</v>
      </c>
      <c r="H1750" t="s">
        <v>35</v>
      </c>
      <c r="I1750" t="s">
        <v>21</v>
      </c>
      <c r="J1750" t="s">
        <v>23</v>
      </c>
      <c r="K1750">
        <v>13</v>
      </c>
      <c r="L1750" t="s">
        <v>48</v>
      </c>
      <c r="M1750">
        <v>223</v>
      </c>
      <c r="N1750">
        <v>1</v>
      </c>
      <c r="O1750">
        <v>182</v>
      </c>
      <c r="P1750">
        <v>2</v>
      </c>
      <c r="Q1750" t="s">
        <v>41</v>
      </c>
      <c r="R1750" t="s">
        <v>35</v>
      </c>
      <c r="S1750" t="str" cm="1">
        <f t="array" ref="S1750">_xlfn.IFS(bank__2[[#This Row],[Age]]&lt;30, "Young Adults",bank__2[[#This Row],[Age]]&lt;45, "Middle-Aged Adults",bank__2[[#This Row],[Age]]&lt;60, "Older AdultsOlder Adults", bank__2[[#This Row],[Age]]&gt;=60,"Seniors")</f>
        <v>Older AdultsOlder Adults</v>
      </c>
      <c r="T1750" t="str">
        <f t="shared" si="27"/>
        <v>Yes</v>
      </c>
      <c r="U1750" cm="1">
        <f t="array" ref="U1750">_xlfn.SWITCH(L1750, "jan",1, "feb",2, "mar",3, "apr",4, "may",5, "jun",6, "jul",7, "aug",8, "sep",9, "oct",10, "nov",11, "dec",12, "")</f>
        <v>4</v>
      </c>
      <c r="V1750" s="2">
        <f>bank__2[[#This Row],[CallDuration (Seconds)]]/60</f>
        <v>3.7166666666666668</v>
      </c>
      <c r="W1750" t="str">
        <f>IF(AND(bank__2[[#This Row],[HasHousingLoan]]="yes",bank__2[[#This Row],[HasPersonalLoan]]="yes"),"Both Loans",
IF(bank__2[[#This Row],[HasHousingLoan]]="yes","Only Housing Loan",
IF(bank__2[[#This Row],[HasPersonalLoan]]="yes","Only Personal Loan","No Loan")))</f>
        <v>Only Housing Loan</v>
      </c>
    </row>
    <row r="1751" spans="1:23">
      <c r="A1751">
        <v>1750</v>
      </c>
      <c r="B1751">
        <v>40</v>
      </c>
      <c r="C1751" t="s">
        <v>72</v>
      </c>
      <c r="D1751" t="s">
        <v>44</v>
      </c>
      <c r="E1751" t="s">
        <v>45</v>
      </c>
      <c r="F1751" t="s">
        <v>21</v>
      </c>
      <c r="G1751">
        <v>825</v>
      </c>
      <c r="H1751" t="s">
        <v>35</v>
      </c>
      <c r="I1751" t="s">
        <v>21</v>
      </c>
      <c r="J1751" t="s">
        <v>23</v>
      </c>
      <c r="K1751">
        <v>20</v>
      </c>
      <c r="L1751" t="s">
        <v>48</v>
      </c>
      <c r="M1751">
        <v>38</v>
      </c>
      <c r="N1751">
        <v>1</v>
      </c>
      <c r="O1751">
        <v>335</v>
      </c>
      <c r="P1751">
        <v>1</v>
      </c>
      <c r="Q1751" t="s">
        <v>70</v>
      </c>
      <c r="R1751" t="s">
        <v>21</v>
      </c>
      <c r="S1751" t="str" cm="1">
        <f t="array" ref="S1751">_xlfn.IFS(bank__2[[#This Row],[Age]]&lt;30, "Young Adults",bank__2[[#This Row],[Age]]&lt;45, "Middle-Aged Adults",bank__2[[#This Row],[Age]]&lt;60, "Older AdultsOlder Adults", bank__2[[#This Row],[Age]]&gt;=60,"Seniors")</f>
        <v>Middle-Aged Adults</v>
      </c>
      <c r="T1751" t="str">
        <f t="shared" si="27"/>
        <v>Yes</v>
      </c>
      <c r="U1751" cm="1">
        <f t="array" ref="U1751">_xlfn.SWITCH(L1751, "jan",1, "feb",2, "mar",3, "apr",4, "may",5, "jun",6, "jul",7, "aug",8, "sep",9, "oct",10, "nov",11, "dec",12, "")</f>
        <v>4</v>
      </c>
      <c r="V1751" s="2">
        <f>bank__2[[#This Row],[CallDuration (Seconds)]]/60</f>
        <v>0.6333333333333333</v>
      </c>
      <c r="W1751" t="str">
        <f>IF(AND(bank__2[[#This Row],[HasHousingLoan]]="yes",bank__2[[#This Row],[HasPersonalLoan]]="yes"),"Both Loans",
IF(bank__2[[#This Row],[HasHousingLoan]]="yes","Only Housing Loan",
IF(bank__2[[#This Row],[HasPersonalLoan]]="yes","Only Personal Loan","No Loan")))</f>
        <v>Only Housing Loan</v>
      </c>
    </row>
    <row r="1752" spans="1:23">
      <c r="A1752">
        <v>1751</v>
      </c>
      <c r="B1752">
        <v>47</v>
      </c>
      <c r="C1752" t="s">
        <v>135</v>
      </c>
      <c r="D1752" t="s">
        <v>44</v>
      </c>
      <c r="E1752" t="s">
        <v>45</v>
      </c>
      <c r="F1752" t="s">
        <v>21</v>
      </c>
      <c r="G1752">
        <v>3232</v>
      </c>
      <c r="H1752" t="s">
        <v>21</v>
      </c>
      <c r="I1752" t="s">
        <v>21</v>
      </c>
      <c r="J1752" t="s">
        <v>146</v>
      </c>
      <c r="K1752">
        <v>6</v>
      </c>
      <c r="L1752" t="s">
        <v>25</v>
      </c>
      <c r="M1752">
        <v>541</v>
      </c>
      <c r="N1752">
        <v>1</v>
      </c>
      <c r="O1752">
        <v>204</v>
      </c>
      <c r="P1752">
        <v>3</v>
      </c>
      <c r="Q1752" t="s">
        <v>41</v>
      </c>
      <c r="R1752" t="s">
        <v>21</v>
      </c>
      <c r="S1752" t="str" cm="1">
        <f t="array" ref="S1752">_xlfn.IFS(bank__2[[#This Row],[Age]]&lt;30, "Young Adults",bank__2[[#This Row],[Age]]&lt;45, "Middle-Aged Adults",bank__2[[#This Row],[Age]]&lt;60, "Older AdultsOlder Adults", bank__2[[#This Row],[Age]]&gt;=60,"Seniors")</f>
        <v>Older AdultsOlder Adults</v>
      </c>
      <c r="T1752" t="str">
        <f t="shared" si="27"/>
        <v>Yes</v>
      </c>
      <c r="U1752" cm="1">
        <f t="array" ref="U1752">_xlfn.SWITCH(L1752, "jan",1, "feb",2, "mar",3, "apr",4, "may",5, "jun",6, "jul",7, "aug",8, "sep",9, "oct",10, "nov",11, "dec",12, "")</f>
        <v>10</v>
      </c>
      <c r="V1752" s="2">
        <f>bank__2[[#This Row],[CallDuration (Seconds)]]/60</f>
        <v>9.0166666666666675</v>
      </c>
      <c r="W1752" t="str">
        <f>IF(AND(bank__2[[#This Row],[HasHousingLoan]]="yes",bank__2[[#This Row],[HasPersonalLoan]]="yes"),"Both Loans",
IF(bank__2[[#This Row],[HasHousingLoan]]="yes","Only Housing Loan",
IF(bank__2[[#This Row],[HasPersonalLoan]]="yes","Only Personal Loan","No Loan")))</f>
        <v>No Loan</v>
      </c>
    </row>
    <row r="1753" spans="1:23">
      <c r="A1753">
        <v>1752</v>
      </c>
      <c r="B1753">
        <v>48</v>
      </c>
      <c r="C1753" t="s">
        <v>43</v>
      </c>
      <c r="D1753" t="s">
        <v>122</v>
      </c>
      <c r="E1753" t="s">
        <v>33</v>
      </c>
      <c r="F1753" t="s">
        <v>21</v>
      </c>
      <c r="G1753">
        <v>1598</v>
      </c>
      <c r="H1753" t="s">
        <v>35</v>
      </c>
      <c r="I1753" t="s">
        <v>21</v>
      </c>
      <c r="J1753" t="s">
        <v>30</v>
      </c>
      <c r="K1753">
        <v>29</v>
      </c>
      <c r="L1753" t="s">
        <v>37</v>
      </c>
      <c r="M1753">
        <v>84</v>
      </c>
      <c r="N1753">
        <v>1</v>
      </c>
      <c r="O1753">
        <v>-1</v>
      </c>
      <c r="P1753">
        <v>0</v>
      </c>
      <c r="Q1753" t="s">
        <v>30</v>
      </c>
      <c r="R1753" t="s">
        <v>21</v>
      </c>
      <c r="S1753" t="str" cm="1">
        <f t="array" ref="S1753">_xlfn.IFS(bank__2[[#This Row],[Age]]&lt;30, "Young Adults",bank__2[[#This Row],[Age]]&lt;45, "Middle-Aged Adults",bank__2[[#This Row],[Age]]&lt;60, "Older AdultsOlder Adults", bank__2[[#This Row],[Age]]&gt;=60,"Seniors")</f>
        <v>Older AdultsOlder Adults</v>
      </c>
      <c r="T1753" t="str">
        <f t="shared" si="27"/>
        <v>No</v>
      </c>
      <c r="U1753" cm="1">
        <f t="array" ref="U1753">_xlfn.SWITCH(L1753, "jan",1, "feb",2, "mar",3, "apr",4, "may",5, "jun",6, "jul",7, "aug",8, "sep",9, "oct",10, "nov",11, "dec",12, "")</f>
        <v>5</v>
      </c>
      <c r="V1753" s="2">
        <f>bank__2[[#This Row],[CallDuration (Seconds)]]/60</f>
        <v>1.4</v>
      </c>
      <c r="W1753" t="str">
        <f>IF(AND(bank__2[[#This Row],[HasHousingLoan]]="yes",bank__2[[#This Row],[HasPersonalLoan]]="yes"),"Both Loans",
IF(bank__2[[#This Row],[HasHousingLoan]]="yes","Only Housing Loan",
IF(bank__2[[#This Row],[HasPersonalLoan]]="yes","Only Personal Loan","No Loan")))</f>
        <v>Only Housing Loan</v>
      </c>
    </row>
    <row r="1754" spans="1:23">
      <c r="A1754">
        <v>1753</v>
      </c>
      <c r="B1754">
        <v>47</v>
      </c>
      <c r="C1754" t="s">
        <v>32</v>
      </c>
      <c r="D1754" t="s">
        <v>19</v>
      </c>
      <c r="E1754" t="s">
        <v>45</v>
      </c>
      <c r="F1754" t="s">
        <v>21</v>
      </c>
      <c r="G1754">
        <v>871</v>
      </c>
      <c r="H1754" t="s">
        <v>21</v>
      </c>
      <c r="I1754" t="s">
        <v>21</v>
      </c>
      <c r="J1754" t="s">
        <v>23</v>
      </c>
      <c r="K1754">
        <v>22</v>
      </c>
      <c r="L1754" t="s">
        <v>92</v>
      </c>
      <c r="M1754">
        <v>602</v>
      </c>
      <c r="N1754">
        <v>9</v>
      </c>
      <c r="O1754">
        <v>-1</v>
      </c>
      <c r="P1754">
        <v>0</v>
      </c>
      <c r="Q1754" t="s">
        <v>30</v>
      </c>
      <c r="R1754" t="s">
        <v>21</v>
      </c>
      <c r="S1754" t="str" cm="1">
        <f t="array" ref="S1754">_xlfn.IFS(bank__2[[#This Row],[Age]]&lt;30, "Young Adults",bank__2[[#This Row],[Age]]&lt;45, "Middle-Aged Adults",bank__2[[#This Row],[Age]]&lt;60, "Older AdultsOlder Adults", bank__2[[#This Row],[Age]]&gt;=60,"Seniors")</f>
        <v>Older AdultsOlder Adults</v>
      </c>
      <c r="T1754" t="str">
        <f t="shared" si="27"/>
        <v>No</v>
      </c>
      <c r="U1754" cm="1">
        <f t="array" ref="U1754">_xlfn.SWITCH(L1754, "jan",1, "feb",2, "mar",3, "apr",4, "may",5, "jun",6, "jul",7, "aug",8, "sep",9, "oct",10, "nov",11, "dec",12, "")</f>
        <v>8</v>
      </c>
      <c r="V1754" s="2">
        <f>bank__2[[#This Row],[CallDuration (Seconds)]]/60</f>
        <v>10.033333333333333</v>
      </c>
      <c r="W1754" t="str">
        <f>IF(AND(bank__2[[#This Row],[HasHousingLoan]]="yes",bank__2[[#This Row],[HasPersonalLoan]]="yes"),"Both Loans",
IF(bank__2[[#This Row],[HasHousingLoan]]="yes","Only Housing Loan",
IF(bank__2[[#This Row],[HasPersonalLoan]]="yes","Only Personal Loan","No Loan")))</f>
        <v>No Loan</v>
      </c>
    </row>
    <row r="1755" spans="1:23">
      <c r="A1755">
        <v>1754</v>
      </c>
      <c r="B1755">
        <v>56</v>
      </c>
      <c r="C1755" t="s">
        <v>32</v>
      </c>
      <c r="D1755" t="s">
        <v>19</v>
      </c>
      <c r="E1755" t="s">
        <v>33</v>
      </c>
      <c r="F1755" t="s">
        <v>21</v>
      </c>
      <c r="G1755">
        <v>83</v>
      </c>
      <c r="H1755" t="s">
        <v>21</v>
      </c>
      <c r="I1755" t="s">
        <v>21</v>
      </c>
      <c r="J1755" t="s">
        <v>23</v>
      </c>
      <c r="K1755">
        <v>27</v>
      </c>
      <c r="L1755" t="s">
        <v>92</v>
      </c>
      <c r="M1755">
        <v>26</v>
      </c>
      <c r="N1755">
        <v>11</v>
      </c>
      <c r="O1755">
        <v>-1</v>
      </c>
      <c r="P1755">
        <v>0</v>
      </c>
      <c r="Q1755" t="s">
        <v>30</v>
      </c>
      <c r="R1755" t="s">
        <v>21</v>
      </c>
      <c r="S1755" t="str" cm="1">
        <f t="array" ref="S1755">_xlfn.IFS(bank__2[[#This Row],[Age]]&lt;30, "Young Adults",bank__2[[#This Row],[Age]]&lt;45, "Middle-Aged Adults",bank__2[[#This Row],[Age]]&lt;60, "Older AdultsOlder Adults", bank__2[[#This Row],[Age]]&gt;=60,"Seniors")</f>
        <v>Older AdultsOlder Adults</v>
      </c>
      <c r="T1755" t="str">
        <f t="shared" si="27"/>
        <v>No</v>
      </c>
      <c r="U1755" cm="1">
        <f t="array" ref="U1755">_xlfn.SWITCH(L1755, "jan",1, "feb",2, "mar",3, "apr",4, "may",5, "jun",6, "jul",7, "aug",8, "sep",9, "oct",10, "nov",11, "dec",12, "")</f>
        <v>8</v>
      </c>
      <c r="V1755" s="2">
        <f>bank__2[[#This Row],[CallDuration (Seconds)]]/60</f>
        <v>0.43333333333333335</v>
      </c>
      <c r="W1755" t="str">
        <f>IF(AND(bank__2[[#This Row],[HasHousingLoan]]="yes",bank__2[[#This Row],[HasPersonalLoan]]="yes"),"Both Loans",
IF(bank__2[[#This Row],[HasHousingLoan]]="yes","Only Housing Loan",
IF(bank__2[[#This Row],[HasPersonalLoan]]="yes","Only Personal Loan","No Loan")))</f>
        <v>No Loan</v>
      </c>
    </row>
    <row r="1756" spans="1:23">
      <c r="A1756">
        <v>1755</v>
      </c>
      <c r="B1756">
        <v>29</v>
      </c>
      <c r="C1756" t="s">
        <v>43</v>
      </c>
      <c r="D1756" t="s">
        <v>44</v>
      </c>
      <c r="E1756" t="s">
        <v>45</v>
      </c>
      <c r="F1756" t="s">
        <v>21</v>
      </c>
      <c r="G1756">
        <v>1445</v>
      </c>
      <c r="H1756" t="s">
        <v>21</v>
      </c>
      <c r="I1756" t="s">
        <v>21</v>
      </c>
      <c r="J1756" t="s">
        <v>23</v>
      </c>
      <c r="K1756">
        <v>26</v>
      </c>
      <c r="L1756" t="s">
        <v>48</v>
      </c>
      <c r="M1756">
        <v>328</v>
      </c>
      <c r="N1756">
        <v>2</v>
      </c>
      <c r="O1756">
        <v>143</v>
      </c>
      <c r="P1756">
        <v>2</v>
      </c>
      <c r="Q1756" t="s">
        <v>196</v>
      </c>
      <c r="R1756" t="s">
        <v>35</v>
      </c>
      <c r="S1756" t="str" cm="1">
        <f t="array" ref="S1756">_xlfn.IFS(bank__2[[#This Row],[Age]]&lt;30, "Young Adults",bank__2[[#This Row],[Age]]&lt;45, "Middle-Aged Adults",bank__2[[#This Row],[Age]]&lt;60, "Older AdultsOlder Adults", bank__2[[#This Row],[Age]]&gt;=60,"Seniors")</f>
        <v>Young Adults</v>
      </c>
      <c r="T1756" t="str">
        <f t="shared" si="27"/>
        <v>Yes</v>
      </c>
      <c r="U1756" cm="1">
        <f t="array" ref="U1756">_xlfn.SWITCH(L1756, "jan",1, "feb",2, "mar",3, "apr",4, "may",5, "jun",6, "jul",7, "aug",8, "sep",9, "oct",10, "nov",11, "dec",12, "")</f>
        <v>4</v>
      </c>
      <c r="V1756" s="2">
        <f>bank__2[[#This Row],[CallDuration (Seconds)]]/60</f>
        <v>5.4666666666666668</v>
      </c>
      <c r="W1756" t="str">
        <f>IF(AND(bank__2[[#This Row],[HasHousingLoan]]="yes",bank__2[[#This Row],[HasPersonalLoan]]="yes"),"Both Loans",
IF(bank__2[[#This Row],[HasHousingLoan]]="yes","Only Housing Loan",
IF(bank__2[[#This Row],[HasPersonalLoan]]="yes","Only Personal Loan","No Loan")))</f>
        <v>No Loan</v>
      </c>
    </row>
    <row r="1757" spans="1:23">
      <c r="A1757">
        <v>1756</v>
      </c>
      <c r="B1757">
        <v>38</v>
      </c>
      <c r="C1757" t="s">
        <v>72</v>
      </c>
      <c r="D1757" t="s">
        <v>19</v>
      </c>
      <c r="E1757" t="s">
        <v>33</v>
      </c>
      <c r="F1757" t="s">
        <v>21</v>
      </c>
      <c r="G1757">
        <v>226</v>
      </c>
      <c r="H1757" t="s">
        <v>35</v>
      </c>
      <c r="I1757" t="s">
        <v>21</v>
      </c>
      <c r="J1757" t="s">
        <v>30</v>
      </c>
      <c r="K1757">
        <v>30</v>
      </c>
      <c r="L1757" t="s">
        <v>37</v>
      </c>
      <c r="M1757">
        <v>762</v>
      </c>
      <c r="N1757">
        <v>3</v>
      </c>
      <c r="O1757">
        <v>-1</v>
      </c>
      <c r="P1757">
        <v>0</v>
      </c>
      <c r="Q1757" t="s">
        <v>30</v>
      </c>
      <c r="R1757" t="s">
        <v>35</v>
      </c>
      <c r="S1757" t="str" cm="1">
        <f t="array" ref="S1757">_xlfn.IFS(bank__2[[#This Row],[Age]]&lt;30, "Young Adults",bank__2[[#This Row],[Age]]&lt;45, "Middle-Aged Adults",bank__2[[#This Row],[Age]]&lt;60, "Older AdultsOlder Adults", bank__2[[#This Row],[Age]]&gt;=60,"Seniors")</f>
        <v>Middle-Aged Adults</v>
      </c>
      <c r="T1757" t="str">
        <f t="shared" si="27"/>
        <v>No</v>
      </c>
      <c r="U1757" cm="1">
        <f t="array" ref="U1757">_xlfn.SWITCH(L1757, "jan",1, "feb",2, "mar",3, "apr",4, "may",5, "jun",6, "jul",7, "aug",8, "sep",9, "oct",10, "nov",11, "dec",12, "")</f>
        <v>5</v>
      </c>
      <c r="V1757" s="2">
        <f>bank__2[[#This Row],[CallDuration (Seconds)]]/60</f>
        <v>12.7</v>
      </c>
      <c r="W1757" t="str">
        <f>IF(AND(bank__2[[#This Row],[HasHousingLoan]]="yes",bank__2[[#This Row],[HasPersonalLoan]]="yes"),"Both Loans",
IF(bank__2[[#This Row],[HasHousingLoan]]="yes","Only Housing Loan",
IF(bank__2[[#This Row],[HasPersonalLoan]]="yes","Only Personal Loan","No Loan")))</f>
        <v>Only Housing Loan</v>
      </c>
    </row>
    <row r="1758" spans="1:23">
      <c r="A1758">
        <v>1757</v>
      </c>
      <c r="B1758">
        <v>32</v>
      </c>
      <c r="C1758" t="s">
        <v>43</v>
      </c>
      <c r="D1758" t="s">
        <v>19</v>
      </c>
      <c r="E1758" t="s">
        <v>45</v>
      </c>
      <c r="F1758" t="s">
        <v>21</v>
      </c>
      <c r="G1758">
        <v>-55</v>
      </c>
      <c r="H1758" t="s">
        <v>35</v>
      </c>
      <c r="I1758" t="s">
        <v>21</v>
      </c>
      <c r="J1758" t="s">
        <v>23</v>
      </c>
      <c r="K1758">
        <v>26</v>
      </c>
      <c r="L1758" t="s">
        <v>92</v>
      </c>
      <c r="M1758">
        <v>107</v>
      </c>
      <c r="N1758">
        <v>4</v>
      </c>
      <c r="O1758">
        <v>-1</v>
      </c>
      <c r="P1758">
        <v>0</v>
      </c>
      <c r="Q1758" t="s">
        <v>30</v>
      </c>
      <c r="R1758" t="s">
        <v>21</v>
      </c>
      <c r="S1758" t="str" cm="1">
        <f t="array" ref="S1758">_xlfn.IFS(bank__2[[#This Row],[Age]]&lt;30, "Young Adults",bank__2[[#This Row],[Age]]&lt;45, "Middle-Aged Adults",bank__2[[#This Row],[Age]]&lt;60, "Older AdultsOlder Adults", bank__2[[#This Row],[Age]]&gt;=60,"Seniors")</f>
        <v>Middle-Aged Adults</v>
      </c>
      <c r="T1758" t="str">
        <f t="shared" si="27"/>
        <v>No</v>
      </c>
      <c r="U1758" cm="1">
        <f t="array" ref="U1758">_xlfn.SWITCH(L1758, "jan",1, "feb",2, "mar",3, "apr",4, "may",5, "jun",6, "jul",7, "aug",8, "sep",9, "oct",10, "nov",11, "dec",12, "")</f>
        <v>8</v>
      </c>
      <c r="V1758" s="2">
        <f>bank__2[[#This Row],[CallDuration (Seconds)]]/60</f>
        <v>1.7833333333333334</v>
      </c>
      <c r="W1758" t="str">
        <f>IF(AND(bank__2[[#This Row],[HasHousingLoan]]="yes",bank__2[[#This Row],[HasPersonalLoan]]="yes"),"Both Loans",
IF(bank__2[[#This Row],[HasHousingLoan]]="yes","Only Housing Loan",
IF(bank__2[[#This Row],[HasPersonalLoan]]="yes","Only Personal Loan","No Loan")))</f>
        <v>Only Housing Loan</v>
      </c>
    </row>
    <row r="1759" spans="1:23">
      <c r="A1759">
        <v>1758</v>
      </c>
      <c r="B1759">
        <v>42</v>
      </c>
      <c r="C1759" t="s">
        <v>87</v>
      </c>
      <c r="D1759" t="s">
        <v>44</v>
      </c>
      <c r="E1759" t="s">
        <v>33</v>
      </c>
      <c r="F1759" t="s">
        <v>21</v>
      </c>
      <c r="G1759">
        <v>243</v>
      </c>
      <c r="H1759" t="s">
        <v>35</v>
      </c>
      <c r="I1759" t="s">
        <v>21</v>
      </c>
      <c r="J1759" t="s">
        <v>30</v>
      </c>
      <c r="K1759">
        <v>14</v>
      </c>
      <c r="L1759" t="s">
        <v>37</v>
      </c>
      <c r="M1759">
        <v>46</v>
      </c>
      <c r="N1759">
        <v>5</v>
      </c>
      <c r="O1759">
        <v>-1</v>
      </c>
      <c r="P1759">
        <v>0</v>
      </c>
      <c r="Q1759" t="s">
        <v>30</v>
      </c>
      <c r="R1759" t="s">
        <v>21</v>
      </c>
      <c r="S1759" t="str" cm="1">
        <f t="array" ref="S1759">_xlfn.IFS(bank__2[[#This Row],[Age]]&lt;30, "Young Adults",bank__2[[#This Row],[Age]]&lt;45, "Middle-Aged Adults",bank__2[[#This Row],[Age]]&lt;60, "Older AdultsOlder Adults", bank__2[[#This Row],[Age]]&gt;=60,"Seniors")</f>
        <v>Middle-Aged Adults</v>
      </c>
      <c r="T1759" t="str">
        <f t="shared" si="27"/>
        <v>No</v>
      </c>
      <c r="U1759" cm="1">
        <f t="array" ref="U1759">_xlfn.SWITCH(L1759, "jan",1, "feb",2, "mar",3, "apr",4, "may",5, "jun",6, "jul",7, "aug",8, "sep",9, "oct",10, "nov",11, "dec",12, "")</f>
        <v>5</v>
      </c>
      <c r="V1759" s="2">
        <f>bank__2[[#This Row],[CallDuration (Seconds)]]/60</f>
        <v>0.76666666666666672</v>
      </c>
      <c r="W1759" t="str">
        <f>IF(AND(bank__2[[#This Row],[HasHousingLoan]]="yes",bank__2[[#This Row],[HasPersonalLoan]]="yes"),"Both Loans",
IF(bank__2[[#This Row],[HasHousingLoan]]="yes","Only Housing Loan",
IF(bank__2[[#This Row],[HasPersonalLoan]]="yes","Only Personal Loan","No Loan")))</f>
        <v>Only Housing Loan</v>
      </c>
    </row>
    <row r="1760" spans="1:23">
      <c r="A1760">
        <v>1759</v>
      </c>
      <c r="B1760">
        <v>30</v>
      </c>
      <c r="C1760" t="s">
        <v>56</v>
      </c>
      <c r="D1760" t="s">
        <v>19</v>
      </c>
      <c r="E1760" t="s">
        <v>20</v>
      </c>
      <c r="F1760" t="s">
        <v>21</v>
      </c>
      <c r="G1760">
        <v>-336</v>
      </c>
      <c r="H1760" t="s">
        <v>21</v>
      </c>
      <c r="I1760" t="s">
        <v>21</v>
      </c>
      <c r="J1760" t="s">
        <v>23</v>
      </c>
      <c r="K1760">
        <v>10</v>
      </c>
      <c r="L1760" t="s">
        <v>119</v>
      </c>
      <c r="M1760">
        <v>128</v>
      </c>
      <c r="N1760">
        <v>6</v>
      </c>
      <c r="O1760">
        <v>-1</v>
      </c>
      <c r="P1760">
        <v>0</v>
      </c>
      <c r="Q1760" t="s">
        <v>30</v>
      </c>
      <c r="R1760" t="s">
        <v>21</v>
      </c>
      <c r="S1760" t="str" cm="1">
        <f t="array" ref="S1760">_xlfn.IFS(bank__2[[#This Row],[Age]]&lt;30, "Young Adults",bank__2[[#This Row],[Age]]&lt;45, "Middle-Aged Adults",bank__2[[#This Row],[Age]]&lt;60, "Older AdultsOlder Adults", bank__2[[#This Row],[Age]]&gt;=60,"Seniors")</f>
        <v>Middle-Aged Adults</v>
      </c>
      <c r="T1760" t="str">
        <f t="shared" si="27"/>
        <v>No</v>
      </c>
      <c r="U1760" cm="1">
        <f t="array" ref="U1760">_xlfn.SWITCH(L1760, "jan",1, "feb",2, "mar",3, "apr",4, "may",5, "jun",6, "jul",7, "aug",8, "sep",9, "oct",10, "nov",11, "dec",12, "")</f>
        <v>7</v>
      </c>
      <c r="V1760" s="2">
        <f>bank__2[[#This Row],[CallDuration (Seconds)]]/60</f>
        <v>2.1333333333333333</v>
      </c>
      <c r="W1760" t="str">
        <f>IF(AND(bank__2[[#This Row],[HasHousingLoan]]="yes",bank__2[[#This Row],[HasPersonalLoan]]="yes"),"Both Loans",
IF(bank__2[[#This Row],[HasHousingLoan]]="yes","Only Housing Loan",
IF(bank__2[[#This Row],[HasPersonalLoan]]="yes","Only Personal Loan","No Loan")))</f>
        <v>No Loan</v>
      </c>
    </row>
    <row r="1761" spans="1:23">
      <c r="A1761">
        <v>1760</v>
      </c>
      <c r="B1761">
        <v>26</v>
      </c>
      <c r="C1761" t="s">
        <v>87</v>
      </c>
      <c r="D1761" t="s">
        <v>44</v>
      </c>
      <c r="E1761" t="s">
        <v>45</v>
      </c>
      <c r="F1761" t="s">
        <v>21</v>
      </c>
      <c r="G1761">
        <v>3672</v>
      </c>
      <c r="H1761" t="s">
        <v>35</v>
      </c>
      <c r="I1761" t="s">
        <v>21</v>
      </c>
      <c r="J1761" t="s">
        <v>30</v>
      </c>
      <c r="K1761">
        <v>29</v>
      </c>
      <c r="L1761" t="s">
        <v>37</v>
      </c>
      <c r="M1761">
        <v>360</v>
      </c>
      <c r="N1761">
        <v>5</v>
      </c>
      <c r="O1761">
        <v>-1</v>
      </c>
      <c r="P1761">
        <v>0</v>
      </c>
      <c r="Q1761" t="s">
        <v>30</v>
      </c>
      <c r="R1761" t="s">
        <v>21</v>
      </c>
      <c r="S1761" t="str" cm="1">
        <f t="array" ref="S1761">_xlfn.IFS(bank__2[[#This Row],[Age]]&lt;30, "Young Adults",bank__2[[#This Row],[Age]]&lt;45, "Middle-Aged Adults",bank__2[[#This Row],[Age]]&lt;60, "Older AdultsOlder Adults", bank__2[[#This Row],[Age]]&gt;=60,"Seniors")</f>
        <v>Young Adults</v>
      </c>
      <c r="T1761" t="str">
        <f t="shared" si="27"/>
        <v>No</v>
      </c>
      <c r="U1761" cm="1">
        <f t="array" ref="U1761">_xlfn.SWITCH(L1761, "jan",1, "feb",2, "mar",3, "apr",4, "may",5, "jun",6, "jul",7, "aug",8, "sep",9, "oct",10, "nov",11, "dec",12, "")</f>
        <v>5</v>
      </c>
      <c r="V1761" s="2">
        <f>bank__2[[#This Row],[CallDuration (Seconds)]]/60</f>
        <v>6</v>
      </c>
      <c r="W1761" t="str">
        <f>IF(AND(bank__2[[#This Row],[HasHousingLoan]]="yes",bank__2[[#This Row],[HasPersonalLoan]]="yes"),"Both Loans",
IF(bank__2[[#This Row],[HasHousingLoan]]="yes","Only Housing Loan",
IF(bank__2[[#This Row],[HasPersonalLoan]]="yes","Only Personal Loan","No Loan")))</f>
        <v>Only Housing Loan</v>
      </c>
    </row>
    <row r="1762" spans="1:23">
      <c r="A1762">
        <v>1761</v>
      </c>
      <c r="B1762">
        <v>35</v>
      </c>
      <c r="C1762" t="s">
        <v>72</v>
      </c>
      <c r="D1762" t="s">
        <v>19</v>
      </c>
      <c r="E1762" t="s">
        <v>33</v>
      </c>
      <c r="F1762" t="s">
        <v>21</v>
      </c>
      <c r="G1762">
        <v>0</v>
      </c>
      <c r="H1762" t="s">
        <v>35</v>
      </c>
      <c r="I1762" t="s">
        <v>21</v>
      </c>
      <c r="J1762" t="s">
        <v>23</v>
      </c>
      <c r="K1762">
        <v>9</v>
      </c>
      <c r="L1762" t="s">
        <v>124</v>
      </c>
      <c r="M1762">
        <v>524</v>
      </c>
      <c r="N1762">
        <v>1</v>
      </c>
      <c r="O1762">
        <v>96</v>
      </c>
      <c r="P1762">
        <v>5</v>
      </c>
      <c r="Q1762" t="s">
        <v>196</v>
      </c>
      <c r="R1762" t="s">
        <v>35</v>
      </c>
      <c r="S1762" t="str" cm="1">
        <f t="array" ref="S1762">_xlfn.IFS(bank__2[[#This Row],[Age]]&lt;30, "Young Adults",bank__2[[#This Row],[Age]]&lt;45, "Middle-Aged Adults",bank__2[[#This Row],[Age]]&lt;60, "Older AdultsOlder Adults", bank__2[[#This Row],[Age]]&gt;=60,"Seniors")</f>
        <v>Middle-Aged Adults</v>
      </c>
      <c r="T1762" t="str">
        <f t="shared" si="27"/>
        <v>Yes</v>
      </c>
      <c r="U1762" cm="1">
        <f t="array" ref="U1762">_xlfn.SWITCH(L1762, "jan",1, "feb",2, "mar",3, "apr",4, "may",5, "jun",6, "jul",7, "aug",8, "sep",9, "oct",10, "nov",11, "dec",12, "")</f>
        <v>11</v>
      </c>
      <c r="V1762" s="2">
        <f>bank__2[[#This Row],[CallDuration (Seconds)]]/60</f>
        <v>8.7333333333333325</v>
      </c>
      <c r="W1762" t="str">
        <f>IF(AND(bank__2[[#This Row],[HasHousingLoan]]="yes",bank__2[[#This Row],[HasPersonalLoan]]="yes"),"Both Loans",
IF(bank__2[[#This Row],[HasHousingLoan]]="yes","Only Housing Loan",
IF(bank__2[[#This Row],[HasPersonalLoan]]="yes","Only Personal Loan","No Loan")))</f>
        <v>Only Housing Loan</v>
      </c>
    </row>
    <row r="1763" spans="1:23">
      <c r="A1763">
        <v>1762</v>
      </c>
      <c r="B1763">
        <v>35</v>
      </c>
      <c r="C1763" t="s">
        <v>72</v>
      </c>
      <c r="D1763" t="s">
        <v>19</v>
      </c>
      <c r="E1763" t="s">
        <v>33</v>
      </c>
      <c r="F1763" t="s">
        <v>21</v>
      </c>
      <c r="G1763">
        <v>251</v>
      </c>
      <c r="H1763" t="s">
        <v>35</v>
      </c>
      <c r="I1763" t="s">
        <v>35</v>
      </c>
      <c r="J1763" t="s">
        <v>30</v>
      </c>
      <c r="K1763">
        <v>1</v>
      </c>
      <c r="L1763" t="s">
        <v>119</v>
      </c>
      <c r="M1763">
        <v>128</v>
      </c>
      <c r="N1763">
        <v>3</v>
      </c>
      <c r="O1763">
        <v>-1</v>
      </c>
      <c r="P1763">
        <v>0</v>
      </c>
      <c r="Q1763" t="s">
        <v>30</v>
      </c>
      <c r="R1763" t="s">
        <v>21</v>
      </c>
      <c r="S1763" t="str" cm="1">
        <f t="array" ref="S1763">_xlfn.IFS(bank__2[[#This Row],[Age]]&lt;30, "Young Adults",bank__2[[#This Row],[Age]]&lt;45, "Middle-Aged Adults",bank__2[[#This Row],[Age]]&lt;60, "Older AdultsOlder Adults", bank__2[[#This Row],[Age]]&gt;=60,"Seniors")</f>
        <v>Middle-Aged Adults</v>
      </c>
      <c r="T1763" t="str">
        <f t="shared" si="27"/>
        <v>No</v>
      </c>
      <c r="U1763" cm="1">
        <f t="array" ref="U1763">_xlfn.SWITCH(L1763, "jan",1, "feb",2, "mar",3, "apr",4, "may",5, "jun",6, "jul",7, "aug",8, "sep",9, "oct",10, "nov",11, "dec",12, "")</f>
        <v>7</v>
      </c>
      <c r="V1763" s="2">
        <f>bank__2[[#This Row],[CallDuration (Seconds)]]/60</f>
        <v>2.1333333333333333</v>
      </c>
      <c r="W1763" t="str">
        <f>IF(AND(bank__2[[#This Row],[HasHousingLoan]]="yes",bank__2[[#This Row],[HasPersonalLoan]]="yes"),"Both Loans",
IF(bank__2[[#This Row],[HasHousingLoan]]="yes","Only Housing Loan",
IF(bank__2[[#This Row],[HasPersonalLoan]]="yes","Only Personal Loan","No Loan")))</f>
        <v>Both Loans</v>
      </c>
    </row>
    <row r="1764" spans="1:23">
      <c r="A1764">
        <v>1763</v>
      </c>
      <c r="B1764">
        <v>35</v>
      </c>
      <c r="C1764" t="s">
        <v>66</v>
      </c>
      <c r="D1764" t="s">
        <v>44</v>
      </c>
      <c r="E1764" t="s">
        <v>45</v>
      </c>
      <c r="F1764" t="s">
        <v>21</v>
      </c>
      <c r="G1764">
        <v>44</v>
      </c>
      <c r="H1764" t="s">
        <v>21</v>
      </c>
      <c r="I1764" t="s">
        <v>21</v>
      </c>
      <c r="J1764" t="s">
        <v>23</v>
      </c>
      <c r="K1764">
        <v>7</v>
      </c>
      <c r="L1764" t="s">
        <v>337</v>
      </c>
      <c r="M1764">
        <v>310</v>
      </c>
      <c r="N1764">
        <v>2</v>
      </c>
      <c r="O1764">
        <v>96</v>
      </c>
      <c r="P1764">
        <v>2</v>
      </c>
      <c r="Q1764" t="s">
        <v>70</v>
      </c>
      <c r="R1764" t="s">
        <v>21</v>
      </c>
      <c r="S1764" t="str" cm="1">
        <f t="array" ref="S1764">_xlfn.IFS(bank__2[[#This Row],[Age]]&lt;30, "Young Adults",bank__2[[#This Row],[Age]]&lt;45, "Middle-Aged Adults",bank__2[[#This Row],[Age]]&lt;60, "Older AdultsOlder Adults", bank__2[[#This Row],[Age]]&gt;=60,"Seniors")</f>
        <v>Middle-Aged Adults</v>
      </c>
      <c r="T1764" t="str">
        <f t="shared" si="27"/>
        <v>Yes</v>
      </c>
      <c r="U1764" cm="1">
        <f t="array" ref="U1764">_xlfn.SWITCH(L1764, "jan",1, "feb",2, "mar",3, "apr",4, "may",5, "jun",6, "jul",7, "aug",8, "sep",9, "oct",10, "nov",11, "dec",12, "")</f>
        <v>9</v>
      </c>
      <c r="V1764" s="2">
        <f>bank__2[[#This Row],[CallDuration (Seconds)]]/60</f>
        <v>5.166666666666667</v>
      </c>
      <c r="W1764" t="str">
        <f>IF(AND(bank__2[[#This Row],[HasHousingLoan]]="yes",bank__2[[#This Row],[HasPersonalLoan]]="yes"),"Both Loans",
IF(bank__2[[#This Row],[HasHousingLoan]]="yes","Only Housing Loan",
IF(bank__2[[#This Row],[HasPersonalLoan]]="yes","Only Personal Loan","No Loan")))</f>
        <v>No Loan</v>
      </c>
    </row>
    <row r="1765" spans="1:23">
      <c r="A1765">
        <v>1764</v>
      </c>
      <c r="B1765">
        <v>57</v>
      </c>
      <c r="C1765" t="s">
        <v>56</v>
      </c>
      <c r="D1765" t="s">
        <v>19</v>
      </c>
      <c r="E1765" t="s">
        <v>33</v>
      </c>
      <c r="F1765" t="s">
        <v>21</v>
      </c>
      <c r="G1765">
        <v>2887</v>
      </c>
      <c r="H1765" t="s">
        <v>21</v>
      </c>
      <c r="I1765" t="s">
        <v>21</v>
      </c>
      <c r="J1765" t="s">
        <v>23</v>
      </c>
      <c r="K1765">
        <v>21</v>
      </c>
      <c r="L1765" t="s">
        <v>92</v>
      </c>
      <c r="M1765">
        <v>819</v>
      </c>
      <c r="N1765">
        <v>10</v>
      </c>
      <c r="O1765">
        <v>-1</v>
      </c>
      <c r="P1765">
        <v>0</v>
      </c>
      <c r="Q1765" t="s">
        <v>30</v>
      </c>
      <c r="R1765" t="s">
        <v>35</v>
      </c>
      <c r="S1765" t="str" cm="1">
        <f t="array" ref="S1765">_xlfn.IFS(bank__2[[#This Row],[Age]]&lt;30, "Young Adults",bank__2[[#This Row],[Age]]&lt;45, "Middle-Aged Adults",bank__2[[#This Row],[Age]]&lt;60, "Older AdultsOlder Adults", bank__2[[#This Row],[Age]]&gt;=60,"Seniors")</f>
        <v>Older AdultsOlder Adults</v>
      </c>
      <c r="T1765" t="str">
        <f t="shared" si="27"/>
        <v>No</v>
      </c>
      <c r="U1765" cm="1">
        <f t="array" ref="U1765">_xlfn.SWITCH(L1765, "jan",1, "feb",2, "mar",3, "apr",4, "may",5, "jun",6, "jul",7, "aug",8, "sep",9, "oct",10, "nov",11, "dec",12, "")</f>
        <v>8</v>
      </c>
      <c r="V1765" s="2">
        <f>bank__2[[#This Row],[CallDuration (Seconds)]]/60</f>
        <v>13.65</v>
      </c>
      <c r="W1765" t="str">
        <f>IF(AND(bank__2[[#This Row],[HasHousingLoan]]="yes",bank__2[[#This Row],[HasPersonalLoan]]="yes"),"Both Loans",
IF(bank__2[[#This Row],[HasHousingLoan]]="yes","Only Housing Loan",
IF(bank__2[[#This Row],[HasPersonalLoan]]="yes","Only Personal Loan","No Loan")))</f>
        <v>No Loan</v>
      </c>
    </row>
    <row r="1766" spans="1:23">
      <c r="A1766">
        <v>1765</v>
      </c>
      <c r="B1766">
        <v>29</v>
      </c>
      <c r="C1766" t="s">
        <v>87</v>
      </c>
      <c r="D1766" t="s">
        <v>44</v>
      </c>
      <c r="E1766" t="s">
        <v>33</v>
      </c>
      <c r="F1766" t="s">
        <v>21</v>
      </c>
      <c r="G1766">
        <v>1992</v>
      </c>
      <c r="H1766" t="s">
        <v>21</v>
      </c>
      <c r="I1766" t="s">
        <v>21</v>
      </c>
      <c r="J1766" t="s">
        <v>23</v>
      </c>
      <c r="K1766">
        <v>8</v>
      </c>
      <c r="L1766" t="s">
        <v>119</v>
      </c>
      <c r="M1766">
        <v>202</v>
      </c>
      <c r="N1766">
        <v>1</v>
      </c>
      <c r="O1766">
        <v>87</v>
      </c>
      <c r="P1766">
        <v>2</v>
      </c>
      <c r="Q1766" t="s">
        <v>41</v>
      </c>
      <c r="R1766" t="s">
        <v>21</v>
      </c>
      <c r="S1766" t="str" cm="1">
        <f t="array" ref="S1766">_xlfn.IFS(bank__2[[#This Row],[Age]]&lt;30, "Young Adults",bank__2[[#This Row],[Age]]&lt;45, "Middle-Aged Adults",bank__2[[#This Row],[Age]]&lt;60, "Older AdultsOlder Adults", bank__2[[#This Row],[Age]]&gt;=60,"Seniors")</f>
        <v>Young Adults</v>
      </c>
      <c r="T1766" t="str">
        <f t="shared" si="27"/>
        <v>Yes</v>
      </c>
      <c r="U1766" cm="1">
        <f t="array" ref="U1766">_xlfn.SWITCH(L1766, "jan",1, "feb",2, "mar",3, "apr",4, "may",5, "jun",6, "jul",7, "aug",8, "sep",9, "oct",10, "nov",11, "dec",12, "")</f>
        <v>7</v>
      </c>
      <c r="V1766" s="2">
        <f>bank__2[[#This Row],[CallDuration (Seconds)]]/60</f>
        <v>3.3666666666666667</v>
      </c>
      <c r="W1766" t="str">
        <f>IF(AND(bank__2[[#This Row],[HasHousingLoan]]="yes",bank__2[[#This Row],[HasPersonalLoan]]="yes"),"Both Loans",
IF(bank__2[[#This Row],[HasHousingLoan]]="yes","Only Housing Loan",
IF(bank__2[[#This Row],[HasPersonalLoan]]="yes","Only Personal Loan","No Loan")))</f>
        <v>No Loan</v>
      </c>
    </row>
    <row r="1767" spans="1:23">
      <c r="A1767">
        <v>1766</v>
      </c>
      <c r="B1767">
        <v>32</v>
      </c>
      <c r="C1767" t="s">
        <v>56</v>
      </c>
      <c r="D1767" t="s">
        <v>44</v>
      </c>
      <c r="E1767" t="s">
        <v>33</v>
      </c>
      <c r="F1767" t="s">
        <v>21</v>
      </c>
      <c r="G1767">
        <v>2</v>
      </c>
      <c r="H1767" t="s">
        <v>21</v>
      </c>
      <c r="I1767" t="s">
        <v>21</v>
      </c>
      <c r="J1767" t="s">
        <v>30</v>
      </c>
      <c r="K1767">
        <v>9</v>
      </c>
      <c r="L1767" t="s">
        <v>37</v>
      </c>
      <c r="M1767">
        <v>144</v>
      </c>
      <c r="N1767">
        <v>2</v>
      </c>
      <c r="O1767">
        <v>-1</v>
      </c>
      <c r="P1767">
        <v>0</v>
      </c>
      <c r="Q1767" t="s">
        <v>30</v>
      </c>
      <c r="R1767" t="s">
        <v>21</v>
      </c>
      <c r="S1767" t="str" cm="1">
        <f t="array" ref="S1767">_xlfn.IFS(bank__2[[#This Row],[Age]]&lt;30, "Young Adults",bank__2[[#This Row],[Age]]&lt;45, "Middle-Aged Adults",bank__2[[#This Row],[Age]]&lt;60, "Older AdultsOlder Adults", bank__2[[#This Row],[Age]]&gt;=60,"Seniors")</f>
        <v>Middle-Aged Adults</v>
      </c>
      <c r="T1767" t="str">
        <f t="shared" si="27"/>
        <v>No</v>
      </c>
      <c r="U1767" cm="1">
        <f t="array" ref="U1767">_xlfn.SWITCH(L1767, "jan",1, "feb",2, "mar",3, "apr",4, "may",5, "jun",6, "jul",7, "aug",8, "sep",9, "oct",10, "nov",11, "dec",12, "")</f>
        <v>5</v>
      </c>
      <c r="V1767" s="2">
        <f>bank__2[[#This Row],[CallDuration (Seconds)]]/60</f>
        <v>2.4</v>
      </c>
      <c r="W1767" t="str">
        <f>IF(AND(bank__2[[#This Row],[HasHousingLoan]]="yes",bank__2[[#This Row],[HasPersonalLoan]]="yes"),"Both Loans",
IF(bank__2[[#This Row],[HasHousingLoan]]="yes","Only Housing Loan",
IF(bank__2[[#This Row],[HasPersonalLoan]]="yes","Only Personal Loan","No Loan")))</f>
        <v>No Loan</v>
      </c>
    </row>
    <row r="1768" spans="1:23">
      <c r="A1768">
        <v>1767</v>
      </c>
      <c r="B1768">
        <v>45</v>
      </c>
      <c r="C1768" t="s">
        <v>72</v>
      </c>
      <c r="D1768" t="s">
        <v>19</v>
      </c>
      <c r="E1768" t="s">
        <v>33</v>
      </c>
      <c r="F1768" t="s">
        <v>21</v>
      </c>
      <c r="G1768">
        <v>1415</v>
      </c>
      <c r="H1768" t="s">
        <v>35</v>
      </c>
      <c r="I1768" t="s">
        <v>21</v>
      </c>
      <c r="J1768" t="s">
        <v>23</v>
      </c>
      <c r="K1768">
        <v>24</v>
      </c>
      <c r="L1768" t="s">
        <v>119</v>
      </c>
      <c r="M1768">
        <v>311</v>
      </c>
      <c r="N1768">
        <v>1</v>
      </c>
      <c r="O1768">
        <v>-1</v>
      </c>
      <c r="P1768">
        <v>0</v>
      </c>
      <c r="Q1768" t="s">
        <v>30</v>
      </c>
      <c r="R1768" t="s">
        <v>21</v>
      </c>
      <c r="S1768" t="str" cm="1">
        <f t="array" ref="S1768">_xlfn.IFS(bank__2[[#This Row],[Age]]&lt;30, "Young Adults",bank__2[[#This Row],[Age]]&lt;45, "Middle-Aged Adults",bank__2[[#This Row],[Age]]&lt;60, "Older AdultsOlder Adults", bank__2[[#This Row],[Age]]&gt;=60,"Seniors")</f>
        <v>Older AdultsOlder Adults</v>
      </c>
      <c r="T1768" t="str">
        <f t="shared" si="27"/>
        <v>No</v>
      </c>
      <c r="U1768" cm="1">
        <f t="array" ref="U1768">_xlfn.SWITCH(L1768, "jan",1, "feb",2, "mar",3, "apr",4, "may",5, "jun",6, "jul",7, "aug",8, "sep",9, "oct",10, "nov",11, "dec",12, "")</f>
        <v>7</v>
      </c>
      <c r="V1768" s="2">
        <f>bank__2[[#This Row],[CallDuration (Seconds)]]/60</f>
        <v>5.1833333333333336</v>
      </c>
      <c r="W1768" t="str">
        <f>IF(AND(bank__2[[#This Row],[HasHousingLoan]]="yes",bank__2[[#This Row],[HasPersonalLoan]]="yes"),"Both Loans",
IF(bank__2[[#This Row],[HasHousingLoan]]="yes","Only Housing Loan",
IF(bank__2[[#This Row],[HasPersonalLoan]]="yes","Only Personal Loan","No Loan")))</f>
        <v>Only Housing Loan</v>
      </c>
    </row>
    <row r="1769" spans="1:23">
      <c r="A1769">
        <v>1768</v>
      </c>
      <c r="B1769">
        <v>51</v>
      </c>
      <c r="C1769" t="s">
        <v>43</v>
      </c>
      <c r="D1769" t="s">
        <v>44</v>
      </c>
      <c r="E1769" t="s">
        <v>45</v>
      </c>
      <c r="F1769" t="s">
        <v>21</v>
      </c>
      <c r="G1769">
        <v>297</v>
      </c>
      <c r="H1769" t="s">
        <v>35</v>
      </c>
      <c r="I1769" t="s">
        <v>21</v>
      </c>
      <c r="J1769" t="s">
        <v>23</v>
      </c>
      <c r="K1769">
        <v>15</v>
      </c>
      <c r="L1769" t="s">
        <v>37</v>
      </c>
      <c r="M1769">
        <v>415</v>
      </c>
      <c r="N1769">
        <v>4</v>
      </c>
      <c r="O1769">
        <v>375</v>
      </c>
      <c r="P1769">
        <v>1</v>
      </c>
      <c r="Q1769" t="s">
        <v>41</v>
      </c>
      <c r="R1769" t="s">
        <v>35</v>
      </c>
      <c r="S1769" t="str" cm="1">
        <f t="array" ref="S1769">_xlfn.IFS(bank__2[[#This Row],[Age]]&lt;30, "Young Adults",bank__2[[#This Row],[Age]]&lt;45, "Middle-Aged Adults",bank__2[[#This Row],[Age]]&lt;60, "Older AdultsOlder Adults", bank__2[[#This Row],[Age]]&gt;=60,"Seniors")</f>
        <v>Older AdultsOlder Adults</v>
      </c>
      <c r="T1769" t="str">
        <f t="shared" si="27"/>
        <v>Yes</v>
      </c>
      <c r="U1769" cm="1">
        <f t="array" ref="U1769">_xlfn.SWITCH(L1769, "jan",1, "feb",2, "mar",3, "apr",4, "may",5, "jun",6, "jul",7, "aug",8, "sep",9, "oct",10, "nov",11, "dec",12, "")</f>
        <v>5</v>
      </c>
      <c r="V1769" s="2">
        <f>bank__2[[#This Row],[CallDuration (Seconds)]]/60</f>
        <v>6.916666666666667</v>
      </c>
      <c r="W1769" t="str">
        <f>IF(AND(bank__2[[#This Row],[HasHousingLoan]]="yes",bank__2[[#This Row],[HasPersonalLoan]]="yes"),"Both Loans",
IF(bank__2[[#This Row],[HasHousingLoan]]="yes","Only Housing Loan",
IF(bank__2[[#This Row],[HasPersonalLoan]]="yes","Only Personal Loan","No Loan")))</f>
        <v>Only Housing Loan</v>
      </c>
    </row>
    <row r="1770" spans="1:23">
      <c r="A1770">
        <v>1769</v>
      </c>
      <c r="B1770">
        <v>31</v>
      </c>
      <c r="C1770" t="s">
        <v>72</v>
      </c>
      <c r="D1770" t="s">
        <v>44</v>
      </c>
      <c r="E1770" t="s">
        <v>33</v>
      </c>
      <c r="F1770" t="s">
        <v>21</v>
      </c>
      <c r="G1770">
        <v>1094</v>
      </c>
      <c r="H1770" t="s">
        <v>35</v>
      </c>
      <c r="I1770" t="s">
        <v>21</v>
      </c>
      <c r="J1770" t="s">
        <v>30</v>
      </c>
      <c r="K1770">
        <v>12</v>
      </c>
      <c r="L1770" t="s">
        <v>53</v>
      </c>
      <c r="M1770">
        <v>93</v>
      </c>
      <c r="N1770">
        <v>8</v>
      </c>
      <c r="O1770">
        <v>-1</v>
      </c>
      <c r="P1770">
        <v>0</v>
      </c>
      <c r="Q1770" t="s">
        <v>30</v>
      </c>
      <c r="R1770" t="s">
        <v>21</v>
      </c>
      <c r="S1770" t="str" cm="1">
        <f t="array" ref="S1770">_xlfn.IFS(bank__2[[#This Row],[Age]]&lt;30, "Young Adults",bank__2[[#This Row],[Age]]&lt;45, "Middle-Aged Adults",bank__2[[#This Row],[Age]]&lt;60, "Older AdultsOlder Adults", bank__2[[#This Row],[Age]]&gt;=60,"Seniors")</f>
        <v>Middle-Aged Adults</v>
      </c>
      <c r="T1770" t="str">
        <f t="shared" si="27"/>
        <v>No</v>
      </c>
      <c r="U1770" cm="1">
        <f t="array" ref="U1770">_xlfn.SWITCH(L1770, "jan",1, "feb",2, "mar",3, "apr",4, "may",5, "jun",6, "jul",7, "aug",8, "sep",9, "oct",10, "nov",11, "dec",12, "")</f>
        <v>6</v>
      </c>
      <c r="V1770" s="2">
        <f>bank__2[[#This Row],[CallDuration (Seconds)]]/60</f>
        <v>1.55</v>
      </c>
      <c r="W1770" t="str">
        <f>IF(AND(bank__2[[#This Row],[HasHousingLoan]]="yes",bank__2[[#This Row],[HasPersonalLoan]]="yes"),"Both Loans",
IF(bank__2[[#This Row],[HasHousingLoan]]="yes","Only Housing Loan",
IF(bank__2[[#This Row],[HasPersonalLoan]]="yes","Only Personal Loan","No Loan")))</f>
        <v>Only Housing Loan</v>
      </c>
    </row>
    <row r="1771" spans="1:23">
      <c r="A1771">
        <v>1770</v>
      </c>
      <c r="B1771">
        <v>50</v>
      </c>
      <c r="C1771" t="s">
        <v>66</v>
      </c>
      <c r="D1771" t="s">
        <v>19</v>
      </c>
      <c r="E1771" t="s">
        <v>2553</v>
      </c>
      <c r="F1771" t="s">
        <v>21</v>
      </c>
      <c r="G1771">
        <v>-84</v>
      </c>
      <c r="H1771" t="s">
        <v>35</v>
      </c>
      <c r="I1771" t="s">
        <v>21</v>
      </c>
      <c r="J1771" t="s">
        <v>30</v>
      </c>
      <c r="K1771">
        <v>6</v>
      </c>
      <c r="L1771" t="s">
        <v>37</v>
      </c>
      <c r="M1771">
        <v>101</v>
      </c>
      <c r="N1771">
        <v>1</v>
      </c>
      <c r="O1771">
        <v>-1</v>
      </c>
      <c r="P1771">
        <v>0</v>
      </c>
      <c r="Q1771" t="s">
        <v>30</v>
      </c>
      <c r="R1771" t="s">
        <v>21</v>
      </c>
      <c r="S1771" t="str" cm="1">
        <f t="array" ref="S1771">_xlfn.IFS(bank__2[[#This Row],[Age]]&lt;30, "Young Adults",bank__2[[#This Row],[Age]]&lt;45, "Middle-Aged Adults",bank__2[[#This Row],[Age]]&lt;60, "Older AdultsOlder Adults", bank__2[[#This Row],[Age]]&gt;=60,"Seniors")</f>
        <v>Older AdultsOlder Adults</v>
      </c>
      <c r="T1771" t="str">
        <f t="shared" si="27"/>
        <v>No</v>
      </c>
      <c r="U1771" cm="1">
        <f t="array" ref="U1771">_xlfn.SWITCH(L1771, "jan",1, "feb",2, "mar",3, "apr",4, "may",5, "jun",6, "jul",7, "aug",8, "sep",9, "oct",10, "nov",11, "dec",12, "")</f>
        <v>5</v>
      </c>
      <c r="V1771" s="2">
        <f>bank__2[[#This Row],[CallDuration (Seconds)]]/60</f>
        <v>1.6833333333333333</v>
      </c>
      <c r="W1771" t="str">
        <f>IF(AND(bank__2[[#This Row],[HasHousingLoan]]="yes",bank__2[[#This Row],[HasPersonalLoan]]="yes"),"Both Loans",
IF(bank__2[[#This Row],[HasHousingLoan]]="yes","Only Housing Loan",
IF(bank__2[[#This Row],[HasPersonalLoan]]="yes","Only Personal Loan","No Loan")))</f>
        <v>Only Housing Loan</v>
      </c>
    </row>
    <row r="1772" spans="1:23">
      <c r="A1772">
        <v>1771</v>
      </c>
      <c r="B1772">
        <v>38</v>
      </c>
      <c r="C1772" t="s">
        <v>56</v>
      </c>
      <c r="D1772" t="s">
        <v>44</v>
      </c>
      <c r="E1772" t="s">
        <v>33</v>
      </c>
      <c r="F1772" t="s">
        <v>21</v>
      </c>
      <c r="G1772">
        <v>-1</v>
      </c>
      <c r="H1772" t="s">
        <v>35</v>
      </c>
      <c r="I1772" t="s">
        <v>21</v>
      </c>
      <c r="J1772" t="s">
        <v>30</v>
      </c>
      <c r="K1772">
        <v>7</v>
      </c>
      <c r="L1772" t="s">
        <v>37</v>
      </c>
      <c r="M1772">
        <v>72</v>
      </c>
      <c r="N1772">
        <v>1</v>
      </c>
      <c r="O1772">
        <v>-1</v>
      </c>
      <c r="P1772">
        <v>0</v>
      </c>
      <c r="Q1772" t="s">
        <v>30</v>
      </c>
      <c r="R1772" t="s">
        <v>21</v>
      </c>
      <c r="S1772" t="str" cm="1">
        <f t="array" ref="S1772">_xlfn.IFS(bank__2[[#This Row],[Age]]&lt;30, "Young Adults",bank__2[[#This Row],[Age]]&lt;45, "Middle-Aged Adults",bank__2[[#This Row],[Age]]&lt;60, "Older AdultsOlder Adults", bank__2[[#This Row],[Age]]&gt;=60,"Seniors")</f>
        <v>Middle-Aged Adults</v>
      </c>
      <c r="T1772" t="str">
        <f t="shared" si="27"/>
        <v>No</v>
      </c>
      <c r="U1772" cm="1">
        <f t="array" ref="U1772">_xlfn.SWITCH(L1772, "jan",1, "feb",2, "mar",3, "apr",4, "may",5, "jun",6, "jul",7, "aug",8, "sep",9, "oct",10, "nov",11, "dec",12, "")</f>
        <v>5</v>
      </c>
      <c r="V1772" s="2">
        <f>bank__2[[#This Row],[CallDuration (Seconds)]]/60</f>
        <v>1.2</v>
      </c>
      <c r="W1772" t="str">
        <f>IF(AND(bank__2[[#This Row],[HasHousingLoan]]="yes",bank__2[[#This Row],[HasPersonalLoan]]="yes"),"Both Loans",
IF(bank__2[[#This Row],[HasHousingLoan]]="yes","Only Housing Loan",
IF(bank__2[[#This Row],[HasPersonalLoan]]="yes","Only Personal Loan","No Loan")))</f>
        <v>Only Housing Loan</v>
      </c>
    </row>
    <row r="1773" spans="1:23">
      <c r="A1773">
        <v>1772</v>
      </c>
      <c r="B1773">
        <v>37</v>
      </c>
      <c r="C1773" t="s">
        <v>43</v>
      </c>
      <c r="D1773" t="s">
        <v>19</v>
      </c>
      <c r="E1773" t="s">
        <v>45</v>
      </c>
      <c r="F1773" t="s">
        <v>21</v>
      </c>
      <c r="G1773">
        <v>347</v>
      </c>
      <c r="H1773" t="s">
        <v>35</v>
      </c>
      <c r="I1773" t="s">
        <v>21</v>
      </c>
      <c r="J1773" t="s">
        <v>23</v>
      </c>
      <c r="K1773">
        <v>22</v>
      </c>
      <c r="L1773" t="s">
        <v>119</v>
      </c>
      <c r="M1773">
        <v>282</v>
      </c>
      <c r="N1773">
        <v>1</v>
      </c>
      <c r="O1773">
        <v>-1</v>
      </c>
      <c r="P1773">
        <v>0</v>
      </c>
      <c r="Q1773" t="s">
        <v>30</v>
      </c>
      <c r="R1773" t="s">
        <v>21</v>
      </c>
      <c r="S1773" t="str" cm="1">
        <f t="array" ref="S1773">_xlfn.IFS(bank__2[[#This Row],[Age]]&lt;30, "Young Adults",bank__2[[#This Row],[Age]]&lt;45, "Middle-Aged Adults",bank__2[[#This Row],[Age]]&lt;60, "Older AdultsOlder Adults", bank__2[[#This Row],[Age]]&gt;=60,"Seniors")</f>
        <v>Middle-Aged Adults</v>
      </c>
      <c r="T1773" t="str">
        <f t="shared" si="27"/>
        <v>No</v>
      </c>
      <c r="U1773" cm="1">
        <f t="array" ref="U1773">_xlfn.SWITCH(L1773, "jan",1, "feb",2, "mar",3, "apr",4, "may",5, "jun",6, "jul",7, "aug",8, "sep",9, "oct",10, "nov",11, "dec",12, "")</f>
        <v>7</v>
      </c>
      <c r="V1773" s="2">
        <f>bank__2[[#This Row],[CallDuration (Seconds)]]/60</f>
        <v>4.7</v>
      </c>
      <c r="W1773" t="str">
        <f>IF(AND(bank__2[[#This Row],[HasHousingLoan]]="yes",bank__2[[#This Row],[HasPersonalLoan]]="yes"),"Both Loans",
IF(bank__2[[#This Row],[HasHousingLoan]]="yes","Only Housing Loan",
IF(bank__2[[#This Row],[HasPersonalLoan]]="yes","Only Personal Loan","No Loan")))</f>
        <v>Only Housing Loan</v>
      </c>
    </row>
    <row r="1774" spans="1:23">
      <c r="A1774">
        <v>1773</v>
      </c>
      <c r="B1774">
        <v>35</v>
      </c>
      <c r="C1774" t="s">
        <v>43</v>
      </c>
      <c r="D1774" t="s">
        <v>19</v>
      </c>
      <c r="E1774" t="s">
        <v>45</v>
      </c>
      <c r="F1774" t="s">
        <v>21</v>
      </c>
      <c r="G1774">
        <v>1253</v>
      </c>
      <c r="H1774" t="s">
        <v>35</v>
      </c>
      <c r="I1774" t="s">
        <v>21</v>
      </c>
      <c r="J1774" t="s">
        <v>30</v>
      </c>
      <c r="K1774">
        <v>19</v>
      </c>
      <c r="L1774" t="s">
        <v>37</v>
      </c>
      <c r="M1774">
        <v>210</v>
      </c>
      <c r="N1774">
        <v>2</v>
      </c>
      <c r="O1774">
        <v>-1</v>
      </c>
      <c r="P1774">
        <v>0</v>
      </c>
      <c r="Q1774" t="s">
        <v>30</v>
      </c>
      <c r="R1774" t="s">
        <v>21</v>
      </c>
      <c r="S1774" t="str" cm="1">
        <f t="array" ref="S1774">_xlfn.IFS(bank__2[[#This Row],[Age]]&lt;30, "Young Adults",bank__2[[#This Row],[Age]]&lt;45, "Middle-Aged Adults",bank__2[[#This Row],[Age]]&lt;60, "Older AdultsOlder Adults", bank__2[[#This Row],[Age]]&gt;=60,"Seniors")</f>
        <v>Middle-Aged Adults</v>
      </c>
      <c r="T1774" t="str">
        <f t="shared" si="27"/>
        <v>No</v>
      </c>
      <c r="U1774" cm="1">
        <f t="array" ref="U1774">_xlfn.SWITCH(L1774, "jan",1, "feb",2, "mar",3, "apr",4, "may",5, "jun",6, "jul",7, "aug",8, "sep",9, "oct",10, "nov",11, "dec",12, "")</f>
        <v>5</v>
      </c>
      <c r="V1774" s="2">
        <f>bank__2[[#This Row],[CallDuration (Seconds)]]/60</f>
        <v>3.5</v>
      </c>
      <c r="W1774" t="str">
        <f>IF(AND(bank__2[[#This Row],[HasHousingLoan]]="yes",bank__2[[#This Row],[HasPersonalLoan]]="yes"),"Both Loans",
IF(bank__2[[#This Row],[HasHousingLoan]]="yes","Only Housing Loan",
IF(bank__2[[#This Row],[HasPersonalLoan]]="yes","Only Personal Loan","No Loan")))</f>
        <v>Only Housing Loan</v>
      </c>
    </row>
    <row r="1775" spans="1:23">
      <c r="A1775">
        <v>1774</v>
      </c>
      <c r="B1775">
        <v>37</v>
      </c>
      <c r="C1775" t="s">
        <v>18</v>
      </c>
      <c r="D1775" t="s">
        <v>19</v>
      </c>
      <c r="E1775" t="s">
        <v>2553</v>
      </c>
      <c r="F1775" t="s">
        <v>21</v>
      </c>
      <c r="G1775">
        <v>4565</v>
      </c>
      <c r="H1775" t="s">
        <v>21</v>
      </c>
      <c r="I1775" t="s">
        <v>21</v>
      </c>
      <c r="J1775" t="s">
        <v>23</v>
      </c>
      <c r="K1775">
        <v>4</v>
      </c>
      <c r="L1775" t="s">
        <v>337</v>
      </c>
      <c r="M1775">
        <v>369</v>
      </c>
      <c r="N1775">
        <v>1</v>
      </c>
      <c r="O1775">
        <v>-1</v>
      </c>
      <c r="P1775">
        <v>0</v>
      </c>
      <c r="Q1775" t="s">
        <v>30</v>
      </c>
      <c r="R1775" t="s">
        <v>21</v>
      </c>
      <c r="S1775" t="str" cm="1">
        <f t="array" ref="S1775">_xlfn.IFS(bank__2[[#This Row],[Age]]&lt;30, "Young Adults",bank__2[[#This Row],[Age]]&lt;45, "Middle-Aged Adults",bank__2[[#This Row],[Age]]&lt;60, "Older AdultsOlder Adults", bank__2[[#This Row],[Age]]&gt;=60,"Seniors")</f>
        <v>Middle-Aged Adults</v>
      </c>
      <c r="T1775" t="str">
        <f t="shared" si="27"/>
        <v>No</v>
      </c>
      <c r="U1775" cm="1">
        <f t="array" ref="U1775">_xlfn.SWITCH(L1775, "jan",1, "feb",2, "mar",3, "apr",4, "may",5, "jun",6, "jul",7, "aug",8, "sep",9, "oct",10, "nov",11, "dec",12, "")</f>
        <v>9</v>
      </c>
      <c r="V1775" s="2">
        <f>bank__2[[#This Row],[CallDuration (Seconds)]]/60</f>
        <v>6.15</v>
      </c>
      <c r="W1775" t="str">
        <f>IF(AND(bank__2[[#This Row],[HasHousingLoan]]="yes",bank__2[[#This Row],[HasPersonalLoan]]="yes"),"Both Loans",
IF(bank__2[[#This Row],[HasHousingLoan]]="yes","Only Housing Loan",
IF(bank__2[[#This Row],[HasPersonalLoan]]="yes","Only Personal Loan","No Loan")))</f>
        <v>No Loan</v>
      </c>
    </row>
    <row r="1776" spans="1:23">
      <c r="A1776">
        <v>1775</v>
      </c>
      <c r="B1776">
        <v>28</v>
      </c>
      <c r="C1776" t="s">
        <v>43</v>
      </c>
      <c r="D1776" t="s">
        <v>44</v>
      </c>
      <c r="E1776" t="s">
        <v>45</v>
      </c>
      <c r="F1776" t="s">
        <v>21</v>
      </c>
      <c r="G1776">
        <v>781</v>
      </c>
      <c r="H1776" t="s">
        <v>21</v>
      </c>
      <c r="I1776" t="s">
        <v>21</v>
      </c>
      <c r="J1776" t="s">
        <v>23</v>
      </c>
      <c r="K1776">
        <v>9</v>
      </c>
      <c r="L1776" t="s">
        <v>48</v>
      </c>
      <c r="M1776">
        <v>125</v>
      </c>
      <c r="N1776">
        <v>6</v>
      </c>
      <c r="O1776">
        <v>-1</v>
      </c>
      <c r="P1776">
        <v>0</v>
      </c>
      <c r="Q1776" t="s">
        <v>30</v>
      </c>
      <c r="R1776" t="s">
        <v>21</v>
      </c>
      <c r="S1776" t="str" cm="1">
        <f t="array" ref="S1776">_xlfn.IFS(bank__2[[#This Row],[Age]]&lt;30, "Young Adults",bank__2[[#This Row],[Age]]&lt;45, "Middle-Aged Adults",bank__2[[#This Row],[Age]]&lt;60, "Older AdultsOlder Adults", bank__2[[#This Row],[Age]]&gt;=60,"Seniors")</f>
        <v>Young Adults</v>
      </c>
      <c r="T1776" t="str">
        <f t="shared" si="27"/>
        <v>No</v>
      </c>
      <c r="U1776" cm="1">
        <f t="array" ref="U1776">_xlfn.SWITCH(L1776, "jan",1, "feb",2, "mar",3, "apr",4, "may",5, "jun",6, "jul",7, "aug",8, "sep",9, "oct",10, "nov",11, "dec",12, "")</f>
        <v>4</v>
      </c>
      <c r="V1776" s="2">
        <f>bank__2[[#This Row],[CallDuration (Seconds)]]/60</f>
        <v>2.0833333333333335</v>
      </c>
      <c r="W1776" t="str">
        <f>IF(AND(bank__2[[#This Row],[HasHousingLoan]]="yes",bank__2[[#This Row],[HasPersonalLoan]]="yes"),"Both Loans",
IF(bank__2[[#This Row],[HasHousingLoan]]="yes","Only Housing Loan",
IF(bank__2[[#This Row],[HasPersonalLoan]]="yes","Only Personal Loan","No Loan")))</f>
        <v>No Loan</v>
      </c>
    </row>
    <row r="1777" spans="1:23">
      <c r="A1777">
        <v>1776</v>
      </c>
      <c r="B1777">
        <v>38</v>
      </c>
      <c r="C1777" t="s">
        <v>43</v>
      </c>
      <c r="D1777" t="s">
        <v>19</v>
      </c>
      <c r="E1777" t="s">
        <v>45</v>
      </c>
      <c r="F1777" t="s">
        <v>21</v>
      </c>
      <c r="G1777">
        <v>7124</v>
      </c>
      <c r="H1777" t="s">
        <v>21</v>
      </c>
      <c r="I1777" t="s">
        <v>21</v>
      </c>
      <c r="J1777" t="s">
        <v>30</v>
      </c>
      <c r="K1777">
        <v>16</v>
      </c>
      <c r="L1777" t="s">
        <v>53</v>
      </c>
      <c r="M1777">
        <v>301</v>
      </c>
      <c r="N1777">
        <v>6</v>
      </c>
      <c r="O1777">
        <v>-1</v>
      </c>
      <c r="P1777">
        <v>0</v>
      </c>
      <c r="Q1777" t="s">
        <v>30</v>
      </c>
      <c r="R1777" t="s">
        <v>21</v>
      </c>
      <c r="S1777" t="str" cm="1">
        <f t="array" ref="S1777">_xlfn.IFS(bank__2[[#This Row],[Age]]&lt;30, "Young Adults",bank__2[[#This Row],[Age]]&lt;45, "Middle-Aged Adults",bank__2[[#This Row],[Age]]&lt;60, "Older AdultsOlder Adults", bank__2[[#This Row],[Age]]&gt;=60,"Seniors")</f>
        <v>Middle-Aged Adults</v>
      </c>
      <c r="T1777" t="str">
        <f t="shared" si="27"/>
        <v>No</v>
      </c>
      <c r="U1777" cm="1">
        <f t="array" ref="U1777">_xlfn.SWITCH(L1777, "jan",1, "feb",2, "mar",3, "apr",4, "may",5, "jun",6, "jul",7, "aug",8, "sep",9, "oct",10, "nov",11, "dec",12, "")</f>
        <v>6</v>
      </c>
      <c r="V1777" s="2">
        <f>bank__2[[#This Row],[CallDuration (Seconds)]]/60</f>
        <v>5.0166666666666666</v>
      </c>
      <c r="W1777" t="str">
        <f>IF(AND(bank__2[[#This Row],[HasHousingLoan]]="yes",bank__2[[#This Row],[HasPersonalLoan]]="yes"),"Both Loans",
IF(bank__2[[#This Row],[HasHousingLoan]]="yes","Only Housing Loan",
IF(bank__2[[#This Row],[HasPersonalLoan]]="yes","Only Personal Loan","No Loan")))</f>
        <v>No Loan</v>
      </c>
    </row>
    <row r="1778" spans="1:23">
      <c r="A1778">
        <v>1777</v>
      </c>
      <c r="B1778">
        <v>43</v>
      </c>
      <c r="C1778" t="s">
        <v>43</v>
      </c>
      <c r="D1778" t="s">
        <v>19</v>
      </c>
      <c r="E1778" t="s">
        <v>33</v>
      </c>
      <c r="F1778" t="s">
        <v>21</v>
      </c>
      <c r="G1778">
        <v>17555</v>
      </c>
      <c r="H1778" t="s">
        <v>21</v>
      </c>
      <c r="I1778" t="s">
        <v>21</v>
      </c>
      <c r="J1778" t="s">
        <v>23</v>
      </c>
      <c r="K1778">
        <v>26</v>
      </c>
      <c r="L1778" t="s">
        <v>92</v>
      </c>
      <c r="M1778">
        <v>14</v>
      </c>
      <c r="N1778">
        <v>14</v>
      </c>
      <c r="O1778">
        <v>-1</v>
      </c>
      <c r="P1778">
        <v>0</v>
      </c>
      <c r="Q1778" t="s">
        <v>30</v>
      </c>
      <c r="R1778" t="s">
        <v>21</v>
      </c>
      <c r="S1778" t="str" cm="1">
        <f t="array" ref="S1778">_xlfn.IFS(bank__2[[#This Row],[Age]]&lt;30, "Young Adults",bank__2[[#This Row],[Age]]&lt;45, "Middle-Aged Adults",bank__2[[#This Row],[Age]]&lt;60, "Older AdultsOlder Adults", bank__2[[#This Row],[Age]]&gt;=60,"Seniors")</f>
        <v>Middle-Aged Adults</v>
      </c>
      <c r="T1778" t="str">
        <f t="shared" si="27"/>
        <v>No</v>
      </c>
      <c r="U1778" cm="1">
        <f t="array" ref="U1778">_xlfn.SWITCH(L1778, "jan",1, "feb",2, "mar",3, "apr",4, "may",5, "jun",6, "jul",7, "aug",8, "sep",9, "oct",10, "nov",11, "dec",12, "")</f>
        <v>8</v>
      </c>
      <c r="V1778" s="2">
        <f>bank__2[[#This Row],[CallDuration (Seconds)]]/60</f>
        <v>0.23333333333333334</v>
      </c>
      <c r="W1778" t="str">
        <f>IF(AND(bank__2[[#This Row],[HasHousingLoan]]="yes",bank__2[[#This Row],[HasPersonalLoan]]="yes"),"Both Loans",
IF(bank__2[[#This Row],[HasHousingLoan]]="yes","Only Housing Loan",
IF(bank__2[[#This Row],[HasPersonalLoan]]="yes","Only Personal Loan","No Loan")))</f>
        <v>No Loan</v>
      </c>
    </row>
    <row r="1779" spans="1:23">
      <c r="A1779">
        <v>1778</v>
      </c>
      <c r="B1779">
        <v>43</v>
      </c>
      <c r="C1779" t="s">
        <v>43</v>
      </c>
      <c r="D1779" t="s">
        <v>19</v>
      </c>
      <c r="E1779" t="s">
        <v>2553</v>
      </c>
      <c r="F1779" t="s">
        <v>21</v>
      </c>
      <c r="G1779">
        <v>5172</v>
      </c>
      <c r="H1779" t="s">
        <v>35</v>
      </c>
      <c r="I1779" t="s">
        <v>21</v>
      </c>
      <c r="J1779" t="s">
        <v>30</v>
      </c>
      <c r="K1779">
        <v>29</v>
      </c>
      <c r="L1779" t="s">
        <v>37</v>
      </c>
      <c r="M1779">
        <v>57</v>
      </c>
      <c r="N1779">
        <v>3</v>
      </c>
      <c r="O1779">
        <v>-1</v>
      </c>
      <c r="P1779">
        <v>0</v>
      </c>
      <c r="Q1779" t="s">
        <v>30</v>
      </c>
      <c r="R1779" t="s">
        <v>21</v>
      </c>
      <c r="S1779" t="str" cm="1">
        <f t="array" ref="S1779">_xlfn.IFS(bank__2[[#This Row],[Age]]&lt;30, "Young Adults",bank__2[[#This Row],[Age]]&lt;45, "Middle-Aged Adults",bank__2[[#This Row],[Age]]&lt;60, "Older AdultsOlder Adults", bank__2[[#This Row],[Age]]&gt;=60,"Seniors")</f>
        <v>Middle-Aged Adults</v>
      </c>
      <c r="T1779" t="str">
        <f t="shared" si="27"/>
        <v>No</v>
      </c>
      <c r="U1779" cm="1">
        <f t="array" ref="U1779">_xlfn.SWITCH(L1779, "jan",1, "feb",2, "mar",3, "apr",4, "may",5, "jun",6, "jul",7, "aug",8, "sep",9, "oct",10, "nov",11, "dec",12, "")</f>
        <v>5</v>
      </c>
      <c r="V1779" s="2">
        <f>bank__2[[#This Row],[CallDuration (Seconds)]]/60</f>
        <v>0.95</v>
      </c>
      <c r="W1779" t="str">
        <f>IF(AND(bank__2[[#This Row],[HasHousingLoan]]="yes",bank__2[[#This Row],[HasPersonalLoan]]="yes"),"Both Loans",
IF(bank__2[[#This Row],[HasHousingLoan]]="yes","Only Housing Loan",
IF(bank__2[[#This Row],[HasPersonalLoan]]="yes","Only Personal Loan","No Loan")))</f>
        <v>Only Housing Loan</v>
      </c>
    </row>
    <row r="1780" spans="1:23">
      <c r="A1780">
        <v>1779</v>
      </c>
      <c r="B1780">
        <v>56</v>
      </c>
      <c r="C1780" t="s">
        <v>43</v>
      </c>
      <c r="D1780" t="s">
        <v>19</v>
      </c>
      <c r="E1780" t="s">
        <v>45</v>
      </c>
      <c r="F1780" t="s">
        <v>21</v>
      </c>
      <c r="G1780">
        <v>15520</v>
      </c>
      <c r="H1780" t="s">
        <v>21</v>
      </c>
      <c r="I1780" t="s">
        <v>21</v>
      </c>
      <c r="J1780" t="s">
        <v>23</v>
      </c>
      <c r="K1780">
        <v>18</v>
      </c>
      <c r="L1780" t="s">
        <v>124</v>
      </c>
      <c r="M1780">
        <v>420</v>
      </c>
      <c r="N1780">
        <v>1</v>
      </c>
      <c r="O1780">
        <v>-1</v>
      </c>
      <c r="P1780">
        <v>0</v>
      </c>
      <c r="Q1780" t="s">
        <v>30</v>
      </c>
      <c r="R1780" t="s">
        <v>21</v>
      </c>
      <c r="S1780" t="str" cm="1">
        <f t="array" ref="S1780">_xlfn.IFS(bank__2[[#This Row],[Age]]&lt;30, "Young Adults",bank__2[[#This Row],[Age]]&lt;45, "Middle-Aged Adults",bank__2[[#This Row],[Age]]&lt;60, "Older AdultsOlder Adults", bank__2[[#This Row],[Age]]&gt;=60,"Seniors")</f>
        <v>Older AdultsOlder Adults</v>
      </c>
      <c r="T1780" t="str">
        <f t="shared" si="27"/>
        <v>No</v>
      </c>
      <c r="U1780" cm="1">
        <f t="array" ref="U1780">_xlfn.SWITCH(L1780, "jan",1, "feb",2, "mar",3, "apr",4, "may",5, "jun",6, "jul",7, "aug",8, "sep",9, "oct",10, "nov",11, "dec",12, "")</f>
        <v>11</v>
      </c>
      <c r="V1780" s="2">
        <f>bank__2[[#This Row],[CallDuration (Seconds)]]/60</f>
        <v>7</v>
      </c>
      <c r="W1780" t="str">
        <f>IF(AND(bank__2[[#This Row],[HasHousingLoan]]="yes",bank__2[[#This Row],[HasPersonalLoan]]="yes"),"Both Loans",
IF(bank__2[[#This Row],[HasHousingLoan]]="yes","Only Housing Loan",
IF(bank__2[[#This Row],[HasPersonalLoan]]="yes","Only Personal Loan","No Loan")))</f>
        <v>No Loan</v>
      </c>
    </row>
    <row r="1781" spans="1:23">
      <c r="A1781">
        <v>1780</v>
      </c>
      <c r="B1781">
        <v>32</v>
      </c>
      <c r="C1781" t="s">
        <v>72</v>
      </c>
      <c r="D1781" t="s">
        <v>44</v>
      </c>
      <c r="E1781" t="s">
        <v>45</v>
      </c>
      <c r="F1781" t="s">
        <v>21</v>
      </c>
      <c r="G1781">
        <v>13711</v>
      </c>
      <c r="H1781" t="s">
        <v>35</v>
      </c>
      <c r="I1781" t="s">
        <v>21</v>
      </c>
      <c r="J1781" t="s">
        <v>23</v>
      </c>
      <c r="K1781">
        <v>14</v>
      </c>
      <c r="L1781" t="s">
        <v>37</v>
      </c>
      <c r="M1781">
        <v>638</v>
      </c>
      <c r="N1781">
        <v>1</v>
      </c>
      <c r="O1781">
        <v>175</v>
      </c>
      <c r="P1781">
        <v>3</v>
      </c>
      <c r="Q1781" t="s">
        <v>196</v>
      </c>
      <c r="R1781" t="s">
        <v>21</v>
      </c>
      <c r="S1781" t="str" cm="1">
        <f t="array" ref="S1781">_xlfn.IFS(bank__2[[#This Row],[Age]]&lt;30, "Young Adults",bank__2[[#This Row],[Age]]&lt;45, "Middle-Aged Adults",bank__2[[#This Row],[Age]]&lt;60, "Older AdultsOlder Adults", bank__2[[#This Row],[Age]]&gt;=60,"Seniors")</f>
        <v>Middle-Aged Adults</v>
      </c>
      <c r="T1781" t="str">
        <f t="shared" si="27"/>
        <v>Yes</v>
      </c>
      <c r="U1781" cm="1">
        <f t="array" ref="U1781">_xlfn.SWITCH(L1781, "jan",1, "feb",2, "mar",3, "apr",4, "may",5, "jun",6, "jul",7, "aug",8, "sep",9, "oct",10, "nov",11, "dec",12, "")</f>
        <v>5</v>
      </c>
      <c r="V1781" s="2">
        <f>bank__2[[#This Row],[CallDuration (Seconds)]]/60</f>
        <v>10.633333333333333</v>
      </c>
      <c r="W1781" t="str">
        <f>IF(AND(bank__2[[#This Row],[HasHousingLoan]]="yes",bank__2[[#This Row],[HasPersonalLoan]]="yes"),"Both Loans",
IF(bank__2[[#This Row],[HasHousingLoan]]="yes","Only Housing Loan",
IF(bank__2[[#This Row],[HasPersonalLoan]]="yes","Only Personal Loan","No Loan")))</f>
        <v>Only Housing Loan</v>
      </c>
    </row>
    <row r="1782" spans="1:23">
      <c r="A1782">
        <v>1781</v>
      </c>
      <c r="B1782">
        <v>58</v>
      </c>
      <c r="C1782" t="s">
        <v>43</v>
      </c>
      <c r="D1782" t="s">
        <v>122</v>
      </c>
      <c r="E1782" t="s">
        <v>45</v>
      </c>
      <c r="F1782" t="s">
        <v>21</v>
      </c>
      <c r="G1782">
        <v>1533</v>
      </c>
      <c r="H1782" t="s">
        <v>21</v>
      </c>
      <c r="I1782" t="s">
        <v>21</v>
      </c>
      <c r="J1782" t="s">
        <v>30</v>
      </c>
      <c r="K1782">
        <v>15</v>
      </c>
      <c r="L1782" t="s">
        <v>37</v>
      </c>
      <c r="M1782">
        <v>137</v>
      </c>
      <c r="N1782">
        <v>2</v>
      </c>
      <c r="O1782">
        <v>-1</v>
      </c>
      <c r="P1782">
        <v>0</v>
      </c>
      <c r="Q1782" t="s">
        <v>30</v>
      </c>
      <c r="R1782" t="s">
        <v>21</v>
      </c>
      <c r="S1782" t="str" cm="1">
        <f t="array" ref="S1782">_xlfn.IFS(bank__2[[#This Row],[Age]]&lt;30, "Young Adults",bank__2[[#This Row],[Age]]&lt;45, "Middle-Aged Adults",bank__2[[#This Row],[Age]]&lt;60, "Older AdultsOlder Adults", bank__2[[#This Row],[Age]]&gt;=60,"Seniors")</f>
        <v>Older AdultsOlder Adults</v>
      </c>
      <c r="T1782" t="str">
        <f t="shared" si="27"/>
        <v>No</v>
      </c>
      <c r="U1782" cm="1">
        <f t="array" ref="U1782">_xlfn.SWITCH(L1782, "jan",1, "feb",2, "mar",3, "apr",4, "may",5, "jun",6, "jul",7, "aug",8, "sep",9, "oct",10, "nov",11, "dec",12, "")</f>
        <v>5</v>
      </c>
      <c r="V1782" s="2">
        <f>bank__2[[#This Row],[CallDuration (Seconds)]]/60</f>
        <v>2.2833333333333332</v>
      </c>
      <c r="W1782" t="str">
        <f>IF(AND(bank__2[[#This Row],[HasHousingLoan]]="yes",bank__2[[#This Row],[HasPersonalLoan]]="yes"),"Both Loans",
IF(bank__2[[#This Row],[HasHousingLoan]]="yes","Only Housing Loan",
IF(bank__2[[#This Row],[HasPersonalLoan]]="yes","Only Personal Loan","No Loan")))</f>
        <v>No Loan</v>
      </c>
    </row>
    <row r="1783" spans="1:23">
      <c r="A1783">
        <v>1782</v>
      </c>
      <c r="B1783">
        <v>47</v>
      </c>
      <c r="C1783" t="s">
        <v>43</v>
      </c>
      <c r="D1783" t="s">
        <v>19</v>
      </c>
      <c r="E1783" t="s">
        <v>45</v>
      </c>
      <c r="F1783" t="s">
        <v>21</v>
      </c>
      <c r="G1783">
        <v>286</v>
      </c>
      <c r="H1783" t="s">
        <v>21</v>
      </c>
      <c r="I1783" t="s">
        <v>21</v>
      </c>
      <c r="J1783" t="s">
        <v>23</v>
      </c>
      <c r="K1783">
        <v>22</v>
      </c>
      <c r="L1783" t="s">
        <v>92</v>
      </c>
      <c r="M1783">
        <v>557</v>
      </c>
      <c r="N1783">
        <v>7</v>
      </c>
      <c r="O1783">
        <v>-1</v>
      </c>
      <c r="P1783">
        <v>0</v>
      </c>
      <c r="Q1783" t="s">
        <v>30</v>
      </c>
      <c r="R1783" t="s">
        <v>21</v>
      </c>
      <c r="S1783" t="str" cm="1">
        <f t="array" ref="S1783">_xlfn.IFS(bank__2[[#This Row],[Age]]&lt;30, "Young Adults",bank__2[[#This Row],[Age]]&lt;45, "Middle-Aged Adults",bank__2[[#This Row],[Age]]&lt;60, "Older AdultsOlder Adults", bank__2[[#This Row],[Age]]&gt;=60,"Seniors")</f>
        <v>Older AdultsOlder Adults</v>
      </c>
      <c r="T1783" t="str">
        <f t="shared" si="27"/>
        <v>No</v>
      </c>
      <c r="U1783" cm="1">
        <f t="array" ref="U1783">_xlfn.SWITCH(L1783, "jan",1, "feb",2, "mar",3, "apr",4, "may",5, "jun",6, "jul",7, "aug",8, "sep",9, "oct",10, "nov",11, "dec",12, "")</f>
        <v>8</v>
      </c>
      <c r="V1783" s="2">
        <f>bank__2[[#This Row],[CallDuration (Seconds)]]/60</f>
        <v>9.2833333333333332</v>
      </c>
      <c r="W1783" t="str">
        <f>IF(AND(bank__2[[#This Row],[HasHousingLoan]]="yes",bank__2[[#This Row],[HasPersonalLoan]]="yes"),"Both Loans",
IF(bank__2[[#This Row],[HasHousingLoan]]="yes","Only Housing Loan",
IF(bank__2[[#This Row],[HasPersonalLoan]]="yes","Only Personal Loan","No Loan")))</f>
        <v>No Loan</v>
      </c>
    </row>
    <row r="1784" spans="1:23">
      <c r="A1784">
        <v>1783</v>
      </c>
      <c r="B1784">
        <v>31</v>
      </c>
      <c r="C1784" t="s">
        <v>56</v>
      </c>
      <c r="D1784" t="s">
        <v>44</v>
      </c>
      <c r="E1784" t="s">
        <v>33</v>
      </c>
      <c r="F1784" t="s">
        <v>21</v>
      </c>
      <c r="G1784">
        <v>-219</v>
      </c>
      <c r="H1784" t="s">
        <v>35</v>
      </c>
      <c r="I1784" t="s">
        <v>21</v>
      </c>
      <c r="J1784" t="s">
        <v>30</v>
      </c>
      <c r="K1784">
        <v>30</v>
      </c>
      <c r="L1784" t="s">
        <v>37</v>
      </c>
      <c r="M1784">
        <v>66</v>
      </c>
      <c r="N1784">
        <v>2</v>
      </c>
      <c r="O1784">
        <v>-1</v>
      </c>
      <c r="P1784">
        <v>0</v>
      </c>
      <c r="Q1784" t="s">
        <v>30</v>
      </c>
      <c r="R1784" t="s">
        <v>21</v>
      </c>
      <c r="S1784" t="str" cm="1">
        <f t="array" ref="S1784">_xlfn.IFS(bank__2[[#This Row],[Age]]&lt;30, "Young Adults",bank__2[[#This Row],[Age]]&lt;45, "Middle-Aged Adults",bank__2[[#This Row],[Age]]&lt;60, "Older AdultsOlder Adults", bank__2[[#This Row],[Age]]&gt;=60,"Seniors")</f>
        <v>Middle-Aged Adults</v>
      </c>
      <c r="T1784" t="str">
        <f t="shared" si="27"/>
        <v>No</v>
      </c>
      <c r="U1784" cm="1">
        <f t="array" ref="U1784">_xlfn.SWITCH(L1784, "jan",1, "feb",2, "mar",3, "apr",4, "may",5, "jun",6, "jul",7, "aug",8, "sep",9, "oct",10, "nov",11, "dec",12, "")</f>
        <v>5</v>
      </c>
      <c r="V1784" s="2">
        <f>bank__2[[#This Row],[CallDuration (Seconds)]]/60</f>
        <v>1.1000000000000001</v>
      </c>
      <c r="W1784" t="str">
        <f>IF(AND(bank__2[[#This Row],[HasHousingLoan]]="yes",bank__2[[#This Row],[HasPersonalLoan]]="yes"),"Both Loans",
IF(bank__2[[#This Row],[HasHousingLoan]]="yes","Only Housing Loan",
IF(bank__2[[#This Row],[HasPersonalLoan]]="yes","Only Personal Loan","No Loan")))</f>
        <v>Only Housing Loan</v>
      </c>
    </row>
    <row r="1785" spans="1:23">
      <c r="A1785">
        <v>1784</v>
      </c>
      <c r="B1785">
        <v>38</v>
      </c>
      <c r="C1785" t="s">
        <v>43</v>
      </c>
      <c r="D1785" t="s">
        <v>19</v>
      </c>
      <c r="E1785" t="s">
        <v>45</v>
      </c>
      <c r="F1785" t="s">
        <v>21</v>
      </c>
      <c r="G1785">
        <v>0</v>
      </c>
      <c r="H1785" t="s">
        <v>35</v>
      </c>
      <c r="I1785" t="s">
        <v>21</v>
      </c>
      <c r="J1785" t="s">
        <v>30</v>
      </c>
      <c r="K1785">
        <v>20</v>
      </c>
      <c r="L1785" t="s">
        <v>37</v>
      </c>
      <c r="M1785">
        <v>206</v>
      </c>
      <c r="N1785">
        <v>1</v>
      </c>
      <c r="O1785">
        <v>-1</v>
      </c>
      <c r="P1785">
        <v>0</v>
      </c>
      <c r="Q1785" t="s">
        <v>30</v>
      </c>
      <c r="R1785" t="s">
        <v>21</v>
      </c>
      <c r="S1785" t="str" cm="1">
        <f t="array" ref="S1785">_xlfn.IFS(bank__2[[#This Row],[Age]]&lt;30, "Young Adults",bank__2[[#This Row],[Age]]&lt;45, "Middle-Aged Adults",bank__2[[#This Row],[Age]]&lt;60, "Older AdultsOlder Adults", bank__2[[#This Row],[Age]]&gt;=60,"Seniors")</f>
        <v>Middle-Aged Adults</v>
      </c>
      <c r="T1785" t="str">
        <f t="shared" si="27"/>
        <v>No</v>
      </c>
      <c r="U1785" cm="1">
        <f t="array" ref="U1785">_xlfn.SWITCH(L1785, "jan",1, "feb",2, "mar",3, "apr",4, "may",5, "jun",6, "jul",7, "aug",8, "sep",9, "oct",10, "nov",11, "dec",12, "")</f>
        <v>5</v>
      </c>
      <c r="V1785" s="2">
        <f>bank__2[[#This Row],[CallDuration (Seconds)]]/60</f>
        <v>3.4333333333333331</v>
      </c>
      <c r="W1785" t="str">
        <f>IF(AND(bank__2[[#This Row],[HasHousingLoan]]="yes",bank__2[[#This Row],[HasPersonalLoan]]="yes"),"Both Loans",
IF(bank__2[[#This Row],[HasHousingLoan]]="yes","Only Housing Loan",
IF(bank__2[[#This Row],[HasPersonalLoan]]="yes","Only Personal Loan","No Loan")))</f>
        <v>Only Housing Loan</v>
      </c>
    </row>
    <row r="1786" spans="1:23">
      <c r="A1786">
        <v>1785</v>
      </c>
      <c r="B1786">
        <v>50</v>
      </c>
      <c r="C1786" t="s">
        <v>56</v>
      </c>
      <c r="D1786" t="s">
        <v>19</v>
      </c>
      <c r="E1786" t="s">
        <v>33</v>
      </c>
      <c r="F1786" t="s">
        <v>21</v>
      </c>
      <c r="G1786">
        <v>810</v>
      </c>
      <c r="H1786" t="s">
        <v>35</v>
      </c>
      <c r="I1786" t="s">
        <v>21</v>
      </c>
      <c r="J1786" t="s">
        <v>30</v>
      </c>
      <c r="K1786">
        <v>14</v>
      </c>
      <c r="L1786" t="s">
        <v>37</v>
      </c>
      <c r="M1786">
        <v>19</v>
      </c>
      <c r="N1786">
        <v>14</v>
      </c>
      <c r="O1786">
        <v>-1</v>
      </c>
      <c r="P1786">
        <v>0</v>
      </c>
      <c r="Q1786" t="s">
        <v>30</v>
      </c>
      <c r="R1786" t="s">
        <v>21</v>
      </c>
      <c r="S1786" t="str" cm="1">
        <f t="array" ref="S1786">_xlfn.IFS(bank__2[[#This Row],[Age]]&lt;30, "Young Adults",bank__2[[#This Row],[Age]]&lt;45, "Middle-Aged Adults",bank__2[[#This Row],[Age]]&lt;60, "Older AdultsOlder Adults", bank__2[[#This Row],[Age]]&gt;=60,"Seniors")</f>
        <v>Older AdultsOlder Adults</v>
      </c>
      <c r="T1786" t="str">
        <f t="shared" si="27"/>
        <v>No</v>
      </c>
      <c r="U1786" cm="1">
        <f t="array" ref="U1786">_xlfn.SWITCH(L1786, "jan",1, "feb",2, "mar",3, "apr",4, "may",5, "jun",6, "jul",7, "aug",8, "sep",9, "oct",10, "nov",11, "dec",12, "")</f>
        <v>5</v>
      </c>
      <c r="V1786" s="2">
        <f>bank__2[[#This Row],[CallDuration (Seconds)]]/60</f>
        <v>0.31666666666666665</v>
      </c>
      <c r="W1786" t="str">
        <f>IF(AND(bank__2[[#This Row],[HasHousingLoan]]="yes",bank__2[[#This Row],[HasPersonalLoan]]="yes"),"Both Loans",
IF(bank__2[[#This Row],[HasHousingLoan]]="yes","Only Housing Loan",
IF(bank__2[[#This Row],[HasPersonalLoan]]="yes","Only Personal Loan","No Loan")))</f>
        <v>Only Housing Loan</v>
      </c>
    </row>
    <row r="1787" spans="1:23">
      <c r="A1787">
        <v>1786</v>
      </c>
      <c r="B1787">
        <v>32</v>
      </c>
      <c r="C1787" t="s">
        <v>56</v>
      </c>
      <c r="D1787" t="s">
        <v>19</v>
      </c>
      <c r="E1787" t="s">
        <v>33</v>
      </c>
      <c r="F1787" t="s">
        <v>21</v>
      </c>
      <c r="G1787">
        <v>300</v>
      </c>
      <c r="H1787" t="s">
        <v>21</v>
      </c>
      <c r="I1787" t="s">
        <v>21</v>
      </c>
      <c r="J1787" t="s">
        <v>23</v>
      </c>
      <c r="K1787">
        <v>6</v>
      </c>
      <c r="L1787" t="s">
        <v>61</v>
      </c>
      <c r="M1787">
        <v>166</v>
      </c>
      <c r="N1787">
        <v>2</v>
      </c>
      <c r="O1787">
        <v>-1</v>
      </c>
      <c r="P1787">
        <v>0</v>
      </c>
      <c r="Q1787" t="s">
        <v>30</v>
      </c>
      <c r="R1787" t="s">
        <v>21</v>
      </c>
      <c r="S1787" t="str" cm="1">
        <f t="array" ref="S1787">_xlfn.IFS(bank__2[[#This Row],[Age]]&lt;30, "Young Adults",bank__2[[#This Row],[Age]]&lt;45, "Middle-Aged Adults",bank__2[[#This Row],[Age]]&lt;60, "Older AdultsOlder Adults", bank__2[[#This Row],[Age]]&gt;=60,"Seniors")</f>
        <v>Middle-Aged Adults</v>
      </c>
      <c r="T1787" t="str">
        <f t="shared" si="27"/>
        <v>No</v>
      </c>
      <c r="U1787" cm="1">
        <f t="array" ref="U1787">_xlfn.SWITCH(L1787, "jan",1, "feb",2, "mar",3, "apr",4, "may",5, "jun",6, "jul",7, "aug",8, "sep",9, "oct",10, "nov",11, "dec",12, "")</f>
        <v>2</v>
      </c>
      <c r="V1787" s="2">
        <f>bank__2[[#This Row],[CallDuration (Seconds)]]/60</f>
        <v>2.7666666666666666</v>
      </c>
      <c r="W1787" t="str">
        <f>IF(AND(bank__2[[#This Row],[HasHousingLoan]]="yes",bank__2[[#This Row],[HasPersonalLoan]]="yes"),"Both Loans",
IF(bank__2[[#This Row],[HasHousingLoan]]="yes","Only Housing Loan",
IF(bank__2[[#This Row],[HasPersonalLoan]]="yes","Only Personal Loan","No Loan")))</f>
        <v>No Loan</v>
      </c>
    </row>
    <row r="1788" spans="1:23">
      <c r="A1788">
        <v>1787</v>
      </c>
      <c r="B1788">
        <v>37</v>
      </c>
      <c r="C1788" t="s">
        <v>32</v>
      </c>
      <c r="D1788" t="s">
        <v>44</v>
      </c>
      <c r="E1788" t="s">
        <v>33</v>
      </c>
      <c r="F1788" t="s">
        <v>21</v>
      </c>
      <c r="G1788">
        <v>1175</v>
      </c>
      <c r="H1788" t="s">
        <v>35</v>
      </c>
      <c r="I1788" t="s">
        <v>21</v>
      </c>
      <c r="J1788" t="s">
        <v>23</v>
      </c>
      <c r="K1788">
        <v>15</v>
      </c>
      <c r="L1788" t="s">
        <v>37</v>
      </c>
      <c r="M1788">
        <v>102</v>
      </c>
      <c r="N1788">
        <v>1</v>
      </c>
      <c r="O1788">
        <v>333</v>
      </c>
      <c r="P1788">
        <v>2</v>
      </c>
      <c r="Q1788" t="s">
        <v>41</v>
      </c>
      <c r="R1788" t="s">
        <v>21</v>
      </c>
      <c r="S1788" t="str" cm="1">
        <f t="array" ref="S1788">_xlfn.IFS(bank__2[[#This Row],[Age]]&lt;30, "Young Adults",bank__2[[#This Row],[Age]]&lt;45, "Middle-Aged Adults",bank__2[[#This Row],[Age]]&lt;60, "Older AdultsOlder Adults", bank__2[[#This Row],[Age]]&gt;=60,"Seniors")</f>
        <v>Middle-Aged Adults</v>
      </c>
      <c r="T1788" t="str">
        <f t="shared" si="27"/>
        <v>Yes</v>
      </c>
      <c r="U1788" cm="1">
        <f t="array" ref="U1788">_xlfn.SWITCH(L1788, "jan",1, "feb",2, "mar",3, "apr",4, "may",5, "jun",6, "jul",7, "aug",8, "sep",9, "oct",10, "nov",11, "dec",12, "")</f>
        <v>5</v>
      </c>
      <c r="V1788" s="2">
        <f>bank__2[[#This Row],[CallDuration (Seconds)]]/60</f>
        <v>1.7</v>
      </c>
      <c r="W1788" t="str">
        <f>IF(AND(bank__2[[#This Row],[HasHousingLoan]]="yes",bank__2[[#This Row],[HasPersonalLoan]]="yes"),"Both Loans",
IF(bank__2[[#This Row],[HasHousingLoan]]="yes","Only Housing Loan",
IF(bank__2[[#This Row],[HasPersonalLoan]]="yes","Only Personal Loan","No Loan")))</f>
        <v>Only Housing Loan</v>
      </c>
    </row>
    <row r="1789" spans="1:23">
      <c r="A1789">
        <v>1788</v>
      </c>
      <c r="B1789">
        <v>39</v>
      </c>
      <c r="C1789" t="s">
        <v>43</v>
      </c>
      <c r="D1789" t="s">
        <v>19</v>
      </c>
      <c r="E1789" t="s">
        <v>45</v>
      </c>
      <c r="F1789" t="s">
        <v>21</v>
      </c>
      <c r="G1789">
        <v>0</v>
      </c>
      <c r="H1789" t="s">
        <v>35</v>
      </c>
      <c r="I1789" t="s">
        <v>21</v>
      </c>
      <c r="J1789" t="s">
        <v>30</v>
      </c>
      <c r="K1789">
        <v>2</v>
      </c>
      <c r="L1789" t="s">
        <v>53</v>
      </c>
      <c r="M1789">
        <v>46</v>
      </c>
      <c r="N1789">
        <v>2</v>
      </c>
      <c r="O1789">
        <v>-1</v>
      </c>
      <c r="P1789">
        <v>0</v>
      </c>
      <c r="Q1789" t="s">
        <v>30</v>
      </c>
      <c r="R1789" t="s">
        <v>21</v>
      </c>
      <c r="S1789" t="str" cm="1">
        <f t="array" ref="S1789">_xlfn.IFS(bank__2[[#This Row],[Age]]&lt;30, "Young Adults",bank__2[[#This Row],[Age]]&lt;45, "Middle-Aged Adults",bank__2[[#This Row],[Age]]&lt;60, "Older AdultsOlder Adults", bank__2[[#This Row],[Age]]&gt;=60,"Seniors")</f>
        <v>Middle-Aged Adults</v>
      </c>
      <c r="T1789" t="str">
        <f t="shared" si="27"/>
        <v>No</v>
      </c>
      <c r="U1789" cm="1">
        <f t="array" ref="U1789">_xlfn.SWITCH(L1789, "jan",1, "feb",2, "mar",3, "apr",4, "may",5, "jun",6, "jul",7, "aug",8, "sep",9, "oct",10, "nov",11, "dec",12, "")</f>
        <v>6</v>
      </c>
      <c r="V1789" s="2">
        <f>bank__2[[#This Row],[CallDuration (Seconds)]]/60</f>
        <v>0.76666666666666672</v>
      </c>
      <c r="W1789" t="str">
        <f>IF(AND(bank__2[[#This Row],[HasHousingLoan]]="yes",bank__2[[#This Row],[HasPersonalLoan]]="yes"),"Both Loans",
IF(bank__2[[#This Row],[HasHousingLoan]]="yes","Only Housing Loan",
IF(bank__2[[#This Row],[HasPersonalLoan]]="yes","Only Personal Loan","No Loan")))</f>
        <v>Only Housing Loan</v>
      </c>
    </row>
    <row r="1790" spans="1:23">
      <c r="A1790">
        <v>1789</v>
      </c>
      <c r="B1790">
        <v>40</v>
      </c>
      <c r="C1790" t="s">
        <v>32</v>
      </c>
      <c r="D1790" t="s">
        <v>19</v>
      </c>
      <c r="E1790" t="s">
        <v>33</v>
      </c>
      <c r="F1790" t="s">
        <v>21</v>
      </c>
      <c r="G1790">
        <v>113</v>
      </c>
      <c r="H1790" t="s">
        <v>35</v>
      </c>
      <c r="I1790" t="s">
        <v>21</v>
      </c>
      <c r="J1790" t="s">
        <v>30</v>
      </c>
      <c r="K1790">
        <v>4</v>
      </c>
      <c r="L1790" t="s">
        <v>53</v>
      </c>
      <c r="M1790">
        <v>126</v>
      </c>
      <c r="N1790">
        <v>1</v>
      </c>
      <c r="O1790">
        <v>-1</v>
      </c>
      <c r="P1790">
        <v>0</v>
      </c>
      <c r="Q1790" t="s">
        <v>30</v>
      </c>
      <c r="R1790" t="s">
        <v>21</v>
      </c>
      <c r="S1790" t="str" cm="1">
        <f t="array" ref="S1790">_xlfn.IFS(bank__2[[#This Row],[Age]]&lt;30, "Young Adults",bank__2[[#This Row],[Age]]&lt;45, "Middle-Aged Adults",bank__2[[#This Row],[Age]]&lt;60, "Older AdultsOlder Adults", bank__2[[#This Row],[Age]]&gt;=60,"Seniors")</f>
        <v>Middle-Aged Adults</v>
      </c>
      <c r="T1790" t="str">
        <f t="shared" si="27"/>
        <v>No</v>
      </c>
      <c r="U1790" cm="1">
        <f t="array" ref="U1790">_xlfn.SWITCH(L1790, "jan",1, "feb",2, "mar",3, "apr",4, "may",5, "jun",6, "jul",7, "aug",8, "sep",9, "oct",10, "nov",11, "dec",12, "")</f>
        <v>6</v>
      </c>
      <c r="V1790" s="2">
        <f>bank__2[[#This Row],[CallDuration (Seconds)]]/60</f>
        <v>2.1</v>
      </c>
      <c r="W1790" t="str">
        <f>IF(AND(bank__2[[#This Row],[HasHousingLoan]]="yes",bank__2[[#This Row],[HasPersonalLoan]]="yes"),"Both Loans",
IF(bank__2[[#This Row],[HasHousingLoan]]="yes","Only Housing Loan",
IF(bank__2[[#This Row],[HasPersonalLoan]]="yes","Only Personal Loan","No Loan")))</f>
        <v>Only Housing Loan</v>
      </c>
    </row>
    <row r="1791" spans="1:23">
      <c r="A1791">
        <v>1790</v>
      </c>
      <c r="B1791">
        <v>41</v>
      </c>
      <c r="C1791" t="s">
        <v>56</v>
      </c>
      <c r="D1791" t="s">
        <v>19</v>
      </c>
      <c r="E1791" t="s">
        <v>33</v>
      </c>
      <c r="F1791" t="s">
        <v>21</v>
      </c>
      <c r="G1791">
        <v>641</v>
      </c>
      <c r="H1791" t="s">
        <v>35</v>
      </c>
      <c r="I1791" t="s">
        <v>21</v>
      </c>
      <c r="J1791" t="s">
        <v>30</v>
      </c>
      <c r="K1791">
        <v>13</v>
      </c>
      <c r="L1791" t="s">
        <v>37</v>
      </c>
      <c r="M1791">
        <v>161</v>
      </c>
      <c r="N1791">
        <v>1</v>
      </c>
      <c r="O1791">
        <v>-1</v>
      </c>
      <c r="P1791">
        <v>0</v>
      </c>
      <c r="Q1791" t="s">
        <v>30</v>
      </c>
      <c r="R1791" t="s">
        <v>21</v>
      </c>
      <c r="S1791" t="str" cm="1">
        <f t="array" ref="S1791">_xlfn.IFS(bank__2[[#This Row],[Age]]&lt;30, "Young Adults",bank__2[[#This Row],[Age]]&lt;45, "Middle-Aged Adults",bank__2[[#This Row],[Age]]&lt;60, "Older AdultsOlder Adults", bank__2[[#This Row],[Age]]&gt;=60,"Seniors")</f>
        <v>Middle-Aged Adults</v>
      </c>
      <c r="T1791" t="str">
        <f t="shared" si="27"/>
        <v>No</v>
      </c>
      <c r="U1791" cm="1">
        <f t="array" ref="U1791">_xlfn.SWITCH(L1791, "jan",1, "feb",2, "mar",3, "apr",4, "may",5, "jun",6, "jul",7, "aug",8, "sep",9, "oct",10, "nov",11, "dec",12, "")</f>
        <v>5</v>
      </c>
      <c r="V1791" s="2">
        <f>bank__2[[#This Row],[CallDuration (Seconds)]]/60</f>
        <v>2.6833333333333331</v>
      </c>
      <c r="W1791" t="str">
        <f>IF(AND(bank__2[[#This Row],[HasHousingLoan]]="yes",bank__2[[#This Row],[HasPersonalLoan]]="yes"),"Both Loans",
IF(bank__2[[#This Row],[HasHousingLoan]]="yes","Only Housing Loan",
IF(bank__2[[#This Row],[HasPersonalLoan]]="yes","Only Personal Loan","No Loan")))</f>
        <v>Only Housing Loan</v>
      </c>
    </row>
    <row r="1792" spans="1:23">
      <c r="A1792">
        <v>1791</v>
      </c>
      <c r="B1792">
        <v>45</v>
      </c>
      <c r="C1792" t="s">
        <v>72</v>
      </c>
      <c r="D1792" t="s">
        <v>19</v>
      </c>
      <c r="E1792" t="s">
        <v>33</v>
      </c>
      <c r="F1792" t="s">
        <v>21</v>
      </c>
      <c r="G1792">
        <v>1477</v>
      </c>
      <c r="H1792" t="s">
        <v>35</v>
      </c>
      <c r="I1792" t="s">
        <v>21</v>
      </c>
      <c r="J1792" t="s">
        <v>23</v>
      </c>
      <c r="K1792">
        <v>8</v>
      </c>
      <c r="L1792" t="s">
        <v>119</v>
      </c>
      <c r="M1792">
        <v>355</v>
      </c>
      <c r="N1792">
        <v>1</v>
      </c>
      <c r="O1792">
        <v>-1</v>
      </c>
      <c r="P1792">
        <v>0</v>
      </c>
      <c r="Q1792" t="s">
        <v>30</v>
      </c>
      <c r="R1792" t="s">
        <v>21</v>
      </c>
      <c r="S1792" t="str" cm="1">
        <f t="array" ref="S1792">_xlfn.IFS(bank__2[[#This Row],[Age]]&lt;30, "Young Adults",bank__2[[#This Row],[Age]]&lt;45, "Middle-Aged Adults",bank__2[[#This Row],[Age]]&lt;60, "Older AdultsOlder Adults", bank__2[[#This Row],[Age]]&gt;=60,"Seniors")</f>
        <v>Older AdultsOlder Adults</v>
      </c>
      <c r="T1792" t="str">
        <f t="shared" si="27"/>
        <v>No</v>
      </c>
      <c r="U1792" cm="1">
        <f t="array" ref="U1792">_xlfn.SWITCH(L1792, "jan",1, "feb",2, "mar",3, "apr",4, "may",5, "jun",6, "jul",7, "aug",8, "sep",9, "oct",10, "nov",11, "dec",12, "")</f>
        <v>7</v>
      </c>
      <c r="V1792" s="2">
        <f>bank__2[[#This Row],[CallDuration (Seconds)]]/60</f>
        <v>5.916666666666667</v>
      </c>
      <c r="W1792" t="str">
        <f>IF(AND(bank__2[[#This Row],[HasHousingLoan]]="yes",bank__2[[#This Row],[HasPersonalLoan]]="yes"),"Both Loans",
IF(bank__2[[#This Row],[HasHousingLoan]]="yes","Only Housing Loan",
IF(bank__2[[#This Row],[HasPersonalLoan]]="yes","Only Personal Loan","No Loan")))</f>
        <v>Only Housing Loan</v>
      </c>
    </row>
    <row r="1793" spans="1:23">
      <c r="A1793">
        <v>1792</v>
      </c>
      <c r="B1793">
        <v>31</v>
      </c>
      <c r="C1793" t="s">
        <v>87</v>
      </c>
      <c r="D1793" t="s">
        <v>19</v>
      </c>
      <c r="E1793" t="s">
        <v>33</v>
      </c>
      <c r="F1793" t="s">
        <v>21</v>
      </c>
      <c r="G1793">
        <v>0</v>
      </c>
      <c r="H1793" t="s">
        <v>35</v>
      </c>
      <c r="I1793" t="s">
        <v>21</v>
      </c>
      <c r="J1793" t="s">
        <v>30</v>
      </c>
      <c r="K1793">
        <v>14</v>
      </c>
      <c r="L1793" t="s">
        <v>37</v>
      </c>
      <c r="M1793">
        <v>40</v>
      </c>
      <c r="N1793">
        <v>2</v>
      </c>
      <c r="O1793">
        <v>-1</v>
      </c>
      <c r="P1793">
        <v>0</v>
      </c>
      <c r="Q1793" t="s">
        <v>30</v>
      </c>
      <c r="R1793" t="s">
        <v>21</v>
      </c>
      <c r="S1793" t="str" cm="1">
        <f t="array" ref="S1793">_xlfn.IFS(bank__2[[#This Row],[Age]]&lt;30, "Young Adults",bank__2[[#This Row],[Age]]&lt;45, "Middle-Aged Adults",bank__2[[#This Row],[Age]]&lt;60, "Older AdultsOlder Adults", bank__2[[#This Row],[Age]]&gt;=60,"Seniors")</f>
        <v>Middle-Aged Adults</v>
      </c>
      <c r="T1793" t="str">
        <f t="shared" si="27"/>
        <v>No</v>
      </c>
      <c r="U1793" cm="1">
        <f t="array" ref="U1793">_xlfn.SWITCH(L1793, "jan",1, "feb",2, "mar",3, "apr",4, "may",5, "jun",6, "jul",7, "aug",8, "sep",9, "oct",10, "nov",11, "dec",12, "")</f>
        <v>5</v>
      </c>
      <c r="V1793" s="2">
        <f>bank__2[[#This Row],[CallDuration (Seconds)]]/60</f>
        <v>0.66666666666666663</v>
      </c>
      <c r="W1793" t="str">
        <f>IF(AND(bank__2[[#This Row],[HasHousingLoan]]="yes",bank__2[[#This Row],[HasPersonalLoan]]="yes"),"Both Loans",
IF(bank__2[[#This Row],[HasHousingLoan]]="yes","Only Housing Loan",
IF(bank__2[[#This Row],[HasPersonalLoan]]="yes","Only Personal Loan","No Loan")))</f>
        <v>Only Housing Loan</v>
      </c>
    </row>
    <row r="1794" spans="1:23">
      <c r="A1794">
        <v>1793</v>
      </c>
      <c r="B1794">
        <v>54</v>
      </c>
      <c r="C1794" t="s">
        <v>32</v>
      </c>
      <c r="D1794" t="s">
        <v>19</v>
      </c>
      <c r="E1794" t="s">
        <v>20</v>
      </c>
      <c r="F1794" t="s">
        <v>21</v>
      </c>
      <c r="G1794">
        <v>8</v>
      </c>
      <c r="H1794" t="s">
        <v>35</v>
      </c>
      <c r="I1794" t="s">
        <v>21</v>
      </c>
      <c r="J1794" t="s">
        <v>23</v>
      </c>
      <c r="K1794">
        <v>14</v>
      </c>
      <c r="L1794" t="s">
        <v>37</v>
      </c>
      <c r="M1794">
        <v>143</v>
      </c>
      <c r="N1794">
        <v>1</v>
      </c>
      <c r="O1794">
        <v>-1</v>
      </c>
      <c r="P1794">
        <v>0</v>
      </c>
      <c r="Q1794" t="s">
        <v>30</v>
      </c>
      <c r="R1794" t="s">
        <v>21</v>
      </c>
      <c r="S1794" t="str" cm="1">
        <f t="array" ref="S1794">_xlfn.IFS(bank__2[[#This Row],[Age]]&lt;30, "Young Adults",bank__2[[#This Row],[Age]]&lt;45, "Middle-Aged Adults",bank__2[[#This Row],[Age]]&lt;60, "Older AdultsOlder Adults", bank__2[[#This Row],[Age]]&gt;=60,"Seniors")</f>
        <v>Older AdultsOlder Adults</v>
      </c>
      <c r="T1794" t="str">
        <f t="shared" ref="T1794:T1857" si="28">IF(O1794=-1, "No", "Yes")</f>
        <v>No</v>
      </c>
      <c r="U1794" cm="1">
        <f t="array" ref="U1794">_xlfn.SWITCH(L1794, "jan",1, "feb",2, "mar",3, "apr",4, "may",5, "jun",6, "jul",7, "aug",8, "sep",9, "oct",10, "nov",11, "dec",12, "")</f>
        <v>5</v>
      </c>
      <c r="V1794" s="2">
        <f>bank__2[[#This Row],[CallDuration (Seconds)]]/60</f>
        <v>2.3833333333333333</v>
      </c>
      <c r="W1794" t="str">
        <f>IF(AND(bank__2[[#This Row],[HasHousingLoan]]="yes",bank__2[[#This Row],[HasPersonalLoan]]="yes"),"Both Loans",
IF(bank__2[[#This Row],[HasHousingLoan]]="yes","Only Housing Loan",
IF(bank__2[[#This Row],[HasPersonalLoan]]="yes","Only Personal Loan","No Loan")))</f>
        <v>Only Housing Loan</v>
      </c>
    </row>
    <row r="1795" spans="1:23">
      <c r="A1795">
        <v>1794</v>
      </c>
      <c r="B1795">
        <v>39</v>
      </c>
      <c r="C1795" t="s">
        <v>87</v>
      </c>
      <c r="D1795" t="s">
        <v>122</v>
      </c>
      <c r="E1795" t="s">
        <v>33</v>
      </c>
      <c r="F1795" t="s">
        <v>21</v>
      </c>
      <c r="G1795">
        <v>399</v>
      </c>
      <c r="H1795" t="s">
        <v>35</v>
      </c>
      <c r="I1795" t="s">
        <v>35</v>
      </c>
      <c r="J1795" t="s">
        <v>23</v>
      </c>
      <c r="K1795">
        <v>14</v>
      </c>
      <c r="L1795" t="s">
        <v>92</v>
      </c>
      <c r="M1795">
        <v>133</v>
      </c>
      <c r="N1795">
        <v>2</v>
      </c>
      <c r="O1795">
        <v>-1</v>
      </c>
      <c r="P1795">
        <v>0</v>
      </c>
      <c r="Q1795" t="s">
        <v>30</v>
      </c>
      <c r="R1795" t="s">
        <v>21</v>
      </c>
      <c r="S1795" t="str" cm="1">
        <f t="array" ref="S1795">_xlfn.IFS(bank__2[[#This Row],[Age]]&lt;30, "Young Adults",bank__2[[#This Row],[Age]]&lt;45, "Middle-Aged Adults",bank__2[[#This Row],[Age]]&lt;60, "Older AdultsOlder Adults", bank__2[[#This Row],[Age]]&gt;=60,"Seniors")</f>
        <v>Middle-Aged Adults</v>
      </c>
      <c r="T1795" t="str">
        <f t="shared" si="28"/>
        <v>No</v>
      </c>
      <c r="U1795" cm="1">
        <f t="array" ref="U1795">_xlfn.SWITCH(L1795, "jan",1, "feb",2, "mar",3, "apr",4, "may",5, "jun",6, "jul",7, "aug",8, "sep",9, "oct",10, "nov",11, "dec",12, "")</f>
        <v>8</v>
      </c>
      <c r="V1795" s="2">
        <f>bank__2[[#This Row],[CallDuration (Seconds)]]/60</f>
        <v>2.2166666666666668</v>
      </c>
      <c r="W1795" t="str">
        <f>IF(AND(bank__2[[#This Row],[HasHousingLoan]]="yes",bank__2[[#This Row],[HasPersonalLoan]]="yes"),"Both Loans",
IF(bank__2[[#This Row],[HasHousingLoan]]="yes","Only Housing Loan",
IF(bank__2[[#This Row],[HasPersonalLoan]]="yes","Only Personal Loan","No Loan")))</f>
        <v>Both Loans</v>
      </c>
    </row>
    <row r="1796" spans="1:23">
      <c r="A1796">
        <v>1795</v>
      </c>
      <c r="B1796">
        <v>56</v>
      </c>
      <c r="C1796" t="s">
        <v>87</v>
      </c>
      <c r="D1796" t="s">
        <v>122</v>
      </c>
      <c r="E1796" t="s">
        <v>33</v>
      </c>
      <c r="F1796" t="s">
        <v>35</v>
      </c>
      <c r="G1796">
        <v>-435</v>
      </c>
      <c r="H1796" t="s">
        <v>35</v>
      </c>
      <c r="I1796" t="s">
        <v>35</v>
      </c>
      <c r="J1796" t="s">
        <v>30</v>
      </c>
      <c r="K1796">
        <v>9</v>
      </c>
      <c r="L1796" t="s">
        <v>37</v>
      </c>
      <c r="M1796">
        <v>185</v>
      </c>
      <c r="N1796">
        <v>2</v>
      </c>
      <c r="O1796">
        <v>-1</v>
      </c>
      <c r="P1796">
        <v>0</v>
      </c>
      <c r="Q1796" t="s">
        <v>30</v>
      </c>
      <c r="R1796" t="s">
        <v>21</v>
      </c>
      <c r="S1796" t="str" cm="1">
        <f t="array" ref="S1796">_xlfn.IFS(bank__2[[#This Row],[Age]]&lt;30, "Young Adults",bank__2[[#This Row],[Age]]&lt;45, "Middle-Aged Adults",bank__2[[#This Row],[Age]]&lt;60, "Older AdultsOlder Adults", bank__2[[#This Row],[Age]]&gt;=60,"Seniors")</f>
        <v>Older AdultsOlder Adults</v>
      </c>
      <c r="T1796" t="str">
        <f t="shared" si="28"/>
        <v>No</v>
      </c>
      <c r="U1796" cm="1">
        <f t="array" ref="U1796">_xlfn.SWITCH(L1796, "jan",1, "feb",2, "mar",3, "apr",4, "may",5, "jun",6, "jul",7, "aug",8, "sep",9, "oct",10, "nov",11, "dec",12, "")</f>
        <v>5</v>
      </c>
      <c r="V1796" s="2">
        <f>bank__2[[#This Row],[CallDuration (Seconds)]]/60</f>
        <v>3.0833333333333335</v>
      </c>
      <c r="W1796" t="str">
        <f>IF(AND(bank__2[[#This Row],[HasHousingLoan]]="yes",bank__2[[#This Row],[HasPersonalLoan]]="yes"),"Both Loans",
IF(bank__2[[#This Row],[HasHousingLoan]]="yes","Only Housing Loan",
IF(bank__2[[#This Row],[HasPersonalLoan]]="yes","Only Personal Loan","No Loan")))</f>
        <v>Both Loans</v>
      </c>
    </row>
    <row r="1797" spans="1:23">
      <c r="A1797">
        <v>1796</v>
      </c>
      <c r="B1797">
        <v>35</v>
      </c>
      <c r="C1797" t="s">
        <v>87</v>
      </c>
      <c r="D1797" t="s">
        <v>44</v>
      </c>
      <c r="E1797" t="s">
        <v>33</v>
      </c>
      <c r="F1797" t="s">
        <v>21</v>
      </c>
      <c r="G1797">
        <v>2830</v>
      </c>
      <c r="H1797" t="s">
        <v>21</v>
      </c>
      <c r="I1797" t="s">
        <v>21</v>
      </c>
      <c r="J1797" t="s">
        <v>30</v>
      </c>
      <c r="K1797">
        <v>20</v>
      </c>
      <c r="L1797" t="s">
        <v>53</v>
      </c>
      <c r="M1797">
        <v>22</v>
      </c>
      <c r="N1797">
        <v>12</v>
      </c>
      <c r="O1797">
        <v>-1</v>
      </c>
      <c r="P1797">
        <v>0</v>
      </c>
      <c r="Q1797" t="s">
        <v>30</v>
      </c>
      <c r="R1797" t="s">
        <v>21</v>
      </c>
      <c r="S1797" t="str" cm="1">
        <f t="array" ref="S1797">_xlfn.IFS(bank__2[[#This Row],[Age]]&lt;30, "Young Adults",bank__2[[#This Row],[Age]]&lt;45, "Middle-Aged Adults",bank__2[[#This Row],[Age]]&lt;60, "Older AdultsOlder Adults", bank__2[[#This Row],[Age]]&gt;=60,"Seniors")</f>
        <v>Middle-Aged Adults</v>
      </c>
      <c r="T1797" t="str">
        <f t="shared" si="28"/>
        <v>No</v>
      </c>
      <c r="U1797" cm="1">
        <f t="array" ref="U1797">_xlfn.SWITCH(L1797, "jan",1, "feb",2, "mar",3, "apr",4, "may",5, "jun",6, "jul",7, "aug",8, "sep",9, "oct",10, "nov",11, "dec",12, "")</f>
        <v>6</v>
      </c>
      <c r="V1797" s="2">
        <f>bank__2[[#This Row],[CallDuration (Seconds)]]/60</f>
        <v>0.36666666666666664</v>
      </c>
      <c r="W1797" t="str">
        <f>IF(AND(bank__2[[#This Row],[HasHousingLoan]]="yes",bank__2[[#This Row],[HasPersonalLoan]]="yes"),"Both Loans",
IF(bank__2[[#This Row],[HasHousingLoan]]="yes","Only Housing Loan",
IF(bank__2[[#This Row],[HasPersonalLoan]]="yes","Only Personal Loan","No Loan")))</f>
        <v>No Loan</v>
      </c>
    </row>
    <row r="1798" spans="1:23">
      <c r="A1798">
        <v>1797</v>
      </c>
      <c r="B1798">
        <v>34</v>
      </c>
      <c r="C1798" t="s">
        <v>43</v>
      </c>
      <c r="D1798" t="s">
        <v>19</v>
      </c>
      <c r="E1798" t="s">
        <v>33</v>
      </c>
      <c r="F1798" t="s">
        <v>21</v>
      </c>
      <c r="G1798">
        <v>15</v>
      </c>
      <c r="H1798" t="s">
        <v>21</v>
      </c>
      <c r="I1798" t="s">
        <v>21</v>
      </c>
      <c r="J1798" t="s">
        <v>23</v>
      </c>
      <c r="K1798">
        <v>25</v>
      </c>
      <c r="L1798" t="s">
        <v>92</v>
      </c>
      <c r="M1798">
        <v>184</v>
      </c>
      <c r="N1798">
        <v>7</v>
      </c>
      <c r="O1798">
        <v>-1</v>
      </c>
      <c r="P1798">
        <v>0</v>
      </c>
      <c r="Q1798" t="s">
        <v>30</v>
      </c>
      <c r="R1798" t="s">
        <v>21</v>
      </c>
      <c r="S1798" t="str" cm="1">
        <f t="array" ref="S1798">_xlfn.IFS(bank__2[[#This Row],[Age]]&lt;30, "Young Adults",bank__2[[#This Row],[Age]]&lt;45, "Middle-Aged Adults",bank__2[[#This Row],[Age]]&lt;60, "Older AdultsOlder Adults", bank__2[[#This Row],[Age]]&gt;=60,"Seniors")</f>
        <v>Middle-Aged Adults</v>
      </c>
      <c r="T1798" t="str">
        <f t="shared" si="28"/>
        <v>No</v>
      </c>
      <c r="U1798" cm="1">
        <f t="array" ref="U1798">_xlfn.SWITCH(L1798, "jan",1, "feb",2, "mar",3, "apr",4, "may",5, "jun",6, "jul",7, "aug",8, "sep",9, "oct",10, "nov",11, "dec",12, "")</f>
        <v>8</v>
      </c>
      <c r="V1798" s="2">
        <f>bank__2[[#This Row],[CallDuration (Seconds)]]/60</f>
        <v>3.0666666666666669</v>
      </c>
      <c r="W1798" t="str">
        <f>IF(AND(bank__2[[#This Row],[HasHousingLoan]]="yes",bank__2[[#This Row],[HasPersonalLoan]]="yes"),"Both Loans",
IF(bank__2[[#This Row],[HasHousingLoan]]="yes","Only Housing Loan",
IF(bank__2[[#This Row],[HasPersonalLoan]]="yes","Only Personal Loan","No Loan")))</f>
        <v>No Loan</v>
      </c>
    </row>
    <row r="1799" spans="1:23">
      <c r="A1799">
        <v>1798</v>
      </c>
      <c r="B1799">
        <v>31</v>
      </c>
      <c r="C1799" t="s">
        <v>72</v>
      </c>
      <c r="D1799" t="s">
        <v>44</v>
      </c>
      <c r="E1799" t="s">
        <v>33</v>
      </c>
      <c r="F1799" t="s">
        <v>21</v>
      </c>
      <c r="G1799">
        <v>125</v>
      </c>
      <c r="H1799" t="s">
        <v>21</v>
      </c>
      <c r="I1799" t="s">
        <v>21</v>
      </c>
      <c r="J1799" t="s">
        <v>23</v>
      </c>
      <c r="K1799">
        <v>22</v>
      </c>
      <c r="L1799" t="s">
        <v>92</v>
      </c>
      <c r="M1799">
        <v>78</v>
      </c>
      <c r="N1799">
        <v>2</v>
      </c>
      <c r="O1799">
        <v>-1</v>
      </c>
      <c r="P1799">
        <v>0</v>
      </c>
      <c r="Q1799" t="s">
        <v>30</v>
      </c>
      <c r="R1799" t="s">
        <v>21</v>
      </c>
      <c r="S1799" t="str" cm="1">
        <f t="array" ref="S1799">_xlfn.IFS(bank__2[[#This Row],[Age]]&lt;30, "Young Adults",bank__2[[#This Row],[Age]]&lt;45, "Middle-Aged Adults",bank__2[[#This Row],[Age]]&lt;60, "Older AdultsOlder Adults", bank__2[[#This Row],[Age]]&gt;=60,"Seniors")</f>
        <v>Middle-Aged Adults</v>
      </c>
      <c r="T1799" t="str">
        <f t="shared" si="28"/>
        <v>No</v>
      </c>
      <c r="U1799" cm="1">
        <f t="array" ref="U1799">_xlfn.SWITCH(L1799, "jan",1, "feb",2, "mar",3, "apr",4, "may",5, "jun",6, "jul",7, "aug",8, "sep",9, "oct",10, "nov",11, "dec",12, "")</f>
        <v>8</v>
      </c>
      <c r="V1799" s="2">
        <f>bank__2[[#This Row],[CallDuration (Seconds)]]/60</f>
        <v>1.3</v>
      </c>
      <c r="W1799" t="str">
        <f>IF(AND(bank__2[[#This Row],[HasHousingLoan]]="yes",bank__2[[#This Row],[HasPersonalLoan]]="yes"),"Both Loans",
IF(bank__2[[#This Row],[HasHousingLoan]]="yes","Only Housing Loan",
IF(bank__2[[#This Row],[HasPersonalLoan]]="yes","Only Personal Loan","No Loan")))</f>
        <v>No Loan</v>
      </c>
    </row>
    <row r="1800" spans="1:23">
      <c r="A1800">
        <v>1799</v>
      </c>
      <c r="B1800">
        <v>38</v>
      </c>
      <c r="C1800" t="s">
        <v>72</v>
      </c>
      <c r="D1800" t="s">
        <v>19</v>
      </c>
      <c r="E1800" t="s">
        <v>45</v>
      </c>
      <c r="F1800" t="s">
        <v>21</v>
      </c>
      <c r="G1800">
        <v>45</v>
      </c>
      <c r="H1800" t="s">
        <v>21</v>
      </c>
      <c r="I1800" t="s">
        <v>21</v>
      </c>
      <c r="J1800" t="s">
        <v>23</v>
      </c>
      <c r="K1800">
        <v>22</v>
      </c>
      <c r="L1800" t="s">
        <v>119</v>
      </c>
      <c r="M1800">
        <v>125</v>
      </c>
      <c r="N1800">
        <v>4</v>
      </c>
      <c r="O1800">
        <v>-1</v>
      </c>
      <c r="P1800">
        <v>0</v>
      </c>
      <c r="Q1800" t="s">
        <v>30</v>
      </c>
      <c r="R1800" t="s">
        <v>21</v>
      </c>
      <c r="S1800" t="str" cm="1">
        <f t="array" ref="S1800">_xlfn.IFS(bank__2[[#This Row],[Age]]&lt;30, "Young Adults",bank__2[[#This Row],[Age]]&lt;45, "Middle-Aged Adults",bank__2[[#This Row],[Age]]&lt;60, "Older AdultsOlder Adults", bank__2[[#This Row],[Age]]&gt;=60,"Seniors")</f>
        <v>Middle-Aged Adults</v>
      </c>
      <c r="T1800" t="str">
        <f t="shared" si="28"/>
        <v>No</v>
      </c>
      <c r="U1800" cm="1">
        <f t="array" ref="U1800">_xlfn.SWITCH(L1800, "jan",1, "feb",2, "mar",3, "apr",4, "may",5, "jun",6, "jul",7, "aug",8, "sep",9, "oct",10, "nov",11, "dec",12, "")</f>
        <v>7</v>
      </c>
      <c r="V1800" s="2">
        <f>bank__2[[#This Row],[CallDuration (Seconds)]]/60</f>
        <v>2.0833333333333335</v>
      </c>
      <c r="W1800" t="str">
        <f>IF(AND(bank__2[[#This Row],[HasHousingLoan]]="yes",bank__2[[#This Row],[HasPersonalLoan]]="yes"),"Both Loans",
IF(bank__2[[#This Row],[HasHousingLoan]]="yes","Only Housing Loan",
IF(bank__2[[#This Row],[HasPersonalLoan]]="yes","Only Personal Loan","No Loan")))</f>
        <v>No Loan</v>
      </c>
    </row>
    <row r="1801" spans="1:23">
      <c r="A1801">
        <v>1800</v>
      </c>
      <c r="B1801">
        <v>41</v>
      </c>
      <c r="C1801" t="s">
        <v>72</v>
      </c>
      <c r="D1801" t="s">
        <v>19</v>
      </c>
      <c r="E1801" t="s">
        <v>45</v>
      </c>
      <c r="F1801" t="s">
        <v>21</v>
      </c>
      <c r="G1801">
        <v>13</v>
      </c>
      <c r="H1801" t="s">
        <v>21</v>
      </c>
      <c r="I1801" t="s">
        <v>21</v>
      </c>
      <c r="J1801" t="s">
        <v>30</v>
      </c>
      <c r="K1801">
        <v>5</v>
      </c>
      <c r="L1801" t="s">
        <v>53</v>
      </c>
      <c r="M1801">
        <v>189</v>
      </c>
      <c r="N1801">
        <v>2</v>
      </c>
      <c r="O1801">
        <v>-1</v>
      </c>
      <c r="P1801">
        <v>0</v>
      </c>
      <c r="Q1801" t="s">
        <v>30</v>
      </c>
      <c r="R1801" t="s">
        <v>21</v>
      </c>
      <c r="S1801" t="str" cm="1">
        <f t="array" ref="S1801">_xlfn.IFS(bank__2[[#This Row],[Age]]&lt;30, "Young Adults",bank__2[[#This Row],[Age]]&lt;45, "Middle-Aged Adults",bank__2[[#This Row],[Age]]&lt;60, "Older AdultsOlder Adults", bank__2[[#This Row],[Age]]&gt;=60,"Seniors")</f>
        <v>Middle-Aged Adults</v>
      </c>
      <c r="T1801" t="str">
        <f t="shared" si="28"/>
        <v>No</v>
      </c>
      <c r="U1801" cm="1">
        <f t="array" ref="U1801">_xlfn.SWITCH(L1801, "jan",1, "feb",2, "mar",3, "apr",4, "may",5, "jun",6, "jul",7, "aug",8, "sep",9, "oct",10, "nov",11, "dec",12, "")</f>
        <v>6</v>
      </c>
      <c r="V1801" s="2">
        <f>bank__2[[#This Row],[CallDuration (Seconds)]]/60</f>
        <v>3.15</v>
      </c>
      <c r="W1801" t="str">
        <f>IF(AND(bank__2[[#This Row],[HasHousingLoan]]="yes",bank__2[[#This Row],[HasPersonalLoan]]="yes"),"Both Loans",
IF(bank__2[[#This Row],[HasHousingLoan]]="yes","Only Housing Loan",
IF(bank__2[[#This Row],[HasPersonalLoan]]="yes","Only Personal Loan","No Loan")))</f>
        <v>No Loan</v>
      </c>
    </row>
    <row r="1802" spans="1:23">
      <c r="A1802">
        <v>1801</v>
      </c>
      <c r="B1802">
        <v>44</v>
      </c>
      <c r="C1802" t="s">
        <v>77</v>
      </c>
      <c r="D1802" t="s">
        <v>19</v>
      </c>
      <c r="E1802" t="s">
        <v>45</v>
      </c>
      <c r="F1802" t="s">
        <v>21</v>
      </c>
      <c r="G1802">
        <v>0</v>
      </c>
      <c r="H1802" t="s">
        <v>35</v>
      </c>
      <c r="I1802" t="s">
        <v>21</v>
      </c>
      <c r="J1802" t="s">
        <v>30</v>
      </c>
      <c r="K1802">
        <v>9</v>
      </c>
      <c r="L1802" t="s">
        <v>119</v>
      </c>
      <c r="M1802">
        <v>300</v>
      </c>
      <c r="N1802">
        <v>1</v>
      </c>
      <c r="O1802">
        <v>-1</v>
      </c>
      <c r="P1802">
        <v>0</v>
      </c>
      <c r="Q1802" t="s">
        <v>30</v>
      </c>
      <c r="R1802" t="s">
        <v>21</v>
      </c>
      <c r="S1802" t="str" cm="1">
        <f t="array" ref="S1802">_xlfn.IFS(bank__2[[#This Row],[Age]]&lt;30, "Young Adults",bank__2[[#This Row],[Age]]&lt;45, "Middle-Aged Adults",bank__2[[#This Row],[Age]]&lt;60, "Older AdultsOlder Adults", bank__2[[#This Row],[Age]]&gt;=60,"Seniors")</f>
        <v>Middle-Aged Adults</v>
      </c>
      <c r="T1802" t="str">
        <f t="shared" si="28"/>
        <v>No</v>
      </c>
      <c r="U1802" cm="1">
        <f t="array" ref="U1802">_xlfn.SWITCH(L1802, "jan",1, "feb",2, "mar",3, "apr",4, "may",5, "jun",6, "jul",7, "aug",8, "sep",9, "oct",10, "nov",11, "dec",12, "")</f>
        <v>7</v>
      </c>
      <c r="V1802" s="2">
        <f>bank__2[[#This Row],[CallDuration (Seconds)]]/60</f>
        <v>5</v>
      </c>
      <c r="W1802" t="str">
        <f>IF(AND(bank__2[[#This Row],[HasHousingLoan]]="yes",bank__2[[#This Row],[HasPersonalLoan]]="yes"),"Both Loans",
IF(bank__2[[#This Row],[HasHousingLoan]]="yes","Only Housing Loan",
IF(bank__2[[#This Row],[HasPersonalLoan]]="yes","Only Personal Loan","No Loan")))</f>
        <v>Only Housing Loan</v>
      </c>
    </row>
    <row r="1803" spans="1:23">
      <c r="A1803">
        <v>1802</v>
      </c>
      <c r="B1803">
        <v>49</v>
      </c>
      <c r="C1803" t="s">
        <v>56</v>
      </c>
      <c r="D1803" t="s">
        <v>19</v>
      </c>
      <c r="E1803" t="s">
        <v>33</v>
      </c>
      <c r="F1803" t="s">
        <v>21</v>
      </c>
      <c r="G1803">
        <v>579</v>
      </c>
      <c r="H1803" t="s">
        <v>35</v>
      </c>
      <c r="I1803" t="s">
        <v>21</v>
      </c>
      <c r="J1803" t="s">
        <v>30</v>
      </c>
      <c r="K1803">
        <v>28</v>
      </c>
      <c r="L1803" t="s">
        <v>37</v>
      </c>
      <c r="M1803">
        <v>396</v>
      </c>
      <c r="N1803">
        <v>1</v>
      </c>
      <c r="O1803">
        <v>-1</v>
      </c>
      <c r="P1803">
        <v>0</v>
      </c>
      <c r="Q1803" t="s">
        <v>30</v>
      </c>
      <c r="R1803" t="s">
        <v>21</v>
      </c>
      <c r="S1803" t="str" cm="1">
        <f t="array" ref="S1803">_xlfn.IFS(bank__2[[#This Row],[Age]]&lt;30, "Young Adults",bank__2[[#This Row],[Age]]&lt;45, "Middle-Aged Adults",bank__2[[#This Row],[Age]]&lt;60, "Older AdultsOlder Adults", bank__2[[#This Row],[Age]]&gt;=60,"Seniors")</f>
        <v>Older AdultsOlder Adults</v>
      </c>
      <c r="T1803" t="str">
        <f t="shared" si="28"/>
        <v>No</v>
      </c>
      <c r="U1803" cm="1">
        <f t="array" ref="U1803">_xlfn.SWITCH(L1803, "jan",1, "feb",2, "mar",3, "apr",4, "may",5, "jun",6, "jul",7, "aug",8, "sep",9, "oct",10, "nov",11, "dec",12, "")</f>
        <v>5</v>
      </c>
      <c r="V1803" s="2">
        <f>bank__2[[#This Row],[CallDuration (Seconds)]]/60</f>
        <v>6.6</v>
      </c>
      <c r="W1803" t="str">
        <f>IF(AND(bank__2[[#This Row],[HasHousingLoan]]="yes",bank__2[[#This Row],[HasPersonalLoan]]="yes"),"Both Loans",
IF(bank__2[[#This Row],[HasHousingLoan]]="yes","Only Housing Loan",
IF(bank__2[[#This Row],[HasPersonalLoan]]="yes","Only Personal Loan","No Loan")))</f>
        <v>Only Housing Loan</v>
      </c>
    </row>
    <row r="1804" spans="1:23">
      <c r="A1804">
        <v>1803</v>
      </c>
      <c r="B1804">
        <v>30</v>
      </c>
      <c r="C1804" t="s">
        <v>32</v>
      </c>
      <c r="D1804" t="s">
        <v>44</v>
      </c>
      <c r="E1804" t="s">
        <v>33</v>
      </c>
      <c r="F1804" t="s">
        <v>21</v>
      </c>
      <c r="G1804">
        <v>432</v>
      </c>
      <c r="H1804" t="s">
        <v>35</v>
      </c>
      <c r="I1804" t="s">
        <v>21</v>
      </c>
      <c r="J1804" t="s">
        <v>30</v>
      </c>
      <c r="K1804">
        <v>20</v>
      </c>
      <c r="L1804" t="s">
        <v>37</v>
      </c>
      <c r="M1804">
        <v>340</v>
      </c>
      <c r="N1804">
        <v>3</v>
      </c>
      <c r="O1804">
        <v>-1</v>
      </c>
      <c r="P1804">
        <v>0</v>
      </c>
      <c r="Q1804" t="s">
        <v>30</v>
      </c>
      <c r="R1804" t="s">
        <v>21</v>
      </c>
      <c r="S1804" t="str" cm="1">
        <f t="array" ref="S1804">_xlfn.IFS(bank__2[[#This Row],[Age]]&lt;30, "Young Adults",bank__2[[#This Row],[Age]]&lt;45, "Middle-Aged Adults",bank__2[[#This Row],[Age]]&lt;60, "Older AdultsOlder Adults", bank__2[[#This Row],[Age]]&gt;=60,"Seniors")</f>
        <v>Middle-Aged Adults</v>
      </c>
      <c r="T1804" t="str">
        <f t="shared" si="28"/>
        <v>No</v>
      </c>
      <c r="U1804" cm="1">
        <f t="array" ref="U1804">_xlfn.SWITCH(L1804, "jan",1, "feb",2, "mar",3, "apr",4, "may",5, "jun",6, "jul",7, "aug",8, "sep",9, "oct",10, "nov",11, "dec",12, "")</f>
        <v>5</v>
      </c>
      <c r="V1804" s="2">
        <f>bank__2[[#This Row],[CallDuration (Seconds)]]/60</f>
        <v>5.666666666666667</v>
      </c>
      <c r="W1804" t="str">
        <f>IF(AND(bank__2[[#This Row],[HasHousingLoan]]="yes",bank__2[[#This Row],[HasPersonalLoan]]="yes"),"Both Loans",
IF(bank__2[[#This Row],[HasHousingLoan]]="yes","Only Housing Loan",
IF(bank__2[[#This Row],[HasPersonalLoan]]="yes","Only Personal Loan","No Loan")))</f>
        <v>Only Housing Loan</v>
      </c>
    </row>
    <row r="1805" spans="1:23">
      <c r="A1805">
        <v>1804</v>
      </c>
      <c r="B1805">
        <v>31</v>
      </c>
      <c r="C1805" t="s">
        <v>32</v>
      </c>
      <c r="D1805" t="s">
        <v>44</v>
      </c>
      <c r="E1805" t="s">
        <v>33</v>
      </c>
      <c r="F1805" t="s">
        <v>21</v>
      </c>
      <c r="G1805">
        <v>1987</v>
      </c>
      <c r="H1805" t="s">
        <v>35</v>
      </c>
      <c r="I1805" t="s">
        <v>21</v>
      </c>
      <c r="J1805" t="s">
        <v>146</v>
      </c>
      <c r="K1805">
        <v>20</v>
      </c>
      <c r="L1805" t="s">
        <v>124</v>
      </c>
      <c r="M1805">
        <v>55</v>
      </c>
      <c r="N1805">
        <v>2</v>
      </c>
      <c r="O1805">
        <v>-1</v>
      </c>
      <c r="P1805">
        <v>0</v>
      </c>
      <c r="Q1805" t="s">
        <v>30</v>
      </c>
      <c r="R1805" t="s">
        <v>21</v>
      </c>
      <c r="S1805" t="str" cm="1">
        <f t="array" ref="S1805">_xlfn.IFS(bank__2[[#This Row],[Age]]&lt;30, "Young Adults",bank__2[[#This Row],[Age]]&lt;45, "Middle-Aged Adults",bank__2[[#This Row],[Age]]&lt;60, "Older AdultsOlder Adults", bank__2[[#This Row],[Age]]&gt;=60,"Seniors")</f>
        <v>Middle-Aged Adults</v>
      </c>
      <c r="T1805" t="str">
        <f t="shared" si="28"/>
        <v>No</v>
      </c>
      <c r="U1805" cm="1">
        <f t="array" ref="U1805">_xlfn.SWITCH(L1805, "jan",1, "feb",2, "mar",3, "apr",4, "may",5, "jun",6, "jul",7, "aug",8, "sep",9, "oct",10, "nov",11, "dec",12, "")</f>
        <v>11</v>
      </c>
      <c r="V1805" s="2">
        <f>bank__2[[#This Row],[CallDuration (Seconds)]]/60</f>
        <v>0.91666666666666663</v>
      </c>
      <c r="W1805" t="str">
        <f>IF(AND(bank__2[[#This Row],[HasHousingLoan]]="yes",bank__2[[#This Row],[HasPersonalLoan]]="yes"),"Both Loans",
IF(bank__2[[#This Row],[HasHousingLoan]]="yes","Only Housing Loan",
IF(bank__2[[#This Row],[HasPersonalLoan]]="yes","Only Personal Loan","No Loan")))</f>
        <v>Only Housing Loan</v>
      </c>
    </row>
    <row r="1806" spans="1:23">
      <c r="A1806">
        <v>1805</v>
      </c>
      <c r="B1806">
        <v>34</v>
      </c>
      <c r="C1806" t="s">
        <v>43</v>
      </c>
      <c r="D1806" t="s">
        <v>19</v>
      </c>
      <c r="E1806" t="s">
        <v>33</v>
      </c>
      <c r="F1806" t="s">
        <v>21</v>
      </c>
      <c r="G1806">
        <v>857</v>
      </c>
      <c r="H1806" t="s">
        <v>35</v>
      </c>
      <c r="I1806" t="s">
        <v>21</v>
      </c>
      <c r="J1806" t="s">
        <v>23</v>
      </c>
      <c r="K1806">
        <v>22</v>
      </c>
      <c r="L1806" t="s">
        <v>92</v>
      </c>
      <c r="M1806">
        <v>238</v>
      </c>
      <c r="N1806">
        <v>6</v>
      </c>
      <c r="O1806">
        <v>-1</v>
      </c>
      <c r="P1806">
        <v>0</v>
      </c>
      <c r="Q1806" t="s">
        <v>30</v>
      </c>
      <c r="R1806" t="s">
        <v>21</v>
      </c>
      <c r="S1806" t="str" cm="1">
        <f t="array" ref="S1806">_xlfn.IFS(bank__2[[#This Row],[Age]]&lt;30, "Young Adults",bank__2[[#This Row],[Age]]&lt;45, "Middle-Aged Adults",bank__2[[#This Row],[Age]]&lt;60, "Older AdultsOlder Adults", bank__2[[#This Row],[Age]]&gt;=60,"Seniors")</f>
        <v>Middle-Aged Adults</v>
      </c>
      <c r="T1806" t="str">
        <f t="shared" si="28"/>
        <v>No</v>
      </c>
      <c r="U1806" cm="1">
        <f t="array" ref="U1806">_xlfn.SWITCH(L1806, "jan",1, "feb",2, "mar",3, "apr",4, "may",5, "jun",6, "jul",7, "aug",8, "sep",9, "oct",10, "nov",11, "dec",12, "")</f>
        <v>8</v>
      </c>
      <c r="V1806" s="2">
        <f>bank__2[[#This Row],[CallDuration (Seconds)]]/60</f>
        <v>3.9666666666666668</v>
      </c>
      <c r="W1806" t="str">
        <f>IF(AND(bank__2[[#This Row],[HasHousingLoan]]="yes",bank__2[[#This Row],[HasPersonalLoan]]="yes"),"Both Loans",
IF(bank__2[[#This Row],[HasHousingLoan]]="yes","Only Housing Loan",
IF(bank__2[[#This Row],[HasPersonalLoan]]="yes","Only Personal Loan","No Loan")))</f>
        <v>Only Housing Loan</v>
      </c>
    </row>
    <row r="1807" spans="1:23">
      <c r="A1807">
        <v>1806</v>
      </c>
      <c r="B1807">
        <v>70</v>
      </c>
      <c r="C1807" t="s">
        <v>144</v>
      </c>
      <c r="D1807" t="s">
        <v>19</v>
      </c>
      <c r="E1807" t="s">
        <v>45</v>
      </c>
      <c r="F1807" t="s">
        <v>21</v>
      </c>
      <c r="G1807">
        <v>15834</v>
      </c>
      <c r="H1807" t="s">
        <v>21</v>
      </c>
      <c r="I1807" t="s">
        <v>21</v>
      </c>
      <c r="J1807" t="s">
        <v>23</v>
      </c>
      <c r="K1807">
        <v>5</v>
      </c>
      <c r="L1807" t="s">
        <v>48</v>
      </c>
      <c r="M1807">
        <v>172</v>
      </c>
      <c r="N1807">
        <v>3</v>
      </c>
      <c r="O1807">
        <v>186</v>
      </c>
      <c r="P1807">
        <v>1</v>
      </c>
      <c r="Q1807" t="s">
        <v>41</v>
      </c>
      <c r="R1807" t="s">
        <v>21</v>
      </c>
      <c r="S1807" t="str" cm="1">
        <f t="array" ref="S1807">_xlfn.IFS(bank__2[[#This Row],[Age]]&lt;30, "Young Adults",bank__2[[#This Row],[Age]]&lt;45, "Middle-Aged Adults",bank__2[[#This Row],[Age]]&lt;60, "Older AdultsOlder Adults", bank__2[[#This Row],[Age]]&gt;=60,"Seniors")</f>
        <v>Seniors</v>
      </c>
      <c r="T1807" t="str">
        <f t="shared" si="28"/>
        <v>Yes</v>
      </c>
      <c r="U1807" cm="1">
        <f t="array" ref="U1807">_xlfn.SWITCH(L1807, "jan",1, "feb",2, "mar",3, "apr",4, "may",5, "jun",6, "jul",7, "aug",8, "sep",9, "oct",10, "nov",11, "dec",12, "")</f>
        <v>4</v>
      </c>
      <c r="V1807" s="2">
        <f>bank__2[[#This Row],[CallDuration (Seconds)]]/60</f>
        <v>2.8666666666666667</v>
      </c>
      <c r="W1807" t="str">
        <f>IF(AND(bank__2[[#This Row],[HasHousingLoan]]="yes",bank__2[[#This Row],[HasPersonalLoan]]="yes"),"Both Loans",
IF(bank__2[[#This Row],[HasHousingLoan]]="yes","Only Housing Loan",
IF(bank__2[[#This Row],[HasPersonalLoan]]="yes","Only Personal Loan","No Loan")))</f>
        <v>No Loan</v>
      </c>
    </row>
    <row r="1808" spans="1:23">
      <c r="A1808">
        <v>1807</v>
      </c>
      <c r="B1808">
        <v>45</v>
      </c>
      <c r="C1808" t="s">
        <v>43</v>
      </c>
      <c r="D1808" t="s">
        <v>19</v>
      </c>
      <c r="E1808" t="s">
        <v>45</v>
      </c>
      <c r="F1808" t="s">
        <v>21</v>
      </c>
      <c r="G1808">
        <v>3370</v>
      </c>
      <c r="H1808" t="s">
        <v>21</v>
      </c>
      <c r="I1808" t="s">
        <v>21</v>
      </c>
      <c r="J1808" t="s">
        <v>30</v>
      </c>
      <c r="K1808">
        <v>12</v>
      </c>
      <c r="L1808" t="s">
        <v>53</v>
      </c>
      <c r="M1808">
        <v>36</v>
      </c>
      <c r="N1808">
        <v>3</v>
      </c>
      <c r="O1808">
        <v>-1</v>
      </c>
      <c r="P1808">
        <v>0</v>
      </c>
      <c r="Q1808" t="s">
        <v>30</v>
      </c>
      <c r="R1808" t="s">
        <v>21</v>
      </c>
      <c r="S1808" t="str" cm="1">
        <f t="array" ref="S1808">_xlfn.IFS(bank__2[[#This Row],[Age]]&lt;30, "Young Adults",bank__2[[#This Row],[Age]]&lt;45, "Middle-Aged Adults",bank__2[[#This Row],[Age]]&lt;60, "Older AdultsOlder Adults", bank__2[[#This Row],[Age]]&gt;=60,"Seniors")</f>
        <v>Older AdultsOlder Adults</v>
      </c>
      <c r="T1808" t="str">
        <f t="shared" si="28"/>
        <v>No</v>
      </c>
      <c r="U1808" cm="1">
        <f t="array" ref="U1808">_xlfn.SWITCH(L1808, "jan",1, "feb",2, "mar",3, "apr",4, "may",5, "jun",6, "jul",7, "aug",8, "sep",9, "oct",10, "nov",11, "dec",12, "")</f>
        <v>6</v>
      </c>
      <c r="V1808" s="2">
        <f>bank__2[[#This Row],[CallDuration (Seconds)]]/60</f>
        <v>0.6</v>
      </c>
      <c r="W1808" t="str">
        <f>IF(AND(bank__2[[#This Row],[HasHousingLoan]]="yes",bank__2[[#This Row],[HasPersonalLoan]]="yes"),"Both Loans",
IF(bank__2[[#This Row],[HasHousingLoan]]="yes","Only Housing Loan",
IF(bank__2[[#This Row],[HasPersonalLoan]]="yes","Only Personal Loan","No Loan")))</f>
        <v>No Loan</v>
      </c>
    </row>
    <row r="1809" spans="1:23">
      <c r="A1809">
        <v>1808</v>
      </c>
      <c r="B1809">
        <v>31</v>
      </c>
      <c r="C1809" t="s">
        <v>43</v>
      </c>
      <c r="D1809" t="s">
        <v>19</v>
      </c>
      <c r="E1809" t="s">
        <v>45</v>
      </c>
      <c r="F1809" t="s">
        <v>21</v>
      </c>
      <c r="G1809">
        <v>6290</v>
      </c>
      <c r="H1809" t="s">
        <v>21</v>
      </c>
      <c r="I1809" t="s">
        <v>21</v>
      </c>
      <c r="J1809" t="s">
        <v>23</v>
      </c>
      <c r="K1809">
        <v>20</v>
      </c>
      <c r="L1809" t="s">
        <v>124</v>
      </c>
      <c r="M1809">
        <v>303</v>
      </c>
      <c r="N1809">
        <v>2</v>
      </c>
      <c r="O1809">
        <v>-1</v>
      </c>
      <c r="P1809">
        <v>0</v>
      </c>
      <c r="Q1809" t="s">
        <v>30</v>
      </c>
      <c r="R1809" t="s">
        <v>21</v>
      </c>
      <c r="S1809" t="str" cm="1">
        <f t="array" ref="S1809">_xlfn.IFS(bank__2[[#This Row],[Age]]&lt;30, "Young Adults",bank__2[[#This Row],[Age]]&lt;45, "Middle-Aged Adults",bank__2[[#This Row],[Age]]&lt;60, "Older AdultsOlder Adults", bank__2[[#This Row],[Age]]&gt;=60,"Seniors")</f>
        <v>Middle-Aged Adults</v>
      </c>
      <c r="T1809" t="str">
        <f t="shared" si="28"/>
        <v>No</v>
      </c>
      <c r="U1809" cm="1">
        <f t="array" ref="U1809">_xlfn.SWITCH(L1809, "jan",1, "feb",2, "mar",3, "apr",4, "may",5, "jun",6, "jul",7, "aug",8, "sep",9, "oct",10, "nov",11, "dec",12, "")</f>
        <v>11</v>
      </c>
      <c r="V1809" s="2">
        <f>bank__2[[#This Row],[CallDuration (Seconds)]]/60</f>
        <v>5.05</v>
      </c>
      <c r="W1809" t="str">
        <f>IF(AND(bank__2[[#This Row],[HasHousingLoan]]="yes",bank__2[[#This Row],[HasPersonalLoan]]="yes"),"Both Loans",
IF(bank__2[[#This Row],[HasHousingLoan]]="yes","Only Housing Loan",
IF(bank__2[[#This Row],[HasPersonalLoan]]="yes","Only Personal Loan","No Loan")))</f>
        <v>No Loan</v>
      </c>
    </row>
    <row r="1810" spans="1:23">
      <c r="A1810">
        <v>1809</v>
      </c>
      <c r="B1810">
        <v>57</v>
      </c>
      <c r="C1810" t="s">
        <v>87</v>
      </c>
      <c r="D1810" t="s">
        <v>19</v>
      </c>
      <c r="E1810" t="s">
        <v>33</v>
      </c>
      <c r="F1810" t="s">
        <v>21</v>
      </c>
      <c r="G1810">
        <v>808</v>
      </c>
      <c r="H1810" t="s">
        <v>21</v>
      </c>
      <c r="I1810" t="s">
        <v>21</v>
      </c>
      <c r="J1810" t="s">
        <v>23</v>
      </c>
      <c r="K1810">
        <v>14</v>
      </c>
      <c r="L1810" t="s">
        <v>119</v>
      </c>
      <c r="M1810">
        <v>417</v>
      </c>
      <c r="N1810">
        <v>3</v>
      </c>
      <c r="O1810">
        <v>-1</v>
      </c>
      <c r="P1810">
        <v>0</v>
      </c>
      <c r="Q1810" t="s">
        <v>30</v>
      </c>
      <c r="R1810" t="s">
        <v>21</v>
      </c>
      <c r="S1810" t="str" cm="1">
        <f t="array" ref="S1810">_xlfn.IFS(bank__2[[#This Row],[Age]]&lt;30, "Young Adults",bank__2[[#This Row],[Age]]&lt;45, "Middle-Aged Adults",bank__2[[#This Row],[Age]]&lt;60, "Older AdultsOlder Adults", bank__2[[#This Row],[Age]]&gt;=60,"Seniors")</f>
        <v>Older AdultsOlder Adults</v>
      </c>
      <c r="T1810" t="str">
        <f t="shared" si="28"/>
        <v>No</v>
      </c>
      <c r="U1810" cm="1">
        <f t="array" ref="U1810">_xlfn.SWITCH(L1810, "jan",1, "feb",2, "mar",3, "apr",4, "may",5, "jun",6, "jul",7, "aug",8, "sep",9, "oct",10, "nov",11, "dec",12, "")</f>
        <v>7</v>
      </c>
      <c r="V1810" s="2">
        <f>bank__2[[#This Row],[CallDuration (Seconds)]]/60</f>
        <v>6.95</v>
      </c>
      <c r="W1810" t="str">
        <f>IF(AND(bank__2[[#This Row],[HasHousingLoan]]="yes",bank__2[[#This Row],[HasPersonalLoan]]="yes"),"Both Loans",
IF(bank__2[[#This Row],[HasHousingLoan]]="yes","Only Housing Loan",
IF(bank__2[[#This Row],[HasPersonalLoan]]="yes","Only Personal Loan","No Loan")))</f>
        <v>No Loan</v>
      </c>
    </row>
    <row r="1811" spans="1:23">
      <c r="A1811">
        <v>1810</v>
      </c>
      <c r="B1811">
        <v>40</v>
      </c>
      <c r="C1811" t="s">
        <v>32</v>
      </c>
      <c r="D1811" t="s">
        <v>19</v>
      </c>
      <c r="E1811" t="s">
        <v>2553</v>
      </c>
      <c r="F1811" t="s">
        <v>21</v>
      </c>
      <c r="G1811">
        <v>4075</v>
      </c>
      <c r="H1811" t="s">
        <v>35</v>
      </c>
      <c r="I1811" t="s">
        <v>21</v>
      </c>
      <c r="J1811" t="s">
        <v>30</v>
      </c>
      <c r="K1811">
        <v>16</v>
      </c>
      <c r="L1811" t="s">
        <v>53</v>
      </c>
      <c r="M1811">
        <v>162</v>
      </c>
      <c r="N1811">
        <v>3</v>
      </c>
      <c r="O1811">
        <v>-1</v>
      </c>
      <c r="P1811">
        <v>0</v>
      </c>
      <c r="Q1811" t="s">
        <v>30</v>
      </c>
      <c r="R1811" t="s">
        <v>21</v>
      </c>
      <c r="S1811" t="str" cm="1">
        <f t="array" ref="S1811">_xlfn.IFS(bank__2[[#This Row],[Age]]&lt;30, "Young Adults",bank__2[[#This Row],[Age]]&lt;45, "Middle-Aged Adults",bank__2[[#This Row],[Age]]&lt;60, "Older AdultsOlder Adults", bank__2[[#This Row],[Age]]&gt;=60,"Seniors")</f>
        <v>Middle-Aged Adults</v>
      </c>
      <c r="T1811" t="str">
        <f t="shared" si="28"/>
        <v>No</v>
      </c>
      <c r="U1811" cm="1">
        <f t="array" ref="U1811">_xlfn.SWITCH(L1811, "jan",1, "feb",2, "mar",3, "apr",4, "may",5, "jun",6, "jul",7, "aug",8, "sep",9, "oct",10, "nov",11, "dec",12, "")</f>
        <v>6</v>
      </c>
      <c r="V1811" s="2">
        <f>bank__2[[#This Row],[CallDuration (Seconds)]]/60</f>
        <v>2.7</v>
      </c>
      <c r="W1811" t="str">
        <f>IF(AND(bank__2[[#This Row],[HasHousingLoan]]="yes",bank__2[[#This Row],[HasPersonalLoan]]="yes"),"Both Loans",
IF(bank__2[[#This Row],[HasHousingLoan]]="yes","Only Housing Loan",
IF(bank__2[[#This Row],[HasPersonalLoan]]="yes","Only Personal Loan","No Loan")))</f>
        <v>Only Housing Loan</v>
      </c>
    </row>
    <row r="1812" spans="1:23">
      <c r="A1812">
        <v>1811</v>
      </c>
      <c r="B1812">
        <v>28</v>
      </c>
      <c r="C1812" t="s">
        <v>56</v>
      </c>
      <c r="D1812" t="s">
        <v>19</v>
      </c>
      <c r="E1812" t="s">
        <v>33</v>
      </c>
      <c r="F1812" t="s">
        <v>21</v>
      </c>
      <c r="G1812">
        <v>373</v>
      </c>
      <c r="H1812" t="s">
        <v>35</v>
      </c>
      <c r="I1812" t="s">
        <v>21</v>
      </c>
      <c r="J1812" t="s">
        <v>23</v>
      </c>
      <c r="K1812">
        <v>14</v>
      </c>
      <c r="L1812" t="s">
        <v>37</v>
      </c>
      <c r="M1812">
        <v>10</v>
      </c>
      <c r="N1812">
        <v>9</v>
      </c>
      <c r="O1812">
        <v>344</v>
      </c>
      <c r="P1812">
        <v>1</v>
      </c>
      <c r="Q1812" t="s">
        <v>41</v>
      </c>
      <c r="R1812" t="s">
        <v>21</v>
      </c>
      <c r="S1812" t="str" cm="1">
        <f t="array" ref="S1812">_xlfn.IFS(bank__2[[#This Row],[Age]]&lt;30, "Young Adults",bank__2[[#This Row],[Age]]&lt;45, "Middle-Aged Adults",bank__2[[#This Row],[Age]]&lt;60, "Older AdultsOlder Adults", bank__2[[#This Row],[Age]]&gt;=60,"Seniors")</f>
        <v>Young Adults</v>
      </c>
      <c r="T1812" t="str">
        <f t="shared" si="28"/>
        <v>Yes</v>
      </c>
      <c r="U1812" cm="1">
        <f t="array" ref="U1812">_xlfn.SWITCH(L1812, "jan",1, "feb",2, "mar",3, "apr",4, "may",5, "jun",6, "jul",7, "aug",8, "sep",9, "oct",10, "nov",11, "dec",12, "")</f>
        <v>5</v>
      </c>
      <c r="V1812" s="2">
        <f>bank__2[[#This Row],[CallDuration (Seconds)]]/60</f>
        <v>0.16666666666666666</v>
      </c>
      <c r="W1812" t="str">
        <f>IF(AND(bank__2[[#This Row],[HasHousingLoan]]="yes",bank__2[[#This Row],[HasPersonalLoan]]="yes"),"Both Loans",
IF(bank__2[[#This Row],[HasHousingLoan]]="yes","Only Housing Loan",
IF(bank__2[[#This Row],[HasPersonalLoan]]="yes","Only Personal Loan","No Loan")))</f>
        <v>Only Housing Loan</v>
      </c>
    </row>
    <row r="1813" spans="1:23">
      <c r="A1813">
        <v>1812</v>
      </c>
      <c r="B1813">
        <v>44</v>
      </c>
      <c r="C1813" t="s">
        <v>87</v>
      </c>
      <c r="D1813" t="s">
        <v>44</v>
      </c>
      <c r="E1813" t="s">
        <v>33</v>
      </c>
      <c r="F1813" t="s">
        <v>21</v>
      </c>
      <c r="G1813">
        <v>-101</v>
      </c>
      <c r="H1813" t="s">
        <v>35</v>
      </c>
      <c r="I1813" t="s">
        <v>21</v>
      </c>
      <c r="J1813" t="s">
        <v>23</v>
      </c>
      <c r="K1813">
        <v>10</v>
      </c>
      <c r="L1813" t="s">
        <v>119</v>
      </c>
      <c r="M1813">
        <v>99</v>
      </c>
      <c r="N1813">
        <v>1</v>
      </c>
      <c r="O1813">
        <v>-1</v>
      </c>
      <c r="P1813">
        <v>0</v>
      </c>
      <c r="Q1813" t="s">
        <v>30</v>
      </c>
      <c r="R1813" t="s">
        <v>21</v>
      </c>
      <c r="S1813" t="str" cm="1">
        <f t="array" ref="S1813">_xlfn.IFS(bank__2[[#This Row],[Age]]&lt;30, "Young Adults",bank__2[[#This Row],[Age]]&lt;45, "Middle-Aged Adults",bank__2[[#This Row],[Age]]&lt;60, "Older AdultsOlder Adults", bank__2[[#This Row],[Age]]&gt;=60,"Seniors")</f>
        <v>Middle-Aged Adults</v>
      </c>
      <c r="T1813" t="str">
        <f t="shared" si="28"/>
        <v>No</v>
      </c>
      <c r="U1813" cm="1">
        <f t="array" ref="U1813">_xlfn.SWITCH(L1813, "jan",1, "feb",2, "mar",3, "apr",4, "may",5, "jun",6, "jul",7, "aug",8, "sep",9, "oct",10, "nov",11, "dec",12, "")</f>
        <v>7</v>
      </c>
      <c r="V1813" s="2">
        <f>bank__2[[#This Row],[CallDuration (Seconds)]]/60</f>
        <v>1.65</v>
      </c>
      <c r="W1813" t="str">
        <f>IF(AND(bank__2[[#This Row],[HasHousingLoan]]="yes",bank__2[[#This Row],[HasPersonalLoan]]="yes"),"Both Loans",
IF(bank__2[[#This Row],[HasHousingLoan]]="yes","Only Housing Loan",
IF(bank__2[[#This Row],[HasPersonalLoan]]="yes","Only Personal Loan","No Loan")))</f>
        <v>Only Housing Loan</v>
      </c>
    </row>
    <row r="1814" spans="1:23">
      <c r="A1814">
        <v>1813</v>
      </c>
      <c r="B1814">
        <v>49</v>
      </c>
      <c r="C1814" t="s">
        <v>32</v>
      </c>
      <c r="D1814" t="s">
        <v>122</v>
      </c>
      <c r="E1814" t="s">
        <v>33</v>
      </c>
      <c r="F1814" t="s">
        <v>21</v>
      </c>
      <c r="G1814">
        <v>3250</v>
      </c>
      <c r="H1814" t="s">
        <v>21</v>
      </c>
      <c r="I1814" t="s">
        <v>21</v>
      </c>
      <c r="J1814" t="s">
        <v>30</v>
      </c>
      <c r="K1814">
        <v>16</v>
      </c>
      <c r="L1814" t="s">
        <v>53</v>
      </c>
      <c r="M1814">
        <v>32</v>
      </c>
      <c r="N1814">
        <v>3</v>
      </c>
      <c r="O1814">
        <v>-1</v>
      </c>
      <c r="P1814">
        <v>0</v>
      </c>
      <c r="Q1814" t="s">
        <v>30</v>
      </c>
      <c r="R1814" t="s">
        <v>21</v>
      </c>
      <c r="S1814" t="str" cm="1">
        <f t="array" ref="S1814">_xlfn.IFS(bank__2[[#This Row],[Age]]&lt;30, "Young Adults",bank__2[[#This Row],[Age]]&lt;45, "Middle-Aged Adults",bank__2[[#This Row],[Age]]&lt;60, "Older AdultsOlder Adults", bank__2[[#This Row],[Age]]&gt;=60,"Seniors")</f>
        <v>Older AdultsOlder Adults</v>
      </c>
      <c r="T1814" t="str">
        <f t="shared" si="28"/>
        <v>No</v>
      </c>
      <c r="U1814" cm="1">
        <f t="array" ref="U1814">_xlfn.SWITCH(L1814, "jan",1, "feb",2, "mar",3, "apr",4, "may",5, "jun",6, "jul",7, "aug",8, "sep",9, "oct",10, "nov",11, "dec",12, "")</f>
        <v>6</v>
      </c>
      <c r="V1814" s="2">
        <f>bank__2[[#This Row],[CallDuration (Seconds)]]/60</f>
        <v>0.53333333333333333</v>
      </c>
      <c r="W1814" t="str">
        <f>IF(AND(bank__2[[#This Row],[HasHousingLoan]]="yes",bank__2[[#This Row],[HasPersonalLoan]]="yes"),"Both Loans",
IF(bank__2[[#This Row],[HasHousingLoan]]="yes","Only Housing Loan",
IF(bank__2[[#This Row],[HasPersonalLoan]]="yes","Only Personal Loan","No Loan")))</f>
        <v>No Loan</v>
      </c>
    </row>
    <row r="1815" spans="1:23">
      <c r="A1815">
        <v>1814</v>
      </c>
      <c r="B1815">
        <v>46</v>
      </c>
      <c r="C1815" t="s">
        <v>43</v>
      </c>
      <c r="D1815" t="s">
        <v>19</v>
      </c>
      <c r="E1815" t="s">
        <v>45</v>
      </c>
      <c r="F1815" t="s">
        <v>21</v>
      </c>
      <c r="G1815">
        <v>1375</v>
      </c>
      <c r="H1815" t="s">
        <v>35</v>
      </c>
      <c r="I1815" t="s">
        <v>21</v>
      </c>
      <c r="J1815" t="s">
        <v>23</v>
      </c>
      <c r="K1815">
        <v>17</v>
      </c>
      <c r="L1815" t="s">
        <v>124</v>
      </c>
      <c r="M1815">
        <v>308</v>
      </c>
      <c r="N1815">
        <v>3</v>
      </c>
      <c r="O1815">
        <v>-1</v>
      </c>
      <c r="P1815">
        <v>0</v>
      </c>
      <c r="Q1815" t="s">
        <v>30</v>
      </c>
      <c r="R1815" t="s">
        <v>21</v>
      </c>
      <c r="S1815" t="str" cm="1">
        <f t="array" ref="S1815">_xlfn.IFS(bank__2[[#This Row],[Age]]&lt;30, "Young Adults",bank__2[[#This Row],[Age]]&lt;45, "Middle-Aged Adults",bank__2[[#This Row],[Age]]&lt;60, "Older AdultsOlder Adults", bank__2[[#This Row],[Age]]&gt;=60,"Seniors")</f>
        <v>Older AdultsOlder Adults</v>
      </c>
      <c r="T1815" t="str">
        <f t="shared" si="28"/>
        <v>No</v>
      </c>
      <c r="U1815" cm="1">
        <f t="array" ref="U1815">_xlfn.SWITCH(L1815, "jan",1, "feb",2, "mar",3, "apr",4, "may",5, "jun",6, "jul",7, "aug",8, "sep",9, "oct",10, "nov",11, "dec",12, "")</f>
        <v>11</v>
      </c>
      <c r="V1815" s="2">
        <f>bank__2[[#This Row],[CallDuration (Seconds)]]/60</f>
        <v>5.1333333333333337</v>
      </c>
      <c r="W1815" t="str">
        <f>IF(AND(bank__2[[#This Row],[HasHousingLoan]]="yes",bank__2[[#This Row],[HasPersonalLoan]]="yes"),"Both Loans",
IF(bank__2[[#This Row],[HasHousingLoan]]="yes","Only Housing Loan",
IF(bank__2[[#This Row],[HasPersonalLoan]]="yes","Only Personal Loan","No Loan")))</f>
        <v>Only Housing Loan</v>
      </c>
    </row>
    <row r="1816" spans="1:23">
      <c r="A1816">
        <v>1815</v>
      </c>
      <c r="B1816">
        <v>34</v>
      </c>
      <c r="C1816" t="s">
        <v>43</v>
      </c>
      <c r="D1816" t="s">
        <v>19</v>
      </c>
      <c r="E1816" t="s">
        <v>45</v>
      </c>
      <c r="F1816" t="s">
        <v>21</v>
      </c>
      <c r="G1816">
        <v>180</v>
      </c>
      <c r="H1816" t="s">
        <v>21</v>
      </c>
      <c r="I1816" t="s">
        <v>21</v>
      </c>
      <c r="J1816" t="s">
        <v>23</v>
      </c>
      <c r="K1816">
        <v>16</v>
      </c>
      <c r="L1816" t="s">
        <v>53</v>
      </c>
      <c r="M1816">
        <v>298</v>
      </c>
      <c r="N1816">
        <v>3</v>
      </c>
      <c r="O1816">
        <v>-1</v>
      </c>
      <c r="P1816">
        <v>0</v>
      </c>
      <c r="Q1816" t="s">
        <v>30</v>
      </c>
      <c r="R1816" t="s">
        <v>21</v>
      </c>
      <c r="S1816" t="str" cm="1">
        <f t="array" ref="S1816">_xlfn.IFS(bank__2[[#This Row],[Age]]&lt;30, "Young Adults",bank__2[[#This Row],[Age]]&lt;45, "Middle-Aged Adults",bank__2[[#This Row],[Age]]&lt;60, "Older AdultsOlder Adults", bank__2[[#This Row],[Age]]&gt;=60,"Seniors")</f>
        <v>Middle-Aged Adults</v>
      </c>
      <c r="T1816" t="str">
        <f t="shared" si="28"/>
        <v>No</v>
      </c>
      <c r="U1816" cm="1">
        <f t="array" ref="U1816">_xlfn.SWITCH(L1816, "jan",1, "feb",2, "mar",3, "apr",4, "may",5, "jun",6, "jul",7, "aug",8, "sep",9, "oct",10, "nov",11, "dec",12, "")</f>
        <v>6</v>
      </c>
      <c r="V1816" s="2">
        <f>bank__2[[#This Row],[CallDuration (Seconds)]]/60</f>
        <v>4.9666666666666668</v>
      </c>
      <c r="W1816" t="str">
        <f>IF(AND(bank__2[[#This Row],[HasHousingLoan]]="yes",bank__2[[#This Row],[HasPersonalLoan]]="yes"),"Both Loans",
IF(bank__2[[#This Row],[HasHousingLoan]]="yes","Only Housing Loan",
IF(bank__2[[#This Row],[HasPersonalLoan]]="yes","Only Personal Loan","No Loan")))</f>
        <v>No Loan</v>
      </c>
    </row>
    <row r="1817" spans="1:23">
      <c r="A1817">
        <v>1816</v>
      </c>
      <c r="B1817">
        <v>58</v>
      </c>
      <c r="C1817" t="s">
        <v>72</v>
      </c>
      <c r="D1817" t="s">
        <v>19</v>
      </c>
      <c r="E1817" t="s">
        <v>33</v>
      </c>
      <c r="F1817" t="s">
        <v>21</v>
      </c>
      <c r="G1817">
        <v>175</v>
      </c>
      <c r="H1817" t="s">
        <v>21</v>
      </c>
      <c r="I1817" t="s">
        <v>21</v>
      </c>
      <c r="J1817" t="s">
        <v>23</v>
      </c>
      <c r="K1817">
        <v>12</v>
      </c>
      <c r="L1817" t="s">
        <v>92</v>
      </c>
      <c r="M1817">
        <v>92</v>
      </c>
      <c r="N1817">
        <v>4</v>
      </c>
      <c r="O1817">
        <v>-1</v>
      </c>
      <c r="P1817">
        <v>0</v>
      </c>
      <c r="Q1817" t="s">
        <v>30</v>
      </c>
      <c r="R1817" t="s">
        <v>21</v>
      </c>
      <c r="S1817" t="str" cm="1">
        <f t="array" ref="S1817">_xlfn.IFS(bank__2[[#This Row],[Age]]&lt;30, "Young Adults",bank__2[[#This Row],[Age]]&lt;45, "Middle-Aged Adults",bank__2[[#This Row],[Age]]&lt;60, "Older AdultsOlder Adults", bank__2[[#This Row],[Age]]&gt;=60,"Seniors")</f>
        <v>Older AdultsOlder Adults</v>
      </c>
      <c r="T1817" t="str">
        <f t="shared" si="28"/>
        <v>No</v>
      </c>
      <c r="U1817" cm="1">
        <f t="array" ref="U1817">_xlfn.SWITCH(L1817, "jan",1, "feb",2, "mar",3, "apr",4, "may",5, "jun",6, "jul",7, "aug",8, "sep",9, "oct",10, "nov",11, "dec",12, "")</f>
        <v>8</v>
      </c>
      <c r="V1817" s="2">
        <f>bank__2[[#This Row],[CallDuration (Seconds)]]/60</f>
        <v>1.5333333333333334</v>
      </c>
      <c r="W1817" t="str">
        <f>IF(AND(bank__2[[#This Row],[HasHousingLoan]]="yes",bank__2[[#This Row],[HasPersonalLoan]]="yes"),"Both Loans",
IF(bank__2[[#This Row],[HasHousingLoan]]="yes","Only Housing Loan",
IF(bank__2[[#This Row],[HasPersonalLoan]]="yes","Only Personal Loan","No Loan")))</f>
        <v>No Loan</v>
      </c>
    </row>
    <row r="1818" spans="1:23">
      <c r="A1818">
        <v>1817</v>
      </c>
      <c r="B1818">
        <v>52</v>
      </c>
      <c r="C1818" t="s">
        <v>32</v>
      </c>
      <c r="D1818" t="s">
        <v>19</v>
      </c>
      <c r="E1818" t="s">
        <v>33</v>
      </c>
      <c r="F1818" t="s">
        <v>21</v>
      </c>
      <c r="G1818">
        <v>381</v>
      </c>
      <c r="H1818" t="s">
        <v>21</v>
      </c>
      <c r="I1818" t="s">
        <v>35</v>
      </c>
      <c r="J1818" t="s">
        <v>23</v>
      </c>
      <c r="K1818">
        <v>25</v>
      </c>
      <c r="L1818" t="s">
        <v>92</v>
      </c>
      <c r="M1818">
        <v>288</v>
      </c>
      <c r="N1818">
        <v>12</v>
      </c>
      <c r="O1818">
        <v>-1</v>
      </c>
      <c r="P1818">
        <v>0</v>
      </c>
      <c r="Q1818" t="s">
        <v>30</v>
      </c>
      <c r="R1818" t="s">
        <v>21</v>
      </c>
      <c r="S1818" t="str" cm="1">
        <f t="array" ref="S1818">_xlfn.IFS(bank__2[[#This Row],[Age]]&lt;30, "Young Adults",bank__2[[#This Row],[Age]]&lt;45, "Middle-Aged Adults",bank__2[[#This Row],[Age]]&lt;60, "Older AdultsOlder Adults", bank__2[[#This Row],[Age]]&gt;=60,"Seniors")</f>
        <v>Older AdultsOlder Adults</v>
      </c>
      <c r="T1818" t="str">
        <f t="shared" si="28"/>
        <v>No</v>
      </c>
      <c r="U1818" cm="1">
        <f t="array" ref="U1818">_xlfn.SWITCH(L1818, "jan",1, "feb",2, "mar",3, "apr",4, "may",5, "jun",6, "jul",7, "aug",8, "sep",9, "oct",10, "nov",11, "dec",12, "")</f>
        <v>8</v>
      </c>
      <c r="V1818" s="2">
        <f>bank__2[[#This Row],[CallDuration (Seconds)]]/60</f>
        <v>4.8</v>
      </c>
      <c r="W1818" t="str">
        <f>IF(AND(bank__2[[#This Row],[HasHousingLoan]]="yes",bank__2[[#This Row],[HasPersonalLoan]]="yes"),"Both Loans",
IF(bank__2[[#This Row],[HasHousingLoan]]="yes","Only Housing Loan",
IF(bank__2[[#This Row],[HasPersonalLoan]]="yes","Only Personal Loan","No Loan")))</f>
        <v>Only Personal Loan</v>
      </c>
    </row>
    <row r="1819" spans="1:23">
      <c r="A1819">
        <v>1818</v>
      </c>
      <c r="B1819">
        <v>27</v>
      </c>
      <c r="C1819" t="s">
        <v>56</v>
      </c>
      <c r="D1819" t="s">
        <v>19</v>
      </c>
      <c r="E1819" t="s">
        <v>33</v>
      </c>
      <c r="F1819" t="s">
        <v>21</v>
      </c>
      <c r="G1819">
        <v>2171</v>
      </c>
      <c r="H1819" t="s">
        <v>35</v>
      </c>
      <c r="I1819" t="s">
        <v>21</v>
      </c>
      <c r="J1819" t="s">
        <v>23</v>
      </c>
      <c r="K1819">
        <v>16</v>
      </c>
      <c r="L1819" t="s">
        <v>48</v>
      </c>
      <c r="M1819">
        <v>130</v>
      </c>
      <c r="N1819">
        <v>1</v>
      </c>
      <c r="O1819">
        <v>323</v>
      </c>
      <c r="P1819">
        <v>1</v>
      </c>
      <c r="Q1819" t="s">
        <v>70</v>
      </c>
      <c r="R1819" t="s">
        <v>21</v>
      </c>
      <c r="S1819" t="str" cm="1">
        <f t="array" ref="S1819">_xlfn.IFS(bank__2[[#This Row],[Age]]&lt;30, "Young Adults",bank__2[[#This Row],[Age]]&lt;45, "Middle-Aged Adults",bank__2[[#This Row],[Age]]&lt;60, "Older AdultsOlder Adults", bank__2[[#This Row],[Age]]&gt;=60,"Seniors")</f>
        <v>Young Adults</v>
      </c>
      <c r="T1819" t="str">
        <f t="shared" si="28"/>
        <v>Yes</v>
      </c>
      <c r="U1819" cm="1">
        <f t="array" ref="U1819">_xlfn.SWITCH(L1819, "jan",1, "feb",2, "mar",3, "apr",4, "may",5, "jun",6, "jul",7, "aug",8, "sep",9, "oct",10, "nov",11, "dec",12, "")</f>
        <v>4</v>
      </c>
      <c r="V1819" s="2">
        <f>bank__2[[#This Row],[CallDuration (Seconds)]]/60</f>
        <v>2.1666666666666665</v>
      </c>
      <c r="W1819" t="str">
        <f>IF(AND(bank__2[[#This Row],[HasHousingLoan]]="yes",bank__2[[#This Row],[HasPersonalLoan]]="yes"),"Both Loans",
IF(bank__2[[#This Row],[HasHousingLoan]]="yes","Only Housing Loan",
IF(bank__2[[#This Row],[HasPersonalLoan]]="yes","Only Personal Loan","No Loan")))</f>
        <v>Only Housing Loan</v>
      </c>
    </row>
    <row r="1820" spans="1:23">
      <c r="A1820">
        <v>1819</v>
      </c>
      <c r="B1820">
        <v>48</v>
      </c>
      <c r="C1820" t="s">
        <v>72</v>
      </c>
      <c r="D1820" t="s">
        <v>19</v>
      </c>
      <c r="E1820" t="s">
        <v>33</v>
      </c>
      <c r="F1820" t="s">
        <v>21</v>
      </c>
      <c r="G1820">
        <v>340</v>
      </c>
      <c r="H1820" t="s">
        <v>35</v>
      </c>
      <c r="I1820" t="s">
        <v>21</v>
      </c>
      <c r="J1820" t="s">
        <v>23</v>
      </c>
      <c r="K1820">
        <v>28</v>
      </c>
      <c r="L1820" t="s">
        <v>100</v>
      </c>
      <c r="M1820">
        <v>255</v>
      </c>
      <c r="N1820">
        <v>2</v>
      </c>
      <c r="O1820">
        <v>-1</v>
      </c>
      <c r="P1820">
        <v>0</v>
      </c>
      <c r="Q1820" t="s">
        <v>30</v>
      </c>
      <c r="R1820" t="s">
        <v>21</v>
      </c>
      <c r="S1820" t="str" cm="1">
        <f t="array" ref="S1820">_xlfn.IFS(bank__2[[#This Row],[Age]]&lt;30, "Young Adults",bank__2[[#This Row],[Age]]&lt;45, "Middle-Aged Adults",bank__2[[#This Row],[Age]]&lt;60, "Older AdultsOlder Adults", bank__2[[#This Row],[Age]]&gt;=60,"Seniors")</f>
        <v>Older AdultsOlder Adults</v>
      </c>
      <c r="T1820" t="str">
        <f t="shared" si="28"/>
        <v>No</v>
      </c>
      <c r="U1820" cm="1">
        <f t="array" ref="U1820">_xlfn.SWITCH(L1820, "jan",1, "feb",2, "mar",3, "apr",4, "may",5, "jun",6, "jul",7, "aug",8, "sep",9, "oct",10, "nov",11, "dec",12, "")</f>
        <v>1</v>
      </c>
      <c r="V1820" s="2">
        <f>bank__2[[#This Row],[CallDuration (Seconds)]]/60</f>
        <v>4.25</v>
      </c>
      <c r="W1820" t="str">
        <f>IF(AND(bank__2[[#This Row],[HasHousingLoan]]="yes",bank__2[[#This Row],[HasPersonalLoan]]="yes"),"Both Loans",
IF(bank__2[[#This Row],[HasHousingLoan]]="yes","Only Housing Loan",
IF(bank__2[[#This Row],[HasPersonalLoan]]="yes","Only Personal Loan","No Loan")))</f>
        <v>Only Housing Loan</v>
      </c>
    </row>
    <row r="1821" spans="1:23">
      <c r="A1821">
        <v>1820</v>
      </c>
      <c r="B1821">
        <v>33</v>
      </c>
      <c r="C1821" t="s">
        <v>72</v>
      </c>
      <c r="D1821" t="s">
        <v>122</v>
      </c>
      <c r="E1821" t="s">
        <v>33</v>
      </c>
      <c r="F1821" t="s">
        <v>35</v>
      </c>
      <c r="G1821">
        <v>10</v>
      </c>
      <c r="H1821" t="s">
        <v>35</v>
      </c>
      <c r="I1821" t="s">
        <v>35</v>
      </c>
      <c r="J1821" t="s">
        <v>23</v>
      </c>
      <c r="K1821">
        <v>18</v>
      </c>
      <c r="L1821" t="s">
        <v>124</v>
      </c>
      <c r="M1821">
        <v>167</v>
      </c>
      <c r="N1821">
        <v>5</v>
      </c>
      <c r="O1821">
        <v>-1</v>
      </c>
      <c r="P1821">
        <v>0</v>
      </c>
      <c r="Q1821" t="s">
        <v>30</v>
      </c>
      <c r="R1821" t="s">
        <v>21</v>
      </c>
      <c r="S1821" t="str" cm="1">
        <f t="array" ref="S1821">_xlfn.IFS(bank__2[[#This Row],[Age]]&lt;30, "Young Adults",bank__2[[#This Row],[Age]]&lt;45, "Middle-Aged Adults",bank__2[[#This Row],[Age]]&lt;60, "Older AdultsOlder Adults", bank__2[[#This Row],[Age]]&gt;=60,"Seniors")</f>
        <v>Middle-Aged Adults</v>
      </c>
      <c r="T1821" t="str">
        <f t="shared" si="28"/>
        <v>No</v>
      </c>
      <c r="U1821" cm="1">
        <f t="array" ref="U1821">_xlfn.SWITCH(L1821, "jan",1, "feb",2, "mar",3, "apr",4, "may",5, "jun",6, "jul",7, "aug",8, "sep",9, "oct",10, "nov",11, "dec",12, "")</f>
        <v>11</v>
      </c>
      <c r="V1821" s="2">
        <f>bank__2[[#This Row],[CallDuration (Seconds)]]/60</f>
        <v>2.7833333333333332</v>
      </c>
      <c r="W1821" t="str">
        <f>IF(AND(bank__2[[#This Row],[HasHousingLoan]]="yes",bank__2[[#This Row],[HasPersonalLoan]]="yes"),"Both Loans",
IF(bank__2[[#This Row],[HasHousingLoan]]="yes","Only Housing Loan",
IF(bank__2[[#This Row],[HasPersonalLoan]]="yes","Only Personal Loan","No Loan")))</f>
        <v>Both Loans</v>
      </c>
    </row>
    <row r="1822" spans="1:23">
      <c r="A1822">
        <v>1821</v>
      </c>
      <c r="B1822">
        <v>46</v>
      </c>
      <c r="C1822" t="s">
        <v>87</v>
      </c>
      <c r="D1822" t="s">
        <v>19</v>
      </c>
      <c r="E1822" t="s">
        <v>33</v>
      </c>
      <c r="F1822" t="s">
        <v>21</v>
      </c>
      <c r="G1822">
        <v>4958</v>
      </c>
      <c r="H1822" t="s">
        <v>35</v>
      </c>
      <c r="I1822" t="s">
        <v>21</v>
      </c>
      <c r="J1822" t="s">
        <v>23</v>
      </c>
      <c r="K1822">
        <v>17</v>
      </c>
      <c r="L1822" t="s">
        <v>124</v>
      </c>
      <c r="M1822">
        <v>64</v>
      </c>
      <c r="N1822">
        <v>3</v>
      </c>
      <c r="O1822">
        <v>150</v>
      </c>
      <c r="P1822">
        <v>5</v>
      </c>
      <c r="Q1822" t="s">
        <v>70</v>
      </c>
      <c r="R1822" t="s">
        <v>21</v>
      </c>
      <c r="S1822" t="str" cm="1">
        <f t="array" ref="S1822">_xlfn.IFS(bank__2[[#This Row],[Age]]&lt;30, "Young Adults",bank__2[[#This Row],[Age]]&lt;45, "Middle-Aged Adults",bank__2[[#This Row],[Age]]&lt;60, "Older AdultsOlder Adults", bank__2[[#This Row],[Age]]&gt;=60,"Seniors")</f>
        <v>Older AdultsOlder Adults</v>
      </c>
      <c r="T1822" t="str">
        <f t="shared" si="28"/>
        <v>Yes</v>
      </c>
      <c r="U1822" cm="1">
        <f t="array" ref="U1822">_xlfn.SWITCH(L1822, "jan",1, "feb",2, "mar",3, "apr",4, "may",5, "jun",6, "jul",7, "aug",8, "sep",9, "oct",10, "nov",11, "dec",12, "")</f>
        <v>11</v>
      </c>
      <c r="V1822" s="2">
        <f>bank__2[[#This Row],[CallDuration (Seconds)]]/60</f>
        <v>1.0666666666666667</v>
      </c>
      <c r="W1822" t="str">
        <f>IF(AND(bank__2[[#This Row],[HasHousingLoan]]="yes",bank__2[[#This Row],[HasPersonalLoan]]="yes"),"Both Loans",
IF(bank__2[[#This Row],[HasHousingLoan]]="yes","Only Housing Loan",
IF(bank__2[[#This Row],[HasPersonalLoan]]="yes","Only Personal Loan","No Loan")))</f>
        <v>Only Housing Loan</v>
      </c>
    </row>
    <row r="1823" spans="1:23">
      <c r="A1823">
        <v>1822</v>
      </c>
      <c r="B1823">
        <v>51</v>
      </c>
      <c r="C1823" t="s">
        <v>135</v>
      </c>
      <c r="D1823" t="s">
        <v>19</v>
      </c>
      <c r="E1823" t="s">
        <v>2553</v>
      </c>
      <c r="F1823" t="s">
        <v>21</v>
      </c>
      <c r="G1823">
        <v>21244</v>
      </c>
      <c r="H1823" t="s">
        <v>21</v>
      </c>
      <c r="I1823" t="s">
        <v>35</v>
      </c>
      <c r="J1823" t="s">
        <v>23</v>
      </c>
      <c r="K1823">
        <v>4</v>
      </c>
      <c r="L1823" t="s">
        <v>92</v>
      </c>
      <c r="M1823">
        <v>166</v>
      </c>
      <c r="N1823">
        <v>2</v>
      </c>
      <c r="O1823">
        <v>-1</v>
      </c>
      <c r="P1823">
        <v>0</v>
      </c>
      <c r="Q1823" t="s">
        <v>30</v>
      </c>
      <c r="R1823" t="s">
        <v>21</v>
      </c>
      <c r="S1823" t="str" cm="1">
        <f t="array" ref="S1823">_xlfn.IFS(bank__2[[#This Row],[Age]]&lt;30, "Young Adults",bank__2[[#This Row],[Age]]&lt;45, "Middle-Aged Adults",bank__2[[#This Row],[Age]]&lt;60, "Older AdultsOlder Adults", bank__2[[#This Row],[Age]]&gt;=60,"Seniors")</f>
        <v>Older AdultsOlder Adults</v>
      </c>
      <c r="T1823" t="str">
        <f t="shared" si="28"/>
        <v>No</v>
      </c>
      <c r="U1823" cm="1">
        <f t="array" ref="U1823">_xlfn.SWITCH(L1823, "jan",1, "feb",2, "mar",3, "apr",4, "may",5, "jun",6, "jul",7, "aug",8, "sep",9, "oct",10, "nov",11, "dec",12, "")</f>
        <v>8</v>
      </c>
      <c r="V1823" s="2">
        <f>bank__2[[#This Row],[CallDuration (Seconds)]]/60</f>
        <v>2.7666666666666666</v>
      </c>
      <c r="W1823" t="str">
        <f>IF(AND(bank__2[[#This Row],[HasHousingLoan]]="yes",bank__2[[#This Row],[HasPersonalLoan]]="yes"),"Both Loans",
IF(bank__2[[#This Row],[HasHousingLoan]]="yes","Only Housing Loan",
IF(bank__2[[#This Row],[HasPersonalLoan]]="yes","Only Personal Loan","No Loan")))</f>
        <v>Only Personal Loan</v>
      </c>
    </row>
    <row r="1824" spans="1:23">
      <c r="A1824">
        <v>1823</v>
      </c>
      <c r="B1824">
        <v>31</v>
      </c>
      <c r="C1824" t="s">
        <v>43</v>
      </c>
      <c r="D1824" t="s">
        <v>19</v>
      </c>
      <c r="E1824" t="s">
        <v>45</v>
      </c>
      <c r="F1824" t="s">
        <v>21</v>
      </c>
      <c r="G1824">
        <v>156</v>
      </c>
      <c r="H1824" t="s">
        <v>21</v>
      </c>
      <c r="I1824" t="s">
        <v>21</v>
      </c>
      <c r="J1824" t="s">
        <v>23</v>
      </c>
      <c r="K1824">
        <v>13</v>
      </c>
      <c r="L1824" t="s">
        <v>92</v>
      </c>
      <c r="M1824">
        <v>657</v>
      </c>
      <c r="N1824">
        <v>7</v>
      </c>
      <c r="O1824">
        <v>-1</v>
      </c>
      <c r="P1824">
        <v>0</v>
      </c>
      <c r="Q1824" t="s">
        <v>30</v>
      </c>
      <c r="R1824" t="s">
        <v>35</v>
      </c>
      <c r="S1824" t="str" cm="1">
        <f t="array" ref="S1824">_xlfn.IFS(bank__2[[#This Row],[Age]]&lt;30, "Young Adults",bank__2[[#This Row],[Age]]&lt;45, "Middle-Aged Adults",bank__2[[#This Row],[Age]]&lt;60, "Older AdultsOlder Adults", bank__2[[#This Row],[Age]]&gt;=60,"Seniors")</f>
        <v>Middle-Aged Adults</v>
      </c>
      <c r="T1824" t="str">
        <f t="shared" si="28"/>
        <v>No</v>
      </c>
      <c r="U1824" cm="1">
        <f t="array" ref="U1824">_xlfn.SWITCH(L1824, "jan",1, "feb",2, "mar",3, "apr",4, "may",5, "jun",6, "jul",7, "aug",8, "sep",9, "oct",10, "nov",11, "dec",12, "")</f>
        <v>8</v>
      </c>
      <c r="V1824" s="2">
        <f>bank__2[[#This Row],[CallDuration (Seconds)]]/60</f>
        <v>10.95</v>
      </c>
      <c r="W1824" t="str">
        <f>IF(AND(bank__2[[#This Row],[HasHousingLoan]]="yes",bank__2[[#This Row],[HasPersonalLoan]]="yes"),"Both Loans",
IF(bank__2[[#This Row],[HasHousingLoan]]="yes","Only Housing Loan",
IF(bank__2[[#This Row],[HasPersonalLoan]]="yes","Only Personal Loan","No Loan")))</f>
        <v>No Loan</v>
      </c>
    </row>
    <row r="1825" spans="1:23">
      <c r="A1825">
        <v>1824</v>
      </c>
      <c r="B1825">
        <v>35</v>
      </c>
      <c r="C1825" t="s">
        <v>72</v>
      </c>
      <c r="D1825" t="s">
        <v>122</v>
      </c>
      <c r="E1825" t="s">
        <v>33</v>
      </c>
      <c r="F1825" t="s">
        <v>21</v>
      </c>
      <c r="G1825">
        <v>473</v>
      </c>
      <c r="H1825" t="s">
        <v>35</v>
      </c>
      <c r="I1825" t="s">
        <v>35</v>
      </c>
      <c r="J1825" t="s">
        <v>30</v>
      </c>
      <c r="K1825">
        <v>26</v>
      </c>
      <c r="L1825" t="s">
        <v>37</v>
      </c>
      <c r="M1825">
        <v>434</v>
      </c>
      <c r="N1825">
        <v>4</v>
      </c>
      <c r="O1825">
        <v>-1</v>
      </c>
      <c r="P1825">
        <v>0</v>
      </c>
      <c r="Q1825" t="s">
        <v>30</v>
      </c>
      <c r="R1825" t="s">
        <v>21</v>
      </c>
      <c r="S1825" t="str" cm="1">
        <f t="array" ref="S1825">_xlfn.IFS(bank__2[[#This Row],[Age]]&lt;30, "Young Adults",bank__2[[#This Row],[Age]]&lt;45, "Middle-Aged Adults",bank__2[[#This Row],[Age]]&lt;60, "Older AdultsOlder Adults", bank__2[[#This Row],[Age]]&gt;=60,"Seniors")</f>
        <v>Middle-Aged Adults</v>
      </c>
      <c r="T1825" t="str">
        <f t="shared" si="28"/>
        <v>No</v>
      </c>
      <c r="U1825" cm="1">
        <f t="array" ref="U1825">_xlfn.SWITCH(L1825, "jan",1, "feb",2, "mar",3, "apr",4, "may",5, "jun",6, "jul",7, "aug",8, "sep",9, "oct",10, "nov",11, "dec",12, "")</f>
        <v>5</v>
      </c>
      <c r="V1825" s="2">
        <f>bank__2[[#This Row],[CallDuration (Seconds)]]/60</f>
        <v>7.2333333333333334</v>
      </c>
      <c r="W1825" t="str">
        <f>IF(AND(bank__2[[#This Row],[HasHousingLoan]]="yes",bank__2[[#This Row],[HasPersonalLoan]]="yes"),"Both Loans",
IF(bank__2[[#This Row],[HasHousingLoan]]="yes","Only Housing Loan",
IF(bank__2[[#This Row],[HasPersonalLoan]]="yes","Only Personal Loan","No Loan")))</f>
        <v>Both Loans</v>
      </c>
    </row>
    <row r="1826" spans="1:23">
      <c r="A1826">
        <v>1825</v>
      </c>
      <c r="B1826">
        <v>37</v>
      </c>
      <c r="C1826" t="s">
        <v>87</v>
      </c>
      <c r="D1826" t="s">
        <v>44</v>
      </c>
      <c r="E1826" t="s">
        <v>33</v>
      </c>
      <c r="F1826" t="s">
        <v>21</v>
      </c>
      <c r="G1826">
        <v>781</v>
      </c>
      <c r="H1826" t="s">
        <v>21</v>
      </c>
      <c r="I1826" t="s">
        <v>21</v>
      </c>
      <c r="J1826" t="s">
        <v>23</v>
      </c>
      <c r="K1826">
        <v>20</v>
      </c>
      <c r="L1826" t="s">
        <v>92</v>
      </c>
      <c r="M1826">
        <v>75</v>
      </c>
      <c r="N1826">
        <v>1</v>
      </c>
      <c r="O1826">
        <v>-1</v>
      </c>
      <c r="P1826">
        <v>0</v>
      </c>
      <c r="Q1826" t="s">
        <v>30</v>
      </c>
      <c r="R1826" t="s">
        <v>21</v>
      </c>
      <c r="S1826" t="str" cm="1">
        <f t="array" ref="S1826">_xlfn.IFS(bank__2[[#This Row],[Age]]&lt;30, "Young Adults",bank__2[[#This Row],[Age]]&lt;45, "Middle-Aged Adults",bank__2[[#This Row],[Age]]&lt;60, "Older AdultsOlder Adults", bank__2[[#This Row],[Age]]&gt;=60,"Seniors")</f>
        <v>Middle-Aged Adults</v>
      </c>
      <c r="T1826" t="str">
        <f t="shared" si="28"/>
        <v>No</v>
      </c>
      <c r="U1826" cm="1">
        <f t="array" ref="U1826">_xlfn.SWITCH(L1826, "jan",1, "feb",2, "mar",3, "apr",4, "may",5, "jun",6, "jul",7, "aug",8, "sep",9, "oct",10, "nov",11, "dec",12, "")</f>
        <v>8</v>
      </c>
      <c r="V1826" s="2">
        <f>bank__2[[#This Row],[CallDuration (Seconds)]]/60</f>
        <v>1.25</v>
      </c>
      <c r="W1826" t="str">
        <f>IF(AND(bank__2[[#This Row],[HasHousingLoan]]="yes",bank__2[[#This Row],[HasPersonalLoan]]="yes"),"Both Loans",
IF(bank__2[[#This Row],[HasHousingLoan]]="yes","Only Housing Loan",
IF(bank__2[[#This Row],[HasPersonalLoan]]="yes","Only Personal Loan","No Loan")))</f>
        <v>No Loan</v>
      </c>
    </row>
    <row r="1827" spans="1:23">
      <c r="A1827">
        <v>1826</v>
      </c>
      <c r="B1827">
        <v>60</v>
      </c>
      <c r="C1827" t="s">
        <v>77</v>
      </c>
      <c r="D1827" t="s">
        <v>19</v>
      </c>
      <c r="E1827" t="s">
        <v>20</v>
      </c>
      <c r="F1827" t="s">
        <v>21</v>
      </c>
      <c r="G1827">
        <v>0</v>
      </c>
      <c r="H1827" t="s">
        <v>21</v>
      </c>
      <c r="I1827" t="s">
        <v>21</v>
      </c>
      <c r="J1827" t="s">
        <v>146</v>
      </c>
      <c r="K1827">
        <v>23</v>
      </c>
      <c r="L1827" t="s">
        <v>119</v>
      </c>
      <c r="M1827">
        <v>40</v>
      </c>
      <c r="N1827">
        <v>1</v>
      </c>
      <c r="O1827">
        <v>-1</v>
      </c>
      <c r="P1827">
        <v>0</v>
      </c>
      <c r="Q1827" t="s">
        <v>30</v>
      </c>
      <c r="R1827" t="s">
        <v>21</v>
      </c>
      <c r="S1827" t="str" cm="1">
        <f t="array" ref="S1827">_xlfn.IFS(bank__2[[#This Row],[Age]]&lt;30, "Young Adults",bank__2[[#This Row],[Age]]&lt;45, "Middle-Aged Adults",bank__2[[#This Row],[Age]]&lt;60, "Older AdultsOlder Adults", bank__2[[#This Row],[Age]]&gt;=60,"Seniors")</f>
        <v>Seniors</v>
      </c>
      <c r="T1827" t="str">
        <f t="shared" si="28"/>
        <v>No</v>
      </c>
      <c r="U1827" cm="1">
        <f t="array" ref="U1827">_xlfn.SWITCH(L1827, "jan",1, "feb",2, "mar",3, "apr",4, "may",5, "jun",6, "jul",7, "aug",8, "sep",9, "oct",10, "nov",11, "dec",12, "")</f>
        <v>7</v>
      </c>
      <c r="V1827" s="2">
        <f>bank__2[[#This Row],[CallDuration (Seconds)]]/60</f>
        <v>0.66666666666666663</v>
      </c>
      <c r="W1827" t="str">
        <f>IF(AND(bank__2[[#This Row],[HasHousingLoan]]="yes",bank__2[[#This Row],[HasPersonalLoan]]="yes"),"Both Loans",
IF(bank__2[[#This Row],[HasHousingLoan]]="yes","Only Housing Loan",
IF(bank__2[[#This Row],[HasPersonalLoan]]="yes","Only Personal Loan","No Loan")))</f>
        <v>No Loan</v>
      </c>
    </row>
    <row r="1828" spans="1:23">
      <c r="A1828">
        <v>1827</v>
      </c>
      <c r="B1828">
        <v>40</v>
      </c>
      <c r="C1828" t="s">
        <v>72</v>
      </c>
      <c r="D1828" t="s">
        <v>19</v>
      </c>
      <c r="E1828" t="s">
        <v>33</v>
      </c>
      <c r="F1828" t="s">
        <v>21</v>
      </c>
      <c r="G1828">
        <v>1819</v>
      </c>
      <c r="H1828" t="s">
        <v>21</v>
      </c>
      <c r="I1828" t="s">
        <v>21</v>
      </c>
      <c r="J1828" t="s">
        <v>23</v>
      </c>
      <c r="K1828">
        <v>5</v>
      </c>
      <c r="L1828" t="s">
        <v>53</v>
      </c>
      <c r="M1828">
        <v>398</v>
      </c>
      <c r="N1828">
        <v>2</v>
      </c>
      <c r="O1828">
        <v>-1</v>
      </c>
      <c r="P1828">
        <v>0</v>
      </c>
      <c r="Q1828" t="s">
        <v>30</v>
      </c>
      <c r="R1828" t="s">
        <v>21</v>
      </c>
      <c r="S1828" t="str" cm="1">
        <f t="array" ref="S1828">_xlfn.IFS(bank__2[[#This Row],[Age]]&lt;30, "Young Adults",bank__2[[#This Row],[Age]]&lt;45, "Middle-Aged Adults",bank__2[[#This Row],[Age]]&lt;60, "Older AdultsOlder Adults", bank__2[[#This Row],[Age]]&gt;=60,"Seniors")</f>
        <v>Middle-Aged Adults</v>
      </c>
      <c r="T1828" t="str">
        <f t="shared" si="28"/>
        <v>No</v>
      </c>
      <c r="U1828" cm="1">
        <f t="array" ref="U1828">_xlfn.SWITCH(L1828, "jan",1, "feb",2, "mar",3, "apr",4, "may",5, "jun",6, "jul",7, "aug",8, "sep",9, "oct",10, "nov",11, "dec",12, "")</f>
        <v>6</v>
      </c>
      <c r="V1828" s="2">
        <f>bank__2[[#This Row],[CallDuration (Seconds)]]/60</f>
        <v>6.6333333333333337</v>
      </c>
      <c r="W1828" t="str">
        <f>IF(AND(bank__2[[#This Row],[HasHousingLoan]]="yes",bank__2[[#This Row],[HasPersonalLoan]]="yes"),"Both Loans",
IF(bank__2[[#This Row],[HasHousingLoan]]="yes","Only Housing Loan",
IF(bank__2[[#This Row],[HasPersonalLoan]]="yes","Only Personal Loan","No Loan")))</f>
        <v>No Loan</v>
      </c>
    </row>
    <row r="1829" spans="1:23">
      <c r="A1829">
        <v>1828</v>
      </c>
      <c r="B1829">
        <v>50</v>
      </c>
      <c r="C1829" t="s">
        <v>43</v>
      </c>
      <c r="D1829" t="s">
        <v>19</v>
      </c>
      <c r="E1829" t="s">
        <v>45</v>
      </c>
      <c r="F1829" t="s">
        <v>21</v>
      </c>
      <c r="G1829">
        <v>4374</v>
      </c>
      <c r="H1829" t="s">
        <v>35</v>
      </c>
      <c r="I1829" t="s">
        <v>21</v>
      </c>
      <c r="J1829" t="s">
        <v>23</v>
      </c>
      <c r="K1829">
        <v>21</v>
      </c>
      <c r="L1829" t="s">
        <v>124</v>
      </c>
      <c r="M1829">
        <v>163</v>
      </c>
      <c r="N1829">
        <v>2</v>
      </c>
      <c r="O1829">
        <v>113</v>
      </c>
      <c r="P1829">
        <v>3</v>
      </c>
      <c r="Q1829" t="s">
        <v>41</v>
      </c>
      <c r="R1829" t="s">
        <v>21</v>
      </c>
      <c r="S1829" t="str" cm="1">
        <f t="array" ref="S1829">_xlfn.IFS(bank__2[[#This Row],[Age]]&lt;30, "Young Adults",bank__2[[#This Row],[Age]]&lt;45, "Middle-Aged Adults",bank__2[[#This Row],[Age]]&lt;60, "Older AdultsOlder Adults", bank__2[[#This Row],[Age]]&gt;=60,"Seniors")</f>
        <v>Older AdultsOlder Adults</v>
      </c>
      <c r="T1829" t="str">
        <f t="shared" si="28"/>
        <v>Yes</v>
      </c>
      <c r="U1829" cm="1">
        <f t="array" ref="U1829">_xlfn.SWITCH(L1829, "jan",1, "feb",2, "mar",3, "apr",4, "may",5, "jun",6, "jul",7, "aug",8, "sep",9, "oct",10, "nov",11, "dec",12, "")</f>
        <v>11</v>
      </c>
      <c r="V1829" s="2">
        <f>bank__2[[#This Row],[CallDuration (Seconds)]]/60</f>
        <v>2.7166666666666668</v>
      </c>
      <c r="W1829" t="str">
        <f>IF(AND(bank__2[[#This Row],[HasHousingLoan]]="yes",bank__2[[#This Row],[HasPersonalLoan]]="yes"),"Both Loans",
IF(bank__2[[#This Row],[HasHousingLoan]]="yes","Only Housing Loan",
IF(bank__2[[#This Row],[HasPersonalLoan]]="yes","Only Personal Loan","No Loan")))</f>
        <v>Only Housing Loan</v>
      </c>
    </row>
    <row r="1830" spans="1:23">
      <c r="A1830">
        <v>1829</v>
      </c>
      <c r="B1830">
        <v>34</v>
      </c>
      <c r="C1830" t="s">
        <v>77</v>
      </c>
      <c r="D1830" t="s">
        <v>19</v>
      </c>
      <c r="E1830" t="s">
        <v>33</v>
      </c>
      <c r="F1830" t="s">
        <v>21</v>
      </c>
      <c r="G1830">
        <v>456</v>
      </c>
      <c r="H1830" t="s">
        <v>35</v>
      </c>
      <c r="I1830" t="s">
        <v>35</v>
      </c>
      <c r="J1830" t="s">
        <v>23</v>
      </c>
      <c r="K1830">
        <v>28</v>
      </c>
      <c r="L1830" t="s">
        <v>92</v>
      </c>
      <c r="M1830">
        <v>137</v>
      </c>
      <c r="N1830">
        <v>8</v>
      </c>
      <c r="O1830">
        <v>-1</v>
      </c>
      <c r="P1830">
        <v>0</v>
      </c>
      <c r="Q1830" t="s">
        <v>30</v>
      </c>
      <c r="R1830" t="s">
        <v>21</v>
      </c>
      <c r="S1830" t="str" cm="1">
        <f t="array" ref="S1830">_xlfn.IFS(bank__2[[#This Row],[Age]]&lt;30, "Young Adults",bank__2[[#This Row],[Age]]&lt;45, "Middle-Aged Adults",bank__2[[#This Row],[Age]]&lt;60, "Older AdultsOlder Adults", bank__2[[#This Row],[Age]]&gt;=60,"Seniors")</f>
        <v>Middle-Aged Adults</v>
      </c>
      <c r="T1830" t="str">
        <f t="shared" si="28"/>
        <v>No</v>
      </c>
      <c r="U1830" cm="1">
        <f t="array" ref="U1830">_xlfn.SWITCH(L1830, "jan",1, "feb",2, "mar",3, "apr",4, "may",5, "jun",6, "jul",7, "aug",8, "sep",9, "oct",10, "nov",11, "dec",12, "")</f>
        <v>8</v>
      </c>
      <c r="V1830" s="2">
        <f>bank__2[[#This Row],[CallDuration (Seconds)]]/60</f>
        <v>2.2833333333333332</v>
      </c>
      <c r="W1830" t="str">
        <f>IF(AND(bank__2[[#This Row],[HasHousingLoan]]="yes",bank__2[[#This Row],[HasPersonalLoan]]="yes"),"Both Loans",
IF(bank__2[[#This Row],[HasHousingLoan]]="yes","Only Housing Loan",
IF(bank__2[[#This Row],[HasPersonalLoan]]="yes","Only Personal Loan","No Loan")))</f>
        <v>Both Loans</v>
      </c>
    </row>
    <row r="1831" spans="1:23">
      <c r="A1831">
        <v>1830</v>
      </c>
      <c r="B1831">
        <v>32</v>
      </c>
      <c r="C1831" t="s">
        <v>72</v>
      </c>
      <c r="D1831" t="s">
        <v>19</v>
      </c>
      <c r="E1831" t="s">
        <v>33</v>
      </c>
      <c r="F1831" t="s">
        <v>21</v>
      </c>
      <c r="G1831">
        <v>253</v>
      </c>
      <c r="H1831" t="s">
        <v>35</v>
      </c>
      <c r="I1831" t="s">
        <v>21</v>
      </c>
      <c r="J1831" t="s">
        <v>30</v>
      </c>
      <c r="K1831">
        <v>4</v>
      </c>
      <c r="L1831" t="s">
        <v>53</v>
      </c>
      <c r="M1831">
        <v>257</v>
      </c>
      <c r="N1831">
        <v>3</v>
      </c>
      <c r="O1831">
        <v>-1</v>
      </c>
      <c r="P1831">
        <v>0</v>
      </c>
      <c r="Q1831" t="s">
        <v>30</v>
      </c>
      <c r="R1831" t="s">
        <v>21</v>
      </c>
      <c r="S1831" t="str" cm="1">
        <f t="array" ref="S1831">_xlfn.IFS(bank__2[[#This Row],[Age]]&lt;30, "Young Adults",bank__2[[#This Row],[Age]]&lt;45, "Middle-Aged Adults",bank__2[[#This Row],[Age]]&lt;60, "Older AdultsOlder Adults", bank__2[[#This Row],[Age]]&gt;=60,"Seniors")</f>
        <v>Middle-Aged Adults</v>
      </c>
      <c r="T1831" t="str">
        <f t="shared" si="28"/>
        <v>No</v>
      </c>
      <c r="U1831" cm="1">
        <f t="array" ref="U1831">_xlfn.SWITCH(L1831, "jan",1, "feb",2, "mar",3, "apr",4, "may",5, "jun",6, "jul",7, "aug",8, "sep",9, "oct",10, "nov",11, "dec",12, "")</f>
        <v>6</v>
      </c>
      <c r="V1831" s="2">
        <f>bank__2[[#This Row],[CallDuration (Seconds)]]/60</f>
        <v>4.2833333333333332</v>
      </c>
      <c r="W1831" t="str">
        <f>IF(AND(bank__2[[#This Row],[HasHousingLoan]]="yes",bank__2[[#This Row],[HasPersonalLoan]]="yes"),"Both Loans",
IF(bank__2[[#This Row],[HasHousingLoan]]="yes","Only Housing Loan",
IF(bank__2[[#This Row],[HasPersonalLoan]]="yes","Only Personal Loan","No Loan")))</f>
        <v>Only Housing Loan</v>
      </c>
    </row>
    <row r="1832" spans="1:23">
      <c r="A1832">
        <v>1831</v>
      </c>
      <c r="B1832">
        <v>36</v>
      </c>
      <c r="C1832" t="s">
        <v>32</v>
      </c>
      <c r="D1832" t="s">
        <v>44</v>
      </c>
      <c r="E1832" t="s">
        <v>33</v>
      </c>
      <c r="F1832" t="s">
        <v>21</v>
      </c>
      <c r="G1832">
        <v>774</v>
      </c>
      <c r="H1832" t="s">
        <v>35</v>
      </c>
      <c r="I1832" t="s">
        <v>21</v>
      </c>
      <c r="J1832" t="s">
        <v>23</v>
      </c>
      <c r="K1832">
        <v>3</v>
      </c>
      <c r="L1832" t="s">
        <v>61</v>
      </c>
      <c r="M1832">
        <v>231</v>
      </c>
      <c r="N1832">
        <v>2</v>
      </c>
      <c r="O1832">
        <v>259</v>
      </c>
      <c r="P1832">
        <v>1</v>
      </c>
      <c r="Q1832" t="s">
        <v>41</v>
      </c>
      <c r="R1832" t="s">
        <v>21</v>
      </c>
      <c r="S1832" t="str" cm="1">
        <f t="array" ref="S1832">_xlfn.IFS(bank__2[[#This Row],[Age]]&lt;30, "Young Adults",bank__2[[#This Row],[Age]]&lt;45, "Middle-Aged Adults",bank__2[[#This Row],[Age]]&lt;60, "Older AdultsOlder Adults", bank__2[[#This Row],[Age]]&gt;=60,"Seniors")</f>
        <v>Middle-Aged Adults</v>
      </c>
      <c r="T1832" t="str">
        <f t="shared" si="28"/>
        <v>Yes</v>
      </c>
      <c r="U1832" cm="1">
        <f t="array" ref="U1832">_xlfn.SWITCH(L1832, "jan",1, "feb",2, "mar",3, "apr",4, "may",5, "jun",6, "jul",7, "aug",8, "sep",9, "oct",10, "nov",11, "dec",12, "")</f>
        <v>2</v>
      </c>
      <c r="V1832" s="2">
        <f>bank__2[[#This Row],[CallDuration (Seconds)]]/60</f>
        <v>3.85</v>
      </c>
      <c r="W1832" t="str">
        <f>IF(AND(bank__2[[#This Row],[HasHousingLoan]]="yes",bank__2[[#This Row],[HasPersonalLoan]]="yes"),"Both Loans",
IF(bank__2[[#This Row],[HasHousingLoan]]="yes","Only Housing Loan",
IF(bank__2[[#This Row],[HasPersonalLoan]]="yes","Only Personal Loan","No Loan")))</f>
        <v>Only Housing Loan</v>
      </c>
    </row>
    <row r="1833" spans="1:23">
      <c r="A1833">
        <v>1832</v>
      </c>
      <c r="B1833">
        <v>32</v>
      </c>
      <c r="C1833" t="s">
        <v>87</v>
      </c>
      <c r="D1833" t="s">
        <v>44</v>
      </c>
      <c r="E1833" t="s">
        <v>45</v>
      </c>
      <c r="F1833" t="s">
        <v>21</v>
      </c>
      <c r="G1833">
        <v>-59</v>
      </c>
      <c r="H1833" t="s">
        <v>21</v>
      </c>
      <c r="I1833" t="s">
        <v>35</v>
      </c>
      <c r="J1833" t="s">
        <v>30</v>
      </c>
      <c r="K1833">
        <v>4</v>
      </c>
      <c r="L1833" t="s">
        <v>119</v>
      </c>
      <c r="M1833">
        <v>192</v>
      </c>
      <c r="N1833">
        <v>1</v>
      </c>
      <c r="O1833">
        <v>-1</v>
      </c>
      <c r="P1833">
        <v>0</v>
      </c>
      <c r="Q1833" t="s">
        <v>30</v>
      </c>
      <c r="R1833" t="s">
        <v>21</v>
      </c>
      <c r="S1833" t="str" cm="1">
        <f t="array" ref="S1833">_xlfn.IFS(bank__2[[#This Row],[Age]]&lt;30, "Young Adults",bank__2[[#This Row],[Age]]&lt;45, "Middle-Aged Adults",bank__2[[#This Row],[Age]]&lt;60, "Older AdultsOlder Adults", bank__2[[#This Row],[Age]]&gt;=60,"Seniors")</f>
        <v>Middle-Aged Adults</v>
      </c>
      <c r="T1833" t="str">
        <f t="shared" si="28"/>
        <v>No</v>
      </c>
      <c r="U1833" cm="1">
        <f t="array" ref="U1833">_xlfn.SWITCH(L1833, "jan",1, "feb",2, "mar",3, "apr",4, "may",5, "jun",6, "jul",7, "aug",8, "sep",9, "oct",10, "nov",11, "dec",12, "")</f>
        <v>7</v>
      </c>
      <c r="V1833" s="2">
        <f>bank__2[[#This Row],[CallDuration (Seconds)]]/60</f>
        <v>3.2</v>
      </c>
      <c r="W1833" t="str">
        <f>IF(AND(bank__2[[#This Row],[HasHousingLoan]]="yes",bank__2[[#This Row],[HasPersonalLoan]]="yes"),"Both Loans",
IF(bank__2[[#This Row],[HasHousingLoan]]="yes","Only Housing Loan",
IF(bank__2[[#This Row],[HasPersonalLoan]]="yes","Only Personal Loan","No Loan")))</f>
        <v>Only Personal Loan</v>
      </c>
    </row>
    <row r="1834" spans="1:23">
      <c r="A1834">
        <v>1833</v>
      </c>
      <c r="B1834">
        <v>40</v>
      </c>
      <c r="C1834" t="s">
        <v>32</v>
      </c>
      <c r="D1834" t="s">
        <v>122</v>
      </c>
      <c r="E1834" t="s">
        <v>33</v>
      </c>
      <c r="F1834" t="s">
        <v>21</v>
      </c>
      <c r="G1834">
        <v>-81</v>
      </c>
      <c r="H1834" t="s">
        <v>21</v>
      </c>
      <c r="I1834" t="s">
        <v>35</v>
      </c>
      <c r="J1834" t="s">
        <v>23</v>
      </c>
      <c r="K1834">
        <v>23</v>
      </c>
      <c r="L1834" t="s">
        <v>119</v>
      </c>
      <c r="M1834">
        <v>186</v>
      </c>
      <c r="N1834">
        <v>1</v>
      </c>
      <c r="O1834">
        <v>-1</v>
      </c>
      <c r="P1834">
        <v>0</v>
      </c>
      <c r="Q1834" t="s">
        <v>30</v>
      </c>
      <c r="R1834" t="s">
        <v>21</v>
      </c>
      <c r="S1834" t="str" cm="1">
        <f t="array" ref="S1834">_xlfn.IFS(bank__2[[#This Row],[Age]]&lt;30, "Young Adults",bank__2[[#This Row],[Age]]&lt;45, "Middle-Aged Adults",bank__2[[#This Row],[Age]]&lt;60, "Older AdultsOlder Adults", bank__2[[#This Row],[Age]]&gt;=60,"Seniors")</f>
        <v>Middle-Aged Adults</v>
      </c>
      <c r="T1834" t="str">
        <f t="shared" si="28"/>
        <v>No</v>
      </c>
      <c r="U1834" cm="1">
        <f t="array" ref="U1834">_xlfn.SWITCH(L1834, "jan",1, "feb",2, "mar",3, "apr",4, "may",5, "jun",6, "jul",7, "aug",8, "sep",9, "oct",10, "nov",11, "dec",12, "")</f>
        <v>7</v>
      </c>
      <c r="V1834" s="2">
        <f>bank__2[[#This Row],[CallDuration (Seconds)]]/60</f>
        <v>3.1</v>
      </c>
      <c r="W1834" t="str">
        <f>IF(AND(bank__2[[#This Row],[HasHousingLoan]]="yes",bank__2[[#This Row],[HasPersonalLoan]]="yes"),"Both Loans",
IF(bank__2[[#This Row],[HasHousingLoan]]="yes","Only Housing Loan",
IF(bank__2[[#This Row],[HasPersonalLoan]]="yes","Only Personal Loan","No Loan")))</f>
        <v>Only Personal Loan</v>
      </c>
    </row>
    <row r="1835" spans="1:23">
      <c r="A1835">
        <v>1834</v>
      </c>
      <c r="B1835">
        <v>37</v>
      </c>
      <c r="C1835" t="s">
        <v>56</v>
      </c>
      <c r="D1835" t="s">
        <v>19</v>
      </c>
      <c r="E1835" t="s">
        <v>20</v>
      </c>
      <c r="F1835" t="s">
        <v>21</v>
      </c>
      <c r="G1835">
        <v>0</v>
      </c>
      <c r="H1835" t="s">
        <v>35</v>
      </c>
      <c r="I1835" t="s">
        <v>21</v>
      </c>
      <c r="J1835" t="s">
        <v>23</v>
      </c>
      <c r="K1835">
        <v>6</v>
      </c>
      <c r="L1835" t="s">
        <v>37</v>
      </c>
      <c r="M1835">
        <v>226</v>
      </c>
      <c r="N1835">
        <v>1</v>
      </c>
      <c r="O1835">
        <v>363</v>
      </c>
      <c r="P1835">
        <v>3</v>
      </c>
      <c r="Q1835" t="s">
        <v>70</v>
      </c>
      <c r="R1835" t="s">
        <v>21</v>
      </c>
      <c r="S1835" t="str" cm="1">
        <f t="array" ref="S1835">_xlfn.IFS(bank__2[[#This Row],[Age]]&lt;30, "Young Adults",bank__2[[#This Row],[Age]]&lt;45, "Middle-Aged Adults",bank__2[[#This Row],[Age]]&lt;60, "Older AdultsOlder Adults", bank__2[[#This Row],[Age]]&gt;=60,"Seniors")</f>
        <v>Middle-Aged Adults</v>
      </c>
      <c r="T1835" t="str">
        <f t="shared" si="28"/>
        <v>Yes</v>
      </c>
      <c r="U1835" cm="1">
        <f t="array" ref="U1835">_xlfn.SWITCH(L1835, "jan",1, "feb",2, "mar",3, "apr",4, "may",5, "jun",6, "jul",7, "aug",8, "sep",9, "oct",10, "nov",11, "dec",12, "")</f>
        <v>5</v>
      </c>
      <c r="V1835" s="2">
        <f>bank__2[[#This Row],[CallDuration (Seconds)]]/60</f>
        <v>3.7666666666666666</v>
      </c>
      <c r="W1835" t="str">
        <f>IF(AND(bank__2[[#This Row],[HasHousingLoan]]="yes",bank__2[[#This Row],[HasPersonalLoan]]="yes"),"Both Loans",
IF(bank__2[[#This Row],[HasHousingLoan]]="yes","Only Housing Loan",
IF(bank__2[[#This Row],[HasPersonalLoan]]="yes","Only Personal Loan","No Loan")))</f>
        <v>Only Housing Loan</v>
      </c>
    </row>
    <row r="1836" spans="1:23">
      <c r="A1836">
        <v>1835</v>
      </c>
      <c r="B1836">
        <v>57</v>
      </c>
      <c r="C1836" t="s">
        <v>43</v>
      </c>
      <c r="D1836" t="s">
        <v>19</v>
      </c>
      <c r="E1836" t="s">
        <v>45</v>
      </c>
      <c r="F1836" t="s">
        <v>21</v>
      </c>
      <c r="G1836">
        <v>0</v>
      </c>
      <c r="H1836" t="s">
        <v>35</v>
      </c>
      <c r="I1836" t="s">
        <v>21</v>
      </c>
      <c r="J1836" t="s">
        <v>23</v>
      </c>
      <c r="K1836">
        <v>21</v>
      </c>
      <c r="L1836" t="s">
        <v>124</v>
      </c>
      <c r="M1836">
        <v>67</v>
      </c>
      <c r="N1836">
        <v>1</v>
      </c>
      <c r="O1836">
        <v>-1</v>
      </c>
      <c r="P1836">
        <v>0</v>
      </c>
      <c r="Q1836" t="s">
        <v>30</v>
      </c>
      <c r="R1836" t="s">
        <v>21</v>
      </c>
      <c r="S1836" t="str" cm="1">
        <f t="array" ref="S1836">_xlfn.IFS(bank__2[[#This Row],[Age]]&lt;30, "Young Adults",bank__2[[#This Row],[Age]]&lt;45, "Middle-Aged Adults",bank__2[[#This Row],[Age]]&lt;60, "Older AdultsOlder Adults", bank__2[[#This Row],[Age]]&gt;=60,"Seniors")</f>
        <v>Older AdultsOlder Adults</v>
      </c>
      <c r="T1836" t="str">
        <f t="shared" si="28"/>
        <v>No</v>
      </c>
      <c r="U1836" cm="1">
        <f t="array" ref="U1836">_xlfn.SWITCH(L1836, "jan",1, "feb",2, "mar",3, "apr",4, "may",5, "jun",6, "jul",7, "aug",8, "sep",9, "oct",10, "nov",11, "dec",12, "")</f>
        <v>11</v>
      </c>
      <c r="V1836" s="2">
        <f>bank__2[[#This Row],[CallDuration (Seconds)]]/60</f>
        <v>1.1166666666666667</v>
      </c>
      <c r="W1836" t="str">
        <f>IF(AND(bank__2[[#This Row],[HasHousingLoan]]="yes",bank__2[[#This Row],[HasPersonalLoan]]="yes"),"Both Loans",
IF(bank__2[[#This Row],[HasHousingLoan]]="yes","Only Housing Loan",
IF(bank__2[[#This Row],[HasPersonalLoan]]="yes","Only Personal Loan","No Loan")))</f>
        <v>Only Housing Loan</v>
      </c>
    </row>
    <row r="1837" spans="1:23">
      <c r="A1837">
        <v>1836</v>
      </c>
      <c r="B1837">
        <v>46</v>
      </c>
      <c r="C1837" t="s">
        <v>43</v>
      </c>
      <c r="D1837" t="s">
        <v>19</v>
      </c>
      <c r="E1837" t="s">
        <v>45</v>
      </c>
      <c r="F1837" t="s">
        <v>21</v>
      </c>
      <c r="G1837">
        <v>-3</v>
      </c>
      <c r="H1837" t="s">
        <v>21</v>
      </c>
      <c r="I1837" t="s">
        <v>21</v>
      </c>
      <c r="J1837" t="s">
        <v>23</v>
      </c>
      <c r="K1837">
        <v>28</v>
      </c>
      <c r="L1837" t="s">
        <v>92</v>
      </c>
      <c r="M1837">
        <v>205</v>
      </c>
      <c r="N1837">
        <v>2</v>
      </c>
      <c r="O1837">
        <v>-1</v>
      </c>
      <c r="P1837">
        <v>0</v>
      </c>
      <c r="Q1837" t="s">
        <v>30</v>
      </c>
      <c r="R1837" t="s">
        <v>21</v>
      </c>
      <c r="S1837" t="str" cm="1">
        <f t="array" ref="S1837">_xlfn.IFS(bank__2[[#This Row],[Age]]&lt;30, "Young Adults",bank__2[[#This Row],[Age]]&lt;45, "Middle-Aged Adults",bank__2[[#This Row],[Age]]&lt;60, "Older AdultsOlder Adults", bank__2[[#This Row],[Age]]&gt;=60,"Seniors")</f>
        <v>Older AdultsOlder Adults</v>
      </c>
      <c r="T1837" t="str">
        <f t="shared" si="28"/>
        <v>No</v>
      </c>
      <c r="U1837" cm="1">
        <f t="array" ref="U1837">_xlfn.SWITCH(L1837, "jan",1, "feb",2, "mar",3, "apr",4, "may",5, "jun",6, "jul",7, "aug",8, "sep",9, "oct",10, "nov",11, "dec",12, "")</f>
        <v>8</v>
      </c>
      <c r="V1837" s="2">
        <f>bank__2[[#This Row],[CallDuration (Seconds)]]/60</f>
        <v>3.4166666666666665</v>
      </c>
      <c r="W1837" t="str">
        <f>IF(AND(bank__2[[#This Row],[HasHousingLoan]]="yes",bank__2[[#This Row],[HasPersonalLoan]]="yes"),"Both Loans",
IF(bank__2[[#This Row],[HasHousingLoan]]="yes","Only Housing Loan",
IF(bank__2[[#This Row],[HasPersonalLoan]]="yes","Only Personal Loan","No Loan")))</f>
        <v>No Loan</v>
      </c>
    </row>
    <row r="1838" spans="1:23">
      <c r="A1838">
        <v>1837</v>
      </c>
      <c r="B1838">
        <v>31</v>
      </c>
      <c r="C1838" t="s">
        <v>56</v>
      </c>
      <c r="D1838" t="s">
        <v>44</v>
      </c>
      <c r="E1838" t="s">
        <v>20</v>
      </c>
      <c r="F1838" t="s">
        <v>21</v>
      </c>
      <c r="G1838">
        <v>2488</v>
      </c>
      <c r="H1838" t="s">
        <v>35</v>
      </c>
      <c r="I1838" t="s">
        <v>21</v>
      </c>
      <c r="J1838" t="s">
        <v>23</v>
      </c>
      <c r="K1838">
        <v>20</v>
      </c>
      <c r="L1838" t="s">
        <v>48</v>
      </c>
      <c r="M1838">
        <v>14</v>
      </c>
      <c r="N1838">
        <v>1</v>
      </c>
      <c r="O1838">
        <v>-1</v>
      </c>
      <c r="P1838">
        <v>0</v>
      </c>
      <c r="Q1838" t="s">
        <v>30</v>
      </c>
      <c r="R1838" t="s">
        <v>21</v>
      </c>
      <c r="S1838" t="str" cm="1">
        <f t="array" ref="S1838">_xlfn.IFS(bank__2[[#This Row],[Age]]&lt;30, "Young Adults",bank__2[[#This Row],[Age]]&lt;45, "Middle-Aged Adults",bank__2[[#This Row],[Age]]&lt;60, "Older AdultsOlder Adults", bank__2[[#This Row],[Age]]&gt;=60,"Seniors")</f>
        <v>Middle-Aged Adults</v>
      </c>
      <c r="T1838" t="str">
        <f t="shared" si="28"/>
        <v>No</v>
      </c>
      <c r="U1838" cm="1">
        <f t="array" ref="U1838">_xlfn.SWITCH(L1838, "jan",1, "feb",2, "mar",3, "apr",4, "may",5, "jun",6, "jul",7, "aug",8, "sep",9, "oct",10, "nov",11, "dec",12, "")</f>
        <v>4</v>
      </c>
      <c r="V1838" s="2">
        <f>bank__2[[#This Row],[CallDuration (Seconds)]]/60</f>
        <v>0.23333333333333334</v>
      </c>
      <c r="W1838" t="str">
        <f>IF(AND(bank__2[[#This Row],[HasHousingLoan]]="yes",bank__2[[#This Row],[HasPersonalLoan]]="yes"),"Both Loans",
IF(bank__2[[#This Row],[HasHousingLoan]]="yes","Only Housing Loan",
IF(bank__2[[#This Row],[HasPersonalLoan]]="yes","Only Personal Loan","No Loan")))</f>
        <v>Only Housing Loan</v>
      </c>
    </row>
    <row r="1839" spans="1:23">
      <c r="A1839">
        <v>1838</v>
      </c>
      <c r="B1839">
        <v>39</v>
      </c>
      <c r="C1839" t="s">
        <v>72</v>
      </c>
      <c r="D1839" t="s">
        <v>122</v>
      </c>
      <c r="E1839" t="s">
        <v>45</v>
      </c>
      <c r="F1839" t="s">
        <v>35</v>
      </c>
      <c r="G1839">
        <v>3</v>
      </c>
      <c r="H1839" t="s">
        <v>21</v>
      </c>
      <c r="I1839" t="s">
        <v>21</v>
      </c>
      <c r="J1839" t="s">
        <v>23</v>
      </c>
      <c r="K1839">
        <v>6</v>
      </c>
      <c r="L1839" t="s">
        <v>37</v>
      </c>
      <c r="M1839">
        <v>488</v>
      </c>
      <c r="N1839">
        <v>1</v>
      </c>
      <c r="O1839">
        <v>-1</v>
      </c>
      <c r="P1839">
        <v>0</v>
      </c>
      <c r="Q1839" t="s">
        <v>30</v>
      </c>
      <c r="R1839" t="s">
        <v>35</v>
      </c>
      <c r="S1839" t="str" cm="1">
        <f t="array" ref="S1839">_xlfn.IFS(bank__2[[#This Row],[Age]]&lt;30, "Young Adults",bank__2[[#This Row],[Age]]&lt;45, "Middle-Aged Adults",bank__2[[#This Row],[Age]]&lt;60, "Older AdultsOlder Adults", bank__2[[#This Row],[Age]]&gt;=60,"Seniors")</f>
        <v>Middle-Aged Adults</v>
      </c>
      <c r="T1839" t="str">
        <f t="shared" si="28"/>
        <v>No</v>
      </c>
      <c r="U1839" cm="1">
        <f t="array" ref="U1839">_xlfn.SWITCH(L1839, "jan",1, "feb",2, "mar",3, "apr",4, "may",5, "jun",6, "jul",7, "aug",8, "sep",9, "oct",10, "nov",11, "dec",12, "")</f>
        <v>5</v>
      </c>
      <c r="V1839" s="2">
        <f>bank__2[[#This Row],[CallDuration (Seconds)]]/60</f>
        <v>8.1333333333333329</v>
      </c>
      <c r="W1839" t="str">
        <f>IF(AND(bank__2[[#This Row],[HasHousingLoan]]="yes",bank__2[[#This Row],[HasPersonalLoan]]="yes"),"Both Loans",
IF(bank__2[[#This Row],[HasHousingLoan]]="yes","Only Housing Loan",
IF(bank__2[[#This Row],[HasPersonalLoan]]="yes","Only Personal Loan","No Loan")))</f>
        <v>No Loan</v>
      </c>
    </row>
    <row r="1840" spans="1:23">
      <c r="A1840">
        <v>1839</v>
      </c>
      <c r="B1840">
        <v>35</v>
      </c>
      <c r="C1840" t="s">
        <v>43</v>
      </c>
      <c r="D1840" t="s">
        <v>19</v>
      </c>
      <c r="E1840" t="s">
        <v>33</v>
      </c>
      <c r="F1840" t="s">
        <v>21</v>
      </c>
      <c r="G1840">
        <v>839</v>
      </c>
      <c r="H1840" t="s">
        <v>35</v>
      </c>
      <c r="I1840" t="s">
        <v>21</v>
      </c>
      <c r="J1840" t="s">
        <v>30</v>
      </c>
      <c r="K1840">
        <v>23</v>
      </c>
      <c r="L1840" t="s">
        <v>37</v>
      </c>
      <c r="M1840">
        <v>50</v>
      </c>
      <c r="N1840">
        <v>3</v>
      </c>
      <c r="O1840">
        <v>-1</v>
      </c>
      <c r="P1840">
        <v>0</v>
      </c>
      <c r="Q1840" t="s">
        <v>30</v>
      </c>
      <c r="R1840" t="s">
        <v>21</v>
      </c>
      <c r="S1840" t="str" cm="1">
        <f t="array" ref="S1840">_xlfn.IFS(bank__2[[#This Row],[Age]]&lt;30, "Young Adults",bank__2[[#This Row],[Age]]&lt;45, "Middle-Aged Adults",bank__2[[#This Row],[Age]]&lt;60, "Older AdultsOlder Adults", bank__2[[#This Row],[Age]]&gt;=60,"Seniors")</f>
        <v>Middle-Aged Adults</v>
      </c>
      <c r="T1840" t="str">
        <f t="shared" si="28"/>
        <v>No</v>
      </c>
      <c r="U1840" cm="1">
        <f t="array" ref="U1840">_xlfn.SWITCH(L1840, "jan",1, "feb",2, "mar",3, "apr",4, "may",5, "jun",6, "jul",7, "aug",8, "sep",9, "oct",10, "nov",11, "dec",12, "")</f>
        <v>5</v>
      </c>
      <c r="V1840" s="2">
        <f>bank__2[[#This Row],[CallDuration (Seconds)]]/60</f>
        <v>0.83333333333333337</v>
      </c>
      <c r="W1840" t="str">
        <f>IF(AND(bank__2[[#This Row],[HasHousingLoan]]="yes",bank__2[[#This Row],[HasPersonalLoan]]="yes"),"Both Loans",
IF(bank__2[[#This Row],[HasHousingLoan]]="yes","Only Housing Loan",
IF(bank__2[[#This Row],[HasPersonalLoan]]="yes","Only Personal Loan","No Loan")))</f>
        <v>Only Housing Loan</v>
      </c>
    </row>
    <row r="1841" spans="1:23">
      <c r="A1841">
        <v>1840</v>
      </c>
      <c r="B1841">
        <v>32</v>
      </c>
      <c r="C1841" t="s">
        <v>56</v>
      </c>
      <c r="D1841" t="s">
        <v>19</v>
      </c>
      <c r="E1841" t="s">
        <v>20</v>
      </c>
      <c r="F1841" t="s">
        <v>21</v>
      </c>
      <c r="G1841">
        <v>103</v>
      </c>
      <c r="H1841" t="s">
        <v>21</v>
      </c>
      <c r="I1841" t="s">
        <v>21</v>
      </c>
      <c r="J1841" t="s">
        <v>23</v>
      </c>
      <c r="K1841">
        <v>23</v>
      </c>
      <c r="L1841" t="s">
        <v>119</v>
      </c>
      <c r="M1841">
        <v>312</v>
      </c>
      <c r="N1841">
        <v>1</v>
      </c>
      <c r="O1841">
        <v>-1</v>
      </c>
      <c r="P1841">
        <v>0</v>
      </c>
      <c r="Q1841" t="s">
        <v>30</v>
      </c>
      <c r="R1841" t="s">
        <v>21</v>
      </c>
      <c r="S1841" t="str" cm="1">
        <f t="array" ref="S1841">_xlfn.IFS(bank__2[[#This Row],[Age]]&lt;30, "Young Adults",bank__2[[#This Row],[Age]]&lt;45, "Middle-Aged Adults",bank__2[[#This Row],[Age]]&lt;60, "Older AdultsOlder Adults", bank__2[[#This Row],[Age]]&gt;=60,"Seniors")</f>
        <v>Middle-Aged Adults</v>
      </c>
      <c r="T1841" t="str">
        <f t="shared" si="28"/>
        <v>No</v>
      </c>
      <c r="U1841" cm="1">
        <f t="array" ref="U1841">_xlfn.SWITCH(L1841, "jan",1, "feb",2, "mar",3, "apr",4, "may",5, "jun",6, "jul",7, "aug",8, "sep",9, "oct",10, "nov",11, "dec",12, "")</f>
        <v>7</v>
      </c>
      <c r="V1841" s="2">
        <f>bank__2[[#This Row],[CallDuration (Seconds)]]/60</f>
        <v>5.2</v>
      </c>
      <c r="W1841" t="str">
        <f>IF(AND(bank__2[[#This Row],[HasHousingLoan]]="yes",bank__2[[#This Row],[HasPersonalLoan]]="yes"),"Both Loans",
IF(bank__2[[#This Row],[HasHousingLoan]]="yes","Only Housing Loan",
IF(bank__2[[#This Row],[HasPersonalLoan]]="yes","Only Personal Loan","No Loan")))</f>
        <v>No Loan</v>
      </c>
    </row>
    <row r="1842" spans="1:23">
      <c r="A1842">
        <v>1841</v>
      </c>
      <c r="B1842">
        <v>44</v>
      </c>
      <c r="C1842" t="s">
        <v>72</v>
      </c>
      <c r="D1842" t="s">
        <v>122</v>
      </c>
      <c r="E1842" t="s">
        <v>33</v>
      </c>
      <c r="F1842" t="s">
        <v>21</v>
      </c>
      <c r="G1842">
        <v>316</v>
      </c>
      <c r="H1842" t="s">
        <v>35</v>
      </c>
      <c r="I1842" t="s">
        <v>21</v>
      </c>
      <c r="J1842" t="s">
        <v>23</v>
      </c>
      <c r="K1842">
        <v>21</v>
      </c>
      <c r="L1842" t="s">
        <v>119</v>
      </c>
      <c r="M1842">
        <v>163</v>
      </c>
      <c r="N1842">
        <v>3</v>
      </c>
      <c r="O1842">
        <v>-1</v>
      </c>
      <c r="P1842">
        <v>0</v>
      </c>
      <c r="Q1842" t="s">
        <v>30</v>
      </c>
      <c r="R1842" t="s">
        <v>21</v>
      </c>
      <c r="S1842" t="str" cm="1">
        <f t="array" ref="S1842">_xlfn.IFS(bank__2[[#This Row],[Age]]&lt;30, "Young Adults",bank__2[[#This Row],[Age]]&lt;45, "Middle-Aged Adults",bank__2[[#This Row],[Age]]&lt;60, "Older AdultsOlder Adults", bank__2[[#This Row],[Age]]&gt;=60,"Seniors")</f>
        <v>Middle-Aged Adults</v>
      </c>
      <c r="T1842" t="str">
        <f t="shared" si="28"/>
        <v>No</v>
      </c>
      <c r="U1842" cm="1">
        <f t="array" ref="U1842">_xlfn.SWITCH(L1842, "jan",1, "feb",2, "mar",3, "apr",4, "may",5, "jun",6, "jul",7, "aug",8, "sep",9, "oct",10, "nov",11, "dec",12, "")</f>
        <v>7</v>
      </c>
      <c r="V1842" s="2">
        <f>bank__2[[#This Row],[CallDuration (Seconds)]]/60</f>
        <v>2.7166666666666668</v>
      </c>
      <c r="W1842" t="str">
        <f>IF(AND(bank__2[[#This Row],[HasHousingLoan]]="yes",bank__2[[#This Row],[HasPersonalLoan]]="yes"),"Both Loans",
IF(bank__2[[#This Row],[HasHousingLoan]]="yes","Only Housing Loan",
IF(bank__2[[#This Row],[HasPersonalLoan]]="yes","Only Personal Loan","No Loan")))</f>
        <v>Only Housing Loan</v>
      </c>
    </row>
    <row r="1843" spans="1:23">
      <c r="A1843">
        <v>1842</v>
      </c>
      <c r="B1843">
        <v>41</v>
      </c>
      <c r="C1843" t="s">
        <v>72</v>
      </c>
      <c r="D1843" t="s">
        <v>44</v>
      </c>
      <c r="E1843" t="s">
        <v>33</v>
      </c>
      <c r="F1843" t="s">
        <v>21</v>
      </c>
      <c r="G1843">
        <v>1680</v>
      </c>
      <c r="H1843" t="s">
        <v>35</v>
      </c>
      <c r="I1843" t="s">
        <v>21</v>
      </c>
      <c r="J1843" t="s">
        <v>30</v>
      </c>
      <c r="K1843">
        <v>2</v>
      </c>
      <c r="L1843" t="s">
        <v>53</v>
      </c>
      <c r="M1843">
        <v>76</v>
      </c>
      <c r="N1843">
        <v>2</v>
      </c>
      <c r="O1843">
        <v>-1</v>
      </c>
      <c r="P1843">
        <v>0</v>
      </c>
      <c r="Q1843" t="s">
        <v>30</v>
      </c>
      <c r="R1843" t="s">
        <v>21</v>
      </c>
      <c r="S1843" t="str" cm="1">
        <f t="array" ref="S1843">_xlfn.IFS(bank__2[[#This Row],[Age]]&lt;30, "Young Adults",bank__2[[#This Row],[Age]]&lt;45, "Middle-Aged Adults",bank__2[[#This Row],[Age]]&lt;60, "Older AdultsOlder Adults", bank__2[[#This Row],[Age]]&gt;=60,"Seniors")</f>
        <v>Middle-Aged Adults</v>
      </c>
      <c r="T1843" t="str">
        <f t="shared" si="28"/>
        <v>No</v>
      </c>
      <c r="U1843" cm="1">
        <f t="array" ref="U1843">_xlfn.SWITCH(L1843, "jan",1, "feb",2, "mar",3, "apr",4, "may",5, "jun",6, "jul",7, "aug",8, "sep",9, "oct",10, "nov",11, "dec",12, "")</f>
        <v>6</v>
      </c>
      <c r="V1843" s="2">
        <f>bank__2[[#This Row],[CallDuration (Seconds)]]/60</f>
        <v>1.2666666666666666</v>
      </c>
      <c r="W1843" t="str">
        <f>IF(AND(bank__2[[#This Row],[HasHousingLoan]]="yes",bank__2[[#This Row],[HasPersonalLoan]]="yes"),"Both Loans",
IF(bank__2[[#This Row],[HasHousingLoan]]="yes","Only Housing Loan",
IF(bank__2[[#This Row],[HasPersonalLoan]]="yes","Only Personal Loan","No Loan")))</f>
        <v>Only Housing Loan</v>
      </c>
    </row>
    <row r="1844" spans="1:23">
      <c r="A1844">
        <v>1843</v>
      </c>
      <c r="B1844">
        <v>59</v>
      </c>
      <c r="C1844" t="s">
        <v>144</v>
      </c>
      <c r="D1844" t="s">
        <v>122</v>
      </c>
      <c r="E1844" t="s">
        <v>20</v>
      </c>
      <c r="F1844" t="s">
        <v>21</v>
      </c>
      <c r="G1844">
        <v>7179</v>
      </c>
      <c r="H1844" t="s">
        <v>21</v>
      </c>
      <c r="I1844" t="s">
        <v>21</v>
      </c>
      <c r="J1844" t="s">
        <v>23</v>
      </c>
      <c r="K1844">
        <v>5</v>
      </c>
      <c r="L1844" t="s">
        <v>61</v>
      </c>
      <c r="M1844">
        <v>150</v>
      </c>
      <c r="N1844">
        <v>1</v>
      </c>
      <c r="O1844">
        <v>-1</v>
      </c>
      <c r="P1844">
        <v>0</v>
      </c>
      <c r="Q1844" t="s">
        <v>30</v>
      </c>
      <c r="R1844" t="s">
        <v>21</v>
      </c>
      <c r="S1844" t="str" cm="1">
        <f t="array" ref="S1844">_xlfn.IFS(bank__2[[#This Row],[Age]]&lt;30, "Young Adults",bank__2[[#This Row],[Age]]&lt;45, "Middle-Aged Adults",bank__2[[#This Row],[Age]]&lt;60, "Older AdultsOlder Adults", bank__2[[#This Row],[Age]]&gt;=60,"Seniors")</f>
        <v>Older AdultsOlder Adults</v>
      </c>
      <c r="T1844" t="str">
        <f t="shared" si="28"/>
        <v>No</v>
      </c>
      <c r="U1844" cm="1">
        <f t="array" ref="U1844">_xlfn.SWITCH(L1844, "jan",1, "feb",2, "mar",3, "apr",4, "may",5, "jun",6, "jul",7, "aug",8, "sep",9, "oct",10, "nov",11, "dec",12, "")</f>
        <v>2</v>
      </c>
      <c r="V1844" s="2">
        <f>bank__2[[#This Row],[CallDuration (Seconds)]]/60</f>
        <v>2.5</v>
      </c>
      <c r="W1844" t="str">
        <f>IF(AND(bank__2[[#This Row],[HasHousingLoan]]="yes",bank__2[[#This Row],[HasPersonalLoan]]="yes"),"Both Loans",
IF(bank__2[[#This Row],[HasHousingLoan]]="yes","Only Housing Loan",
IF(bank__2[[#This Row],[HasPersonalLoan]]="yes","Only Personal Loan","No Loan")))</f>
        <v>No Loan</v>
      </c>
    </row>
    <row r="1845" spans="1:23">
      <c r="A1845">
        <v>1844</v>
      </c>
      <c r="B1845">
        <v>39</v>
      </c>
      <c r="C1845" t="s">
        <v>32</v>
      </c>
      <c r="D1845" t="s">
        <v>19</v>
      </c>
      <c r="E1845" t="s">
        <v>33</v>
      </c>
      <c r="F1845" t="s">
        <v>21</v>
      </c>
      <c r="G1845">
        <v>247</v>
      </c>
      <c r="H1845" t="s">
        <v>35</v>
      </c>
      <c r="I1845" t="s">
        <v>21</v>
      </c>
      <c r="J1845" t="s">
        <v>23</v>
      </c>
      <c r="K1845">
        <v>17</v>
      </c>
      <c r="L1845" t="s">
        <v>48</v>
      </c>
      <c r="M1845">
        <v>244</v>
      </c>
      <c r="N1845">
        <v>2</v>
      </c>
      <c r="O1845">
        <v>-1</v>
      </c>
      <c r="P1845">
        <v>0</v>
      </c>
      <c r="Q1845" t="s">
        <v>30</v>
      </c>
      <c r="R1845" t="s">
        <v>21</v>
      </c>
      <c r="S1845" t="str" cm="1">
        <f t="array" ref="S1845">_xlfn.IFS(bank__2[[#This Row],[Age]]&lt;30, "Young Adults",bank__2[[#This Row],[Age]]&lt;45, "Middle-Aged Adults",bank__2[[#This Row],[Age]]&lt;60, "Older AdultsOlder Adults", bank__2[[#This Row],[Age]]&gt;=60,"Seniors")</f>
        <v>Middle-Aged Adults</v>
      </c>
      <c r="T1845" t="str">
        <f t="shared" si="28"/>
        <v>No</v>
      </c>
      <c r="U1845" cm="1">
        <f t="array" ref="U1845">_xlfn.SWITCH(L1845, "jan",1, "feb",2, "mar",3, "apr",4, "may",5, "jun",6, "jul",7, "aug",8, "sep",9, "oct",10, "nov",11, "dec",12, "")</f>
        <v>4</v>
      </c>
      <c r="V1845" s="2">
        <f>bank__2[[#This Row],[CallDuration (Seconds)]]/60</f>
        <v>4.0666666666666664</v>
      </c>
      <c r="W1845" t="str">
        <f>IF(AND(bank__2[[#This Row],[HasHousingLoan]]="yes",bank__2[[#This Row],[HasPersonalLoan]]="yes"),"Both Loans",
IF(bank__2[[#This Row],[HasHousingLoan]]="yes","Only Housing Loan",
IF(bank__2[[#This Row],[HasPersonalLoan]]="yes","Only Personal Loan","No Loan")))</f>
        <v>Only Housing Loan</v>
      </c>
    </row>
    <row r="1846" spans="1:23">
      <c r="A1846">
        <v>1845</v>
      </c>
      <c r="B1846">
        <v>54</v>
      </c>
      <c r="C1846" t="s">
        <v>43</v>
      </c>
      <c r="D1846" t="s">
        <v>19</v>
      </c>
      <c r="E1846" t="s">
        <v>45</v>
      </c>
      <c r="F1846" t="s">
        <v>21</v>
      </c>
      <c r="G1846">
        <v>8295</v>
      </c>
      <c r="H1846" t="s">
        <v>21</v>
      </c>
      <c r="I1846" t="s">
        <v>21</v>
      </c>
      <c r="J1846" t="s">
        <v>23</v>
      </c>
      <c r="K1846">
        <v>5</v>
      </c>
      <c r="L1846" t="s">
        <v>53</v>
      </c>
      <c r="M1846">
        <v>207</v>
      </c>
      <c r="N1846">
        <v>1</v>
      </c>
      <c r="O1846">
        <v>-1</v>
      </c>
      <c r="P1846">
        <v>0</v>
      </c>
      <c r="Q1846" t="s">
        <v>30</v>
      </c>
      <c r="R1846" t="s">
        <v>35</v>
      </c>
      <c r="S1846" t="str" cm="1">
        <f t="array" ref="S1846">_xlfn.IFS(bank__2[[#This Row],[Age]]&lt;30, "Young Adults",bank__2[[#This Row],[Age]]&lt;45, "Middle-Aged Adults",bank__2[[#This Row],[Age]]&lt;60, "Older AdultsOlder Adults", bank__2[[#This Row],[Age]]&gt;=60,"Seniors")</f>
        <v>Older AdultsOlder Adults</v>
      </c>
      <c r="T1846" t="str">
        <f t="shared" si="28"/>
        <v>No</v>
      </c>
      <c r="U1846" cm="1">
        <f t="array" ref="U1846">_xlfn.SWITCH(L1846, "jan",1, "feb",2, "mar",3, "apr",4, "may",5, "jun",6, "jul",7, "aug",8, "sep",9, "oct",10, "nov",11, "dec",12, "")</f>
        <v>6</v>
      </c>
      <c r="V1846" s="2">
        <f>bank__2[[#This Row],[CallDuration (Seconds)]]/60</f>
        <v>3.45</v>
      </c>
      <c r="W1846" t="str">
        <f>IF(AND(bank__2[[#This Row],[HasHousingLoan]]="yes",bank__2[[#This Row],[HasPersonalLoan]]="yes"),"Both Loans",
IF(bank__2[[#This Row],[HasHousingLoan]]="yes","Only Housing Loan",
IF(bank__2[[#This Row],[HasPersonalLoan]]="yes","Only Personal Loan","No Loan")))</f>
        <v>No Loan</v>
      </c>
    </row>
    <row r="1847" spans="1:23">
      <c r="A1847">
        <v>1846</v>
      </c>
      <c r="B1847">
        <v>27</v>
      </c>
      <c r="C1847" t="s">
        <v>32</v>
      </c>
      <c r="D1847" t="s">
        <v>44</v>
      </c>
      <c r="E1847" t="s">
        <v>33</v>
      </c>
      <c r="F1847" t="s">
        <v>21</v>
      </c>
      <c r="G1847">
        <v>261</v>
      </c>
      <c r="H1847" t="s">
        <v>35</v>
      </c>
      <c r="I1847" t="s">
        <v>35</v>
      </c>
      <c r="J1847" t="s">
        <v>23</v>
      </c>
      <c r="K1847">
        <v>18</v>
      </c>
      <c r="L1847" t="s">
        <v>37</v>
      </c>
      <c r="M1847">
        <v>113</v>
      </c>
      <c r="N1847">
        <v>1</v>
      </c>
      <c r="O1847">
        <v>-1</v>
      </c>
      <c r="P1847">
        <v>0</v>
      </c>
      <c r="Q1847" t="s">
        <v>30</v>
      </c>
      <c r="R1847" t="s">
        <v>21</v>
      </c>
      <c r="S1847" t="str" cm="1">
        <f t="array" ref="S1847">_xlfn.IFS(bank__2[[#This Row],[Age]]&lt;30, "Young Adults",bank__2[[#This Row],[Age]]&lt;45, "Middle-Aged Adults",bank__2[[#This Row],[Age]]&lt;60, "Older AdultsOlder Adults", bank__2[[#This Row],[Age]]&gt;=60,"Seniors")</f>
        <v>Young Adults</v>
      </c>
      <c r="T1847" t="str">
        <f t="shared" si="28"/>
        <v>No</v>
      </c>
      <c r="U1847" cm="1">
        <f t="array" ref="U1847">_xlfn.SWITCH(L1847, "jan",1, "feb",2, "mar",3, "apr",4, "may",5, "jun",6, "jul",7, "aug",8, "sep",9, "oct",10, "nov",11, "dec",12, "")</f>
        <v>5</v>
      </c>
      <c r="V1847" s="2">
        <f>bank__2[[#This Row],[CallDuration (Seconds)]]/60</f>
        <v>1.8833333333333333</v>
      </c>
      <c r="W1847" t="str">
        <f>IF(AND(bank__2[[#This Row],[HasHousingLoan]]="yes",bank__2[[#This Row],[HasPersonalLoan]]="yes"),"Both Loans",
IF(bank__2[[#This Row],[HasHousingLoan]]="yes","Only Housing Loan",
IF(bank__2[[#This Row],[HasPersonalLoan]]="yes","Only Personal Loan","No Loan")))</f>
        <v>Both Loans</v>
      </c>
    </row>
    <row r="1848" spans="1:23">
      <c r="A1848">
        <v>1847</v>
      </c>
      <c r="B1848">
        <v>51</v>
      </c>
      <c r="C1848" t="s">
        <v>66</v>
      </c>
      <c r="D1848" t="s">
        <v>19</v>
      </c>
      <c r="E1848" t="s">
        <v>33</v>
      </c>
      <c r="F1848" t="s">
        <v>21</v>
      </c>
      <c r="G1848">
        <v>95</v>
      </c>
      <c r="H1848" t="s">
        <v>35</v>
      </c>
      <c r="I1848" t="s">
        <v>21</v>
      </c>
      <c r="J1848" t="s">
        <v>23</v>
      </c>
      <c r="K1848">
        <v>23</v>
      </c>
      <c r="L1848" t="s">
        <v>119</v>
      </c>
      <c r="M1848">
        <v>1309</v>
      </c>
      <c r="N1848">
        <v>4</v>
      </c>
      <c r="O1848">
        <v>-1</v>
      </c>
      <c r="P1848">
        <v>0</v>
      </c>
      <c r="Q1848" t="s">
        <v>30</v>
      </c>
      <c r="R1848" t="s">
        <v>35</v>
      </c>
      <c r="S1848" t="str" cm="1">
        <f t="array" ref="S1848">_xlfn.IFS(bank__2[[#This Row],[Age]]&lt;30, "Young Adults",bank__2[[#This Row],[Age]]&lt;45, "Middle-Aged Adults",bank__2[[#This Row],[Age]]&lt;60, "Older AdultsOlder Adults", bank__2[[#This Row],[Age]]&gt;=60,"Seniors")</f>
        <v>Older AdultsOlder Adults</v>
      </c>
      <c r="T1848" t="str">
        <f t="shared" si="28"/>
        <v>No</v>
      </c>
      <c r="U1848" cm="1">
        <f t="array" ref="U1848">_xlfn.SWITCH(L1848, "jan",1, "feb",2, "mar",3, "apr",4, "may",5, "jun",6, "jul",7, "aug",8, "sep",9, "oct",10, "nov",11, "dec",12, "")</f>
        <v>7</v>
      </c>
      <c r="V1848" s="2">
        <f>bank__2[[#This Row],[CallDuration (Seconds)]]/60</f>
        <v>21.816666666666666</v>
      </c>
      <c r="W1848" t="str">
        <f>IF(AND(bank__2[[#This Row],[HasHousingLoan]]="yes",bank__2[[#This Row],[HasPersonalLoan]]="yes"),"Both Loans",
IF(bank__2[[#This Row],[HasHousingLoan]]="yes","Only Housing Loan",
IF(bank__2[[#This Row],[HasPersonalLoan]]="yes","Only Personal Loan","No Loan")))</f>
        <v>Only Housing Loan</v>
      </c>
    </row>
    <row r="1849" spans="1:23">
      <c r="A1849">
        <v>1848</v>
      </c>
      <c r="B1849">
        <v>33</v>
      </c>
      <c r="C1849" t="s">
        <v>72</v>
      </c>
      <c r="D1849" t="s">
        <v>44</v>
      </c>
      <c r="E1849" t="s">
        <v>33</v>
      </c>
      <c r="F1849" t="s">
        <v>21</v>
      </c>
      <c r="G1849">
        <v>291</v>
      </c>
      <c r="H1849" t="s">
        <v>21</v>
      </c>
      <c r="I1849" t="s">
        <v>21</v>
      </c>
      <c r="J1849" t="s">
        <v>23</v>
      </c>
      <c r="K1849">
        <v>25</v>
      </c>
      <c r="L1849" t="s">
        <v>92</v>
      </c>
      <c r="M1849">
        <v>72</v>
      </c>
      <c r="N1849">
        <v>6</v>
      </c>
      <c r="O1849">
        <v>-1</v>
      </c>
      <c r="P1849">
        <v>0</v>
      </c>
      <c r="Q1849" t="s">
        <v>30</v>
      </c>
      <c r="R1849" t="s">
        <v>21</v>
      </c>
      <c r="S1849" t="str" cm="1">
        <f t="array" ref="S1849">_xlfn.IFS(bank__2[[#This Row],[Age]]&lt;30, "Young Adults",bank__2[[#This Row],[Age]]&lt;45, "Middle-Aged Adults",bank__2[[#This Row],[Age]]&lt;60, "Older AdultsOlder Adults", bank__2[[#This Row],[Age]]&gt;=60,"Seniors")</f>
        <v>Middle-Aged Adults</v>
      </c>
      <c r="T1849" t="str">
        <f t="shared" si="28"/>
        <v>No</v>
      </c>
      <c r="U1849" cm="1">
        <f t="array" ref="U1849">_xlfn.SWITCH(L1849, "jan",1, "feb",2, "mar",3, "apr",4, "may",5, "jun",6, "jul",7, "aug",8, "sep",9, "oct",10, "nov",11, "dec",12, "")</f>
        <v>8</v>
      </c>
      <c r="V1849" s="2">
        <f>bank__2[[#This Row],[CallDuration (Seconds)]]/60</f>
        <v>1.2</v>
      </c>
      <c r="W1849" t="str">
        <f>IF(AND(bank__2[[#This Row],[HasHousingLoan]]="yes",bank__2[[#This Row],[HasPersonalLoan]]="yes"),"Both Loans",
IF(bank__2[[#This Row],[HasHousingLoan]]="yes","Only Housing Loan",
IF(bank__2[[#This Row],[HasPersonalLoan]]="yes","Only Personal Loan","No Loan")))</f>
        <v>No Loan</v>
      </c>
    </row>
    <row r="1850" spans="1:23">
      <c r="A1850">
        <v>1849</v>
      </c>
      <c r="B1850">
        <v>38</v>
      </c>
      <c r="C1850" t="s">
        <v>56</v>
      </c>
      <c r="D1850" t="s">
        <v>19</v>
      </c>
      <c r="E1850" t="s">
        <v>20</v>
      </c>
      <c r="F1850" t="s">
        <v>21</v>
      </c>
      <c r="G1850">
        <v>2240</v>
      </c>
      <c r="H1850" t="s">
        <v>35</v>
      </c>
      <c r="I1850" t="s">
        <v>21</v>
      </c>
      <c r="J1850" t="s">
        <v>23</v>
      </c>
      <c r="K1850">
        <v>19</v>
      </c>
      <c r="L1850" t="s">
        <v>124</v>
      </c>
      <c r="M1850">
        <v>551</v>
      </c>
      <c r="N1850">
        <v>1</v>
      </c>
      <c r="O1850">
        <v>183</v>
      </c>
      <c r="P1850">
        <v>1</v>
      </c>
      <c r="Q1850" t="s">
        <v>41</v>
      </c>
      <c r="R1850" t="s">
        <v>21</v>
      </c>
      <c r="S1850" t="str" cm="1">
        <f t="array" ref="S1850">_xlfn.IFS(bank__2[[#This Row],[Age]]&lt;30, "Young Adults",bank__2[[#This Row],[Age]]&lt;45, "Middle-Aged Adults",bank__2[[#This Row],[Age]]&lt;60, "Older AdultsOlder Adults", bank__2[[#This Row],[Age]]&gt;=60,"Seniors")</f>
        <v>Middle-Aged Adults</v>
      </c>
      <c r="T1850" t="str">
        <f t="shared" si="28"/>
        <v>Yes</v>
      </c>
      <c r="U1850" cm="1">
        <f t="array" ref="U1850">_xlfn.SWITCH(L1850, "jan",1, "feb",2, "mar",3, "apr",4, "may",5, "jun",6, "jul",7, "aug",8, "sep",9, "oct",10, "nov",11, "dec",12, "")</f>
        <v>11</v>
      </c>
      <c r="V1850" s="2">
        <f>bank__2[[#This Row],[CallDuration (Seconds)]]/60</f>
        <v>9.1833333333333336</v>
      </c>
      <c r="W1850" t="str">
        <f>IF(AND(bank__2[[#This Row],[HasHousingLoan]]="yes",bank__2[[#This Row],[HasPersonalLoan]]="yes"),"Both Loans",
IF(bank__2[[#This Row],[HasHousingLoan]]="yes","Only Housing Loan",
IF(bank__2[[#This Row],[HasPersonalLoan]]="yes","Only Personal Loan","No Loan")))</f>
        <v>Only Housing Loan</v>
      </c>
    </row>
    <row r="1851" spans="1:23">
      <c r="A1851">
        <v>1850</v>
      </c>
      <c r="B1851">
        <v>52</v>
      </c>
      <c r="C1851" t="s">
        <v>77</v>
      </c>
      <c r="D1851" t="s">
        <v>19</v>
      </c>
      <c r="E1851" t="s">
        <v>45</v>
      </c>
      <c r="F1851" t="s">
        <v>21</v>
      </c>
      <c r="G1851">
        <v>0</v>
      </c>
      <c r="H1851" t="s">
        <v>21</v>
      </c>
      <c r="I1851" t="s">
        <v>21</v>
      </c>
      <c r="J1851" t="s">
        <v>30</v>
      </c>
      <c r="K1851">
        <v>19</v>
      </c>
      <c r="L1851" t="s">
        <v>53</v>
      </c>
      <c r="M1851">
        <v>163</v>
      </c>
      <c r="N1851">
        <v>3</v>
      </c>
      <c r="O1851">
        <v>-1</v>
      </c>
      <c r="P1851">
        <v>0</v>
      </c>
      <c r="Q1851" t="s">
        <v>30</v>
      </c>
      <c r="R1851" t="s">
        <v>21</v>
      </c>
      <c r="S1851" t="str" cm="1">
        <f t="array" ref="S1851">_xlfn.IFS(bank__2[[#This Row],[Age]]&lt;30, "Young Adults",bank__2[[#This Row],[Age]]&lt;45, "Middle-Aged Adults",bank__2[[#This Row],[Age]]&lt;60, "Older AdultsOlder Adults", bank__2[[#This Row],[Age]]&gt;=60,"Seniors")</f>
        <v>Older AdultsOlder Adults</v>
      </c>
      <c r="T1851" t="str">
        <f t="shared" si="28"/>
        <v>No</v>
      </c>
      <c r="U1851" cm="1">
        <f t="array" ref="U1851">_xlfn.SWITCH(L1851, "jan",1, "feb",2, "mar",3, "apr",4, "may",5, "jun",6, "jul",7, "aug",8, "sep",9, "oct",10, "nov",11, "dec",12, "")</f>
        <v>6</v>
      </c>
      <c r="V1851" s="2">
        <f>bank__2[[#This Row],[CallDuration (Seconds)]]/60</f>
        <v>2.7166666666666668</v>
      </c>
      <c r="W1851" t="str">
        <f>IF(AND(bank__2[[#This Row],[HasHousingLoan]]="yes",bank__2[[#This Row],[HasPersonalLoan]]="yes"),"Both Loans",
IF(bank__2[[#This Row],[HasHousingLoan]]="yes","Only Housing Loan",
IF(bank__2[[#This Row],[HasPersonalLoan]]="yes","Only Personal Loan","No Loan")))</f>
        <v>No Loan</v>
      </c>
    </row>
    <row r="1852" spans="1:23">
      <c r="A1852">
        <v>1851</v>
      </c>
      <c r="B1852">
        <v>54</v>
      </c>
      <c r="C1852" t="s">
        <v>43</v>
      </c>
      <c r="D1852" t="s">
        <v>122</v>
      </c>
      <c r="E1852" t="s">
        <v>45</v>
      </c>
      <c r="F1852" t="s">
        <v>21</v>
      </c>
      <c r="G1852">
        <v>1295</v>
      </c>
      <c r="H1852" t="s">
        <v>35</v>
      </c>
      <c r="I1852" t="s">
        <v>21</v>
      </c>
      <c r="J1852" t="s">
        <v>23</v>
      </c>
      <c r="K1852">
        <v>21</v>
      </c>
      <c r="L1852" t="s">
        <v>119</v>
      </c>
      <c r="M1852">
        <v>179</v>
      </c>
      <c r="N1852">
        <v>10</v>
      </c>
      <c r="O1852">
        <v>-1</v>
      </c>
      <c r="P1852">
        <v>0</v>
      </c>
      <c r="Q1852" t="s">
        <v>30</v>
      </c>
      <c r="R1852" t="s">
        <v>21</v>
      </c>
      <c r="S1852" t="str" cm="1">
        <f t="array" ref="S1852">_xlfn.IFS(bank__2[[#This Row],[Age]]&lt;30, "Young Adults",bank__2[[#This Row],[Age]]&lt;45, "Middle-Aged Adults",bank__2[[#This Row],[Age]]&lt;60, "Older AdultsOlder Adults", bank__2[[#This Row],[Age]]&gt;=60,"Seniors")</f>
        <v>Older AdultsOlder Adults</v>
      </c>
      <c r="T1852" t="str">
        <f t="shared" si="28"/>
        <v>No</v>
      </c>
      <c r="U1852" cm="1">
        <f t="array" ref="U1852">_xlfn.SWITCH(L1852, "jan",1, "feb",2, "mar",3, "apr",4, "may",5, "jun",6, "jul",7, "aug",8, "sep",9, "oct",10, "nov",11, "dec",12, "")</f>
        <v>7</v>
      </c>
      <c r="V1852" s="2">
        <f>bank__2[[#This Row],[CallDuration (Seconds)]]/60</f>
        <v>2.9833333333333334</v>
      </c>
      <c r="W1852" t="str">
        <f>IF(AND(bank__2[[#This Row],[HasHousingLoan]]="yes",bank__2[[#This Row],[HasPersonalLoan]]="yes"),"Both Loans",
IF(bank__2[[#This Row],[HasHousingLoan]]="yes","Only Housing Loan",
IF(bank__2[[#This Row],[HasPersonalLoan]]="yes","Only Personal Loan","No Loan")))</f>
        <v>Only Housing Loan</v>
      </c>
    </row>
    <row r="1853" spans="1:23">
      <c r="A1853">
        <v>1852</v>
      </c>
      <c r="B1853">
        <v>33</v>
      </c>
      <c r="C1853" t="s">
        <v>56</v>
      </c>
      <c r="D1853" t="s">
        <v>19</v>
      </c>
      <c r="E1853" t="s">
        <v>20</v>
      </c>
      <c r="F1853" t="s">
        <v>21</v>
      </c>
      <c r="G1853">
        <v>324</v>
      </c>
      <c r="H1853" t="s">
        <v>35</v>
      </c>
      <c r="I1853" t="s">
        <v>21</v>
      </c>
      <c r="J1853" t="s">
        <v>23</v>
      </c>
      <c r="K1853">
        <v>13</v>
      </c>
      <c r="L1853" t="s">
        <v>37</v>
      </c>
      <c r="M1853">
        <v>217</v>
      </c>
      <c r="N1853">
        <v>2</v>
      </c>
      <c r="O1853">
        <v>-1</v>
      </c>
      <c r="P1853">
        <v>0</v>
      </c>
      <c r="Q1853" t="s">
        <v>30</v>
      </c>
      <c r="R1853" t="s">
        <v>21</v>
      </c>
      <c r="S1853" t="str" cm="1">
        <f t="array" ref="S1853">_xlfn.IFS(bank__2[[#This Row],[Age]]&lt;30, "Young Adults",bank__2[[#This Row],[Age]]&lt;45, "Middle-Aged Adults",bank__2[[#This Row],[Age]]&lt;60, "Older AdultsOlder Adults", bank__2[[#This Row],[Age]]&gt;=60,"Seniors")</f>
        <v>Middle-Aged Adults</v>
      </c>
      <c r="T1853" t="str">
        <f t="shared" si="28"/>
        <v>No</v>
      </c>
      <c r="U1853" cm="1">
        <f t="array" ref="U1853">_xlfn.SWITCH(L1853, "jan",1, "feb",2, "mar",3, "apr",4, "may",5, "jun",6, "jul",7, "aug",8, "sep",9, "oct",10, "nov",11, "dec",12, "")</f>
        <v>5</v>
      </c>
      <c r="V1853" s="2">
        <f>bank__2[[#This Row],[CallDuration (Seconds)]]/60</f>
        <v>3.6166666666666667</v>
      </c>
      <c r="W1853" t="str">
        <f>IF(AND(bank__2[[#This Row],[HasHousingLoan]]="yes",bank__2[[#This Row],[HasPersonalLoan]]="yes"),"Both Loans",
IF(bank__2[[#This Row],[HasHousingLoan]]="yes","Only Housing Loan",
IF(bank__2[[#This Row],[HasPersonalLoan]]="yes","Only Personal Loan","No Loan")))</f>
        <v>Only Housing Loan</v>
      </c>
    </row>
    <row r="1854" spans="1:23">
      <c r="A1854">
        <v>1853</v>
      </c>
      <c r="B1854">
        <v>50</v>
      </c>
      <c r="C1854" t="s">
        <v>72</v>
      </c>
      <c r="D1854" t="s">
        <v>19</v>
      </c>
      <c r="E1854" t="s">
        <v>33</v>
      </c>
      <c r="F1854" t="s">
        <v>21</v>
      </c>
      <c r="G1854">
        <v>669</v>
      </c>
      <c r="H1854" t="s">
        <v>35</v>
      </c>
      <c r="I1854" t="s">
        <v>21</v>
      </c>
      <c r="J1854" t="s">
        <v>30</v>
      </c>
      <c r="K1854">
        <v>2</v>
      </c>
      <c r="L1854" t="s">
        <v>53</v>
      </c>
      <c r="M1854">
        <v>88</v>
      </c>
      <c r="N1854">
        <v>1</v>
      </c>
      <c r="O1854">
        <v>-1</v>
      </c>
      <c r="P1854">
        <v>0</v>
      </c>
      <c r="Q1854" t="s">
        <v>30</v>
      </c>
      <c r="R1854" t="s">
        <v>21</v>
      </c>
      <c r="S1854" t="str" cm="1">
        <f t="array" ref="S1854">_xlfn.IFS(bank__2[[#This Row],[Age]]&lt;30, "Young Adults",bank__2[[#This Row],[Age]]&lt;45, "Middle-Aged Adults",bank__2[[#This Row],[Age]]&lt;60, "Older AdultsOlder Adults", bank__2[[#This Row],[Age]]&gt;=60,"Seniors")</f>
        <v>Older AdultsOlder Adults</v>
      </c>
      <c r="T1854" t="str">
        <f t="shared" si="28"/>
        <v>No</v>
      </c>
      <c r="U1854" cm="1">
        <f t="array" ref="U1854">_xlfn.SWITCH(L1854, "jan",1, "feb",2, "mar",3, "apr",4, "may",5, "jun",6, "jul",7, "aug",8, "sep",9, "oct",10, "nov",11, "dec",12, "")</f>
        <v>6</v>
      </c>
      <c r="V1854" s="2">
        <f>bank__2[[#This Row],[CallDuration (Seconds)]]/60</f>
        <v>1.4666666666666666</v>
      </c>
      <c r="W1854" t="str">
        <f>IF(AND(bank__2[[#This Row],[HasHousingLoan]]="yes",bank__2[[#This Row],[HasPersonalLoan]]="yes"),"Both Loans",
IF(bank__2[[#This Row],[HasHousingLoan]]="yes","Only Housing Loan",
IF(bank__2[[#This Row],[HasPersonalLoan]]="yes","Only Personal Loan","No Loan")))</f>
        <v>Only Housing Loan</v>
      </c>
    </row>
    <row r="1855" spans="1:23">
      <c r="A1855">
        <v>1854</v>
      </c>
      <c r="B1855">
        <v>39</v>
      </c>
      <c r="C1855" t="s">
        <v>56</v>
      </c>
      <c r="D1855" t="s">
        <v>44</v>
      </c>
      <c r="E1855" t="s">
        <v>33</v>
      </c>
      <c r="F1855" t="s">
        <v>21</v>
      </c>
      <c r="G1855">
        <v>4143</v>
      </c>
      <c r="H1855" t="s">
        <v>35</v>
      </c>
      <c r="I1855" t="s">
        <v>35</v>
      </c>
      <c r="J1855" t="s">
        <v>30</v>
      </c>
      <c r="K1855">
        <v>2</v>
      </c>
      <c r="L1855" t="s">
        <v>53</v>
      </c>
      <c r="M1855">
        <v>21</v>
      </c>
      <c r="N1855">
        <v>1</v>
      </c>
      <c r="O1855">
        <v>-1</v>
      </c>
      <c r="P1855">
        <v>0</v>
      </c>
      <c r="Q1855" t="s">
        <v>30</v>
      </c>
      <c r="R1855" t="s">
        <v>21</v>
      </c>
      <c r="S1855" t="str" cm="1">
        <f t="array" ref="S1855">_xlfn.IFS(bank__2[[#This Row],[Age]]&lt;30, "Young Adults",bank__2[[#This Row],[Age]]&lt;45, "Middle-Aged Adults",bank__2[[#This Row],[Age]]&lt;60, "Older AdultsOlder Adults", bank__2[[#This Row],[Age]]&gt;=60,"Seniors")</f>
        <v>Middle-Aged Adults</v>
      </c>
      <c r="T1855" t="str">
        <f t="shared" si="28"/>
        <v>No</v>
      </c>
      <c r="U1855" cm="1">
        <f t="array" ref="U1855">_xlfn.SWITCH(L1855, "jan",1, "feb",2, "mar",3, "apr",4, "may",5, "jun",6, "jul",7, "aug",8, "sep",9, "oct",10, "nov",11, "dec",12, "")</f>
        <v>6</v>
      </c>
      <c r="V1855" s="2">
        <f>bank__2[[#This Row],[CallDuration (Seconds)]]/60</f>
        <v>0.35</v>
      </c>
      <c r="W1855" t="str">
        <f>IF(AND(bank__2[[#This Row],[HasHousingLoan]]="yes",bank__2[[#This Row],[HasPersonalLoan]]="yes"),"Both Loans",
IF(bank__2[[#This Row],[HasHousingLoan]]="yes","Only Housing Loan",
IF(bank__2[[#This Row],[HasPersonalLoan]]="yes","Only Personal Loan","No Loan")))</f>
        <v>Both Loans</v>
      </c>
    </row>
    <row r="1856" spans="1:23">
      <c r="A1856">
        <v>1855</v>
      </c>
      <c r="B1856">
        <v>34</v>
      </c>
      <c r="C1856" t="s">
        <v>43</v>
      </c>
      <c r="D1856" t="s">
        <v>44</v>
      </c>
      <c r="E1856" t="s">
        <v>45</v>
      </c>
      <c r="F1856" t="s">
        <v>21</v>
      </c>
      <c r="G1856">
        <v>2646</v>
      </c>
      <c r="H1856" t="s">
        <v>21</v>
      </c>
      <c r="I1856" t="s">
        <v>21</v>
      </c>
      <c r="J1856" t="s">
        <v>23</v>
      </c>
      <c r="K1856">
        <v>14</v>
      </c>
      <c r="L1856" t="s">
        <v>48</v>
      </c>
      <c r="M1856">
        <v>142</v>
      </c>
      <c r="N1856">
        <v>1</v>
      </c>
      <c r="O1856">
        <v>-1</v>
      </c>
      <c r="P1856">
        <v>0</v>
      </c>
      <c r="Q1856" t="s">
        <v>30</v>
      </c>
      <c r="R1856" t="s">
        <v>35</v>
      </c>
      <c r="S1856" t="str" cm="1">
        <f t="array" ref="S1856">_xlfn.IFS(bank__2[[#This Row],[Age]]&lt;30, "Young Adults",bank__2[[#This Row],[Age]]&lt;45, "Middle-Aged Adults",bank__2[[#This Row],[Age]]&lt;60, "Older AdultsOlder Adults", bank__2[[#This Row],[Age]]&gt;=60,"Seniors")</f>
        <v>Middle-Aged Adults</v>
      </c>
      <c r="T1856" t="str">
        <f t="shared" si="28"/>
        <v>No</v>
      </c>
      <c r="U1856" cm="1">
        <f t="array" ref="U1856">_xlfn.SWITCH(L1856, "jan",1, "feb",2, "mar",3, "apr",4, "may",5, "jun",6, "jul",7, "aug",8, "sep",9, "oct",10, "nov",11, "dec",12, "")</f>
        <v>4</v>
      </c>
      <c r="V1856" s="2">
        <f>bank__2[[#This Row],[CallDuration (Seconds)]]/60</f>
        <v>2.3666666666666667</v>
      </c>
      <c r="W1856" t="str">
        <f>IF(AND(bank__2[[#This Row],[HasHousingLoan]]="yes",bank__2[[#This Row],[HasPersonalLoan]]="yes"),"Both Loans",
IF(bank__2[[#This Row],[HasHousingLoan]]="yes","Only Housing Loan",
IF(bank__2[[#This Row],[HasPersonalLoan]]="yes","Only Personal Loan","No Loan")))</f>
        <v>No Loan</v>
      </c>
    </row>
    <row r="1857" spans="1:23">
      <c r="A1857">
        <v>1856</v>
      </c>
      <c r="B1857">
        <v>41</v>
      </c>
      <c r="C1857" t="s">
        <v>72</v>
      </c>
      <c r="D1857" t="s">
        <v>44</v>
      </c>
      <c r="E1857" t="s">
        <v>33</v>
      </c>
      <c r="F1857" t="s">
        <v>21</v>
      </c>
      <c r="G1857">
        <v>618</v>
      </c>
      <c r="H1857" t="s">
        <v>21</v>
      </c>
      <c r="I1857" t="s">
        <v>21</v>
      </c>
      <c r="J1857" t="s">
        <v>23</v>
      </c>
      <c r="K1857">
        <v>5</v>
      </c>
      <c r="L1857" t="s">
        <v>61</v>
      </c>
      <c r="M1857">
        <v>1056</v>
      </c>
      <c r="N1857">
        <v>1</v>
      </c>
      <c r="O1857">
        <v>-1</v>
      </c>
      <c r="P1857">
        <v>0</v>
      </c>
      <c r="Q1857" t="s">
        <v>30</v>
      </c>
      <c r="R1857" t="s">
        <v>21</v>
      </c>
      <c r="S1857" t="str" cm="1">
        <f t="array" ref="S1857">_xlfn.IFS(bank__2[[#This Row],[Age]]&lt;30, "Young Adults",bank__2[[#This Row],[Age]]&lt;45, "Middle-Aged Adults",bank__2[[#This Row],[Age]]&lt;60, "Older AdultsOlder Adults", bank__2[[#This Row],[Age]]&gt;=60,"Seniors")</f>
        <v>Middle-Aged Adults</v>
      </c>
      <c r="T1857" t="str">
        <f t="shared" si="28"/>
        <v>No</v>
      </c>
      <c r="U1857" cm="1">
        <f t="array" ref="U1857">_xlfn.SWITCH(L1857, "jan",1, "feb",2, "mar",3, "apr",4, "may",5, "jun",6, "jul",7, "aug",8, "sep",9, "oct",10, "nov",11, "dec",12, "")</f>
        <v>2</v>
      </c>
      <c r="V1857" s="2">
        <f>bank__2[[#This Row],[CallDuration (Seconds)]]/60</f>
        <v>17.600000000000001</v>
      </c>
      <c r="W1857" t="str">
        <f>IF(AND(bank__2[[#This Row],[HasHousingLoan]]="yes",bank__2[[#This Row],[HasPersonalLoan]]="yes"),"Both Loans",
IF(bank__2[[#This Row],[HasHousingLoan]]="yes","Only Housing Loan",
IF(bank__2[[#This Row],[HasPersonalLoan]]="yes","Only Personal Loan","No Loan")))</f>
        <v>No Loan</v>
      </c>
    </row>
    <row r="1858" spans="1:23">
      <c r="A1858">
        <v>1857</v>
      </c>
      <c r="B1858">
        <v>48</v>
      </c>
      <c r="C1858" t="s">
        <v>43</v>
      </c>
      <c r="D1858" t="s">
        <v>122</v>
      </c>
      <c r="E1858" t="s">
        <v>45</v>
      </c>
      <c r="F1858" t="s">
        <v>21</v>
      </c>
      <c r="G1858">
        <v>541</v>
      </c>
      <c r="H1858" t="s">
        <v>35</v>
      </c>
      <c r="I1858" t="s">
        <v>21</v>
      </c>
      <c r="J1858" t="s">
        <v>23</v>
      </c>
      <c r="K1858">
        <v>14</v>
      </c>
      <c r="L1858" t="s">
        <v>37</v>
      </c>
      <c r="M1858">
        <v>72</v>
      </c>
      <c r="N1858">
        <v>1</v>
      </c>
      <c r="O1858">
        <v>363</v>
      </c>
      <c r="P1858">
        <v>2</v>
      </c>
      <c r="Q1858" t="s">
        <v>70</v>
      </c>
      <c r="R1858" t="s">
        <v>21</v>
      </c>
      <c r="S1858" t="str" cm="1">
        <f t="array" ref="S1858">_xlfn.IFS(bank__2[[#This Row],[Age]]&lt;30, "Young Adults",bank__2[[#This Row],[Age]]&lt;45, "Middle-Aged Adults",bank__2[[#This Row],[Age]]&lt;60, "Older AdultsOlder Adults", bank__2[[#This Row],[Age]]&gt;=60,"Seniors")</f>
        <v>Older AdultsOlder Adults</v>
      </c>
      <c r="T1858" t="str">
        <f t="shared" ref="T1858:T1921" si="29">IF(O1858=-1, "No", "Yes")</f>
        <v>Yes</v>
      </c>
      <c r="U1858" cm="1">
        <f t="array" ref="U1858">_xlfn.SWITCH(L1858, "jan",1, "feb",2, "mar",3, "apr",4, "may",5, "jun",6, "jul",7, "aug",8, "sep",9, "oct",10, "nov",11, "dec",12, "")</f>
        <v>5</v>
      </c>
      <c r="V1858" s="2">
        <f>bank__2[[#This Row],[CallDuration (Seconds)]]/60</f>
        <v>1.2</v>
      </c>
      <c r="W1858" t="str">
        <f>IF(AND(bank__2[[#This Row],[HasHousingLoan]]="yes",bank__2[[#This Row],[HasPersonalLoan]]="yes"),"Both Loans",
IF(bank__2[[#This Row],[HasHousingLoan]]="yes","Only Housing Loan",
IF(bank__2[[#This Row],[HasPersonalLoan]]="yes","Only Personal Loan","No Loan")))</f>
        <v>Only Housing Loan</v>
      </c>
    </row>
    <row r="1859" spans="1:23">
      <c r="A1859">
        <v>1858</v>
      </c>
      <c r="B1859">
        <v>38</v>
      </c>
      <c r="C1859" t="s">
        <v>32</v>
      </c>
      <c r="D1859" t="s">
        <v>19</v>
      </c>
      <c r="E1859" t="s">
        <v>33</v>
      </c>
      <c r="F1859" t="s">
        <v>21</v>
      </c>
      <c r="G1859">
        <v>434</v>
      </c>
      <c r="H1859" t="s">
        <v>35</v>
      </c>
      <c r="I1859" t="s">
        <v>21</v>
      </c>
      <c r="J1859" t="s">
        <v>30</v>
      </c>
      <c r="K1859">
        <v>20</v>
      </c>
      <c r="L1859" t="s">
        <v>37</v>
      </c>
      <c r="M1859">
        <v>411</v>
      </c>
      <c r="N1859">
        <v>1</v>
      </c>
      <c r="O1859">
        <v>-1</v>
      </c>
      <c r="P1859">
        <v>0</v>
      </c>
      <c r="Q1859" t="s">
        <v>30</v>
      </c>
      <c r="R1859" t="s">
        <v>21</v>
      </c>
      <c r="S1859" t="str" cm="1">
        <f t="array" ref="S1859">_xlfn.IFS(bank__2[[#This Row],[Age]]&lt;30, "Young Adults",bank__2[[#This Row],[Age]]&lt;45, "Middle-Aged Adults",bank__2[[#This Row],[Age]]&lt;60, "Older AdultsOlder Adults", bank__2[[#This Row],[Age]]&gt;=60,"Seniors")</f>
        <v>Middle-Aged Adults</v>
      </c>
      <c r="T1859" t="str">
        <f t="shared" si="29"/>
        <v>No</v>
      </c>
      <c r="U1859" cm="1">
        <f t="array" ref="U1859">_xlfn.SWITCH(L1859, "jan",1, "feb",2, "mar",3, "apr",4, "may",5, "jun",6, "jul",7, "aug",8, "sep",9, "oct",10, "nov",11, "dec",12, "")</f>
        <v>5</v>
      </c>
      <c r="V1859" s="2">
        <f>bank__2[[#This Row],[CallDuration (Seconds)]]/60</f>
        <v>6.85</v>
      </c>
      <c r="W1859" t="str">
        <f>IF(AND(bank__2[[#This Row],[HasHousingLoan]]="yes",bank__2[[#This Row],[HasPersonalLoan]]="yes"),"Both Loans",
IF(bank__2[[#This Row],[HasHousingLoan]]="yes","Only Housing Loan",
IF(bank__2[[#This Row],[HasPersonalLoan]]="yes","Only Personal Loan","No Loan")))</f>
        <v>Only Housing Loan</v>
      </c>
    </row>
    <row r="1860" spans="1:23">
      <c r="A1860">
        <v>1859</v>
      </c>
      <c r="B1860">
        <v>34</v>
      </c>
      <c r="C1860" t="s">
        <v>56</v>
      </c>
      <c r="D1860" t="s">
        <v>19</v>
      </c>
      <c r="E1860" t="s">
        <v>33</v>
      </c>
      <c r="F1860" t="s">
        <v>21</v>
      </c>
      <c r="G1860">
        <v>622</v>
      </c>
      <c r="H1860" t="s">
        <v>35</v>
      </c>
      <c r="I1860" t="s">
        <v>21</v>
      </c>
      <c r="J1860" t="s">
        <v>30</v>
      </c>
      <c r="K1860">
        <v>21</v>
      </c>
      <c r="L1860" t="s">
        <v>37</v>
      </c>
      <c r="M1860">
        <v>145</v>
      </c>
      <c r="N1860">
        <v>1</v>
      </c>
      <c r="O1860">
        <v>-1</v>
      </c>
      <c r="P1860">
        <v>0</v>
      </c>
      <c r="Q1860" t="s">
        <v>30</v>
      </c>
      <c r="R1860" t="s">
        <v>21</v>
      </c>
      <c r="S1860" t="str" cm="1">
        <f t="array" ref="S1860">_xlfn.IFS(bank__2[[#This Row],[Age]]&lt;30, "Young Adults",bank__2[[#This Row],[Age]]&lt;45, "Middle-Aged Adults",bank__2[[#This Row],[Age]]&lt;60, "Older AdultsOlder Adults", bank__2[[#This Row],[Age]]&gt;=60,"Seniors")</f>
        <v>Middle-Aged Adults</v>
      </c>
      <c r="T1860" t="str">
        <f t="shared" si="29"/>
        <v>No</v>
      </c>
      <c r="U1860" cm="1">
        <f t="array" ref="U1860">_xlfn.SWITCH(L1860, "jan",1, "feb",2, "mar",3, "apr",4, "may",5, "jun",6, "jul",7, "aug",8, "sep",9, "oct",10, "nov",11, "dec",12, "")</f>
        <v>5</v>
      </c>
      <c r="V1860" s="2">
        <f>bank__2[[#This Row],[CallDuration (Seconds)]]/60</f>
        <v>2.4166666666666665</v>
      </c>
      <c r="W1860" t="str">
        <f>IF(AND(bank__2[[#This Row],[HasHousingLoan]]="yes",bank__2[[#This Row],[HasPersonalLoan]]="yes"),"Both Loans",
IF(bank__2[[#This Row],[HasHousingLoan]]="yes","Only Housing Loan",
IF(bank__2[[#This Row],[HasPersonalLoan]]="yes","Only Personal Loan","No Loan")))</f>
        <v>Only Housing Loan</v>
      </c>
    </row>
    <row r="1861" spans="1:23">
      <c r="A1861">
        <v>1860</v>
      </c>
      <c r="B1861">
        <v>32</v>
      </c>
      <c r="C1861" t="s">
        <v>56</v>
      </c>
      <c r="D1861" t="s">
        <v>19</v>
      </c>
      <c r="E1861" t="s">
        <v>33</v>
      </c>
      <c r="F1861" t="s">
        <v>21</v>
      </c>
      <c r="G1861">
        <v>0</v>
      </c>
      <c r="H1861" t="s">
        <v>35</v>
      </c>
      <c r="I1861" t="s">
        <v>21</v>
      </c>
      <c r="J1861" t="s">
        <v>23</v>
      </c>
      <c r="K1861">
        <v>8</v>
      </c>
      <c r="L1861" t="s">
        <v>37</v>
      </c>
      <c r="M1861">
        <v>80</v>
      </c>
      <c r="N1861">
        <v>2</v>
      </c>
      <c r="O1861">
        <v>-1</v>
      </c>
      <c r="P1861">
        <v>0</v>
      </c>
      <c r="Q1861" t="s">
        <v>30</v>
      </c>
      <c r="R1861" t="s">
        <v>21</v>
      </c>
      <c r="S1861" t="str" cm="1">
        <f t="array" ref="S1861">_xlfn.IFS(bank__2[[#This Row],[Age]]&lt;30, "Young Adults",bank__2[[#This Row],[Age]]&lt;45, "Middle-Aged Adults",bank__2[[#This Row],[Age]]&lt;60, "Older AdultsOlder Adults", bank__2[[#This Row],[Age]]&gt;=60,"Seniors")</f>
        <v>Middle-Aged Adults</v>
      </c>
      <c r="T1861" t="str">
        <f t="shared" si="29"/>
        <v>No</v>
      </c>
      <c r="U1861" cm="1">
        <f t="array" ref="U1861">_xlfn.SWITCH(L1861, "jan",1, "feb",2, "mar",3, "apr",4, "may",5, "jun",6, "jul",7, "aug",8, "sep",9, "oct",10, "nov",11, "dec",12, "")</f>
        <v>5</v>
      </c>
      <c r="V1861" s="2">
        <f>bank__2[[#This Row],[CallDuration (Seconds)]]/60</f>
        <v>1.3333333333333333</v>
      </c>
      <c r="W1861" t="str">
        <f>IF(AND(bank__2[[#This Row],[HasHousingLoan]]="yes",bank__2[[#This Row],[HasPersonalLoan]]="yes"),"Both Loans",
IF(bank__2[[#This Row],[HasHousingLoan]]="yes","Only Housing Loan",
IF(bank__2[[#This Row],[HasPersonalLoan]]="yes","Only Personal Loan","No Loan")))</f>
        <v>Only Housing Loan</v>
      </c>
    </row>
    <row r="1862" spans="1:23">
      <c r="A1862">
        <v>1861</v>
      </c>
      <c r="B1862">
        <v>48</v>
      </c>
      <c r="C1862" t="s">
        <v>43</v>
      </c>
      <c r="D1862" t="s">
        <v>19</v>
      </c>
      <c r="E1862" t="s">
        <v>33</v>
      </c>
      <c r="F1862" t="s">
        <v>21</v>
      </c>
      <c r="G1862">
        <v>99</v>
      </c>
      <c r="H1862" t="s">
        <v>35</v>
      </c>
      <c r="I1862" t="s">
        <v>21</v>
      </c>
      <c r="J1862" t="s">
        <v>30</v>
      </c>
      <c r="K1862">
        <v>28</v>
      </c>
      <c r="L1862" t="s">
        <v>37</v>
      </c>
      <c r="M1862">
        <v>344</v>
      </c>
      <c r="N1862">
        <v>1</v>
      </c>
      <c r="O1862">
        <v>-1</v>
      </c>
      <c r="P1862">
        <v>0</v>
      </c>
      <c r="Q1862" t="s">
        <v>30</v>
      </c>
      <c r="R1862" t="s">
        <v>21</v>
      </c>
      <c r="S1862" t="str" cm="1">
        <f t="array" ref="S1862">_xlfn.IFS(bank__2[[#This Row],[Age]]&lt;30, "Young Adults",bank__2[[#This Row],[Age]]&lt;45, "Middle-Aged Adults",bank__2[[#This Row],[Age]]&lt;60, "Older AdultsOlder Adults", bank__2[[#This Row],[Age]]&gt;=60,"Seniors")</f>
        <v>Older AdultsOlder Adults</v>
      </c>
      <c r="T1862" t="str">
        <f t="shared" si="29"/>
        <v>No</v>
      </c>
      <c r="U1862" cm="1">
        <f t="array" ref="U1862">_xlfn.SWITCH(L1862, "jan",1, "feb",2, "mar",3, "apr",4, "may",5, "jun",6, "jul",7, "aug",8, "sep",9, "oct",10, "nov",11, "dec",12, "")</f>
        <v>5</v>
      </c>
      <c r="V1862" s="2">
        <f>bank__2[[#This Row],[CallDuration (Seconds)]]/60</f>
        <v>5.7333333333333334</v>
      </c>
      <c r="W1862" t="str">
        <f>IF(AND(bank__2[[#This Row],[HasHousingLoan]]="yes",bank__2[[#This Row],[HasPersonalLoan]]="yes"),"Both Loans",
IF(bank__2[[#This Row],[HasHousingLoan]]="yes","Only Housing Loan",
IF(bank__2[[#This Row],[HasPersonalLoan]]="yes","Only Personal Loan","No Loan")))</f>
        <v>Only Housing Loan</v>
      </c>
    </row>
    <row r="1863" spans="1:23">
      <c r="A1863">
        <v>1862</v>
      </c>
      <c r="B1863">
        <v>28</v>
      </c>
      <c r="C1863" t="s">
        <v>32</v>
      </c>
      <c r="D1863" t="s">
        <v>44</v>
      </c>
      <c r="E1863" t="s">
        <v>33</v>
      </c>
      <c r="F1863" t="s">
        <v>21</v>
      </c>
      <c r="G1863">
        <v>290</v>
      </c>
      <c r="H1863" t="s">
        <v>35</v>
      </c>
      <c r="I1863" t="s">
        <v>21</v>
      </c>
      <c r="J1863" t="s">
        <v>23</v>
      </c>
      <c r="K1863">
        <v>18</v>
      </c>
      <c r="L1863" t="s">
        <v>37</v>
      </c>
      <c r="M1863">
        <v>128</v>
      </c>
      <c r="N1863">
        <v>1</v>
      </c>
      <c r="O1863">
        <v>-1</v>
      </c>
      <c r="P1863">
        <v>0</v>
      </c>
      <c r="Q1863" t="s">
        <v>30</v>
      </c>
      <c r="R1863" t="s">
        <v>21</v>
      </c>
      <c r="S1863" t="str" cm="1">
        <f t="array" ref="S1863">_xlfn.IFS(bank__2[[#This Row],[Age]]&lt;30, "Young Adults",bank__2[[#This Row],[Age]]&lt;45, "Middle-Aged Adults",bank__2[[#This Row],[Age]]&lt;60, "Older AdultsOlder Adults", bank__2[[#This Row],[Age]]&gt;=60,"Seniors")</f>
        <v>Young Adults</v>
      </c>
      <c r="T1863" t="str">
        <f t="shared" si="29"/>
        <v>No</v>
      </c>
      <c r="U1863" cm="1">
        <f t="array" ref="U1863">_xlfn.SWITCH(L1863, "jan",1, "feb",2, "mar",3, "apr",4, "may",5, "jun",6, "jul",7, "aug",8, "sep",9, "oct",10, "nov",11, "dec",12, "")</f>
        <v>5</v>
      </c>
      <c r="V1863" s="2">
        <f>bank__2[[#This Row],[CallDuration (Seconds)]]/60</f>
        <v>2.1333333333333333</v>
      </c>
      <c r="W1863" t="str">
        <f>IF(AND(bank__2[[#This Row],[HasHousingLoan]]="yes",bank__2[[#This Row],[HasPersonalLoan]]="yes"),"Both Loans",
IF(bank__2[[#This Row],[HasHousingLoan]]="yes","Only Housing Loan",
IF(bank__2[[#This Row],[HasPersonalLoan]]="yes","Only Personal Loan","No Loan")))</f>
        <v>Only Housing Loan</v>
      </c>
    </row>
    <row r="1864" spans="1:23">
      <c r="A1864">
        <v>1863</v>
      </c>
      <c r="B1864">
        <v>47</v>
      </c>
      <c r="C1864" t="s">
        <v>56</v>
      </c>
      <c r="D1864" t="s">
        <v>19</v>
      </c>
      <c r="E1864" t="s">
        <v>33</v>
      </c>
      <c r="F1864" t="s">
        <v>21</v>
      </c>
      <c r="G1864">
        <v>1230</v>
      </c>
      <c r="H1864" t="s">
        <v>35</v>
      </c>
      <c r="I1864" t="s">
        <v>21</v>
      </c>
      <c r="J1864" t="s">
        <v>23</v>
      </c>
      <c r="K1864">
        <v>30</v>
      </c>
      <c r="L1864" t="s">
        <v>48</v>
      </c>
      <c r="M1864">
        <v>412</v>
      </c>
      <c r="N1864">
        <v>1</v>
      </c>
      <c r="O1864">
        <v>169</v>
      </c>
      <c r="P1864">
        <v>1</v>
      </c>
      <c r="Q1864" t="s">
        <v>196</v>
      </c>
      <c r="R1864" t="s">
        <v>35</v>
      </c>
      <c r="S1864" t="str" cm="1">
        <f t="array" ref="S1864">_xlfn.IFS(bank__2[[#This Row],[Age]]&lt;30, "Young Adults",bank__2[[#This Row],[Age]]&lt;45, "Middle-Aged Adults",bank__2[[#This Row],[Age]]&lt;60, "Older AdultsOlder Adults", bank__2[[#This Row],[Age]]&gt;=60,"Seniors")</f>
        <v>Older AdultsOlder Adults</v>
      </c>
      <c r="T1864" t="str">
        <f t="shared" si="29"/>
        <v>Yes</v>
      </c>
      <c r="U1864" cm="1">
        <f t="array" ref="U1864">_xlfn.SWITCH(L1864, "jan",1, "feb",2, "mar",3, "apr",4, "may",5, "jun",6, "jul",7, "aug",8, "sep",9, "oct",10, "nov",11, "dec",12, "")</f>
        <v>4</v>
      </c>
      <c r="V1864" s="2">
        <f>bank__2[[#This Row],[CallDuration (Seconds)]]/60</f>
        <v>6.8666666666666663</v>
      </c>
      <c r="W1864" t="str">
        <f>IF(AND(bank__2[[#This Row],[HasHousingLoan]]="yes",bank__2[[#This Row],[HasPersonalLoan]]="yes"),"Both Loans",
IF(bank__2[[#This Row],[HasHousingLoan]]="yes","Only Housing Loan",
IF(bank__2[[#This Row],[HasPersonalLoan]]="yes","Only Personal Loan","No Loan")))</f>
        <v>Only Housing Loan</v>
      </c>
    </row>
    <row r="1865" spans="1:23">
      <c r="A1865">
        <v>1864</v>
      </c>
      <c r="B1865">
        <v>32</v>
      </c>
      <c r="C1865" t="s">
        <v>87</v>
      </c>
      <c r="D1865" t="s">
        <v>44</v>
      </c>
      <c r="E1865" t="s">
        <v>33</v>
      </c>
      <c r="F1865" t="s">
        <v>21</v>
      </c>
      <c r="G1865">
        <v>45</v>
      </c>
      <c r="H1865" t="s">
        <v>35</v>
      </c>
      <c r="I1865" t="s">
        <v>35</v>
      </c>
      <c r="J1865" t="s">
        <v>23</v>
      </c>
      <c r="K1865">
        <v>14</v>
      </c>
      <c r="L1865" t="s">
        <v>37</v>
      </c>
      <c r="M1865">
        <v>908</v>
      </c>
      <c r="N1865">
        <v>3</v>
      </c>
      <c r="O1865">
        <v>344</v>
      </c>
      <c r="P1865">
        <v>7</v>
      </c>
      <c r="Q1865" t="s">
        <v>70</v>
      </c>
      <c r="R1865" t="s">
        <v>21</v>
      </c>
      <c r="S1865" t="str" cm="1">
        <f t="array" ref="S1865">_xlfn.IFS(bank__2[[#This Row],[Age]]&lt;30, "Young Adults",bank__2[[#This Row],[Age]]&lt;45, "Middle-Aged Adults",bank__2[[#This Row],[Age]]&lt;60, "Older AdultsOlder Adults", bank__2[[#This Row],[Age]]&gt;=60,"Seniors")</f>
        <v>Middle-Aged Adults</v>
      </c>
      <c r="T1865" t="str">
        <f t="shared" si="29"/>
        <v>Yes</v>
      </c>
      <c r="U1865" cm="1">
        <f t="array" ref="U1865">_xlfn.SWITCH(L1865, "jan",1, "feb",2, "mar",3, "apr",4, "may",5, "jun",6, "jul",7, "aug",8, "sep",9, "oct",10, "nov",11, "dec",12, "")</f>
        <v>5</v>
      </c>
      <c r="V1865" s="2">
        <f>bank__2[[#This Row],[CallDuration (Seconds)]]/60</f>
        <v>15.133333333333333</v>
      </c>
      <c r="W1865" t="str">
        <f>IF(AND(bank__2[[#This Row],[HasHousingLoan]]="yes",bank__2[[#This Row],[HasPersonalLoan]]="yes"),"Both Loans",
IF(bank__2[[#This Row],[HasHousingLoan]]="yes","Only Housing Loan",
IF(bank__2[[#This Row],[HasPersonalLoan]]="yes","Only Personal Loan","No Loan")))</f>
        <v>Both Loans</v>
      </c>
    </row>
    <row r="1866" spans="1:23">
      <c r="A1866">
        <v>1865</v>
      </c>
      <c r="B1866">
        <v>32</v>
      </c>
      <c r="C1866" t="s">
        <v>87</v>
      </c>
      <c r="D1866" t="s">
        <v>19</v>
      </c>
      <c r="E1866" t="s">
        <v>33</v>
      </c>
      <c r="F1866" t="s">
        <v>21</v>
      </c>
      <c r="G1866">
        <v>923</v>
      </c>
      <c r="H1866" t="s">
        <v>35</v>
      </c>
      <c r="I1866" t="s">
        <v>21</v>
      </c>
      <c r="J1866" t="s">
        <v>23</v>
      </c>
      <c r="K1866">
        <v>17</v>
      </c>
      <c r="L1866" t="s">
        <v>48</v>
      </c>
      <c r="M1866">
        <v>819</v>
      </c>
      <c r="N1866">
        <v>4</v>
      </c>
      <c r="O1866">
        <v>-1</v>
      </c>
      <c r="P1866">
        <v>0</v>
      </c>
      <c r="Q1866" t="s">
        <v>30</v>
      </c>
      <c r="R1866" t="s">
        <v>21</v>
      </c>
      <c r="S1866" t="str" cm="1">
        <f t="array" ref="S1866">_xlfn.IFS(bank__2[[#This Row],[Age]]&lt;30, "Young Adults",bank__2[[#This Row],[Age]]&lt;45, "Middle-Aged Adults",bank__2[[#This Row],[Age]]&lt;60, "Older AdultsOlder Adults", bank__2[[#This Row],[Age]]&gt;=60,"Seniors")</f>
        <v>Middle-Aged Adults</v>
      </c>
      <c r="T1866" t="str">
        <f t="shared" si="29"/>
        <v>No</v>
      </c>
      <c r="U1866" cm="1">
        <f t="array" ref="U1866">_xlfn.SWITCH(L1866, "jan",1, "feb",2, "mar",3, "apr",4, "may",5, "jun",6, "jul",7, "aug",8, "sep",9, "oct",10, "nov",11, "dec",12, "")</f>
        <v>4</v>
      </c>
      <c r="V1866" s="2">
        <f>bank__2[[#This Row],[CallDuration (Seconds)]]/60</f>
        <v>13.65</v>
      </c>
      <c r="W1866" t="str">
        <f>IF(AND(bank__2[[#This Row],[HasHousingLoan]]="yes",bank__2[[#This Row],[HasPersonalLoan]]="yes"),"Both Loans",
IF(bank__2[[#This Row],[HasHousingLoan]]="yes","Only Housing Loan",
IF(bank__2[[#This Row],[HasPersonalLoan]]="yes","Only Personal Loan","No Loan")))</f>
        <v>Only Housing Loan</v>
      </c>
    </row>
    <row r="1867" spans="1:23">
      <c r="A1867">
        <v>1866</v>
      </c>
      <c r="B1867">
        <v>38</v>
      </c>
      <c r="C1867" t="s">
        <v>43</v>
      </c>
      <c r="D1867" t="s">
        <v>19</v>
      </c>
      <c r="E1867" t="s">
        <v>45</v>
      </c>
      <c r="F1867" t="s">
        <v>21</v>
      </c>
      <c r="G1867">
        <v>950</v>
      </c>
      <c r="H1867" t="s">
        <v>21</v>
      </c>
      <c r="I1867" t="s">
        <v>21</v>
      </c>
      <c r="J1867" t="s">
        <v>23</v>
      </c>
      <c r="K1867">
        <v>5</v>
      </c>
      <c r="L1867" t="s">
        <v>92</v>
      </c>
      <c r="M1867">
        <v>210</v>
      </c>
      <c r="N1867">
        <v>2</v>
      </c>
      <c r="O1867">
        <v>-1</v>
      </c>
      <c r="P1867">
        <v>0</v>
      </c>
      <c r="Q1867" t="s">
        <v>30</v>
      </c>
      <c r="R1867" t="s">
        <v>21</v>
      </c>
      <c r="S1867" t="str" cm="1">
        <f t="array" ref="S1867">_xlfn.IFS(bank__2[[#This Row],[Age]]&lt;30, "Young Adults",bank__2[[#This Row],[Age]]&lt;45, "Middle-Aged Adults",bank__2[[#This Row],[Age]]&lt;60, "Older AdultsOlder Adults", bank__2[[#This Row],[Age]]&gt;=60,"Seniors")</f>
        <v>Middle-Aged Adults</v>
      </c>
      <c r="T1867" t="str">
        <f t="shared" si="29"/>
        <v>No</v>
      </c>
      <c r="U1867" cm="1">
        <f t="array" ref="U1867">_xlfn.SWITCH(L1867, "jan",1, "feb",2, "mar",3, "apr",4, "may",5, "jun",6, "jul",7, "aug",8, "sep",9, "oct",10, "nov",11, "dec",12, "")</f>
        <v>8</v>
      </c>
      <c r="V1867" s="2">
        <f>bank__2[[#This Row],[CallDuration (Seconds)]]/60</f>
        <v>3.5</v>
      </c>
      <c r="W1867" t="str">
        <f>IF(AND(bank__2[[#This Row],[HasHousingLoan]]="yes",bank__2[[#This Row],[HasPersonalLoan]]="yes"),"Both Loans",
IF(bank__2[[#This Row],[HasHousingLoan]]="yes","Only Housing Loan",
IF(bank__2[[#This Row],[HasPersonalLoan]]="yes","Only Personal Loan","No Loan")))</f>
        <v>No Loan</v>
      </c>
    </row>
    <row r="1868" spans="1:23">
      <c r="A1868">
        <v>1867</v>
      </c>
      <c r="B1868">
        <v>86</v>
      </c>
      <c r="C1868" t="s">
        <v>144</v>
      </c>
      <c r="D1868" t="s">
        <v>19</v>
      </c>
      <c r="E1868" t="s">
        <v>33</v>
      </c>
      <c r="F1868" t="s">
        <v>21</v>
      </c>
      <c r="G1868">
        <v>1503</v>
      </c>
      <c r="H1868" t="s">
        <v>21</v>
      </c>
      <c r="I1868" t="s">
        <v>21</v>
      </c>
      <c r="J1868" t="s">
        <v>146</v>
      </c>
      <c r="K1868">
        <v>18</v>
      </c>
      <c r="L1868" t="s">
        <v>387</v>
      </c>
      <c r="M1868">
        <v>165</v>
      </c>
      <c r="N1868">
        <v>3</v>
      </c>
      <c r="O1868">
        <v>101</v>
      </c>
      <c r="P1868">
        <v>1</v>
      </c>
      <c r="Q1868" t="s">
        <v>70</v>
      </c>
      <c r="R1868" t="s">
        <v>21</v>
      </c>
      <c r="S1868" t="str" cm="1">
        <f t="array" ref="S1868">_xlfn.IFS(bank__2[[#This Row],[Age]]&lt;30, "Young Adults",bank__2[[#This Row],[Age]]&lt;45, "Middle-Aged Adults",bank__2[[#This Row],[Age]]&lt;60, "Older AdultsOlder Adults", bank__2[[#This Row],[Age]]&gt;=60,"Seniors")</f>
        <v>Seniors</v>
      </c>
      <c r="T1868" t="str">
        <f t="shared" si="29"/>
        <v>Yes</v>
      </c>
      <c r="U1868" cm="1">
        <f t="array" ref="U1868">_xlfn.SWITCH(L1868, "jan",1, "feb",2, "mar",3, "apr",4, "may",5, "jun",6, "jul",7, "aug",8, "sep",9, "oct",10, "nov",11, "dec",12, "")</f>
        <v>3</v>
      </c>
      <c r="V1868" s="2">
        <f>bank__2[[#This Row],[CallDuration (Seconds)]]/60</f>
        <v>2.75</v>
      </c>
      <c r="W1868" t="str">
        <f>IF(AND(bank__2[[#This Row],[HasHousingLoan]]="yes",bank__2[[#This Row],[HasPersonalLoan]]="yes"),"Both Loans",
IF(bank__2[[#This Row],[HasHousingLoan]]="yes","Only Housing Loan",
IF(bank__2[[#This Row],[HasPersonalLoan]]="yes","Only Personal Loan","No Loan")))</f>
        <v>No Loan</v>
      </c>
    </row>
    <row r="1869" spans="1:23">
      <c r="A1869">
        <v>1868</v>
      </c>
      <c r="B1869">
        <v>47</v>
      </c>
      <c r="C1869" t="s">
        <v>72</v>
      </c>
      <c r="D1869" t="s">
        <v>19</v>
      </c>
      <c r="E1869" t="s">
        <v>33</v>
      </c>
      <c r="F1869" t="s">
        <v>21</v>
      </c>
      <c r="G1869">
        <v>65</v>
      </c>
      <c r="H1869" t="s">
        <v>21</v>
      </c>
      <c r="I1869" t="s">
        <v>21</v>
      </c>
      <c r="J1869" t="s">
        <v>23</v>
      </c>
      <c r="K1869">
        <v>28</v>
      </c>
      <c r="L1869" t="s">
        <v>92</v>
      </c>
      <c r="M1869">
        <v>118</v>
      </c>
      <c r="N1869">
        <v>8</v>
      </c>
      <c r="O1869">
        <v>-1</v>
      </c>
      <c r="P1869">
        <v>0</v>
      </c>
      <c r="Q1869" t="s">
        <v>30</v>
      </c>
      <c r="R1869" t="s">
        <v>21</v>
      </c>
      <c r="S1869" t="str" cm="1">
        <f t="array" ref="S1869">_xlfn.IFS(bank__2[[#This Row],[Age]]&lt;30, "Young Adults",bank__2[[#This Row],[Age]]&lt;45, "Middle-Aged Adults",bank__2[[#This Row],[Age]]&lt;60, "Older AdultsOlder Adults", bank__2[[#This Row],[Age]]&gt;=60,"Seniors")</f>
        <v>Older AdultsOlder Adults</v>
      </c>
      <c r="T1869" t="str">
        <f t="shared" si="29"/>
        <v>No</v>
      </c>
      <c r="U1869" cm="1">
        <f t="array" ref="U1869">_xlfn.SWITCH(L1869, "jan",1, "feb",2, "mar",3, "apr",4, "may",5, "jun",6, "jul",7, "aug",8, "sep",9, "oct",10, "nov",11, "dec",12, "")</f>
        <v>8</v>
      </c>
      <c r="V1869" s="2">
        <f>bank__2[[#This Row],[CallDuration (Seconds)]]/60</f>
        <v>1.9666666666666666</v>
      </c>
      <c r="W1869" t="str">
        <f>IF(AND(bank__2[[#This Row],[HasHousingLoan]]="yes",bank__2[[#This Row],[HasPersonalLoan]]="yes"),"Both Loans",
IF(bank__2[[#This Row],[HasHousingLoan]]="yes","Only Housing Loan",
IF(bank__2[[#This Row],[HasPersonalLoan]]="yes","Only Personal Loan","No Loan")))</f>
        <v>No Loan</v>
      </c>
    </row>
    <row r="1870" spans="1:23">
      <c r="A1870">
        <v>1869</v>
      </c>
      <c r="B1870">
        <v>42</v>
      </c>
      <c r="C1870" t="s">
        <v>43</v>
      </c>
      <c r="D1870" t="s">
        <v>19</v>
      </c>
      <c r="E1870" t="s">
        <v>20</v>
      </c>
      <c r="F1870" t="s">
        <v>21</v>
      </c>
      <c r="G1870">
        <v>-679</v>
      </c>
      <c r="H1870" t="s">
        <v>35</v>
      </c>
      <c r="I1870" t="s">
        <v>35</v>
      </c>
      <c r="J1870" t="s">
        <v>23</v>
      </c>
      <c r="K1870">
        <v>6</v>
      </c>
      <c r="L1870" t="s">
        <v>37</v>
      </c>
      <c r="M1870">
        <v>159</v>
      </c>
      <c r="N1870">
        <v>1</v>
      </c>
      <c r="O1870">
        <v>343</v>
      </c>
      <c r="P1870">
        <v>2</v>
      </c>
      <c r="Q1870" t="s">
        <v>41</v>
      </c>
      <c r="R1870" t="s">
        <v>21</v>
      </c>
      <c r="S1870" t="str" cm="1">
        <f t="array" ref="S1870">_xlfn.IFS(bank__2[[#This Row],[Age]]&lt;30, "Young Adults",bank__2[[#This Row],[Age]]&lt;45, "Middle-Aged Adults",bank__2[[#This Row],[Age]]&lt;60, "Older AdultsOlder Adults", bank__2[[#This Row],[Age]]&gt;=60,"Seniors")</f>
        <v>Middle-Aged Adults</v>
      </c>
      <c r="T1870" t="str">
        <f t="shared" si="29"/>
        <v>Yes</v>
      </c>
      <c r="U1870" cm="1">
        <f t="array" ref="U1870">_xlfn.SWITCH(L1870, "jan",1, "feb",2, "mar",3, "apr",4, "may",5, "jun",6, "jul",7, "aug",8, "sep",9, "oct",10, "nov",11, "dec",12, "")</f>
        <v>5</v>
      </c>
      <c r="V1870" s="2">
        <f>bank__2[[#This Row],[CallDuration (Seconds)]]/60</f>
        <v>2.65</v>
      </c>
      <c r="W1870" t="str">
        <f>IF(AND(bank__2[[#This Row],[HasHousingLoan]]="yes",bank__2[[#This Row],[HasPersonalLoan]]="yes"),"Both Loans",
IF(bank__2[[#This Row],[HasHousingLoan]]="yes","Only Housing Loan",
IF(bank__2[[#This Row],[HasPersonalLoan]]="yes","Only Personal Loan","No Loan")))</f>
        <v>Both Loans</v>
      </c>
    </row>
    <row r="1871" spans="1:23">
      <c r="A1871">
        <v>1870</v>
      </c>
      <c r="B1871">
        <v>44</v>
      </c>
      <c r="C1871" t="s">
        <v>43</v>
      </c>
      <c r="D1871" t="s">
        <v>19</v>
      </c>
      <c r="E1871" t="s">
        <v>45</v>
      </c>
      <c r="F1871" t="s">
        <v>21</v>
      </c>
      <c r="G1871">
        <v>773</v>
      </c>
      <c r="H1871" t="s">
        <v>21</v>
      </c>
      <c r="I1871" t="s">
        <v>35</v>
      </c>
      <c r="J1871" t="s">
        <v>23</v>
      </c>
      <c r="K1871">
        <v>9</v>
      </c>
      <c r="L1871" t="s">
        <v>119</v>
      </c>
      <c r="M1871">
        <v>618</v>
      </c>
      <c r="N1871">
        <v>1</v>
      </c>
      <c r="O1871">
        <v>-1</v>
      </c>
      <c r="P1871">
        <v>0</v>
      </c>
      <c r="Q1871" t="s">
        <v>30</v>
      </c>
      <c r="R1871" t="s">
        <v>21</v>
      </c>
      <c r="S1871" t="str" cm="1">
        <f t="array" ref="S1871">_xlfn.IFS(bank__2[[#This Row],[Age]]&lt;30, "Young Adults",bank__2[[#This Row],[Age]]&lt;45, "Middle-Aged Adults",bank__2[[#This Row],[Age]]&lt;60, "Older AdultsOlder Adults", bank__2[[#This Row],[Age]]&gt;=60,"Seniors")</f>
        <v>Middle-Aged Adults</v>
      </c>
      <c r="T1871" t="str">
        <f t="shared" si="29"/>
        <v>No</v>
      </c>
      <c r="U1871" cm="1">
        <f t="array" ref="U1871">_xlfn.SWITCH(L1871, "jan",1, "feb",2, "mar",3, "apr",4, "may",5, "jun",6, "jul",7, "aug",8, "sep",9, "oct",10, "nov",11, "dec",12, "")</f>
        <v>7</v>
      </c>
      <c r="V1871" s="2">
        <f>bank__2[[#This Row],[CallDuration (Seconds)]]/60</f>
        <v>10.3</v>
      </c>
      <c r="W1871" t="str">
        <f>IF(AND(bank__2[[#This Row],[HasHousingLoan]]="yes",bank__2[[#This Row],[HasPersonalLoan]]="yes"),"Both Loans",
IF(bank__2[[#This Row],[HasHousingLoan]]="yes","Only Housing Loan",
IF(bank__2[[#This Row],[HasPersonalLoan]]="yes","Only Personal Loan","No Loan")))</f>
        <v>Only Personal Loan</v>
      </c>
    </row>
    <row r="1872" spans="1:23">
      <c r="A1872">
        <v>1871</v>
      </c>
      <c r="B1872">
        <v>25</v>
      </c>
      <c r="C1872" t="s">
        <v>94</v>
      </c>
      <c r="D1872" t="s">
        <v>44</v>
      </c>
      <c r="E1872" t="s">
        <v>2553</v>
      </c>
      <c r="F1872" t="s">
        <v>21</v>
      </c>
      <c r="G1872">
        <v>10788</v>
      </c>
      <c r="H1872" t="s">
        <v>21</v>
      </c>
      <c r="I1872" t="s">
        <v>21</v>
      </c>
      <c r="J1872" t="s">
        <v>23</v>
      </c>
      <c r="K1872">
        <v>23</v>
      </c>
      <c r="L1872" t="s">
        <v>578</v>
      </c>
      <c r="M1872">
        <v>102</v>
      </c>
      <c r="N1872">
        <v>2</v>
      </c>
      <c r="O1872">
        <v>210</v>
      </c>
      <c r="P1872">
        <v>2</v>
      </c>
      <c r="Q1872" t="s">
        <v>70</v>
      </c>
      <c r="R1872" t="s">
        <v>21</v>
      </c>
      <c r="S1872" t="str" cm="1">
        <f t="array" ref="S1872">_xlfn.IFS(bank__2[[#This Row],[Age]]&lt;30, "Young Adults",bank__2[[#This Row],[Age]]&lt;45, "Middle-Aged Adults",bank__2[[#This Row],[Age]]&lt;60, "Older AdultsOlder Adults", bank__2[[#This Row],[Age]]&gt;=60,"Seniors")</f>
        <v>Young Adults</v>
      </c>
      <c r="T1872" t="str">
        <f t="shared" si="29"/>
        <v>Yes</v>
      </c>
      <c r="U1872" cm="1">
        <f t="array" ref="U1872">_xlfn.SWITCH(L1872, "jan",1, "feb",2, "mar",3, "apr",4, "may",5, "jun",6, "jul",7, "aug",8, "sep",9, "oct",10, "nov",11, "dec",12, "")</f>
        <v>12</v>
      </c>
      <c r="V1872" s="2">
        <f>bank__2[[#This Row],[CallDuration (Seconds)]]/60</f>
        <v>1.7</v>
      </c>
      <c r="W1872" t="str">
        <f>IF(AND(bank__2[[#This Row],[HasHousingLoan]]="yes",bank__2[[#This Row],[HasPersonalLoan]]="yes"),"Both Loans",
IF(bank__2[[#This Row],[HasHousingLoan]]="yes","Only Housing Loan",
IF(bank__2[[#This Row],[HasPersonalLoan]]="yes","Only Personal Loan","No Loan")))</f>
        <v>No Loan</v>
      </c>
    </row>
    <row r="1873" spans="1:23">
      <c r="A1873">
        <v>1872</v>
      </c>
      <c r="B1873">
        <v>34</v>
      </c>
      <c r="C1873" t="s">
        <v>32</v>
      </c>
      <c r="D1873" t="s">
        <v>122</v>
      </c>
      <c r="E1873" t="s">
        <v>33</v>
      </c>
      <c r="F1873" t="s">
        <v>21</v>
      </c>
      <c r="G1873">
        <v>991</v>
      </c>
      <c r="H1873" t="s">
        <v>35</v>
      </c>
      <c r="I1873" t="s">
        <v>21</v>
      </c>
      <c r="J1873" t="s">
        <v>23</v>
      </c>
      <c r="K1873">
        <v>6</v>
      </c>
      <c r="L1873" t="s">
        <v>37</v>
      </c>
      <c r="M1873">
        <v>89</v>
      </c>
      <c r="N1873">
        <v>1</v>
      </c>
      <c r="O1873">
        <v>344</v>
      </c>
      <c r="P1873">
        <v>1</v>
      </c>
      <c r="Q1873" t="s">
        <v>41</v>
      </c>
      <c r="R1873" t="s">
        <v>21</v>
      </c>
      <c r="S1873" t="str" cm="1">
        <f t="array" ref="S1873">_xlfn.IFS(bank__2[[#This Row],[Age]]&lt;30, "Young Adults",bank__2[[#This Row],[Age]]&lt;45, "Middle-Aged Adults",bank__2[[#This Row],[Age]]&lt;60, "Older AdultsOlder Adults", bank__2[[#This Row],[Age]]&gt;=60,"Seniors")</f>
        <v>Middle-Aged Adults</v>
      </c>
      <c r="T1873" t="str">
        <f t="shared" si="29"/>
        <v>Yes</v>
      </c>
      <c r="U1873" cm="1">
        <f t="array" ref="U1873">_xlfn.SWITCH(L1873, "jan",1, "feb",2, "mar",3, "apr",4, "may",5, "jun",6, "jul",7, "aug",8, "sep",9, "oct",10, "nov",11, "dec",12, "")</f>
        <v>5</v>
      </c>
      <c r="V1873" s="2">
        <f>bank__2[[#This Row],[CallDuration (Seconds)]]/60</f>
        <v>1.4833333333333334</v>
      </c>
      <c r="W1873" t="str">
        <f>IF(AND(bank__2[[#This Row],[HasHousingLoan]]="yes",bank__2[[#This Row],[HasPersonalLoan]]="yes"),"Both Loans",
IF(bank__2[[#This Row],[HasHousingLoan]]="yes","Only Housing Loan",
IF(bank__2[[#This Row],[HasPersonalLoan]]="yes","Only Personal Loan","No Loan")))</f>
        <v>Only Housing Loan</v>
      </c>
    </row>
    <row r="1874" spans="1:23">
      <c r="A1874">
        <v>1873</v>
      </c>
      <c r="B1874">
        <v>34</v>
      </c>
      <c r="C1874" t="s">
        <v>87</v>
      </c>
      <c r="D1874" t="s">
        <v>19</v>
      </c>
      <c r="E1874" t="s">
        <v>33</v>
      </c>
      <c r="F1874" t="s">
        <v>21</v>
      </c>
      <c r="G1874">
        <v>247</v>
      </c>
      <c r="H1874" t="s">
        <v>21</v>
      </c>
      <c r="I1874" t="s">
        <v>21</v>
      </c>
      <c r="J1874" t="s">
        <v>23</v>
      </c>
      <c r="K1874">
        <v>8</v>
      </c>
      <c r="L1874" t="s">
        <v>25</v>
      </c>
      <c r="M1874">
        <v>401</v>
      </c>
      <c r="N1874">
        <v>2</v>
      </c>
      <c r="O1874">
        <v>-1</v>
      </c>
      <c r="P1874">
        <v>0</v>
      </c>
      <c r="Q1874" t="s">
        <v>30</v>
      </c>
      <c r="R1874" t="s">
        <v>35</v>
      </c>
      <c r="S1874" t="str" cm="1">
        <f t="array" ref="S1874">_xlfn.IFS(bank__2[[#This Row],[Age]]&lt;30, "Young Adults",bank__2[[#This Row],[Age]]&lt;45, "Middle-Aged Adults",bank__2[[#This Row],[Age]]&lt;60, "Older AdultsOlder Adults", bank__2[[#This Row],[Age]]&gt;=60,"Seniors")</f>
        <v>Middle-Aged Adults</v>
      </c>
      <c r="T1874" t="str">
        <f t="shared" si="29"/>
        <v>No</v>
      </c>
      <c r="U1874" cm="1">
        <f t="array" ref="U1874">_xlfn.SWITCH(L1874, "jan",1, "feb",2, "mar",3, "apr",4, "may",5, "jun",6, "jul",7, "aug",8, "sep",9, "oct",10, "nov",11, "dec",12, "")</f>
        <v>10</v>
      </c>
      <c r="V1874" s="2">
        <f>bank__2[[#This Row],[CallDuration (Seconds)]]/60</f>
        <v>6.6833333333333336</v>
      </c>
      <c r="W1874" t="str">
        <f>IF(AND(bank__2[[#This Row],[HasHousingLoan]]="yes",bank__2[[#This Row],[HasPersonalLoan]]="yes"),"Both Loans",
IF(bank__2[[#This Row],[HasHousingLoan]]="yes","Only Housing Loan",
IF(bank__2[[#This Row],[HasPersonalLoan]]="yes","Only Personal Loan","No Loan")))</f>
        <v>No Loan</v>
      </c>
    </row>
    <row r="1875" spans="1:23">
      <c r="A1875">
        <v>1874</v>
      </c>
      <c r="B1875">
        <v>53</v>
      </c>
      <c r="C1875" t="s">
        <v>56</v>
      </c>
      <c r="D1875" t="s">
        <v>19</v>
      </c>
      <c r="E1875" t="s">
        <v>20</v>
      </c>
      <c r="F1875" t="s">
        <v>21</v>
      </c>
      <c r="G1875">
        <v>4143</v>
      </c>
      <c r="H1875" t="s">
        <v>21</v>
      </c>
      <c r="I1875" t="s">
        <v>21</v>
      </c>
      <c r="J1875" t="s">
        <v>23</v>
      </c>
      <c r="K1875">
        <v>15</v>
      </c>
      <c r="L1875" t="s">
        <v>119</v>
      </c>
      <c r="M1875">
        <v>200</v>
      </c>
      <c r="N1875">
        <v>3</v>
      </c>
      <c r="O1875">
        <v>-1</v>
      </c>
      <c r="P1875">
        <v>0</v>
      </c>
      <c r="Q1875" t="s">
        <v>30</v>
      </c>
      <c r="R1875" t="s">
        <v>21</v>
      </c>
      <c r="S1875" t="str" cm="1">
        <f t="array" ref="S1875">_xlfn.IFS(bank__2[[#This Row],[Age]]&lt;30, "Young Adults",bank__2[[#This Row],[Age]]&lt;45, "Middle-Aged Adults",bank__2[[#This Row],[Age]]&lt;60, "Older AdultsOlder Adults", bank__2[[#This Row],[Age]]&gt;=60,"Seniors")</f>
        <v>Older AdultsOlder Adults</v>
      </c>
      <c r="T1875" t="str">
        <f t="shared" si="29"/>
        <v>No</v>
      </c>
      <c r="U1875" cm="1">
        <f t="array" ref="U1875">_xlfn.SWITCH(L1875, "jan",1, "feb",2, "mar",3, "apr",4, "may",5, "jun",6, "jul",7, "aug",8, "sep",9, "oct",10, "nov",11, "dec",12, "")</f>
        <v>7</v>
      </c>
      <c r="V1875" s="2">
        <f>bank__2[[#This Row],[CallDuration (Seconds)]]/60</f>
        <v>3.3333333333333335</v>
      </c>
      <c r="W1875" t="str">
        <f>IF(AND(bank__2[[#This Row],[HasHousingLoan]]="yes",bank__2[[#This Row],[HasPersonalLoan]]="yes"),"Both Loans",
IF(bank__2[[#This Row],[HasHousingLoan]]="yes","Only Housing Loan",
IF(bank__2[[#This Row],[HasPersonalLoan]]="yes","Only Personal Loan","No Loan")))</f>
        <v>No Loan</v>
      </c>
    </row>
    <row r="1876" spans="1:23">
      <c r="A1876">
        <v>1875</v>
      </c>
      <c r="B1876">
        <v>42</v>
      </c>
      <c r="C1876" t="s">
        <v>56</v>
      </c>
      <c r="D1876" t="s">
        <v>19</v>
      </c>
      <c r="E1876" t="s">
        <v>2553</v>
      </c>
      <c r="F1876" t="s">
        <v>21</v>
      </c>
      <c r="G1876">
        <v>-406</v>
      </c>
      <c r="H1876" t="s">
        <v>35</v>
      </c>
      <c r="I1876" t="s">
        <v>21</v>
      </c>
      <c r="J1876" t="s">
        <v>23</v>
      </c>
      <c r="K1876">
        <v>30</v>
      </c>
      <c r="L1876" t="s">
        <v>119</v>
      </c>
      <c r="M1876">
        <v>152</v>
      </c>
      <c r="N1876">
        <v>5</v>
      </c>
      <c r="O1876">
        <v>-1</v>
      </c>
      <c r="P1876">
        <v>0</v>
      </c>
      <c r="Q1876" t="s">
        <v>30</v>
      </c>
      <c r="R1876" t="s">
        <v>21</v>
      </c>
      <c r="S1876" t="str" cm="1">
        <f t="array" ref="S1876">_xlfn.IFS(bank__2[[#This Row],[Age]]&lt;30, "Young Adults",bank__2[[#This Row],[Age]]&lt;45, "Middle-Aged Adults",bank__2[[#This Row],[Age]]&lt;60, "Older AdultsOlder Adults", bank__2[[#This Row],[Age]]&gt;=60,"Seniors")</f>
        <v>Middle-Aged Adults</v>
      </c>
      <c r="T1876" t="str">
        <f t="shared" si="29"/>
        <v>No</v>
      </c>
      <c r="U1876" cm="1">
        <f t="array" ref="U1876">_xlfn.SWITCH(L1876, "jan",1, "feb",2, "mar",3, "apr",4, "may",5, "jun",6, "jul",7, "aug",8, "sep",9, "oct",10, "nov",11, "dec",12, "")</f>
        <v>7</v>
      </c>
      <c r="V1876" s="2">
        <f>bank__2[[#This Row],[CallDuration (Seconds)]]/60</f>
        <v>2.5333333333333332</v>
      </c>
      <c r="W1876" t="str">
        <f>IF(AND(bank__2[[#This Row],[HasHousingLoan]]="yes",bank__2[[#This Row],[HasPersonalLoan]]="yes"),"Both Loans",
IF(bank__2[[#This Row],[HasHousingLoan]]="yes","Only Housing Loan",
IF(bank__2[[#This Row],[HasPersonalLoan]]="yes","Only Personal Loan","No Loan")))</f>
        <v>Only Housing Loan</v>
      </c>
    </row>
    <row r="1877" spans="1:23">
      <c r="A1877">
        <v>1876</v>
      </c>
      <c r="B1877">
        <v>30</v>
      </c>
      <c r="C1877" t="s">
        <v>56</v>
      </c>
      <c r="D1877" t="s">
        <v>44</v>
      </c>
      <c r="E1877" t="s">
        <v>33</v>
      </c>
      <c r="F1877" t="s">
        <v>21</v>
      </c>
      <c r="G1877">
        <v>180</v>
      </c>
      <c r="H1877" t="s">
        <v>21</v>
      </c>
      <c r="I1877" t="s">
        <v>21</v>
      </c>
      <c r="J1877" t="s">
        <v>23</v>
      </c>
      <c r="K1877">
        <v>14</v>
      </c>
      <c r="L1877" t="s">
        <v>119</v>
      </c>
      <c r="M1877">
        <v>203</v>
      </c>
      <c r="N1877">
        <v>1</v>
      </c>
      <c r="O1877">
        <v>183</v>
      </c>
      <c r="P1877">
        <v>2</v>
      </c>
      <c r="Q1877" t="s">
        <v>41</v>
      </c>
      <c r="R1877" t="s">
        <v>21</v>
      </c>
      <c r="S1877" t="str" cm="1">
        <f t="array" ref="S1877">_xlfn.IFS(bank__2[[#This Row],[Age]]&lt;30, "Young Adults",bank__2[[#This Row],[Age]]&lt;45, "Middle-Aged Adults",bank__2[[#This Row],[Age]]&lt;60, "Older AdultsOlder Adults", bank__2[[#This Row],[Age]]&gt;=60,"Seniors")</f>
        <v>Middle-Aged Adults</v>
      </c>
      <c r="T1877" t="str">
        <f t="shared" si="29"/>
        <v>Yes</v>
      </c>
      <c r="U1877" cm="1">
        <f t="array" ref="U1877">_xlfn.SWITCH(L1877, "jan",1, "feb",2, "mar",3, "apr",4, "may",5, "jun",6, "jul",7, "aug",8, "sep",9, "oct",10, "nov",11, "dec",12, "")</f>
        <v>7</v>
      </c>
      <c r="V1877" s="2">
        <f>bank__2[[#This Row],[CallDuration (Seconds)]]/60</f>
        <v>3.3833333333333333</v>
      </c>
      <c r="W1877" t="str">
        <f>IF(AND(bank__2[[#This Row],[HasHousingLoan]]="yes",bank__2[[#This Row],[HasPersonalLoan]]="yes"),"Both Loans",
IF(bank__2[[#This Row],[HasHousingLoan]]="yes","Only Housing Loan",
IF(bank__2[[#This Row],[HasPersonalLoan]]="yes","Only Personal Loan","No Loan")))</f>
        <v>No Loan</v>
      </c>
    </row>
    <row r="1878" spans="1:23">
      <c r="A1878">
        <v>1877</v>
      </c>
      <c r="B1878">
        <v>26</v>
      </c>
      <c r="C1878" t="s">
        <v>56</v>
      </c>
      <c r="D1878" t="s">
        <v>44</v>
      </c>
      <c r="E1878" t="s">
        <v>20</v>
      </c>
      <c r="F1878" t="s">
        <v>21</v>
      </c>
      <c r="G1878">
        <v>-887</v>
      </c>
      <c r="H1878" t="s">
        <v>35</v>
      </c>
      <c r="I1878" t="s">
        <v>21</v>
      </c>
      <c r="J1878" t="s">
        <v>23</v>
      </c>
      <c r="K1878">
        <v>18</v>
      </c>
      <c r="L1878" t="s">
        <v>37</v>
      </c>
      <c r="M1878">
        <v>827</v>
      </c>
      <c r="N1878">
        <v>2</v>
      </c>
      <c r="O1878">
        <v>-1</v>
      </c>
      <c r="P1878">
        <v>0</v>
      </c>
      <c r="Q1878" t="s">
        <v>30</v>
      </c>
      <c r="R1878" t="s">
        <v>35</v>
      </c>
      <c r="S1878" t="str" cm="1">
        <f t="array" ref="S1878">_xlfn.IFS(bank__2[[#This Row],[Age]]&lt;30, "Young Adults",bank__2[[#This Row],[Age]]&lt;45, "Middle-Aged Adults",bank__2[[#This Row],[Age]]&lt;60, "Older AdultsOlder Adults", bank__2[[#This Row],[Age]]&gt;=60,"Seniors")</f>
        <v>Young Adults</v>
      </c>
      <c r="T1878" t="str">
        <f t="shared" si="29"/>
        <v>No</v>
      </c>
      <c r="U1878" cm="1">
        <f t="array" ref="U1878">_xlfn.SWITCH(L1878, "jan",1, "feb",2, "mar",3, "apr",4, "may",5, "jun",6, "jul",7, "aug",8, "sep",9, "oct",10, "nov",11, "dec",12, "")</f>
        <v>5</v>
      </c>
      <c r="V1878" s="2">
        <f>bank__2[[#This Row],[CallDuration (Seconds)]]/60</f>
        <v>13.783333333333333</v>
      </c>
      <c r="W1878" t="str">
        <f>IF(AND(bank__2[[#This Row],[HasHousingLoan]]="yes",bank__2[[#This Row],[HasPersonalLoan]]="yes"),"Both Loans",
IF(bank__2[[#This Row],[HasHousingLoan]]="yes","Only Housing Loan",
IF(bank__2[[#This Row],[HasPersonalLoan]]="yes","Only Personal Loan","No Loan")))</f>
        <v>Only Housing Loan</v>
      </c>
    </row>
    <row r="1879" spans="1:23">
      <c r="A1879">
        <v>1878</v>
      </c>
      <c r="B1879">
        <v>40</v>
      </c>
      <c r="C1879" t="s">
        <v>32</v>
      </c>
      <c r="D1879" t="s">
        <v>19</v>
      </c>
      <c r="E1879" t="s">
        <v>33</v>
      </c>
      <c r="F1879" t="s">
        <v>21</v>
      </c>
      <c r="G1879">
        <v>4157</v>
      </c>
      <c r="H1879" t="s">
        <v>35</v>
      </c>
      <c r="I1879" t="s">
        <v>21</v>
      </c>
      <c r="J1879" t="s">
        <v>30</v>
      </c>
      <c r="K1879">
        <v>15</v>
      </c>
      <c r="L1879" t="s">
        <v>37</v>
      </c>
      <c r="M1879">
        <v>735</v>
      </c>
      <c r="N1879">
        <v>1</v>
      </c>
      <c r="O1879">
        <v>-1</v>
      </c>
      <c r="P1879">
        <v>0</v>
      </c>
      <c r="Q1879" t="s">
        <v>30</v>
      </c>
      <c r="R1879" t="s">
        <v>21</v>
      </c>
      <c r="S1879" t="str" cm="1">
        <f t="array" ref="S1879">_xlfn.IFS(bank__2[[#This Row],[Age]]&lt;30, "Young Adults",bank__2[[#This Row],[Age]]&lt;45, "Middle-Aged Adults",bank__2[[#This Row],[Age]]&lt;60, "Older AdultsOlder Adults", bank__2[[#This Row],[Age]]&gt;=60,"Seniors")</f>
        <v>Middle-Aged Adults</v>
      </c>
      <c r="T1879" t="str">
        <f t="shared" si="29"/>
        <v>No</v>
      </c>
      <c r="U1879" cm="1">
        <f t="array" ref="U1879">_xlfn.SWITCH(L1879, "jan",1, "feb",2, "mar",3, "apr",4, "may",5, "jun",6, "jul",7, "aug",8, "sep",9, "oct",10, "nov",11, "dec",12, "")</f>
        <v>5</v>
      </c>
      <c r="V1879" s="2">
        <f>bank__2[[#This Row],[CallDuration (Seconds)]]/60</f>
        <v>12.25</v>
      </c>
      <c r="W1879" t="str">
        <f>IF(AND(bank__2[[#This Row],[HasHousingLoan]]="yes",bank__2[[#This Row],[HasPersonalLoan]]="yes"),"Both Loans",
IF(bank__2[[#This Row],[HasHousingLoan]]="yes","Only Housing Loan",
IF(bank__2[[#This Row],[HasPersonalLoan]]="yes","Only Personal Loan","No Loan")))</f>
        <v>Only Housing Loan</v>
      </c>
    </row>
    <row r="1880" spans="1:23">
      <c r="A1880">
        <v>1879</v>
      </c>
      <c r="B1880">
        <v>34</v>
      </c>
      <c r="C1880" t="s">
        <v>72</v>
      </c>
      <c r="D1880" t="s">
        <v>44</v>
      </c>
      <c r="E1880" t="s">
        <v>33</v>
      </c>
      <c r="F1880" t="s">
        <v>21</v>
      </c>
      <c r="G1880">
        <v>1386</v>
      </c>
      <c r="H1880" t="s">
        <v>35</v>
      </c>
      <c r="I1880" t="s">
        <v>35</v>
      </c>
      <c r="J1880" t="s">
        <v>30</v>
      </c>
      <c r="K1880">
        <v>28</v>
      </c>
      <c r="L1880" t="s">
        <v>37</v>
      </c>
      <c r="M1880">
        <v>185</v>
      </c>
      <c r="N1880">
        <v>6</v>
      </c>
      <c r="O1880">
        <v>-1</v>
      </c>
      <c r="P1880">
        <v>0</v>
      </c>
      <c r="Q1880" t="s">
        <v>30</v>
      </c>
      <c r="R1880" t="s">
        <v>21</v>
      </c>
      <c r="S1880" t="str" cm="1">
        <f t="array" ref="S1880">_xlfn.IFS(bank__2[[#This Row],[Age]]&lt;30, "Young Adults",bank__2[[#This Row],[Age]]&lt;45, "Middle-Aged Adults",bank__2[[#This Row],[Age]]&lt;60, "Older AdultsOlder Adults", bank__2[[#This Row],[Age]]&gt;=60,"Seniors")</f>
        <v>Middle-Aged Adults</v>
      </c>
      <c r="T1880" t="str">
        <f t="shared" si="29"/>
        <v>No</v>
      </c>
      <c r="U1880" cm="1">
        <f t="array" ref="U1880">_xlfn.SWITCH(L1880, "jan",1, "feb",2, "mar",3, "apr",4, "may",5, "jun",6, "jul",7, "aug",8, "sep",9, "oct",10, "nov",11, "dec",12, "")</f>
        <v>5</v>
      </c>
      <c r="V1880" s="2">
        <f>bank__2[[#This Row],[CallDuration (Seconds)]]/60</f>
        <v>3.0833333333333335</v>
      </c>
      <c r="W1880" t="str">
        <f>IF(AND(bank__2[[#This Row],[HasHousingLoan]]="yes",bank__2[[#This Row],[HasPersonalLoan]]="yes"),"Both Loans",
IF(bank__2[[#This Row],[HasHousingLoan]]="yes","Only Housing Loan",
IF(bank__2[[#This Row],[HasPersonalLoan]]="yes","Only Personal Loan","No Loan")))</f>
        <v>Both Loans</v>
      </c>
    </row>
    <row r="1881" spans="1:23">
      <c r="A1881">
        <v>1880</v>
      </c>
      <c r="B1881">
        <v>34</v>
      </c>
      <c r="C1881" t="s">
        <v>32</v>
      </c>
      <c r="D1881" t="s">
        <v>19</v>
      </c>
      <c r="E1881" t="s">
        <v>33</v>
      </c>
      <c r="F1881" t="s">
        <v>21</v>
      </c>
      <c r="G1881">
        <v>2211</v>
      </c>
      <c r="H1881" t="s">
        <v>21</v>
      </c>
      <c r="I1881" t="s">
        <v>21</v>
      </c>
      <c r="J1881" t="s">
        <v>30</v>
      </c>
      <c r="K1881">
        <v>8</v>
      </c>
      <c r="L1881" t="s">
        <v>37</v>
      </c>
      <c r="M1881">
        <v>149</v>
      </c>
      <c r="N1881">
        <v>1</v>
      </c>
      <c r="O1881">
        <v>-1</v>
      </c>
      <c r="P1881">
        <v>0</v>
      </c>
      <c r="Q1881" t="s">
        <v>30</v>
      </c>
      <c r="R1881" t="s">
        <v>21</v>
      </c>
      <c r="S1881" t="str" cm="1">
        <f t="array" ref="S1881">_xlfn.IFS(bank__2[[#This Row],[Age]]&lt;30, "Young Adults",bank__2[[#This Row],[Age]]&lt;45, "Middle-Aged Adults",bank__2[[#This Row],[Age]]&lt;60, "Older AdultsOlder Adults", bank__2[[#This Row],[Age]]&gt;=60,"Seniors")</f>
        <v>Middle-Aged Adults</v>
      </c>
      <c r="T1881" t="str">
        <f t="shared" si="29"/>
        <v>No</v>
      </c>
      <c r="U1881" cm="1">
        <f t="array" ref="U1881">_xlfn.SWITCH(L1881, "jan",1, "feb",2, "mar",3, "apr",4, "may",5, "jun",6, "jul",7, "aug",8, "sep",9, "oct",10, "nov",11, "dec",12, "")</f>
        <v>5</v>
      </c>
      <c r="V1881" s="2">
        <f>bank__2[[#This Row],[CallDuration (Seconds)]]/60</f>
        <v>2.4833333333333334</v>
      </c>
      <c r="W1881" t="str">
        <f>IF(AND(bank__2[[#This Row],[HasHousingLoan]]="yes",bank__2[[#This Row],[HasPersonalLoan]]="yes"),"Both Loans",
IF(bank__2[[#This Row],[HasHousingLoan]]="yes","Only Housing Loan",
IF(bank__2[[#This Row],[HasPersonalLoan]]="yes","Only Personal Loan","No Loan")))</f>
        <v>No Loan</v>
      </c>
    </row>
    <row r="1882" spans="1:23">
      <c r="A1882">
        <v>1881</v>
      </c>
      <c r="B1882">
        <v>40</v>
      </c>
      <c r="C1882" t="s">
        <v>43</v>
      </c>
      <c r="D1882" t="s">
        <v>19</v>
      </c>
      <c r="E1882" t="s">
        <v>45</v>
      </c>
      <c r="F1882" t="s">
        <v>21</v>
      </c>
      <c r="G1882">
        <v>-495</v>
      </c>
      <c r="H1882" t="s">
        <v>21</v>
      </c>
      <c r="I1882" t="s">
        <v>35</v>
      </c>
      <c r="J1882" t="s">
        <v>23</v>
      </c>
      <c r="K1882">
        <v>29</v>
      </c>
      <c r="L1882" t="s">
        <v>119</v>
      </c>
      <c r="M1882">
        <v>303</v>
      </c>
      <c r="N1882">
        <v>2</v>
      </c>
      <c r="O1882">
        <v>-1</v>
      </c>
      <c r="P1882">
        <v>0</v>
      </c>
      <c r="Q1882" t="s">
        <v>30</v>
      </c>
      <c r="R1882" t="s">
        <v>21</v>
      </c>
      <c r="S1882" t="str" cm="1">
        <f t="array" ref="S1882">_xlfn.IFS(bank__2[[#This Row],[Age]]&lt;30, "Young Adults",bank__2[[#This Row],[Age]]&lt;45, "Middle-Aged Adults",bank__2[[#This Row],[Age]]&lt;60, "Older AdultsOlder Adults", bank__2[[#This Row],[Age]]&gt;=60,"Seniors")</f>
        <v>Middle-Aged Adults</v>
      </c>
      <c r="T1882" t="str">
        <f t="shared" si="29"/>
        <v>No</v>
      </c>
      <c r="U1882" cm="1">
        <f t="array" ref="U1882">_xlfn.SWITCH(L1882, "jan",1, "feb",2, "mar",3, "apr",4, "may",5, "jun",6, "jul",7, "aug",8, "sep",9, "oct",10, "nov",11, "dec",12, "")</f>
        <v>7</v>
      </c>
      <c r="V1882" s="2">
        <f>bank__2[[#This Row],[CallDuration (Seconds)]]/60</f>
        <v>5.05</v>
      </c>
      <c r="W1882" t="str">
        <f>IF(AND(bank__2[[#This Row],[HasHousingLoan]]="yes",bank__2[[#This Row],[HasPersonalLoan]]="yes"),"Both Loans",
IF(bank__2[[#This Row],[HasHousingLoan]]="yes","Only Housing Loan",
IF(bank__2[[#This Row],[HasPersonalLoan]]="yes","Only Personal Loan","No Loan")))</f>
        <v>Only Personal Loan</v>
      </c>
    </row>
    <row r="1883" spans="1:23">
      <c r="A1883">
        <v>1882</v>
      </c>
      <c r="B1883">
        <v>36</v>
      </c>
      <c r="C1883" t="s">
        <v>43</v>
      </c>
      <c r="D1883" t="s">
        <v>19</v>
      </c>
      <c r="E1883" t="s">
        <v>45</v>
      </c>
      <c r="F1883" t="s">
        <v>21</v>
      </c>
      <c r="G1883">
        <v>27359</v>
      </c>
      <c r="H1883" t="s">
        <v>35</v>
      </c>
      <c r="I1883" t="s">
        <v>21</v>
      </c>
      <c r="J1883" t="s">
        <v>30</v>
      </c>
      <c r="K1883">
        <v>3</v>
      </c>
      <c r="L1883" t="s">
        <v>53</v>
      </c>
      <c r="M1883">
        <v>71</v>
      </c>
      <c r="N1883">
        <v>2</v>
      </c>
      <c r="O1883">
        <v>-1</v>
      </c>
      <c r="P1883">
        <v>0</v>
      </c>
      <c r="Q1883" t="s">
        <v>30</v>
      </c>
      <c r="R1883" t="s">
        <v>21</v>
      </c>
      <c r="S1883" t="str" cm="1">
        <f t="array" ref="S1883">_xlfn.IFS(bank__2[[#This Row],[Age]]&lt;30, "Young Adults",bank__2[[#This Row],[Age]]&lt;45, "Middle-Aged Adults",bank__2[[#This Row],[Age]]&lt;60, "Older AdultsOlder Adults", bank__2[[#This Row],[Age]]&gt;=60,"Seniors")</f>
        <v>Middle-Aged Adults</v>
      </c>
      <c r="T1883" t="str">
        <f t="shared" si="29"/>
        <v>No</v>
      </c>
      <c r="U1883" cm="1">
        <f t="array" ref="U1883">_xlfn.SWITCH(L1883, "jan",1, "feb",2, "mar",3, "apr",4, "may",5, "jun",6, "jul",7, "aug",8, "sep",9, "oct",10, "nov",11, "dec",12, "")</f>
        <v>6</v>
      </c>
      <c r="V1883" s="2">
        <f>bank__2[[#This Row],[CallDuration (Seconds)]]/60</f>
        <v>1.1833333333333333</v>
      </c>
      <c r="W1883" t="str">
        <f>IF(AND(bank__2[[#This Row],[HasHousingLoan]]="yes",bank__2[[#This Row],[HasPersonalLoan]]="yes"),"Both Loans",
IF(bank__2[[#This Row],[HasHousingLoan]]="yes","Only Housing Loan",
IF(bank__2[[#This Row],[HasPersonalLoan]]="yes","Only Personal Loan","No Loan")))</f>
        <v>Only Housing Loan</v>
      </c>
    </row>
    <row r="1884" spans="1:23">
      <c r="A1884">
        <v>1883</v>
      </c>
      <c r="B1884">
        <v>34</v>
      </c>
      <c r="C1884" t="s">
        <v>72</v>
      </c>
      <c r="D1884" t="s">
        <v>44</v>
      </c>
      <c r="E1884" t="s">
        <v>33</v>
      </c>
      <c r="F1884" t="s">
        <v>21</v>
      </c>
      <c r="G1884">
        <v>440</v>
      </c>
      <c r="H1884" t="s">
        <v>35</v>
      </c>
      <c r="I1884" t="s">
        <v>21</v>
      </c>
      <c r="J1884" t="s">
        <v>23</v>
      </c>
      <c r="K1884">
        <v>6</v>
      </c>
      <c r="L1884" t="s">
        <v>37</v>
      </c>
      <c r="M1884">
        <v>445</v>
      </c>
      <c r="N1884">
        <v>2</v>
      </c>
      <c r="O1884">
        <v>345</v>
      </c>
      <c r="P1884">
        <v>2</v>
      </c>
      <c r="Q1884" t="s">
        <v>41</v>
      </c>
      <c r="R1884" t="s">
        <v>21</v>
      </c>
      <c r="S1884" t="str" cm="1">
        <f t="array" ref="S1884">_xlfn.IFS(bank__2[[#This Row],[Age]]&lt;30, "Young Adults",bank__2[[#This Row],[Age]]&lt;45, "Middle-Aged Adults",bank__2[[#This Row],[Age]]&lt;60, "Older AdultsOlder Adults", bank__2[[#This Row],[Age]]&gt;=60,"Seniors")</f>
        <v>Middle-Aged Adults</v>
      </c>
      <c r="T1884" t="str">
        <f t="shared" si="29"/>
        <v>Yes</v>
      </c>
      <c r="U1884" cm="1">
        <f t="array" ref="U1884">_xlfn.SWITCH(L1884, "jan",1, "feb",2, "mar",3, "apr",4, "may",5, "jun",6, "jul",7, "aug",8, "sep",9, "oct",10, "nov",11, "dec",12, "")</f>
        <v>5</v>
      </c>
      <c r="V1884" s="2">
        <f>bank__2[[#This Row],[CallDuration (Seconds)]]/60</f>
        <v>7.416666666666667</v>
      </c>
      <c r="W1884" t="str">
        <f>IF(AND(bank__2[[#This Row],[HasHousingLoan]]="yes",bank__2[[#This Row],[HasPersonalLoan]]="yes"),"Both Loans",
IF(bank__2[[#This Row],[HasHousingLoan]]="yes","Only Housing Loan",
IF(bank__2[[#This Row],[HasPersonalLoan]]="yes","Only Personal Loan","No Loan")))</f>
        <v>Only Housing Loan</v>
      </c>
    </row>
    <row r="1885" spans="1:23">
      <c r="A1885">
        <v>1884</v>
      </c>
      <c r="B1885">
        <v>32</v>
      </c>
      <c r="C1885" t="s">
        <v>56</v>
      </c>
      <c r="D1885" t="s">
        <v>44</v>
      </c>
      <c r="E1885" t="s">
        <v>33</v>
      </c>
      <c r="F1885" t="s">
        <v>21</v>
      </c>
      <c r="G1885">
        <v>135</v>
      </c>
      <c r="H1885" t="s">
        <v>35</v>
      </c>
      <c r="I1885" t="s">
        <v>21</v>
      </c>
      <c r="J1885" t="s">
        <v>23</v>
      </c>
      <c r="K1885">
        <v>18</v>
      </c>
      <c r="L1885" t="s">
        <v>37</v>
      </c>
      <c r="M1885">
        <v>232</v>
      </c>
      <c r="N1885">
        <v>2</v>
      </c>
      <c r="O1885">
        <v>-1</v>
      </c>
      <c r="P1885">
        <v>0</v>
      </c>
      <c r="Q1885" t="s">
        <v>30</v>
      </c>
      <c r="R1885" t="s">
        <v>21</v>
      </c>
      <c r="S1885" t="str" cm="1">
        <f t="array" ref="S1885">_xlfn.IFS(bank__2[[#This Row],[Age]]&lt;30, "Young Adults",bank__2[[#This Row],[Age]]&lt;45, "Middle-Aged Adults",bank__2[[#This Row],[Age]]&lt;60, "Older AdultsOlder Adults", bank__2[[#This Row],[Age]]&gt;=60,"Seniors")</f>
        <v>Middle-Aged Adults</v>
      </c>
      <c r="T1885" t="str">
        <f t="shared" si="29"/>
        <v>No</v>
      </c>
      <c r="U1885" cm="1">
        <f t="array" ref="U1885">_xlfn.SWITCH(L1885, "jan",1, "feb",2, "mar",3, "apr",4, "may",5, "jun",6, "jul",7, "aug",8, "sep",9, "oct",10, "nov",11, "dec",12, "")</f>
        <v>5</v>
      </c>
      <c r="V1885" s="2">
        <f>bank__2[[#This Row],[CallDuration (Seconds)]]/60</f>
        <v>3.8666666666666667</v>
      </c>
      <c r="W1885" t="str">
        <f>IF(AND(bank__2[[#This Row],[HasHousingLoan]]="yes",bank__2[[#This Row],[HasPersonalLoan]]="yes"),"Both Loans",
IF(bank__2[[#This Row],[HasHousingLoan]]="yes","Only Housing Loan",
IF(bank__2[[#This Row],[HasPersonalLoan]]="yes","Only Personal Loan","No Loan")))</f>
        <v>Only Housing Loan</v>
      </c>
    </row>
    <row r="1886" spans="1:23">
      <c r="A1886">
        <v>1885</v>
      </c>
      <c r="B1886">
        <v>39</v>
      </c>
      <c r="C1886" t="s">
        <v>72</v>
      </c>
      <c r="D1886" t="s">
        <v>19</v>
      </c>
      <c r="E1886" t="s">
        <v>33</v>
      </c>
      <c r="F1886" t="s">
        <v>21</v>
      </c>
      <c r="G1886">
        <v>-735</v>
      </c>
      <c r="H1886" t="s">
        <v>35</v>
      </c>
      <c r="I1886" t="s">
        <v>21</v>
      </c>
      <c r="J1886" t="s">
        <v>23</v>
      </c>
      <c r="K1886">
        <v>30</v>
      </c>
      <c r="L1886" t="s">
        <v>100</v>
      </c>
      <c r="M1886">
        <v>144</v>
      </c>
      <c r="N1886">
        <v>5</v>
      </c>
      <c r="O1886">
        <v>248</v>
      </c>
      <c r="P1886">
        <v>2</v>
      </c>
      <c r="Q1886" t="s">
        <v>41</v>
      </c>
      <c r="R1886" t="s">
        <v>21</v>
      </c>
      <c r="S1886" t="str" cm="1">
        <f t="array" ref="S1886">_xlfn.IFS(bank__2[[#This Row],[Age]]&lt;30, "Young Adults",bank__2[[#This Row],[Age]]&lt;45, "Middle-Aged Adults",bank__2[[#This Row],[Age]]&lt;60, "Older AdultsOlder Adults", bank__2[[#This Row],[Age]]&gt;=60,"Seniors")</f>
        <v>Middle-Aged Adults</v>
      </c>
      <c r="T1886" t="str">
        <f t="shared" si="29"/>
        <v>Yes</v>
      </c>
      <c r="U1886" cm="1">
        <f t="array" ref="U1886">_xlfn.SWITCH(L1886, "jan",1, "feb",2, "mar",3, "apr",4, "may",5, "jun",6, "jul",7, "aug",8, "sep",9, "oct",10, "nov",11, "dec",12, "")</f>
        <v>1</v>
      </c>
      <c r="V1886" s="2">
        <f>bank__2[[#This Row],[CallDuration (Seconds)]]/60</f>
        <v>2.4</v>
      </c>
      <c r="W1886" t="str">
        <f>IF(AND(bank__2[[#This Row],[HasHousingLoan]]="yes",bank__2[[#This Row],[HasPersonalLoan]]="yes"),"Both Loans",
IF(bank__2[[#This Row],[HasHousingLoan]]="yes","Only Housing Loan",
IF(bank__2[[#This Row],[HasPersonalLoan]]="yes","Only Personal Loan","No Loan")))</f>
        <v>Only Housing Loan</v>
      </c>
    </row>
    <row r="1887" spans="1:23">
      <c r="A1887">
        <v>1886</v>
      </c>
      <c r="B1887">
        <v>36</v>
      </c>
      <c r="C1887" t="s">
        <v>72</v>
      </c>
      <c r="D1887" t="s">
        <v>19</v>
      </c>
      <c r="E1887" t="s">
        <v>45</v>
      </c>
      <c r="F1887" t="s">
        <v>21</v>
      </c>
      <c r="G1887">
        <v>60</v>
      </c>
      <c r="H1887" t="s">
        <v>21</v>
      </c>
      <c r="I1887" t="s">
        <v>21</v>
      </c>
      <c r="J1887" t="s">
        <v>23</v>
      </c>
      <c r="K1887">
        <v>19</v>
      </c>
      <c r="L1887" t="s">
        <v>92</v>
      </c>
      <c r="M1887">
        <v>209</v>
      </c>
      <c r="N1887">
        <v>2</v>
      </c>
      <c r="O1887">
        <v>-1</v>
      </c>
      <c r="P1887">
        <v>0</v>
      </c>
      <c r="Q1887" t="s">
        <v>30</v>
      </c>
      <c r="R1887" t="s">
        <v>21</v>
      </c>
      <c r="S1887" t="str" cm="1">
        <f t="array" ref="S1887">_xlfn.IFS(bank__2[[#This Row],[Age]]&lt;30, "Young Adults",bank__2[[#This Row],[Age]]&lt;45, "Middle-Aged Adults",bank__2[[#This Row],[Age]]&lt;60, "Older AdultsOlder Adults", bank__2[[#This Row],[Age]]&gt;=60,"Seniors")</f>
        <v>Middle-Aged Adults</v>
      </c>
      <c r="T1887" t="str">
        <f t="shared" si="29"/>
        <v>No</v>
      </c>
      <c r="U1887" cm="1">
        <f t="array" ref="U1887">_xlfn.SWITCH(L1887, "jan",1, "feb",2, "mar",3, "apr",4, "may",5, "jun",6, "jul",7, "aug",8, "sep",9, "oct",10, "nov",11, "dec",12, "")</f>
        <v>8</v>
      </c>
      <c r="V1887" s="2">
        <f>bank__2[[#This Row],[CallDuration (Seconds)]]/60</f>
        <v>3.4833333333333334</v>
      </c>
      <c r="W1887" t="str">
        <f>IF(AND(bank__2[[#This Row],[HasHousingLoan]]="yes",bank__2[[#This Row],[HasPersonalLoan]]="yes"),"Both Loans",
IF(bank__2[[#This Row],[HasHousingLoan]]="yes","Only Housing Loan",
IF(bank__2[[#This Row],[HasPersonalLoan]]="yes","Only Personal Loan","No Loan")))</f>
        <v>No Loan</v>
      </c>
    </row>
    <row r="1888" spans="1:23">
      <c r="A1888">
        <v>1887</v>
      </c>
      <c r="B1888">
        <v>39</v>
      </c>
      <c r="C1888" t="s">
        <v>72</v>
      </c>
      <c r="D1888" t="s">
        <v>122</v>
      </c>
      <c r="E1888" t="s">
        <v>33</v>
      </c>
      <c r="F1888" t="s">
        <v>21</v>
      </c>
      <c r="G1888">
        <v>902</v>
      </c>
      <c r="H1888" t="s">
        <v>35</v>
      </c>
      <c r="I1888" t="s">
        <v>21</v>
      </c>
      <c r="J1888" t="s">
        <v>23</v>
      </c>
      <c r="K1888">
        <v>10</v>
      </c>
      <c r="L1888" t="s">
        <v>61</v>
      </c>
      <c r="M1888">
        <v>691</v>
      </c>
      <c r="N1888">
        <v>2</v>
      </c>
      <c r="O1888">
        <v>180</v>
      </c>
      <c r="P1888">
        <v>5</v>
      </c>
      <c r="Q1888" t="s">
        <v>41</v>
      </c>
      <c r="R1888" t="s">
        <v>35</v>
      </c>
      <c r="S1888" t="str" cm="1">
        <f t="array" ref="S1888">_xlfn.IFS(bank__2[[#This Row],[Age]]&lt;30, "Young Adults",bank__2[[#This Row],[Age]]&lt;45, "Middle-Aged Adults",bank__2[[#This Row],[Age]]&lt;60, "Older AdultsOlder Adults", bank__2[[#This Row],[Age]]&gt;=60,"Seniors")</f>
        <v>Middle-Aged Adults</v>
      </c>
      <c r="T1888" t="str">
        <f t="shared" si="29"/>
        <v>Yes</v>
      </c>
      <c r="U1888" cm="1">
        <f t="array" ref="U1888">_xlfn.SWITCH(L1888, "jan",1, "feb",2, "mar",3, "apr",4, "may",5, "jun",6, "jul",7, "aug",8, "sep",9, "oct",10, "nov",11, "dec",12, "")</f>
        <v>2</v>
      </c>
      <c r="V1888" s="2">
        <f>bank__2[[#This Row],[CallDuration (Seconds)]]/60</f>
        <v>11.516666666666667</v>
      </c>
      <c r="W1888" t="str">
        <f>IF(AND(bank__2[[#This Row],[HasHousingLoan]]="yes",bank__2[[#This Row],[HasPersonalLoan]]="yes"),"Both Loans",
IF(bank__2[[#This Row],[HasHousingLoan]]="yes","Only Housing Loan",
IF(bank__2[[#This Row],[HasPersonalLoan]]="yes","Only Personal Loan","No Loan")))</f>
        <v>Only Housing Loan</v>
      </c>
    </row>
    <row r="1889" spans="1:23">
      <c r="A1889">
        <v>1888</v>
      </c>
      <c r="B1889">
        <v>33</v>
      </c>
      <c r="C1889" t="s">
        <v>43</v>
      </c>
      <c r="D1889" t="s">
        <v>19</v>
      </c>
      <c r="E1889" t="s">
        <v>2553</v>
      </c>
      <c r="F1889" t="s">
        <v>21</v>
      </c>
      <c r="G1889">
        <v>18347</v>
      </c>
      <c r="H1889" t="s">
        <v>35</v>
      </c>
      <c r="I1889" t="s">
        <v>21</v>
      </c>
      <c r="J1889" t="s">
        <v>30</v>
      </c>
      <c r="K1889">
        <v>23</v>
      </c>
      <c r="L1889" t="s">
        <v>37</v>
      </c>
      <c r="M1889">
        <v>415</v>
      </c>
      <c r="N1889">
        <v>1</v>
      </c>
      <c r="O1889">
        <v>-1</v>
      </c>
      <c r="P1889">
        <v>0</v>
      </c>
      <c r="Q1889" t="s">
        <v>30</v>
      </c>
      <c r="R1889" t="s">
        <v>21</v>
      </c>
      <c r="S1889" t="str" cm="1">
        <f t="array" ref="S1889">_xlfn.IFS(bank__2[[#This Row],[Age]]&lt;30, "Young Adults",bank__2[[#This Row],[Age]]&lt;45, "Middle-Aged Adults",bank__2[[#This Row],[Age]]&lt;60, "Older AdultsOlder Adults", bank__2[[#This Row],[Age]]&gt;=60,"Seniors")</f>
        <v>Middle-Aged Adults</v>
      </c>
      <c r="T1889" t="str">
        <f t="shared" si="29"/>
        <v>No</v>
      </c>
      <c r="U1889" cm="1">
        <f t="array" ref="U1889">_xlfn.SWITCH(L1889, "jan",1, "feb",2, "mar",3, "apr",4, "may",5, "jun",6, "jul",7, "aug",8, "sep",9, "oct",10, "nov",11, "dec",12, "")</f>
        <v>5</v>
      </c>
      <c r="V1889" s="2">
        <f>bank__2[[#This Row],[CallDuration (Seconds)]]/60</f>
        <v>6.916666666666667</v>
      </c>
      <c r="W1889" t="str">
        <f>IF(AND(bank__2[[#This Row],[HasHousingLoan]]="yes",bank__2[[#This Row],[HasPersonalLoan]]="yes"),"Both Loans",
IF(bank__2[[#This Row],[HasHousingLoan]]="yes","Only Housing Loan",
IF(bank__2[[#This Row],[HasPersonalLoan]]="yes","Only Personal Loan","No Loan")))</f>
        <v>Only Housing Loan</v>
      </c>
    </row>
    <row r="1890" spans="1:23">
      <c r="A1890">
        <v>1889</v>
      </c>
      <c r="B1890">
        <v>34</v>
      </c>
      <c r="C1890" t="s">
        <v>56</v>
      </c>
      <c r="D1890" t="s">
        <v>44</v>
      </c>
      <c r="E1890" t="s">
        <v>33</v>
      </c>
      <c r="F1890" t="s">
        <v>21</v>
      </c>
      <c r="G1890">
        <v>-72</v>
      </c>
      <c r="H1890" t="s">
        <v>35</v>
      </c>
      <c r="I1890" t="s">
        <v>21</v>
      </c>
      <c r="J1890" t="s">
        <v>23</v>
      </c>
      <c r="K1890">
        <v>7</v>
      </c>
      <c r="L1890" t="s">
        <v>119</v>
      </c>
      <c r="M1890">
        <v>273</v>
      </c>
      <c r="N1890">
        <v>5</v>
      </c>
      <c r="O1890">
        <v>-1</v>
      </c>
      <c r="P1890">
        <v>0</v>
      </c>
      <c r="Q1890" t="s">
        <v>30</v>
      </c>
      <c r="R1890" t="s">
        <v>21</v>
      </c>
      <c r="S1890" t="str" cm="1">
        <f t="array" ref="S1890">_xlfn.IFS(bank__2[[#This Row],[Age]]&lt;30, "Young Adults",bank__2[[#This Row],[Age]]&lt;45, "Middle-Aged Adults",bank__2[[#This Row],[Age]]&lt;60, "Older AdultsOlder Adults", bank__2[[#This Row],[Age]]&gt;=60,"Seniors")</f>
        <v>Middle-Aged Adults</v>
      </c>
      <c r="T1890" t="str">
        <f t="shared" si="29"/>
        <v>No</v>
      </c>
      <c r="U1890" cm="1">
        <f t="array" ref="U1890">_xlfn.SWITCH(L1890, "jan",1, "feb",2, "mar",3, "apr",4, "may",5, "jun",6, "jul",7, "aug",8, "sep",9, "oct",10, "nov",11, "dec",12, "")</f>
        <v>7</v>
      </c>
      <c r="V1890" s="2">
        <f>bank__2[[#This Row],[CallDuration (Seconds)]]/60</f>
        <v>4.55</v>
      </c>
      <c r="W1890" t="str">
        <f>IF(AND(bank__2[[#This Row],[HasHousingLoan]]="yes",bank__2[[#This Row],[HasPersonalLoan]]="yes"),"Both Loans",
IF(bank__2[[#This Row],[HasHousingLoan]]="yes","Only Housing Loan",
IF(bank__2[[#This Row],[HasPersonalLoan]]="yes","Only Personal Loan","No Loan")))</f>
        <v>Only Housing Loan</v>
      </c>
    </row>
    <row r="1891" spans="1:23">
      <c r="A1891">
        <v>1890</v>
      </c>
      <c r="B1891">
        <v>42</v>
      </c>
      <c r="C1891" t="s">
        <v>43</v>
      </c>
      <c r="D1891" t="s">
        <v>19</v>
      </c>
      <c r="E1891" t="s">
        <v>45</v>
      </c>
      <c r="F1891" t="s">
        <v>21</v>
      </c>
      <c r="G1891">
        <v>1205</v>
      </c>
      <c r="H1891" t="s">
        <v>21</v>
      </c>
      <c r="I1891" t="s">
        <v>21</v>
      </c>
      <c r="J1891" t="s">
        <v>146</v>
      </c>
      <c r="K1891">
        <v>8</v>
      </c>
      <c r="L1891" t="s">
        <v>337</v>
      </c>
      <c r="M1891">
        <v>376</v>
      </c>
      <c r="N1891">
        <v>2</v>
      </c>
      <c r="O1891">
        <v>-1</v>
      </c>
      <c r="P1891">
        <v>0</v>
      </c>
      <c r="Q1891" t="s">
        <v>30</v>
      </c>
      <c r="R1891" t="s">
        <v>35</v>
      </c>
      <c r="S1891" t="str" cm="1">
        <f t="array" ref="S1891">_xlfn.IFS(bank__2[[#This Row],[Age]]&lt;30, "Young Adults",bank__2[[#This Row],[Age]]&lt;45, "Middle-Aged Adults",bank__2[[#This Row],[Age]]&lt;60, "Older AdultsOlder Adults", bank__2[[#This Row],[Age]]&gt;=60,"Seniors")</f>
        <v>Middle-Aged Adults</v>
      </c>
      <c r="T1891" t="str">
        <f t="shared" si="29"/>
        <v>No</v>
      </c>
      <c r="U1891" cm="1">
        <f t="array" ref="U1891">_xlfn.SWITCH(L1891, "jan",1, "feb",2, "mar",3, "apr",4, "may",5, "jun",6, "jul",7, "aug",8, "sep",9, "oct",10, "nov",11, "dec",12, "")</f>
        <v>9</v>
      </c>
      <c r="V1891" s="2">
        <f>bank__2[[#This Row],[CallDuration (Seconds)]]/60</f>
        <v>6.2666666666666666</v>
      </c>
      <c r="W1891" t="str">
        <f>IF(AND(bank__2[[#This Row],[HasHousingLoan]]="yes",bank__2[[#This Row],[HasPersonalLoan]]="yes"),"Both Loans",
IF(bank__2[[#This Row],[HasHousingLoan]]="yes","Only Housing Loan",
IF(bank__2[[#This Row],[HasPersonalLoan]]="yes","Only Personal Loan","No Loan")))</f>
        <v>No Loan</v>
      </c>
    </row>
    <row r="1892" spans="1:23">
      <c r="A1892">
        <v>1891</v>
      </c>
      <c r="B1892">
        <v>46</v>
      </c>
      <c r="C1892" t="s">
        <v>72</v>
      </c>
      <c r="D1892" t="s">
        <v>19</v>
      </c>
      <c r="E1892" t="s">
        <v>33</v>
      </c>
      <c r="F1892" t="s">
        <v>21</v>
      </c>
      <c r="G1892">
        <v>499</v>
      </c>
      <c r="H1892" t="s">
        <v>35</v>
      </c>
      <c r="I1892" t="s">
        <v>21</v>
      </c>
      <c r="J1892" t="s">
        <v>23</v>
      </c>
      <c r="K1892">
        <v>31</v>
      </c>
      <c r="L1892" t="s">
        <v>119</v>
      </c>
      <c r="M1892">
        <v>37</v>
      </c>
      <c r="N1892">
        <v>10</v>
      </c>
      <c r="O1892">
        <v>-1</v>
      </c>
      <c r="P1892">
        <v>0</v>
      </c>
      <c r="Q1892" t="s">
        <v>30</v>
      </c>
      <c r="R1892" t="s">
        <v>21</v>
      </c>
      <c r="S1892" t="str" cm="1">
        <f t="array" ref="S1892">_xlfn.IFS(bank__2[[#This Row],[Age]]&lt;30, "Young Adults",bank__2[[#This Row],[Age]]&lt;45, "Middle-Aged Adults",bank__2[[#This Row],[Age]]&lt;60, "Older AdultsOlder Adults", bank__2[[#This Row],[Age]]&gt;=60,"Seniors")</f>
        <v>Older AdultsOlder Adults</v>
      </c>
      <c r="T1892" t="str">
        <f t="shared" si="29"/>
        <v>No</v>
      </c>
      <c r="U1892" cm="1">
        <f t="array" ref="U1892">_xlfn.SWITCH(L1892, "jan",1, "feb",2, "mar",3, "apr",4, "may",5, "jun",6, "jul",7, "aug",8, "sep",9, "oct",10, "nov",11, "dec",12, "")</f>
        <v>7</v>
      </c>
      <c r="V1892" s="2">
        <f>bank__2[[#This Row],[CallDuration (Seconds)]]/60</f>
        <v>0.6166666666666667</v>
      </c>
      <c r="W1892" t="str">
        <f>IF(AND(bank__2[[#This Row],[HasHousingLoan]]="yes",bank__2[[#This Row],[HasPersonalLoan]]="yes"),"Both Loans",
IF(bank__2[[#This Row],[HasHousingLoan]]="yes","Only Housing Loan",
IF(bank__2[[#This Row],[HasPersonalLoan]]="yes","Only Personal Loan","No Loan")))</f>
        <v>Only Housing Loan</v>
      </c>
    </row>
    <row r="1893" spans="1:23">
      <c r="A1893">
        <v>1892</v>
      </c>
      <c r="B1893">
        <v>32</v>
      </c>
      <c r="C1893" t="s">
        <v>43</v>
      </c>
      <c r="D1893" t="s">
        <v>44</v>
      </c>
      <c r="E1893" t="s">
        <v>45</v>
      </c>
      <c r="F1893" t="s">
        <v>21</v>
      </c>
      <c r="G1893">
        <v>656</v>
      </c>
      <c r="H1893" t="s">
        <v>35</v>
      </c>
      <c r="I1893" t="s">
        <v>35</v>
      </c>
      <c r="J1893" t="s">
        <v>23</v>
      </c>
      <c r="K1893">
        <v>20</v>
      </c>
      <c r="L1893" t="s">
        <v>48</v>
      </c>
      <c r="M1893">
        <v>148</v>
      </c>
      <c r="N1893">
        <v>2</v>
      </c>
      <c r="O1893">
        <v>-1</v>
      </c>
      <c r="P1893">
        <v>0</v>
      </c>
      <c r="Q1893" t="s">
        <v>30</v>
      </c>
      <c r="R1893" t="s">
        <v>21</v>
      </c>
      <c r="S1893" t="str" cm="1">
        <f t="array" ref="S1893">_xlfn.IFS(bank__2[[#This Row],[Age]]&lt;30, "Young Adults",bank__2[[#This Row],[Age]]&lt;45, "Middle-Aged Adults",bank__2[[#This Row],[Age]]&lt;60, "Older AdultsOlder Adults", bank__2[[#This Row],[Age]]&gt;=60,"Seniors")</f>
        <v>Middle-Aged Adults</v>
      </c>
      <c r="T1893" t="str">
        <f t="shared" si="29"/>
        <v>No</v>
      </c>
      <c r="U1893" cm="1">
        <f t="array" ref="U1893">_xlfn.SWITCH(L1893, "jan",1, "feb",2, "mar",3, "apr",4, "may",5, "jun",6, "jul",7, "aug",8, "sep",9, "oct",10, "nov",11, "dec",12, "")</f>
        <v>4</v>
      </c>
      <c r="V1893" s="2">
        <f>bank__2[[#This Row],[CallDuration (Seconds)]]/60</f>
        <v>2.4666666666666668</v>
      </c>
      <c r="W1893" t="str">
        <f>IF(AND(bank__2[[#This Row],[HasHousingLoan]]="yes",bank__2[[#This Row],[HasPersonalLoan]]="yes"),"Both Loans",
IF(bank__2[[#This Row],[HasHousingLoan]]="yes","Only Housing Loan",
IF(bank__2[[#This Row],[HasPersonalLoan]]="yes","Only Personal Loan","No Loan")))</f>
        <v>Both Loans</v>
      </c>
    </row>
    <row r="1894" spans="1:23">
      <c r="A1894">
        <v>1893</v>
      </c>
      <c r="B1894">
        <v>27</v>
      </c>
      <c r="C1894" t="s">
        <v>32</v>
      </c>
      <c r="D1894" t="s">
        <v>19</v>
      </c>
      <c r="E1894" t="s">
        <v>33</v>
      </c>
      <c r="F1894" t="s">
        <v>21</v>
      </c>
      <c r="G1894">
        <v>100</v>
      </c>
      <c r="H1894" t="s">
        <v>21</v>
      </c>
      <c r="I1894" t="s">
        <v>21</v>
      </c>
      <c r="J1894" t="s">
        <v>23</v>
      </c>
      <c r="K1894">
        <v>16</v>
      </c>
      <c r="L1894" t="s">
        <v>119</v>
      </c>
      <c r="M1894">
        <v>57</v>
      </c>
      <c r="N1894">
        <v>2</v>
      </c>
      <c r="O1894">
        <v>-1</v>
      </c>
      <c r="P1894">
        <v>0</v>
      </c>
      <c r="Q1894" t="s">
        <v>30</v>
      </c>
      <c r="R1894" t="s">
        <v>21</v>
      </c>
      <c r="S1894" t="str" cm="1">
        <f t="array" ref="S1894">_xlfn.IFS(bank__2[[#This Row],[Age]]&lt;30, "Young Adults",bank__2[[#This Row],[Age]]&lt;45, "Middle-Aged Adults",bank__2[[#This Row],[Age]]&lt;60, "Older AdultsOlder Adults", bank__2[[#This Row],[Age]]&gt;=60,"Seniors")</f>
        <v>Young Adults</v>
      </c>
      <c r="T1894" t="str">
        <f t="shared" si="29"/>
        <v>No</v>
      </c>
      <c r="U1894" cm="1">
        <f t="array" ref="U1894">_xlfn.SWITCH(L1894, "jan",1, "feb",2, "mar",3, "apr",4, "may",5, "jun",6, "jul",7, "aug",8, "sep",9, "oct",10, "nov",11, "dec",12, "")</f>
        <v>7</v>
      </c>
      <c r="V1894" s="2">
        <f>bank__2[[#This Row],[CallDuration (Seconds)]]/60</f>
        <v>0.95</v>
      </c>
      <c r="W1894" t="str">
        <f>IF(AND(bank__2[[#This Row],[HasHousingLoan]]="yes",bank__2[[#This Row],[HasPersonalLoan]]="yes"),"Both Loans",
IF(bank__2[[#This Row],[HasHousingLoan]]="yes","Only Housing Loan",
IF(bank__2[[#This Row],[HasPersonalLoan]]="yes","Only Personal Loan","No Loan")))</f>
        <v>No Loan</v>
      </c>
    </row>
    <row r="1895" spans="1:23">
      <c r="A1895">
        <v>1894</v>
      </c>
      <c r="B1895">
        <v>35</v>
      </c>
      <c r="C1895" t="s">
        <v>72</v>
      </c>
      <c r="D1895" t="s">
        <v>122</v>
      </c>
      <c r="E1895" t="s">
        <v>33</v>
      </c>
      <c r="F1895" t="s">
        <v>21</v>
      </c>
      <c r="G1895">
        <v>69</v>
      </c>
      <c r="H1895" t="s">
        <v>35</v>
      </c>
      <c r="I1895" t="s">
        <v>21</v>
      </c>
      <c r="J1895" t="s">
        <v>30</v>
      </c>
      <c r="K1895">
        <v>8</v>
      </c>
      <c r="L1895" t="s">
        <v>37</v>
      </c>
      <c r="M1895">
        <v>461</v>
      </c>
      <c r="N1895">
        <v>3</v>
      </c>
      <c r="O1895">
        <v>-1</v>
      </c>
      <c r="P1895">
        <v>0</v>
      </c>
      <c r="Q1895" t="s">
        <v>30</v>
      </c>
      <c r="R1895" t="s">
        <v>21</v>
      </c>
      <c r="S1895" t="str" cm="1">
        <f t="array" ref="S1895">_xlfn.IFS(bank__2[[#This Row],[Age]]&lt;30, "Young Adults",bank__2[[#This Row],[Age]]&lt;45, "Middle-Aged Adults",bank__2[[#This Row],[Age]]&lt;60, "Older AdultsOlder Adults", bank__2[[#This Row],[Age]]&gt;=60,"Seniors")</f>
        <v>Middle-Aged Adults</v>
      </c>
      <c r="T1895" t="str">
        <f t="shared" si="29"/>
        <v>No</v>
      </c>
      <c r="U1895" cm="1">
        <f t="array" ref="U1895">_xlfn.SWITCH(L1895, "jan",1, "feb",2, "mar",3, "apr",4, "may",5, "jun",6, "jul",7, "aug",8, "sep",9, "oct",10, "nov",11, "dec",12, "")</f>
        <v>5</v>
      </c>
      <c r="V1895" s="2">
        <f>bank__2[[#This Row],[CallDuration (Seconds)]]/60</f>
        <v>7.6833333333333336</v>
      </c>
      <c r="W1895" t="str">
        <f>IF(AND(bank__2[[#This Row],[HasHousingLoan]]="yes",bank__2[[#This Row],[HasPersonalLoan]]="yes"),"Both Loans",
IF(bank__2[[#This Row],[HasHousingLoan]]="yes","Only Housing Loan",
IF(bank__2[[#This Row],[HasPersonalLoan]]="yes","Only Personal Loan","No Loan")))</f>
        <v>Only Housing Loan</v>
      </c>
    </row>
    <row r="1896" spans="1:23">
      <c r="A1896">
        <v>1895</v>
      </c>
      <c r="B1896">
        <v>53</v>
      </c>
      <c r="C1896" t="s">
        <v>72</v>
      </c>
      <c r="D1896" t="s">
        <v>19</v>
      </c>
      <c r="E1896" t="s">
        <v>2553</v>
      </c>
      <c r="F1896" t="s">
        <v>21</v>
      </c>
      <c r="G1896">
        <v>619</v>
      </c>
      <c r="H1896" t="s">
        <v>21</v>
      </c>
      <c r="I1896" t="s">
        <v>21</v>
      </c>
      <c r="J1896" t="s">
        <v>30</v>
      </c>
      <c r="K1896">
        <v>17</v>
      </c>
      <c r="L1896" t="s">
        <v>53</v>
      </c>
      <c r="M1896">
        <v>198</v>
      </c>
      <c r="N1896">
        <v>6</v>
      </c>
      <c r="O1896">
        <v>-1</v>
      </c>
      <c r="P1896">
        <v>0</v>
      </c>
      <c r="Q1896" t="s">
        <v>30</v>
      </c>
      <c r="R1896" t="s">
        <v>21</v>
      </c>
      <c r="S1896" t="str" cm="1">
        <f t="array" ref="S1896">_xlfn.IFS(bank__2[[#This Row],[Age]]&lt;30, "Young Adults",bank__2[[#This Row],[Age]]&lt;45, "Middle-Aged Adults",bank__2[[#This Row],[Age]]&lt;60, "Older AdultsOlder Adults", bank__2[[#This Row],[Age]]&gt;=60,"Seniors")</f>
        <v>Older AdultsOlder Adults</v>
      </c>
      <c r="T1896" t="str">
        <f t="shared" si="29"/>
        <v>No</v>
      </c>
      <c r="U1896" cm="1">
        <f t="array" ref="U1896">_xlfn.SWITCH(L1896, "jan",1, "feb",2, "mar",3, "apr",4, "may",5, "jun",6, "jul",7, "aug",8, "sep",9, "oct",10, "nov",11, "dec",12, "")</f>
        <v>6</v>
      </c>
      <c r="V1896" s="2">
        <f>bank__2[[#This Row],[CallDuration (Seconds)]]/60</f>
        <v>3.3</v>
      </c>
      <c r="W1896" t="str">
        <f>IF(AND(bank__2[[#This Row],[HasHousingLoan]]="yes",bank__2[[#This Row],[HasPersonalLoan]]="yes"),"Both Loans",
IF(bank__2[[#This Row],[HasHousingLoan]]="yes","Only Housing Loan",
IF(bank__2[[#This Row],[HasPersonalLoan]]="yes","Only Personal Loan","No Loan")))</f>
        <v>No Loan</v>
      </c>
    </row>
    <row r="1897" spans="1:23">
      <c r="A1897">
        <v>1896</v>
      </c>
      <c r="B1897">
        <v>29</v>
      </c>
      <c r="C1897" t="s">
        <v>32</v>
      </c>
      <c r="D1897" t="s">
        <v>44</v>
      </c>
      <c r="E1897" t="s">
        <v>33</v>
      </c>
      <c r="F1897" t="s">
        <v>21</v>
      </c>
      <c r="G1897">
        <v>192</v>
      </c>
      <c r="H1897" t="s">
        <v>21</v>
      </c>
      <c r="I1897" t="s">
        <v>21</v>
      </c>
      <c r="J1897" t="s">
        <v>23</v>
      </c>
      <c r="K1897">
        <v>30</v>
      </c>
      <c r="L1897" t="s">
        <v>100</v>
      </c>
      <c r="M1897">
        <v>327</v>
      </c>
      <c r="N1897">
        <v>4</v>
      </c>
      <c r="O1897">
        <v>-1</v>
      </c>
      <c r="P1897">
        <v>0</v>
      </c>
      <c r="Q1897" t="s">
        <v>30</v>
      </c>
      <c r="R1897" t="s">
        <v>21</v>
      </c>
      <c r="S1897" t="str" cm="1">
        <f t="array" ref="S1897">_xlfn.IFS(bank__2[[#This Row],[Age]]&lt;30, "Young Adults",bank__2[[#This Row],[Age]]&lt;45, "Middle-Aged Adults",bank__2[[#This Row],[Age]]&lt;60, "Older AdultsOlder Adults", bank__2[[#This Row],[Age]]&gt;=60,"Seniors")</f>
        <v>Young Adults</v>
      </c>
      <c r="T1897" t="str">
        <f t="shared" si="29"/>
        <v>No</v>
      </c>
      <c r="U1897" cm="1">
        <f t="array" ref="U1897">_xlfn.SWITCH(L1897, "jan",1, "feb",2, "mar",3, "apr",4, "may",5, "jun",6, "jul",7, "aug",8, "sep",9, "oct",10, "nov",11, "dec",12, "")</f>
        <v>1</v>
      </c>
      <c r="V1897" s="2">
        <f>bank__2[[#This Row],[CallDuration (Seconds)]]/60</f>
        <v>5.45</v>
      </c>
      <c r="W1897" t="str">
        <f>IF(AND(bank__2[[#This Row],[HasHousingLoan]]="yes",bank__2[[#This Row],[HasPersonalLoan]]="yes"),"Both Loans",
IF(bank__2[[#This Row],[HasHousingLoan]]="yes","Only Housing Loan",
IF(bank__2[[#This Row],[HasPersonalLoan]]="yes","Only Personal Loan","No Loan")))</f>
        <v>No Loan</v>
      </c>
    </row>
    <row r="1898" spans="1:23">
      <c r="A1898">
        <v>1897</v>
      </c>
      <c r="B1898">
        <v>35</v>
      </c>
      <c r="C1898" t="s">
        <v>43</v>
      </c>
      <c r="D1898" t="s">
        <v>44</v>
      </c>
      <c r="E1898" t="s">
        <v>45</v>
      </c>
      <c r="F1898" t="s">
        <v>21</v>
      </c>
      <c r="G1898">
        <v>0</v>
      </c>
      <c r="H1898" t="s">
        <v>21</v>
      </c>
      <c r="I1898" t="s">
        <v>21</v>
      </c>
      <c r="J1898" t="s">
        <v>23</v>
      </c>
      <c r="K1898">
        <v>29</v>
      </c>
      <c r="L1898" t="s">
        <v>92</v>
      </c>
      <c r="M1898">
        <v>669</v>
      </c>
      <c r="N1898">
        <v>6</v>
      </c>
      <c r="O1898">
        <v>-1</v>
      </c>
      <c r="P1898">
        <v>0</v>
      </c>
      <c r="Q1898" t="s">
        <v>30</v>
      </c>
      <c r="R1898" t="s">
        <v>21</v>
      </c>
      <c r="S1898" t="str" cm="1">
        <f t="array" ref="S1898">_xlfn.IFS(bank__2[[#This Row],[Age]]&lt;30, "Young Adults",bank__2[[#This Row],[Age]]&lt;45, "Middle-Aged Adults",bank__2[[#This Row],[Age]]&lt;60, "Older AdultsOlder Adults", bank__2[[#This Row],[Age]]&gt;=60,"Seniors")</f>
        <v>Middle-Aged Adults</v>
      </c>
      <c r="T1898" t="str">
        <f t="shared" si="29"/>
        <v>No</v>
      </c>
      <c r="U1898" cm="1">
        <f t="array" ref="U1898">_xlfn.SWITCH(L1898, "jan",1, "feb",2, "mar",3, "apr",4, "may",5, "jun",6, "jul",7, "aug",8, "sep",9, "oct",10, "nov",11, "dec",12, "")</f>
        <v>8</v>
      </c>
      <c r="V1898" s="2">
        <f>bank__2[[#This Row],[CallDuration (Seconds)]]/60</f>
        <v>11.15</v>
      </c>
      <c r="W1898" t="str">
        <f>IF(AND(bank__2[[#This Row],[HasHousingLoan]]="yes",bank__2[[#This Row],[HasPersonalLoan]]="yes"),"Both Loans",
IF(bank__2[[#This Row],[HasHousingLoan]]="yes","Only Housing Loan",
IF(bank__2[[#This Row],[HasPersonalLoan]]="yes","Only Personal Loan","No Loan")))</f>
        <v>No Loan</v>
      </c>
    </row>
    <row r="1899" spans="1:23">
      <c r="A1899">
        <v>1898</v>
      </c>
      <c r="B1899">
        <v>49</v>
      </c>
      <c r="C1899" t="s">
        <v>43</v>
      </c>
      <c r="D1899" t="s">
        <v>19</v>
      </c>
      <c r="E1899" t="s">
        <v>45</v>
      </c>
      <c r="F1899" t="s">
        <v>21</v>
      </c>
      <c r="G1899">
        <v>87</v>
      </c>
      <c r="H1899" t="s">
        <v>21</v>
      </c>
      <c r="I1899" t="s">
        <v>21</v>
      </c>
      <c r="J1899" t="s">
        <v>23</v>
      </c>
      <c r="K1899">
        <v>29</v>
      </c>
      <c r="L1899" t="s">
        <v>100</v>
      </c>
      <c r="M1899">
        <v>165</v>
      </c>
      <c r="N1899">
        <v>1</v>
      </c>
      <c r="O1899">
        <v>-1</v>
      </c>
      <c r="P1899">
        <v>0</v>
      </c>
      <c r="Q1899" t="s">
        <v>30</v>
      </c>
      <c r="R1899" t="s">
        <v>21</v>
      </c>
      <c r="S1899" t="str" cm="1">
        <f t="array" ref="S1899">_xlfn.IFS(bank__2[[#This Row],[Age]]&lt;30, "Young Adults",bank__2[[#This Row],[Age]]&lt;45, "Middle-Aged Adults",bank__2[[#This Row],[Age]]&lt;60, "Older AdultsOlder Adults", bank__2[[#This Row],[Age]]&gt;=60,"Seniors")</f>
        <v>Older AdultsOlder Adults</v>
      </c>
      <c r="T1899" t="str">
        <f t="shared" si="29"/>
        <v>No</v>
      </c>
      <c r="U1899" cm="1">
        <f t="array" ref="U1899">_xlfn.SWITCH(L1899, "jan",1, "feb",2, "mar",3, "apr",4, "may",5, "jun",6, "jul",7, "aug",8, "sep",9, "oct",10, "nov",11, "dec",12, "")</f>
        <v>1</v>
      </c>
      <c r="V1899" s="2">
        <f>bank__2[[#This Row],[CallDuration (Seconds)]]/60</f>
        <v>2.75</v>
      </c>
      <c r="W1899" t="str">
        <f>IF(AND(bank__2[[#This Row],[HasHousingLoan]]="yes",bank__2[[#This Row],[HasPersonalLoan]]="yes"),"Both Loans",
IF(bank__2[[#This Row],[HasHousingLoan]]="yes","Only Housing Loan",
IF(bank__2[[#This Row],[HasPersonalLoan]]="yes","Only Personal Loan","No Loan")))</f>
        <v>No Loan</v>
      </c>
    </row>
    <row r="1900" spans="1:23">
      <c r="A1900">
        <v>1899</v>
      </c>
      <c r="B1900">
        <v>58</v>
      </c>
      <c r="C1900" t="s">
        <v>43</v>
      </c>
      <c r="D1900" t="s">
        <v>19</v>
      </c>
      <c r="E1900" t="s">
        <v>45</v>
      </c>
      <c r="F1900" t="s">
        <v>21</v>
      </c>
      <c r="G1900">
        <v>3228</v>
      </c>
      <c r="H1900" t="s">
        <v>21</v>
      </c>
      <c r="I1900" t="s">
        <v>21</v>
      </c>
      <c r="J1900" t="s">
        <v>23</v>
      </c>
      <c r="K1900">
        <v>19</v>
      </c>
      <c r="L1900" t="s">
        <v>92</v>
      </c>
      <c r="M1900">
        <v>58</v>
      </c>
      <c r="N1900">
        <v>2</v>
      </c>
      <c r="O1900">
        <v>-1</v>
      </c>
      <c r="P1900">
        <v>0</v>
      </c>
      <c r="Q1900" t="s">
        <v>30</v>
      </c>
      <c r="R1900" t="s">
        <v>21</v>
      </c>
      <c r="S1900" t="str" cm="1">
        <f t="array" ref="S1900">_xlfn.IFS(bank__2[[#This Row],[Age]]&lt;30, "Young Adults",bank__2[[#This Row],[Age]]&lt;45, "Middle-Aged Adults",bank__2[[#This Row],[Age]]&lt;60, "Older AdultsOlder Adults", bank__2[[#This Row],[Age]]&gt;=60,"Seniors")</f>
        <v>Older AdultsOlder Adults</v>
      </c>
      <c r="T1900" t="str">
        <f t="shared" si="29"/>
        <v>No</v>
      </c>
      <c r="U1900" cm="1">
        <f t="array" ref="U1900">_xlfn.SWITCH(L1900, "jan",1, "feb",2, "mar",3, "apr",4, "may",5, "jun",6, "jul",7, "aug",8, "sep",9, "oct",10, "nov",11, "dec",12, "")</f>
        <v>8</v>
      </c>
      <c r="V1900" s="2">
        <f>bank__2[[#This Row],[CallDuration (Seconds)]]/60</f>
        <v>0.96666666666666667</v>
      </c>
      <c r="W1900" t="str">
        <f>IF(AND(bank__2[[#This Row],[HasHousingLoan]]="yes",bank__2[[#This Row],[HasPersonalLoan]]="yes"),"Both Loans",
IF(bank__2[[#This Row],[HasHousingLoan]]="yes","Only Housing Loan",
IF(bank__2[[#This Row],[HasPersonalLoan]]="yes","Only Personal Loan","No Loan")))</f>
        <v>No Loan</v>
      </c>
    </row>
    <row r="1901" spans="1:23">
      <c r="A1901">
        <v>1900</v>
      </c>
      <c r="B1901">
        <v>40</v>
      </c>
      <c r="C1901" t="s">
        <v>43</v>
      </c>
      <c r="D1901" t="s">
        <v>44</v>
      </c>
      <c r="E1901" t="s">
        <v>45</v>
      </c>
      <c r="F1901" t="s">
        <v>21</v>
      </c>
      <c r="G1901">
        <v>1361</v>
      </c>
      <c r="H1901" t="s">
        <v>21</v>
      </c>
      <c r="I1901" t="s">
        <v>21</v>
      </c>
      <c r="J1901" t="s">
        <v>23</v>
      </c>
      <c r="K1901">
        <v>29</v>
      </c>
      <c r="L1901" t="s">
        <v>100</v>
      </c>
      <c r="M1901">
        <v>1473</v>
      </c>
      <c r="N1901">
        <v>1</v>
      </c>
      <c r="O1901">
        <v>-1</v>
      </c>
      <c r="P1901">
        <v>0</v>
      </c>
      <c r="Q1901" t="s">
        <v>30</v>
      </c>
      <c r="R1901" t="s">
        <v>35</v>
      </c>
      <c r="S1901" t="str" cm="1">
        <f t="array" ref="S1901">_xlfn.IFS(bank__2[[#This Row],[Age]]&lt;30, "Young Adults",bank__2[[#This Row],[Age]]&lt;45, "Middle-Aged Adults",bank__2[[#This Row],[Age]]&lt;60, "Older AdultsOlder Adults", bank__2[[#This Row],[Age]]&gt;=60,"Seniors")</f>
        <v>Middle-Aged Adults</v>
      </c>
      <c r="T1901" t="str">
        <f t="shared" si="29"/>
        <v>No</v>
      </c>
      <c r="U1901" cm="1">
        <f t="array" ref="U1901">_xlfn.SWITCH(L1901, "jan",1, "feb",2, "mar",3, "apr",4, "may",5, "jun",6, "jul",7, "aug",8, "sep",9, "oct",10, "nov",11, "dec",12, "")</f>
        <v>1</v>
      </c>
      <c r="V1901" s="2">
        <f>bank__2[[#This Row],[CallDuration (Seconds)]]/60</f>
        <v>24.55</v>
      </c>
      <c r="W1901" t="str">
        <f>IF(AND(bank__2[[#This Row],[HasHousingLoan]]="yes",bank__2[[#This Row],[HasPersonalLoan]]="yes"),"Both Loans",
IF(bank__2[[#This Row],[HasHousingLoan]]="yes","Only Housing Loan",
IF(bank__2[[#This Row],[HasPersonalLoan]]="yes","Only Personal Loan","No Loan")))</f>
        <v>No Loan</v>
      </c>
    </row>
    <row r="1902" spans="1:23">
      <c r="A1902">
        <v>1901</v>
      </c>
      <c r="B1902">
        <v>19</v>
      </c>
      <c r="C1902" t="s">
        <v>94</v>
      </c>
      <c r="D1902" t="s">
        <v>44</v>
      </c>
      <c r="E1902" t="s">
        <v>2553</v>
      </c>
      <c r="F1902" t="s">
        <v>21</v>
      </c>
      <c r="G1902">
        <v>0</v>
      </c>
      <c r="H1902" t="s">
        <v>21</v>
      </c>
      <c r="I1902" t="s">
        <v>21</v>
      </c>
      <c r="J1902" t="s">
        <v>23</v>
      </c>
      <c r="K1902">
        <v>11</v>
      </c>
      <c r="L1902" t="s">
        <v>61</v>
      </c>
      <c r="M1902">
        <v>123</v>
      </c>
      <c r="N1902">
        <v>3</v>
      </c>
      <c r="O1902">
        <v>-1</v>
      </c>
      <c r="P1902">
        <v>0</v>
      </c>
      <c r="Q1902" t="s">
        <v>30</v>
      </c>
      <c r="R1902" t="s">
        <v>21</v>
      </c>
      <c r="S1902" t="str" cm="1">
        <f t="array" ref="S1902">_xlfn.IFS(bank__2[[#This Row],[Age]]&lt;30, "Young Adults",bank__2[[#This Row],[Age]]&lt;45, "Middle-Aged Adults",bank__2[[#This Row],[Age]]&lt;60, "Older AdultsOlder Adults", bank__2[[#This Row],[Age]]&gt;=60,"Seniors")</f>
        <v>Young Adults</v>
      </c>
      <c r="T1902" t="str">
        <f t="shared" si="29"/>
        <v>No</v>
      </c>
      <c r="U1902" cm="1">
        <f t="array" ref="U1902">_xlfn.SWITCH(L1902, "jan",1, "feb",2, "mar",3, "apr",4, "may",5, "jun",6, "jul",7, "aug",8, "sep",9, "oct",10, "nov",11, "dec",12, "")</f>
        <v>2</v>
      </c>
      <c r="V1902" s="2">
        <f>bank__2[[#This Row],[CallDuration (Seconds)]]/60</f>
        <v>2.0499999999999998</v>
      </c>
      <c r="W1902" t="str">
        <f>IF(AND(bank__2[[#This Row],[HasHousingLoan]]="yes",bank__2[[#This Row],[HasPersonalLoan]]="yes"),"Both Loans",
IF(bank__2[[#This Row],[HasHousingLoan]]="yes","Only Housing Loan",
IF(bank__2[[#This Row],[HasPersonalLoan]]="yes","Only Personal Loan","No Loan")))</f>
        <v>No Loan</v>
      </c>
    </row>
    <row r="1903" spans="1:23">
      <c r="A1903">
        <v>1902</v>
      </c>
      <c r="B1903">
        <v>30</v>
      </c>
      <c r="C1903" t="s">
        <v>94</v>
      </c>
      <c r="D1903" t="s">
        <v>44</v>
      </c>
      <c r="E1903" t="s">
        <v>45</v>
      </c>
      <c r="F1903" t="s">
        <v>21</v>
      </c>
      <c r="G1903">
        <v>34</v>
      </c>
      <c r="H1903" t="s">
        <v>35</v>
      </c>
      <c r="I1903" t="s">
        <v>21</v>
      </c>
      <c r="J1903" t="s">
        <v>30</v>
      </c>
      <c r="K1903">
        <v>6</v>
      </c>
      <c r="L1903" t="s">
        <v>37</v>
      </c>
      <c r="M1903">
        <v>289</v>
      </c>
      <c r="N1903">
        <v>1</v>
      </c>
      <c r="O1903">
        <v>-1</v>
      </c>
      <c r="P1903">
        <v>0</v>
      </c>
      <c r="Q1903" t="s">
        <v>30</v>
      </c>
      <c r="R1903" t="s">
        <v>21</v>
      </c>
      <c r="S1903" t="str" cm="1">
        <f t="array" ref="S1903">_xlfn.IFS(bank__2[[#This Row],[Age]]&lt;30, "Young Adults",bank__2[[#This Row],[Age]]&lt;45, "Middle-Aged Adults",bank__2[[#This Row],[Age]]&lt;60, "Older AdultsOlder Adults", bank__2[[#This Row],[Age]]&gt;=60,"Seniors")</f>
        <v>Middle-Aged Adults</v>
      </c>
      <c r="T1903" t="str">
        <f t="shared" si="29"/>
        <v>No</v>
      </c>
      <c r="U1903" cm="1">
        <f t="array" ref="U1903">_xlfn.SWITCH(L1903, "jan",1, "feb",2, "mar",3, "apr",4, "may",5, "jun",6, "jul",7, "aug",8, "sep",9, "oct",10, "nov",11, "dec",12, "")</f>
        <v>5</v>
      </c>
      <c r="V1903" s="2">
        <f>bank__2[[#This Row],[CallDuration (Seconds)]]/60</f>
        <v>4.8166666666666664</v>
      </c>
      <c r="W1903" t="str">
        <f>IF(AND(bank__2[[#This Row],[HasHousingLoan]]="yes",bank__2[[#This Row],[HasPersonalLoan]]="yes"),"Both Loans",
IF(bank__2[[#This Row],[HasHousingLoan]]="yes","Only Housing Loan",
IF(bank__2[[#This Row],[HasPersonalLoan]]="yes","Only Personal Loan","No Loan")))</f>
        <v>Only Housing Loan</v>
      </c>
    </row>
    <row r="1904" spans="1:23">
      <c r="A1904">
        <v>1903</v>
      </c>
      <c r="B1904">
        <v>34</v>
      </c>
      <c r="C1904" t="s">
        <v>72</v>
      </c>
      <c r="D1904" t="s">
        <v>44</v>
      </c>
      <c r="E1904" t="s">
        <v>33</v>
      </c>
      <c r="F1904" t="s">
        <v>21</v>
      </c>
      <c r="G1904">
        <v>318</v>
      </c>
      <c r="H1904" t="s">
        <v>21</v>
      </c>
      <c r="I1904" t="s">
        <v>35</v>
      </c>
      <c r="J1904" t="s">
        <v>23</v>
      </c>
      <c r="K1904">
        <v>25</v>
      </c>
      <c r="L1904" t="s">
        <v>119</v>
      </c>
      <c r="M1904">
        <v>239</v>
      </c>
      <c r="N1904">
        <v>5</v>
      </c>
      <c r="O1904">
        <v>-1</v>
      </c>
      <c r="P1904">
        <v>0</v>
      </c>
      <c r="Q1904" t="s">
        <v>30</v>
      </c>
      <c r="R1904" t="s">
        <v>21</v>
      </c>
      <c r="S1904" t="str" cm="1">
        <f t="array" ref="S1904">_xlfn.IFS(bank__2[[#This Row],[Age]]&lt;30, "Young Adults",bank__2[[#This Row],[Age]]&lt;45, "Middle-Aged Adults",bank__2[[#This Row],[Age]]&lt;60, "Older AdultsOlder Adults", bank__2[[#This Row],[Age]]&gt;=60,"Seniors")</f>
        <v>Middle-Aged Adults</v>
      </c>
      <c r="T1904" t="str">
        <f t="shared" si="29"/>
        <v>No</v>
      </c>
      <c r="U1904" cm="1">
        <f t="array" ref="U1904">_xlfn.SWITCH(L1904, "jan",1, "feb",2, "mar",3, "apr",4, "may",5, "jun",6, "jul",7, "aug",8, "sep",9, "oct",10, "nov",11, "dec",12, "")</f>
        <v>7</v>
      </c>
      <c r="V1904" s="2">
        <f>bank__2[[#This Row],[CallDuration (Seconds)]]/60</f>
        <v>3.9833333333333334</v>
      </c>
      <c r="W1904" t="str">
        <f>IF(AND(bank__2[[#This Row],[HasHousingLoan]]="yes",bank__2[[#This Row],[HasPersonalLoan]]="yes"),"Both Loans",
IF(bank__2[[#This Row],[HasHousingLoan]]="yes","Only Housing Loan",
IF(bank__2[[#This Row],[HasPersonalLoan]]="yes","Only Personal Loan","No Loan")))</f>
        <v>Only Personal Loan</v>
      </c>
    </row>
    <row r="1905" spans="1:23">
      <c r="A1905">
        <v>1904</v>
      </c>
      <c r="B1905">
        <v>60</v>
      </c>
      <c r="C1905" t="s">
        <v>144</v>
      </c>
      <c r="D1905" t="s">
        <v>19</v>
      </c>
      <c r="E1905" t="s">
        <v>33</v>
      </c>
      <c r="F1905" t="s">
        <v>21</v>
      </c>
      <c r="G1905">
        <v>197</v>
      </c>
      <c r="H1905" t="s">
        <v>21</v>
      </c>
      <c r="I1905" t="s">
        <v>21</v>
      </c>
      <c r="J1905" t="s">
        <v>23</v>
      </c>
      <c r="K1905">
        <v>7</v>
      </c>
      <c r="L1905" t="s">
        <v>25</v>
      </c>
      <c r="M1905">
        <v>1386</v>
      </c>
      <c r="N1905">
        <v>1</v>
      </c>
      <c r="O1905">
        <v>-1</v>
      </c>
      <c r="P1905">
        <v>0</v>
      </c>
      <c r="Q1905" t="s">
        <v>30</v>
      </c>
      <c r="R1905" t="s">
        <v>21</v>
      </c>
      <c r="S1905" t="str" cm="1">
        <f t="array" ref="S1905">_xlfn.IFS(bank__2[[#This Row],[Age]]&lt;30, "Young Adults",bank__2[[#This Row],[Age]]&lt;45, "Middle-Aged Adults",bank__2[[#This Row],[Age]]&lt;60, "Older AdultsOlder Adults", bank__2[[#This Row],[Age]]&gt;=60,"Seniors")</f>
        <v>Seniors</v>
      </c>
      <c r="T1905" t="str">
        <f t="shared" si="29"/>
        <v>No</v>
      </c>
      <c r="U1905" cm="1">
        <f t="array" ref="U1905">_xlfn.SWITCH(L1905, "jan",1, "feb",2, "mar",3, "apr",4, "may",5, "jun",6, "jul",7, "aug",8, "sep",9, "oct",10, "nov",11, "dec",12, "")</f>
        <v>10</v>
      </c>
      <c r="V1905" s="2">
        <f>bank__2[[#This Row],[CallDuration (Seconds)]]/60</f>
        <v>23.1</v>
      </c>
      <c r="W1905" t="str">
        <f>IF(AND(bank__2[[#This Row],[HasHousingLoan]]="yes",bank__2[[#This Row],[HasPersonalLoan]]="yes"),"Both Loans",
IF(bank__2[[#This Row],[HasHousingLoan]]="yes","Only Housing Loan",
IF(bank__2[[#This Row],[HasPersonalLoan]]="yes","Only Personal Loan","No Loan")))</f>
        <v>No Loan</v>
      </c>
    </row>
    <row r="1906" spans="1:23">
      <c r="A1906">
        <v>1905</v>
      </c>
      <c r="B1906">
        <v>28</v>
      </c>
      <c r="C1906" t="s">
        <v>94</v>
      </c>
      <c r="D1906" t="s">
        <v>44</v>
      </c>
      <c r="E1906" t="s">
        <v>45</v>
      </c>
      <c r="F1906" t="s">
        <v>21</v>
      </c>
      <c r="G1906">
        <v>0</v>
      </c>
      <c r="H1906" t="s">
        <v>21</v>
      </c>
      <c r="I1906" t="s">
        <v>21</v>
      </c>
      <c r="J1906" t="s">
        <v>23</v>
      </c>
      <c r="K1906">
        <v>28</v>
      </c>
      <c r="L1906" t="s">
        <v>337</v>
      </c>
      <c r="M1906">
        <v>294</v>
      </c>
      <c r="N1906">
        <v>2</v>
      </c>
      <c r="O1906">
        <v>105</v>
      </c>
      <c r="P1906">
        <v>7</v>
      </c>
      <c r="Q1906" t="s">
        <v>70</v>
      </c>
      <c r="R1906" t="s">
        <v>35</v>
      </c>
      <c r="S1906" t="str" cm="1">
        <f t="array" ref="S1906">_xlfn.IFS(bank__2[[#This Row],[Age]]&lt;30, "Young Adults",bank__2[[#This Row],[Age]]&lt;45, "Middle-Aged Adults",bank__2[[#This Row],[Age]]&lt;60, "Older AdultsOlder Adults", bank__2[[#This Row],[Age]]&gt;=60,"Seniors")</f>
        <v>Young Adults</v>
      </c>
      <c r="T1906" t="str">
        <f t="shared" si="29"/>
        <v>Yes</v>
      </c>
      <c r="U1906" cm="1">
        <f t="array" ref="U1906">_xlfn.SWITCH(L1906, "jan",1, "feb",2, "mar",3, "apr",4, "may",5, "jun",6, "jul",7, "aug",8, "sep",9, "oct",10, "nov",11, "dec",12, "")</f>
        <v>9</v>
      </c>
      <c r="V1906" s="2">
        <f>bank__2[[#This Row],[CallDuration (Seconds)]]/60</f>
        <v>4.9000000000000004</v>
      </c>
      <c r="W1906" t="str">
        <f>IF(AND(bank__2[[#This Row],[HasHousingLoan]]="yes",bank__2[[#This Row],[HasPersonalLoan]]="yes"),"Both Loans",
IF(bank__2[[#This Row],[HasHousingLoan]]="yes","Only Housing Loan",
IF(bank__2[[#This Row],[HasPersonalLoan]]="yes","Only Personal Loan","No Loan")))</f>
        <v>No Loan</v>
      </c>
    </row>
    <row r="1907" spans="1:23">
      <c r="A1907">
        <v>1906</v>
      </c>
      <c r="B1907">
        <v>46</v>
      </c>
      <c r="C1907" t="s">
        <v>43</v>
      </c>
      <c r="D1907" t="s">
        <v>19</v>
      </c>
      <c r="E1907" t="s">
        <v>45</v>
      </c>
      <c r="F1907" t="s">
        <v>21</v>
      </c>
      <c r="G1907">
        <v>273</v>
      </c>
      <c r="H1907" t="s">
        <v>35</v>
      </c>
      <c r="I1907" t="s">
        <v>21</v>
      </c>
      <c r="J1907" t="s">
        <v>23</v>
      </c>
      <c r="K1907">
        <v>18</v>
      </c>
      <c r="L1907" t="s">
        <v>387</v>
      </c>
      <c r="M1907">
        <v>910</v>
      </c>
      <c r="N1907">
        <v>2</v>
      </c>
      <c r="O1907">
        <v>184</v>
      </c>
      <c r="P1907">
        <v>4</v>
      </c>
      <c r="Q1907" t="s">
        <v>196</v>
      </c>
      <c r="R1907" t="s">
        <v>35</v>
      </c>
      <c r="S1907" t="str" cm="1">
        <f t="array" ref="S1907">_xlfn.IFS(bank__2[[#This Row],[Age]]&lt;30, "Young Adults",bank__2[[#This Row],[Age]]&lt;45, "Middle-Aged Adults",bank__2[[#This Row],[Age]]&lt;60, "Older AdultsOlder Adults", bank__2[[#This Row],[Age]]&gt;=60,"Seniors")</f>
        <v>Older AdultsOlder Adults</v>
      </c>
      <c r="T1907" t="str">
        <f t="shared" si="29"/>
        <v>Yes</v>
      </c>
      <c r="U1907" cm="1">
        <f t="array" ref="U1907">_xlfn.SWITCH(L1907, "jan",1, "feb",2, "mar",3, "apr",4, "may",5, "jun",6, "jul",7, "aug",8, "sep",9, "oct",10, "nov",11, "dec",12, "")</f>
        <v>3</v>
      </c>
      <c r="V1907" s="2">
        <f>bank__2[[#This Row],[CallDuration (Seconds)]]/60</f>
        <v>15.166666666666666</v>
      </c>
      <c r="W1907" t="str">
        <f>IF(AND(bank__2[[#This Row],[HasHousingLoan]]="yes",bank__2[[#This Row],[HasPersonalLoan]]="yes"),"Both Loans",
IF(bank__2[[#This Row],[HasHousingLoan]]="yes","Only Housing Loan",
IF(bank__2[[#This Row],[HasPersonalLoan]]="yes","Only Personal Loan","No Loan")))</f>
        <v>Only Housing Loan</v>
      </c>
    </row>
    <row r="1908" spans="1:23">
      <c r="A1908">
        <v>1907</v>
      </c>
      <c r="B1908">
        <v>49</v>
      </c>
      <c r="C1908" t="s">
        <v>56</v>
      </c>
      <c r="D1908" t="s">
        <v>122</v>
      </c>
      <c r="E1908" t="s">
        <v>20</v>
      </c>
      <c r="F1908" t="s">
        <v>21</v>
      </c>
      <c r="G1908">
        <v>15</v>
      </c>
      <c r="H1908" t="s">
        <v>35</v>
      </c>
      <c r="I1908" t="s">
        <v>21</v>
      </c>
      <c r="J1908" t="s">
        <v>30</v>
      </c>
      <c r="K1908">
        <v>27</v>
      </c>
      <c r="L1908" t="s">
        <v>37</v>
      </c>
      <c r="M1908">
        <v>550</v>
      </c>
      <c r="N1908">
        <v>7</v>
      </c>
      <c r="O1908">
        <v>-1</v>
      </c>
      <c r="P1908">
        <v>0</v>
      </c>
      <c r="Q1908" t="s">
        <v>30</v>
      </c>
      <c r="R1908" t="s">
        <v>21</v>
      </c>
      <c r="S1908" t="str" cm="1">
        <f t="array" ref="S1908">_xlfn.IFS(bank__2[[#This Row],[Age]]&lt;30, "Young Adults",bank__2[[#This Row],[Age]]&lt;45, "Middle-Aged Adults",bank__2[[#This Row],[Age]]&lt;60, "Older AdultsOlder Adults", bank__2[[#This Row],[Age]]&gt;=60,"Seniors")</f>
        <v>Older AdultsOlder Adults</v>
      </c>
      <c r="T1908" t="str">
        <f t="shared" si="29"/>
        <v>No</v>
      </c>
      <c r="U1908" cm="1">
        <f t="array" ref="U1908">_xlfn.SWITCH(L1908, "jan",1, "feb",2, "mar",3, "apr",4, "may",5, "jun",6, "jul",7, "aug",8, "sep",9, "oct",10, "nov",11, "dec",12, "")</f>
        <v>5</v>
      </c>
      <c r="V1908" s="2">
        <f>bank__2[[#This Row],[CallDuration (Seconds)]]/60</f>
        <v>9.1666666666666661</v>
      </c>
      <c r="W1908" t="str">
        <f>IF(AND(bank__2[[#This Row],[HasHousingLoan]]="yes",bank__2[[#This Row],[HasPersonalLoan]]="yes"),"Both Loans",
IF(bank__2[[#This Row],[HasHousingLoan]]="yes","Only Housing Loan",
IF(bank__2[[#This Row],[HasPersonalLoan]]="yes","Only Personal Loan","No Loan")))</f>
        <v>Only Housing Loan</v>
      </c>
    </row>
    <row r="1909" spans="1:23">
      <c r="A1909">
        <v>1908</v>
      </c>
      <c r="B1909">
        <v>59</v>
      </c>
      <c r="C1909" t="s">
        <v>43</v>
      </c>
      <c r="D1909" t="s">
        <v>122</v>
      </c>
      <c r="E1909" t="s">
        <v>45</v>
      </c>
      <c r="F1909" t="s">
        <v>21</v>
      </c>
      <c r="G1909">
        <v>7813</v>
      </c>
      <c r="H1909" t="s">
        <v>35</v>
      </c>
      <c r="I1909" t="s">
        <v>21</v>
      </c>
      <c r="J1909" t="s">
        <v>23</v>
      </c>
      <c r="K1909">
        <v>21</v>
      </c>
      <c r="L1909" t="s">
        <v>124</v>
      </c>
      <c r="M1909">
        <v>75</v>
      </c>
      <c r="N1909">
        <v>1</v>
      </c>
      <c r="O1909">
        <v>-1</v>
      </c>
      <c r="P1909">
        <v>0</v>
      </c>
      <c r="Q1909" t="s">
        <v>30</v>
      </c>
      <c r="R1909" t="s">
        <v>21</v>
      </c>
      <c r="S1909" t="str" cm="1">
        <f t="array" ref="S1909">_xlfn.IFS(bank__2[[#This Row],[Age]]&lt;30, "Young Adults",bank__2[[#This Row],[Age]]&lt;45, "Middle-Aged Adults",bank__2[[#This Row],[Age]]&lt;60, "Older AdultsOlder Adults", bank__2[[#This Row],[Age]]&gt;=60,"Seniors")</f>
        <v>Older AdultsOlder Adults</v>
      </c>
      <c r="T1909" t="str">
        <f t="shared" si="29"/>
        <v>No</v>
      </c>
      <c r="U1909" cm="1">
        <f t="array" ref="U1909">_xlfn.SWITCH(L1909, "jan",1, "feb",2, "mar",3, "apr",4, "may",5, "jun",6, "jul",7, "aug",8, "sep",9, "oct",10, "nov",11, "dec",12, "")</f>
        <v>11</v>
      </c>
      <c r="V1909" s="2">
        <f>bank__2[[#This Row],[CallDuration (Seconds)]]/60</f>
        <v>1.25</v>
      </c>
      <c r="W1909" t="str">
        <f>IF(AND(bank__2[[#This Row],[HasHousingLoan]]="yes",bank__2[[#This Row],[HasPersonalLoan]]="yes"),"Both Loans",
IF(bank__2[[#This Row],[HasHousingLoan]]="yes","Only Housing Loan",
IF(bank__2[[#This Row],[HasPersonalLoan]]="yes","Only Personal Loan","No Loan")))</f>
        <v>Only Housing Loan</v>
      </c>
    </row>
    <row r="1910" spans="1:23">
      <c r="A1910">
        <v>1909</v>
      </c>
      <c r="B1910">
        <v>44</v>
      </c>
      <c r="C1910" t="s">
        <v>72</v>
      </c>
      <c r="D1910" t="s">
        <v>44</v>
      </c>
      <c r="E1910" t="s">
        <v>33</v>
      </c>
      <c r="F1910" t="s">
        <v>21</v>
      </c>
      <c r="G1910">
        <v>-27</v>
      </c>
      <c r="H1910" t="s">
        <v>35</v>
      </c>
      <c r="I1910" t="s">
        <v>35</v>
      </c>
      <c r="J1910" t="s">
        <v>30</v>
      </c>
      <c r="K1910">
        <v>14</v>
      </c>
      <c r="L1910" t="s">
        <v>37</v>
      </c>
      <c r="M1910">
        <v>100</v>
      </c>
      <c r="N1910">
        <v>3</v>
      </c>
      <c r="O1910">
        <v>-1</v>
      </c>
      <c r="P1910">
        <v>0</v>
      </c>
      <c r="Q1910" t="s">
        <v>30</v>
      </c>
      <c r="R1910" t="s">
        <v>21</v>
      </c>
      <c r="S1910" t="str" cm="1">
        <f t="array" ref="S1910">_xlfn.IFS(bank__2[[#This Row],[Age]]&lt;30, "Young Adults",bank__2[[#This Row],[Age]]&lt;45, "Middle-Aged Adults",bank__2[[#This Row],[Age]]&lt;60, "Older AdultsOlder Adults", bank__2[[#This Row],[Age]]&gt;=60,"Seniors")</f>
        <v>Middle-Aged Adults</v>
      </c>
      <c r="T1910" t="str">
        <f t="shared" si="29"/>
        <v>No</v>
      </c>
      <c r="U1910" cm="1">
        <f t="array" ref="U1910">_xlfn.SWITCH(L1910, "jan",1, "feb",2, "mar",3, "apr",4, "may",5, "jun",6, "jul",7, "aug",8, "sep",9, "oct",10, "nov",11, "dec",12, "")</f>
        <v>5</v>
      </c>
      <c r="V1910" s="2">
        <f>bank__2[[#This Row],[CallDuration (Seconds)]]/60</f>
        <v>1.6666666666666667</v>
      </c>
      <c r="W1910" t="str">
        <f>IF(AND(bank__2[[#This Row],[HasHousingLoan]]="yes",bank__2[[#This Row],[HasPersonalLoan]]="yes"),"Both Loans",
IF(bank__2[[#This Row],[HasHousingLoan]]="yes","Only Housing Loan",
IF(bank__2[[#This Row],[HasPersonalLoan]]="yes","Only Personal Loan","No Loan")))</f>
        <v>Both Loans</v>
      </c>
    </row>
    <row r="1911" spans="1:23">
      <c r="A1911">
        <v>1910</v>
      </c>
      <c r="B1911">
        <v>33</v>
      </c>
      <c r="C1911" t="s">
        <v>72</v>
      </c>
      <c r="D1911" t="s">
        <v>19</v>
      </c>
      <c r="E1911" t="s">
        <v>45</v>
      </c>
      <c r="F1911" t="s">
        <v>21</v>
      </c>
      <c r="G1911">
        <v>75</v>
      </c>
      <c r="H1911" t="s">
        <v>21</v>
      </c>
      <c r="I1911" t="s">
        <v>21</v>
      </c>
      <c r="J1911" t="s">
        <v>23</v>
      </c>
      <c r="K1911">
        <v>21</v>
      </c>
      <c r="L1911" t="s">
        <v>119</v>
      </c>
      <c r="M1911">
        <v>204</v>
      </c>
      <c r="N1911">
        <v>4</v>
      </c>
      <c r="O1911">
        <v>-1</v>
      </c>
      <c r="P1911">
        <v>0</v>
      </c>
      <c r="Q1911" t="s">
        <v>30</v>
      </c>
      <c r="R1911" t="s">
        <v>21</v>
      </c>
      <c r="S1911" t="str" cm="1">
        <f t="array" ref="S1911">_xlfn.IFS(bank__2[[#This Row],[Age]]&lt;30, "Young Adults",bank__2[[#This Row],[Age]]&lt;45, "Middle-Aged Adults",bank__2[[#This Row],[Age]]&lt;60, "Older AdultsOlder Adults", bank__2[[#This Row],[Age]]&gt;=60,"Seniors")</f>
        <v>Middle-Aged Adults</v>
      </c>
      <c r="T1911" t="str">
        <f t="shared" si="29"/>
        <v>No</v>
      </c>
      <c r="U1911" cm="1">
        <f t="array" ref="U1911">_xlfn.SWITCH(L1911, "jan",1, "feb",2, "mar",3, "apr",4, "may",5, "jun",6, "jul",7, "aug",8, "sep",9, "oct",10, "nov",11, "dec",12, "")</f>
        <v>7</v>
      </c>
      <c r="V1911" s="2">
        <f>bank__2[[#This Row],[CallDuration (Seconds)]]/60</f>
        <v>3.4</v>
      </c>
      <c r="W1911" t="str">
        <f>IF(AND(bank__2[[#This Row],[HasHousingLoan]]="yes",bank__2[[#This Row],[HasPersonalLoan]]="yes"),"Both Loans",
IF(bank__2[[#This Row],[HasHousingLoan]]="yes","Only Housing Loan",
IF(bank__2[[#This Row],[HasPersonalLoan]]="yes","Only Personal Loan","No Loan")))</f>
        <v>No Loan</v>
      </c>
    </row>
    <row r="1912" spans="1:23">
      <c r="A1912">
        <v>1911</v>
      </c>
      <c r="B1912">
        <v>54</v>
      </c>
      <c r="C1912" t="s">
        <v>144</v>
      </c>
      <c r="D1912" t="s">
        <v>19</v>
      </c>
      <c r="E1912" t="s">
        <v>33</v>
      </c>
      <c r="F1912" t="s">
        <v>21</v>
      </c>
      <c r="G1912">
        <v>1139</v>
      </c>
      <c r="H1912" t="s">
        <v>35</v>
      </c>
      <c r="I1912" t="s">
        <v>21</v>
      </c>
      <c r="J1912" t="s">
        <v>23</v>
      </c>
      <c r="K1912">
        <v>14</v>
      </c>
      <c r="L1912" t="s">
        <v>37</v>
      </c>
      <c r="M1912">
        <v>155</v>
      </c>
      <c r="N1912">
        <v>1</v>
      </c>
      <c r="O1912">
        <v>177</v>
      </c>
      <c r="P1912">
        <v>7</v>
      </c>
      <c r="Q1912" t="s">
        <v>41</v>
      </c>
      <c r="R1912" t="s">
        <v>21</v>
      </c>
      <c r="S1912" t="str" cm="1">
        <f t="array" ref="S1912">_xlfn.IFS(bank__2[[#This Row],[Age]]&lt;30, "Young Adults",bank__2[[#This Row],[Age]]&lt;45, "Middle-Aged Adults",bank__2[[#This Row],[Age]]&lt;60, "Older AdultsOlder Adults", bank__2[[#This Row],[Age]]&gt;=60,"Seniors")</f>
        <v>Older AdultsOlder Adults</v>
      </c>
      <c r="T1912" t="str">
        <f t="shared" si="29"/>
        <v>Yes</v>
      </c>
      <c r="U1912" cm="1">
        <f t="array" ref="U1912">_xlfn.SWITCH(L1912, "jan",1, "feb",2, "mar",3, "apr",4, "may",5, "jun",6, "jul",7, "aug",8, "sep",9, "oct",10, "nov",11, "dec",12, "")</f>
        <v>5</v>
      </c>
      <c r="V1912" s="2">
        <f>bank__2[[#This Row],[CallDuration (Seconds)]]/60</f>
        <v>2.5833333333333335</v>
      </c>
      <c r="W1912" t="str">
        <f>IF(AND(bank__2[[#This Row],[HasHousingLoan]]="yes",bank__2[[#This Row],[HasPersonalLoan]]="yes"),"Both Loans",
IF(bank__2[[#This Row],[HasHousingLoan]]="yes","Only Housing Loan",
IF(bank__2[[#This Row],[HasPersonalLoan]]="yes","Only Personal Loan","No Loan")))</f>
        <v>Only Housing Loan</v>
      </c>
    </row>
    <row r="1913" spans="1:23">
      <c r="A1913">
        <v>1912</v>
      </c>
      <c r="B1913">
        <v>26</v>
      </c>
      <c r="C1913" t="s">
        <v>56</v>
      </c>
      <c r="D1913" t="s">
        <v>19</v>
      </c>
      <c r="E1913" t="s">
        <v>33</v>
      </c>
      <c r="F1913" t="s">
        <v>21</v>
      </c>
      <c r="G1913">
        <v>115</v>
      </c>
      <c r="H1913" t="s">
        <v>35</v>
      </c>
      <c r="I1913" t="s">
        <v>21</v>
      </c>
      <c r="J1913" t="s">
        <v>30</v>
      </c>
      <c r="K1913">
        <v>4</v>
      </c>
      <c r="L1913" t="s">
        <v>119</v>
      </c>
      <c r="M1913">
        <v>46</v>
      </c>
      <c r="N1913">
        <v>3</v>
      </c>
      <c r="O1913">
        <v>-1</v>
      </c>
      <c r="P1913">
        <v>0</v>
      </c>
      <c r="Q1913" t="s">
        <v>30</v>
      </c>
      <c r="R1913" t="s">
        <v>21</v>
      </c>
      <c r="S1913" t="str" cm="1">
        <f t="array" ref="S1913">_xlfn.IFS(bank__2[[#This Row],[Age]]&lt;30, "Young Adults",bank__2[[#This Row],[Age]]&lt;45, "Middle-Aged Adults",bank__2[[#This Row],[Age]]&lt;60, "Older AdultsOlder Adults", bank__2[[#This Row],[Age]]&gt;=60,"Seniors")</f>
        <v>Young Adults</v>
      </c>
      <c r="T1913" t="str">
        <f t="shared" si="29"/>
        <v>No</v>
      </c>
      <c r="U1913" cm="1">
        <f t="array" ref="U1913">_xlfn.SWITCH(L1913, "jan",1, "feb",2, "mar",3, "apr",4, "may",5, "jun",6, "jul",7, "aug",8, "sep",9, "oct",10, "nov",11, "dec",12, "")</f>
        <v>7</v>
      </c>
      <c r="V1913" s="2">
        <f>bank__2[[#This Row],[CallDuration (Seconds)]]/60</f>
        <v>0.76666666666666672</v>
      </c>
      <c r="W1913" t="str">
        <f>IF(AND(bank__2[[#This Row],[HasHousingLoan]]="yes",bank__2[[#This Row],[HasPersonalLoan]]="yes"),"Both Loans",
IF(bank__2[[#This Row],[HasHousingLoan]]="yes","Only Housing Loan",
IF(bank__2[[#This Row],[HasPersonalLoan]]="yes","Only Personal Loan","No Loan")))</f>
        <v>Only Housing Loan</v>
      </c>
    </row>
    <row r="1914" spans="1:23">
      <c r="A1914">
        <v>1913</v>
      </c>
      <c r="B1914">
        <v>54</v>
      </c>
      <c r="C1914" t="s">
        <v>56</v>
      </c>
      <c r="D1914" t="s">
        <v>19</v>
      </c>
      <c r="E1914" t="s">
        <v>33</v>
      </c>
      <c r="F1914" t="s">
        <v>21</v>
      </c>
      <c r="G1914">
        <v>0</v>
      </c>
      <c r="H1914" t="s">
        <v>21</v>
      </c>
      <c r="I1914" t="s">
        <v>21</v>
      </c>
      <c r="J1914" t="s">
        <v>146</v>
      </c>
      <c r="K1914">
        <v>16</v>
      </c>
      <c r="L1914" t="s">
        <v>48</v>
      </c>
      <c r="M1914">
        <v>1366</v>
      </c>
      <c r="N1914">
        <v>1</v>
      </c>
      <c r="O1914">
        <v>150</v>
      </c>
      <c r="P1914">
        <v>1</v>
      </c>
      <c r="Q1914" t="s">
        <v>41</v>
      </c>
      <c r="R1914" t="s">
        <v>21</v>
      </c>
      <c r="S1914" t="str" cm="1">
        <f t="array" ref="S1914">_xlfn.IFS(bank__2[[#This Row],[Age]]&lt;30, "Young Adults",bank__2[[#This Row],[Age]]&lt;45, "Middle-Aged Adults",bank__2[[#This Row],[Age]]&lt;60, "Older AdultsOlder Adults", bank__2[[#This Row],[Age]]&gt;=60,"Seniors")</f>
        <v>Older AdultsOlder Adults</v>
      </c>
      <c r="T1914" t="str">
        <f t="shared" si="29"/>
        <v>Yes</v>
      </c>
      <c r="U1914" cm="1">
        <f t="array" ref="U1914">_xlfn.SWITCH(L1914, "jan",1, "feb",2, "mar",3, "apr",4, "may",5, "jun",6, "jul",7, "aug",8, "sep",9, "oct",10, "nov",11, "dec",12, "")</f>
        <v>4</v>
      </c>
      <c r="V1914" s="2">
        <f>bank__2[[#This Row],[CallDuration (Seconds)]]/60</f>
        <v>22.766666666666666</v>
      </c>
      <c r="W1914" t="str">
        <f>IF(AND(bank__2[[#This Row],[HasHousingLoan]]="yes",bank__2[[#This Row],[HasPersonalLoan]]="yes"),"Both Loans",
IF(bank__2[[#This Row],[HasHousingLoan]]="yes","Only Housing Loan",
IF(bank__2[[#This Row],[HasPersonalLoan]]="yes","Only Personal Loan","No Loan")))</f>
        <v>No Loan</v>
      </c>
    </row>
    <row r="1915" spans="1:23">
      <c r="A1915">
        <v>1914</v>
      </c>
      <c r="B1915">
        <v>48</v>
      </c>
      <c r="C1915" t="s">
        <v>135</v>
      </c>
      <c r="D1915" t="s">
        <v>19</v>
      </c>
      <c r="E1915" t="s">
        <v>20</v>
      </c>
      <c r="F1915" t="s">
        <v>21</v>
      </c>
      <c r="G1915">
        <v>7195</v>
      </c>
      <c r="H1915" t="s">
        <v>21</v>
      </c>
      <c r="I1915" t="s">
        <v>21</v>
      </c>
      <c r="J1915" t="s">
        <v>23</v>
      </c>
      <c r="K1915">
        <v>21</v>
      </c>
      <c r="L1915" t="s">
        <v>124</v>
      </c>
      <c r="M1915">
        <v>609</v>
      </c>
      <c r="N1915">
        <v>2</v>
      </c>
      <c r="O1915">
        <v>-1</v>
      </c>
      <c r="P1915">
        <v>0</v>
      </c>
      <c r="Q1915" t="s">
        <v>30</v>
      </c>
      <c r="R1915" t="s">
        <v>35</v>
      </c>
      <c r="S1915" t="str" cm="1">
        <f t="array" ref="S1915">_xlfn.IFS(bank__2[[#This Row],[Age]]&lt;30, "Young Adults",bank__2[[#This Row],[Age]]&lt;45, "Middle-Aged Adults",bank__2[[#This Row],[Age]]&lt;60, "Older AdultsOlder Adults", bank__2[[#This Row],[Age]]&gt;=60,"Seniors")</f>
        <v>Older AdultsOlder Adults</v>
      </c>
      <c r="T1915" t="str">
        <f t="shared" si="29"/>
        <v>No</v>
      </c>
      <c r="U1915" cm="1">
        <f t="array" ref="U1915">_xlfn.SWITCH(L1915, "jan",1, "feb",2, "mar",3, "apr",4, "may",5, "jun",6, "jul",7, "aug",8, "sep",9, "oct",10, "nov",11, "dec",12, "")</f>
        <v>11</v>
      </c>
      <c r="V1915" s="2">
        <f>bank__2[[#This Row],[CallDuration (Seconds)]]/60</f>
        <v>10.15</v>
      </c>
      <c r="W1915" t="str">
        <f>IF(AND(bank__2[[#This Row],[HasHousingLoan]]="yes",bank__2[[#This Row],[HasPersonalLoan]]="yes"),"Both Loans",
IF(bank__2[[#This Row],[HasHousingLoan]]="yes","Only Housing Loan",
IF(bank__2[[#This Row],[HasPersonalLoan]]="yes","Only Personal Loan","No Loan")))</f>
        <v>No Loan</v>
      </c>
    </row>
    <row r="1916" spans="1:23">
      <c r="A1916">
        <v>1915</v>
      </c>
      <c r="B1916">
        <v>30</v>
      </c>
      <c r="C1916" t="s">
        <v>32</v>
      </c>
      <c r="D1916" t="s">
        <v>44</v>
      </c>
      <c r="E1916" t="s">
        <v>45</v>
      </c>
      <c r="F1916" t="s">
        <v>21</v>
      </c>
      <c r="G1916">
        <v>-477</v>
      </c>
      <c r="H1916" t="s">
        <v>21</v>
      </c>
      <c r="I1916" t="s">
        <v>35</v>
      </c>
      <c r="J1916" t="s">
        <v>23</v>
      </c>
      <c r="K1916">
        <v>21</v>
      </c>
      <c r="L1916" t="s">
        <v>92</v>
      </c>
      <c r="M1916">
        <v>1532</v>
      </c>
      <c r="N1916">
        <v>2</v>
      </c>
      <c r="O1916">
        <v>-1</v>
      </c>
      <c r="P1916">
        <v>0</v>
      </c>
      <c r="Q1916" t="s">
        <v>30</v>
      </c>
      <c r="R1916" t="s">
        <v>35</v>
      </c>
      <c r="S1916" t="str" cm="1">
        <f t="array" ref="S1916">_xlfn.IFS(bank__2[[#This Row],[Age]]&lt;30, "Young Adults",bank__2[[#This Row],[Age]]&lt;45, "Middle-Aged Adults",bank__2[[#This Row],[Age]]&lt;60, "Older AdultsOlder Adults", bank__2[[#This Row],[Age]]&gt;=60,"Seniors")</f>
        <v>Middle-Aged Adults</v>
      </c>
      <c r="T1916" t="str">
        <f t="shared" si="29"/>
        <v>No</v>
      </c>
      <c r="U1916" cm="1">
        <f t="array" ref="U1916">_xlfn.SWITCH(L1916, "jan",1, "feb",2, "mar",3, "apr",4, "may",5, "jun",6, "jul",7, "aug",8, "sep",9, "oct",10, "nov",11, "dec",12, "")</f>
        <v>8</v>
      </c>
      <c r="V1916" s="2">
        <f>bank__2[[#This Row],[CallDuration (Seconds)]]/60</f>
        <v>25.533333333333335</v>
      </c>
      <c r="W1916" t="str">
        <f>IF(AND(bank__2[[#This Row],[HasHousingLoan]]="yes",bank__2[[#This Row],[HasPersonalLoan]]="yes"),"Both Loans",
IF(bank__2[[#This Row],[HasHousingLoan]]="yes","Only Housing Loan",
IF(bank__2[[#This Row],[HasPersonalLoan]]="yes","Only Personal Loan","No Loan")))</f>
        <v>Only Personal Loan</v>
      </c>
    </row>
    <row r="1917" spans="1:23">
      <c r="A1917">
        <v>1916</v>
      </c>
      <c r="B1917">
        <v>29</v>
      </c>
      <c r="C1917" t="s">
        <v>43</v>
      </c>
      <c r="D1917" t="s">
        <v>44</v>
      </c>
      <c r="E1917" t="s">
        <v>45</v>
      </c>
      <c r="F1917" t="s">
        <v>21</v>
      </c>
      <c r="G1917">
        <v>1026</v>
      </c>
      <c r="H1917" t="s">
        <v>21</v>
      </c>
      <c r="I1917" t="s">
        <v>21</v>
      </c>
      <c r="J1917" t="s">
        <v>23</v>
      </c>
      <c r="K1917">
        <v>12</v>
      </c>
      <c r="L1917" t="s">
        <v>124</v>
      </c>
      <c r="M1917">
        <v>226</v>
      </c>
      <c r="N1917">
        <v>1</v>
      </c>
      <c r="O1917">
        <v>92</v>
      </c>
      <c r="P1917">
        <v>1</v>
      </c>
      <c r="Q1917" t="s">
        <v>70</v>
      </c>
      <c r="R1917" t="s">
        <v>35</v>
      </c>
      <c r="S1917" t="str" cm="1">
        <f t="array" ref="S1917">_xlfn.IFS(bank__2[[#This Row],[Age]]&lt;30, "Young Adults",bank__2[[#This Row],[Age]]&lt;45, "Middle-Aged Adults",bank__2[[#This Row],[Age]]&lt;60, "Older AdultsOlder Adults", bank__2[[#This Row],[Age]]&gt;=60,"Seniors")</f>
        <v>Young Adults</v>
      </c>
      <c r="T1917" t="str">
        <f t="shared" si="29"/>
        <v>Yes</v>
      </c>
      <c r="U1917" cm="1">
        <f t="array" ref="U1917">_xlfn.SWITCH(L1917, "jan",1, "feb",2, "mar",3, "apr",4, "may",5, "jun",6, "jul",7, "aug",8, "sep",9, "oct",10, "nov",11, "dec",12, "")</f>
        <v>11</v>
      </c>
      <c r="V1917" s="2">
        <f>bank__2[[#This Row],[CallDuration (Seconds)]]/60</f>
        <v>3.7666666666666666</v>
      </c>
      <c r="W1917" t="str">
        <f>IF(AND(bank__2[[#This Row],[HasHousingLoan]]="yes",bank__2[[#This Row],[HasPersonalLoan]]="yes"),"Both Loans",
IF(bank__2[[#This Row],[HasHousingLoan]]="yes","Only Housing Loan",
IF(bank__2[[#This Row],[HasPersonalLoan]]="yes","Only Personal Loan","No Loan")))</f>
        <v>No Loan</v>
      </c>
    </row>
    <row r="1918" spans="1:23">
      <c r="A1918">
        <v>1917</v>
      </c>
      <c r="B1918">
        <v>51</v>
      </c>
      <c r="C1918" t="s">
        <v>77</v>
      </c>
      <c r="D1918" t="s">
        <v>19</v>
      </c>
      <c r="E1918" t="s">
        <v>45</v>
      </c>
      <c r="F1918" t="s">
        <v>21</v>
      </c>
      <c r="G1918">
        <v>3921</v>
      </c>
      <c r="H1918" t="s">
        <v>35</v>
      </c>
      <c r="I1918" t="s">
        <v>21</v>
      </c>
      <c r="J1918" t="s">
        <v>23</v>
      </c>
      <c r="K1918">
        <v>5</v>
      </c>
      <c r="L1918" t="s">
        <v>37</v>
      </c>
      <c r="M1918">
        <v>168</v>
      </c>
      <c r="N1918">
        <v>1</v>
      </c>
      <c r="O1918">
        <v>-1</v>
      </c>
      <c r="P1918">
        <v>0</v>
      </c>
      <c r="Q1918" t="s">
        <v>30</v>
      </c>
      <c r="R1918" t="s">
        <v>21</v>
      </c>
      <c r="S1918" t="str" cm="1">
        <f t="array" ref="S1918">_xlfn.IFS(bank__2[[#This Row],[Age]]&lt;30, "Young Adults",bank__2[[#This Row],[Age]]&lt;45, "Middle-Aged Adults",bank__2[[#This Row],[Age]]&lt;60, "Older AdultsOlder Adults", bank__2[[#This Row],[Age]]&gt;=60,"Seniors")</f>
        <v>Older AdultsOlder Adults</v>
      </c>
      <c r="T1918" t="str">
        <f t="shared" si="29"/>
        <v>No</v>
      </c>
      <c r="U1918" cm="1">
        <f t="array" ref="U1918">_xlfn.SWITCH(L1918, "jan",1, "feb",2, "mar",3, "apr",4, "may",5, "jun",6, "jul",7, "aug",8, "sep",9, "oct",10, "nov",11, "dec",12, "")</f>
        <v>5</v>
      </c>
      <c r="V1918" s="2">
        <f>bank__2[[#This Row],[CallDuration (Seconds)]]/60</f>
        <v>2.8</v>
      </c>
      <c r="W1918" t="str">
        <f>IF(AND(bank__2[[#This Row],[HasHousingLoan]]="yes",bank__2[[#This Row],[HasPersonalLoan]]="yes"),"Both Loans",
IF(bank__2[[#This Row],[HasHousingLoan]]="yes","Only Housing Loan",
IF(bank__2[[#This Row],[HasPersonalLoan]]="yes","Only Personal Loan","No Loan")))</f>
        <v>Only Housing Loan</v>
      </c>
    </row>
    <row r="1919" spans="1:23">
      <c r="A1919">
        <v>1918</v>
      </c>
      <c r="B1919">
        <v>53</v>
      </c>
      <c r="C1919" t="s">
        <v>18</v>
      </c>
      <c r="D1919" t="s">
        <v>19</v>
      </c>
      <c r="E1919" t="s">
        <v>20</v>
      </c>
      <c r="F1919" t="s">
        <v>21</v>
      </c>
      <c r="G1919">
        <v>980</v>
      </c>
      <c r="H1919" t="s">
        <v>35</v>
      </c>
      <c r="I1919" t="s">
        <v>21</v>
      </c>
      <c r="J1919" t="s">
        <v>23</v>
      </c>
      <c r="K1919">
        <v>3</v>
      </c>
      <c r="L1919" t="s">
        <v>578</v>
      </c>
      <c r="M1919">
        <v>352</v>
      </c>
      <c r="N1919">
        <v>1</v>
      </c>
      <c r="O1919">
        <v>-1</v>
      </c>
      <c r="P1919">
        <v>0</v>
      </c>
      <c r="Q1919" t="s">
        <v>30</v>
      </c>
      <c r="R1919" t="s">
        <v>35</v>
      </c>
      <c r="S1919" t="str" cm="1">
        <f t="array" ref="S1919">_xlfn.IFS(bank__2[[#This Row],[Age]]&lt;30, "Young Adults",bank__2[[#This Row],[Age]]&lt;45, "Middle-Aged Adults",bank__2[[#This Row],[Age]]&lt;60, "Older AdultsOlder Adults", bank__2[[#This Row],[Age]]&gt;=60,"Seniors")</f>
        <v>Older AdultsOlder Adults</v>
      </c>
      <c r="T1919" t="str">
        <f t="shared" si="29"/>
        <v>No</v>
      </c>
      <c r="U1919" cm="1">
        <f t="array" ref="U1919">_xlfn.SWITCH(L1919, "jan",1, "feb",2, "mar",3, "apr",4, "may",5, "jun",6, "jul",7, "aug",8, "sep",9, "oct",10, "nov",11, "dec",12, "")</f>
        <v>12</v>
      </c>
      <c r="V1919" s="2">
        <f>bank__2[[#This Row],[CallDuration (Seconds)]]/60</f>
        <v>5.8666666666666663</v>
      </c>
      <c r="W1919" t="str">
        <f>IF(AND(bank__2[[#This Row],[HasHousingLoan]]="yes",bank__2[[#This Row],[HasPersonalLoan]]="yes"),"Both Loans",
IF(bank__2[[#This Row],[HasHousingLoan]]="yes","Only Housing Loan",
IF(bank__2[[#This Row],[HasPersonalLoan]]="yes","Only Personal Loan","No Loan")))</f>
        <v>Only Housing Loan</v>
      </c>
    </row>
    <row r="1920" spans="1:23">
      <c r="A1920">
        <v>1919</v>
      </c>
      <c r="B1920">
        <v>43</v>
      </c>
      <c r="C1920" t="s">
        <v>56</v>
      </c>
      <c r="D1920" t="s">
        <v>19</v>
      </c>
      <c r="E1920" t="s">
        <v>33</v>
      </c>
      <c r="F1920" t="s">
        <v>21</v>
      </c>
      <c r="G1920">
        <v>-179</v>
      </c>
      <c r="H1920" t="s">
        <v>35</v>
      </c>
      <c r="I1920" t="s">
        <v>21</v>
      </c>
      <c r="J1920" t="s">
        <v>23</v>
      </c>
      <c r="K1920">
        <v>30</v>
      </c>
      <c r="L1920" t="s">
        <v>119</v>
      </c>
      <c r="M1920">
        <v>335</v>
      </c>
      <c r="N1920">
        <v>6</v>
      </c>
      <c r="O1920">
        <v>-1</v>
      </c>
      <c r="P1920">
        <v>0</v>
      </c>
      <c r="Q1920" t="s">
        <v>30</v>
      </c>
      <c r="R1920" t="s">
        <v>21</v>
      </c>
      <c r="S1920" t="str" cm="1">
        <f t="array" ref="S1920">_xlfn.IFS(bank__2[[#This Row],[Age]]&lt;30, "Young Adults",bank__2[[#This Row],[Age]]&lt;45, "Middle-Aged Adults",bank__2[[#This Row],[Age]]&lt;60, "Older AdultsOlder Adults", bank__2[[#This Row],[Age]]&gt;=60,"Seniors")</f>
        <v>Middle-Aged Adults</v>
      </c>
      <c r="T1920" t="str">
        <f t="shared" si="29"/>
        <v>No</v>
      </c>
      <c r="U1920" cm="1">
        <f t="array" ref="U1920">_xlfn.SWITCH(L1920, "jan",1, "feb",2, "mar",3, "apr",4, "may",5, "jun",6, "jul",7, "aug",8, "sep",9, "oct",10, "nov",11, "dec",12, "")</f>
        <v>7</v>
      </c>
      <c r="V1920" s="2">
        <f>bank__2[[#This Row],[CallDuration (Seconds)]]/60</f>
        <v>5.583333333333333</v>
      </c>
      <c r="W1920" t="str">
        <f>IF(AND(bank__2[[#This Row],[HasHousingLoan]]="yes",bank__2[[#This Row],[HasPersonalLoan]]="yes"),"Both Loans",
IF(bank__2[[#This Row],[HasHousingLoan]]="yes","Only Housing Loan",
IF(bank__2[[#This Row],[HasPersonalLoan]]="yes","Only Personal Loan","No Loan")))</f>
        <v>Only Housing Loan</v>
      </c>
    </row>
    <row r="1921" spans="1:23">
      <c r="A1921">
        <v>1920</v>
      </c>
      <c r="B1921">
        <v>34</v>
      </c>
      <c r="C1921" t="s">
        <v>87</v>
      </c>
      <c r="D1921" t="s">
        <v>19</v>
      </c>
      <c r="E1921" t="s">
        <v>45</v>
      </c>
      <c r="F1921" t="s">
        <v>21</v>
      </c>
      <c r="G1921">
        <v>2552</v>
      </c>
      <c r="H1921" t="s">
        <v>35</v>
      </c>
      <c r="I1921" t="s">
        <v>35</v>
      </c>
      <c r="J1921" t="s">
        <v>23</v>
      </c>
      <c r="K1921">
        <v>25</v>
      </c>
      <c r="L1921" t="s">
        <v>337</v>
      </c>
      <c r="M1921">
        <v>74</v>
      </c>
      <c r="N1921">
        <v>1</v>
      </c>
      <c r="O1921">
        <v>-1</v>
      </c>
      <c r="P1921">
        <v>0</v>
      </c>
      <c r="Q1921" t="s">
        <v>30</v>
      </c>
      <c r="R1921" t="s">
        <v>21</v>
      </c>
      <c r="S1921" t="str" cm="1">
        <f t="array" ref="S1921">_xlfn.IFS(bank__2[[#This Row],[Age]]&lt;30, "Young Adults",bank__2[[#This Row],[Age]]&lt;45, "Middle-Aged Adults",bank__2[[#This Row],[Age]]&lt;60, "Older AdultsOlder Adults", bank__2[[#This Row],[Age]]&gt;=60,"Seniors")</f>
        <v>Middle-Aged Adults</v>
      </c>
      <c r="T1921" t="str">
        <f t="shared" si="29"/>
        <v>No</v>
      </c>
      <c r="U1921" cm="1">
        <f t="array" ref="U1921">_xlfn.SWITCH(L1921, "jan",1, "feb",2, "mar",3, "apr",4, "may",5, "jun",6, "jul",7, "aug",8, "sep",9, "oct",10, "nov",11, "dec",12, "")</f>
        <v>9</v>
      </c>
      <c r="V1921" s="2">
        <f>bank__2[[#This Row],[CallDuration (Seconds)]]/60</f>
        <v>1.2333333333333334</v>
      </c>
      <c r="W1921" t="str">
        <f>IF(AND(bank__2[[#This Row],[HasHousingLoan]]="yes",bank__2[[#This Row],[HasPersonalLoan]]="yes"),"Both Loans",
IF(bank__2[[#This Row],[HasHousingLoan]]="yes","Only Housing Loan",
IF(bank__2[[#This Row],[HasPersonalLoan]]="yes","Only Personal Loan","No Loan")))</f>
        <v>Both Loans</v>
      </c>
    </row>
    <row r="1922" spans="1:23">
      <c r="A1922">
        <v>1921</v>
      </c>
      <c r="B1922">
        <v>40</v>
      </c>
      <c r="C1922" t="s">
        <v>77</v>
      </c>
      <c r="D1922" t="s">
        <v>19</v>
      </c>
      <c r="E1922" t="s">
        <v>45</v>
      </c>
      <c r="F1922" t="s">
        <v>21</v>
      </c>
      <c r="G1922">
        <v>1729</v>
      </c>
      <c r="H1922" t="s">
        <v>35</v>
      </c>
      <c r="I1922" t="s">
        <v>21</v>
      </c>
      <c r="J1922" t="s">
        <v>23</v>
      </c>
      <c r="K1922">
        <v>12</v>
      </c>
      <c r="L1922" t="s">
        <v>37</v>
      </c>
      <c r="M1922">
        <v>85</v>
      </c>
      <c r="N1922">
        <v>1</v>
      </c>
      <c r="O1922">
        <v>-1</v>
      </c>
      <c r="P1922">
        <v>0</v>
      </c>
      <c r="Q1922" t="s">
        <v>30</v>
      </c>
      <c r="R1922" t="s">
        <v>21</v>
      </c>
      <c r="S1922" t="str" cm="1">
        <f t="array" ref="S1922">_xlfn.IFS(bank__2[[#This Row],[Age]]&lt;30, "Young Adults",bank__2[[#This Row],[Age]]&lt;45, "Middle-Aged Adults",bank__2[[#This Row],[Age]]&lt;60, "Older AdultsOlder Adults", bank__2[[#This Row],[Age]]&gt;=60,"Seniors")</f>
        <v>Middle-Aged Adults</v>
      </c>
      <c r="T1922" t="str">
        <f t="shared" ref="T1922:T1985" si="30">IF(O1922=-1, "No", "Yes")</f>
        <v>No</v>
      </c>
      <c r="U1922" cm="1">
        <f t="array" ref="U1922">_xlfn.SWITCH(L1922, "jan",1, "feb",2, "mar",3, "apr",4, "may",5, "jun",6, "jul",7, "aug",8, "sep",9, "oct",10, "nov",11, "dec",12, "")</f>
        <v>5</v>
      </c>
      <c r="V1922" s="2">
        <f>bank__2[[#This Row],[CallDuration (Seconds)]]/60</f>
        <v>1.4166666666666667</v>
      </c>
      <c r="W1922" t="str">
        <f>IF(AND(bank__2[[#This Row],[HasHousingLoan]]="yes",bank__2[[#This Row],[HasPersonalLoan]]="yes"),"Both Loans",
IF(bank__2[[#This Row],[HasHousingLoan]]="yes","Only Housing Loan",
IF(bank__2[[#This Row],[HasPersonalLoan]]="yes","Only Personal Loan","No Loan")))</f>
        <v>Only Housing Loan</v>
      </c>
    </row>
    <row r="1923" spans="1:23">
      <c r="A1923">
        <v>1922</v>
      </c>
      <c r="B1923">
        <v>43</v>
      </c>
      <c r="C1923" t="s">
        <v>72</v>
      </c>
      <c r="D1923" t="s">
        <v>19</v>
      </c>
      <c r="E1923" t="s">
        <v>33</v>
      </c>
      <c r="F1923" t="s">
        <v>21</v>
      </c>
      <c r="G1923">
        <v>434</v>
      </c>
      <c r="H1923" t="s">
        <v>35</v>
      </c>
      <c r="I1923" t="s">
        <v>21</v>
      </c>
      <c r="J1923" t="s">
        <v>30</v>
      </c>
      <c r="K1923">
        <v>5</v>
      </c>
      <c r="L1923" t="s">
        <v>37</v>
      </c>
      <c r="M1923">
        <v>117</v>
      </c>
      <c r="N1923">
        <v>1</v>
      </c>
      <c r="O1923">
        <v>-1</v>
      </c>
      <c r="P1923">
        <v>0</v>
      </c>
      <c r="Q1923" t="s">
        <v>30</v>
      </c>
      <c r="R1923" t="s">
        <v>21</v>
      </c>
      <c r="S1923" t="str" cm="1">
        <f t="array" ref="S1923">_xlfn.IFS(bank__2[[#This Row],[Age]]&lt;30, "Young Adults",bank__2[[#This Row],[Age]]&lt;45, "Middle-Aged Adults",bank__2[[#This Row],[Age]]&lt;60, "Older AdultsOlder Adults", bank__2[[#This Row],[Age]]&gt;=60,"Seniors")</f>
        <v>Middle-Aged Adults</v>
      </c>
      <c r="T1923" t="str">
        <f t="shared" si="30"/>
        <v>No</v>
      </c>
      <c r="U1923" cm="1">
        <f t="array" ref="U1923">_xlfn.SWITCH(L1923, "jan",1, "feb",2, "mar",3, "apr",4, "may",5, "jun",6, "jul",7, "aug",8, "sep",9, "oct",10, "nov",11, "dec",12, "")</f>
        <v>5</v>
      </c>
      <c r="V1923" s="2">
        <f>bank__2[[#This Row],[CallDuration (Seconds)]]/60</f>
        <v>1.95</v>
      </c>
      <c r="W1923" t="str">
        <f>IF(AND(bank__2[[#This Row],[HasHousingLoan]]="yes",bank__2[[#This Row],[HasPersonalLoan]]="yes"),"Both Loans",
IF(bank__2[[#This Row],[HasHousingLoan]]="yes","Only Housing Loan",
IF(bank__2[[#This Row],[HasPersonalLoan]]="yes","Only Personal Loan","No Loan")))</f>
        <v>Only Housing Loan</v>
      </c>
    </row>
    <row r="1924" spans="1:23">
      <c r="A1924">
        <v>1923</v>
      </c>
      <c r="B1924">
        <v>33</v>
      </c>
      <c r="C1924" t="s">
        <v>87</v>
      </c>
      <c r="D1924" t="s">
        <v>44</v>
      </c>
      <c r="E1924" t="s">
        <v>33</v>
      </c>
      <c r="F1924" t="s">
        <v>21</v>
      </c>
      <c r="G1924">
        <v>-300</v>
      </c>
      <c r="H1924" t="s">
        <v>35</v>
      </c>
      <c r="I1924" t="s">
        <v>35</v>
      </c>
      <c r="J1924" t="s">
        <v>23</v>
      </c>
      <c r="K1924">
        <v>25</v>
      </c>
      <c r="L1924" t="s">
        <v>119</v>
      </c>
      <c r="M1924">
        <v>184</v>
      </c>
      <c r="N1924">
        <v>1</v>
      </c>
      <c r="O1924">
        <v>-1</v>
      </c>
      <c r="P1924">
        <v>0</v>
      </c>
      <c r="Q1924" t="s">
        <v>30</v>
      </c>
      <c r="R1924" t="s">
        <v>21</v>
      </c>
      <c r="S1924" t="str" cm="1">
        <f t="array" ref="S1924">_xlfn.IFS(bank__2[[#This Row],[Age]]&lt;30, "Young Adults",bank__2[[#This Row],[Age]]&lt;45, "Middle-Aged Adults",bank__2[[#This Row],[Age]]&lt;60, "Older AdultsOlder Adults", bank__2[[#This Row],[Age]]&gt;=60,"Seniors")</f>
        <v>Middle-Aged Adults</v>
      </c>
      <c r="T1924" t="str">
        <f t="shared" si="30"/>
        <v>No</v>
      </c>
      <c r="U1924" cm="1">
        <f t="array" ref="U1924">_xlfn.SWITCH(L1924, "jan",1, "feb",2, "mar",3, "apr",4, "may",5, "jun",6, "jul",7, "aug",8, "sep",9, "oct",10, "nov",11, "dec",12, "")</f>
        <v>7</v>
      </c>
      <c r="V1924" s="2">
        <f>bank__2[[#This Row],[CallDuration (Seconds)]]/60</f>
        <v>3.0666666666666669</v>
      </c>
      <c r="W1924" t="str">
        <f>IF(AND(bank__2[[#This Row],[HasHousingLoan]]="yes",bank__2[[#This Row],[HasPersonalLoan]]="yes"),"Both Loans",
IF(bank__2[[#This Row],[HasHousingLoan]]="yes","Only Housing Loan",
IF(bank__2[[#This Row],[HasPersonalLoan]]="yes","Only Personal Loan","No Loan")))</f>
        <v>Both Loans</v>
      </c>
    </row>
    <row r="1925" spans="1:23">
      <c r="A1925">
        <v>1924</v>
      </c>
      <c r="B1925">
        <v>66</v>
      </c>
      <c r="C1925" t="s">
        <v>144</v>
      </c>
      <c r="D1925" t="s">
        <v>19</v>
      </c>
      <c r="E1925" t="s">
        <v>33</v>
      </c>
      <c r="F1925" t="s">
        <v>21</v>
      </c>
      <c r="G1925">
        <v>4785</v>
      </c>
      <c r="H1925" t="s">
        <v>21</v>
      </c>
      <c r="I1925" t="s">
        <v>21</v>
      </c>
      <c r="J1925" t="s">
        <v>23</v>
      </c>
      <c r="K1925">
        <v>13</v>
      </c>
      <c r="L1925" t="s">
        <v>92</v>
      </c>
      <c r="M1925">
        <v>72</v>
      </c>
      <c r="N1925">
        <v>3</v>
      </c>
      <c r="O1925">
        <v>-1</v>
      </c>
      <c r="P1925">
        <v>0</v>
      </c>
      <c r="Q1925" t="s">
        <v>30</v>
      </c>
      <c r="R1925" t="s">
        <v>21</v>
      </c>
      <c r="S1925" t="str" cm="1">
        <f t="array" ref="S1925">_xlfn.IFS(bank__2[[#This Row],[Age]]&lt;30, "Young Adults",bank__2[[#This Row],[Age]]&lt;45, "Middle-Aged Adults",bank__2[[#This Row],[Age]]&lt;60, "Older AdultsOlder Adults", bank__2[[#This Row],[Age]]&gt;=60,"Seniors")</f>
        <v>Seniors</v>
      </c>
      <c r="T1925" t="str">
        <f t="shared" si="30"/>
        <v>No</v>
      </c>
      <c r="U1925" cm="1">
        <f t="array" ref="U1925">_xlfn.SWITCH(L1925, "jan",1, "feb",2, "mar",3, "apr",4, "may",5, "jun",6, "jul",7, "aug",8, "sep",9, "oct",10, "nov",11, "dec",12, "")</f>
        <v>8</v>
      </c>
      <c r="V1925" s="2">
        <f>bank__2[[#This Row],[CallDuration (Seconds)]]/60</f>
        <v>1.2</v>
      </c>
      <c r="W1925" t="str">
        <f>IF(AND(bank__2[[#This Row],[HasHousingLoan]]="yes",bank__2[[#This Row],[HasPersonalLoan]]="yes"),"Both Loans",
IF(bank__2[[#This Row],[HasHousingLoan]]="yes","Only Housing Loan",
IF(bank__2[[#This Row],[HasPersonalLoan]]="yes","Only Personal Loan","No Loan")))</f>
        <v>No Loan</v>
      </c>
    </row>
    <row r="1926" spans="1:23">
      <c r="A1926">
        <v>1925</v>
      </c>
      <c r="B1926">
        <v>44</v>
      </c>
      <c r="C1926" t="s">
        <v>72</v>
      </c>
      <c r="D1926" t="s">
        <v>122</v>
      </c>
      <c r="E1926" t="s">
        <v>33</v>
      </c>
      <c r="F1926" t="s">
        <v>21</v>
      </c>
      <c r="G1926">
        <v>-329</v>
      </c>
      <c r="H1926" t="s">
        <v>35</v>
      </c>
      <c r="I1926" t="s">
        <v>21</v>
      </c>
      <c r="J1926" t="s">
        <v>30</v>
      </c>
      <c r="K1926">
        <v>7</v>
      </c>
      <c r="L1926" t="s">
        <v>37</v>
      </c>
      <c r="M1926">
        <v>171</v>
      </c>
      <c r="N1926">
        <v>1</v>
      </c>
      <c r="O1926">
        <v>-1</v>
      </c>
      <c r="P1926">
        <v>0</v>
      </c>
      <c r="Q1926" t="s">
        <v>30</v>
      </c>
      <c r="R1926" t="s">
        <v>21</v>
      </c>
      <c r="S1926" t="str" cm="1">
        <f t="array" ref="S1926">_xlfn.IFS(bank__2[[#This Row],[Age]]&lt;30, "Young Adults",bank__2[[#This Row],[Age]]&lt;45, "Middle-Aged Adults",bank__2[[#This Row],[Age]]&lt;60, "Older AdultsOlder Adults", bank__2[[#This Row],[Age]]&gt;=60,"Seniors")</f>
        <v>Middle-Aged Adults</v>
      </c>
      <c r="T1926" t="str">
        <f t="shared" si="30"/>
        <v>No</v>
      </c>
      <c r="U1926" cm="1">
        <f t="array" ref="U1926">_xlfn.SWITCH(L1926, "jan",1, "feb",2, "mar",3, "apr",4, "may",5, "jun",6, "jul",7, "aug",8, "sep",9, "oct",10, "nov",11, "dec",12, "")</f>
        <v>5</v>
      </c>
      <c r="V1926" s="2">
        <f>bank__2[[#This Row],[CallDuration (Seconds)]]/60</f>
        <v>2.85</v>
      </c>
      <c r="W1926" t="str">
        <f>IF(AND(bank__2[[#This Row],[HasHousingLoan]]="yes",bank__2[[#This Row],[HasPersonalLoan]]="yes"),"Both Loans",
IF(bank__2[[#This Row],[HasHousingLoan]]="yes","Only Housing Loan",
IF(bank__2[[#This Row],[HasPersonalLoan]]="yes","Only Personal Loan","No Loan")))</f>
        <v>Only Housing Loan</v>
      </c>
    </row>
    <row r="1927" spans="1:23">
      <c r="A1927">
        <v>1926</v>
      </c>
      <c r="B1927">
        <v>33</v>
      </c>
      <c r="C1927" t="s">
        <v>32</v>
      </c>
      <c r="D1927" t="s">
        <v>19</v>
      </c>
      <c r="E1927" t="s">
        <v>33</v>
      </c>
      <c r="F1927" t="s">
        <v>21</v>
      </c>
      <c r="G1927">
        <v>0</v>
      </c>
      <c r="H1927" t="s">
        <v>35</v>
      </c>
      <c r="I1927" t="s">
        <v>21</v>
      </c>
      <c r="J1927" t="s">
        <v>146</v>
      </c>
      <c r="K1927">
        <v>22</v>
      </c>
      <c r="L1927" t="s">
        <v>119</v>
      </c>
      <c r="M1927">
        <v>44</v>
      </c>
      <c r="N1927">
        <v>8</v>
      </c>
      <c r="O1927">
        <v>-1</v>
      </c>
      <c r="P1927">
        <v>0</v>
      </c>
      <c r="Q1927" t="s">
        <v>30</v>
      </c>
      <c r="R1927" t="s">
        <v>21</v>
      </c>
      <c r="S1927" t="str" cm="1">
        <f t="array" ref="S1927">_xlfn.IFS(bank__2[[#This Row],[Age]]&lt;30, "Young Adults",bank__2[[#This Row],[Age]]&lt;45, "Middle-Aged Adults",bank__2[[#This Row],[Age]]&lt;60, "Older AdultsOlder Adults", bank__2[[#This Row],[Age]]&gt;=60,"Seniors")</f>
        <v>Middle-Aged Adults</v>
      </c>
      <c r="T1927" t="str">
        <f t="shared" si="30"/>
        <v>No</v>
      </c>
      <c r="U1927" cm="1">
        <f t="array" ref="U1927">_xlfn.SWITCH(L1927, "jan",1, "feb",2, "mar",3, "apr",4, "may",5, "jun",6, "jul",7, "aug",8, "sep",9, "oct",10, "nov",11, "dec",12, "")</f>
        <v>7</v>
      </c>
      <c r="V1927" s="2">
        <f>bank__2[[#This Row],[CallDuration (Seconds)]]/60</f>
        <v>0.73333333333333328</v>
      </c>
      <c r="W1927" t="str">
        <f>IF(AND(bank__2[[#This Row],[HasHousingLoan]]="yes",bank__2[[#This Row],[HasPersonalLoan]]="yes"),"Both Loans",
IF(bank__2[[#This Row],[HasHousingLoan]]="yes","Only Housing Loan",
IF(bank__2[[#This Row],[HasPersonalLoan]]="yes","Only Personal Loan","No Loan")))</f>
        <v>Only Housing Loan</v>
      </c>
    </row>
    <row r="1928" spans="1:23">
      <c r="A1928">
        <v>1927</v>
      </c>
      <c r="B1928">
        <v>31</v>
      </c>
      <c r="C1928" t="s">
        <v>72</v>
      </c>
      <c r="D1928" t="s">
        <v>44</v>
      </c>
      <c r="E1928" t="s">
        <v>33</v>
      </c>
      <c r="F1928" t="s">
        <v>21</v>
      </c>
      <c r="G1928">
        <v>391</v>
      </c>
      <c r="H1928" t="s">
        <v>21</v>
      </c>
      <c r="I1928" t="s">
        <v>21</v>
      </c>
      <c r="J1928" t="s">
        <v>23</v>
      </c>
      <c r="K1928">
        <v>13</v>
      </c>
      <c r="L1928" t="s">
        <v>92</v>
      </c>
      <c r="M1928">
        <v>336</v>
      </c>
      <c r="N1928">
        <v>2</v>
      </c>
      <c r="O1928">
        <v>-1</v>
      </c>
      <c r="P1928">
        <v>0</v>
      </c>
      <c r="Q1928" t="s">
        <v>30</v>
      </c>
      <c r="R1928" t="s">
        <v>21</v>
      </c>
      <c r="S1928" t="str" cm="1">
        <f t="array" ref="S1928">_xlfn.IFS(bank__2[[#This Row],[Age]]&lt;30, "Young Adults",bank__2[[#This Row],[Age]]&lt;45, "Middle-Aged Adults",bank__2[[#This Row],[Age]]&lt;60, "Older AdultsOlder Adults", bank__2[[#This Row],[Age]]&gt;=60,"Seniors")</f>
        <v>Middle-Aged Adults</v>
      </c>
      <c r="T1928" t="str">
        <f t="shared" si="30"/>
        <v>No</v>
      </c>
      <c r="U1928" cm="1">
        <f t="array" ref="U1928">_xlfn.SWITCH(L1928, "jan",1, "feb",2, "mar",3, "apr",4, "may",5, "jun",6, "jul",7, "aug",8, "sep",9, "oct",10, "nov",11, "dec",12, "")</f>
        <v>8</v>
      </c>
      <c r="V1928" s="2">
        <f>bank__2[[#This Row],[CallDuration (Seconds)]]/60</f>
        <v>5.6</v>
      </c>
      <c r="W1928" t="str">
        <f>IF(AND(bank__2[[#This Row],[HasHousingLoan]]="yes",bank__2[[#This Row],[HasPersonalLoan]]="yes"),"Both Loans",
IF(bank__2[[#This Row],[HasHousingLoan]]="yes","Only Housing Loan",
IF(bank__2[[#This Row],[HasPersonalLoan]]="yes","Only Personal Loan","No Loan")))</f>
        <v>No Loan</v>
      </c>
    </row>
    <row r="1929" spans="1:23">
      <c r="A1929">
        <v>1928</v>
      </c>
      <c r="B1929">
        <v>71</v>
      </c>
      <c r="C1929" t="s">
        <v>144</v>
      </c>
      <c r="D1929" t="s">
        <v>19</v>
      </c>
      <c r="E1929" t="s">
        <v>20</v>
      </c>
      <c r="F1929" t="s">
        <v>21</v>
      </c>
      <c r="G1929">
        <v>4657</v>
      </c>
      <c r="H1929" t="s">
        <v>21</v>
      </c>
      <c r="I1929" t="s">
        <v>21</v>
      </c>
      <c r="J1929" t="s">
        <v>23</v>
      </c>
      <c r="K1929">
        <v>16</v>
      </c>
      <c r="L1929" t="s">
        <v>61</v>
      </c>
      <c r="M1929">
        <v>93</v>
      </c>
      <c r="N1929">
        <v>5</v>
      </c>
      <c r="O1929">
        <v>-1</v>
      </c>
      <c r="P1929">
        <v>0</v>
      </c>
      <c r="Q1929" t="s">
        <v>30</v>
      </c>
      <c r="R1929" t="s">
        <v>35</v>
      </c>
      <c r="S1929" t="str" cm="1">
        <f t="array" ref="S1929">_xlfn.IFS(bank__2[[#This Row],[Age]]&lt;30, "Young Adults",bank__2[[#This Row],[Age]]&lt;45, "Middle-Aged Adults",bank__2[[#This Row],[Age]]&lt;60, "Older AdultsOlder Adults", bank__2[[#This Row],[Age]]&gt;=60,"Seniors")</f>
        <v>Seniors</v>
      </c>
      <c r="T1929" t="str">
        <f t="shared" si="30"/>
        <v>No</v>
      </c>
      <c r="U1929" cm="1">
        <f t="array" ref="U1929">_xlfn.SWITCH(L1929, "jan",1, "feb",2, "mar",3, "apr",4, "may",5, "jun",6, "jul",7, "aug",8, "sep",9, "oct",10, "nov",11, "dec",12, "")</f>
        <v>2</v>
      </c>
      <c r="V1929" s="2">
        <f>bank__2[[#This Row],[CallDuration (Seconds)]]/60</f>
        <v>1.55</v>
      </c>
      <c r="W1929" t="str">
        <f>IF(AND(bank__2[[#This Row],[HasHousingLoan]]="yes",bank__2[[#This Row],[HasPersonalLoan]]="yes"),"Both Loans",
IF(bank__2[[#This Row],[HasHousingLoan]]="yes","Only Housing Loan",
IF(bank__2[[#This Row],[HasPersonalLoan]]="yes","Only Personal Loan","No Loan")))</f>
        <v>No Loan</v>
      </c>
    </row>
    <row r="1930" spans="1:23">
      <c r="A1930">
        <v>1929</v>
      </c>
      <c r="B1930">
        <v>22</v>
      </c>
      <c r="C1930" t="s">
        <v>94</v>
      </c>
      <c r="D1930" t="s">
        <v>44</v>
      </c>
      <c r="E1930" t="s">
        <v>20</v>
      </c>
      <c r="F1930" t="s">
        <v>21</v>
      </c>
      <c r="G1930">
        <v>3472</v>
      </c>
      <c r="H1930" t="s">
        <v>21</v>
      </c>
      <c r="I1930" t="s">
        <v>21</v>
      </c>
      <c r="J1930" t="s">
        <v>23</v>
      </c>
      <c r="K1930">
        <v>20</v>
      </c>
      <c r="L1930" t="s">
        <v>25</v>
      </c>
      <c r="M1930">
        <v>332</v>
      </c>
      <c r="N1930">
        <v>1</v>
      </c>
      <c r="O1930">
        <v>183</v>
      </c>
      <c r="P1930">
        <v>3</v>
      </c>
      <c r="Q1930" t="s">
        <v>41</v>
      </c>
      <c r="R1930" t="s">
        <v>35</v>
      </c>
      <c r="S1930" t="str" cm="1">
        <f t="array" ref="S1930">_xlfn.IFS(bank__2[[#This Row],[Age]]&lt;30, "Young Adults",bank__2[[#This Row],[Age]]&lt;45, "Middle-Aged Adults",bank__2[[#This Row],[Age]]&lt;60, "Older AdultsOlder Adults", bank__2[[#This Row],[Age]]&gt;=60,"Seniors")</f>
        <v>Young Adults</v>
      </c>
      <c r="T1930" t="str">
        <f t="shared" si="30"/>
        <v>Yes</v>
      </c>
      <c r="U1930" cm="1">
        <f t="array" ref="U1930">_xlfn.SWITCH(L1930, "jan",1, "feb",2, "mar",3, "apr",4, "may",5, "jun",6, "jul",7, "aug",8, "sep",9, "oct",10, "nov",11, "dec",12, "")</f>
        <v>10</v>
      </c>
      <c r="V1930" s="2">
        <f>bank__2[[#This Row],[CallDuration (Seconds)]]/60</f>
        <v>5.5333333333333332</v>
      </c>
      <c r="W1930" t="str">
        <f>IF(AND(bank__2[[#This Row],[HasHousingLoan]]="yes",bank__2[[#This Row],[HasPersonalLoan]]="yes"),"Both Loans",
IF(bank__2[[#This Row],[HasHousingLoan]]="yes","Only Housing Loan",
IF(bank__2[[#This Row],[HasPersonalLoan]]="yes","Only Personal Loan","No Loan")))</f>
        <v>No Loan</v>
      </c>
    </row>
    <row r="1931" spans="1:23">
      <c r="A1931">
        <v>1930</v>
      </c>
      <c r="B1931">
        <v>46</v>
      </c>
      <c r="C1931" t="s">
        <v>18</v>
      </c>
      <c r="D1931" t="s">
        <v>44</v>
      </c>
      <c r="E1931" t="s">
        <v>45</v>
      </c>
      <c r="F1931" t="s">
        <v>21</v>
      </c>
      <c r="G1931">
        <v>705</v>
      </c>
      <c r="H1931" t="s">
        <v>21</v>
      </c>
      <c r="I1931" t="s">
        <v>21</v>
      </c>
      <c r="J1931" t="s">
        <v>23</v>
      </c>
      <c r="K1931">
        <v>4</v>
      </c>
      <c r="L1931" t="s">
        <v>61</v>
      </c>
      <c r="M1931">
        <v>398</v>
      </c>
      <c r="N1931">
        <v>1</v>
      </c>
      <c r="O1931">
        <v>-1</v>
      </c>
      <c r="P1931">
        <v>0</v>
      </c>
      <c r="Q1931" t="s">
        <v>30</v>
      </c>
      <c r="R1931" t="s">
        <v>21</v>
      </c>
      <c r="S1931" t="str" cm="1">
        <f t="array" ref="S1931">_xlfn.IFS(bank__2[[#This Row],[Age]]&lt;30, "Young Adults",bank__2[[#This Row],[Age]]&lt;45, "Middle-Aged Adults",bank__2[[#This Row],[Age]]&lt;60, "Older AdultsOlder Adults", bank__2[[#This Row],[Age]]&gt;=60,"Seniors")</f>
        <v>Older AdultsOlder Adults</v>
      </c>
      <c r="T1931" t="str">
        <f t="shared" si="30"/>
        <v>No</v>
      </c>
      <c r="U1931" cm="1">
        <f t="array" ref="U1931">_xlfn.SWITCH(L1931, "jan",1, "feb",2, "mar",3, "apr",4, "may",5, "jun",6, "jul",7, "aug",8, "sep",9, "oct",10, "nov",11, "dec",12, "")</f>
        <v>2</v>
      </c>
      <c r="V1931" s="2">
        <f>bank__2[[#This Row],[CallDuration (Seconds)]]/60</f>
        <v>6.6333333333333337</v>
      </c>
      <c r="W1931" t="str">
        <f>IF(AND(bank__2[[#This Row],[HasHousingLoan]]="yes",bank__2[[#This Row],[HasPersonalLoan]]="yes"),"Both Loans",
IF(bank__2[[#This Row],[HasHousingLoan]]="yes","Only Housing Loan",
IF(bank__2[[#This Row],[HasPersonalLoan]]="yes","Only Personal Loan","No Loan")))</f>
        <v>No Loan</v>
      </c>
    </row>
    <row r="1932" spans="1:23">
      <c r="A1932">
        <v>1931</v>
      </c>
      <c r="B1932">
        <v>32</v>
      </c>
      <c r="C1932" t="s">
        <v>32</v>
      </c>
      <c r="D1932" t="s">
        <v>19</v>
      </c>
      <c r="E1932" t="s">
        <v>33</v>
      </c>
      <c r="F1932" t="s">
        <v>21</v>
      </c>
      <c r="G1932">
        <v>255</v>
      </c>
      <c r="H1932" t="s">
        <v>35</v>
      </c>
      <c r="I1932" t="s">
        <v>35</v>
      </c>
      <c r="J1932" t="s">
        <v>30</v>
      </c>
      <c r="K1932">
        <v>21</v>
      </c>
      <c r="L1932" t="s">
        <v>37</v>
      </c>
      <c r="M1932">
        <v>86</v>
      </c>
      <c r="N1932">
        <v>2</v>
      </c>
      <c r="O1932">
        <v>-1</v>
      </c>
      <c r="P1932">
        <v>0</v>
      </c>
      <c r="Q1932" t="s">
        <v>30</v>
      </c>
      <c r="R1932" t="s">
        <v>21</v>
      </c>
      <c r="S1932" t="str" cm="1">
        <f t="array" ref="S1932">_xlfn.IFS(bank__2[[#This Row],[Age]]&lt;30, "Young Adults",bank__2[[#This Row],[Age]]&lt;45, "Middle-Aged Adults",bank__2[[#This Row],[Age]]&lt;60, "Older AdultsOlder Adults", bank__2[[#This Row],[Age]]&gt;=60,"Seniors")</f>
        <v>Middle-Aged Adults</v>
      </c>
      <c r="T1932" t="str">
        <f t="shared" si="30"/>
        <v>No</v>
      </c>
      <c r="U1932" cm="1">
        <f t="array" ref="U1932">_xlfn.SWITCH(L1932, "jan",1, "feb",2, "mar",3, "apr",4, "may",5, "jun",6, "jul",7, "aug",8, "sep",9, "oct",10, "nov",11, "dec",12, "")</f>
        <v>5</v>
      </c>
      <c r="V1932" s="2">
        <f>bank__2[[#This Row],[CallDuration (Seconds)]]/60</f>
        <v>1.4333333333333333</v>
      </c>
      <c r="W1932" t="str">
        <f>IF(AND(bank__2[[#This Row],[HasHousingLoan]]="yes",bank__2[[#This Row],[HasPersonalLoan]]="yes"),"Both Loans",
IF(bank__2[[#This Row],[HasHousingLoan]]="yes","Only Housing Loan",
IF(bank__2[[#This Row],[HasPersonalLoan]]="yes","Only Personal Loan","No Loan")))</f>
        <v>Both Loans</v>
      </c>
    </row>
    <row r="1933" spans="1:23">
      <c r="A1933">
        <v>1932</v>
      </c>
      <c r="B1933">
        <v>45</v>
      </c>
      <c r="C1933" t="s">
        <v>56</v>
      </c>
      <c r="D1933" t="s">
        <v>19</v>
      </c>
      <c r="E1933" t="s">
        <v>33</v>
      </c>
      <c r="F1933" t="s">
        <v>21</v>
      </c>
      <c r="G1933">
        <v>4365</v>
      </c>
      <c r="H1933" t="s">
        <v>21</v>
      </c>
      <c r="I1933" t="s">
        <v>35</v>
      </c>
      <c r="J1933" t="s">
        <v>23</v>
      </c>
      <c r="K1933">
        <v>9</v>
      </c>
      <c r="L1933" t="s">
        <v>61</v>
      </c>
      <c r="M1933">
        <v>45</v>
      </c>
      <c r="N1933">
        <v>2</v>
      </c>
      <c r="O1933">
        <v>-1</v>
      </c>
      <c r="P1933">
        <v>0</v>
      </c>
      <c r="Q1933" t="s">
        <v>30</v>
      </c>
      <c r="R1933" t="s">
        <v>21</v>
      </c>
      <c r="S1933" t="str" cm="1">
        <f t="array" ref="S1933">_xlfn.IFS(bank__2[[#This Row],[Age]]&lt;30, "Young Adults",bank__2[[#This Row],[Age]]&lt;45, "Middle-Aged Adults",bank__2[[#This Row],[Age]]&lt;60, "Older AdultsOlder Adults", bank__2[[#This Row],[Age]]&gt;=60,"Seniors")</f>
        <v>Older AdultsOlder Adults</v>
      </c>
      <c r="T1933" t="str">
        <f t="shared" si="30"/>
        <v>No</v>
      </c>
      <c r="U1933" cm="1">
        <f t="array" ref="U1933">_xlfn.SWITCH(L1933, "jan",1, "feb",2, "mar",3, "apr",4, "may",5, "jun",6, "jul",7, "aug",8, "sep",9, "oct",10, "nov",11, "dec",12, "")</f>
        <v>2</v>
      </c>
      <c r="V1933" s="2">
        <f>bank__2[[#This Row],[CallDuration (Seconds)]]/60</f>
        <v>0.75</v>
      </c>
      <c r="W1933" t="str">
        <f>IF(AND(bank__2[[#This Row],[HasHousingLoan]]="yes",bank__2[[#This Row],[HasPersonalLoan]]="yes"),"Both Loans",
IF(bank__2[[#This Row],[HasHousingLoan]]="yes","Only Housing Loan",
IF(bank__2[[#This Row],[HasPersonalLoan]]="yes","Only Personal Loan","No Loan")))</f>
        <v>Only Personal Loan</v>
      </c>
    </row>
    <row r="1934" spans="1:23">
      <c r="A1934">
        <v>1933</v>
      </c>
      <c r="B1934">
        <v>32</v>
      </c>
      <c r="C1934" t="s">
        <v>43</v>
      </c>
      <c r="D1934" t="s">
        <v>19</v>
      </c>
      <c r="E1934" t="s">
        <v>33</v>
      </c>
      <c r="F1934" t="s">
        <v>21</v>
      </c>
      <c r="G1934">
        <v>350</v>
      </c>
      <c r="H1934" t="s">
        <v>35</v>
      </c>
      <c r="I1934" t="s">
        <v>21</v>
      </c>
      <c r="J1934" t="s">
        <v>30</v>
      </c>
      <c r="K1934">
        <v>28</v>
      </c>
      <c r="L1934" t="s">
        <v>37</v>
      </c>
      <c r="M1934">
        <v>110</v>
      </c>
      <c r="N1934">
        <v>2</v>
      </c>
      <c r="O1934">
        <v>-1</v>
      </c>
      <c r="P1934">
        <v>0</v>
      </c>
      <c r="Q1934" t="s">
        <v>30</v>
      </c>
      <c r="R1934" t="s">
        <v>21</v>
      </c>
      <c r="S1934" t="str" cm="1">
        <f t="array" ref="S1934">_xlfn.IFS(bank__2[[#This Row],[Age]]&lt;30, "Young Adults",bank__2[[#This Row],[Age]]&lt;45, "Middle-Aged Adults",bank__2[[#This Row],[Age]]&lt;60, "Older AdultsOlder Adults", bank__2[[#This Row],[Age]]&gt;=60,"Seniors")</f>
        <v>Middle-Aged Adults</v>
      </c>
      <c r="T1934" t="str">
        <f t="shared" si="30"/>
        <v>No</v>
      </c>
      <c r="U1934" cm="1">
        <f t="array" ref="U1934">_xlfn.SWITCH(L1934, "jan",1, "feb",2, "mar",3, "apr",4, "may",5, "jun",6, "jul",7, "aug",8, "sep",9, "oct",10, "nov",11, "dec",12, "")</f>
        <v>5</v>
      </c>
      <c r="V1934" s="2">
        <f>bank__2[[#This Row],[CallDuration (Seconds)]]/60</f>
        <v>1.8333333333333333</v>
      </c>
      <c r="W1934" t="str">
        <f>IF(AND(bank__2[[#This Row],[HasHousingLoan]]="yes",bank__2[[#This Row],[HasPersonalLoan]]="yes"),"Both Loans",
IF(bank__2[[#This Row],[HasHousingLoan]]="yes","Only Housing Loan",
IF(bank__2[[#This Row],[HasPersonalLoan]]="yes","Only Personal Loan","No Loan")))</f>
        <v>Only Housing Loan</v>
      </c>
    </row>
    <row r="1935" spans="1:23">
      <c r="A1935">
        <v>1934</v>
      </c>
      <c r="B1935">
        <v>49</v>
      </c>
      <c r="C1935" t="s">
        <v>56</v>
      </c>
      <c r="D1935" t="s">
        <v>19</v>
      </c>
      <c r="E1935" t="s">
        <v>20</v>
      </c>
      <c r="F1935" t="s">
        <v>21</v>
      </c>
      <c r="G1935">
        <v>474</v>
      </c>
      <c r="H1935" t="s">
        <v>35</v>
      </c>
      <c r="I1935" t="s">
        <v>35</v>
      </c>
      <c r="J1935" t="s">
        <v>146</v>
      </c>
      <c r="K1935">
        <v>9</v>
      </c>
      <c r="L1935" t="s">
        <v>61</v>
      </c>
      <c r="M1935">
        <v>152</v>
      </c>
      <c r="N1935">
        <v>3</v>
      </c>
      <c r="O1935">
        <v>221</v>
      </c>
      <c r="P1935">
        <v>1</v>
      </c>
      <c r="Q1935" t="s">
        <v>41</v>
      </c>
      <c r="R1935" t="s">
        <v>21</v>
      </c>
      <c r="S1935" t="str" cm="1">
        <f t="array" ref="S1935">_xlfn.IFS(bank__2[[#This Row],[Age]]&lt;30, "Young Adults",bank__2[[#This Row],[Age]]&lt;45, "Middle-Aged Adults",bank__2[[#This Row],[Age]]&lt;60, "Older AdultsOlder Adults", bank__2[[#This Row],[Age]]&gt;=60,"Seniors")</f>
        <v>Older AdultsOlder Adults</v>
      </c>
      <c r="T1935" t="str">
        <f t="shared" si="30"/>
        <v>Yes</v>
      </c>
      <c r="U1935" cm="1">
        <f t="array" ref="U1935">_xlfn.SWITCH(L1935, "jan",1, "feb",2, "mar",3, "apr",4, "may",5, "jun",6, "jul",7, "aug",8, "sep",9, "oct",10, "nov",11, "dec",12, "")</f>
        <v>2</v>
      </c>
      <c r="V1935" s="2">
        <f>bank__2[[#This Row],[CallDuration (Seconds)]]/60</f>
        <v>2.5333333333333332</v>
      </c>
      <c r="W1935" t="str">
        <f>IF(AND(bank__2[[#This Row],[HasHousingLoan]]="yes",bank__2[[#This Row],[HasPersonalLoan]]="yes"),"Both Loans",
IF(bank__2[[#This Row],[HasHousingLoan]]="yes","Only Housing Loan",
IF(bank__2[[#This Row],[HasPersonalLoan]]="yes","Only Personal Loan","No Loan")))</f>
        <v>Both Loans</v>
      </c>
    </row>
    <row r="1936" spans="1:23">
      <c r="A1936">
        <v>1935</v>
      </c>
      <c r="B1936">
        <v>27</v>
      </c>
      <c r="C1936" t="s">
        <v>72</v>
      </c>
      <c r="D1936" t="s">
        <v>44</v>
      </c>
      <c r="E1936" t="s">
        <v>33</v>
      </c>
      <c r="F1936" t="s">
        <v>21</v>
      </c>
      <c r="G1936">
        <v>489</v>
      </c>
      <c r="H1936" t="s">
        <v>35</v>
      </c>
      <c r="I1936" t="s">
        <v>21</v>
      </c>
      <c r="J1936" t="s">
        <v>23</v>
      </c>
      <c r="K1936">
        <v>30</v>
      </c>
      <c r="L1936" t="s">
        <v>119</v>
      </c>
      <c r="M1936">
        <v>356</v>
      </c>
      <c r="N1936">
        <v>4</v>
      </c>
      <c r="O1936">
        <v>-1</v>
      </c>
      <c r="P1936">
        <v>0</v>
      </c>
      <c r="Q1936" t="s">
        <v>30</v>
      </c>
      <c r="R1936" t="s">
        <v>35</v>
      </c>
      <c r="S1936" t="str" cm="1">
        <f t="array" ref="S1936">_xlfn.IFS(bank__2[[#This Row],[Age]]&lt;30, "Young Adults",bank__2[[#This Row],[Age]]&lt;45, "Middle-Aged Adults",bank__2[[#This Row],[Age]]&lt;60, "Older AdultsOlder Adults", bank__2[[#This Row],[Age]]&gt;=60,"Seniors")</f>
        <v>Young Adults</v>
      </c>
      <c r="T1936" t="str">
        <f t="shared" si="30"/>
        <v>No</v>
      </c>
      <c r="U1936" cm="1">
        <f t="array" ref="U1936">_xlfn.SWITCH(L1936, "jan",1, "feb",2, "mar",3, "apr",4, "may",5, "jun",6, "jul",7, "aug",8, "sep",9, "oct",10, "nov",11, "dec",12, "")</f>
        <v>7</v>
      </c>
      <c r="V1936" s="2">
        <f>bank__2[[#This Row],[CallDuration (Seconds)]]/60</f>
        <v>5.9333333333333336</v>
      </c>
      <c r="W1936" t="str">
        <f>IF(AND(bank__2[[#This Row],[HasHousingLoan]]="yes",bank__2[[#This Row],[HasPersonalLoan]]="yes"),"Both Loans",
IF(bank__2[[#This Row],[HasHousingLoan]]="yes","Only Housing Loan",
IF(bank__2[[#This Row],[HasPersonalLoan]]="yes","Only Personal Loan","No Loan")))</f>
        <v>Only Housing Loan</v>
      </c>
    </row>
    <row r="1937" spans="1:23">
      <c r="A1937">
        <v>1936</v>
      </c>
      <c r="B1937">
        <v>46</v>
      </c>
      <c r="C1937" t="s">
        <v>77</v>
      </c>
      <c r="D1937" t="s">
        <v>19</v>
      </c>
      <c r="E1937" t="s">
        <v>33</v>
      </c>
      <c r="F1937" t="s">
        <v>21</v>
      </c>
      <c r="G1937">
        <v>757</v>
      </c>
      <c r="H1937" t="s">
        <v>21</v>
      </c>
      <c r="I1937" t="s">
        <v>21</v>
      </c>
      <c r="J1937" t="s">
        <v>30</v>
      </c>
      <c r="K1937">
        <v>16</v>
      </c>
      <c r="L1937" t="s">
        <v>53</v>
      </c>
      <c r="M1937">
        <v>382</v>
      </c>
      <c r="N1937">
        <v>3</v>
      </c>
      <c r="O1937">
        <v>-1</v>
      </c>
      <c r="P1937">
        <v>0</v>
      </c>
      <c r="Q1937" t="s">
        <v>30</v>
      </c>
      <c r="R1937" t="s">
        <v>21</v>
      </c>
      <c r="S1937" t="str" cm="1">
        <f t="array" ref="S1937">_xlfn.IFS(bank__2[[#This Row],[Age]]&lt;30, "Young Adults",bank__2[[#This Row],[Age]]&lt;45, "Middle-Aged Adults",bank__2[[#This Row],[Age]]&lt;60, "Older AdultsOlder Adults", bank__2[[#This Row],[Age]]&gt;=60,"Seniors")</f>
        <v>Older AdultsOlder Adults</v>
      </c>
      <c r="T1937" t="str">
        <f t="shared" si="30"/>
        <v>No</v>
      </c>
      <c r="U1937" cm="1">
        <f t="array" ref="U1937">_xlfn.SWITCH(L1937, "jan",1, "feb",2, "mar",3, "apr",4, "may",5, "jun",6, "jul",7, "aug",8, "sep",9, "oct",10, "nov",11, "dec",12, "")</f>
        <v>6</v>
      </c>
      <c r="V1937" s="2">
        <f>bank__2[[#This Row],[CallDuration (Seconds)]]/60</f>
        <v>6.3666666666666663</v>
      </c>
      <c r="W1937" t="str">
        <f>IF(AND(bank__2[[#This Row],[HasHousingLoan]]="yes",bank__2[[#This Row],[HasPersonalLoan]]="yes"),"Both Loans",
IF(bank__2[[#This Row],[HasHousingLoan]]="yes","Only Housing Loan",
IF(bank__2[[#This Row],[HasPersonalLoan]]="yes","Only Personal Loan","No Loan")))</f>
        <v>No Loan</v>
      </c>
    </row>
    <row r="1938" spans="1:23">
      <c r="A1938">
        <v>1937</v>
      </c>
      <c r="B1938">
        <v>37</v>
      </c>
      <c r="C1938" t="s">
        <v>43</v>
      </c>
      <c r="D1938" t="s">
        <v>44</v>
      </c>
      <c r="E1938" t="s">
        <v>45</v>
      </c>
      <c r="F1938" t="s">
        <v>21</v>
      </c>
      <c r="G1938">
        <v>695</v>
      </c>
      <c r="H1938" t="s">
        <v>21</v>
      </c>
      <c r="I1938" t="s">
        <v>21</v>
      </c>
      <c r="J1938" t="s">
        <v>23</v>
      </c>
      <c r="K1938">
        <v>28</v>
      </c>
      <c r="L1938" t="s">
        <v>100</v>
      </c>
      <c r="M1938">
        <v>233</v>
      </c>
      <c r="N1938">
        <v>1</v>
      </c>
      <c r="O1938">
        <v>-1</v>
      </c>
      <c r="P1938">
        <v>0</v>
      </c>
      <c r="Q1938" t="s">
        <v>30</v>
      </c>
      <c r="R1938" t="s">
        <v>21</v>
      </c>
      <c r="S1938" t="str" cm="1">
        <f t="array" ref="S1938">_xlfn.IFS(bank__2[[#This Row],[Age]]&lt;30, "Young Adults",bank__2[[#This Row],[Age]]&lt;45, "Middle-Aged Adults",bank__2[[#This Row],[Age]]&lt;60, "Older AdultsOlder Adults", bank__2[[#This Row],[Age]]&gt;=60,"Seniors")</f>
        <v>Middle-Aged Adults</v>
      </c>
      <c r="T1938" t="str">
        <f t="shared" si="30"/>
        <v>No</v>
      </c>
      <c r="U1938" cm="1">
        <f t="array" ref="U1938">_xlfn.SWITCH(L1938, "jan",1, "feb",2, "mar",3, "apr",4, "may",5, "jun",6, "jul",7, "aug",8, "sep",9, "oct",10, "nov",11, "dec",12, "")</f>
        <v>1</v>
      </c>
      <c r="V1938" s="2">
        <f>bank__2[[#This Row],[CallDuration (Seconds)]]/60</f>
        <v>3.8833333333333333</v>
      </c>
      <c r="W1938" t="str">
        <f>IF(AND(bank__2[[#This Row],[HasHousingLoan]]="yes",bank__2[[#This Row],[HasPersonalLoan]]="yes"),"Both Loans",
IF(bank__2[[#This Row],[HasHousingLoan]]="yes","Only Housing Loan",
IF(bank__2[[#This Row],[HasPersonalLoan]]="yes","Only Personal Loan","No Loan")))</f>
        <v>No Loan</v>
      </c>
    </row>
    <row r="1939" spans="1:23">
      <c r="A1939">
        <v>1938</v>
      </c>
      <c r="B1939">
        <v>30</v>
      </c>
      <c r="C1939" t="s">
        <v>18</v>
      </c>
      <c r="D1939" t="s">
        <v>44</v>
      </c>
      <c r="E1939" t="s">
        <v>33</v>
      </c>
      <c r="F1939" t="s">
        <v>35</v>
      </c>
      <c r="G1939">
        <v>-770</v>
      </c>
      <c r="H1939" t="s">
        <v>35</v>
      </c>
      <c r="I1939" t="s">
        <v>21</v>
      </c>
      <c r="J1939" t="s">
        <v>30</v>
      </c>
      <c r="K1939">
        <v>28</v>
      </c>
      <c r="L1939" t="s">
        <v>37</v>
      </c>
      <c r="M1939">
        <v>87</v>
      </c>
      <c r="N1939">
        <v>1</v>
      </c>
      <c r="O1939">
        <v>-1</v>
      </c>
      <c r="P1939">
        <v>0</v>
      </c>
      <c r="Q1939" t="s">
        <v>30</v>
      </c>
      <c r="R1939" t="s">
        <v>21</v>
      </c>
      <c r="S1939" t="str" cm="1">
        <f t="array" ref="S1939">_xlfn.IFS(bank__2[[#This Row],[Age]]&lt;30, "Young Adults",bank__2[[#This Row],[Age]]&lt;45, "Middle-Aged Adults",bank__2[[#This Row],[Age]]&lt;60, "Older AdultsOlder Adults", bank__2[[#This Row],[Age]]&gt;=60,"Seniors")</f>
        <v>Middle-Aged Adults</v>
      </c>
      <c r="T1939" t="str">
        <f t="shared" si="30"/>
        <v>No</v>
      </c>
      <c r="U1939" cm="1">
        <f t="array" ref="U1939">_xlfn.SWITCH(L1939, "jan",1, "feb",2, "mar",3, "apr",4, "may",5, "jun",6, "jul",7, "aug",8, "sep",9, "oct",10, "nov",11, "dec",12, "")</f>
        <v>5</v>
      </c>
      <c r="V1939" s="2">
        <f>bank__2[[#This Row],[CallDuration (Seconds)]]/60</f>
        <v>1.45</v>
      </c>
      <c r="W1939" t="str">
        <f>IF(AND(bank__2[[#This Row],[HasHousingLoan]]="yes",bank__2[[#This Row],[HasPersonalLoan]]="yes"),"Both Loans",
IF(bank__2[[#This Row],[HasHousingLoan]]="yes","Only Housing Loan",
IF(bank__2[[#This Row],[HasPersonalLoan]]="yes","Only Personal Loan","No Loan")))</f>
        <v>Only Housing Loan</v>
      </c>
    </row>
    <row r="1940" spans="1:23">
      <c r="A1940">
        <v>1939</v>
      </c>
      <c r="B1940">
        <v>44</v>
      </c>
      <c r="C1940" t="s">
        <v>66</v>
      </c>
      <c r="D1940" t="s">
        <v>122</v>
      </c>
      <c r="E1940" t="s">
        <v>33</v>
      </c>
      <c r="F1940" t="s">
        <v>21</v>
      </c>
      <c r="G1940">
        <v>80</v>
      </c>
      <c r="H1940" t="s">
        <v>35</v>
      </c>
      <c r="I1940" t="s">
        <v>35</v>
      </c>
      <c r="J1940" t="s">
        <v>30</v>
      </c>
      <c r="K1940">
        <v>14</v>
      </c>
      <c r="L1940" t="s">
        <v>37</v>
      </c>
      <c r="M1940">
        <v>387</v>
      </c>
      <c r="N1940">
        <v>2</v>
      </c>
      <c r="O1940">
        <v>-1</v>
      </c>
      <c r="P1940">
        <v>0</v>
      </c>
      <c r="Q1940" t="s">
        <v>30</v>
      </c>
      <c r="R1940" t="s">
        <v>21</v>
      </c>
      <c r="S1940" t="str" cm="1">
        <f t="array" ref="S1940">_xlfn.IFS(bank__2[[#This Row],[Age]]&lt;30, "Young Adults",bank__2[[#This Row],[Age]]&lt;45, "Middle-Aged Adults",bank__2[[#This Row],[Age]]&lt;60, "Older AdultsOlder Adults", bank__2[[#This Row],[Age]]&gt;=60,"Seniors")</f>
        <v>Middle-Aged Adults</v>
      </c>
      <c r="T1940" t="str">
        <f t="shared" si="30"/>
        <v>No</v>
      </c>
      <c r="U1940" cm="1">
        <f t="array" ref="U1940">_xlfn.SWITCH(L1940, "jan",1, "feb",2, "mar",3, "apr",4, "may",5, "jun",6, "jul",7, "aug",8, "sep",9, "oct",10, "nov",11, "dec",12, "")</f>
        <v>5</v>
      </c>
      <c r="V1940" s="2">
        <f>bank__2[[#This Row],[CallDuration (Seconds)]]/60</f>
        <v>6.45</v>
      </c>
      <c r="W1940" t="str">
        <f>IF(AND(bank__2[[#This Row],[HasHousingLoan]]="yes",bank__2[[#This Row],[HasPersonalLoan]]="yes"),"Both Loans",
IF(bank__2[[#This Row],[HasHousingLoan]]="yes","Only Housing Loan",
IF(bank__2[[#This Row],[HasPersonalLoan]]="yes","Only Personal Loan","No Loan")))</f>
        <v>Both Loans</v>
      </c>
    </row>
    <row r="1941" spans="1:23">
      <c r="A1941">
        <v>1940</v>
      </c>
      <c r="B1941">
        <v>45</v>
      </c>
      <c r="C1941" t="s">
        <v>72</v>
      </c>
      <c r="D1941" t="s">
        <v>19</v>
      </c>
      <c r="E1941" t="s">
        <v>33</v>
      </c>
      <c r="F1941" t="s">
        <v>21</v>
      </c>
      <c r="G1941">
        <v>315</v>
      </c>
      <c r="H1941" t="s">
        <v>35</v>
      </c>
      <c r="I1941" t="s">
        <v>21</v>
      </c>
      <c r="J1941" t="s">
        <v>23</v>
      </c>
      <c r="K1941">
        <v>30</v>
      </c>
      <c r="L1941" t="s">
        <v>53</v>
      </c>
      <c r="M1941">
        <v>103</v>
      </c>
      <c r="N1941">
        <v>1</v>
      </c>
      <c r="O1941">
        <v>-1</v>
      </c>
      <c r="P1941">
        <v>0</v>
      </c>
      <c r="Q1941" t="s">
        <v>30</v>
      </c>
      <c r="R1941" t="s">
        <v>21</v>
      </c>
      <c r="S1941" t="str" cm="1">
        <f t="array" ref="S1941">_xlfn.IFS(bank__2[[#This Row],[Age]]&lt;30, "Young Adults",bank__2[[#This Row],[Age]]&lt;45, "Middle-Aged Adults",bank__2[[#This Row],[Age]]&lt;60, "Older AdultsOlder Adults", bank__2[[#This Row],[Age]]&gt;=60,"Seniors")</f>
        <v>Older AdultsOlder Adults</v>
      </c>
      <c r="T1941" t="str">
        <f t="shared" si="30"/>
        <v>No</v>
      </c>
      <c r="U1941" cm="1">
        <f t="array" ref="U1941">_xlfn.SWITCH(L1941, "jan",1, "feb",2, "mar",3, "apr",4, "may",5, "jun",6, "jul",7, "aug",8, "sep",9, "oct",10, "nov",11, "dec",12, "")</f>
        <v>6</v>
      </c>
      <c r="V1941" s="2">
        <f>bank__2[[#This Row],[CallDuration (Seconds)]]/60</f>
        <v>1.7166666666666666</v>
      </c>
      <c r="W1941" t="str">
        <f>IF(AND(bank__2[[#This Row],[HasHousingLoan]]="yes",bank__2[[#This Row],[HasPersonalLoan]]="yes"),"Both Loans",
IF(bank__2[[#This Row],[HasHousingLoan]]="yes","Only Housing Loan",
IF(bank__2[[#This Row],[HasPersonalLoan]]="yes","Only Personal Loan","No Loan")))</f>
        <v>Only Housing Loan</v>
      </c>
    </row>
    <row r="1942" spans="1:23">
      <c r="A1942">
        <v>1941</v>
      </c>
      <c r="B1942">
        <v>27</v>
      </c>
      <c r="C1942" t="s">
        <v>94</v>
      </c>
      <c r="D1942" t="s">
        <v>44</v>
      </c>
      <c r="E1942" t="s">
        <v>33</v>
      </c>
      <c r="F1942" t="s">
        <v>21</v>
      </c>
      <c r="G1942">
        <v>213</v>
      </c>
      <c r="H1942" t="s">
        <v>21</v>
      </c>
      <c r="I1942" t="s">
        <v>21</v>
      </c>
      <c r="J1942" t="s">
        <v>23</v>
      </c>
      <c r="K1942">
        <v>27</v>
      </c>
      <c r="L1942" t="s">
        <v>387</v>
      </c>
      <c r="M1942">
        <v>378</v>
      </c>
      <c r="N1942">
        <v>1</v>
      </c>
      <c r="O1942">
        <v>-1</v>
      </c>
      <c r="P1942">
        <v>0</v>
      </c>
      <c r="Q1942" t="s">
        <v>30</v>
      </c>
      <c r="R1942" t="s">
        <v>35</v>
      </c>
      <c r="S1942" t="str" cm="1">
        <f t="array" ref="S1942">_xlfn.IFS(bank__2[[#This Row],[Age]]&lt;30, "Young Adults",bank__2[[#This Row],[Age]]&lt;45, "Middle-Aged Adults",bank__2[[#This Row],[Age]]&lt;60, "Older AdultsOlder Adults", bank__2[[#This Row],[Age]]&gt;=60,"Seniors")</f>
        <v>Young Adults</v>
      </c>
      <c r="T1942" t="str">
        <f t="shared" si="30"/>
        <v>No</v>
      </c>
      <c r="U1942" cm="1">
        <f t="array" ref="U1942">_xlfn.SWITCH(L1942, "jan",1, "feb",2, "mar",3, "apr",4, "may",5, "jun",6, "jul",7, "aug",8, "sep",9, "oct",10, "nov",11, "dec",12, "")</f>
        <v>3</v>
      </c>
      <c r="V1942" s="2">
        <f>bank__2[[#This Row],[CallDuration (Seconds)]]/60</f>
        <v>6.3</v>
      </c>
      <c r="W1942" t="str">
        <f>IF(AND(bank__2[[#This Row],[HasHousingLoan]]="yes",bank__2[[#This Row],[HasPersonalLoan]]="yes"),"Both Loans",
IF(bank__2[[#This Row],[HasHousingLoan]]="yes","Only Housing Loan",
IF(bank__2[[#This Row],[HasPersonalLoan]]="yes","Only Personal Loan","No Loan")))</f>
        <v>No Loan</v>
      </c>
    </row>
    <row r="1943" spans="1:23">
      <c r="A1943">
        <v>1942</v>
      </c>
      <c r="B1943">
        <v>57</v>
      </c>
      <c r="C1943" t="s">
        <v>135</v>
      </c>
      <c r="D1943" t="s">
        <v>19</v>
      </c>
      <c r="E1943" t="s">
        <v>20</v>
      </c>
      <c r="F1943" t="s">
        <v>21</v>
      </c>
      <c r="G1943">
        <v>0</v>
      </c>
      <c r="H1943" t="s">
        <v>21</v>
      </c>
      <c r="I1943" t="s">
        <v>21</v>
      </c>
      <c r="J1943" t="s">
        <v>30</v>
      </c>
      <c r="K1943">
        <v>9</v>
      </c>
      <c r="L1943" t="s">
        <v>53</v>
      </c>
      <c r="M1943">
        <v>257</v>
      </c>
      <c r="N1943">
        <v>2</v>
      </c>
      <c r="O1943">
        <v>-1</v>
      </c>
      <c r="P1943">
        <v>0</v>
      </c>
      <c r="Q1943" t="s">
        <v>30</v>
      </c>
      <c r="R1943" t="s">
        <v>21</v>
      </c>
      <c r="S1943" t="str" cm="1">
        <f t="array" ref="S1943">_xlfn.IFS(bank__2[[#This Row],[Age]]&lt;30, "Young Adults",bank__2[[#This Row],[Age]]&lt;45, "Middle-Aged Adults",bank__2[[#This Row],[Age]]&lt;60, "Older AdultsOlder Adults", bank__2[[#This Row],[Age]]&gt;=60,"Seniors")</f>
        <v>Older AdultsOlder Adults</v>
      </c>
      <c r="T1943" t="str">
        <f t="shared" si="30"/>
        <v>No</v>
      </c>
      <c r="U1943" cm="1">
        <f t="array" ref="U1943">_xlfn.SWITCH(L1943, "jan",1, "feb",2, "mar",3, "apr",4, "may",5, "jun",6, "jul",7, "aug",8, "sep",9, "oct",10, "nov",11, "dec",12, "")</f>
        <v>6</v>
      </c>
      <c r="V1943" s="2">
        <f>bank__2[[#This Row],[CallDuration (Seconds)]]/60</f>
        <v>4.2833333333333332</v>
      </c>
      <c r="W1943" t="str">
        <f>IF(AND(bank__2[[#This Row],[HasHousingLoan]]="yes",bank__2[[#This Row],[HasPersonalLoan]]="yes"),"Both Loans",
IF(bank__2[[#This Row],[HasHousingLoan]]="yes","Only Housing Loan",
IF(bank__2[[#This Row],[HasPersonalLoan]]="yes","Only Personal Loan","No Loan")))</f>
        <v>No Loan</v>
      </c>
    </row>
    <row r="1944" spans="1:23">
      <c r="A1944">
        <v>1943</v>
      </c>
      <c r="B1944">
        <v>66</v>
      </c>
      <c r="C1944" t="s">
        <v>43</v>
      </c>
      <c r="D1944" t="s">
        <v>19</v>
      </c>
      <c r="E1944" t="s">
        <v>45</v>
      </c>
      <c r="F1944" t="s">
        <v>21</v>
      </c>
      <c r="G1944">
        <v>2169</v>
      </c>
      <c r="H1944" t="s">
        <v>21</v>
      </c>
      <c r="I1944" t="s">
        <v>21</v>
      </c>
      <c r="J1944" t="s">
        <v>23</v>
      </c>
      <c r="K1944">
        <v>7</v>
      </c>
      <c r="L1944" t="s">
        <v>119</v>
      </c>
      <c r="M1944">
        <v>282</v>
      </c>
      <c r="N1944">
        <v>1</v>
      </c>
      <c r="O1944">
        <v>-1</v>
      </c>
      <c r="P1944">
        <v>0</v>
      </c>
      <c r="Q1944" t="s">
        <v>30</v>
      </c>
      <c r="R1944" t="s">
        <v>21</v>
      </c>
      <c r="S1944" t="str" cm="1">
        <f t="array" ref="S1944">_xlfn.IFS(bank__2[[#This Row],[Age]]&lt;30, "Young Adults",bank__2[[#This Row],[Age]]&lt;45, "Middle-Aged Adults",bank__2[[#This Row],[Age]]&lt;60, "Older AdultsOlder Adults", bank__2[[#This Row],[Age]]&gt;=60,"Seniors")</f>
        <v>Seniors</v>
      </c>
      <c r="T1944" t="str">
        <f t="shared" si="30"/>
        <v>No</v>
      </c>
      <c r="U1944" cm="1">
        <f t="array" ref="U1944">_xlfn.SWITCH(L1944, "jan",1, "feb",2, "mar",3, "apr",4, "may",5, "jun",6, "jul",7, "aug",8, "sep",9, "oct",10, "nov",11, "dec",12, "")</f>
        <v>7</v>
      </c>
      <c r="V1944" s="2">
        <f>bank__2[[#This Row],[CallDuration (Seconds)]]/60</f>
        <v>4.7</v>
      </c>
      <c r="W1944" t="str">
        <f>IF(AND(bank__2[[#This Row],[HasHousingLoan]]="yes",bank__2[[#This Row],[HasPersonalLoan]]="yes"),"Both Loans",
IF(bank__2[[#This Row],[HasHousingLoan]]="yes","Only Housing Loan",
IF(bank__2[[#This Row],[HasPersonalLoan]]="yes","Only Personal Loan","No Loan")))</f>
        <v>No Loan</v>
      </c>
    </row>
    <row r="1945" spans="1:23">
      <c r="A1945">
        <v>1944</v>
      </c>
      <c r="B1945">
        <v>40</v>
      </c>
      <c r="C1945" t="s">
        <v>87</v>
      </c>
      <c r="D1945" t="s">
        <v>122</v>
      </c>
      <c r="E1945" t="s">
        <v>33</v>
      </c>
      <c r="F1945" t="s">
        <v>21</v>
      </c>
      <c r="G1945">
        <v>212</v>
      </c>
      <c r="H1945" t="s">
        <v>21</v>
      </c>
      <c r="I1945" t="s">
        <v>21</v>
      </c>
      <c r="J1945" t="s">
        <v>30</v>
      </c>
      <c r="K1945">
        <v>7</v>
      </c>
      <c r="L1945" t="s">
        <v>100</v>
      </c>
      <c r="M1945">
        <v>176</v>
      </c>
      <c r="N1945">
        <v>1</v>
      </c>
      <c r="O1945">
        <v>-1</v>
      </c>
      <c r="P1945">
        <v>0</v>
      </c>
      <c r="Q1945" t="s">
        <v>30</v>
      </c>
      <c r="R1945" t="s">
        <v>21</v>
      </c>
      <c r="S1945" t="str" cm="1">
        <f t="array" ref="S1945">_xlfn.IFS(bank__2[[#This Row],[Age]]&lt;30, "Young Adults",bank__2[[#This Row],[Age]]&lt;45, "Middle-Aged Adults",bank__2[[#This Row],[Age]]&lt;60, "Older AdultsOlder Adults", bank__2[[#This Row],[Age]]&gt;=60,"Seniors")</f>
        <v>Middle-Aged Adults</v>
      </c>
      <c r="T1945" t="str">
        <f t="shared" si="30"/>
        <v>No</v>
      </c>
      <c r="U1945" cm="1">
        <f t="array" ref="U1945">_xlfn.SWITCH(L1945, "jan",1, "feb",2, "mar",3, "apr",4, "may",5, "jun",6, "jul",7, "aug",8, "sep",9, "oct",10, "nov",11, "dec",12, "")</f>
        <v>1</v>
      </c>
      <c r="V1945" s="2">
        <f>bank__2[[#This Row],[CallDuration (Seconds)]]/60</f>
        <v>2.9333333333333331</v>
      </c>
      <c r="W1945" t="str">
        <f>IF(AND(bank__2[[#This Row],[HasHousingLoan]]="yes",bank__2[[#This Row],[HasPersonalLoan]]="yes"),"Both Loans",
IF(bank__2[[#This Row],[HasHousingLoan]]="yes","Only Housing Loan",
IF(bank__2[[#This Row],[HasPersonalLoan]]="yes","Only Personal Loan","No Loan")))</f>
        <v>No Loan</v>
      </c>
    </row>
    <row r="1946" spans="1:23">
      <c r="A1946">
        <v>1945</v>
      </c>
      <c r="B1946">
        <v>48</v>
      </c>
      <c r="C1946" t="s">
        <v>56</v>
      </c>
      <c r="D1946" t="s">
        <v>19</v>
      </c>
      <c r="E1946" t="s">
        <v>33</v>
      </c>
      <c r="F1946" t="s">
        <v>21</v>
      </c>
      <c r="G1946">
        <v>333</v>
      </c>
      <c r="H1946" t="s">
        <v>35</v>
      </c>
      <c r="I1946" t="s">
        <v>21</v>
      </c>
      <c r="J1946" t="s">
        <v>23</v>
      </c>
      <c r="K1946">
        <v>14</v>
      </c>
      <c r="L1946" t="s">
        <v>37</v>
      </c>
      <c r="M1946">
        <v>24</v>
      </c>
      <c r="N1946">
        <v>6</v>
      </c>
      <c r="O1946">
        <v>-1</v>
      </c>
      <c r="P1946">
        <v>0</v>
      </c>
      <c r="Q1946" t="s">
        <v>30</v>
      </c>
      <c r="R1946" t="s">
        <v>21</v>
      </c>
      <c r="S1946" t="str" cm="1">
        <f t="array" ref="S1946">_xlfn.IFS(bank__2[[#This Row],[Age]]&lt;30, "Young Adults",bank__2[[#This Row],[Age]]&lt;45, "Middle-Aged Adults",bank__2[[#This Row],[Age]]&lt;60, "Older AdultsOlder Adults", bank__2[[#This Row],[Age]]&gt;=60,"Seniors")</f>
        <v>Older AdultsOlder Adults</v>
      </c>
      <c r="T1946" t="str">
        <f t="shared" si="30"/>
        <v>No</v>
      </c>
      <c r="U1946" cm="1">
        <f t="array" ref="U1946">_xlfn.SWITCH(L1946, "jan",1, "feb",2, "mar",3, "apr",4, "may",5, "jun",6, "jul",7, "aug",8, "sep",9, "oct",10, "nov",11, "dec",12, "")</f>
        <v>5</v>
      </c>
      <c r="V1946" s="2">
        <f>bank__2[[#This Row],[CallDuration (Seconds)]]/60</f>
        <v>0.4</v>
      </c>
      <c r="W1946" t="str">
        <f>IF(AND(bank__2[[#This Row],[HasHousingLoan]]="yes",bank__2[[#This Row],[HasPersonalLoan]]="yes"),"Both Loans",
IF(bank__2[[#This Row],[HasHousingLoan]]="yes","Only Housing Loan",
IF(bank__2[[#This Row],[HasPersonalLoan]]="yes","Only Personal Loan","No Loan")))</f>
        <v>Only Housing Loan</v>
      </c>
    </row>
    <row r="1947" spans="1:23">
      <c r="A1947">
        <v>1946</v>
      </c>
      <c r="B1947">
        <v>33</v>
      </c>
      <c r="C1947" t="s">
        <v>56</v>
      </c>
      <c r="D1947" t="s">
        <v>44</v>
      </c>
      <c r="E1947" t="s">
        <v>33</v>
      </c>
      <c r="F1947" t="s">
        <v>21</v>
      </c>
      <c r="G1947">
        <v>4404</v>
      </c>
      <c r="H1947" t="s">
        <v>35</v>
      </c>
      <c r="I1947" t="s">
        <v>21</v>
      </c>
      <c r="J1947" t="s">
        <v>23</v>
      </c>
      <c r="K1947">
        <v>20</v>
      </c>
      <c r="L1947" t="s">
        <v>124</v>
      </c>
      <c r="M1947">
        <v>766</v>
      </c>
      <c r="N1947">
        <v>3</v>
      </c>
      <c r="O1947">
        <v>-1</v>
      </c>
      <c r="P1947">
        <v>0</v>
      </c>
      <c r="Q1947" t="s">
        <v>30</v>
      </c>
      <c r="R1947" t="s">
        <v>21</v>
      </c>
      <c r="S1947" t="str" cm="1">
        <f t="array" ref="S1947">_xlfn.IFS(bank__2[[#This Row],[Age]]&lt;30, "Young Adults",bank__2[[#This Row],[Age]]&lt;45, "Middle-Aged Adults",bank__2[[#This Row],[Age]]&lt;60, "Older AdultsOlder Adults", bank__2[[#This Row],[Age]]&gt;=60,"Seniors")</f>
        <v>Middle-Aged Adults</v>
      </c>
      <c r="T1947" t="str">
        <f t="shared" si="30"/>
        <v>No</v>
      </c>
      <c r="U1947" cm="1">
        <f t="array" ref="U1947">_xlfn.SWITCH(L1947, "jan",1, "feb",2, "mar",3, "apr",4, "may",5, "jun",6, "jul",7, "aug",8, "sep",9, "oct",10, "nov",11, "dec",12, "")</f>
        <v>11</v>
      </c>
      <c r="V1947" s="2">
        <f>bank__2[[#This Row],[CallDuration (Seconds)]]/60</f>
        <v>12.766666666666667</v>
      </c>
      <c r="W1947" t="str">
        <f>IF(AND(bank__2[[#This Row],[HasHousingLoan]]="yes",bank__2[[#This Row],[HasPersonalLoan]]="yes"),"Both Loans",
IF(bank__2[[#This Row],[HasHousingLoan]]="yes","Only Housing Loan",
IF(bank__2[[#This Row],[HasPersonalLoan]]="yes","Only Personal Loan","No Loan")))</f>
        <v>Only Housing Loan</v>
      </c>
    </row>
    <row r="1948" spans="1:23">
      <c r="A1948">
        <v>1947</v>
      </c>
      <c r="B1948">
        <v>42</v>
      </c>
      <c r="C1948" t="s">
        <v>32</v>
      </c>
      <c r="D1948" t="s">
        <v>122</v>
      </c>
      <c r="E1948" t="s">
        <v>33</v>
      </c>
      <c r="F1948" t="s">
        <v>21</v>
      </c>
      <c r="G1948">
        <v>257</v>
      </c>
      <c r="H1948" t="s">
        <v>35</v>
      </c>
      <c r="I1948" t="s">
        <v>21</v>
      </c>
      <c r="J1948" t="s">
        <v>23</v>
      </c>
      <c r="K1948">
        <v>12</v>
      </c>
      <c r="L1948" t="s">
        <v>37</v>
      </c>
      <c r="M1948">
        <v>955</v>
      </c>
      <c r="N1948">
        <v>2</v>
      </c>
      <c r="O1948">
        <v>-1</v>
      </c>
      <c r="P1948">
        <v>0</v>
      </c>
      <c r="Q1948" t="s">
        <v>30</v>
      </c>
      <c r="R1948" t="s">
        <v>35</v>
      </c>
      <c r="S1948" t="str" cm="1">
        <f t="array" ref="S1948">_xlfn.IFS(bank__2[[#This Row],[Age]]&lt;30, "Young Adults",bank__2[[#This Row],[Age]]&lt;45, "Middle-Aged Adults",bank__2[[#This Row],[Age]]&lt;60, "Older AdultsOlder Adults", bank__2[[#This Row],[Age]]&gt;=60,"Seniors")</f>
        <v>Middle-Aged Adults</v>
      </c>
      <c r="T1948" t="str">
        <f t="shared" si="30"/>
        <v>No</v>
      </c>
      <c r="U1948" cm="1">
        <f t="array" ref="U1948">_xlfn.SWITCH(L1948, "jan",1, "feb",2, "mar",3, "apr",4, "may",5, "jun",6, "jul",7, "aug",8, "sep",9, "oct",10, "nov",11, "dec",12, "")</f>
        <v>5</v>
      </c>
      <c r="V1948" s="2">
        <f>bank__2[[#This Row],[CallDuration (Seconds)]]/60</f>
        <v>15.916666666666666</v>
      </c>
      <c r="W1948" t="str">
        <f>IF(AND(bank__2[[#This Row],[HasHousingLoan]]="yes",bank__2[[#This Row],[HasPersonalLoan]]="yes"),"Both Loans",
IF(bank__2[[#This Row],[HasHousingLoan]]="yes","Only Housing Loan",
IF(bank__2[[#This Row],[HasPersonalLoan]]="yes","Only Personal Loan","No Loan")))</f>
        <v>Only Housing Loan</v>
      </c>
    </row>
    <row r="1949" spans="1:23">
      <c r="A1949">
        <v>1948</v>
      </c>
      <c r="B1949">
        <v>47</v>
      </c>
      <c r="C1949" t="s">
        <v>18</v>
      </c>
      <c r="D1949" t="s">
        <v>19</v>
      </c>
      <c r="E1949" t="s">
        <v>33</v>
      </c>
      <c r="F1949" t="s">
        <v>21</v>
      </c>
      <c r="G1949">
        <v>3188</v>
      </c>
      <c r="H1949" t="s">
        <v>35</v>
      </c>
      <c r="I1949" t="s">
        <v>21</v>
      </c>
      <c r="J1949" t="s">
        <v>23</v>
      </c>
      <c r="K1949">
        <v>3</v>
      </c>
      <c r="L1949" t="s">
        <v>61</v>
      </c>
      <c r="M1949">
        <v>426</v>
      </c>
      <c r="N1949">
        <v>3</v>
      </c>
      <c r="O1949">
        <v>-1</v>
      </c>
      <c r="P1949">
        <v>0</v>
      </c>
      <c r="Q1949" t="s">
        <v>30</v>
      </c>
      <c r="R1949" t="s">
        <v>21</v>
      </c>
      <c r="S1949" t="str" cm="1">
        <f t="array" ref="S1949">_xlfn.IFS(bank__2[[#This Row],[Age]]&lt;30, "Young Adults",bank__2[[#This Row],[Age]]&lt;45, "Middle-Aged Adults",bank__2[[#This Row],[Age]]&lt;60, "Older AdultsOlder Adults", bank__2[[#This Row],[Age]]&gt;=60,"Seniors")</f>
        <v>Older AdultsOlder Adults</v>
      </c>
      <c r="T1949" t="str">
        <f t="shared" si="30"/>
        <v>No</v>
      </c>
      <c r="U1949" cm="1">
        <f t="array" ref="U1949">_xlfn.SWITCH(L1949, "jan",1, "feb",2, "mar",3, "apr",4, "may",5, "jun",6, "jul",7, "aug",8, "sep",9, "oct",10, "nov",11, "dec",12, "")</f>
        <v>2</v>
      </c>
      <c r="V1949" s="2">
        <f>bank__2[[#This Row],[CallDuration (Seconds)]]/60</f>
        <v>7.1</v>
      </c>
      <c r="W1949" t="str">
        <f>IF(AND(bank__2[[#This Row],[HasHousingLoan]]="yes",bank__2[[#This Row],[HasPersonalLoan]]="yes"),"Both Loans",
IF(bank__2[[#This Row],[HasHousingLoan]]="yes","Only Housing Loan",
IF(bank__2[[#This Row],[HasPersonalLoan]]="yes","Only Personal Loan","No Loan")))</f>
        <v>Only Housing Loan</v>
      </c>
    </row>
    <row r="1950" spans="1:23">
      <c r="A1950">
        <v>1949</v>
      </c>
      <c r="B1950">
        <v>27</v>
      </c>
      <c r="C1950" t="s">
        <v>72</v>
      </c>
      <c r="D1950" t="s">
        <v>44</v>
      </c>
      <c r="E1950" t="s">
        <v>45</v>
      </c>
      <c r="F1950" t="s">
        <v>21</v>
      </c>
      <c r="G1950">
        <v>3083</v>
      </c>
      <c r="H1950" t="s">
        <v>35</v>
      </c>
      <c r="I1950" t="s">
        <v>21</v>
      </c>
      <c r="J1950" t="s">
        <v>30</v>
      </c>
      <c r="K1950">
        <v>29</v>
      </c>
      <c r="L1950" t="s">
        <v>37</v>
      </c>
      <c r="M1950">
        <v>244</v>
      </c>
      <c r="N1950">
        <v>2</v>
      </c>
      <c r="O1950">
        <v>-1</v>
      </c>
      <c r="P1950">
        <v>0</v>
      </c>
      <c r="Q1950" t="s">
        <v>30</v>
      </c>
      <c r="R1950" t="s">
        <v>21</v>
      </c>
      <c r="S1950" t="str" cm="1">
        <f t="array" ref="S1950">_xlfn.IFS(bank__2[[#This Row],[Age]]&lt;30, "Young Adults",bank__2[[#This Row],[Age]]&lt;45, "Middle-Aged Adults",bank__2[[#This Row],[Age]]&lt;60, "Older AdultsOlder Adults", bank__2[[#This Row],[Age]]&gt;=60,"Seniors")</f>
        <v>Young Adults</v>
      </c>
      <c r="T1950" t="str">
        <f t="shared" si="30"/>
        <v>No</v>
      </c>
      <c r="U1950" cm="1">
        <f t="array" ref="U1950">_xlfn.SWITCH(L1950, "jan",1, "feb",2, "mar",3, "apr",4, "may",5, "jun",6, "jul",7, "aug",8, "sep",9, "oct",10, "nov",11, "dec",12, "")</f>
        <v>5</v>
      </c>
      <c r="V1950" s="2">
        <f>bank__2[[#This Row],[CallDuration (Seconds)]]/60</f>
        <v>4.0666666666666664</v>
      </c>
      <c r="W1950" t="str">
        <f>IF(AND(bank__2[[#This Row],[HasHousingLoan]]="yes",bank__2[[#This Row],[HasPersonalLoan]]="yes"),"Both Loans",
IF(bank__2[[#This Row],[HasHousingLoan]]="yes","Only Housing Loan",
IF(bank__2[[#This Row],[HasPersonalLoan]]="yes","Only Personal Loan","No Loan")))</f>
        <v>Only Housing Loan</v>
      </c>
    </row>
    <row r="1951" spans="1:23">
      <c r="A1951">
        <v>1950</v>
      </c>
      <c r="B1951">
        <v>78</v>
      </c>
      <c r="C1951" t="s">
        <v>144</v>
      </c>
      <c r="D1951" t="s">
        <v>19</v>
      </c>
      <c r="E1951" t="s">
        <v>45</v>
      </c>
      <c r="F1951" t="s">
        <v>21</v>
      </c>
      <c r="G1951">
        <v>226</v>
      </c>
      <c r="H1951" t="s">
        <v>21</v>
      </c>
      <c r="I1951" t="s">
        <v>21</v>
      </c>
      <c r="J1951" t="s">
        <v>146</v>
      </c>
      <c r="K1951">
        <v>6</v>
      </c>
      <c r="L1951" t="s">
        <v>124</v>
      </c>
      <c r="M1951">
        <v>136</v>
      </c>
      <c r="N1951">
        <v>1</v>
      </c>
      <c r="O1951">
        <v>-1</v>
      </c>
      <c r="P1951">
        <v>0</v>
      </c>
      <c r="Q1951" t="s">
        <v>30</v>
      </c>
      <c r="R1951" t="s">
        <v>21</v>
      </c>
      <c r="S1951" t="str" cm="1">
        <f t="array" ref="S1951">_xlfn.IFS(bank__2[[#This Row],[Age]]&lt;30, "Young Adults",bank__2[[#This Row],[Age]]&lt;45, "Middle-Aged Adults",bank__2[[#This Row],[Age]]&lt;60, "Older AdultsOlder Adults", bank__2[[#This Row],[Age]]&gt;=60,"Seniors")</f>
        <v>Seniors</v>
      </c>
      <c r="T1951" t="str">
        <f t="shared" si="30"/>
        <v>No</v>
      </c>
      <c r="U1951" cm="1">
        <f t="array" ref="U1951">_xlfn.SWITCH(L1951, "jan",1, "feb",2, "mar",3, "apr",4, "may",5, "jun",6, "jul",7, "aug",8, "sep",9, "oct",10, "nov",11, "dec",12, "")</f>
        <v>11</v>
      </c>
      <c r="V1951" s="2">
        <f>bank__2[[#This Row],[CallDuration (Seconds)]]/60</f>
        <v>2.2666666666666666</v>
      </c>
      <c r="W1951" t="str">
        <f>IF(AND(bank__2[[#This Row],[HasHousingLoan]]="yes",bank__2[[#This Row],[HasPersonalLoan]]="yes"),"Both Loans",
IF(bank__2[[#This Row],[HasHousingLoan]]="yes","Only Housing Loan",
IF(bank__2[[#This Row],[HasPersonalLoan]]="yes","Only Personal Loan","No Loan")))</f>
        <v>No Loan</v>
      </c>
    </row>
    <row r="1952" spans="1:23">
      <c r="A1952">
        <v>1951</v>
      </c>
      <c r="B1952">
        <v>50</v>
      </c>
      <c r="C1952" t="s">
        <v>32</v>
      </c>
      <c r="D1952" t="s">
        <v>19</v>
      </c>
      <c r="E1952" t="s">
        <v>20</v>
      </c>
      <c r="F1952" t="s">
        <v>21</v>
      </c>
      <c r="G1952">
        <v>1260</v>
      </c>
      <c r="H1952" t="s">
        <v>21</v>
      </c>
      <c r="I1952" t="s">
        <v>21</v>
      </c>
      <c r="J1952" t="s">
        <v>23</v>
      </c>
      <c r="K1952">
        <v>18</v>
      </c>
      <c r="L1952" t="s">
        <v>124</v>
      </c>
      <c r="M1952">
        <v>172</v>
      </c>
      <c r="N1952">
        <v>1</v>
      </c>
      <c r="O1952">
        <v>-1</v>
      </c>
      <c r="P1952">
        <v>0</v>
      </c>
      <c r="Q1952" t="s">
        <v>30</v>
      </c>
      <c r="R1952" t="s">
        <v>21</v>
      </c>
      <c r="S1952" t="str" cm="1">
        <f t="array" ref="S1952">_xlfn.IFS(bank__2[[#This Row],[Age]]&lt;30, "Young Adults",bank__2[[#This Row],[Age]]&lt;45, "Middle-Aged Adults",bank__2[[#This Row],[Age]]&lt;60, "Older AdultsOlder Adults", bank__2[[#This Row],[Age]]&gt;=60,"Seniors")</f>
        <v>Older AdultsOlder Adults</v>
      </c>
      <c r="T1952" t="str">
        <f t="shared" si="30"/>
        <v>No</v>
      </c>
      <c r="U1952" cm="1">
        <f t="array" ref="U1952">_xlfn.SWITCH(L1952, "jan",1, "feb",2, "mar",3, "apr",4, "may",5, "jun",6, "jul",7, "aug",8, "sep",9, "oct",10, "nov",11, "dec",12, "")</f>
        <v>11</v>
      </c>
      <c r="V1952" s="2">
        <f>bank__2[[#This Row],[CallDuration (Seconds)]]/60</f>
        <v>2.8666666666666667</v>
      </c>
      <c r="W1952" t="str">
        <f>IF(AND(bank__2[[#This Row],[HasHousingLoan]]="yes",bank__2[[#This Row],[HasPersonalLoan]]="yes"),"Both Loans",
IF(bank__2[[#This Row],[HasHousingLoan]]="yes","Only Housing Loan",
IF(bank__2[[#This Row],[HasPersonalLoan]]="yes","Only Personal Loan","No Loan")))</f>
        <v>No Loan</v>
      </c>
    </row>
    <row r="1953" spans="1:23">
      <c r="A1953">
        <v>1952</v>
      </c>
      <c r="B1953">
        <v>46</v>
      </c>
      <c r="C1953" t="s">
        <v>77</v>
      </c>
      <c r="D1953" t="s">
        <v>44</v>
      </c>
      <c r="E1953" t="s">
        <v>45</v>
      </c>
      <c r="F1953" t="s">
        <v>21</v>
      </c>
      <c r="G1953">
        <v>1410</v>
      </c>
      <c r="H1953" t="s">
        <v>35</v>
      </c>
      <c r="I1953" t="s">
        <v>21</v>
      </c>
      <c r="J1953" t="s">
        <v>23</v>
      </c>
      <c r="K1953">
        <v>19</v>
      </c>
      <c r="L1953" t="s">
        <v>124</v>
      </c>
      <c r="M1953">
        <v>93</v>
      </c>
      <c r="N1953">
        <v>1</v>
      </c>
      <c r="O1953">
        <v>189</v>
      </c>
      <c r="P1953">
        <v>8</v>
      </c>
      <c r="Q1953" t="s">
        <v>41</v>
      </c>
      <c r="R1953" t="s">
        <v>21</v>
      </c>
      <c r="S1953" t="str" cm="1">
        <f t="array" ref="S1953">_xlfn.IFS(bank__2[[#This Row],[Age]]&lt;30, "Young Adults",bank__2[[#This Row],[Age]]&lt;45, "Middle-Aged Adults",bank__2[[#This Row],[Age]]&lt;60, "Older AdultsOlder Adults", bank__2[[#This Row],[Age]]&gt;=60,"Seniors")</f>
        <v>Older AdultsOlder Adults</v>
      </c>
      <c r="T1953" t="str">
        <f t="shared" si="30"/>
        <v>Yes</v>
      </c>
      <c r="U1953" cm="1">
        <f t="array" ref="U1953">_xlfn.SWITCH(L1953, "jan",1, "feb",2, "mar",3, "apr",4, "may",5, "jun",6, "jul",7, "aug",8, "sep",9, "oct",10, "nov",11, "dec",12, "")</f>
        <v>11</v>
      </c>
      <c r="V1953" s="2">
        <f>bank__2[[#This Row],[CallDuration (Seconds)]]/60</f>
        <v>1.55</v>
      </c>
      <c r="W1953" t="str">
        <f>IF(AND(bank__2[[#This Row],[HasHousingLoan]]="yes",bank__2[[#This Row],[HasPersonalLoan]]="yes"),"Both Loans",
IF(bank__2[[#This Row],[HasHousingLoan]]="yes","Only Housing Loan",
IF(bank__2[[#This Row],[HasPersonalLoan]]="yes","Only Personal Loan","No Loan")))</f>
        <v>Only Housing Loan</v>
      </c>
    </row>
    <row r="1954" spans="1:23">
      <c r="A1954">
        <v>1953</v>
      </c>
      <c r="B1954">
        <v>41</v>
      </c>
      <c r="C1954" t="s">
        <v>87</v>
      </c>
      <c r="D1954" t="s">
        <v>122</v>
      </c>
      <c r="E1954" t="s">
        <v>33</v>
      </c>
      <c r="F1954" t="s">
        <v>21</v>
      </c>
      <c r="G1954">
        <v>6046</v>
      </c>
      <c r="H1954" t="s">
        <v>35</v>
      </c>
      <c r="I1954" t="s">
        <v>35</v>
      </c>
      <c r="J1954" t="s">
        <v>146</v>
      </c>
      <c r="K1954">
        <v>15</v>
      </c>
      <c r="L1954" t="s">
        <v>387</v>
      </c>
      <c r="M1954">
        <v>300</v>
      </c>
      <c r="N1954">
        <v>6</v>
      </c>
      <c r="O1954">
        <v>182</v>
      </c>
      <c r="P1954">
        <v>2</v>
      </c>
      <c r="Q1954" t="s">
        <v>196</v>
      </c>
      <c r="R1954" t="s">
        <v>35</v>
      </c>
      <c r="S1954" t="str" cm="1">
        <f t="array" ref="S1954">_xlfn.IFS(bank__2[[#This Row],[Age]]&lt;30, "Young Adults",bank__2[[#This Row],[Age]]&lt;45, "Middle-Aged Adults",bank__2[[#This Row],[Age]]&lt;60, "Older AdultsOlder Adults", bank__2[[#This Row],[Age]]&gt;=60,"Seniors")</f>
        <v>Middle-Aged Adults</v>
      </c>
      <c r="T1954" t="str">
        <f t="shared" si="30"/>
        <v>Yes</v>
      </c>
      <c r="U1954" cm="1">
        <f t="array" ref="U1954">_xlfn.SWITCH(L1954, "jan",1, "feb",2, "mar",3, "apr",4, "may",5, "jun",6, "jul",7, "aug",8, "sep",9, "oct",10, "nov",11, "dec",12, "")</f>
        <v>3</v>
      </c>
      <c r="V1954" s="2">
        <f>bank__2[[#This Row],[CallDuration (Seconds)]]/60</f>
        <v>5</v>
      </c>
      <c r="W1954" t="str">
        <f>IF(AND(bank__2[[#This Row],[HasHousingLoan]]="yes",bank__2[[#This Row],[HasPersonalLoan]]="yes"),"Both Loans",
IF(bank__2[[#This Row],[HasHousingLoan]]="yes","Only Housing Loan",
IF(bank__2[[#This Row],[HasPersonalLoan]]="yes","Only Personal Loan","No Loan")))</f>
        <v>Both Loans</v>
      </c>
    </row>
    <row r="1955" spans="1:23">
      <c r="A1955">
        <v>1954</v>
      </c>
      <c r="B1955">
        <v>36</v>
      </c>
      <c r="C1955" t="s">
        <v>87</v>
      </c>
      <c r="D1955" t="s">
        <v>44</v>
      </c>
      <c r="E1955" t="s">
        <v>45</v>
      </c>
      <c r="F1955" t="s">
        <v>21</v>
      </c>
      <c r="G1955">
        <v>980</v>
      </c>
      <c r="H1955" t="s">
        <v>21</v>
      </c>
      <c r="I1955" t="s">
        <v>21</v>
      </c>
      <c r="J1955" t="s">
        <v>23</v>
      </c>
      <c r="K1955">
        <v>11</v>
      </c>
      <c r="L1955" t="s">
        <v>124</v>
      </c>
      <c r="M1955">
        <v>118</v>
      </c>
      <c r="N1955">
        <v>4</v>
      </c>
      <c r="O1955">
        <v>104</v>
      </c>
      <c r="P1955">
        <v>7</v>
      </c>
      <c r="Q1955" t="s">
        <v>41</v>
      </c>
      <c r="R1955" t="s">
        <v>21</v>
      </c>
      <c r="S1955" t="str" cm="1">
        <f t="array" ref="S1955">_xlfn.IFS(bank__2[[#This Row],[Age]]&lt;30, "Young Adults",bank__2[[#This Row],[Age]]&lt;45, "Middle-Aged Adults",bank__2[[#This Row],[Age]]&lt;60, "Older AdultsOlder Adults", bank__2[[#This Row],[Age]]&gt;=60,"Seniors")</f>
        <v>Middle-Aged Adults</v>
      </c>
      <c r="T1955" t="str">
        <f t="shared" si="30"/>
        <v>Yes</v>
      </c>
      <c r="U1955" cm="1">
        <f t="array" ref="U1955">_xlfn.SWITCH(L1955, "jan",1, "feb",2, "mar",3, "apr",4, "may",5, "jun",6, "jul",7, "aug",8, "sep",9, "oct",10, "nov",11, "dec",12, "")</f>
        <v>11</v>
      </c>
      <c r="V1955" s="2">
        <f>bank__2[[#This Row],[CallDuration (Seconds)]]/60</f>
        <v>1.9666666666666666</v>
      </c>
      <c r="W1955" t="str">
        <f>IF(AND(bank__2[[#This Row],[HasHousingLoan]]="yes",bank__2[[#This Row],[HasPersonalLoan]]="yes"),"Both Loans",
IF(bank__2[[#This Row],[HasHousingLoan]]="yes","Only Housing Loan",
IF(bank__2[[#This Row],[HasPersonalLoan]]="yes","Only Personal Loan","No Loan")))</f>
        <v>No Loan</v>
      </c>
    </row>
    <row r="1956" spans="1:23">
      <c r="A1956">
        <v>1955</v>
      </c>
      <c r="B1956">
        <v>49</v>
      </c>
      <c r="C1956" t="s">
        <v>144</v>
      </c>
      <c r="D1956" t="s">
        <v>19</v>
      </c>
      <c r="E1956" t="s">
        <v>20</v>
      </c>
      <c r="F1956" t="s">
        <v>21</v>
      </c>
      <c r="G1956">
        <v>-37</v>
      </c>
      <c r="H1956" t="s">
        <v>21</v>
      </c>
      <c r="I1956" t="s">
        <v>21</v>
      </c>
      <c r="J1956" t="s">
        <v>30</v>
      </c>
      <c r="K1956">
        <v>4</v>
      </c>
      <c r="L1956" t="s">
        <v>119</v>
      </c>
      <c r="M1956">
        <v>191</v>
      </c>
      <c r="N1956">
        <v>2</v>
      </c>
      <c r="O1956">
        <v>-1</v>
      </c>
      <c r="P1956">
        <v>0</v>
      </c>
      <c r="Q1956" t="s">
        <v>30</v>
      </c>
      <c r="R1956" t="s">
        <v>21</v>
      </c>
      <c r="S1956" t="str" cm="1">
        <f t="array" ref="S1956">_xlfn.IFS(bank__2[[#This Row],[Age]]&lt;30, "Young Adults",bank__2[[#This Row],[Age]]&lt;45, "Middle-Aged Adults",bank__2[[#This Row],[Age]]&lt;60, "Older AdultsOlder Adults", bank__2[[#This Row],[Age]]&gt;=60,"Seniors")</f>
        <v>Older AdultsOlder Adults</v>
      </c>
      <c r="T1956" t="str">
        <f t="shared" si="30"/>
        <v>No</v>
      </c>
      <c r="U1956" cm="1">
        <f t="array" ref="U1956">_xlfn.SWITCH(L1956, "jan",1, "feb",2, "mar",3, "apr",4, "may",5, "jun",6, "jul",7, "aug",8, "sep",9, "oct",10, "nov",11, "dec",12, "")</f>
        <v>7</v>
      </c>
      <c r="V1956" s="2">
        <f>bank__2[[#This Row],[CallDuration (Seconds)]]/60</f>
        <v>3.1833333333333331</v>
      </c>
      <c r="W1956" t="str">
        <f>IF(AND(bank__2[[#This Row],[HasHousingLoan]]="yes",bank__2[[#This Row],[HasPersonalLoan]]="yes"),"Both Loans",
IF(bank__2[[#This Row],[HasHousingLoan]]="yes","Only Housing Loan",
IF(bank__2[[#This Row],[HasPersonalLoan]]="yes","Only Personal Loan","No Loan")))</f>
        <v>No Loan</v>
      </c>
    </row>
    <row r="1957" spans="1:23">
      <c r="A1957">
        <v>1956</v>
      </c>
      <c r="B1957">
        <v>46</v>
      </c>
      <c r="C1957" t="s">
        <v>43</v>
      </c>
      <c r="D1957" t="s">
        <v>122</v>
      </c>
      <c r="E1957" t="s">
        <v>45</v>
      </c>
      <c r="F1957" t="s">
        <v>21</v>
      </c>
      <c r="G1957">
        <v>-154</v>
      </c>
      <c r="H1957" t="s">
        <v>35</v>
      </c>
      <c r="I1957" t="s">
        <v>35</v>
      </c>
      <c r="J1957" t="s">
        <v>30</v>
      </c>
      <c r="K1957">
        <v>27</v>
      </c>
      <c r="L1957" t="s">
        <v>37</v>
      </c>
      <c r="M1957">
        <v>107</v>
      </c>
      <c r="N1957">
        <v>2</v>
      </c>
      <c r="O1957">
        <v>-1</v>
      </c>
      <c r="P1957">
        <v>0</v>
      </c>
      <c r="Q1957" t="s">
        <v>30</v>
      </c>
      <c r="R1957" t="s">
        <v>21</v>
      </c>
      <c r="S1957" t="str" cm="1">
        <f t="array" ref="S1957">_xlfn.IFS(bank__2[[#This Row],[Age]]&lt;30, "Young Adults",bank__2[[#This Row],[Age]]&lt;45, "Middle-Aged Adults",bank__2[[#This Row],[Age]]&lt;60, "Older AdultsOlder Adults", bank__2[[#This Row],[Age]]&gt;=60,"Seniors")</f>
        <v>Older AdultsOlder Adults</v>
      </c>
      <c r="T1957" t="str">
        <f t="shared" si="30"/>
        <v>No</v>
      </c>
      <c r="U1957" cm="1">
        <f t="array" ref="U1957">_xlfn.SWITCH(L1957, "jan",1, "feb",2, "mar",3, "apr",4, "may",5, "jun",6, "jul",7, "aug",8, "sep",9, "oct",10, "nov",11, "dec",12, "")</f>
        <v>5</v>
      </c>
      <c r="V1957" s="2">
        <f>bank__2[[#This Row],[CallDuration (Seconds)]]/60</f>
        <v>1.7833333333333334</v>
      </c>
      <c r="W1957" t="str">
        <f>IF(AND(bank__2[[#This Row],[HasHousingLoan]]="yes",bank__2[[#This Row],[HasPersonalLoan]]="yes"),"Both Loans",
IF(bank__2[[#This Row],[HasHousingLoan]]="yes","Only Housing Loan",
IF(bank__2[[#This Row],[HasPersonalLoan]]="yes","Only Personal Loan","No Loan")))</f>
        <v>Both Loans</v>
      </c>
    </row>
    <row r="1958" spans="1:23">
      <c r="A1958">
        <v>1957</v>
      </c>
      <c r="B1958">
        <v>77</v>
      </c>
      <c r="C1958" t="s">
        <v>144</v>
      </c>
      <c r="D1958" t="s">
        <v>19</v>
      </c>
      <c r="E1958" t="s">
        <v>20</v>
      </c>
      <c r="F1958" t="s">
        <v>21</v>
      </c>
      <c r="G1958">
        <v>680</v>
      </c>
      <c r="H1958" t="s">
        <v>21</v>
      </c>
      <c r="I1958" t="s">
        <v>21</v>
      </c>
      <c r="J1958" t="s">
        <v>146</v>
      </c>
      <c r="K1958">
        <v>24</v>
      </c>
      <c r="L1958" t="s">
        <v>61</v>
      </c>
      <c r="M1958">
        <v>513</v>
      </c>
      <c r="N1958">
        <v>2</v>
      </c>
      <c r="O1958">
        <v>89</v>
      </c>
      <c r="P1958">
        <v>7</v>
      </c>
      <c r="Q1958" t="s">
        <v>41</v>
      </c>
      <c r="R1958" t="s">
        <v>21</v>
      </c>
      <c r="S1958" t="str" cm="1">
        <f t="array" ref="S1958">_xlfn.IFS(bank__2[[#This Row],[Age]]&lt;30, "Young Adults",bank__2[[#This Row],[Age]]&lt;45, "Middle-Aged Adults",bank__2[[#This Row],[Age]]&lt;60, "Older AdultsOlder Adults", bank__2[[#This Row],[Age]]&gt;=60,"Seniors")</f>
        <v>Seniors</v>
      </c>
      <c r="T1958" t="str">
        <f t="shared" si="30"/>
        <v>Yes</v>
      </c>
      <c r="U1958" cm="1">
        <f t="array" ref="U1958">_xlfn.SWITCH(L1958, "jan",1, "feb",2, "mar",3, "apr",4, "may",5, "jun",6, "jul",7, "aug",8, "sep",9, "oct",10, "nov",11, "dec",12, "")</f>
        <v>2</v>
      </c>
      <c r="V1958" s="2">
        <f>bank__2[[#This Row],[CallDuration (Seconds)]]/60</f>
        <v>8.5500000000000007</v>
      </c>
      <c r="W1958" t="str">
        <f>IF(AND(bank__2[[#This Row],[HasHousingLoan]]="yes",bank__2[[#This Row],[HasPersonalLoan]]="yes"),"Both Loans",
IF(bank__2[[#This Row],[HasHousingLoan]]="yes","Only Housing Loan",
IF(bank__2[[#This Row],[HasPersonalLoan]]="yes","Only Personal Loan","No Loan")))</f>
        <v>No Loan</v>
      </c>
    </row>
    <row r="1959" spans="1:23">
      <c r="A1959">
        <v>1958</v>
      </c>
      <c r="B1959">
        <v>30</v>
      </c>
      <c r="C1959" t="s">
        <v>72</v>
      </c>
      <c r="D1959" t="s">
        <v>44</v>
      </c>
      <c r="E1959" t="s">
        <v>45</v>
      </c>
      <c r="F1959" t="s">
        <v>21</v>
      </c>
      <c r="G1959">
        <v>799</v>
      </c>
      <c r="H1959" t="s">
        <v>35</v>
      </c>
      <c r="I1959" t="s">
        <v>35</v>
      </c>
      <c r="J1959" t="s">
        <v>30</v>
      </c>
      <c r="K1959">
        <v>6</v>
      </c>
      <c r="L1959" t="s">
        <v>53</v>
      </c>
      <c r="M1959">
        <v>91</v>
      </c>
      <c r="N1959">
        <v>18</v>
      </c>
      <c r="O1959">
        <v>-1</v>
      </c>
      <c r="P1959">
        <v>0</v>
      </c>
      <c r="Q1959" t="s">
        <v>30</v>
      </c>
      <c r="R1959" t="s">
        <v>21</v>
      </c>
      <c r="S1959" t="str" cm="1">
        <f t="array" ref="S1959">_xlfn.IFS(bank__2[[#This Row],[Age]]&lt;30, "Young Adults",bank__2[[#This Row],[Age]]&lt;45, "Middle-Aged Adults",bank__2[[#This Row],[Age]]&lt;60, "Older AdultsOlder Adults", bank__2[[#This Row],[Age]]&gt;=60,"Seniors")</f>
        <v>Middle-Aged Adults</v>
      </c>
      <c r="T1959" t="str">
        <f t="shared" si="30"/>
        <v>No</v>
      </c>
      <c r="U1959" cm="1">
        <f t="array" ref="U1959">_xlfn.SWITCH(L1959, "jan",1, "feb",2, "mar",3, "apr",4, "may",5, "jun",6, "jul",7, "aug",8, "sep",9, "oct",10, "nov",11, "dec",12, "")</f>
        <v>6</v>
      </c>
      <c r="V1959" s="2">
        <f>bank__2[[#This Row],[CallDuration (Seconds)]]/60</f>
        <v>1.5166666666666666</v>
      </c>
      <c r="W1959" t="str">
        <f>IF(AND(bank__2[[#This Row],[HasHousingLoan]]="yes",bank__2[[#This Row],[HasPersonalLoan]]="yes"),"Both Loans",
IF(bank__2[[#This Row],[HasHousingLoan]]="yes","Only Housing Loan",
IF(bank__2[[#This Row],[HasPersonalLoan]]="yes","Only Personal Loan","No Loan")))</f>
        <v>Both Loans</v>
      </c>
    </row>
    <row r="1960" spans="1:23">
      <c r="A1960">
        <v>1959</v>
      </c>
      <c r="B1960">
        <v>43</v>
      </c>
      <c r="C1960" t="s">
        <v>43</v>
      </c>
      <c r="D1960" t="s">
        <v>44</v>
      </c>
      <c r="E1960" t="s">
        <v>33</v>
      </c>
      <c r="F1960" t="s">
        <v>35</v>
      </c>
      <c r="G1960">
        <v>-1164</v>
      </c>
      <c r="H1960" t="s">
        <v>35</v>
      </c>
      <c r="I1960" t="s">
        <v>35</v>
      </c>
      <c r="J1960" t="s">
        <v>23</v>
      </c>
      <c r="K1960">
        <v>18</v>
      </c>
      <c r="L1960" t="s">
        <v>119</v>
      </c>
      <c r="M1960">
        <v>76</v>
      </c>
      <c r="N1960">
        <v>4</v>
      </c>
      <c r="O1960">
        <v>-1</v>
      </c>
      <c r="P1960">
        <v>0</v>
      </c>
      <c r="Q1960" t="s">
        <v>30</v>
      </c>
      <c r="R1960" t="s">
        <v>21</v>
      </c>
      <c r="S1960" t="str" cm="1">
        <f t="array" ref="S1960">_xlfn.IFS(bank__2[[#This Row],[Age]]&lt;30, "Young Adults",bank__2[[#This Row],[Age]]&lt;45, "Middle-Aged Adults",bank__2[[#This Row],[Age]]&lt;60, "Older AdultsOlder Adults", bank__2[[#This Row],[Age]]&gt;=60,"Seniors")</f>
        <v>Middle-Aged Adults</v>
      </c>
      <c r="T1960" t="str">
        <f t="shared" si="30"/>
        <v>No</v>
      </c>
      <c r="U1960" cm="1">
        <f t="array" ref="U1960">_xlfn.SWITCH(L1960, "jan",1, "feb",2, "mar",3, "apr",4, "may",5, "jun",6, "jul",7, "aug",8, "sep",9, "oct",10, "nov",11, "dec",12, "")</f>
        <v>7</v>
      </c>
      <c r="V1960" s="2">
        <f>bank__2[[#This Row],[CallDuration (Seconds)]]/60</f>
        <v>1.2666666666666666</v>
      </c>
      <c r="W1960" t="str">
        <f>IF(AND(bank__2[[#This Row],[HasHousingLoan]]="yes",bank__2[[#This Row],[HasPersonalLoan]]="yes"),"Both Loans",
IF(bank__2[[#This Row],[HasHousingLoan]]="yes","Only Housing Loan",
IF(bank__2[[#This Row],[HasPersonalLoan]]="yes","Only Personal Loan","No Loan")))</f>
        <v>Both Loans</v>
      </c>
    </row>
    <row r="1961" spans="1:23">
      <c r="A1961">
        <v>1960</v>
      </c>
      <c r="B1961">
        <v>44</v>
      </c>
      <c r="C1961" t="s">
        <v>56</v>
      </c>
      <c r="D1961" t="s">
        <v>19</v>
      </c>
      <c r="E1961" t="s">
        <v>33</v>
      </c>
      <c r="F1961" t="s">
        <v>21</v>
      </c>
      <c r="G1961">
        <v>2523</v>
      </c>
      <c r="H1961" t="s">
        <v>35</v>
      </c>
      <c r="I1961" t="s">
        <v>21</v>
      </c>
      <c r="J1961" t="s">
        <v>30</v>
      </c>
      <c r="K1961">
        <v>29</v>
      </c>
      <c r="L1961" t="s">
        <v>37</v>
      </c>
      <c r="M1961">
        <v>1236</v>
      </c>
      <c r="N1961">
        <v>2</v>
      </c>
      <c r="O1961">
        <v>-1</v>
      </c>
      <c r="P1961">
        <v>0</v>
      </c>
      <c r="Q1961" t="s">
        <v>30</v>
      </c>
      <c r="R1961" t="s">
        <v>21</v>
      </c>
      <c r="S1961" t="str" cm="1">
        <f t="array" ref="S1961">_xlfn.IFS(bank__2[[#This Row],[Age]]&lt;30, "Young Adults",bank__2[[#This Row],[Age]]&lt;45, "Middle-Aged Adults",bank__2[[#This Row],[Age]]&lt;60, "Older AdultsOlder Adults", bank__2[[#This Row],[Age]]&gt;=60,"Seniors")</f>
        <v>Middle-Aged Adults</v>
      </c>
      <c r="T1961" t="str">
        <f t="shared" si="30"/>
        <v>No</v>
      </c>
      <c r="U1961" cm="1">
        <f t="array" ref="U1961">_xlfn.SWITCH(L1961, "jan",1, "feb",2, "mar",3, "apr",4, "may",5, "jun",6, "jul",7, "aug",8, "sep",9, "oct",10, "nov",11, "dec",12, "")</f>
        <v>5</v>
      </c>
      <c r="V1961" s="2">
        <f>bank__2[[#This Row],[CallDuration (Seconds)]]/60</f>
        <v>20.6</v>
      </c>
      <c r="W1961" t="str">
        <f>IF(AND(bank__2[[#This Row],[HasHousingLoan]]="yes",bank__2[[#This Row],[HasPersonalLoan]]="yes"),"Both Loans",
IF(bank__2[[#This Row],[HasHousingLoan]]="yes","Only Housing Loan",
IF(bank__2[[#This Row],[HasPersonalLoan]]="yes","Only Personal Loan","No Loan")))</f>
        <v>Only Housing Loan</v>
      </c>
    </row>
    <row r="1962" spans="1:23">
      <c r="A1962">
        <v>1961</v>
      </c>
      <c r="B1962">
        <v>40</v>
      </c>
      <c r="C1962" t="s">
        <v>56</v>
      </c>
      <c r="D1962" t="s">
        <v>19</v>
      </c>
      <c r="E1962" t="s">
        <v>20</v>
      </c>
      <c r="F1962" t="s">
        <v>21</v>
      </c>
      <c r="G1962">
        <v>98</v>
      </c>
      <c r="H1962" t="s">
        <v>35</v>
      </c>
      <c r="I1962" t="s">
        <v>21</v>
      </c>
      <c r="J1962" t="s">
        <v>30</v>
      </c>
      <c r="K1962">
        <v>2</v>
      </c>
      <c r="L1962" t="s">
        <v>53</v>
      </c>
      <c r="M1962">
        <v>193</v>
      </c>
      <c r="N1962">
        <v>5</v>
      </c>
      <c r="O1962">
        <v>-1</v>
      </c>
      <c r="P1962">
        <v>0</v>
      </c>
      <c r="Q1962" t="s">
        <v>30</v>
      </c>
      <c r="R1962" t="s">
        <v>21</v>
      </c>
      <c r="S1962" t="str" cm="1">
        <f t="array" ref="S1962">_xlfn.IFS(bank__2[[#This Row],[Age]]&lt;30, "Young Adults",bank__2[[#This Row],[Age]]&lt;45, "Middle-Aged Adults",bank__2[[#This Row],[Age]]&lt;60, "Older AdultsOlder Adults", bank__2[[#This Row],[Age]]&gt;=60,"Seniors")</f>
        <v>Middle-Aged Adults</v>
      </c>
      <c r="T1962" t="str">
        <f t="shared" si="30"/>
        <v>No</v>
      </c>
      <c r="U1962" cm="1">
        <f t="array" ref="U1962">_xlfn.SWITCH(L1962, "jan",1, "feb",2, "mar",3, "apr",4, "may",5, "jun",6, "jul",7, "aug",8, "sep",9, "oct",10, "nov",11, "dec",12, "")</f>
        <v>6</v>
      </c>
      <c r="V1962" s="2">
        <f>bank__2[[#This Row],[CallDuration (Seconds)]]/60</f>
        <v>3.2166666666666668</v>
      </c>
      <c r="W1962" t="str">
        <f>IF(AND(bank__2[[#This Row],[HasHousingLoan]]="yes",bank__2[[#This Row],[HasPersonalLoan]]="yes"),"Both Loans",
IF(bank__2[[#This Row],[HasHousingLoan]]="yes","Only Housing Loan",
IF(bank__2[[#This Row],[HasPersonalLoan]]="yes","Only Personal Loan","No Loan")))</f>
        <v>Only Housing Loan</v>
      </c>
    </row>
    <row r="1963" spans="1:23">
      <c r="A1963">
        <v>1962</v>
      </c>
      <c r="B1963">
        <v>38</v>
      </c>
      <c r="C1963" t="s">
        <v>56</v>
      </c>
      <c r="D1963" t="s">
        <v>19</v>
      </c>
      <c r="E1963" t="s">
        <v>20</v>
      </c>
      <c r="F1963" t="s">
        <v>21</v>
      </c>
      <c r="G1963">
        <v>3419</v>
      </c>
      <c r="H1963" t="s">
        <v>35</v>
      </c>
      <c r="I1963" t="s">
        <v>21</v>
      </c>
      <c r="J1963" t="s">
        <v>30</v>
      </c>
      <c r="K1963">
        <v>20</v>
      </c>
      <c r="L1963" t="s">
        <v>53</v>
      </c>
      <c r="M1963">
        <v>324</v>
      </c>
      <c r="N1963">
        <v>5</v>
      </c>
      <c r="O1963">
        <v>-1</v>
      </c>
      <c r="P1963">
        <v>0</v>
      </c>
      <c r="Q1963" t="s">
        <v>30</v>
      </c>
      <c r="R1963" t="s">
        <v>21</v>
      </c>
      <c r="S1963" t="str" cm="1">
        <f t="array" ref="S1963">_xlfn.IFS(bank__2[[#This Row],[Age]]&lt;30, "Young Adults",bank__2[[#This Row],[Age]]&lt;45, "Middle-Aged Adults",bank__2[[#This Row],[Age]]&lt;60, "Older AdultsOlder Adults", bank__2[[#This Row],[Age]]&gt;=60,"Seniors")</f>
        <v>Middle-Aged Adults</v>
      </c>
      <c r="T1963" t="str">
        <f t="shared" si="30"/>
        <v>No</v>
      </c>
      <c r="U1963" cm="1">
        <f t="array" ref="U1963">_xlfn.SWITCH(L1963, "jan",1, "feb",2, "mar",3, "apr",4, "may",5, "jun",6, "jul",7, "aug",8, "sep",9, "oct",10, "nov",11, "dec",12, "")</f>
        <v>6</v>
      </c>
      <c r="V1963" s="2">
        <f>bank__2[[#This Row],[CallDuration (Seconds)]]/60</f>
        <v>5.4</v>
      </c>
      <c r="W1963" t="str">
        <f>IF(AND(bank__2[[#This Row],[HasHousingLoan]]="yes",bank__2[[#This Row],[HasPersonalLoan]]="yes"),"Both Loans",
IF(bank__2[[#This Row],[HasHousingLoan]]="yes","Only Housing Loan",
IF(bank__2[[#This Row],[HasPersonalLoan]]="yes","Only Personal Loan","No Loan")))</f>
        <v>Only Housing Loan</v>
      </c>
    </row>
    <row r="1964" spans="1:23">
      <c r="A1964">
        <v>1963</v>
      </c>
      <c r="B1964">
        <v>25</v>
      </c>
      <c r="C1964" t="s">
        <v>18</v>
      </c>
      <c r="D1964" t="s">
        <v>44</v>
      </c>
      <c r="E1964" t="s">
        <v>45</v>
      </c>
      <c r="F1964" t="s">
        <v>21</v>
      </c>
      <c r="G1964">
        <v>343</v>
      </c>
      <c r="H1964" t="s">
        <v>21</v>
      </c>
      <c r="I1964" t="s">
        <v>21</v>
      </c>
      <c r="J1964" t="s">
        <v>23</v>
      </c>
      <c r="K1964">
        <v>1</v>
      </c>
      <c r="L1964" t="s">
        <v>53</v>
      </c>
      <c r="M1964">
        <v>377</v>
      </c>
      <c r="N1964">
        <v>1</v>
      </c>
      <c r="O1964">
        <v>-1</v>
      </c>
      <c r="P1964">
        <v>0</v>
      </c>
      <c r="Q1964" t="s">
        <v>30</v>
      </c>
      <c r="R1964" t="s">
        <v>35</v>
      </c>
      <c r="S1964" t="str" cm="1">
        <f t="array" ref="S1964">_xlfn.IFS(bank__2[[#This Row],[Age]]&lt;30, "Young Adults",bank__2[[#This Row],[Age]]&lt;45, "Middle-Aged Adults",bank__2[[#This Row],[Age]]&lt;60, "Older AdultsOlder Adults", bank__2[[#This Row],[Age]]&gt;=60,"Seniors")</f>
        <v>Young Adults</v>
      </c>
      <c r="T1964" t="str">
        <f t="shared" si="30"/>
        <v>No</v>
      </c>
      <c r="U1964" cm="1">
        <f t="array" ref="U1964">_xlfn.SWITCH(L1964, "jan",1, "feb",2, "mar",3, "apr",4, "may",5, "jun",6, "jul",7, "aug",8, "sep",9, "oct",10, "nov",11, "dec",12, "")</f>
        <v>6</v>
      </c>
      <c r="V1964" s="2">
        <f>bank__2[[#This Row],[CallDuration (Seconds)]]/60</f>
        <v>6.2833333333333332</v>
      </c>
      <c r="W1964" t="str">
        <f>IF(AND(bank__2[[#This Row],[HasHousingLoan]]="yes",bank__2[[#This Row],[HasPersonalLoan]]="yes"),"Both Loans",
IF(bank__2[[#This Row],[HasHousingLoan]]="yes","Only Housing Loan",
IF(bank__2[[#This Row],[HasPersonalLoan]]="yes","Only Personal Loan","No Loan")))</f>
        <v>No Loan</v>
      </c>
    </row>
    <row r="1965" spans="1:23">
      <c r="A1965">
        <v>1964</v>
      </c>
      <c r="B1965">
        <v>49</v>
      </c>
      <c r="C1965" t="s">
        <v>43</v>
      </c>
      <c r="D1965" t="s">
        <v>19</v>
      </c>
      <c r="E1965" t="s">
        <v>45</v>
      </c>
      <c r="F1965" t="s">
        <v>21</v>
      </c>
      <c r="G1965">
        <v>852</v>
      </c>
      <c r="H1965" t="s">
        <v>35</v>
      </c>
      <c r="I1965" t="s">
        <v>21</v>
      </c>
      <c r="J1965" t="s">
        <v>23</v>
      </c>
      <c r="K1965">
        <v>20</v>
      </c>
      <c r="L1965" t="s">
        <v>124</v>
      </c>
      <c r="M1965">
        <v>408</v>
      </c>
      <c r="N1965">
        <v>1</v>
      </c>
      <c r="O1965">
        <v>-1</v>
      </c>
      <c r="P1965">
        <v>0</v>
      </c>
      <c r="Q1965" t="s">
        <v>30</v>
      </c>
      <c r="R1965" t="s">
        <v>21</v>
      </c>
      <c r="S1965" t="str" cm="1">
        <f t="array" ref="S1965">_xlfn.IFS(bank__2[[#This Row],[Age]]&lt;30, "Young Adults",bank__2[[#This Row],[Age]]&lt;45, "Middle-Aged Adults",bank__2[[#This Row],[Age]]&lt;60, "Older AdultsOlder Adults", bank__2[[#This Row],[Age]]&gt;=60,"Seniors")</f>
        <v>Older AdultsOlder Adults</v>
      </c>
      <c r="T1965" t="str">
        <f t="shared" si="30"/>
        <v>No</v>
      </c>
      <c r="U1965" cm="1">
        <f t="array" ref="U1965">_xlfn.SWITCH(L1965, "jan",1, "feb",2, "mar",3, "apr",4, "may",5, "jun",6, "jul",7, "aug",8, "sep",9, "oct",10, "nov",11, "dec",12, "")</f>
        <v>11</v>
      </c>
      <c r="V1965" s="2">
        <f>bank__2[[#This Row],[CallDuration (Seconds)]]/60</f>
        <v>6.8</v>
      </c>
      <c r="W1965" t="str">
        <f>IF(AND(bank__2[[#This Row],[HasHousingLoan]]="yes",bank__2[[#This Row],[HasPersonalLoan]]="yes"),"Both Loans",
IF(bank__2[[#This Row],[HasHousingLoan]]="yes","Only Housing Loan",
IF(bank__2[[#This Row],[HasPersonalLoan]]="yes","Only Personal Loan","No Loan")))</f>
        <v>Only Housing Loan</v>
      </c>
    </row>
    <row r="1966" spans="1:23">
      <c r="A1966">
        <v>1965</v>
      </c>
      <c r="B1966">
        <v>33</v>
      </c>
      <c r="C1966" t="s">
        <v>56</v>
      </c>
      <c r="D1966" t="s">
        <v>19</v>
      </c>
      <c r="E1966" t="s">
        <v>20</v>
      </c>
      <c r="F1966" t="s">
        <v>21</v>
      </c>
      <c r="G1966">
        <v>50</v>
      </c>
      <c r="H1966" t="s">
        <v>35</v>
      </c>
      <c r="I1966" t="s">
        <v>21</v>
      </c>
      <c r="J1966" t="s">
        <v>23</v>
      </c>
      <c r="K1966">
        <v>7</v>
      </c>
      <c r="L1966" t="s">
        <v>37</v>
      </c>
      <c r="M1966">
        <v>246</v>
      </c>
      <c r="N1966">
        <v>2</v>
      </c>
      <c r="O1966">
        <v>-1</v>
      </c>
      <c r="P1966">
        <v>0</v>
      </c>
      <c r="Q1966" t="s">
        <v>30</v>
      </c>
      <c r="R1966" t="s">
        <v>21</v>
      </c>
      <c r="S1966" t="str" cm="1">
        <f t="array" ref="S1966">_xlfn.IFS(bank__2[[#This Row],[Age]]&lt;30, "Young Adults",bank__2[[#This Row],[Age]]&lt;45, "Middle-Aged Adults",bank__2[[#This Row],[Age]]&lt;60, "Older AdultsOlder Adults", bank__2[[#This Row],[Age]]&gt;=60,"Seniors")</f>
        <v>Middle-Aged Adults</v>
      </c>
      <c r="T1966" t="str">
        <f t="shared" si="30"/>
        <v>No</v>
      </c>
      <c r="U1966" cm="1">
        <f t="array" ref="U1966">_xlfn.SWITCH(L1966, "jan",1, "feb",2, "mar",3, "apr",4, "may",5, "jun",6, "jul",7, "aug",8, "sep",9, "oct",10, "nov",11, "dec",12, "")</f>
        <v>5</v>
      </c>
      <c r="V1966" s="2">
        <f>bank__2[[#This Row],[CallDuration (Seconds)]]/60</f>
        <v>4.0999999999999996</v>
      </c>
      <c r="W1966" t="str">
        <f>IF(AND(bank__2[[#This Row],[HasHousingLoan]]="yes",bank__2[[#This Row],[HasPersonalLoan]]="yes"),"Both Loans",
IF(bank__2[[#This Row],[HasHousingLoan]]="yes","Only Housing Loan",
IF(bank__2[[#This Row],[HasPersonalLoan]]="yes","Only Personal Loan","No Loan")))</f>
        <v>Only Housing Loan</v>
      </c>
    </row>
    <row r="1967" spans="1:23">
      <c r="A1967">
        <v>1966</v>
      </c>
      <c r="B1967">
        <v>40</v>
      </c>
      <c r="C1967" t="s">
        <v>43</v>
      </c>
      <c r="D1967" t="s">
        <v>44</v>
      </c>
      <c r="E1967" t="s">
        <v>45</v>
      </c>
      <c r="F1967" t="s">
        <v>21</v>
      </c>
      <c r="G1967">
        <v>0</v>
      </c>
      <c r="H1967" t="s">
        <v>21</v>
      </c>
      <c r="I1967" t="s">
        <v>21</v>
      </c>
      <c r="J1967" t="s">
        <v>23</v>
      </c>
      <c r="K1967">
        <v>26</v>
      </c>
      <c r="L1967" t="s">
        <v>92</v>
      </c>
      <c r="M1967">
        <v>58</v>
      </c>
      <c r="N1967">
        <v>7</v>
      </c>
      <c r="O1967">
        <v>-1</v>
      </c>
      <c r="P1967">
        <v>0</v>
      </c>
      <c r="Q1967" t="s">
        <v>30</v>
      </c>
      <c r="R1967" t="s">
        <v>21</v>
      </c>
      <c r="S1967" t="str" cm="1">
        <f t="array" ref="S1967">_xlfn.IFS(bank__2[[#This Row],[Age]]&lt;30, "Young Adults",bank__2[[#This Row],[Age]]&lt;45, "Middle-Aged Adults",bank__2[[#This Row],[Age]]&lt;60, "Older AdultsOlder Adults", bank__2[[#This Row],[Age]]&gt;=60,"Seniors")</f>
        <v>Middle-Aged Adults</v>
      </c>
      <c r="T1967" t="str">
        <f t="shared" si="30"/>
        <v>No</v>
      </c>
      <c r="U1967" cm="1">
        <f t="array" ref="U1967">_xlfn.SWITCH(L1967, "jan",1, "feb",2, "mar",3, "apr",4, "may",5, "jun",6, "jul",7, "aug",8, "sep",9, "oct",10, "nov",11, "dec",12, "")</f>
        <v>8</v>
      </c>
      <c r="V1967" s="2">
        <f>bank__2[[#This Row],[CallDuration (Seconds)]]/60</f>
        <v>0.96666666666666667</v>
      </c>
      <c r="W1967" t="str">
        <f>IF(AND(bank__2[[#This Row],[HasHousingLoan]]="yes",bank__2[[#This Row],[HasPersonalLoan]]="yes"),"Both Loans",
IF(bank__2[[#This Row],[HasHousingLoan]]="yes","Only Housing Loan",
IF(bank__2[[#This Row],[HasPersonalLoan]]="yes","Only Personal Loan","No Loan")))</f>
        <v>No Loan</v>
      </c>
    </row>
    <row r="1968" spans="1:23">
      <c r="A1968">
        <v>1967</v>
      </c>
      <c r="B1968">
        <v>44</v>
      </c>
      <c r="C1968" t="s">
        <v>56</v>
      </c>
      <c r="D1968" t="s">
        <v>19</v>
      </c>
      <c r="E1968" t="s">
        <v>20</v>
      </c>
      <c r="F1968" t="s">
        <v>21</v>
      </c>
      <c r="G1968">
        <v>10</v>
      </c>
      <c r="H1968" t="s">
        <v>35</v>
      </c>
      <c r="I1968" t="s">
        <v>21</v>
      </c>
      <c r="J1968" t="s">
        <v>23</v>
      </c>
      <c r="K1968">
        <v>17</v>
      </c>
      <c r="L1968" t="s">
        <v>119</v>
      </c>
      <c r="M1968">
        <v>196</v>
      </c>
      <c r="N1968">
        <v>1</v>
      </c>
      <c r="O1968">
        <v>-1</v>
      </c>
      <c r="P1968">
        <v>0</v>
      </c>
      <c r="Q1968" t="s">
        <v>30</v>
      </c>
      <c r="R1968" t="s">
        <v>21</v>
      </c>
      <c r="S1968" t="str" cm="1">
        <f t="array" ref="S1968">_xlfn.IFS(bank__2[[#This Row],[Age]]&lt;30, "Young Adults",bank__2[[#This Row],[Age]]&lt;45, "Middle-Aged Adults",bank__2[[#This Row],[Age]]&lt;60, "Older AdultsOlder Adults", bank__2[[#This Row],[Age]]&gt;=60,"Seniors")</f>
        <v>Middle-Aged Adults</v>
      </c>
      <c r="T1968" t="str">
        <f t="shared" si="30"/>
        <v>No</v>
      </c>
      <c r="U1968" cm="1">
        <f t="array" ref="U1968">_xlfn.SWITCH(L1968, "jan",1, "feb",2, "mar",3, "apr",4, "may",5, "jun",6, "jul",7, "aug",8, "sep",9, "oct",10, "nov",11, "dec",12, "")</f>
        <v>7</v>
      </c>
      <c r="V1968" s="2">
        <f>bank__2[[#This Row],[CallDuration (Seconds)]]/60</f>
        <v>3.2666666666666666</v>
      </c>
      <c r="W1968" t="str">
        <f>IF(AND(bank__2[[#This Row],[HasHousingLoan]]="yes",bank__2[[#This Row],[HasPersonalLoan]]="yes"),"Both Loans",
IF(bank__2[[#This Row],[HasHousingLoan]]="yes","Only Housing Loan",
IF(bank__2[[#This Row],[HasPersonalLoan]]="yes","Only Personal Loan","No Loan")))</f>
        <v>Only Housing Loan</v>
      </c>
    </row>
    <row r="1969" spans="1:23">
      <c r="A1969">
        <v>1968</v>
      </c>
      <c r="B1969">
        <v>32</v>
      </c>
      <c r="C1969" t="s">
        <v>56</v>
      </c>
      <c r="D1969" t="s">
        <v>19</v>
      </c>
      <c r="E1969" t="s">
        <v>33</v>
      </c>
      <c r="F1969" t="s">
        <v>21</v>
      </c>
      <c r="G1969">
        <v>950</v>
      </c>
      <c r="H1969" t="s">
        <v>35</v>
      </c>
      <c r="I1969" t="s">
        <v>35</v>
      </c>
      <c r="J1969" t="s">
        <v>23</v>
      </c>
      <c r="K1969">
        <v>20</v>
      </c>
      <c r="L1969" t="s">
        <v>48</v>
      </c>
      <c r="M1969">
        <v>219</v>
      </c>
      <c r="N1969">
        <v>4</v>
      </c>
      <c r="O1969">
        <v>-1</v>
      </c>
      <c r="P1969">
        <v>0</v>
      </c>
      <c r="Q1969" t="s">
        <v>30</v>
      </c>
      <c r="R1969" t="s">
        <v>21</v>
      </c>
      <c r="S1969" t="str" cm="1">
        <f t="array" ref="S1969">_xlfn.IFS(bank__2[[#This Row],[Age]]&lt;30, "Young Adults",bank__2[[#This Row],[Age]]&lt;45, "Middle-Aged Adults",bank__2[[#This Row],[Age]]&lt;60, "Older AdultsOlder Adults", bank__2[[#This Row],[Age]]&gt;=60,"Seniors")</f>
        <v>Middle-Aged Adults</v>
      </c>
      <c r="T1969" t="str">
        <f t="shared" si="30"/>
        <v>No</v>
      </c>
      <c r="U1969" cm="1">
        <f t="array" ref="U1969">_xlfn.SWITCH(L1969, "jan",1, "feb",2, "mar",3, "apr",4, "may",5, "jun",6, "jul",7, "aug",8, "sep",9, "oct",10, "nov",11, "dec",12, "")</f>
        <v>4</v>
      </c>
      <c r="V1969" s="2">
        <f>bank__2[[#This Row],[CallDuration (Seconds)]]/60</f>
        <v>3.65</v>
      </c>
      <c r="W1969" t="str">
        <f>IF(AND(bank__2[[#This Row],[HasHousingLoan]]="yes",bank__2[[#This Row],[HasPersonalLoan]]="yes"),"Both Loans",
IF(bank__2[[#This Row],[HasHousingLoan]]="yes","Only Housing Loan",
IF(bank__2[[#This Row],[HasPersonalLoan]]="yes","Only Personal Loan","No Loan")))</f>
        <v>Both Loans</v>
      </c>
    </row>
    <row r="1970" spans="1:23">
      <c r="A1970">
        <v>1969</v>
      </c>
      <c r="B1970">
        <v>52</v>
      </c>
      <c r="C1970" t="s">
        <v>43</v>
      </c>
      <c r="D1970" t="s">
        <v>19</v>
      </c>
      <c r="E1970" t="s">
        <v>45</v>
      </c>
      <c r="F1970" t="s">
        <v>21</v>
      </c>
      <c r="G1970">
        <v>0</v>
      </c>
      <c r="H1970" t="s">
        <v>35</v>
      </c>
      <c r="I1970" t="s">
        <v>21</v>
      </c>
      <c r="J1970" t="s">
        <v>23</v>
      </c>
      <c r="K1970">
        <v>9</v>
      </c>
      <c r="L1970" t="s">
        <v>119</v>
      </c>
      <c r="M1970">
        <v>197</v>
      </c>
      <c r="N1970">
        <v>1</v>
      </c>
      <c r="O1970">
        <v>-1</v>
      </c>
      <c r="P1970">
        <v>0</v>
      </c>
      <c r="Q1970" t="s">
        <v>30</v>
      </c>
      <c r="R1970" t="s">
        <v>21</v>
      </c>
      <c r="S1970" t="str" cm="1">
        <f t="array" ref="S1970">_xlfn.IFS(bank__2[[#This Row],[Age]]&lt;30, "Young Adults",bank__2[[#This Row],[Age]]&lt;45, "Middle-Aged Adults",bank__2[[#This Row],[Age]]&lt;60, "Older AdultsOlder Adults", bank__2[[#This Row],[Age]]&gt;=60,"Seniors")</f>
        <v>Older AdultsOlder Adults</v>
      </c>
      <c r="T1970" t="str">
        <f t="shared" si="30"/>
        <v>No</v>
      </c>
      <c r="U1970" cm="1">
        <f t="array" ref="U1970">_xlfn.SWITCH(L1970, "jan",1, "feb",2, "mar",3, "apr",4, "may",5, "jun",6, "jul",7, "aug",8, "sep",9, "oct",10, "nov",11, "dec",12, "")</f>
        <v>7</v>
      </c>
      <c r="V1970" s="2">
        <f>bank__2[[#This Row],[CallDuration (Seconds)]]/60</f>
        <v>3.2833333333333332</v>
      </c>
      <c r="W1970" t="str">
        <f>IF(AND(bank__2[[#This Row],[HasHousingLoan]]="yes",bank__2[[#This Row],[HasPersonalLoan]]="yes"),"Both Loans",
IF(bank__2[[#This Row],[HasHousingLoan]]="yes","Only Housing Loan",
IF(bank__2[[#This Row],[HasPersonalLoan]]="yes","Only Personal Loan","No Loan")))</f>
        <v>Only Housing Loan</v>
      </c>
    </row>
    <row r="1971" spans="1:23">
      <c r="A1971">
        <v>1970</v>
      </c>
      <c r="B1971">
        <v>35</v>
      </c>
      <c r="C1971" t="s">
        <v>43</v>
      </c>
      <c r="D1971" t="s">
        <v>19</v>
      </c>
      <c r="E1971" t="s">
        <v>45</v>
      </c>
      <c r="F1971" t="s">
        <v>21</v>
      </c>
      <c r="G1971">
        <v>175</v>
      </c>
      <c r="H1971" t="s">
        <v>35</v>
      </c>
      <c r="I1971" t="s">
        <v>21</v>
      </c>
      <c r="J1971" t="s">
        <v>23</v>
      </c>
      <c r="K1971">
        <v>7</v>
      </c>
      <c r="L1971" t="s">
        <v>92</v>
      </c>
      <c r="M1971">
        <v>257</v>
      </c>
      <c r="N1971">
        <v>2</v>
      </c>
      <c r="O1971">
        <v>-1</v>
      </c>
      <c r="P1971">
        <v>0</v>
      </c>
      <c r="Q1971" t="s">
        <v>30</v>
      </c>
      <c r="R1971" t="s">
        <v>21</v>
      </c>
      <c r="S1971" t="str" cm="1">
        <f t="array" ref="S1971">_xlfn.IFS(bank__2[[#This Row],[Age]]&lt;30, "Young Adults",bank__2[[#This Row],[Age]]&lt;45, "Middle-Aged Adults",bank__2[[#This Row],[Age]]&lt;60, "Older AdultsOlder Adults", bank__2[[#This Row],[Age]]&gt;=60,"Seniors")</f>
        <v>Middle-Aged Adults</v>
      </c>
      <c r="T1971" t="str">
        <f t="shared" si="30"/>
        <v>No</v>
      </c>
      <c r="U1971" cm="1">
        <f t="array" ref="U1971">_xlfn.SWITCH(L1971, "jan",1, "feb",2, "mar",3, "apr",4, "may",5, "jun",6, "jul",7, "aug",8, "sep",9, "oct",10, "nov",11, "dec",12, "")</f>
        <v>8</v>
      </c>
      <c r="V1971" s="2">
        <f>bank__2[[#This Row],[CallDuration (Seconds)]]/60</f>
        <v>4.2833333333333332</v>
      </c>
      <c r="W1971" t="str">
        <f>IF(AND(bank__2[[#This Row],[HasHousingLoan]]="yes",bank__2[[#This Row],[HasPersonalLoan]]="yes"),"Both Loans",
IF(bank__2[[#This Row],[HasHousingLoan]]="yes","Only Housing Loan",
IF(bank__2[[#This Row],[HasPersonalLoan]]="yes","Only Personal Loan","No Loan")))</f>
        <v>Only Housing Loan</v>
      </c>
    </row>
    <row r="1972" spans="1:23">
      <c r="A1972">
        <v>1971</v>
      </c>
      <c r="B1972">
        <v>35</v>
      </c>
      <c r="C1972" t="s">
        <v>72</v>
      </c>
      <c r="D1972" t="s">
        <v>19</v>
      </c>
      <c r="E1972" t="s">
        <v>33</v>
      </c>
      <c r="F1972" t="s">
        <v>21</v>
      </c>
      <c r="G1972">
        <v>-259</v>
      </c>
      <c r="H1972" t="s">
        <v>35</v>
      </c>
      <c r="I1972" t="s">
        <v>21</v>
      </c>
      <c r="J1972" t="s">
        <v>23</v>
      </c>
      <c r="K1972">
        <v>29</v>
      </c>
      <c r="L1972" t="s">
        <v>100</v>
      </c>
      <c r="M1972">
        <v>381</v>
      </c>
      <c r="N1972">
        <v>1</v>
      </c>
      <c r="O1972">
        <v>247</v>
      </c>
      <c r="P1972">
        <v>2</v>
      </c>
      <c r="Q1972" t="s">
        <v>41</v>
      </c>
      <c r="R1972" t="s">
        <v>21</v>
      </c>
      <c r="S1972" t="str" cm="1">
        <f t="array" ref="S1972">_xlfn.IFS(bank__2[[#This Row],[Age]]&lt;30, "Young Adults",bank__2[[#This Row],[Age]]&lt;45, "Middle-Aged Adults",bank__2[[#This Row],[Age]]&lt;60, "Older AdultsOlder Adults", bank__2[[#This Row],[Age]]&gt;=60,"Seniors")</f>
        <v>Middle-Aged Adults</v>
      </c>
      <c r="T1972" t="str">
        <f t="shared" si="30"/>
        <v>Yes</v>
      </c>
      <c r="U1972" cm="1">
        <f t="array" ref="U1972">_xlfn.SWITCH(L1972, "jan",1, "feb",2, "mar",3, "apr",4, "may",5, "jun",6, "jul",7, "aug",8, "sep",9, "oct",10, "nov",11, "dec",12, "")</f>
        <v>1</v>
      </c>
      <c r="V1972" s="2">
        <f>bank__2[[#This Row],[CallDuration (Seconds)]]/60</f>
        <v>6.35</v>
      </c>
      <c r="W1972" t="str">
        <f>IF(AND(bank__2[[#This Row],[HasHousingLoan]]="yes",bank__2[[#This Row],[HasPersonalLoan]]="yes"),"Both Loans",
IF(bank__2[[#This Row],[HasHousingLoan]]="yes","Only Housing Loan",
IF(bank__2[[#This Row],[HasPersonalLoan]]="yes","Only Personal Loan","No Loan")))</f>
        <v>Only Housing Loan</v>
      </c>
    </row>
    <row r="1973" spans="1:23">
      <c r="A1973">
        <v>1972</v>
      </c>
      <c r="B1973">
        <v>32</v>
      </c>
      <c r="C1973" t="s">
        <v>43</v>
      </c>
      <c r="D1973" t="s">
        <v>19</v>
      </c>
      <c r="E1973" t="s">
        <v>33</v>
      </c>
      <c r="F1973" t="s">
        <v>21</v>
      </c>
      <c r="G1973">
        <v>6217</v>
      </c>
      <c r="H1973" t="s">
        <v>35</v>
      </c>
      <c r="I1973" t="s">
        <v>35</v>
      </c>
      <c r="J1973" t="s">
        <v>30</v>
      </c>
      <c r="K1973">
        <v>21</v>
      </c>
      <c r="L1973" t="s">
        <v>37</v>
      </c>
      <c r="M1973">
        <v>486</v>
      </c>
      <c r="N1973">
        <v>2</v>
      </c>
      <c r="O1973">
        <v>-1</v>
      </c>
      <c r="P1973">
        <v>0</v>
      </c>
      <c r="Q1973" t="s">
        <v>30</v>
      </c>
      <c r="R1973" t="s">
        <v>21</v>
      </c>
      <c r="S1973" t="str" cm="1">
        <f t="array" ref="S1973">_xlfn.IFS(bank__2[[#This Row],[Age]]&lt;30, "Young Adults",bank__2[[#This Row],[Age]]&lt;45, "Middle-Aged Adults",bank__2[[#This Row],[Age]]&lt;60, "Older AdultsOlder Adults", bank__2[[#This Row],[Age]]&gt;=60,"Seniors")</f>
        <v>Middle-Aged Adults</v>
      </c>
      <c r="T1973" t="str">
        <f t="shared" si="30"/>
        <v>No</v>
      </c>
      <c r="U1973" cm="1">
        <f t="array" ref="U1973">_xlfn.SWITCH(L1973, "jan",1, "feb",2, "mar",3, "apr",4, "may",5, "jun",6, "jul",7, "aug",8, "sep",9, "oct",10, "nov",11, "dec",12, "")</f>
        <v>5</v>
      </c>
      <c r="V1973" s="2">
        <f>bank__2[[#This Row],[CallDuration (Seconds)]]/60</f>
        <v>8.1</v>
      </c>
      <c r="W1973" t="str">
        <f>IF(AND(bank__2[[#This Row],[HasHousingLoan]]="yes",bank__2[[#This Row],[HasPersonalLoan]]="yes"),"Both Loans",
IF(bank__2[[#This Row],[HasHousingLoan]]="yes","Only Housing Loan",
IF(bank__2[[#This Row],[HasPersonalLoan]]="yes","Only Personal Loan","No Loan")))</f>
        <v>Both Loans</v>
      </c>
    </row>
    <row r="1974" spans="1:23">
      <c r="A1974">
        <v>1973</v>
      </c>
      <c r="B1974">
        <v>42</v>
      </c>
      <c r="C1974" t="s">
        <v>72</v>
      </c>
      <c r="D1974" t="s">
        <v>19</v>
      </c>
      <c r="E1974" t="s">
        <v>33</v>
      </c>
      <c r="F1974" t="s">
        <v>21</v>
      </c>
      <c r="G1974">
        <v>-1310</v>
      </c>
      <c r="H1974" t="s">
        <v>35</v>
      </c>
      <c r="I1974" t="s">
        <v>35</v>
      </c>
      <c r="J1974" t="s">
        <v>30</v>
      </c>
      <c r="K1974">
        <v>28</v>
      </c>
      <c r="L1974" t="s">
        <v>37</v>
      </c>
      <c r="M1974">
        <v>162</v>
      </c>
      <c r="N1974">
        <v>1</v>
      </c>
      <c r="O1974">
        <v>-1</v>
      </c>
      <c r="P1974">
        <v>0</v>
      </c>
      <c r="Q1974" t="s">
        <v>30</v>
      </c>
      <c r="R1974" t="s">
        <v>21</v>
      </c>
      <c r="S1974" t="str" cm="1">
        <f t="array" ref="S1974">_xlfn.IFS(bank__2[[#This Row],[Age]]&lt;30, "Young Adults",bank__2[[#This Row],[Age]]&lt;45, "Middle-Aged Adults",bank__2[[#This Row],[Age]]&lt;60, "Older AdultsOlder Adults", bank__2[[#This Row],[Age]]&gt;=60,"Seniors")</f>
        <v>Middle-Aged Adults</v>
      </c>
      <c r="T1974" t="str">
        <f t="shared" si="30"/>
        <v>No</v>
      </c>
      <c r="U1974" cm="1">
        <f t="array" ref="U1974">_xlfn.SWITCH(L1974, "jan",1, "feb",2, "mar",3, "apr",4, "may",5, "jun",6, "jul",7, "aug",8, "sep",9, "oct",10, "nov",11, "dec",12, "")</f>
        <v>5</v>
      </c>
      <c r="V1974" s="2">
        <f>bank__2[[#This Row],[CallDuration (Seconds)]]/60</f>
        <v>2.7</v>
      </c>
      <c r="W1974" t="str">
        <f>IF(AND(bank__2[[#This Row],[HasHousingLoan]]="yes",bank__2[[#This Row],[HasPersonalLoan]]="yes"),"Both Loans",
IF(bank__2[[#This Row],[HasHousingLoan]]="yes","Only Housing Loan",
IF(bank__2[[#This Row],[HasPersonalLoan]]="yes","Only Personal Loan","No Loan")))</f>
        <v>Both Loans</v>
      </c>
    </row>
    <row r="1975" spans="1:23">
      <c r="A1975">
        <v>1974</v>
      </c>
      <c r="B1975">
        <v>59</v>
      </c>
      <c r="C1975" t="s">
        <v>56</v>
      </c>
      <c r="D1975" t="s">
        <v>19</v>
      </c>
      <c r="E1975" t="s">
        <v>2553</v>
      </c>
      <c r="F1975" t="s">
        <v>21</v>
      </c>
      <c r="G1975">
        <v>139</v>
      </c>
      <c r="H1975" t="s">
        <v>21</v>
      </c>
      <c r="I1975" t="s">
        <v>21</v>
      </c>
      <c r="J1975" t="s">
        <v>30</v>
      </c>
      <c r="K1975">
        <v>5</v>
      </c>
      <c r="L1975" t="s">
        <v>53</v>
      </c>
      <c r="M1975">
        <v>153</v>
      </c>
      <c r="N1975">
        <v>1</v>
      </c>
      <c r="O1975">
        <v>-1</v>
      </c>
      <c r="P1975">
        <v>0</v>
      </c>
      <c r="Q1975" t="s">
        <v>30</v>
      </c>
      <c r="R1975" t="s">
        <v>21</v>
      </c>
      <c r="S1975" t="str" cm="1">
        <f t="array" ref="S1975">_xlfn.IFS(bank__2[[#This Row],[Age]]&lt;30, "Young Adults",bank__2[[#This Row],[Age]]&lt;45, "Middle-Aged Adults",bank__2[[#This Row],[Age]]&lt;60, "Older AdultsOlder Adults", bank__2[[#This Row],[Age]]&gt;=60,"Seniors")</f>
        <v>Older AdultsOlder Adults</v>
      </c>
      <c r="T1975" t="str">
        <f t="shared" si="30"/>
        <v>No</v>
      </c>
      <c r="U1975" cm="1">
        <f t="array" ref="U1975">_xlfn.SWITCH(L1975, "jan",1, "feb",2, "mar",3, "apr",4, "may",5, "jun",6, "jul",7, "aug",8, "sep",9, "oct",10, "nov",11, "dec",12, "")</f>
        <v>6</v>
      </c>
      <c r="V1975" s="2">
        <f>bank__2[[#This Row],[CallDuration (Seconds)]]/60</f>
        <v>2.5499999999999998</v>
      </c>
      <c r="W1975" t="str">
        <f>IF(AND(bank__2[[#This Row],[HasHousingLoan]]="yes",bank__2[[#This Row],[HasPersonalLoan]]="yes"),"Both Loans",
IF(bank__2[[#This Row],[HasHousingLoan]]="yes","Only Housing Loan",
IF(bank__2[[#This Row],[HasPersonalLoan]]="yes","Only Personal Loan","No Loan")))</f>
        <v>No Loan</v>
      </c>
    </row>
    <row r="1976" spans="1:23">
      <c r="A1976">
        <v>1975</v>
      </c>
      <c r="B1976">
        <v>44</v>
      </c>
      <c r="C1976" t="s">
        <v>72</v>
      </c>
      <c r="D1976" t="s">
        <v>44</v>
      </c>
      <c r="E1976" t="s">
        <v>33</v>
      </c>
      <c r="F1976" t="s">
        <v>21</v>
      </c>
      <c r="G1976">
        <v>7138</v>
      </c>
      <c r="H1976" t="s">
        <v>21</v>
      </c>
      <c r="I1976" t="s">
        <v>21</v>
      </c>
      <c r="J1976" t="s">
        <v>23</v>
      </c>
      <c r="K1976">
        <v>8</v>
      </c>
      <c r="L1976" t="s">
        <v>92</v>
      </c>
      <c r="M1976">
        <v>809</v>
      </c>
      <c r="N1976">
        <v>2</v>
      </c>
      <c r="O1976">
        <v>-1</v>
      </c>
      <c r="P1976">
        <v>0</v>
      </c>
      <c r="Q1976" t="s">
        <v>30</v>
      </c>
      <c r="R1976" t="s">
        <v>35</v>
      </c>
      <c r="S1976" t="str" cm="1">
        <f t="array" ref="S1976">_xlfn.IFS(bank__2[[#This Row],[Age]]&lt;30, "Young Adults",bank__2[[#This Row],[Age]]&lt;45, "Middle-Aged Adults",bank__2[[#This Row],[Age]]&lt;60, "Older AdultsOlder Adults", bank__2[[#This Row],[Age]]&gt;=60,"Seniors")</f>
        <v>Middle-Aged Adults</v>
      </c>
      <c r="T1976" t="str">
        <f t="shared" si="30"/>
        <v>No</v>
      </c>
      <c r="U1976" cm="1">
        <f t="array" ref="U1976">_xlfn.SWITCH(L1976, "jan",1, "feb",2, "mar",3, "apr",4, "may",5, "jun",6, "jul",7, "aug",8, "sep",9, "oct",10, "nov",11, "dec",12, "")</f>
        <v>8</v>
      </c>
      <c r="V1976" s="2">
        <f>bank__2[[#This Row],[CallDuration (Seconds)]]/60</f>
        <v>13.483333333333333</v>
      </c>
      <c r="W1976" t="str">
        <f>IF(AND(bank__2[[#This Row],[HasHousingLoan]]="yes",bank__2[[#This Row],[HasPersonalLoan]]="yes"),"Both Loans",
IF(bank__2[[#This Row],[HasHousingLoan]]="yes","Only Housing Loan",
IF(bank__2[[#This Row],[HasPersonalLoan]]="yes","Only Personal Loan","No Loan")))</f>
        <v>No Loan</v>
      </c>
    </row>
    <row r="1977" spans="1:23">
      <c r="A1977">
        <v>1976</v>
      </c>
      <c r="B1977">
        <v>50</v>
      </c>
      <c r="C1977" t="s">
        <v>87</v>
      </c>
      <c r="D1977" t="s">
        <v>122</v>
      </c>
      <c r="E1977" t="s">
        <v>33</v>
      </c>
      <c r="F1977" t="s">
        <v>21</v>
      </c>
      <c r="G1977">
        <v>1111</v>
      </c>
      <c r="H1977" t="s">
        <v>35</v>
      </c>
      <c r="I1977" t="s">
        <v>21</v>
      </c>
      <c r="J1977" t="s">
        <v>23</v>
      </c>
      <c r="K1977">
        <v>17</v>
      </c>
      <c r="L1977" t="s">
        <v>48</v>
      </c>
      <c r="M1977">
        <v>50</v>
      </c>
      <c r="N1977">
        <v>1</v>
      </c>
      <c r="O1977">
        <v>-1</v>
      </c>
      <c r="P1977">
        <v>0</v>
      </c>
      <c r="Q1977" t="s">
        <v>30</v>
      </c>
      <c r="R1977" t="s">
        <v>21</v>
      </c>
      <c r="S1977" t="str" cm="1">
        <f t="array" ref="S1977">_xlfn.IFS(bank__2[[#This Row],[Age]]&lt;30, "Young Adults",bank__2[[#This Row],[Age]]&lt;45, "Middle-Aged Adults",bank__2[[#This Row],[Age]]&lt;60, "Older AdultsOlder Adults", bank__2[[#This Row],[Age]]&gt;=60,"Seniors")</f>
        <v>Older AdultsOlder Adults</v>
      </c>
      <c r="T1977" t="str">
        <f t="shared" si="30"/>
        <v>No</v>
      </c>
      <c r="U1977" cm="1">
        <f t="array" ref="U1977">_xlfn.SWITCH(L1977, "jan",1, "feb",2, "mar",3, "apr",4, "may",5, "jun",6, "jul",7, "aug",8, "sep",9, "oct",10, "nov",11, "dec",12, "")</f>
        <v>4</v>
      </c>
      <c r="V1977" s="2">
        <f>bank__2[[#This Row],[CallDuration (Seconds)]]/60</f>
        <v>0.83333333333333337</v>
      </c>
      <c r="W1977" t="str">
        <f>IF(AND(bank__2[[#This Row],[HasHousingLoan]]="yes",bank__2[[#This Row],[HasPersonalLoan]]="yes"),"Both Loans",
IF(bank__2[[#This Row],[HasHousingLoan]]="yes","Only Housing Loan",
IF(bank__2[[#This Row],[HasPersonalLoan]]="yes","Only Personal Loan","No Loan")))</f>
        <v>Only Housing Loan</v>
      </c>
    </row>
    <row r="1978" spans="1:23">
      <c r="A1978">
        <v>1977</v>
      </c>
      <c r="B1978">
        <v>27</v>
      </c>
      <c r="C1978" t="s">
        <v>56</v>
      </c>
      <c r="D1978" t="s">
        <v>44</v>
      </c>
      <c r="E1978" t="s">
        <v>33</v>
      </c>
      <c r="F1978" t="s">
        <v>21</v>
      </c>
      <c r="G1978">
        <v>113</v>
      </c>
      <c r="H1978" t="s">
        <v>21</v>
      </c>
      <c r="I1978" t="s">
        <v>21</v>
      </c>
      <c r="J1978" t="s">
        <v>23</v>
      </c>
      <c r="K1978">
        <v>22</v>
      </c>
      <c r="L1978" t="s">
        <v>119</v>
      </c>
      <c r="M1978">
        <v>39</v>
      </c>
      <c r="N1978">
        <v>17</v>
      </c>
      <c r="O1978">
        <v>-1</v>
      </c>
      <c r="P1978">
        <v>0</v>
      </c>
      <c r="Q1978" t="s">
        <v>30</v>
      </c>
      <c r="R1978" t="s">
        <v>21</v>
      </c>
      <c r="S1978" t="str" cm="1">
        <f t="array" ref="S1978">_xlfn.IFS(bank__2[[#This Row],[Age]]&lt;30, "Young Adults",bank__2[[#This Row],[Age]]&lt;45, "Middle-Aged Adults",bank__2[[#This Row],[Age]]&lt;60, "Older AdultsOlder Adults", bank__2[[#This Row],[Age]]&gt;=60,"Seniors")</f>
        <v>Young Adults</v>
      </c>
      <c r="T1978" t="str">
        <f t="shared" si="30"/>
        <v>No</v>
      </c>
      <c r="U1978" cm="1">
        <f t="array" ref="U1978">_xlfn.SWITCH(L1978, "jan",1, "feb",2, "mar",3, "apr",4, "may",5, "jun",6, "jul",7, "aug",8, "sep",9, "oct",10, "nov",11, "dec",12, "")</f>
        <v>7</v>
      </c>
      <c r="V1978" s="2">
        <f>bank__2[[#This Row],[CallDuration (Seconds)]]/60</f>
        <v>0.65</v>
      </c>
      <c r="W1978" t="str">
        <f>IF(AND(bank__2[[#This Row],[HasHousingLoan]]="yes",bank__2[[#This Row],[HasPersonalLoan]]="yes"),"Both Loans",
IF(bank__2[[#This Row],[HasHousingLoan]]="yes","Only Housing Loan",
IF(bank__2[[#This Row],[HasPersonalLoan]]="yes","Only Personal Loan","No Loan")))</f>
        <v>No Loan</v>
      </c>
    </row>
    <row r="1979" spans="1:23">
      <c r="A1979">
        <v>1978</v>
      </c>
      <c r="B1979">
        <v>55</v>
      </c>
      <c r="C1979" t="s">
        <v>43</v>
      </c>
      <c r="D1979" t="s">
        <v>122</v>
      </c>
      <c r="E1979" t="s">
        <v>45</v>
      </c>
      <c r="F1979" t="s">
        <v>21</v>
      </c>
      <c r="G1979">
        <v>-612</v>
      </c>
      <c r="H1979" t="s">
        <v>21</v>
      </c>
      <c r="I1979" t="s">
        <v>21</v>
      </c>
      <c r="J1979" t="s">
        <v>23</v>
      </c>
      <c r="K1979">
        <v>26</v>
      </c>
      <c r="L1979" t="s">
        <v>92</v>
      </c>
      <c r="M1979">
        <v>131</v>
      </c>
      <c r="N1979">
        <v>2</v>
      </c>
      <c r="O1979">
        <v>-1</v>
      </c>
      <c r="P1979">
        <v>0</v>
      </c>
      <c r="Q1979" t="s">
        <v>30</v>
      </c>
      <c r="R1979" t="s">
        <v>21</v>
      </c>
      <c r="S1979" t="str" cm="1">
        <f t="array" ref="S1979">_xlfn.IFS(bank__2[[#This Row],[Age]]&lt;30, "Young Adults",bank__2[[#This Row],[Age]]&lt;45, "Middle-Aged Adults",bank__2[[#This Row],[Age]]&lt;60, "Older AdultsOlder Adults", bank__2[[#This Row],[Age]]&gt;=60,"Seniors")</f>
        <v>Older AdultsOlder Adults</v>
      </c>
      <c r="T1979" t="str">
        <f t="shared" si="30"/>
        <v>No</v>
      </c>
      <c r="U1979" cm="1">
        <f t="array" ref="U1979">_xlfn.SWITCH(L1979, "jan",1, "feb",2, "mar",3, "apr",4, "may",5, "jun",6, "jul",7, "aug",8, "sep",9, "oct",10, "nov",11, "dec",12, "")</f>
        <v>8</v>
      </c>
      <c r="V1979" s="2">
        <f>bank__2[[#This Row],[CallDuration (Seconds)]]/60</f>
        <v>2.1833333333333331</v>
      </c>
      <c r="W1979" t="str">
        <f>IF(AND(bank__2[[#This Row],[HasHousingLoan]]="yes",bank__2[[#This Row],[HasPersonalLoan]]="yes"),"Both Loans",
IF(bank__2[[#This Row],[HasHousingLoan]]="yes","Only Housing Loan",
IF(bank__2[[#This Row],[HasPersonalLoan]]="yes","Only Personal Loan","No Loan")))</f>
        <v>No Loan</v>
      </c>
    </row>
    <row r="1980" spans="1:23">
      <c r="A1980">
        <v>1979</v>
      </c>
      <c r="B1980">
        <v>54</v>
      </c>
      <c r="C1980" t="s">
        <v>56</v>
      </c>
      <c r="D1980" t="s">
        <v>19</v>
      </c>
      <c r="E1980" t="s">
        <v>2553</v>
      </c>
      <c r="F1980" t="s">
        <v>21</v>
      </c>
      <c r="G1980">
        <v>310</v>
      </c>
      <c r="H1980" t="s">
        <v>35</v>
      </c>
      <c r="I1980" t="s">
        <v>21</v>
      </c>
      <c r="J1980" t="s">
        <v>146</v>
      </c>
      <c r="K1980">
        <v>28</v>
      </c>
      <c r="L1980" t="s">
        <v>100</v>
      </c>
      <c r="M1980">
        <v>526</v>
      </c>
      <c r="N1980">
        <v>4</v>
      </c>
      <c r="O1980">
        <v>258</v>
      </c>
      <c r="P1980">
        <v>3</v>
      </c>
      <c r="Q1980" t="s">
        <v>70</v>
      </c>
      <c r="R1980" t="s">
        <v>21</v>
      </c>
      <c r="S1980" t="str" cm="1">
        <f t="array" ref="S1980">_xlfn.IFS(bank__2[[#This Row],[Age]]&lt;30, "Young Adults",bank__2[[#This Row],[Age]]&lt;45, "Middle-Aged Adults",bank__2[[#This Row],[Age]]&lt;60, "Older AdultsOlder Adults", bank__2[[#This Row],[Age]]&gt;=60,"Seniors")</f>
        <v>Older AdultsOlder Adults</v>
      </c>
      <c r="T1980" t="str">
        <f t="shared" si="30"/>
        <v>Yes</v>
      </c>
      <c r="U1980" cm="1">
        <f t="array" ref="U1980">_xlfn.SWITCH(L1980, "jan",1, "feb",2, "mar",3, "apr",4, "may",5, "jun",6, "jul",7, "aug",8, "sep",9, "oct",10, "nov",11, "dec",12, "")</f>
        <v>1</v>
      </c>
      <c r="V1980" s="2">
        <f>bank__2[[#This Row],[CallDuration (Seconds)]]/60</f>
        <v>8.7666666666666675</v>
      </c>
      <c r="W1980" t="str">
        <f>IF(AND(bank__2[[#This Row],[HasHousingLoan]]="yes",bank__2[[#This Row],[HasPersonalLoan]]="yes"),"Both Loans",
IF(bank__2[[#This Row],[HasHousingLoan]]="yes","Only Housing Loan",
IF(bank__2[[#This Row],[HasPersonalLoan]]="yes","Only Personal Loan","No Loan")))</f>
        <v>Only Housing Loan</v>
      </c>
    </row>
    <row r="1981" spans="1:23">
      <c r="A1981">
        <v>1980</v>
      </c>
      <c r="B1981">
        <v>31</v>
      </c>
      <c r="C1981" t="s">
        <v>18</v>
      </c>
      <c r="D1981" t="s">
        <v>44</v>
      </c>
      <c r="E1981" t="s">
        <v>33</v>
      </c>
      <c r="F1981" t="s">
        <v>21</v>
      </c>
      <c r="G1981">
        <v>-186</v>
      </c>
      <c r="H1981" t="s">
        <v>35</v>
      </c>
      <c r="I1981" t="s">
        <v>21</v>
      </c>
      <c r="J1981" t="s">
        <v>30</v>
      </c>
      <c r="K1981">
        <v>26</v>
      </c>
      <c r="L1981" t="s">
        <v>37</v>
      </c>
      <c r="M1981">
        <v>172</v>
      </c>
      <c r="N1981">
        <v>3</v>
      </c>
      <c r="O1981">
        <v>-1</v>
      </c>
      <c r="P1981">
        <v>0</v>
      </c>
      <c r="Q1981" t="s">
        <v>30</v>
      </c>
      <c r="R1981" t="s">
        <v>21</v>
      </c>
      <c r="S1981" t="str" cm="1">
        <f t="array" ref="S1981">_xlfn.IFS(bank__2[[#This Row],[Age]]&lt;30, "Young Adults",bank__2[[#This Row],[Age]]&lt;45, "Middle-Aged Adults",bank__2[[#This Row],[Age]]&lt;60, "Older AdultsOlder Adults", bank__2[[#This Row],[Age]]&gt;=60,"Seniors")</f>
        <v>Middle-Aged Adults</v>
      </c>
      <c r="T1981" t="str">
        <f t="shared" si="30"/>
        <v>No</v>
      </c>
      <c r="U1981" cm="1">
        <f t="array" ref="U1981">_xlfn.SWITCH(L1981, "jan",1, "feb",2, "mar",3, "apr",4, "may",5, "jun",6, "jul",7, "aug",8, "sep",9, "oct",10, "nov",11, "dec",12, "")</f>
        <v>5</v>
      </c>
      <c r="V1981" s="2">
        <f>bank__2[[#This Row],[CallDuration (Seconds)]]/60</f>
        <v>2.8666666666666667</v>
      </c>
      <c r="W1981" t="str">
        <f>IF(AND(bank__2[[#This Row],[HasHousingLoan]]="yes",bank__2[[#This Row],[HasPersonalLoan]]="yes"),"Both Loans",
IF(bank__2[[#This Row],[HasHousingLoan]]="yes","Only Housing Loan",
IF(bank__2[[#This Row],[HasPersonalLoan]]="yes","Only Personal Loan","No Loan")))</f>
        <v>Only Housing Loan</v>
      </c>
    </row>
    <row r="1982" spans="1:23">
      <c r="A1982">
        <v>1981</v>
      </c>
      <c r="B1982">
        <v>56</v>
      </c>
      <c r="C1982" t="s">
        <v>87</v>
      </c>
      <c r="D1982" t="s">
        <v>19</v>
      </c>
      <c r="E1982" t="s">
        <v>2553</v>
      </c>
      <c r="F1982" t="s">
        <v>21</v>
      </c>
      <c r="G1982">
        <v>2038</v>
      </c>
      <c r="H1982" t="s">
        <v>21</v>
      </c>
      <c r="I1982" t="s">
        <v>21</v>
      </c>
      <c r="J1982" t="s">
        <v>23</v>
      </c>
      <c r="K1982">
        <v>8</v>
      </c>
      <c r="L1982" t="s">
        <v>61</v>
      </c>
      <c r="M1982">
        <v>405</v>
      </c>
      <c r="N1982">
        <v>1</v>
      </c>
      <c r="O1982">
        <v>305</v>
      </c>
      <c r="P1982">
        <v>1</v>
      </c>
      <c r="Q1982" t="s">
        <v>196</v>
      </c>
      <c r="R1982" t="s">
        <v>21</v>
      </c>
      <c r="S1982" t="str" cm="1">
        <f t="array" ref="S1982">_xlfn.IFS(bank__2[[#This Row],[Age]]&lt;30, "Young Adults",bank__2[[#This Row],[Age]]&lt;45, "Middle-Aged Adults",bank__2[[#This Row],[Age]]&lt;60, "Older AdultsOlder Adults", bank__2[[#This Row],[Age]]&gt;=60,"Seniors")</f>
        <v>Older AdultsOlder Adults</v>
      </c>
      <c r="T1982" t="str">
        <f t="shared" si="30"/>
        <v>Yes</v>
      </c>
      <c r="U1982" cm="1">
        <f t="array" ref="U1982">_xlfn.SWITCH(L1982, "jan",1, "feb",2, "mar",3, "apr",4, "may",5, "jun",6, "jul",7, "aug",8, "sep",9, "oct",10, "nov",11, "dec",12, "")</f>
        <v>2</v>
      </c>
      <c r="V1982" s="2">
        <f>bank__2[[#This Row],[CallDuration (Seconds)]]/60</f>
        <v>6.75</v>
      </c>
      <c r="W1982" t="str">
        <f>IF(AND(bank__2[[#This Row],[HasHousingLoan]]="yes",bank__2[[#This Row],[HasPersonalLoan]]="yes"),"Both Loans",
IF(bank__2[[#This Row],[HasHousingLoan]]="yes","Only Housing Loan",
IF(bank__2[[#This Row],[HasPersonalLoan]]="yes","Only Personal Loan","No Loan")))</f>
        <v>No Loan</v>
      </c>
    </row>
    <row r="1983" spans="1:23">
      <c r="A1983">
        <v>1982</v>
      </c>
      <c r="B1983">
        <v>51</v>
      </c>
      <c r="C1983" t="s">
        <v>66</v>
      </c>
      <c r="D1983" t="s">
        <v>19</v>
      </c>
      <c r="E1983" t="s">
        <v>45</v>
      </c>
      <c r="F1983" t="s">
        <v>21</v>
      </c>
      <c r="G1983">
        <v>833</v>
      </c>
      <c r="H1983" t="s">
        <v>21</v>
      </c>
      <c r="I1983" t="s">
        <v>21</v>
      </c>
      <c r="J1983" t="s">
        <v>23</v>
      </c>
      <c r="K1983">
        <v>31</v>
      </c>
      <c r="L1983" t="s">
        <v>119</v>
      </c>
      <c r="M1983">
        <v>77</v>
      </c>
      <c r="N1983">
        <v>3</v>
      </c>
      <c r="O1983">
        <v>-1</v>
      </c>
      <c r="P1983">
        <v>0</v>
      </c>
      <c r="Q1983" t="s">
        <v>30</v>
      </c>
      <c r="R1983" t="s">
        <v>21</v>
      </c>
      <c r="S1983" t="str" cm="1">
        <f t="array" ref="S1983">_xlfn.IFS(bank__2[[#This Row],[Age]]&lt;30, "Young Adults",bank__2[[#This Row],[Age]]&lt;45, "Middle-Aged Adults",bank__2[[#This Row],[Age]]&lt;60, "Older AdultsOlder Adults", bank__2[[#This Row],[Age]]&gt;=60,"Seniors")</f>
        <v>Older AdultsOlder Adults</v>
      </c>
      <c r="T1983" t="str">
        <f t="shared" si="30"/>
        <v>No</v>
      </c>
      <c r="U1983" cm="1">
        <f t="array" ref="U1983">_xlfn.SWITCH(L1983, "jan",1, "feb",2, "mar",3, "apr",4, "may",5, "jun",6, "jul",7, "aug",8, "sep",9, "oct",10, "nov",11, "dec",12, "")</f>
        <v>7</v>
      </c>
      <c r="V1983" s="2">
        <f>bank__2[[#This Row],[CallDuration (Seconds)]]/60</f>
        <v>1.2833333333333334</v>
      </c>
      <c r="W1983" t="str">
        <f>IF(AND(bank__2[[#This Row],[HasHousingLoan]]="yes",bank__2[[#This Row],[HasPersonalLoan]]="yes"),"Both Loans",
IF(bank__2[[#This Row],[HasHousingLoan]]="yes","Only Housing Loan",
IF(bank__2[[#This Row],[HasPersonalLoan]]="yes","Only Personal Loan","No Loan")))</f>
        <v>No Loan</v>
      </c>
    </row>
    <row r="1984" spans="1:23">
      <c r="A1984">
        <v>1983</v>
      </c>
      <c r="B1984">
        <v>61</v>
      </c>
      <c r="C1984" t="s">
        <v>56</v>
      </c>
      <c r="D1984" t="s">
        <v>19</v>
      </c>
      <c r="E1984" t="s">
        <v>20</v>
      </c>
      <c r="F1984" t="s">
        <v>21</v>
      </c>
      <c r="G1984">
        <v>625</v>
      </c>
      <c r="H1984" t="s">
        <v>35</v>
      </c>
      <c r="I1984" t="s">
        <v>21</v>
      </c>
      <c r="J1984" t="s">
        <v>30</v>
      </c>
      <c r="K1984">
        <v>19</v>
      </c>
      <c r="L1984" t="s">
        <v>37</v>
      </c>
      <c r="M1984">
        <v>158</v>
      </c>
      <c r="N1984">
        <v>2</v>
      </c>
      <c r="O1984">
        <v>-1</v>
      </c>
      <c r="P1984">
        <v>0</v>
      </c>
      <c r="Q1984" t="s">
        <v>30</v>
      </c>
      <c r="R1984" t="s">
        <v>21</v>
      </c>
      <c r="S1984" t="str" cm="1">
        <f t="array" ref="S1984">_xlfn.IFS(bank__2[[#This Row],[Age]]&lt;30, "Young Adults",bank__2[[#This Row],[Age]]&lt;45, "Middle-Aged Adults",bank__2[[#This Row],[Age]]&lt;60, "Older AdultsOlder Adults", bank__2[[#This Row],[Age]]&gt;=60,"Seniors")</f>
        <v>Seniors</v>
      </c>
      <c r="T1984" t="str">
        <f t="shared" si="30"/>
        <v>No</v>
      </c>
      <c r="U1984" cm="1">
        <f t="array" ref="U1984">_xlfn.SWITCH(L1984, "jan",1, "feb",2, "mar",3, "apr",4, "may",5, "jun",6, "jul",7, "aug",8, "sep",9, "oct",10, "nov",11, "dec",12, "")</f>
        <v>5</v>
      </c>
      <c r="V1984" s="2">
        <f>bank__2[[#This Row],[CallDuration (Seconds)]]/60</f>
        <v>2.6333333333333333</v>
      </c>
      <c r="W1984" t="str">
        <f>IF(AND(bank__2[[#This Row],[HasHousingLoan]]="yes",bank__2[[#This Row],[HasPersonalLoan]]="yes"),"Both Loans",
IF(bank__2[[#This Row],[HasHousingLoan]]="yes","Only Housing Loan",
IF(bank__2[[#This Row],[HasPersonalLoan]]="yes","Only Personal Loan","No Loan")))</f>
        <v>Only Housing Loan</v>
      </c>
    </row>
    <row r="1985" spans="1:23">
      <c r="A1985">
        <v>1984</v>
      </c>
      <c r="B1985">
        <v>34</v>
      </c>
      <c r="C1985" t="s">
        <v>72</v>
      </c>
      <c r="D1985" t="s">
        <v>44</v>
      </c>
      <c r="E1985" t="s">
        <v>33</v>
      </c>
      <c r="F1985" t="s">
        <v>21</v>
      </c>
      <c r="G1985">
        <v>105</v>
      </c>
      <c r="H1985" t="s">
        <v>35</v>
      </c>
      <c r="I1985" t="s">
        <v>21</v>
      </c>
      <c r="J1985" t="s">
        <v>23</v>
      </c>
      <c r="K1985">
        <v>7</v>
      </c>
      <c r="L1985" t="s">
        <v>37</v>
      </c>
      <c r="M1985">
        <v>146</v>
      </c>
      <c r="N1985">
        <v>2</v>
      </c>
      <c r="O1985">
        <v>171</v>
      </c>
      <c r="P1985">
        <v>3</v>
      </c>
      <c r="Q1985" t="s">
        <v>41</v>
      </c>
      <c r="R1985" t="s">
        <v>21</v>
      </c>
      <c r="S1985" t="str" cm="1">
        <f t="array" ref="S1985">_xlfn.IFS(bank__2[[#This Row],[Age]]&lt;30, "Young Adults",bank__2[[#This Row],[Age]]&lt;45, "Middle-Aged Adults",bank__2[[#This Row],[Age]]&lt;60, "Older AdultsOlder Adults", bank__2[[#This Row],[Age]]&gt;=60,"Seniors")</f>
        <v>Middle-Aged Adults</v>
      </c>
      <c r="T1985" t="str">
        <f t="shared" si="30"/>
        <v>Yes</v>
      </c>
      <c r="U1985" cm="1">
        <f t="array" ref="U1985">_xlfn.SWITCH(L1985, "jan",1, "feb",2, "mar",3, "apr",4, "may",5, "jun",6, "jul",7, "aug",8, "sep",9, "oct",10, "nov",11, "dec",12, "")</f>
        <v>5</v>
      </c>
      <c r="V1985" s="2">
        <f>bank__2[[#This Row],[CallDuration (Seconds)]]/60</f>
        <v>2.4333333333333331</v>
      </c>
      <c r="W1985" t="str">
        <f>IF(AND(bank__2[[#This Row],[HasHousingLoan]]="yes",bank__2[[#This Row],[HasPersonalLoan]]="yes"),"Both Loans",
IF(bank__2[[#This Row],[HasHousingLoan]]="yes","Only Housing Loan",
IF(bank__2[[#This Row],[HasPersonalLoan]]="yes","Only Personal Loan","No Loan")))</f>
        <v>Only Housing Loan</v>
      </c>
    </row>
    <row r="1986" spans="1:23">
      <c r="A1986">
        <v>1985</v>
      </c>
      <c r="B1986">
        <v>56</v>
      </c>
      <c r="C1986" t="s">
        <v>56</v>
      </c>
      <c r="D1986" t="s">
        <v>19</v>
      </c>
      <c r="E1986" t="s">
        <v>20</v>
      </c>
      <c r="F1986" t="s">
        <v>21</v>
      </c>
      <c r="G1986">
        <v>551</v>
      </c>
      <c r="H1986" t="s">
        <v>21</v>
      </c>
      <c r="I1986" t="s">
        <v>21</v>
      </c>
      <c r="J1986" t="s">
        <v>30</v>
      </c>
      <c r="K1986">
        <v>29</v>
      </c>
      <c r="L1986" t="s">
        <v>37</v>
      </c>
      <c r="M1986">
        <v>27</v>
      </c>
      <c r="N1986">
        <v>1</v>
      </c>
      <c r="O1986">
        <v>-1</v>
      </c>
      <c r="P1986">
        <v>0</v>
      </c>
      <c r="Q1986" t="s">
        <v>30</v>
      </c>
      <c r="R1986" t="s">
        <v>21</v>
      </c>
      <c r="S1986" t="str" cm="1">
        <f t="array" ref="S1986">_xlfn.IFS(bank__2[[#This Row],[Age]]&lt;30, "Young Adults",bank__2[[#This Row],[Age]]&lt;45, "Middle-Aged Adults",bank__2[[#This Row],[Age]]&lt;60, "Older AdultsOlder Adults", bank__2[[#This Row],[Age]]&gt;=60,"Seniors")</f>
        <v>Older AdultsOlder Adults</v>
      </c>
      <c r="T1986" t="str">
        <f t="shared" ref="T1986:T2049" si="31">IF(O1986=-1, "No", "Yes")</f>
        <v>No</v>
      </c>
      <c r="U1986" cm="1">
        <f t="array" ref="U1986">_xlfn.SWITCH(L1986, "jan",1, "feb",2, "mar",3, "apr",4, "may",5, "jun",6, "jul",7, "aug",8, "sep",9, "oct",10, "nov",11, "dec",12, "")</f>
        <v>5</v>
      </c>
      <c r="V1986" s="2">
        <f>bank__2[[#This Row],[CallDuration (Seconds)]]/60</f>
        <v>0.45</v>
      </c>
      <c r="W1986" t="str">
        <f>IF(AND(bank__2[[#This Row],[HasHousingLoan]]="yes",bank__2[[#This Row],[HasPersonalLoan]]="yes"),"Both Loans",
IF(bank__2[[#This Row],[HasHousingLoan]]="yes","Only Housing Loan",
IF(bank__2[[#This Row],[HasPersonalLoan]]="yes","Only Personal Loan","No Loan")))</f>
        <v>No Loan</v>
      </c>
    </row>
    <row r="1987" spans="1:23">
      <c r="A1987">
        <v>1986</v>
      </c>
      <c r="B1987">
        <v>29</v>
      </c>
      <c r="C1987" t="s">
        <v>94</v>
      </c>
      <c r="D1987" t="s">
        <v>44</v>
      </c>
      <c r="E1987" t="s">
        <v>2553</v>
      </c>
      <c r="F1987" t="s">
        <v>21</v>
      </c>
      <c r="G1987">
        <v>145</v>
      </c>
      <c r="H1987" t="s">
        <v>21</v>
      </c>
      <c r="I1987" t="s">
        <v>21</v>
      </c>
      <c r="J1987" t="s">
        <v>23</v>
      </c>
      <c r="K1987">
        <v>14</v>
      </c>
      <c r="L1987" t="s">
        <v>92</v>
      </c>
      <c r="M1987">
        <v>105</v>
      </c>
      <c r="N1987">
        <v>1</v>
      </c>
      <c r="O1987">
        <v>-1</v>
      </c>
      <c r="P1987">
        <v>0</v>
      </c>
      <c r="Q1987" t="s">
        <v>30</v>
      </c>
      <c r="R1987" t="s">
        <v>21</v>
      </c>
      <c r="S1987" t="str" cm="1">
        <f t="array" ref="S1987">_xlfn.IFS(bank__2[[#This Row],[Age]]&lt;30, "Young Adults",bank__2[[#This Row],[Age]]&lt;45, "Middle-Aged Adults",bank__2[[#This Row],[Age]]&lt;60, "Older AdultsOlder Adults", bank__2[[#This Row],[Age]]&gt;=60,"Seniors")</f>
        <v>Young Adults</v>
      </c>
      <c r="T1987" t="str">
        <f t="shared" si="31"/>
        <v>No</v>
      </c>
      <c r="U1987" cm="1">
        <f t="array" ref="U1987">_xlfn.SWITCH(L1987, "jan",1, "feb",2, "mar",3, "apr",4, "may",5, "jun",6, "jul",7, "aug",8, "sep",9, "oct",10, "nov",11, "dec",12, "")</f>
        <v>8</v>
      </c>
      <c r="V1987" s="2">
        <f>bank__2[[#This Row],[CallDuration (Seconds)]]/60</f>
        <v>1.75</v>
      </c>
      <c r="W1987" t="str">
        <f>IF(AND(bank__2[[#This Row],[HasHousingLoan]]="yes",bank__2[[#This Row],[HasPersonalLoan]]="yes"),"Both Loans",
IF(bank__2[[#This Row],[HasHousingLoan]]="yes","Only Housing Loan",
IF(bank__2[[#This Row],[HasPersonalLoan]]="yes","Only Personal Loan","No Loan")))</f>
        <v>No Loan</v>
      </c>
    </row>
    <row r="1988" spans="1:23">
      <c r="A1988">
        <v>1987</v>
      </c>
      <c r="B1988">
        <v>34</v>
      </c>
      <c r="C1988" t="s">
        <v>43</v>
      </c>
      <c r="D1988" t="s">
        <v>44</v>
      </c>
      <c r="E1988" t="s">
        <v>45</v>
      </c>
      <c r="F1988" t="s">
        <v>21</v>
      </c>
      <c r="G1988">
        <v>618</v>
      </c>
      <c r="H1988" t="s">
        <v>35</v>
      </c>
      <c r="I1988" t="s">
        <v>21</v>
      </c>
      <c r="J1988" t="s">
        <v>30</v>
      </c>
      <c r="K1988">
        <v>3</v>
      </c>
      <c r="L1988" t="s">
        <v>53</v>
      </c>
      <c r="M1988">
        <v>119</v>
      </c>
      <c r="N1988">
        <v>4</v>
      </c>
      <c r="O1988">
        <v>-1</v>
      </c>
      <c r="P1988">
        <v>0</v>
      </c>
      <c r="Q1988" t="s">
        <v>30</v>
      </c>
      <c r="R1988" t="s">
        <v>21</v>
      </c>
      <c r="S1988" t="str" cm="1">
        <f t="array" ref="S1988">_xlfn.IFS(bank__2[[#This Row],[Age]]&lt;30, "Young Adults",bank__2[[#This Row],[Age]]&lt;45, "Middle-Aged Adults",bank__2[[#This Row],[Age]]&lt;60, "Older AdultsOlder Adults", bank__2[[#This Row],[Age]]&gt;=60,"Seniors")</f>
        <v>Middle-Aged Adults</v>
      </c>
      <c r="T1988" t="str">
        <f t="shared" si="31"/>
        <v>No</v>
      </c>
      <c r="U1988" cm="1">
        <f t="array" ref="U1988">_xlfn.SWITCH(L1988, "jan",1, "feb",2, "mar",3, "apr",4, "may",5, "jun",6, "jul",7, "aug",8, "sep",9, "oct",10, "nov",11, "dec",12, "")</f>
        <v>6</v>
      </c>
      <c r="V1988" s="2">
        <f>bank__2[[#This Row],[CallDuration (Seconds)]]/60</f>
        <v>1.9833333333333334</v>
      </c>
      <c r="W1988" t="str">
        <f>IF(AND(bank__2[[#This Row],[HasHousingLoan]]="yes",bank__2[[#This Row],[HasPersonalLoan]]="yes"),"Both Loans",
IF(bank__2[[#This Row],[HasHousingLoan]]="yes","Only Housing Loan",
IF(bank__2[[#This Row],[HasPersonalLoan]]="yes","Only Personal Loan","No Loan")))</f>
        <v>Only Housing Loan</v>
      </c>
    </row>
    <row r="1989" spans="1:23">
      <c r="A1989">
        <v>1988</v>
      </c>
      <c r="B1989">
        <v>35</v>
      </c>
      <c r="C1989" t="s">
        <v>32</v>
      </c>
      <c r="D1989" t="s">
        <v>44</v>
      </c>
      <c r="E1989" t="s">
        <v>33</v>
      </c>
      <c r="F1989" t="s">
        <v>21</v>
      </c>
      <c r="G1989">
        <v>1063</v>
      </c>
      <c r="H1989" t="s">
        <v>35</v>
      </c>
      <c r="I1989" t="s">
        <v>35</v>
      </c>
      <c r="J1989" t="s">
        <v>23</v>
      </c>
      <c r="K1989">
        <v>16</v>
      </c>
      <c r="L1989" t="s">
        <v>48</v>
      </c>
      <c r="M1989">
        <v>327</v>
      </c>
      <c r="N1989">
        <v>1</v>
      </c>
      <c r="O1989">
        <v>-1</v>
      </c>
      <c r="P1989">
        <v>0</v>
      </c>
      <c r="Q1989" t="s">
        <v>30</v>
      </c>
      <c r="R1989" t="s">
        <v>21</v>
      </c>
      <c r="S1989" t="str" cm="1">
        <f t="array" ref="S1989">_xlfn.IFS(bank__2[[#This Row],[Age]]&lt;30, "Young Adults",bank__2[[#This Row],[Age]]&lt;45, "Middle-Aged Adults",bank__2[[#This Row],[Age]]&lt;60, "Older AdultsOlder Adults", bank__2[[#This Row],[Age]]&gt;=60,"Seniors")</f>
        <v>Middle-Aged Adults</v>
      </c>
      <c r="T1989" t="str">
        <f t="shared" si="31"/>
        <v>No</v>
      </c>
      <c r="U1989" cm="1">
        <f t="array" ref="U1989">_xlfn.SWITCH(L1989, "jan",1, "feb",2, "mar",3, "apr",4, "may",5, "jun",6, "jul",7, "aug",8, "sep",9, "oct",10, "nov",11, "dec",12, "")</f>
        <v>4</v>
      </c>
      <c r="V1989" s="2">
        <f>bank__2[[#This Row],[CallDuration (Seconds)]]/60</f>
        <v>5.45</v>
      </c>
      <c r="W1989" t="str">
        <f>IF(AND(bank__2[[#This Row],[HasHousingLoan]]="yes",bank__2[[#This Row],[HasPersonalLoan]]="yes"),"Both Loans",
IF(bank__2[[#This Row],[HasHousingLoan]]="yes","Only Housing Loan",
IF(bank__2[[#This Row],[HasPersonalLoan]]="yes","Only Personal Loan","No Loan")))</f>
        <v>Both Loans</v>
      </c>
    </row>
    <row r="1990" spans="1:23">
      <c r="A1990">
        <v>1989</v>
      </c>
      <c r="B1990">
        <v>56</v>
      </c>
      <c r="C1990" t="s">
        <v>87</v>
      </c>
      <c r="D1990" t="s">
        <v>122</v>
      </c>
      <c r="E1990" t="s">
        <v>33</v>
      </c>
      <c r="F1990" t="s">
        <v>21</v>
      </c>
      <c r="G1990">
        <v>985</v>
      </c>
      <c r="H1990" t="s">
        <v>21</v>
      </c>
      <c r="I1990" t="s">
        <v>35</v>
      </c>
      <c r="J1990" t="s">
        <v>23</v>
      </c>
      <c r="K1990">
        <v>18</v>
      </c>
      <c r="L1990" t="s">
        <v>92</v>
      </c>
      <c r="M1990">
        <v>150</v>
      </c>
      <c r="N1990">
        <v>2</v>
      </c>
      <c r="O1990">
        <v>-1</v>
      </c>
      <c r="P1990">
        <v>0</v>
      </c>
      <c r="Q1990" t="s">
        <v>30</v>
      </c>
      <c r="R1990" t="s">
        <v>21</v>
      </c>
      <c r="S1990" t="str" cm="1">
        <f t="array" ref="S1990">_xlfn.IFS(bank__2[[#This Row],[Age]]&lt;30, "Young Adults",bank__2[[#This Row],[Age]]&lt;45, "Middle-Aged Adults",bank__2[[#This Row],[Age]]&lt;60, "Older AdultsOlder Adults", bank__2[[#This Row],[Age]]&gt;=60,"Seniors")</f>
        <v>Older AdultsOlder Adults</v>
      </c>
      <c r="T1990" t="str">
        <f t="shared" si="31"/>
        <v>No</v>
      </c>
      <c r="U1990" cm="1">
        <f t="array" ref="U1990">_xlfn.SWITCH(L1990, "jan",1, "feb",2, "mar",3, "apr",4, "may",5, "jun",6, "jul",7, "aug",8, "sep",9, "oct",10, "nov",11, "dec",12, "")</f>
        <v>8</v>
      </c>
      <c r="V1990" s="2">
        <f>bank__2[[#This Row],[CallDuration (Seconds)]]/60</f>
        <v>2.5</v>
      </c>
      <c r="W1990" t="str">
        <f>IF(AND(bank__2[[#This Row],[HasHousingLoan]]="yes",bank__2[[#This Row],[HasPersonalLoan]]="yes"),"Both Loans",
IF(bank__2[[#This Row],[HasHousingLoan]]="yes","Only Housing Loan",
IF(bank__2[[#This Row],[HasPersonalLoan]]="yes","Only Personal Loan","No Loan")))</f>
        <v>Only Personal Loan</v>
      </c>
    </row>
    <row r="1991" spans="1:23">
      <c r="A1991">
        <v>1990</v>
      </c>
      <c r="B1991">
        <v>45</v>
      </c>
      <c r="C1991" t="s">
        <v>56</v>
      </c>
      <c r="D1991" t="s">
        <v>19</v>
      </c>
      <c r="E1991" t="s">
        <v>33</v>
      </c>
      <c r="F1991" t="s">
        <v>21</v>
      </c>
      <c r="G1991">
        <v>2926</v>
      </c>
      <c r="H1991" t="s">
        <v>35</v>
      </c>
      <c r="I1991" t="s">
        <v>35</v>
      </c>
      <c r="J1991" t="s">
        <v>23</v>
      </c>
      <c r="K1991">
        <v>19</v>
      </c>
      <c r="L1991" t="s">
        <v>124</v>
      </c>
      <c r="M1991">
        <v>482</v>
      </c>
      <c r="N1991">
        <v>3</v>
      </c>
      <c r="O1991">
        <v>120</v>
      </c>
      <c r="P1991">
        <v>2</v>
      </c>
      <c r="Q1991" t="s">
        <v>41</v>
      </c>
      <c r="R1991" t="s">
        <v>21</v>
      </c>
      <c r="S1991" t="str" cm="1">
        <f t="array" ref="S1991">_xlfn.IFS(bank__2[[#This Row],[Age]]&lt;30, "Young Adults",bank__2[[#This Row],[Age]]&lt;45, "Middle-Aged Adults",bank__2[[#This Row],[Age]]&lt;60, "Older AdultsOlder Adults", bank__2[[#This Row],[Age]]&gt;=60,"Seniors")</f>
        <v>Older AdultsOlder Adults</v>
      </c>
      <c r="T1991" t="str">
        <f t="shared" si="31"/>
        <v>Yes</v>
      </c>
      <c r="U1991" cm="1">
        <f t="array" ref="U1991">_xlfn.SWITCH(L1991, "jan",1, "feb",2, "mar",3, "apr",4, "may",5, "jun",6, "jul",7, "aug",8, "sep",9, "oct",10, "nov",11, "dec",12, "")</f>
        <v>11</v>
      </c>
      <c r="V1991" s="2">
        <f>bank__2[[#This Row],[CallDuration (Seconds)]]/60</f>
        <v>8.0333333333333332</v>
      </c>
      <c r="W1991" t="str">
        <f>IF(AND(bank__2[[#This Row],[HasHousingLoan]]="yes",bank__2[[#This Row],[HasPersonalLoan]]="yes"),"Both Loans",
IF(bank__2[[#This Row],[HasHousingLoan]]="yes","Only Housing Loan",
IF(bank__2[[#This Row],[HasPersonalLoan]]="yes","Only Personal Loan","No Loan")))</f>
        <v>Both Loans</v>
      </c>
    </row>
    <row r="1992" spans="1:23">
      <c r="A1992">
        <v>1991</v>
      </c>
      <c r="B1992">
        <v>31</v>
      </c>
      <c r="C1992" t="s">
        <v>87</v>
      </c>
      <c r="D1992" t="s">
        <v>44</v>
      </c>
      <c r="E1992" t="s">
        <v>33</v>
      </c>
      <c r="F1992" t="s">
        <v>21</v>
      </c>
      <c r="G1992">
        <v>-449</v>
      </c>
      <c r="H1992" t="s">
        <v>35</v>
      </c>
      <c r="I1992" t="s">
        <v>21</v>
      </c>
      <c r="J1992" t="s">
        <v>30</v>
      </c>
      <c r="K1992">
        <v>28</v>
      </c>
      <c r="L1992" t="s">
        <v>37</v>
      </c>
      <c r="M1992">
        <v>81</v>
      </c>
      <c r="N1992">
        <v>2</v>
      </c>
      <c r="O1992">
        <v>-1</v>
      </c>
      <c r="P1992">
        <v>0</v>
      </c>
      <c r="Q1992" t="s">
        <v>30</v>
      </c>
      <c r="R1992" t="s">
        <v>21</v>
      </c>
      <c r="S1992" t="str" cm="1">
        <f t="array" ref="S1992">_xlfn.IFS(bank__2[[#This Row],[Age]]&lt;30, "Young Adults",bank__2[[#This Row],[Age]]&lt;45, "Middle-Aged Adults",bank__2[[#This Row],[Age]]&lt;60, "Older AdultsOlder Adults", bank__2[[#This Row],[Age]]&gt;=60,"Seniors")</f>
        <v>Middle-Aged Adults</v>
      </c>
      <c r="T1992" t="str">
        <f t="shared" si="31"/>
        <v>No</v>
      </c>
      <c r="U1992" cm="1">
        <f t="array" ref="U1992">_xlfn.SWITCH(L1992, "jan",1, "feb",2, "mar",3, "apr",4, "may",5, "jun",6, "jul",7, "aug",8, "sep",9, "oct",10, "nov",11, "dec",12, "")</f>
        <v>5</v>
      </c>
      <c r="V1992" s="2">
        <f>bank__2[[#This Row],[CallDuration (Seconds)]]/60</f>
        <v>1.35</v>
      </c>
      <c r="W1992" t="str">
        <f>IF(AND(bank__2[[#This Row],[HasHousingLoan]]="yes",bank__2[[#This Row],[HasPersonalLoan]]="yes"),"Both Loans",
IF(bank__2[[#This Row],[HasHousingLoan]]="yes","Only Housing Loan",
IF(bank__2[[#This Row],[HasPersonalLoan]]="yes","Only Personal Loan","No Loan")))</f>
        <v>Only Housing Loan</v>
      </c>
    </row>
    <row r="1993" spans="1:23">
      <c r="A1993">
        <v>1992</v>
      </c>
      <c r="B1993">
        <v>37</v>
      </c>
      <c r="C1993" t="s">
        <v>77</v>
      </c>
      <c r="D1993" t="s">
        <v>122</v>
      </c>
      <c r="E1993" t="s">
        <v>45</v>
      </c>
      <c r="F1993" t="s">
        <v>21</v>
      </c>
      <c r="G1993">
        <v>66</v>
      </c>
      <c r="H1993" t="s">
        <v>21</v>
      </c>
      <c r="I1993" t="s">
        <v>21</v>
      </c>
      <c r="J1993" t="s">
        <v>23</v>
      </c>
      <c r="K1993">
        <v>18</v>
      </c>
      <c r="L1993" t="s">
        <v>124</v>
      </c>
      <c r="M1993">
        <v>1164</v>
      </c>
      <c r="N1993">
        <v>2</v>
      </c>
      <c r="O1993">
        <v>-1</v>
      </c>
      <c r="P1993">
        <v>0</v>
      </c>
      <c r="Q1993" t="s">
        <v>30</v>
      </c>
      <c r="R1993" t="s">
        <v>35</v>
      </c>
      <c r="S1993" t="str" cm="1">
        <f t="array" ref="S1993">_xlfn.IFS(bank__2[[#This Row],[Age]]&lt;30, "Young Adults",bank__2[[#This Row],[Age]]&lt;45, "Middle-Aged Adults",bank__2[[#This Row],[Age]]&lt;60, "Older AdultsOlder Adults", bank__2[[#This Row],[Age]]&gt;=60,"Seniors")</f>
        <v>Middle-Aged Adults</v>
      </c>
      <c r="T1993" t="str">
        <f t="shared" si="31"/>
        <v>No</v>
      </c>
      <c r="U1993" cm="1">
        <f t="array" ref="U1993">_xlfn.SWITCH(L1993, "jan",1, "feb",2, "mar",3, "apr",4, "may",5, "jun",6, "jul",7, "aug",8, "sep",9, "oct",10, "nov",11, "dec",12, "")</f>
        <v>11</v>
      </c>
      <c r="V1993" s="2">
        <f>bank__2[[#This Row],[CallDuration (Seconds)]]/60</f>
        <v>19.399999999999999</v>
      </c>
      <c r="W1993" t="str">
        <f>IF(AND(bank__2[[#This Row],[HasHousingLoan]]="yes",bank__2[[#This Row],[HasPersonalLoan]]="yes"),"Both Loans",
IF(bank__2[[#This Row],[HasHousingLoan]]="yes","Only Housing Loan",
IF(bank__2[[#This Row],[HasPersonalLoan]]="yes","Only Personal Loan","No Loan")))</f>
        <v>No Loan</v>
      </c>
    </row>
    <row r="1994" spans="1:23">
      <c r="A1994">
        <v>1993</v>
      </c>
      <c r="B1994">
        <v>43</v>
      </c>
      <c r="C1994" t="s">
        <v>87</v>
      </c>
      <c r="D1994" t="s">
        <v>19</v>
      </c>
      <c r="E1994" t="s">
        <v>33</v>
      </c>
      <c r="F1994" t="s">
        <v>21</v>
      </c>
      <c r="G1994">
        <v>0</v>
      </c>
      <c r="H1994" t="s">
        <v>35</v>
      </c>
      <c r="I1994" t="s">
        <v>21</v>
      </c>
      <c r="J1994" t="s">
        <v>23</v>
      </c>
      <c r="K1994">
        <v>17</v>
      </c>
      <c r="L1994" t="s">
        <v>119</v>
      </c>
      <c r="M1994">
        <v>674</v>
      </c>
      <c r="N1994">
        <v>3</v>
      </c>
      <c r="O1994">
        <v>-1</v>
      </c>
      <c r="P1994">
        <v>0</v>
      </c>
      <c r="Q1994" t="s">
        <v>30</v>
      </c>
      <c r="R1994" t="s">
        <v>21</v>
      </c>
      <c r="S1994" t="str" cm="1">
        <f t="array" ref="S1994">_xlfn.IFS(bank__2[[#This Row],[Age]]&lt;30, "Young Adults",bank__2[[#This Row],[Age]]&lt;45, "Middle-Aged Adults",bank__2[[#This Row],[Age]]&lt;60, "Older AdultsOlder Adults", bank__2[[#This Row],[Age]]&gt;=60,"Seniors")</f>
        <v>Middle-Aged Adults</v>
      </c>
      <c r="T1994" t="str">
        <f t="shared" si="31"/>
        <v>No</v>
      </c>
      <c r="U1994" cm="1">
        <f t="array" ref="U1994">_xlfn.SWITCH(L1994, "jan",1, "feb",2, "mar",3, "apr",4, "may",5, "jun",6, "jul",7, "aug",8, "sep",9, "oct",10, "nov",11, "dec",12, "")</f>
        <v>7</v>
      </c>
      <c r="V1994" s="2">
        <f>bank__2[[#This Row],[CallDuration (Seconds)]]/60</f>
        <v>11.233333333333333</v>
      </c>
      <c r="W1994" t="str">
        <f>IF(AND(bank__2[[#This Row],[HasHousingLoan]]="yes",bank__2[[#This Row],[HasPersonalLoan]]="yes"),"Both Loans",
IF(bank__2[[#This Row],[HasHousingLoan]]="yes","Only Housing Loan",
IF(bank__2[[#This Row],[HasPersonalLoan]]="yes","Only Personal Loan","No Loan")))</f>
        <v>Only Housing Loan</v>
      </c>
    </row>
    <row r="1995" spans="1:23">
      <c r="A1995">
        <v>1994</v>
      </c>
      <c r="B1995">
        <v>40</v>
      </c>
      <c r="C1995" t="s">
        <v>43</v>
      </c>
      <c r="D1995" t="s">
        <v>19</v>
      </c>
      <c r="E1995" t="s">
        <v>2553</v>
      </c>
      <c r="F1995" t="s">
        <v>21</v>
      </c>
      <c r="G1995">
        <v>419</v>
      </c>
      <c r="H1995" t="s">
        <v>35</v>
      </c>
      <c r="I1995" t="s">
        <v>21</v>
      </c>
      <c r="J1995" t="s">
        <v>23</v>
      </c>
      <c r="K1995">
        <v>10</v>
      </c>
      <c r="L1995" t="s">
        <v>119</v>
      </c>
      <c r="M1995">
        <v>347</v>
      </c>
      <c r="N1995">
        <v>1</v>
      </c>
      <c r="O1995">
        <v>-1</v>
      </c>
      <c r="P1995">
        <v>0</v>
      </c>
      <c r="Q1995" t="s">
        <v>30</v>
      </c>
      <c r="R1995" t="s">
        <v>21</v>
      </c>
      <c r="S1995" t="str" cm="1">
        <f t="array" ref="S1995">_xlfn.IFS(bank__2[[#This Row],[Age]]&lt;30, "Young Adults",bank__2[[#This Row],[Age]]&lt;45, "Middle-Aged Adults",bank__2[[#This Row],[Age]]&lt;60, "Older AdultsOlder Adults", bank__2[[#This Row],[Age]]&gt;=60,"Seniors")</f>
        <v>Middle-Aged Adults</v>
      </c>
      <c r="T1995" t="str">
        <f t="shared" si="31"/>
        <v>No</v>
      </c>
      <c r="U1995" cm="1">
        <f t="array" ref="U1995">_xlfn.SWITCH(L1995, "jan",1, "feb",2, "mar",3, "apr",4, "may",5, "jun",6, "jul",7, "aug",8, "sep",9, "oct",10, "nov",11, "dec",12, "")</f>
        <v>7</v>
      </c>
      <c r="V1995" s="2">
        <f>bank__2[[#This Row],[CallDuration (Seconds)]]/60</f>
        <v>5.7833333333333332</v>
      </c>
      <c r="W1995" t="str">
        <f>IF(AND(bank__2[[#This Row],[HasHousingLoan]]="yes",bank__2[[#This Row],[HasPersonalLoan]]="yes"),"Both Loans",
IF(bank__2[[#This Row],[HasHousingLoan]]="yes","Only Housing Loan",
IF(bank__2[[#This Row],[HasPersonalLoan]]="yes","Only Personal Loan","No Loan")))</f>
        <v>Only Housing Loan</v>
      </c>
    </row>
    <row r="1996" spans="1:23">
      <c r="A1996">
        <v>1995</v>
      </c>
      <c r="B1996">
        <v>44</v>
      </c>
      <c r="C1996" t="s">
        <v>43</v>
      </c>
      <c r="D1996" t="s">
        <v>19</v>
      </c>
      <c r="E1996" t="s">
        <v>20</v>
      </c>
      <c r="F1996" t="s">
        <v>21</v>
      </c>
      <c r="G1996">
        <v>4758</v>
      </c>
      <c r="H1996" t="s">
        <v>35</v>
      </c>
      <c r="I1996" t="s">
        <v>21</v>
      </c>
      <c r="J1996" t="s">
        <v>23</v>
      </c>
      <c r="K1996">
        <v>22</v>
      </c>
      <c r="L1996" t="s">
        <v>119</v>
      </c>
      <c r="M1996">
        <v>712</v>
      </c>
      <c r="N1996">
        <v>6</v>
      </c>
      <c r="O1996">
        <v>-1</v>
      </c>
      <c r="P1996">
        <v>0</v>
      </c>
      <c r="Q1996" t="s">
        <v>30</v>
      </c>
      <c r="R1996" t="s">
        <v>35</v>
      </c>
      <c r="S1996" t="str" cm="1">
        <f t="array" ref="S1996">_xlfn.IFS(bank__2[[#This Row],[Age]]&lt;30, "Young Adults",bank__2[[#This Row],[Age]]&lt;45, "Middle-Aged Adults",bank__2[[#This Row],[Age]]&lt;60, "Older AdultsOlder Adults", bank__2[[#This Row],[Age]]&gt;=60,"Seniors")</f>
        <v>Middle-Aged Adults</v>
      </c>
      <c r="T1996" t="str">
        <f t="shared" si="31"/>
        <v>No</v>
      </c>
      <c r="U1996" cm="1">
        <f t="array" ref="U1996">_xlfn.SWITCH(L1996, "jan",1, "feb",2, "mar",3, "apr",4, "may",5, "jun",6, "jul",7, "aug",8, "sep",9, "oct",10, "nov",11, "dec",12, "")</f>
        <v>7</v>
      </c>
      <c r="V1996" s="2">
        <f>bank__2[[#This Row],[CallDuration (Seconds)]]/60</f>
        <v>11.866666666666667</v>
      </c>
      <c r="W1996" t="str">
        <f>IF(AND(bank__2[[#This Row],[HasHousingLoan]]="yes",bank__2[[#This Row],[HasPersonalLoan]]="yes"),"Both Loans",
IF(bank__2[[#This Row],[HasHousingLoan]]="yes","Only Housing Loan",
IF(bank__2[[#This Row],[HasPersonalLoan]]="yes","Only Personal Loan","No Loan")))</f>
        <v>Only Housing Loan</v>
      </c>
    </row>
    <row r="1997" spans="1:23">
      <c r="A1997">
        <v>1996</v>
      </c>
      <c r="B1997">
        <v>38</v>
      </c>
      <c r="C1997" t="s">
        <v>87</v>
      </c>
      <c r="D1997" t="s">
        <v>44</v>
      </c>
      <c r="E1997" t="s">
        <v>33</v>
      </c>
      <c r="F1997" t="s">
        <v>21</v>
      </c>
      <c r="G1997">
        <v>-23</v>
      </c>
      <c r="H1997" t="s">
        <v>21</v>
      </c>
      <c r="I1997" t="s">
        <v>21</v>
      </c>
      <c r="J1997" t="s">
        <v>23</v>
      </c>
      <c r="K1997">
        <v>20</v>
      </c>
      <c r="L1997" t="s">
        <v>124</v>
      </c>
      <c r="M1997">
        <v>48</v>
      </c>
      <c r="N1997">
        <v>2</v>
      </c>
      <c r="O1997">
        <v>-1</v>
      </c>
      <c r="P1997">
        <v>0</v>
      </c>
      <c r="Q1997" t="s">
        <v>30</v>
      </c>
      <c r="R1997" t="s">
        <v>21</v>
      </c>
      <c r="S1997" t="str" cm="1">
        <f t="array" ref="S1997">_xlfn.IFS(bank__2[[#This Row],[Age]]&lt;30, "Young Adults",bank__2[[#This Row],[Age]]&lt;45, "Middle-Aged Adults",bank__2[[#This Row],[Age]]&lt;60, "Older AdultsOlder Adults", bank__2[[#This Row],[Age]]&gt;=60,"Seniors")</f>
        <v>Middle-Aged Adults</v>
      </c>
      <c r="T1997" t="str">
        <f t="shared" si="31"/>
        <v>No</v>
      </c>
      <c r="U1997" cm="1">
        <f t="array" ref="U1997">_xlfn.SWITCH(L1997, "jan",1, "feb",2, "mar",3, "apr",4, "may",5, "jun",6, "jul",7, "aug",8, "sep",9, "oct",10, "nov",11, "dec",12, "")</f>
        <v>11</v>
      </c>
      <c r="V1997" s="2">
        <f>bank__2[[#This Row],[CallDuration (Seconds)]]/60</f>
        <v>0.8</v>
      </c>
      <c r="W1997" t="str">
        <f>IF(AND(bank__2[[#This Row],[HasHousingLoan]]="yes",bank__2[[#This Row],[HasPersonalLoan]]="yes"),"Both Loans",
IF(bank__2[[#This Row],[HasHousingLoan]]="yes","Only Housing Loan",
IF(bank__2[[#This Row],[HasPersonalLoan]]="yes","Only Personal Loan","No Loan")))</f>
        <v>No Loan</v>
      </c>
    </row>
    <row r="1998" spans="1:23">
      <c r="A1998">
        <v>1997</v>
      </c>
      <c r="B1998">
        <v>58</v>
      </c>
      <c r="C1998" t="s">
        <v>43</v>
      </c>
      <c r="D1998" t="s">
        <v>122</v>
      </c>
      <c r="E1998" t="s">
        <v>45</v>
      </c>
      <c r="F1998" t="s">
        <v>21</v>
      </c>
      <c r="G1998">
        <v>1573</v>
      </c>
      <c r="H1998" t="s">
        <v>35</v>
      </c>
      <c r="I1998" t="s">
        <v>35</v>
      </c>
      <c r="J1998" t="s">
        <v>23</v>
      </c>
      <c r="K1998">
        <v>17</v>
      </c>
      <c r="L1998" t="s">
        <v>124</v>
      </c>
      <c r="M1998">
        <v>279</v>
      </c>
      <c r="N1998">
        <v>1</v>
      </c>
      <c r="O1998">
        <v>-1</v>
      </c>
      <c r="P1998">
        <v>0</v>
      </c>
      <c r="Q1998" t="s">
        <v>30</v>
      </c>
      <c r="R1998" t="s">
        <v>21</v>
      </c>
      <c r="S1998" t="str" cm="1">
        <f t="array" ref="S1998">_xlfn.IFS(bank__2[[#This Row],[Age]]&lt;30, "Young Adults",bank__2[[#This Row],[Age]]&lt;45, "Middle-Aged Adults",bank__2[[#This Row],[Age]]&lt;60, "Older AdultsOlder Adults", bank__2[[#This Row],[Age]]&gt;=60,"Seniors")</f>
        <v>Older AdultsOlder Adults</v>
      </c>
      <c r="T1998" t="str">
        <f t="shared" si="31"/>
        <v>No</v>
      </c>
      <c r="U1998" cm="1">
        <f t="array" ref="U1998">_xlfn.SWITCH(L1998, "jan",1, "feb",2, "mar",3, "apr",4, "may",5, "jun",6, "jul",7, "aug",8, "sep",9, "oct",10, "nov",11, "dec",12, "")</f>
        <v>11</v>
      </c>
      <c r="V1998" s="2">
        <f>bank__2[[#This Row],[CallDuration (Seconds)]]/60</f>
        <v>4.6500000000000004</v>
      </c>
      <c r="W1998" t="str">
        <f>IF(AND(bank__2[[#This Row],[HasHousingLoan]]="yes",bank__2[[#This Row],[HasPersonalLoan]]="yes"),"Both Loans",
IF(bank__2[[#This Row],[HasHousingLoan]]="yes","Only Housing Loan",
IF(bank__2[[#This Row],[HasPersonalLoan]]="yes","Only Personal Loan","No Loan")))</f>
        <v>Both Loans</v>
      </c>
    </row>
    <row r="1999" spans="1:23">
      <c r="A1999">
        <v>1998</v>
      </c>
      <c r="B1999">
        <v>24</v>
      </c>
      <c r="C1999" t="s">
        <v>56</v>
      </c>
      <c r="D1999" t="s">
        <v>44</v>
      </c>
      <c r="E1999" t="s">
        <v>33</v>
      </c>
      <c r="F1999" t="s">
        <v>21</v>
      </c>
      <c r="G1999">
        <v>77</v>
      </c>
      <c r="H1999" t="s">
        <v>35</v>
      </c>
      <c r="I1999" t="s">
        <v>21</v>
      </c>
      <c r="J1999" t="s">
        <v>30</v>
      </c>
      <c r="K1999">
        <v>16</v>
      </c>
      <c r="L1999" t="s">
        <v>37</v>
      </c>
      <c r="M1999">
        <v>236</v>
      </c>
      <c r="N1999">
        <v>2</v>
      </c>
      <c r="O1999">
        <v>-1</v>
      </c>
      <c r="P1999">
        <v>0</v>
      </c>
      <c r="Q1999" t="s">
        <v>30</v>
      </c>
      <c r="R1999" t="s">
        <v>21</v>
      </c>
      <c r="S1999" t="str" cm="1">
        <f t="array" ref="S1999">_xlfn.IFS(bank__2[[#This Row],[Age]]&lt;30, "Young Adults",bank__2[[#This Row],[Age]]&lt;45, "Middle-Aged Adults",bank__2[[#This Row],[Age]]&lt;60, "Older AdultsOlder Adults", bank__2[[#This Row],[Age]]&gt;=60,"Seniors")</f>
        <v>Young Adults</v>
      </c>
      <c r="T1999" t="str">
        <f t="shared" si="31"/>
        <v>No</v>
      </c>
      <c r="U1999" cm="1">
        <f t="array" ref="U1999">_xlfn.SWITCH(L1999, "jan",1, "feb",2, "mar",3, "apr",4, "may",5, "jun",6, "jul",7, "aug",8, "sep",9, "oct",10, "nov",11, "dec",12, "")</f>
        <v>5</v>
      </c>
      <c r="V1999" s="2">
        <f>bank__2[[#This Row],[CallDuration (Seconds)]]/60</f>
        <v>3.9333333333333331</v>
      </c>
      <c r="W1999" t="str">
        <f>IF(AND(bank__2[[#This Row],[HasHousingLoan]]="yes",bank__2[[#This Row],[HasPersonalLoan]]="yes"),"Both Loans",
IF(bank__2[[#This Row],[HasHousingLoan]]="yes","Only Housing Loan",
IF(bank__2[[#This Row],[HasPersonalLoan]]="yes","Only Personal Loan","No Loan")))</f>
        <v>Only Housing Loan</v>
      </c>
    </row>
    <row r="2000" spans="1:23">
      <c r="A2000">
        <v>1999</v>
      </c>
      <c r="B2000">
        <v>53</v>
      </c>
      <c r="C2000" t="s">
        <v>32</v>
      </c>
      <c r="D2000" t="s">
        <v>19</v>
      </c>
      <c r="E2000" t="s">
        <v>33</v>
      </c>
      <c r="F2000" t="s">
        <v>21</v>
      </c>
      <c r="G2000">
        <v>1378</v>
      </c>
      <c r="H2000" t="s">
        <v>35</v>
      </c>
      <c r="I2000" t="s">
        <v>21</v>
      </c>
      <c r="J2000" t="s">
        <v>23</v>
      </c>
      <c r="K2000">
        <v>18</v>
      </c>
      <c r="L2000" t="s">
        <v>119</v>
      </c>
      <c r="M2000">
        <v>91</v>
      </c>
      <c r="N2000">
        <v>2</v>
      </c>
      <c r="O2000">
        <v>-1</v>
      </c>
      <c r="P2000">
        <v>0</v>
      </c>
      <c r="Q2000" t="s">
        <v>30</v>
      </c>
      <c r="R2000" t="s">
        <v>21</v>
      </c>
      <c r="S2000" t="str" cm="1">
        <f t="array" ref="S2000">_xlfn.IFS(bank__2[[#This Row],[Age]]&lt;30, "Young Adults",bank__2[[#This Row],[Age]]&lt;45, "Middle-Aged Adults",bank__2[[#This Row],[Age]]&lt;60, "Older AdultsOlder Adults", bank__2[[#This Row],[Age]]&gt;=60,"Seniors")</f>
        <v>Older AdultsOlder Adults</v>
      </c>
      <c r="T2000" t="str">
        <f t="shared" si="31"/>
        <v>No</v>
      </c>
      <c r="U2000" cm="1">
        <f t="array" ref="U2000">_xlfn.SWITCH(L2000, "jan",1, "feb",2, "mar",3, "apr",4, "may",5, "jun",6, "jul",7, "aug",8, "sep",9, "oct",10, "nov",11, "dec",12, "")</f>
        <v>7</v>
      </c>
      <c r="V2000" s="2">
        <f>bank__2[[#This Row],[CallDuration (Seconds)]]/60</f>
        <v>1.5166666666666666</v>
      </c>
      <c r="W2000" t="str">
        <f>IF(AND(bank__2[[#This Row],[HasHousingLoan]]="yes",bank__2[[#This Row],[HasPersonalLoan]]="yes"),"Both Loans",
IF(bank__2[[#This Row],[HasHousingLoan]]="yes","Only Housing Loan",
IF(bank__2[[#This Row],[HasPersonalLoan]]="yes","Only Personal Loan","No Loan")))</f>
        <v>Only Housing Loan</v>
      </c>
    </row>
    <row r="2001" spans="1:23">
      <c r="A2001">
        <v>2000</v>
      </c>
      <c r="B2001">
        <v>36</v>
      </c>
      <c r="C2001" t="s">
        <v>56</v>
      </c>
      <c r="D2001" t="s">
        <v>19</v>
      </c>
      <c r="E2001" t="s">
        <v>33</v>
      </c>
      <c r="F2001" t="s">
        <v>21</v>
      </c>
      <c r="G2001">
        <v>-73</v>
      </c>
      <c r="H2001" t="s">
        <v>35</v>
      </c>
      <c r="I2001" t="s">
        <v>35</v>
      </c>
      <c r="J2001" t="s">
        <v>23</v>
      </c>
      <c r="K2001">
        <v>18</v>
      </c>
      <c r="L2001" t="s">
        <v>37</v>
      </c>
      <c r="M2001">
        <v>15</v>
      </c>
      <c r="N2001">
        <v>8</v>
      </c>
      <c r="O2001">
        <v>-1</v>
      </c>
      <c r="P2001">
        <v>0</v>
      </c>
      <c r="Q2001" t="s">
        <v>30</v>
      </c>
      <c r="R2001" t="s">
        <v>21</v>
      </c>
      <c r="S2001" t="str" cm="1">
        <f t="array" ref="S2001">_xlfn.IFS(bank__2[[#This Row],[Age]]&lt;30, "Young Adults",bank__2[[#This Row],[Age]]&lt;45, "Middle-Aged Adults",bank__2[[#This Row],[Age]]&lt;60, "Older AdultsOlder Adults", bank__2[[#This Row],[Age]]&gt;=60,"Seniors")</f>
        <v>Middle-Aged Adults</v>
      </c>
      <c r="T2001" t="str">
        <f t="shared" si="31"/>
        <v>No</v>
      </c>
      <c r="U2001" cm="1">
        <f t="array" ref="U2001">_xlfn.SWITCH(L2001, "jan",1, "feb",2, "mar",3, "apr",4, "may",5, "jun",6, "jul",7, "aug",8, "sep",9, "oct",10, "nov",11, "dec",12, "")</f>
        <v>5</v>
      </c>
      <c r="V2001" s="2">
        <f>bank__2[[#This Row],[CallDuration (Seconds)]]/60</f>
        <v>0.25</v>
      </c>
      <c r="W2001" t="str">
        <f>IF(AND(bank__2[[#This Row],[HasHousingLoan]]="yes",bank__2[[#This Row],[HasPersonalLoan]]="yes"),"Both Loans",
IF(bank__2[[#This Row],[HasHousingLoan]]="yes","Only Housing Loan",
IF(bank__2[[#This Row],[HasPersonalLoan]]="yes","Only Personal Loan","No Loan")))</f>
        <v>Both Loans</v>
      </c>
    </row>
    <row r="2002" spans="1:23">
      <c r="A2002">
        <v>2001</v>
      </c>
      <c r="B2002">
        <v>28</v>
      </c>
      <c r="C2002" t="s">
        <v>56</v>
      </c>
      <c r="D2002" t="s">
        <v>19</v>
      </c>
      <c r="E2002" t="s">
        <v>20</v>
      </c>
      <c r="F2002" t="s">
        <v>21</v>
      </c>
      <c r="G2002">
        <v>60</v>
      </c>
      <c r="H2002" t="s">
        <v>35</v>
      </c>
      <c r="I2002" t="s">
        <v>21</v>
      </c>
      <c r="J2002" t="s">
        <v>23</v>
      </c>
      <c r="K2002">
        <v>6</v>
      </c>
      <c r="L2002" t="s">
        <v>37</v>
      </c>
      <c r="M2002">
        <v>161</v>
      </c>
      <c r="N2002">
        <v>1</v>
      </c>
      <c r="O2002">
        <v>337</v>
      </c>
      <c r="P2002">
        <v>1</v>
      </c>
      <c r="Q2002" t="s">
        <v>41</v>
      </c>
      <c r="R2002" t="s">
        <v>21</v>
      </c>
      <c r="S2002" t="str" cm="1">
        <f t="array" ref="S2002">_xlfn.IFS(bank__2[[#This Row],[Age]]&lt;30, "Young Adults",bank__2[[#This Row],[Age]]&lt;45, "Middle-Aged Adults",bank__2[[#This Row],[Age]]&lt;60, "Older AdultsOlder Adults", bank__2[[#This Row],[Age]]&gt;=60,"Seniors")</f>
        <v>Young Adults</v>
      </c>
      <c r="T2002" t="str">
        <f t="shared" si="31"/>
        <v>Yes</v>
      </c>
      <c r="U2002" cm="1">
        <f t="array" ref="U2002">_xlfn.SWITCH(L2002, "jan",1, "feb",2, "mar",3, "apr",4, "may",5, "jun",6, "jul",7, "aug",8, "sep",9, "oct",10, "nov",11, "dec",12, "")</f>
        <v>5</v>
      </c>
      <c r="V2002" s="2">
        <f>bank__2[[#This Row],[CallDuration (Seconds)]]/60</f>
        <v>2.6833333333333331</v>
      </c>
      <c r="W2002" t="str">
        <f>IF(AND(bank__2[[#This Row],[HasHousingLoan]]="yes",bank__2[[#This Row],[HasPersonalLoan]]="yes"),"Both Loans",
IF(bank__2[[#This Row],[HasHousingLoan]]="yes","Only Housing Loan",
IF(bank__2[[#This Row],[HasPersonalLoan]]="yes","Only Personal Loan","No Loan")))</f>
        <v>Only Housing Loan</v>
      </c>
    </row>
    <row r="2003" spans="1:23">
      <c r="A2003">
        <v>2002</v>
      </c>
      <c r="B2003">
        <v>45</v>
      </c>
      <c r="C2003" t="s">
        <v>56</v>
      </c>
      <c r="D2003" t="s">
        <v>19</v>
      </c>
      <c r="E2003" t="s">
        <v>20</v>
      </c>
      <c r="F2003" t="s">
        <v>21</v>
      </c>
      <c r="G2003">
        <v>137</v>
      </c>
      <c r="H2003" t="s">
        <v>35</v>
      </c>
      <c r="I2003" t="s">
        <v>35</v>
      </c>
      <c r="J2003" t="s">
        <v>30</v>
      </c>
      <c r="K2003">
        <v>16</v>
      </c>
      <c r="L2003" t="s">
        <v>37</v>
      </c>
      <c r="M2003">
        <v>187</v>
      </c>
      <c r="N2003">
        <v>19</v>
      </c>
      <c r="O2003">
        <v>-1</v>
      </c>
      <c r="P2003">
        <v>0</v>
      </c>
      <c r="Q2003" t="s">
        <v>30</v>
      </c>
      <c r="R2003" t="s">
        <v>21</v>
      </c>
      <c r="S2003" t="str" cm="1">
        <f t="array" ref="S2003">_xlfn.IFS(bank__2[[#This Row],[Age]]&lt;30, "Young Adults",bank__2[[#This Row],[Age]]&lt;45, "Middle-Aged Adults",bank__2[[#This Row],[Age]]&lt;60, "Older AdultsOlder Adults", bank__2[[#This Row],[Age]]&gt;=60,"Seniors")</f>
        <v>Older AdultsOlder Adults</v>
      </c>
      <c r="T2003" t="str">
        <f t="shared" si="31"/>
        <v>No</v>
      </c>
      <c r="U2003" cm="1">
        <f t="array" ref="U2003">_xlfn.SWITCH(L2003, "jan",1, "feb",2, "mar",3, "apr",4, "may",5, "jun",6, "jul",7, "aug",8, "sep",9, "oct",10, "nov",11, "dec",12, "")</f>
        <v>5</v>
      </c>
      <c r="V2003" s="2">
        <f>bank__2[[#This Row],[CallDuration (Seconds)]]/60</f>
        <v>3.1166666666666667</v>
      </c>
      <c r="W2003" t="str">
        <f>IF(AND(bank__2[[#This Row],[HasHousingLoan]]="yes",bank__2[[#This Row],[HasPersonalLoan]]="yes"),"Both Loans",
IF(bank__2[[#This Row],[HasHousingLoan]]="yes","Only Housing Loan",
IF(bank__2[[#This Row],[HasPersonalLoan]]="yes","Only Personal Loan","No Loan")))</f>
        <v>Both Loans</v>
      </c>
    </row>
    <row r="2004" spans="1:23">
      <c r="A2004">
        <v>2003</v>
      </c>
      <c r="B2004">
        <v>32</v>
      </c>
      <c r="C2004" t="s">
        <v>87</v>
      </c>
      <c r="D2004" t="s">
        <v>44</v>
      </c>
      <c r="E2004" t="s">
        <v>45</v>
      </c>
      <c r="F2004" t="s">
        <v>21</v>
      </c>
      <c r="G2004">
        <v>1583</v>
      </c>
      <c r="H2004" t="s">
        <v>35</v>
      </c>
      <c r="I2004" t="s">
        <v>21</v>
      </c>
      <c r="J2004" t="s">
        <v>23</v>
      </c>
      <c r="K2004">
        <v>19</v>
      </c>
      <c r="L2004" t="s">
        <v>124</v>
      </c>
      <c r="M2004">
        <v>100</v>
      </c>
      <c r="N2004">
        <v>1</v>
      </c>
      <c r="O2004">
        <v>182</v>
      </c>
      <c r="P2004">
        <v>1</v>
      </c>
      <c r="Q2004" t="s">
        <v>41</v>
      </c>
      <c r="R2004" t="s">
        <v>21</v>
      </c>
      <c r="S2004" t="str" cm="1">
        <f t="array" ref="S2004">_xlfn.IFS(bank__2[[#This Row],[Age]]&lt;30, "Young Adults",bank__2[[#This Row],[Age]]&lt;45, "Middle-Aged Adults",bank__2[[#This Row],[Age]]&lt;60, "Older AdultsOlder Adults", bank__2[[#This Row],[Age]]&gt;=60,"Seniors")</f>
        <v>Middle-Aged Adults</v>
      </c>
      <c r="T2004" t="str">
        <f t="shared" si="31"/>
        <v>Yes</v>
      </c>
      <c r="U2004" cm="1">
        <f t="array" ref="U2004">_xlfn.SWITCH(L2004, "jan",1, "feb",2, "mar",3, "apr",4, "may",5, "jun",6, "jul",7, "aug",8, "sep",9, "oct",10, "nov",11, "dec",12, "")</f>
        <v>11</v>
      </c>
      <c r="V2004" s="2">
        <f>bank__2[[#This Row],[CallDuration (Seconds)]]/60</f>
        <v>1.6666666666666667</v>
      </c>
      <c r="W2004" t="str">
        <f>IF(AND(bank__2[[#This Row],[HasHousingLoan]]="yes",bank__2[[#This Row],[HasPersonalLoan]]="yes"),"Both Loans",
IF(bank__2[[#This Row],[HasHousingLoan]]="yes","Only Housing Loan",
IF(bank__2[[#This Row],[HasPersonalLoan]]="yes","Only Personal Loan","No Loan")))</f>
        <v>Only Housing Loan</v>
      </c>
    </row>
    <row r="2005" spans="1:23">
      <c r="A2005">
        <v>2004</v>
      </c>
      <c r="B2005">
        <v>46</v>
      </c>
      <c r="C2005" t="s">
        <v>87</v>
      </c>
      <c r="D2005" t="s">
        <v>19</v>
      </c>
      <c r="E2005" t="s">
        <v>33</v>
      </c>
      <c r="F2005" t="s">
        <v>21</v>
      </c>
      <c r="G2005">
        <v>-121</v>
      </c>
      <c r="H2005" t="s">
        <v>35</v>
      </c>
      <c r="I2005" t="s">
        <v>35</v>
      </c>
      <c r="J2005" t="s">
        <v>23</v>
      </c>
      <c r="K2005">
        <v>8</v>
      </c>
      <c r="L2005" t="s">
        <v>119</v>
      </c>
      <c r="M2005">
        <v>214</v>
      </c>
      <c r="N2005">
        <v>4</v>
      </c>
      <c r="O2005">
        <v>-1</v>
      </c>
      <c r="P2005">
        <v>0</v>
      </c>
      <c r="Q2005" t="s">
        <v>30</v>
      </c>
      <c r="R2005" t="s">
        <v>21</v>
      </c>
      <c r="S2005" t="str" cm="1">
        <f t="array" ref="S2005">_xlfn.IFS(bank__2[[#This Row],[Age]]&lt;30, "Young Adults",bank__2[[#This Row],[Age]]&lt;45, "Middle-Aged Adults",bank__2[[#This Row],[Age]]&lt;60, "Older AdultsOlder Adults", bank__2[[#This Row],[Age]]&gt;=60,"Seniors")</f>
        <v>Older AdultsOlder Adults</v>
      </c>
      <c r="T2005" t="str">
        <f t="shared" si="31"/>
        <v>No</v>
      </c>
      <c r="U2005" cm="1">
        <f t="array" ref="U2005">_xlfn.SWITCH(L2005, "jan",1, "feb",2, "mar",3, "apr",4, "may",5, "jun",6, "jul",7, "aug",8, "sep",9, "oct",10, "nov",11, "dec",12, "")</f>
        <v>7</v>
      </c>
      <c r="V2005" s="2">
        <f>bank__2[[#This Row],[CallDuration (Seconds)]]/60</f>
        <v>3.5666666666666669</v>
      </c>
      <c r="W2005" t="str">
        <f>IF(AND(bank__2[[#This Row],[HasHousingLoan]]="yes",bank__2[[#This Row],[HasPersonalLoan]]="yes"),"Both Loans",
IF(bank__2[[#This Row],[HasHousingLoan]]="yes","Only Housing Loan",
IF(bank__2[[#This Row],[HasPersonalLoan]]="yes","Only Personal Loan","No Loan")))</f>
        <v>Both Loans</v>
      </c>
    </row>
    <row r="2006" spans="1:23">
      <c r="A2006">
        <v>2005</v>
      </c>
      <c r="B2006">
        <v>28</v>
      </c>
      <c r="C2006" t="s">
        <v>56</v>
      </c>
      <c r="D2006" t="s">
        <v>44</v>
      </c>
      <c r="E2006" t="s">
        <v>33</v>
      </c>
      <c r="F2006" t="s">
        <v>21</v>
      </c>
      <c r="G2006">
        <v>1065</v>
      </c>
      <c r="H2006" t="s">
        <v>35</v>
      </c>
      <c r="I2006" t="s">
        <v>35</v>
      </c>
      <c r="J2006" t="s">
        <v>23</v>
      </c>
      <c r="K2006">
        <v>17</v>
      </c>
      <c r="L2006" t="s">
        <v>48</v>
      </c>
      <c r="M2006">
        <v>406</v>
      </c>
      <c r="N2006">
        <v>1</v>
      </c>
      <c r="O2006">
        <v>317</v>
      </c>
      <c r="P2006">
        <v>1</v>
      </c>
      <c r="Q2006" t="s">
        <v>41</v>
      </c>
      <c r="R2006" t="s">
        <v>21</v>
      </c>
      <c r="S2006" t="str" cm="1">
        <f t="array" ref="S2006">_xlfn.IFS(bank__2[[#This Row],[Age]]&lt;30, "Young Adults",bank__2[[#This Row],[Age]]&lt;45, "Middle-Aged Adults",bank__2[[#This Row],[Age]]&lt;60, "Older AdultsOlder Adults", bank__2[[#This Row],[Age]]&gt;=60,"Seniors")</f>
        <v>Young Adults</v>
      </c>
      <c r="T2006" t="str">
        <f t="shared" si="31"/>
        <v>Yes</v>
      </c>
      <c r="U2006" cm="1">
        <f t="array" ref="U2006">_xlfn.SWITCH(L2006, "jan",1, "feb",2, "mar",3, "apr",4, "may",5, "jun",6, "jul",7, "aug",8, "sep",9, "oct",10, "nov",11, "dec",12, "")</f>
        <v>4</v>
      </c>
      <c r="V2006" s="2">
        <f>bank__2[[#This Row],[CallDuration (Seconds)]]/60</f>
        <v>6.7666666666666666</v>
      </c>
      <c r="W2006" t="str">
        <f>IF(AND(bank__2[[#This Row],[HasHousingLoan]]="yes",bank__2[[#This Row],[HasPersonalLoan]]="yes"),"Both Loans",
IF(bank__2[[#This Row],[HasHousingLoan]]="yes","Only Housing Loan",
IF(bank__2[[#This Row],[HasPersonalLoan]]="yes","Only Personal Loan","No Loan")))</f>
        <v>Both Loans</v>
      </c>
    </row>
    <row r="2007" spans="1:23">
      <c r="A2007">
        <v>2006</v>
      </c>
      <c r="B2007">
        <v>51</v>
      </c>
      <c r="C2007" t="s">
        <v>18</v>
      </c>
      <c r="D2007" t="s">
        <v>19</v>
      </c>
      <c r="E2007" t="s">
        <v>33</v>
      </c>
      <c r="F2007" t="s">
        <v>21</v>
      </c>
      <c r="G2007">
        <v>-13</v>
      </c>
      <c r="H2007" t="s">
        <v>35</v>
      </c>
      <c r="I2007" t="s">
        <v>21</v>
      </c>
      <c r="J2007" t="s">
        <v>23</v>
      </c>
      <c r="K2007">
        <v>13</v>
      </c>
      <c r="L2007" t="s">
        <v>37</v>
      </c>
      <c r="M2007">
        <v>361</v>
      </c>
      <c r="N2007">
        <v>1</v>
      </c>
      <c r="O2007">
        <v>364</v>
      </c>
      <c r="P2007">
        <v>1</v>
      </c>
      <c r="Q2007" t="s">
        <v>41</v>
      </c>
      <c r="R2007" t="s">
        <v>21</v>
      </c>
      <c r="S2007" t="str" cm="1">
        <f t="array" ref="S2007">_xlfn.IFS(bank__2[[#This Row],[Age]]&lt;30, "Young Adults",bank__2[[#This Row],[Age]]&lt;45, "Middle-Aged Adults",bank__2[[#This Row],[Age]]&lt;60, "Older AdultsOlder Adults", bank__2[[#This Row],[Age]]&gt;=60,"Seniors")</f>
        <v>Older AdultsOlder Adults</v>
      </c>
      <c r="T2007" t="str">
        <f t="shared" si="31"/>
        <v>Yes</v>
      </c>
      <c r="U2007" cm="1">
        <f t="array" ref="U2007">_xlfn.SWITCH(L2007, "jan",1, "feb",2, "mar",3, "apr",4, "may",5, "jun",6, "jul",7, "aug",8, "sep",9, "oct",10, "nov",11, "dec",12, "")</f>
        <v>5</v>
      </c>
      <c r="V2007" s="2">
        <f>bank__2[[#This Row],[CallDuration (Seconds)]]/60</f>
        <v>6.0166666666666666</v>
      </c>
      <c r="W2007" t="str">
        <f>IF(AND(bank__2[[#This Row],[HasHousingLoan]]="yes",bank__2[[#This Row],[HasPersonalLoan]]="yes"),"Both Loans",
IF(bank__2[[#This Row],[HasHousingLoan]]="yes","Only Housing Loan",
IF(bank__2[[#This Row],[HasPersonalLoan]]="yes","Only Personal Loan","No Loan")))</f>
        <v>Only Housing Loan</v>
      </c>
    </row>
    <row r="2008" spans="1:23">
      <c r="A2008">
        <v>2007</v>
      </c>
      <c r="B2008">
        <v>51</v>
      </c>
      <c r="C2008" t="s">
        <v>56</v>
      </c>
      <c r="D2008" t="s">
        <v>19</v>
      </c>
      <c r="E2008" t="s">
        <v>20</v>
      </c>
      <c r="F2008" t="s">
        <v>21</v>
      </c>
      <c r="G2008">
        <v>1869</v>
      </c>
      <c r="H2008" t="s">
        <v>21</v>
      </c>
      <c r="I2008" t="s">
        <v>21</v>
      </c>
      <c r="J2008" t="s">
        <v>30</v>
      </c>
      <c r="K2008">
        <v>17</v>
      </c>
      <c r="L2008" t="s">
        <v>53</v>
      </c>
      <c r="M2008">
        <v>30</v>
      </c>
      <c r="N2008">
        <v>3</v>
      </c>
      <c r="O2008">
        <v>-1</v>
      </c>
      <c r="P2008">
        <v>0</v>
      </c>
      <c r="Q2008" t="s">
        <v>30</v>
      </c>
      <c r="R2008" t="s">
        <v>21</v>
      </c>
      <c r="S2008" t="str" cm="1">
        <f t="array" ref="S2008">_xlfn.IFS(bank__2[[#This Row],[Age]]&lt;30, "Young Adults",bank__2[[#This Row],[Age]]&lt;45, "Middle-Aged Adults",bank__2[[#This Row],[Age]]&lt;60, "Older AdultsOlder Adults", bank__2[[#This Row],[Age]]&gt;=60,"Seniors")</f>
        <v>Older AdultsOlder Adults</v>
      </c>
      <c r="T2008" t="str">
        <f t="shared" si="31"/>
        <v>No</v>
      </c>
      <c r="U2008" cm="1">
        <f t="array" ref="U2008">_xlfn.SWITCH(L2008, "jan",1, "feb",2, "mar",3, "apr",4, "may",5, "jun",6, "jul",7, "aug",8, "sep",9, "oct",10, "nov",11, "dec",12, "")</f>
        <v>6</v>
      </c>
      <c r="V2008" s="2">
        <f>bank__2[[#This Row],[CallDuration (Seconds)]]/60</f>
        <v>0.5</v>
      </c>
      <c r="W2008" t="str">
        <f>IF(AND(bank__2[[#This Row],[HasHousingLoan]]="yes",bank__2[[#This Row],[HasPersonalLoan]]="yes"),"Both Loans",
IF(bank__2[[#This Row],[HasHousingLoan]]="yes","Only Housing Loan",
IF(bank__2[[#This Row],[HasPersonalLoan]]="yes","Only Personal Loan","No Loan")))</f>
        <v>No Loan</v>
      </c>
    </row>
    <row r="2009" spans="1:23">
      <c r="A2009">
        <v>2008</v>
      </c>
      <c r="B2009">
        <v>30</v>
      </c>
      <c r="C2009" t="s">
        <v>72</v>
      </c>
      <c r="D2009" t="s">
        <v>44</v>
      </c>
      <c r="E2009" t="s">
        <v>33</v>
      </c>
      <c r="F2009" t="s">
        <v>21</v>
      </c>
      <c r="G2009">
        <v>4787</v>
      </c>
      <c r="H2009" t="s">
        <v>35</v>
      </c>
      <c r="I2009" t="s">
        <v>21</v>
      </c>
      <c r="J2009" t="s">
        <v>30</v>
      </c>
      <c r="K2009">
        <v>4</v>
      </c>
      <c r="L2009" t="s">
        <v>53</v>
      </c>
      <c r="M2009">
        <v>99</v>
      </c>
      <c r="N2009">
        <v>2</v>
      </c>
      <c r="O2009">
        <v>-1</v>
      </c>
      <c r="P2009">
        <v>0</v>
      </c>
      <c r="Q2009" t="s">
        <v>30</v>
      </c>
      <c r="R2009" t="s">
        <v>21</v>
      </c>
      <c r="S2009" t="str" cm="1">
        <f t="array" ref="S2009">_xlfn.IFS(bank__2[[#This Row],[Age]]&lt;30, "Young Adults",bank__2[[#This Row],[Age]]&lt;45, "Middle-Aged Adults",bank__2[[#This Row],[Age]]&lt;60, "Older AdultsOlder Adults", bank__2[[#This Row],[Age]]&gt;=60,"Seniors")</f>
        <v>Middle-Aged Adults</v>
      </c>
      <c r="T2009" t="str">
        <f t="shared" si="31"/>
        <v>No</v>
      </c>
      <c r="U2009" cm="1">
        <f t="array" ref="U2009">_xlfn.SWITCH(L2009, "jan",1, "feb",2, "mar",3, "apr",4, "may",5, "jun",6, "jul",7, "aug",8, "sep",9, "oct",10, "nov",11, "dec",12, "")</f>
        <v>6</v>
      </c>
      <c r="V2009" s="2">
        <f>bank__2[[#This Row],[CallDuration (Seconds)]]/60</f>
        <v>1.65</v>
      </c>
      <c r="W2009" t="str">
        <f>IF(AND(bank__2[[#This Row],[HasHousingLoan]]="yes",bank__2[[#This Row],[HasPersonalLoan]]="yes"),"Both Loans",
IF(bank__2[[#This Row],[HasHousingLoan]]="yes","Only Housing Loan",
IF(bank__2[[#This Row],[HasPersonalLoan]]="yes","Only Personal Loan","No Loan")))</f>
        <v>Only Housing Loan</v>
      </c>
    </row>
    <row r="2010" spans="1:23">
      <c r="A2010">
        <v>2009</v>
      </c>
      <c r="B2010">
        <v>39</v>
      </c>
      <c r="C2010" t="s">
        <v>72</v>
      </c>
      <c r="D2010" t="s">
        <v>19</v>
      </c>
      <c r="E2010" t="s">
        <v>33</v>
      </c>
      <c r="F2010" t="s">
        <v>35</v>
      </c>
      <c r="G2010">
        <v>-183</v>
      </c>
      <c r="H2010" t="s">
        <v>35</v>
      </c>
      <c r="I2010" t="s">
        <v>21</v>
      </c>
      <c r="J2010" t="s">
        <v>30</v>
      </c>
      <c r="K2010">
        <v>14</v>
      </c>
      <c r="L2010" t="s">
        <v>37</v>
      </c>
      <c r="M2010">
        <v>202</v>
      </c>
      <c r="N2010">
        <v>2</v>
      </c>
      <c r="O2010">
        <v>-1</v>
      </c>
      <c r="P2010">
        <v>0</v>
      </c>
      <c r="Q2010" t="s">
        <v>30</v>
      </c>
      <c r="R2010" t="s">
        <v>21</v>
      </c>
      <c r="S2010" t="str" cm="1">
        <f t="array" ref="S2010">_xlfn.IFS(bank__2[[#This Row],[Age]]&lt;30, "Young Adults",bank__2[[#This Row],[Age]]&lt;45, "Middle-Aged Adults",bank__2[[#This Row],[Age]]&lt;60, "Older AdultsOlder Adults", bank__2[[#This Row],[Age]]&gt;=60,"Seniors")</f>
        <v>Middle-Aged Adults</v>
      </c>
      <c r="T2010" t="str">
        <f t="shared" si="31"/>
        <v>No</v>
      </c>
      <c r="U2010" cm="1">
        <f t="array" ref="U2010">_xlfn.SWITCH(L2010, "jan",1, "feb",2, "mar",3, "apr",4, "may",5, "jun",6, "jul",7, "aug",8, "sep",9, "oct",10, "nov",11, "dec",12, "")</f>
        <v>5</v>
      </c>
      <c r="V2010" s="2">
        <f>bank__2[[#This Row],[CallDuration (Seconds)]]/60</f>
        <v>3.3666666666666667</v>
      </c>
      <c r="W2010" t="str">
        <f>IF(AND(bank__2[[#This Row],[HasHousingLoan]]="yes",bank__2[[#This Row],[HasPersonalLoan]]="yes"),"Both Loans",
IF(bank__2[[#This Row],[HasHousingLoan]]="yes","Only Housing Loan",
IF(bank__2[[#This Row],[HasPersonalLoan]]="yes","Only Personal Loan","No Loan")))</f>
        <v>Only Housing Loan</v>
      </c>
    </row>
    <row r="2011" spans="1:23">
      <c r="A2011">
        <v>2010</v>
      </c>
      <c r="B2011">
        <v>28</v>
      </c>
      <c r="C2011" t="s">
        <v>56</v>
      </c>
      <c r="D2011" t="s">
        <v>19</v>
      </c>
      <c r="E2011" t="s">
        <v>20</v>
      </c>
      <c r="F2011" t="s">
        <v>21</v>
      </c>
      <c r="G2011">
        <v>702</v>
      </c>
      <c r="H2011" t="s">
        <v>35</v>
      </c>
      <c r="I2011" t="s">
        <v>21</v>
      </c>
      <c r="J2011" t="s">
        <v>30</v>
      </c>
      <c r="K2011">
        <v>26</v>
      </c>
      <c r="L2011" t="s">
        <v>53</v>
      </c>
      <c r="M2011">
        <v>318</v>
      </c>
      <c r="N2011">
        <v>2</v>
      </c>
      <c r="O2011">
        <v>-1</v>
      </c>
      <c r="P2011">
        <v>0</v>
      </c>
      <c r="Q2011" t="s">
        <v>30</v>
      </c>
      <c r="R2011" t="s">
        <v>21</v>
      </c>
      <c r="S2011" t="str" cm="1">
        <f t="array" ref="S2011">_xlfn.IFS(bank__2[[#This Row],[Age]]&lt;30, "Young Adults",bank__2[[#This Row],[Age]]&lt;45, "Middle-Aged Adults",bank__2[[#This Row],[Age]]&lt;60, "Older AdultsOlder Adults", bank__2[[#This Row],[Age]]&gt;=60,"Seniors")</f>
        <v>Young Adults</v>
      </c>
      <c r="T2011" t="str">
        <f t="shared" si="31"/>
        <v>No</v>
      </c>
      <c r="U2011" cm="1">
        <f t="array" ref="U2011">_xlfn.SWITCH(L2011, "jan",1, "feb",2, "mar",3, "apr",4, "may",5, "jun",6, "jul",7, "aug",8, "sep",9, "oct",10, "nov",11, "dec",12, "")</f>
        <v>6</v>
      </c>
      <c r="V2011" s="2">
        <f>bank__2[[#This Row],[CallDuration (Seconds)]]/60</f>
        <v>5.3</v>
      </c>
      <c r="W2011" t="str">
        <f>IF(AND(bank__2[[#This Row],[HasHousingLoan]]="yes",bank__2[[#This Row],[HasPersonalLoan]]="yes"),"Both Loans",
IF(bank__2[[#This Row],[HasHousingLoan]]="yes","Only Housing Loan",
IF(bank__2[[#This Row],[HasPersonalLoan]]="yes","Only Personal Loan","No Loan")))</f>
        <v>Only Housing Loan</v>
      </c>
    </row>
    <row r="2012" spans="1:23">
      <c r="A2012">
        <v>2011</v>
      </c>
      <c r="B2012">
        <v>31</v>
      </c>
      <c r="C2012" t="s">
        <v>43</v>
      </c>
      <c r="D2012" t="s">
        <v>44</v>
      </c>
      <c r="E2012" t="s">
        <v>45</v>
      </c>
      <c r="F2012" t="s">
        <v>21</v>
      </c>
      <c r="G2012">
        <v>1494</v>
      </c>
      <c r="H2012" t="s">
        <v>21</v>
      </c>
      <c r="I2012" t="s">
        <v>21</v>
      </c>
      <c r="J2012" t="s">
        <v>23</v>
      </c>
      <c r="K2012">
        <v>13</v>
      </c>
      <c r="L2012" t="s">
        <v>92</v>
      </c>
      <c r="M2012">
        <v>275</v>
      </c>
      <c r="N2012">
        <v>12</v>
      </c>
      <c r="O2012">
        <v>-1</v>
      </c>
      <c r="P2012">
        <v>0</v>
      </c>
      <c r="Q2012" t="s">
        <v>30</v>
      </c>
      <c r="R2012" t="s">
        <v>21</v>
      </c>
      <c r="S2012" t="str" cm="1">
        <f t="array" ref="S2012">_xlfn.IFS(bank__2[[#This Row],[Age]]&lt;30, "Young Adults",bank__2[[#This Row],[Age]]&lt;45, "Middle-Aged Adults",bank__2[[#This Row],[Age]]&lt;60, "Older AdultsOlder Adults", bank__2[[#This Row],[Age]]&gt;=60,"Seniors")</f>
        <v>Middle-Aged Adults</v>
      </c>
      <c r="T2012" t="str">
        <f t="shared" si="31"/>
        <v>No</v>
      </c>
      <c r="U2012" cm="1">
        <f t="array" ref="U2012">_xlfn.SWITCH(L2012, "jan",1, "feb",2, "mar",3, "apr",4, "may",5, "jun",6, "jul",7, "aug",8, "sep",9, "oct",10, "nov",11, "dec",12, "")</f>
        <v>8</v>
      </c>
      <c r="V2012" s="2">
        <f>bank__2[[#This Row],[CallDuration (Seconds)]]/60</f>
        <v>4.583333333333333</v>
      </c>
      <c r="W2012" t="str">
        <f>IF(AND(bank__2[[#This Row],[HasHousingLoan]]="yes",bank__2[[#This Row],[HasPersonalLoan]]="yes"),"Both Loans",
IF(bank__2[[#This Row],[HasHousingLoan]]="yes","Only Housing Loan",
IF(bank__2[[#This Row],[HasPersonalLoan]]="yes","Only Personal Loan","No Loan")))</f>
        <v>No Loan</v>
      </c>
    </row>
    <row r="2013" spans="1:23">
      <c r="A2013">
        <v>2012</v>
      </c>
      <c r="B2013">
        <v>31</v>
      </c>
      <c r="C2013" t="s">
        <v>56</v>
      </c>
      <c r="D2013" t="s">
        <v>19</v>
      </c>
      <c r="E2013" t="s">
        <v>20</v>
      </c>
      <c r="F2013" t="s">
        <v>21</v>
      </c>
      <c r="G2013">
        <v>0</v>
      </c>
      <c r="H2013" t="s">
        <v>35</v>
      </c>
      <c r="I2013" t="s">
        <v>35</v>
      </c>
      <c r="J2013" t="s">
        <v>30</v>
      </c>
      <c r="K2013">
        <v>12</v>
      </c>
      <c r="L2013" t="s">
        <v>37</v>
      </c>
      <c r="M2013">
        <v>59</v>
      </c>
      <c r="N2013">
        <v>4</v>
      </c>
      <c r="O2013">
        <v>-1</v>
      </c>
      <c r="P2013">
        <v>0</v>
      </c>
      <c r="Q2013" t="s">
        <v>30</v>
      </c>
      <c r="R2013" t="s">
        <v>21</v>
      </c>
      <c r="S2013" t="str" cm="1">
        <f t="array" ref="S2013">_xlfn.IFS(bank__2[[#This Row],[Age]]&lt;30, "Young Adults",bank__2[[#This Row],[Age]]&lt;45, "Middle-Aged Adults",bank__2[[#This Row],[Age]]&lt;60, "Older AdultsOlder Adults", bank__2[[#This Row],[Age]]&gt;=60,"Seniors")</f>
        <v>Middle-Aged Adults</v>
      </c>
      <c r="T2013" t="str">
        <f t="shared" si="31"/>
        <v>No</v>
      </c>
      <c r="U2013" cm="1">
        <f t="array" ref="U2013">_xlfn.SWITCH(L2013, "jan",1, "feb",2, "mar",3, "apr",4, "may",5, "jun",6, "jul",7, "aug",8, "sep",9, "oct",10, "nov",11, "dec",12, "")</f>
        <v>5</v>
      </c>
      <c r="V2013" s="2">
        <f>bank__2[[#This Row],[CallDuration (Seconds)]]/60</f>
        <v>0.98333333333333328</v>
      </c>
      <c r="W2013" t="str">
        <f>IF(AND(bank__2[[#This Row],[HasHousingLoan]]="yes",bank__2[[#This Row],[HasPersonalLoan]]="yes"),"Both Loans",
IF(bank__2[[#This Row],[HasHousingLoan]]="yes","Only Housing Loan",
IF(bank__2[[#This Row],[HasPersonalLoan]]="yes","Only Personal Loan","No Loan")))</f>
        <v>Both Loans</v>
      </c>
    </row>
    <row r="2014" spans="1:23">
      <c r="A2014">
        <v>2013</v>
      </c>
      <c r="B2014">
        <v>38</v>
      </c>
      <c r="C2014" t="s">
        <v>43</v>
      </c>
      <c r="D2014" t="s">
        <v>19</v>
      </c>
      <c r="E2014" t="s">
        <v>45</v>
      </c>
      <c r="F2014" t="s">
        <v>21</v>
      </c>
      <c r="G2014">
        <v>46</v>
      </c>
      <c r="H2014" t="s">
        <v>21</v>
      </c>
      <c r="I2014" t="s">
        <v>21</v>
      </c>
      <c r="J2014" t="s">
        <v>23</v>
      </c>
      <c r="K2014">
        <v>29</v>
      </c>
      <c r="L2014" t="s">
        <v>92</v>
      </c>
      <c r="M2014">
        <v>70</v>
      </c>
      <c r="N2014">
        <v>4</v>
      </c>
      <c r="O2014">
        <v>-1</v>
      </c>
      <c r="P2014">
        <v>0</v>
      </c>
      <c r="Q2014" t="s">
        <v>30</v>
      </c>
      <c r="R2014" t="s">
        <v>21</v>
      </c>
      <c r="S2014" t="str" cm="1">
        <f t="array" ref="S2014">_xlfn.IFS(bank__2[[#This Row],[Age]]&lt;30, "Young Adults",bank__2[[#This Row],[Age]]&lt;45, "Middle-Aged Adults",bank__2[[#This Row],[Age]]&lt;60, "Older AdultsOlder Adults", bank__2[[#This Row],[Age]]&gt;=60,"Seniors")</f>
        <v>Middle-Aged Adults</v>
      </c>
      <c r="T2014" t="str">
        <f t="shared" si="31"/>
        <v>No</v>
      </c>
      <c r="U2014" cm="1">
        <f t="array" ref="U2014">_xlfn.SWITCH(L2014, "jan",1, "feb",2, "mar",3, "apr",4, "may",5, "jun",6, "jul",7, "aug",8, "sep",9, "oct",10, "nov",11, "dec",12, "")</f>
        <v>8</v>
      </c>
      <c r="V2014" s="2">
        <f>bank__2[[#This Row],[CallDuration (Seconds)]]/60</f>
        <v>1.1666666666666667</v>
      </c>
      <c r="W2014" t="str">
        <f>IF(AND(bank__2[[#This Row],[HasHousingLoan]]="yes",bank__2[[#This Row],[HasPersonalLoan]]="yes"),"Both Loans",
IF(bank__2[[#This Row],[HasHousingLoan]]="yes","Only Housing Loan",
IF(bank__2[[#This Row],[HasPersonalLoan]]="yes","Only Personal Loan","No Loan")))</f>
        <v>No Loan</v>
      </c>
    </row>
    <row r="2015" spans="1:23">
      <c r="A2015">
        <v>2014</v>
      </c>
      <c r="B2015">
        <v>31</v>
      </c>
      <c r="C2015" t="s">
        <v>56</v>
      </c>
      <c r="D2015" t="s">
        <v>44</v>
      </c>
      <c r="E2015" t="s">
        <v>33</v>
      </c>
      <c r="F2015" t="s">
        <v>21</v>
      </c>
      <c r="G2015">
        <v>609</v>
      </c>
      <c r="H2015" t="s">
        <v>35</v>
      </c>
      <c r="I2015" t="s">
        <v>21</v>
      </c>
      <c r="J2015" t="s">
        <v>23</v>
      </c>
      <c r="K2015">
        <v>14</v>
      </c>
      <c r="L2015" t="s">
        <v>48</v>
      </c>
      <c r="M2015">
        <v>1126</v>
      </c>
      <c r="N2015">
        <v>1</v>
      </c>
      <c r="O2015">
        <v>335</v>
      </c>
      <c r="P2015">
        <v>1</v>
      </c>
      <c r="Q2015" t="s">
        <v>41</v>
      </c>
      <c r="R2015" t="s">
        <v>21</v>
      </c>
      <c r="S2015" t="str" cm="1">
        <f t="array" ref="S2015">_xlfn.IFS(bank__2[[#This Row],[Age]]&lt;30, "Young Adults",bank__2[[#This Row],[Age]]&lt;45, "Middle-Aged Adults",bank__2[[#This Row],[Age]]&lt;60, "Older AdultsOlder Adults", bank__2[[#This Row],[Age]]&gt;=60,"Seniors")</f>
        <v>Middle-Aged Adults</v>
      </c>
      <c r="T2015" t="str">
        <f t="shared" si="31"/>
        <v>Yes</v>
      </c>
      <c r="U2015" cm="1">
        <f t="array" ref="U2015">_xlfn.SWITCH(L2015, "jan",1, "feb",2, "mar",3, "apr",4, "may",5, "jun",6, "jul",7, "aug",8, "sep",9, "oct",10, "nov",11, "dec",12, "")</f>
        <v>4</v>
      </c>
      <c r="V2015" s="2">
        <f>bank__2[[#This Row],[CallDuration (Seconds)]]/60</f>
        <v>18.766666666666666</v>
      </c>
      <c r="W2015" t="str">
        <f>IF(AND(bank__2[[#This Row],[HasHousingLoan]]="yes",bank__2[[#This Row],[HasPersonalLoan]]="yes"),"Both Loans",
IF(bank__2[[#This Row],[HasHousingLoan]]="yes","Only Housing Loan",
IF(bank__2[[#This Row],[HasPersonalLoan]]="yes","Only Personal Loan","No Loan")))</f>
        <v>Only Housing Loan</v>
      </c>
    </row>
    <row r="2016" spans="1:23">
      <c r="A2016">
        <v>2015</v>
      </c>
      <c r="B2016">
        <v>74</v>
      </c>
      <c r="C2016" t="s">
        <v>144</v>
      </c>
      <c r="D2016" t="s">
        <v>122</v>
      </c>
      <c r="E2016" t="s">
        <v>33</v>
      </c>
      <c r="F2016" t="s">
        <v>21</v>
      </c>
      <c r="G2016">
        <v>4079</v>
      </c>
      <c r="H2016" t="s">
        <v>21</v>
      </c>
      <c r="I2016" t="s">
        <v>21</v>
      </c>
      <c r="J2016" t="s">
        <v>23</v>
      </c>
      <c r="K2016">
        <v>19</v>
      </c>
      <c r="L2016" t="s">
        <v>25</v>
      </c>
      <c r="M2016">
        <v>343</v>
      </c>
      <c r="N2016">
        <v>3</v>
      </c>
      <c r="O2016">
        <v>-1</v>
      </c>
      <c r="P2016">
        <v>0</v>
      </c>
      <c r="Q2016" t="s">
        <v>30</v>
      </c>
      <c r="R2016" t="s">
        <v>35</v>
      </c>
      <c r="S2016" t="str" cm="1">
        <f t="array" ref="S2016">_xlfn.IFS(bank__2[[#This Row],[Age]]&lt;30, "Young Adults",bank__2[[#This Row],[Age]]&lt;45, "Middle-Aged Adults",bank__2[[#This Row],[Age]]&lt;60, "Older AdultsOlder Adults", bank__2[[#This Row],[Age]]&gt;=60,"Seniors")</f>
        <v>Seniors</v>
      </c>
      <c r="T2016" t="str">
        <f t="shared" si="31"/>
        <v>No</v>
      </c>
      <c r="U2016" cm="1">
        <f t="array" ref="U2016">_xlfn.SWITCH(L2016, "jan",1, "feb",2, "mar",3, "apr",4, "may",5, "jun",6, "jul",7, "aug",8, "sep",9, "oct",10, "nov",11, "dec",12, "")</f>
        <v>10</v>
      </c>
      <c r="V2016" s="2">
        <f>bank__2[[#This Row],[CallDuration (Seconds)]]/60</f>
        <v>5.7166666666666668</v>
      </c>
      <c r="W2016" t="str">
        <f>IF(AND(bank__2[[#This Row],[HasHousingLoan]]="yes",bank__2[[#This Row],[HasPersonalLoan]]="yes"),"Both Loans",
IF(bank__2[[#This Row],[HasHousingLoan]]="yes","Only Housing Loan",
IF(bank__2[[#This Row],[HasPersonalLoan]]="yes","Only Personal Loan","No Loan")))</f>
        <v>No Loan</v>
      </c>
    </row>
    <row r="2017" spans="1:23">
      <c r="A2017">
        <v>2016</v>
      </c>
      <c r="B2017">
        <v>40</v>
      </c>
      <c r="C2017" t="s">
        <v>43</v>
      </c>
      <c r="D2017" t="s">
        <v>44</v>
      </c>
      <c r="E2017" t="s">
        <v>45</v>
      </c>
      <c r="F2017" t="s">
        <v>21</v>
      </c>
      <c r="G2017">
        <v>0</v>
      </c>
      <c r="H2017" t="s">
        <v>35</v>
      </c>
      <c r="I2017" t="s">
        <v>21</v>
      </c>
      <c r="J2017" t="s">
        <v>23</v>
      </c>
      <c r="K2017">
        <v>23</v>
      </c>
      <c r="L2017" t="s">
        <v>61</v>
      </c>
      <c r="M2017">
        <v>228</v>
      </c>
      <c r="N2017">
        <v>2</v>
      </c>
      <c r="O2017">
        <v>182</v>
      </c>
      <c r="P2017">
        <v>6</v>
      </c>
      <c r="Q2017" t="s">
        <v>41</v>
      </c>
      <c r="R2017" t="s">
        <v>35</v>
      </c>
      <c r="S2017" t="str" cm="1">
        <f t="array" ref="S2017">_xlfn.IFS(bank__2[[#This Row],[Age]]&lt;30, "Young Adults",bank__2[[#This Row],[Age]]&lt;45, "Middle-Aged Adults",bank__2[[#This Row],[Age]]&lt;60, "Older AdultsOlder Adults", bank__2[[#This Row],[Age]]&gt;=60,"Seniors")</f>
        <v>Middle-Aged Adults</v>
      </c>
      <c r="T2017" t="str">
        <f t="shared" si="31"/>
        <v>Yes</v>
      </c>
      <c r="U2017" cm="1">
        <f t="array" ref="U2017">_xlfn.SWITCH(L2017, "jan",1, "feb",2, "mar",3, "apr",4, "may",5, "jun",6, "jul",7, "aug",8, "sep",9, "oct",10, "nov",11, "dec",12, "")</f>
        <v>2</v>
      </c>
      <c r="V2017" s="2">
        <f>bank__2[[#This Row],[CallDuration (Seconds)]]/60</f>
        <v>3.8</v>
      </c>
      <c r="W2017" t="str">
        <f>IF(AND(bank__2[[#This Row],[HasHousingLoan]]="yes",bank__2[[#This Row],[HasPersonalLoan]]="yes"),"Both Loans",
IF(bank__2[[#This Row],[HasHousingLoan]]="yes","Only Housing Loan",
IF(bank__2[[#This Row],[HasPersonalLoan]]="yes","Only Personal Loan","No Loan")))</f>
        <v>Only Housing Loan</v>
      </c>
    </row>
    <row r="2018" spans="1:23">
      <c r="A2018">
        <v>2017</v>
      </c>
      <c r="B2018">
        <v>43</v>
      </c>
      <c r="C2018" t="s">
        <v>72</v>
      </c>
      <c r="D2018" t="s">
        <v>19</v>
      </c>
      <c r="E2018" t="s">
        <v>33</v>
      </c>
      <c r="F2018" t="s">
        <v>21</v>
      </c>
      <c r="G2018">
        <v>7876</v>
      </c>
      <c r="H2018" t="s">
        <v>35</v>
      </c>
      <c r="I2018" t="s">
        <v>21</v>
      </c>
      <c r="J2018" t="s">
        <v>23</v>
      </c>
      <c r="K2018">
        <v>11</v>
      </c>
      <c r="L2018" t="s">
        <v>92</v>
      </c>
      <c r="M2018">
        <v>209</v>
      </c>
      <c r="N2018">
        <v>2</v>
      </c>
      <c r="O2018">
        <v>-1</v>
      </c>
      <c r="P2018">
        <v>0</v>
      </c>
      <c r="Q2018" t="s">
        <v>30</v>
      </c>
      <c r="R2018" t="s">
        <v>21</v>
      </c>
      <c r="S2018" t="str" cm="1">
        <f t="array" ref="S2018">_xlfn.IFS(bank__2[[#This Row],[Age]]&lt;30, "Young Adults",bank__2[[#This Row],[Age]]&lt;45, "Middle-Aged Adults",bank__2[[#This Row],[Age]]&lt;60, "Older AdultsOlder Adults", bank__2[[#This Row],[Age]]&gt;=60,"Seniors")</f>
        <v>Middle-Aged Adults</v>
      </c>
      <c r="T2018" t="str">
        <f t="shared" si="31"/>
        <v>No</v>
      </c>
      <c r="U2018" cm="1">
        <f t="array" ref="U2018">_xlfn.SWITCH(L2018, "jan",1, "feb",2, "mar",3, "apr",4, "may",5, "jun",6, "jul",7, "aug",8, "sep",9, "oct",10, "nov",11, "dec",12, "")</f>
        <v>8</v>
      </c>
      <c r="V2018" s="2">
        <f>bank__2[[#This Row],[CallDuration (Seconds)]]/60</f>
        <v>3.4833333333333334</v>
      </c>
      <c r="W2018" t="str">
        <f>IF(AND(bank__2[[#This Row],[HasHousingLoan]]="yes",bank__2[[#This Row],[HasPersonalLoan]]="yes"),"Both Loans",
IF(bank__2[[#This Row],[HasHousingLoan]]="yes","Only Housing Loan",
IF(bank__2[[#This Row],[HasPersonalLoan]]="yes","Only Personal Loan","No Loan")))</f>
        <v>Only Housing Loan</v>
      </c>
    </row>
    <row r="2019" spans="1:23">
      <c r="A2019">
        <v>2018</v>
      </c>
      <c r="B2019">
        <v>34</v>
      </c>
      <c r="C2019" t="s">
        <v>72</v>
      </c>
      <c r="D2019" t="s">
        <v>44</v>
      </c>
      <c r="E2019" t="s">
        <v>45</v>
      </c>
      <c r="F2019" t="s">
        <v>21</v>
      </c>
      <c r="G2019">
        <v>925</v>
      </c>
      <c r="H2019" t="s">
        <v>35</v>
      </c>
      <c r="I2019" t="s">
        <v>21</v>
      </c>
      <c r="J2019" t="s">
        <v>23</v>
      </c>
      <c r="K2019">
        <v>13</v>
      </c>
      <c r="L2019" t="s">
        <v>48</v>
      </c>
      <c r="M2019">
        <v>709</v>
      </c>
      <c r="N2019">
        <v>1</v>
      </c>
      <c r="O2019">
        <v>-1</v>
      </c>
      <c r="P2019">
        <v>0</v>
      </c>
      <c r="Q2019" t="s">
        <v>30</v>
      </c>
      <c r="R2019" t="s">
        <v>35</v>
      </c>
      <c r="S2019" t="str" cm="1">
        <f t="array" ref="S2019">_xlfn.IFS(bank__2[[#This Row],[Age]]&lt;30, "Young Adults",bank__2[[#This Row],[Age]]&lt;45, "Middle-Aged Adults",bank__2[[#This Row],[Age]]&lt;60, "Older AdultsOlder Adults", bank__2[[#This Row],[Age]]&gt;=60,"Seniors")</f>
        <v>Middle-Aged Adults</v>
      </c>
      <c r="T2019" t="str">
        <f t="shared" si="31"/>
        <v>No</v>
      </c>
      <c r="U2019" cm="1">
        <f t="array" ref="U2019">_xlfn.SWITCH(L2019, "jan",1, "feb",2, "mar",3, "apr",4, "may",5, "jun",6, "jul",7, "aug",8, "sep",9, "oct",10, "nov",11, "dec",12, "")</f>
        <v>4</v>
      </c>
      <c r="V2019" s="2">
        <f>bank__2[[#This Row],[CallDuration (Seconds)]]/60</f>
        <v>11.816666666666666</v>
      </c>
      <c r="W2019" t="str">
        <f>IF(AND(bank__2[[#This Row],[HasHousingLoan]]="yes",bank__2[[#This Row],[HasPersonalLoan]]="yes"),"Both Loans",
IF(bank__2[[#This Row],[HasHousingLoan]]="yes","Only Housing Loan",
IF(bank__2[[#This Row],[HasPersonalLoan]]="yes","Only Personal Loan","No Loan")))</f>
        <v>Only Housing Loan</v>
      </c>
    </row>
    <row r="2020" spans="1:23">
      <c r="A2020">
        <v>2019</v>
      </c>
      <c r="B2020">
        <v>54</v>
      </c>
      <c r="C2020" t="s">
        <v>43</v>
      </c>
      <c r="D2020" t="s">
        <v>122</v>
      </c>
      <c r="E2020" t="s">
        <v>45</v>
      </c>
      <c r="F2020" t="s">
        <v>21</v>
      </c>
      <c r="G2020">
        <v>7010</v>
      </c>
      <c r="H2020" t="s">
        <v>21</v>
      </c>
      <c r="I2020" t="s">
        <v>21</v>
      </c>
      <c r="J2020" t="s">
        <v>23</v>
      </c>
      <c r="K2020">
        <v>11</v>
      </c>
      <c r="L2020" t="s">
        <v>387</v>
      </c>
      <c r="M2020">
        <v>275</v>
      </c>
      <c r="N2020">
        <v>2</v>
      </c>
      <c r="O2020">
        <v>-1</v>
      </c>
      <c r="P2020">
        <v>0</v>
      </c>
      <c r="Q2020" t="s">
        <v>30</v>
      </c>
      <c r="R2020" t="s">
        <v>21</v>
      </c>
      <c r="S2020" t="str" cm="1">
        <f t="array" ref="S2020">_xlfn.IFS(bank__2[[#This Row],[Age]]&lt;30, "Young Adults",bank__2[[#This Row],[Age]]&lt;45, "Middle-Aged Adults",bank__2[[#This Row],[Age]]&lt;60, "Older AdultsOlder Adults", bank__2[[#This Row],[Age]]&gt;=60,"Seniors")</f>
        <v>Older AdultsOlder Adults</v>
      </c>
      <c r="T2020" t="str">
        <f t="shared" si="31"/>
        <v>No</v>
      </c>
      <c r="U2020" cm="1">
        <f t="array" ref="U2020">_xlfn.SWITCH(L2020, "jan",1, "feb",2, "mar",3, "apr",4, "may",5, "jun",6, "jul",7, "aug",8, "sep",9, "oct",10, "nov",11, "dec",12, "")</f>
        <v>3</v>
      </c>
      <c r="V2020" s="2">
        <f>bank__2[[#This Row],[CallDuration (Seconds)]]/60</f>
        <v>4.583333333333333</v>
      </c>
      <c r="W2020" t="str">
        <f>IF(AND(bank__2[[#This Row],[HasHousingLoan]]="yes",bank__2[[#This Row],[HasPersonalLoan]]="yes"),"Both Loans",
IF(bank__2[[#This Row],[HasHousingLoan]]="yes","Only Housing Loan",
IF(bank__2[[#This Row],[HasPersonalLoan]]="yes","Only Personal Loan","No Loan")))</f>
        <v>No Loan</v>
      </c>
    </row>
    <row r="2021" spans="1:23">
      <c r="A2021">
        <v>2020</v>
      </c>
      <c r="B2021">
        <v>51</v>
      </c>
      <c r="C2021" t="s">
        <v>56</v>
      </c>
      <c r="D2021" t="s">
        <v>19</v>
      </c>
      <c r="E2021" t="s">
        <v>20</v>
      </c>
      <c r="F2021" t="s">
        <v>21</v>
      </c>
      <c r="G2021">
        <v>42</v>
      </c>
      <c r="H2021" t="s">
        <v>35</v>
      </c>
      <c r="I2021" t="s">
        <v>21</v>
      </c>
      <c r="J2021" t="s">
        <v>23</v>
      </c>
      <c r="K2021">
        <v>12</v>
      </c>
      <c r="L2021" t="s">
        <v>37</v>
      </c>
      <c r="M2021">
        <v>51</v>
      </c>
      <c r="N2021">
        <v>2</v>
      </c>
      <c r="O2021">
        <v>342</v>
      </c>
      <c r="P2021">
        <v>3</v>
      </c>
      <c r="Q2021" t="s">
        <v>41</v>
      </c>
      <c r="R2021" t="s">
        <v>21</v>
      </c>
      <c r="S2021" t="str" cm="1">
        <f t="array" ref="S2021">_xlfn.IFS(bank__2[[#This Row],[Age]]&lt;30, "Young Adults",bank__2[[#This Row],[Age]]&lt;45, "Middle-Aged Adults",bank__2[[#This Row],[Age]]&lt;60, "Older AdultsOlder Adults", bank__2[[#This Row],[Age]]&gt;=60,"Seniors")</f>
        <v>Older AdultsOlder Adults</v>
      </c>
      <c r="T2021" t="str">
        <f t="shared" si="31"/>
        <v>Yes</v>
      </c>
      <c r="U2021" cm="1">
        <f t="array" ref="U2021">_xlfn.SWITCH(L2021, "jan",1, "feb",2, "mar",3, "apr",4, "may",5, "jun",6, "jul",7, "aug",8, "sep",9, "oct",10, "nov",11, "dec",12, "")</f>
        <v>5</v>
      </c>
      <c r="V2021" s="2">
        <f>bank__2[[#This Row],[CallDuration (Seconds)]]/60</f>
        <v>0.85</v>
      </c>
      <c r="W2021" t="str">
        <f>IF(AND(bank__2[[#This Row],[HasHousingLoan]]="yes",bank__2[[#This Row],[HasPersonalLoan]]="yes"),"Both Loans",
IF(bank__2[[#This Row],[HasHousingLoan]]="yes","Only Housing Loan",
IF(bank__2[[#This Row],[HasPersonalLoan]]="yes","Only Personal Loan","No Loan")))</f>
        <v>Only Housing Loan</v>
      </c>
    </row>
    <row r="2022" spans="1:23">
      <c r="A2022">
        <v>2021</v>
      </c>
      <c r="B2022">
        <v>33</v>
      </c>
      <c r="C2022" t="s">
        <v>56</v>
      </c>
      <c r="D2022" t="s">
        <v>19</v>
      </c>
      <c r="E2022" t="s">
        <v>33</v>
      </c>
      <c r="F2022" t="s">
        <v>21</v>
      </c>
      <c r="G2022">
        <v>285</v>
      </c>
      <c r="H2022" t="s">
        <v>21</v>
      </c>
      <c r="I2022" t="s">
        <v>35</v>
      </c>
      <c r="J2022" t="s">
        <v>30</v>
      </c>
      <c r="K2022">
        <v>3</v>
      </c>
      <c r="L2022" t="s">
        <v>119</v>
      </c>
      <c r="M2022">
        <v>267</v>
      </c>
      <c r="N2022">
        <v>1</v>
      </c>
      <c r="O2022">
        <v>-1</v>
      </c>
      <c r="P2022">
        <v>0</v>
      </c>
      <c r="Q2022" t="s">
        <v>30</v>
      </c>
      <c r="R2022" t="s">
        <v>21</v>
      </c>
      <c r="S2022" t="str" cm="1">
        <f t="array" ref="S2022">_xlfn.IFS(bank__2[[#This Row],[Age]]&lt;30, "Young Adults",bank__2[[#This Row],[Age]]&lt;45, "Middle-Aged Adults",bank__2[[#This Row],[Age]]&lt;60, "Older AdultsOlder Adults", bank__2[[#This Row],[Age]]&gt;=60,"Seniors")</f>
        <v>Middle-Aged Adults</v>
      </c>
      <c r="T2022" t="str">
        <f t="shared" si="31"/>
        <v>No</v>
      </c>
      <c r="U2022" cm="1">
        <f t="array" ref="U2022">_xlfn.SWITCH(L2022, "jan",1, "feb",2, "mar",3, "apr",4, "may",5, "jun",6, "jul",7, "aug",8, "sep",9, "oct",10, "nov",11, "dec",12, "")</f>
        <v>7</v>
      </c>
      <c r="V2022" s="2">
        <f>bank__2[[#This Row],[CallDuration (Seconds)]]/60</f>
        <v>4.45</v>
      </c>
      <c r="W2022" t="str">
        <f>IF(AND(bank__2[[#This Row],[HasHousingLoan]]="yes",bank__2[[#This Row],[HasPersonalLoan]]="yes"),"Both Loans",
IF(bank__2[[#This Row],[HasHousingLoan]]="yes","Only Housing Loan",
IF(bank__2[[#This Row],[HasPersonalLoan]]="yes","Only Personal Loan","No Loan")))</f>
        <v>Only Personal Loan</v>
      </c>
    </row>
    <row r="2023" spans="1:23">
      <c r="A2023">
        <v>2022</v>
      </c>
      <c r="B2023">
        <v>41</v>
      </c>
      <c r="C2023" t="s">
        <v>72</v>
      </c>
      <c r="D2023" t="s">
        <v>19</v>
      </c>
      <c r="E2023" t="s">
        <v>45</v>
      </c>
      <c r="F2023" t="s">
        <v>21</v>
      </c>
      <c r="G2023">
        <v>0</v>
      </c>
      <c r="H2023" t="s">
        <v>21</v>
      </c>
      <c r="I2023" t="s">
        <v>21</v>
      </c>
      <c r="J2023" t="s">
        <v>30</v>
      </c>
      <c r="K2023">
        <v>20</v>
      </c>
      <c r="L2023" t="s">
        <v>53</v>
      </c>
      <c r="M2023">
        <v>95</v>
      </c>
      <c r="N2023">
        <v>1</v>
      </c>
      <c r="O2023">
        <v>-1</v>
      </c>
      <c r="P2023">
        <v>0</v>
      </c>
      <c r="Q2023" t="s">
        <v>30</v>
      </c>
      <c r="R2023" t="s">
        <v>21</v>
      </c>
      <c r="S2023" t="str" cm="1">
        <f t="array" ref="S2023">_xlfn.IFS(bank__2[[#This Row],[Age]]&lt;30, "Young Adults",bank__2[[#This Row],[Age]]&lt;45, "Middle-Aged Adults",bank__2[[#This Row],[Age]]&lt;60, "Older AdultsOlder Adults", bank__2[[#This Row],[Age]]&gt;=60,"Seniors")</f>
        <v>Middle-Aged Adults</v>
      </c>
      <c r="T2023" t="str">
        <f t="shared" si="31"/>
        <v>No</v>
      </c>
      <c r="U2023" cm="1">
        <f t="array" ref="U2023">_xlfn.SWITCH(L2023, "jan",1, "feb",2, "mar",3, "apr",4, "may",5, "jun",6, "jul",7, "aug",8, "sep",9, "oct",10, "nov",11, "dec",12, "")</f>
        <v>6</v>
      </c>
      <c r="V2023" s="2">
        <f>bank__2[[#This Row],[CallDuration (Seconds)]]/60</f>
        <v>1.5833333333333333</v>
      </c>
      <c r="W2023" t="str">
        <f>IF(AND(bank__2[[#This Row],[HasHousingLoan]]="yes",bank__2[[#This Row],[HasPersonalLoan]]="yes"),"Both Loans",
IF(bank__2[[#This Row],[HasHousingLoan]]="yes","Only Housing Loan",
IF(bank__2[[#This Row],[HasPersonalLoan]]="yes","Only Personal Loan","No Loan")))</f>
        <v>No Loan</v>
      </c>
    </row>
    <row r="2024" spans="1:23">
      <c r="A2024">
        <v>2023</v>
      </c>
      <c r="B2024">
        <v>33</v>
      </c>
      <c r="C2024" t="s">
        <v>43</v>
      </c>
      <c r="D2024" t="s">
        <v>44</v>
      </c>
      <c r="E2024" t="s">
        <v>45</v>
      </c>
      <c r="F2024" t="s">
        <v>21</v>
      </c>
      <c r="G2024">
        <v>3170</v>
      </c>
      <c r="H2024" t="s">
        <v>21</v>
      </c>
      <c r="I2024" t="s">
        <v>21</v>
      </c>
      <c r="J2024" t="s">
        <v>23</v>
      </c>
      <c r="K2024">
        <v>28</v>
      </c>
      <c r="L2024" t="s">
        <v>25</v>
      </c>
      <c r="M2024">
        <v>246</v>
      </c>
      <c r="N2024">
        <v>2</v>
      </c>
      <c r="O2024">
        <v>-1</v>
      </c>
      <c r="P2024">
        <v>0</v>
      </c>
      <c r="Q2024" t="s">
        <v>30</v>
      </c>
      <c r="R2024" t="s">
        <v>21</v>
      </c>
      <c r="S2024" t="str" cm="1">
        <f t="array" ref="S2024">_xlfn.IFS(bank__2[[#This Row],[Age]]&lt;30, "Young Adults",bank__2[[#This Row],[Age]]&lt;45, "Middle-Aged Adults",bank__2[[#This Row],[Age]]&lt;60, "Older AdultsOlder Adults", bank__2[[#This Row],[Age]]&gt;=60,"Seniors")</f>
        <v>Middle-Aged Adults</v>
      </c>
      <c r="T2024" t="str">
        <f t="shared" si="31"/>
        <v>No</v>
      </c>
      <c r="U2024" cm="1">
        <f t="array" ref="U2024">_xlfn.SWITCH(L2024, "jan",1, "feb",2, "mar",3, "apr",4, "may",5, "jun",6, "jul",7, "aug",8, "sep",9, "oct",10, "nov",11, "dec",12, "")</f>
        <v>10</v>
      </c>
      <c r="V2024" s="2">
        <f>bank__2[[#This Row],[CallDuration (Seconds)]]/60</f>
        <v>4.0999999999999996</v>
      </c>
      <c r="W2024" t="str">
        <f>IF(AND(bank__2[[#This Row],[HasHousingLoan]]="yes",bank__2[[#This Row],[HasPersonalLoan]]="yes"),"Both Loans",
IF(bank__2[[#This Row],[HasHousingLoan]]="yes","Only Housing Loan",
IF(bank__2[[#This Row],[HasPersonalLoan]]="yes","Only Personal Loan","No Loan")))</f>
        <v>No Loan</v>
      </c>
    </row>
    <row r="2025" spans="1:23">
      <c r="A2025">
        <v>2024</v>
      </c>
      <c r="B2025">
        <v>48</v>
      </c>
      <c r="C2025" t="s">
        <v>87</v>
      </c>
      <c r="D2025" t="s">
        <v>19</v>
      </c>
      <c r="E2025" t="s">
        <v>33</v>
      </c>
      <c r="F2025" t="s">
        <v>21</v>
      </c>
      <c r="G2025">
        <v>8</v>
      </c>
      <c r="H2025" t="s">
        <v>21</v>
      </c>
      <c r="I2025" t="s">
        <v>35</v>
      </c>
      <c r="J2025" t="s">
        <v>23</v>
      </c>
      <c r="K2025">
        <v>7</v>
      </c>
      <c r="L2025" t="s">
        <v>119</v>
      </c>
      <c r="M2025">
        <v>46</v>
      </c>
      <c r="N2025">
        <v>1</v>
      </c>
      <c r="O2025">
        <v>-1</v>
      </c>
      <c r="P2025">
        <v>0</v>
      </c>
      <c r="Q2025" t="s">
        <v>30</v>
      </c>
      <c r="R2025" t="s">
        <v>21</v>
      </c>
      <c r="S2025" t="str" cm="1">
        <f t="array" ref="S2025">_xlfn.IFS(bank__2[[#This Row],[Age]]&lt;30, "Young Adults",bank__2[[#This Row],[Age]]&lt;45, "Middle-Aged Adults",bank__2[[#This Row],[Age]]&lt;60, "Older AdultsOlder Adults", bank__2[[#This Row],[Age]]&gt;=60,"Seniors")</f>
        <v>Older AdultsOlder Adults</v>
      </c>
      <c r="T2025" t="str">
        <f t="shared" si="31"/>
        <v>No</v>
      </c>
      <c r="U2025" cm="1">
        <f t="array" ref="U2025">_xlfn.SWITCH(L2025, "jan",1, "feb",2, "mar",3, "apr",4, "may",5, "jun",6, "jul",7, "aug",8, "sep",9, "oct",10, "nov",11, "dec",12, "")</f>
        <v>7</v>
      </c>
      <c r="V2025" s="2">
        <f>bank__2[[#This Row],[CallDuration (Seconds)]]/60</f>
        <v>0.76666666666666672</v>
      </c>
      <c r="W2025" t="str">
        <f>IF(AND(bank__2[[#This Row],[HasHousingLoan]]="yes",bank__2[[#This Row],[HasPersonalLoan]]="yes"),"Both Loans",
IF(bank__2[[#This Row],[HasHousingLoan]]="yes","Only Housing Loan",
IF(bank__2[[#This Row],[HasPersonalLoan]]="yes","Only Personal Loan","No Loan")))</f>
        <v>Only Personal Loan</v>
      </c>
    </row>
    <row r="2026" spans="1:23">
      <c r="A2026">
        <v>2025</v>
      </c>
      <c r="B2026">
        <v>42</v>
      </c>
      <c r="C2026" t="s">
        <v>66</v>
      </c>
      <c r="D2026" t="s">
        <v>122</v>
      </c>
      <c r="E2026" t="s">
        <v>45</v>
      </c>
      <c r="F2026" t="s">
        <v>21</v>
      </c>
      <c r="G2026">
        <v>216</v>
      </c>
      <c r="H2026" t="s">
        <v>35</v>
      </c>
      <c r="I2026" t="s">
        <v>21</v>
      </c>
      <c r="J2026" t="s">
        <v>23</v>
      </c>
      <c r="K2026">
        <v>8</v>
      </c>
      <c r="L2026" t="s">
        <v>37</v>
      </c>
      <c r="M2026">
        <v>144</v>
      </c>
      <c r="N2026">
        <v>3</v>
      </c>
      <c r="O2026">
        <v>-1</v>
      </c>
      <c r="P2026">
        <v>0</v>
      </c>
      <c r="Q2026" t="s">
        <v>30</v>
      </c>
      <c r="R2026" t="s">
        <v>21</v>
      </c>
      <c r="S2026" t="str" cm="1">
        <f t="array" ref="S2026">_xlfn.IFS(bank__2[[#This Row],[Age]]&lt;30, "Young Adults",bank__2[[#This Row],[Age]]&lt;45, "Middle-Aged Adults",bank__2[[#This Row],[Age]]&lt;60, "Older AdultsOlder Adults", bank__2[[#This Row],[Age]]&gt;=60,"Seniors")</f>
        <v>Middle-Aged Adults</v>
      </c>
      <c r="T2026" t="str">
        <f t="shared" si="31"/>
        <v>No</v>
      </c>
      <c r="U2026" cm="1">
        <f t="array" ref="U2026">_xlfn.SWITCH(L2026, "jan",1, "feb",2, "mar",3, "apr",4, "may",5, "jun",6, "jul",7, "aug",8, "sep",9, "oct",10, "nov",11, "dec",12, "")</f>
        <v>5</v>
      </c>
      <c r="V2026" s="2">
        <f>bank__2[[#This Row],[CallDuration (Seconds)]]/60</f>
        <v>2.4</v>
      </c>
      <c r="W2026" t="str">
        <f>IF(AND(bank__2[[#This Row],[HasHousingLoan]]="yes",bank__2[[#This Row],[HasPersonalLoan]]="yes"),"Both Loans",
IF(bank__2[[#This Row],[HasHousingLoan]]="yes","Only Housing Loan",
IF(bank__2[[#This Row],[HasPersonalLoan]]="yes","Only Personal Loan","No Loan")))</f>
        <v>Only Housing Loan</v>
      </c>
    </row>
    <row r="2027" spans="1:23">
      <c r="A2027">
        <v>2026</v>
      </c>
      <c r="B2027">
        <v>35</v>
      </c>
      <c r="C2027" t="s">
        <v>43</v>
      </c>
      <c r="D2027" t="s">
        <v>44</v>
      </c>
      <c r="E2027" t="s">
        <v>45</v>
      </c>
      <c r="F2027" t="s">
        <v>21</v>
      </c>
      <c r="G2027">
        <v>2975</v>
      </c>
      <c r="H2027" t="s">
        <v>21</v>
      </c>
      <c r="I2027" t="s">
        <v>21</v>
      </c>
      <c r="J2027" t="s">
        <v>23</v>
      </c>
      <c r="K2027">
        <v>8</v>
      </c>
      <c r="L2027" t="s">
        <v>92</v>
      </c>
      <c r="M2027">
        <v>249</v>
      </c>
      <c r="N2027">
        <v>2</v>
      </c>
      <c r="O2027">
        <v>-1</v>
      </c>
      <c r="P2027">
        <v>0</v>
      </c>
      <c r="Q2027" t="s">
        <v>30</v>
      </c>
      <c r="R2027" t="s">
        <v>21</v>
      </c>
      <c r="S2027" t="str" cm="1">
        <f t="array" ref="S2027">_xlfn.IFS(bank__2[[#This Row],[Age]]&lt;30, "Young Adults",bank__2[[#This Row],[Age]]&lt;45, "Middle-Aged Adults",bank__2[[#This Row],[Age]]&lt;60, "Older AdultsOlder Adults", bank__2[[#This Row],[Age]]&gt;=60,"Seniors")</f>
        <v>Middle-Aged Adults</v>
      </c>
      <c r="T2027" t="str">
        <f t="shared" si="31"/>
        <v>No</v>
      </c>
      <c r="U2027" cm="1">
        <f t="array" ref="U2027">_xlfn.SWITCH(L2027, "jan",1, "feb",2, "mar",3, "apr",4, "may",5, "jun",6, "jul",7, "aug",8, "sep",9, "oct",10, "nov",11, "dec",12, "")</f>
        <v>8</v>
      </c>
      <c r="V2027" s="2">
        <f>bank__2[[#This Row],[CallDuration (Seconds)]]/60</f>
        <v>4.1500000000000004</v>
      </c>
      <c r="W2027" t="str">
        <f>IF(AND(bank__2[[#This Row],[HasHousingLoan]]="yes",bank__2[[#This Row],[HasPersonalLoan]]="yes"),"Both Loans",
IF(bank__2[[#This Row],[HasHousingLoan]]="yes","Only Housing Loan",
IF(bank__2[[#This Row],[HasPersonalLoan]]="yes","Only Personal Loan","No Loan")))</f>
        <v>No Loan</v>
      </c>
    </row>
    <row r="2028" spans="1:23">
      <c r="A2028">
        <v>2027</v>
      </c>
      <c r="B2028">
        <v>25</v>
      </c>
      <c r="C2028" t="s">
        <v>87</v>
      </c>
      <c r="D2028" t="s">
        <v>19</v>
      </c>
      <c r="E2028" t="s">
        <v>33</v>
      </c>
      <c r="F2028" t="s">
        <v>21</v>
      </c>
      <c r="G2028">
        <v>894</v>
      </c>
      <c r="H2028" t="s">
        <v>35</v>
      </c>
      <c r="I2028" t="s">
        <v>21</v>
      </c>
      <c r="J2028" t="s">
        <v>30</v>
      </c>
      <c r="K2028">
        <v>28</v>
      </c>
      <c r="L2028" t="s">
        <v>37</v>
      </c>
      <c r="M2028">
        <v>328</v>
      </c>
      <c r="N2028">
        <v>1</v>
      </c>
      <c r="O2028">
        <v>-1</v>
      </c>
      <c r="P2028">
        <v>0</v>
      </c>
      <c r="Q2028" t="s">
        <v>30</v>
      </c>
      <c r="R2028" t="s">
        <v>21</v>
      </c>
      <c r="S2028" t="str" cm="1">
        <f t="array" ref="S2028">_xlfn.IFS(bank__2[[#This Row],[Age]]&lt;30, "Young Adults",bank__2[[#This Row],[Age]]&lt;45, "Middle-Aged Adults",bank__2[[#This Row],[Age]]&lt;60, "Older AdultsOlder Adults", bank__2[[#This Row],[Age]]&gt;=60,"Seniors")</f>
        <v>Young Adults</v>
      </c>
      <c r="T2028" t="str">
        <f t="shared" si="31"/>
        <v>No</v>
      </c>
      <c r="U2028" cm="1">
        <f t="array" ref="U2028">_xlfn.SWITCH(L2028, "jan",1, "feb",2, "mar",3, "apr",4, "may",5, "jun",6, "jul",7, "aug",8, "sep",9, "oct",10, "nov",11, "dec",12, "")</f>
        <v>5</v>
      </c>
      <c r="V2028" s="2">
        <f>bank__2[[#This Row],[CallDuration (Seconds)]]/60</f>
        <v>5.4666666666666668</v>
      </c>
      <c r="W2028" t="str">
        <f>IF(AND(bank__2[[#This Row],[HasHousingLoan]]="yes",bank__2[[#This Row],[HasPersonalLoan]]="yes"),"Both Loans",
IF(bank__2[[#This Row],[HasHousingLoan]]="yes","Only Housing Loan",
IF(bank__2[[#This Row],[HasPersonalLoan]]="yes","Only Personal Loan","No Loan")))</f>
        <v>Only Housing Loan</v>
      </c>
    </row>
    <row r="2029" spans="1:23">
      <c r="A2029">
        <v>2028</v>
      </c>
      <c r="B2029">
        <v>38</v>
      </c>
      <c r="C2029" t="s">
        <v>56</v>
      </c>
      <c r="D2029" t="s">
        <v>44</v>
      </c>
      <c r="E2029" t="s">
        <v>20</v>
      </c>
      <c r="F2029" t="s">
        <v>21</v>
      </c>
      <c r="G2029">
        <v>490</v>
      </c>
      <c r="H2029" t="s">
        <v>35</v>
      </c>
      <c r="I2029" t="s">
        <v>35</v>
      </c>
      <c r="J2029" t="s">
        <v>30</v>
      </c>
      <c r="K2029">
        <v>25</v>
      </c>
      <c r="L2029" t="s">
        <v>92</v>
      </c>
      <c r="M2029">
        <v>17</v>
      </c>
      <c r="N2029">
        <v>1</v>
      </c>
      <c r="O2029">
        <v>-1</v>
      </c>
      <c r="P2029">
        <v>0</v>
      </c>
      <c r="Q2029" t="s">
        <v>30</v>
      </c>
      <c r="R2029" t="s">
        <v>21</v>
      </c>
      <c r="S2029" t="str" cm="1">
        <f t="array" ref="S2029">_xlfn.IFS(bank__2[[#This Row],[Age]]&lt;30, "Young Adults",bank__2[[#This Row],[Age]]&lt;45, "Middle-Aged Adults",bank__2[[#This Row],[Age]]&lt;60, "Older AdultsOlder Adults", bank__2[[#This Row],[Age]]&gt;=60,"Seniors")</f>
        <v>Middle-Aged Adults</v>
      </c>
      <c r="T2029" t="str">
        <f t="shared" si="31"/>
        <v>No</v>
      </c>
      <c r="U2029" cm="1">
        <f t="array" ref="U2029">_xlfn.SWITCH(L2029, "jan",1, "feb",2, "mar",3, "apr",4, "may",5, "jun",6, "jul",7, "aug",8, "sep",9, "oct",10, "nov",11, "dec",12, "")</f>
        <v>8</v>
      </c>
      <c r="V2029" s="2">
        <f>bank__2[[#This Row],[CallDuration (Seconds)]]/60</f>
        <v>0.28333333333333333</v>
      </c>
      <c r="W2029" t="str">
        <f>IF(AND(bank__2[[#This Row],[HasHousingLoan]]="yes",bank__2[[#This Row],[HasPersonalLoan]]="yes"),"Both Loans",
IF(bank__2[[#This Row],[HasHousingLoan]]="yes","Only Housing Loan",
IF(bank__2[[#This Row],[HasPersonalLoan]]="yes","Only Personal Loan","No Loan")))</f>
        <v>Both Loans</v>
      </c>
    </row>
    <row r="2030" spans="1:23">
      <c r="A2030">
        <v>2029</v>
      </c>
      <c r="B2030">
        <v>45</v>
      </c>
      <c r="C2030" t="s">
        <v>77</v>
      </c>
      <c r="D2030" t="s">
        <v>19</v>
      </c>
      <c r="E2030" t="s">
        <v>33</v>
      </c>
      <c r="F2030" t="s">
        <v>21</v>
      </c>
      <c r="G2030">
        <v>245</v>
      </c>
      <c r="H2030" t="s">
        <v>35</v>
      </c>
      <c r="I2030" t="s">
        <v>21</v>
      </c>
      <c r="J2030" t="s">
        <v>30</v>
      </c>
      <c r="K2030">
        <v>14</v>
      </c>
      <c r="L2030" t="s">
        <v>37</v>
      </c>
      <c r="M2030">
        <v>126</v>
      </c>
      <c r="N2030">
        <v>3</v>
      </c>
      <c r="O2030">
        <v>-1</v>
      </c>
      <c r="P2030">
        <v>0</v>
      </c>
      <c r="Q2030" t="s">
        <v>30</v>
      </c>
      <c r="R2030" t="s">
        <v>21</v>
      </c>
      <c r="S2030" t="str" cm="1">
        <f t="array" ref="S2030">_xlfn.IFS(bank__2[[#This Row],[Age]]&lt;30, "Young Adults",bank__2[[#This Row],[Age]]&lt;45, "Middle-Aged Adults",bank__2[[#This Row],[Age]]&lt;60, "Older AdultsOlder Adults", bank__2[[#This Row],[Age]]&gt;=60,"Seniors")</f>
        <v>Older AdultsOlder Adults</v>
      </c>
      <c r="T2030" t="str">
        <f t="shared" si="31"/>
        <v>No</v>
      </c>
      <c r="U2030" cm="1">
        <f t="array" ref="U2030">_xlfn.SWITCH(L2030, "jan",1, "feb",2, "mar",3, "apr",4, "may",5, "jun",6, "jul",7, "aug",8, "sep",9, "oct",10, "nov",11, "dec",12, "")</f>
        <v>5</v>
      </c>
      <c r="V2030" s="2">
        <f>bank__2[[#This Row],[CallDuration (Seconds)]]/60</f>
        <v>2.1</v>
      </c>
      <c r="W2030" t="str">
        <f>IF(AND(bank__2[[#This Row],[HasHousingLoan]]="yes",bank__2[[#This Row],[HasPersonalLoan]]="yes"),"Both Loans",
IF(bank__2[[#This Row],[HasHousingLoan]]="yes","Only Housing Loan",
IF(bank__2[[#This Row],[HasPersonalLoan]]="yes","Only Personal Loan","No Loan")))</f>
        <v>Only Housing Loan</v>
      </c>
    </row>
    <row r="2031" spans="1:23">
      <c r="A2031">
        <v>2030</v>
      </c>
      <c r="B2031">
        <v>59</v>
      </c>
      <c r="C2031" t="s">
        <v>43</v>
      </c>
      <c r="D2031" t="s">
        <v>122</v>
      </c>
      <c r="E2031" t="s">
        <v>45</v>
      </c>
      <c r="F2031" t="s">
        <v>21</v>
      </c>
      <c r="G2031">
        <v>0</v>
      </c>
      <c r="H2031" t="s">
        <v>35</v>
      </c>
      <c r="I2031" t="s">
        <v>21</v>
      </c>
      <c r="J2031" t="s">
        <v>23</v>
      </c>
      <c r="K2031">
        <v>31</v>
      </c>
      <c r="L2031" t="s">
        <v>119</v>
      </c>
      <c r="M2031">
        <v>52</v>
      </c>
      <c r="N2031">
        <v>8</v>
      </c>
      <c r="O2031">
        <v>-1</v>
      </c>
      <c r="P2031">
        <v>0</v>
      </c>
      <c r="Q2031" t="s">
        <v>30</v>
      </c>
      <c r="R2031" t="s">
        <v>21</v>
      </c>
      <c r="S2031" t="str" cm="1">
        <f t="array" ref="S2031">_xlfn.IFS(bank__2[[#This Row],[Age]]&lt;30, "Young Adults",bank__2[[#This Row],[Age]]&lt;45, "Middle-Aged Adults",bank__2[[#This Row],[Age]]&lt;60, "Older AdultsOlder Adults", bank__2[[#This Row],[Age]]&gt;=60,"Seniors")</f>
        <v>Older AdultsOlder Adults</v>
      </c>
      <c r="T2031" t="str">
        <f t="shared" si="31"/>
        <v>No</v>
      </c>
      <c r="U2031" cm="1">
        <f t="array" ref="U2031">_xlfn.SWITCH(L2031, "jan",1, "feb",2, "mar",3, "apr",4, "may",5, "jun",6, "jul",7, "aug",8, "sep",9, "oct",10, "nov",11, "dec",12, "")</f>
        <v>7</v>
      </c>
      <c r="V2031" s="2">
        <f>bank__2[[#This Row],[CallDuration (Seconds)]]/60</f>
        <v>0.8666666666666667</v>
      </c>
      <c r="W2031" t="str">
        <f>IF(AND(bank__2[[#This Row],[HasHousingLoan]]="yes",bank__2[[#This Row],[HasPersonalLoan]]="yes"),"Both Loans",
IF(bank__2[[#This Row],[HasHousingLoan]]="yes","Only Housing Loan",
IF(bank__2[[#This Row],[HasPersonalLoan]]="yes","Only Personal Loan","No Loan")))</f>
        <v>Only Housing Loan</v>
      </c>
    </row>
    <row r="2032" spans="1:23">
      <c r="A2032">
        <v>2031</v>
      </c>
      <c r="B2032">
        <v>47</v>
      </c>
      <c r="C2032" t="s">
        <v>43</v>
      </c>
      <c r="D2032" t="s">
        <v>19</v>
      </c>
      <c r="E2032" t="s">
        <v>2553</v>
      </c>
      <c r="F2032" t="s">
        <v>21</v>
      </c>
      <c r="G2032">
        <v>150</v>
      </c>
      <c r="H2032" t="s">
        <v>21</v>
      </c>
      <c r="I2032" t="s">
        <v>21</v>
      </c>
      <c r="J2032" t="s">
        <v>30</v>
      </c>
      <c r="K2032">
        <v>9</v>
      </c>
      <c r="L2032" t="s">
        <v>53</v>
      </c>
      <c r="M2032">
        <v>52</v>
      </c>
      <c r="N2032">
        <v>1</v>
      </c>
      <c r="O2032">
        <v>-1</v>
      </c>
      <c r="P2032">
        <v>0</v>
      </c>
      <c r="Q2032" t="s">
        <v>30</v>
      </c>
      <c r="R2032" t="s">
        <v>21</v>
      </c>
      <c r="S2032" t="str" cm="1">
        <f t="array" ref="S2032">_xlfn.IFS(bank__2[[#This Row],[Age]]&lt;30, "Young Adults",bank__2[[#This Row],[Age]]&lt;45, "Middle-Aged Adults",bank__2[[#This Row],[Age]]&lt;60, "Older AdultsOlder Adults", bank__2[[#This Row],[Age]]&gt;=60,"Seniors")</f>
        <v>Older AdultsOlder Adults</v>
      </c>
      <c r="T2032" t="str">
        <f t="shared" si="31"/>
        <v>No</v>
      </c>
      <c r="U2032" cm="1">
        <f t="array" ref="U2032">_xlfn.SWITCH(L2032, "jan",1, "feb",2, "mar",3, "apr",4, "may",5, "jun",6, "jul",7, "aug",8, "sep",9, "oct",10, "nov",11, "dec",12, "")</f>
        <v>6</v>
      </c>
      <c r="V2032" s="2">
        <f>bank__2[[#This Row],[CallDuration (Seconds)]]/60</f>
        <v>0.8666666666666667</v>
      </c>
      <c r="W2032" t="str">
        <f>IF(AND(bank__2[[#This Row],[HasHousingLoan]]="yes",bank__2[[#This Row],[HasPersonalLoan]]="yes"),"Both Loans",
IF(bank__2[[#This Row],[HasHousingLoan]]="yes","Only Housing Loan",
IF(bank__2[[#This Row],[HasPersonalLoan]]="yes","Only Personal Loan","No Loan")))</f>
        <v>No Loan</v>
      </c>
    </row>
    <row r="2033" spans="1:23">
      <c r="A2033">
        <v>2032</v>
      </c>
      <c r="B2033">
        <v>33</v>
      </c>
      <c r="C2033" t="s">
        <v>43</v>
      </c>
      <c r="D2033" t="s">
        <v>19</v>
      </c>
      <c r="E2033" t="s">
        <v>45</v>
      </c>
      <c r="F2033" t="s">
        <v>21</v>
      </c>
      <c r="G2033">
        <v>4</v>
      </c>
      <c r="H2033" t="s">
        <v>35</v>
      </c>
      <c r="I2033" t="s">
        <v>21</v>
      </c>
      <c r="J2033" t="s">
        <v>23</v>
      </c>
      <c r="K2033">
        <v>16</v>
      </c>
      <c r="L2033" t="s">
        <v>119</v>
      </c>
      <c r="M2033">
        <v>285</v>
      </c>
      <c r="N2033">
        <v>5</v>
      </c>
      <c r="O2033">
        <v>-1</v>
      </c>
      <c r="P2033">
        <v>0</v>
      </c>
      <c r="Q2033" t="s">
        <v>30</v>
      </c>
      <c r="R2033" t="s">
        <v>21</v>
      </c>
      <c r="S2033" t="str" cm="1">
        <f t="array" ref="S2033">_xlfn.IFS(bank__2[[#This Row],[Age]]&lt;30, "Young Adults",bank__2[[#This Row],[Age]]&lt;45, "Middle-Aged Adults",bank__2[[#This Row],[Age]]&lt;60, "Older AdultsOlder Adults", bank__2[[#This Row],[Age]]&gt;=60,"Seniors")</f>
        <v>Middle-Aged Adults</v>
      </c>
      <c r="T2033" t="str">
        <f t="shared" si="31"/>
        <v>No</v>
      </c>
      <c r="U2033" cm="1">
        <f t="array" ref="U2033">_xlfn.SWITCH(L2033, "jan",1, "feb",2, "mar",3, "apr",4, "may",5, "jun",6, "jul",7, "aug",8, "sep",9, "oct",10, "nov",11, "dec",12, "")</f>
        <v>7</v>
      </c>
      <c r="V2033" s="2">
        <f>bank__2[[#This Row],[CallDuration (Seconds)]]/60</f>
        <v>4.75</v>
      </c>
      <c r="W2033" t="str">
        <f>IF(AND(bank__2[[#This Row],[HasHousingLoan]]="yes",bank__2[[#This Row],[HasPersonalLoan]]="yes"),"Both Loans",
IF(bank__2[[#This Row],[HasHousingLoan]]="yes","Only Housing Loan",
IF(bank__2[[#This Row],[HasPersonalLoan]]="yes","Only Personal Loan","No Loan")))</f>
        <v>Only Housing Loan</v>
      </c>
    </row>
    <row r="2034" spans="1:23">
      <c r="A2034">
        <v>2033</v>
      </c>
      <c r="B2034">
        <v>59</v>
      </c>
      <c r="C2034" t="s">
        <v>43</v>
      </c>
      <c r="D2034" t="s">
        <v>19</v>
      </c>
      <c r="E2034" t="s">
        <v>20</v>
      </c>
      <c r="F2034" t="s">
        <v>21</v>
      </c>
      <c r="G2034">
        <v>1727</v>
      </c>
      <c r="H2034" t="s">
        <v>21</v>
      </c>
      <c r="I2034" t="s">
        <v>21</v>
      </c>
      <c r="J2034" t="s">
        <v>146</v>
      </c>
      <c r="K2034">
        <v>25</v>
      </c>
      <c r="L2034" t="s">
        <v>37</v>
      </c>
      <c r="M2034">
        <v>500</v>
      </c>
      <c r="N2034">
        <v>4</v>
      </c>
      <c r="O2034">
        <v>358</v>
      </c>
      <c r="P2034">
        <v>2</v>
      </c>
      <c r="Q2034" t="s">
        <v>41</v>
      </c>
      <c r="R2034" t="s">
        <v>35</v>
      </c>
      <c r="S2034" t="str" cm="1">
        <f t="array" ref="S2034">_xlfn.IFS(bank__2[[#This Row],[Age]]&lt;30, "Young Adults",bank__2[[#This Row],[Age]]&lt;45, "Middle-Aged Adults",bank__2[[#This Row],[Age]]&lt;60, "Older AdultsOlder Adults", bank__2[[#This Row],[Age]]&gt;=60,"Seniors")</f>
        <v>Older AdultsOlder Adults</v>
      </c>
      <c r="T2034" t="str">
        <f t="shared" si="31"/>
        <v>Yes</v>
      </c>
      <c r="U2034" cm="1">
        <f t="array" ref="U2034">_xlfn.SWITCH(L2034, "jan",1, "feb",2, "mar",3, "apr",4, "may",5, "jun",6, "jul",7, "aug",8, "sep",9, "oct",10, "nov",11, "dec",12, "")</f>
        <v>5</v>
      </c>
      <c r="V2034" s="2">
        <f>bank__2[[#This Row],[CallDuration (Seconds)]]/60</f>
        <v>8.3333333333333339</v>
      </c>
      <c r="W2034" t="str">
        <f>IF(AND(bank__2[[#This Row],[HasHousingLoan]]="yes",bank__2[[#This Row],[HasPersonalLoan]]="yes"),"Both Loans",
IF(bank__2[[#This Row],[HasHousingLoan]]="yes","Only Housing Loan",
IF(bank__2[[#This Row],[HasPersonalLoan]]="yes","Only Personal Loan","No Loan")))</f>
        <v>No Loan</v>
      </c>
    </row>
    <row r="2035" spans="1:23">
      <c r="A2035">
        <v>2034</v>
      </c>
      <c r="B2035">
        <v>41</v>
      </c>
      <c r="C2035" t="s">
        <v>56</v>
      </c>
      <c r="D2035" t="s">
        <v>122</v>
      </c>
      <c r="E2035" t="s">
        <v>20</v>
      </c>
      <c r="F2035" t="s">
        <v>21</v>
      </c>
      <c r="G2035">
        <v>664</v>
      </c>
      <c r="H2035" t="s">
        <v>21</v>
      </c>
      <c r="I2035" t="s">
        <v>35</v>
      </c>
      <c r="J2035" t="s">
        <v>23</v>
      </c>
      <c r="K2035">
        <v>15</v>
      </c>
      <c r="L2035" t="s">
        <v>119</v>
      </c>
      <c r="M2035">
        <v>955</v>
      </c>
      <c r="N2035">
        <v>5</v>
      </c>
      <c r="O2035">
        <v>-1</v>
      </c>
      <c r="P2035">
        <v>0</v>
      </c>
      <c r="Q2035" t="s">
        <v>30</v>
      </c>
      <c r="R2035" t="s">
        <v>35</v>
      </c>
      <c r="S2035" t="str" cm="1">
        <f t="array" ref="S2035">_xlfn.IFS(bank__2[[#This Row],[Age]]&lt;30, "Young Adults",bank__2[[#This Row],[Age]]&lt;45, "Middle-Aged Adults",bank__2[[#This Row],[Age]]&lt;60, "Older AdultsOlder Adults", bank__2[[#This Row],[Age]]&gt;=60,"Seniors")</f>
        <v>Middle-Aged Adults</v>
      </c>
      <c r="T2035" t="str">
        <f t="shared" si="31"/>
        <v>No</v>
      </c>
      <c r="U2035" cm="1">
        <f t="array" ref="U2035">_xlfn.SWITCH(L2035, "jan",1, "feb",2, "mar",3, "apr",4, "may",5, "jun",6, "jul",7, "aug",8, "sep",9, "oct",10, "nov",11, "dec",12, "")</f>
        <v>7</v>
      </c>
      <c r="V2035" s="2">
        <f>bank__2[[#This Row],[CallDuration (Seconds)]]/60</f>
        <v>15.916666666666666</v>
      </c>
      <c r="W2035" t="str">
        <f>IF(AND(bank__2[[#This Row],[HasHousingLoan]]="yes",bank__2[[#This Row],[HasPersonalLoan]]="yes"),"Both Loans",
IF(bank__2[[#This Row],[HasHousingLoan]]="yes","Only Housing Loan",
IF(bank__2[[#This Row],[HasPersonalLoan]]="yes","Only Personal Loan","No Loan")))</f>
        <v>Only Personal Loan</v>
      </c>
    </row>
    <row r="2036" spans="1:23">
      <c r="A2036">
        <v>2035</v>
      </c>
      <c r="B2036">
        <v>42</v>
      </c>
      <c r="C2036" t="s">
        <v>72</v>
      </c>
      <c r="D2036" t="s">
        <v>19</v>
      </c>
      <c r="E2036" t="s">
        <v>33</v>
      </c>
      <c r="F2036" t="s">
        <v>21</v>
      </c>
      <c r="G2036">
        <v>473</v>
      </c>
      <c r="H2036" t="s">
        <v>35</v>
      </c>
      <c r="I2036" t="s">
        <v>21</v>
      </c>
      <c r="J2036" t="s">
        <v>23</v>
      </c>
      <c r="K2036">
        <v>7</v>
      </c>
      <c r="L2036" t="s">
        <v>119</v>
      </c>
      <c r="M2036">
        <v>216</v>
      </c>
      <c r="N2036">
        <v>5</v>
      </c>
      <c r="O2036">
        <v>-1</v>
      </c>
      <c r="P2036">
        <v>0</v>
      </c>
      <c r="Q2036" t="s">
        <v>30</v>
      </c>
      <c r="R2036" t="s">
        <v>21</v>
      </c>
      <c r="S2036" t="str" cm="1">
        <f t="array" ref="S2036">_xlfn.IFS(bank__2[[#This Row],[Age]]&lt;30, "Young Adults",bank__2[[#This Row],[Age]]&lt;45, "Middle-Aged Adults",bank__2[[#This Row],[Age]]&lt;60, "Older AdultsOlder Adults", bank__2[[#This Row],[Age]]&gt;=60,"Seniors")</f>
        <v>Middle-Aged Adults</v>
      </c>
      <c r="T2036" t="str">
        <f t="shared" si="31"/>
        <v>No</v>
      </c>
      <c r="U2036" cm="1">
        <f t="array" ref="U2036">_xlfn.SWITCH(L2036, "jan",1, "feb",2, "mar",3, "apr",4, "may",5, "jun",6, "jul",7, "aug",8, "sep",9, "oct",10, "nov",11, "dec",12, "")</f>
        <v>7</v>
      </c>
      <c r="V2036" s="2">
        <f>bank__2[[#This Row],[CallDuration (Seconds)]]/60</f>
        <v>3.6</v>
      </c>
      <c r="W2036" t="str">
        <f>IF(AND(bank__2[[#This Row],[HasHousingLoan]]="yes",bank__2[[#This Row],[HasPersonalLoan]]="yes"),"Both Loans",
IF(bank__2[[#This Row],[HasHousingLoan]]="yes","Only Housing Loan",
IF(bank__2[[#This Row],[HasPersonalLoan]]="yes","Only Personal Loan","No Loan")))</f>
        <v>Only Housing Loan</v>
      </c>
    </row>
    <row r="2037" spans="1:23">
      <c r="A2037">
        <v>2036</v>
      </c>
      <c r="B2037">
        <v>51</v>
      </c>
      <c r="C2037" t="s">
        <v>72</v>
      </c>
      <c r="D2037" t="s">
        <v>122</v>
      </c>
      <c r="E2037" t="s">
        <v>45</v>
      </c>
      <c r="F2037" t="s">
        <v>21</v>
      </c>
      <c r="G2037">
        <v>0</v>
      </c>
      <c r="H2037" t="s">
        <v>21</v>
      </c>
      <c r="I2037" t="s">
        <v>21</v>
      </c>
      <c r="J2037" t="s">
        <v>23</v>
      </c>
      <c r="K2037">
        <v>28</v>
      </c>
      <c r="L2037" t="s">
        <v>92</v>
      </c>
      <c r="M2037">
        <v>84</v>
      </c>
      <c r="N2037">
        <v>7</v>
      </c>
      <c r="O2037">
        <v>-1</v>
      </c>
      <c r="P2037">
        <v>0</v>
      </c>
      <c r="Q2037" t="s">
        <v>30</v>
      </c>
      <c r="R2037" t="s">
        <v>21</v>
      </c>
      <c r="S2037" t="str" cm="1">
        <f t="array" ref="S2037">_xlfn.IFS(bank__2[[#This Row],[Age]]&lt;30, "Young Adults",bank__2[[#This Row],[Age]]&lt;45, "Middle-Aged Adults",bank__2[[#This Row],[Age]]&lt;60, "Older AdultsOlder Adults", bank__2[[#This Row],[Age]]&gt;=60,"Seniors")</f>
        <v>Older AdultsOlder Adults</v>
      </c>
      <c r="T2037" t="str">
        <f t="shared" si="31"/>
        <v>No</v>
      </c>
      <c r="U2037" cm="1">
        <f t="array" ref="U2037">_xlfn.SWITCH(L2037, "jan",1, "feb",2, "mar",3, "apr",4, "may",5, "jun",6, "jul",7, "aug",8, "sep",9, "oct",10, "nov",11, "dec",12, "")</f>
        <v>8</v>
      </c>
      <c r="V2037" s="2">
        <f>bank__2[[#This Row],[CallDuration (Seconds)]]/60</f>
        <v>1.4</v>
      </c>
      <c r="W2037" t="str">
        <f>IF(AND(bank__2[[#This Row],[HasHousingLoan]]="yes",bank__2[[#This Row],[HasPersonalLoan]]="yes"),"Both Loans",
IF(bank__2[[#This Row],[HasHousingLoan]]="yes","Only Housing Loan",
IF(bank__2[[#This Row],[HasPersonalLoan]]="yes","Only Personal Loan","No Loan")))</f>
        <v>No Loan</v>
      </c>
    </row>
    <row r="2038" spans="1:23">
      <c r="A2038">
        <v>2037</v>
      </c>
      <c r="B2038">
        <v>45</v>
      </c>
      <c r="C2038" t="s">
        <v>43</v>
      </c>
      <c r="D2038" t="s">
        <v>19</v>
      </c>
      <c r="E2038" t="s">
        <v>45</v>
      </c>
      <c r="F2038" t="s">
        <v>21</v>
      </c>
      <c r="G2038">
        <v>-192</v>
      </c>
      <c r="H2038" t="s">
        <v>35</v>
      </c>
      <c r="I2038" t="s">
        <v>21</v>
      </c>
      <c r="J2038" t="s">
        <v>23</v>
      </c>
      <c r="K2038">
        <v>6</v>
      </c>
      <c r="L2038" t="s">
        <v>37</v>
      </c>
      <c r="M2038">
        <v>138</v>
      </c>
      <c r="N2038">
        <v>3</v>
      </c>
      <c r="O2038">
        <v>-1</v>
      </c>
      <c r="P2038">
        <v>0</v>
      </c>
      <c r="Q2038" t="s">
        <v>30</v>
      </c>
      <c r="R2038" t="s">
        <v>21</v>
      </c>
      <c r="S2038" t="str" cm="1">
        <f t="array" ref="S2038">_xlfn.IFS(bank__2[[#This Row],[Age]]&lt;30, "Young Adults",bank__2[[#This Row],[Age]]&lt;45, "Middle-Aged Adults",bank__2[[#This Row],[Age]]&lt;60, "Older AdultsOlder Adults", bank__2[[#This Row],[Age]]&gt;=60,"Seniors")</f>
        <v>Older AdultsOlder Adults</v>
      </c>
      <c r="T2038" t="str">
        <f t="shared" si="31"/>
        <v>No</v>
      </c>
      <c r="U2038" cm="1">
        <f t="array" ref="U2038">_xlfn.SWITCH(L2038, "jan",1, "feb",2, "mar",3, "apr",4, "may",5, "jun",6, "jul",7, "aug",8, "sep",9, "oct",10, "nov",11, "dec",12, "")</f>
        <v>5</v>
      </c>
      <c r="V2038" s="2">
        <f>bank__2[[#This Row],[CallDuration (Seconds)]]/60</f>
        <v>2.2999999999999998</v>
      </c>
      <c r="W2038" t="str">
        <f>IF(AND(bank__2[[#This Row],[HasHousingLoan]]="yes",bank__2[[#This Row],[HasPersonalLoan]]="yes"),"Both Loans",
IF(bank__2[[#This Row],[HasHousingLoan]]="yes","Only Housing Loan",
IF(bank__2[[#This Row],[HasPersonalLoan]]="yes","Only Personal Loan","No Loan")))</f>
        <v>Only Housing Loan</v>
      </c>
    </row>
    <row r="2039" spans="1:23">
      <c r="A2039">
        <v>2038</v>
      </c>
      <c r="B2039">
        <v>30</v>
      </c>
      <c r="C2039" t="s">
        <v>43</v>
      </c>
      <c r="D2039" t="s">
        <v>19</v>
      </c>
      <c r="E2039" t="s">
        <v>45</v>
      </c>
      <c r="F2039" t="s">
        <v>21</v>
      </c>
      <c r="G2039">
        <v>1942</v>
      </c>
      <c r="H2039" t="s">
        <v>35</v>
      </c>
      <c r="I2039" t="s">
        <v>35</v>
      </c>
      <c r="J2039" t="s">
        <v>23</v>
      </c>
      <c r="K2039">
        <v>21</v>
      </c>
      <c r="L2039" t="s">
        <v>124</v>
      </c>
      <c r="M2039">
        <v>436</v>
      </c>
      <c r="N2039">
        <v>2</v>
      </c>
      <c r="O2039">
        <v>178</v>
      </c>
      <c r="P2039">
        <v>3</v>
      </c>
      <c r="Q2039" t="s">
        <v>70</v>
      </c>
      <c r="R2039" t="s">
        <v>35</v>
      </c>
      <c r="S2039" t="str" cm="1">
        <f t="array" ref="S2039">_xlfn.IFS(bank__2[[#This Row],[Age]]&lt;30, "Young Adults",bank__2[[#This Row],[Age]]&lt;45, "Middle-Aged Adults",bank__2[[#This Row],[Age]]&lt;60, "Older AdultsOlder Adults", bank__2[[#This Row],[Age]]&gt;=60,"Seniors")</f>
        <v>Middle-Aged Adults</v>
      </c>
      <c r="T2039" t="str">
        <f t="shared" si="31"/>
        <v>Yes</v>
      </c>
      <c r="U2039" cm="1">
        <f t="array" ref="U2039">_xlfn.SWITCH(L2039, "jan",1, "feb",2, "mar",3, "apr",4, "may",5, "jun",6, "jul",7, "aug",8, "sep",9, "oct",10, "nov",11, "dec",12, "")</f>
        <v>11</v>
      </c>
      <c r="V2039" s="2">
        <f>bank__2[[#This Row],[CallDuration (Seconds)]]/60</f>
        <v>7.2666666666666666</v>
      </c>
      <c r="W2039" t="str">
        <f>IF(AND(bank__2[[#This Row],[HasHousingLoan]]="yes",bank__2[[#This Row],[HasPersonalLoan]]="yes"),"Both Loans",
IF(bank__2[[#This Row],[HasHousingLoan]]="yes","Only Housing Loan",
IF(bank__2[[#This Row],[HasPersonalLoan]]="yes","Only Personal Loan","No Loan")))</f>
        <v>Both Loans</v>
      </c>
    </row>
    <row r="2040" spans="1:23">
      <c r="A2040">
        <v>2039</v>
      </c>
      <c r="B2040">
        <v>33</v>
      </c>
      <c r="C2040" t="s">
        <v>56</v>
      </c>
      <c r="D2040" t="s">
        <v>44</v>
      </c>
      <c r="E2040" t="s">
        <v>33</v>
      </c>
      <c r="F2040" t="s">
        <v>21</v>
      </c>
      <c r="G2040">
        <v>5137</v>
      </c>
      <c r="H2040" t="s">
        <v>35</v>
      </c>
      <c r="I2040" t="s">
        <v>21</v>
      </c>
      <c r="J2040" t="s">
        <v>23</v>
      </c>
      <c r="K2040">
        <v>6</v>
      </c>
      <c r="L2040" t="s">
        <v>37</v>
      </c>
      <c r="M2040">
        <v>123</v>
      </c>
      <c r="N2040">
        <v>1</v>
      </c>
      <c r="O2040">
        <v>-1</v>
      </c>
      <c r="P2040">
        <v>0</v>
      </c>
      <c r="Q2040" t="s">
        <v>30</v>
      </c>
      <c r="R2040" t="s">
        <v>21</v>
      </c>
      <c r="S2040" t="str" cm="1">
        <f t="array" ref="S2040">_xlfn.IFS(bank__2[[#This Row],[Age]]&lt;30, "Young Adults",bank__2[[#This Row],[Age]]&lt;45, "Middle-Aged Adults",bank__2[[#This Row],[Age]]&lt;60, "Older AdultsOlder Adults", bank__2[[#This Row],[Age]]&gt;=60,"Seniors")</f>
        <v>Middle-Aged Adults</v>
      </c>
      <c r="T2040" t="str">
        <f t="shared" si="31"/>
        <v>No</v>
      </c>
      <c r="U2040" cm="1">
        <f t="array" ref="U2040">_xlfn.SWITCH(L2040, "jan",1, "feb",2, "mar",3, "apr",4, "may",5, "jun",6, "jul",7, "aug",8, "sep",9, "oct",10, "nov",11, "dec",12, "")</f>
        <v>5</v>
      </c>
      <c r="V2040" s="2">
        <f>bank__2[[#This Row],[CallDuration (Seconds)]]/60</f>
        <v>2.0499999999999998</v>
      </c>
      <c r="W2040" t="str">
        <f>IF(AND(bank__2[[#This Row],[HasHousingLoan]]="yes",bank__2[[#This Row],[HasPersonalLoan]]="yes"),"Both Loans",
IF(bank__2[[#This Row],[HasHousingLoan]]="yes","Only Housing Loan",
IF(bank__2[[#This Row],[HasPersonalLoan]]="yes","Only Personal Loan","No Loan")))</f>
        <v>Only Housing Loan</v>
      </c>
    </row>
    <row r="2041" spans="1:23">
      <c r="A2041">
        <v>2040</v>
      </c>
      <c r="B2041">
        <v>43</v>
      </c>
      <c r="C2041" t="s">
        <v>43</v>
      </c>
      <c r="D2041" t="s">
        <v>19</v>
      </c>
      <c r="E2041" t="s">
        <v>45</v>
      </c>
      <c r="F2041" t="s">
        <v>21</v>
      </c>
      <c r="G2041">
        <v>13044</v>
      </c>
      <c r="H2041" t="s">
        <v>21</v>
      </c>
      <c r="I2041" t="s">
        <v>21</v>
      </c>
      <c r="J2041" t="s">
        <v>23</v>
      </c>
      <c r="K2041">
        <v>18</v>
      </c>
      <c r="L2041" t="s">
        <v>92</v>
      </c>
      <c r="M2041">
        <v>36</v>
      </c>
      <c r="N2041">
        <v>4</v>
      </c>
      <c r="O2041">
        <v>-1</v>
      </c>
      <c r="P2041">
        <v>0</v>
      </c>
      <c r="Q2041" t="s">
        <v>30</v>
      </c>
      <c r="R2041" t="s">
        <v>21</v>
      </c>
      <c r="S2041" t="str" cm="1">
        <f t="array" ref="S2041">_xlfn.IFS(bank__2[[#This Row],[Age]]&lt;30, "Young Adults",bank__2[[#This Row],[Age]]&lt;45, "Middle-Aged Adults",bank__2[[#This Row],[Age]]&lt;60, "Older AdultsOlder Adults", bank__2[[#This Row],[Age]]&gt;=60,"Seniors")</f>
        <v>Middle-Aged Adults</v>
      </c>
      <c r="T2041" t="str">
        <f t="shared" si="31"/>
        <v>No</v>
      </c>
      <c r="U2041" cm="1">
        <f t="array" ref="U2041">_xlfn.SWITCH(L2041, "jan",1, "feb",2, "mar",3, "apr",4, "may",5, "jun",6, "jul",7, "aug",8, "sep",9, "oct",10, "nov",11, "dec",12, "")</f>
        <v>8</v>
      </c>
      <c r="V2041" s="2">
        <f>bank__2[[#This Row],[CallDuration (Seconds)]]/60</f>
        <v>0.6</v>
      </c>
      <c r="W2041" t="str">
        <f>IF(AND(bank__2[[#This Row],[HasHousingLoan]]="yes",bank__2[[#This Row],[HasPersonalLoan]]="yes"),"Both Loans",
IF(bank__2[[#This Row],[HasHousingLoan]]="yes","Only Housing Loan",
IF(bank__2[[#This Row],[HasPersonalLoan]]="yes","Only Personal Loan","No Loan")))</f>
        <v>No Loan</v>
      </c>
    </row>
    <row r="2042" spans="1:23">
      <c r="A2042">
        <v>2041</v>
      </c>
      <c r="B2042">
        <v>37</v>
      </c>
      <c r="C2042" t="s">
        <v>56</v>
      </c>
      <c r="D2042" t="s">
        <v>19</v>
      </c>
      <c r="E2042" t="s">
        <v>33</v>
      </c>
      <c r="F2042" t="s">
        <v>21</v>
      </c>
      <c r="G2042">
        <v>1053</v>
      </c>
      <c r="H2042" t="s">
        <v>21</v>
      </c>
      <c r="I2042" t="s">
        <v>21</v>
      </c>
      <c r="J2042" t="s">
        <v>30</v>
      </c>
      <c r="K2042">
        <v>16</v>
      </c>
      <c r="L2042" t="s">
        <v>53</v>
      </c>
      <c r="M2042">
        <v>405</v>
      </c>
      <c r="N2042">
        <v>3</v>
      </c>
      <c r="O2042">
        <v>-1</v>
      </c>
      <c r="P2042">
        <v>0</v>
      </c>
      <c r="Q2042" t="s">
        <v>30</v>
      </c>
      <c r="R2042" t="s">
        <v>21</v>
      </c>
      <c r="S2042" t="str" cm="1">
        <f t="array" ref="S2042">_xlfn.IFS(bank__2[[#This Row],[Age]]&lt;30, "Young Adults",bank__2[[#This Row],[Age]]&lt;45, "Middle-Aged Adults",bank__2[[#This Row],[Age]]&lt;60, "Older AdultsOlder Adults", bank__2[[#This Row],[Age]]&gt;=60,"Seniors")</f>
        <v>Middle-Aged Adults</v>
      </c>
      <c r="T2042" t="str">
        <f t="shared" si="31"/>
        <v>No</v>
      </c>
      <c r="U2042" cm="1">
        <f t="array" ref="U2042">_xlfn.SWITCH(L2042, "jan",1, "feb",2, "mar",3, "apr",4, "may",5, "jun",6, "jul",7, "aug",8, "sep",9, "oct",10, "nov",11, "dec",12, "")</f>
        <v>6</v>
      </c>
      <c r="V2042" s="2">
        <f>bank__2[[#This Row],[CallDuration (Seconds)]]/60</f>
        <v>6.75</v>
      </c>
      <c r="W2042" t="str">
        <f>IF(AND(bank__2[[#This Row],[HasHousingLoan]]="yes",bank__2[[#This Row],[HasPersonalLoan]]="yes"),"Both Loans",
IF(bank__2[[#This Row],[HasHousingLoan]]="yes","Only Housing Loan",
IF(bank__2[[#This Row],[HasPersonalLoan]]="yes","Only Personal Loan","No Loan")))</f>
        <v>No Loan</v>
      </c>
    </row>
    <row r="2043" spans="1:23">
      <c r="A2043">
        <v>2042</v>
      </c>
      <c r="B2043">
        <v>73</v>
      </c>
      <c r="C2043" t="s">
        <v>144</v>
      </c>
      <c r="D2043" t="s">
        <v>19</v>
      </c>
      <c r="E2043" t="s">
        <v>20</v>
      </c>
      <c r="F2043" t="s">
        <v>21</v>
      </c>
      <c r="G2043">
        <v>154</v>
      </c>
      <c r="H2043" t="s">
        <v>21</v>
      </c>
      <c r="I2043" t="s">
        <v>21</v>
      </c>
      <c r="J2043" t="s">
        <v>23</v>
      </c>
      <c r="K2043">
        <v>15</v>
      </c>
      <c r="L2043" t="s">
        <v>25</v>
      </c>
      <c r="M2043">
        <v>103</v>
      </c>
      <c r="N2043">
        <v>1</v>
      </c>
      <c r="O2043">
        <v>-1</v>
      </c>
      <c r="P2043">
        <v>0</v>
      </c>
      <c r="Q2043" t="s">
        <v>30</v>
      </c>
      <c r="R2043" t="s">
        <v>21</v>
      </c>
      <c r="S2043" t="str" cm="1">
        <f t="array" ref="S2043">_xlfn.IFS(bank__2[[#This Row],[Age]]&lt;30, "Young Adults",bank__2[[#This Row],[Age]]&lt;45, "Middle-Aged Adults",bank__2[[#This Row],[Age]]&lt;60, "Older AdultsOlder Adults", bank__2[[#This Row],[Age]]&gt;=60,"Seniors")</f>
        <v>Seniors</v>
      </c>
      <c r="T2043" t="str">
        <f t="shared" si="31"/>
        <v>No</v>
      </c>
      <c r="U2043" cm="1">
        <f t="array" ref="U2043">_xlfn.SWITCH(L2043, "jan",1, "feb",2, "mar",3, "apr",4, "may",5, "jun",6, "jul",7, "aug",8, "sep",9, "oct",10, "nov",11, "dec",12, "")</f>
        <v>10</v>
      </c>
      <c r="V2043" s="2">
        <f>bank__2[[#This Row],[CallDuration (Seconds)]]/60</f>
        <v>1.7166666666666666</v>
      </c>
      <c r="W2043" t="str">
        <f>IF(AND(bank__2[[#This Row],[HasHousingLoan]]="yes",bank__2[[#This Row],[HasPersonalLoan]]="yes"),"Both Loans",
IF(bank__2[[#This Row],[HasHousingLoan]]="yes","Only Housing Loan",
IF(bank__2[[#This Row],[HasPersonalLoan]]="yes","Only Personal Loan","No Loan")))</f>
        <v>No Loan</v>
      </c>
    </row>
    <row r="2044" spans="1:23">
      <c r="A2044">
        <v>2043</v>
      </c>
      <c r="B2044">
        <v>43</v>
      </c>
      <c r="C2044" t="s">
        <v>56</v>
      </c>
      <c r="D2044" t="s">
        <v>19</v>
      </c>
      <c r="E2044" t="s">
        <v>33</v>
      </c>
      <c r="F2044" t="s">
        <v>21</v>
      </c>
      <c r="G2044">
        <v>625</v>
      </c>
      <c r="H2044" t="s">
        <v>35</v>
      </c>
      <c r="I2044" t="s">
        <v>21</v>
      </c>
      <c r="J2044" t="s">
        <v>30</v>
      </c>
      <c r="K2044">
        <v>30</v>
      </c>
      <c r="L2044" t="s">
        <v>337</v>
      </c>
      <c r="M2044">
        <v>175</v>
      </c>
      <c r="N2044">
        <v>1</v>
      </c>
      <c r="O2044">
        <v>-1</v>
      </c>
      <c r="P2044">
        <v>0</v>
      </c>
      <c r="Q2044" t="s">
        <v>30</v>
      </c>
      <c r="R2044" t="s">
        <v>21</v>
      </c>
      <c r="S2044" t="str" cm="1">
        <f t="array" ref="S2044">_xlfn.IFS(bank__2[[#This Row],[Age]]&lt;30, "Young Adults",bank__2[[#This Row],[Age]]&lt;45, "Middle-Aged Adults",bank__2[[#This Row],[Age]]&lt;60, "Older AdultsOlder Adults", bank__2[[#This Row],[Age]]&gt;=60,"Seniors")</f>
        <v>Middle-Aged Adults</v>
      </c>
      <c r="T2044" t="str">
        <f t="shared" si="31"/>
        <v>No</v>
      </c>
      <c r="U2044" cm="1">
        <f t="array" ref="U2044">_xlfn.SWITCH(L2044, "jan",1, "feb",2, "mar",3, "apr",4, "may",5, "jun",6, "jul",7, "aug",8, "sep",9, "oct",10, "nov",11, "dec",12, "")</f>
        <v>9</v>
      </c>
      <c r="V2044" s="2">
        <f>bank__2[[#This Row],[CallDuration (Seconds)]]/60</f>
        <v>2.9166666666666665</v>
      </c>
      <c r="W2044" t="str">
        <f>IF(AND(bank__2[[#This Row],[HasHousingLoan]]="yes",bank__2[[#This Row],[HasPersonalLoan]]="yes"),"Both Loans",
IF(bank__2[[#This Row],[HasHousingLoan]]="yes","Only Housing Loan",
IF(bank__2[[#This Row],[HasPersonalLoan]]="yes","Only Personal Loan","No Loan")))</f>
        <v>Only Housing Loan</v>
      </c>
    </row>
    <row r="2045" spans="1:23">
      <c r="A2045">
        <v>2044</v>
      </c>
      <c r="B2045">
        <v>52</v>
      </c>
      <c r="C2045" t="s">
        <v>18</v>
      </c>
      <c r="D2045" t="s">
        <v>19</v>
      </c>
      <c r="E2045" t="s">
        <v>20</v>
      </c>
      <c r="F2045" t="s">
        <v>21</v>
      </c>
      <c r="G2045">
        <v>255</v>
      </c>
      <c r="H2045" t="s">
        <v>21</v>
      </c>
      <c r="I2045" t="s">
        <v>35</v>
      </c>
      <c r="J2045" t="s">
        <v>23</v>
      </c>
      <c r="K2045">
        <v>10</v>
      </c>
      <c r="L2045" t="s">
        <v>119</v>
      </c>
      <c r="M2045">
        <v>374</v>
      </c>
      <c r="N2045">
        <v>3</v>
      </c>
      <c r="O2045">
        <v>-1</v>
      </c>
      <c r="P2045">
        <v>0</v>
      </c>
      <c r="Q2045" t="s">
        <v>30</v>
      </c>
      <c r="R2045" t="s">
        <v>21</v>
      </c>
      <c r="S2045" t="str" cm="1">
        <f t="array" ref="S2045">_xlfn.IFS(bank__2[[#This Row],[Age]]&lt;30, "Young Adults",bank__2[[#This Row],[Age]]&lt;45, "Middle-Aged Adults",bank__2[[#This Row],[Age]]&lt;60, "Older AdultsOlder Adults", bank__2[[#This Row],[Age]]&gt;=60,"Seniors")</f>
        <v>Older AdultsOlder Adults</v>
      </c>
      <c r="T2045" t="str">
        <f t="shared" si="31"/>
        <v>No</v>
      </c>
      <c r="U2045" cm="1">
        <f t="array" ref="U2045">_xlfn.SWITCH(L2045, "jan",1, "feb",2, "mar",3, "apr",4, "may",5, "jun",6, "jul",7, "aug",8, "sep",9, "oct",10, "nov",11, "dec",12, "")</f>
        <v>7</v>
      </c>
      <c r="V2045" s="2">
        <f>bank__2[[#This Row],[CallDuration (Seconds)]]/60</f>
        <v>6.2333333333333334</v>
      </c>
      <c r="W2045" t="str">
        <f>IF(AND(bank__2[[#This Row],[HasHousingLoan]]="yes",bank__2[[#This Row],[HasPersonalLoan]]="yes"),"Both Loans",
IF(bank__2[[#This Row],[HasHousingLoan]]="yes","Only Housing Loan",
IF(bank__2[[#This Row],[HasPersonalLoan]]="yes","Only Personal Loan","No Loan")))</f>
        <v>Only Personal Loan</v>
      </c>
    </row>
    <row r="2046" spans="1:23">
      <c r="A2046">
        <v>2045</v>
      </c>
      <c r="B2046">
        <v>44</v>
      </c>
      <c r="C2046" t="s">
        <v>43</v>
      </c>
      <c r="D2046" t="s">
        <v>19</v>
      </c>
      <c r="E2046" t="s">
        <v>45</v>
      </c>
      <c r="F2046" t="s">
        <v>21</v>
      </c>
      <c r="G2046">
        <v>529</v>
      </c>
      <c r="H2046" t="s">
        <v>35</v>
      </c>
      <c r="I2046" t="s">
        <v>21</v>
      </c>
      <c r="J2046" t="s">
        <v>30</v>
      </c>
      <c r="K2046">
        <v>4</v>
      </c>
      <c r="L2046" t="s">
        <v>53</v>
      </c>
      <c r="M2046">
        <v>129</v>
      </c>
      <c r="N2046">
        <v>4</v>
      </c>
      <c r="O2046">
        <v>-1</v>
      </c>
      <c r="P2046">
        <v>0</v>
      </c>
      <c r="Q2046" t="s">
        <v>30</v>
      </c>
      <c r="R2046" t="s">
        <v>21</v>
      </c>
      <c r="S2046" t="str" cm="1">
        <f t="array" ref="S2046">_xlfn.IFS(bank__2[[#This Row],[Age]]&lt;30, "Young Adults",bank__2[[#This Row],[Age]]&lt;45, "Middle-Aged Adults",bank__2[[#This Row],[Age]]&lt;60, "Older AdultsOlder Adults", bank__2[[#This Row],[Age]]&gt;=60,"Seniors")</f>
        <v>Middle-Aged Adults</v>
      </c>
      <c r="T2046" t="str">
        <f t="shared" si="31"/>
        <v>No</v>
      </c>
      <c r="U2046" cm="1">
        <f t="array" ref="U2046">_xlfn.SWITCH(L2046, "jan",1, "feb",2, "mar",3, "apr",4, "may",5, "jun",6, "jul",7, "aug",8, "sep",9, "oct",10, "nov",11, "dec",12, "")</f>
        <v>6</v>
      </c>
      <c r="V2046" s="2">
        <f>bank__2[[#This Row],[CallDuration (Seconds)]]/60</f>
        <v>2.15</v>
      </c>
      <c r="W2046" t="str">
        <f>IF(AND(bank__2[[#This Row],[HasHousingLoan]]="yes",bank__2[[#This Row],[HasPersonalLoan]]="yes"),"Both Loans",
IF(bank__2[[#This Row],[HasHousingLoan]]="yes","Only Housing Loan",
IF(bank__2[[#This Row],[HasPersonalLoan]]="yes","Only Personal Loan","No Loan")))</f>
        <v>Only Housing Loan</v>
      </c>
    </row>
    <row r="2047" spans="1:23">
      <c r="A2047">
        <v>2046</v>
      </c>
      <c r="B2047">
        <v>56</v>
      </c>
      <c r="C2047" t="s">
        <v>43</v>
      </c>
      <c r="D2047" t="s">
        <v>19</v>
      </c>
      <c r="E2047" t="s">
        <v>45</v>
      </c>
      <c r="F2047" t="s">
        <v>21</v>
      </c>
      <c r="G2047">
        <v>318</v>
      </c>
      <c r="H2047" t="s">
        <v>21</v>
      </c>
      <c r="I2047" t="s">
        <v>35</v>
      </c>
      <c r="J2047" t="s">
        <v>146</v>
      </c>
      <c r="K2047">
        <v>9</v>
      </c>
      <c r="L2047" t="s">
        <v>119</v>
      </c>
      <c r="M2047">
        <v>246</v>
      </c>
      <c r="N2047">
        <v>3</v>
      </c>
      <c r="O2047">
        <v>-1</v>
      </c>
      <c r="P2047">
        <v>0</v>
      </c>
      <c r="Q2047" t="s">
        <v>30</v>
      </c>
      <c r="R2047" t="s">
        <v>21</v>
      </c>
      <c r="S2047" t="str" cm="1">
        <f t="array" ref="S2047">_xlfn.IFS(bank__2[[#This Row],[Age]]&lt;30, "Young Adults",bank__2[[#This Row],[Age]]&lt;45, "Middle-Aged Adults",bank__2[[#This Row],[Age]]&lt;60, "Older AdultsOlder Adults", bank__2[[#This Row],[Age]]&gt;=60,"Seniors")</f>
        <v>Older AdultsOlder Adults</v>
      </c>
      <c r="T2047" t="str">
        <f t="shared" si="31"/>
        <v>No</v>
      </c>
      <c r="U2047" cm="1">
        <f t="array" ref="U2047">_xlfn.SWITCH(L2047, "jan",1, "feb",2, "mar",3, "apr",4, "may",5, "jun",6, "jul",7, "aug",8, "sep",9, "oct",10, "nov",11, "dec",12, "")</f>
        <v>7</v>
      </c>
      <c r="V2047" s="2">
        <f>bank__2[[#This Row],[CallDuration (Seconds)]]/60</f>
        <v>4.0999999999999996</v>
      </c>
      <c r="W2047" t="str">
        <f>IF(AND(bank__2[[#This Row],[HasHousingLoan]]="yes",bank__2[[#This Row],[HasPersonalLoan]]="yes"),"Both Loans",
IF(bank__2[[#This Row],[HasHousingLoan]]="yes","Only Housing Loan",
IF(bank__2[[#This Row],[HasPersonalLoan]]="yes","Only Personal Loan","No Loan")))</f>
        <v>Only Personal Loan</v>
      </c>
    </row>
    <row r="2048" spans="1:23">
      <c r="A2048">
        <v>2047</v>
      </c>
      <c r="B2048">
        <v>21</v>
      </c>
      <c r="C2048" t="s">
        <v>32</v>
      </c>
      <c r="D2048" t="s">
        <v>44</v>
      </c>
      <c r="E2048" t="s">
        <v>33</v>
      </c>
      <c r="F2048" t="s">
        <v>21</v>
      </c>
      <c r="G2048">
        <v>1903</v>
      </c>
      <c r="H2048" t="s">
        <v>35</v>
      </c>
      <c r="I2048" t="s">
        <v>21</v>
      </c>
      <c r="J2048" t="s">
        <v>30</v>
      </c>
      <c r="K2048">
        <v>29</v>
      </c>
      <c r="L2048" t="s">
        <v>37</v>
      </c>
      <c r="M2048">
        <v>107</v>
      </c>
      <c r="N2048">
        <v>2</v>
      </c>
      <c r="O2048">
        <v>-1</v>
      </c>
      <c r="P2048">
        <v>0</v>
      </c>
      <c r="Q2048" t="s">
        <v>30</v>
      </c>
      <c r="R2048" t="s">
        <v>21</v>
      </c>
      <c r="S2048" t="str" cm="1">
        <f t="array" ref="S2048">_xlfn.IFS(bank__2[[#This Row],[Age]]&lt;30, "Young Adults",bank__2[[#This Row],[Age]]&lt;45, "Middle-Aged Adults",bank__2[[#This Row],[Age]]&lt;60, "Older AdultsOlder Adults", bank__2[[#This Row],[Age]]&gt;=60,"Seniors")</f>
        <v>Young Adults</v>
      </c>
      <c r="T2048" t="str">
        <f t="shared" si="31"/>
        <v>No</v>
      </c>
      <c r="U2048" cm="1">
        <f t="array" ref="U2048">_xlfn.SWITCH(L2048, "jan",1, "feb",2, "mar",3, "apr",4, "may",5, "jun",6, "jul",7, "aug",8, "sep",9, "oct",10, "nov",11, "dec",12, "")</f>
        <v>5</v>
      </c>
      <c r="V2048" s="2">
        <f>bank__2[[#This Row],[CallDuration (Seconds)]]/60</f>
        <v>1.7833333333333334</v>
      </c>
      <c r="W2048" t="str">
        <f>IF(AND(bank__2[[#This Row],[HasHousingLoan]]="yes",bank__2[[#This Row],[HasPersonalLoan]]="yes"),"Both Loans",
IF(bank__2[[#This Row],[HasHousingLoan]]="yes","Only Housing Loan",
IF(bank__2[[#This Row],[HasPersonalLoan]]="yes","Only Personal Loan","No Loan")))</f>
        <v>Only Housing Loan</v>
      </c>
    </row>
    <row r="2049" spans="1:23">
      <c r="A2049">
        <v>2048</v>
      </c>
      <c r="B2049">
        <v>43</v>
      </c>
      <c r="C2049" t="s">
        <v>30</v>
      </c>
      <c r="D2049" t="s">
        <v>19</v>
      </c>
      <c r="E2049" t="s">
        <v>45</v>
      </c>
      <c r="F2049" t="s">
        <v>21</v>
      </c>
      <c r="G2049">
        <v>1937</v>
      </c>
      <c r="H2049" t="s">
        <v>21</v>
      </c>
      <c r="I2049" t="s">
        <v>21</v>
      </c>
      <c r="J2049" t="s">
        <v>30</v>
      </c>
      <c r="K2049">
        <v>19</v>
      </c>
      <c r="L2049" t="s">
        <v>53</v>
      </c>
      <c r="M2049">
        <v>385</v>
      </c>
      <c r="N2049">
        <v>1</v>
      </c>
      <c r="O2049">
        <v>-1</v>
      </c>
      <c r="P2049">
        <v>0</v>
      </c>
      <c r="Q2049" t="s">
        <v>30</v>
      </c>
      <c r="R2049" t="s">
        <v>21</v>
      </c>
      <c r="S2049" t="str" cm="1">
        <f t="array" ref="S2049">_xlfn.IFS(bank__2[[#This Row],[Age]]&lt;30, "Young Adults",bank__2[[#This Row],[Age]]&lt;45, "Middle-Aged Adults",bank__2[[#This Row],[Age]]&lt;60, "Older AdultsOlder Adults", bank__2[[#This Row],[Age]]&gt;=60,"Seniors")</f>
        <v>Middle-Aged Adults</v>
      </c>
      <c r="T2049" t="str">
        <f t="shared" si="31"/>
        <v>No</v>
      </c>
      <c r="U2049" cm="1">
        <f t="array" ref="U2049">_xlfn.SWITCH(L2049, "jan",1, "feb",2, "mar",3, "apr",4, "may",5, "jun",6, "jul",7, "aug",8, "sep",9, "oct",10, "nov",11, "dec",12, "")</f>
        <v>6</v>
      </c>
      <c r="V2049" s="2">
        <f>bank__2[[#This Row],[CallDuration (Seconds)]]/60</f>
        <v>6.416666666666667</v>
      </c>
      <c r="W2049" t="str">
        <f>IF(AND(bank__2[[#This Row],[HasHousingLoan]]="yes",bank__2[[#This Row],[HasPersonalLoan]]="yes"),"Both Loans",
IF(bank__2[[#This Row],[HasHousingLoan]]="yes","Only Housing Loan",
IF(bank__2[[#This Row],[HasPersonalLoan]]="yes","Only Personal Loan","No Loan")))</f>
        <v>No Loan</v>
      </c>
    </row>
    <row r="2050" spans="1:23">
      <c r="A2050">
        <v>2049</v>
      </c>
      <c r="B2050">
        <v>54</v>
      </c>
      <c r="C2050" t="s">
        <v>43</v>
      </c>
      <c r="D2050" t="s">
        <v>19</v>
      </c>
      <c r="E2050" t="s">
        <v>20</v>
      </c>
      <c r="F2050" t="s">
        <v>21</v>
      </c>
      <c r="G2050">
        <v>3859</v>
      </c>
      <c r="H2050" t="s">
        <v>21</v>
      </c>
      <c r="I2050" t="s">
        <v>35</v>
      </c>
      <c r="J2050" t="s">
        <v>23</v>
      </c>
      <c r="K2050">
        <v>20</v>
      </c>
      <c r="L2050" t="s">
        <v>124</v>
      </c>
      <c r="M2050">
        <v>104</v>
      </c>
      <c r="N2050">
        <v>3</v>
      </c>
      <c r="O2050">
        <v>-1</v>
      </c>
      <c r="P2050">
        <v>0</v>
      </c>
      <c r="Q2050" t="s">
        <v>30</v>
      </c>
      <c r="R2050" t="s">
        <v>21</v>
      </c>
      <c r="S2050" t="str" cm="1">
        <f t="array" ref="S2050">_xlfn.IFS(bank__2[[#This Row],[Age]]&lt;30, "Young Adults",bank__2[[#This Row],[Age]]&lt;45, "Middle-Aged Adults",bank__2[[#This Row],[Age]]&lt;60, "Older AdultsOlder Adults", bank__2[[#This Row],[Age]]&gt;=60,"Seniors")</f>
        <v>Older AdultsOlder Adults</v>
      </c>
      <c r="T2050" t="str">
        <f t="shared" ref="T2050:T2113" si="32">IF(O2050=-1, "No", "Yes")</f>
        <v>No</v>
      </c>
      <c r="U2050" cm="1">
        <f t="array" ref="U2050">_xlfn.SWITCH(L2050, "jan",1, "feb",2, "mar",3, "apr",4, "may",5, "jun",6, "jul",7, "aug",8, "sep",9, "oct",10, "nov",11, "dec",12, "")</f>
        <v>11</v>
      </c>
      <c r="V2050" s="2">
        <f>bank__2[[#This Row],[CallDuration (Seconds)]]/60</f>
        <v>1.7333333333333334</v>
      </c>
      <c r="W2050" t="str">
        <f>IF(AND(bank__2[[#This Row],[HasHousingLoan]]="yes",bank__2[[#This Row],[HasPersonalLoan]]="yes"),"Both Loans",
IF(bank__2[[#This Row],[HasHousingLoan]]="yes","Only Housing Loan",
IF(bank__2[[#This Row],[HasPersonalLoan]]="yes","Only Personal Loan","No Loan")))</f>
        <v>Only Personal Loan</v>
      </c>
    </row>
    <row r="2051" spans="1:23">
      <c r="A2051">
        <v>2050</v>
      </c>
      <c r="B2051">
        <v>59</v>
      </c>
      <c r="C2051" t="s">
        <v>72</v>
      </c>
      <c r="D2051" t="s">
        <v>19</v>
      </c>
      <c r="E2051" t="s">
        <v>20</v>
      </c>
      <c r="F2051" t="s">
        <v>21</v>
      </c>
      <c r="G2051">
        <v>4198</v>
      </c>
      <c r="H2051" t="s">
        <v>21</v>
      </c>
      <c r="I2051" t="s">
        <v>21</v>
      </c>
      <c r="J2051" t="s">
        <v>23</v>
      </c>
      <c r="K2051">
        <v>14</v>
      </c>
      <c r="L2051" t="s">
        <v>100</v>
      </c>
      <c r="M2051">
        <v>309</v>
      </c>
      <c r="N2051">
        <v>1</v>
      </c>
      <c r="O2051">
        <v>91</v>
      </c>
      <c r="P2051">
        <v>10</v>
      </c>
      <c r="Q2051" t="s">
        <v>196</v>
      </c>
      <c r="R2051" t="s">
        <v>35</v>
      </c>
      <c r="S2051" t="str" cm="1">
        <f t="array" ref="S2051">_xlfn.IFS(bank__2[[#This Row],[Age]]&lt;30, "Young Adults",bank__2[[#This Row],[Age]]&lt;45, "Middle-Aged Adults",bank__2[[#This Row],[Age]]&lt;60, "Older AdultsOlder Adults", bank__2[[#This Row],[Age]]&gt;=60,"Seniors")</f>
        <v>Older AdultsOlder Adults</v>
      </c>
      <c r="T2051" t="str">
        <f t="shared" si="32"/>
        <v>Yes</v>
      </c>
      <c r="U2051" cm="1">
        <f t="array" ref="U2051">_xlfn.SWITCH(L2051, "jan",1, "feb",2, "mar",3, "apr",4, "may",5, "jun",6, "jul",7, "aug",8, "sep",9, "oct",10, "nov",11, "dec",12, "")</f>
        <v>1</v>
      </c>
      <c r="V2051" s="2">
        <f>bank__2[[#This Row],[CallDuration (Seconds)]]/60</f>
        <v>5.15</v>
      </c>
      <c r="W2051" t="str">
        <f>IF(AND(bank__2[[#This Row],[HasHousingLoan]]="yes",bank__2[[#This Row],[HasPersonalLoan]]="yes"),"Both Loans",
IF(bank__2[[#This Row],[HasHousingLoan]]="yes","Only Housing Loan",
IF(bank__2[[#This Row],[HasPersonalLoan]]="yes","Only Personal Loan","No Loan")))</f>
        <v>No Loan</v>
      </c>
    </row>
    <row r="2052" spans="1:23">
      <c r="A2052">
        <v>2051</v>
      </c>
      <c r="B2052">
        <v>52</v>
      </c>
      <c r="C2052" t="s">
        <v>56</v>
      </c>
      <c r="D2052" t="s">
        <v>19</v>
      </c>
      <c r="E2052" t="s">
        <v>20</v>
      </c>
      <c r="F2052" t="s">
        <v>21</v>
      </c>
      <c r="G2052">
        <v>230</v>
      </c>
      <c r="H2052" t="s">
        <v>35</v>
      </c>
      <c r="I2052" t="s">
        <v>21</v>
      </c>
      <c r="J2052" t="s">
        <v>23</v>
      </c>
      <c r="K2052">
        <v>6</v>
      </c>
      <c r="L2052" t="s">
        <v>37</v>
      </c>
      <c r="M2052">
        <v>198</v>
      </c>
      <c r="N2052">
        <v>2</v>
      </c>
      <c r="O2052">
        <v>170</v>
      </c>
      <c r="P2052">
        <v>2</v>
      </c>
      <c r="Q2052" t="s">
        <v>41</v>
      </c>
      <c r="R2052" t="s">
        <v>21</v>
      </c>
      <c r="S2052" t="str" cm="1">
        <f t="array" ref="S2052">_xlfn.IFS(bank__2[[#This Row],[Age]]&lt;30, "Young Adults",bank__2[[#This Row],[Age]]&lt;45, "Middle-Aged Adults",bank__2[[#This Row],[Age]]&lt;60, "Older AdultsOlder Adults", bank__2[[#This Row],[Age]]&gt;=60,"Seniors")</f>
        <v>Older AdultsOlder Adults</v>
      </c>
      <c r="T2052" t="str">
        <f t="shared" si="32"/>
        <v>Yes</v>
      </c>
      <c r="U2052" cm="1">
        <f t="array" ref="U2052">_xlfn.SWITCH(L2052, "jan",1, "feb",2, "mar",3, "apr",4, "may",5, "jun",6, "jul",7, "aug",8, "sep",9, "oct",10, "nov",11, "dec",12, "")</f>
        <v>5</v>
      </c>
      <c r="V2052" s="2">
        <f>bank__2[[#This Row],[CallDuration (Seconds)]]/60</f>
        <v>3.3</v>
      </c>
      <c r="W2052" t="str">
        <f>IF(AND(bank__2[[#This Row],[HasHousingLoan]]="yes",bank__2[[#This Row],[HasPersonalLoan]]="yes"),"Both Loans",
IF(bank__2[[#This Row],[HasHousingLoan]]="yes","Only Housing Loan",
IF(bank__2[[#This Row],[HasPersonalLoan]]="yes","Only Personal Loan","No Loan")))</f>
        <v>Only Housing Loan</v>
      </c>
    </row>
    <row r="2053" spans="1:23">
      <c r="A2053">
        <v>2052</v>
      </c>
      <c r="B2053">
        <v>31</v>
      </c>
      <c r="C2053" t="s">
        <v>87</v>
      </c>
      <c r="D2053" t="s">
        <v>44</v>
      </c>
      <c r="E2053" t="s">
        <v>33</v>
      </c>
      <c r="F2053" t="s">
        <v>21</v>
      </c>
      <c r="G2053">
        <v>747</v>
      </c>
      <c r="H2053" t="s">
        <v>35</v>
      </c>
      <c r="I2053" t="s">
        <v>21</v>
      </c>
      <c r="J2053" t="s">
        <v>30</v>
      </c>
      <c r="K2053">
        <v>26</v>
      </c>
      <c r="L2053" t="s">
        <v>37</v>
      </c>
      <c r="M2053">
        <v>543</v>
      </c>
      <c r="N2053">
        <v>2</v>
      </c>
      <c r="O2053">
        <v>-1</v>
      </c>
      <c r="P2053">
        <v>0</v>
      </c>
      <c r="Q2053" t="s">
        <v>30</v>
      </c>
      <c r="R2053" t="s">
        <v>35</v>
      </c>
      <c r="S2053" t="str" cm="1">
        <f t="array" ref="S2053">_xlfn.IFS(bank__2[[#This Row],[Age]]&lt;30, "Young Adults",bank__2[[#This Row],[Age]]&lt;45, "Middle-Aged Adults",bank__2[[#This Row],[Age]]&lt;60, "Older AdultsOlder Adults", bank__2[[#This Row],[Age]]&gt;=60,"Seniors")</f>
        <v>Middle-Aged Adults</v>
      </c>
      <c r="T2053" t="str">
        <f t="shared" si="32"/>
        <v>No</v>
      </c>
      <c r="U2053" cm="1">
        <f t="array" ref="U2053">_xlfn.SWITCH(L2053, "jan",1, "feb",2, "mar",3, "apr",4, "may",5, "jun",6, "jul",7, "aug",8, "sep",9, "oct",10, "nov",11, "dec",12, "")</f>
        <v>5</v>
      </c>
      <c r="V2053" s="2">
        <f>bank__2[[#This Row],[CallDuration (Seconds)]]/60</f>
        <v>9.0500000000000007</v>
      </c>
      <c r="W2053" t="str">
        <f>IF(AND(bank__2[[#This Row],[HasHousingLoan]]="yes",bank__2[[#This Row],[HasPersonalLoan]]="yes"),"Both Loans",
IF(bank__2[[#This Row],[HasHousingLoan]]="yes","Only Housing Loan",
IF(bank__2[[#This Row],[HasPersonalLoan]]="yes","Only Personal Loan","No Loan")))</f>
        <v>Only Housing Loan</v>
      </c>
    </row>
    <row r="2054" spans="1:23">
      <c r="A2054">
        <v>2053</v>
      </c>
      <c r="B2054">
        <v>53</v>
      </c>
      <c r="C2054" t="s">
        <v>87</v>
      </c>
      <c r="D2054" t="s">
        <v>19</v>
      </c>
      <c r="E2054" t="s">
        <v>33</v>
      </c>
      <c r="F2054" t="s">
        <v>21</v>
      </c>
      <c r="G2054">
        <v>263</v>
      </c>
      <c r="H2054" t="s">
        <v>21</v>
      </c>
      <c r="I2054" t="s">
        <v>35</v>
      </c>
      <c r="J2054" t="s">
        <v>23</v>
      </c>
      <c r="K2054">
        <v>18</v>
      </c>
      <c r="L2054" t="s">
        <v>119</v>
      </c>
      <c r="M2054">
        <v>143</v>
      </c>
      <c r="N2054">
        <v>7</v>
      </c>
      <c r="O2054">
        <v>-1</v>
      </c>
      <c r="P2054">
        <v>0</v>
      </c>
      <c r="Q2054" t="s">
        <v>30</v>
      </c>
      <c r="R2054" t="s">
        <v>21</v>
      </c>
      <c r="S2054" t="str" cm="1">
        <f t="array" ref="S2054">_xlfn.IFS(bank__2[[#This Row],[Age]]&lt;30, "Young Adults",bank__2[[#This Row],[Age]]&lt;45, "Middle-Aged Adults",bank__2[[#This Row],[Age]]&lt;60, "Older AdultsOlder Adults", bank__2[[#This Row],[Age]]&gt;=60,"Seniors")</f>
        <v>Older AdultsOlder Adults</v>
      </c>
      <c r="T2054" t="str">
        <f t="shared" si="32"/>
        <v>No</v>
      </c>
      <c r="U2054" cm="1">
        <f t="array" ref="U2054">_xlfn.SWITCH(L2054, "jan",1, "feb",2, "mar",3, "apr",4, "may",5, "jun",6, "jul",7, "aug",8, "sep",9, "oct",10, "nov",11, "dec",12, "")</f>
        <v>7</v>
      </c>
      <c r="V2054" s="2">
        <f>bank__2[[#This Row],[CallDuration (Seconds)]]/60</f>
        <v>2.3833333333333333</v>
      </c>
      <c r="W2054" t="str">
        <f>IF(AND(bank__2[[#This Row],[HasHousingLoan]]="yes",bank__2[[#This Row],[HasPersonalLoan]]="yes"),"Both Loans",
IF(bank__2[[#This Row],[HasHousingLoan]]="yes","Only Housing Loan",
IF(bank__2[[#This Row],[HasPersonalLoan]]="yes","Only Personal Loan","No Loan")))</f>
        <v>Only Personal Loan</v>
      </c>
    </row>
    <row r="2055" spans="1:23">
      <c r="A2055">
        <v>2054</v>
      </c>
      <c r="B2055">
        <v>24</v>
      </c>
      <c r="C2055" t="s">
        <v>72</v>
      </c>
      <c r="D2055" t="s">
        <v>44</v>
      </c>
      <c r="E2055" t="s">
        <v>33</v>
      </c>
      <c r="F2055" t="s">
        <v>21</v>
      </c>
      <c r="G2055">
        <v>-46</v>
      </c>
      <c r="H2055" t="s">
        <v>35</v>
      </c>
      <c r="I2055" t="s">
        <v>21</v>
      </c>
      <c r="J2055" t="s">
        <v>30</v>
      </c>
      <c r="K2055">
        <v>19</v>
      </c>
      <c r="L2055" t="s">
        <v>37</v>
      </c>
      <c r="M2055">
        <v>23</v>
      </c>
      <c r="N2055">
        <v>1</v>
      </c>
      <c r="O2055">
        <v>-1</v>
      </c>
      <c r="P2055">
        <v>0</v>
      </c>
      <c r="Q2055" t="s">
        <v>30</v>
      </c>
      <c r="R2055" t="s">
        <v>21</v>
      </c>
      <c r="S2055" t="str" cm="1">
        <f t="array" ref="S2055">_xlfn.IFS(bank__2[[#This Row],[Age]]&lt;30, "Young Adults",bank__2[[#This Row],[Age]]&lt;45, "Middle-Aged Adults",bank__2[[#This Row],[Age]]&lt;60, "Older AdultsOlder Adults", bank__2[[#This Row],[Age]]&gt;=60,"Seniors")</f>
        <v>Young Adults</v>
      </c>
      <c r="T2055" t="str">
        <f t="shared" si="32"/>
        <v>No</v>
      </c>
      <c r="U2055" cm="1">
        <f t="array" ref="U2055">_xlfn.SWITCH(L2055, "jan",1, "feb",2, "mar",3, "apr",4, "may",5, "jun",6, "jul",7, "aug",8, "sep",9, "oct",10, "nov",11, "dec",12, "")</f>
        <v>5</v>
      </c>
      <c r="V2055" s="2">
        <f>bank__2[[#This Row],[CallDuration (Seconds)]]/60</f>
        <v>0.38333333333333336</v>
      </c>
      <c r="W2055" t="str">
        <f>IF(AND(bank__2[[#This Row],[HasHousingLoan]]="yes",bank__2[[#This Row],[HasPersonalLoan]]="yes"),"Both Loans",
IF(bank__2[[#This Row],[HasHousingLoan]]="yes","Only Housing Loan",
IF(bank__2[[#This Row],[HasPersonalLoan]]="yes","Only Personal Loan","No Loan")))</f>
        <v>Only Housing Loan</v>
      </c>
    </row>
    <row r="2056" spans="1:23">
      <c r="A2056">
        <v>2055</v>
      </c>
      <c r="B2056">
        <v>57</v>
      </c>
      <c r="C2056" t="s">
        <v>144</v>
      </c>
      <c r="D2056" t="s">
        <v>19</v>
      </c>
      <c r="E2056" t="s">
        <v>33</v>
      </c>
      <c r="F2056" t="s">
        <v>21</v>
      </c>
      <c r="G2056">
        <v>0</v>
      </c>
      <c r="H2056" t="s">
        <v>21</v>
      </c>
      <c r="I2056" t="s">
        <v>35</v>
      </c>
      <c r="J2056" t="s">
        <v>30</v>
      </c>
      <c r="K2056">
        <v>30</v>
      </c>
      <c r="L2056" t="s">
        <v>53</v>
      </c>
      <c r="M2056">
        <v>104</v>
      </c>
      <c r="N2056">
        <v>2</v>
      </c>
      <c r="O2056">
        <v>-1</v>
      </c>
      <c r="P2056">
        <v>0</v>
      </c>
      <c r="Q2056" t="s">
        <v>30</v>
      </c>
      <c r="R2056" t="s">
        <v>21</v>
      </c>
      <c r="S2056" t="str" cm="1">
        <f t="array" ref="S2056">_xlfn.IFS(bank__2[[#This Row],[Age]]&lt;30, "Young Adults",bank__2[[#This Row],[Age]]&lt;45, "Middle-Aged Adults",bank__2[[#This Row],[Age]]&lt;60, "Older AdultsOlder Adults", bank__2[[#This Row],[Age]]&gt;=60,"Seniors")</f>
        <v>Older AdultsOlder Adults</v>
      </c>
      <c r="T2056" t="str">
        <f t="shared" si="32"/>
        <v>No</v>
      </c>
      <c r="U2056" cm="1">
        <f t="array" ref="U2056">_xlfn.SWITCH(L2056, "jan",1, "feb",2, "mar",3, "apr",4, "may",5, "jun",6, "jul",7, "aug",8, "sep",9, "oct",10, "nov",11, "dec",12, "")</f>
        <v>6</v>
      </c>
      <c r="V2056" s="2">
        <f>bank__2[[#This Row],[CallDuration (Seconds)]]/60</f>
        <v>1.7333333333333334</v>
      </c>
      <c r="W2056" t="str">
        <f>IF(AND(bank__2[[#This Row],[HasHousingLoan]]="yes",bank__2[[#This Row],[HasPersonalLoan]]="yes"),"Both Loans",
IF(bank__2[[#This Row],[HasHousingLoan]]="yes","Only Housing Loan",
IF(bank__2[[#This Row],[HasPersonalLoan]]="yes","Only Personal Loan","No Loan")))</f>
        <v>Only Personal Loan</v>
      </c>
    </row>
    <row r="2057" spans="1:23">
      <c r="A2057">
        <v>2056</v>
      </c>
      <c r="B2057">
        <v>48</v>
      </c>
      <c r="C2057" t="s">
        <v>72</v>
      </c>
      <c r="D2057" t="s">
        <v>19</v>
      </c>
      <c r="E2057" t="s">
        <v>33</v>
      </c>
      <c r="F2057" t="s">
        <v>21</v>
      </c>
      <c r="G2057">
        <v>568</v>
      </c>
      <c r="H2057" t="s">
        <v>35</v>
      </c>
      <c r="I2057" t="s">
        <v>21</v>
      </c>
      <c r="J2057" t="s">
        <v>23</v>
      </c>
      <c r="K2057">
        <v>2</v>
      </c>
      <c r="L2057" t="s">
        <v>337</v>
      </c>
      <c r="M2057">
        <v>378</v>
      </c>
      <c r="N2057">
        <v>2</v>
      </c>
      <c r="O2057">
        <v>386</v>
      </c>
      <c r="P2057">
        <v>1</v>
      </c>
      <c r="Q2057" t="s">
        <v>196</v>
      </c>
      <c r="R2057" t="s">
        <v>35</v>
      </c>
      <c r="S2057" t="str" cm="1">
        <f t="array" ref="S2057">_xlfn.IFS(bank__2[[#This Row],[Age]]&lt;30, "Young Adults",bank__2[[#This Row],[Age]]&lt;45, "Middle-Aged Adults",bank__2[[#This Row],[Age]]&lt;60, "Older AdultsOlder Adults", bank__2[[#This Row],[Age]]&gt;=60,"Seniors")</f>
        <v>Older AdultsOlder Adults</v>
      </c>
      <c r="T2057" t="str">
        <f t="shared" si="32"/>
        <v>Yes</v>
      </c>
      <c r="U2057" cm="1">
        <f t="array" ref="U2057">_xlfn.SWITCH(L2057, "jan",1, "feb",2, "mar",3, "apr",4, "may",5, "jun",6, "jul",7, "aug",8, "sep",9, "oct",10, "nov",11, "dec",12, "")</f>
        <v>9</v>
      </c>
      <c r="V2057" s="2">
        <f>bank__2[[#This Row],[CallDuration (Seconds)]]/60</f>
        <v>6.3</v>
      </c>
      <c r="W2057" t="str">
        <f>IF(AND(bank__2[[#This Row],[HasHousingLoan]]="yes",bank__2[[#This Row],[HasPersonalLoan]]="yes"),"Both Loans",
IF(bank__2[[#This Row],[HasHousingLoan]]="yes","Only Housing Loan",
IF(bank__2[[#This Row],[HasPersonalLoan]]="yes","Only Personal Loan","No Loan")))</f>
        <v>Only Housing Loan</v>
      </c>
    </row>
    <row r="2058" spans="1:23">
      <c r="A2058">
        <v>2057</v>
      </c>
      <c r="B2058">
        <v>57</v>
      </c>
      <c r="C2058" t="s">
        <v>72</v>
      </c>
      <c r="D2058" t="s">
        <v>19</v>
      </c>
      <c r="E2058" t="s">
        <v>33</v>
      </c>
      <c r="F2058" t="s">
        <v>21</v>
      </c>
      <c r="G2058">
        <v>1469</v>
      </c>
      <c r="H2058" t="s">
        <v>35</v>
      </c>
      <c r="I2058" t="s">
        <v>21</v>
      </c>
      <c r="J2058" t="s">
        <v>23</v>
      </c>
      <c r="K2058">
        <v>17</v>
      </c>
      <c r="L2058" t="s">
        <v>124</v>
      </c>
      <c r="M2058">
        <v>364</v>
      </c>
      <c r="N2058">
        <v>1</v>
      </c>
      <c r="O2058">
        <v>-1</v>
      </c>
      <c r="P2058">
        <v>0</v>
      </c>
      <c r="Q2058" t="s">
        <v>30</v>
      </c>
      <c r="R2058" t="s">
        <v>21</v>
      </c>
      <c r="S2058" t="str" cm="1">
        <f t="array" ref="S2058">_xlfn.IFS(bank__2[[#This Row],[Age]]&lt;30, "Young Adults",bank__2[[#This Row],[Age]]&lt;45, "Middle-Aged Adults",bank__2[[#This Row],[Age]]&lt;60, "Older AdultsOlder Adults", bank__2[[#This Row],[Age]]&gt;=60,"Seniors")</f>
        <v>Older AdultsOlder Adults</v>
      </c>
      <c r="T2058" t="str">
        <f t="shared" si="32"/>
        <v>No</v>
      </c>
      <c r="U2058" cm="1">
        <f t="array" ref="U2058">_xlfn.SWITCH(L2058, "jan",1, "feb",2, "mar",3, "apr",4, "may",5, "jun",6, "jul",7, "aug",8, "sep",9, "oct",10, "nov",11, "dec",12, "")</f>
        <v>11</v>
      </c>
      <c r="V2058" s="2">
        <f>bank__2[[#This Row],[CallDuration (Seconds)]]/60</f>
        <v>6.0666666666666664</v>
      </c>
      <c r="W2058" t="str">
        <f>IF(AND(bank__2[[#This Row],[HasHousingLoan]]="yes",bank__2[[#This Row],[HasPersonalLoan]]="yes"),"Both Loans",
IF(bank__2[[#This Row],[HasHousingLoan]]="yes","Only Housing Loan",
IF(bank__2[[#This Row],[HasPersonalLoan]]="yes","Only Personal Loan","No Loan")))</f>
        <v>Only Housing Loan</v>
      </c>
    </row>
    <row r="2059" spans="1:23">
      <c r="A2059">
        <v>2058</v>
      </c>
      <c r="B2059">
        <v>51</v>
      </c>
      <c r="C2059" t="s">
        <v>72</v>
      </c>
      <c r="D2059" t="s">
        <v>19</v>
      </c>
      <c r="E2059" t="s">
        <v>33</v>
      </c>
      <c r="F2059" t="s">
        <v>21</v>
      </c>
      <c r="G2059">
        <v>18</v>
      </c>
      <c r="H2059" t="s">
        <v>21</v>
      </c>
      <c r="I2059" t="s">
        <v>35</v>
      </c>
      <c r="J2059" t="s">
        <v>23</v>
      </c>
      <c r="K2059">
        <v>25</v>
      </c>
      <c r="L2059" t="s">
        <v>119</v>
      </c>
      <c r="M2059">
        <v>363</v>
      </c>
      <c r="N2059">
        <v>6</v>
      </c>
      <c r="O2059">
        <v>-1</v>
      </c>
      <c r="P2059">
        <v>0</v>
      </c>
      <c r="Q2059" t="s">
        <v>30</v>
      </c>
      <c r="R2059" t="s">
        <v>21</v>
      </c>
      <c r="S2059" t="str" cm="1">
        <f t="array" ref="S2059">_xlfn.IFS(bank__2[[#This Row],[Age]]&lt;30, "Young Adults",bank__2[[#This Row],[Age]]&lt;45, "Middle-Aged Adults",bank__2[[#This Row],[Age]]&lt;60, "Older AdultsOlder Adults", bank__2[[#This Row],[Age]]&gt;=60,"Seniors")</f>
        <v>Older AdultsOlder Adults</v>
      </c>
      <c r="T2059" t="str">
        <f t="shared" si="32"/>
        <v>No</v>
      </c>
      <c r="U2059" cm="1">
        <f t="array" ref="U2059">_xlfn.SWITCH(L2059, "jan",1, "feb",2, "mar",3, "apr",4, "may",5, "jun",6, "jul",7, "aug",8, "sep",9, "oct",10, "nov",11, "dec",12, "")</f>
        <v>7</v>
      </c>
      <c r="V2059" s="2">
        <f>bank__2[[#This Row],[CallDuration (Seconds)]]/60</f>
        <v>6.05</v>
      </c>
      <c r="W2059" t="str">
        <f>IF(AND(bank__2[[#This Row],[HasHousingLoan]]="yes",bank__2[[#This Row],[HasPersonalLoan]]="yes"),"Both Loans",
IF(bank__2[[#This Row],[HasHousingLoan]]="yes","Only Housing Loan",
IF(bank__2[[#This Row],[HasPersonalLoan]]="yes","Only Personal Loan","No Loan")))</f>
        <v>Only Personal Loan</v>
      </c>
    </row>
    <row r="2060" spans="1:23">
      <c r="A2060">
        <v>2059</v>
      </c>
      <c r="B2060">
        <v>50</v>
      </c>
      <c r="C2060" t="s">
        <v>43</v>
      </c>
      <c r="D2060" t="s">
        <v>122</v>
      </c>
      <c r="E2060" t="s">
        <v>45</v>
      </c>
      <c r="F2060" t="s">
        <v>21</v>
      </c>
      <c r="G2060">
        <v>201</v>
      </c>
      <c r="H2060" t="s">
        <v>35</v>
      </c>
      <c r="I2060" t="s">
        <v>21</v>
      </c>
      <c r="J2060" t="s">
        <v>23</v>
      </c>
      <c r="K2060">
        <v>24</v>
      </c>
      <c r="L2060" t="s">
        <v>119</v>
      </c>
      <c r="M2060">
        <v>248</v>
      </c>
      <c r="N2060">
        <v>1</v>
      </c>
      <c r="O2060">
        <v>-1</v>
      </c>
      <c r="P2060">
        <v>0</v>
      </c>
      <c r="Q2060" t="s">
        <v>30</v>
      </c>
      <c r="R2060" t="s">
        <v>21</v>
      </c>
      <c r="S2060" t="str" cm="1">
        <f t="array" ref="S2060">_xlfn.IFS(bank__2[[#This Row],[Age]]&lt;30, "Young Adults",bank__2[[#This Row],[Age]]&lt;45, "Middle-Aged Adults",bank__2[[#This Row],[Age]]&lt;60, "Older AdultsOlder Adults", bank__2[[#This Row],[Age]]&gt;=60,"Seniors")</f>
        <v>Older AdultsOlder Adults</v>
      </c>
      <c r="T2060" t="str">
        <f t="shared" si="32"/>
        <v>No</v>
      </c>
      <c r="U2060" cm="1">
        <f t="array" ref="U2060">_xlfn.SWITCH(L2060, "jan",1, "feb",2, "mar",3, "apr",4, "may",5, "jun",6, "jul",7, "aug",8, "sep",9, "oct",10, "nov",11, "dec",12, "")</f>
        <v>7</v>
      </c>
      <c r="V2060" s="2">
        <f>bank__2[[#This Row],[CallDuration (Seconds)]]/60</f>
        <v>4.1333333333333337</v>
      </c>
      <c r="W2060" t="str">
        <f>IF(AND(bank__2[[#This Row],[HasHousingLoan]]="yes",bank__2[[#This Row],[HasPersonalLoan]]="yes"),"Both Loans",
IF(bank__2[[#This Row],[HasHousingLoan]]="yes","Only Housing Loan",
IF(bank__2[[#This Row],[HasPersonalLoan]]="yes","Only Personal Loan","No Loan")))</f>
        <v>Only Housing Loan</v>
      </c>
    </row>
    <row r="2061" spans="1:23">
      <c r="A2061">
        <v>2060</v>
      </c>
      <c r="B2061">
        <v>34</v>
      </c>
      <c r="C2061" t="s">
        <v>56</v>
      </c>
      <c r="D2061" t="s">
        <v>19</v>
      </c>
      <c r="E2061" t="s">
        <v>33</v>
      </c>
      <c r="F2061" t="s">
        <v>21</v>
      </c>
      <c r="G2061">
        <v>1412</v>
      </c>
      <c r="H2061" t="s">
        <v>35</v>
      </c>
      <c r="I2061" t="s">
        <v>35</v>
      </c>
      <c r="J2061" t="s">
        <v>30</v>
      </c>
      <c r="K2061">
        <v>27</v>
      </c>
      <c r="L2061" t="s">
        <v>37</v>
      </c>
      <c r="M2061">
        <v>157</v>
      </c>
      <c r="N2061">
        <v>2</v>
      </c>
      <c r="O2061">
        <v>-1</v>
      </c>
      <c r="P2061">
        <v>0</v>
      </c>
      <c r="Q2061" t="s">
        <v>30</v>
      </c>
      <c r="R2061" t="s">
        <v>21</v>
      </c>
      <c r="S2061" t="str" cm="1">
        <f t="array" ref="S2061">_xlfn.IFS(bank__2[[#This Row],[Age]]&lt;30, "Young Adults",bank__2[[#This Row],[Age]]&lt;45, "Middle-Aged Adults",bank__2[[#This Row],[Age]]&lt;60, "Older AdultsOlder Adults", bank__2[[#This Row],[Age]]&gt;=60,"Seniors")</f>
        <v>Middle-Aged Adults</v>
      </c>
      <c r="T2061" t="str">
        <f t="shared" si="32"/>
        <v>No</v>
      </c>
      <c r="U2061" cm="1">
        <f t="array" ref="U2061">_xlfn.SWITCH(L2061, "jan",1, "feb",2, "mar",3, "apr",4, "may",5, "jun",6, "jul",7, "aug",8, "sep",9, "oct",10, "nov",11, "dec",12, "")</f>
        <v>5</v>
      </c>
      <c r="V2061" s="2">
        <f>bank__2[[#This Row],[CallDuration (Seconds)]]/60</f>
        <v>2.6166666666666667</v>
      </c>
      <c r="W2061" t="str">
        <f>IF(AND(bank__2[[#This Row],[HasHousingLoan]]="yes",bank__2[[#This Row],[HasPersonalLoan]]="yes"),"Both Loans",
IF(bank__2[[#This Row],[HasHousingLoan]]="yes","Only Housing Loan",
IF(bank__2[[#This Row],[HasPersonalLoan]]="yes","Only Personal Loan","No Loan")))</f>
        <v>Both Loans</v>
      </c>
    </row>
    <row r="2062" spans="1:23">
      <c r="A2062">
        <v>2061</v>
      </c>
      <c r="B2062">
        <v>43</v>
      </c>
      <c r="C2062" t="s">
        <v>56</v>
      </c>
      <c r="D2062" t="s">
        <v>19</v>
      </c>
      <c r="E2062" t="s">
        <v>20</v>
      </c>
      <c r="F2062" t="s">
        <v>21</v>
      </c>
      <c r="G2062">
        <v>-93</v>
      </c>
      <c r="H2062" t="s">
        <v>35</v>
      </c>
      <c r="I2062" t="s">
        <v>21</v>
      </c>
      <c r="J2062" t="s">
        <v>30</v>
      </c>
      <c r="K2062">
        <v>26</v>
      </c>
      <c r="L2062" t="s">
        <v>37</v>
      </c>
      <c r="M2062">
        <v>402</v>
      </c>
      <c r="N2062">
        <v>2</v>
      </c>
      <c r="O2062">
        <v>-1</v>
      </c>
      <c r="P2062">
        <v>0</v>
      </c>
      <c r="Q2062" t="s">
        <v>30</v>
      </c>
      <c r="R2062" t="s">
        <v>21</v>
      </c>
      <c r="S2062" t="str" cm="1">
        <f t="array" ref="S2062">_xlfn.IFS(bank__2[[#This Row],[Age]]&lt;30, "Young Adults",bank__2[[#This Row],[Age]]&lt;45, "Middle-Aged Adults",bank__2[[#This Row],[Age]]&lt;60, "Older AdultsOlder Adults", bank__2[[#This Row],[Age]]&gt;=60,"Seniors")</f>
        <v>Middle-Aged Adults</v>
      </c>
      <c r="T2062" t="str">
        <f t="shared" si="32"/>
        <v>No</v>
      </c>
      <c r="U2062" cm="1">
        <f t="array" ref="U2062">_xlfn.SWITCH(L2062, "jan",1, "feb",2, "mar",3, "apr",4, "may",5, "jun",6, "jul",7, "aug",8, "sep",9, "oct",10, "nov",11, "dec",12, "")</f>
        <v>5</v>
      </c>
      <c r="V2062" s="2">
        <f>bank__2[[#This Row],[CallDuration (Seconds)]]/60</f>
        <v>6.7</v>
      </c>
      <c r="W2062" t="str">
        <f>IF(AND(bank__2[[#This Row],[HasHousingLoan]]="yes",bank__2[[#This Row],[HasPersonalLoan]]="yes"),"Both Loans",
IF(bank__2[[#This Row],[HasHousingLoan]]="yes","Only Housing Loan",
IF(bank__2[[#This Row],[HasPersonalLoan]]="yes","Only Personal Loan","No Loan")))</f>
        <v>Only Housing Loan</v>
      </c>
    </row>
    <row r="2063" spans="1:23">
      <c r="A2063">
        <v>2062</v>
      </c>
      <c r="B2063">
        <v>31</v>
      </c>
      <c r="C2063" t="s">
        <v>32</v>
      </c>
      <c r="D2063" t="s">
        <v>19</v>
      </c>
      <c r="E2063" t="s">
        <v>33</v>
      </c>
      <c r="F2063" t="s">
        <v>21</v>
      </c>
      <c r="G2063">
        <v>-331</v>
      </c>
      <c r="H2063" t="s">
        <v>35</v>
      </c>
      <c r="I2063" t="s">
        <v>21</v>
      </c>
      <c r="J2063" t="s">
        <v>30</v>
      </c>
      <c r="K2063">
        <v>23</v>
      </c>
      <c r="L2063" t="s">
        <v>37</v>
      </c>
      <c r="M2063">
        <v>203</v>
      </c>
      <c r="N2063">
        <v>5</v>
      </c>
      <c r="O2063">
        <v>-1</v>
      </c>
      <c r="P2063">
        <v>0</v>
      </c>
      <c r="Q2063" t="s">
        <v>30</v>
      </c>
      <c r="R2063" t="s">
        <v>21</v>
      </c>
      <c r="S2063" t="str" cm="1">
        <f t="array" ref="S2063">_xlfn.IFS(bank__2[[#This Row],[Age]]&lt;30, "Young Adults",bank__2[[#This Row],[Age]]&lt;45, "Middle-Aged Adults",bank__2[[#This Row],[Age]]&lt;60, "Older AdultsOlder Adults", bank__2[[#This Row],[Age]]&gt;=60,"Seniors")</f>
        <v>Middle-Aged Adults</v>
      </c>
      <c r="T2063" t="str">
        <f t="shared" si="32"/>
        <v>No</v>
      </c>
      <c r="U2063" cm="1">
        <f t="array" ref="U2063">_xlfn.SWITCH(L2063, "jan",1, "feb",2, "mar",3, "apr",4, "may",5, "jun",6, "jul",7, "aug",8, "sep",9, "oct",10, "nov",11, "dec",12, "")</f>
        <v>5</v>
      </c>
      <c r="V2063" s="2">
        <f>bank__2[[#This Row],[CallDuration (Seconds)]]/60</f>
        <v>3.3833333333333333</v>
      </c>
      <c r="W2063" t="str">
        <f>IF(AND(bank__2[[#This Row],[HasHousingLoan]]="yes",bank__2[[#This Row],[HasPersonalLoan]]="yes"),"Both Loans",
IF(bank__2[[#This Row],[HasHousingLoan]]="yes","Only Housing Loan",
IF(bank__2[[#This Row],[HasPersonalLoan]]="yes","Only Personal Loan","No Loan")))</f>
        <v>Only Housing Loan</v>
      </c>
    </row>
    <row r="2064" spans="1:23">
      <c r="A2064">
        <v>2063</v>
      </c>
      <c r="B2064">
        <v>29</v>
      </c>
      <c r="C2064" t="s">
        <v>56</v>
      </c>
      <c r="D2064" t="s">
        <v>19</v>
      </c>
      <c r="E2064" t="s">
        <v>2553</v>
      </c>
      <c r="F2064" t="s">
        <v>21</v>
      </c>
      <c r="G2064">
        <v>486</v>
      </c>
      <c r="H2064" t="s">
        <v>35</v>
      </c>
      <c r="I2064" t="s">
        <v>21</v>
      </c>
      <c r="J2064" t="s">
        <v>23</v>
      </c>
      <c r="K2064">
        <v>6</v>
      </c>
      <c r="L2064" t="s">
        <v>37</v>
      </c>
      <c r="M2064">
        <v>422</v>
      </c>
      <c r="N2064">
        <v>1</v>
      </c>
      <c r="O2064">
        <v>363</v>
      </c>
      <c r="P2064">
        <v>1</v>
      </c>
      <c r="Q2064" t="s">
        <v>41</v>
      </c>
      <c r="R2064" t="s">
        <v>21</v>
      </c>
      <c r="S2064" t="str" cm="1">
        <f t="array" ref="S2064">_xlfn.IFS(bank__2[[#This Row],[Age]]&lt;30, "Young Adults",bank__2[[#This Row],[Age]]&lt;45, "Middle-Aged Adults",bank__2[[#This Row],[Age]]&lt;60, "Older AdultsOlder Adults", bank__2[[#This Row],[Age]]&gt;=60,"Seniors")</f>
        <v>Young Adults</v>
      </c>
      <c r="T2064" t="str">
        <f t="shared" si="32"/>
        <v>Yes</v>
      </c>
      <c r="U2064" cm="1">
        <f t="array" ref="U2064">_xlfn.SWITCH(L2064, "jan",1, "feb",2, "mar",3, "apr",4, "may",5, "jun",6, "jul",7, "aug",8, "sep",9, "oct",10, "nov",11, "dec",12, "")</f>
        <v>5</v>
      </c>
      <c r="V2064" s="2">
        <f>bank__2[[#This Row],[CallDuration (Seconds)]]/60</f>
        <v>7.0333333333333332</v>
      </c>
      <c r="W2064" t="str">
        <f>IF(AND(bank__2[[#This Row],[HasHousingLoan]]="yes",bank__2[[#This Row],[HasPersonalLoan]]="yes"),"Both Loans",
IF(bank__2[[#This Row],[HasHousingLoan]]="yes","Only Housing Loan",
IF(bank__2[[#This Row],[HasPersonalLoan]]="yes","Only Personal Loan","No Loan")))</f>
        <v>Only Housing Loan</v>
      </c>
    </row>
    <row r="2065" spans="1:23">
      <c r="A2065">
        <v>2064</v>
      </c>
      <c r="B2065">
        <v>39</v>
      </c>
      <c r="C2065" t="s">
        <v>56</v>
      </c>
      <c r="D2065" t="s">
        <v>19</v>
      </c>
      <c r="E2065" t="s">
        <v>20</v>
      </c>
      <c r="F2065" t="s">
        <v>21</v>
      </c>
      <c r="G2065">
        <v>694</v>
      </c>
      <c r="H2065" t="s">
        <v>35</v>
      </c>
      <c r="I2065" t="s">
        <v>21</v>
      </c>
      <c r="J2065" t="s">
        <v>23</v>
      </c>
      <c r="K2065">
        <v>21</v>
      </c>
      <c r="L2065" t="s">
        <v>124</v>
      </c>
      <c r="M2065">
        <v>44</v>
      </c>
      <c r="N2065">
        <v>1</v>
      </c>
      <c r="O2065">
        <v>-1</v>
      </c>
      <c r="P2065">
        <v>0</v>
      </c>
      <c r="Q2065" t="s">
        <v>30</v>
      </c>
      <c r="R2065" t="s">
        <v>21</v>
      </c>
      <c r="S2065" t="str" cm="1">
        <f t="array" ref="S2065">_xlfn.IFS(bank__2[[#This Row],[Age]]&lt;30, "Young Adults",bank__2[[#This Row],[Age]]&lt;45, "Middle-Aged Adults",bank__2[[#This Row],[Age]]&lt;60, "Older AdultsOlder Adults", bank__2[[#This Row],[Age]]&gt;=60,"Seniors")</f>
        <v>Middle-Aged Adults</v>
      </c>
      <c r="T2065" t="str">
        <f t="shared" si="32"/>
        <v>No</v>
      </c>
      <c r="U2065" cm="1">
        <f t="array" ref="U2065">_xlfn.SWITCH(L2065, "jan",1, "feb",2, "mar",3, "apr",4, "may",5, "jun",6, "jul",7, "aug",8, "sep",9, "oct",10, "nov",11, "dec",12, "")</f>
        <v>11</v>
      </c>
      <c r="V2065" s="2">
        <f>bank__2[[#This Row],[CallDuration (Seconds)]]/60</f>
        <v>0.73333333333333328</v>
      </c>
      <c r="W2065" t="str">
        <f>IF(AND(bank__2[[#This Row],[HasHousingLoan]]="yes",bank__2[[#This Row],[HasPersonalLoan]]="yes"),"Both Loans",
IF(bank__2[[#This Row],[HasHousingLoan]]="yes","Only Housing Loan",
IF(bank__2[[#This Row],[HasPersonalLoan]]="yes","Only Personal Loan","No Loan")))</f>
        <v>Only Housing Loan</v>
      </c>
    </row>
    <row r="2066" spans="1:23">
      <c r="A2066">
        <v>2065</v>
      </c>
      <c r="B2066">
        <v>36</v>
      </c>
      <c r="C2066" t="s">
        <v>43</v>
      </c>
      <c r="D2066" t="s">
        <v>44</v>
      </c>
      <c r="E2066" t="s">
        <v>45</v>
      </c>
      <c r="F2066" t="s">
        <v>21</v>
      </c>
      <c r="G2066">
        <v>2806</v>
      </c>
      <c r="H2066" t="s">
        <v>35</v>
      </c>
      <c r="I2066" t="s">
        <v>21</v>
      </c>
      <c r="J2066" t="s">
        <v>30</v>
      </c>
      <c r="K2066">
        <v>30</v>
      </c>
      <c r="L2066" t="s">
        <v>37</v>
      </c>
      <c r="M2066">
        <v>358</v>
      </c>
      <c r="N2066">
        <v>4</v>
      </c>
      <c r="O2066">
        <v>-1</v>
      </c>
      <c r="P2066">
        <v>0</v>
      </c>
      <c r="Q2066" t="s">
        <v>30</v>
      </c>
      <c r="R2066" t="s">
        <v>21</v>
      </c>
      <c r="S2066" t="str" cm="1">
        <f t="array" ref="S2066">_xlfn.IFS(bank__2[[#This Row],[Age]]&lt;30, "Young Adults",bank__2[[#This Row],[Age]]&lt;45, "Middle-Aged Adults",bank__2[[#This Row],[Age]]&lt;60, "Older AdultsOlder Adults", bank__2[[#This Row],[Age]]&gt;=60,"Seniors")</f>
        <v>Middle-Aged Adults</v>
      </c>
      <c r="T2066" t="str">
        <f t="shared" si="32"/>
        <v>No</v>
      </c>
      <c r="U2066" cm="1">
        <f t="array" ref="U2066">_xlfn.SWITCH(L2066, "jan",1, "feb",2, "mar",3, "apr",4, "may",5, "jun",6, "jul",7, "aug",8, "sep",9, "oct",10, "nov",11, "dec",12, "")</f>
        <v>5</v>
      </c>
      <c r="V2066" s="2">
        <f>bank__2[[#This Row],[CallDuration (Seconds)]]/60</f>
        <v>5.9666666666666668</v>
      </c>
      <c r="W2066" t="str">
        <f>IF(AND(bank__2[[#This Row],[HasHousingLoan]]="yes",bank__2[[#This Row],[HasPersonalLoan]]="yes"),"Both Loans",
IF(bank__2[[#This Row],[HasHousingLoan]]="yes","Only Housing Loan",
IF(bank__2[[#This Row],[HasPersonalLoan]]="yes","Only Personal Loan","No Loan")))</f>
        <v>Only Housing Loan</v>
      </c>
    </row>
    <row r="2067" spans="1:23">
      <c r="A2067">
        <v>2066</v>
      </c>
      <c r="B2067">
        <v>38</v>
      </c>
      <c r="C2067" t="s">
        <v>18</v>
      </c>
      <c r="D2067" t="s">
        <v>44</v>
      </c>
      <c r="E2067" t="s">
        <v>45</v>
      </c>
      <c r="F2067" t="s">
        <v>21</v>
      </c>
      <c r="G2067">
        <v>0</v>
      </c>
      <c r="H2067" t="s">
        <v>21</v>
      </c>
      <c r="I2067" t="s">
        <v>21</v>
      </c>
      <c r="J2067" t="s">
        <v>23</v>
      </c>
      <c r="K2067">
        <v>6</v>
      </c>
      <c r="L2067" t="s">
        <v>61</v>
      </c>
      <c r="M2067">
        <v>39</v>
      </c>
      <c r="N2067">
        <v>2</v>
      </c>
      <c r="O2067">
        <v>-1</v>
      </c>
      <c r="P2067">
        <v>0</v>
      </c>
      <c r="Q2067" t="s">
        <v>30</v>
      </c>
      <c r="R2067" t="s">
        <v>21</v>
      </c>
      <c r="S2067" t="str" cm="1">
        <f t="array" ref="S2067">_xlfn.IFS(bank__2[[#This Row],[Age]]&lt;30, "Young Adults",bank__2[[#This Row],[Age]]&lt;45, "Middle-Aged Adults",bank__2[[#This Row],[Age]]&lt;60, "Older AdultsOlder Adults", bank__2[[#This Row],[Age]]&gt;=60,"Seniors")</f>
        <v>Middle-Aged Adults</v>
      </c>
      <c r="T2067" t="str">
        <f t="shared" si="32"/>
        <v>No</v>
      </c>
      <c r="U2067" cm="1">
        <f t="array" ref="U2067">_xlfn.SWITCH(L2067, "jan",1, "feb",2, "mar",3, "apr",4, "may",5, "jun",6, "jul",7, "aug",8, "sep",9, "oct",10, "nov",11, "dec",12, "")</f>
        <v>2</v>
      </c>
      <c r="V2067" s="2">
        <f>bank__2[[#This Row],[CallDuration (Seconds)]]/60</f>
        <v>0.65</v>
      </c>
      <c r="W2067" t="str">
        <f>IF(AND(bank__2[[#This Row],[HasHousingLoan]]="yes",bank__2[[#This Row],[HasPersonalLoan]]="yes"),"Both Loans",
IF(bank__2[[#This Row],[HasHousingLoan]]="yes","Only Housing Loan",
IF(bank__2[[#This Row],[HasPersonalLoan]]="yes","Only Personal Loan","No Loan")))</f>
        <v>No Loan</v>
      </c>
    </row>
    <row r="2068" spans="1:23">
      <c r="A2068">
        <v>2067</v>
      </c>
      <c r="B2068">
        <v>56</v>
      </c>
      <c r="C2068" t="s">
        <v>43</v>
      </c>
      <c r="D2068" t="s">
        <v>122</v>
      </c>
      <c r="E2068" t="s">
        <v>45</v>
      </c>
      <c r="F2068" t="s">
        <v>21</v>
      </c>
      <c r="G2068">
        <v>2959</v>
      </c>
      <c r="H2068" t="s">
        <v>35</v>
      </c>
      <c r="I2068" t="s">
        <v>21</v>
      </c>
      <c r="J2068" t="s">
        <v>146</v>
      </c>
      <c r="K2068">
        <v>18</v>
      </c>
      <c r="L2068" t="s">
        <v>37</v>
      </c>
      <c r="M2068">
        <v>325</v>
      </c>
      <c r="N2068">
        <v>1</v>
      </c>
      <c r="O2068">
        <v>-1</v>
      </c>
      <c r="P2068">
        <v>0</v>
      </c>
      <c r="Q2068" t="s">
        <v>30</v>
      </c>
      <c r="R2068" t="s">
        <v>21</v>
      </c>
      <c r="S2068" t="str" cm="1">
        <f t="array" ref="S2068">_xlfn.IFS(bank__2[[#This Row],[Age]]&lt;30, "Young Adults",bank__2[[#This Row],[Age]]&lt;45, "Middle-Aged Adults",bank__2[[#This Row],[Age]]&lt;60, "Older AdultsOlder Adults", bank__2[[#This Row],[Age]]&gt;=60,"Seniors")</f>
        <v>Older AdultsOlder Adults</v>
      </c>
      <c r="T2068" t="str">
        <f t="shared" si="32"/>
        <v>No</v>
      </c>
      <c r="U2068" cm="1">
        <f t="array" ref="U2068">_xlfn.SWITCH(L2068, "jan",1, "feb",2, "mar",3, "apr",4, "may",5, "jun",6, "jul",7, "aug",8, "sep",9, "oct",10, "nov",11, "dec",12, "")</f>
        <v>5</v>
      </c>
      <c r="V2068" s="2">
        <f>bank__2[[#This Row],[CallDuration (Seconds)]]/60</f>
        <v>5.416666666666667</v>
      </c>
      <c r="W2068" t="str">
        <f>IF(AND(bank__2[[#This Row],[HasHousingLoan]]="yes",bank__2[[#This Row],[HasPersonalLoan]]="yes"),"Both Loans",
IF(bank__2[[#This Row],[HasHousingLoan]]="yes","Only Housing Loan",
IF(bank__2[[#This Row],[HasPersonalLoan]]="yes","Only Personal Loan","No Loan")))</f>
        <v>Only Housing Loan</v>
      </c>
    </row>
    <row r="2069" spans="1:23">
      <c r="A2069">
        <v>2068</v>
      </c>
      <c r="B2069">
        <v>41</v>
      </c>
      <c r="C2069" t="s">
        <v>135</v>
      </c>
      <c r="D2069" t="s">
        <v>122</v>
      </c>
      <c r="E2069" t="s">
        <v>20</v>
      </c>
      <c r="F2069" t="s">
        <v>21</v>
      </c>
      <c r="G2069">
        <v>22</v>
      </c>
      <c r="H2069" t="s">
        <v>35</v>
      </c>
      <c r="I2069" t="s">
        <v>21</v>
      </c>
      <c r="J2069" t="s">
        <v>23</v>
      </c>
      <c r="K2069">
        <v>18</v>
      </c>
      <c r="L2069" t="s">
        <v>124</v>
      </c>
      <c r="M2069">
        <v>238</v>
      </c>
      <c r="N2069">
        <v>3</v>
      </c>
      <c r="O2069">
        <v>126</v>
      </c>
      <c r="P2069">
        <v>4</v>
      </c>
      <c r="Q2069" t="s">
        <v>70</v>
      </c>
      <c r="R2069" t="s">
        <v>21</v>
      </c>
      <c r="S2069" t="str" cm="1">
        <f t="array" ref="S2069">_xlfn.IFS(bank__2[[#This Row],[Age]]&lt;30, "Young Adults",bank__2[[#This Row],[Age]]&lt;45, "Middle-Aged Adults",bank__2[[#This Row],[Age]]&lt;60, "Older AdultsOlder Adults", bank__2[[#This Row],[Age]]&gt;=60,"Seniors")</f>
        <v>Middle-Aged Adults</v>
      </c>
      <c r="T2069" t="str">
        <f t="shared" si="32"/>
        <v>Yes</v>
      </c>
      <c r="U2069" cm="1">
        <f t="array" ref="U2069">_xlfn.SWITCH(L2069, "jan",1, "feb",2, "mar",3, "apr",4, "may",5, "jun",6, "jul",7, "aug",8, "sep",9, "oct",10, "nov",11, "dec",12, "")</f>
        <v>11</v>
      </c>
      <c r="V2069" s="2">
        <f>bank__2[[#This Row],[CallDuration (Seconds)]]/60</f>
        <v>3.9666666666666668</v>
      </c>
      <c r="W2069" t="str">
        <f>IF(AND(bank__2[[#This Row],[HasHousingLoan]]="yes",bank__2[[#This Row],[HasPersonalLoan]]="yes"),"Both Loans",
IF(bank__2[[#This Row],[HasHousingLoan]]="yes","Only Housing Loan",
IF(bank__2[[#This Row],[HasPersonalLoan]]="yes","Only Personal Loan","No Loan")))</f>
        <v>Only Housing Loan</v>
      </c>
    </row>
    <row r="2070" spans="1:23">
      <c r="A2070">
        <v>2069</v>
      </c>
      <c r="B2070">
        <v>47</v>
      </c>
      <c r="C2070" t="s">
        <v>72</v>
      </c>
      <c r="D2070" t="s">
        <v>19</v>
      </c>
      <c r="E2070" t="s">
        <v>33</v>
      </c>
      <c r="F2070" t="s">
        <v>21</v>
      </c>
      <c r="G2070">
        <v>1167</v>
      </c>
      <c r="H2070" t="s">
        <v>35</v>
      </c>
      <c r="I2070" t="s">
        <v>21</v>
      </c>
      <c r="J2070" t="s">
        <v>23</v>
      </c>
      <c r="K2070">
        <v>30</v>
      </c>
      <c r="L2070" t="s">
        <v>48</v>
      </c>
      <c r="M2070">
        <v>968</v>
      </c>
      <c r="N2070">
        <v>1</v>
      </c>
      <c r="O2070">
        <v>87</v>
      </c>
      <c r="P2070">
        <v>5</v>
      </c>
      <c r="Q2070" t="s">
        <v>41</v>
      </c>
      <c r="R2070" t="s">
        <v>35</v>
      </c>
      <c r="S2070" t="str" cm="1">
        <f t="array" ref="S2070">_xlfn.IFS(bank__2[[#This Row],[Age]]&lt;30, "Young Adults",bank__2[[#This Row],[Age]]&lt;45, "Middle-Aged Adults",bank__2[[#This Row],[Age]]&lt;60, "Older AdultsOlder Adults", bank__2[[#This Row],[Age]]&gt;=60,"Seniors")</f>
        <v>Older AdultsOlder Adults</v>
      </c>
      <c r="T2070" t="str">
        <f t="shared" si="32"/>
        <v>Yes</v>
      </c>
      <c r="U2070" cm="1">
        <f t="array" ref="U2070">_xlfn.SWITCH(L2070, "jan",1, "feb",2, "mar",3, "apr",4, "may",5, "jun",6, "jul",7, "aug",8, "sep",9, "oct",10, "nov",11, "dec",12, "")</f>
        <v>4</v>
      </c>
      <c r="V2070" s="2">
        <f>bank__2[[#This Row],[CallDuration (Seconds)]]/60</f>
        <v>16.133333333333333</v>
      </c>
      <c r="W2070" t="str">
        <f>IF(AND(bank__2[[#This Row],[HasHousingLoan]]="yes",bank__2[[#This Row],[HasPersonalLoan]]="yes"),"Both Loans",
IF(bank__2[[#This Row],[HasHousingLoan]]="yes","Only Housing Loan",
IF(bank__2[[#This Row],[HasPersonalLoan]]="yes","Only Personal Loan","No Loan")))</f>
        <v>Only Housing Loan</v>
      </c>
    </row>
    <row r="2071" spans="1:23">
      <c r="A2071">
        <v>2070</v>
      </c>
      <c r="B2071">
        <v>38</v>
      </c>
      <c r="C2071" t="s">
        <v>43</v>
      </c>
      <c r="D2071" t="s">
        <v>44</v>
      </c>
      <c r="E2071" t="s">
        <v>45</v>
      </c>
      <c r="F2071" t="s">
        <v>21</v>
      </c>
      <c r="G2071">
        <v>35</v>
      </c>
      <c r="H2071" t="s">
        <v>35</v>
      </c>
      <c r="I2071" t="s">
        <v>21</v>
      </c>
      <c r="J2071" t="s">
        <v>23</v>
      </c>
      <c r="K2071">
        <v>17</v>
      </c>
      <c r="L2071" t="s">
        <v>48</v>
      </c>
      <c r="M2071">
        <v>156</v>
      </c>
      <c r="N2071">
        <v>1</v>
      </c>
      <c r="O2071">
        <v>273</v>
      </c>
      <c r="P2071">
        <v>3</v>
      </c>
      <c r="Q2071" t="s">
        <v>41</v>
      </c>
      <c r="R2071" t="s">
        <v>21</v>
      </c>
      <c r="S2071" t="str" cm="1">
        <f t="array" ref="S2071">_xlfn.IFS(bank__2[[#This Row],[Age]]&lt;30, "Young Adults",bank__2[[#This Row],[Age]]&lt;45, "Middle-Aged Adults",bank__2[[#This Row],[Age]]&lt;60, "Older AdultsOlder Adults", bank__2[[#This Row],[Age]]&gt;=60,"Seniors")</f>
        <v>Middle-Aged Adults</v>
      </c>
      <c r="T2071" t="str">
        <f t="shared" si="32"/>
        <v>Yes</v>
      </c>
      <c r="U2071" cm="1">
        <f t="array" ref="U2071">_xlfn.SWITCH(L2071, "jan",1, "feb",2, "mar",3, "apr",4, "may",5, "jun",6, "jul",7, "aug",8, "sep",9, "oct",10, "nov",11, "dec",12, "")</f>
        <v>4</v>
      </c>
      <c r="V2071" s="2">
        <f>bank__2[[#This Row],[CallDuration (Seconds)]]/60</f>
        <v>2.6</v>
      </c>
      <c r="W2071" t="str">
        <f>IF(AND(bank__2[[#This Row],[HasHousingLoan]]="yes",bank__2[[#This Row],[HasPersonalLoan]]="yes"),"Both Loans",
IF(bank__2[[#This Row],[HasHousingLoan]]="yes","Only Housing Loan",
IF(bank__2[[#This Row],[HasPersonalLoan]]="yes","Only Personal Loan","No Loan")))</f>
        <v>Only Housing Loan</v>
      </c>
    </row>
    <row r="2072" spans="1:23">
      <c r="A2072">
        <v>2071</v>
      </c>
      <c r="B2072">
        <v>80</v>
      </c>
      <c r="C2072" t="s">
        <v>144</v>
      </c>
      <c r="D2072" t="s">
        <v>19</v>
      </c>
      <c r="E2072" t="s">
        <v>33</v>
      </c>
      <c r="F2072" t="s">
        <v>21</v>
      </c>
      <c r="G2072">
        <v>8304</v>
      </c>
      <c r="H2072" t="s">
        <v>21</v>
      </c>
      <c r="I2072" t="s">
        <v>21</v>
      </c>
      <c r="J2072" t="s">
        <v>146</v>
      </c>
      <c r="K2072">
        <v>6</v>
      </c>
      <c r="L2072" t="s">
        <v>48</v>
      </c>
      <c r="M2072">
        <v>681</v>
      </c>
      <c r="N2072">
        <v>1</v>
      </c>
      <c r="O2072">
        <v>118</v>
      </c>
      <c r="P2072">
        <v>11</v>
      </c>
      <c r="Q2072" t="s">
        <v>196</v>
      </c>
      <c r="R2072" t="s">
        <v>21</v>
      </c>
      <c r="S2072" t="str" cm="1">
        <f t="array" ref="S2072">_xlfn.IFS(bank__2[[#This Row],[Age]]&lt;30, "Young Adults",bank__2[[#This Row],[Age]]&lt;45, "Middle-Aged Adults",bank__2[[#This Row],[Age]]&lt;60, "Older AdultsOlder Adults", bank__2[[#This Row],[Age]]&gt;=60,"Seniors")</f>
        <v>Seniors</v>
      </c>
      <c r="T2072" t="str">
        <f t="shared" si="32"/>
        <v>Yes</v>
      </c>
      <c r="U2072" cm="1">
        <f t="array" ref="U2072">_xlfn.SWITCH(L2072, "jan",1, "feb",2, "mar",3, "apr",4, "may",5, "jun",6, "jul",7, "aug",8, "sep",9, "oct",10, "nov",11, "dec",12, "")</f>
        <v>4</v>
      </c>
      <c r="V2072" s="2">
        <f>bank__2[[#This Row],[CallDuration (Seconds)]]/60</f>
        <v>11.35</v>
      </c>
      <c r="W2072" t="str">
        <f>IF(AND(bank__2[[#This Row],[HasHousingLoan]]="yes",bank__2[[#This Row],[HasPersonalLoan]]="yes"),"Both Loans",
IF(bank__2[[#This Row],[HasHousingLoan]]="yes","Only Housing Loan",
IF(bank__2[[#This Row],[HasPersonalLoan]]="yes","Only Personal Loan","No Loan")))</f>
        <v>No Loan</v>
      </c>
    </row>
    <row r="2073" spans="1:23">
      <c r="A2073">
        <v>2072</v>
      </c>
      <c r="B2073">
        <v>37</v>
      </c>
      <c r="C2073" t="s">
        <v>32</v>
      </c>
      <c r="D2073" t="s">
        <v>19</v>
      </c>
      <c r="E2073" t="s">
        <v>33</v>
      </c>
      <c r="F2073" t="s">
        <v>21</v>
      </c>
      <c r="G2073">
        <v>4760</v>
      </c>
      <c r="H2073" t="s">
        <v>35</v>
      </c>
      <c r="I2073" t="s">
        <v>21</v>
      </c>
      <c r="J2073" t="s">
        <v>23</v>
      </c>
      <c r="K2073">
        <v>20</v>
      </c>
      <c r="L2073" t="s">
        <v>124</v>
      </c>
      <c r="M2073">
        <v>187</v>
      </c>
      <c r="N2073">
        <v>2</v>
      </c>
      <c r="O2073">
        <v>-1</v>
      </c>
      <c r="P2073">
        <v>0</v>
      </c>
      <c r="Q2073" t="s">
        <v>30</v>
      </c>
      <c r="R2073" t="s">
        <v>21</v>
      </c>
      <c r="S2073" t="str" cm="1">
        <f t="array" ref="S2073">_xlfn.IFS(bank__2[[#This Row],[Age]]&lt;30, "Young Adults",bank__2[[#This Row],[Age]]&lt;45, "Middle-Aged Adults",bank__2[[#This Row],[Age]]&lt;60, "Older AdultsOlder Adults", bank__2[[#This Row],[Age]]&gt;=60,"Seniors")</f>
        <v>Middle-Aged Adults</v>
      </c>
      <c r="T2073" t="str">
        <f t="shared" si="32"/>
        <v>No</v>
      </c>
      <c r="U2073" cm="1">
        <f t="array" ref="U2073">_xlfn.SWITCH(L2073, "jan",1, "feb",2, "mar",3, "apr",4, "may",5, "jun",6, "jul",7, "aug",8, "sep",9, "oct",10, "nov",11, "dec",12, "")</f>
        <v>11</v>
      </c>
      <c r="V2073" s="2">
        <f>bank__2[[#This Row],[CallDuration (Seconds)]]/60</f>
        <v>3.1166666666666667</v>
      </c>
      <c r="W2073" t="str">
        <f>IF(AND(bank__2[[#This Row],[HasHousingLoan]]="yes",bank__2[[#This Row],[HasPersonalLoan]]="yes"),"Both Loans",
IF(bank__2[[#This Row],[HasHousingLoan]]="yes","Only Housing Loan",
IF(bank__2[[#This Row],[HasPersonalLoan]]="yes","Only Personal Loan","No Loan")))</f>
        <v>Only Housing Loan</v>
      </c>
    </row>
    <row r="2074" spans="1:23">
      <c r="A2074">
        <v>2073</v>
      </c>
      <c r="B2074">
        <v>44</v>
      </c>
      <c r="C2074" t="s">
        <v>43</v>
      </c>
      <c r="D2074" t="s">
        <v>44</v>
      </c>
      <c r="E2074" t="s">
        <v>45</v>
      </c>
      <c r="F2074" t="s">
        <v>21</v>
      </c>
      <c r="G2074">
        <v>-1313</v>
      </c>
      <c r="H2074" t="s">
        <v>35</v>
      </c>
      <c r="I2074" t="s">
        <v>35</v>
      </c>
      <c r="J2074" t="s">
        <v>23</v>
      </c>
      <c r="K2074">
        <v>15</v>
      </c>
      <c r="L2074" t="s">
        <v>37</v>
      </c>
      <c r="M2074">
        <v>104</v>
      </c>
      <c r="N2074">
        <v>10</v>
      </c>
      <c r="O2074">
        <v>-1</v>
      </c>
      <c r="P2074">
        <v>0</v>
      </c>
      <c r="Q2074" t="s">
        <v>30</v>
      </c>
      <c r="R2074" t="s">
        <v>21</v>
      </c>
      <c r="S2074" t="str" cm="1">
        <f t="array" ref="S2074">_xlfn.IFS(bank__2[[#This Row],[Age]]&lt;30, "Young Adults",bank__2[[#This Row],[Age]]&lt;45, "Middle-Aged Adults",bank__2[[#This Row],[Age]]&lt;60, "Older AdultsOlder Adults", bank__2[[#This Row],[Age]]&gt;=60,"Seniors")</f>
        <v>Middle-Aged Adults</v>
      </c>
      <c r="T2074" t="str">
        <f t="shared" si="32"/>
        <v>No</v>
      </c>
      <c r="U2074" cm="1">
        <f t="array" ref="U2074">_xlfn.SWITCH(L2074, "jan",1, "feb",2, "mar",3, "apr",4, "may",5, "jun",6, "jul",7, "aug",8, "sep",9, "oct",10, "nov",11, "dec",12, "")</f>
        <v>5</v>
      </c>
      <c r="V2074" s="2">
        <f>bank__2[[#This Row],[CallDuration (Seconds)]]/60</f>
        <v>1.7333333333333334</v>
      </c>
      <c r="W2074" t="str">
        <f>IF(AND(bank__2[[#This Row],[HasHousingLoan]]="yes",bank__2[[#This Row],[HasPersonalLoan]]="yes"),"Both Loans",
IF(bank__2[[#This Row],[HasHousingLoan]]="yes","Only Housing Loan",
IF(bank__2[[#This Row],[HasPersonalLoan]]="yes","Only Personal Loan","No Loan")))</f>
        <v>Both Loans</v>
      </c>
    </row>
    <row r="2075" spans="1:23">
      <c r="A2075">
        <v>2074</v>
      </c>
      <c r="B2075">
        <v>33</v>
      </c>
      <c r="C2075" t="s">
        <v>56</v>
      </c>
      <c r="D2075" t="s">
        <v>44</v>
      </c>
      <c r="E2075" t="s">
        <v>33</v>
      </c>
      <c r="F2075" t="s">
        <v>21</v>
      </c>
      <c r="G2075">
        <v>697</v>
      </c>
      <c r="H2075" t="s">
        <v>21</v>
      </c>
      <c r="I2075" t="s">
        <v>21</v>
      </c>
      <c r="J2075" t="s">
        <v>23</v>
      </c>
      <c r="K2075">
        <v>6</v>
      </c>
      <c r="L2075" t="s">
        <v>61</v>
      </c>
      <c r="M2075">
        <v>860</v>
      </c>
      <c r="N2075">
        <v>2</v>
      </c>
      <c r="O2075">
        <v>-1</v>
      </c>
      <c r="P2075">
        <v>0</v>
      </c>
      <c r="Q2075" t="s">
        <v>30</v>
      </c>
      <c r="R2075" t="s">
        <v>35</v>
      </c>
      <c r="S2075" t="str" cm="1">
        <f t="array" ref="S2075">_xlfn.IFS(bank__2[[#This Row],[Age]]&lt;30, "Young Adults",bank__2[[#This Row],[Age]]&lt;45, "Middle-Aged Adults",bank__2[[#This Row],[Age]]&lt;60, "Older AdultsOlder Adults", bank__2[[#This Row],[Age]]&gt;=60,"Seniors")</f>
        <v>Middle-Aged Adults</v>
      </c>
      <c r="T2075" t="str">
        <f t="shared" si="32"/>
        <v>No</v>
      </c>
      <c r="U2075" cm="1">
        <f t="array" ref="U2075">_xlfn.SWITCH(L2075, "jan",1, "feb",2, "mar",3, "apr",4, "may",5, "jun",6, "jul",7, "aug",8, "sep",9, "oct",10, "nov",11, "dec",12, "")</f>
        <v>2</v>
      </c>
      <c r="V2075" s="2">
        <f>bank__2[[#This Row],[CallDuration (Seconds)]]/60</f>
        <v>14.333333333333334</v>
      </c>
      <c r="W2075" t="str">
        <f>IF(AND(bank__2[[#This Row],[HasHousingLoan]]="yes",bank__2[[#This Row],[HasPersonalLoan]]="yes"),"Both Loans",
IF(bank__2[[#This Row],[HasHousingLoan]]="yes","Only Housing Loan",
IF(bank__2[[#This Row],[HasPersonalLoan]]="yes","Only Personal Loan","No Loan")))</f>
        <v>No Loan</v>
      </c>
    </row>
    <row r="2076" spans="1:23">
      <c r="A2076">
        <v>2075</v>
      </c>
      <c r="B2076">
        <v>53</v>
      </c>
      <c r="C2076" t="s">
        <v>72</v>
      </c>
      <c r="D2076" t="s">
        <v>19</v>
      </c>
      <c r="E2076" t="s">
        <v>33</v>
      </c>
      <c r="F2076" t="s">
        <v>21</v>
      </c>
      <c r="G2076">
        <v>230</v>
      </c>
      <c r="H2076" t="s">
        <v>21</v>
      </c>
      <c r="I2076" t="s">
        <v>35</v>
      </c>
      <c r="J2076" t="s">
        <v>23</v>
      </c>
      <c r="K2076">
        <v>13</v>
      </c>
      <c r="L2076" t="s">
        <v>92</v>
      </c>
      <c r="M2076">
        <v>112</v>
      </c>
      <c r="N2076">
        <v>2</v>
      </c>
      <c r="O2076">
        <v>-1</v>
      </c>
      <c r="P2076">
        <v>0</v>
      </c>
      <c r="Q2076" t="s">
        <v>30</v>
      </c>
      <c r="R2076" t="s">
        <v>21</v>
      </c>
      <c r="S2076" t="str" cm="1">
        <f t="array" ref="S2076">_xlfn.IFS(bank__2[[#This Row],[Age]]&lt;30, "Young Adults",bank__2[[#This Row],[Age]]&lt;45, "Middle-Aged Adults",bank__2[[#This Row],[Age]]&lt;60, "Older AdultsOlder Adults", bank__2[[#This Row],[Age]]&gt;=60,"Seniors")</f>
        <v>Older AdultsOlder Adults</v>
      </c>
      <c r="T2076" t="str">
        <f t="shared" si="32"/>
        <v>No</v>
      </c>
      <c r="U2076" cm="1">
        <f t="array" ref="U2076">_xlfn.SWITCH(L2076, "jan",1, "feb",2, "mar",3, "apr",4, "may",5, "jun",6, "jul",7, "aug",8, "sep",9, "oct",10, "nov",11, "dec",12, "")</f>
        <v>8</v>
      </c>
      <c r="V2076" s="2">
        <f>bank__2[[#This Row],[CallDuration (Seconds)]]/60</f>
        <v>1.8666666666666667</v>
      </c>
      <c r="W2076" t="str">
        <f>IF(AND(bank__2[[#This Row],[HasHousingLoan]]="yes",bank__2[[#This Row],[HasPersonalLoan]]="yes"),"Both Loans",
IF(bank__2[[#This Row],[HasHousingLoan]]="yes","Only Housing Loan",
IF(bank__2[[#This Row],[HasPersonalLoan]]="yes","Only Personal Loan","No Loan")))</f>
        <v>Only Personal Loan</v>
      </c>
    </row>
    <row r="2077" spans="1:23">
      <c r="A2077">
        <v>2076</v>
      </c>
      <c r="B2077">
        <v>69</v>
      </c>
      <c r="C2077" t="s">
        <v>144</v>
      </c>
      <c r="D2077" t="s">
        <v>19</v>
      </c>
      <c r="E2077" t="s">
        <v>45</v>
      </c>
      <c r="F2077" t="s">
        <v>21</v>
      </c>
      <c r="G2077">
        <v>473</v>
      </c>
      <c r="H2077" t="s">
        <v>21</v>
      </c>
      <c r="I2077" t="s">
        <v>21</v>
      </c>
      <c r="J2077" t="s">
        <v>23</v>
      </c>
      <c r="K2077">
        <v>7</v>
      </c>
      <c r="L2077" t="s">
        <v>119</v>
      </c>
      <c r="M2077">
        <v>112</v>
      </c>
      <c r="N2077">
        <v>1</v>
      </c>
      <c r="O2077">
        <v>78</v>
      </c>
      <c r="P2077">
        <v>1</v>
      </c>
      <c r="Q2077" t="s">
        <v>41</v>
      </c>
      <c r="R2077" t="s">
        <v>21</v>
      </c>
      <c r="S2077" t="str" cm="1">
        <f t="array" ref="S2077">_xlfn.IFS(bank__2[[#This Row],[Age]]&lt;30, "Young Adults",bank__2[[#This Row],[Age]]&lt;45, "Middle-Aged Adults",bank__2[[#This Row],[Age]]&lt;60, "Older AdultsOlder Adults", bank__2[[#This Row],[Age]]&gt;=60,"Seniors")</f>
        <v>Seniors</v>
      </c>
      <c r="T2077" t="str">
        <f t="shared" si="32"/>
        <v>Yes</v>
      </c>
      <c r="U2077" cm="1">
        <f t="array" ref="U2077">_xlfn.SWITCH(L2077, "jan",1, "feb",2, "mar",3, "apr",4, "may",5, "jun",6, "jul",7, "aug",8, "sep",9, "oct",10, "nov",11, "dec",12, "")</f>
        <v>7</v>
      </c>
      <c r="V2077" s="2">
        <f>bank__2[[#This Row],[CallDuration (Seconds)]]/60</f>
        <v>1.8666666666666667</v>
      </c>
      <c r="W2077" t="str">
        <f>IF(AND(bank__2[[#This Row],[HasHousingLoan]]="yes",bank__2[[#This Row],[HasPersonalLoan]]="yes"),"Both Loans",
IF(bank__2[[#This Row],[HasHousingLoan]]="yes","Only Housing Loan",
IF(bank__2[[#This Row],[HasPersonalLoan]]="yes","Only Personal Loan","No Loan")))</f>
        <v>No Loan</v>
      </c>
    </row>
    <row r="2078" spans="1:23">
      <c r="A2078">
        <v>2077</v>
      </c>
      <c r="B2078">
        <v>46</v>
      </c>
      <c r="C2078" t="s">
        <v>72</v>
      </c>
      <c r="D2078" t="s">
        <v>19</v>
      </c>
      <c r="E2078" t="s">
        <v>33</v>
      </c>
      <c r="F2078" t="s">
        <v>21</v>
      </c>
      <c r="G2078">
        <v>1427</v>
      </c>
      <c r="H2078" t="s">
        <v>35</v>
      </c>
      <c r="I2078" t="s">
        <v>21</v>
      </c>
      <c r="J2078" t="s">
        <v>30</v>
      </c>
      <c r="K2078">
        <v>14</v>
      </c>
      <c r="L2078" t="s">
        <v>37</v>
      </c>
      <c r="M2078">
        <v>32</v>
      </c>
      <c r="N2078">
        <v>3</v>
      </c>
      <c r="O2078">
        <v>-1</v>
      </c>
      <c r="P2078">
        <v>0</v>
      </c>
      <c r="Q2078" t="s">
        <v>30</v>
      </c>
      <c r="R2078" t="s">
        <v>21</v>
      </c>
      <c r="S2078" t="str" cm="1">
        <f t="array" ref="S2078">_xlfn.IFS(bank__2[[#This Row],[Age]]&lt;30, "Young Adults",bank__2[[#This Row],[Age]]&lt;45, "Middle-Aged Adults",bank__2[[#This Row],[Age]]&lt;60, "Older AdultsOlder Adults", bank__2[[#This Row],[Age]]&gt;=60,"Seniors")</f>
        <v>Older AdultsOlder Adults</v>
      </c>
      <c r="T2078" t="str">
        <f t="shared" si="32"/>
        <v>No</v>
      </c>
      <c r="U2078" cm="1">
        <f t="array" ref="U2078">_xlfn.SWITCH(L2078, "jan",1, "feb",2, "mar",3, "apr",4, "may",5, "jun",6, "jul",7, "aug",8, "sep",9, "oct",10, "nov",11, "dec",12, "")</f>
        <v>5</v>
      </c>
      <c r="V2078" s="2">
        <f>bank__2[[#This Row],[CallDuration (Seconds)]]/60</f>
        <v>0.53333333333333333</v>
      </c>
      <c r="W2078" t="str">
        <f>IF(AND(bank__2[[#This Row],[HasHousingLoan]]="yes",bank__2[[#This Row],[HasPersonalLoan]]="yes"),"Both Loans",
IF(bank__2[[#This Row],[HasHousingLoan]]="yes","Only Housing Loan",
IF(bank__2[[#This Row],[HasPersonalLoan]]="yes","Only Personal Loan","No Loan")))</f>
        <v>Only Housing Loan</v>
      </c>
    </row>
    <row r="2079" spans="1:23">
      <c r="A2079">
        <v>2078</v>
      </c>
      <c r="B2079">
        <v>30</v>
      </c>
      <c r="C2079" t="s">
        <v>43</v>
      </c>
      <c r="D2079" t="s">
        <v>44</v>
      </c>
      <c r="E2079" t="s">
        <v>45</v>
      </c>
      <c r="F2079" t="s">
        <v>21</v>
      </c>
      <c r="G2079">
        <v>201</v>
      </c>
      <c r="H2079" t="s">
        <v>35</v>
      </c>
      <c r="I2079" t="s">
        <v>21</v>
      </c>
      <c r="J2079" t="s">
        <v>23</v>
      </c>
      <c r="K2079">
        <v>17</v>
      </c>
      <c r="L2079" t="s">
        <v>387</v>
      </c>
      <c r="M2079">
        <v>325</v>
      </c>
      <c r="N2079">
        <v>2</v>
      </c>
      <c r="O2079">
        <v>-1</v>
      </c>
      <c r="P2079">
        <v>0</v>
      </c>
      <c r="Q2079" t="s">
        <v>30</v>
      </c>
      <c r="R2079" t="s">
        <v>35</v>
      </c>
      <c r="S2079" t="str" cm="1">
        <f t="array" ref="S2079">_xlfn.IFS(bank__2[[#This Row],[Age]]&lt;30, "Young Adults",bank__2[[#This Row],[Age]]&lt;45, "Middle-Aged Adults",bank__2[[#This Row],[Age]]&lt;60, "Older AdultsOlder Adults", bank__2[[#This Row],[Age]]&gt;=60,"Seniors")</f>
        <v>Middle-Aged Adults</v>
      </c>
      <c r="T2079" t="str">
        <f t="shared" si="32"/>
        <v>No</v>
      </c>
      <c r="U2079" cm="1">
        <f t="array" ref="U2079">_xlfn.SWITCH(L2079, "jan",1, "feb",2, "mar",3, "apr",4, "may",5, "jun",6, "jul",7, "aug",8, "sep",9, "oct",10, "nov",11, "dec",12, "")</f>
        <v>3</v>
      </c>
      <c r="V2079" s="2">
        <f>bank__2[[#This Row],[CallDuration (Seconds)]]/60</f>
        <v>5.416666666666667</v>
      </c>
      <c r="W2079" t="str">
        <f>IF(AND(bank__2[[#This Row],[HasHousingLoan]]="yes",bank__2[[#This Row],[HasPersonalLoan]]="yes"),"Both Loans",
IF(bank__2[[#This Row],[HasHousingLoan]]="yes","Only Housing Loan",
IF(bank__2[[#This Row],[HasPersonalLoan]]="yes","Only Personal Loan","No Loan")))</f>
        <v>Only Housing Loan</v>
      </c>
    </row>
    <row r="2080" spans="1:23">
      <c r="A2080">
        <v>2079</v>
      </c>
      <c r="B2080">
        <v>31</v>
      </c>
      <c r="C2080" t="s">
        <v>66</v>
      </c>
      <c r="D2080" t="s">
        <v>44</v>
      </c>
      <c r="E2080" t="s">
        <v>33</v>
      </c>
      <c r="F2080" t="s">
        <v>21</v>
      </c>
      <c r="G2080">
        <v>1086</v>
      </c>
      <c r="H2080" t="s">
        <v>21</v>
      </c>
      <c r="I2080" t="s">
        <v>21</v>
      </c>
      <c r="J2080" t="s">
        <v>23</v>
      </c>
      <c r="K2080">
        <v>20</v>
      </c>
      <c r="L2080" t="s">
        <v>124</v>
      </c>
      <c r="M2080">
        <v>410</v>
      </c>
      <c r="N2080">
        <v>1</v>
      </c>
      <c r="O2080">
        <v>-1</v>
      </c>
      <c r="P2080">
        <v>0</v>
      </c>
      <c r="Q2080" t="s">
        <v>30</v>
      </c>
      <c r="R2080" t="s">
        <v>21</v>
      </c>
      <c r="S2080" t="str" cm="1">
        <f t="array" ref="S2080">_xlfn.IFS(bank__2[[#This Row],[Age]]&lt;30, "Young Adults",bank__2[[#This Row],[Age]]&lt;45, "Middle-Aged Adults",bank__2[[#This Row],[Age]]&lt;60, "Older AdultsOlder Adults", bank__2[[#This Row],[Age]]&gt;=60,"Seniors")</f>
        <v>Middle-Aged Adults</v>
      </c>
      <c r="T2080" t="str">
        <f t="shared" si="32"/>
        <v>No</v>
      </c>
      <c r="U2080" cm="1">
        <f t="array" ref="U2080">_xlfn.SWITCH(L2080, "jan",1, "feb",2, "mar",3, "apr",4, "may",5, "jun",6, "jul",7, "aug",8, "sep",9, "oct",10, "nov",11, "dec",12, "")</f>
        <v>11</v>
      </c>
      <c r="V2080" s="2">
        <f>bank__2[[#This Row],[CallDuration (Seconds)]]/60</f>
        <v>6.833333333333333</v>
      </c>
      <c r="W2080" t="str">
        <f>IF(AND(bank__2[[#This Row],[HasHousingLoan]]="yes",bank__2[[#This Row],[HasPersonalLoan]]="yes"),"Both Loans",
IF(bank__2[[#This Row],[HasHousingLoan]]="yes","Only Housing Loan",
IF(bank__2[[#This Row],[HasPersonalLoan]]="yes","Only Personal Loan","No Loan")))</f>
        <v>No Loan</v>
      </c>
    </row>
    <row r="2081" spans="1:23">
      <c r="A2081">
        <v>2080</v>
      </c>
      <c r="B2081">
        <v>38</v>
      </c>
      <c r="C2081" t="s">
        <v>43</v>
      </c>
      <c r="D2081" t="s">
        <v>122</v>
      </c>
      <c r="E2081" t="s">
        <v>45</v>
      </c>
      <c r="F2081" t="s">
        <v>21</v>
      </c>
      <c r="G2081">
        <v>4335</v>
      </c>
      <c r="H2081" t="s">
        <v>35</v>
      </c>
      <c r="I2081" t="s">
        <v>21</v>
      </c>
      <c r="J2081" t="s">
        <v>23</v>
      </c>
      <c r="K2081">
        <v>20</v>
      </c>
      <c r="L2081" t="s">
        <v>124</v>
      </c>
      <c r="M2081">
        <v>640</v>
      </c>
      <c r="N2081">
        <v>1</v>
      </c>
      <c r="O2081">
        <v>-1</v>
      </c>
      <c r="P2081">
        <v>0</v>
      </c>
      <c r="Q2081" t="s">
        <v>30</v>
      </c>
      <c r="R2081" t="s">
        <v>21</v>
      </c>
      <c r="S2081" t="str" cm="1">
        <f t="array" ref="S2081">_xlfn.IFS(bank__2[[#This Row],[Age]]&lt;30, "Young Adults",bank__2[[#This Row],[Age]]&lt;45, "Middle-Aged Adults",bank__2[[#This Row],[Age]]&lt;60, "Older AdultsOlder Adults", bank__2[[#This Row],[Age]]&gt;=60,"Seniors")</f>
        <v>Middle-Aged Adults</v>
      </c>
      <c r="T2081" t="str">
        <f t="shared" si="32"/>
        <v>No</v>
      </c>
      <c r="U2081" cm="1">
        <f t="array" ref="U2081">_xlfn.SWITCH(L2081, "jan",1, "feb",2, "mar",3, "apr",4, "may",5, "jun",6, "jul",7, "aug",8, "sep",9, "oct",10, "nov",11, "dec",12, "")</f>
        <v>11</v>
      </c>
      <c r="V2081" s="2">
        <f>bank__2[[#This Row],[CallDuration (Seconds)]]/60</f>
        <v>10.666666666666666</v>
      </c>
      <c r="W2081" t="str">
        <f>IF(AND(bank__2[[#This Row],[HasHousingLoan]]="yes",bank__2[[#This Row],[HasPersonalLoan]]="yes"),"Both Loans",
IF(bank__2[[#This Row],[HasHousingLoan]]="yes","Only Housing Loan",
IF(bank__2[[#This Row],[HasPersonalLoan]]="yes","Only Personal Loan","No Loan")))</f>
        <v>Only Housing Loan</v>
      </c>
    </row>
    <row r="2082" spans="1:23">
      <c r="A2082">
        <v>2081</v>
      </c>
      <c r="B2082">
        <v>34</v>
      </c>
      <c r="C2082" t="s">
        <v>32</v>
      </c>
      <c r="D2082" t="s">
        <v>122</v>
      </c>
      <c r="E2082" t="s">
        <v>33</v>
      </c>
      <c r="F2082" t="s">
        <v>21</v>
      </c>
      <c r="G2082">
        <v>44</v>
      </c>
      <c r="H2082" t="s">
        <v>21</v>
      </c>
      <c r="I2082" t="s">
        <v>21</v>
      </c>
      <c r="J2082" t="s">
        <v>30</v>
      </c>
      <c r="K2082">
        <v>9</v>
      </c>
      <c r="L2082" t="s">
        <v>53</v>
      </c>
      <c r="M2082">
        <v>118</v>
      </c>
      <c r="N2082">
        <v>1</v>
      </c>
      <c r="O2082">
        <v>-1</v>
      </c>
      <c r="P2082">
        <v>0</v>
      </c>
      <c r="Q2082" t="s">
        <v>30</v>
      </c>
      <c r="R2082" t="s">
        <v>21</v>
      </c>
      <c r="S2082" t="str" cm="1">
        <f t="array" ref="S2082">_xlfn.IFS(bank__2[[#This Row],[Age]]&lt;30, "Young Adults",bank__2[[#This Row],[Age]]&lt;45, "Middle-Aged Adults",bank__2[[#This Row],[Age]]&lt;60, "Older AdultsOlder Adults", bank__2[[#This Row],[Age]]&gt;=60,"Seniors")</f>
        <v>Middle-Aged Adults</v>
      </c>
      <c r="T2082" t="str">
        <f t="shared" si="32"/>
        <v>No</v>
      </c>
      <c r="U2082" cm="1">
        <f t="array" ref="U2082">_xlfn.SWITCH(L2082, "jan",1, "feb",2, "mar",3, "apr",4, "may",5, "jun",6, "jul",7, "aug",8, "sep",9, "oct",10, "nov",11, "dec",12, "")</f>
        <v>6</v>
      </c>
      <c r="V2082" s="2">
        <f>bank__2[[#This Row],[CallDuration (Seconds)]]/60</f>
        <v>1.9666666666666666</v>
      </c>
      <c r="W2082" t="str">
        <f>IF(AND(bank__2[[#This Row],[HasHousingLoan]]="yes",bank__2[[#This Row],[HasPersonalLoan]]="yes"),"Both Loans",
IF(bank__2[[#This Row],[HasHousingLoan]]="yes","Only Housing Loan",
IF(bank__2[[#This Row],[HasPersonalLoan]]="yes","Only Personal Loan","No Loan")))</f>
        <v>No Loan</v>
      </c>
    </row>
    <row r="2083" spans="1:23">
      <c r="A2083">
        <v>2082</v>
      </c>
      <c r="B2083">
        <v>48</v>
      </c>
      <c r="C2083" t="s">
        <v>30</v>
      </c>
      <c r="D2083" t="s">
        <v>19</v>
      </c>
      <c r="E2083" t="s">
        <v>2553</v>
      </c>
      <c r="F2083" t="s">
        <v>21</v>
      </c>
      <c r="G2083">
        <v>286</v>
      </c>
      <c r="H2083" t="s">
        <v>21</v>
      </c>
      <c r="I2083" t="s">
        <v>21</v>
      </c>
      <c r="J2083" t="s">
        <v>23</v>
      </c>
      <c r="K2083">
        <v>30</v>
      </c>
      <c r="L2083" t="s">
        <v>119</v>
      </c>
      <c r="M2083">
        <v>166</v>
      </c>
      <c r="N2083">
        <v>2</v>
      </c>
      <c r="O2083">
        <v>-1</v>
      </c>
      <c r="P2083">
        <v>0</v>
      </c>
      <c r="Q2083" t="s">
        <v>30</v>
      </c>
      <c r="R2083" t="s">
        <v>21</v>
      </c>
      <c r="S2083" t="str" cm="1">
        <f t="array" ref="S2083">_xlfn.IFS(bank__2[[#This Row],[Age]]&lt;30, "Young Adults",bank__2[[#This Row],[Age]]&lt;45, "Middle-Aged Adults",bank__2[[#This Row],[Age]]&lt;60, "Older AdultsOlder Adults", bank__2[[#This Row],[Age]]&gt;=60,"Seniors")</f>
        <v>Older AdultsOlder Adults</v>
      </c>
      <c r="T2083" t="str">
        <f t="shared" si="32"/>
        <v>No</v>
      </c>
      <c r="U2083" cm="1">
        <f t="array" ref="U2083">_xlfn.SWITCH(L2083, "jan",1, "feb",2, "mar",3, "apr",4, "may",5, "jun",6, "jul",7, "aug",8, "sep",9, "oct",10, "nov",11, "dec",12, "")</f>
        <v>7</v>
      </c>
      <c r="V2083" s="2">
        <f>bank__2[[#This Row],[CallDuration (Seconds)]]/60</f>
        <v>2.7666666666666666</v>
      </c>
      <c r="W2083" t="str">
        <f>IF(AND(bank__2[[#This Row],[HasHousingLoan]]="yes",bank__2[[#This Row],[HasPersonalLoan]]="yes"),"Both Loans",
IF(bank__2[[#This Row],[HasHousingLoan]]="yes","Only Housing Loan",
IF(bank__2[[#This Row],[HasPersonalLoan]]="yes","Only Personal Loan","No Loan")))</f>
        <v>No Loan</v>
      </c>
    </row>
    <row r="2084" spans="1:23">
      <c r="A2084">
        <v>2083</v>
      </c>
      <c r="B2084">
        <v>46</v>
      </c>
      <c r="C2084" t="s">
        <v>56</v>
      </c>
      <c r="D2084" t="s">
        <v>122</v>
      </c>
      <c r="E2084" t="s">
        <v>20</v>
      </c>
      <c r="F2084" t="s">
        <v>21</v>
      </c>
      <c r="G2084">
        <v>216</v>
      </c>
      <c r="H2084" t="s">
        <v>21</v>
      </c>
      <c r="I2084" t="s">
        <v>21</v>
      </c>
      <c r="J2084" t="s">
        <v>23</v>
      </c>
      <c r="K2084">
        <v>2</v>
      </c>
      <c r="L2084" t="s">
        <v>61</v>
      </c>
      <c r="M2084">
        <v>173</v>
      </c>
      <c r="N2084">
        <v>1</v>
      </c>
      <c r="O2084">
        <v>-1</v>
      </c>
      <c r="P2084">
        <v>0</v>
      </c>
      <c r="Q2084" t="s">
        <v>30</v>
      </c>
      <c r="R2084" t="s">
        <v>21</v>
      </c>
      <c r="S2084" t="str" cm="1">
        <f t="array" ref="S2084">_xlfn.IFS(bank__2[[#This Row],[Age]]&lt;30, "Young Adults",bank__2[[#This Row],[Age]]&lt;45, "Middle-Aged Adults",bank__2[[#This Row],[Age]]&lt;60, "Older AdultsOlder Adults", bank__2[[#This Row],[Age]]&gt;=60,"Seniors")</f>
        <v>Older AdultsOlder Adults</v>
      </c>
      <c r="T2084" t="str">
        <f t="shared" si="32"/>
        <v>No</v>
      </c>
      <c r="U2084" cm="1">
        <f t="array" ref="U2084">_xlfn.SWITCH(L2084, "jan",1, "feb",2, "mar",3, "apr",4, "may",5, "jun",6, "jul",7, "aug",8, "sep",9, "oct",10, "nov",11, "dec",12, "")</f>
        <v>2</v>
      </c>
      <c r="V2084" s="2">
        <f>bank__2[[#This Row],[CallDuration (Seconds)]]/60</f>
        <v>2.8833333333333333</v>
      </c>
      <c r="W2084" t="str">
        <f>IF(AND(bank__2[[#This Row],[HasHousingLoan]]="yes",bank__2[[#This Row],[HasPersonalLoan]]="yes"),"Both Loans",
IF(bank__2[[#This Row],[HasHousingLoan]]="yes","Only Housing Loan",
IF(bank__2[[#This Row],[HasPersonalLoan]]="yes","Only Personal Loan","No Loan")))</f>
        <v>No Loan</v>
      </c>
    </row>
    <row r="2085" spans="1:23">
      <c r="A2085">
        <v>2084</v>
      </c>
      <c r="B2085">
        <v>42</v>
      </c>
      <c r="C2085" t="s">
        <v>87</v>
      </c>
      <c r="D2085" t="s">
        <v>19</v>
      </c>
      <c r="E2085" t="s">
        <v>33</v>
      </c>
      <c r="F2085" t="s">
        <v>21</v>
      </c>
      <c r="G2085">
        <v>214</v>
      </c>
      <c r="H2085" t="s">
        <v>35</v>
      </c>
      <c r="I2085" t="s">
        <v>21</v>
      </c>
      <c r="J2085" t="s">
        <v>30</v>
      </c>
      <c r="K2085">
        <v>28</v>
      </c>
      <c r="L2085" t="s">
        <v>37</v>
      </c>
      <c r="M2085">
        <v>21</v>
      </c>
      <c r="N2085">
        <v>24</v>
      </c>
      <c r="O2085">
        <v>-1</v>
      </c>
      <c r="P2085">
        <v>0</v>
      </c>
      <c r="Q2085" t="s">
        <v>30</v>
      </c>
      <c r="R2085" t="s">
        <v>21</v>
      </c>
      <c r="S2085" t="str" cm="1">
        <f t="array" ref="S2085">_xlfn.IFS(bank__2[[#This Row],[Age]]&lt;30, "Young Adults",bank__2[[#This Row],[Age]]&lt;45, "Middle-Aged Adults",bank__2[[#This Row],[Age]]&lt;60, "Older AdultsOlder Adults", bank__2[[#This Row],[Age]]&gt;=60,"Seniors")</f>
        <v>Middle-Aged Adults</v>
      </c>
      <c r="T2085" t="str">
        <f t="shared" si="32"/>
        <v>No</v>
      </c>
      <c r="U2085" cm="1">
        <f t="array" ref="U2085">_xlfn.SWITCH(L2085, "jan",1, "feb",2, "mar",3, "apr",4, "may",5, "jun",6, "jul",7, "aug",8, "sep",9, "oct",10, "nov",11, "dec",12, "")</f>
        <v>5</v>
      </c>
      <c r="V2085" s="2">
        <f>bank__2[[#This Row],[CallDuration (Seconds)]]/60</f>
        <v>0.35</v>
      </c>
      <c r="W2085" t="str">
        <f>IF(AND(bank__2[[#This Row],[HasHousingLoan]]="yes",bank__2[[#This Row],[HasPersonalLoan]]="yes"),"Both Loans",
IF(bank__2[[#This Row],[HasHousingLoan]]="yes","Only Housing Loan",
IF(bank__2[[#This Row],[HasPersonalLoan]]="yes","Only Personal Loan","No Loan")))</f>
        <v>Only Housing Loan</v>
      </c>
    </row>
    <row r="2086" spans="1:23">
      <c r="A2086">
        <v>2085</v>
      </c>
      <c r="B2086">
        <v>41</v>
      </c>
      <c r="C2086" t="s">
        <v>56</v>
      </c>
      <c r="D2086" t="s">
        <v>19</v>
      </c>
      <c r="E2086" t="s">
        <v>33</v>
      </c>
      <c r="F2086" t="s">
        <v>21</v>
      </c>
      <c r="G2086">
        <v>343</v>
      </c>
      <c r="H2086" t="s">
        <v>35</v>
      </c>
      <c r="I2086" t="s">
        <v>21</v>
      </c>
      <c r="J2086" t="s">
        <v>30</v>
      </c>
      <c r="K2086">
        <v>14</v>
      </c>
      <c r="L2086" t="s">
        <v>37</v>
      </c>
      <c r="M2086">
        <v>89</v>
      </c>
      <c r="N2086">
        <v>7</v>
      </c>
      <c r="O2086">
        <v>-1</v>
      </c>
      <c r="P2086">
        <v>0</v>
      </c>
      <c r="Q2086" t="s">
        <v>30</v>
      </c>
      <c r="R2086" t="s">
        <v>21</v>
      </c>
      <c r="S2086" t="str" cm="1">
        <f t="array" ref="S2086">_xlfn.IFS(bank__2[[#This Row],[Age]]&lt;30, "Young Adults",bank__2[[#This Row],[Age]]&lt;45, "Middle-Aged Adults",bank__2[[#This Row],[Age]]&lt;60, "Older AdultsOlder Adults", bank__2[[#This Row],[Age]]&gt;=60,"Seniors")</f>
        <v>Middle-Aged Adults</v>
      </c>
      <c r="T2086" t="str">
        <f t="shared" si="32"/>
        <v>No</v>
      </c>
      <c r="U2086" cm="1">
        <f t="array" ref="U2086">_xlfn.SWITCH(L2086, "jan",1, "feb",2, "mar",3, "apr",4, "may",5, "jun",6, "jul",7, "aug",8, "sep",9, "oct",10, "nov",11, "dec",12, "")</f>
        <v>5</v>
      </c>
      <c r="V2086" s="2">
        <f>bank__2[[#This Row],[CallDuration (Seconds)]]/60</f>
        <v>1.4833333333333334</v>
      </c>
      <c r="W2086" t="str">
        <f>IF(AND(bank__2[[#This Row],[HasHousingLoan]]="yes",bank__2[[#This Row],[HasPersonalLoan]]="yes"),"Both Loans",
IF(bank__2[[#This Row],[HasHousingLoan]]="yes","Only Housing Loan",
IF(bank__2[[#This Row],[HasPersonalLoan]]="yes","Only Personal Loan","No Loan")))</f>
        <v>Only Housing Loan</v>
      </c>
    </row>
    <row r="2087" spans="1:23">
      <c r="A2087">
        <v>2086</v>
      </c>
      <c r="B2087">
        <v>33</v>
      </c>
      <c r="C2087" t="s">
        <v>56</v>
      </c>
      <c r="D2087" t="s">
        <v>19</v>
      </c>
      <c r="E2087" t="s">
        <v>33</v>
      </c>
      <c r="F2087" t="s">
        <v>21</v>
      </c>
      <c r="G2087">
        <v>-77</v>
      </c>
      <c r="H2087" t="s">
        <v>35</v>
      </c>
      <c r="I2087" t="s">
        <v>21</v>
      </c>
      <c r="J2087" t="s">
        <v>23</v>
      </c>
      <c r="K2087">
        <v>28</v>
      </c>
      <c r="L2087" t="s">
        <v>119</v>
      </c>
      <c r="M2087">
        <v>151</v>
      </c>
      <c r="N2087">
        <v>3</v>
      </c>
      <c r="O2087">
        <v>-1</v>
      </c>
      <c r="P2087">
        <v>0</v>
      </c>
      <c r="Q2087" t="s">
        <v>30</v>
      </c>
      <c r="R2087" t="s">
        <v>21</v>
      </c>
      <c r="S2087" t="str" cm="1">
        <f t="array" ref="S2087">_xlfn.IFS(bank__2[[#This Row],[Age]]&lt;30, "Young Adults",bank__2[[#This Row],[Age]]&lt;45, "Middle-Aged Adults",bank__2[[#This Row],[Age]]&lt;60, "Older AdultsOlder Adults", bank__2[[#This Row],[Age]]&gt;=60,"Seniors")</f>
        <v>Middle-Aged Adults</v>
      </c>
      <c r="T2087" t="str">
        <f t="shared" si="32"/>
        <v>No</v>
      </c>
      <c r="U2087" cm="1">
        <f t="array" ref="U2087">_xlfn.SWITCH(L2087, "jan",1, "feb",2, "mar",3, "apr",4, "may",5, "jun",6, "jul",7, "aug",8, "sep",9, "oct",10, "nov",11, "dec",12, "")</f>
        <v>7</v>
      </c>
      <c r="V2087" s="2">
        <f>bank__2[[#This Row],[CallDuration (Seconds)]]/60</f>
        <v>2.5166666666666666</v>
      </c>
      <c r="W2087" t="str">
        <f>IF(AND(bank__2[[#This Row],[HasHousingLoan]]="yes",bank__2[[#This Row],[HasPersonalLoan]]="yes"),"Both Loans",
IF(bank__2[[#This Row],[HasHousingLoan]]="yes","Only Housing Loan",
IF(bank__2[[#This Row],[HasPersonalLoan]]="yes","Only Personal Loan","No Loan")))</f>
        <v>Only Housing Loan</v>
      </c>
    </row>
    <row r="2088" spans="1:23">
      <c r="A2088">
        <v>2087</v>
      </c>
      <c r="B2088">
        <v>39</v>
      </c>
      <c r="C2088" t="s">
        <v>56</v>
      </c>
      <c r="D2088" t="s">
        <v>19</v>
      </c>
      <c r="E2088" t="s">
        <v>20</v>
      </c>
      <c r="F2088" t="s">
        <v>21</v>
      </c>
      <c r="G2088">
        <v>1046</v>
      </c>
      <c r="H2088" t="s">
        <v>21</v>
      </c>
      <c r="I2088" t="s">
        <v>21</v>
      </c>
      <c r="J2088" t="s">
        <v>30</v>
      </c>
      <c r="K2088">
        <v>19</v>
      </c>
      <c r="L2088" t="s">
        <v>53</v>
      </c>
      <c r="M2088">
        <v>112</v>
      </c>
      <c r="N2088">
        <v>4</v>
      </c>
      <c r="O2088">
        <v>-1</v>
      </c>
      <c r="P2088">
        <v>0</v>
      </c>
      <c r="Q2088" t="s">
        <v>30</v>
      </c>
      <c r="R2088" t="s">
        <v>21</v>
      </c>
      <c r="S2088" t="str" cm="1">
        <f t="array" ref="S2088">_xlfn.IFS(bank__2[[#This Row],[Age]]&lt;30, "Young Adults",bank__2[[#This Row],[Age]]&lt;45, "Middle-Aged Adults",bank__2[[#This Row],[Age]]&lt;60, "Older AdultsOlder Adults", bank__2[[#This Row],[Age]]&gt;=60,"Seniors")</f>
        <v>Middle-Aged Adults</v>
      </c>
      <c r="T2088" t="str">
        <f t="shared" si="32"/>
        <v>No</v>
      </c>
      <c r="U2088" cm="1">
        <f t="array" ref="U2088">_xlfn.SWITCH(L2088, "jan",1, "feb",2, "mar",3, "apr",4, "may",5, "jun",6, "jul",7, "aug",8, "sep",9, "oct",10, "nov",11, "dec",12, "")</f>
        <v>6</v>
      </c>
      <c r="V2088" s="2">
        <f>bank__2[[#This Row],[CallDuration (Seconds)]]/60</f>
        <v>1.8666666666666667</v>
      </c>
      <c r="W2088" t="str">
        <f>IF(AND(bank__2[[#This Row],[HasHousingLoan]]="yes",bank__2[[#This Row],[HasPersonalLoan]]="yes"),"Both Loans",
IF(bank__2[[#This Row],[HasHousingLoan]]="yes","Only Housing Loan",
IF(bank__2[[#This Row],[HasPersonalLoan]]="yes","Only Personal Loan","No Loan")))</f>
        <v>No Loan</v>
      </c>
    </row>
    <row r="2089" spans="1:23">
      <c r="A2089">
        <v>2088</v>
      </c>
      <c r="B2089">
        <v>27</v>
      </c>
      <c r="C2089" t="s">
        <v>94</v>
      </c>
      <c r="D2089" t="s">
        <v>44</v>
      </c>
      <c r="E2089" t="s">
        <v>33</v>
      </c>
      <c r="F2089" t="s">
        <v>21</v>
      </c>
      <c r="G2089">
        <v>1566</v>
      </c>
      <c r="H2089" t="s">
        <v>21</v>
      </c>
      <c r="I2089" t="s">
        <v>21</v>
      </c>
      <c r="J2089" t="s">
        <v>23</v>
      </c>
      <c r="K2089">
        <v>30</v>
      </c>
      <c r="L2089" t="s">
        <v>100</v>
      </c>
      <c r="M2089">
        <v>164</v>
      </c>
      <c r="N2089">
        <v>5</v>
      </c>
      <c r="O2089">
        <v>-1</v>
      </c>
      <c r="P2089">
        <v>0</v>
      </c>
      <c r="Q2089" t="s">
        <v>30</v>
      </c>
      <c r="R2089" t="s">
        <v>21</v>
      </c>
      <c r="S2089" t="str" cm="1">
        <f t="array" ref="S2089">_xlfn.IFS(bank__2[[#This Row],[Age]]&lt;30, "Young Adults",bank__2[[#This Row],[Age]]&lt;45, "Middle-Aged Adults",bank__2[[#This Row],[Age]]&lt;60, "Older AdultsOlder Adults", bank__2[[#This Row],[Age]]&gt;=60,"Seniors")</f>
        <v>Young Adults</v>
      </c>
      <c r="T2089" t="str">
        <f t="shared" si="32"/>
        <v>No</v>
      </c>
      <c r="U2089" cm="1">
        <f t="array" ref="U2089">_xlfn.SWITCH(L2089, "jan",1, "feb",2, "mar",3, "apr",4, "may",5, "jun",6, "jul",7, "aug",8, "sep",9, "oct",10, "nov",11, "dec",12, "")</f>
        <v>1</v>
      </c>
      <c r="V2089" s="2">
        <f>bank__2[[#This Row],[CallDuration (Seconds)]]/60</f>
        <v>2.7333333333333334</v>
      </c>
      <c r="W2089" t="str">
        <f>IF(AND(bank__2[[#This Row],[HasHousingLoan]]="yes",bank__2[[#This Row],[HasPersonalLoan]]="yes"),"Both Loans",
IF(bank__2[[#This Row],[HasHousingLoan]]="yes","Only Housing Loan",
IF(bank__2[[#This Row],[HasPersonalLoan]]="yes","Only Personal Loan","No Loan")))</f>
        <v>No Loan</v>
      </c>
    </row>
    <row r="2090" spans="1:23">
      <c r="A2090">
        <v>2089</v>
      </c>
      <c r="B2090">
        <v>26</v>
      </c>
      <c r="C2090" t="s">
        <v>43</v>
      </c>
      <c r="D2090" t="s">
        <v>44</v>
      </c>
      <c r="E2090" t="s">
        <v>45</v>
      </c>
      <c r="F2090" t="s">
        <v>21</v>
      </c>
      <c r="G2090">
        <v>592</v>
      </c>
      <c r="H2090" t="s">
        <v>21</v>
      </c>
      <c r="I2090" t="s">
        <v>21</v>
      </c>
      <c r="J2090" t="s">
        <v>146</v>
      </c>
      <c r="K2090">
        <v>29</v>
      </c>
      <c r="L2090" t="s">
        <v>100</v>
      </c>
      <c r="M2090">
        <v>145</v>
      </c>
      <c r="N2090">
        <v>2</v>
      </c>
      <c r="O2090">
        <v>164</v>
      </c>
      <c r="P2090">
        <v>1</v>
      </c>
      <c r="Q2090" t="s">
        <v>70</v>
      </c>
      <c r="R2090" t="s">
        <v>21</v>
      </c>
      <c r="S2090" t="str" cm="1">
        <f t="array" ref="S2090">_xlfn.IFS(bank__2[[#This Row],[Age]]&lt;30, "Young Adults",bank__2[[#This Row],[Age]]&lt;45, "Middle-Aged Adults",bank__2[[#This Row],[Age]]&lt;60, "Older AdultsOlder Adults", bank__2[[#This Row],[Age]]&gt;=60,"Seniors")</f>
        <v>Young Adults</v>
      </c>
      <c r="T2090" t="str">
        <f t="shared" si="32"/>
        <v>Yes</v>
      </c>
      <c r="U2090" cm="1">
        <f t="array" ref="U2090">_xlfn.SWITCH(L2090, "jan",1, "feb",2, "mar",3, "apr",4, "may",5, "jun",6, "jul",7, "aug",8, "sep",9, "oct",10, "nov",11, "dec",12, "")</f>
        <v>1</v>
      </c>
      <c r="V2090" s="2">
        <f>bank__2[[#This Row],[CallDuration (Seconds)]]/60</f>
        <v>2.4166666666666665</v>
      </c>
      <c r="W2090" t="str">
        <f>IF(AND(bank__2[[#This Row],[HasHousingLoan]]="yes",bank__2[[#This Row],[HasPersonalLoan]]="yes"),"Both Loans",
IF(bank__2[[#This Row],[HasHousingLoan]]="yes","Only Housing Loan",
IF(bank__2[[#This Row],[HasPersonalLoan]]="yes","Only Personal Loan","No Loan")))</f>
        <v>No Loan</v>
      </c>
    </row>
    <row r="2091" spans="1:23">
      <c r="A2091">
        <v>2090</v>
      </c>
      <c r="B2091">
        <v>38</v>
      </c>
      <c r="C2091" t="s">
        <v>43</v>
      </c>
      <c r="D2091" t="s">
        <v>44</v>
      </c>
      <c r="E2091" t="s">
        <v>45</v>
      </c>
      <c r="F2091" t="s">
        <v>21</v>
      </c>
      <c r="G2091">
        <v>104</v>
      </c>
      <c r="H2091" t="s">
        <v>35</v>
      </c>
      <c r="I2091" t="s">
        <v>21</v>
      </c>
      <c r="J2091" t="s">
        <v>23</v>
      </c>
      <c r="K2091">
        <v>6</v>
      </c>
      <c r="L2091" t="s">
        <v>37</v>
      </c>
      <c r="M2091">
        <v>606</v>
      </c>
      <c r="N2091">
        <v>3</v>
      </c>
      <c r="O2091">
        <v>-1</v>
      </c>
      <c r="P2091">
        <v>0</v>
      </c>
      <c r="Q2091" t="s">
        <v>30</v>
      </c>
      <c r="R2091" t="s">
        <v>35</v>
      </c>
      <c r="S2091" t="str" cm="1">
        <f t="array" ref="S2091">_xlfn.IFS(bank__2[[#This Row],[Age]]&lt;30, "Young Adults",bank__2[[#This Row],[Age]]&lt;45, "Middle-Aged Adults",bank__2[[#This Row],[Age]]&lt;60, "Older AdultsOlder Adults", bank__2[[#This Row],[Age]]&gt;=60,"Seniors")</f>
        <v>Middle-Aged Adults</v>
      </c>
      <c r="T2091" t="str">
        <f t="shared" si="32"/>
        <v>No</v>
      </c>
      <c r="U2091" cm="1">
        <f t="array" ref="U2091">_xlfn.SWITCH(L2091, "jan",1, "feb",2, "mar",3, "apr",4, "may",5, "jun",6, "jul",7, "aug",8, "sep",9, "oct",10, "nov",11, "dec",12, "")</f>
        <v>5</v>
      </c>
      <c r="V2091" s="2">
        <f>bank__2[[#This Row],[CallDuration (Seconds)]]/60</f>
        <v>10.1</v>
      </c>
      <c r="W2091" t="str">
        <f>IF(AND(bank__2[[#This Row],[HasHousingLoan]]="yes",bank__2[[#This Row],[HasPersonalLoan]]="yes"),"Both Loans",
IF(bank__2[[#This Row],[HasHousingLoan]]="yes","Only Housing Loan",
IF(bank__2[[#This Row],[HasPersonalLoan]]="yes","Only Personal Loan","No Loan")))</f>
        <v>Only Housing Loan</v>
      </c>
    </row>
    <row r="2092" spans="1:23">
      <c r="A2092">
        <v>2091</v>
      </c>
      <c r="B2092">
        <v>48</v>
      </c>
      <c r="C2092" t="s">
        <v>56</v>
      </c>
      <c r="D2092" t="s">
        <v>19</v>
      </c>
      <c r="E2092" t="s">
        <v>33</v>
      </c>
      <c r="F2092" t="s">
        <v>21</v>
      </c>
      <c r="G2092">
        <v>0</v>
      </c>
      <c r="H2092" t="s">
        <v>35</v>
      </c>
      <c r="I2092" t="s">
        <v>21</v>
      </c>
      <c r="J2092" t="s">
        <v>30</v>
      </c>
      <c r="K2092">
        <v>26</v>
      </c>
      <c r="L2092" t="s">
        <v>37</v>
      </c>
      <c r="M2092">
        <v>105</v>
      </c>
      <c r="N2092">
        <v>1</v>
      </c>
      <c r="O2092">
        <v>-1</v>
      </c>
      <c r="P2092">
        <v>0</v>
      </c>
      <c r="Q2092" t="s">
        <v>30</v>
      </c>
      <c r="R2092" t="s">
        <v>21</v>
      </c>
      <c r="S2092" t="str" cm="1">
        <f t="array" ref="S2092">_xlfn.IFS(bank__2[[#This Row],[Age]]&lt;30, "Young Adults",bank__2[[#This Row],[Age]]&lt;45, "Middle-Aged Adults",bank__2[[#This Row],[Age]]&lt;60, "Older AdultsOlder Adults", bank__2[[#This Row],[Age]]&gt;=60,"Seniors")</f>
        <v>Older AdultsOlder Adults</v>
      </c>
      <c r="T2092" t="str">
        <f t="shared" si="32"/>
        <v>No</v>
      </c>
      <c r="U2092" cm="1">
        <f t="array" ref="U2092">_xlfn.SWITCH(L2092, "jan",1, "feb",2, "mar",3, "apr",4, "may",5, "jun",6, "jul",7, "aug",8, "sep",9, "oct",10, "nov",11, "dec",12, "")</f>
        <v>5</v>
      </c>
      <c r="V2092" s="2">
        <f>bank__2[[#This Row],[CallDuration (Seconds)]]/60</f>
        <v>1.75</v>
      </c>
      <c r="W2092" t="str">
        <f>IF(AND(bank__2[[#This Row],[HasHousingLoan]]="yes",bank__2[[#This Row],[HasPersonalLoan]]="yes"),"Both Loans",
IF(bank__2[[#This Row],[HasHousingLoan]]="yes","Only Housing Loan",
IF(bank__2[[#This Row],[HasPersonalLoan]]="yes","Only Personal Loan","No Loan")))</f>
        <v>Only Housing Loan</v>
      </c>
    </row>
    <row r="2093" spans="1:23">
      <c r="A2093">
        <v>2092</v>
      </c>
      <c r="B2093">
        <v>54</v>
      </c>
      <c r="C2093" t="s">
        <v>32</v>
      </c>
      <c r="D2093" t="s">
        <v>19</v>
      </c>
      <c r="E2093" t="s">
        <v>33</v>
      </c>
      <c r="F2093" t="s">
        <v>21</v>
      </c>
      <c r="G2093">
        <v>-22</v>
      </c>
      <c r="H2093" t="s">
        <v>21</v>
      </c>
      <c r="I2093" t="s">
        <v>35</v>
      </c>
      <c r="J2093" t="s">
        <v>23</v>
      </c>
      <c r="K2093">
        <v>9</v>
      </c>
      <c r="L2093" t="s">
        <v>119</v>
      </c>
      <c r="M2093">
        <v>85</v>
      </c>
      <c r="N2093">
        <v>1</v>
      </c>
      <c r="O2093">
        <v>-1</v>
      </c>
      <c r="P2093">
        <v>0</v>
      </c>
      <c r="Q2093" t="s">
        <v>30</v>
      </c>
      <c r="R2093" t="s">
        <v>21</v>
      </c>
      <c r="S2093" t="str" cm="1">
        <f t="array" ref="S2093">_xlfn.IFS(bank__2[[#This Row],[Age]]&lt;30, "Young Adults",bank__2[[#This Row],[Age]]&lt;45, "Middle-Aged Adults",bank__2[[#This Row],[Age]]&lt;60, "Older AdultsOlder Adults", bank__2[[#This Row],[Age]]&gt;=60,"Seniors")</f>
        <v>Older AdultsOlder Adults</v>
      </c>
      <c r="T2093" t="str">
        <f t="shared" si="32"/>
        <v>No</v>
      </c>
      <c r="U2093" cm="1">
        <f t="array" ref="U2093">_xlfn.SWITCH(L2093, "jan",1, "feb",2, "mar",3, "apr",4, "may",5, "jun",6, "jul",7, "aug",8, "sep",9, "oct",10, "nov",11, "dec",12, "")</f>
        <v>7</v>
      </c>
      <c r="V2093" s="2">
        <f>bank__2[[#This Row],[CallDuration (Seconds)]]/60</f>
        <v>1.4166666666666667</v>
      </c>
      <c r="W2093" t="str">
        <f>IF(AND(bank__2[[#This Row],[HasHousingLoan]]="yes",bank__2[[#This Row],[HasPersonalLoan]]="yes"),"Both Loans",
IF(bank__2[[#This Row],[HasHousingLoan]]="yes","Only Housing Loan",
IF(bank__2[[#This Row],[HasPersonalLoan]]="yes","Only Personal Loan","No Loan")))</f>
        <v>Only Personal Loan</v>
      </c>
    </row>
    <row r="2094" spans="1:23">
      <c r="A2094">
        <v>2093</v>
      </c>
      <c r="B2094">
        <v>51</v>
      </c>
      <c r="C2094" t="s">
        <v>32</v>
      </c>
      <c r="D2094" t="s">
        <v>19</v>
      </c>
      <c r="E2094" t="s">
        <v>33</v>
      </c>
      <c r="F2094" t="s">
        <v>21</v>
      </c>
      <c r="G2094">
        <v>0</v>
      </c>
      <c r="H2094" t="s">
        <v>21</v>
      </c>
      <c r="I2094" t="s">
        <v>21</v>
      </c>
      <c r="J2094" t="s">
        <v>23</v>
      </c>
      <c r="K2094">
        <v>18</v>
      </c>
      <c r="L2094" t="s">
        <v>119</v>
      </c>
      <c r="M2094">
        <v>439</v>
      </c>
      <c r="N2094">
        <v>3</v>
      </c>
      <c r="O2094">
        <v>-1</v>
      </c>
      <c r="P2094">
        <v>0</v>
      </c>
      <c r="Q2094" t="s">
        <v>30</v>
      </c>
      <c r="R2094" t="s">
        <v>21</v>
      </c>
      <c r="S2094" t="str" cm="1">
        <f t="array" ref="S2094">_xlfn.IFS(bank__2[[#This Row],[Age]]&lt;30, "Young Adults",bank__2[[#This Row],[Age]]&lt;45, "Middle-Aged Adults",bank__2[[#This Row],[Age]]&lt;60, "Older AdultsOlder Adults", bank__2[[#This Row],[Age]]&gt;=60,"Seniors")</f>
        <v>Older AdultsOlder Adults</v>
      </c>
      <c r="T2094" t="str">
        <f t="shared" si="32"/>
        <v>No</v>
      </c>
      <c r="U2094" cm="1">
        <f t="array" ref="U2094">_xlfn.SWITCH(L2094, "jan",1, "feb",2, "mar",3, "apr",4, "may",5, "jun",6, "jul",7, "aug",8, "sep",9, "oct",10, "nov",11, "dec",12, "")</f>
        <v>7</v>
      </c>
      <c r="V2094" s="2">
        <f>bank__2[[#This Row],[CallDuration (Seconds)]]/60</f>
        <v>7.3166666666666664</v>
      </c>
      <c r="W2094" t="str">
        <f>IF(AND(bank__2[[#This Row],[HasHousingLoan]]="yes",bank__2[[#This Row],[HasPersonalLoan]]="yes"),"Both Loans",
IF(bank__2[[#This Row],[HasHousingLoan]]="yes","Only Housing Loan",
IF(bank__2[[#This Row],[HasPersonalLoan]]="yes","Only Personal Loan","No Loan")))</f>
        <v>No Loan</v>
      </c>
    </row>
    <row r="2095" spans="1:23">
      <c r="A2095">
        <v>2094</v>
      </c>
      <c r="B2095">
        <v>47</v>
      </c>
      <c r="C2095" t="s">
        <v>72</v>
      </c>
      <c r="D2095" t="s">
        <v>19</v>
      </c>
      <c r="E2095" t="s">
        <v>33</v>
      </c>
      <c r="F2095" t="s">
        <v>21</v>
      </c>
      <c r="G2095">
        <v>72</v>
      </c>
      <c r="H2095" t="s">
        <v>21</v>
      </c>
      <c r="I2095" t="s">
        <v>21</v>
      </c>
      <c r="J2095" t="s">
        <v>30</v>
      </c>
      <c r="K2095">
        <v>29</v>
      </c>
      <c r="L2095" t="s">
        <v>37</v>
      </c>
      <c r="M2095">
        <v>278</v>
      </c>
      <c r="N2095">
        <v>1</v>
      </c>
      <c r="O2095">
        <v>-1</v>
      </c>
      <c r="P2095">
        <v>0</v>
      </c>
      <c r="Q2095" t="s">
        <v>30</v>
      </c>
      <c r="R2095" t="s">
        <v>21</v>
      </c>
      <c r="S2095" t="str" cm="1">
        <f t="array" ref="S2095">_xlfn.IFS(bank__2[[#This Row],[Age]]&lt;30, "Young Adults",bank__2[[#This Row],[Age]]&lt;45, "Middle-Aged Adults",bank__2[[#This Row],[Age]]&lt;60, "Older AdultsOlder Adults", bank__2[[#This Row],[Age]]&gt;=60,"Seniors")</f>
        <v>Older AdultsOlder Adults</v>
      </c>
      <c r="T2095" t="str">
        <f t="shared" si="32"/>
        <v>No</v>
      </c>
      <c r="U2095" cm="1">
        <f t="array" ref="U2095">_xlfn.SWITCH(L2095, "jan",1, "feb",2, "mar",3, "apr",4, "may",5, "jun",6, "jul",7, "aug",8, "sep",9, "oct",10, "nov",11, "dec",12, "")</f>
        <v>5</v>
      </c>
      <c r="V2095" s="2">
        <f>bank__2[[#This Row],[CallDuration (Seconds)]]/60</f>
        <v>4.6333333333333337</v>
      </c>
      <c r="W2095" t="str">
        <f>IF(AND(bank__2[[#This Row],[HasHousingLoan]]="yes",bank__2[[#This Row],[HasPersonalLoan]]="yes"),"Both Loans",
IF(bank__2[[#This Row],[HasHousingLoan]]="yes","Only Housing Loan",
IF(bank__2[[#This Row],[HasPersonalLoan]]="yes","Only Personal Loan","No Loan")))</f>
        <v>No Loan</v>
      </c>
    </row>
    <row r="2096" spans="1:23">
      <c r="A2096">
        <v>2095</v>
      </c>
      <c r="B2096">
        <v>53</v>
      </c>
      <c r="C2096" t="s">
        <v>72</v>
      </c>
      <c r="D2096" t="s">
        <v>19</v>
      </c>
      <c r="E2096" t="s">
        <v>33</v>
      </c>
      <c r="F2096" t="s">
        <v>21</v>
      </c>
      <c r="G2096">
        <v>100</v>
      </c>
      <c r="H2096" t="s">
        <v>21</v>
      </c>
      <c r="I2096" t="s">
        <v>21</v>
      </c>
      <c r="J2096" t="s">
        <v>23</v>
      </c>
      <c r="K2096">
        <v>13</v>
      </c>
      <c r="L2096" t="s">
        <v>92</v>
      </c>
      <c r="M2096">
        <v>205</v>
      </c>
      <c r="N2096">
        <v>4</v>
      </c>
      <c r="O2096">
        <v>-1</v>
      </c>
      <c r="P2096">
        <v>0</v>
      </c>
      <c r="Q2096" t="s">
        <v>30</v>
      </c>
      <c r="R2096" t="s">
        <v>21</v>
      </c>
      <c r="S2096" t="str" cm="1">
        <f t="array" ref="S2096">_xlfn.IFS(bank__2[[#This Row],[Age]]&lt;30, "Young Adults",bank__2[[#This Row],[Age]]&lt;45, "Middle-Aged Adults",bank__2[[#This Row],[Age]]&lt;60, "Older AdultsOlder Adults", bank__2[[#This Row],[Age]]&gt;=60,"Seniors")</f>
        <v>Older AdultsOlder Adults</v>
      </c>
      <c r="T2096" t="str">
        <f t="shared" si="32"/>
        <v>No</v>
      </c>
      <c r="U2096" cm="1">
        <f t="array" ref="U2096">_xlfn.SWITCH(L2096, "jan",1, "feb",2, "mar",3, "apr",4, "may",5, "jun",6, "jul",7, "aug",8, "sep",9, "oct",10, "nov",11, "dec",12, "")</f>
        <v>8</v>
      </c>
      <c r="V2096" s="2">
        <f>bank__2[[#This Row],[CallDuration (Seconds)]]/60</f>
        <v>3.4166666666666665</v>
      </c>
      <c r="W2096" t="str">
        <f>IF(AND(bank__2[[#This Row],[HasHousingLoan]]="yes",bank__2[[#This Row],[HasPersonalLoan]]="yes"),"Both Loans",
IF(bank__2[[#This Row],[HasHousingLoan]]="yes","Only Housing Loan",
IF(bank__2[[#This Row],[HasPersonalLoan]]="yes","Only Personal Loan","No Loan")))</f>
        <v>No Loan</v>
      </c>
    </row>
    <row r="2097" spans="1:23">
      <c r="A2097">
        <v>2096</v>
      </c>
      <c r="B2097">
        <v>35</v>
      </c>
      <c r="C2097" t="s">
        <v>56</v>
      </c>
      <c r="D2097" t="s">
        <v>19</v>
      </c>
      <c r="E2097" t="s">
        <v>20</v>
      </c>
      <c r="F2097" t="s">
        <v>21</v>
      </c>
      <c r="G2097">
        <v>319</v>
      </c>
      <c r="H2097" t="s">
        <v>35</v>
      </c>
      <c r="I2097" t="s">
        <v>21</v>
      </c>
      <c r="J2097" t="s">
        <v>23</v>
      </c>
      <c r="K2097">
        <v>16</v>
      </c>
      <c r="L2097" t="s">
        <v>119</v>
      </c>
      <c r="M2097">
        <v>221</v>
      </c>
      <c r="N2097">
        <v>1</v>
      </c>
      <c r="O2097">
        <v>-1</v>
      </c>
      <c r="P2097">
        <v>0</v>
      </c>
      <c r="Q2097" t="s">
        <v>30</v>
      </c>
      <c r="R2097" t="s">
        <v>21</v>
      </c>
      <c r="S2097" t="str" cm="1">
        <f t="array" ref="S2097">_xlfn.IFS(bank__2[[#This Row],[Age]]&lt;30, "Young Adults",bank__2[[#This Row],[Age]]&lt;45, "Middle-Aged Adults",bank__2[[#This Row],[Age]]&lt;60, "Older AdultsOlder Adults", bank__2[[#This Row],[Age]]&gt;=60,"Seniors")</f>
        <v>Middle-Aged Adults</v>
      </c>
      <c r="T2097" t="str">
        <f t="shared" si="32"/>
        <v>No</v>
      </c>
      <c r="U2097" cm="1">
        <f t="array" ref="U2097">_xlfn.SWITCH(L2097, "jan",1, "feb",2, "mar",3, "apr",4, "may",5, "jun",6, "jul",7, "aug",8, "sep",9, "oct",10, "nov",11, "dec",12, "")</f>
        <v>7</v>
      </c>
      <c r="V2097" s="2">
        <f>bank__2[[#This Row],[CallDuration (Seconds)]]/60</f>
        <v>3.6833333333333331</v>
      </c>
      <c r="W2097" t="str">
        <f>IF(AND(bank__2[[#This Row],[HasHousingLoan]]="yes",bank__2[[#This Row],[HasPersonalLoan]]="yes"),"Both Loans",
IF(bank__2[[#This Row],[HasHousingLoan]]="yes","Only Housing Loan",
IF(bank__2[[#This Row],[HasPersonalLoan]]="yes","Only Personal Loan","No Loan")))</f>
        <v>Only Housing Loan</v>
      </c>
    </row>
    <row r="2098" spans="1:23">
      <c r="A2098">
        <v>2097</v>
      </c>
      <c r="B2098">
        <v>58</v>
      </c>
      <c r="C2098" t="s">
        <v>43</v>
      </c>
      <c r="D2098" t="s">
        <v>19</v>
      </c>
      <c r="E2098" t="s">
        <v>45</v>
      </c>
      <c r="F2098" t="s">
        <v>21</v>
      </c>
      <c r="G2098">
        <v>9339</v>
      </c>
      <c r="H2098" t="s">
        <v>35</v>
      </c>
      <c r="I2098" t="s">
        <v>21</v>
      </c>
      <c r="J2098" t="s">
        <v>146</v>
      </c>
      <c r="K2098">
        <v>18</v>
      </c>
      <c r="L2098" t="s">
        <v>124</v>
      </c>
      <c r="M2098">
        <v>52</v>
      </c>
      <c r="N2098">
        <v>3</v>
      </c>
      <c r="O2098">
        <v>172</v>
      </c>
      <c r="P2098">
        <v>3</v>
      </c>
      <c r="Q2098" t="s">
        <v>70</v>
      </c>
      <c r="R2098" t="s">
        <v>21</v>
      </c>
      <c r="S2098" t="str" cm="1">
        <f t="array" ref="S2098">_xlfn.IFS(bank__2[[#This Row],[Age]]&lt;30, "Young Adults",bank__2[[#This Row],[Age]]&lt;45, "Middle-Aged Adults",bank__2[[#This Row],[Age]]&lt;60, "Older AdultsOlder Adults", bank__2[[#This Row],[Age]]&gt;=60,"Seniors")</f>
        <v>Older AdultsOlder Adults</v>
      </c>
      <c r="T2098" t="str">
        <f t="shared" si="32"/>
        <v>Yes</v>
      </c>
      <c r="U2098" cm="1">
        <f t="array" ref="U2098">_xlfn.SWITCH(L2098, "jan",1, "feb",2, "mar",3, "apr",4, "may",5, "jun",6, "jul",7, "aug",8, "sep",9, "oct",10, "nov",11, "dec",12, "")</f>
        <v>11</v>
      </c>
      <c r="V2098" s="2">
        <f>bank__2[[#This Row],[CallDuration (Seconds)]]/60</f>
        <v>0.8666666666666667</v>
      </c>
      <c r="W2098" t="str">
        <f>IF(AND(bank__2[[#This Row],[HasHousingLoan]]="yes",bank__2[[#This Row],[HasPersonalLoan]]="yes"),"Both Loans",
IF(bank__2[[#This Row],[HasHousingLoan]]="yes","Only Housing Loan",
IF(bank__2[[#This Row],[HasPersonalLoan]]="yes","Only Personal Loan","No Loan")))</f>
        <v>Only Housing Loan</v>
      </c>
    </row>
    <row r="2099" spans="1:23">
      <c r="A2099">
        <v>2098</v>
      </c>
      <c r="B2099">
        <v>52</v>
      </c>
      <c r="C2099" t="s">
        <v>43</v>
      </c>
      <c r="D2099" t="s">
        <v>122</v>
      </c>
      <c r="E2099" t="s">
        <v>45</v>
      </c>
      <c r="F2099" t="s">
        <v>21</v>
      </c>
      <c r="G2099">
        <v>50</v>
      </c>
      <c r="H2099" t="s">
        <v>35</v>
      </c>
      <c r="I2099" t="s">
        <v>21</v>
      </c>
      <c r="J2099" t="s">
        <v>30</v>
      </c>
      <c r="K2099">
        <v>12</v>
      </c>
      <c r="L2099" t="s">
        <v>53</v>
      </c>
      <c r="M2099">
        <v>84</v>
      </c>
      <c r="N2099">
        <v>3</v>
      </c>
      <c r="O2099">
        <v>-1</v>
      </c>
      <c r="P2099">
        <v>0</v>
      </c>
      <c r="Q2099" t="s">
        <v>30</v>
      </c>
      <c r="R2099" t="s">
        <v>21</v>
      </c>
      <c r="S2099" t="str" cm="1">
        <f t="array" ref="S2099">_xlfn.IFS(bank__2[[#This Row],[Age]]&lt;30, "Young Adults",bank__2[[#This Row],[Age]]&lt;45, "Middle-Aged Adults",bank__2[[#This Row],[Age]]&lt;60, "Older AdultsOlder Adults", bank__2[[#This Row],[Age]]&gt;=60,"Seniors")</f>
        <v>Older AdultsOlder Adults</v>
      </c>
      <c r="T2099" t="str">
        <f t="shared" si="32"/>
        <v>No</v>
      </c>
      <c r="U2099" cm="1">
        <f t="array" ref="U2099">_xlfn.SWITCH(L2099, "jan",1, "feb",2, "mar",3, "apr",4, "may",5, "jun",6, "jul",7, "aug",8, "sep",9, "oct",10, "nov",11, "dec",12, "")</f>
        <v>6</v>
      </c>
      <c r="V2099" s="2">
        <f>bank__2[[#This Row],[CallDuration (Seconds)]]/60</f>
        <v>1.4</v>
      </c>
      <c r="W2099" t="str">
        <f>IF(AND(bank__2[[#This Row],[HasHousingLoan]]="yes",bank__2[[#This Row],[HasPersonalLoan]]="yes"),"Both Loans",
IF(bank__2[[#This Row],[HasHousingLoan]]="yes","Only Housing Loan",
IF(bank__2[[#This Row],[HasPersonalLoan]]="yes","Only Personal Loan","No Loan")))</f>
        <v>Only Housing Loan</v>
      </c>
    </row>
    <row r="2100" spans="1:23">
      <c r="A2100">
        <v>2099</v>
      </c>
      <c r="B2100">
        <v>57</v>
      </c>
      <c r="C2100" t="s">
        <v>144</v>
      </c>
      <c r="D2100" t="s">
        <v>19</v>
      </c>
      <c r="E2100" t="s">
        <v>33</v>
      </c>
      <c r="F2100" t="s">
        <v>35</v>
      </c>
      <c r="G2100">
        <v>32</v>
      </c>
      <c r="H2100" t="s">
        <v>35</v>
      </c>
      <c r="I2100" t="s">
        <v>21</v>
      </c>
      <c r="J2100" t="s">
        <v>23</v>
      </c>
      <c r="K2100">
        <v>15</v>
      </c>
      <c r="L2100" t="s">
        <v>37</v>
      </c>
      <c r="M2100">
        <v>476</v>
      </c>
      <c r="N2100">
        <v>3</v>
      </c>
      <c r="O2100">
        <v>-1</v>
      </c>
      <c r="P2100">
        <v>0</v>
      </c>
      <c r="Q2100" t="s">
        <v>30</v>
      </c>
      <c r="R2100" t="s">
        <v>21</v>
      </c>
      <c r="S2100" t="str" cm="1">
        <f t="array" ref="S2100">_xlfn.IFS(bank__2[[#This Row],[Age]]&lt;30, "Young Adults",bank__2[[#This Row],[Age]]&lt;45, "Middle-Aged Adults",bank__2[[#This Row],[Age]]&lt;60, "Older AdultsOlder Adults", bank__2[[#This Row],[Age]]&gt;=60,"Seniors")</f>
        <v>Older AdultsOlder Adults</v>
      </c>
      <c r="T2100" t="str">
        <f t="shared" si="32"/>
        <v>No</v>
      </c>
      <c r="U2100" cm="1">
        <f t="array" ref="U2100">_xlfn.SWITCH(L2100, "jan",1, "feb",2, "mar",3, "apr",4, "may",5, "jun",6, "jul",7, "aug",8, "sep",9, "oct",10, "nov",11, "dec",12, "")</f>
        <v>5</v>
      </c>
      <c r="V2100" s="2">
        <f>bank__2[[#This Row],[CallDuration (Seconds)]]/60</f>
        <v>7.9333333333333336</v>
      </c>
      <c r="W2100" t="str">
        <f>IF(AND(bank__2[[#This Row],[HasHousingLoan]]="yes",bank__2[[#This Row],[HasPersonalLoan]]="yes"),"Both Loans",
IF(bank__2[[#This Row],[HasHousingLoan]]="yes","Only Housing Loan",
IF(bank__2[[#This Row],[HasPersonalLoan]]="yes","Only Personal Loan","No Loan")))</f>
        <v>Only Housing Loan</v>
      </c>
    </row>
    <row r="2101" spans="1:23">
      <c r="A2101">
        <v>2100</v>
      </c>
      <c r="B2101">
        <v>52</v>
      </c>
      <c r="C2101" t="s">
        <v>43</v>
      </c>
      <c r="D2101" t="s">
        <v>19</v>
      </c>
      <c r="E2101" t="s">
        <v>45</v>
      </c>
      <c r="F2101" t="s">
        <v>21</v>
      </c>
      <c r="G2101">
        <v>6922</v>
      </c>
      <c r="H2101" t="s">
        <v>21</v>
      </c>
      <c r="I2101" t="s">
        <v>21</v>
      </c>
      <c r="J2101" t="s">
        <v>23</v>
      </c>
      <c r="K2101">
        <v>20</v>
      </c>
      <c r="L2101" t="s">
        <v>124</v>
      </c>
      <c r="M2101">
        <v>371</v>
      </c>
      <c r="N2101">
        <v>1</v>
      </c>
      <c r="O2101">
        <v>-1</v>
      </c>
      <c r="P2101">
        <v>0</v>
      </c>
      <c r="Q2101" t="s">
        <v>30</v>
      </c>
      <c r="R2101" t="s">
        <v>21</v>
      </c>
      <c r="S2101" t="str" cm="1">
        <f t="array" ref="S2101">_xlfn.IFS(bank__2[[#This Row],[Age]]&lt;30, "Young Adults",bank__2[[#This Row],[Age]]&lt;45, "Middle-Aged Adults",bank__2[[#This Row],[Age]]&lt;60, "Older AdultsOlder Adults", bank__2[[#This Row],[Age]]&gt;=60,"Seniors")</f>
        <v>Older AdultsOlder Adults</v>
      </c>
      <c r="T2101" t="str">
        <f t="shared" si="32"/>
        <v>No</v>
      </c>
      <c r="U2101" cm="1">
        <f t="array" ref="U2101">_xlfn.SWITCH(L2101, "jan",1, "feb",2, "mar",3, "apr",4, "may",5, "jun",6, "jul",7, "aug",8, "sep",9, "oct",10, "nov",11, "dec",12, "")</f>
        <v>11</v>
      </c>
      <c r="V2101" s="2">
        <f>bank__2[[#This Row],[CallDuration (Seconds)]]/60</f>
        <v>6.1833333333333336</v>
      </c>
      <c r="W2101" t="str">
        <f>IF(AND(bank__2[[#This Row],[HasHousingLoan]]="yes",bank__2[[#This Row],[HasPersonalLoan]]="yes"),"Both Loans",
IF(bank__2[[#This Row],[HasHousingLoan]]="yes","Only Housing Loan",
IF(bank__2[[#This Row],[HasPersonalLoan]]="yes","Only Personal Loan","No Loan")))</f>
        <v>No Loan</v>
      </c>
    </row>
    <row r="2102" spans="1:23">
      <c r="A2102">
        <v>2101</v>
      </c>
      <c r="B2102">
        <v>35</v>
      </c>
      <c r="C2102" t="s">
        <v>43</v>
      </c>
      <c r="D2102" t="s">
        <v>44</v>
      </c>
      <c r="E2102" t="s">
        <v>45</v>
      </c>
      <c r="F2102" t="s">
        <v>21</v>
      </c>
      <c r="G2102">
        <v>633</v>
      </c>
      <c r="H2102" t="s">
        <v>35</v>
      </c>
      <c r="I2102" t="s">
        <v>21</v>
      </c>
      <c r="J2102" t="s">
        <v>23</v>
      </c>
      <c r="K2102">
        <v>17</v>
      </c>
      <c r="L2102" t="s">
        <v>48</v>
      </c>
      <c r="M2102">
        <v>128</v>
      </c>
      <c r="N2102">
        <v>3</v>
      </c>
      <c r="O2102">
        <v>-1</v>
      </c>
      <c r="P2102">
        <v>0</v>
      </c>
      <c r="Q2102" t="s">
        <v>30</v>
      </c>
      <c r="R2102" t="s">
        <v>21</v>
      </c>
      <c r="S2102" t="str" cm="1">
        <f t="array" ref="S2102">_xlfn.IFS(bank__2[[#This Row],[Age]]&lt;30, "Young Adults",bank__2[[#This Row],[Age]]&lt;45, "Middle-Aged Adults",bank__2[[#This Row],[Age]]&lt;60, "Older AdultsOlder Adults", bank__2[[#This Row],[Age]]&gt;=60,"Seniors")</f>
        <v>Middle-Aged Adults</v>
      </c>
      <c r="T2102" t="str">
        <f t="shared" si="32"/>
        <v>No</v>
      </c>
      <c r="U2102" cm="1">
        <f t="array" ref="U2102">_xlfn.SWITCH(L2102, "jan",1, "feb",2, "mar",3, "apr",4, "may",5, "jun",6, "jul",7, "aug",8, "sep",9, "oct",10, "nov",11, "dec",12, "")</f>
        <v>4</v>
      </c>
      <c r="V2102" s="2">
        <f>bank__2[[#This Row],[CallDuration (Seconds)]]/60</f>
        <v>2.1333333333333333</v>
      </c>
      <c r="W2102" t="str">
        <f>IF(AND(bank__2[[#This Row],[HasHousingLoan]]="yes",bank__2[[#This Row],[HasPersonalLoan]]="yes"),"Both Loans",
IF(bank__2[[#This Row],[HasHousingLoan]]="yes","Only Housing Loan",
IF(bank__2[[#This Row],[HasPersonalLoan]]="yes","Only Personal Loan","No Loan")))</f>
        <v>Only Housing Loan</v>
      </c>
    </row>
    <row r="2103" spans="1:23">
      <c r="A2103">
        <v>2102</v>
      </c>
      <c r="B2103">
        <v>48</v>
      </c>
      <c r="C2103" t="s">
        <v>72</v>
      </c>
      <c r="D2103" t="s">
        <v>19</v>
      </c>
      <c r="E2103" t="s">
        <v>33</v>
      </c>
      <c r="F2103" t="s">
        <v>21</v>
      </c>
      <c r="G2103">
        <v>4265</v>
      </c>
      <c r="H2103" t="s">
        <v>35</v>
      </c>
      <c r="I2103" t="s">
        <v>21</v>
      </c>
      <c r="J2103" t="s">
        <v>30</v>
      </c>
      <c r="K2103">
        <v>13</v>
      </c>
      <c r="L2103" t="s">
        <v>37</v>
      </c>
      <c r="M2103">
        <v>220</v>
      </c>
      <c r="N2103">
        <v>2</v>
      </c>
      <c r="O2103">
        <v>-1</v>
      </c>
      <c r="P2103">
        <v>0</v>
      </c>
      <c r="Q2103" t="s">
        <v>30</v>
      </c>
      <c r="R2103" t="s">
        <v>21</v>
      </c>
      <c r="S2103" t="str" cm="1">
        <f t="array" ref="S2103">_xlfn.IFS(bank__2[[#This Row],[Age]]&lt;30, "Young Adults",bank__2[[#This Row],[Age]]&lt;45, "Middle-Aged Adults",bank__2[[#This Row],[Age]]&lt;60, "Older AdultsOlder Adults", bank__2[[#This Row],[Age]]&gt;=60,"Seniors")</f>
        <v>Older AdultsOlder Adults</v>
      </c>
      <c r="T2103" t="str">
        <f t="shared" si="32"/>
        <v>No</v>
      </c>
      <c r="U2103" cm="1">
        <f t="array" ref="U2103">_xlfn.SWITCH(L2103, "jan",1, "feb",2, "mar",3, "apr",4, "may",5, "jun",6, "jul",7, "aug",8, "sep",9, "oct",10, "nov",11, "dec",12, "")</f>
        <v>5</v>
      </c>
      <c r="V2103" s="2">
        <f>bank__2[[#This Row],[CallDuration (Seconds)]]/60</f>
        <v>3.6666666666666665</v>
      </c>
      <c r="W2103" t="str">
        <f>IF(AND(bank__2[[#This Row],[HasHousingLoan]]="yes",bank__2[[#This Row],[HasPersonalLoan]]="yes"),"Both Loans",
IF(bank__2[[#This Row],[HasHousingLoan]]="yes","Only Housing Loan",
IF(bank__2[[#This Row],[HasPersonalLoan]]="yes","Only Personal Loan","No Loan")))</f>
        <v>Only Housing Loan</v>
      </c>
    </row>
    <row r="2104" spans="1:23">
      <c r="A2104">
        <v>2103</v>
      </c>
      <c r="B2104">
        <v>46</v>
      </c>
      <c r="C2104" t="s">
        <v>77</v>
      </c>
      <c r="D2104" t="s">
        <v>19</v>
      </c>
      <c r="E2104" t="s">
        <v>45</v>
      </c>
      <c r="F2104" t="s">
        <v>21</v>
      </c>
      <c r="G2104">
        <v>2262</v>
      </c>
      <c r="H2104" t="s">
        <v>21</v>
      </c>
      <c r="I2104" t="s">
        <v>21</v>
      </c>
      <c r="J2104" t="s">
        <v>146</v>
      </c>
      <c r="K2104">
        <v>14</v>
      </c>
      <c r="L2104" t="s">
        <v>119</v>
      </c>
      <c r="M2104">
        <v>44</v>
      </c>
      <c r="N2104">
        <v>14</v>
      </c>
      <c r="O2104">
        <v>-1</v>
      </c>
      <c r="P2104">
        <v>0</v>
      </c>
      <c r="Q2104" t="s">
        <v>30</v>
      </c>
      <c r="R2104" t="s">
        <v>21</v>
      </c>
      <c r="S2104" t="str" cm="1">
        <f t="array" ref="S2104">_xlfn.IFS(bank__2[[#This Row],[Age]]&lt;30, "Young Adults",bank__2[[#This Row],[Age]]&lt;45, "Middle-Aged Adults",bank__2[[#This Row],[Age]]&lt;60, "Older AdultsOlder Adults", bank__2[[#This Row],[Age]]&gt;=60,"Seniors")</f>
        <v>Older AdultsOlder Adults</v>
      </c>
      <c r="T2104" t="str">
        <f t="shared" si="32"/>
        <v>No</v>
      </c>
      <c r="U2104" cm="1">
        <f t="array" ref="U2104">_xlfn.SWITCH(L2104, "jan",1, "feb",2, "mar",3, "apr",4, "may",5, "jun",6, "jul",7, "aug",8, "sep",9, "oct",10, "nov",11, "dec",12, "")</f>
        <v>7</v>
      </c>
      <c r="V2104" s="2">
        <f>bank__2[[#This Row],[CallDuration (Seconds)]]/60</f>
        <v>0.73333333333333328</v>
      </c>
      <c r="W2104" t="str">
        <f>IF(AND(bank__2[[#This Row],[HasHousingLoan]]="yes",bank__2[[#This Row],[HasPersonalLoan]]="yes"),"Both Loans",
IF(bank__2[[#This Row],[HasHousingLoan]]="yes","Only Housing Loan",
IF(bank__2[[#This Row],[HasPersonalLoan]]="yes","Only Personal Loan","No Loan")))</f>
        <v>No Loan</v>
      </c>
    </row>
    <row r="2105" spans="1:23">
      <c r="A2105">
        <v>2104</v>
      </c>
      <c r="B2105">
        <v>39</v>
      </c>
      <c r="C2105" t="s">
        <v>32</v>
      </c>
      <c r="D2105" t="s">
        <v>19</v>
      </c>
      <c r="E2105" t="s">
        <v>33</v>
      </c>
      <c r="F2105" t="s">
        <v>21</v>
      </c>
      <c r="G2105">
        <v>1970</v>
      </c>
      <c r="H2105" t="s">
        <v>35</v>
      </c>
      <c r="I2105" t="s">
        <v>21</v>
      </c>
      <c r="J2105" t="s">
        <v>30</v>
      </c>
      <c r="K2105">
        <v>8</v>
      </c>
      <c r="L2105" t="s">
        <v>53</v>
      </c>
      <c r="M2105">
        <v>30</v>
      </c>
      <c r="N2105">
        <v>1</v>
      </c>
      <c r="O2105">
        <v>404</v>
      </c>
      <c r="P2105">
        <v>2</v>
      </c>
      <c r="Q2105" t="s">
        <v>196</v>
      </c>
      <c r="R2105" t="s">
        <v>21</v>
      </c>
      <c r="S2105" t="str" cm="1">
        <f t="array" ref="S2105">_xlfn.IFS(bank__2[[#This Row],[Age]]&lt;30, "Young Adults",bank__2[[#This Row],[Age]]&lt;45, "Middle-Aged Adults",bank__2[[#This Row],[Age]]&lt;60, "Older AdultsOlder Adults", bank__2[[#This Row],[Age]]&gt;=60,"Seniors")</f>
        <v>Middle-Aged Adults</v>
      </c>
      <c r="T2105" t="str">
        <f t="shared" si="32"/>
        <v>Yes</v>
      </c>
      <c r="U2105" cm="1">
        <f t="array" ref="U2105">_xlfn.SWITCH(L2105, "jan",1, "feb",2, "mar",3, "apr",4, "may",5, "jun",6, "jul",7, "aug",8, "sep",9, "oct",10, "nov",11, "dec",12, "")</f>
        <v>6</v>
      </c>
      <c r="V2105" s="2">
        <f>bank__2[[#This Row],[CallDuration (Seconds)]]/60</f>
        <v>0.5</v>
      </c>
      <c r="W2105" t="str">
        <f>IF(AND(bank__2[[#This Row],[HasHousingLoan]]="yes",bank__2[[#This Row],[HasPersonalLoan]]="yes"),"Both Loans",
IF(bank__2[[#This Row],[HasHousingLoan]]="yes","Only Housing Loan",
IF(bank__2[[#This Row],[HasPersonalLoan]]="yes","Only Personal Loan","No Loan")))</f>
        <v>Only Housing Loan</v>
      </c>
    </row>
    <row r="2106" spans="1:23">
      <c r="A2106">
        <v>2105</v>
      </c>
      <c r="B2106">
        <v>38</v>
      </c>
      <c r="C2106" t="s">
        <v>66</v>
      </c>
      <c r="D2106" t="s">
        <v>122</v>
      </c>
      <c r="E2106" t="s">
        <v>45</v>
      </c>
      <c r="F2106" t="s">
        <v>21</v>
      </c>
      <c r="G2106">
        <v>1513</v>
      </c>
      <c r="H2106" t="s">
        <v>21</v>
      </c>
      <c r="I2106" t="s">
        <v>21</v>
      </c>
      <c r="J2106" t="s">
        <v>23</v>
      </c>
      <c r="K2106">
        <v>7</v>
      </c>
      <c r="L2106" t="s">
        <v>37</v>
      </c>
      <c r="M2106">
        <v>330</v>
      </c>
      <c r="N2106">
        <v>1</v>
      </c>
      <c r="O2106">
        <v>342</v>
      </c>
      <c r="P2106">
        <v>1</v>
      </c>
      <c r="Q2106" t="s">
        <v>41</v>
      </c>
      <c r="R2106" t="s">
        <v>21</v>
      </c>
      <c r="S2106" t="str" cm="1">
        <f t="array" ref="S2106">_xlfn.IFS(bank__2[[#This Row],[Age]]&lt;30, "Young Adults",bank__2[[#This Row],[Age]]&lt;45, "Middle-Aged Adults",bank__2[[#This Row],[Age]]&lt;60, "Older AdultsOlder Adults", bank__2[[#This Row],[Age]]&gt;=60,"Seniors")</f>
        <v>Middle-Aged Adults</v>
      </c>
      <c r="T2106" t="str">
        <f t="shared" si="32"/>
        <v>Yes</v>
      </c>
      <c r="U2106" cm="1">
        <f t="array" ref="U2106">_xlfn.SWITCH(L2106, "jan",1, "feb",2, "mar",3, "apr",4, "may",5, "jun",6, "jul",7, "aug",8, "sep",9, "oct",10, "nov",11, "dec",12, "")</f>
        <v>5</v>
      </c>
      <c r="V2106" s="2">
        <f>bank__2[[#This Row],[CallDuration (Seconds)]]/60</f>
        <v>5.5</v>
      </c>
      <c r="W2106" t="str">
        <f>IF(AND(bank__2[[#This Row],[HasHousingLoan]]="yes",bank__2[[#This Row],[HasPersonalLoan]]="yes"),"Both Loans",
IF(bank__2[[#This Row],[HasHousingLoan]]="yes","Only Housing Loan",
IF(bank__2[[#This Row],[HasPersonalLoan]]="yes","Only Personal Loan","No Loan")))</f>
        <v>No Loan</v>
      </c>
    </row>
    <row r="2107" spans="1:23">
      <c r="A2107">
        <v>2106</v>
      </c>
      <c r="B2107">
        <v>34</v>
      </c>
      <c r="C2107" t="s">
        <v>77</v>
      </c>
      <c r="D2107" t="s">
        <v>19</v>
      </c>
      <c r="E2107" t="s">
        <v>33</v>
      </c>
      <c r="F2107" t="s">
        <v>21</v>
      </c>
      <c r="G2107">
        <v>4659</v>
      </c>
      <c r="H2107" t="s">
        <v>35</v>
      </c>
      <c r="I2107" t="s">
        <v>21</v>
      </c>
      <c r="J2107" t="s">
        <v>30</v>
      </c>
      <c r="K2107">
        <v>30</v>
      </c>
      <c r="L2107" t="s">
        <v>92</v>
      </c>
      <c r="M2107">
        <v>28</v>
      </c>
      <c r="N2107">
        <v>1</v>
      </c>
      <c r="O2107">
        <v>-1</v>
      </c>
      <c r="P2107">
        <v>0</v>
      </c>
      <c r="Q2107" t="s">
        <v>30</v>
      </c>
      <c r="R2107" t="s">
        <v>21</v>
      </c>
      <c r="S2107" t="str" cm="1">
        <f t="array" ref="S2107">_xlfn.IFS(bank__2[[#This Row],[Age]]&lt;30, "Young Adults",bank__2[[#This Row],[Age]]&lt;45, "Middle-Aged Adults",bank__2[[#This Row],[Age]]&lt;60, "Older AdultsOlder Adults", bank__2[[#This Row],[Age]]&gt;=60,"Seniors")</f>
        <v>Middle-Aged Adults</v>
      </c>
      <c r="T2107" t="str">
        <f t="shared" si="32"/>
        <v>No</v>
      </c>
      <c r="U2107" cm="1">
        <f t="array" ref="U2107">_xlfn.SWITCH(L2107, "jan",1, "feb",2, "mar",3, "apr",4, "may",5, "jun",6, "jul",7, "aug",8, "sep",9, "oct",10, "nov",11, "dec",12, "")</f>
        <v>8</v>
      </c>
      <c r="V2107" s="2">
        <f>bank__2[[#This Row],[CallDuration (Seconds)]]/60</f>
        <v>0.46666666666666667</v>
      </c>
      <c r="W2107" t="str">
        <f>IF(AND(bank__2[[#This Row],[HasHousingLoan]]="yes",bank__2[[#This Row],[HasPersonalLoan]]="yes"),"Both Loans",
IF(bank__2[[#This Row],[HasHousingLoan]]="yes","Only Housing Loan",
IF(bank__2[[#This Row],[HasPersonalLoan]]="yes","Only Personal Loan","No Loan")))</f>
        <v>Only Housing Loan</v>
      </c>
    </row>
    <row r="2108" spans="1:23">
      <c r="A2108">
        <v>2107</v>
      </c>
      <c r="B2108">
        <v>47</v>
      </c>
      <c r="C2108" t="s">
        <v>77</v>
      </c>
      <c r="D2108" t="s">
        <v>19</v>
      </c>
      <c r="E2108" t="s">
        <v>20</v>
      </c>
      <c r="F2108" t="s">
        <v>21</v>
      </c>
      <c r="G2108">
        <v>668</v>
      </c>
      <c r="H2108" t="s">
        <v>21</v>
      </c>
      <c r="I2108" t="s">
        <v>21</v>
      </c>
      <c r="J2108" t="s">
        <v>23</v>
      </c>
      <c r="K2108">
        <v>12</v>
      </c>
      <c r="L2108" t="s">
        <v>37</v>
      </c>
      <c r="M2108">
        <v>908</v>
      </c>
      <c r="N2108">
        <v>1</v>
      </c>
      <c r="O2108">
        <v>-1</v>
      </c>
      <c r="P2108">
        <v>0</v>
      </c>
      <c r="Q2108" t="s">
        <v>30</v>
      </c>
      <c r="R2108" t="s">
        <v>21</v>
      </c>
      <c r="S2108" t="str" cm="1">
        <f t="array" ref="S2108">_xlfn.IFS(bank__2[[#This Row],[Age]]&lt;30, "Young Adults",bank__2[[#This Row],[Age]]&lt;45, "Middle-Aged Adults",bank__2[[#This Row],[Age]]&lt;60, "Older AdultsOlder Adults", bank__2[[#This Row],[Age]]&gt;=60,"Seniors")</f>
        <v>Older AdultsOlder Adults</v>
      </c>
      <c r="T2108" t="str">
        <f t="shared" si="32"/>
        <v>No</v>
      </c>
      <c r="U2108" cm="1">
        <f t="array" ref="U2108">_xlfn.SWITCH(L2108, "jan",1, "feb",2, "mar",3, "apr",4, "may",5, "jun",6, "jul",7, "aug",8, "sep",9, "oct",10, "nov",11, "dec",12, "")</f>
        <v>5</v>
      </c>
      <c r="V2108" s="2">
        <f>bank__2[[#This Row],[CallDuration (Seconds)]]/60</f>
        <v>15.133333333333333</v>
      </c>
      <c r="W2108" t="str">
        <f>IF(AND(bank__2[[#This Row],[HasHousingLoan]]="yes",bank__2[[#This Row],[HasPersonalLoan]]="yes"),"Both Loans",
IF(bank__2[[#This Row],[HasHousingLoan]]="yes","Only Housing Loan",
IF(bank__2[[#This Row],[HasPersonalLoan]]="yes","Only Personal Loan","No Loan")))</f>
        <v>No Loan</v>
      </c>
    </row>
    <row r="2109" spans="1:23">
      <c r="A2109">
        <v>2108</v>
      </c>
      <c r="B2109">
        <v>35</v>
      </c>
      <c r="C2109" t="s">
        <v>43</v>
      </c>
      <c r="D2109" t="s">
        <v>122</v>
      </c>
      <c r="E2109" t="s">
        <v>45</v>
      </c>
      <c r="F2109" t="s">
        <v>21</v>
      </c>
      <c r="G2109">
        <v>649</v>
      </c>
      <c r="H2109" t="s">
        <v>21</v>
      </c>
      <c r="I2109" t="s">
        <v>21</v>
      </c>
      <c r="J2109" t="s">
        <v>23</v>
      </c>
      <c r="K2109">
        <v>16</v>
      </c>
      <c r="L2109" t="s">
        <v>48</v>
      </c>
      <c r="M2109">
        <v>177</v>
      </c>
      <c r="N2109">
        <v>1</v>
      </c>
      <c r="O2109">
        <v>-1</v>
      </c>
      <c r="P2109">
        <v>0</v>
      </c>
      <c r="Q2109" t="s">
        <v>30</v>
      </c>
      <c r="R2109" t="s">
        <v>21</v>
      </c>
      <c r="S2109" t="str" cm="1">
        <f t="array" ref="S2109">_xlfn.IFS(bank__2[[#This Row],[Age]]&lt;30, "Young Adults",bank__2[[#This Row],[Age]]&lt;45, "Middle-Aged Adults",bank__2[[#This Row],[Age]]&lt;60, "Older AdultsOlder Adults", bank__2[[#This Row],[Age]]&gt;=60,"Seniors")</f>
        <v>Middle-Aged Adults</v>
      </c>
      <c r="T2109" t="str">
        <f t="shared" si="32"/>
        <v>No</v>
      </c>
      <c r="U2109" cm="1">
        <f t="array" ref="U2109">_xlfn.SWITCH(L2109, "jan",1, "feb",2, "mar",3, "apr",4, "may",5, "jun",6, "jul",7, "aug",8, "sep",9, "oct",10, "nov",11, "dec",12, "")</f>
        <v>4</v>
      </c>
      <c r="V2109" s="2">
        <f>bank__2[[#This Row],[CallDuration (Seconds)]]/60</f>
        <v>2.95</v>
      </c>
      <c r="W2109" t="str">
        <f>IF(AND(bank__2[[#This Row],[HasHousingLoan]]="yes",bank__2[[#This Row],[HasPersonalLoan]]="yes"),"Both Loans",
IF(bank__2[[#This Row],[HasHousingLoan]]="yes","Only Housing Loan",
IF(bank__2[[#This Row],[HasPersonalLoan]]="yes","Only Personal Loan","No Loan")))</f>
        <v>No Loan</v>
      </c>
    </row>
    <row r="2110" spans="1:23">
      <c r="A2110">
        <v>2109</v>
      </c>
      <c r="B2110">
        <v>46</v>
      </c>
      <c r="C2110" t="s">
        <v>56</v>
      </c>
      <c r="D2110" t="s">
        <v>122</v>
      </c>
      <c r="E2110" t="s">
        <v>20</v>
      </c>
      <c r="F2110" t="s">
        <v>21</v>
      </c>
      <c r="G2110">
        <v>452</v>
      </c>
      <c r="H2110" t="s">
        <v>35</v>
      </c>
      <c r="I2110" t="s">
        <v>21</v>
      </c>
      <c r="J2110" t="s">
        <v>30</v>
      </c>
      <c r="K2110">
        <v>9</v>
      </c>
      <c r="L2110" t="s">
        <v>37</v>
      </c>
      <c r="M2110">
        <v>113</v>
      </c>
      <c r="N2110">
        <v>4</v>
      </c>
      <c r="O2110">
        <v>-1</v>
      </c>
      <c r="P2110">
        <v>0</v>
      </c>
      <c r="Q2110" t="s">
        <v>30</v>
      </c>
      <c r="R2110" t="s">
        <v>21</v>
      </c>
      <c r="S2110" t="str" cm="1">
        <f t="array" ref="S2110">_xlfn.IFS(bank__2[[#This Row],[Age]]&lt;30, "Young Adults",bank__2[[#This Row],[Age]]&lt;45, "Middle-Aged Adults",bank__2[[#This Row],[Age]]&lt;60, "Older AdultsOlder Adults", bank__2[[#This Row],[Age]]&gt;=60,"Seniors")</f>
        <v>Older AdultsOlder Adults</v>
      </c>
      <c r="T2110" t="str">
        <f t="shared" si="32"/>
        <v>No</v>
      </c>
      <c r="U2110" cm="1">
        <f t="array" ref="U2110">_xlfn.SWITCH(L2110, "jan",1, "feb",2, "mar",3, "apr",4, "may",5, "jun",6, "jul",7, "aug",8, "sep",9, "oct",10, "nov",11, "dec",12, "")</f>
        <v>5</v>
      </c>
      <c r="V2110" s="2">
        <f>bank__2[[#This Row],[CallDuration (Seconds)]]/60</f>
        <v>1.8833333333333333</v>
      </c>
      <c r="W2110" t="str">
        <f>IF(AND(bank__2[[#This Row],[HasHousingLoan]]="yes",bank__2[[#This Row],[HasPersonalLoan]]="yes"),"Both Loans",
IF(bank__2[[#This Row],[HasHousingLoan]]="yes","Only Housing Loan",
IF(bank__2[[#This Row],[HasPersonalLoan]]="yes","Only Personal Loan","No Loan")))</f>
        <v>Only Housing Loan</v>
      </c>
    </row>
    <row r="2111" spans="1:23">
      <c r="A2111">
        <v>2110</v>
      </c>
      <c r="B2111">
        <v>27</v>
      </c>
      <c r="C2111" t="s">
        <v>87</v>
      </c>
      <c r="D2111" t="s">
        <v>44</v>
      </c>
      <c r="E2111" t="s">
        <v>33</v>
      </c>
      <c r="F2111" t="s">
        <v>21</v>
      </c>
      <c r="G2111">
        <v>-145</v>
      </c>
      <c r="H2111" t="s">
        <v>35</v>
      </c>
      <c r="I2111" t="s">
        <v>21</v>
      </c>
      <c r="J2111" t="s">
        <v>146</v>
      </c>
      <c r="K2111">
        <v>15</v>
      </c>
      <c r="L2111" t="s">
        <v>37</v>
      </c>
      <c r="M2111">
        <v>289</v>
      </c>
      <c r="N2111">
        <v>8</v>
      </c>
      <c r="O2111">
        <v>-1</v>
      </c>
      <c r="P2111">
        <v>0</v>
      </c>
      <c r="Q2111" t="s">
        <v>30</v>
      </c>
      <c r="R2111" t="s">
        <v>21</v>
      </c>
      <c r="S2111" t="str" cm="1">
        <f t="array" ref="S2111">_xlfn.IFS(bank__2[[#This Row],[Age]]&lt;30, "Young Adults",bank__2[[#This Row],[Age]]&lt;45, "Middle-Aged Adults",bank__2[[#This Row],[Age]]&lt;60, "Older AdultsOlder Adults", bank__2[[#This Row],[Age]]&gt;=60,"Seniors")</f>
        <v>Young Adults</v>
      </c>
      <c r="T2111" t="str">
        <f t="shared" si="32"/>
        <v>No</v>
      </c>
      <c r="U2111" cm="1">
        <f t="array" ref="U2111">_xlfn.SWITCH(L2111, "jan",1, "feb",2, "mar",3, "apr",4, "may",5, "jun",6, "jul",7, "aug",8, "sep",9, "oct",10, "nov",11, "dec",12, "")</f>
        <v>5</v>
      </c>
      <c r="V2111" s="2">
        <f>bank__2[[#This Row],[CallDuration (Seconds)]]/60</f>
        <v>4.8166666666666664</v>
      </c>
      <c r="W2111" t="str">
        <f>IF(AND(bank__2[[#This Row],[HasHousingLoan]]="yes",bank__2[[#This Row],[HasPersonalLoan]]="yes"),"Both Loans",
IF(bank__2[[#This Row],[HasHousingLoan]]="yes","Only Housing Loan",
IF(bank__2[[#This Row],[HasPersonalLoan]]="yes","Only Personal Loan","No Loan")))</f>
        <v>Only Housing Loan</v>
      </c>
    </row>
    <row r="2112" spans="1:23">
      <c r="A2112">
        <v>2111</v>
      </c>
      <c r="B2112">
        <v>31</v>
      </c>
      <c r="C2112" t="s">
        <v>56</v>
      </c>
      <c r="D2112" t="s">
        <v>19</v>
      </c>
      <c r="E2112" t="s">
        <v>33</v>
      </c>
      <c r="F2112" t="s">
        <v>21</v>
      </c>
      <c r="G2112">
        <v>-498</v>
      </c>
      <c r="H2112" t="s">
        <v>35</v>
      </c>
      <c r="I2112" t="s">
        <v>21</v>
      </c>
      <c r="J2112" t="s">
        <v>23</v>
      </c>
      <c r="K2112">
        <v>21</v>
      </c>
      <c r="L2112" t="s">
        <v>119</v>
      </c>
      <c r="M2112">
        <v>357</v>
      </c>
      <c r="N2112">
        <v>1</v>
      </c>
      <c r="O2112">
        <v>-1</v>
      </c>
      <c r="P2112">
        <v>0</v>
      </c>
      <c r="Q2112" t="s">
        <v>30</v>
      </c>
      <c r="R2112" t="s">
        <v>21</v>
      </c>
      <c r="S2112" t="str" cm="1">
        <f t="array" ref="S2112">_xlfn.IFS(bank__2[[#This Row],[Age]]&lt;30, "Young Adults",bank__2[[#This Row],[Age]]&lt;45, "Middle-Aged Adults",bank__2[[#This Row],[Age]]&lt;60, "Older AdultsOlder Adults", bank__2[[#This Row],[Age]]&gt;=60,"Seniors")</f>
        <v>Middle-Aged Adults</v>
      </c>
      <c r="T2112" t="str">
        <f t="shared" si="32"/>
        <v>No</v>
      </c>
      <c r="U2112" cm="1">
        <f t="array" ref="U2112">_xlfn.SWITCH(L2112, "jan",1, "feb",2, "mar",3, "apr",4, "may",5, "jun",6, "jul",7, "aug",8, "sep",9, "oct",10, "nov",11, "dec",12, "")</f>
        <v>7</v>
      </c>
      <c r="V2112" s="2">
        <f>bank__2[[#This Row],[CallDuration (Seconds)]]/60</f>
        <v>5.95</v>
      </c>
      <c r="W2112" t="str">
        <f>IF(AND(bank__2[[#This Row],[HasHousingLoan]]="yes",bank__2[[#This Row],[HasPersonalLoan]]="yes"),"Both Loans",
IF(bank__2[[#This Row],[HasHousingLoan]]="yes","Only Housing Loan",
IF(bank__2[[#This Row],[HasPersonalLoan]]="yes","Only Personal Loan","No Loan")))</f>
        <v>Only Housing Loan</v>
      </c>
    </row>
    <row r="2113" spans="1:23">
      <c r="A2113">
        <v>2112</v>
      </c>
      <c r="B2113">
        <v>31</v>
      </c>
      <c r="C2113" t="s">
        <v>43</v>
      </c>
      <c r="D2113" t="s">
        <v>44</v>
      </c>
      <c r="E2113" t="s">
        <v>45</v>
      </c>
      <c r="F2113" t="s">
        <v>21</v>
      </c>
      <c r="G2113">
        <v>0</v>
      </c>
      <c r="H2113" t="s">
        <v>21</v>
      </c>
      <c r="I2113" t="s">
        <v>21</v>
      </c>
      <c r="J2113" t="s">
        <v>23</v>
      </c>
      <c r="K2113">
        <v>28</v>
      </c>
      <c r="L2113" t="s">
        <v>92</v>
      </c>
      <c r="M2113">
        <v>38</v>
      </c>
      <c r="N2113">
        <v>16</v>
      </c>
      <c r="O2113">
        <v>-1</v>
      </c>
      <c r="P2113">
        <v>0</v>
      </c>
      <c r="Q2113" t="s">
        <v>30</v>
      </c>
      <c r="R2113" t="s">
        <v>21</v>
      </c>
      <c r="S2113" t="str" cm="1">
        <f t="array" ref="S2113">_xlfn.IFS(bank__2[[#This Row],[Age]]&lt;30, "Young Adults",bank__2[[#This Row],[Age]]&lt;45, "Middle-Aged Adults",bank__2[[#This Row],[Age]]&lt;60, "Older AdultsOlder Adults", bank__2[[#This Row],[Age]]&gt;=60,"Seniors")</f>
        <v>Middle-Aged Adults</v>
      </c>
      <c r="T2113" t="str">
        <f t="shared" si="32"/>
        <v>No</v>
      </c>
      <c r="U2113" cm="1">
        <f t="array" ref="U2113">_xlfn.SWITCH(L2113, "jan",1, "feb",2, "mar",3, "apr",4, "may",5, "jun",6, "jul",7, "aug",8, "sep",9, "oct",10, "nov",11, "dec",12, "")</f>
        <v>8</v>
      </c>
      <c r="V2113" s="2">
        <f>bank__2[[#This Row],[CallDuration (Seconds)]]/60</f>
        <v>0.6333333333333333</v>
      </c>
      <c r="W2113" t="str">
        <f>IF(AND(bank__2[[#This Row],[HasHousingLoan]]="yes",bank__2[[#This Row],[HasPersonalLoan]]="yes"),"Both Loans",
IF(bank__2[[#This Row],[HasHousingLoan]]="yes","Only Housing Loan",
IF(bank__2[[#This Row],[HasPersonalLoan]]="yes","Only Personal Loan","No Loan")))</f>
        <v>No Loan</v>
      </c>
    </row>
    <row r="2114" spans="1:23">
      <c r="A2114">
        <v>2113</v>
      </c>
      <c r="B2114">
        <v>46</v>
      </c>
      <c r="C2114" t="s">
        <v>87</v>
      </c>
      <c r="D2114" t="s">
        <v>19</v>
      </c>
      <c r="E2114" t="s">
        <v>33</v>
      </c>
      <c r="F2114" t="s">
        <v>21</v>
      </c>
      <c r="G2114">
        <v>22</v>
      </c>
      <c r="H2114" t="s">
        <v>35</v>
      </c>
      <c r="I2114" t="s">
        <v>21</v>
      </c>
      <c r="J2114" t="s">
        <v>23</v>
      </c>
      <c r="K2114">
        <v>7</v>
      </c>
      <c r="L2114" t="s">
        <v>92</v>
      </c>
      <c r="M2114">
        <v>414</v>
      </c>
      <c r="N2114">
        <v>4</v>
      </c>
      <c r="O2114">
        <v>-1</v>
      </c>
      <c r="P2114">
        <v>0</v>
      </c>
      <c r="Q2114" t="s">
        <v>30</v>
      </c>
      <c r="R2114" t="s">
        <v>21</v>
      </c>
      <c r="S2114" t="str" cm="1">
        <f t="array" ref="S2114">_xlfn.IFS(bank__2[[#This Row],[Age]]&lt;30, "Young Adults",bank__2[[#This Row],[Age]]&lt;45, "Middle-Aged Adults",bank__2[[#This Row],[Age]]&lt;60, "Older AdultsOlder Adults", bank__2[[#This Row],[Age]]&gt;=60,"Seniors")</f>
        <v>Older AdultsOlder Adults</v>
      </c>
      <c r="T2114" t="str">
        <f t="shared" ref="T2114:T2177" si="33">IF(O2114=-1, "No", "Yes")</f>
        <v>No</v>
      </c>
      <c r="U2114" cm="1">
        <f t="array" ref="U2114">_xlfn.SWITCH(L2114, "jan",1, "feb",2, "mar",3, "apr",4, "may",5, "jun",6, "jul",7, "aug",8, "sep",9, "oct",10, "nov",11, "dec",12, "")</f>
        <v>8</v>
      </c>
      <c r="V2114" s="2">
        <f>bank__2[[#This Row],[CallDuration (Seconds)]]/60</f>
        <v>6.9</v>
      </c>
      <c r="W2114" t="str">
        <f>IF(AND(bank__2[[#This Row],[HasHousingLoan]]="yes",bank__2[[#This Row],[HasPersonalLoan]]="yes"),"Both Loans",
IF(bank__2[[#This Row],[HasHousingLoan]]="yes","Only Housing Loan",
IF(bank__2[[#This Row],[HasPersonalLoan]]="yes","Only Personal Loan","No Loan")))</f>
        <v>Only Housing Loan</v>
      </c>
    </row>
    <row r="2115" spans="1:23">
      <c r="A2115">
        <v>2114</v>
      </c>
      <c r="B2115">
        <v>31</v>
      </c>
      <c r="C2115" t="s">
        <v>87</v>
      </c>
      <c r="D2115" t="s">
        <v>19</v>
      </c>
      <c r="E2115" t="s">
        <v>33</v>
      </c>
      <c r="F2115" t="s">
        <v>21</v>
      </c>
      <c r="G2115">
        <v>2304</v>
      </c>
      <c r="H2115" t="s">
        <v>35</v>
      </c>
      <c r="I2115" t="s">
        <v>21</v>
      </c>
      <c r="J2115" t="s">
        <v>23</v>
      </c>
      <c r="K2115">
        <v>20</v>
      </c>
      <c r="L2115" t="s">
        <v>124</v>
      </c>
      <c r="M2115">
        <v>257</v>
      </c>
      <c r="N2115">
        <v>2</v>
      </c>
      <c r="O2115">
        <v>-1</v>
      </c>
      <c r="P2115">
        <v>0</v>
      </c>
      <c r="Q2115" t="s">
        <v>30</v>
      </c>
      <c r="R2115" t="s">
        <v>21</v>
      </c>
      <c r="S2115" t="str" cm="1">
        <f t="array" ref="S2115">_xlfn.IFS(bank__2[[#This Row],[Age]]&lt;30, "Young Adults",bank__2[[#This Row],[Age]]&lt;45, "Middle-Aged Adults",bank__2[[#This Row],[Age]]&lt;60, "Older AdultsOlder Adults", bank__2[[#This Row],[Age]]&gt;=60,"Seniors")</f>
        <v>Middle-Aged Adults</v>
      </c>
      <c r="T2115" t="str">
        <f t="shared" si="33"/>
        <v>No</v>
      </c>
      <c r="U2115" cm="1">
        <f t="array" ref="U2115">_xlfn.SWITCH(L2115, "jan",1, "feb",2, "mar",3, "apr",4, "may",5, "jun",6, "jul",7, "aug",8, "sep",9, "oct",10, "nov",11, "dec",12, "")</f>
        <v>11</v>
      </c>
      <c r="V2115" s="2">
        <f>bank__2[[#This Row],[CallDuration (Seconds)]]/60</f>
        <v>4.2833333333333332</v>
      </c>
      <c r="W2115" t="str">
        <f>IF(AND(bank__2[[#This Row],[HasHousingLoan]]="yes",bank__2[[#This Row],[HasPersonalLoan]]="yes"),"Both Loans",
IF(bank__2[[#This Row],[HasHousingLoan]]="yes","Only Housing Loan",
IF(bank__2[[#This Row],[HasPersonalLoan]]="yes","Only Personal Loan","No Loan")))</f>
        <v>Only Housing Loan</v>
      </c>
    </row>
    <row r="2116" spans="1:23">
      <c r="A2116">
        <v>2115</v>
      </c>
      <c r="B2116">
        <v>33</v>
      </c>
      <c r="C2116" t="s">
        <v>43</v>
      </c>
      <c r="D2116" t="s">
        <v>19</v>
      </c>
      <c r="E2116" t="s">
        <v>45</v>
      </c>
      <c r="F2116" t="s">
        <v>21</v>
      </c>
      <c r="G2116">
        <v>1412</v>
      </c>
      <c r="H2116" t="s">
        <v>35</v>
      </c>
      <c r="I2116" t="s">
        <v>21</v>
      </c>
      <c r="J2116" t="s">
        <v>30</v>
      </c>
      <c r="K2116">
        <v>19</v>
      </c>
      <c r="L2116" t="s">
        <v>92</v>
      </c>
      <c r="M2116">
        <v>480</v>
      </c>
      <c r="N2116">
        <v>1</v>
      </c>
      <c r="O2116">
        <v>-1</v>
      </c>
      <c r="P2116">
        <v>0</v>
      </c>
      <c r="Q2116" t="s">
        <v>30</v>
      </c>
      <c r="R2116" t="s">
        <v>35</v>
      </c>
      <c r="S2116" t="str" cm="1">
        <f t="array" ref="S2116">_xlfn.IFS(bank__2[[#This Row],[Age]]&lt;30, "Young Adults",bank__2[[#This Row],[Age]]&lt;45, "Middle-Aged Adults",bank__2[[#This Row],[Age]]&lt;60, "Older AdultsOlder Adults", bank__2[[#This Row],[Age]]&gt;=60,"Seniors")</f>
        <v>Middle-Aged Adults</v>
      </c>
      <c r="T2116" t="str">
        <f t="shared" si="33"/>
        <v>No</v>
      </c>
      <c r="U2116" cm="1">
        <f t="array" ref="U2116">_xlfn.SWITCH(L2116, "jan",1, "feb",2, "mar",3, "apr",4, "may",5, "jun",6, "jul",7, "aug",8, "sep",9, "oct",10, "nov",11, "dec",12, "")</f>
        <v>8</v>
      </c>
      <c r="V2116" s="2">
        <f>bank__2[[#This Row],[CallDuration (Seconds)]]/60</f>
        <v>8</v>
      </c>
      <c r="W2116" t="str">
        <f>IF(AND(bank__2[[#This Row],[HasHousingLoan]]="yes",bank__2[[#This Row],[HasPersonalLoan]]="yes"),"Both Loans",
IF(bank__2[[#This Row],[HasHousingLoan]]="yes","Only Housing Loan",
IF(bank__2[[#This Row],[HasPersonalLoan]]="yes","Only Personal Loan","No Loan")))</f>
        <v>Only Housing Loan</v>
      </c>
    </row>
    <row r="2117" spans="1:23">
      <c r="A2117">
        <v>2116</v>
      </c>
      <c r="B2117">
        <v>42</v>
      </c>
      <c r="C2117" t="s">
        <v>135</v>
      </c>
      <c r="D2117" t="s">
        <v>19</v>
      </c>
      <c r="E2117" t="s">
        <v>20</v>
      </c>
      <c r="F2117" t="s">
        <v>21</v>
      </c>
      <c r="G2117">
        <v>145</v>
      </c>
      <c r="H2117" t="s">
        <v>21</v>
      </c>
      <c r="I2117" t="s">
        <v>21</v>
      </c>
      <c r="J2117" t="s">
        <v>23</v>
      </c>
      <c r="K2117">
        <v>20</v>
      </c>
      <c r="L2117" t="s">
        <v>92</v>
      </c>
      <c r="M2117">
        <v>252</v>
      </c>
      <c r="N2117">
        <v>2</v>
      </c>
      <c r="O2117">
        <v>-1</v>
      </c>
      <c r="P2117">
        <v>0</v>
      </c>
      <c r="Q2117" t="s">
        <v>30</v>
      </c>
      <c r="R2117" t="s">
        <v>21</v>
      </c>
      <c r="S2117" t="str" cm="1">
        <f t="array" ref="S2117">_xlfn.IFS(bank__2[[#This Row],[Age]]&lt;30, "Young Adults",bank__2[[#This Row],[Age]]&lt;45, "Middle-Aged Adults",bank__2[[#This Row],[Age]]&lt;60, "Older AdultsOlder Adults", bank__2[[#This Row],[Age]]&gt;=60,"Seniors")</f>
        <v>Middle-Aged Adults</v>
      </c>
      <c r="T2117" t="str">
        <f t="shared" si="33"/>
        <v>No</v>
      </c>
      <c r="U2117" cm="1">
        <f t="array" ref="U2117">_xlfn.SWITCH(L2117, "jan",1, "feb",2, "mar",3, "apr",4, "may",5, "jun",6, "jul",7, "aug",8, "sep",9, "oct",10, "nov",11, "dec",12, "")</f>
        <v>8</v>
      </c>
      <c r="V2117" s="2">
        <f>bank__2[[#This Row],[CallDuration (Seconds)]]/60</f>
        <v>4.2</v>
      </c>
      <c r="W2117" t="str">
        <f>IF(AND(bank__2[[#This Row],[HasHousingLoan]]="yes",bank__2[[#This Row],[HasPersonalLoan]]="yes"),"Both Loans",
IF(bank__2[[#This Row],[HasHousingLoan]]="yes","Only Housing Loan",
IF(bank__2[[#This Row],[HasPersonalLoan]]="yes","Only Personal Loan","No Loan")))</f>
        <v>No Loan</v>
      </c>
    </row>
    <row r="2118" spans="1:23">
      <c r="A2118">
        <v>2117</v>
      </c>
      <c r="B2118">
        <v>33</v>
      </c>
      <c r="C2118" t="s">
        <v>43</v>
      </c>
      <c r="D2118" t="s">
        <v>44</v>
      </c>
      <c r="E2118" t="s">
        <v>20</v>
      </c>
      <c r="F2118" t="s">
        <v>21</v>
      </c>
      <c r="G2118">
        <v>4897</v>
      </c>
      <c r="H2118" t="s">
        <v>35</v>
      </c>
      <c r="I2118" t="s">
        <v>21</v>
      </c>
      <c r="J2118" t="s">
        <v>30</v>
      </c>
      <c r="K2118">
        <v>20</v>
      </c>
      <c r="L2118" t="s">
        <v>37</v>
      </c>
      <c r="M2118">
        <v>151</v>
      </c>
      <c r="N2118">
        <v>1</v>
      </c>
      <c r="O2118">
        <v>-1</v>
      </c>
      <c r="P2118">
        <v>0</v>
      </c>
      <c r="Q2118" t="s">
        <v>30</v>
      </c>
      <c r="R2118" t="s">
        <v>21</v>
      </c>
      <c r="S2118" t="str" cm="1">
        <f t="array" ref="S2118">_xlfn.IFS(bank__2[[#This Row],[Age]]&lt;30, "Young Adults",bank__2[[#This Row],[Age]]&lt;45, "Middle-Aged Adults",bank__2[[#This Row],[Age]]&lt;60, "Older AdultsOlder Adults", bank__2[[#This Row],[Age]]&gt;=60,"Seniors")</f>
        <v>Middle-Aged Adults</v>
      </c>
      <c r="T2118" t="str">
        <f t="shared" si="33"/>
        <v>No</v>
      </c>
      <c r="U2118" cm="1">
        <f t="array" ref="U2118">_xlfn.SWITCH(L2118, "jan",1, "feb",2, "mar",3, "apr",4, "may",5, "jun",6, "jul",7, "aug",8, "sep",9, "oct",10, "nov",11, "dec",12, "")</f>
        <v>5</v>
      </c>
      <c r="V2118" s="2">
        <f>bank__2[[#This Row],[CallDuration (Seconds)]]/60</f>
        <v>2.5166666666666666</v>
      </c>
      <c r="W2118" t="str">
        <f>IF(AND(bank__2[[#This Row],[HasHousingLoan]]="yes",bank__2[[#This Row],[HasPersonalLoan]]="yes"),"Both Loans",
IF(bank__2[[#This Row],[HasHousingLoan]]="yes","Only Housing Loan",
IF(bank__2[[#This Row],[HasPersonalLoan]]="yes","Only Personal Loan","No Loan")))</f>
        <v>Only Housing Loan</v>
      </c>
    </row>
    <row r="2119" spans="1:23">
      <c r="A2119">
        <v>2118</v>
      </c>
      <c r="B2119">
        <v>40</v>
      </c>
      <c r="C2119" t="s">
        <v>135</v>
      </c>
      <c r="D2119" t="s">
        <v>19</v>
      </c>
      <c r="E2119" t="s">
        <v>20</v>
      </c>
      <c r="F2119" t="s">
        <v>21</v>
      </c>
      <c r="G2119">
        <v>1832</v>
      </c>
      <c r="H2119" t="s">
        <v>21</v>
      </c>
      <c r="I2119" t="s">
        <v>21</v>
      </c>
      <c r="J2119" t="s">
        <v>23</v>
      </c>
      <c r="K2119">
        <v>6</v>
      </c>
      <c r="L2119" t="s">
        <v>61</v>
      </c>
      <c r="M2119">
        <v>213</v>
      </c>
      <c r="N2119">
        <v>4</v>
      </c>
      <c r="O2119">
        <v>-1</v>
      </c>
      <c r="P2119">
        <v>0</v>
      </c>
      <c r="Q2119" t="s">
        <v>30</v>
      </c>
      <c r="R2119" t="s">
        <v>21</v>
      </c>
      <c r="S2119" t="str" cm="1">
        <f t="array" ref="S2119">_xlfn.IFS(bank__2[[#This Row],[Age]]&lt;30, "Young Adults",bank__2[[#This Row],[Age]]&lt;45, "Middle-Aged Adults",bank__2[[#This Row],[Age]]&lt;60, "Older AdultsOlder Adults", bank__2[[#This Row],[Age]]&gt;=60,"Seniors")</f>
        <v>Middle-Aged Adults</v>
      </c>
      <c r="T2119" t="str">
        <f t="shared" si="33"/>
        <v>No</v>
      </c>
      <c r="U2119" cm="1">
        <f t="array" ref="U2119">_xlfn.SWITCH(L2119, "jan",1, "feb",2, "mar",3, "apr",4, "may",5, "jun",6, "jul",7, "aug",8, "sep",9, "oct",10, "nov",11, "dec",12, "")</f>
        <v>2</v>
      </c>
      <c r="V2119" s="2">
        <f>bank__2[[#This Row],[CallDuration (Seconds)]]/60</f>
        <v>3.55</v>
      </c>
      <c r="W2119" t="str">
        <f>IF(AND(bank__2[[#This Row],[HasHousingLoan]]="yes",bank__2[[#This Row],[HasPersonalLoan]]="yes"),"Both Loans",
IF(bank__2[[#This Row],[HasHousingLoan]]="yes","Only Housing Loan",
IF(bank__2[[#This Row],[HasPersonalLoan]]="yes","Only Personal Loan","No Loan")))</f>
        <v>No Loan</v>
      </c>
    </row>
    <row r="2120" spans="1:23">
      <c r="A2120">
        <v>2119</v>
      </c>
      <c r="B2120">
        <v>51</v>
      </c>
      <c r="C2120" t="s">
        <v>56</v>
      </c>
      <c r="D2120" t="s">
        <v>19</v>
      </c>
      <c r="E2120" t="s">
        <v>20</v>
      </c>
      <c r="F2120" t="s">
        <v>21</v>
      </c>
      <c r="G2120">
        <v>3726</v>
      </c>
      <c r="H2120" t="s">
        <v>21</v>
      </c>
      <c r="I2120" t="s">
        <v>35</v>
      </c>
      <c r="J2120" t="s">
        <v>23</v>
      </c>
      <c r="K2120">
        <v>27</v>
      </c>
      <c r="L2120" t="s">
        <v>92</v>
      </c>
      <c r="M2120">
        <v>119</v>
      </c>
      <c r="N2120">
        <v>12</v>
      </c>
      <c r="O2120">
        <v>-1</v>
      </c>
      <c r="P2120">
        <v>0</v>
      </c>
      <c r="Q2120" t="s">
        <v>30</v>
      </c>
      <c r="R2120" t="s">
        <v>21</v>
      </c>
      <c r="S2120" t="str" cm="1">
        <f t="array" ref="S2120">_xlfn.IFS(bank__2[[#This Row],[Age]]&lt;30, "Young Adults",bank__2[[#This Row],[Age]]&lt;45, "Middle-Aged Adults",bank__2[[#This Row],[Age]]&lt;60, "Older AdultsOlder Adults", bank__2[[#This Row],[Age]]&gt;=60,"Seniors")</f>
        <v>Older AdultsOlder Adults</v>
      </c>
      <c r="T2120" t="str">
        <f t="shared" si="33"/>
        <v>No</v>
      </c>
      <c r="U2120" cm="1">
        <f t="array" ref="U2120">_xlfn.SWITCH(L2120, "jan",1, "feb",2, "mar",3, "apr",4, "may",5, "jun",6, "jul",7, "aug",8, "sep",9, "oct",10, "nov",11, "dec",12, "")</f>
        <v>8</v>
      </c>
      <c r="V2120" s="2">
        <f>bank__2[[#This Row],[CallDuration (Seconds)]]/60</f>
        <v>1.9833333333333334</v>
      </c>
      <c r="W2120" t="str">
        <f>IF(AND(bank__2[[#This Row],[HasHousingLoan]]="yes",bank__2[[#This Row],[HasPersonalLoan]]="yes"),"Both Loans",
IF(bank__2[[#This Row],[HasHousingLoan]]="yes","Only Housing Loan",
IF(bank__2[[#This Row],[HasPersonalLoan]]="yes","Only Personal Loan","No Loan")))</f>
        <v>Only Personal Loan</v>
      </c>
    </row>
    <row r="2121" spans="1:23">
      <c r="A2121">
        <v>2120</v>
      </c>
      <c r="B2121">
        <v>31</v>
      </c>
      <c r="C2121" t="s">
        <v>18</v>
      </c>
      <c r="D2121" t="s">
        <v>19</v>
      </c>
      <c r="E2121" t="s">
        <v>45</v>
      </c>
      <c r="F2121" t="s">
        <v>21</v>
      </c>
      <c r="G2121">
        <v>591</v>
      </c>
      <c r="H2121" t="s">
        <v>21</v>
      </c>
      <c r="I2121" t="s">
        <v>21</v>
      </c>
      <c r="J2121" t="s">
        <v>23</v>
      </c>
      <c r="K2121">
        <v>21</v>
      </c>
      <c r="L2121" t="s">
        <v>124</v>
      </c>
      <c r="M2121">
        <v>161</v>
      </c>
      <c r="N2121">
        <v>2</v>
      </c>
      <c r="O2121">
        <v>-1</v>
      </c>
      <c r="P2121">
        <v>0</v>
      </c>
      <c r="Q2121" t="s">
        <v>30</v>
      </c>
      <c r="R2121" t="s">
        <v>21</v>
      </c>
      <c r="S2121" t="str" cm="1">
        <f t="array" ref="S2121">_xlfn.IFS(bank__2[[#This Row],[Age]]&lt;30, "Young Adults",bank__2[[#This Row],[Age]]&lt;45, "Middle-Aged Adults",bank__2[[#This Row],[Age]]&lt;60, "Older AdultsOlder Adults", bank__2[[#This Row],[Age]]&gt;=60,"Seniors")</f>
        <v>Middle-Aged Adults</v>
      </c>
      <c r="T2121" t="str">
        <f t="shared" si="33"/>
        <v>No</v>
      </c>
      <c r="U2121" cm="1">
        <f t="array" ref="U2121">_xlfn.SWITCH(L2121, "jan",1, "feb",2, "mar",3, "apr",4, "may",5, "jun",6, "jul",7, "aug",8, "sep",9, "oct",10, "nov",11, "dec",12, "")</f>
        <v>11</v>
      </c>
      <c r="V2121" s="2">
        <f>bank__2[[#This Row],[CallDuration (Seconds)]]/60</f>
        <v>2.6833333333333331</v>
      </c>
      <c r="W2121" t="str">
        <f>IF(AND(bank__2[[#This Row],[HasHousingLoan]]="yes",bank__2[[#This Row],[HasPersonalLoan]]="yes"),"Both Loans",
IF(bank__2[[#This Row],[HasHousingLoan]]="yes","Only Housing Loan",
IF(bank__2[[#This Row],[HasPersonalLoan]]="yes","Only Personal Loan","No Loan")))</f>
        <v>No Loan</v>
      </c>
    </row>
    <row r="2122" spans="1:23">
      <c r="A2122">
        <v>2121</v>
      </c>
      <c r="B2122">
        <v>62</v>
      </c>
      <c r="C2122" t="s">
        <v>144</v>
      </c>
      <c r="D2122" t="s">
        <v>122</v>
      </c>
      <c r="E2122" t="s">
        <v>45</v>
      </c>
      <c r="F2122" t="s">
        <v>21</v>
      </c>
      <c r="G2122">
        <v>0</v>
      </c>
      <c r="H2122" t="s">
        <v>21</v>
      </c>
      <c r="I2122" t="s">
        <v>21</v>
      </c>
      <c r="J2122" t="s">
        <v>23</v>
      </c>
      <c r="K2122">
        <v>13</v>
      </c>
      <c r="L2122" t="s">
        <v>124</v>
      </c>
      <c r="M2122">
        <v>227</v>
      </c>
      <c r="N2122">
        <v>2</v>
      </c>
      <c r="O2122">
        <v>-1</v>
      </c>
      <c r="P2122">
        <v>0</v>
      </c>
      <c r="Q2122" t="s">
        <v>30</v>
      </c>
      <c r="R2122" t="s">
        <v>35</v>
      </c>
      <c r="S2122" t="str" cm="1">
        <f t="array" ref="S2122">_xlfn.IFS(bank__2[[#This Row],[Age]]&lt;30, "Young Adults",bank__2[[#This Row],[Age]]&lt;45, "Middle-Aged Adults",bank__2[[#This Row],[Age]]&lt;60, "Older AdultsOlder Adults", bank__2[[#This Row],[Age]]&gt;=60,"Seniors")</f>
        <v>Seniors</v>
      </c>
      <c r="T2122" t="str">
        <f t="shared" si="33"/>
        <v>No</v>
      </c>
      <c r="U2122" cm="1">
        <f t="array" ref="U2122">_xlfn.SWITCH(L2122, "jan",1, "feb",2, "mar",3, "apr",4, "may",5, "jun",6, "jul",7, "aug",8, "sep",9, "oct",10, "nov",11, "dec",12, "")</f>
        <v>11</v>
      </c>
      <c r="V2122" s="2">
        <f>bank__2[[#This Row],[CallDuration (Seconds)]]/60</f>
        <v>3.7833333333333332</v>
      </c>
      <c r="W2122" t="str">
        <f>IF(AND(bank__2[[#This Row],[HasHousingLoan]]="yes",bank__2[[#This Row],[HasPersonalLoan]]="yes"),"Both Loans",
IF(bank__2[[#This Row],[HasHousingLoan]]="yes","Only Housing Loan",
IF(bank__2[[#This Row],[HasPersonalLoan]]="yes","Only Personal Loan","No Loan")))</f>
        <v>No Loan</v>
      </c>
    </row>
    <row r="2123" spans="1:23">
      <c r="A2123">
        <v>2122</v>
      </c>
      <c r="B2123">
        <v>24</v>
      </c>
      <c r="C2123" t="s">
        <v>94</v>
      </c>
      <c r="D2123" t="s">
        <v>44</v>
      </c>
      <c r="E2123" t="s">
        <v>33</v>
      </c>
      <c r="F2123" t="s">
        <v>21</v>
      </c>
      <c r="G2123">
        <v>508</v>
      </c>
      <c r="H2123" t="s">
        <v>35</v>
      </c>
      <c r="I2123" t="s">
        <v>21</v>
      </c>
      <c r="J2123" t="s">
        <v>146</v>
      </c>
      <c r="K2123">
        <v>18</v>
      </c>
      <c r="L2123" t="s">
        <v>37</v>
      </c>
      <c r="M2123">
        <v>12</v>
      </c>
      <c r="N2123">
        <v>3</v>
      </c>
      <c r="O2123">
        <v>374</v>
      </c>
      <c r="P2123">
        <v>1</v>
      </c>
      <c r="Q2123" t="s">
        <v>70</v>
      </c>
      <c r="R2123" t="s">
        <v>21</v>
      </c>
      <c r="S2123" t="str" cm="1">
        <f t="array" ref="S2123">_xlfn.IFS(bank__2[[#This Row],[Age]]&lt;30, "Young Adults",bank__2[[#This Row],[Age]]&lt;45, "Middle-Aged Adults",bank__2[[#This Row],[Age]]&lt;60, "Older AdultsOlder Adults", bank__2[[#This Row],[Age]]&gt;=60,"Seniors")</f>
        <v>Young Adults</v>
      </c>
      <c r="T2123" t="str">
        <f t="shared" si="33"/>
        <v>Yes</v>
      </c>
      <c r="U2123" cm="1">
        <f t="array" ref="U2123">_xlfn.SWITCH(L2123, "jan",1, "feb",2, "mar",3, "apr",4, "may",5, "jun",6, "jul",7, "aug",8, "sep",9, "oct",10, "nov",11, "dec",12, "")</f>
        <v>5</v>
      </c>
      <c r="V2123" s="2">
        <f>bank__2[[#This Row],[CallDuration (Seconds)]]/60</f>
        <v>0.2</v>
      </c>
      <c r="W2123" t="str">
        <f>IF(AND(bank__2[[#This Row],[HasHousingLoan]]="yes",bank__2[[#This Row],[HasPersonalLoan]]="yes"),"Both Loans",
IF(bank__2[[#This Row],[HasHousingLoan]]="yes","Only Housing Loan",
IF(bank__2[[#This Row],[HasPersonalLoan]]="yes","Only Personal Loan","No Loan")))</f>
        <v>Only Housing Loan</v>
      </c>
    </row>
    <row r="2124" spans="1:23">
      <c r="A2124">
        <v>2123</v>
      </c>
      <c r="B2124">
        <v>48</v>
      </c>
      <c r="C2124" t="s">
        <v>18</v>
      </c>
      <c r="D2124" t="s">
        <v>19</v>
      </c>
      <c r="E2124" t="s">
        <v>33</v>
      </c>
      <c r="F2124" t="s">
        <v>21</v>
      </c>
      <c r="G2124">
        <v>817</v>
      </c>
      <c r="H2124" t="s">
        <v>21</v>
      </c>
      <c r="I2124" t="s">
        <v>21</v>
      </c>
      <c r="J2124" t="s">
        <v>23</v>
      </c>
      <c r="K2124">
        <v>14</v>
      </c>
      <c r="L2124" t="s">
        <v>100</v>
      </c>
      <c r="M2124">
        <v>517</v>
      </c>
      <c r="N2124">
        <v>1</v>
      </c>
      <c r="O2124">
        <v>282</v>
      </c>
      <c r="P2124">
        <v>4</v>
      </c>
      <c r="Q2124" t="s">
        <v>196</v>
      </c>
      <c r="R2124" t="s">
        <v>35</v>
      </c>
      <c r="S2124" t="str" cm="1">
        <f t="array" ref="S2124">_xlfn.IFS(bank__2[[#This Row],[Age]]&lt;30, "Young Adults",bank__2[[#This Row],[Age]]&lt;45, "Middle-Aged Adults",bank__2[[#This Row],[Age]]&lt;60, "Older AdultsOlder Adults", bank__2[[#This Row],[Age]]&gt;=60,"Seniors")</f>
        <v>Older AdultsOlder Adults</v>
      </c>
      <c r="T2124" t="str">
        <f t="shared" si="33"/>
        <v>Yes</v>
      </c>
      <c r="U2124" cm="1">
        <f t="array" ref="U2124">_xlfn.SWITCH(L2124, "jan",1, "feb",2, "mar",3, "apr",4, "may",5, "jun",6, "jul",7, "aug",8, "sep",9, "oct",10, "nov",11, "dec",12, "")</f>
        <v>1</v>
      </c>
      <c r="V2124" s="2">
        <f>bank__2[[#This Row],[CallDuration (Seconds)]]/60</f>
        <v>8.6166666666666671</v>
      </c>
      <c r="W2124" t="str">
        <f>IF(AND(bank__2[[#This Row],[HasHousingLoan]]="yes",bank__2[[#This Row],[HasPersonalLoan]]="yes"),"Both Loans",
IF(bank__2[[#This Row],[HasHousingLoan]]="yes","Only Housing Loan",
IF(bank__2[[#This Row],[HasPersonalLoan]]="yes","Only Personal Loan","No Loan")))</f>
        <v>No Loan</v>
      </c>
    </row>
    <row r="2125" spans="1:23">
      <c r="A2125">
        <v>2124</v>
      </c>
      <c r="B2125">
        <v>41</v>
      </c>
      <c r="C2125" t="s">
        <v>72</v>
      </c>
      <c r="D2125" t="s">
        <v>122</v>
      </c>
      <c r="E2125" t="s">
        <v>33</v>
      </c>
      <c r="F2125" t="s">
        <v>21</v>
      </c>
      <c r="G2125">
        <v>348</v>
      </c>
      <c r="H2125" t="s">
        <v>35</v>
      </c>
      <c r="I2125" t="s">
        <v>21</v>
      </c>
      <c r="J2125" t="s">
        <v>23</v>
      </c>
      <c r="K2125">
        <v>7</v>
      </c>
      <c r="L2125" t="s">
        <v>37</v>
      </c>
      <c r="M2125">
        <v>225</v>
      </c>
      <c r="N2125">
        <v>2</v>
      </c>
      <c r="O2125">
        <v>275</v>
      </c>
      <c r="P2125">
        <v>2</v>
      </c>
      <c r="Q2125" t="s">
        <v>41</v>
      </c>
      <c r="R2125" t="s">
        <v>21</v>
      </c>
      <c r="S2125" t="str" cm="1">
        <f t="array" ref="S2125">_xlfn.IFS(bank__2[[#This Row],[Age]]&lt;30, "Young Adults",bank__2[[#This Row],[Age]]&lt;45, "Middle-Aged Adults",bank__2[[#This Row],[Age]]&lt;60, "Older AdultsOlder Adults", bank__2[[#This Row],[Age]]&gt;=60,"Seniors")</f>
        <v>Middle-Aged Adults</v>
      </c>
      <c r="T2125" t="str">
        <f t="shared" si="33"/>
        <v>Yes</v>
      </c>
      <c r="U2125" cm="1">
        <f t="array" ref="U2125">_xlfn.SWITCH(L2125, "jan",1, "feb",2, "mar",3, "apr",4, "may",5, "jun",6, "jul",7, "aug",8, "sep",9, "oct",10, "nov",11, "dec",12, "")</f>
        <v>5</v>
      </c>
      <c r="V2125" s="2">
        <f>bank__2[[#This Row],[CallDuration (Seconds)]]/60</f>
        <v>3.75</v>
      </c>
      <c r="W2125" t="str">
        <f>IF(AND(bank__2[[#This Row],[HasHousingLoan]]="yes",bank__2[[#This Row],[HasPersonalLoan]]="yes"),"Both Loans",
IF(bank__2[[#This Row],[HasHousingLoan]]="yes","Only Housing Loan",
IF(bank__2[[#This Row],[HasPersonalLoan]]="yes","Only Personal Loan","No Loan")))</f>
        <v>Only Housing Loan</v>
      </c>
    </row>
    <row r="2126" spans="1:23">
      <c r="A2126">
        <v>2125</v>
      </c>
      <c r="B2126">
        <v>43</v>
      </c>
      <c r="C2126" t="s">
        <v>43</v>
      </c>
      <c r="D2126" t="s">
        <v>19</v>
      </c>
      <c r="E2126" t="s">
        <v>45</v>
      </c>
      <c r="F2126" t="s">
        <v>21</v>
      </c>
      <c r="G2126">
        <v>291</v>
      </c>
      <c r="H2126" t="s">
        <v>35</v>
      </c>
      <c r="I2126" t="s">
        <v>21</v>
      </c>
      <c r="J2126" t="s">
        <v>30</v>
      </c>
      <c r="K2126">
        <v>9</v>
      </c>
      <c r="L2126" t="s">
        <v>37</v>
      </c>
      <c r="M2126">
        <v>150</v>
      </c>
      <c r="N2126">
        <v>2</v>
      </c>
      <c r="O2126">
        <v>-1</v>
      </c>
      <c r="P2126">
        <v>0</v>
      </c>
      <c r="Q2126" t="s">
        <v>30</v>
      </c>
      <c r="R2126" t="s">
        <v>21</v>
      </c>
      <c r="S2126" t="str" cm="1">
        <f t="array" ref="S2126">_xlfn.IFS(bank__2[[#This Row],[Age]]&lt;30, "Young Adults",bank__2[[#This Row],[Age]]&lt;45, "Middle-Aged Adults",bank__2[[#This Row],[Age]]&lt;60, "Older AdultsOlder Adults", bank__2[[#This Row],[Age]]&gt;=60,"Seniors")</f>
        <v>Middle-Aged Adults</v>
      </c>
      <c r="T2126" t="str">
        <f t="shared" si="33"/>
        <v>No</v>
      </c>
      <c r="U2126" cm="1">
        <f t="array" ref="U2126">_xlfn.SWITCH(L2126, "jan",1, "feb",2, "mar",3, "apr",4, "may",5, "jun",6, "jul",7, "aug",8, "sep",9, "oct",10, "nov",11, "dec",12, "")</f>
        <v>5</v>
      </c>
      <c r="V2126" s="2">
        <f>bank__2[[#This Row],[CallDuration (Seconds)]]/60</f>
        <v>2.5</v>
      </c>
      <c r="W2126" t="str">
        <f>IF(AND(bank__2[[#This Row],[HasHousingLoan]]="yes",bank__2[[#This Row],[HasPersonalLoan]]="yes"),"Both Loans",
IF(bank__2[[#This Row],[HasHousingLoan]]="yes","Only Housing Loan",
IF(bank__2[[#This Row],[HasPersonalLoan]]="yes","Only Personal Loan","No Loan")))</f>
        <v>Only Housing Loan</v>
      </c>
    </row>
    <row r="2127" spans="1:23">
      <c r="A2127">
        <v>2126</v>
      </c>
      <c r="B2127">
        <v>52</v>
      </c>
      <c r="C2127" t="s">
        <v>72</v>
      </c>
      <c r="D2127" t="s">
        <v>19</v>
      </c>
      <c r="E2127" t="s">
        <v>33</v>
      </c>
      <c r="F2127" t="s">
        <v>21</v>
      </c>
      <c r="G2127">
        <v>3554</v>
      </c>
      <c r="H2127" t="s">
        <v>21</v>
      </c>
      <c r="I2127" t="s">
        <v>35</v>
      </c>
      <c r="J2127" t="s">
        <v>23</v>
      </c>
      <c r="K2127">
        <v>8</v>
      </c>
      <c r="L2127" t="s">
        <v>119</v>
      </c>
      <c r="M2127">
        <v>89</v>
      </c>
      <c r="N2127">
        <v>1</v>
      </c>
      <c r="O2127">
        <v>-1</v>
      </c>
      <c r="P2127">
        <v>0</v>
      </c>
      <c r="Q2127" t="s">
        <v>30</v>
      </c>
      <c r="R2127" t="s">
        <v>21</v>
      </c>
      <c r="S2127" t="str" cm="1">
        <f t="array" ref="S2127">_xlfn.IFS(bank__2[[#This Row],[Age]]&lt;30, "Young Adults",bank__2[[#This Row],[Age]]&lt;45, "Middle-Aged Adults",bank__2[[#This Row],[Age]]&lt;60, "Older AdultsOlder Adults", bank__2[[#This Row],[Age]]&gt;=60,"Seniors")</f>
        <v>Older AdultsOlder Adults</v>
      </c>
      <c r="T2127" t="str">
        <f t="shared" si="33"/>
        <v>No</v>
      </c>
      <c r="U2127" cm="1">
        <f t="array" ref="U2127">_xlfn.SWITCH(L2127, "jan",1, "feb",2, "mar",3, "apr",4, "may",5, "jun",6, "jul",7, "aug",8, "sep",9, "oct",10, "nov",11, "dec",12, "")</f>
        <v>7</v>
      </c>
      <c r="V2127" s="2">
        <f>bank__2[[#This Row],[CallDuration (Seconds)]]/60</f>
        <v>1.4833333333333334</v>
      </c>
      <c r="W2127" t="str">
        <f>IF(AND(bank__2[[#This Row],[HasHousingLoan]]="yes",bank__2[[#This Row],[HasPersonalLoan]]="yes"),"Both Loans",
IF(bank__2[[#This Row],[HasHousingLoan]]="yes","Only Housing Loan",
IF(bank__2[[#This Row],[HasPersonalLoan]]="yes","Only Personal Loan","No Loan")))</f>
        <v>Only Personal Loan</v>
      </c>
    </row>
    <row r="2128" spans="1:23">
      <c r="A2128">
        <v>2127</v>
      </c>
      <c r="B2128">
        <v>54</v>
      </c>
      <c r="C2128" t="s">
        <v>56</v>
      </c>
      <c r="D2128" t="s">
        <v>19</v>
      </c>
      <c r="E2128" t="s">
        <v>20</v>
      </c>
      <c r="F2128" t="s">
        <v>21</v>
      </c>
      <c r="G2128">
        <v>781</v>
      </c>
      <c r="H2128" t="s">
        <v>35</v>
      </c>
      <c r="I2128" t="s">
        <v>21</v>
      </c>
      <c r="J2128" t="s">
        <v>30</v>
      </c>
      <c r="K2128">
        <v>9</v>
      </c>
      <c r="L2128" t="s">
        <v>37</v>
      </c>
      <c r="M2128">
        <v>103</v>
      </c>
      <c r="N2128">
        <v>2</v>
      </c>
      <c r="O2128">
        <v>-1</v>
      </c>
      <c r="P2128">
        <v>0</v>
      </c>
      <c r="Q2128" t="s">
        <v>30</v>
      </c>
      <c r="R2128" t="s">
        <v>21</v>
      </c>
      <c r="S2128" t="str" cm="1">
        <f t="array" ref="S2128">_xlfn.IFS(bank__2[[#This Row],[Age]]&lt;30, "Young Adults",bank__2[[#This Row],[Age]]&lt;45, "Middle-Aged Adults",bank__2[[#This Row],[Age]]&lt;60, "Older AdultsOlder Adults", bank__2[[#This Row],[Age]]&gt;=60,"Seniors")</f>
        <v>Older AdultsOlder Adults</v>
      </c>
      <c r="T2128" t="str">
        <f t="shared" si="33"/>
        <v>No</v>
      </c>
      <c r="U2128" cm="1">
        <f t="array" ref="U2128">_xlfn.SWITCH(L2128, "jan",1, "feb",2, "mar",3, "apr",4, "may",5, "jun",6, "jul",7, "aug",8, "sep",9, "oct",10, "nov",11, "dec",12, "")</f>
        <v>5</v>
      </c>
      <c r="V2128" s="2">
        <f>bank__2[[#This Row],[CallDuration (Seconds)]]/60</f>
        <v>1.7166666666666666</v>
      </c>
      <c r="W2128" t="str">
        <f>IF(AND(bank__2[[#This Row],[HasHousingLoan]]="yes",bank__2[[#This Row],[HasPersonalLoan]]="yes"),"Both Loans",
IF(bank__2[[#This Row],[HasHousingLoan]]="yes","Only Housing Loan",
IF(bank__2[[#This Row],[HasPersonalLoan]]="yes","Only Personal Loan","No Loan")))</f>
        <v>Only Housing Loan</v>
      </c>
    </row>
    <row r="2129" spans="1:23">
      <c r="A2129">
        <v>2128</v>
      </c>
      <c r="B2129">
        <v>32</v>
      </c>
      <c r="C2129" t="s">
        <v>72</v>
      </c>
      <c r="D2129" t="s">
        <v>122</v>
      </c>
      <c r="E2129" t="s">
        <v>45</v>
      </c>
      <c r="F2129" t="s">
        <v>21</v>
      </c>
      <c r="G2129">
        <v>267</v>
      </c>
      <c r="H2129" t="s">
        <v>21</v>
      </c>
      <c r="I2129" t="s">
        <v>21</v>
      </c>
      <c r="J2129" t="s">
        <v>23</v>
      </c>
      <c r="K2129">
        <v>26</v>
      </c>
      <c r="L2129" t="s">
        <v>37</v>
      </c>
      <c r="M2129">
        <v>128</v>
      </c>
      <c r="N2129">
        <v>1</v>
      </c>
      <c r="O2129">
        <v>-1</v>
      </c>
      <c r="P2129">
        <v>0</v>
      </c>
      <c r="Q2129" t="s">
        <v>30</v>
      </c>
      <c r="R2129" t="s">
        <v>21</v>
      </c>
      <c r="S2129" t="str" cm="1">
        <f t="array" ref="S2129">_xlfn.IFS(bank__2[[#This Row],[Age]]&lt;30, "Young Adults",bank__2[[#This Row],[Age]]&lt;45, "Middle-Aged Adults",bank__2[[#This Row],[Age]]&lt;60, "Older AdultsOlder Adults", bank__2[[#This Row],[Age]]&gt;=60,"Seniors")</f>
        <v>Middle-Aged Adults</v>
      </c>
      <c r="T2129" t="str">
        <f t="shared" si="33"/>
        <v>No</v>
      </c>
      <c r="U2129" cm="1">
        <f t="array" ref="U2129">_xlfn.SWITCH(L2129, "jan",1, "feb",2, "mar",3, "apr",4, "may",5, "jun",6, "jul",7, "aug",8, "sep",9, "oct",10, "nov",11, "dec",12, "")</f>
        <v>5</v>
      </c>
      <c r="V2129" s="2">
        <f>bank__2[[#This Row],[CallDuration (Seconds)]]/60</f>
        <v>2.1333333333333333</v>
      </c>
      <c r="W2129" t="str">
        <f>IF(AND(bank__2[[#This Row],[HasHousingLoan]]="yes",bank__2[[#This Row],[HasPersonalLoan]]="yes"),"Both Loans",
IF(bank__2[[#This Row],[HasHousingLoan]]="yes","Only Housing Loan",
IF(bank__2[[#This Row],[HasPersonalLoan]]="yes","Only Personal Loan","No Loan")))</f>
        <v>No Loan</v>
      </c>
    </row>
    <row r="2130" spans="1:23">
      <c r="A2130">
        <v>2129</v>
      </c>
      <c r="B2130">
        <v>38</v>
      </c>
      <c r="C2130" t="s">
        <v>56</v>
      </c>
      <c r="D2130" t="s">
        <v>19</v>
      </c>
      <c r="E2130" t="s">
        <v>20</v>
      </c>
      <c r="F2130" t="s">
        <v>21</v>
      </c>
      <c r="G2130">
        <v>1327</v>
      </c>
      <c r="H2130" t="s">
        <v>35</v>
      </c>
      <c r="I2130" t="s">
        <v>21</v>
      </c>
      <c r="J2130" t="s">
        <v>23</v>
      </c>
      <c r="K2130">
        <v>20</v>
      </c>
      <c r="L2130" t="s">
        <v>124</v>
      </c>
      <c r="M2130">
        <v>277</v>
      </c>
      <c r="N2130">
        <v>1</v>
      </c>
      <c r="O2130">
        <v>-1</v>
      </c>
      <c r="P2130">
        <v>0</v>
      </c>
      <c r="Q2130" t="s">
        <v>30</v>
      </c>
      <c r="R2130" t="s">
        <v>21</v>
      </c>
      <c r="S2130" t="str" cm="1">
        <f t="array" ref="S2130">_xlfn.IFS(bank__2[[#This Row],[Age]]&lt;30, "Young Adults",bank__2[[#This Row],[Age]]&lt;45, "Middle-Aged Adults",bank__2[[#This Row],[Age]]&lt;60, "Older AdultsOlder Adults", bank__2[[#This Row],[Age]]&gt;=60,"Seniors")</f>
        <v>Middle-Aged Adults</v>
      </c>
      <c r="T2130" t="str">
        <f t="shared" si="33"/>
        <v>No</v>
      </c>
      <c r="U2130" cm="1">
        <f t="array" ref="U2130">_xlfn.SWITCH(L2130, "jan",1, "feb",2, "mar",3, "apr",4, "may",5, "jun",6, "jul",7, "aug",8, "sep",9, "oct",10, "nov",11, "dec",12, "")</f>
        <v>11</v>
      </c>
      <c r="V2130" s="2">
        <f>bank__2[[#This Row],[CallDuration (Seconds)]]/60</f>
        <v>4.6166666666666663</v>
      </c>
      <c r="W2130" t="str">
        <f>IF(AND(bank__2[[#This Row],[HasHousingLoan]]="yes",bank__2[[#This Row],[HasPersonalLoan]]="yes"),"Both Loans",
IF(bank__2[[#This Row],[HasHousingLoan]]="yes","Only Housing Loan",
IF(bank__2[[#This Row],[HasPersonalLoan]]="yes","Only Personal Loan","No Loan")))</f>
        <v>Only Housing Loan</v>
      </c>
    </row>
    <row r="2131" spans="1:23">
      <c r="A2131">
        <v>2130</v>
      </c>
      <c r="B2131">
        <v>41</v>
      </c>
      <c r="C2131" t="s">
        <v>87</v>
      </c>
      <c r="D2131" t="s">
        <v>19</v>
      </c>
      <c r="E2131" t="s">
        <v>20</v>
      </c>
      <c r="F2131" t="s">
        <v>21</v>
      </c>
      <c r="G2131">
        <v>-306</v>
      </c>
      <c r="H2131" t="s">
        <v>35</v>
      </c>
      <c r="I2131" t="s">
        <v>21</v>
      </c>
      <c r="J2131" t="s">
        <v>30</v>
      </c>
      <c r="K2131">
        <v>15</v>
      </c>
      <c r="L2131" t="s">
        <v>37</v>
      </c>
      <c r="M2131">
        <v>500</v>
      </c>
      <c r="N2131">
        <v>1</v>
      </c>
      <c r="O2131">
        <v>-1</v>
      </c>
      <c r="P2131">
        <v>0</v>
      </c>
      <c r="Q2131" t="s">
        <v>30</v>
      </c>
      <c r="R2131" t="s">
        <v>35</v>
      </c>
      <c r="S2131" t="str" cm="1">
        <f t="array" ref="S2131">_xlfn.IFS(bank__2[[#This Row],[Age]]&lt;30, "Young Adults",bank__2[[#This Row],[Age]]&lt;45, "Middle-Aged Adults",bank__2[[#This Row],[Age]]&lt;60, "Older AdultsOlder Adults", bank__2[[#This Row],[Age]]&gt;=60,"Seniors")</f>
        <v>Middle-Aged Adults</v>
      </c>
      <c r="T2131" t="str">
        <f t="shared" si="33"/>
        <v>No</v>
      </c>
      <c r="U2131" cm="1">
        <f t="array" ref="U2131">_xlfn.SWITCH(L2131, "jan",1, "feb",2, "mar",3, "apr",4, "may",5, "jun",6, "jul",7, "aug",8, "sep",9, "oct",10, "nov",11, "dec",12, "")</f>
        <v>5</v>
      </c>
      <c r="V2131" s="2">
        <f>bank__2[[#This Row],[CallDuration (Seconds)]]/60</f>
        <v>8.3333333333333339</v>
      </c>
      <c r="W2131" t="str">
        <f>IF(AND(bank__2[[#This Row],[HasHousingLoan]]="yes",bank__2[[#This Row],[HasPersonalLoan]]="yes"),"Both Loans",
IF(bank__2[[#This Row],[HasHousingLoan]]="yes","Only Housing Loan",
IF(bank__2[[#This Row],[HasPersonalLoan]]="yes","Only Personal Loan","No Loan")))</f>
        <v>Only Housing Loan</v>
      </c>
    </row>
    <row r="2132" spans="1:23">
      <c r="A2132">
        <v>2131</v>
      </c>
      <c r="B2132">
        <v>31</v>
      </c>
      <c r="C2132" t="s">
        <v>56</v>
      </c>
      <c r="D2132" t="s">
        <v>44</v>
      </c>
      <c r="E2132" t="s">
        <v>20</v>
      </c>
      <c r="F2132" t="s">
        <v>21</v>
      </c>
      <c r="G2132">
        <v>864</v>
      </c>
      <c r="H2132" t="s">
        <v>35</v>
      </c>
      <c r="I2132" t="s">
        <v>21</v>
      </c>
      <c r="J2132" t="s">
        <v>146</v>
      </c>
      <c r="K2132">
        <v>14</v>
      </c>
      <c r="L2132" t="s">
        <v>37</v>
      </c>
      <c r="M2132">
        <v>113</v>
      </c>
      <c r="N2132">
        <v>2</v>
      </c>
      <c r="O2132">
        <v>-1</v>
      </c>
      <c r="P2132">
        <v>0</v>
      </c>
      <c r="Q2132" t="s">
        <v>30</v>
      </c>
      <c r="R2132" t="s">
        <v>21</v>
      </c>
      <c r="S2132" t="str" cm="1">
        <f t="array" ref="S2132">_xlfn.IFS(bank__2[[#This Row],[Age]]&lt;30, "Young Adults",bank__2[[#This Row],[Age]]&lt;45, "Middle-Aged Adults",bank__2[[#This Row],[Age]]&lt;60, "Older AdultsOlder Adults", bank__2[[#This Row],[Age]]&gt;=60,"Seniors")</f>
        <v>Middle-Aged Adults</v>
      </c>
      <c r="T2132" t="str">
        <f t="shared" si="33"/>
        <v>No</v>
      </c>
      <c r="U2132" cm="1">
        <f t="array" ref="U2132">_xlfn.SWITCH(L2132, "jan",1, "feb",2, "mar",3, "apr",4, "may",5, "jun",6, "jul",7, "aug",8, "sep",9, "oct",10, "nov",11, "dec",12, "")</f>
        <v>5</v>
      </c>
      <c r="V2132" s="2">
        <f>bank__2[[#This Row],[CallDuration (Seconds)]]/60</f>
        <v>1.8833333333333333</v>
      </c>
      <c r="W2132" t="str">
        <f>IF(AND(bank__2[[#This Row],[HasHousingLoan]]="yes",bank__2[[#This Row],[HasPersonalLoan]]="yes"),"Both Loans",
IF(bank__2[[#This Row],[HasHousingLoan]]="yes","Only Housing Loan",
IF(bank__2[[#This Row],[HasPersonalLoan]]="yes","Only Personal Loan","No Loan")))</f>
        <v>Only Housing Loan</v>
      </c>
    </row>
    <row r="2133" spans="1:23">
      <c r="A2133">
        <v>2132</v>
      </c>
      <c r="B2133">
        <v>35</v>
      </c>
      <c r="C2133" t="s">
        <v>135</v>
      </c>
      <c r="D2133" t="s">
        <v>19</v>
      </c>
      <c r="E2133" t="s">
        <v>45</v>
      </c>
      <c r="F2133" t="s">
        <v>21</v>
      </c>
      <c r="G2133">
        <v>1265</v>
      </c>
      <c r="H2133" t="s">
        <v>35</v>
      </c>
      <c r="I2133" t="s">
        <v>21</v>
      </c>
      <c r="J2133" t="s">
        <v>23</v>
      </c>
      <c r="K2133">
        <v>15</v>
      </c>
      <c r="L2133" t="s">
        <v>37</v>
      </c>
      <c r="M2133">
        <v>326</v>
      </c>
      <c r="N2133">
        <v>5</v>
      </c>
      <c r="O2133">
        <v>179</v>
      </c>
      <c r="P2133">
        <v>4</v>
      </c>
      <c r="Q2133" t="s">
        <v>41</v>
      </c>
      <c r="R2133" t="s">
        <v>35</v>
      </c>
      <c r="S2133" t="str" cm="1">
        <f t="array" ref="S2133">_xlfn.IFS(bank__2[[#This Row],[Age]]&lt;30, "Young Adults",bank__2[[#This Row],[Age]]&lt;45, "Middle-Aged Adults",bank__2[[#This Row],[Age]]&lt;60, "Older AdultsOlder Adults", bank__2[[#This Row],[Age]]&gt;=60,"Seniors")</f>
        <v>Middle-Aged Adults</v>
      </c>
      <c r="T2133" t="str">
        <f t="shared" si="33"/>
        <v>Yes</v>
      </c>
      <c r="U2133" cm="1">
        <f t="array" ref="U2133">_xlfn.SWITCH(L2133, "jan",1, "feb",2, "mar",3, "apr",4, "may",5, "jun",6, "jul",7, "aug",8, "sep",9, "oct",10, "nov",11, "dec",12, "")</f>
        <v>5</v>
      </c>
      <c r="V2133" s="2">
        <f>bank__2[[#This Row],[CallDuration (Seconds)]]/60</f>
        <v>5.4333333333333336</v>
      </c>
      <c r="W2133" t="str">
        <f>IF(AND(bank__2[[#This Row],[HasHousingLoan]]="yes",bank__2[[#This Row],[HasPersonalLoan]]="yes"),"Both Loans",
IF(bank__2[[#This Row],[HasHousingLoan]]="yes","Only Housing Loan",
IF(bank__2[[#This Row],[HasPersonalLoan]]="yes","Only Personal Loan","No Loan")))</f>
        <v>Only Housing Loan</v>
      </c>
    </row>
    <row r="2134" spans="1:23">
      <c r="A2134">
        <v>2133</v>
      </c>
      <c r="B2134">
        <v>26</v>
      </c>
      <c r="C2134" t="s">
        <v>87</v>
      </c>
      <c r="D2134" t="s">
        <v>19</v>
      </c>
      <c r="E2134" t="s">
        <v>33</v>
      </c>
      <c r="F2134" t="s">
        <v>21</v>
      </c>
      <c r="G2134">
        <v>0</v>
      </c>
      <c r="H2134" t="s">
        <v>21</v>
      </c>
      <c r="I2134" t="s">
        <v>21</v>
      </c>
      <c r="J2134" t="s">
        <v>30</v>
      </c>
      <c r="K2134">
        <v>27</v>
      </c>
      <c r="L2134" t="s">
        <v>37</v>
      </c>
      <c r="M2134">
        <v>755</v>
      </c>
      <c r="N2134">
        <v>1</v>
      </c>
      <c r="O2134">
        <v>-1</v>
      </c>
      <c r="P2134">
        <v>0</v>
      </c>
      <c r="Q2134" t="s">
        <v>30</v>
      </c>
      <c r="R2134" t="s">
        <v>21</v>
      </c>
      <c r="S2134" t="str" cm="1">
        <f t="array" ref="S2134">_xlfn.IFS(bank__2[[#This Row],[Age]]&lt;30, "Young Adults",bank__2[[#This Row],[Age]]&lt;45, "Middle-Aged Adults",bank__2[[#This Row],[Age]]&lt;60, "Older AdultsOlder Adults", bank__2[[#This Row],[Age]]&gt;=60,"Seniors")</f>
        <v>Young Adults</v>
      </c>
      <c r="T2134" t="str">
        <f t="shared" si="33"/>
        <v>No</v>
      </c>
      <c r="U2134" cm="1">
        <f t="array" ref="U2134">_xlfn.SWITCH(L2134, "jan",1, "feb",2, "mar",3, "apr",4, "may",5, "jun",6, "jul",7, "aug",8, "sep",9, "oct",10, "nov",11, "dec",12, "")</f>
        <v>5</v>
      </c>
      <c r="V2134" s="2">
        <f>bank__2[[#This Row],[CallDuration (Seconds)]]/60</f>
        <v>12.583333333333334</v>
      </c>
      <c r="W2134" t="str">
        <f>IF(AND(bank__2[[#This Row],[HasHousingLoan]]="yes",bank__2[[#This Row],[HasPersonalLoan]]="yes"),"Both Loans",
IF(bank__2[[#This Row],[HasHousingLoan]]="yes","Only Housing Loan",
IF(bank__2[[#This Row],[HasPersonalLoan]]="yes","Only Personal Loan","No Loan")))</f>
        <v>No Loan</v>
      </c>
    </row>
    <row r="2135" spans="1:23">
      <c r="A2135">
        <v>2134</v>
      </c>
      <c r="B2135">
        <v>52</v>
      </c>
      <c r="C2135" t="s">
        <v>72</v>
      </c>
      <c r="D2135" t="s">
        <v>19</v>
      </c>
      <c r="E2135" t="s">
        <v>45</v>
      </c>
      <c r="F2135" t="s">
        <v>21</v>
      </c>
      <c r="G2135">
        <v>214</v>
      </c>
      <c r="H2135" t="s">
        <v>21</v>
      </c>
      <c r="I2135" t="s">
        <v>21</v>
      </c>
      <c r="J2135" t="s">
        <v>23</v>
      </c>
      <c r="K2135">
        <v>29</v>
      </c>
      <c r="L2135" t="s">
        <v>92</v>
      </c>
      <c r="M2135">
        <v>161</v>
      </c>
      <c r="N2135">
        <v>3</v>
      </c>
      <c r="O2135">
        <v>-1</v>
      </c>
      <c r="P2135">
        <v>0</v>
      </c>
      <c r="Q2135" t="s">
        <v>30</v>
      </c>
      <c r="R2135" t="s">
        <v>21</v>
      </c>
      <c r="S2135" t="str" cm="1">
        <f t="array" ref="S2135">_xlfn.IFS(bank__2[[#This Row],[Age]]&lt;30, "Young Adults",bank__2[[#This Row],[Age]]&lt;45, "Middle-Aged Adults",bank__2[[#This Row],[Age]]&lt;60, "Older AdultsOlder Adults", bank__2[[#This Row],[Age]]&gt;=60,"Seniors")</f>
        <v>Older AdultsOlder Adults</v>
      </c>
      <c r="T2135" t="str">
        <f t="shared" si="33"/>
        <v>No</v>
      </c>
      <c r="U2135" cm="1">
        <f t="array" ref="U2135">_xlfn.SWITCH(L2135, "jan",1, "feb",2, "mar",3, "apr",4, "may",5, "jun",6, "jul",7, "aug",8, "sep",9, "oct",10, "nov",11, "dec",12, "")</f>
        <v>8</v>
      </c>
      <c r="V2135" s="2">
        <f>bank__2[[#This Row],[CallDuration (Seconds)]]/60</f>
        <v>2.6833333333333331</v>
      </c>
      <c r="W2135" t="str">
        <f>IF(AND(bank__2[[#This Row],[HasHousingLoan]]="yes",bank__2[[#This Row],[HasPersonalLoan]]="yes"),"Both Loans",
IF(bank__2[[#This Row],[HasHousingLoan]]="yes","Only Housing Loan",
IF(bank__2[[#This Row],[HasPersonalLoan]]="yes","Only Personal Loan","No Loan")))</f>
        <v>No Loan</v>
      </c>
    </row>
    <row r="2136" spans="1:23">
      <c r="A2136">
        <v>2135</v>
      </c>
      <c r="B2136">
        <v>58</v>
      </c>
      <c r="C2136" t="s">
        <v>144</v>
      </c>
      <c r="D2136" t="s">
        <v>19</v>
      </c>
      <c r="E2136" t="s">
        <v>33</v>
      </c>
      <c r="F2136" t="s">
        <v>21</v>
      </c>
      <c r="G2136">
        <v>425</v>
      </c>
      <c r="H2136" t="s">
        <v>35</v>
      </c>
      <c r="I2136" t="s">
        <v>35</v>
      </c>
      <c r="J2136" t="s">
        <v>23</v>
      </c>
      <c r="K2136">
        <v>17</v>
      </c>
      <c r="L2136" t="s">
        <v>124</v>
      </c>
      <c r="M2136">
        <v>100</v>
      </c>
      <c r="N2136">
        <v>1</v>
      </c>
      <c r="O2136">
        <v>-1</v>
      </c>
      <c r="P2136">
        <v>0</v>
      </c>
      <c r="Q2136" t="s">
        <v>30</v>
      </c>
      <c r="R2136" t="s">
        <v>21</v>
      </c>
      <c r="S2136" t="str" cm="1">
        <f t="array" ref="S2136">_xlfn.IFS(bank__2[[#This Row],[Age]]&lt;30, "Young Adults",bank__2[[#This Row],[Age]]&lt;45, "Middle-Aged Adults",bank__2[[#This Row],[Age]]&lt;60, "Older AdultsOlder Adults", bank__2[[#This Row],[Age]]&gt;=60,"Seniors")</f>
        <v>Older AdultsOlder Adults</v>
      </c>
      <c r="T2136" t="str">
        <f t="shared" si="33"/>
        <v>No</v>
      </c>
      <c r="U2136" cm="1">
        <f t="array" ref="U2136">_xlfn.SWITCH(L2136, "jan",1, "feb",2, "mar",3, "apr",4, "may",5, "jun",6, "jul",7, "aug",8, "sep",9, "oct",10, "nov",11, "dec",12, "")</f>
        <v>11</v>
      </c>
      <c r="V2136" s="2">
        <f>bank__2[[#This Row],[CallDuration (Seconds)]]/60</f>
        <v>1.6666666666666667</v>
      </c>
      <c r="W2136" t="str">
        <f>IF(AND(bank__2[[#This Row],[HasHousingLoan]]="yes",bank__2[[#This Row],[HasPersonalLoan]]="yes"),"Both Loans",
IF(bank__2[[#This Row],[HasHousingLoan]]="yes","Only Housing Loan",
IF(bank__2[[#This Row],[HasPersonalLoan]]="yes","Only Personal Loan","No Loan")))</f>
        <v>Both Loans</v>
      </c>
    </row>
    <row r="2137" spans="1:23">
      <c r="A2137">
        <v>2136</v>
      </c>
      <c r="B2137">
        <v>57</v>
      </c>
      <c r="C2137" t="s">
        <v>135</v>
      </c>
      <c r="D2137" t="s">
        <v>19</v>
      </c>
      <c r="E2137" t="s">
        <v>45</v>
      </c>
      <c r="F2137" t="s">
        <v>21</v>
      </c>
      <c r="G2137">
        <v>3</v>
      </c>
      <c r="H2137" t="s">
        <v>21</v>
      </c>
      <c r="I2137" t="s">
        <v>21</v>
      </c>
      <c r="J2137" t="s">
        <v>23</v>
      </c>
      <c r="K2137">
        <v>4</v>
      </c>
      <c r="L2137" t="s">
        <v>92</v>
      </c>
      <c r="M2137">
        <v>142</v>
      </c>
      <c r="N2137">
        <v>2</v>
      </c>
      <c r="O2137">
        <v>-1</v>
      </c>
      <c r="P2137">
        <v>0</v>
      </c>
      <c r="Q2137" t="s">
        <v>30</v>
      </c>
      <c r="R2137" t="s">
        <v>21</v>
      </c>
      <c r="S2137" t="str" cm="1">
        <f t="array" ref="S2137">_xlfn.IFS(bank__2[[#This Row],[Age]]&lt;30, "Young Adults",bank__2[[#This Row],[Age]]&lt;45, "Middle-Aged Adults",bank__2[[#This Row],[Age]]&lt;60, "Older AdultsOlder Adults", bank__2[[#This Row],[Age]]&gt;=60,"Seniors")</f>
        <v>Older AdultsOlder Adults</v>
      </c>
      <c r="T2137" t="str">
        <f t="shared" si="33"/>
        <v>No</v>
      </c>
      <c r="U2137" cm="1">
        <f t="array" ref="U2137">_xlfn.SWITCH(L2137, "jan",1, "feb",2, "mar",3, "apr",4, "may",5, "jun",6, "jul",7, "aug",8, "sep",9, "oct",10, "nov",11, "dec",12, "")</f>
        <v>8</v>
      </c>
      <c r="V2137" s="2">
        <f>bank__2[[#This Row],[CallDuration (Seconds)]]/60</f>
        <v>2.3666666666666667</v>
      </c>
      <c r="W2137" t="str">
        <f>IF(AND(bank__2[[#This Row],[HasHousingLoan]]="yes",bank__2[[#This Row],[HasPersonalLoan]]="yes"),"Both Loans",
IF(bank__2[[#This Row],[HasHousingLoan]]="yes","Only Housing Loan",
IF(bank__2[[#This Row],[HasPersonalLoan]]="yes","Only Personal Loan","No Loan")))</f>
        <v>No Loan</v>
      </c>
    </row>
    <row r="2138" spans="1:23">
      <c r="A2138">
        <v>2137</v>
      </c>
      <c r="B2138">
        <v>34</v>
      </c>
      <c r="C2138" t="s">
        <v>43</v>
      </c>
      <c r="D2138" t="s">
        <v>19</v>
      </c>
      <c r="E2138" t="s">
        <v>45</v>
      </c>
      <c r="F2138" t="s">
        <v>21</v>
      </c>
      <c r="G2138">
        <v>0</v>
      </c>
      <c r="H2138" t="s">
        <v>35</v>
      </c>
      <c r="I2138" t="s">
        <v>21</v>
      </c>
      <c r="J2138" t="s">
        <v>30</v>
      </c>
      <c r="K2138">
        <v>8</v>
      </c>
      <c r="L2138" t="s">
        <v>37</v>
      </c>
      <c r="M2138">
        <v>214</v>
      </c>
      <c r="N2138">
        <v>2</v>
      </c>
      <c r="O2138">
        <v>-1</v>
      </c>
      <c r="P2138">
        <v>0</v>
      </c>
      <c r="Q2138" t="s">
        <v>30</v>
      </c>
      <c r="R2138" t="s">
        <v>21</v>
      </c>
      <c r="S2138" t="str" cm="1">
        <f t="array" ref="S2138">_xlfn.IFS(bank__2[[#This Row],[Age]]&lt;30, "Young Adults",bank__2[[#This Row],[Age]]&lt;45, "Middle-Aged Adults",bank__2[[#This Row],[Age]]&lt;60, "Older AdultsOlder Adults", bank__2[[#This Row],[Age]]&gt;=60,"Seniors")</f>
        <v>Middle-Aged Adults</v>
      </c>
      <c r="T2138" t="str">
        <f t="shared" si="33"/>
        <v>No</v>
      </c>
      <c r="U2138" cm="1">
        <f t="array" ref="U2138">_xlfn.SWITCH(L2138, "jan",1, "feb",2, "mar",3, "apr",4, "may",5, "jun",6, "jul",7, "aug",8, "sep",9, "oct",10, "nov",11, "dec",12, "")</f>
        <v>5</v>
      </c>
      <c r="V2138" s="2">
        <f>bank__2[[#This Row],[CallDuration (Seconds)]]/60</f>
        <v>3.5666666666666669</v>
      </c>
      <c r="W2138" t="str">
        <f>IF(AND(bank__2[[#This Row],[HasHousingLoan]]="yes",bank__2[[#This Row],[HasPersonalLoan]]="yes"),"Both Loans",
IF(bank__2[[#This Row],[HasHousingLoan]]="yes","Only Housing Loan",
IF(bank__2[[#This Row],[HasPersonalLoan]]="yes","Only Personal Loan","No Loan")))</f>
        <v>Only Housing Loan</v>
      </c>
    </row>
    <row r="2139" spans="1:23">
      <c r="A2139">
        <v>2138</v>
      </c>
      <c r="B2139">
        <v>59</v>
      </c>
      <c r="C2139" t="s">
        <v>56</v>
      </c>
      <c r="D2139" t="s">
        <v>19</v>
      </c>
      <c r="E2139" t="s">
        <v>20</v>
      </c>
      <c r="F2139" t="s">
        <v>21</v>
      </c>
      <c r="G2139">
        <v>0</v>
      </c>
      <c r="H2139" t="s">
        <v>21</v>
      </c>
      <c r="I2139" t="s">
        <v>21</v>
      </c>
      <c r="J2139" t="s">
        <v>23</v>
      </c>
      <c r="K2139">
        <v>18</v>
      </c>
      <c r="L2139" t="s">
        <v>124</v>
      </c>
      <c r="M2139">
        <v>167</v>
      </c>
      <c r="N2139">
        <v>2</v>
      </c>
      <c r="O2139">
        <v>-1</v>
      </c>
      <c r="P2139">
        <v>0</v>
      </c>
      <c r="Q2139" t="s">
        <v>30</v>
      </c>
      <c r="R2139" t="s">
        <v>21</v>
      </c>
      <c r="S2139" t="str" cm="1">
        <f t="array" ref="S2139">_xlfn.IFS(bank__2[[#This Row],[Age]]&lt;30, "Young Adults",bank__2[[#This Row],[Age]]&lt;45, "Middle-Aged Adults",bank__2[[#This Row],[Age]]&lt;60, "Older AdultsOlder Adults", bank__2[[#This Row],[Age]]&gt;=60,"Seniors")</f>
        <v>Older AdultsOlder Adults</v>
      </c>
      <c r="T2139" t="str">
        <f t="shared" si="33"/>
        <v>No</v>
      </c>
      <c r="U2139" cm="1">
        <f t="array" ref="U2139">_xlfn.SWITCH(L2139, "jan",1, "feb",2, "mar",3, "apr",4, "may",5, "jun",6, "jul",7, "aug",8, "sep",9, "oct",10, "nov",11, "dec",12, "")</f>
        <v>11</v>
      </c>
      <c r="V2139" s="2">
        <f>bank__2[[#This Row],[CallDuration (Seconds)]]/60</f>
        <v>2.7833333333333332</v>
      </c>
      <c r="W2139" t="str">
        <f>IF(AND(bank__2[[#This Row],[HasHousingLoan]]="yes",bank__2[[#This Row],[HasPersonalLoan]]="yes"),"Both Loans",
IF(bank__2[[#This Row],[HasHousingLoan]]="yes","Only Housing Loan",
IF(bank__2[[#This Row],[HasPersonalLoan]]="yes","Only Personal Loan","No Loan")))</f>
        <v>No Loan</v>
      </c>
    </row>
    <row r="2140" spans="1:23">
      <c r="A2140">
        <v>2139</v>
      </c>
      <c r="B2140">
        <v>27</v>
      </c>
      <c r="C2140" t="s">
        <v>72</v>
      </c>
      <c r="D2140" t="s">
        <v>44</v>
      </c>
      <c r="E2140" t="s">
        <v>33</v>
      </c>
      <c r="F2140" t="s">
        <v>21</v>
      </c>
      <c r="G2140">
        <v>282</v>
      </c>
      <c r="H2140" t="s">
        <v>21</v>
      </c>
      <c r="I2140" t="s">
        <v>35</v>
      </c>
      <c r="J2140" t="s">
        <v>23</v>
      </c>
      <c r="K2140">
        <v>9</v>
      </c>
      <c r="L2140" t="s">
        <v>119</v>
      </c>
      <c r="M2140">
        <v>676</v>
      </c>
      <c r="N2140">
        <v>5</v>
      </c>
      <c r="O2140">
        <v>-1</v>
      </c>
      <c r="P2140">
        <v>0</v>
      </c>
      <c r="Q2140" t="s">
        <v>30</v>
      </c>
      <c r="R2140" t="s">
        <v>21</v>
      </c>
      <c r="S2140" t="str" cm="1">
        <f t="array" ref="S2140">_xlfn.IFS(bank__2[[#This Row],[Age]]&lt;30, "Young Adults",bank__2[[#This Row],[Age]]&lt;45, "Middle-Aged Adults",bank__2[[#This Row],[Age]]&lt;60, "Older AdultsOlder Adults", bank__2[[#This Row],[Age]]&gt;=60,"Seniors")</f>
        <v>Young Adults</v>
      </c>
      <c r="T2140" t="str">
        <f t="shared" si="33"/>
        <v>No</v>
      </c>
      <c r="U2140" cm="1">
        <f t="array" ref="U2140">_xlfn.SWITCH(L2140, "jan",1, "feb",2, "mar",3, "apr",4, "may",5, "jun",6, "jul",7, "aug",8, "sep",9, "oct",10, "nov",11, "dec",12, "")</f>
        <v>7</v>
      </c>
      <c r="V2140" s="2">
        <f>bank__2[[#This Row],[CallDuration (Seconds)]]/60</f>
        <v>11.266666666666667</v>
      </c>
      <c r="W2140" t="str">
        <f>IF(AND(bank__2[[#This Row],[HasHousingLoan]]="yes",bank__2[[#This Row],[HasPersonalLoan]]="yes"),"Both Loans",
IF(bank__2[[#This Row],[HasHousingLoan]]="yes","Only Housing Loan",
IF(bank__2[[#This Row],[HasPersonalLoan]]="yes","Only Personal Loan","No Loan")))</f>
        <v>Only Personal Loan</v>
      </c>
    </row>
    <row r="2141" spans="1:23">
      <c r="A2141">
        <v>2140</v>
      </c>
      <c r="B2141">
        <v>42</v>
      </c>
      <c r="C2141" t="s">
        <v>77</v>
      </c>
      <c r="D2141" t="s">
        <v>19</v>
      </c>
      <c r="E2141" t="s">
        <v>45</v>
      </c>
      <c r="F2141" t="s">
        <v>21</v>
      </c>
      <c r="G2141">
        <v>0</v>
      </c>
      <c r="H2141" t="s">
        <v>21</v>
      </c>
      <c r="I2141" t="s">
        <v>21</v>
      </c>
      <c r="J2141" t="s">
        <v>23</v>
      </c>
      <c r="K2141">
        <v>9</v>
      </c>
      <c r="L2141" t="s">
        <v>119</v>
      </c>
      <c r="M2141">
        <v>236</v>
      </c>
      <c r="N2141">
        <v>1</v>
      </c>
      <c r="O2141">
        <v>-1</v>
      </c>
      <c r="P2141">
        <v>0</v>
      </c>
      <c r="Q2141" t="s">
        <v>30</v>
      </c>
      <c r="R2141" t="s">
        <v>21</v>
      </c>
      <c r="S2141" t="str" cm="1">
        <f t="array" ref="S2141">_xlfn.IFS(bank__2[[#This Row],[Age]]&lt;30, "Young Adults",bank__2[[#This Row],[Age]]&lt;45, "Middle-Aged Adults",bank__2[[#This Row],[Age]]&lt;60, "Older AdultsOlder Adults", bank__2[[#This Row],[Age]]&gt;=60,"Seniors")</f>
        <v>Middle-Aged Adults</v>
      </c>
      <c r="T2141" t="str">
        <f t="shared" si="33"/>
        <v>No</v>
      </c>
      <c r="U2141" cm="1">
        <f t="array" ref="U2141">_xlfn.SWITCH(L2141, "jan",1, "feb",2, "mar",3, "apr",4, "may",5, "jun",6, "jul",7, "aug",8, "sep",9, "oct",10, "nov",11, "dec",12, "")</f>
        <v>7</v>
      </c>
      <c r="V2141" s="2">
        <f>bank__2[[#This Row],[CallDuration (Seconds)]]/60</f>
        <v>3.9333333333333331</v>
      </c>
      <c r="W2141" t="str">
        <f>IF(AND(bank__2[[#This Row],[HasHousingLoan]]="yes",bank__2[[#This Row],[HasPersonalLoan]]="yes"),"Both Loans",
IF(bank__2[[#This Row],[HasHousingLoan]]="yes","Only Housing Loan",
IF(bank__2[[#This Row],[HasPersonalLoan]]="yes","Only Personal Loan","No Loan")))</f>
        <v>No Loan</v>
      </c>
    </row>
    <row r="2142" spans="1:23">
      <c r="A2142">
        <v>2141</v>
      </c>
      <c r="B2142">
        <v>47</v>
      </c>
      <c r="C2142" t="s">
        <v>135</v>
      </c>
      <c r="D2142" t="s">
        <v>44</v>
      </c>
      <c r="E2142" t="s">
        <v>45</v>
      </c>
      <c r="F2142" t="s">
        <v>21</v>
      </c>
      <c r="G2142">
        <v>3727</v>
      </c>
      <c r="H2142" t="s">
        <v>21</v>
      </c>
      <c r="I2142" t="s">
        <v>21</v>
      </c>
      <c r="J2142" t="s">
        <v>30</v>
      </c>
      <c r="K2142">
        <v>12</v>
      </c>
      <c r="L2142" t="s">
        <v>53</v>
      </c>
      <c r="M2142">
        <v>993</v>
      </c>
      <c r="N2142">
        <v>6</v>
      </c>
      <c r="O2142">
        <v>-1</v>
      </c>
      <c r="P2142">
        <v>0</v>
      </c>
      <c r="Q2142" t="s">
        <v>30</v>
      </c>
      <c r="R2142" t="s">
        <v>35</v>
      </c>
      <c r="S2142" t="str" cm="1">
        <f t="array" ref="S2142">_xlfn.IFS(bank__2[[#This Row],[Age]]&lt;30, "Young Adults",bank__2[[#This Row],[Age]]&lt;45, "Middle-Aged Adults",bank__2[[#This Row],[Age]]&lt;60, "Older AdultsOlder Adults", bank__2[[#This Row],[Age]]&gt;=60,"Seniors")</f>
        <v>Older AdultsOlder Adults</v>
      </c>
      <c r="T2142" t="str">
        <f t="shared" si="33"/>
        <v>No</v>
      </c>
      <c r="U2142" cm="1">
        <f t="array" ref="U2142">_xlfn.SWITCH(L2142, "jan",1, "feb",2, "mar",3, "apr",4, "may",5, "jun",6, "jul",7, "aug",8, "sep",9, "oct",10, "nov",11, "dec",12, "")</f>
        <v>6</v>
      </c>
      <c r="V2142" s="2">
        <f>bank__2[[#This Row],[CallDuration (Seconds)]]/60</f>
        <v>16.55</v>
      </c>
      <c r="W2142" t="str">
        <f>IF(AND(bank__2[[#This Row],[HasHousingLoan]]="yes",bank__2[[#This Row],[HasPersonalLoan]]="yes"),"Both Loans",
IF(bank__2[[#This Row],[HasHousingLoan]]="yes","Only Housing Loan",
IF(bank__2[[#This Row],[HasPersonalLoan]]="yes","Only Personal Loan","No Loan")))</f>
        <v>No Loan</v>
      </c>
    </row>
    <row r="2143" spans="1:23">
      <c r="A2143">
        <v>2142</v>
      </c>
      <c r="B2143">
        <v>33</v>
      </c>
      <c r="C2143" t="s">
        <v>56</v>
      </c>
      <c r="D2143" t="s">
        <v>19</v>
      </c>
      <c r="E2143" t="s">
        <v>33</v>
      </c>
      <c r="F2143" t="s">
        <v>21</v>
      </c>
      <c r="G2143">
        <v>0</v>
      </c>
      <c r="H2143" t="s">
        <v>35</v>
      </c>
      <c r="I2143" t="s">
        <v>35</v>
      </c>
      <c r="J2143" t="s">
        <v>23</v>
      </c>
      <c r="K2143">
        <v>28</v>
      </c>
      <c r="L2143" t="s">
        <v>119</v>
      </c>
      <c r="M2143">
        <v>83</v>
      </c>
      <c r="N2143">
        <v>12</v>
      </c>
      <c r="O2143">
        <v>-1</v>
      </c>
      <c r="P2143">
        <v>0</v>
      </c>
      <c r="Q2143" t="s">
        <v>30</v>
      </c>
      <c r="R2143" t="s">
        <v>21</v>
      </c>
      <c r="S2143" t="str" cm="1">
        <f t="array" ref="S2143">_xlfn.IFS(bank__2[[#This Row],[Age]]&lt;30, "Young Adults",bank__2[[#This Row],[Age]]&lt;45, "Middle-Aged Adults",bank__2[[#This Row],[Age]]&lt;60, "Older AdultsOlder Adults", bank__2[[#This Row],[Age]]&gt;=60,"Seniors")</f>
        <v>Middle-Aged Adults</v>
      </c>
      <c r="T2143" t="str">
        <f t="shared" si="33"/>
        <v>No</v>
      </c>
      <c r="U2143" cm="1">
        <f t="array" ref="U2143">_xlfn.SWITCH(L2143, "jan",1, "feb",2, "mar",3, "apr",4, "may",5, "jun",6, "jul",7, "aug",8, "sep",9, "oct",10, "nov",11, "dec",12, "")</f>
        <v>7</v>
      </c>
      <c r="V2143" s="2">
        <f>bank__2[[#This Row],[CallDuration (Seconds)]]/60</f>
        <v>1.3833333333333333</v>
      </c>
      <c r="W2143" t="str">
        <f>IF(AND(bank__2[[#This Row],[HasHousingLoan]]="yes",bank__2[[#This Row],[HasPersonalLoan]]="yes"),"Both Loans",
IF(bank__2[[#This Row],[HasHousingLoan]]="yes","Only Housing Loan",
IF(bank__2[[#This Row],[HasPersonalLoan]]="yes","Only Personal Loan","No Loan")))</f>
        <v>Both Loans</v>
      </c>
    </row>
    <row r="2144" spans="1:23">
      <c r="A2144">
        <v>2143</v>
      </c>
      <c r="B2144">
        <v>31</v>
      </c>
      <c r="C2144" t="s">
        <v>32</v>
      </c>
      <c r="D2144" t="s">
        <v>44</v>
      </c>
      <c r="E2144" t="s">
        <v>33</v>
      </c>
      <c r="F2144" t="s">
        <v>21</v>
      </c>
      <c r="G2144">
        <v>864</v>
      </c>
      <c r="H2144" t="s">
        <v>35</v>
      </c>
      <c r="I2144" t="s">
        <v>21</v>
      </c>
      <c r="J2144" t="s">
        <v>23</v>
      </c>
      <c r="K2144">
        <v>6</v>
      </c>
      <c r="L2144" t="s">
        <v>37</v>
      </c>
      <c r="M2144">
        <v>100</v>
      </c>
      <c r="N2144">
        <v>1</v>
      </c>
      <c r="O2144">
        <v>-1</v>
      </c>
      <c r="P2144">
        <v>0</v>
      </c>
      <c r="Q2144" t="s">
        <v>30</v>
      </c>
      <c r="R2144" t="s">
        <v>21</v>
      </c>
      <c r="S2144" t="str" cm="1">
        <f t="array" ref="S2144">_xlfn.IFS(bank__2[[#This Row],[Age]]&lt;30, "Young Adults",bank__2[[#This Row],[Age]]&lt;45, "Middle-Aged Adults",bank__2[[#This Row],[Age]]&lt;60, "Older AdultsOlder Adults", bank__2[[#This Row],[Age]]&gt;=60,"Seniors")</f>
        <v>Middle-Aged Adults</v>
      </c>
      <c r="T2144" t="str">
        <f t="shared" si="33"/>
        <v>No</v>
      </c>
      <c r="U2144" cm="1">
        <f t="array" ref="U2144">_xlfn.SWITCH(L2144, "jan",1, "feb",2, "mar",3, "apr",4, "may",5, "jun",6, "jul",7, "aug",8, "sep",9, "oct",10, "nov",11, "dec",12, "")</f>
        <v>5</v>
      </c>
      <c r="V2144" s="2">
        <f>bank__2[[#This Row],[CallDuration (Seconds)]]/60</f>
        <v>1.6666666666666667</v>
      </c>
      <c r="W2144" t="str">
        <f>IF(AND(bank__2[[#This Row],[HasHousingLoan]]="yes",bank__2[[#This Row],[HasPersonalLoan]]="yes"),"Both Loans",
IF(bank__2[[#This Row],[HasHousingLoan]]="yes","Only Housing Loan",
IF(bank__2[[#This Row],[HasPersonalLoan]]="yes","Only Personal Loan","No Loan")))</f>
        <v>Only Housing Loan</v>
      </c>
    </row>
    <row r="2145" spans="1:23">
      <c r="A2145">
        <v>2144</v>
      </c>
      <c r="B2145">
        <v>37</v>
      </c>
      <c r="C2145" t="s">
        <v>43</v>
      </c>
      <c r="D2145" t="s">
        <v>19</v>
      </c>
      <c r="E2145" t="s">
        <v>45</v>
      </c>
      <c r="F2145" t="s">
        <v>21</v>
      </c>
      <c r="G2145">
        <v>4089</v>
      </c>
      <c r="H2145" t="s">
        <v>35</v>
      </c>
      <c r="I2145" t="s">
        <v>21</v>
      </c>
      <c r="J2145" t="s">
        <v>23</v>
      </c>
      <c r="K2145">
        <v>2</v>
      </c>
      <c r="L2145" t="s">
        <v>61</v>
      </c>
      <c r="M2145">
        <v>289</v>
      </c>
      <c r="N2145">
        <v>2</v>
      </c>
      <c r="O2145">
        <v>174</v>
      </c>
      <c r="P2145">
        <v>4</v>
      </c>
      <c r="Q2145" t="s">
        <v>70</v>
      </c>
      <c r="R2145" t="s">
        <v>35</v>
      </c>
      <c r="S2145" t="str" cm="1">
        <f t="array" ref="S2145">_xlfn.IFS(bank__2[[#This Row],[Age]]&lt;30, "Young Adults",bank__2[[#This Row],[Age]]&lt;45, "Middle-Aged Adults",bank__2[[#This Row],[Age]]&lt;60, "Older AdultsOlder Adults", bank__2[[#This Row],[Age]]&gt;=60,"Seniors")</f>
        <v>Middle-Aged Adults</v>
      </c>
      <c r="T2145" t="str">
        <f t="shared" si="33"/>
        <v>Yes</v>
      </c>
      <c r="U2145" cm="1">
        <f t="array" ref="U2145">_xlfn.SWITCH(L2145, "jan",1, "feb",2, "mar",3, "apr",4, "may",5, "jun",6, "jul",7, "aug",8, "sep",9, "oct",10, "nov",11, "dec",12, "")</f>
        <v>2</v>
      </c>
      <c r="V2145" s="2">
        <f>bank__2[[#This Row],[CallDuration (Seconds)]]/60</f>
        <v>4.8166666666666664</v>
      </c>
      <c r="W2145" t="str">
        <f>IF(AND(bank__2[[#This Row],[HasHousingLoan]]="yes",bank__2[[#This Row],[HasPersonalLoan]]="yes"),"Both Loans",
IF(bank__2[[#This Row],[HasHousingLoan]]="yes","Only Housing Loan",
IF(bank__2[[#This Row],[HasPersonalLoan]]="yes","Only Personal Loan","No Loan")))</f>
        <v>Only Housing Loan</v>
      </c>
    </row>
    <row r="2146" spans="1:23">
      <c r="A2146">
        <v>2145</v>
      </c>
      <c r="B2146">
        <v>29</v>
      </c>
      <c r="C2146" t="s">
        <v>56</v>
      </c>
      <c r="D2146" t="s">
        <v>19</v>
      </c>
      <c r="E2146" t="s">
        <v>33</v>
      </c>
      <c r="F2146" t="s">
        <v>21</v>
      </c>
      <c r="G2146">
        <v>-478</v>
      </c>
      <c r="H2146" t="s">
        <v>21</v>
      </c>
      <c r="I2146" t="s">
        <v>35</v>
      </c>
      <c r="J2146" t="s">
        <v>23</v>
      </c>
      <c r="K2146">
        <v>8</v>
      </c>
      <c r="L2146" t="s">
        <v>119</v>
      </c>
      <c r="M2146">
        <v>528</v>
      </c>
      <c r="N2146">
        <v>2</v>
      </c>
      <c r="O2146">
        <v>-1</v>
      </c>
      <c r="P2146">
        <v>0</v>
      </c>
      <c r="Q2146" t="s">
        <v>30</v>
      </c>
      <c r="R2146" t="s">
        <v>21</v>
      </c>
      <c r="S2146" t="str" cm="1">
        <f t="array" ref="S2146">_xlfn.IFS(bank__2[[#This Row],[Age]]&lt;30, "Young Adults",bank__2[[#This Row],[Age]]&lt;45, "Middle-Aged Adults",bank__2[[#This Row],[Age]]&lt;60, "Older AdultsOlder Adults", bank__2[[#This Row],[Age]]&gt;=60,"Seniors")</f>
        <v>Young Adults</v>
      </c>
      <c r="T2146" t="str">
        <f t="shared" si="33"/>
        <v>No</v>
      </c>
      <c r="U2146" cm="1">
        <f t="array" ref="U2146">_xlfn.SWITCH(L2146, "jan",1, "feb",2, "mar",3, "apr",4, "may",5, "jun",6, "jul",7, "aug",8, "sep",9, "oct",10, "nov",11, "dec",12, "")</f>
        <v>7</v>
      </c>
      <c r="V2146" s="2">
        <f>bank__2[[#This Row],[CallDuration (Seconds)]]/60</f>
        <v>8.8000000000000007</v>
      </c>
      <c r="W2146" t="str">
        <f>IF(AND(bank__2[[#This Row],[HasHousingLoan]]="yes",bank__2[[#This Row],[HasPersonalLoan]]="yes"),"Both Loans",
IF(bank__2[[#This Row],[HasHousingLoan]]="yes","Only Housing Loan",
IF(bank__2[[#This Row],[HasPersonalLoan]]="yes","Only Personal Loan","No Loan")))</f>
        <v>Only Personal Loan</v>
      </c>
    </row>
    <row r="2147" spans="1:23">
      <c r="A2147">
        <v>2146</v>
      </c>
      <c r="B2147">
        <v>38</v>
      </c>
      <c r="C2147" t="s">
        <v>18</v>
      </c>
      <c r="D2147" t="s">
        <v>19</v>
      </c>
      <c r="E2147" t="s">
        <v>20</v>
      </c>
      <c r="F2147" t="s">
        <v>21</v>
      </c>
      <c r="G2147">
        <v>-363</v>
      </c>
      <c r="H2147" t="s">
        <v>21</v>
      </c>
      <c r="I2147" t="s">
        <v>21</v>
      </c>
      <c r="J2147" t="s">
        <v>30</v>
      </c>
      <c r="K2147">
        <v>12</v>
      </c>
      <c r="L2147" t="s">
        <v>53</v>
      </c>
      <c r="M2147">
        <v>340</v>
      </c>
      <c r="N2147">
        <v>2</v>
      </c>
      <c r="O2147">
        <v>-1</v>
      </c>
      <c r="P2147">
        <v>0</v>
      </c>
      <c r="Q2147" t="s">
        <v>30</v>
      </c>
      <c r="R2147" t="s">
        <v>21</v>
      </c>
      <c r="S2147" t="str" cm="1">
        <f t="array" ref="S2147">_xlfn.IFS(bank__2[[#This Row],[Age]]&lt;30, "Young Adults",bank__2[[#This Row],[Age]]&lt;45, "Middle-Aged Adults",bank__2[[#This Row],[Age]]&lt;60, "Older AdultsOlder Adults", bank__2[[#This Row],[Age]]&gt;=60,"Seniors")</f>
        <v>Middle-Aged Adults</v>
      </c>
      <c r="T2147" t="str">
        <f t="shared" si="33"/>
        <v>No</v>
      </c>
      <c r="U2147" cm="1">
        <f t="array" ref="U2147">_xlfn.SWITCH(L2147, "jan",1, "feb",2, "mar",3, "apr",4, "may",5, "jun",6, "jul",7, "aug",8, "sep",9, "oct",10, "nov",11, "dec",12, "")</f>
        <v>6</v>
      </c>
      <c r="V2147" s="2">
        <f>bank__2[[#This Row],[CallDuration (Seconds)]]/60</f>
        <v>5.666666666666667</v>
      </c>
      <c r="W2147" t="str">
        <f>IF(AND(bank__2[[#This Row],[HasHousingLoan]]="yes",bank__2[[#This Row],[HasPersonalLoan]]="yes"),"Both Loans",
IF(bank__2[[#This Row],[HasHousingLoan]]="yes","Only Housing Loan",
IF(bank__2[[#This Row],[HasPersonalLoan]]="yes","Only Personal Loan","No Loan")))</f>
        <v>No Loan</v>
      </c>
    </row>
    <row r="2148" spans="1:23">
      <c r="A2148">
        <v>2147</v>
      </c>
      <c r="B2148">
        <v>35</v>
      </c>
      <c r="C2148" t="s">
        <v>66</v>
      </c>
      <c r="D2148" t="s">
        <v>19</v>
      </c>
      <c r="E2148" t="s">
        <v>33</v>
      </c>
      <c r="F2148" t="s">
        <v>21</v>
      </c>
      <c r="G2148">
        <v>8883</v>
      </c>
      <c r="H2148" t="s">
        <v>21</v>
      </c>
      <c r="I2148" t="s">
        <v>21</v>
      </c>
      <c r="J2148" t="s">
        <v>23</v>
      </c>
      <c r="K2148">
        <v>21</v>
      </c>
      <c r="L2148" t="s">
        <v>124</v>
      </c>
      <c r="M2148">
        <v>33</v>
      </c>
      <c r="N2148">
        <v>3</v>
      </c>
      <c r="O2148">
        <v>-1</v>
      </c>
      <c r="P2148">
        <v>0</v>
      </c>
      <c r="Q2148" t="s">
        <v>30</v>
      </c>
      <c r="R2148" t="s">
        <v>21</v>
      </c>
      <c r="S2148" t="str" cm="1">
        <f t="array" ref="S2148">_xlfn.IFS(bank__2[[#This Row],[Age]]&lt;30, "Young Adults",bank__2[[#This Row],[Age]]&lt;45, "Middle-Aged Adults",bank__2[[#This Row],[Age]]&lt;60, "Older AdultsOlder Adults", bank__2[[#This Row],[Age]]&gt;=60,"Seniors")</f>
        <v>Middle-Aged Adults</v>
      </c>
      <c r="T2148" t="str">
        <f t="shared" si="33"/>
        <v>No</v>
      </c>
      <c r="U2148" cm="1">
        <f t="array" ref="U2148">_xlfn.SWITCH(L2148, "jan",1, "feb",2, "mar",3, "apr",4, "may",5, "jun",6, "jul",7, "aug",8, "sep",9, "oct",10, "nov",11, "dec",12, "")</f>
        <v>11</v>
      </c>
      <c r="V2148" s="2">
        <f>bank__2[[#This Row],[CallDuration (Seconds)]]/60</f>
        <v>0.55000000000000004</v>
      </c>
      <c r="W2148" t="str">
        <f>IF(AND(bank__2[[#This Row],[HasHousingLoan]]="yes",bank__2[[#This Row],[HasPersonalLoan]]="yes"),"Both Loans",
IF(bank__2[[#This Row],[HasHousingLoan]]="yes","Only Housing Loan",
IF(bank__2[[#This Row],[HasPersonalLoan]]="yes","Only Personal Loan","No Loan")))</f>
        <v>No Loan</v>
      </c>
    </row>
    <row r="2149" spans="1:23">
      <c r="A2149">
        <v>2148</v>
      </c>
      <c r="B2149">
        <v>31</v>
      </c>
      <c r="C2149" t="s">
        <v>72</v>
      </c>
      <c r="D2149" t="s">
        <v>44</v>
      </c>
      <c r="E2149" t="s">
        <v>33</v>
      </c>
      <c r="F2149" t="s">
        <v>21</v>
      </c>
      <c r="G2149">
        <v>1970</v>
      </c>
      <c r="H2149" t="s">
        <v>21</v>
      </c>
      <c r="I2149" t="s">
        <v>21</v>
      </c>
      <c r="J2149" t="s">
        <v>146</v>
      </c>
      <c r="K2149">
        <v>17</v>
      </c>
      <c r="L2149" t="s">
        <v>48</v>
      </c>
      <c r="M2149">
        <v>284</v>
      </c>
      <c r="N2149">
        <v>3</v>
      </c>
      <c r="O2149">
        <v>-1</v>
      </c>
      <c r="P2149">
        <v>0</v>
      </c>
      <c r="Q2149" t="s">
        <v>30</v>
      </c>
      <c r="R2149" t="s">
        <v>21</v>
      </c>
      <c r="S2149" t="str" cm="1">
        <f t="array" ref="S2149">_xlfn.IFS(bank__2[[#This Row],[Age]]&lt;30, "Young Adults",bank__2[[#This Row],[Age]]&lt;45, "Middle-Aged Adults",bank__2[[#This Row],[Age]]&lt;60, "Older AdultsOlder Adults", bank__2[[#This Row],[Age]]&gt;=60,"Seniors")</f>
        <v>Middle-Aged Adults</v>
      </c>
      <c r="T2149" t="str">
        <f t="shared" si="33"/>
        <v>No</v>
      </c>
      <c r="U2149" cm="1">
        <f t="array" ref="U2149">_xlfn.SWITCH(L2149, "jan",1, "feb",2, "mar",3, "apr",4, "may",5, "jun",6, "jul",7, "aug",8, "sep",9, "oct",10, "nov",11, "dec",12, "")</f>
        <v>4</v>
      </c>
      <c r="V2149" s="2">
        <f>bank__2[[#This Row],[CallDuration (Seconds)]]/60</f>
        <v>4.7333333333333334</v>
      </c>
      <c r="W2149" t="str">
        <f>IF(AND(bank__2[[#This Row],[HasHousingLoan]]="yes",bank__2[[#This Row],[HasPersonalLoan]]="yes"),"Both Loans",
IF(bank__2[[#This Row],[HasHousingLoan]]="yes","Only Housing Loan",
IF(bank__2[[#This Row],[HasPersonalLoan]]="yes","Only Personal Loan","No Loan")))</f>
        <v>No Loan</v>
      </c>
    </row>
    <row r="2150" spans="1:23">
      <c r="A2150">
        <v>2149</v>
      </c>
      <c r="B2150">
        <v>62</v>
      </c>
      <c r="C2150" t="s">
        <v>43</v>
      </c>
      <c r="D2150" t="s">
        <v>19</v>
      </c>
      <c r="E2150" t="s">
        <v>45</v>
      </c>
      <c r="F2150" t="s">
        <v>21</v>
      </c>
      <c r="G2150">
        <v>1859</v>
      </c>
      <c r="H2150" t="s">
        <v>21</v>
      </c>
      <c r="I2150" t="s">
        <v>21</v>
      </c>
      <c r="J2150" t="s">
        <v>146</v>
      </c>
      <c r="K2150">
        <v>6</v>
      </c>
      <c r="L2150" t="s">
        <v>92</v>
      </c>
      <c r="M2150">
        <v>245</v>
      </c>
      <c r="N2150">
        <v>3</v>
      </c>
      <c r="O2150">
        <v>-1</v>
      </c>
      <c r="P2150">
        <v>0</v>
      </c>
      <c r="Q2150" t="s">
        <v>30</v>
      </c>
      <c r="R2150" t="s">
        <v>35</v>
      </c>
      <c r="S2150" t="str" cm="1">
        <f t="array" ref="S2150">_xlfn.IFS(bank__2[[#This Row],[Age]]&lt;30, "Young Adults",bank__2[[#This Row],[Age]]&lt;45, "Middle-Aged Adults",bank__2[[#This Row],[Age]]&lt;60, "Older AdultsOlder Adults", bank__2[[#This Row],[Age]]&gt;=60,"Seniors")</f>
        <v>Seniors</v>
      </c>
      <c r="T2150" t="str">
        <f t="shared" si="33"/>
        <v>No</v>
      </c>
      <c r="U2150" cm="1">
        <f t="array" ref="U2150">_xlfn.SWITCH(L2150, "jan",1, "feb",2, "mar",3, "apr",4, "may",5, "jun",6, "jul",7, "aug",8, "sep",9, "oct",10, "nov",11, "dec",12, "")</f>
        <v>8</v>
      </c>
      <c r="V2150" s="2">
        <f>bank__2[[#This Row],[CallDuration (Seconds)]]/60</f>
        <v>4.083333333333333</v>
      </c>
      <c r="W2150" t="str">
        <f>IF(AND(bank__2[[#This Row],[HasHousingLoan]]="yes",bank__2[[#This Row],[HasPersonalLoan]]="yes"),"Both Loans",
IF(bank__2[[#This Row],[HasHousingLoan]]="yes","Only Housing Loan",
IF(bank__2[[#This Row],[HasPersonalLoan]]="yes","Only Personal Loan","No Loan")))</f>
        <v>No Loan</v>
      </c>
    </row>
    <row r="2151" spans="1:23">
      <c r="A2151">
        <v>2150</v>
      </c>
      <c r="B2151">
        <v>32</v>
      </c>
      <c r="C2151" t="s">
        <v>72</v>
      </c>
      <c r="D2151" t="s">
        <v>44</v>
      </c>
      <c r="E2151" t="s">
        <v>45</v>
      </c>
      <c r="F2151" t="s">
        <v>21</v>
      </c>
      <c r="G2151">
        <v>1059</v>
      </c>
      <c r="H2151" t="s">
        <v>35</v>
      </c>
      <c r="I2151" t="s">
        <v>21</v>
      </c>
      <c r="J2151" t="s">
        <v>23</v>
      </c>
      <c r="K2151">
        <v>17</v>
      </c>
      <c r="L2151" t="s">
        <v>48</v>
      </c>
      <c r="M2151">
        <v>115</v>
      </c>
      <c r="N2151">
        <v>1</v>
      </c>
      <c r="O2151">
        <v>-1</v>
      </c>
      <c r="P2151">
        <v>0</v>
      </c>
      <c r="Q2151" t="s">
        <v>30</v>
      </c>
      <c r="R2151" t="s">
        <v>21</v>
      </c>
      <c r="S2151" t="str" cm="1">
        <f t="array" ref="S2151">_xlfn.IFS(bank__2[[#This Row],[Age]]&lt;30, "Young Adults",bank__2[[#This Row],[Age]]&lt;45, "Middle-Aged Adults",bank__2[[#This Row],[Age]]&lt;60, "Older AdultsOlder Adults", bank__2[[#This Row],[Age]]&gt;=60,"Seniors")</f>
        <v>Middle-Aged Adults</v>
      </c>
      <c r="T2151" t="str">
        <f t="shared" si="33"/>
        <v>No</v>
      </c>
      <c r="U2151" cm="1">
        <f t="array" ref="U2151">_xlfn.SWITCH(L2151, "jan",1, "feb",2, "mar",3, "apr",4, "may",5, "jun",6, "jul",7, "aug",8, "sep",9, "oct",10, "nov",11, "dec",12, "")</f>
        <v>4</v>
      </c>
      <c r="V2151" s="2">
        <f>bank__2[[#This Row],[CallDuration (Seconds)]]/60</f>
        <v>1.9166666666666667</v>
      </c>
      <c r="W2151" t="str">
        <f>IF(AND(bank__2[[#This Row],[HasHousingLoan]]="yes",bank__2[[#This Row],[HasPersonalLoan]]="yes"),"Both Loans",
IF(bank__2[[#This Row],[HasHousingLoan]]="yes","Only Housing Loan",
IF(bank__2[[#This Row],[HasPersonalLoan]]="yes","Only Personal Loan","No Loan")))</f>
        <v>Only Housing Loan</v>
      </c>
    </row>
    <row r="2152" spans="1:23">
      <c r="A2152">
        <v>2151</v>
      </c>
      <c r="B2152">
        <v>31</v>
      </c>
      <c r="C2152" t="s">
        <v>32</v>
      </c>
      <c r="D2152" t="s">
        <v>19</v>
      </c>
      <c r="E2152" t="s">
        <v>33</v>
      </c>
      <c r="F2152" t="s">
        <v>21</v>
      </c>
      <c r="G2152">
        <v>388</v>
      </c>
      <c r="H2152" t="s">
        <v>35</v>
      </c>
      <c r="I2152" t="s">
        <v>21</v>
      </c>
      <c r="J2152" t="s">
        <v>30</v>
      </c>
      <c r="K2152">
        <v>5</v>
      </c>
      <c r="L2152" t="s">
        <v>37</v>
      </c>
      <c r="M2152">
        <v>730</v>
      </c>
      <c r="N2152">
        <v>2</v>
      </c>
      <c r="O2152">
        <v>-1</v>
      </c>
      <c r="P2152">
        <v>0</v>
      </c>
      <c r="Q2152" t="s">
        <v>30</v>
      </c>
      <c r="R2152" t="s">
        <v>21</v>
      </c>
      <c r="S2152" t="str" cm="1">
        <f t="array" ref="S2152">_xlfn.IFS(bank__2[[#This Row],[Age]]&lt;30, "Young Adults",bank__2[[#This Row],[Age]]&lt;45, "Middle-Aged Adults",bank__2[[#This Row],[Age]]&lt;60, "Older AdultsOlder Adults", bank__2[[#This Row],[Age]]&gt;=60,"Seniors")</f>
        <v>Middle-Aged Adults</v>
      </c>
      <c r="T2152" t="str">
        <f t="shared" si="33"/>
        <v>No</v>
      </c>
      <c r="U2152" cm="1">
        <f t="array" ref="U2152">_xlfn.SWITCH(L2152, "jan",1, "feb",2, "mar",3, "apr",4, "may",5, "jun",6, "jul",7, "aug",8, "sep",9, "oct",10, "nov",11, "dec",12, "")</f>
        <v>5</v>
      </c>
      <c r="V2152" s="2">
        <f>bank__2[[#This Row],[CallDuration (Seconds)]]/60</f>
        <v>12.166666666666666</v>
      </c>
      <c r="W2152" t="str">
        <f>IF(AND(bank__2[[#This Row],[HasHousingLoan]]="yes",bank__2[[#This Row],[HasPersonalLoan]]="yes"),"Both Loans",
IF(bank__2[[#This Row],[HasHousingLoan]]="yes","Only Housing Loan",
IF(bank__2[[#This Row],[HasPersonalLoan]]="yes","Only Personal Loan","No Loan")))</f>
        <v>Only Housing Loan</v>
      </c>
    </row>
    <row r="2153" spans="1:23">
      <c r="A2153">
        <v>2152</v>
      </c>
      <c r="B2153">
        <v>51</v>
      </c>
      <c r="C2153" t="s">
        <v>56</v>
      </c>
      <c r="D2153" t="s">
        <v>122</v>
      </c>
      <c r="E2153" t="s">
        <v>20</v>
      </c>
      <c r="F2153" t="s">
        <v>21</v>
      </c>
      <c r="G2153">
        <v>602</v>
      </c>
      <c r="H2153" t="s">
        <v>35</v>
      </c>
      <c r="I2153" t="s">
        <v>21</v>
      </c>
      <c r="J2153" t="s">
        <v>23</v>
      </c>
      <c r="K2153">
        <v>11</v>
      </c>
      <c r="L2153" t="s">
        <v>37</v>
      </c>
      <c r="M2153">
        <v>347</v>
      </c>
      <c r="N2153">
        <v>1</v>
      </c>
      <c r="O2153">
        <v>284</v>
      </c>
      <c r="P2153">
        <v>2</v>
      </c>
      <c r="Q2153" t="s">
        <v>41</v>
      </c>
      <c r="R2153" t="s">
        <v>21</v>
      </c>
      <c r="S2153" t="str" cm="1">
        <f t="array" ref="S2153">_xlfn.IFS(bank__2[[#This Row],[Age]]&lt;30, "Young Adults",bank__2[[#This Row],[Age]]&lt;45, "Middle-Aged Adults",bank__2[[#This Row],[Age]]&lt;60, "Older AdultsOlder Adults", bank__2[[#This Row],[Age]]&gt;=60,"Seniors")</f>
        <v>Older AdultsOlder Adults</v>
      </c>
      <c r="T2153" t="str">
        <f t="shared" si="33"/>
        <v>Yes</v>
      </c>
      <c r="U2153" cm="1">
        <f t="array" ref="U2153">_xlfn.SWITCH(L2153, "jan",1, "feb",2, "mar",3, "apr",4, "may",5, "jun",6, "jul",7, "aug",8, "sep",9, "oct",10, "nov",11, "dec",12, "")</f>
        <v>5</v>
      </c>
      <c r="V2153" s="2">
        <f>bank__2[[#This Row],[CallDuration (Seconds)]]/60</f>
        <v>5.7833333333333332</v>
      </c>
      <c r="W2153" t="str">
        <f>IF(AND(bank__2[[#This Row],[HasHousingLoan]]="yes",bank__2[[#This Row],[HasPersonalLoan]]="yes"),"Both Loans",
IF(bank__2[[#This Row],[HasHousingLoan]]="yes","Only Housing Loan",
IF(bank__2[[#This Row],[HasPersonalLoan]]="yes","Only Personal Loan","No Loan")))</f>
        <v>Only Housing Loan</v>
      </c>
    </row>
    <row r="2154" spans="1:23">
      <c r="A2154">
        <v>2153</v>
      </c>
      <c r="B2154">
        <v>29</v>
      </c>
      <c r="C2154" t="s">
        <v>32</v>
      </c>
      <c r="D2154" t="s">
        <v>44</v>
      </c>
      <c r="E2154" t="s">
        <v>33</v>
      </c>
      <c r="F2154" t="s">
        <v>21</v>
      </c>
      <c r="G2154">
        <v>0</v>
      </c>
      <c r="H2154" t="s">
        <v>21</v>
      </c>
      <c r="I2154" t="s">
        <v>21</v>
      </c>
      <c r="J2154" t="s">
        <v>23</v>
      </c>
      <c r="K2154">
        <v>17</v>
      </c>
      <c r="L2154" t="s">
        <v>119</v>
      </c>
      <c r="M2154">
        <v>58</v>
      </c>
      <c r="N2154">
        <v>1</v>
      </c>
      <c r="O2154">
        <v>-1</v>
      </c>
      <c r="P2154">
        <v>0</v>
      </c>
      <c r="Q2154" t="s">
        <v>30</v>
      </c>
      <c r="R2154" t="s">
        <v>21</v>
      </c>
      <c r="S2154" t="str" cm="1">
        <f t="array" ref="S2154">_xlfn.IFS(bank__2[[#This Row],[Age]]&lt;30, "Young Adults",bank__2[[#This Row],[Age]]&lt;45, "Middle-Aged Adults",bank__2[[#This Row],[Age]]&lt;60, "Older AdultsOlder Adults", bank__2[[#This Row],[Age]]&gt;=60,"Seniors")</f>
        <v>Young Adults</v>
      </c>
      <c r="T2154" t="str">
        <f t="shared" si="33"/>
        <v>No</v>
      </c>
      <c r="U2154" cm="1">
        <f t="array" ref="U2154">_xlfn.SWITCH(L2154, "jan",1, "feb",2, "mar",3, "apr",4, "may",5, "jun",6, "jul",7, "aug",8, "sep",9, "oct",10, "nov",11, "dec",12, "")</f>
        <v>7</v>
      </c>
      <c r="V2154" s="2">
        <f>bank__2[[#This Row],[CallDuration (Seconds)]]/60</f>
        <v>0.96666666666666667</v>
      </c>
      <c r="W2154" t="str">
        <f>IF(AND(bank__2[[#This Row],[HasHousingLoan]]="yes",bank__2[[#This Row],[HasPersonalLoan]]="yes"),"Both Loans",
IF(bank__2[[#This Row],[HasHousingLoan]]="yes","Only Housing Loan",
IF(bank__2[[#This Row],[HasPersonalLoan]]="yes","Only Personal Loan","No Loan")))</f>
        <v>No Loan</v>
      </c>
    </row>
    <row r="2155" spans="1:23">
      <c r="A2155">
        <v>2154</v>
      </c>
      <c r="B2155">
        <v>43</v>
      </c>
      <c r="C2155" t="s">
        <v>56</v>
      </c>
      <c r="D2155" t="s">
        <v>19</v>
      </c>
      <c r="E2155" t="s">
        <v>20</v>
      </c>
      <c r="F2155" t="s">
        <v>21</v>
      </c>
      <c r="G2155">
        <v>255</v>
      </c>
      <c r="H2155" t="s">
        <v>35</v>
      </c>
      <c r="I2155" t="s">
        <v>21</v>
      </c>
      <c r="J2155" t="s">
        <v>23</v>
      </c>
      <c r="K2155">
        <v>17</v>
      </c>
      <c r="L2155" t="s">
        <v>119</v>
      </c>
      <c r="M2155">
        <v>180</v>
      </c>
      <c r="N2155">
        <v>1</v>
      </c>
      <c r="O2155">
        <v>-1</v>
      </c>
      <c r="P2155">
        <v>0</v>
      </c>
      <c r="Q2155" t="s">
        <v>30</v>
      </c>
      <c r="R2155" t="s">
        <v>21</v>
      </c>
      <c r="S2155" t="str" cm="1">
        <f t="array" ref="S2155">_xlfn.IFS(bank__2[[#This Row],[Age]]&lt;30, "Young Adults",bank__2[[#This Row],[Age]]&lt;45, "Middle-Aged Adults",bank__2[[#This Row],[Age]]&lt;60, "Older AdultsOlder Adults", bank__2[[#This Row],[Age]]&gt;=60,"Seniors")</f>
        <v>Middle-Aged Adults</v>
      </c>
      <c r="T2155" t="str">
        <f t="shared" si="33"/>
        <v>No</v>
      </c>
      <c r="U2155" cm="1">
        <f t="array" ref="U2155">_xlfn.SWITCH(L2155, "jan",1, "feb",2, "mar",3, "apr",4, "may",5, "jun",6, "jul",7, "aug",8, "sep",9, "oct",10, "nov",11, "dec",12, "")</f>
        <v>7</v>
      </c>
      <c r="V2155" s="2">
        <f>bank__2[[#This Row],[CallDuration (Seconds)]]/60</f>
        <v>3</v>
      </c>
      <c r="W2155" t="str">
        <f>IF(AND(bank__2[[#This Row],[HasHousingLoan]]="yes",bank__2[[#This Row],[HasPersonalLoan]]="yes"),"Both Loans",
IF(bank__2[[#This Row],[HasHousingLoan]]="yes","Only Housing Loan",
IF(bank__2[[#This Row],[HasPersonalLoan]]="yes","Only Personal Loan","No Loan")))</f>
        <v>Only Housing Loan</v>
      </c>
    </row>
    <row r="2156" spans="1:23">
      <c r="A2156">
        <v>2155</v>
      </c>
      <c r="B2156">
        <v>36</v>
      </c>
      <c r="C2156" t="s">
        <v>56</v>
      </c>
      <c r="D2156" t="s">
        <v>19</v>
      </c>
      <c r="E2156" t="s">
        <v>33</v>
      </c>
      <c r="F2156" t="s">
        <v>21</v>
      </c>
      <c r="G2156">
        <v>63</v>
      </c>
      <c r="H2156" t="s">
        <v>35</v>
      </c>
      <c r="I2156" t="s">
        <v>21</v>
      </c>
      <c r="J2156" t="s">
        <v>30</v>
      </c>
      <c r="K2156">
        <v>2</v>
      </c>
      <c r="L2156" t="s">
        <v>53</v>
      </c>
      <c r="M2156">
        <v>56</v>
      </c>
      <c r="N2156">
        <v>8</v>
      </c>
      <c r="O2156">
        <v>-1</v>
      </c>
      <c r="P2156">
        <v>0</v>
      </c>
      <c r="Q2156" t="s">
        <v>30</v>
      </c>
      <c r="R2156" t="s">
        <v>21</v>
      </c>
      <c r="S2156" t="str" cm="1">
        <f t="array" ref="S2156">_xlfn.IFS(bank__2[[#This Row],[Age]]&lt;30, "Young Adults",bank__2[[#This Row],[Age]]&lt;45, "Middle-Aged Adults",bank__2[[#This Row],[Age]]&lt;60, "Older AdultsOlder Adults", bank__2[[#This Row],[Age]]&gt;=60,"Seniors")</f>
        <v>Middle-Aged Adults</v>
      </c>
      <c r="T2156" t="str">
        <f t="shared" si="33"/>
        <v>No</v>
      </c>
      <c r="U2156" cm="1">
        <f t="array" ref="U2156">_xlfn.SWITCH(L2156, "jan",1, "feb",2, "mar",3, "apr",4, "may",5, "jun",6, "jul",7, "aug",8, "sep",9, "oct",10, "nov",11, "dec",12, "")</f>
        <v>6</v>
      </c>
      <c r="V2156" s="2">
        <f>bank__2[[#This Row],[CallDuration (Seconds)]]/60</f>
        <v>0.93333333333333335</v>
      </c>
      <c r="W2156" t="str">
        <f>IF(AND(bank__2[[#This Row],[HasHousingLoan]]="yes",bank__2[[#This Row],[HasPersonalLoan]]="yes"),"Both Loans",
IF(bank__2[[#This Row],[HasHousingLoan]]="yes","Only Housing Loan",
IF(bank__2[[#This Row],[HasPersonalLoan]]="yes","Only Personal Loan","No Loan")))</f>
        <v>Only Housing Loan</v>
      </c>
    </row>
    <row r="2157" spans="1:23">
      <c r="A2157">
        <v>2156</v>
      </c>
      <c r="B2157">
        <v>34</v>
      </c>
      <c r="C2157" t="s">
        <v>66</v>
      </c>
      <c r="D2157" t="s">
        <v>19</v>
      </c>
      <c r="E2157" t="s">
        <v>20</v>
      </c>
      <c r="F2157" t="s">
        <v>21</v>
      </c>
      <c r="G2157">
        <v>712</v>
      </c>
      <c r="H2157" t="s">
        <v>35</v>
      </c>
      <c r="I2157" t="s">
        <v>21</v>
      </c>
      <c r="J2157" t="s">
        <v>30</v>
      </c>
      <c r="K2157">
        <v>2</v>
      </c>
      <c r="L2157" t="s">
        <v>53</v>
      </c>
      <c r="M2157">
        <v>326</v>
      </c>
      <c r="N2157">
        <v>3</v>
      </c>
      <c r="O2157">
        <v>-1</v>
      </c>
      <c r="P2157">
        <v>0</v>
      </c>
      <c r="Q2157" t="s">
        <v>30</v>
      </c>
      <c r="R2157" t="s">
        <v>21</v>
      </c>
      <c r="S2157" t="str" cm="1">
        <f t="array" ref="S2157">_xlfn.IFS(bank__2[[#This Row],[Age]]&lt;30, "Young Adults",bank__2[[#This Row],[Age]]&lt;45, "Middle-Aged Adults",bank__2[[#This Row],[Age]]&lt;60, "Older AdultsOlder Adults", bank__2[[#This Row],[Age]]&gt;=60,"Seniors")</f>
        <v>Middle-Aged Adults</v>
      </c>
      <c r="T2157" t="str">
        <f t="shared" si="33"/>
        <v>No</v>
      </c>
      <c r="U2157" cm="1">
        <f t="array" ref="U2157">_xlfn.SWITCH(L2157, "jan",1, "feb",2, "mar",3, "apr",4, "may",5, "jun",6, "jul",7, "aug",8, "sep",9, "oct",10, "nov",11, "dec",12, "")</f>
        <v>6</v>
      </c>
      <c r="V2157" s="2">
        <f>bank__2[[#This Row],[CallDuration (Seconds)]]/60</f>
        <v>5.4333333333333336</v>
      </c>
      <c r="W2157" t="str">
        <f>IF(AND(bank__2[[#This Row],[HasHousingLoan]]="yes",bank__2[[#This Row],[HasPersonalLoan]]="yes"),"Both Loans",
IF(bank__2[[#This Row],[HasHousingLoan]]="yes","Only Housing Loan",
IF(bank__2[[#This Row],[HasPersonalLoan]]="yes","Only Personal Loan","No Loan")))</f>
        <v>Only Housing Loan</v>
      </c>
    </row>
    <row r="2158" spans="1:23">
      <c r="A2158">
        <v>2157</v>
      </c>
      <c r="B2158">
        <v>29</v>
      </c>
      <c r="C2158" t="s">
        <v>32</v>
      </c>
      <c r="D2158" t="s">
        <v>19</v>
      </c>
      <c r="E2158" t="s">
        <v>33</v>
      </c>
      <c r="F2158" t="s">
        <v>21</v>
      </c>
      <c r="G2158">
        <v>57</v>
      </c>
      <c r="H2158" t="s">
        <v>35</v>
      </c>
      <c r="I2158" t="s">
        <v>21</v>
      </c>
      <c r="J2158" t="s">
        <v>146</v>
      </c>
      <c r="K2158">
        <v>21</v>
      </c>
      <c r="L2158" t="s">
        <v>119</v>
      </c>
      <c r="M2158">
        <v>342</v>
      </c>
      <c r="N2158">
        <v>9</v>
      </c>
      <c r="O2158">
        <v>-1</v>
      </c>
      <c r="P2158">
        <v>0</v>
      </c>
      <c r="Q2158" t="s">
        <v>30</v>
      </c>
      <c r="R2158" t="s">
        <v>21</v>
      </c>
      <c r="S2158" t="str" cm="1">
        <f t="array" ref="S2158">_xlfn.IFS(bank__2[[#This Row],[Age]]&lt;30, "Young Adults",bank__2[[#This Row],[Age]]&lt;45, "Middle-Aged Adults",bank__2[[#This Row],[Age]]&lt;60, "Older AdultsOlder Adults", bank__2[[#This Row],[Age]]&gt;=60,"Seniors")</f>
        <v>Young Adults</v>
      </c>
      <c r="T2158" t="str">
        <f t="shared" si="33"/>
        <v>No</v>
      </c>
      <c r="U2158" cm="1">
        <f t="array" ref="U2158">_xlfn.SWITCH(L2158, "jan",1, "feb",2, "mar",3, "apr",4, "may",5, "jun",6, "jul",7, "aug",8, "sep",9, "oct",10, "nov",11, "dec",12, "")</f>
        <v>7</v>
      </c>
      <c r="V2158" s="2">
        <f>bank__2[[#This Row],[CallDuration (Seconds)]]/60</f>
        <v>5.7</v>
      </c>
      <c r="W2158" t="str">
        <f>IF(AND(bank__2[[#This Row],[HasHousingLoan]]="yes",bank__2[[#This Row],[HasPersonalLoan]]="yes"),"Both Loans",
IF(bank__2[[#This Row],[HasHousingLoan]]="yes","Only Housing Loan",
IF(bank__2[[#This Row],[HasPersonalLoan]]="yes","Only Personal Loan","No Loan")))</f>
        <v>Only Housing Loan</v>
      </c>
    </row>
    <row r="2159" spans="1:23">
      <c r="A2159">
        <v>2158</v>
      </c>
      <c r="B2159">
        <v>57</v>
      </c>
      <c r="C2159" t="s">
        <v>144</v>
      </c>
      <c r="D2159" t="s">
        <v>19</v>
      </c>
      <c r="E2159" t="s">
        <v>33</v>
      </c>
      <c r="F2159" t="s">
        <v>21</v>
      </c>
      <c r="G2159">
        <v>523</v>
      </c>
      <c r="H2159" t="s">
        <v>21</v>
      </c>
      <c r="I2159" t="s">
        <v>35</v>
      </c>
      <c r="J2159" t="s">
        <v>23</v>
      </c>
      <c r="K2159">
        <v>2</v>
      </c>
      <c r="L2159" t="s">
        <v>61</v>
      </c>
      <c r="M2159">
        <v>49</v>
      </c>
      <c r="N2159">
        <v>6</v>
      </c>
      <c r="O2159">
        <v>-1</v>
      </c>
      <c r="P2159">
        <v>0</v>
      </c>
      <c r="Q2159" t="s">
        <v>30</v>
      </c>
      <c r="R2159" t="s">
        <v>21</v>
      </c>
      <c r="S2159" t="str" cm="1">
        <f t="array" ref="S2159">_xlfn.IFS(bank__2[[#This Row],[Age]]&lt;30, "Young Adults",bank__2[[#This Row],[Age]]&lt;45, "Middle-Aged Adults",bank__2[[#This Row],[Age]]&lt;60, "Older AdultsOlder Adults", bank__2[[#This Row],[Age]]&gt;=60,"Seniors")</f>
        <v>Older AdultsOlder Adults</v>
      </c>
      <c r="T2159" t="str">
        <f t="shared" si="33"/>
        <v>No</v>
      </c>
      <c r="U2159" cm="1">
        <f t="array" ref="U2159">_xlfn.SWITCH(L2159, "jan",1, "feb",2, "mar",3, "apr",4, "may",5, "jun",6, "jul",7, "aug",8, "sep",9, "oct",10, "nov",11, "dec",12, "")</f>
        <v>2</v>
      </c>
      <c r="V2159" s="2">
        <f>bank__2[[#This Row],[CallDuration (Seconds)]]/60</f>
        <v>0.81666666666666665</v>
      </c>
      <c r="W2159" t="str">
        <f>IF(AND(bank__2[[#This Row],[HasHousingLoan]]="yes",bank__2[[#This Row],[HasPersonalLoan]]="yes"),"Both Loans",
IF(bank__2[[#This Row],[HasHousingLoan]]="yes","Only Housing Loan",
IF(bank__2[[#This Row],[HasPersonalLoan]]="yes","Only Personal Loan","No Loan")))</f>
        <v>Only Personal Loan</v>
      </c>
    </row>
    <row r="2160" spans="1:23">
      <c r="A2160">
        <v>2159</v>
      </c>
      <c r="B2160">
        <v>43</v>
      </c>
      <c r="C2160" t="s">
        <v>43</v>
      </c>
      <c r="D2160" t="s">
        <v>19</v>
      </c>
      <c r="E2160" t="s">
        <v>45</v>
      </c>
      <c r="F2160" t="s">
        <v>21</v>
      </c>
      <c r="G2160">
        <v>422</v>
      </c>
      <c r="H2160" t="s">
        <v>21</v>
      </c>
      <c r="I2160" t="s">
        <v>21</v>
      </c>
      <c r="J2160" t="s">
        <v>23</v>
      </c>
      <c r="K2160">
        <v>12</v>
      </c>
      <c r="L2160" t="s">
        <v>92</v>
      </c>
      <c r="M2160">
        <v>110</v>
      </c>
      <c r="N2160">
        <v>1</v>
      </c>
      <c r="O2160">
        <v>-1</v>
      </c>
      <c r="P2160">
        <v>0</v>
      </c>
      <c r="Q2160" t="s">
        <v>30</v>
      </c>
      <c r="R2160" t="s">
        <v>21</v>
      </c>
      <c r="S2160" t="str" cm="1">
        <f t="array" ref="S2160">_xlfn.IFS(bank__2[[#This Row],[Age]]&lt;30, "Young Adults",bank__2[[#This Row],[Age]]&lt;45, "Middle-Aged Adults",bank__2[[#This Row],[Age]]&lt;60, "Older AdultsOlder Adults", bank__2[[#This Row],[Age]]&gt;=60,"Seniors")</f>
        <v>Middle-Aged Adults</v>
      </c>
      <c r="T2160" t="str">
        <f t="shared" si="33"/>
        <v>No</v>
      </c>
      <c r="U2160" cm="1">
        <f t="array" ref="U2160">_xlfn.SWITCH(L2160, "jan",1, "feb",2, "mar",3, "apr",4, "may",5, "jun",6, "jul",7, "aug",8, "sep",9, "oct",10, "nov",11, "dec",12, "")</f>
        <v>8</v>
      </c>
      <c r="V2160" s="2">
        <f>bank__2[[#This Row],[CallDuration (Seconds)]]/60</f>
        <v>1.8333333333333333</v>
      </c>
      <c r="W2160" t="str">
        <f>IF(AND(bank__2[[#This Row],[HasHousingLoan]]="yes",bank__2[[#This Row],[HasPersonalLoan]]="yes"),"Both Loans",
IF(bank__2[[#This Row],[HasHousingLoan]]="yes","Only Housing Loan",
IF(bank__2[[#This Row],[HasPersonalLoan]]="yes","Only Personal Loan","No Loan")))</f>
        <v>No Loan</v>
      </c>
    </row>
    <row r="2161" spans="1:23">
      <c r="A2161">
        <v>2160</v>
      </c>
      <c r="B2161">
        <v>33</v>
      </c>
      <c r="C2161" t="s">
        <v>32</v>
      </c>
      <c r="D2161" t="s">
        <v>19</v>
      </c>
      <c r="E2161" t="s">
        <v>33</v>
      </c>
      <c r="F2161" t="s">
        <v>21</v>
      </c>
      <c r="G2161">
        <v>386</v>
      </c>
      <c r="H2161" t="s">
        <v>21</v>
      </c>
      <c r="I2161" t="s">
        <v>21</v>
      </c>
      <c r="J2161" t="s">
        <v>23</v>
      </c>
      <c r="K2161">
        <v>12</v>
      </c>
      <c r="L2161" t="s">
        <v>124</v>
      </c>
      <c r="M2161">
        <v>253</v>
      </c>
      <c r="N2161">
        <v>1</v>
      </c>
      <c r="O2161">
        <v>92</v>
      </c>
      <c r="P2161">
        <v>4</v>
      </c>
      <c r="Q2161" t="s">
        <v>41</v>
      </c>
      <c r="R2161" t="s">
        <v>35</v>
      </c>
      <c r="S2161" t="str" cm="1">
        <f t="array" ref="S2161">_xlfn.IFS(bank__2[[#This Row],[Age]]&lt;30, "Young Adults",bank__2[[#This Row],[Age]]&lt;45, "Middle-Aged Adults",bank__2[[#This Row],[Age]]&lt;60, "Older AdultsOlder Adults", bank__2[[#This Row],[Age]]&gt;=60,"Seniors")</f>
        <v>Middle-Aged Adults</v>
      </c>
      <c r="T2161" t="str">
        <f t="shared" si="33"/>
        <v>Yes</v>
      </c>
      <c r="U2161" cm="1">
        <f t="array" ref="U2161">_xlfn.SWITCH(L2161, "jan",1, "feb",2, "mar",3, "apr",4, "may",5, "jun",6, "jul",7, "aug",8, "sep",9, "oct",10, "nov",11, "dec",12, "")</f>
        <v>11</v>
      </c>
      <c r="V2161" s="2">
        <f>bank__2[[#This Row],[CallDuration (Seconds)]]/60</f>
        <v>4.2166666666666668</v>
      </c>
      <c r="W2161" t="str">
        <f>IF(AND(bank__2[[#This Row],[HasHousingLoan]]="yes",bank__2[[#This Row],[HasPersonalLoan]]="yes"),"Both Loans",
IF(bank__2[[#This Row],[HasHousingLoan]]="yes","Only Housing Loan",
IF(bank__2[[#This Row],[HasPersonalLoan]]="yes","Only Personal Loan","No Loan")))</f>
        <v>No Loan</v>
      </c>
    </row>
    <row r="2162" spans="1:23">
      <c r="A2162">
        <v>2161</v>
      </c>
      <c r="B2162">
        <v>60</v>
      </c>
      <c r="C2162" t="s">
        <v>43</v>
      </c>
      <c r="D2162" t="s">
        <v>19</v>
      </c>
      <c r="E2162" t="s">
        <v>45</v>
      </c>
      <c r="F2162" t="s">
        <v>21</v>
      </c>
      <c r="G2162">
        <v>3387</v>
      </c>
      <c r="H2162" t="s">
        <v>21</v>
      </c>
      <c r="I2162" t="s">
        <v>21</v>
      </c>
      <c r="J2162" t="s">
        <v>23</v>
      </c>
      <c r="K2162">
        <v>14</v>
      </c>
      <c r="L2162" t="s">
        <v>92</v>
      </c>
      <c r="M2162">
        <v>636</v>
      </c>
      <c r="N2162">
        <v>2</v>
      </c>
      <c r="O2162">
        <v>-1</v>
      </c>
      <c r="P2162">
        <v>0</v>
      </c>
      <c r="Q2162" t="s">
        <v>30</v>
      </c>
      <c r="R2162" t="s">
        <v>21</v>
      </c>
      <c r="S2162" t="str" cm="1">
        <f t="array" ref="S2162">_xlfn.IFS(bank__2[[#This Row],[Age]]&lt;30, "Young Adults",bank__2[[#This Row],[Age]]&lt;45, "Middle-Aged Adults",bank__2[[#This Row],[Age]]&lt;60, "Older AdultsOlder Adults", bank__2[[#This Row],[Age]]&gt;=60,"Seniors")</f>
        <v>Seniors</v>
      </c>
      <c r="T2162" t="str">
        <f t="shared" si="33"/>
        <v>No</v>
      </c>
      <c r="U2162" cm="1">
        <f t="array" ref="U2162">_xlfn.SWITCH(L2162, "jan",1, "feb",2, "mar",3, "apr",4, "may",5, "jun",6, "jul",7, "aug",8, "sep",9, "oct",10, "nov",11, "dec",12, "")</f>
        <v>8</v>
      </c>
      <c r="V2162" s="2">
        <f>bank__2[[#This Row],[CallDuration (Seconds)]]/60</f>
        <v>10.6</v>
      </c>
      <c r="W2162" t="str">
        <f>IF(AND(bank__2[[#This Row],[HasHousingLoan]]="yes",bank__2[[#This Row],[HasPersonalLoan]]="yes"),"Both Loans",
IF(bank__2[[#This Row],[HasHousingLoan]]="yes","Only Housing Loan",
IF(bank__2[[#This Row],[HasPersonalLoan]]="yes","Only Personal Loan","No Loan")))</f>
        <v>No Loan</v>
      </c>
    </row>
    <row r="2163" spans="1:23">
      <c r="A2163">
        <v>2162</v>
      </c>
      <c r="B2163">
        <v>51</v>
      </c>
      <c r="C2163" t="s">
        <v>72</v>
      </c>
      <c r="D2163" t="s">
        <v>19</v>
      </c>
      <c r="E2163" t="s">
        <v>20</v>
      </c>
      <c r="F2163" t="s">
        <v>21</v>
      </c>
      <c r="G2163">
        <v>260</v>
      </c>
      <c r="H2163" t="s">
        <v>21</v>
      </c>
      <c r="I2163" t="s">
        <v>21</v>
      </c>
      <c r="J2163" t="s">
        <v>23</v>
      </c>
      <c r="K2163">
        <v>19</v>
      </c>
      <c r="L2163" t="s">
        <v>92</v>
      </c>
      <c r="M2163">
        <v>137</v>
      </c>
      <c r="N2163">
        <v>2</v>
      </c>
      <c r="O2163">
        <v>-1</v>
      </c>
      <c r="P2163">
        <v>0</v>
      </c>
      <c r="Q2163" t="s">
        <v>30</v>
      </c>
      <c r="R2163" t="s">
        <v>21</v>
      </c>
      <c r="S2163" t="str" cm="1">
        <f t="array" ref="S2163">_xlfn.IFS(bank__2[[#This Row],[Age]]&lt;30, "Young Adults",bank__2[[#This Row],[Age]]&lt;45, "Middle-Aged Adults",bank__2[[#This Row],[Age]]&lt;60, "Older AdultsOlder Adults", bank__2[[#This Row],[Age]]&gt;=60,"Seniors")</f>
        <v>Older AdultsOlder Adults</v>
      </c>
      <c r="T2163" t="str">
        <f t="shared" si="33"/>
        <v>No</v>
      </c>
      <c r="U2163" cm="1">
        <f t="array" ref="U2163">_xlfn.SWITCH(L2163, "jan",1, "feb",2, "mar",3, "apr",4, "may",5, "jun",6, "jul",7, "aug",8, "sep",9, "oct",10, "nov",11, "dec",12, "")</f>
        <v>8</v>
      </c>
      <c r="V2163" s="2">
        <f>bank__2[[#This Row],[CallDuration (Seconds)]]/60</f>
        <v>2.2833333333333332</v>
      </c>
      <c r="W2163" t="str">
        <f>IF(AND(bank__2[[#This Row],[HasHousingLoan]]="yes",bank__2[[#This Row],[HasPersonalLoan]]="yes"),"Both Loans",
IF(bank__2[[#This Row],[HasHousingLoan]]="yes","Only Housing Loan",
IF(bank__2[[#This Row],[HasPersonalLoan]]="yes","Only Personal Loan","No Loan")))</f>
        <v>No Loan</v>
      </c>
    </row>
    <row r="2164" spans="1:23">
      <c r="A2164">
        <v>2163</v>
      </c>
      <c r="B2164">
        <v>40</v>
      </c>
      <c r="C2164" t="s">
        <v>87</v>
      </c>
      <c r="D2164" t="s">
        <v>44</v>
      </c>
      <c r="E2164" t="s">
        <v>33</v>
      </c>
      <c r="F2164" t="s">
        <v>21</v>
      </c>
      <c r="G2164">
        <v>-1</v>
      </c>
      <c r="H2164" t="s">
        <v>21</v>
      </c>
      <c r="I2164" t="s">
        <v>21</v>
      </c>
      <c r="J2164" t="s">
        <v>23</v>
      </c>
      <c r="K2164">
        <v>7</v>
      </c>
      <c r="L2164" t="s">
        <v>119</v>
      </c>
      <c r="M2164">
        <v>173</v>
      </c>
      <c r="N2164">
        <v>1</v>
      </c>
      <c r="O2164">
        <v>-1</v>
      </c>
      <c r="P2164">
        <v>0</v>
      </c>
      <c r="Q2164" t="s">
        <v>30</v>
      </c>
      <c r="R2164" t="s">
        <v>21</v>
      </c>
      <c r="S2164" t="str" cm="1">
        <f t="array" ref="S2164">_xlfn.IFS(bank__2[[#This Row],[Age]]&lt;30, "Young Adults",bank__2[[#This Row],[Age]]&lt;45, "Middle-Aged Adults",bank__2[[#This Row],[Age]]&lt;60, "Older AdultsOlder Adults", bank__2[[#This Row],[Age]]&gt;=60,"Seniors")</f>
        <v>Middle-Aged Adults</v>
      </c>
      <c r="T2164" t="str">
        <f t="shared" si="33"/>
        <v>No</v>
      </c>
      <c r="U2164" cm="1">
        <f t="array" ref="U2164">_xlfn.SWITCH(L2164, "jan",1, "feb",2, "mar",3, "apr",4, "may",5, "jun",6, "jul",7, "aug",8, "sep",9, "oct",10, "nov",11, "dec",12, "")</f>
        <v>7</v>
      </c>
      <c r="V2164" s="2">
        <f>bank__2[[#This Row],[CallDuration (Seconds)]]/60</f>
        <v>2.8833333333333333</v>
      </c>
      <c r="W2164" t="str">
        <f>IF(AND(bank__2[[#This Row],[HasHousingLoan]]="yes",bank__2[[#This Row],[HasPersonalLoan]]="yes"),"Both Loans",
IF(bank__2[[#This Row],[HasHousingLoan]]="yes","Only Housing Loan",
IF(bank__2[[#This Row],[HasPersonalLoan]]="yes","Only Personal Loan","No Loan")))</f>
        <v>No Loan</v>
      </c>
    </row>
    <row r="2165" spans="1:23">
      <c r="A2165">
        <v>2164</v>
      </c>
      <c r="B2165">
        <v>51</v>
      </c>
      <c r="C2165" t="s">
        <v>72</v>
      </c>
      <c r="D2165" t="s">
        <v>19</v>
      </c>
      <c r="E2165" t="s">
        <v>33</v>
      </c>
      <c r="F2165" t="s">
        <v>21</v>
      </c>
      <c r="G2165">
        <v>1490</v>
      </c>
      <c r="H2165" t="s">
        <v>35</v>
      </c>
      <c r="I2165" t="s">
        <v>21</v>
      </c>
      <c r="J2165" t="s">
        <v>23</v>
      </c>
      <c r="K2165">
        <v>18</v>
      </c>
      <c r="L2165" t="s">
        <v>119</v>
      </c>
      <c r="M2165">
        <v>227</v>
      </c>
      <c r="N2165">
        <v>2</v>
      </c>
      <c r="O2165">
        <v>-1</v>
      </c>
      <c r="P2165">
        <v>0</v>
      </c>
      <c r="Q2165" t="s">
        <v>30</v>
      </c>
      <c r="R2165" t="s">
        <v>21</v>
      </c>
      <c r="S2165" t="str" cm="1">
        <f t="array" ref="S2165">_xlfn.IFS(bank__2[[#This Row],[Age]]&lt;30, "Young Adults",bank__2[[#This Row],[Age]]&lt;45, "Middle-Aged Adults",bank__2[[#This Row],[Age]]&lt;60, "Older AdultsOlder Adults", bank__2[[#This Row],[Age]]&gt;=60,"Seniors")</f>
        <v>Older AdultsOlder Adults</v>
      </c>
      <c r="T2165" t="str">
        <f t="shared" si="33"/>
        <v>No</v>
      </c>
      <c r="U2165" cm="1">
        <f t="array" ref="U2165">_xlfn.SWITCH(L2165, "jan",1, "feb",2, "mar",3, "apr",4, "may",5, "jun",6, "jul",7, "aug",8, "sep",9, "oct",10, "nov",11, "dec",12, "")</f>
        <v>7</v>
      </c>
      <c r="V2165" s="2">
        <f>bank__2[[#This Row],[CallDuration (Seconds)]]/60</f>
        <v>3.7833333333333332</v>
      </c>
      <c r="W2165" t="str">
        <f>IF(AND(bank__2[[#This Row],[HasHousingLoan]]="yes",bank__2[[#This Row],[HasPersonalLoan]]="yes"),"Both Loans",
IF(bank__2[[#This Row],[HasHousingLoan]]="yes","Only Housing Loan",
IF(bank__2[[#This Row],[HasPersonalLoan]]="yes","Only Personal Loan","No Loan")))</f>
        <v>Only Housing Loan</v>
      </c>
    </row>
    <row r="2166" spans="1:23">
      <c r="A2166">
        <v>2165</v>
      </c>
      <c r="B2166">
        <v>38</v>
      </c>
      <c r="C2166" t="s">
        <v>32</v>
      </c>
      <c r="D2166" t="s">
        <v>19</v>
      </c>
      <c r="E2166" t="s">
        <v>33</v>
      </c>
      <c r="F2166" t="s">
        <v>21</v>
      </c>
      <c r="G2166">
        <v>497</v>
      </c>
      <c r="H2166" t="s">
        <v>35</v>
      </c>
      <c r="I2166" t="s">
        <v>35</v>
      </c>
      <c r="J2166" t="s">
        <v>30</v>
      </c>
      <c r="K2166">
        <v>19</v>
      </c>
      <c r="L2166" t="s">
        <v>37</v>
      </c>
      <c r="M2166">
        <v>88</v>
      </c>
      <c r="N2166">
        <v>5</v>
      </c>
      <c r="O2166">
        <v>-1</v>
      </c>
      <c r="P2166">
        <v>0</v>
      </c>
      <c r="Q2166" t="s">
        <v>30</v>
      </c>
      <c r="R2166" t="s">
        <v>21</v>
      </c>
      <c r="S2166" t="str" cm="1">
        <f t="array" ref="S2166">_xlfn.IFS(bank__2[[#This Row],[Age]]&lt;30, "Young Adults",bank__2[[#This Row],[Age]]&lt;45, "Middle-Aged Adults",bank__2[[#This Row],[Age]]&lt;60, "Older AdultsOlder Adults", bank__2[[#This Row],[Age]]&gt;=60,"Seniors")</f>
        <v>Middle-Aged Adults</v>
      </c>
      <c r="T2166" t="str">
        <f t="shared" si="33"/>
        <v>No</v>
      </c>
      <c r="U2166" cm="1">
        <f t="array" ref="U2166">_xlfn.SWITCH(L2166, "jan",1, "feb",2, "mar",3, "apr",4, "may",5, "jun",6, "jul",7, "aug",8, "sep",9, "oct",10, "nov",11, "dec",12, "")</f>
        <v>5</v>
      </c>
      <c r="V2166" s="2">
        <f>bank__2[[#This Row],[CallDuration (Seconds)]]/60</f>
        <v>1.4666666666666666</v>
      </c>
      <c r="W2166" t="str">
        <f>IF(AND(bank__2[[#This Row],[HasHousingLoan]]="yes",bank__2[[#This Row],[HasPersonalLoan]]="yes"),"Both Loans",
IF(bank__2[[#This Row],[HasHousingLoan]]="yes","Only Housing Loan",
IF(bank__2[[#This Row],[HasPersonalLoan]]="yes","Only Personal Loan","No Loan")))</f>
        <v>Both Loans</v>
      </c>
    </row>
    <row r="2167" spans="1:23">
      <c r="A2167">
        <v>2166</v>
      </c>
      <c r="B2167">
        <v>35</v>
      </c>
      <c r="C2167" t="s">
        <v>72</v>
      </c>
      <c r="D2167" t="s">
        <v>19</v>
      </c>
      <c r="E2167" t="s">
        <v>33</v>
      </c>
      <c r="F2167" t="s">
        <v>21</v>
      </c>
      <c r="G2167">
        <v>1707</v>
      </c>
      <c r="H2167" t="s">
        <v>35</v>
      </c>
      <c r="I2167" t="s">
        <v>21</v>
      </c>
      <c r="J2167" t="s">
        <v>30</v>
      </c>
      <c r="K2167">
        <v>2</v>
      </c>
      <c r="L2167" t="s">
        <v>53</v>
      </c>
      <c r="M2167">
        <v>426</v>
      </c>
      <c r="N2167">
        <v>3</v>
      </c>
      <c r="O2167">
        <v>-1</v>
      </c>
      <c r="P2167">
        <v>0</v>
      </c>
      <c r="Q2167" t="s">
        <v>30</v>
      </c>
      <c r="R2167" t="s">
        <v>21</v>
      </c>
      <c r="S2167" t="str" cm="1">
        <f t="array" ref="S2167">_xlfn.IFS(bank__2[[#This Row],[Age]]&lt;30, "Young Adults",bank__2[[#This Row],[Age]]&lt;45, "Middle-Aged Adults",bank__2[[#This Row],[Age]]&lt;60, "Older AdultsOlder Adults", bank__2[[#This Row],[Age]]&gt;=60,"Seniors")</f>
        <v>Middle-Aged Adults</v>
      </c>
      <c r="T2167" t="str">
        <f t="shared" si="33"/>
        <v>No</v>
      </c>
      <c r="U2167" cm="1">
        <f t="array" ref="U2167">_xlfn.SWITCH(L2167, "jan",1, "feb",2, "mar",3, "apr",4, "may",5, "jun",6, "jul",7, "aug",8, "sep",9, "oct",10, "nov",11, "dec",12, "")</f>
        <v>6</v>
      </c>
      <c r="V2167" s="2">
        <f>bank__2[[#This Row],[CallDuration (Seconds)]]/60</f>
        <v>7.1</v>
      </c>
      <c r="W2167" t="str">
        <f>IF(AND(bank__2[[#This Row],[HasHousingLoan]]="yes",bank__2[[#This Row],[HasPersonalLoan]]="yes"),"Both Loans",
IF(bank__2[[#This Row],[HasHousingLoan]]="yes","Only Housing Loan",
IF(bank__2[[#This Row],[HasPersonalLoan]]="yes","Only Personal Loan","No Loan")))</f>
        <v>Only Housing Loan</v>
      </c>
    </row>
    <row r="2168" spans="1:23">
      <c r="A2168">
        <v>2167</v>
      </c>
      <c r="B2168">
        <v>47</v>
      </c>
      <c r="C2168" t="s">
        <v>72</v>
      </c>
      <c r="D2168" t="s">
        <v>19</v>
      </c>
      <c r="E2168" t="s">
        <v>33</v>
      </c>
      <c r="F2168" t="s">
        <v>21</v>
      </c>
      <c r="G2168">
        <v>826</v>
      </c>
      <c r="H2168" t="s">
        <v>35</v>
      </c>
      <c r="I2168" t="s">
        <v>21</v>
      </c>
      <c r="J2168" t="s">
        <v>146</v>
      </c>
      <c r="K2168">
        <v>18</v>
      </c>
      <c r="L2168" t="s">
        <v>124</v>
      </c>
      <c r="M2168">
        <v>195</v>
      </c>
      <c r="N2168">
        <v>3</v>
      </c>
      <c r="O2168">
        <v>112</v>
      </c>
      <c r="P2168">
        <v>8</v>
      </c>
      <c r="Q2168" t="s">
        <v>70</v>
      </c>
      <c r="R2168" t="s">
        <v>21</v>
      </c>
      <c r="S2168" t="str" cm="1">
        <f t="array" ref="S2168">_xlfn.IFS(bank__2[[#This Row],[Age]]&lt;30, "Young Adults",bank__2[[#This Row],[Age]]&lt;45, "Middle-Aged Adults",bank__2[[#This Row],[Age]]&lt;60, "Older AdultsOlder Adults", bank__2[[#This Row],[Age]]&gt;=60,"Seniors")</f>
        <v>Older AdultsOlder Adults</v>
      </c>
      <c r="T2168" t="str">
        <f t="shared" si="33"/>
        <v>Yes</v>
      </c>
      <c r="U2168" cm="1">
        <f t="array" ref="U2168">_xlfn.SWITCH(L2168, "jan",1, "feb",2, "mar",3, "apr",4, "may",5, "jun",6, "jul",7, "aug",8, "sep",9, "oct",10, "nov",11, "dec",12, "")</f>
        <v>11</v>
      </c>
      <c r="V2168" s="2">
        <f>bank__2[[#This Row],[CallDuration (Seconds)]]/60</f>
        <v>3.25</v>
      </c>
      <c r="W2168" t="str">
        <f>IF(AND(bank__2[[#This Row],[HasHousingLoan]]="yes",bank__2[[#This Row],[HasPersonalLoan]]="yes"),"Both Loans",
IF(bank__2[[#This Row],[HasHousingLoan]]="yes","Only Housing Loan",
IF(bank__2[[#This Row],[HasPersonalLoan]]="yes","Only Personal Loan","No Loan")))</f>
        <v>Only Housing Loan</v>
      </c>
    </row>
    <row r="2169" spans="1:23">
      <c r="A2169">
        <v>2168</v>
      </c>
      <c r="B2169">
        <v>45</v>
      </c>
      <c r="C2169" t="s">
        <v>56</v>
      </c>
      <c r="D2169" t="s">
        <v>19</v>
      </c>
      <c r="E2169" t="s">
        <v>20</v>
      </c>
      <c r="F2169" t="s">
        <v>21</v>
      </c>
      <c r="G2169">
        <v>907</v>
      </c>
      <c r="H2169" t="s">
        <v>21</v>
      </c>
      <c r="I2169" t="s">
        <v>21</v>
      </c>
      <c r="J2169" t="s">
        <v>23</v>
      </c>
      <c r="K2169">
        <v>18</v>
      </c>
      <c r="L2169" t="s">
        <v>92</v>
      </c>
      <c r="M2169">
        <v>230</v>
      </c>
      <c r="N2169">
        <v>8</v>
      </c>
      <c r="O2169">
        <v>-1</v>
      </c>
      <c r="P2169">
        <v>0</v>
      </c>
      <c r="Q2169" t="s">
        <v>30</v>
      </c>
      <c r="R2169" t="s">
        <v>21</v>
      </c>
      <c r="S2169" t="str" cm="1">
        <f t="array" ref="S2169">_xlfn.IFS(bank__2[[#This Row],[Age]]&lt;30, "Young Adults",bank__2[[#This Row],[Age]]&lt;45, "Middle-Aged Adults",bank__2[[#This Row],[Age]]&lt;60, "Older AdultsOlder Adults", bank__2[[#This Row],[Age]]&gt;=60,"Seniors")</f>
        <v>Older AdultsOlder Adults</v>
      </c>
      <c r="T2169" t="str">
        <f t="shared" si="33"/>
        <v>No</v>
      </c>
      <c r="U2169" cm="1">
        <f t="array" ref="U2169">_xlfn.SWITCH(L2169, "jan",1, "feb",2, "mar",3, "apr",4, "may",5, "jun",6, "jul",7, "aug",8, "sep",9, "oct",10, "nov",11, "dec",12, "")</f>
        <v>8</v>
      </c>
      <c r="V2169" s="2">
        <f>bank__2[[#This Row],[CallDuration (Seconds)]]/60</f>
        <v>3.8333333333333335</v>
      </c>
      <c r="W2169" t="str">
        <f>IF(AND(bank__2[[#This Row],[HasHousingLoan]]="yes",bank__2[[#This Row],[HasPersonalLoan]]="yes"),"Both Loans",
IF(bank__2[[#This Row],[HasHousingLoan]]="yes","Only Housing Loan",
IF(bank__2[[#This Row],[HasPersonalLoan]]="yes","Only Personal Loan","No Loan")))</f>
        <v>No Loan</v>
      </c>
    </row>
    <row r="2170" spans="1:23">
      <c r="A2170">
        <v>2169</v>
      </c>
      <c r="B2170">
        <v>40</v>
      </c>
      <c r="C2170" t="s">
        <v>32</v>
      </c>
      <c r="D2170" t="s">
        <v>19</v>
      </c>
      <c r="E2170" t="s">
        <v>33</v>
      </c>
      <c r="F2170" t="s">
        <v>21</v>
      </c>
      <c r="G2170">
        <v>1836</v>
      </c>
      <c r="H2170" t="s">
        <v>35</v>
      </c>
      <c r="I2170" t="s">
        <v>21</v>
      </c>
      <c r="J2170" t="s">
        <v>23</v>
      </c>
      <c r="K2170">
        <v>12</v>
      </c>
      <c r="L2170" t="s">
        <v>37</v>
      </c>
      <c r="M2170">
        <v>750</v>
      </c>
      <c r="N2170">
        <v>2</v>
      </c>
      <c r="O2170">
        <v>-1</v>
      </c>
      <c r="P2170">
        <v>0</v>
      </c>
      <c r="Q2170" t="s">
        <v>30</v>
      </c>
      <c r="R2170" t="s">
        <v>35</v>
      </c>
      <c r="S2170" t="str" cm="1">
        <f t="array" ref="S2170">_xlfn.IFS(bank__2[[#This Row],[Age]]&lt;30, "Young Adults",bank__2[[#This Row],[Age]]&lt;45, "Middle-Aged Adults",bank__2[[#This Row],[Age]]&lt;60, "Older AdultsOlder Adults", bank__2[[#This Row],[Age]]&gt;=60,"Seniors")</f>
        <v>Middle-Aged Adults</v>
      </c>
      <c r="T2170" t="str">
        <f t="shared" si="33"/>
        <v>No</v>
      </c>
      <c r="U2170" cm="1">
        <f t="array" ref="U2170">_xlfn.SWITCH(L2170, "jan",1, "feb",2, "mar",3, "apr",4, "may",5, "jun",6, "jul",7, "aug",8, "sep",9, "oct",10, "nov",11, "dec",12, "")</f>
        <v>5</v>
      </c>
      <c r="V2170" s="2">
        <f>bank__2[[#This Row],[CallDuration (Seconds)]]/60</f>
        <v>12.5</v>
      </c>
      <c r="W2170" t="str">
        <f>IF(AND(bank__2[[#This Row],[HasHousingLoan]]="yes",bank__2[[#This Row],[HasPersonalLoan]]="yes"),"Both Loans",
IF(bank__2[[#This Row],[HasHousingLoan]]="yes","Only Housing Loan",
IF(bank__2[[#This Row],[HasPersonalLoan]]="yes","Only Personal Loan","No Loan")))</f>
        <v>Only Housing Loan</v>
      </c>
    </row>
    <row r="2171" spans="1:23">
      <c r="A2171">
        <v>2170</v>
      </c>
      <c r="B2171">
        <v>29</v>
      </c>
      <c r="C2171" t="s">
        <v>77</v>
      </c>
      <c r="D2171" t="s">
        <v>44</v>
      </c>
      <c r="E2171" t="s">
        <v>33</v>
      </c>
      <c r="F2171" t="s">
        <v>21</v>
      </c>
      <c r="G2171">
        <v>404</v>
      </c>
      <c r="H2171" t="s">
        <v>21</v>
      </c>
      <c r="I2171" t="s">
        <v>21</v>
      </c>
      <c r="J2171" t="s">
        <v>23</v>
      </c>
      <c r="K2171">
        <v>30</v>
      </c>
      <c r="L2171" t="s">
        <v>100</v>
      </c>
      <c r="M2171">
        <v>413</v>
      </c>
      <c r="N2171">
        <v>3</v>
      </c>
      <c r="O2171">
        <v>-1</v>
      </c>
      <c r="P2171">
        <v>0</v>
      </c>
      <c r="Q2171" t="s">
        <v>30</v>
      </c>
      <c r="R2171" t="s">
        <v>21</v>
      </c>
      <c r="S2171" t="str" cm="1">
        <f t="array" ref="S2171">_xlfn.IFS(bank__2[[#This Row],[Age]]&lt;30, "Young Adults",bank__2[[#This Row],[Age]]&lt;45, "Middle-Aged Adults",bank__2[[#This Row],[Age]]&lt;60, "Older AdultsOlder Adults", bank__2[[#This Row],[Age]]&gt;=60,"Seniors")</f>
        <v>Young Adults</v>
      </c>
      <c r="T2171" t="str">
        <f t="shared" si="33"/>
        <v>No</v>
      </c>
      <c r="U2171" cm="1">
        <f t="array" ref="U2171">_xlfn.SWITCH(L2171, "jan",1, "feb",2, "mar",3, "apr",4, "may",5, "jun",6, "jul",7, "aug",8, "sep",9, "oct",10, "nov",11, "dec",12, "")</f>
        <v>1</v>
      </c>
      <c r="V2171" s="2">
        <f>bank__2[[#This Row],[CallDuration (Seconds)]]/60</f>
        <v>6.8833333333333337</v>
      </c>
      <c r="W2171" t="str">
        <f>IF(AND(bank__2[[#This Row],[HasHousingLoan]]="yes",bank__2[[#This Row],[HasPersonalLoan]]="yes"),"Both Loans",
IF(bank__2[[#This Row],[HasHousingLoan]]="yes","Only Housing Loan",
IF(bank__2[[#This Row],[HasPersonalLoan]]="yes","Only Personal Loan","No Loan")))</f>
        <v>No Loan</v>
      </c>
    </row>
    <row r="2172" spans="1:23">
      <c r="A2172">
        <v>2171</v>
      </c>
      <c r="B2172">
        <v>52</v>
      </c>
      <c r="C2172" t="s">
        <v>43</v>
      </c>
      <c r="D2172" t="s">
        <v>122</v>
      </c>
      <c r="E2172" t="s">
        <v>45</v>
      </c>
      <c r="F2172" t="s">
        <v>21</v>
      </c>
      <c r="G2172">
        <v>907</v>
      </c>
      <c r="H2172" t="s">
        <v>35</v>
      </c>
      <c r="I2172" t="s">
        <v>21</v>
      </c>
      <c r="J2172" t="s">
        <v>30</v>
      </c>
      <c r="K2172">
        <v>4</v>
      </c>
      <c r="L2172" t="s">
        <v>53</v>
      </c>
      <c r="M2172">
        <v>104</v>
      </c>
      <c r="N2172">
        <v>2</v>
      </c>
      <c r="O2172">
        <v>-1</v>
      </c>
      <c r="P2172">
        <v>0</v>
      </c>
      <c r="Q2172" t="s">
        <v>30</v>
      </c>
      <c r="R2172" t="s">
        <v>21</v>
      </c>
      <c r="S2172" t="str" cm="1">
        <f t="array" ref="S2172">_xlfn.IFS(bank__2[[#This Row],[Age]]&lt;30, "Young Adults",bank__2[[#This Row],[Age]]&lt;45, "Middle-Aged Adults",bank__2[[#This Row],[Age]]&lt;60, "Older AdultsOlder Adults", bank__2[[#This Row],[Age]]&gt;=60,"Seniors")</f>
        <v>Older AdultsOlder Adults</v>
      </c>
      <c r="T2172" t="str">
        <f t="shared" si="33"/>
        <v>No</v>
      </c>
      <c r="U2172" cm="1">
        <f t="array" ref="U2172">_xlfn.SWITCH(L2172, "jan",1, "feb",2, "mar",3, "apr",4, "may",5, "jun",6, "jul",7, "aug",8, "sep",9, "oct",10, "nov",11, "dec",12, "")</f>
        <v>6</v>
      </c>
      <c r="V2172" s="2">
        <f>bank__2[[#This Row],[CallDuration (Seconds)]]/60</f>
        <v>1.7333333333333334</v>
      </c>
      <c r="W2172" t="str">
        <f>IF(AND(bank__2[[#This Row],[HasHousingLoan]]="yes",bank__2[[#This Row],[HasPersonalLoan]]="yes"),"Both Loans",
IF(bank__2[[#This Row],[HasHousingLoan]]="yes","Only Housing Loan",
IF(bank__2[[#This Row],[HasPersonalLoan]]="yes","Only Personal Loan","No Loan")))</f>
        <v>Only Housing Loan</v>
      </c>
    </row>
    <row r="2173" spans="1:23">
      <c r="A2173">
        <v>2172</v>
      </c>
      <c r="B2173">
        <v>26</v>
      </c>
      <c r="C2173" t="s">
        <v>72</v>
      </c>
      <c r="D2173" t="s">
        <v>19</v>
      </c>
      <c r="E2173" t="s">
        <v>33</v>
      </c>
      <c r="F2173" t="s">
        <v>21</v>
      </c>
      <c r="G2173">
        <v>18</v>
      </c>
      <c r="H2173" t="s">
        <v>35</v>
      </c>
      <c r="I2173" t="s">
        <v>35</v>
      </c>
      <c r="J2173" t="s">
        <v>23</v>
      </c>
      <c r="K2173">
        <v>5</v>
      </c>
      <c r="L2173" t="s">
        <v>37</v>
      </c>
      <c r="M2173">
        <v>138</v>
      </c>
      <c r="N2173">
        <v>1</v>
      </c>
      <c r="O2173">
        <v>-1</v>
      </c>
      <c r="P2173">
        <v>0</v>
      </c>
      <c r="Q2173" t="s">
        <v>30</v>
      </c>
      <c r="R2173" t="s">
        <v>21</v>
      </c>
      <c r="S2173" t="str" cm="1">
        <f t="array" ref="S2173">_xlfn.IFS(bank__2[[#This Row],[Age]]&lt;30, "Young Adults",bank__2[[#This Row],[Age]]&lt;45, "Middle-Aged Adults",bank__2[[#This Row],[Age]]&lt;60, "Older AdultsOlder Adults", bank__2[[#This Row],[Age]]&gt;=60,"Seniors")</f>
        <v>Young Adults</v>
      </c>
      <c r="T2173" t="str">
        <f t="shared" si="33"/>
        <v>No</v>
      </c>
      <c r="U2173" cm="1">
        <f t="array" ref="U2173">_xlfn.SWITCH(L2173, "jan",1, "feb",2, "mar",3, "apr",4, "may",5, "jun",6, "jul",7, "aug",8, "sep",9, "oct",10, "nov",11, "dec",12, "")</f>
        <v>5</v>
      </c>
      <c r="V2173" s="2">
        <f>bank__2[[#This Row],[CallDuration (Seconds)]]/60</f>
        <v>2.2999999999999998</v>
      </c>
      <c r="W2173" t="str">
        <f>IF(AND(bank__2[[#This Row],[HasHousingLoan]]="yes",bank__2[[#This Row],[HasPersonalLoan]]="yes"),"Both Loans",
IF(bank__2[[#This Row],[HasHousingLoan]]="yes","Only Housing Loan",
IF(bank__2[[#This Row],[HasPersonalLoan]]="yes","Only Personal Loan","No Loan")))</f>
        <v>Both Loans</v>
      </c>
    </row>
    <row r="2174" spans="1:23">
      <c r="A2174">
        <v>2173</v>
      </c>
      <c r="B2174">
        <v>31</v>
      </c>
      <c r="C2174" t="s">
        <v>56</v>
      </c>
      <c r="D2174" t="s">
        <v>44</v>
      </c>
      <c r="E2174" t="s">
        <v>20</v>
      </c>
      <c r="F2174" t="s">
        <v>21</v>
      </c>
      <c r="G2174">
        <v>-495</v>
      </c>
      <c r="H2174" t="s">
        <v>35</v>
      </c>
      <c r="I2174" t="s">
        <v>21</v>
      </c>
      <c r="J2174" t="s">
        <v>30</v>
      </c>
      <c r="K2174">
        <v>29</v>
      </c>
      <c r="L2174" t="s">
        <v>37</v>
      </c>
      <c r="M2174">
        <v>334</v>
      </c>
      <c r="N2174">
        <v>2</v>
      </c>
      <c r="O2174">
        <v>-1</v>
      </c>
      <c r="P2174">
        <v>0</v>
      </c>
      <c r="Q2174" t="s">
        <v>30</v>
      </c>
      <c r="R2174" t="s">
        <v>21</v>
      </c>
      <c r="S2174" t="str" cm="1">
        <f t="array" ref="S2174">_xlfn.IFS(bank__2[[#This Row],[Age]]&lt;30, "Young Adults",bank__2[[#This Row],[Age]]&lt;45, "Middle-Aged Adults",bank__2[[#This Row],[Age]]&lt;60, "Older AdultsOlder Adults", bank__2[[#This Row],[Age]]&gt;=60,"Seniors")</f>
        <v>Middle-Aged Adults</v>
      </c>
      <c r="T2174" t="str">
        <f t="shared" si="33"/>
        <v>No</v>
      </c>
      <c r="U2174" cm="1">
        <f t="array" ref="U2174">_xlfn.SWITCH(L2174, "jan",1, "feb",2, "mar",3, "apr",4, "may",5, "jun",6, "jul",7, "aug",8, "sep",9, "oct",10, "nov",11, "dec",12, "")</f>
        <v>5</v>
      </c>
      <c r="V2174" s="2">
        <f>bank__2[[#This Row],[CallDuration (Seconds)]]/60</f>
        <v>5.5666666666666664</v>
      </c>
      <c r="W2174" t="str">
        <f>IF(AND(bank__2[[#This Row],[HasHousingLoan]]="yes",bank__2[[#This Row],[HasPersonalLoan]]="yes"),"Both Loans",
IF(bank__2[[#This Row],[HasHousingLoan]]="yes","Only Housing Loan",
IF(bank__2[[#This Row],[HasPersonalLoan]]="yes","Only Personal Loan","No Loan")))</f>
        <v>Only Housing Loan</v>
      </c>
    </row>
    <row r="2175" spans="1:23">
      <c r="A2175">
        <v>2174</v>
      </c>
      <c r="B2175">
        <v>55</v>
      </c>
      <c r="C2175" t="s">
        <v>32</v>
      </c>
      <c r="D2175" t="s">
        <v>19</v>
      </c>
      <c r="E2175" t="s">
        <v>2553</v>
      </c>
      <c r="F2175" t="s">
        <v>21</v>
      </c>
      <c r="G2175">
        <v>1210</v>
      </c>
      <c r="H2175" t="s">
        <v>35</v>
      </c>
      <c r="I2175" t="s">
        <v>21</v>
      </c>
      <c r="J2175" t="s">
        <v>30</v>
      </c>
      <c r="K2175">
        <v>30</v>
      </c>
      <c r="L2175" t="s">
        <v>37</v>
      </c>
      <c r="M2175">
        <v>868</v>
      </c>
      <c r="N2175">
        <v>1</v>
      </c>
      <c r="O2175">
        <v>-1</v>
      </c>
      <c r="P2175">
        <v>0</v>
      </c>
      <c r="Q2175" t="s">
        <v>30</v>
      </c>
      <c r="R2175" t="s">
        <v>21</v>
      </c>
      <c r="S2175" t="str" cm="1">
        <f t="array" ref="S2175">_xlfn.IFS(bank__2[[#This Row],[Age]]&lt;30, "Young Adults",bank__2[[#This Row],[Age]]&lt;45, "Middle-Aged Adults",bank__2[[#This Row],[Age]]&lt;60, "Older AdultsOlder Adults", bank__2[[#This Row],[Age]]&gt;=60,"Seniors")</f>
        <v>Older AdultsOlder Adults</v>
      </c>
      <c r="T2175" t="str">
        <f t="shared" si="33"/>
        <v>No</v>
      </c>
      <c r="U2175" cm="1">
        <f t="array" ref="U2175">_xlfn.SWITCH(L2175, "jan",1, "feb",2, "mar",3, "apr",4, "may",5, "jun",6, "jul",7, "aug",8, "sep",9, "oct",10, "nov",11, "dec",12, "")</f>
        <v>5</v>
      </c>
      <c r="V2175" s="2">
        <f>bank__2[[#This Row],[CallDuration (Seconds)]]/60</f>
        <v>14.466666666666667</v>
      </c>
      <c r="W2175" t="str">
        <f>IF(AND(bank__2[[#This Row],[HasHousingLoan]]="yes",bank__2[[#This Row],[HasPersonalLoan]]="yes"),"Both Loans",
IF(bank__2[[#This Row],[HasHousingLoan]]="yes","Only Housing Loan",
IF(bank__2[[#This Row],[HasPersonalLoan]]="yes","Only Personal Loan","No Loan")))</f>
        <v>Only Housing Loan</v>
      </c>
    </row>
    <row r="2176" spans="1:23">
      <c r="A2176">
        <v>2175</v>
      </c>
      <c r="B2176">
        <v>35</v>
      </c>
      <c r="C2176" t="s">
        <v>32</v>
      </c>
      <c r="D2176" t="s">
        <v>19</v>
      </c>
      <c r="E2176" t="s">
        <v>33</v>
      </c>
      <c r="F2176" t="s">
        <v>21</v>
      </c>
      <c r="G2176">
        <v>819</v>
      </c>
      <c r="H2176" t="s">
        <v>35</v>
      </c>
      <c r="I2176" t="s">
        <v>21</v>
      </c>
      <c r="J2176" t="s">
        <v>146</v>
      </c>
      <c r="K2176">
        <v>14</v>
      </c>
      <c r="L2176" t="s">
        <v>119</v>
      </c>
      <c r="M2176">
        <v>102</v>
      </c>
      <c r="N2176">
        <v>14</v>
      </c>
      <c r="O2176">
        <v>-1</v>
      </c>
      <c r="P2176">
        <v>0</v>
      </c>
      <c r="Q2176" t="s">
        <v>30</v>
      </c>
      <c r="R2176" t="s">
        <v>21</v>
      </c>
      <c r="S2176" t="str" cm="1">
        <f t="array" ref="S2176">_xlfn.IFS(bank__2[[#This Row],[Age]]&lt;30, "Young Adults",bank__2[[#This Row],[Age]]&lt;45, "Middle-Aged Adults",bank__2[[#This Row],[Age]]&lt;60, "Older AdultsOlder Adults", bank__2[[#This Row],[Age]]&gt;=60,"Seniors")</f>
        <v>Middle-Aged Adults</v>
      </c>
      <c r="T2176" t="str">
        <f t="shared" si="33"/>
        <v>No</v>
      </c>
      <c r="U2176" cm="1">
        <f t="array" ref="U2176">_xlfn.SWITCH(L2176, "jan",1, "feb",2, "mar",3, "apr",4, "may",5, "jun",6, "jul",7, "aug",8, "sep",9, "oct",10, "nov",11, "dec",12, "")</f>
        <v>7</v>
      </c>
      <c r="V2176" s="2">
        <f>bank__2[[#This Row],[CallDuration (Seconds)]]/60</f>
        <v>1.7</v>
      </c>
      <c r="W2176" t="str">
        <f>IF(AND(bank__2[[#This Row],[HasHousingLoan]]="yes",bank__2[[#This Row],[HasPersonalLoan]]="yes"),"Both Loans",
IF(bank__2[[#This Row],[HasHousingLoan]]="yes","Only Housing Loan",
IF(bank__2[[#This Row],[HasPersonalLoan]]="yes","Only Personal Loan","No Loan")))</f>
        <v>Only Housing Loan</v>
      </c>
    </row>
    <row r="2177" spans="1:23">
      <c r="A2177">
        <v>2176</v>
      </c>
      <c r="B2177">
        <v>56</v>
      </c>
      <c r="C2177" t="s">
        <v>43</v>
      </c>
      <c r="D2177" t="s">
        <v>122</v>
      </c>
      <c r="E2177" t="s">
        <v>45</v>
      </c>
      <c r="F2177" t="s">
        <v>21</v>
      </c>
      <c r="G2177">
        <v>442</v>
      </c>
      <c r="H2177" t="s">
        <v>21</v>
      </c>
      <c r="I2177" t="s">
        <v>21</v>
      </c>
      <c r="J2177" t="s">
        <v>30</v>
      </c>
      <c r="K2177">
        <v>28</v>
      </c>
      <c r="L2177" t="s">
        <v>37</v>
      </c>
      <c r="M2177">
        <v>77</v>
      </c>
      <c r="N2177">
        <v>3</v>
      </c>
      <c r="O2177">
        <v>-1</v>
      </c>
      <c r="P2177">
        <v>0</v>
      </c>
      <c r="Q2177" t="s">
        <v>30</v>
      </c>
      <c r="R2177" t="s">
        <v>21</v>
      </c>
      <c r="S2177" t="str" cm="1">
        <f t="array" ref="S2177">_xlfn.IFS(bank__2[[#This Row],[Age]]&lt;30, "Young Adults",bank__2[[#This Row],[Age]]&lt;45, "Middle-Aged Adults",bank__2[[#This Row],[Age]]&lt;60, "Older AdultsOlder Adults", bank__2[[#This Row],[Age]]&gt;=60,"Seniors")</f>
        <v>Older AdultsOlder Adults</v>
      </c>
      <c r="T2177" t="str">
        <f t="shared" si="33"/>
        <v>No</v>
      </c>
      <c r="U2177" cm="1">
        <f t="array" ref="U2177">_xlfn.SWITCH(L2177, "jan",1, "feb",2, "mar",3, "apr",4, "may",5, "jun",6, "jul",7, "aug",8, "sep",9, "oct",10, "nov",11, "dec",12, "")</f>
        <v>5</v>
      </c>
      <c r="V2177" s="2">
        <f>bank__2[[#This Row],[CallDuration (Seconds)]]/60</f>
        <v>1.2833333333333334</v>
      </c>
      <c r="W2177" t="str">
        <f>IF(AND(bank__2[[#This Row],[HasHousingLoan]]="yes",bank__2[[#This Row],[HasPersonalLoan]]="yes"),"Both Loans",
IF(bank__2[[#This Row],[HasHousingLoan]]="yes","Only Housing Loan",
IF(bank__2[[#This Row],[HasPersonalLoan]]="yes","Only Personal Loan","No Loan")))</f>
        <v>No Loan</v>
      </c>
    </row>
    <row r="2178" spans="1:23">
      <c r="A2178">
        <v>2177</v>
      </c>
      <c r="B2178">
        <v>28</v>
      </c>
      <c r="C2178" t="s">
        <v>56</v>
      </c>
      <c r="D2178" t="s">
        <v>44</v>
      </c>
      <c r="E2178" t="s">
        <v>33</v>
      </c>
      <c r="F2178" t="s">
        <v>21</v>
      </c>
      <c r="G2178">
        <v>-46</v>
      </c>
      <c r="H2178" t="s">
        <v>35</v>
      </c>
      <c r="I2178" t="s">
        <v>21</v>
      </c>
      <c r="J2178" t="s">
        <v>23</v>
      </c>
      <c r="K2178">
        <v>1</v>
      </c>
      <c r="L2178" t="s">
        <v>337</v>
      </c>
      <c r="M2178">
        <v>199</v>
      </c>
      <c r="N2178">
        <v>1</v>
      </c>
      <c r="O2178">
        <v>92</v>
      </c>
      <c r="P2178">
        <v>14</v>
      </c>
      <c r="Q2178" t="s">
        <v>196</v>
      </c>
      <c r="R2178" t="s">
        <v>35</v>
      </c>
      <c r="S2178" t="str" cm="1">
        <f t="array" ref="S2178">_xlfn.IFS(bank__2[[#This Row],[Age]]&lt;30, "Young Adults",bank__2[[#This Row],[Age]]&lt;45, "Middle-Aged Adults",bank__2[[#This Row],[Age]]&lt;60, "Older AdultsOlder Adults", bank__2[[#This Row],[Age]]&gt;=60,"Seniors")</f>
        <v>Young Adults</v>
      </c>
      <c r="T2178" t="str">
        <f t="shared" ref="T2178:T2241" si="34">IF(O2178=-1, "No", "Yes")</f>
        <v>Yes</v>
      </c>
      <c r="U2178" cm="1">
        <f t="array" ref="U2178">_xlfn.SWITCH(L2178, "jan",1, "feb",2, "mar",3, "apr",4, "may",5, "jun",6, "jul",7, "aug",8, "sep",9, "oct",10, "nov",11, "dec",12, "")</f>
        <v>9</v>
      </c>
      <c r="V2178" s="2">
        <f>bank__2[[#This Row],[CallDuration (Seconds)]]/60</f>
        <v>3.3166666666666669</v>
      </c>
      <c r="W2178" t="str">
        <f>IF(AND(bank__2[[#This Row],[HasHousingLoan]]="yes",bank__2[[#This Row],[HasPersonalLoan]]="yes"),"Both Loans",
IF(bank__2[[#This Row],[HasHousingLoan]]="yes","Only Housing Loan",
IF(bank__2[[#This Row],[HasPersonalLoan]]="yes","Only Personal Loan","No Loan")))</f>
        <v>Only Housing Loan</v>
      </c>
    </row>
    <row r="2179" spans="1:23">
      <c r="A2179">
        <v>2178</v>
      </c>
      <c r="B2179">
        <v>27</v>
      </c>
      <c r="C2179" t="s">
        <v>94</v>
      </c>
      <c r="D2179" t="s">
        <v>44</v>
      </c>
      <c r="E2179" t="s">
        <v>33</v>
      </c>
      <c r="F2179" t="s">
        <v>21</v>
      </c>
      <c r="G2179">
        <v>671</v>
      </c>
      <c r="H2179" t="s">
        <v>35</v>
      </c>
      <c r="I2179" t="s">
        <v>21</v>
      </c>
      <c r="J2179" t="s">
        <v>30</v>
      </c>
      <c r="K2179">
        <v>7</v>
      </c>
      <c r="L2179" t="s">
        <v>37</v>
      </c>
      <c r="M2179">
        <v>332</v>
      </c>
      <c r="N2179">
        <v>2</v>
      </c>
      <c r="O2179">
        <v>-1</v>
      </c>
      <c r="P2179">
        <v>0</v>
      </c>
      <c r="Q2179" t="s">
        <v>30</v>
      </c>
      <c r="R2179" t="s">
        <v>21</v>
      </c>
      <c r="S2179" t="str" cm="1">
        <f t="array" ref="S2179">_xlfn.IFS(bank__2[[#This Row],[Age]]&lt;30, "Young Adults",bank__2[[#This Row],[Age]]&lt;45, "Middle-Aged Adults",bank__2[[#This Row],[Age]]&lt;60, "Older AdultsOlder Adults", bank__2[[#This Row],[Age]]&gt;=60,"Seniors")</f>
        <v>Young Adults</v>
      </c>
      <c r="T2179" t="str">
        <f t="shared" si="34"/>
        <v>No</v>
      </c>
      <c r="U2179" cm="1">
        <f t="array" ref="U2179">_xlfn.SWITCH(L2179, "jan",1, "feb",2, "mar",3, "apr",4, "may",5, "jun",6, "jul",7, "aug",8, "sep",9, "oct",10, "nov",11, "dec",12, "")</f>
        <v>5</v>
      </c>
      <c r="V2179" s="2">
        <f>bank__2[[#This Row],[CallDuration (Seconds)]]/60</f>
        <v>5.5333333333333332</v>
      </c>
      <c r="W2179" t="str">
        <f>IF(AND(bank__2[[#This Row],[HasHousingLoan]]="yes",bank__2[[#This Row],[HasPersonalLoan]]="yes"),"Both Loans",
IF(bank__2[[#This Row],[HasHousingLoan]]="yes","Only Housing Loan",
IF(bank__2[[#This Row],[HasPersonalLoan]]="yes","Only Personal Loan","No Loan")))</f>
        <v>Only Housing Loan</v>
      </c>
    </row>
    <row r="2180" spans="1:23">
      <c r="A2180">
        <v>2179</v>
      </c>
      <c r="B2180">
        <v>30</v>
      </c>
      <c r="C2180" t="s">
        <v>72</v>
      </c>
      <c r="D2180" t="s">
        <v>19</v>
      </c>
      <c r="E2180" t="s">
        <v>33</v>
      </c>
      <c r="F2180" t="s">
        <v>21</v>
      </c>
      <c r="G2180">
        <v>371</v>
      </c>
      <c r="H2180" t="s">
        <v>21</v>
      </c>
      <c r="I2180" t="s">
        <v>21</v>
      </c>
      <c r="J2180" t="s">
        <v>23</v>
      </c>
      <c r="K2180">
        <v>7</v>
      </c>
      <c r="L2180" t="s">
        <v>92</v>
      </c>
      <c r="M2180">
        <v>124</v>
      </c>
      <c r="N2180">
        <v>2</v>
      </c>
      <c r="O2180">
        <v>-1</v>
      </c>
      <c r="P2180">
        <v>0</v>
      </c>
      <c r="Q2180" t="s">
        <v>30</v>
      </c>
      <c r="R2180" t="s">
        <v>21</v>
      </c>
      <c r="S2180" t="str" cm="1">
        <f t="array" ref="S2180">_xlfn.IFS(bank__2[[#This Row],[Age]]&lt;30, "Young Adults",bank__2[[#This Row],[Age]]&lt;45, "Middle-Aged Adults",bank__2[[#This Row],[Age]]&lt;60, "Older AdultsOlder Adults", bank__2[[#This Row],[Age]]&gt;=60,"Seniors")</f>
        <v>Middle-Aged Adults</v>
      </c>
      <c r="T2180" t="str">
        <f t="shared" si="34"/>
        <v>No</v>
      </c>
      <c r="U2180" cm="1">
        <f t="array" ref="U2180">_xlfn.SWITCH(L2180, "jan",1, "feb",2, "mar",3, "apr",4, "may",5, "jun",6, "jul",7, "aug",8, "sep",9, "oct",10, "nov",11, "dec",12, "")</f>
        <v>8</v>
      </c>
      <c r="V2180" s="2">
        <f>bank__2[[#This Row],[CallDuration (Seconds)]]/60</f>
        <v>2.0666666666666669</v>
      </c>
      <c r="W2180" t="str">
        <f>IF(AND(bank__2[[#This Row],[HasHousingLoan]]="yes",bank__2[[#This Row],[HasPersonalLoan]]="yes"),"Both Loans",
IF(bank__2[[#This Row],[HasHousingLoan]]="yes","Only Housing Loan",
IF(bank__2[[#This Row],[HasPersonalLoan]]="yes","Only Personal Loan","No Loan")))</f>
        <v>No Loan</v>
      </c>
    </row>
    <row r="2181" spans="1:23">
      <c r="A2181">
        <v>2180</v>
      </c>
      <c r="B2181">
        <v>51</v>
      </c>
      <c r="C2181" t="s">
        <v>72</v>
      </c>
      <c r="D2181" t="s">
        <v>19</v>
      </c>
      <c r="E2181" t="s">
        <v>45</v>
      </c>
      <c r="F2181" t="s">
        <v>21</v>
      </c>
      <c r="G2181">
        <v>-3</v>
      </c>
      <c r="H2181" t="s">
        <v>21</v>
      </c>
      <c r="I2181" t="s">
        <v>21</v>
      </c>
      <c r="J2181" t="s">
        <v>23</v>
      </c>
      <c r="K2181">
        <v>25</v>
      </c>
      <c r="L2181" t="s">
        <v>92</v>
      </c>
      <c r="M2181">
        <v>91</v>
      </c>
      <c r="N2181">
        <v>9</v>
      </c>
      <c r="O2181">
        <v>-1</v>
      </c>
      <c r="P2181">
        <v>0</v>
      </c>
      <c r="Q2181" t="s">
        <v>30</v>
      </c>
      <c r="R2181" t="s">
        <v>21</v>
      </c>
      <c r="S2181" t="str" cm="1">
        <f t="array" ref="S2181">_xlfn.IFS(bank__2[[#This Row],[Age]]&lt;30, "Young Adults",bank__2[[#This Row],[Age]]&lt;45, "Middle-Aged Adults",bank__2[[#This Row],[Age]]&lt;60, "Older AdultsOlder Adults", bank__2[[#This Row],[Age]]&gt;=60,"Seniors")</f>
        <v>Older AdultsOlder Adults</v>
      </c>
      <c r="T2181" t="str">
        <f t="shared" si="34"/>
        <v>No</v>
      </c>
      <c r="U2181" cm="1">
        <f t="array" ref="U2181">_xlfn.SWITCH(L2181, "jan",1, "feb",2, "mar",3, "apr",4, "may",5, "jun",6, "jul",7, "aug",8, "sep",9, "oct",10, "nov",11, "dec",12, "")</f>
        <v>8</v>
      </c>
      <c r="V2181" s="2">
        <f>bank__2[[#This Row],[CallDuration (Seconds)]]/60</f>
        <v>1.5166666666666666</v>
      </c>
      <c r="W2181" t="str">
        <f>IF(AND(bank__2[[#This Row],[HasHousingLoan]]="yes",bank__2[[#This Row],[HasPersonalLoan]]="yes"),"Both Loans",
IF(bank__2[[#This Row],[HasHousingLoan]]="yes","Only Housing Loan",
IF(bank__2[[#This Row],[HasPersonalLoan]]="yes","Only Personal Loan","No Loan")))</f>
        <v>No Loan</v>
      </c>
    </row>
    <row r="2182" spans="1:23">
      <c r="A2182">
        <v>2181</v>
      </c>
      <c r="B2182">
        <v>33</v>
      </c>
      <c r="C2182" t="s">
        <v>43</v>
      </c>
      <c r="D2182" t="s">
        <v>19</v>
      </c>
      <c r="E2182" t="s">
        <v>33</v>
      </c>
      <c r="F2182" t="s">
        <v>21</v>
      </c>
      <c r="G2182">
        <v>11</v>
      </c>
      <c r="H2182" t="s">
        <v>35</v>
      </c>
      <c r="I2182" t="s">
        <v>21</v>
      </c>
      <c r="J2182" t="s">
        <v>23</v>
      </c>
      <c r="K2182">
        <v>4</v>
      </c>
      <c r="L2182" t="s">
        <v>37</v>
      </c>
      <c r="M2182">
        <v>104</v>
      </c>
      <c r="N2182">
        <v>3</v>
      </c>
      <c r="O2182">
        <v>-1</v>
      </c>
      <c r="P2182">
        <v>0</v>
      </c>
      <c r="Q2182" t="s">
        <v>30</v>
      </c>
      <c r="R2182" t="s">
        <v>21</v>
      </c>
      <c r="S2182" t="str" cm="1">
        <f t="array" ref="S2182">_xlfn.IFS(bank__2[[#This Row],[Age]]&lt;30, "Young Adults",bank__2[[#This Row],[Age]]&lt;45, "Middle-Aged Adults",bank__2[[#This Row],[Age]]&lt;60, "Older AdultsOlder Adults", bank__2[[#This Row],[Age]]&gt;=60,"Seniors")</f>
        <v>Middle-Aged Adults</v>
      </c>
      <c r="T2182" t="str">
        <f t="shared" si="34"/>
        <v>No</v>
      </c>
      <c r="U2182" cm="1">
        <f t="array" ref="U2182">_xlfn.SWITCH(L2182, "jan",1, "feb",2, "mar",3, "apr",4, "may",5, "jun",6, "jul",7, "aug",8, "sep",9, "oct",10, "nov",11, "dec",12, "")</f>
        <v>5</v>
      </c>
      <c r="V2182" s="2">
        <f>bank__2[[#This Row],[CallDuration (Seconds)]]/60</f>
        <v>1.7333333333333334</v>
      </c>
      <c r="W2182" t="str">
        <f>IF(AND(bank__2[[#This Row],[HasHousingLoan]]="yes",bank__2[[#This Row],[HasPersonalLoan]]="yes"),"Both Loans",
IF(bank__2[[#This Row],[HasHousingLoan]]="yes","Only Housing Loan",
IF(bank__2[[#This Row],[HasPersonalLoan]]="yes","Only Personal Loan","No Loan")))</f>
        <v>Only Housing Loan</v>
      </c>
    </row>
    <row r="2183" spans="1:23">
      <c r="A2183">
        <v>2182</v>
      </c>
      <c r="B2183">
        <v>32</v>
      </c>
      <c r="C2183" t="s">
        <v>56</v>
      </c>
      <c r="D2183" t="s">
        <v>44</v>
      </c>
      <c r="E2183" t="s">
        <v>33</v>
      </c>
      <c r="F2183" t="s">
        <v>21</v>
      </c>
      <c r="G2183">
        <v>33</v>
      </c>
      <c r="H2183" t="s">
        <v>35</v>
      </c>
      <c r="I2183" t="s">
        <v>21</v>
      </c>
      <c r="J2183" t="s">
        <v>23</v>
      </c>
      <c r="K2183">
        <v>18</v>
      </c>
      <c r="L2183" t="s">
        <v>37</v>
      </c>
      <c r="M2183">
        <v>125</v>
      </c>
      <c r="N2183">
        <v>1</v>
      </c>
      <c r="O2183">
        <v>368</v>
      </c>
      <c r="P2183">
        <v>4</v>
      </c>
      <c r="Q2183" t="s">
        <v>41</v>
      </c>
      <c r="R2183" t="s">
        <v>21</v>
      </c>
      <c r="S2183" t="str" cm="1">
        <f t="array" ref="S2183">_xlfn.IFS(bank__2[[#This Row],[Age]]&lt;30, "Young Adults",bank__2[[#This Row],[Age]]&lt;45, "Middle-Aged Adults",bank__2[[#This Row],[Age]]&lt;60, "Older AdultsOlder Adults", bank__2[[#This Row],[Age]]&gt;=60,"Seniors")</f>
        <v>Middle-Aged Adults</v>
      </c>
      <c r="T2183" t="str">
        <f t="shared" si="34"/>
        <v>Yes</v>
      </c>
      <c r="U2183" cm="1">
        <f t="array" ref="U2183">_xlfn.SWITCH(L2183, "jan",1, "feb",2, "mar",3, "apr",4, "may",5, "jun",6, "jul",7, "aug",8, "sep",9, "oct",10, "nov",11, "dec",12, "")</f>
        <v>5</v>
      </c>
      <c r="V2183" s="2">
        <f>bank__2[[#This Row],[CallDuration (Seconds)]]/60</f>
        <v>2.0833333333333335</v>
      </c>
      <c r="W2183" t="str">
        <f>IF(AND(bank__2[[#This Row],[HasHousingLoan]]="yes",bank__2[[#This Row],[HasPersonalLoan]]="yes"),"Both Loans",
IF(bank__2[[#This Row],[HasHousingLoan]]="yes","Only Housing Loan",
IF(bank__2[[#This Row],[HasPersonalLoan]]="yes","Only Personal Loan","No Loan")))</f>
        <v>Only Housing Loan</v>
      </c>
    </row>
    <row r="2184" spans="1:23">
      <c r="A2184">
        <v>2183</v>
      </c>
      <c r="B2184">
        <v>43</v>
      </c>
      <c r="C2184" t="s">
        <v>77</v>
      </c>
      <c r="D2184" t="s">
        <v>19</v>
      </c>
      <c r="E2184" t="s">
        <v>33</v>
      </c>
      <c r="F2184" t="s">
        <v>21</v>
      </c>
      <c r="G2184">
        <v>104</v>
      </c>
      <c r="H2184" t="s">
        <v>35</v>
      </c>
      <c r="I2184" t="s">
        <v>21</v>
      </c>
      <c r="J2184" t="s">
        <v>23</v>
      </c>
      <c r="K2184">
        <v>18</v>
      </c>
      <c r="L2184" t="s">
        <v>119</v>
      </c>
      <c r="M2184">
        <v>635</v>
      </c>
      <c r="N2184">
        <v>3</v>
      </c>
      <c r="O2184">
        <v>-1</v>
      </c>
      <c r="P2184">
        <v>0</v>
      </c>
      <c r="Q2184" t="s">
        <v>30</v>
      </c>
      <c r="R2184" t="s">
        <v>35</v>
      </c>
      <c r="S2184" t="str" cm="1">
        <f t="array" ref="S2184">_xlfn.IFS(bank__2[[#This Row],[Age]]&lt;30, "Young Adults",bank__2[[#This Row],[Age]]&lt;45, "Middle-Aged Adults",bank__2[[#This Row],[Age]]&lt;60, "Older AdultsOlder Adults", bank__2[[#This Row],[Age]]&gt;=60,"Seniors")</f>
        <v>Middle-Aged Adults</v>
      </c>
      <c r="T2184" t="str">
        <f t="shared" si="34"/>
        <v>No</v>
      </c>
      <c r="U2184" cm="1">
        <f t="array" ref="U2184">_xlfn.SWITCH(L2184, "jan",1, "feb",2, "mar",3, "apr",4, "may",5, "jun",6, "jul",7, "aug",8, "sep",9, "oct",10, "nov",11, "dec",12, "")</f>
        <v>7</v>
      </c>
      <c r="V2184" s="2">
        <f>bank__2[[#This Row],[CallDuration (Seconds)]]/60</f>
        <v>10.583333333333334</v>
      </c>
      <c r="W2184" t="str">
        <f>IF(AND(bank__2[[#This Row],[HasHousingLoan]]="yes",bank__2[[#This Row],[HasPersonalLoan]]="yes"),"Both Loans",
IF(bank__2[[#This Row],[HasHousingLoan]]="yes","Only Housing Loan",
IF(bank__2[[#This Row],[HasPersonalLoan]]="yes","Only Personal Loan","No Loan")))</f>
        <v>Only Housing Loan</v>
      </c>
    </row>
    <row r="2185" spans="1:23">
      <c r="A2185">
        <v>2184</v>
      </c>
      <c r="B2185">
        <v>46</v>
      </c>
      <c r="C2185" t="s">
        <v>56</v>
      </c>
      <c r="D2185" t="s">
        <v>19</v>
      </c>
      <c r="E2185" t="s">
        <v>20</v>
      </c>
      <c r="F2185" t="s">
        <v>21</v>
      </c>
      <c r="G2185">
        <v>174</v>
      </c>
      <c r="H2185" t="s">
        <v>21</v>
      </c>
      <c r="I2185" t="s">
        <v>35</v>
      </c>
      <c r="J2185" t="s">
        <v>23</v>
      </c>
      <c r="K2185">
        <v>15</v>
      </c>
      <c r="L2185" t="s">
        <v>119</v>
      </c>
      <c r="M2185">
        <v>90</v>
      </c>
      <c r="N2185">
        <v>1</v>
      </c>
      <c r="O2185">
        <v>-1</v>
      </c>
      <c r="P2185">
        <v>0</v>
      </c>
      <c r="Q2185" t="s">
        <v>30</v>
      </c>
      <c r="R2185" t="s">
        <v>21</v>
      </c>
      <c r="S2185" t="str" cm="1">
        <f t="array" ref="S2185">_xlfn.IFS(bank__2[[#This Row],[Age]]&lt;30, "Young Adults",bank__2[[#This Row],[Age]]&lt;45, "Middle-Aged Adults",bank__2[[#This Row],[Age]]&lt;60, "Older AdultsOlder Adults", bank__2[[#This Row],[Age]]&gt;=60,"Seniors")</f>
        <v>Older AdultsOlder Adults</v>
      </c>
      <c r="T2185" t="str">
        <f t="shared" si="34"/>
        <v>No</v>
      </c>
      <c r="U2185" cm="1">
        <f t="array" ref="U2185">_xlfn.SWITCH(L2185, "jan",1, "feb",2, "mar",3, "apr",4, "may",5, "jun",6, "jul",7, "aug",8, "sep",9, "oct",10, "nov",11, "dec",12, "")</f>
        <v>7</v>
      </c>
      <c r="V2185" s="2">
        <f>bank__2[[#This Row],[CallDuration (Seconds)]]/60</f>
        <v>1.5</v>
      </c>
      <c r="W2185" t="str">
        <f>IF(AND(bank__2[[#This Row],[HasHousingLoan]]="yes",bank__2[[#This Row],[HasPersonalLoan]]="yes"),"Both Loans",
IF(bank__2[[#This Row],[HasHousingLoan]]="yes","Only Housing Loan",
IF(bank__2[[#This Row],[HasPersonalLoan]]="yes","Only Personal Loan","No Loan")))</f>
        <v>Only Personal Loan</v>
      </c>
    </row>
    <row r="2186" spans="1:23">
      <c r="A2186">
        <v>2185</v>
      </c>
      <c r="B2186">
        <v>32</v>
      </c>
      <c r="C2186" t="s">
        <v>43</v>
      </c>
      <c r="D2186" t="s">
        <v>19</v>
      </c>
      <c r="E2186" t="s">
        <v>45</v>
      </c>
      <c r="F2186" t="s">
        <v>21</v>
      </c>
      <c r="G2186">
        <v>3107</v>
      </c>
      <c r="H2186" t="s">
        <v>35</v>
      </c>
      <c r="I2186" t="s">
        <v>35</v>
      </c>
      <c r="J2186" t="s">
        <v>23</v>
      </c>
      <c r="K2186">
        <v>25</v>
      </c>
      <c r="L2186" t="s">
        <v>119</v>
      </c>
      <c r="M2186">
        <v>310</v>
      </c>
      <c r="N2186">
        <v>1</v>
      </c>
      <c r="O2186">
        <v>-1</v>
      </c>
      <c r="P2186">
        <v>0</v>
      </c>
      <c r="Q2186" t="s">
        <v>30</v>
      </c>
      <c r="R2186" t="s">
        <v>21</v>
      </c>
      <c r="S2186" t="str" cm="1">
        <f t="array" ref="S2186">_xlfn.IFS(bank__2[[#This Row],[Age]]&lt;30, "Young Adults",bank__2[[#This Row],[Age]]&lt;45, "Middle-Aged Adults",bank__2[[#This Row],[Age]]&lt;60, "Older AdultsOlder Adults", bank__2[[#This Row],[Age]]&gt;=60,"Seniors")</f>
        <v>Middle-Aged Adults</v>
      </c>
      <c r="T2186" t="str">
        <f t="shared" si="34"/>
        <v>No</v>
      </c>
      <c r="U2186" cm="1">
        <f t="array" ref="U2186">_xlfn.SWITCH(L2186, "jan",1, "feb",2, "mar",3, "apr",4, "may",5, "jun",6, "jul",7, "aug",8, "sep",9, "oct",10, "nov",11, "dec",12, "")</f>
        <v>7</v>
      </c>
      <c r="V2186" s="2">
        <f>bank__2[[#This Row],[CallDuration (Seconds)]]/60</f>
        <v>5.166666666666667</v>
      </c>
      <c r="W2186" t="str">
        <f>IF(AND(bank__2[[#This Row],[HasHousingLoan]]="yes",bank__2[[#This Row],[HasPersonalLoan]]="yes"),"Both Loans",
IF(bank__2[[#This Row],[HasHousingLoan]]="yes","Only Housing Loan",
IF(bank__2[[#This Row],[HasPersonalLoan]]="yes","Only Personal Loan","No Loan")))</f>
        <v>Both Loans</v>
      </c>
    </row>
    <row r="2187" spans="1:23">
      <c r="A2187">
        <v>2186</v>
      </c>
      <c r="B2187">
        <v>40</v>
      </c>
      <c r="C2187" t="s">
        <v>32</v>
      </c>
      <c r="D2187" t="s">
        <v>19</v>
      </c>
      <c r="E2187" t="s">
        <v>33</v>
      </c>
      <c r="F2187" t="s">
        <v>21</v>
      </c>
      <c r="G2187">
        <v>1438</v>
      </c>
      <c r="H2187" t="s">
        <v>35</v>
      </c>
      <c r="I2187" t="s">
        <v>21</v>
      </c>
      <c r="J2187" t="s">
        <v>23</v>
      </c>
      <c r="K2187">
        <v>6</v>
      </c>
      <c r="L2187" t="s">
        <v>37</v>
      </c>
      <c r="M2187">
        <v>207</v>
      </c>
      <c r="N2187">
        <v>1</v>
      </c>
      <c r="O2187">
        <v>351</v>
      </c>
      <c r="P2187">
        <v>2</v>
      </c>
      <c r="Q2187" t="s">
        <v>41</v>
      </c>
      <c r="R2187" t="s">
        <v>21</v>
      </c>
      <c r="S2187" t="str" cm="1">
        <f t="array" ref="S2187">_xlfn.IFS(bank__2[[#This Row],[Age]]&lt;30, "Young Adults",bank__2[[#This Row],[Age]]&lt;45, "Middle-Aged Adults",bank__2[[#This Row],[Age]]&lt;60, "Older AdultsOlder Adults", bank__2[[#This Row],[Age]]&gt;=60,"Seniors")</f>
        <v>Middle-Aged Adults</v>
      </c>
      <c r="T2187" t="str">
        <f t="shared" si="34"/>
        <v>Yes</v>
      </c>
      <c r="U2187" cm="1">
        <f t="array" ref="U2187">_xlfn.SWITCH(L2187, "jan",1, "feb",2, "mar",3, "apr",4, "may",5, "jun",6, "jul",7, "aug",8, "sep",9, "oct",10, "nov",11, "dec",12, "")</f>
        <v>5</v>
      </c>
      <c r="V2187" s="2">
        <f>bank__2[[#This Row],[CallDuration (Seconds)]]/60</f>
        <v>3.45</v>
      </c>
      <c r="W2187" t="str">
        <f>IF(AND(bank__2[[#This Row],[HasHousingLoan]]="yes",bank__2[[#This Row],[HasPersonalLoan]]="yes"),"Both Loans",
IF(bank__2[[#This Row],[HasHousingLoan]]="yes","Only Housing Loan",
IF(bank__2[[#This Row],[HasPersonalLoan]]="yes","Only Personal Loan","No Loan")))</f>
        <v>Only Housing Loan</v>
      </c>
    </row>
    <row r="2188" spans="1:23">
      <c r="A2188">
        <v>2187</v>
      </c>
      <c r="B2188">
        <v>39</v>
      </c>
      <c r="C2188" t="s">
        <v>56</v>
      </c>
      <c r="D2188" t="s">
        <v>19</v>
      </c>
      <c r="E2188" t="s">
        <v>33</v>
      </c>
      <c r="F2188" t="s">
        <v>21</v>
      </c>
      <c r="G2188">
        <v>1367</v>
      </c>
      <c r="H2188" t="s">
        <v>21</v>
      </c>
      <c r="I2188" t="s">
        <v>21</v>
      </c>
      <c r="J2188" t="s">
        <v>30</v>
      </c>
      <c r="K2188">
        <v>12</v>
      </c>
      <c r="L2188" t="s">
        <v>53</v>
      </c>
      <c r="M2188">
        <v>43</v>
      </c>
      <c r="N2188">
        <v>1</v>
      </c>
      <c r="O2188">
        <v>-1</v>
      </c>
      <c r="P2188">
        <v>0</v>
      </c>
      <c r="Q2188" t="s">
        <v>30</v>
      </c>
      <c r="R2188" t="s">
        <v>21</v>
      </c>
      <c r="S2188" t="str" cm="1">
        <f t="array" ref="S2188">_xlfn.IFS(bank__2[[#This Row],[Age]]&lt;30, "Young Adults",bank__2[[#This Row],[Age]]&lt;45, "Middle-Aged Adults",bank__2[[#This Row],[Age]]&lt;60, "Older AdultsOlder Adults", bank__2[[#This Row],[Age]]&gt;=60,"Seniors")</f>
        <v>Middle-Aged Adults</v>
      </c>
      <c r="T2188" t="str">
        <f t="shared" si="34"/>
        <v>No</v>
      </c>
      <c r="U2188" cm="1">
        <f t="array" ref="U2188">_xlfn.SWITCH(L2188, "jan",1, "feb",2, "mar",3, "apr",4, "may",5, "jun",6, "jul",7, "aug",8, "sep",9, "oct",10, "nov",11, "dec",12, "")</f>
        <v>6</v>
      </c>
      <c r="V2188" s="2">
        <f>bank__2[[#This Row],[CallDuration (Seconds)]]/60</f>
        <v>0.71666666666666667</v>
      </c>
      <c r="W2188" t="str">
        <f>IF(AND(bank__2[[#This Row],[HasHousingLoan]]="yes",bank__2[[#This Row],[HasPersonalLoan]]="yes"),"Both Loans",
IF(bank__2[[#This Row],[HasHousingLoan]]="yes","Only Housing Loan",
IF(bank__2[[#This Row],[HasPersonalLoan]]="yes","Only Personal Loan","No Loan")))</f>
        <v>No Loan</v>
      </c>
    </row>
    <row r="2189" spans="1:23">
      <c r="A2189">
        <v>2188</v>
      </c>
      <c r="B2189">
        <v>51</v>
      </c>
      <c r="C2189" t="s">
        <v>56</v>
      </c>
      <c r="D2189" t="s">
        <v>19</v>
      </c>
      <c r="E2189" t="s">
        <v>20</v>
      </c>
      <c r="F2189" t="s">
        <v>21</v>
      </c>
      <c r="G2189">
        <v>-11</v>
      </c>
      <c r="H2189" t="s">
        <v>21</v>
      </c>
      <c r="I2189" t="s">
        <v>21</v>
      </c>
      <c r="J2189" t="s">
        <v>146</v>
      </c>
      <c r="K2189">
        <v>16</v>
      </c>
      <c r="L2189" t="s">
        <v>119</v>
      </c>
      <c r="M2189">
        <v>126</v>
      </c>
      <c r="N2189">
        <v>4</v>
      </c>
      <c r="O2189">
        <v>-1</v>
      </c>
      <c r="P2189">
        <v>0</v>
      </c>
      <c r="Q2189" t="s">
        <v>30</v>
      </c>
      <c r="R2189" t="s">
        <v>21</v>
      </c>
      <c r="S2189" t="str" cm="1">
        <f t="array" ref="S2189">_xlfn.IFS(bank__2[[#This Row],[Age]]&lt;30, "Young Adults",bank__2[[#This Row],[Age]]&lt;45, "Middle-Aged Adults",bank__2[[#This Row],[Age]]&lt;60, "Older AdultsOlder Adults", bank__2[[#This Row],[Age]]&gt;=60,"Seniors")</f>
        <v>Older AdultsOlder Adults</v>
      </c>
      <c r="T2189" t="str">
        <f t="shared" si="34"/>
        <v>No</v>
      </c>
      <c r="U2189" cm="1">
        <f t="array" ref="U2189">_xlfn.SWITCH(L2189, "jan",1, "feb",2, "mar",3, "apr",4, "may",5, "jun",6, "jul",7, "aug",8, "sep",9, "oct",10, "nov",11, "dec",12, "")</f>
        <v>7</v>
      </c>
      <c r="V2189" s="2">
        <f>bank__2[[#This Row],[CallDuration (Seconds)]]/60</f>
        <v>2.1</v>
      </c>
      <c r="W2189" t="str">
        <f>IF(AND(bank__2[[#This Row],[HasHousingLoan]]="yes",bank__2[[#This Row],[HasPersonalLoan]]="yes"),"Both Loans",
IF(bank__2[[#This Row],[HasHousingLoan]]="yes","Only Housing Loan",
IF(bank__2[[#This Row],[HasPersonalLoan]]="yes","Only Personal Loan","No Loan")))</f>
        <v>No Loan</v>
      </c>
    </row>
    <row r="2190" spans="1:23">
      <c r="A2190">
        <v>2189</v>
      </c>
      <c r="B2190">
        <v>46</v>
      </c>
      <c r="C2190" t="s">
        <v>87</v>
      </c>
      <c r="D2190" t="s">
        <v>44</v>
      </c>
      <c r="E2190" t="s">
        <v>33</v>
      </c>
      <c r="F2190" t="s">
        <v>21</v>
      </c>
      <c r="G2190">
        <v>1693</v>
      </c>
      <c r="H2190" t="s">
        <v>35</v>
      </c>
      <c r="I2190" t="s">
        <v>21</v>
      </c>
      <c r="J2190" t="s">
        <v>23</v>
      </c>
      <c r="K2190">
        <v>25</v>
      </c>
      <c r="L2190" t="s">
        <v>100</v>
      </c>
      <c r="M2190">
        <v>137</v>
      </c>
      <c r="N2190">
        <v>1</v>
      </c>
      <c r="O2190">
        <v>97</v>
      </c>
      <c r="P2190">
        <v>1</v>
      </c>
      <c r="Q2190" t="s">
        <v>196</v>
      </c>
      <c r="R2190" t="s">
        <v>21</v>
      </c>
      <c r="S2190" t="str" cm="1">
        <f t="array" ref="S2190">_xlfn.IFS(bank__2[[#This Row],[Age]]&lt;30, "Young Adults",bank__2[[#This Row],[Age]]&lt;45, "Middle-Aged Adults",bank__2[[#This Row],[Age]]&lt;60, "Older AdultsOlder Adults", bank__2[[#This Row],[Age]]&gt;=60,"Seniors")</f>
        <v>Older AdultsOlder Adults</v>
      </c>
      <c r="T2190" t="str">
        <f t="shared" si="34"/>
        <v>Yes</v>
      </c>
      <c r="U2190" cm="1">
        <f t="array" ref="U2190">_xlfn.SWITCH(L2190, "jan",1, "feb",2, "mar",3, "apr",4, "may",5, "jun",6, "jul",7, "aug",8, "sep",9, "oct",10, "nov",11, "dec",12, "")</f>
        <v>1</v>
      </c>
      <c r="V2190" s="2">
        <f>bank__2[[#This Row],[CallDuration (Seconds)]]/60</f>
        <v>2.2833333333333332</v>
      </c>
      <c r="W2190" t="str">
        <f>IF(AND(bank__2[[#This Row],[HasHousingLoan]]="yes",bank__2[[#This Row],[HasPersonalLoan]]="yes"),"Both Loans",
IF(bank__2[[#This Row],[HasHousingLoan]]="yes","Only Housing Loan",
IF(bank__2[[#This Row],[HasPersonalLoan]]="yes","Only Personal Loan","No Loan")))</f>
        <v>Only Housing Loan</v>
      </c>
    </row>
    <row r="2191" spans="1:23">
      <c r="A2191">
        <v>2190</v>
      </c>
      <c r="B2191">
        <v>43</v>
      </c>
      <c r="C2191" t="s">
        <v>56</v>
      </c>
      <c r="D2191" t="s">
        <v>19</v>
      </c>
      <c r="E2191" t="s">
        <v>20</v>
      </c>
      <c r="F2191" t="s">
        <v>21</v>
      </c>
      <c r="G2191">
        <v>778</v>
      </c>
      <c r="H2191" t="s">
        <v>35</v>
      </c>
      <c r="I2191" t="s">
        <v>35</v>
      </c>
      <c r="J2191" t="s">
        <v>30</v>
      </c>
      <c r="K2191">
        <v>15</v>
      </c>
      <c r="L2191" t="s">
        <v>37</v>
      </c>
      <c r="M2191">
        <v>284</v>
      </c>
      <c r="N2191">
        <v>5</v>
      </c>
      <c r="O2191">
        <v>-1</v>
      </c>
      <c r="P2191">
        <v>0</v>
      </c>
      <c r="Q2191" t="s">
        <v>30</v>
      </c>
      <c r="R2191" t="s">
        <v>21</v>
      </c>
      <c r="S2191" t="str" cm="1">
        <f t="array" ref="S2191">_xlfn.IFS(bank__2[[#This Row],[Age]]&lt;30, "Young Adults",bank__2[[#This Row],[Age]]&lt;45, "Middle-Aged Adults",bank__2[[#This Row],[Age]]&lt;60, "Older AdultsOlder Adults", bank__2[[#This Row],[Age]]&gt;=60,"Seniors")</f>
        <v>Middle-Aged Adults</v>
      </c>
      <c r="T2191" t="str">
        <f t="shared" si="34"/>
        <v>No</v>
      </c>
      <c r="U2191" cm="1">
        <f t="array" ref="U2191">_xlfn.SWITCH(L2191, "jan",1, "feb",2, "mar",3, "apr",4, "may",5, "jun",6, "jul",7, "aug",8, "sep",9, "oct",10, "nov",11, "dec",12, "")</f>
        <v>5</v>
      </c>
      <c r="V2191" s="2">
        <f>bank__2[[#This Row],[CallDuration (Seconds)]]/60</f>
        <v>4.7333333333333334</v>
      </c>
      <c r="W2191" t="str">
        <f>IF(AND(bank__2[[#This Row],[HasHousingLoan]]="yes",bank__2[[#This Row],[HasPersonalLoan]]="yes"),"Both Loans",
IF(bank__2[[#This Row],[HasHousingLoan]]="yes","Only Housing Loan",
IF(bank__2[[#This Row],[HasPersonalLoan]]="yes","Only Personal Loan","No Loan")))</f>
        <v>Both Loans</v>
      </c>
    </row>
    <row r="2192" spans="1:23">
      <c r="A2192">
        <v>2191</v>
      </c>
      <c r="B2192">
        <v>36</v>
      </c>
      <c r="C2192" t="s">
        <v>72</v>
      </c>
      <c r="D2192" t="s">
        <v>19</v>
      </c>
      <c r="E2192" t="s">
        <v>45</v>
      </c>
      <c r="F2192" t="s">
        <v>21</v>
      </c>
      <c r="G2192">
        <v>837</v>
      </c>
      <c r="H2192" t="s">
        <v>21</v>
      </c>
      <c r="I2192" t="s">
        <v>21</v>
      </c>
      <c r="J2192" t="s">
        <v>23</v>
      </c>
      <c r="K2192">
        <v>28</v>
      </c>
      <c r="L2192" t="s">
        <v>92</v>
      </c>
      <c r="M2192">
        <v>68</v>
      </c>
      <c r="N2192">
        <v>6</v>
      </c>
      <c r="O2192">
        <v>-1</v>
      </c>
      <c r="P2192">
        <v>0</v>
      </c>
      <c r="Q2192" t="s">
        <v>30</v>
      </c>
      <c r="R2192" t="s">
        <v>21</v>
      </c>
      <c r="S2192" t="str" cm="1">
        <f t="array" ref="S2192">_xlfn.IFS(bank__2[[#This Row],[Age]]&lt;30, "Young Adults",bank__2[[#This Row],[Age]]&lt;45, "Middle-Aged Adults",bank__2[[#This Row],[Age]]&lt;60, "Older AdultsOlder Adults", bank__2[[#This Row],[Age]]&gt;=60,"Seniors")</f>
        <v>Middle-Aged Adults</v>
      </c>
      <c r="T2192" t="str">
        <f t="shared" si="34"/>
        <v>No</v>
      </c>
      <c r="U2192" cm="1">
        <f t="array" ref="U2192">_xlfn.SWITCH(L2192, "jan",1, "feb",2, "mar",3, "apr",4, "may",5, "jun",6, "jul",7, "aug",8, "sep",9, "oct",10, "nov",11, "dec",12, "")</f>
        <v>8</v>
      </c>
      <c r="V2192" s="2">
        <f>bank__2[[#This Row],[CallDuration (Seconds)]]/60</f>
        <v>1.1333333333333333</v>
      </c>
      <c r="W2192" t="str">
        <f>IF(AND(bank__2[[#This Row],[HasHousingLoan]]="yes",bank__2[[#This Row],[HasPersonalLoan]]="yes"),"Both Loans",
IF(bank__2[[#This Row],[HasHousingLoan]]="yes","Only Housing Loan",
IF(bank__2[[#This Row],[HasPersonalLoan]]="yes","Only Personal Loan","No Loan")))</f>
        <v>No Loan</v>
      </c>
    </row>
    <row r="2193" spans="1:23">
      <c r="A2193">
        <v>2192</v>
      </c>
      <c r="B2193">
        <v>48</v>
      </c>
      <c r="C2193" t="s">
        <v>43</v>
      </c>
      <c r="D2193" t="s">
        <v>19</v>
      </c>
      <c r="E2193" t="s">
        <v>45</v>
      </c>
      <c r="F2193" t="s">
        <v>21</v>
      </c>
      <c r="G2193">
        <v>363</v>
      </c>
      <c r="H2193" t="s">
        <v>21</v>
      </c>
      <c r="I2193" t="s">
        <v>21</v>
      </c>
      <c r="J2193" t="s">
        <v>23</v>
      </c>
      <c r="K2193">
        <v>18</v>
      </c>
      <c r="L2193" t="s">
        <v>124</v>
      </c>
      <c r="M2193">
        <v>67</v>
      </c>
      <c r="N2193">
        <v>1</v>
      </c>
      <c r="O2193">
        <v>-1</v>
      </c>
      <c r="P2193">
        <v>0</v>
      </c>
      <c r="Q2193" t="s">
        <v>30</v>
      </c>
      <c r="R2193" t="s">
        <v>21</v>
      </c>
      <c r="S2193" t="str" cm="1">
        <f t="array" ref="S2193">_xlfn.IFS(bank__2[[#This Row],[Age]]&lt;30, "Young Adults",bank__2[[#This Row],[Age]]&lt;45, "Middle-Aged Adults",bank__2[[#This Row],[Age]]&lt;60, "Older AdultsOlder Adults", bank__2[[#This Row],[Age]]&gt;=60,"Seniors")</f>
        <v>Older AdultsOlder Adults</v>
      </c>
      <c r="T2193" t="str">
        <f t="shared" si="34"/>
        <v>No</v>
      </c>
      <c r="U2193" cm="1">
        <f t="array" ref="U2193">_xlfn.SWITCH(L2193, "jan",1, "feb",2, "mar",3, "apr",4, "may",5, "jun",6, "jul",7, "aug",8, "sep",9, "oct",10, "nov",11, "dec",12, "")</f>
        <v>11</v>
      </c>
      <c r="V2193" s="2">
        <f>bank__2[[#This Row],[CallDuration (Seconds)]]/60</f>
        <v>1.1166666666666667</v>
      </c>
      <c r="W2193" t="str">
        <f>IF(AND(bank__2[[#This Row],[HasHousingLoan]]="yes",bank__2[[#This Row],[HasPersonalLoan]]="yes"),"Both Loans",
IF(bank__2[[#This Row],[HasHousingLoan]]="yes","Only Housing Loan",
IF(bank__2[[#This Row],[HasPersonalLoan]]="yes","Only Personal Loan","No Loan")))</f>
        <v>No Loan</v>
      </c>
    </row>
    <row r="2194" spans="1:23">
      <c r="A2194">
        <v>2193</v>
      </c>
      <c r="B2194">
        <v>26</v>
      </c>
      <c r="C2194" t="s">
        <v>87</v>
      </c>
      <c r="D2194" t="s">
        <v>44</v>
      </c>
      <c r="E2194" t="s">
        <v>33</v>
      </c>
      <c r="F2194" t="s">
        <v>21</v>
      </c>
      <c r="G2194">
        <v>236</v>
      </c>
      <c r="H2194" t="s">
        <v>35</v>
      </c>
      <c r="I2194" t="s">
        <v>35</v>
      </c>
      <c r="J2194" t="s">
        <v>23</v>
      </c>
      <c r="K2194">
        <v>18</v>
      </c>
      <c r="L2194" t="s">
        <v>37</v>
      </c>
      <c r="M2194">
        <v>8</v>
      </c>
      <c r="N2194">
        <v>2</v>
      </c>
      <c r="O2194">
        <v>-1</v>
      </c>
      <c r="P2194">
        <v>0</v>
      </c>
      <c r="Q2194" t="s">
        <v>30</v>
      </c>
      <c r="R2194" t="s">
        <v>21</v>
      </c>
      <c r="S2194" t="str" cm="1">
        <f t="array" ref="S2194">_xlfn.IFS(bank__2[[#This Row],[Age]]&lt;30, "Young Adults",bank__2[[#This Row],[Age]]&lt;45, "Middle-Aged Adults",bank__2[[#This Row],[Age]]&lt;60, "Older AdultsOlder Adults", bank__2[[#This Row],[Age]]&gt;=60,"Seniors")</f>
        <v>Young Adults</v>
      </c>
      <c r="T2194" t="str">
        <f t="shared" si="34"/>
        <v>No</v>
      </c>
      <c r="U2194" cm="1">
        <f t="array" ref="U2194">_xlfn.SWITCH(L2194, "jan",1, "feb",2, "mar",3, "apr",4, "may",5, "jun",6, "jul",7, "aug",8, "sep",9, "oct",10, "nov",11, "dec",12, "")</f>
        <v>5</v>
      </c>
      <c r="V2194" s="2">
        <f>bank__2[[#This Row],[CallDuration (Seconds)]]/60</f>
        <v>0.13333333333333333</v>
      </c>
      <c r="W2194" t="str">
        <f>IF(AND(bank__2[[#This Row],[HasHousingLoan]]="yes",bank__2[[#This Row],[HasPersonalLoan]]="yes"),"Both Loans",
IF(bank__2[[#This Row],[HasHousingLoan]]="yes","Only Housing Loan",
IF(bank__2[[#This Row],[HasPersonalLoan]]="yes","Only Personal Loan","No Loan")))</f>
        <v>Both Loans</v>
      </c>
    </row>
    <row r="2195" spans="1:23">
      <c r="A2195">
        <v>2194</v>
      </c>
      <c r="B2195">
        <v>39</v>
      </c>
      <c r="C2195" t="s">
        <v>87</v>
      </c>
      <c r="D2195" t="s">
        <v>44</v>
      </c>
      <c r="E2195" t="s">
        <v>2553</v>
      </c>
      <c r="F2195" t="s">
        <v>21</v>
      </c>
      <c r="G2195">
        <v>0</v>
      </c>
      <c r="H2195" t="s">
        <v>35</v>
      </c>
      <c r="I2195" t="s">
        <v>21</v>
      </c>
      <c r="J2195" t="s">
        <v>23</v>
      </c>
      <c r="K2195">
        <v>11</v>
      </c>
      <c r="L2195" t="s">
        <v>37</v>
      </c>
      <c r="M2195">
        <v>62</v>
      </c>
      <c r="N2195">
        <v>1</v>
      </c>
      <c r="O2195">
        <v>-1</v>
      </c>
      <c r="P2195">
        <v>0</v>
      </c>
      <c r="Q2195" t="s">
        <v>30</v>
      </c>
      <c r="R2195" t="s">
        <v>21</v>
      </c>
      <c r="S2195" t="str" cm="1">
        <f t="array" ref="S2195">_xlfn.IFS(bank__2[[#This Row],[Age]]&lt;30, "Young Adults",bank__2[[#This Row],[Age]]&lt;45, "Middle-Aged Adults",bank__2[[#This Row],[Age]]&lt;60, "Older AdultsOlder Adults", bank__2[[#This Row],[Age]]&gt;=60,"Seniors")</f>
        <v>Middle-Aged Adults</v>
      </c>
      <c r="T2195" t="str">
        <f t="shared" si="34"/>
        <v>No</v>
      </c>
      <c r="U2195" cm="1">
        <f t="array" ref="U2195">_xlfn.SWITCH(L2195, "jan",1, "feb",2, "mar",3, "apr",4, "may",5, "jun",6, "jul",7, "aug",8, "sep",9, "oct",10, "nov",11, "dec",12, "")</f>
        <v>5</v>
      </c>
      <c r="V2195" s="2">
        <f>bank__2[[#This Row],[CallDuration (Seconds)]]/60</f>
        <v>1.0333333333333334</v>
      </c>
      <c r="W2195" t="str">
        <f>IF(AND(bank__2[[#This Row],[HasHousingLoan]]="yes",bank__2[[#This Row],[HasPersonalLoan]]="yes"),"Both Loans",
IF(bank__2[[#This Row],[HasHousingLoan]]="yes","Only Housing Loan",
IF(bank__2[[#This Row],[HasPersonalLoan]]="yes","Only Personal Loan","No Loan")))</f>
        <v>Only Housing Loan</v>
      </c>
    </row>
    <row r="2196" spans="1:23">
      <c r="A2196">
        <v>2195</v>
      </c>
      <c r="B2196">
        <v>47</v>
      </c>
      <c r="C2196" t="s">
        <v>43</v>
      </c>
      <c r="D2196" t="s">
        <v>19</v>
      </c>
      <c r="E2196" t="s">
        <v>45</v>
      </c>
      <c r="F2196" t="s">
        <v>21</v>
      </c>
      <c r="G2196">
        <v>-50</v>
      </c>
      <c r="H2196" t="s">
        <v>21</v>
      </c>
      <c r="I2196" t="s">
        <v>35</v>
      </c>
      <c r="J2196" t="s">
        <v>23</v>
      </c>
      <c r="K2196">
        <v>7</v>
      </c>
      <c r="L2196" t="s">
        <v>119</v>
      </c>
      <c r="M2196">
        <v>175</v>
      </c>
      <c r="N2196">
        <v>1</v>
      </c>
      <c r="O2196">
        <v>-1</v>
      </c>
      <c r="P2196">
        <v>0</v>
      </c>
      <c r="Q2196" t="s">
        <v>30</v>
      </c>
      <c r="R2196" t="s">
        <v>21</v>
      </c>
      <c r="S2196" t="str" cm="1">
        <f t="array" ref="S2196">_xlfn.IFS(bank__2[[#This Row],[Age]]&lt;30, "Young Adults",bank__2[[#This Row],[Age]]&lt;45, "Middle-Aged Adults",bank__2[[#This Row],[Age]]&lt;60, "Older AdultsOlder Adults", bank__2[[#This Row],[Age]]&gt;=60,"Seniors")</f>
        <v>Older AdultsOlder Adults</v>
      </c>
      <c r="T2196" t="str">
        <f t="shared" si="34"/>
        <v>No</v>
      </c>
      <c r="U2196" cm="1">
        <f t="array" ref="U2196">_xlfn.SWITCH(L2196, "jan",1, "feb",2, "mar",3, "apr",4, "may",5, "jun",6, "jul",7, "aug",8, "sep",9, "oct",10, "nov",11, "dec",12, "")</f>
        <v>7</v>
      </c>
      <c r="V2196" s="2">
        <f>bank__2[[#This Row],[CallDuration (Seconds)]]/60</f>
        <v>2.9166666666666665</v>
      </c>
      <c r="W2196" t="str">
        <f>IF(AND(bank__2[[#This Row],[HasHousingLoan]]="yes",bank__2[[#This Row],[HasPersonalLoan]]="yes"),"Both Loans",
IF(bank__2[[#This Row],[HasHousingLoan]]="yes","Only Housing Loan",
IF(bank__2[[#This Row],[HasPersonalLoan]]="yes","Only Personal Loan","No Loan")))</f>
        <v>Only Personal Loan</v>
      </c>
    </row>
    <row r="2197" spans="1:23">
      <c r="A2197">
        <v>2196</v>
      </c>
      <c r="B2197">
        <v>23</v>
      </c>
      <c r="C2197" t="s">
        <v>77</v>
      </c>
      <c r="D2197" t="s">
        <v>44</v>
      </c>
      <c r="E2197" t="s">
        <v>20</v>
      </c>
      <c r="F2197" t="s">
        <v>21</v>
      </c>
      <c r="G2197">
        <v>4</v>
      </c>
      <c r="H2197" t="s">
        <v>35</v>
      </c>
      <c r="I2197" t="s">
        <v>21</v>
      </c>
      <c r="J2197" t="s">
        <v>30</v>
      </c>
      <c r="K2197">
        <v>13</v>
      </c>
      <c r="L2197" t="s">
        <v>37</v>
      </c>
      <c r="M2197">
        <v>395</v>
      </c>
      <c r="N2197">
        <v>2</v>
      </c>
      <c r="O2197">
        <v>-1</v>
      </c>
      <c r="P2197">
        <v>0</v>
      </c>
      <c r="Q2197" t="s">
        <v>30</v>
      </c>
      <c r="R2197" t="s">
        <v>35</v>
      </c>
      <c r="S2197" t="str" cm="1">
        <f t="array" ref="S2197">_xlfn.IFS(bank__2[[#This Row],[Age]]&lt;30, "Young Adults",bank__2[[#This Row],[Age]]&lt;45, "Middle-Aged Adults",bank__2[[#This Row],[Age]]&lt;60, "Older AdultsOlder Adults", bank__2[[#This Row],[Age]]&gt;=60,"Seniors")</f>
        <v>Young Adults</v>
      </c>
      <c r="T2197" t="str">
        <f t="shared" si="34"/>
        <v>No</v>
      </c>
      <c r="U2197" cm="1">
        <f t="array" ref="U2197">_xlfn.SWITCH(L2197, "jan",1, "feb",2, "mar",3, "apr",4, "may",5, "jun",6, "jul",7, "aug",8, "sep",9, "oct",10, "nov",11, "dec",12, "")</f>
        <v>5</v>
      </c>
      <c r="V2197" s="2">
        <f>bank__2[[#This Row],[CallDuration (Seconds)]]/60</f>
        <v>6.583333333333333</v>
      </c>
      <c r="W2197" t="str">
        <f>IF(AND(bank__2[[#This Row],[HasHousingLoan]]="yes",bank__2[[#This Row],[HasPersonalLoan]]="yes"),"Both Loans",
IF(bank__2[[#This Row],[HasHousingLoan]]="yes","Only Housing Loan",
IF(bank__2[[#This Row],[HasPersonalLoan]]="yes","Only Personal Loan","No Loan")))</f>
        <v>Only Housing Loan</v>
      </c>
    </row>
    <row r="2198" spans="1:23">
      <c r="A2198">
        <v>2197</v>
      </c>
      <c r="B2198">
        <v>54</v>
      </c>
      <c r="C2198" t="s">
        <v>43</v>
      </c>
      <c r="D2198" t="s">
        <v>122</v>
      </c>
      <c r="E2198" t="s">
        <v>45</v>
      </c>
      <c r="F2198" t="s">
        <v>21</v>
      </c>
      <c r="G2198">
        <v>26306</v>
      </c>
      <c r="H2198" t="s">
        <v>35</v>
      </c>
      <c r="I2198" t="s">
        <v>21</v>
      </c>
      <c r="J2198" t="s">
        <v>23</v>
      </c>
      <c r="K2198">
        <v>11</v>
      </c>
      <c r="L2198" t="s">
        <v>61</v>
      </c>
      <c r="M2198">
        <v>27</v>
      </c>
      <c r="N2198">
        <v>1</v>
      </c>
      <c r="O2198">
        <v>84</v>
      </c>
      <c r="P2198">
        <v>3</v>
      </c>
      <c r="Q2198" t="s">
        <v>41</v>
      </c>
      <c r="R2198" t="s">
        <v>21</v>
      </c>
      <c r="S2198" t="str" cm="1">
        <f t="array" ref="S2198">_xlfn.IFS(bank__2[[#This Row],[Age]]&lt;30, "Young Adults",bank__2[[#This Row],[Age]]&lt;45, "Middle-Aged Adults",bank__2[[#This Row],[Age]]&lt;60, "Older AdultsOlder Adults", bank__2[[#This Row],[Age]]&gt;=60,"Seniors")</f>
        <v>Older AdultsOlder Adults</v>
      </c>
      <c r="T2198" t="str">
        <f t="shared" si="34"/>
        <v>Yes</v>
      </c>
      <c r="U2198" cm="1">
        <f t="array" ref="U2198">_xlfn.SWITCH(L2198, "jan",1, "feb",2, "mar",3, "apr",4, "may",5, "jun",6, "jul",7, "aug",8, "sep",9, "oct",10, "nov",11, "dec",12, "")</f>
        <v>2</v>
      </c>
      <c r="V2198" s="2">
        <f>bank__2[[#This Row],[CallDuration (Seconds)]]/60</f>
        <v>0.45</v>
      </c>
      <c r="W2198" t="str">
        <f>IF(AND(bank__2[[#This Row],[HasHousingLoan]]="yes",bank__2[[#This Row],[HasPersonalLoan]]="yes"),"Both Loans",
IF(bank__2[[#This Row],[HasHousingLoan]]="yes","Only Housing Loan",
IF(bank__2[[#This Row],[HasPersonalLoan]]="yes","Only Personal Loan","No Loan")))</f>
        <v>Only Housing Loan</v>
      </c>
    </row>
    <row r="2199" spans="1:23">
      <c r="A2199">
        <v>2198</v>
      </c>
      <c r="B2199">
        <v>38</v>
      </c>
      <c r="C2199" t="s">
        <v>87</v>
      </c>
      <c r="D2199" t="s">
        <v>19</v>
      </c>
      <c r="E2199" t="s">
        <v>33</v>
      </c>
      <c r="F2199" t="s">
        <v>21</v>
      </c>
      <c r="G2199">
        <v>46</v>
      </c>
      <c r="H2199" t="s">
        <v>35</v>
      </c>
      <c r="I2199" t="s">
        <v>35</v>
      </c>
      <c r="J2199" t="s">
        <v>30</v>
      </c>
      <c r="K2199">
        <v>6</v>
      </c>
      <c r="L2199" t="s">
        <v>37</v>
      </c>
      <c r="M2199">
        <v>195</v>
      </c>
      <c r="N2199">
        <v>1</v>
      </c>
      <c r="O2199">
        <v>-1</v>
      </c>
      <c r="P2199">
        <v>0</v>
      </c>
      <c r="Q2199" t="s">
        <v>30</v>
      </c>
      <c r="R2199" t="s">
        <v>21</v>
      </c>
      <c r="S2199" t="str" cm="1">
        <f t="array" ref="S2199">_xlfn.IFS(bank__2[[#This Row],[Age]]&lt;30, "Young Adults",bank__2[[#This Row],[Age]]&lt;45, "Middle-Aged Adults",bank__2[[#This Row],[Age]]&lt;60, "Older AdultsOlder Adults", bank__2[[#This Row],[Age]]&gt;=60,"Seniors")</f>
        <v>Middle-Aged Adults</v>
      </c>
      <c r="T2199" t="str">
        <f t="shared" si="34"/>
        <v>No</v>
      </c>
      <c r="U2199" cm="1">
        <f t="array" ref="U2199">_xlfn.SWITCH(L2199, "jan",1, "feb",2, "mar",3, "apr",4, "may",5, "jun",6, "jul",7, "aug",8, "sep",9, "oct",10, "nov",11, "dec",12, "")</f>
        <v>5</v>
      </c>
      <c r="V2199" s="2">
        <f>bank__2[[#This Row],[CallDuration (Seconds)]]/60</f>
        <v>3.25</v>
      </c>
      <c r="W2199" t="str">
        <f>IF(AND(bank__2[[#This Row],[HasHousingLoan]]="yes",bank__2[[#This Row],[HasPersonalLoan]]="yes"),"Both Loans",
IF(bank__2[[#This Row],[HasHousingLoan]]="yes","Only Housing Loan",
IF(bank__2[[#This Row],[HasPersonalLoan]]="yes","Only Personal Loan","No Loan")))</f>
        <v>Both Loans</v>
      </c>
    </row>
    <row r="2200" spans="1:23">
      <c r="A2200">
        <v>2199</v>
      </c>
      <c r="B2200">
        <v>33</v>
      </c>
      <c r="C2200" t="s">
        <v>72</v>
      </c>
      <c r="D2200" t="s">
        <v>19</v>
      </c>
      <c r="E2200" t="s">
        <v>33</v>
      </c>
      <c r="F2200" t="s">
        <v>21</v>
      </c>
      <c r="G2200">
        <v>575</v>
      </c>
      <c r="H2200" t="s">
        <v>21</v>
      </c>
      <c r="I2200" t="s">
        <v>35</v>
      </c>
      <c r="J2200" t="s">
        <v>23</v>
      </c>
      <c r="K2200">
        <v>4</v>
      </c>
      <c r="L2200" t="s">
        <v>61</v>
      </c>
      <c r="M2200">
        <v>254</v>
      </c>
      <c r="N2200">
        <v>2</v>
      </c>
      <c r="O2200">
        <v>-1</v>
      </c>
      <c r="P2200">
        <v>0</v>
      </c>
      <c r="Q2200" t="s">
        <v>30</v>
      </c>
      <c r="R2200" t="s">
        <v>21</v>
      </c>
      <c r="S2200" t="str" cm="1">
        <f t="array" ref="S2200">_xlfn.IFS(bank__2[[#This Row],[Age]]&lt;30, "Young Adults",bank__2[[#This Row],[Age]]&lt;45, "Middle-Aged Adults",bank__2[[#This Row],[Age]]&lt;60, "Older AdultsOlder Adults", bank__2[[#This Row],[Age]]&gt;=60,"Seniors")</f>
        <v>Middle-Aged Adults</v>
      </c>
      <c r="T2200" t="str">
        <f t="shared" si="34"/>
        <v>No</v>
      </c>
      <c r="U2200" cm="1">
        <f t="array" ref="U2200">_xlfn.SWITCH(L2200, "jan",1, "feb",2, "mar",3, "apr",4, "may",5, "jun",6, "jul",7, "aug",8, "sep",9, "oct",10, "nov",11, "dec",12, "")</f>
        <v>2</v>
      </c>
      <c r="V2200" s="2">
        <f>bank__2[[#This Row],[CallDuration (Seconds)]]/60</f>
        <v>4.2333333333333334</v>
      </c>
      <c r="W2200" t="str">
        <f>IF(AND(bank__2[[#This Row],[HasHousingLoan]]="yes",bank__2[[#This Row],[HasPersonalLoan]]="yes"),"Both Loans",
IF(bank__2[[#This Row],[HasHousingLoan]]="yes","Only Housing Loan",
IF(bank__2[[#This Row],[HasPersonalLoan]]="yes","Only Personal Loan","No Loan")))</f>
        <v>Only Personal Loan</v>
      </c>
    </row>
    <row r="2201" spans="1:23">
      <c r="A2201">
        <v>2200</v>
      </c>
      <c r="B2201">
        <v>35</v>
      </c>
      <c r="C2201" t="s">
        <v>87</v>
      </c>
      <c r="D2201" t="s">
        <v>122</v>
      </c>
      <c r="E2201" t="s">
        <v>33</v>
      </c>
      <c r="F2201" t="s">
        <v>21</v>
      </c>
      <c r="G2201">
        <v>148</v>
      </c>
      <c r="H2201" t="s">
        <v>21</v>
      </c>
      <c r="I2201" t="s">
        <v>35</v>
      </c>
      <c r="J2201" t="s">
        <v>23</v>
      </c>
      <c r="K2201">
        <v>8</v>
      </c>
      <c r="L2201" t="s">
        <v>119</v>
      </c>
      <c r="M2201">
        <v>199</v>
      </c>
      <c r="N2201">
        <v>1</v>
      </c>
      <c r="O2201">
        <v>-1</v>
      </c>
      <c r="P2201">
        <v>0</v>
      </c>
      <c r="Q2201" t="s">
        <v>30</v>
      </c>
      <c r="R2201" t="s">
        <v>21</v>
      </c>
      <c r="S2201" t="str" cm="1">
        <f t="array" ref="S2201">_xlfn.IFS(bank__2[[#This Row],[Age]]&lt;30, "Young Adults",bank__2[[#This Row],[Age]]&lt;45, "Middle-Aged Adults",bank__2[[#This Row],[Age]]&lt;60, "Older AdultsOlder Adults", bank__2[[#This Row],[Age]]&gt;=60,"Seniors")</f>
        <v>Middle-Aged Adults</v>
      </c>
      <c r="T2201" t="str">
        <f t="shared" si="34"/>
        <v>No</v>
      </c>
      <c r="U2201" cm="1">
        <f t="array" ref="U2201">_xlfn.SWITCH(L2201, "jan",1, "feb",2, "mar",3, "apr",4, "may",5, "jun",6, "jul",7, "aug",8, "sep",9, "oct",10, "nov",11, "dec",12, "")</f>
        <v>7</v>
      </c>
      <c r="V2201" s="2">
        <f>bank__2[[#This Row],[CallDuration (Seconds)]]/60</f>
        <v>3.3166666666666669</v>
      </c>
      <c r="W2201" t="str">
        <f>IF(AND(bank__2[[#This Row],[HasHousingLoan]]="yes",bank__2[[#This Row],[HasPersonalLoan]]="yes"),"Both Loans",
IF(bank__2[[#This Row],[HasHousingLoan]]="yes","Only Housing Loan",
IF(bank__2[[#This Row],[HasPersonalLoan]]="yes","Only Personal Loan","No Loan")))</f>
        <v>Only Personal Loan</v>
      </c>
    </row>
    <row r="2202" spans="1:23">
      <c r="A2202">
        <v>2201</v>
      </c>
      <c r="B2202">
        <v>52</v>
      </c>
      <c r="C2202" t="s">
        <v>32</v>
      </c>
      <c r="D2202" t="s">
        <v>19</v>
      </c>
      <c r="E2202" t="s">
        <v>33</v>
      </c>
      <c r="F2202" t="s">
        <v>21</v>
      </c>
      <c r="G2202">
        <v>431</v>
      </c>
      <c r="H2202" t="s">
        <v>21</v>
      </c>
      <c r="I2202" t="s">
        <v>21</v>
      </c>
      <c r="J2202" t="s">
        <v>23</v>
      </c>
      <c r="K2202">
        <v>26</v>
      </c>
      <c r="L2202" t="s">
        <v>92</v>
      </c>
      <c r="M2202">
        <v>73</v>
      </c>
      <c r="N2202">
        <v>17</v>
      </c>
      <c r="O2202">
        <v>-1</v>
      </c>
      <c r="P2202">
        <v>0</v>
      </c>
      <c r="Q2202" t="s">
        <v>30</v>
      </c>
      <c r="R2202" t="s">
        <v>21</v>
      </c>
      <c r="S2202" t="str" cm="1">
        <f t="array" ref="S2202">_xlfn.IFS(bank__2[[#This Row],[Age]]&lt;30, "Young Adults",bank__2[[#This Row],[Age]]&lt;45, "Middle-Aged Adults",bank__2[[#This Row],[Age]]&lt;60, "Older AdultsOlder Adults", bank__2[[#This Row],[Age]]&gt;=60,"Seniors")</f>
        <v>Older AdultsOlder Adults</v>
      </c>
      <c r="T2202" t="str">
        <f t="shared" si="34"/>
        <v>No</v>
      </c>
      <c r="U2202" cm="1">
        <f t="array" ref="U2202">_xlfn.SWITCH(L2202, "jan",1, "feb",2, "mar",3, "apr",4, "may",5, "jun",6, "jul",7, "aug",8, "sep",9, "oct",10, "nov",11, "dec",12, "")</f>
        <v>8</v>
      </c>
      <c r="V2202" s="2">
        <f>bank__2[[#This Row],[CallDuration (Seconds)]]/60</f>
        <v>1.2166666666666666</v>
      </c>
      <c r="W2202" t="str">
        <f>IF(AND(bank__2[[#This Row],[HasHousingLoan]]="yes",bank__2[[#This Row],[HasPersonalLoan]]="yes"),"Both Loans",
IF(bank__2[[#This Row],[HasHousingLoan]]="yes","Only Housing Loan",
IF(bank__2[[#This Row],[HasPersonalLoan]]="yes","Only Personal Loan","No Loan")))</f>
        <v>No Loan</v>
      </c>
    </row>
    <row r="2203" spans="1:23">
      <c r="A2203">
        <v>2202</v>
      </c>
      <c r="B2203">
        <v>25</v>
      </c>
      <c r="C2203" t="s">
        <v>72</v>
      </c>
      <c r="D2203" t="s">
        <v>44</v>
      </c>
      <c r="E2203" t="s">
        <v>45</v>
      </c>
      <c r="F2203" t="s">
        <v>21</v>
      </c>
      <c r="G2203">
        <v>777</v>
      </c>
      <c r="H2203" t="s">
        <v>35</v>
      </c>
      <c r="I2203" t="s">
        <v>21</v>
      </c>
      <c r="J2203" t="s">
        <v>30</v>
      </c>
      <c r="K2203">
        <v>14</v>
      </c>
      <c r="L2203" t="s">
        <v>37</v>
      </c>
      <c r="M2203">
        <v>351</v>
      </c>
      <c r="N2203">
        <v>1</v>
      </c>
      <c r="O2203">
        <v>-1</v>
      </c>
      <c r="P2203">
        <v>0</v>
      </c>
      <c r="Q2203" t="s">
        <v>30</v>
      </c>
      <c r="R2203" t="s">
        <v>21</v>
      </c>
      <c r="S2203" t="str" cm="1">
        <f t="array" ref="S2203">_xlfn.IFS(bank__2[[#This Row],[Age]]&lt;30, "Young Adults",bank__2[[#This Row],[Age]]&lt;45, "Middle-Aged Adults",bank__2[[#This Row],[Age]]&lt;60, "Older AdultsOlder Adults", bank__2[[#This Row],[Age]]&gt;=60,"Seniors")</f>
        <v>Young Adults</v>
      </c>
      <c r="T2203" t="str">
        <f t="shared" si="34"/>
        <v>No</v>
      </c>
      <c r="U2203" cm="1">
        <f t="array" ref="U2203">_xlfn.SWITCH(L2203, "jan",1, "feb",2, "mar",3, "apr",4, "may",5, "jun",6, "jul",7, "aug",8, "sep",9, "oct",10, "nov",11, "dec",12, "")</f>
        <v>5</v>
      </c>
      <c r="V2203" s="2">
        <f>bank__2[[#This Row],[CallDuration (Seconds)]]/60</f>
        <v>5.85</v>
      </c>
      <c r="W2203" t="str">
        <f>IF(AND(bank__2[[#This Row],[HasHousingLoan]]="yes",bank__2[[#This Row],[HasPersonalLoan]]="yes"),"Both Loans",
IF(bank__2[[#This Row],[HasHousingLoan]]="yes","Only Housing Loan",
IF(bank__2[[#This Row],[HasPersonalLoan]]="yes","Only Personal Loan","No Loan")))</f>
        <v>Only Housing Loan</v>
      </c>
    </row>
    <row r="2204" spans="1:23">
      <c r="A2204">
        <v>2203</v>
      </c>
      <c r="B2204">
        <v>29</v>
      </c>
      <c r="C2204" t="s">
        <v>43</v>
      </c>
      <c r="D2204" t="s">
        <v>19</v>
      </c>
      <c r="E2204" t="s">
        <v>45</v>
      </c>
      <c r="F2204" t="s">
        <v>21</v>
      </c>
      <c r="G2204">
        <v>199</v>
      </c>
      <c r="H2204" t="s">
        <v>35</v>
      </c>
      <c r="I2204" t="s">
        <v>35</v>
      </c>
      <c r="J2204" t="s">
        <v>30</v>
      </c>
      <c r="K2204">
        <v>7</v>
      </c>
      <c r="L2204" t="s">
        <v>37</v>
      </c>
      <c r="M2204">
        <v>1689</v>
      </c>
      <c r="N2204">
        <v>4</v>
      </c>
      <c r="O2204">
        <v>-1</v>
      </c>
      <c r="P2204">
        <v>0</v>
      </c>
      <c r="Q2204" t="s">
        <v>30</v>
      </c>
      <c r="R2204" t="s">
        <v>35</v>
      </c>
      <c r="S2204" t="str" cm="1">
        <f t="array" ref="S2204">_xlfn.IFS(bank__2[[#This Row],[Age]]&lt;30, "Young Adults",bank__2[[#This Row],[Age]]&lt;45, "Middle-Aged Adults",bank__2[[#This Row],[Age]]&lt;60, "Older AdultsOlder Adults", bank__2[[#This Row],[Age]]&gt;=60,"Seniors")</f>
        <v>Young Adults</v>
      </c>
      <c r="T2204" t="str">
        <f t="shared" si="34"/>
        <v>No</v>
      </c>
      <c r="U2204" cm="1">
        <f t="array" ref="U2204">_xlfn.SWITCH(L2204, "jan",1, "feb",2, "mar",3, "apr",4, "may",5, "jun",6, "jul",7, "aug",8, "sep",9, "oct",10, "nov",11, "dec",12, "")</f>
        <v>5</v>
      </c>
      <c r="V2204" s="2">
        <f>bank__2[[#This Row],[CallDuration (Seconds)]]/60</f>
        <v>28.15</v>
      </c>
      <c r="W2204" t="str">
        <f>IF(AND(bank__2[[#This Row],[HasHousingLoan]]="yes",bank__2[[#This Row],[HasPersonalLoan]]="yes"),"Both Loans",
IF(bank__2[[#This Row],[HasHousingLoan]]="yes","Only Housing Loan",
IF(bank__2[[#This Row],[HasPersonalLoan]]="yes","Only Personal Loan","No Loan")))</f>
        <v>Both Loans</v>
      </c>
    </row>
    <row r="2205" spans="1:23">
      <c r="A2205">
        <v>2204</v>
      </c>
      <c r="B2205">
        <v>35</v>
      </c>
      <c r="C2205" t="s">
        <v>72</v>
      </c>
      <c r="D2205" t="s">
        <v>44</v>
      </c>
      <c r="E2205" t="s">
        <v>45</v>
      </c>
      <c r="F2205" t="s">
        <v>21</v>
      </c>
      <c r="G2205">
        <v>3552</v>
      </c>
      <c r="H2205" t="s">
        <v>21</v>
      </c>
      <c r="I2205" t="s">
        <v>21</v>
      </c>
      <c r="J2205" t="s">
        <v>23</v>
      </c>
      <c r="K2205">
        <v>21</v>
      </c>
      <c r="L2205" t="s">
        <v>124</v>
      </c>
      <c r="M2205">
        <v>267</v>
      </c>
      <c r="N2205">
        <v>1</v>
      </c>
      <c r="O2205">
        <v>-1</v>
      </c>
      <c r="P2205">
        <v>0</v>
      </c>
      <c r="Q2205" t="s">
        <v>30</v>
      </c>
      <c r="R2205" t="s">
        <v>21</v>
      </c>
      <c r="S2205" t="str" cm="1">
        <f t="array" ref="S2205">_xlfn.IFS(bank__2[[#This Row],[Age]]&lt;30, "Young Adults",bank__2[[#This Row],[Age]]&lt;45, "Middle-Aged Adults",bank__2[[#This Row],[Age]]&lt;60, "Older AdultsOlder Adults", bank__2[[#This Row],[Age]]&gt;=60,"Seniors")</f>
        <v>Middle-Aged Adults</v>
      </c>
      <c r="T2205" t="str">
        <f t="shared" si="34"/>
        <v>No</v>
      </c>
      <c r="U2205" cm="1">
        <f t="array" ref="U2205">_xlfn.SWITCH(L2205, "jan",1, "feb",2, "mar",3, "apr",4, "may",5, "jun",6, "jul",7, "aug",8, "sep",9, "oct",10, "nov",11, "dec",12, "")</f>
        <v>11</v>
      </c>
      <c r="V2205" s="2">
        <f>bank__2[[#This Row],[CallDuration (Seconds)]]/60</f>
        <v>4.45</v>
      </c>
      <c r="W2205" t="str">
        <f>IF(AND(bank__2[[#This Row],[HasHousingLoan]]="yes",bank__2[[#This Row],[HasPersonalLoan]]="yes"),"Both Loans",
IF(bank__2[[#This Row],[HasHousingLoan]]="yes","Only Housing Loan",
IF(bank__2[[#This Row],[HasPersonalLoan]]="yes","Only Personal Loan","No Loan")))</f>
        <v>No Loan</v>
      </c>
    </row>
    <row r="2206" spans="1:23">
      <c r="A2206">
        <v>2205</v>
      </c>
      <c r="B2206">
        <v>49</v>
      </c>
      <c r="C2206" t="s">
        <v>32</v>
      </c>
      <c r="D2206" t="s">
        <v>19</v>
      </c>
      <c r="E2206" t="s">
        <v>33</v>
      </c>
      <c r="F2206" t="s">
        <v>21</v>
      </c>
      <c r="G2206">
        <v>47</v>
      </c>
      <c r="H2206" t="s">
        <v>21</v>
      </c>
      <c r="I2206" t="s">
        <v>21</v>
      </c>
      <c r="J2206" t="s">
        <v>30</v>
      </c>
      <c r="K2206">
        <v>5</v>
      </c>
      <c r="L2206" t="s">
        <v>37</v>
      </c>
      <c r="M2206">
        <v>234</v>
      </c>
      <c r="N2206">
        <v>2</v>
      </c>
      <c r="O2206">
        <v>-1</v>
      </c>
      <c r="P2206">
        <v>0</v>
      </c>
      <c r="Q2206" t="s">
        <v>30</v>
      </c>
      <c r="R2206" t="s">
        <v>21</v>
      </c>
      <c r="S2206" t="str" cm="1">
        <f t="array" ref="S2206">_xlfn.IFS(bank__2[[#This Row],[Age]]&lt;30, "Young Adults",bank__2[[#This Row],[Age]]&lt;45, "Middle-Aged Adults",bank__2[[#This Row],[Age]]&lt;60, "Older AdultsOlder Adults", bank__2[[#This Row],[Age]]&gt;=60,"Seniors")</f>
        <v>Older AdultsOlder Adults</v>
      </c>
      <c r="T2206" t="str">
        <f t="shared" si="34"/>
        <v>No</v>
      </c>
      <c r="U2206" cm="1">
        <f t="array" ref="U2206">_xlfn.SWITCH(L2206, "jan",1, "feb",2, "mar",3, "apr",4, "may",5, "jun",6, "jul",7, "aug",8, "sep",9, "oct",10, "nov",11, "dec",12, "")</f>
        <v>5</v>
      </c>
      <c r="V2206" s="2">
        <f>bank__2[[#This Row],[CallDuration (Seconds)]]/60</f>
        <v>3.9</v>
      </c>
      <c r="W2206" t="str">
        <f>IF(AND(bank__2[[#This Row],[HasHousingLoan]]="yes",bank__2[[#This Row],[HasPersonalLoan]]="yes"),"Both Loans",
IF(bank__2[[#This Row],[HasHousingLoan]]="yes","Only Housing Loan",
IF(bank__2[[#This Row],[HasPersonalLoan]]="yes","Only Personal Loan","No Loan")))</f>
        <v>No Loan</v>
      </c>
    </row>
    <row r="2207" spans="1:23">
      <c r="A2207">
        <v>2206</v>
      </c>
      <c r="B2207">
        <v>41</v>
      </c>
      <c r="C2207" t="s">
        <v>87</v>
      </c>
      <c r="D2207" t="s">
        <v>122</v>
      </c>
      <c r="E2207" t="s">
        <v>33</v>
      </c>
      <c r="F2207" t="s">
        <v>21</v>
      </c>
      <c r="G2207">
        <v>3823</v>
      </c>
      <c r="H2207" t="s">
        <v>21</v>
      </c>
      <c r="I2207" t="s">
        <v>21</v>
      </c>
      <c r="J2207" t="s">
        <v>23</v>
      </c>
      <c r="K2207">
        <v>26</v>
      </c>
      <c r="L2207" t="s">
        <v>48</v>
      </c>
      <c r="M2207">
        <v>234</v>
      </c>
      <c r="N2207">
        <v>10</v>
      </c>
      <c r="O2207">
        <v>-1</v>
      </c>
      <c r="P2207">
        <v>0</v>
      </c>
      <c r="Q2207" t="s">
        <v>30</v>
      </c>
      <c r="R2207" t="s">
        <v>21</v>
      </c>
      <c r="S2207" t="str" cm="1">
        <f t="array" ref="S2207">_xlfn.IFS(bank__2[[#This Row],[Age]]&lt;30, "Young Adults",bank__2[[#This Row],[Age]]&lt;45, "Middle-Aged Adults",bank__2[[#This Row],[Age]]&lt;60, "Older AdultsOlder Adults", bank__2[[#This Row],[Age]]&gt;=60,"Seniors")</f>
        <v>Middle-Aged Adults</v>
      </c>
      <c r="T2207" t="str">
        <f t="shared" si="34"/>
        <v>No</v>
      </c>
      <c r="U2207" cm="1">
        <f t="array" ref="U2207">_xlfn.SWITCH(L2207, "jan",1, "feb",2, "mar",3, "apr",4, "may",5, "jun",6, "jul",7, "aug",8, "sep",9, "oct",10, "nov",11, "dec",12, "")</f>
        <v>4</v>
      </c>
      <c r="V2207" s="2">
        <f>bank__2[[#This Row],[CallDuration (Seconds)]]/60</f>
        <v>3.9</v>
      </c>
      <c r="W2207" t="str">
        <f>IF(AND(bank__2[[#This Row],[HasHousingLoan]]="yes",bank__2[[#This Row],[HasPersonalLoan]]="yes"),"Both Loans",
IF(bank__2[[#This Row],[HasHousingLoan]]="yes","Only Housing Loan",
IF(bank__2[[#This Row],[HasPersonalLoan]]="yes","Only Personal Loan","No Loan")))</f>
        <v>No Loan</v>
      </c>
    </row>
    <row r="2208" spans="1:23">
      <c r="A2208">
        <v>2207</v>
      </c>
      <c r="B2208">
        <v>32</v>
      </c>
      <c r="C2208" t="s">
        <v>43</v>
      </c>
      <c r="D2208" t="s">
        <v>19</v>
      </c>
      <c r="E2208" t="s">
        <v>45</v>
      </c>
      <c r="F2208" t="s">
        <v>21</v>
      </c>
      <c r="G2208">
        <v>138</v>
      </c>
      <c r="H2208" t="s">
        <v>21</v>
      </c>
      <c r="I2208" t="s">
        <v>21</v>
      </c>
      <c r="J2208" t="s">
        <v>23</v>
      </c>
      <c r="K2208">
        <v>20</v>
      </c>
      <c r="L2208" t="s">
        <v>92</v>
      </c>
      <c r="M2208">
        <v>94</v>
      </c>
      <c r="N2208">
        <v>4</v>
      </c>
      <c r="O2208">
        <v>-1</v>
      </c>
      <c r="P2208">
        <v>0</v>
      </c>
      <c r="Q2208" t="s">
        <v>30</v>
      </c>
      <c r="R2208" t="s">
        <v>21</v>
      </c>
      <c r="S2208" t="str" cm="1">
        <f t="array" ref="S2208">_xlfn.IFS(bank__2[[#This Row],[Age]]&lt;30, "Young Adults",bank__2[[#This Row],[Age]]&lt;45, "Middle-Aged Adults",bank__2[[#This Row],[Age]]&lt;60, "Older AdultsOlder Adults", bank__2[[#This Row],[Age]]&gt;=60,"Seniors")</f>
        <v>Middle-Aged Adults</v>
      </c>
      <c r="T2208" t="str">
        <f t="shared" si="34"/>
        <v>No</v>
      </c>
      <c r="U2208" cm="1">
        <f t="array" ref="U2208">_xlfn.SWITCH(L2208, "jan",1, "feb",2, "mar",3, "apr",4, "may",5, "jun",6, "jul",7, "aug",8, "sep",9, "oct",10, "nov",11, "dec",12, "")</f>
        <v>8</v>
      </c>
      <c r="V2208" s="2">
        <f>bank__2[[#This Row],[CallDuration (Seconds)]]/60</f>
        <v>1.5666666666666667</v>
      </c>
      <c r="W2208" t="str">
        <f>IF(AND(bank__2[[#This Row],[HasHousingLoan]]="yes",bank__2[[#This Row],[HasPersonalLoan]]="yes"),"Both Loans",
IF(bank__2[[#This Row],[HasHousingLoan]]="yes","Only Housing Loan",
IF(bank__2[[#This Row],[HasPersonalLoan]]="yes","Only Personal Loan","No Loan")))</f>
        <v>No Loan</v>
      </c>
    </row>
    <row r="2209" spans="1:23">
      <c r="A2209">
        <v>2208</v>
      </c>
      <c r="B2209">
        <v>29</v>
      </c>
      <c r="C2209" t="s">
        <v>87</v>
      </c>
      <c r="D2209" t="s">
        <v>44</v>
      </c>
      <c r="E2209" t="s">
        <v>33</v>
      </c>
      <c r="F2209" t="s">
        <v>21</v>
      </c>
      <c r="G2209">
        <v>1117</v>
      </c>
      <c r="H2209" t="s">
        <v>35</v>
      </c>
      <c r="I2209" t="s">
        <v>21</v>
      </c>
      <c r="J2209" t="s">
        <v>30</v>
      </c>
      <c r="K2209">
        <v>8</v>
      </c>
      <c r="L2209" t="s">
        <v>37</v>
      </c>
      <c r="M2209">
        <v>77</v>
      </c>
      <c r="N2209">
        <v>2</v>
      </c>
      <c r="O2209">
        <v>-1</v>
      </c>
      <c r="P2209">
        <v>0</v>
      </c>
      <c r="Q2209" t="s">
        <v>30</v>
      </c>
      <c r="R2209" t="s">
        <v>21</v>
      </c>
      <c r="S2209" t="str" cm="1">
        <f t="array" ref="S2209">_xlfn.IFS(bank__2[[#This Row],[Age]]&lt;30, "Young Adults",bank__2[[#This Row],[Age]]&lt;45, "Middle-Aged Adults",bank__2[[#This Row],[Age]]&lt;60, "Older AdultsOlder Adults", bank__2[[#This Row],[Age]]&gt;=60,"Seniors")</f>
        <v>Young Adults</v>
      </c>
      <c r="T2209" t="str">
        <f t="shared" si="34"/>
        <v>No</v>
      </c>
      <c r="U2209" cm="1">
        <f t="array" ref="U2209">_xlfn.SWITCH(L2209, "jan",1, "feb",2, "mar",3, "apr",4, "may",5, "jun",6, "jul",7, "aug",8, "sep",9, "oct",10, "nov",11, "dec",12, "")</f>
        <v>5</v>
      </c>
      <c r="V2209" s="2">
        <f>bank__2[[#This Row],[CallDuration (Seconds)]]/60</f>
        <v>1.2833333333333334</v>
      </c>
      <c r="W2209" t="str">
        <f>IF(AND(bank__2[[#This Row],[HasHousingLoan]]="yes",bank__2[[#This Row],[HasPersonalLoan]]="yes"),"Both Loans",
IF(bank__2[[#This Row],[HasHousingLoan]]="yes","Only Housing Loan",
IF(bank__2[[#This Row],[HasPersonalLoan]]="yes","Only Personal Loan","No Loan")))</f>
        <v>Only Housing Loan</v>
      </c>
    </row>
    <row r="2210" spans="1:23">
      <c r="A2210">
        <v>2209</v>
      </c>
      <c r="B2210">
        <v>28</v>
      </c>
      <c r="C2210" t="s">
        <v>56</v>
      </c>
      <c r="D2210" t="s">
        <v>19</v>
      </c>
      <c r="E2210" t="s">
        <v>33</v>
      </c>
      <c r="F2210" t="s">
        <v>21</v>
      </c>
      <c r="G2210">
        <v>1325</v>
      </c>
      <c r="H2210" t="s">
        <v>35</v>
      </c>
      <c r="I2210" t="s">
        <v>21</v>
      </c>
      <c r="J2210" t="s">
        <v>23</v>
      </c>
      <c r="K2210">
        <v>15</v>
      </c>
      <c r="L2210" t="s">
        <v>37</v>
      </c>
      <c r="M2210">
        <v>242</v>
      </c>
      <c r="N2210">
        <v>1</v>
      </c>
      <c r="O2210">
        <v>-1</v>
      </c>
      <c r="P2210">
        <v>0</v>
      </c>
      <c r="Q2210" t="s">
        <v>30</v>
      </c>
      <c r="R2210" t="s">
        <v>21</v>
      </c>
      <c r="S2210" t="str" cm="1">
        <f t="array" ref="S2210">_xlfn.IFS(bank__2[[#This Row],[Age]]&lt;30, "Young Adults",bank__2[[#This Row],[Age]]&lt;45, "Middle-Aged Adults",bank__2[[#This Row],[Age]]&lt;60, "Older AdultsOlder Adults", bank__2[[#This Row],[Age]]&gt;=60,"Seniors")</f>
        <v>Young Adults</v>
      </c>
      <c r="T2210" t="str">
        <f t="shared" si="34"/>
        <v>No</v>
      </c>
      <c r="U2210" cm="1">
        <f t="array" ref="U2210">_xlfn.SWITCH(L2210, "jan",1, "feb",2, "mar",3, "apr",4, "may",5, "jun",6, "jul",7, "aug",8, "sep",9, "oct",10, "nov",11, "dec",12, "")</f>
        <v>5</v>
      </c>
      <c r="V2210" s="2">
        <f>bank__2[[#This Row],[CallDuration (Seconds)]]/60</f>
        <v>4.0333333333333332</v>
      </c>
      <c r="W2210" t="str">
        <f>IF(AND(bank__2[[#This Row],[HasHousingLoan]]="yes",bank__2[[#This Row],[HasPersonalLoan]]="yes"),"Both Loans",
IF(bank__2[[#This Row],[HasHousingLoan]]="yes","Only Housing Loan",
IF(bank__2[[#This Row],[HasPersonalLoan]]="yes","Only Personal Loan","No Loan")))</f>
        <v>Only Housing Loan</v>
      </c>
    </row>
    <row r="2211" spans="1:23">
      <c r="A2211">
        <v>2210</v>
      </c>
      <c r="B2211">
        <v>59</v>
      </c>
      <c r="C2211" t="s">
        <v>144</v>
      </c>
      <c r="D2211" t="s">
        <v>19</v>
      </c>
      <c r="E2211" t="s">
        <v>33</v>
      </c>
      <c r="F2211" t="s">
        <v>21</v>
      </c>
      <c r="G2211">
        <v>0</v>
      </c>
      <c r="H2211" t="s">
        <v>21</v>
      </c>
      <c r="I2211" t="s">
        <v>21</v>
      </c>
      <c r="J2211" t="s">
        <v>23</v>
      </c>
      <c r="K2211">
        <v>18</v>
      </c>
      <c r="L2211" t="s">
        <v>119</v>
      </c>
      <c r="M2211">
        <v>247</v>
      </c>
      <c r="N2211">
        <v>4</v>
      </c>
      <c r="O2211">
        <v>-1</v>
      </c>
      <c r="P2211">
        <v>0</v>
      </c>
      <c r="Q2211" t="s">
        <v>30</v>
      </c>
      <c r="R2211" t="s">
        <v>21</v>
      </c>
      <c r="S2211" t="str" cm="1">
        <f t="array" ref="S2211">_xlfn.IFS(bank__2[[#This Row],[Age]]&lt;30, "Young Adults",bank__2[[#This Row],[Age]]&lt;45, "Middle-Aged Adults",bank__2[[#This Row],[Age]]&lt;60, "Older AdultsOlder Adults", bank__2[[#This Row],[Age]]&gt;=60,"Seniors")</f>
        <v>Older AdultsOlder Adults</v>
      </c>
      <c r="T2211" t="str">
        <f t="shared" si="34"/>
        <v>No</v>
      </c>
      <c r="U2211" cm="1">
        <f t="array" ref="U2211">_xlfn.SWITCH(L2211, "jan",1, "feb",2, "mar",3, "apr",4, "may",5, "jun",6, "jul",7, "aug",8, "sep",9, "oct",10, "nov",11, "dec",12, "")</f>
        <v>7</v>
      </c>
      <c r="V2211" s="2">
        <f>bank__2[[#This Row],[CallDuration (Seconds)]]/60</f>
        <v>4.1166666666666663</v>
      </c>
      <c r="W2211" t="str">
        <f>IF(AND(bank__2[[#This Row],[HasHousingLoan]]="yes",bank__2[[#This Row],[HasPersonalLoan]]="yes"),"Both Loans",
IF(bank__2[[#This Row],[HasHousingLoan]]="yes","Only Housing Loan",
IF(bank__2[[#This Row],[HasPersonalLoan]]="yes","Only Personal Loan","No Loan")))</f>
        <v>No Loan</v>
      </c>
    </row>
    <row r="2212" spans="1:23">
      <c r="A2212">
        <v>2211</v>
      </c>
      <c r="B2212">
        <v>34</v>
      </c>
      <c r="C2212" t="s">
        <v>77</v>
      </c>
      <c r="D2212" t="s">
        <v>19</v>
      </c>
      <c r="E2212" t="s">
        <v>45</v>
      </c>
      <c r="F2212" t="s">
        <v>21</v>
      </c>
      <c r="G2212">
        <v>4343</v>
      </c>
      <c r="H2212" t="s">
        <v>21</v>
      </c>
      <c r="I2212" t="s">
        <v>21</v>
      </c>
      <c r="J2212" t="s">
        <v>30</v>
      </c>
      <c r="K2212">
        <v>9</v>
      </c>
      <c r="L2212" t="s">
        <v>53</v>
      </c>
      <c r="M2212">
        <v>85</v>
      </c>
      <c r="N2212">
        <v>4</v>
      </c>
      <c r="O2212">
        <v>-1</v>
      </c>
      <c r="P2212">
        <v>0</v>
      </c>
      <c r="Q2212" t="s">
        <v>30</v>
      </c>
      <c r="R2212" t="s">
        <v>21</v>
      </c>
      <c r="S2212" t="str" cm="1">
        <f t="array" ref="S2212">_xlfn.IFS(bank__2[[#This Row],[Age]]&lt;30, "Young Adults",bank__2[[#This Row],[Age]]&lt;45, "Middle-Aged Adults",bank__2[[#This Row],[Age]]&lt;60, "Older AdultsOlder Adults", bank__2[[#This Row],[Age]]&gt;=60,"Seniors")</f>
        <v>Middle-Aged Adults</v>
      </c>
      <c r="T2212" t="str">
        <f t="shared" si="34"/>
        <v>No</v>
      </c>
      <c r="U2212" cm="1">
        <f t="array" ref="U2212">_xlfn.SWITCH(L2212, "jan",1, "feb",2, "mar",3, "apr",4, "may",5, "jun",6, "jul",7, "aug",8, "sep",9, "oct",10, "nov",11, "dec",12, "")</f>
        <v>6</v>
      </c>
      <c r="V2212" s="2">
        <f>bank__2[[#This Row],[CallDuration (Seconds)]]/60</f>
        <v>1.4166666666666667</v>
      </c>
      <c r="W2212" t="str">
        <f>IF(AND(bank__2[[#This Row],[HasHousingLoan]]="yes",bank__2[[#This Row],[HasPersonalLoan]]="yes"),"Both Loans",
IF(bank__2[[#This Row],[HasHousingLoan]]="yes","Only Housing Loan",
IF(bank__2[[#This Row],[HasPersonalLoan]]="yes","Only Personal Loan","No Loan")))</f>
        <v>No Loan</v>
      </c>
    </row>
    <row r="2213" spans="1:23">
      <c r="A2213">
        <v>2212</v>
      </c>
      <c r="B2213">
        <v>55</v>
      </c>
      <c r="C2213" t="s">
        <v>43</v>
      </c>
      <c r="D2213" t="s">
        <v>122</v>
      </c>
      <c r="E2213" t="s">
        <v>45</v>
      </c>
      <c r="F2213" t="s">
        <v>21</v>
      </c>
      <c r="G2213">
        <v>1598</v>
      </c>
      <c r="H2213" t="s">
        <v>21</v>
      </c>
      <c r="I2213" t="s">
        <v>21</v>
      </c>
      <c r="J2213" t="s">
        <v>23</v>
      </c>
      <c r="K2213">
        <v>22</v>
      </c>
      <c r="L2213" t="s">
        <v>92</v>
      </c>
      <c r="M2213">
        <v>607</v>
      </c>
      <c r="N2213">
        <v>4</v>
      </c>
      <c r="O2213">
        <v>-1</v>
      </c>
      <c r="P2213">
        <v>0</v>
      </c>
      <c r="Q2213" t="s">
        <v>30</v>
      </c>
      <c r="R2213" t="s">
        <v>21</v>
      </c>
      <c r="S2213" t="str" cm="1">
        <f t="array" ref="S2213">_xlfn.IFS(bank__2[[#This Row],[Age]]&lt;30, "Young Adults",bank__2[[#This Row],[Age]]&lt;45, "Middle-Aged Adults",bank__2[[#This Row],[Age]]&lt;60, "Older AdultsOlder Adults", bank__2[[#This Row],[Age]]&gt;=60,"Seniors")</f>
        <v>Older AdultsOlder Adults</v>
      </c>
      <c r="T2213" t="str">
        <f t="shared" si="34"/>
        <v>No</v>
      </c>
      <c r="U2213" cm="1">
        <f t="array" ref="U2213">_xlfn.SWITCH(L2213, "jan",1, "feb",2, "mar",3, "apr",4, "may",5, "jun",6, "jul",7, "aug",8, "sep",9, "oct",10, "nov",11, "dec",12, "")</f>
        <v>8</v>
      </c>
      <c r="V2213" s="2">
        <f>bank__2[[#This Row],[CallDuration (Seconds)]]/60</f>
        <v>10.116666666666667</v>
      </c>
      <c r="W2213" t="str">
        <f>IF(AND(bank__2[[#This Row],[HasHousingLoan]]="yes",bank__2[[#This Row],[HasPersonalLoan]]="yes"),"Both Loans",
IF(bank__2[[#This Row],[HasHousingLoan]]="yes","Only Housing Loan",
IF(bank__2[[#This Row],[HasPersonalLoan]]="yes","Only Personal Loan","No Loan")))</f>
        <v>No Loan</v>
      </c>
    </row>
    <row r="2214" spans="1:23">
      <c r="A2214">
        <v>2213</v>
      </c>
      <c r="B2214">
        <v>34</v>
      </c>
      <c r="C2214" t="s">
        <v>43</v>
      </c>
      <c r="D2214" t="s">
        <v>19</v>
      </c>
      <c r="E2214" t="s">
        <v>45</v>
      </c>
      <c r="F2214" t="s">
        <v>21</v>
      </c>
      <c r="G2214">
        <v>3301</v>
      </c>
      <c r="H2214" t="s">
        <v>35</v>
      </c>
      <c r="I2214" t="s">
        <v>21</v>
      </c>
      <c r="J2214" t="s">
        <v>23</v>
      </c>
      <c r="K2214">
        <v>17</v>
      </c>
      <c r="L2214" t="s">
        <v>53</v>
      </c>
      <c r="M2214">
        <v>485</v>
      </c>
      <c r="N2214">
        <v>2</v>
      </c>
      <c r="O2214">
        <v>227</v>
      </c>
      <c r="P2214">
        <v>4</v>
      </c>
      <c r="Q2214" t="s">
        <v>41</v>
      </c>
      <c r="R2214" t="s">
        <v>35</v>
      </c>
      <c r="S2214" t="str" cm="1">
        <f t="array" ref="S2214">_xlfn.IFS(bank__2[[#This Row],[Age]]&lt;30, "Young Adults",bank__2[[#This Row],[Age]]&lt;45, "Middle-Aged Adults",bank__2[[#This Row],[Age]]&lt;60, "Older AdultsOlder Adults", bank__2[[#This Row],[Age]]&gt;=60,"Seniors")</f>
        <v>Middle-Aged Adults</v>
      </c>
      <c r="T2214" t="str">
        <f t="shared" si="34"/>
        <v>Yes</v>
      </c>
      <c r="U2214" cm="1">
        <f t="array" ref="U2214">_xlfn.SWITCH(L2214, "jan",1, "feb",2, "mar",3, "apr",4, "may",5, "jun",6, "jul",7, "aug",8, "sep",9, "oct",10, "nov",11, "dec",12, "")</f>
        <v>6</v>
      </c>
      <c r="V2214" s="2">
        <f>bank__2[[#This Row],[CallDuration (Seconds)]]/60</f>
        <v>8.0833333333333339</v>
      </c>
      <c r="W2214" t="str">
        <f>IF(AND(bank__2[[#This Row],[HasHousingLoan]]="yes",bank__2[[#This Row],[HasPersonalLoan]]="yes"),"Both Loans",
IF(bank__2[[#This Row],[HasHousingLoan]]="yes","Only Housing Loan",
IF(bank__2[[#This Row],[HasPersonalLoan]]="yes","Only Personal Loan","No Loan")))</f>
        <v>Only Housing Loan</v>
      </c>
    </row>
    <row r="2215" spans="1:23">
      <c r="A2215">
        <v>2214</v>
      </c>
      <c r="B2215">
        <v>24</v>
      </c>
      <c r="C2215" t="s">
        <v>94</v>
      </c>
      <c r="D2215" t="s">
        <v>44</v>
      </c>
      <c r="E2215" t="s">
        <v>33</v>
      </c>
      <c r="F2215" t="s">
        <v>21</v>
      </c>
      <c r="G2215">
        <v>822</v>
      </c>
      <c r="H2215" t="s">
        <v>21</v>
      </c>
      <c r="I2215" t="s">
        <v>21</v>
      </c>
      <c r="J2215" t="s">
        <v>23</v>
      </c>
      <c r="K2215">
        <v>27</v>
      </c>
      <c r="L2215" t="s">
        <v>25</v>
      </c>
      <c r="M2215">
        <v>184</v>
      </c>
      <c r="N2215">
        <v>1</v>
      </c>
      <c r="O2215">
        <v>91</v>
      </c>
      <c r="P2215">
        <v>2</v>
      </c>
      <c r="Q2215" t="s">
        <v>41</v>
      </c>
      <c r="R2215" t="s">
        <v>35</v>
      </c>
      <c r="S2215" t="str" cm="1">
        <f t="array" ref="S2215">_xlfn.IFS(bank__2[[#This Row],[Age]]&lt;30, "Young Adults",bank__2[[#This Row],[Age]]&lt;45, "Middle-Aged Adults",bank__2[[#This Row],[Age]]&lt;60, "Older AdultsOlder Adults", bank__2[[#This Row],[Age]]&gt;=60,"Seniors")</f>
        <v>Young Adults</v>
      </c>
      <c r="T2215" t="str">
        <f t="shared" si="34"/>
        <v>Yes</v>
      </c>
      <c r="U2215" cm="1">
        <f t="array" ref="U2215">_xlfn.SWITCH(L2215, "jan",1, "feb",2, "mar",3, "apr",4, "may",5, "jun",6, "jul",7, "aug",8, "sep",9, "oct",10, "nov",11, "dec",12, "")</f>
        <v>10</v>
      </c>
      <c r="V2215" s="2">
        <f>bank__2[[#This Row],[CallDuration (Seconds)]]/60</f>
        <v>3.0666666666666669</v>
      </c>
      <c r="W2215" t="str">
        <f>IF(AND(bank__2[[#This Row],[HasHousingLoan]]="yes",bank__2[[#This Row],[HasPersonalLoan]]="yes"),"Both Loans",
IF(bank__2[[#This Row],[HasHousingLoan]]="yes","Only Housing Loan",
IF(bank__2[[#This Row],[HasPersonalLoan]]="yes","Only Personal Loan","No Loan")))</f>
        <v>No Loan</v>
      </c>
    </row>
    <row r="2216" spans="1:23">
      <c r="A2216">
        <v>2215</v>
      </c>
      <c r="B2216">
        <v>42</v>
      </c>
      <c r="C2216" t="s">
        <v>72</v>
      </c>
      <c r="D2216" t="s">
        <v>122</v>
      </c>
      <c r="E2216" t="s">
        <v>33</v>
      </c>
      <c r="F2216" t="s">
        <v>21</v>
      </c>
      <c r="G2216">
        <v>-280</v>
      </c>
      <c r="H2216" t="s">
        <v>35</v>
      </c>
      <c r="I2216" t="s">
        <v>21</v>
      </c>
      <c r="J2216" t="s">
        <v>30</v>
      </c>
      <c r="K2216">
        <v>26</v>
      </c>
      <c r="L2216" t="s">
        <v>37</v>
      </c>
      <c r="M2216">
        <v>258</v>
      </c>
      <c r="N2216">
        <v>1</v>
      </c>
      <c r="O2216">
        <v>-1</v>
      </c>
      <c r="P2216">
        <v>0</v>
      </c>
      <c r="Q2216" t="s">
        <v>30</v>
      </c>
      <c r="R2216" t="s">
        <v>21</v>
      </c>
      <c r="S2216" t="str" cm="1">
        <f t="array" ref="S2216">_xlfn.IFS(bank__2[[#This Row],[Age]]&lt;30, "Young Adults",bank__2[[#This Row],[Age]]&lt;45, "Middle-Aged Adults",bank__2[[#This Row],[Age]]&lt;60, "Older AdultsOlder Adults", bank__2[[#This Row],[Age]]&gt;=60,"Seniors")</f>
        <v>Middle-Aged Adults</v>
      </c>
      <c r="T2216" t="str">
        <f t="shared" si="34"/>
        <v>No</v>
      </c>
      <c r="U2216" cm="1">
        <f t="array" ref="U2216">_xlfn.SWITCH(L2216, "jan",1, "feb",2, "mar",3, "apr",4, "may",5, "jun",6, "jul",7, "aug",8, "sep",9, "oct",10, "nov",11, "dec",12, "")</f>
        <v>5</v>
      </c>
      <c r="V2216" s="2">
        <f>bank__2[[#This Row],[CallDuration (Seconds)]]/60</f>
        <v>4.3</v>
      </c>
      <c r="W2216" t="str">
        <f>IF(AND(bank__2[[#This Row],[HasHousingLoan]]="yes",bank__2[[#This Row],[HasPersonalLoan]]="yes"),"Both Loans",
IF(bank__2[[#This Row],[HasHousingLoan]]="yes","Only Housing Loan",
IF(bank__2[[#This Row],[HasPersonalLoan]]="yes","Only Personal Loan","No Loan")))</f>
        <v>Only Housing Loan</v>
      </c>
    </row>
    <row r="2217" spans="1:23">
      <c r="A2217">
        <v>2216</v>
      </c>
      <c r="B2217">
        <v>34</v>
      </c>
      <c r="C2217" t="s">
        <v>43</v>
      </c>
      <c r="D2217" t="s">
        <v>44</v>
      </c>
      <c r="E2217" t="s">
        <v>2553</v>
      </c>
      <c r="F2217" t="s">
        <v>21</v>
      </c>
      <c r="G2217">
        <v>1534</v>
      </c>
      <c r="H2217" t="s">
        <v>35</v>
      </c>
      <c r="I2217" t="s">
        <v>21</v>
      </c>
      <c r="J2217" t="s">
        <v>23</v>
      </c>
      <c r="K2217">
        <v>16</v>
      </c>
      <c r="L2217" t="s">
        <v>48</v>
      </c>
      <c r="M2217">
        <v>156</v>
      </c>
      <c r="N2217">
        <v>1</v>
      </c>
      <c r="O2217">
        <v>147</v>
      </c>
      <c r="P2217">
        <v>7</v>
      </c>
      <c r="Q2217" t="s">
        <v>70</v>
      </c>
      <c r="R2217" t="s">
        <v>21</v>
      </c>
      <c r="S2217" t="str" cm="1">
        <f t="array" ref="S2217">_xlfn.IFS(bank__2[[#This Row],[Age]]&lt;30, "Young Adults",bank__2[[#This Row],[Age]]&lt;45, "Middle-Aged Adults",bank__2[[#This Row],[Age]]&lt;60, "Older AdultsOlder Adults", bank__2[[#This Row],[Age]]&gt;=60,"Seniors")</f>
        <v>Middle-Aged Adults</v>
      </c>
      <c r="T2217" t="str">
        <f t="shared" si="34"/>
        <v>Yes</v>
      </c>
      <c r="U2217" cm="1">
        <f t="array" ref="U2217">_xlfn.SWITCH(L2217, "jan",1, "feb",2, "mar",3, "apr",4, "may",5, "jun",6, "jul",7, "aug",8, "sep",9, "oct",10, "nov",11, "dec",12, "")</f>
        <v>4</v>
      </c>
      <c r="V2217" s="2">
        <f>bank__2[[#This Row],[CallDuration (Seconds)]]/60</f>
        <v>2.6</v>
      </c>
      <c r="W2217" t="str">
        <f>IF(AND(bank__2[[#This Row],[HasHousingLoan]]="yes",bank__2[[#This Row],[HasPersonalLoan]]="yes"),"Both Loans",
IF(bank__2[[#This Row],[HasHousingLoan]]="yes","Only Housing Loan",
IF(bank__2[[#This Row],[HasPersonalLoan]]="yes","Only Personal Loan","No Loan")))</f>
        <v>Only Housing Loan</v>
      </c>
    </row>
    <row r="2218" spans="1:23">
      <c r="A2218">
        <v>2217</v>
      </c>
      <c r="B2218">
        <v>34</v>
      </c>
      <c r="C2218" t="s">
        <v>87</v>
      </c>
      <c r="D2218" t="s">
        <v>19</v>
      </c>
      <c r="E2218" t="s">
        <v>33</v>
      </c>
      <c r="F2218" t="s">
        <v>21</v>
      </c>
      <c r="G2218">
        <v>1671</v>
      </c>
      <c r="H2218" t="s">
        <v>21</v>
      </c>
      <c r="I2218" t="s">
        <v>21</v>
      </c>
      <c r="J2218" t="s">
        <v>30</v>
      </c>
      <c r="K2218">
        <v>21</v>
      </c>
      <c r="L2218" t="s">
        <v>37</v>
      </c>
      <c r="M2218">
        <v>160</v>
      </c>
      <c r="N2218">
        <v>1</v>
      </c>
      <c r="O2218">
        <v>-1</v>
      </c>
      <c r="P2218">
        <v>0</v>
      </c>
      <c r="Q2218" t="s">
        <v>30</v>
      </c>
      <c r="R2218" t="s">
        <v>21</v>
      </c>
      <c r="S2218" t="str" cm="1">
        <f t="array" ref="S2218">_xlfn.IFS(bank__2[[#This Row],[Age]]&lt;30, "Young Adults",bank__2[[#This Row],[Age]]&lt;45, "Middle-Aged Adults",bank__2[[#This Row],[Age]]&lt;60, "Older AdultsOlder Adults", bank__2[[#This Row],[Age]]&gt;=60,"Seniors")</f>
        <v>Middle-Aged Adults</v>
      </c>
      <c r="T2218" t="str">
        <f t="shared" si="34"/>
        <v>No</v>
      </c>
      <c r="U2218" cm="1">
        <f t="array" ref="U2218">_xlfn.SWITCH(L2218, "jan",1, "feb",2, "mar",3, "apr",4, "may",5, "jun",6, "jul",7, "aug",8, "sep",9, "oct",10, "nov",11, "dec",12, "")</f>
        <v>5</v>
      </c>
      <c r="V2218" s="2">
        <f>bank__2[[#This Row],[CallDuration (Seconds)]]/60</f>
        <v>2.6666666666666665</v>
      </c>
      <c r="W2218" t="str">
        <f>IF(AND(bank__2[[#This Row],[HasHousingLoan]]="yes",bank__2[[#This Row],[HasPersonalLoan]]="yes"),"Both Loans",
IF(bank__2[[#This Row],[HasHousingLoan]]="yes","Only Housing Loan",
IF(bank__2[[#This Row],[HasPersonalLoan]]="yes","Only Personal Loan","No Loan")))</f>
        <v>No Loan</v>
      </c>
    </row>
    <row r="2219" spans="1:23">
      <c r="A2219">
        <v>2218</v>
      </c>
      <c r="B2219">
        <v>51</v>
      </c>
      <c r="C2219" t="s">
        <v>66</v>
      </c>
      <c r="D2219" t="s">
        <v>19</v>
      </c>
      <c r="E2219" t="s">
        <v>45</v>
      </c>
      <c r="F2219" t="s">
        <v>21</v>
      </c>
      <c r="G2219">
        <v>2007</v>
      </c>
      <c r="H2219" t="s">
        <v>21</v>
      </c>
      <c r="I2219" t="s">
        <v>21</v>
      </c>
      <c r="J2219" t="s">
        <v>30</v>
      </c>
      <c r="K2219">
        <v>16</v>
      </c>
      <c r="L2219" t="s">
        <v>53</v>
      </c>
      <c r="M2219">
        <v>1021</v>
      </c>
      <c r="N2219">
        <v>1</v>
      </c>
      <c r="O2219">
        <v>-1</v>
      </c>
      <c r="P2219">
        <v>0</v>
      </c>
      <c r="Q2219" t="s">
        <v>30</v>
      </c>
      <c r="R2219" t="s">
        <v>21</v>
      </c>
      <c r="S2219" t="str" cm="1">
        <f t="array" ref="S2219">_xlfn.IFS(bank__2[[#This Row],[Age]]&lt;30, "Young Adults",bank__2[[#This Row],[Age]]&lt;45, "Middle-Aged Adults",bank__2[[#This Row],[Age]]&lt;60, "Older AdultsOlder Adults", bank__2[[#This Row],[Age]]&gt;=60,"Seniors")</f>
        <v>Older AdultsOlder Adults</v>
      </c>
      <c r="T2219" t="str">
        <f t="shared" si="34"/>
        <v>No</v>
      </c>
      <c r="U2219" cm="1">
        <f t="array" ref="U2219">_xlfn.SWITCH(L2219, "jan",1, "feb",2, "mar",3, "apr",4, "may",5, "jun",6, "jul",7, "aug",8, "sep",9, "oct",10, "nov",11, "dec",12, "")</f>
        <v>6</v>
      </c>
      <c r="V2219" s="2">
        <f>bank__2[[#This Row],[CallDuration (Seconds)]]/60</f>
        <v>17.016666666666666</v>
      </c>
      <c r="W2219" t="str">
        <f>IF(AND(bank__2[[#This Row],[HasHousingLoan]]="yes",bank__2[[#This Row],[HasPersonalLoan]]="yes"),"Both Loans",
IF(bank__2[[#This Row],[HasHousingLoan]]="yes","Only Housing Loan",
IF(bank__2[[#This Row],[HasPersonalLoan]]="yes","Only Personal Loan","No Loan")))</f>
        <v>No Loan</v>
      </c>
    </row>
    <row r="2220" spans="1:23">
      <c r="A2220">
        <v>2219</v>
      </c>
      <c r="B2220">
        <v>58</v>
      </c>
      <c r="C2220" t="s">
        <v>56</v>
      </c>
      <c r="D2220" t="s">
        <v>19</v>
      </c>
      <c r="E2220" t="s">
        <v>20</v>
      </c>
      <c r="F2220" t="s">
        <v>21</v>
      </c>
      <c r="G2220">
        <v>0</v>
      </c>
      <c r="H2220" t="s">
        <v>35</v>
      </c>
      <c r="I2220" t="s">
        <v>21</v>
      </c>
      <c r="J2220" t="s">
        <v>23</v>
      </c>
      <c r="K2220">
        <v>31</v>
      </c>
      <c r="L2220" t="s">
        <v>119</v>
      </c>
      <c r="M2220">
        <v>5</v>
      </c>
      <c r="N2220">
        <v>25</v>
      </c>
      <c r="O2220">
        <v>-1</v>
      </c>
      <c r="P2220">
        <v>0</v>
      </c>
      <c r="Q2220" t="s">
        <v>30</v>
      </c>
      <c r="R2220" t="s">
        <v>21</v>
      </c>
      <c r="S2220" t="str" cm="1">
        <f t="array" ref="S2220">_xlfn.IFS(bank__2[[#This Row],[Age]]&lt;30, "Young Adults",bank__2[[#This Row],[Age]]&lt;45, "Middle-Aged Adults",bank__2[[#This Row],[Age]]&lt;60, "Older AdultsOlder Adults", bank__2[[#This Row],[Age]]&gt;=60,"Seniors")</f>
        <v>Older AdultsOlder Adults</v>
      </c>
      <c r="T2220" t="str">
        <f t="shared" si="34"/>
        <v>No</v>
      </c>
      <c r="U2220" cm="1">
        <f t="array" ref="U2220">_xlfn.SWITCH(L2220, "jan",1, "feb",2, "mar",3, "apr",4, "may",5, "jun",6, "jul",7, "aug",8, "sep",9, "oct",10, "nov",11, "dec",12, "")</f>
        <v>7</v>
      </c>
      <c r="V2220" s="2">
        <f>bank__2[[#This Row],[CallDuration (Seconds)]]/60</f>
        <v>8.3333333333333329E-2</v>
      </c>
      <c r="W2220" t="str">
        <f>IF(AND(bank__2[[#This Row],[HasHousingLoan]]="yes",bank__2[[#This Row],[HasPersonalLoan]]="yes"),"Both Loans",
IF(bank__2[[#This Row],[HasHousingLoan]]="yes","Only Housing Loan",
IF(bank__2[[#This Row],[HasPersonalLoan]]="yes","Only Personal Loan","No Loan")))</f>
        <v>Only Housing Loan</v>
      </c>
    </row>
    <row r="2221" spans="1:23">
      <c r="A2221">
        <v>2220</v>
      </c>
      <c r="B2221">
        <v>44</v>
      </c>
      <c r="C2221" t="s">
        <v>72</v>
      </c>
      <c r="D2221" t="s">
        <v>19</v>
      </c>
      <c r="E2221" t="s">
        <v>33</v>
      </c>
      <c r="F2221" t="s">
        <v>21</v>
      </c>
      <c r="G2221">
        <v>2776</v>
      </c>
      <c r="H2221" t="s">
        <v>35</v>
      </c>
      <c r="I2221" t="s">
        <v>21</v>
      </c>
      <c r="J2221" t="s">
        <v>23</v>
      </c>
      <c r="K2221">
        <v>27</v>
      </c>
      <c r="L2221" t="s">
        <v>100</v>
      </c>
      <c r="M2221">
        <v>701</v>
      </c>
      <c r="N2221">
        <v>1</v>
      </c>
      <c r="O2221">
        <v>-1</v>
      </c>
      <c r="P2221">
        <v>0</v>
      </c>
      <c r="Q2221" t="s">
        <v>30</v>
      </c>
      <c r="R2221" t="s">
        <v>35</v>
      </c>
      <c r="S2221" t="str" cm="1">
        <f t="array" ref="S2221">_xlfn.IFS(bank__2[[#This Row],[Age]]&lt;30, "Young Adults",bank__2[[#This Row],[Age]]&lt;45, "Middle-Aged Adults",bank__2[[#This Row],[Age]]&lt;60, "Older AdultsOlder Adults", bank__2[[#This Row],[Age]]&gt;=60,"Seniors")</f>
        <v>Middle-Aged Adults</v>
      </c>
      <c r="T2221" t="str">
        <f t="shared" si="34"/>
        <v>No</v>
      </c>
      <c r="U2221" cm="1">
        <f t="array" ref="U2221">_xlfn.SWITCH(L2221, "jan",1, "feb",2, "mar",3, "apr",4, "may",5, "jun",6, "jul",7, "aug",8, "sep",9, "oct",10, "nov",11, "dec",12, "")</f>
        <v>1</v>
      </c>
      <c r="V2221" s="2">
        <f>bank__2[[#This Row],[CallDuration (Seconds)]]/60</f>
        <v>11.683333333333334</v>
      </c>
      <c r="W2221" t="str">
        <f>IF(AND(bank__2[[#This Row],[HasHousingLoan]]="yes",bank__2[[#This Row],[HasPersonalLoan]]="yes"),"Both Loans",
IF(bank__2[[#This Row],[HasHousingLoan]]="yes","Only Housing Loan",
IF(bank__2[[#This Row],[HasPersonalLoan]]="yes","Only Personal Loan","No Loan")))</f>
        <v>Only Housing Loan</v>
      </c>
    </row>
    <row r="2222" spans="1:23">
      <c r="A2222">
        <v>2221</v>
      </c>
      <c r="B2222">
        <v>33</v>
      </c>
      <c r="C2222" t="s">
        <v>56</v>
      </c>
      <c r="D2222" t="s">
        <v>19</v>
      </c>
      <c r="E2222" t="s">
        <v>33</v>
      </c>
      <c r="F2222" t="s">
        <v>21</v>
      </c>
      <c r="G2222">
        <v>139</v>
      </c>
      <c r="H2222" t="s">
        <v>35</v>
      </c>
      <c r="I2222" t="s">
        <v>35</v>
      </c>
      <c r="J2222" t="s">
        <v>23</v>
      </c>
      <c r="K2222">
        <v>18</v>
      </c>
      <c r="L2222" t="s">
        <v>37</v>
      </c>
      <c r="M2222">
        <v>732</v>
      </c>
      <c r="N2222">
        <v>2</v>
      </c>
      <c r="O2222">
        <v>291</v>
      </c>
      <c r="P2222">
        <v>5</v>
      </c>
      <c r="Q2222" t="s">
        <v>41</v>
      </c>
      <c r="R2222" t="s">
        <v>35</v>
      </c>
      <c r="S2222" t="str" cm="1">
        <f t="array" ref="S2222">_xlfn.IFS(bank__2[[#This Row],[Age]]&lt;30, "Young Adults",bank__2[[#This Row],[Age]]&lt;45, "Middle-Aged Adults",bank__2[[#This Row],[Age]]&lt;60, "Older AdultsOlder Adults", bank__2[[#This Row],[Age]]&gt;=60,"Seniors")</f>
        <v>Middle-Aged Adults</v>
      </c>
      <c r="T2222" t="str">
        <f t="shared" si="34"/>
        <v>Yes</v>
      </c>
      <c r="U2222" cm="1">
        <f t="array" ref="U2222">_xlfn.SWITCH(L2222, "jan",1, "feb",2, "mar",3, "apr",4, "may",5, "jun",6, "jul",7, "aug",8, "sep",9, "oct",10, "nov",11, "dec",12, "")</f>
        <v>5</v>
      </c>
      <c r="V2222" s="2">
        <f>bank__2[[#This Row],[CallDuration (Seconds)]]/60</f>
        <v>12.2</v>
      </c>
      <c r="W2222" t="str">
        <f>IF(AND(bank__2[[#This Row],[HasHousingLoan]]="yes",bank__2[[#This Row],[HasPersonalLoan]]="yes"),"Both Loans",
IF(bank__2[[#This Row],[HasHousingLoan]]="yes","Only Housing Loan",
IF(bank__2[[#This Row],[HasPersonalLoan]]="yes","Only Personal Loan","No Loan")))</f>
        <v>Both Loans</v>
      </c>
    </row>
    <row r="2223" spans="1:23">
      <c r="A2223">
        <v>2222</v>
      </c>
      <c r="B2223">
        <v>34</v>
      </c>
      <c r="C2223" t="s">
        <v>43</v>
      </c>
      <c r="D2223" t="s">
        <v>19</v>
      </c>
      <c r="E2223" t="s">
        <v>45</v>
      </c>
      <c r="F2223" t="s">
        <v>21</v>
      </c>
      <c r="G2223">
        <v>573</v>
      </c>
      <c r="H2223" t="s">
        <v>21</v>
      </c>
      <c r="I2223" t="s">
        <v>21</v>
      </c>
      <c r="J2223" t="s">
        <v>23</v>
      </c>
      <c r="K2223">
        <v>10</v>
      </c>
      <c r="L2223" t="s">
        <v>92</v>
      </c>
      <c r="M2223">
        <v>122</v>
      </c>
      <c r="N2223">
        <v>1</v>
      </c>
      <c r="O2223">
        <v>-1</v>
      </c>
      <c r="P2223">
        <v>0</v>
      </c>
      <c r="Q2223" t="s">
        <v>30</v>
      </c>
      <c r="R2223" t="s">
        <v>21</v>
      </c>
      <c r="S2223" t="str" cm="1">
        <f t="array" ref="S2223">_xlfn.IFS(bank__2[[#This Row],[Age]]&lt;30, "Young Adults",bank__2[[#This Row],[Age]]&lt;45, "Middle-Aged Adults",bank__2[[#This Row],[Age]]&lt;60, "Older AdultsOlder Adults", bank__2[[#This Row],[Age]]&gt;=60,"Seniors")</f>
        <v>Middle-Aged Adults</v>
      </c>
      <c r="T2223" t="str">
        <f t="shared" si="34"/>
        <v>No</v>
      </c>
      <c r="U2223" cm="1">
        <f t="array" ref="U2223">_xlfn.SWITCH(L2223, "jan",1, "feb",2, "mar",3, "apr",4, "may",5, "jun",6, "jul",7, "aug",8, "sep",9, "oct",10, "nov",11, "dec",12, "")</f>
        <v>8</v>
      </c>
      <c r="V2223" s="2">
        <f>bank__2[[#This Row],[CallDuration (Seconds)]]/60</f>
        <v>2.0333333333333332</v>
      </c>
      <c r="W2223" t="str">
        <f>IF(AND(bank__2[[#This Row],[HasHousingLoan]]="yes",bank__2[[#This Row],[HasPersonalLoan]]="yes"),"Both Loans",
IF(bank__2[[#This Row],[HasHousingLoan]]="yes","Only Housing Loan",
IF(bank__2[[#This Row],[HasPersonalLoan]]="yes","Only Personal Loan","No Loan")))</f>
        <v>No Loan</v>
      </c>
    </row>
    <row r="2224" spans="1:23">
      <c r="A2224">
        <v>2223</v>
      </c>
      <c r="B2224">
        <v>34</v>
      </c>
      <c r="C2224" t="s">
        <v>87</v>
      </c>
      <c r="D2224" t="s">
        <v>19</v>
      </c>
      <c r="E2224" t="s">
        <v>33</v>
      </c>
      <c r="F2224" t="s">
        <v>21</v>
      </c>
      <c r="G2224">
        <v>475</v>
      </c>
      <c r="H2224" t="s">
        <v>35</v>
      </c>
      <c r="I2224" t="s">
        <v>21</v>
      </c>
      <c r="J2224" t="s">
        <v>30</v>
      </c>
      <c r="K2224">
        <v>7</v>
      </c>
      <c r="L2224" t="s">
        <v>37</v>
      </c>
      <c r="M2224">
        <v>559</v>
      </c>
      <c r="N2224">
        <v>1</v>
      </c>
      <c r="O2224">
        <v>-1</v>
      </c>
      <c r="P2224">
        <v>0</v>
      </c>
      <c r="Q2224" t="s">
        <v>30</v>
      </c>
      <c r="R2224" t="s">
        <v>21</v>
      </c>
      <c r="S2224" t="str" cm="1">
        <f t="array" ref="S2224">_xlfn.IFS(bank__2[[#This Row],[Age]]&lt;30, "Young Adults",bank__2[[#This Row],[Age]]&lt;45, "Middle-Aged Adults",bank__2[[#This Row],[Age]]&lt;60, "Older AdultsOlder Adults", bank__2[[#This Row],[Age]]&gt;=60,"Seniors")</f>
        <v>Middle-Aged Adults</v>
      </c>
      <c r="T2224" t="str">
        <f t="shared" si="34"/>
        <v>No</v>
      </c>
      <c r="U2224" cm="1">
        <f t="array" ref="U2224">_xlfn.SWITCH(L2224, "jan",1, "feb",2, "mar",3, "apr",4, "may",5, "jun",6, "jul",7, "aug",8, "sep",9, "oct",10, "nov",11, "dec",12, "")</f>
        <v>5</v>
      </c>
      <c r="V2224" s="2">
        <f>bank__2[[#This Row],[CallDuration (Seconds)]]/60</f>
        <v>9.3166666666666664</v>
      </c>
      <c r="W2224" t="str">
        <f>IF(AND(bank__2[[#This Row],[HasHousingLoan]]="yes",bank__2[[#This Row],[HasPersonalLoan]]="yes"),"Both Loans",
IF(bank__2[[#This Row],[HasHousingLoan]]="yes","Only Housing Loan",
IF(bank__2[[#This Row],[HasPersonalLoan]]="yes","Only Personal Loan","No Loan")))</f>
        <v>Only Housing Loan</v>
      </c>
    </row>
    <row r="2225" spans="1:23">
      <c r="A2225">
        <v>2224</v>
      </c>
      <c r="B2225">
        <v>42</v>
      </c>
      <c r="C2225" t="s">
        <v>56</v>
      </c>
      <c r="D2225" t="s">
        <v>122</v>
      </c>
      <c r="E2225" t="s">
        <v>33</v>
      </c>
      <c r="F2225" t="s">
        <v>21</v>
      </c>
      <c r="G2225">
        <v>47</v>
      </c>
      <c r="H2225" t="s">
        <v>35</v>
      </c>
      <c r="I2225" t="s">
        <v>35</v>
      </c>
      <c r="J2225" t="s">
        <v>30</v>
      </c>
      <c r="K2225">
        <v>8</v>
      </c>
      <c r="L2225" t="s">
        <v>37</v>
      </c>
      <c r="M2225">
        <v>141</v>
      </c>
      <c r="N2225">
        <v>1</v>
      </c>
      <c r="O2225">
        <v>-1</v>
      </c>
      <c r="P2225">
        <v>0</v>
      </c>
      <c r="Q2225" t="s">
        <v>30</v>
      </c>
      <c r="R2225" t="s">
        <v>21</v>
      </c>
      <c r="S2225" t="str" cm="1">
        <f t="array" ref="S2225">_xlfn.IFS(bank__2[[#This Row],[Age]]&lt;30, "Young Adults",bank__2[[#This Row],[Age]]&lt;45, "Middle-Aged Adults",bank__2[[#This Row],[Age]]&lt;60, "Older AdultsOlder Adults", bank__2[[#This Row],[Age]]&gt;=60,"Seniors")</f>
        <v>Middle-Aged Adults</v>
      </c>
      <c r="T2225" t="str">
        <f t="shared" si="34"/>
        <v>No</v>
      </c>
      <c r="U2225" cm="1">
        <f t="array" ref="U2225">_xlfn.SWITCH(L2225, "jan",1, "feb",2, "mar",3, "apr",4, "may",5, "jun",6, "jul",7, "aug",8, "sep",9, "oct",10, "nov",11, "dec",12, "")</f>
        <v>5</v>
      </c>
      <c r="V2225" s="2">
        <f>bank__2[[#This Row],[CallDuration (Seconds)]]/60</f>
        <v>2.35</v>
      </c>
      <c r="W2225" t="str">
        <f>IF(AND(bank__2[[#This Row],[HasHousingLoan]]="yes",bank__2[[#This Row],[HasPersonalLoan]]="yes"),"Both Loans",
IF(bank__2[[#This Row],[HasHousingLoan]]="yes","Only Housing Loan",
IF(bank__2[[#This Row],[HasPersonalLoan]]="yes","Only Personal Loan","No Loan")))</f>
        <v>Both Loans</v>
      </c>
    </row>
    <row r="2226" spans="1:23">
      <c r="A2226">
        <v>2225</v>
      </c>
      <c r="B2226">
        <v>46</v>
      </c>
      <c r="C2226" t="s">
        <v>43</v>
      </c>
      <c r="D2226" t="s">
        <v>44</v>
      </c>
      <c r="E2226" t="s">
        <v>45</v>
      </c>
      <c r="F2226" t="s">
        <v>21</v>
      </c>
      <c r="G2226">
        <v>2154</v>
      </c>
      <c r="H2226" t="s">
        <v>35</v>
      </c>
      <c r="I2226" t="s">
        <v>21</v>
      </c>
      <c r="J2226" t="s">
        <v>23</v>
      </c>
      <c r="K2226">
        <v>21</v>
      </c>
      <c r="L2226" t="s">
        <v>119</v>
      </c>
      <c r="M2226">
        <v>87</v>
      </c>
      <c r="N2226">
        <v>4</v>
      </c>
      <c r="O2226">
        <v>-1</v>
      </c>
      <c r="P2226">
        <v>0</v>
      </c>
      <c r="Q2226" t="s">
        <v>30</v>
      </c>
      <c r="R2226" t="s">
        <v>21</v>
      </c>
      <c r="S2226" t="str" cm="1">
        <f t="array" ref="S2226">_xlfn.IFS(bank__2[[#This Row],[Age]]&lt;30, "Young Adults",bank__2[[#This Row],[Age]]&lt;45, "Middle-Aged Adults",bank__2[[#This Row],[Age]]&lt;60, "Older AdultsOlder Adults", bank__2[[#This Row],[Age]]&gt;=60,"Seniors")</f>
        <v>Older AdultsOlder Adults</v>
      </c>
      <c r="T2226" t="str">
        <f t="shared" si="34"/>
        <v>No</v>
      </c>
      <c r="U2226" cm="1">
        <f t="array" ref="U2226">_xlfn.SWITCH(L2226, "jan",1, "feb",2, "mar",3, "apr",4, "may",5, "jun",6, "jul",7, "aug",8, "sep",9, "oct",10, "nov",11, "dec",12, "")</f>
        <v>7</v>
      </c>
      <c r="V2226" s="2">
        <f>bank__2[[#This Row],[CallDuration (Seconds)]]/60</f>
        <v>1.45</v>
      </c>
      <c r="W2226" t="str">
        <f>IF(AND(bank__2[[#This Row],[HasHousingLoan]]="yes",bank__2[[#This Row],[HasPersonalLoan]]="yes"),"Both Loans",
IF(bank__2[[#This Row],[HasHousingLoan]]="yes","Only Housing Loan",
IF(bank__2[[#This Row],[HasPersonalLoan]]="yes","Only Personal Loan","No Loan")))</f>
        <v>Only Housing Loan</v>
      </c>
    </row>
    <row r="2227" spans="1:23">
      <c r="A2227">
        <v>2226</v>
      </c>
      <c r="B2227">
        <v>31</v>
      </c>
      <c r="C2227" t="s">
        <v>66</v>
      </c>
      <c r="D2227" t="s">
        <v>44</v>
      </c>
      <c r="E2227" t="s">
        <v>45</v>
      </c>
      <c r="F2227" t="s">
        <v>21</v>
      </c>
      <c r="G2227">
        <v>96</v>
      </c>
      <c r="H2227" t="s">
        <v>21</v>
      </c>
      <c r="I2227" t="s">
        <v>21</v>
      </c>
      <c r="J2227" t="s">
        <v>23</v>
      </c>
      <c r="K2227">
        <v>5</v>
      </c>
      <c r="L2227" t="s">
        <v>61</v>
      </c>
      <c r="M2227">
        <v>577</v>
      </c>
      <c r="N2227">
        <v>1</v>
      </c>
      <c r="O2227">
        <v>-1</v>
      </c>
      <c r="P2227">
        <v>0</v>
      </c>
      <c r="Q2227" t="s">
        <v>30</v>
      </c>
      <c r="R2227" t="s">
        <v>21</v>
      </c>
      <c r="S2227" t="str" cm="1">
        <f t="array" ref="S2227">_xlfn.IFS(bank__2[[#This Row],[Age]]&lt;30, "Young Adults",bank__2[[#This Row],[Age]]&lt;45, "Middle-Aged Adults",bank__2[[#This Row],[Age]]&lt;60, "Older AdultsOlder Adults", bank__2[[#This Row],[Age]]&gt;=60,"Seniors")</f>
        <v>Middle-Aged Adults</v>
      </c>
      <c r="T2227" t="str">
        <f t="shared" si="34"/>
        <v>No</v>
      </c>
      <c r="U2227" cm="1">
        <f t="array" ref="U2227">_xlfn.SWITCH(L2227, "jan",1, "feb",2, "mar",3, "apr",4, "may",5, "jun",6, "jul",7, "aug",8, "sep",9, "oct",10, "nov",11, "dec",12, "")</f>
        <v>2</v>
      </c>
      <c r="V2227" s="2">
        <f>bank__2[[#This Row],[CallDuration (Seconds)]]/60</f>
        <v>9.6166666666666671</v>
      </c>
      <c r="W2227" t="str">
        <f>IF(AND(bank__2[[#This Row],[HasHousingLoan]]="yes",bank__2[[#This Row],[HasPersonalLoan]]="yes"),"Both Loans",
IF(bank__2[[#This Row],[HasHousingLoan]]="yes","Only Housing Loan",
IF(bank__2[[#This Row],[HasPersonalLoan]]="yes","Only Personal Loan","No Loan")))</f>
        <v>No Loan</v>
      </c>
    </row>
    <row r="2228" spans="1:23">
      <c r="A2228">
        <v>2227</v>
      </c>
      <c r="B2228">
        <v>39</v>
      </c>
      <c r="C2228" t="s">
        <v>77</v>
      </c>
      <c r="D2228" t="s">
        <v>19</v>
      </c>
      <c r="E2228" t="s">
        <v>45</v>
      </c>
      <c r="F2228" t="s">
        <v>21</v>
      </c>
      <c r="G2228">
        <v>83</v>
      </c>
      <c r="H2228" t="s">
        <v>35</v>
      </c>
      <c r="I2228" t="s">
        <v>21</v>
      </c>
      <c r="J2228" t="s">
        <v>23</v>
      </c>
      <c r="K2228">
        <v>11</v>
      </c>
      <c r="L2228" t="s">
        <v>119</v>
      </c>
      <c r="M2228">
        <v>193</v>
      </c>
      <c r="N2228">
        <v>2</v>
      </c>
      <c r="O2228">
        <v>-1</v>
      </c>
      <c r="P2228">
        <v>0</v>
      </c>
      <c r="Q2228" t="s">
        <v>30</v>
      </c>
      <c r="R2228" t="s">
        <v>21</v>
      </c>
      <c r="S2228" t="str" cm="1">
        <f t="array" ref="S2228">_xlfn.IFS(bank__2[[#This Row],[Age]]&lt;30, "Young Adults",bank__2[[#This Row],[Age]]&lt;45, "Middle-Aged Adults",bank__2[[#This Row],[Age]]&lt;60, "Older AdultsOlder Adults", bank__2[[#This Row],[Age]]&gt;=60,"Seniors")</f>
        <v>Middle-Aged Adults</v>
      </c>
      <c r="T2228" t="str">
        <f t="shared" si="34"/>
        <v>No</v>
      </c>
      <c r="U2228" cm="1">
        <f t="array" ref="U2228">_xlfn.SWITCH(L2228, "jan",1, "feb",2, "mar",3, "apr",4, "may",5, "jun",6, "jul",7, "aug",8, "sep",9, "oct",10, "nov",11, "dec",12, "")</f>
        <v>7</v>
      </c>
      <c r="V2228" s="2">
        <f>bank__2[[#This Row],[CallDuration (Seconds)]]/60</f>
        <v>3.2166666666666668</v>
      </c>
      <c r="W2228" t="str">
        <f>IF(AND(bank__2[[#This Row],[HasHousingLoan]]="yes",bank__2[[#This Row],[HasPersonalLoan]]="yes"),"Both Loans",
IF(bank__2[[#This Row],[HasHousingLoan]]="yes","Only Housing Loan",
IF(bank__2[[#This Row],[HasPersonalLoan]]="yes","Only Personal Loan","No Loan")))</f>
        <v>Only Housing Loan</v>
      </c>
    </row>
    <row r="2229" spans="1:23">
      <c r="A2229">
        <v>2228</v>
      </c>
      <c r="B2229">
        <v>34</v>
      </c>
      <c r="C2229" t="s">
        <v>43</v>
      </c>
      <c r="D2229" t="s">
        <v>44</v>
      </c>
      <c r="E2229" t="s">
        <v>45</v>
      </c>
      <c r="F2229" t="s">
        <v>21</v>
      </c>
      <c r="G2229">
        <v>6766</v>
      </c>
      <c r="H2229" t="s">
        <v>21</v>
      </c>
      <c r="I2229" t="s">
        <v>21</v>
      </c>
      <c r="J2229" t="s">
        <v>23</v>
      </c>
      <c r="K2229">
        <v>28</v>
      </c>
      <c r="L2229" t="s">
        <v>92</v>
      </c>
      <c r="M2229">
        <v>210</v>
      </c>
      <c r="N2229">
        <v>5</v>
      </c>
      <c r="O2229">
        <v>-1</v>
      </c>
      <c r="P2229">
        <v>0</v>
      </c>
      <c r="Q2229" t="s">
        <v>30</v>
      </c>
      <c r="R2229" t="s">
        <v>21</v>
      </c>
      <c r="S2229" t="str" cm="1">
        <f t="array" ref="S2229">_xlfn.IFS(bank__2[[#This Row],[Age]]&lt;30, "Young Adults",bank__2[[#This Row],[Age]]&lt;45, "Middle-Aged Adults",bank__2[[#This Row],[Age]]&lt;60, "Older AdultsOlder Adults", bank__2[[#This Row],[Age]]&gt;=60,"Seniors")</f>
        <v>Middle-Aged Adults</v>
      </c>
      <c r="T2229" t="str">
        <f t="shared" si="34"/>
        <v>No</v>
      </c>
      <c r="U2229" cm="1">
        <f t="array" ref="U2229">_xlfn.SWITCH(L2229, "jan",1, "feb",2, "mar",3, "apr",4, "may",5, "jun",6, "jul",7, "aug",8, "sep",9, "oct",10, "nov",11, "dec",12, "")</f>
        <v>8</v>
      </c>
      <c r="V2229" s="2">
        <f>bank__2[[#This Row],[CallDuration (Seconds)]]/60</f>
        <v>3.5</v>
      </c>
      <c r="W2229" t="str">
        <f>IF(AND(bank__2[[#This Row],[HasHousingLoan]]="yes",bank__2[[#This Row],[HasPersonalLoan]]="yes"),"Both Loans",
IF(bank__2[[#This Row],[HasHousingLoan]]="yes","Only Housing Loan",
IF(bank__2[[#This Row],[HasPersonalLoan]]="yes","Only Personal Loan","No Loan")))</f>
        <v>No Loan</v>
      </c>
    </row>
    <row r="2230" spans="1:23">
      <c r="A2230">
        <v>2229</v>
      </c>
      <c r="B2230">
        <v>47</v>
      </c>
      <c r="C2230" t="s">
        <v>72</v>
      </c>
      <c r="D2230" t="s">
        <v>19</v>
      </c>
      <c r="E2230" t="s">
        <v>33</v>
      </c>
      <c r="F2230" t="s">
        <v>21</v>
      </c>
      <c r="G2230">
        <v>3973</v>
      </c>
      <c r="H2230" t="s">
        <v>21</v>
      </c>
      <c r="I2230" t="s">
        <v>21</v>
      </c>
      <c r="J2230" t="s">
        <v>23</v>
      </c>
      <c r="K2230">
        <v>6</v>
      </c>
      <c r="L2230" t="s">
        <v>92</v>
      </c>
      <c r="M2230">
        <v>732</v>
      </c>
      <c r="N2230">
        <v>2</v>
      </c>
      <c r="O2230">
        <v>-1</v>
      </c>
      <c r="P2230">
        <v>0</v>
      </c>
      <c r="Q2230" t="s">
        <v>30</v>
      </c>
      <c r="R2230" t="s">
        <v>21</v>
      </c>
      <c r="S2230" t="str" cm="1">
        <f t="array" ref="S2230">_xlfn.IFS(bank__2[[#This Row],[Age]]&lt;30, "Young Adults",bank__2[[#This Row],[Age]]&lt;45, "Middle-Aged Adults",bank__2[[#This Row],[Age]]&lt;60, "Older AdultsOlder Adults", bank__2[[#This Row],[Age]]&gt;=60,"Seniors")</f>
        <v>Older AdultsOlder Adults</v>
      </c>
      <c r="T2230" t="str">
        <f t="shared" si="34"/>
        <v>No</v>
      </c>
      <c r="U2230" cm="1">
        <f t="array" ref="U2230">_xlfn.SWITCH(L2230, "jan",1, "feb",2, "mar",3, "apr",4, "may",5, "jun",6, "jul",7, "aug",8, "sep",9, "oct",10, "nov",11, "dec",12, "")</f>
        <v>8</v>
      </c>
      <c r="V2230" s="2">
        <f>bank__2[[#This Row],[CallDuration (Seconds)]]/60</f>
        <v>12.2</v>
      </c>
      <c r="W2230" t="str">
        <f>IF(AND(bank__2[[#This Row],[HasHousingLoan]]="yes",bank__2[[#This Row],[HasPersonalLoan]]="yes"),"Both Loans",
IF(bank__2[[#This Row],[HasHousingLoan]]="yes","Only Housing Loan",
IF(bank__2[[#This Row],[HasPersonalLoan]]="yes","Only Personal Loan","No Loan")))</f>
        <v>No Loan</v>
      </c>
    </row>
    <row r="2231" spans="1:23">
      <c r="A2231">
        <v>2230</v>
      </c>
      <c r="B2231">
        <v>42</v>
      </c>
      <c r="C2231" t="s">
        <v>32</v>
      </c>
      <c r="D2231" t="s">
        <v>122</v>
      </c>
      <c r="E2231" t="s">
        <v>33</v>
      </c>
      <c r="F2231" t="s">
        <v>21</v>
      </c>
      <c r="G2231">
        <v>372</v>
      </c>
      <c r="H2231" t="s">
        <v>35</v>
      </c>
      <c r="I2231" t="s">
        <v>35</v>
      </c>
      <c r="J2231" t="s">
        <v>30</v>
      </c>
      <c r="K2231">
        <v>6</v>
      </c>
      <c r="L2231" t="s">
        <v>37</v>
      </c>
      <c r="M2231">
        <v>121</v>
      </c>
      <c r="N2231">
        <v>2</v>
      </c>
      <c r="O2231">
        <v>-1</v>
      </c>
      <c r="P2231">
        <v>0</v>
      </c>
      <c r="Q2231" t="s">
        <v>30</v>
      </c>
      <c r="R2231" t="s">
        <v>21</v>
      </c>
      <c r="S2231" t="str" cm="1">
        <f t="array" ref="S2231">_xlfn.IFS(bank__2[[#This Row],[Age]]&lt;30, "Young Adults",bank__2[[#This Row],[Age]]&lt;45, "Middle-Aged Adults",bank__2[[#This Row],[Age]]&lt;60, "Older AdultsOlder Adults", bank__2[[#This Row],[Age]]&gt;=60,"Seniors")</f>
        <v>Middle-Aged Adults</v>
      </c>
      <c r="T2231" t="str">
        <f t="shared" si="34"/>
        <v>No</v>
      </c>
      <c r="U2231" cm="1">
        <f t="array" ref="U2231">_xlfn.SWITCH(L2231, "jan",1, "feb",2, "mar",3, "apr",4, "may",5, "jun",6, "jul",7, "aug",8, "sep",9, "oct",10, "nov",11, "dec",12, "")</f>
        <v>5</v>
      </c>
      <c r="V2231" s="2">
        <f>bank__2[[#This Row],[CallDuration (Seconds)]]/60</f>
        <v>2.0166666666666666</v>
      </c>
      <c r="W2231" t="str">
        <f>IF(AND(bank__2[[#This Row],[HasHousingLoan]]="yes",bank__2[[#This Row],[HasPersonalLoan]]="yes"),"Both Loans",
IF(bank__2[[#This Row],[HasHousingLoan]]="yes","Only Housing Loan",
IF(bank__2[[#This Row],[HasPersonalLoan]]="yes","Only Personal Loan","No Loan")))</f>
        <v>Both Loans</v>
      </c>
    </row>
    <row r="2232" spans="1:23">
      <c r="A2232">
        <v>2231</v>
      </c>
      <c r="B2232">
        <v>48</v>
      </c>
      <c r="C2232" t="s">
        <v>56</v>
      </c>
      <c r="D2232" t="s">
        <v>44</v>
      </c>
      <c r="E2232" t="s">
        <v>33</v>
      </c>
      <c r="F2232" t="s">
        <v>21</v>
      </c>
      <c r="G2232">
        <v>-552</v>
      </c>
      <c r="H2232" t="s">
        <v>21</v>
      </c>
      <c r="I2232" t="s">
        <v>35</v>
      </c>
      <c r="J2232" t="s">
        <v>23</v>
      </c>
      <c r="K2232">
        <v>21</v>
      </c>
      <c r="L2232" t="s">
        <v>124</v>
      </c>
      <c r="M2232">
        <v>150</v>
      </c>
      <c r="N2232">
        <v>2</v>
      </c>
      <c r="O2232">
        <v>-1</v>
      </c>
      <c r="P2232">
        <v>0</v>
      </c>
      <c r="Q2232" t="s">
        <v>30</v>
      </c>
      <c r="R2232" t="s">
        <v>21</v>
      </c>
      <c r="S2232" t="str" cm="1">
        <f t="array" ref="S2232">_xlfn.IFS(bank__2[[#This Row],[Age]]&lt;30, "Young Adults",bank__2[[#This Row],[Age]]&lt;45, "Middle-Aged Adults",bank__2[[#This Row],[Age]]&lt;60, "Older AdultsOlder Adults", bank__2[[#This Row],[Age]]&gt;=60,"Seniors")</f>
        <v>Older AdultsOlder Adults</v>
      </c>
      <c r="T2232" t="str">
        <f t="shared" si="34"/>
        <v>No</v>
      </c>
      <c r="U2232" cm="1">
        <f t="array" ref="U2232">_xlfn.SWITCH(L2232, "jan",1, "feb",2, "mar",3, "apr",4, "may",5, "jun",6, "jul",7, "aug",8, "sep",9, "oct",10, "nov",11, "dec",12, "")</f>
        <v>11</v>
      </c>
      <c r="V2232" s="2">
        <f>bank__2[[#This Row],[CallDuration (Seconds)]]/60</f>
        <v>2.5</v>
      </c>
      <c r="W2232" t="str">
        <f>IF(AND(bank__2[[#This Row],[HasHousingLoan]]="yes",bank__2[[#This Row],[HasPersonalLoan]]="yes"),"Both Loans",
IF(bank__2[[#This Row],[HasHousingLoan]]="yes","Only Housing Loan",
IF(bank__2[[#This Row],[HasPersonalLoan]]="yes","Only Personal Loan","No Loan")))</f>
        <v>Only Personal Loan</v>
      </c>
    </row>
    <row r="2233" spans="1:23">
      <c r="A2233">
        <v>2232</v>
      </c>
      <c r="B2233">
        <v>30</v>
      </c>
      <c r="C2233" t="s">
        <v>66</v>
      </c>
      <c r="D2233" t="s">
        <v>44</v>
      </c>
      <c r="E2233" t="s">
        <v>45</v>
      </c>
      <c r="F2233" t="s">
        <v>21</v>
      </c>
      <c r="G2233">
        <v>48</v>
      </c>
      <c r="H2233" t="s">
        <v>21</v>
      </c>
      <c r="I2233" t="s">
        <v>21</v>
      </c>
      <c r="J2233" t="s">
        <v>23</v>
      </c>
      <c r="K2233">
        <v>21</v>
      </c>
      <c r="L2233" t="s">
        <v>124</v>
      </c>
      <c r="M2233">
        <v>140</v>
      </c>
      <c r="N2233">
        <v>1</v>
      </c>
      <c r="O2233">
        <v>-1</v>
      </c>
      <c r="P2233">
        <v>0</v>
      </c>
      <c r="Q2233" t="s">
        <v>30</v>
      </c>
      <c r="R2233" t="s">
        <v>21</v>
      </c>
      <c r="S2233" t="str" cm="1">
        <f t="array" ref="S2233">_xlfn.IFS(bank__2[[#This Row],[Age]]&lt;30, "Young Adults",bank__2[[#This Row],[Age]]&lt;45, "Middle-Aged Adults",bank__2[[#This Row],[Age]]&lt;60, "Older AdultsOlder Adults", bank__2[[#This Row],[Age]]&gt;=60,"Seniors")</f>
        <v>Middle-Aged Adults</v>
      </c>
      <c r="T2233" t="str">
        <f t="shared" si="34"/>
        <v>No</v>
      </c>
      <c r="U2233" cm="1">
        <f t="array" ref="U2233">_xlfn.SWITCH(L2233, "jan",1, "feb",2, "mar",3, "apr",4, "may",5, "jun",6, "jul",7, "aug",8, "sep",9, "oct",10, "nov",11, "dec",12, "")</f>
        <v>11</v>
      </c>
      <c r="V2233" s="2">
        <f>bank__2[[#This Row],[CallDuration (Seconds)]]/60</f>
        <v>2.3333333333333335</v>
      </c>
      <c r="W2233" t="str">
        <f>IF(AND(bank__2[[#This Row],[HasHousingLoan]]="yes",bank__2[[#This Row],[HasPersonalLoan]]="yes"),"Both Loans",
IF(bank__2[[#This Row],[HasHousingLoan]]="yes","Only Housing Loan",
IF(bank__2[[#This Row],[HasPersonalLoan]]="yes","Only Personal Loan","No Loan")))</f>
        <v>No Loan</v>
      </c>
    </row>
    <row r="2234" spans="1:23">
      <c r="A2234">
        <v>2233</v>
      </c>
      <c r="B2234">
        <v>38</v>
      </c>
      <c r="C2234" t="s">
        <v>72</v>
      </c>
      <c r="D2234" t="s">
        <v>19</v>
      </c>
      <c r="E2234" t="s">
        <v>33</v>
      </c>
      <c r="F2234" t="s">
        <v>21</v>
      </c>
      <c r="G2234">
        <v>7696</v>
      </c>
      <c r="H2234" t="s">
        <v>35</v>
      </c>
      <c r="I2234" t="s">
        <v>21</v>
      </c>
      <c r="J2234" t="s">
        <v>23</v>
      </c>
      <c r="K2234">
        <v>20</v>
      </c>
      <c r="L2234" t="s">
        <v>124</v>
      </c>
      <c r="M2234">
        <v>386</v>
      </c>
      <c r="N2234">
        <v>2</v>
      </c>
      <c r="O2234">
        <v>-1</v>
      </c>
      <c r="P2234">
        <v>0</v>
      </c>
      <c r="Q2234" t="s">
        <v>30</v>
      </c>
      <c r="R2234" t="s">
        <v>21</v>
      </c>
      <c r="S2234" t="str" cm="1">
        <f t="array" ref="S2234">_xlfn.IFS(bank__2[[#This Row],[Age]]&lt;30, "Young Adults",bank__2[[#This Row],[Age]]&lt;45, "Middle-Aged Adults",bank__2[[#This Row],[Age]]&lt;60, "Older AdultsOlder Adults", bank__2[[#This Row],[Age]]&gt;=60,"Seniors")</f>
        <v>Middle-Aged Adults</v>
      </c>
      <c r="T2234" t="str">
        <f t="shared" si="34"/>
        <v>No</v>
      </c>
      <c r="U2234" cm="1">
        <f t="array" ref="U2234">_xlfn.SWITCH(L2234, "jan",1, "feb",2, "mar",3, "apr",4, "may",5, "jun",6, "jul",7, "aug",8, "sep",9, "oct",10, "nov",11, "dec",12, "")</f>
        <v>11</v>
      </c>
      <c r="V2234" s="2">
        <f>bank__2[[#This Row],[CallDuration (Seconds)]]/60</f>
        <v>6.4333333333333336</v>
      </c>
      <c r="W2234" t="str">
        <f>IF(AND(bank__2[[#This Row],[HasHousingLoan]]="yes",bank__2[[#This Row],[HasPersonalLoan]]="yes"),"Both Loans",
IF(bank__2[[#This Row],[HasHousingLoan]]="yes","Only Housing Loan",
IF(bank__2[[#This Row],[HasPersonalLoan]]="yes","Only Personal Loan","No Loan")))</f>
        <v>Only Housing Loan</v>
      </c>
    </row>
    <row r="2235" spans="1:23">
      <c r="A2235">
        <v>2234</v>
      </c>
      <c r="B2235">
        <v>24</v>
      </c>
      <c r="C2235" t="s">
        <v>32</v>
      </c>
      <c r="D2235" t="s">
        <v>19</v>
      </c>
      <c r="E2235" t="s">
        <v>33</v>
      </c>
      <c r="F2235" t="s">
        <v>21</v>
      </c>
      <c r="G2235">
        <v>4500</v>
      </c>
      <c r="H2235" t="s">
        <v>35</v>
      </c>
      <c r="I2235" t="s">
        <v>21</v>
      </c>
      <c r="J2235" t="s">
        <v>23</v>
      </c>
      <c r="K2235">
        <v>11</v>
      </c>
      <c r="L2235" t="s">
        <v>37</v>
      </c>
      <c r="M2235">
        <v>733</v>
      </c>
      <c r="N2235">
        <v>2</v>
      </c>
      <c r="O2235">
        <v>-1</v>
      </c>
      <c r="P2235">
        <v>0</v>
      </c>
      <c r="Q2235" t="s">
        <v>30</v>
      </c>
      <c r="R2235" t="s">
        <v>35</v>
      </c>
      <c r="S2235" t="str" cm="1">
        <f t="array" ref="S2235">_xlfn.IFS(bank__2[[#This Row],[Age]]&lt;30, "Young Adults",bank__2[[#This Row],[Age]]&lt;45, "Middle-Aged Adults",bank__2[[#This Row],[Age]]&lt;60, "Older AdultsOlder Adults", bank__2[[#This Row],[Age]]&gt;=60,"Seniors")</f>
        <v>Young Adults</v>
      </c>
      <c r="T2235" t="str">
        <f t="shared" si="34"/>
        <v>No</v>
      </c>
      <c r="U2235" cm="1">
        <f t="array" ref="U2235">_xlfn.SWITCH(L2235, "jan",1, "feb",2, "mar",3, "apr",4, "may",5, "jun",6, "jul",7, "aug",8, "sep",9, "oct",10, "nov",11, "dec",12, "")</f>
        <v>5</v>
      </c>
      <c r="V2235" s="2">
        <f>bank__2[[#This Row],[CallDuration (Seconds)]]/60</f>
        <v>12.216666666666667</v>
      </c>
      <c r="W2235" t="str">
        <f>IF(AND(bank__2[[#This Row],[HasHousingLoan]]="yes",bank__2[[#This Row],[HasPersonalLoan]]="yes"),"Both Loans",
IF(bank__2[[#This Row],[HasHousingLoan]]="yes","Only Housing Loan",
IF(bank__2[[#This Row],[HasPersonalLoan]]="yes","Only Personal Loan","No Loan")))</f>
        <v>Only Housing Loan</v>
      </c>
    </row>
    <row r="2236" spans="1:23">
      <c r="A2236">
        <v>2235</v>
      </c>
      <c r="B2236">
        <v>34</v>
      </c>
      <c r="C2236" t="s">
        <v>72</v>
      </c>
      <c r="D2236" t="s">
        <v>19</v>
      </c>
      <c r="E2236" t="s">
        <v>33</v>
      </c>
      <c r="F2236" t="s">
        <v>21</v>
      </c>
      <c r="G2236">
        <v>1</v>
      </c>
      <c r="H2236" t="s">
        <v>35</v>
      </c>
      <c r="I2236" t="s">
        <v>21</v>
      </c>
      <c r="J2236" t="s">
        <v>23</v>
      </c>
      <c r="K2236">
        <v>19</v>
      </c>
      <c r="L2236" t="s">
        <v>124</v>
      </c>
      <c r="M2236">
        <v>108</v>
      </c>
      <c r="N2236">
        <v>1</v>
      </c>
      <c r="O2236">
        <v>-1</v>
      </c>
      <c r="P2236">
        <v>0</v>
      </c>
      <c r="Q2236" t="s">
        <v>30</v>
      </c>
      <c r="R2236" t="s">
        <v>21</v>
      </c>
      <c r="S2236" t="str" cm="1">
        <f t="array" ref="S2236">_xlfn.IFS(bank__2[[#This Row],[Age]]&lt;30, "Young Adults",bank__2[[#This Row],[Age]]&lt;45, "Middle-Aged Adults",bank__2[[#This Row],[Age]]&lt;60, "Older AdultsOlder Adults", bank__2[[#This Row],[Age]]&gt;=60,"Seniors")</f>
        <v>Middle-Aged Adults</v>
      </c>
      <c r="T2236" t="str">
        <f t="shared" si="34"/>
        <v>No</v>
      </c>
      <c r="U2236" cm="1">
        <f t="array" ref="U2236">_xlfn.SWITCH(L2236, "jan",1, "feb",2, "mar",3, "apr",4, "may",5, "jun",6, "jul",7, "aug",8, "sep",9, "oct",10, "nov",11, "dec",12, "")</f>
        <v>11</v>
      </c>
      <c r="V2236" s="2">
        <f>bank__2[[#This Row],[CallDuration (Seconds)]]/60</f>
        <v>1.8</v>
      </c>
      <c r="W2236" t="str">
        <f>IF(AND(bank__2[[#This Row],[HasHousingLoan]]="yes",bank__2[[#This Row],[HasPersonalLoan]]="yes"),"Both Loans",
IF(bank__2[[#This Row],[HasHousingLoan]]="yes","Only Housing Loan",
IF(bank__2[[#This Row],[HasPersonalLoan]]="yes","Only Personal Loan","No Loan")))</f>
        <v>Only Housing Loan</v>
      </c>
    </row>
    <row r="2237" spans="1:23">
      <c r="A2237">
        <v>2236</v>
      </c>
      <c r="B2237">
        <v>46</v>
      </c>
      <c r="C2237" t="s">
        <v>43</v>
      </c>
      <c r="D2237" t="s">
        <v>44</v>
      </c>
      <c r="E2237" t="s">
        <v>45</v>
      </c>
      <c r="F2237" t="s">
        <v>21</v>
      </c>
      <c r="G2237">
        <v>46</v>
      </c>
      <c r="H2237" t="s">
        <v>21</v>
      </c>
      <c r="I2237" t="s">
        <v>35</v>
      </c>
      <c r="J2237" t="s">
        <v>23</v>
      </c>
      <c r="K2237">
        <v>17</v>
      </c>
      <c r="L2237" t="s">
        <v>124</v>
      </c>
      <c r="M2237">
        <v>80</v>
      </c>
      <c r="N2237">
        <v>1</v>
      </c>
      <c r="O2237">
        <v>152</v>
      </c>
      <c r="P2237">
        <v>1</v>
      </c>
      <c r="Q2237" t="s">
        <v>41</v>
      </c>
      <c r="R2237" t="s">
        <v>21</v>
      </c>
      <c r="S2237" t="str" cm="1">
        <f t="array" ref="S2237">_xlfn.IFS(bank__2[[#This Row],[Age]]&lt;30, "Young Adults",bank__2[[#This Row],[Age]]&lt;45, "Middle-Aged Adults",bank__2[[#This Row],[Age]]&lt;60, "Older AdultsOlder Adults", bank__2[[#This Row],[Age]]&gt;=60,"Seniors")</f>
        <v>Older AdultsOlder Adults</v>
      </c>
      <c r="T2237" t="str">
        <f t="shared" si="34"/>
        <v>Yes</v>
      </c>
      <c r="U2237" cm="1">
        <f t="array" ref="U2237">_xlfn.SWITCH(L2237, "jan",1, "feb",2, "mar",3, "apr",4, "may",5, "jun",6, "jul",7, "aug",8, "sep",9, "oct",10, "nov",11, "dec",12, "")</f>
        <v>11</v>
      </c>
      <c r="V2237" s="2">
        <f>bank__2[[#This Row],[CallDuration (Seconds)]]/60</f>
        <v>1.3333333333333333</v>
      </c>
      <c r="W2237" t="str">
        <f>IF(AND(bank__2[[#This Row],[HasHousingLoan]]="yes",bank__2[[#This Row],[HasPersonalLoan]]="yes"),"Both Loans",
IF(bank__2[[#This Row],[HasHousingLoan]]="yes","Only Housing Loan",
IF(bank__2[[#This Row],[HasPersonalLoan]]="yes","Only Personal Loan","No Loan")))</f>
        <v>Only Personal Loan</v>
      </c>
    </row>
    <row r="2238" spans="1:23">
      <c r="A2238">
        <v>2237</v>
      </c>
      <c r="B2238">
        <v>32</v>
      </c>
      <c r="C2238" t="s">
        <v>87</v>
      </c>
      <c r="D2238" t="s">
        <v>122</v>
      </c>
      <c r="E2238" t="s">
        <v>33</v>
      </c>
      <c r="F2238" t="s">
        <v>35</v>
      </c>
      <c r="G2238">
        <v>-18</v>
      </c>
      <c r="H2238" t="s">
        <v>35</v>
      </c>
      <c r="I2238" t="s">
        <v>21</v>
      </c>
      <c r="J2238" t="s">
        <v>30</v>
      </c>
      <c r="K2238">
        <v>12</v>
      </c>
      <c r="L2238" t="s">
        <v>37</v>
      </c>
      <c r="M2238">
        <v>155</v>
      </c>
      <c r="N2238">
        <v>3</v>
      </c>
      <c r="O2238">
        <v>-1</v>
      </c>
      <c r="P2238">
        <v>0</v>
      </c>
      <c r="Q2238" t="s">
        <v>30</v>
      </c>
      <c r="R2238" t="s">
        <v>21</v>
      </c>
      <c r="S2238" t="str" cm="1">
        <f t="array" ref="S2238">_xlfn.IFS(bank__2[[#This Row],[Age]]&lt;30, "Young Adults",bank__2[[#This Row],[Age]]&lt;45, "Middle-Aged Adults",bank__2[[#This Row],[Age]]&lt;60, "Older AdultsOlder Adults", bank__2[[#This Row],[Age]]&gt;=60,"Seniors")</f>
        <v>Middle-Aged Adults</v>
      </c>
      <c r="T2238" t="str">
        <f t="shared" si="34"/>
        <v>No</v>
      </c>
      <c r="U2238" cm="1">
        <f t="array" ref="U2238">_xlfn.SWITCH(L2238, "jan",1, "feb",2, "mar",3, "apr",4, "may",5, "jun",6, "jul",7, "aug",8, "sep",9, "oct",10, "nov",11, "dec",12, "")</f>
        <v>5</v>
      </c>
      <c r="V2238" s="2">
        <f>bank__2[[#This Row],[CallDuration (Seconds)]]/60</f>
        <v>2.5833333333333335</v>
      </c>
      <c r="W2238" t="str">
        <f>IF(AND(bank__2[[#This Row],[HasHousingLoan]]="yes",bank__2[[#This Row],[HasPersonalLoan]]="yes"),"Both Loans",
IF(bank__2[[#This Row],[HasHousingLoan]]="yes","Only Housing Loan",
IF(bank__2[[#This Row],[HasPersonalLoan]]="yes","Only Personal Loan","No Loan")))</f>
        <v>Only Housing Loan</v>
      </c>
    </row>
    <row r="2239" spans="1:23">
      <c r="A2239">
        <v>2238</v>
      </c>
      <c r="B2239">
        <v>46</v>
      </c>
      <c r="C2239" t="s">
        <v>32</v>
      </c>
      <c r="D2239" t="s">
        <v>19</v>
      </c>
      <c r="E2239" t="s">
        <v>33</v>
      </c>
      <c r="F2239" t="s">
        <v>21</v>
      </c>
      <c r="G2239">
        <v>451</v>
      </c>
      <c r="H2239" t="s">
        <v>35</v>
      </c>
      <c r="I2239" t="s">
        <v>35</v>
      </c>
      <c r="J2239" t="s">
        <v>23</v>
      </c>
      <c r="K2239">
        <v>13</v>
      </c>
      <c r="L2239" t="s">
        <v>37</v>
      </c>
      <c r="M2239">
        <v>389</v>
      </c>
      <c r="N2239">
        <v>4</v>
      </c>
      <c r="O2239">
        <v>-1</v>
      </c>
      <c r="P2239">
        <v>0</v>
      </c>
      <c r="Q2239" t="s">
        <v>30</v>
      </c>
      <c r="R2239" t="s">
        <v>21</v>
      </c>
      <c r="S2239" t="str" cm="1">
        <f t="array" ref="S2239">_xlfn.IFS(bank__2[[#This Row],[Age]]&lt;30, "Young Adults",bank__2[[#This Row],[Age]]&lt;45, "Middle-Aged Adults",bank__2[[#This Row],[Age]]&lt;60, "Older AdultsOlder Adults", bank__2[[#This Row],[Age]]&gt;=60,"Seniors")</f>
        <v>Older AdultsOlder Adults</v>
      </c>
      <c r="T2239" t="str">
        <f t="shared" si="34"/>
        <v>No</v>
      </c>
      <c r="U2239" cm="1">
        <f t="array" ref="U2239">_xlfn.SWITCH(L2239, "jan",1, "feb",2, "mar",3, "apr",4, "may",5, "jun",6, "jul",7, "aug",8, "sep",9, "oct",10, "nov",11, "dec",12, "")</f>
        <v>5</v>
      </c>
      <c r="V2239" s="2">
        <f>bank__2[[#This Row],[CallDuration (Seconds)]]/60</f>
        <v>6.4833333333333334</v>
      </c>
      <c r="W2239" t="str">
        <f>IF(AND(bank__2[[#This Row],[HasHousingLoan]]="yes",bank__2[[#This Row],[HasPersonalLoan]]="yes"),"Both Loans",
IF(bank__2[[#This Row],[HasHousingLoan]]="yes","Only Housing Loan",
IF(bank__2[[#This Row],[HasPersonalLoan]]="yes","Only Personal Loan","No Loan")))</f>
        <v>Both Loans</v>
      </c>
    </row>
    <row r="2240" spans="1:23">
      <c r="A2240">
        <v>2239</v>
      </c>
      <c r="B2240">
        <v>26</v>
      </c>
      <c r="C2240" t="s">
        <v>66</v>
      </c>
      <c r="D2240" t="s">
        <v>19</v>
      </c>
      <c r="E2240" t="s">
        <v>45</v>
      </c>
      <c r="F2240" t="s">
        <v>21</v>
      </c>
      <c r="G2240">
        <v>479</v>
      </c>
      <c r="H2240" t="s">
        <v>35</v>
      </c>
      <c r="I2240" t="s">
        <v>21</v>
      </c>
      <c r="J2240" t="s">
        <v>23</v>
      </c>
      <c r="K2240">
        <v>9</v>
      </c>
      <c r="L2240" t="s">
        <v>61</v>
      </c>
      <c r="M2240">
        <v>133</v>
      </c>
      <c r="N2240">
        <v>3</v>
      </c>
      <c r="O2240">
        <v>-1</v>
      </c>
      <c r="P2240">
        <v>0</v>
      </c>
      <c r="Q2240" t="s">
        <v>30</v>
      </c>
      <c r="R2240" t="s">
        <v>21</v>
      </c>
      <c r="S2240" t="str" cm="1">
        <f t="array" ref="S2240">_xlfn.IFS(bank__2[[#This Row],[Age]]&lt;30, "Young Adults",bank__2[[#This Row],[Age]]&lt;45, "Middle-Aged Adults",bank__2[[#This Row],[Age]]&lt;60, "Older AdultsOlder Adults", bank__2[[#This Row],[Age]]&gt;=60,"Seniors")</f>
        <v>Young Adults</v>
      </c>
      <c r="T2240" t="str">
        <f t="shared" si="34"/>
        <v>No</v>
      </c>
      <c r="U2240" cm="1">
        <f t="array" ref="U2240">_xlfn.SWITCH(L2240, "jan",1, "feb",2, "mar",3, "apr",4, "may",5, "jun",6, "jul",7, "aug",8, "sep",9, "oct",10, "nov",11, "dec",12, "")</f>
        <v>2</v>
      </c>
      <c r="V2240" s="2">
        <f>bank__2[[#This Row],[CallDuration (Seconds)]]/60</f>
        <v>2.2166666666666668</v>
      </c>
      <c r="W2240" t="str">
        <f>IF(AND(bank__2[[#This Row],[HasHousingLoan]]="yes",bank__2[[#This Row],[HasPersonalLoan]]="yes"),"Both Loans",
IF(bank__2[[#This Row],[HasHousingLoan]]="yes","Only Housing Loan",
IF(bank__2[[#This Row],[HasPersonalLoan]]="yes","Only Personal Loan","No Loan")))</f>
        <v>Only Housing Loan</v>
      </c>
    </row>
    <row r="2241" spans="1:23">
      <c r="A2241">
        <v>2240</v>
      </c>
      <c r="B2241">
        <v>42</v>
      </c>
      <c r="C2241" t="s">
        <v>56</v>
      </c>
      <c r="D2241" t="s">
        <v>19</v>
      </c>
      <c r="E2241" t="s">
        <v>33</v>
      </c>
      <c r="F2241" t="s">
        <v>21</v>
      </c>
      <c r="G2241">
        <v>0</v>
      </c>
      <c r="H2241" t="s">
        <v>35</v>
      </c>
      <c r="I2241" t="s">
        <v>21</v>
      </c>
      <c r="J2241" t="s">
        <v>23</v>
      </c>
      <c r="K2241">
        <v>21</v>
      </c>
      <c r="L2241" t="s">
        <v>124</v>
      </c>
      <c r="M2241">
        <v>328</v>
      </c>
      <c r="N2241">
        <v>6</v>
      </c>
      <c r="O2241">
        <v>-1</v>
      </c>
      <c r="P2241">
        <v>0</v>
      </c>
      <c r="Q2241" t="s">
        <v>30</v>
      </c>
      <c r="R2241" t="s">
        <v>21</v>
      </c>
      <c r="S2241" t="str" cm="1">
        <f t="array" ref="S2241">_xlfn.IFS(bank__2[[#This Row],[Age]]&lt;30, "Young Adults",bank__2[[#This Row],[Age]]&lt;45, "Middle-Aged Adults",bank__2[[#This Row],[Age]]&lt;60, "Older AdultsOlder Adults", bank__2[[#This Row],[Age]]&gt;=60,"Seniors")</f>
        <v>Middle-Aged Adults</v>
      </c>
      <c r="T2241" t="str">
        <f t="shared" si="34"/>
        <v>No</v>
      </c>
      <c r="U2241" cm="1">
        <f t="array" ref="U2241">_xlfn.SWITCH(L2241, "jan",1, "feb",2, "mar",3, "apr",4, "may",5, "jun",6, "jul",7, "aug",8, "sep",9, "oct",10, "nov",11, "dec",12, "")</f>
        <v>11</v>
      </c>
      <c r="V2241" s="2">
        <f>bank__2[[#This Row],[CallDuration (Seconds)]]/60</f>
        <v>5.4666666666666668</v>
      </c>
      <c r="W2241" t="str">
        <f>IF(AND(bank__2[[#This Row],[HasHousingLoan]]="yes",bank__2[[#This Row],[HasPersonalLoan]]="yes"),"Both Loans",
IF(bank__2[[#This Row],[HasHousingLoan]]="yes","Only Housing Loan",
IF(bank__2[[#This Row],[HasPersonalLoan]]="yes","Only Personal Loan","No Loan")))</f>
        <v>Only Housing Loan</v>
      </c>
    </row>
    <row r="2242" spans="1:23">
      <c r="A2242">
        <v>2241</v>
      </c>
      <c r="B2242">
        <v>50</v>
      </c>
      <c r="C2242" t="s">
        <v>72</v>
      </c>
      <c r="D2242" t="s">
        <v>19</v>
      </c>
      <c r="E2242" t="s">
        <v>33</v>
      </c>
      <c r="F2242" t="s">
        <v>21</v>
      </c>
      <c r="G2242">
        <v>1130</v>
      </c>
      <c r="H2242" t="s">
        <v>35</v>
      </c>
      <c r="I2242" t="s">
        <v>21</v>
      </c>
      <c r="J2242" t="s">
        <v>23</v>
      </c>
      <c r="K2242">
        <v>23</v>
      </c>
      <c r="L2242" t="s">
        <v>119</v>
      </c>
      <c r="M2242">
        <v>119</v>
      </c>
      <c r="N2242">
        <v>2</v>
      </c>
      <c r="O2242">
        <v>-1</v>
      </c>
      <c r="P2242">
        <v>0</v>
      </c>
      <c r="Q2242" t="s">
        <v>30</v>
      </c>
      <c r="R2242" t="s">
        <v>21</v>
      </c>
      <c r="S2242" t="str" cm="1">
        <f t="array" ref="S2242">_xlfn.IFS(bank__2[[#This Row],[Age]]&lt;30, "Young Adults",bank__2[[#This Row],[Age]]&lt;45, "Middle-Aged Adults",bank__2[[#This Row],[Age]]&lt;60, "Older AdultsOlder Adults", bank__2[[#This Row],[Age]]&gt;=60,"Seniors")</f>
        <v>Older AdultsOlder Adults</v>
      </c>
      <c r="T2242" t="str">
        <f t="shared" ref="T2242:T2305" si="35">IF(O2242=-1, "No", "Yes")</f>
        <v>No</v>
      </c>
      <c r="U2242" cm="1">
        <f t="array" ref="U2242">_xlfn.SWITCH(L2242, "jan",1, "feb",2, "mar",3, "apr",4, "may",5, "jun",6, "jul",7, "aug",8, "sep",9, "oct",10, "nov",11, "dec",12, "")</f>
        <v>7</v>
      </c>
      <c r="V2242" s="2">
        <f>bank__2[[#This Row],[CallDuration (Seconds)]]/60</f>
        <v>1.9833333333333334</v>
      </c>
      <c r="W2242" t="str">
        <f>IF(AND(bank__2[[#This Row],[HasHousingLoan]]="yes",bank__2[[#This Row],[HasPersonalLoan]]="yes"),"Both Loans",
IF(bank__2[[#This Row],[HasHousingLoan]]="yes","Only Housing Loan",
IF(bank__2[[#This Row],[HasPersonalLoan]]="yes","Only Personal Loan","No Loan")))</f>
        <v>Only Housing Loan</v>
      </c>
    </row>
    <row r="2243" spans="1:23">
      <c r="A2243">
        <v>2242</v>
      </c>
      <c r="B2243">
        <v>41</v>
      </c>
      <c r="C2243" t="s">
        <v>56</v>
      </c>
      <c r="D2243" t="s">
        <v>19</v>
      </c>
      <c r="E2243" t="s">
        <v>20</v>
      </c>
      <c r="F2243" t="s">
        <v>21</v>
      </c>
      <c r="G2243">
        <v>389</v>
      </c>
      <c r="H2243" t="s">
        <v>35</v>
      </c>
      <c r="I2243" t="s">
        <v>21</v>
      </c>
      <c r="J2243" t="s">
        <v>30</v>
      </c>
      <c r="K2243">
        <v>16</v>
      </c>
      <c r="L2243" t="s">
        <v>53</v>
      </c>
      <c r="M2243">
        <v>87</v>
      </c>
      <c r="N2243">
        <v>6</v>
      </c>
      <c r="O2243">
        <v>-1</v>
      </c>
      <c r="P2243">
        <v>0</v>
      </c>
      <c r="Q2243" t="s">
        <v>30</v>
      </c>
      <c r="R2243" t="s">
        <v>21</v>
      </c>
      <c r="S2243" t="str" cm="1">
        <f t="array" ref="S2243">_xlfn.IFS(bank__2[[#This Row],[Age]]&lt;30, "Young Adults",bank__2[[#This Row],[Age]]&lt;45, "Middle-Aged Adults",bank__2[[#This Row],[Age]]&lt;60, "Older AdultsOlder Adults", bank__2[[#This Row],[Age]]&gt;=60,"Seniors")</f>
        <v>Middle-Aged Adults</v>
      </c>
      <c r="T2243" t="str">
        <f t="shared" si="35"/>
        <v>No</v>
      </c>
      <c r="U2243" cm="1">
        <f t="array" ref="U2243">_xlfn.SWITCH(L2243, "jan",1, "feb",2, "mar",3, "apr",4, "may",5, "jun",6, "jul",7, "aug",8, "sep",9, "oct",10, "nov",11, "dec",12, "")</f>
        <v>6</v>
      </c>
      <c r="V2243" s="2">
        <f>bank__2[[#This Row],[CallDuration (Seconds)]]/60</f>
        <v>1.45</v>
      </c>
      <c r="W2243" t="str">
        <f>IF(AND(bank__2[[#This Row],[HasHousingLoan]]="yes",bank__2[[#This Row],[HasPersonalLoan]]="yes"),"Both Loans",
IF(bank__2[[#This Row],[HasHousingLoan]]="yes","Only Housing Loan",
IF(bank__2[[#This Row],[HasPersonalLoan]]="yes","Only Personal Loan","No Loan")))</f>
        <v>Only Housing Loan</v>
      </c>
    </row>
    <row r="2244" spans="1:23">
      <c r="A2244">
        <v>2243</v>
      </c>
      <c r="B2244">
        <v>34</v>
      </c>
      <c r="C2244" t="s">
        <v>87</v>
      </c>
      <c r="D2244" t="s">
        <v>44</v>
      </c>
      <c r="E2244" t="s">
        <v>33</v>
      </c>
      <c r="F2244" t="s">
        <v>21</v>
      </c>
      <c r="G2244">
        <v>10</v>
      </c>
      <c r="H2244" t="s">
        <v>21</v>
      </c>
      <c r="I2244" t="s">
        <v>35</v>
      </c>
      <c r="J2244" t="s">
        <v>23</v>
      </c>
      <c r="K2244">
        <v>18</v>
      </c>
      <c r="L2244" t="s">
        <v>124</v>
      </c>
      <c r="M2244">
        <v>162</v>
      </c>
      <c r="N2244">
        <v>1</v>
      </c>
      <c r="O2244">
        <v>173</v>
      </c>
      <c r="P2244">
        <v>3</v>
      </c>
      <c r="Q2244" t="s">
        <v>41</v>
      </c>
      <c r="R2244" t="s">
        <v>21</v>
      </c>
      <c r="S2244" t="str" cm="1">
        <f t="array" ref="S2244">_xlfn.IFS(bank__2[[#This Row],[Age]]&lt;30, "Young Adults",bank__2[[#This Row],[Age]]&lt;45, "Middle-Aged Adults",bank__2[[#This Row],[Age]]&lt;60, "Older AdultsOlder Adults", bank__2[[#This Row],[Age]]&gt;=60,"Seniors")</f>
        <v>Middle-Aged Adults</v>
      </c>
      <c r="T2244" t="str">
        <f t="shared" si="35"/>
        <v>Yes</v>
      </c>
      <c r="U2244" cm="1">
        <f t="array" ref="U2244">_xlfn.SWITCH(L2244, "jan",1, "feb",2, "mar",3, "apr",4, "may",5, "jun",6, "jul",7, "aug",8, "sep",9, "oct",10, "nov",11, "dec",12, "")</f>
        <v>11</v>
      </c>
      <c r="V2244" s="2">
        <f>bank__2[[#This Row],[CallDuration (Seconds)]]/60</f>
        <v>2.7</v>
      </c>
      <c r="W2244" t="str">
        <f>IF(AND(bank__2[[#This Row],[HasHousingLoan]]="yes",bank__2[[#This Row],[HasPersonalLoan]]="yes"),"Both Loans",
IF(bank__2[[#This Row],[HasHousingLoan]]="yes","Only Housing Loan",
IF(bank__2[[#This Row],[HasPersonalLoan]]="yes","Only Personal Loan","No Loan")))</f>
        <v>Only Personal Loan</v>
      </c>
    </row>
    <row r="2245" spans="1:23">
      <c r="A2245">
        <v>2244</v>
      </c>
      <c r="B2245">
        <v>32</v>
      </c>
      <c r="C2245" t="s">
        <v>32</v>
      </c>
      <c r="D2245" t="s">
        <v>19</v>
      </c>
      <c r="E2245" t="s">
        <v>33</v>
      </c>
      <c r="F2245" t="s">
        <v>21</v>
      </c>
      <c r="G2245">
        <v>401</v>
      </c>
      <c r="H2245" t="s">
        <v>35</v>
      </c>
      <c r="I2245" t="s">
        <v>21</v>
      </c>
      <c r="J2245" t="s">
        <v>30</v>
      </c>
      <c r="K2245">
        <v>15</v>
      </c>
      <c r="L2245" t="s">
        <v>37</v>
      </c>
      <c r="M2245">
        <v>294</v>
      </c>
      <c r="N2245">
        <v>2</v>
      </c>
      <c r="O2245">
        <v>-1</v>
      </c>
      <c r="P2245">
        <v>0</v>
      </c>
      <c r="Q2245" t="s">
        <v>30</v>
      </c>
      <c r="R2245" t="s">
        <v>21</v>
      </c>
      <c r="S2245" t="str" cm="1">
        <f t="array" ref="S2245">_xlfn.IFS(bank__2[[#This Row],[Age]]&lt;30, "Young Adults",bank__2[[#This Row],[Age]]&lt;45, "Middle-Aged Adults",bank__2[[#This Row],[Age]]&lt;60, "Older AdultsOlder Adults", bank__2[[#This Row],[Age]]&gt;=60,"Seniors")</f>
        <v>Middle-Aged Adults</v>
      </c>
      <c r="T2245" t="str">
        <f t="shared" si="35"/>
        <v>No</v>
      </c>
      <c r="U2245" cm="1">
        <f t="array" ref="U2245">_xlfn.SWITCH(L2245, "jan",1, "feb",2, "mar",3, "apr",4, "may",5, "jun",6, "jul",7, "aug",8, "sep",9, "oct",10, "nov",11, "dec",12, "")</f>
        <v>5</v>
      </c>
      <c r="V2245" s="2">
        <f>bank__2[[#This Row],[CallDuration (Seconds)]]/60</f>
        <v>4.9000000000000004</v>
      </c>
      <c r="W2245" t="str">
        <f>IF(AND(bank__2[[#This Row],[HasHousingLoan]]="yes",bank__2[[#This Row],[HasPersonalLoan]]="yes"),"Both Loans",
IF(bank__2[[#This Row],[HasHousingLoan]]="yes","Only Housing Loan",
IF(bank__2[[#This Row],[HasPersonalLoan]]="yes","Only Personal Loan","No Loan")))</f>
        <v>Only Housing Loan</v>
      </c>
    </row>
    <row r="2246" spans="1:23">
      <c r="A2246">
        <v>2245</v>
      </c>
      <c r="B2246">
        <v>58</v>
      </c>
      <c r="C2246" t="s">
        <v>135</v>
      </c>
      <c r="D2246" t="s">
        <v>44</v>
      </c>
      <c r="E2246" t="s">
        <v>45</v>
      </c>
      <c r="F2246" t="s">
        <v>21</v>
      </c>
      <c r="G2246">
        <v>145</v>
      </c>
      <c r="H2246" t="s">
        <v>35</v>
      </c>
      <c r="I2246" t="s">
        <v>35</v>
      </c>
      <c r="J2246" t="s">
        <v>23</v>
      </c>
      <c r="K2246">
        <v>16</v>
      </c>
      <c r="L2246" t="s">
        <v>119</v>
      </c>
      <c r="M2246">
        <v>128</v>
      </c>
      <c r="N2246">
        <v>2</v>
      </c>
      <c r="O2246">
        <v>-1</v>
      </c>
      <c r="P2246">
        <v>0</v>
      </c>
      <c r="Q2246" t="s">
        <v>30</v>
      </c>
      <c r="R2246" t="s">
        <v>21</v>
      </c>
      <c r="S2246" t="str" cm="1">
        <f t="array" ref="S2246">_xlfn.IFS(bank__2[[#This Row],[Age]]&lt;30, "Young Adults",bank__2[[#This Row],[Age]]&lt;45, "Middle-Aged Adults",bank__2[[#This Row],[Age]]&lt;60, "Older AdultsOlder Adults", bank__2[[#This Row],[Age]]&gt;=60,"Seniors")</f>
        <v>Older AdultsOlder Adults</v>
      </c>
      <c r="T2246" t="str">
        <f t="shared" si="35"/>
        <v>No</v>
      </c>
      <c r="U2246" cm="1">
        <f t="array" ref="U2246">_xlfn.SWITCH(L2246, "jan",1, "feb",2, "mar",3, "apr",4, "may",5, "jun",6, "jul",7, "aug",8, "sep",9, "oct",10, "nov",11, "dec",12, "")</f>
        <v>7</v>
      </c>
      <c r="V2246" s="2">
        <f>bank__2[[#This Row],[CallDuration (Seconds)]]/60</f>
        <v>2.1333333333333333</v>
      </c>
      <c r="W2246" t="str">
        <f>IF(AND(bank__2[[#This Row],[HasHousingLoan]]="yes",bank__2[[#This Row],[HasPersonalLoan]]="yes"),"Both Loans",
IF(bank__2[[#This Row],[HasHousingLoan]]="yes","Only Housing Loan",
IF(bank__2[[#This Row],[HasPersonalLoan]]="yes","Only Personal Loan","No Loan")))</f>
        <v>Both Loans</v>
      </c>
    </row>
    <row r="2247" spans="1:23">
      <c r="A2247">
        <v>2246</v>
      </c>
      <c r="B2247">
        <v>45</v>
      </c>
      <c r="C2247" t="s">
        <v>72</v>
      </c>
      <c r="D2247" t="s">
        <v>19</v>
      </c>
      <c r="E2247" t="s">
        <v>33</v>
      </c>
      <c r="F2247" t="s">
        <v>21</v>
      </c>
      <c r="G2247">
        <v>115</v>
      </c>
      <c r="H2247" t="s">
        <v>35</v>
      </c>
      <c r="I2247" t="s">
        <v>21</v>
      </c>
      <c r="J2247" t="s">
        <v>23</v>
      </c>
      <c r="K2247">
        <v>6</v>
      </c>
      <c r="L2247" t="s">
        <v>37</v>
      </c>
      <c r="M2247">
        <v>108</v>
      </c>
      <c r="N2247">
        <v>1</v>
      </c>
      <c r="O2247">
        <v>-1</v>
      </c>
      <c r="P2247">
        <v>0</v>
      </c>
      <c r="Q2247" t="s">
        <v>30</v>
      </c>
      <c r="R2247" t="s">
        <v>21</v>
      </c>
      <c r="S2247" t="str" cm="1">
        <f t="array" ref="S2247">_xlfn.IFS(bank__2[[#This Row],[Age]]&lt;30, "Young Adults",bank__2[[#This Row],[Age]]&lt;45, "Middle-Aged Adults",bank__2[[#This Row],[Age]]&lt;60, "Older AdultsOlder Adults", bank__2[[#This Row],[Age]]&gt;=60,"Seniors")</f>
        <v>Older AdultsOlder Adults</v>
      </c>
      <c r="T2247" t="str">
        <f t="shared" si="35"/>
        <v>No</v>
      </c>
      <c r="U2247" cm="1">
        <f t="array" ref="U2247">_xlfn.SWITCH(L2247, "jan",1, "feb",2, "mar",3, "apr",4, "may",5, "jun",6, "jul",7, "aug",8, "sep",9, "oct",10, "nov",11, "dec",12, "")</f>
        <v>5</v>
      </c>
      <c r="V2247" s="2">
        <f>bank__2[[#This Row],[CallDuration (Seconds)]]/60</f>
        <v>1.8</v>
      </c>
      <c r="W2247" t="str">
        <f>IF(AND(bank__2[[#This Row],[HasHousingLoan]]="yes",bank__2[[#This Row],[HasPersonalLoan]]="yes"),"Both Loans",
IF(bank__2[[#This Row],[HasHousingLoan]]="yes","Only Housing Loan",
IF(bank__2[[#This Row],[HasPersonalLoan]]="yes","Only Personal Loan","No Loan")))</f>
        <v>Only Housing Loan</v>
      </c>
    </row>
    <row r="2248" spans="1:23">
      <c r="A2248">
        <v>2247</v>
      </c>
      <c r="B2248">
        <v>28</v>
      </c>
      <c r="C2248" t="s">
        <v>87</v>
      </c>
      <c r="D2248" t="s">
        <v>44</v>
      </c>
      <c r="E2248" t="s">
        <v>33</v>
      </c>
      <c r="F2248" t="s">
        <v>21</v>
      </c>
      <c r="G2248">
        <v>89</v>
      </c>
      <c r="H2248" t="s">
        <v>35</v>
      </c>
      <c r="I2248" t="s">
        <v>35</v>
      </c>
      <c r="J2248" t="s">
        <v>23</v>
      </c>
      <c r="K2248">
        <v>6</v>
      </c>
      <c r="L2248" t="s">
        <v>61</v>
      </c>
      <c r="M2248">
        <v>172</v>
      </c>
      <c r="N2248">
        <v>2</v>
      </c>
      <c r="O2248">
        <v>-1</v>
      </c>
      <c r="P2248">
        <v>0</v>
      </c>
      <c r="Q2248" t="s">
        <v>30</v>
      </c>
      <c r="R2248" t="s">
        <v>21</v>
      </c>
      <c r="S2248" t="str" cm="1">
        <f t="array" ref="S2248">_xlfn.IFS(bank__2[[#This Row],[Age]]&lt;30, "Young Adults",bank__2[[#This Row],[Age]]&lt;45, "Middle-Aged Adults",bank__2[[#This Row],[Age]]&lt;60, "Older AdultsOlder Adults", bank__2[[#This Row],[Age]]&gt;=60,"Seniors")</f>
        <v>Young Adults</v>
      </c>
      <c r="T2248" t="str">
        <f t="shared" si="35"/>
        <v>No</v>
      </c>
      <c r="U2248" cm="1">
        <f t="array" ref="U2248">_xlfn.SWITCH(L2248, "jan",1, "feb",2, "mar",3, "apr",4, "may",5, "jun",6, "jul",7, "aug",8, "sep",9, "oct",10, "nov",11, "dec",12, "")</f>
        <v>2</v>
      </c>
      <c r="V2248" s="2">
        <f>bank__2[[#This Row],[CallDuration (Seconds)]]/60</f>
        <v>2.8666666666666667</v>
      </c>
      <c r="W2248" t="str">
        <f>IF(AND(bank__2[[#This Row],[HasHousingLoan]]="yes",bank__2[[#This Row],[HasPersonalLoan]]="yes"),"Both Loans",
IF(bank__2[[#This Row],[HasHousingLoan]]="yes","Only Housing Loan",
IF(bank__2[[#This Row],[HasPersonalLoan]]="yes","Only Personal Loan","No Loan")))</f>
        <v>Both Loans</v>
      </c>
    </row>
    <row r="2249" spans="1:23">
      <c r="A2249">
        <v>2248</v>
      </c>
      <c r="B2249">
        <v>35</v>
      </c>
      <c r="C2249" t="s">
        <v>72</v>
      </c>
      <c r="D2249" t="s">
        <v>19</v>
      </c>
      <c r="E2249" t="s">
        <v>33</v>
      </c>
      <c r="F2249" t="s">
        <v>21</v>
      </c>
      <c r="G2249">
        <v>94</v>
      </c>
      <c r="H2249" t="s">
        <v>35</v>
      </c>
      <c r="I2249" t="s">
        <v>35</v>
      </c>
      <c r="J2249" t="s">
        <v>30</v>
      </c>
      <c r="K2249">
        <v>14</v>
      </c>
      <c r="L2249" t="s">
        <v>37</v>
      </c>
      <c r="M2249">
        <v>208</v>
      </c>
      <c r="N2249">
        <v>5</v>
      </c>
      <c r="O2249">
        <v>-1</v>
      </c>
      <c r="P2249">
        <v>0</v>
      </c>
      <c r="Q2249" t="s">
        <v>30</v>
      </c>
      <c r="R2249" t="s">
        <v>21</v>
      </c>
      <c r="S2249" t="str" cm="1">
        <f t="array" ref="S2249">_xlfn.IFS(bank__2[[#This Row],[Age]]&lt;30, "Young Adults",bank__2[[#This Row],[Age]]&lt;45, "Middle-Aged Adults",bank__2[[#This Row],[Age]]&lt;60, "Older AdultsOlder Adults", bank__2[[#This Row],[Age]]&gt;=60,"Seniors")</f>
        <v>Middle-Aged Adults</v>
      </c>
      <c r="T2249" t="str">
        <f t="shared" si="35"/>
        <v>No</v>
      </c>
      <c r="U2249" cm="1">
        <f t="array" ref="U2249">_xlfn.SWITCH(L2249, "jan",1, "feb",2, "mar",3, "apr",4, "may",5, "jun",6, "jul",7, "aug",8, "sep",9, "oct",10, "nov",11, "dec",12, "")</f>
        <v>5</v>
      </c>
      <c r="V2249" s="2">
        <f>bank__2[[#This Row],[CallDuration (Seconds)]]/60</f>
        <v>3.4666666666666668</v>
      </c>
      <c r="W2249" t="str">
        <f>IF(AND(bank__2[[#This Row],[HasHousingLoan]]="yes",bank__2[[#This Row],[HasPersonalLoan]]="yes"),"Both Loans",
IF(bank__2[[#This Row],[HasHousingLoan]]="yes","Only Housing Loan",
IF(bank__2[[#This Row],[HasPersonalLoan]]="yes","Only Personal Loan","No Loan")))</f>
        <v>Both Loans</v>
      </c>
    </row>
    <row r="2250" spans="1:23">
      <c r="A2250">
        <v>2249</v>
      </c>
      <c r="B2250">
        <v>39</v>
      </c>
      <c r="C2250" t="s">
        <v>32</v>
      </c>
      <c r="D2250" t="s">
        <v>19</v>
      </c>
      <c r="E2250" t="s">
        <v>33</v>
      </c>
      <c r="F2250" t="s">
        <v>21</v>
      </c>
      <c r="G2250">
        <v>1438</v>
      </c>
      <c r="H2250" t="s">
        <v>35</v>
      </c>
      <c r="I2250" t="s">
        <v>21</v>
      </c>
      <c r="J2250" t="s">
        <v>30</v>
      </c>
      <c r="K2250">
        <v>20</v>
      </c>
      <c r="L2250" t="s">
        <v>37</v>
      </c>
      <c r="M2250">
        <v>212</v>
      </c>
      <c r="N2250">
        <v>2</v>
      </c>
      <c r="O2250">
        <v>-1</v>
      </c>
      <c r="P2250">
        <v>0</v>
      </c>
      <c r="Q2250" t="s">
        <v>30</v>
      </c>
      <c r="R2250" t="s">
        <v>21</v>
      </c>
      <c r="S2250" t="str" cm="1">
        <f t="array" ref="S2250">_xlfn.IFS(bank__2[[#This Row],[Age]]&lt;30, "Young Adults",bank__2[[#This Row],[Age]]&lt;45, "Middle-Aged Adults",bank__2[[#This Row],[Age]]&lt;60, "Older AdultsOlder Adults", bank__2[[#This Row],[Age]]&gt;=60,"Seniors")</f>
        <v>Middle-Aged Adults</v>
      </c>
      <c r="T2250" t="str">
        <f t="shared" si="35"/>
        <v>No</v>
      </c>
      <c r="U2250" cm="1">
        <f t="array" ref="U2250">_xlfn.SWITCH(L2250, "jan",1, "feb",2, "mar",3, "apr",4, "may",5, "jun",6, "jul",7, "aug",8, "sep",9, "oct",10, "nov",11, "dec",12, "")</f>
        <v>5</v>
      </c>
      <c r="V2250" s="2">
        <f>bank__2[[#This Row],[CallDuration (Seconds)]]/60</f>
        <v>3.5333333333333332</v>
      </c>
      <c r="W2250" t="str">
        <f>IF(AND(bank__2[[#This Row],[HasHousingLoan]]="yes",bank__2[[#This Row],[HasPersonalLoan]]="yes"),"Both Loans",
IF(bank__2[[#This Row],[HasHousingLoan]]="yes","Only Housing Loan",
IF(bank__2[[#This Row],[HasPersonalLoan]]="yes","Only Personal Loan","No Loan")))</f>
        <v>Only Housing Loan</v>
      </c>
    </row>
    <row r="2251" spans="1:23">
      <c r="A2251">
        <v>2250</v>
      </c>
      <c r="B2251">
        <v>49</v>
      </c>
      <c r="C2251" t="s">
        <v>18</v>
      </c>
      <c r="D2251" t="s">
        <v>122</v>
      </c>
      <c r="E2251" t="s">
        <v>45</v>
      </c>
      <c r="F2251" t="s">
        <v>21</v>
      </c>
      <c r="G2251">
        <v>780</v>
      </c>
      <c r="H2251" t="s">
        <v>21</v>
      </c>
      <c r="I2251" t="s">
        <v>21</v>
      </c>
      <c r="J2251" t="s">
        <v>23</v>
      </c>
      <c r="K2251">
        <v>8</v>
      </c>
      <c r="L2251" t="s">
        <v>124</v>
      </c>
      <c r="M2251">
        <v>148</v>
      </c>
      <c r="N2251">
        <v>1</v>
      </c>
      <c r="O2251">
        <v>871</v>
      </c>
      <c r="P2251">
        <v>2</v>
      </c>
      <c r="Q2251" t="s">
        <v>41</v>
      </c>
      <c r="R2251" t="s">
        <v>21</v>
      </c>
      <c r="S2251" t="str" cm="1">
        <f t="array" ref="S2251">_xlfn.IFS(bank__2[[#This Row],[Age]]&lt;30, "Young Adults",bank__2[[#This Row],[Age]]&lt;45, "Middle-Aged Adults",bank__2[[#This Row],[Age]]&lt;60, "Older AdultsOlder Adults", bank__2[[#This Row],[Age]]&gt;=60,"Seniors")</f>
        <v>Older AdultsOlder Adults</v>
      </c>
      <c r="T2251" t="str">
        <f t="shared" si="35"/>
        <v>Yes</v>
      </c>
      <c r="U2251" cm="1">
        <f t="array" ref="U2251">_xlfn.SWITCH(L2251, "jan",1, "feb",2, "mar",3, "apr",4, "may",5, "jun",6, "jul",7, "aug",8, "sep",9, "oct",10, "nov",11, "dec",12, "")</f>
        <v>11</v>
      </c>
      <c r="V2251" s="2">
        <f>bank__2[[#This Row],[CallDuration (Seconds)]]/60</f>
        <v>2.4666666666666668</v>
      </c>
      <c r="W2251" t="str">
        <f>IF(AND(bank__2[[#This Row],[HasHousingLoan]]="yes",bank__2[[#This Row],[HasPersonalLoan]]="yes"),"Both Loans",
IF(bank__2[[#This Row],[HasHousingLoan]]="yes","Only Housing Loan",
IF(bank__2[[#This Row],[HasPersonalLoan]]="yes","Only Personal Loan","No Loan")))</f>
        <v>No Loan</v>
      </c>
    </row>
    <row r="2252" spans="1:23">
      <c r="A2252">
        <v>2251</v>
      </c>
      <c r="B2252">
        <v>50</v>
      </c>
      <c r="C2252" t="s">
        <v>43</v>
      </c>
      <c r="D2252" t="s">
        <v>19</v>
      </c>
      <c r="E2252" t="s">
        <v>45</v>
      </c>
      <c r="F2252" t="s">
        <v>21</v>
      </c>
      <c r="G2252">
        <v>207</v>
      </c>
      <c r="H2252" t="s">
        <v>35</v>
      </c>
      <c r="I2252" t="s">
        <v>21</v>
      </c>
      <c r="J2252" t="s">
        <v>23</v>
      </c>
      <c r="K2252">
        <v>4</v>
      </c>
      <c r="L2252" t="s">
        <v>61</v>
      </c>
      <c r="M2252">
        <v>99</v>
      </c>
      <c r="N2252">
        <v>1</v>
      </c>
      <c r="O2252">
        <v>-1</v>
      </c>
      <c r="P2252">
        <v>0</v>
      </c>
      <c r="Q2252" t="s">
        <v>30</v>
      </c>
      <c r="R2252" t="s">
        <v>21</v>
      </c>
      <c r="S2252" t="str" cm="1">
        <f t="array" ref="S2252">_xlfn.IFS(bank__2[[#This Row],[Age]]&lt;30, "Young Adults",bank__2[[#This Row],[Age]]&lt;45, "Middle-Aged Adults",bank__2[[#This Row],[Age]]&lt;60, "Older AdultsOlder Adults", bank__2[[#This Row],[Age]]&gt;=60,"Seniors")</f>
        <v>Older AdultsOlder Adults</v>
      </c>
      <c r="T2252" t="str">
        <f t="shared" si="35"/>
        <v>No</v>
      </c>
      <c r="U2252" cm="1">
        <f t="array" ref="U2252">_xlfn.SWITCH(L2252, "jan",1, "feb",2, "mar",3, "apr",4, "may",5, "jun",6, "jul",7, "aug",8, "sep",9, "oct",10, "nov",11, "dec",12, "")</f>
        <v>2</v>
      </c>
      <c r="V2252" s="2">
        <f>bank__2[[#This Row],[CallDuration (Seconds)]]/60</f>
        <v>1.65</v>
      </c>
      <c r="W2252" t="str">
        <f>IF(AND(bank__2[[#This Row],[HasHousingLoan]]="yes",bank__2[[#This Row],[HasPersonalLoan]]="yes"),"Both Loans",
IF(bank__2[[#This Row],[HasHousingLoan]]="yes","Only Housing Loan",
IF(bank__2[[#This Row],[HasPersonalLoan]]="yes","Only Personal Loan","No Loan")))</f>
        <v>Only Housing Loan</v>
      </c>
    </row>
    <row r="2253" spans="1:23">
      <c r="A2253">
        <v>2252</v>
      </c>
      <c r="B2253">
        <v>37</v>
      </c>
      <c r="C2253" t="s">
        <v>43</v>
      </c>
      <c r="D2253" t="s">
        <v>19</v>
      </c>
      <c r="E2253" t="s">
        <v>45</v>
      </c>
      <c r="F2253" t="s">
        <v>21</v>
      </c>
      <c r="G2253">
        <v>238</v>
      </c>
      <c r="H2253" t="s">
        <v>21</v>
      </c>
      <c r="I2253" t="s">
        <v>21</v>
      </c>
      <c r="J2253" t="s">
        <v>23</v>
      </c>
      <c r="K2253">
        <v>3</v>
      </c>
      <c r="L2253" t="s">
        <v>61</v>
      </c>
      <c r="M2253">
        <v>185</v>
      </c>
      <c r="N2253">
        <v>1</v>
      </c>
      <c r="O2253">
        <v>92</v>
      </c>
      <c r="P2253">
        <v>1</v>
      </c>
      <c r="Q2253" t="s">
        <v>196</v>
      </c>
      <c r="R2253" t="s">
        <v>35</v>
      </c>
      <c r="S2253" t="str" cm="1">
        <f t="array" ref="S2253">_xlfn.IFS(bank__2[[#This Row],[Age]]&lt;30, "Young Adults",bank__2[[#This Row],[Age]]&lt;45, "Middle-Aged Adults",bank__2[[#This Row],[Age]]&lt;60, "Older AdultsOlder Adults", bank__2[[#This Row],[Age]]&gt;=60,"Seniors")</f>
        <v>Middle-Aged Adults</v>
      </c>
      <c r="T2253" t="str">
        <f t="shared" si="35"/>
        <v>Yes</v>
      </c>
      <c r="U2253" cm="1">
        <f t="array" ref="U2253">_xlfn.SWITCH(L2253, "jan",1, "feb",2, "mar",3, "apr",4, "may",5, "jun",6, "jul",7, "aug",8, "sep",9, "oct",10, "nov",11, "dec",12, "")</f>
        <v>2</v>
      </c>
      <c r="V2253" s="2">
        <f>bank__2[[#This Row],[CallDuration (Seconds)]]/60</f>
        <v>3.0833333333333335</v>
      </c>
      <c r="W2253" t="str">
        <f>IF(AND(bank__2[[#This Row],[HasHousingLoan]]="yes",bank__2[[#This Row],[HasPersonalLoan]]="yes"),"Both Loans",
IF(bank__2[[#This Row],[HasHousingLoan]]="yes","Only Housing Loan",
IF(bank__2[[#This Row],[HasPersonalLoan]]="yes","Only Personal Loan","No Loan")))</f>
        <v>No Loan</v>
      </c>
    </row>
    <row r="2254" spans="1:23">
      <c r="A2254">
        <v>2253</v>
      </c>
      <c r="B2254">
        <v>45</v>
      </c>
      <c r="C2254" t="s">
        <v>56</v>
      </c>
      <c r="D2254" t="s">
        <v>19</v>
      </c>
      <c r="E2254" t="s">
        <v>20</v>
      </c>
      <c r="F2254" t="s">
        <v>21</v>
      </c>
      <c r="G2254">
        <v>2433</v>
      </c>
      <c r="H2254" t="s">
        <v>21</v>
      </c>
      <c r="I2254" t="s">
        <v>21</v>
      </c>
      <c r="J2254" t="s">
        <v>23</v>
      </c>
      <c r="K2254">
        <v>6</v>
      </c>
      <c r="L2254" t="s">
        <v>92</v>
      </c>
      <c r="M2254">
        <v>133</v>
      </c>
      <c r="N2254">
        <v>2</v>
      </c>
      <c r="O2254">
        <v>-1</v>
      </c>
      <c r="P2254">
        <v>0</v>
      </c>
      <c r="Q2254" t="s">
        <v>30</v>
      </c>
      <c r="R2254" t="s">
        <v>21</v>
      </c>
      <c r="S2254" t="str" cm="1">
        <f t="array" ref="S2254">_xlfn.IFS(bank__2[[#This Row],[Age]]&lt;30, "Young Adults",bank__2[[#This Row],[Age]]&lt;45, "Middle-Aged Adults",bank__2[[#This Row],[Age]]&lt;60, "Older AdultsOlder Adults", bank__2[[#This Row],[Age]]&gt;=60,"Seniors")</f>
        <v>Older AdultsOlder Adults</v>
      </c>
      <c r="T2254" t="str">
        <f t="shared" si="35"/>
        <v>No</v>
      </c>
      <c r="U2254" cm="1">
        <f t="array" ref="U2254">_xlfn.SWITCH(L2254, "jan",1, "feb",2, "mar",3, "apr",4, "may",5, "jun",6, "jul",7, "aug",8, "sep",9, "oct",10, "nov",11, "dec",12, "")</f>
        <v>8</v>
      </c>
      <c r="V2254" s="2">
        <f>bank__2[[#This Row],[CallDuration (Seconds)]]/60</f>
        <v>2.2166666666666668</v>
      </c>
      <c r="W2254" t="str">
        <f>IF(AND(bank__2[[#This Row],[HasHousingLoan]]="yes",bank__2[[#This Row],[HasPersonalLoan]]="yes"),"Both Loans",
IF(bank__2[[#This Row],[HasHousingLoan]]="yes","Only Housing Loan",
IF(bank__2[[#This Row],[HasPersonalLoan]]="yes","Only Personal Loan","No Loan")))</f>
        <v>No Loan</v>
      </c>
    </row>
    <row r="2255" spans="1:23">
      <c r="A2255">
        <v>2254</v>
      </c>
      <c r="B2255">
        <v>30</v>
      </c>
      <c r="C2255" t="s">
        <v>135</v>
      </c>
      <c r="D2255" t="s">
        <v>44</v>
      </c>
      <c r="E2255" t="s">
        <v>33</v>
      </c>
      <c r="F2255" t="s">
        <v>21</v>
      </c>
      <c r="G2255">
        <v>1924</v>
      </c>
      <c r="H2255" t="s">
        <v>21</v>
      </c>
      <c r="I2255" t="s">
        <v>21</v>
      </c>
      <c r="J2255" t="s">
        <v>23</v>
      </c>
      <c r="K2255">
        <v>6</v>
      </c>
      <c r="L2255" t="s">
        <v>61</v>
      </c>
      <c r="M2255">
        <v>170</v>
      </c>
      <c r="N2255">
        <v>1</v>
      </c>
      <c r="O2255">
        <v>-1</v>
      </c>
      <c r="P2255">
        <v>0</v>
      </c>
      <c r="Q2255" t="s">
        <v>30</v>
      </c>
      <c r="R2255" t="s">
        <v>21</v>
      </c>
      <c r="S2255" t="str" cm="1">
        <f t="array" ref="S2255">_xlfn.IFS(bank__2[[#This Row],[Age]]&lt;30, "Young Adults",bank__2[[#This Row],[Age]]&lt;45, "Middle-Aged Adults",bank__2[[#This Row],[Age]]&lt;60, "Older AdultsOlder Adults", bank__2[[#This Row],[Age]]&gt;=60,"Seniors")</f>
        <v>Middle-Aged Adults</v>
      </c>
      <c r="T2255" t="str">
        <f t="shared" si="35"/>
        <v>No</v>
      </c>
      <c r="U2255" cm="1">
        <f t="array" ref="U2255">_xlfn.SWITCH(L2255, "jan",1, "feb",2, "mar",3, "apr",4, "may",5, "jun",6, "jul",7, "aug",8, "sep",9, "oct",10, "nov",11, "dec",12, "")</f>
        <v>2</v>
      </c>
      <c r="V2255" s="2">
        <f>bank__2[[#This Row],[CallDuration (Seconds)]]/60</f>
        <v>2.8333333333333335</v>
      </c>
      <c r="W2255" t="str">
        <f>IF(AND(bank__2[[#This Row],[HasHousingLoan]]="yes",bank__2[[#This Row],[HasPersonalLoan]]="yes"),"Both Loans",
IF(bank__2[[#This Row],[HasHousingLoan]]="yes","Only Housing Loan",
IF(bank__2[[#This Row],[HasPersonalLoan]]="yes","Only Personal Loan","No Loan")))</f>
        <v>No Loan</v>
      </c>
    </row>
    <row r="2256" spans="1:23">
      <c r="A2256">
        <v>2255</v>
      </c>
      <c r="B2256">
        <v>48</v>
      </c>
      <c r="C2256" t="s">
        <v>18</v>
      </c>
      <c r="D2256" t="s">
        <v>19</v>
      </c>
      <c r="E2256" t="s">
        <v>45</v>
      </c>
      <c r="F2256" t="s">
        <v>21</v>
      </c>
      <c r="G2256">
        <v>-471</v>
      </c>
      <c r="H2256" t="s">
        <v>35</v>
      </c>
      <c r="I2256" t="s">
        <v>21</v>
      </c>
      <c r="J2256" t="s">
        <v>30</v>
      </c>
      <c r="K2256">
        <v>19</v>
      </c>
      <c r="L2256" t="s">
        <v>37</v>
      </c>
      <c r="M2256">
        <v>668</v>
      </c>
      <c r="N2256">
        <v>7</v>
      </c>
      <c r="O2256">
        <v>-1</v>
      </c>
      <c r="P2256">
        <v>0</v>
      </c>
      <c r="Q2256" t="s">
        <v>30</v>
      </c>
      <c r="R2256" t="s">
        <v>21</v>
      </c>
      <c r="S2256" t="str" cm="1">
        <f t="array" ref="S2256">_xlfn.IFS(bank__2[[#This Row],[Age]]&lt;30, "Young Adults",bank__2[[#This Row],[Age]]&lt;45, "Middle-Aged Adults",bank__2[[#This Row],[Age]]&lt;60, "Older AdultsOlder Adults", bank__2[[#This Row],[Age]]&gt;=60,"Seniors")</f>
        <v>Older AdultsOlder Adults</v>
      </c>
      <c r="T2256" t="str">
        <f t="shared" si="35"/>
        <v>No</v>
      </c>
      <c r="U2256" cm="1">
        <f t="array" ref="U2256">_xlfn.SWITCH(L2256, "jan",1, "feb",2, "mar",3, "apr",4, "may",5, "jun",6, "jul",7, "aug",8, "sep",9, "oct",10, "nov",11, "dec",12, "")</f>
        <v>5</v>
      </c>
      <c r="V2256" s="2">
        <f>bank__2[[#This Row],[CallDuration (Seconds)]]/60</f>
        <v>11.133333333333333</v>
      </c>
      <c r="W2256" t="str">
        <f>IF(AND(bank__2[[#This Row],[HasHousingLoan]]="yes",bank__2[[#This Row],[HasPersonalLoan]]="yes"),"Both Loans",
IF(bank__2[[#This Row],[HasHousingLoan]]="yes","Only Housing Loan",
IF(bank__2[[#This Row],[HasPersonalLoan]]="yes","Only Personal Loan","No Loan")))</f>
        <v>Only Housing Loan</v>
      </c>
    </row>
    <row r="2257" spans="1:23">
      <c r="A2257">
        <v>2256</v>
      </c>
      <c r="B2257">
        <v>36</v>
      </c>
      <c r="C2257" t="s">
        <v>43</v>
      </c>
      <c r="D2257" t="s">
        <v>44</v>
      </c>
      <c r="E2257" t="s">
        <v>45</v>
      </c>
      <c r="F2257" t="s">
        <v>21</v>
      </c>
      <c r="G2257">
        <v>1531</v>
      </c>
      <c r="H2257" t="s">
        <v>35</v>
      </c>
      <c r="I2257" t="s">
        <v>21</v>
      </c>
      <c r="J2257" t="s">
        <v>23</v>
      </c>
      <c r="K2257">
        <v>8</v>
      </c>
      <c r="L2257" t="s">
        <v>37</v>
      </c>
      <c r="M2257">
        <v>81</v>
      </c>
      <c r="N2257">
        <v>3</v>
      </c>
      <c r="O2257">
        <v>170</v>
      </c>
      <c r="P2257">
        <v>1</v>
      </c>
      <c r="Q2257" t="s">
        <v>41</v>
      </c>
      <c r="R2257" t="s">
        <v>21</v>
      </c>
      <c r="S2257" t="str" cm="1">
        <f t="array" ref="S2257">_xlfn.IFS(bank__2[[#This Row],[Age]]&lt;30, "Young Adults",bank__2[[#This Row],[Age]]&lt;45, "Middle-Aged Adults",bank__2[[#This Row],[Age]]&lt;60, "Older AdultsOlder Adults", bank__2[[#This Row],[Age]]&gt;=60,"Seniors")</f>
        <v>Middle-Aged Adults</v>
      </c>
      <c r="T2257" t="str">
        <f t="shared" si="35"/>
        <v>Yes</v>
      </c>
      <c r="U2257" cm="1">
        <f t="array" ref="U2257">_xlfn.SWITCH(L2257, "jan",1, "feb",2, "mar",3, "apr",4, "may",5, "jun",6, "jul",7, "aug",8, "sep",9, "oct",10, "nov",11, "dec",12, "")</f>
        <v>5</v>
      </c>
      <c r="V2257" s="2">
        <f>bank__2[[#This Row],[CallDuration (Seconds)]]/60</f>
        <v>1.35</v>
      </c>
      <c r="W2257" t="str">
        <f>IF(AND(bank__2[[#This Row],[HasHousingLoan]]="yes",bank__2[[#This Row],[HasPersonalLoan]]="yes"),"Both Loans",
IF(bank__2[[#This Row],[HasHousingLoan]]="yes","Only Housing Loan",
IF(bank__2[[#This Row],[HasPersonalLoan]]="yes","Only Personal Loan","No Loan")))</f>
        <v>Only Housing Loan</v>
      </c>
    </row>
    <row r="2258" spans="1:23">
      <c r="A2258">
        <v>2257</v>
      </c>
      <c r="B2258">
        <v>41</v>
      </c>
      <c r="C2258" t="s">
        <v>43</v>
      </c>
      <c r="D2258" t="s">
        <v>44</v>
      </c>
      <c r="E2258" t="s">
        <v>33</v>
      </c>
      <c r="F2258" t="s">
        <v>21</v>
      </c>
      <c r="G2258">
        <v>764</v>
      </c>
      <c r="H2258" t="s">
        <v>21</v>
      </c>
      <c r="I2258" t="s">
        <v>21</v>
      </c>
      <c r="J2258" t="s">
        <v>23</v>
      </c>
      <c r="K2258">
        <v>12</v>
      </c>
      <c r="L2258" t="s">
        <v>53</v>
      </c>
      <c r="M2258">
        <v>230</v>
      </c>
      <c r="N2258">
        <v>2</v>
      </c>
      <c r="O2258">
        <v>-1</v>
      </c>
      <c r="P2258">
        <v>0</v>
      </c>
      <c r="Q2258" t="s">
        <v>30</v>
      </c>
      <c r="R2258" t="s">
        <v>21</v>
      </c>
      <c r="S2258" t="str" cm="1">
        <f t="array" ref="S2258">_xlfn.IFS(bank__2[[#This Row],[Age]]&lt;30, "Young Adults",bank__2[[#This Row],[Age]]&lt;45, "Middle-Aged Adults",bank__2[[#This Row],[Age]]&lt;60, "Older AdultsOlder Adults", bank__2[[#This Row],[Age]]&gt;=60,"Seniors")</f>
        <v>Middle-Aged Adults</v>
      </c>
      <c r="T2258" t="str">
        <f t="shared" si="35"/>
        <v>No</v>
      </c>
      <c r="U2258" cm="1">
        <f t="array" ref="U2258">_xlfn.SWITCH(L2258, "jan",1, "feb",2, "mar",3, "apr",4, "may",5, "jun",6, "jul",7, "aug",8, "sep",9, "oct",10, "nov",11, "dec",12, "")</f>
        <v>6</v>
      </c>
      <c r="V2258" s="2">
        <f>bank__2[[#This Row],[CallDuration (Seconds)]]/60</f>
        <v>3.8333333333333335</v>
      </c>
      <c r="W2258" t="str">
        <f>IF(AND(bank__2[[#This Row],[HasHousingLoan]]="yes",bank__2[[#This Row],[HasPersonalLoan]]="yes"),"Both Loans",
IF(bank__2[[#This Row],[HasHousingLoan]]="yes","Only Housing Loan",
IF(bank__2[[#This Row],[HasPersonalLoan]]="yes","Only Personal Loan","No Loan")))</f>
        <v>No Loan</v>
      </c>
    </row>
    <row r="2259" spans="1:23">
      <c r="A2259">
        <v>2258</v>
      </c>
      <c r="B2259">
        <v>55</v>
      </c>
      <c r="C2259" t="s">
        <v>56</v>
      </c>
      <c r="D2259" t="s">
        <v>19</v>
      </c>
      <c r="E2259" t="s">
        <v>33</v>
      </c>
      <c r="F2259" t="s">
        <v>21</v>
      </c>
      <c r="G2259">
        <v>383</v>
      </c>
      <c r="H2259" t="s">
        <v>21</v>
      </c>
      <c r="I2259" t="s">
        <v>21</v>
      </c>
      <c r="J2259" t="s">
        <v>30</v>
      </c>
      <c r="K2259">
        <v>5</v>
      </c>
      <c r="L2259" t="s">
        <v>37</v>
      </c>
      <c r="M2259">
        <v>287</v>
      </c>
      <c r="N2259">
        <v>1</v>
      </c>
      <c r="O2259">
        <v>-1</v>
      </c>
      <c r="P2259">
        <v>0</v>
      </c>
      <c r="Q2259" t="s">
        <v>30</v>
      </c>
      <c r="R2259" t="s">
        <v>21</v>
      </c>
      <c r="S2259" t="str" cm="1">
        <f t="array" ref="S2259">_xlfn.IFS(bank__2[[#This Row],[Age]]&lt;30, "Young Adults",bank__2[[#This Row],[Age]]&lt;45, "Middle-Aged Adults",bank__2[[#This Row],[Age]]&lt;60, "Older AdultsOlder Adults", bank__2[[#This Row],[Age]]&gt;=60,"Seniors")</f>
        <v>Older AdultsOlder Adults</v>
      </c>
      <c r="T2259" t="str">
        <f t="shared" si="35"/>
        <v>No</v>
      </c>
      <c r="U2259" cm="1">
        <f t="array" ref="U2259">_xlfn.SWITCH(L2259, "jan",1, "feb",2, "mar",3, "apr",4, "may",5, "jun",6, "jul",7, "aug",8, "sep",9, "oct",10, "nov",11, "dec",12, "")</f>
        <v>5</v>
      </c>
      <c r="V2259" s="2">
        <f>bank__2[[#This Row],[CallDuration (Seconds)]]/60</f>
        <v>4.7833333333333332</v>
      </c>
      <c r="W2259" t="str">
        <f>IF(AND(bank__2[[#This Row],[HasHousingLoan]]="yes",bank__2[[#This Row],[HasPersonalLoan]]="yes"),"Both Loans",
IF(bank__2[[#This Row],[HasHousingLoan]]="yes","Only Housing Loan",
IF(bank__2[[#This Row],[HasPersonalLoan]]="yes","Only Personal Loan","No Loan")))</f>
        <v>No Loan</v>
      </c>
    </row>
    <row r="2260" spans="1:23">
      <c r="A2260">
        <v>2259</v>
      </c>
      <c r="B2260">
        <v>70</v>
      </c>
      <c r="C2260" t="s">
        <v>144</v>
      </c>
      <c r="D2260" t="s">
        <v>19</v>
      </c>
      <c r="E2260" t="s">
        <v>20</v>
      </c>
      <c r="F2260" t="s">
        <v>21</v>
      </c>
      <c r="G2260">
        <v>3782</v>
      </c>
      <c r="H2260" t="s">
        <v>21</v>
      </c>
      <c r="I2260" t="s">
        <v>21</v>
      </c>
      <c r="J2260" t="s">
        <v>23</v>
      </c>
      <c r="K2260">
        <v>16</v>
      </c>
      <c r="L2260" t="s">
        <v>387</v>
      </c>
      <c r="M2260">
        <v>618</v>
      </c>
      <c r="N2260">
        <v>1</v>
      </c>
      <c r="O2260">
        <v>-1</v>
      </c>
      <c r="P2260">
        <v>0</v>
      </c>
      <c r="Q2260" t="s">
        <v>30</v>
      </c>
      <c r="R2260" t="s">
        <v>21</v>
      </c>
      <c r="S2260" t="str" cm="1">
        <f t="array" ref="S2260">_xlfn.IFS(bank__2[[#This Row],[Age]]&lt;30, "Young Adults",bank__2[[#This Row],[Age]]&lt;45, "Middle-Aged Adults",bank__2[[#This Row],[Age]]&lt;60, "Older AdultsOlder Adults", bank__2[[#This Row],[Age]]&gt;=60,"Seniors")</f>
        <v>Seniors</v>
      </c>
      <c r="T2260" t="str">
        <f t="shared" si="35"/>
        <v>No</v>
      </c>
      <c r="U2260" cm="1">
        <f t="array" ref="U2260">_xlfn.SWITCH(L2260, "jan",1, "feb",2, "mar",3, "apr",4, "may",5, "jun",6, "jul",7, "aug",8, "sep",9, "oct",10, "nov",11, "dec",12, "")</f>
        <v>3</v>
      </c>
      <c r="V2260" s="2">
        <f>bank__2[[#This Row],[CallDuration (Seconds)]]/60</f>
        <v>10.3</v>
      </c>
      <c r="W2260" t="str">
        <f>IF(AND(bank__2[[#This Row],[HasHousingLoan]]="yes",bank__2[[#This Row],[HasPersonalLoan]]="yes"),"Both Loans",
IF(bank__2[[#This Row],[HasHousingLoan]]="yes","Only Housing Loan",
IF(bank__2[[#This Row],[HasPersonalLoan]]="yes","Only Personal Loan","No Loan")))</f>
        <v>No Loan</v>
      </c>
    </row>
    <row r="2261" spans="1:23">
      <c r="A2261">
        <v>2260</v>
      </c>
      <c r="B2261">
        <v>41</v>
      </c>
      <c r="C2261" t="s">
        <v>43</v>
      </c>
      <c r="D2261" t="s">
        <v>19</v>
      </c>
      <c r="E2261" t="s">
        <v>45</v>
      </c>
      <c r="F2261" t="s">
        <v>21</v>
      </c>
      <c r="G2261">
        <v>326</v>
      </c>
      <c r="H2261" t="s">
        <v>35</v>
      </c>
      <c r="I2261" t="s">
        <v>21</v>
      </c>
      <c r="J2261" t="s">
        <v>23</v>
      </c>
      <c r="K2261">
        <v>5</v>
      </c>
      <c r="L2261" t="s">
        <v>37</v>
      </c>
      <c r="M2261">
        <v>788</v>
      </c>
      <c r="N2261">
        <v>1</v>
      </c>
      <c r="O2261">
        <v>-1</v>
      </c>
      <c r="P2261">
        <v>0</v>
      </c>
      <c r="Q2261" t="s">
        <v>30</v>
      </c>
      <c r="R2261" t="s">
        <v>35</v>
      </c>
      <c r="S2261" t="str" cm="1">
        <f t="array" ref="S2261">_xlfn.IFS(bank__2[[#This Row],[Age]]&lt;30, "Young Adults",bank__2[[#This Row],[Age]]&lt;45, "Middle-Aged Adults",bank__2[[#This Row],[Age]]&lt;60, "Older AdultsOlder Adults", bank__2[[#This Row],[Age]]&gt;=60,"Seniors")</f>
        <v>Middle-Aged Adults</v>
      </c>
      <c r="T2261" t="str">
        <f t="shared" si="35"/>
        <v>No</v>
      </c>
      <c r="U2261" cm="1">
        <f t="array" ref="U2261">_xlfn.SWITCH(L2261, "jan",1, "feb",2, "mar",3, "apr",4, "may",5, "jun",6, "jul",7, "aug",8, "sep",9, "oct",10, "nov",11, "dec",12, "")</f>
        <v>5</v>
      </c>
      <c r="V2261" s="2">
        <f>bank__2[[#This Row],[CallDuration (Seconds)]]/60</f>
        <v>13.133333333333333</v>
      </c>
      <c r="W2261" t="str">
        <f>IF(AND(bank__2[[#This Row],[HasHousingLoan]]="yes",bank__2[[#This Row],[HasPersonalLoan]]="yes"),"Both Loans",
IF(bank__2[[#This Row],[HasHousingLoan]]="yes","Only Housing Loan",
IF(bank__2[[#This Row],[HasPersonalLoan]]="yes","Only Personal Loan","No Loan")))</f>
        <v>Only Housing Loan</v>
      </c>
    </row>
    <row r="2262" spans="1:23">
      <c r="A2262">
        <v>2261</v>
      </c>
      <c r="B2262">
        <v>47</v>
      </c>
      <c r="C2262" t="s">
        <v>32</v>
      </c>
      <c r="D2262" t="s">
        <v>122</v>
      </c>
      <c r="E2262" t="s">
        <v>33</v>
      </c>
      <c r="F2262" t="s">
        <v>21</v>
      </c>
      <c r="G2262">
        <v>691</v>
      </c>
      <c r="H2262" t="s">
        <v>21</v>
      </c>
      <c r="I2262" t="s">
        <v>21</v>
      </c>
      <c r="J2262" t="s">
        <v>23</v>
      </c>
      <c r="K2262">
        <v>6</v>
      </c>
      <c r="L2262" t="s">
        <v>61</v>
      </c>
      <c r="M2262">
        <v>285</v>
      </c>
      <c r="N2262">
        <v>6</v>
      </c>
      <c r="O2262">
        <v>-1</v>
      </c>
      <c r="P2262">
        <v>0</v>
      </c>
      <c r="Q2262" t="s">
        <v>30</v>
      </c>
      <c r="R2262" t="s">
        <v>21</v>
      </c>
      <c r="S2262" t="str" cm="1">
        <f t="array" ref="S2262">_xlfn.IFS(bank__2[[#This Row],[Age]]&lt;30, "Young Adults",bank__2[[#This Row],[Age]]&lt;45, "Middle-Aged Adults",bank__2[[#This Row],[Age]]&lt;60, "Older AdultsOlder Adults", bank__2[[#This Row],[Age]]&gt;=60,"Seniors")</f>
        <v>Older AdultsOlder Adults</v>
      </c>
      <c r="T2262" t="str">
        <f t="shared" si="35"/>
        <v>No</v>
      </c>
      <c r="U2262" cm="1">
        <f t="array" ref="U2262">_xlfn.SWITCH(L2262, "jan",1, "feb",2, "mar",3, "apr",4, "may",5, "jun",6, "jul",7, "aug",8, "sep",9, "oct",10, "nov",11, "dec",12, "")</f>
        <v>2</v>
      </c>
      <c r="V2262" s="2">
        <f>bank__2[[#This Row],[CallDuration (Seconds)]]/60</f>
        <v>4.75</v>
      </c>
      <c r="W2262" t="str">
        <f>IF(AND(bank__2[[#This Row],[HasHousingLoan]]="yes",bank__2[[#This Row],[HasPersonalLoan]]="yes"),"Both Loans",
IF(bank__2[[#This Row],[HasHousingLoan]]="yes","Only Housing Loan",
IF(bank__2[[#This Row],[HasPersonalLoan]]="yes","Only Personal Loan","No Loan")))</f>
        <v>No Loan</v>
      </c>
    </row>
    <row r="2263" spans="1:23">
      <c r="A2263">
        <v>2262</v>
      </c>
      <c r="B2263">
        <v>34</v>
      </c>
      <c r="C2263" t="s">
        <v>72</v>
      </c>
      <c r="D2263" t="s">
        <v>44</v>
      </c>
      <c r="E2263" t="s">
        <v>33</v>
      </c>
      <c r="F2263" t="s">
        <v>21</v>
      </c>
      <c r="G2263">
        <v>0</v>
      </c>
      <c r="H2263" t="s">
        <v>21</v>
      </c>
      <c r="I2263" t="s">
        <v>21</v>
      </c>
      <c r="J2263" t="s">
        <v>23</v>
      </c>
      <c r="K2263">
        <v>21</v>
      </c>
      <c r="L2263" t="s">
        <v>92</v>
      </c>
      <c r="M2263">
        <v>163</v>
      </c>
      <c r="N2263">
        <v>2</v>
      </c>
      <c r="O2263">
        <v>-1</v>
      </c>
      <c r="P2263">
        <v>0</v>
      </c>
      <c r="Q2263" t="s">
        <v>30</v>
      </c>
      <c r="R2263" t="s">
        <v>21</v>
      </c>
      <c r="S2263" t="str" cm="1">
        <f t="array" ref="S2263">_xlfn.IFS(bank__2[[#This Row],[Age]]&lt;30, "Young Adults",bank__2[[#This Row],[Age]]&lt;45, "Middle-Aged Adults",bank__2[[#This Row],[Age]]&lt;60, "Older AdultsOlder Adults", bank__2[[#This Row],[Age]]&gt;=60,"Seniors")</f>
        <v>Middle-Aged Adults</v>
      </c>
      <c r="T2263" t="str">
        <f t="shared" si="35"/>
        <v>No</v>
      </c>
      <c r="U2263" cm="1">
        <f t="array" ref="U2263">_xlfn.SWITCH(L2263, "jan",1, "feb",2, "mar",3, "apr",4, "may",5, "jun",6, "jul",7, "aug",8, "sep",9, "oct",10, "nov",11, "dec",12, "")</f>
        <v>8</v>
      </c>
      <c r="V2263" s="2">
        <f>bank__2[[#This Row],[CallDuration (Seconds)]]/60</f>
        <v>2.7166666666666668</v>
      </c>
      <c r="W2263" t="str">
        <f>IF(AND(bank__2[[#This Row],[HasHousingLoan]]="yes",bank__2[[#This Row],[HasPersonalLoan]]="yes"),"Both Loans",
IF(bank__2[[#This Row],[HasHousingLoan]]="yes","Only Housing Loan",
IF(bank__2[[#This Row],[HasPersonalLoan]]="yes","Only Personal Loan","No Loan")))</f>
        <v>No Loan</v>
      </c>
    </row>
    <row r="2264" spans="1:23">
      <c r="A2264">
        <v>2263</v>
      </c>
      <c r="B2264">
        <v>33</v>
      </c>
      <c r="C2264" t="s">
        <v>43</v>
      </c>
      <c r="D2264" t="s">
        <v>44</v>
      </c>
      <c r="E2264" t="s">
        <v>45</v>
      </c>
      <c r="F2264" t="s">
        <v>21</v>
      </c>
      <c r="G2264">
        <v>99</v>
      </c>
      <c r="H2264" t="s">
        <v>21</v>
      </c>
      <c r="I2264" t="s">
        <v>21</v>
      </c>
      <c r="J2264" t="s">
        <v>23</v>
      </c>
      <c r="K2264">
        <v>8</v>
      </c>
      <c r="L2264" t="s">
        <v>119</v>
      </c>
      <c r="M2264">
        <v>159</v>
      </c>
      <c r="N2264">
        <v>1</v>
      </c>
      <c r="O2264">
        <v>-1</v>
      </c>
      <c r="P2264">
        <v>0</v>
      </c>
      <c r="Q2264" t="s">
        <v>30</v>
      </c>
      <c r="R2264" t="s">
        <v>21</v>
      </c>
      <c r="S2264" t="str" cm="1">
        <f t="array" ref="S2264">_xlfn.IFS(bank__2[[#This Row],[Age]]&lt;30, "Young Adults",bank__2[[#This Row],[Age]]&lt;45, "Middle-Aged Adults",bank__2[[#This Row],[Age]]&lt;60, "Older AdultsOlder Adults", bank__2[[#This Row],[Age]]&gt;=60,"Seniors")</f>
        <v>Middle-Aged Adults</v>
      </c>
      <c r="T2264" t="str">
        <f t="shared" si="35"/>
        <v>No</v>
      </c>
      <c r="U2264" cm="1">
        <f t="array" ref="U2264">_xlfn.SWITCH(L2264, "jan",1, "feb",2, "mar",3, "apr",4, "may",5, "jun",6, "jul",7, "aug",8, "sep",9, "oct",10, "nov",11, "dec",12, "")</f>
        <v>7</v>
      </c>
      <c r="V2264" s="2">
        <f>bank__2[[#This Row],[CallDuration (Seconds)]]/60</f>
        <v>2.65</v>
      </c>
      <c r="W2264" t="str">
        <f>IF(AND(bank__2[[#This Row],[HasHousingLoan]]="yes",bank__2[[#This Row],[HasPersonalLoan]]="yes"),"Both Loans",
IF(bank__2[[#This Row],[HasHousingLoan]]="yes","Only Housing Loan",
IF(bank__2[[#This Row],[HasPersonalLoan]]="yes","Only Personal Loan","No Loan")))</f>
        <v>No Loan</v>
      </c>
    </row>
    <row r="2265" spans="1:23">
      <c r="A2265">
        <v>2264</v>
      </c>
      <c r="B2265">
        <v>58</v>
      </c>
      <c r="C2265" t="s">
        <v>144</v>
      </c>
      <c r="D2265" t="s">
        <v>19</v>
      </c>
      <c r="E2265" t="s">
        <v>33</v>
      </c>
      <c r="F2265" t="s">
        <v>21</v>
      </c>
      <c r="G2265">
        <v>502</v>
      </c>
      <c r="H2265" t="s">
        <v>35</v>
      </c>
      <c r="I2265" t="s">
        <v>21</v>
      </c>
      <c r="J2265" t="s">
        <v>23</v>
      </c>
      <c r="K2265">
        <v>12</v>
      </c>
      <c r="L2265" t="s">
        <v>37</v>
      </c>
      <c r="M2265">
        <v>197</v>
      </c>
      <c r="N2265">
        <v>2</v>
      </c>
      <c r="O2265">
        <v>370</v>
      </c>
      <c r="P2265">
        <v>3</v>
      </c>
      <c r="Q2265" t="s">
        <v>41</v>
      </c>
      <c r="R2265" t="s">
        <v>21</v>
      </c>
      <c r="S2265" t="str" cm="1">
        <f t="array" ref="S2265">_xlfn.IFS(bank__2[[#This Row],[Age]]&lt;30, "Young Adults",bank__2[[#This Row],[Age]]&lt;45, "Middle-Aged Adults",bank__2[[#This Row],[Age]]&lt;60, "Older AdultsOlder Adults", bank__2[[#This Row],[Age]]&gt;=60,"Seniors")</f>
        <v>Older AdultsOlder Adults</v>
      </c>
      <c r="T2265" t="str">
        <f t="shared" si="35"/>
        <v>Yes</v>
      </c>
      <c r="U2265" cm="1">
        <f t="array" ref="U2265">_xlfn.SWITCH(L2265, "jan",1, "feb",2, "mar",3, "apr",4, "may",5, "jun",6, "jul",7, "aug",8, "sep",9, "oct",10, "nov",11, "dec",12, "")</f>
        <v>5</v>
      </c>
      <c r="V2265" s="2">
        <f>bank__2[[#This Row],[CallDuration (Seconds)]]/60</f>
        <v>3.2833333333333332</v>
      </c>
      <c r="W2265" t="str">
        <f>IF(AND(bank__2[[#This Row],[HasHousingLoan]]="yes",bank__2[[#This Row],[HasPersonalLoan]]="yes"),"Both Loans",
IF(bank__2[[#This Row],[HasHousingLoan]]="yes","Only Housing Loan",
IF(bank__2[[#This Row],[HasPersonalLoan]]="yes","Only Personal Loan","No Loan")))</f>
        <v>Only Housing Loan</v>
      </c>
    </row>
    <row r="2266" spans="1:23">
      <c r="A2266">
        <v>2265</v>
      </c>
      <c r="B2266">
        <v>51</v>
      </c>
      <c r="C2266" t="s">
        <v>43</v>
      </c>
      <c r="D2266" t="s">
        <v>19</v>
      </c>
      <c r="E2266" t="s">
        <v>45</v>
      </c>
      <c r="F2266" t="s">
        <v>21</v>
      </c>
      <c r="G2266">
        <v>-15</v>
      </c>
      <c r="H2266" t="s">
        <v>21</v>
      </c>
      <c r="I2266" t="s">
        <v>21</v>
      </c>
      <c r="J2266" t="s">
        <v>23</v>
      </c>
      <c r="K2266">
        <v>25</v>
      </c>
      <c r="L2266" t="s">
        <v>119</v>
      </c>
      <c r="M2266">
        <v>212</v>
      </c>
      <c r="N2266">
        <v>2</v>
      </c>
      <c r="O2266">
        <v>-1</v>
      </c>
      <c r="P2266">
        <v>0</v>
      </c>
      <c r="Q2266" t="s">
        <v>30</v>
      </c>
      <c r="R2266" t="s">
        <v>21</v>
      </c>
      <c r="S2266" t="str" cm="1">
        <f t="array" ref="S2266">_xlfn.IFS(bank__2[[#This Row],[Age]]&lt;30, "Young Adults",bank__2[[#This Row],[Age]]&lt;45, "Middle-Aged Adults",bank__2[[#This Row],[Age]]&lt;60, "Older AdultsOlder Adults", bank__2[[#This Row],[Age]]&gt;=60,"Seniors")</f>
        <v>Older AdultsOlder Adults</v>
      </c>
      <c r="T2266" t="str">
        <f t="shared" si="35"/>
        <v>No</v>
      </c>
      <c r="U2266" cm="1">
        <f t="array" ref="U2266">_xlfn.SWITCH(L2266, "jan",1, "feb",2, "mar",3, "apr",4, "may",5, "jun",6, "jul",7, "aug",8, "sep",9, "oct",10, "nov",11, "dec",12, "")</f>
        <v>7</v>
      </c>
      <c r="V2266" s="2">
        <f>bank__2[[#This Row],[CallDuration (Seconds)]]/60</f>
        <v>3.5333333333333332</v>
      </c>
      <c r="W2266" t="str">
        <f>IF(AND(bank__2[[#This Row],[HasHousingLoan]]="yes",bank__2[[#This Row],[HasPersonalLoan]]="yes"),"Both Loans",
IF(bank__2[[#This Row],[HasHousingLoan]]="yes","Only Housing Loan",
IF(bank__2[[#This Row],[HasPersonalLoan]]="yes","Only Personal Loan","No Loan")))</f>
        <v>No Loan</v>
      </c>
    </row>
    <row r="2267" spans="1:23">
      <c r="A2267">
        <v>2266</v>
      </c>
      <c r="B2267">
        <v>45</v>
      </c>
      <c r="C2267" t="s">
        <v>43</v>
      </c>
      <c r="D2267" t="s">
        <v>19</v>
      </c>
      <c r="E2267" t="s">
        <v>45</v>
      </c>
      <c r="F2267" t="s">
        <v>21</v>
      </c>
      <c r="G2267">
        <v>1929</v>
      </c>
      <c r="H2267" t="s">
        <v>35</v>
      </c>
      <c r="I2267" t="s">
        <v>21</v>
      </c>
      <c r="J2267" t="s">
        <v>30</v>
      </c>
      <c r="K2267">
        <v>29</v>
      </c>
      <c r="L2267" t="s">
        <v>37</v>
      </c>
      <c r="M2267">
        <v>44</v>
      </c>
      <c r="N2267">
        <v>15</v>
      </c>
      <c r="O2267">
        <v>-1</v>
      </c>
      <c r="P2267">
        <v>0</v>
      </c>
      <c r="Q2267" t="s">
        <v>30</v>
      </c>
      <c r="R2267" t="s">
        <v>21</v>
      </c>
      <c r="S2267" t="str" cm="1">
        <f t="array" ref="S2267">_xlfn.IFS(bank__2[[#This Row],[Age]]&lt;30, "Young Adults",bank__2[[#This Row],[Age]]&lt;45, "Middle-Aged Adults",bank__2[[#This Row],[Age]]&lt;60, "Older AdultsOlder Adults", bank__2[[#This Row],[Age]]&gt;=60,"Seniors")</f>
        <v>Older AdultsOlder Adults</v>
      </c>
      <c r="T2267" t="str">
        <f t="shared" si="35"/>
        <v>No</v>
      </c>
      <c r="U2267" cm="1">
        <f t="array" ref="U2267">_xlfn.SWITCH(L2267, "jan",1, "feb",2, "mar",3, "apr",4, "may",5, "jun",6, "jul",7, "aug",8, "sep",9, "oct",10, "nov",11, "dec",12, "")</f>
        <v>5</v>
      </c>
      <c r="V2267" s="2">
        <f>bank__2[[#This Row],[CallDuration (Seconds)]]/60</f>
        <v>0.73333333333333328</v>
      </c>
      <c r="W2267" t="str">
        <f>IF(AND(bank__2[[#This Row],[HasHousingLoan]]="yes",bank__2[[#This Row],[HasPersonalLoan]]="yes"),"Both Loans",
IF(bank__2[[#This Row],[HasHousingLoan]]="yes","Only Housing Loan",
IF(bank__2[[#This Row],[HasPersonalLoan]]="yes","Only Personal Loan","No Loan")))</f>
        <v>Only Housing Loan</v>
      </c>
    </row>
    <row r="2268" spans="1:23">
      <c r="A2268">
        <v>2267</v>
      </c>
      <c r="B2268">
        <v>55</v>
      </c>
      <c r="C2268" t="s">
        <v>87</v>
      </c>
      <c r="D2268" t="s">
        <v>19</v>
      </c>
      <c r="E2268" t="s">
        <v>33</v>
      </c>
      <c r="F2268" t="s">
        <v>21</v>
      </c>
      <c r="G2268">
        <v>0</v>
      </c>
      <c r="H2268" t="s">
        <v>21</v>
      </c>
      <c r="I2268" t="s">
        <v>21</v>
      </c>
      <c r="J2268" t="s">
        <v>23</v>
      </c>
      <c r="K2268">
        <v>23</v>
      </c>
      <c r="L2268" t="s">
        <v>337</v>
      </c>
      <c r="M2268">
        <v>180</v>
      </c>
      <c r="N2268">
        <v>2</v>
      </c>
      <c r="O2268">
        <v>238</v>
      </c>
      <c r="P2268">
        <v>3</v>
      </c>
      <c r="Q2268" t="s">
        <v>196</v>
      </c>
      <c r="R2268" t="s">
        <v>21</v>
      </c>
      <c r="S2268" t="str" cm="1">
        <f t="array" ref="S2268">_xlfn.IFS(bank__2[[#This Row],[Age]]&lt;30, "Young Adults",bank__2[[#This Row],[Age]]&lt;45, "Middle-Aged Adults",bank__2[[#This Row],[Age]]&lt;60, "Older AdultsOlder Adults", bank__2[[#This Row],[Age]]&gt;=60,"Seniors")</f>
        <v>Older AdultsOlder Adults</v>
      </c>
      <c r="T2268" t="str">
        <f t="shared" si="35"/>
        <v>Yes</v>
      </c>
      <c r="U2268" cm="1">
        <f t="array" ref="U2268">_xlfn.SWITCH(L2268, "jan",1, "feb",2, "mar",3, "apr",4, "may",5, "jun",6, "jul",7, "aug",8, "sep",9, "oct",10, "nov",11, "dec",12, "")</f>
        <v>9</v>
      </c>
      <c r="V2268" s="2">
        <f>bank__2[[#This Row],[CallDuration (Seconds)]]/60</f>
        <v>3</v>
      </c>
      <c r="W2268" t="str">
        <f>IF(AND(bank__2[[#This Row],[HasHousingLoan]]="yes",bank__2[[#This Row],[HasPersonalLoan]]="yes"),"Both Loans",
IF(bank__2[[#This Row],[HasHousingLoan]]="yes","Only Housing Loan",
IF(bank__2[[#This Row],[HasPersonalLoan]]="yes","Only Personal Loan","No Loan")))</f>
        <v>No Loan</v>
      </c>
    </row>
    <row r="2269" spans="1:23">
      <c r="A2269">
        <v>2268</v>
      </c>
      <c r="B2269">
        <v>30</v>
      </c>
      <c r="C2269" t="s">
        <v>56</v>
      </c>
      <c r="D2269" t="s">
        <v>44</v>
      </c>
      <c r="E2269" t="s">
        <v>20</v>
      </c>
      <c r="F2269" t="s">
        <v>21</v>
      </c>
      <c r="G2269">
        <v>185</v>
      </c>
      <c r="H2269" t="s">
        <v>21</v>
      </c>
      <c r="I2269" t="s">
        <v>21</v>
      </c>
      <c r="J2269" t="s">
        <v>30</v>
      </c>
      <c r="K2269">
        <v>26</v>
      </c>
      <c r="L2269" t="s">
        <v>53</v>
      </c>
      <c r="M2269">
        <v>11</v>
      </c>
      <c r="N2269">
        <v>1</v>
      </c>
      <c r="O2269">
        <v>-1</v>
      </c>
      <c r="P2269">
        <v>0</v>
      </c>
      <c r="Q2269" t="s">
        <v>30</v>
      </c>
      <c r="R2269" t="s">
        <v>21</v>
      </c>
      <c r="S2269" t="str" cm="1">
        <f t="array" ref="S2269">_xlfn.IFS(bank__2[[#This Row],[Age]]&lt;30, "Young Adults",bank__2[[#This Row],[Age]]&lt;45, "Middle-Aged Adults",bank__2[[#This Row],[Age]]&lt;60, "Older AdultsOlder Adults", bank__2[[#This Row],[Age]]&gt;=60,"Seniors")</f>
        <v>Middle-Aged Adults</v>
      </c>
      <c r="T2269" t="str">
        <f t="shared" si="35"/>
        <v>No</v>
      </c>
      <c r="U2269" cm="1">
        <f t="array" ref="U2269">_xlfn.SWITCH(L2269, "jan",1, "feb",2, "mar",3, "apr",4, "may",5, "jun",6, "jul",7, "aug",8, "sep",9, "oct",10, "nov",11, "dec",12, "")</f>
        <v>6</v>
      </c>
      <c r="V2269" s="2">
        <f>bank__2[[#This Row],[CallDuration (Seconds)]]/60</f>
        <v>0.18333333333333332</v>
      </c>
      <c r="W2269" t="str">
        <f>IF(AND(bank__2[[#This Row],[HasHousingLoan]]="yes",bank__2[[#This Row],[HasPersonalLoan]]="yes"),"Both Loans",
IF(bank__2[[#This Row],[HasHousingLoan]]="yes","Only Housing Loan",
IF(bank__2[[#This Row],[HasPersonalLoan]]="yes","Only Personal Loan","No Loan")))</f>
        <v>No Loan</v>
      </c>
    </row>
    <row r="2270" spans="1:23">
      <c r="A2270">
        <v>2269</v>
      </c>
      <c r="B2270">
        <v>33</v>
      </c>
      <c r="C2270" t="s">
        <v>43</v>
      </c>
      <c r="D2270" t="s">
        <v>44</v>
      </c>
      <c r="E2270" t="s">
        <v>33</v>
      </c>
      <c r="F2270" t="s">
        <v>21</v>
      </c>
      <c r="G2270">
        <v>-424</v>
      </c>
      <c r="H2270" t="s">
        <v>35</v>
      </c>
      <c r="I2270" t="s">
        <v>21</v>
      </c>
      <c r="J2270" t="s">
        <v>30</v>
      </c>
      <c r="K2270">
        <v>26</v>
      </c>
      <c r="L2270" t="s">
        <v>37</v>
      </c>
      <c r="M2270">
        <v>863</v>
      </c>
      <c r="N2270">
        <v>1</v>
      </c>
      <c r="O2270">
        <v>-1</v>
      </c>
      <c r="P2270">
        <v>0</v>
      </c>
      <c r="Q2270" t="s">
        <v>30</v>
      </c>
      <c r="R2270" t="s">
        <v>21</v>
      </c>
      <c r="S2270" t="str" cm="1">
        <f t="array" ref="S2270">_xlfn.IFS(bank__2[[#This Row],[Age]]&lt;30, "Young Adults",bank__2[[#This Row],[Age]]&lt;45, "Middle-Aged Adults",bank__2[[#This Row],[Age]]&lt;60, "Older AdultsOlder Adults", bank__2[[#This Row],[Age]]&gt;=60,"Seniors")</f>
        <v>Middle-Aged Adults</v>
      </c>
      <c r="T2270" t="str">
        <f t="shared" si="35"/>
        <v>No</v>
      </c>
      <c r="U2270" cm="1">
        <f t="array" ref="U2270">_xlfn.SWITCH(L2270, "jan",1, "feb",2, "mar",3, "apr",4, "may",5, "jun",6, "jul",7, "aug",8, "sep",9, "oct",10, "nov",11, "dec",12, "")</f>
        <v>5</v>
      </c>
      <c r="V2270" s="2">
        <f>bank__2[[#This Row],[CallDuration (Seconds)]]/60</f>
        <v>14.383333333333333</v>
      </c>
      <c r="W2270" t="str">
        <f>IF(AND(bank__2[[#This Row],[HasHousingLoan]]="yes",bank__2[[#This Row],[HasPersonalLoan]]="yes"),"Both Loans",
IF(bank__2[[#This Row],[HasHousingLoan]]="yes","Only Housing Loan",
IF(bank__2[[#This Row],[HasPersonalLoan]]="yes","Only Personal Loan","No Loan")))</f>
        <v>Only Housing Loan</v>
      </c>
    </row>
    <row r="2271" spans="1:23">
      <c r="A2271">
        <v>2270</v>
      </c>
      <c r="B2271">
        <v>27</v>
      </c>
      <c r="C2271" t="s">
        <v>32</v>
      </c>
      <c r="D2271" t="s">
        <v>44</v>
      </c>
      <c r="E2271" t="s">
        <v>33</v>
      </c>
      <c r="F2271" t="s">
        <v>21</v>
      </c>
      <c r="G2271">
        <v>0</v>
      </c>
      <c r="H2271" t="s">
        <v>35</v>
      </c>
      <c r="I2271" t="s">
        <v>21</v>
      </c>
      <c r="J2271" t="s">
        <v>30</v>
      </c>
      <c r="K2271">
        <v>7</v>
      </c>
      <c r="L2271" t="s">
        <v>37</v>
      </c>
      <c r="M2271">
        <v>388</v>
      </c>
      <c r="N2271">
        <v>7</v>
      </c>
      <c r="O2271">
        <v>-1</v>
      </c>
      <c r="P2271">
        <v>0</v>
      </c>
      <c r="Q2271" t="s">
        <v>30</v>
      </c>
      <c r="R2271" t="s">
        <v>21</v>
      </c>
      <c r="S2271" t="str" cm="1">
        <f t="array" ref="S2271">_xlfn.IFS(bank__2[[#This Row],[Age]]&lt;30, "Young Adults",bank__2[[#This Row],[Age]]&lt;45, "Middle-Aged Adults",bank__2[[#This Row],[Age]]&lt;60, "Older AdultsOlder Adults", bank__2[[#This Row],[Age]]&gt;=60,"Seniors")</f>
        <v>Young Adults</v>
      </c>
      <c r="T2271" t="str">
        <f t="shared" si="35"/>
        <v>No</v>
      </c>
      <c r="U2271" cm="1">
        <f t="array" ref="U2271">_xlfn.SWITCH(L2271, "jan",1, "feb",2, "mar",3, "apr",4, "may",5, "jun",6, "jul",7, "aug",8, "sep",9, "oct",10, "nov",11, "dec",12, "")</f>
        <v>5</v>
      </c>
      <c r="V2271" s="2">
        <f>bank__2[[#This Row],[CallDuration (Seconds)]]/60</f>
        <v>6.4666666666666668</v>
      </c>
      <c r="W2271" t="str">
        <f>IF(AND(bank__2[[#This Row],[HasHousingLoan]]="yes",bank__2[[#This Row],[HasPersonalLoan]]="yes"),"Both Loans",
IF(bank__2[[#This Row],[HasHousingLoan]]="yes","Only Housing Loan",
IF(bank__2[[#This Row],[HasPersonalLoan]]="yes","Only Personal Loan","No Loan")))</f>
        <v>Only Housing Loan</v>
      </c>
    </row>
    <row r="2272" spans="1:23">
      <c r="A2272">
        <v>2271</v>
      </c>
      <c r="B2272">
        <v>59</v>
      </c>
      <c r="C2272" t="s">
        <v>144</v>
      </c>
      <c r="D2272" t="s">
        <v>19</v>
      </c>
      <c r="E2272" t="s">
        <v>33</v>
      </c>
      <c r="F2272" t="s">
        <v>21</v>
      </c>
      <c r="G2272">
        <v>319</v>
      </c>
      <c r="H2272" t="s">
        <v>35</v>
      </c>
      <c r="I2272" t="s">
        <v>21</v>
      </c>
      <c r="J2272" t="s">
        <v>30</v>
      </c>
      <c r="K2272">
        <v>5</v>
      </c>
      <c r="L2272" t="s">
        <v>37</v>
      </c>
      <c r="M2272">
        <v>143</v>
      </c>
      <c r="N2272">
        <v>3</v>
      </c>
      <c r="O2272">
        <v>-1</v>
      </c>
      <c r="P2272">
        <v>0</v>
      </c>
      <c r="Q2272" t="s">
        <v>30</v>
      </c>
      <c r="R2272" t="s">
        <v>21</v>
      </c>
      <c r="S2272" t="str" cm="1">
        <f t="array" ref="S2272">_xlfn.IFS(bank__2[[#This Row],[Age]]&lt;30, "Young Adults",bank__2[[#This Row],[Age]]&lt;45, "Middle-Aged Adults",bank__2[[#This Row],[Age]]&lt;60, "Older AdultsOlder Adults", bank__2[[#This Row],[Age]]&gt;=60,"Seniors")</f>
        <v>Older AdultsOlder Adults</v>
      </c>
      <c r="T2272" t="str">
        <f t="shared" si="35"/>
        <v>No</v>
      </c>
      <c r="U2272" cm="1">
        <f t="array" ref="U2272">_xlfn.SWITCH(L2272, "jan",1, "feb",2, "mar",3, "apr",4, "may",5, "jun",6, "jul",7, "aug",8, "sep",9, "oct",10, "nov",11, "dec",12, "")</f>
        <v>5</v>
      </c>
      <c r="V2272" s="2">
        <f>bank__2[[#This Row],[CallDuration (Seconds)]]/60</f>
        <v>2.3833333333333333</v>
      </c>
      <c r="W2272" t="str">
        <f>IF(AND(bank__2[[#This Row],[HasHousingLoan]]="yes",bank__2[[#This Row],[HasPersonalLoan]]="yes"),"Both Loans",
IF(bank__2[[#This Row],[HasHousingLoan]]="yes","Only Housing Loan",
IF(bank__2[[#This Row],[HasPersonalLoan]]="yes","Only Personal Loan","No Loan")))</f>
        <v>Only Housing Loan</v>
      </c>
    </row>
    <row r="2273" spans="1:23">
      <c r="A2273">
        <v>2272</v>
      </c>
      <c r="B2273">
        <v>34</v>
      </c>
      <c r="C2273" t="s">
        <v>43</v>
      </c>
      <c r="D2273" t="s">
        <v>44</v>
      </c>
      <c r="E2273" t="s">
        <v>45</v>
      </c>
      <c r="F2273" t="s">
        <v>21</v>
      </c>
      <c r="G2273">
        <v>171</v>
      </c>
      <c r="H2273" t="s">
        <v>35</v>
      </c>
      <c r="I2273" t="s">
        <v>21</v>
      </c>
      <c r="J2273" t="s">
        <v>23</v>
      </c>
      <c r="K2273">
        <v>7</v>
      </c>
      <c r="L2273" t="s">
        <v>37</v>
      </c>
      <c r="M2273">
        <v>191</v>
      </c>
      <c r="N2273">
        <v>1</v>
      </c>
      <c r="O2273">
        <v>294</v>
      </c>
      <c r="P2273">
        <v>1</v>
      </c>
      <c r="Q2273" t="s">
        <v>41</v>
      </c>
      <c r="R2273" t="s">
        <v>21</v>
      </c>
      <c r="S2273" t="str" cm="1">
        <f t="array" ref="S2273">_xlfn.IFS(bank__2[[#This Row],[Age]]&lt;30, "Young Adults",bank__2[[#This Row],[Age]]&lt;45, "Middle-Aged Adults",bank__2[[#This Row],[Age]]&lt;60, "Older AdultsOlder Adults", bank__2[[#This Row],[Age]]&gt;=60,"Seniors")</f>
        <v>Middle-Aged Adults</v>
      </c>
      <c r="T2273" t="str">
        <f t="shared" si="35"/>
        <v>Yes</v>
      </c>
      <c r="U2273" cm="1">
        <f t="array" ref="U2273">_xlfn.SWITCH(L2273, "jan",1, "feb",2, "mar",3, "apr",4, "may",5, "jun",6, "jul",7, "aug",8, "sep",9, "oct",10, "nov",11, "dec",12, "")</f>
        <v>5</v>
      </c>
      <c r="V2273" s="2">
        <f>bank__2[[#This Row],[CallDuration (Seconds)]]/60</f>
        <v>3.1833333333333331</v>
      </c>
      <c r="W2273" t="str">
        <f>IF(AND(bank__2[[#This Row],[HasHousingLoan]]="yes",bank__2[[#This Row],[HasPersonalLoan]]="yes"),"Both Loans",
IF(bank__2[[#This Row],[HasHousingLoan]]="yes","Only Housing Loan",
IF(bank__2[[#This Row],[HasPersonalLoan]]="yes","Only Personal Loan","No Loan")))</f>
        <v>Only Housing Loan</v>
      </c>
    </row>
    <row r="2274" spans="1:23">
      <c r="A2274">
        <v>2273</v>
      </c>
      <c r="B2274">
        <v>47</v>
      </c>
      <c r="C2274" t="s">
        <v>72</v>
      </c>
      <c r="D2274" t="s">
        <v>122</v>
      </c>
      <c r="E2274" t="s">
        <v>45</v>
      </c>
      <c r="F2274" t="s">
        <v>21</v>
      </c>
      <c r="G2274">
        <v>-1148</v>
      </c>
      <c r="H2274" t="s">
        <v>35</v>
      </c>
      <c r="I2274" t="s">
        <v>35</v>
      </c>
      <c r="J2274" t="s">
        <v>30</v>
      </c>
      <c r="K2274">
        <v>27</v>
      </c>
      <c r="L2274" t="s">
        <v>37</v>
      </c>
      <c r="M2274">
        <v>62</v>
      </c>
      <c r="N2274">
        <v>2</v>
      </c>
      <c r="O2274">
        <v>-1</v>
      </c>
      <c r="P2274">
        <v>0</v>
      </c>
      <c r="Q2274" t="s">
        <v>30</v>
      </c>
      <c r="R2274" t="s">
        <v>21</v>
      </c>
      <c r="S2274" t="str" cm="1">
        <f t="array" ref="S2274">_xlfn.IFS(bank__2[[#This Row],[Age]]&lt;30, "Young Adults",bank__2[[#This Row],[Age]]&lt;45, "Middle-Aged Adults",bank__2[[#This Row],[Age]]&lt;60, "Older AdultsOlder Adults", bank__2[[#This Row],[Age]]&gt;=60,"Seniors")</f>
        <v>Older AdultsOlder Adults</v>
      </c>
      <c r="T2274" t="str">
        <f t="shared" si="35"/>
        <v>No</v>
      </c>
      <c r="U2274" cm="1">
        <f t="array" ref="U2274">_xlfn.SWITCH(L2274, "jan",1, "feb",2, "mar",3, "apr",4, "may",5, "jun",6, "jul",7, "aug",8, "sep",9, "oct",10, "nov",11, "dec",12, "")</f>
        <v>5</v>
      </c>
      <c r="V2274" s="2">
        <f>bank__2[[#This Row],[CallDuration (Seconds)]]/60</f>
        <v>1.0333333333333334</v>
      </c>
      <c r="W2274" t="str">
        <f>IF(AND(bank__2[[#This Row],[HasHousingLoan]]="yes",bank__2[[#This Row],[HasPersonalLoan]]="yes"),"Both Loans",
IF(bank__2[[#This Row],[HasHousingLoan]]="yes","Only Housing Loan",
IF(bank__2[[#This Row],[HasPersonalLoan]]="yes","Only Personal Loan","No Loan")))</f>
        <v>Both Loans</v>
      </c>
    </row>
    <row r="2275" spans="1:23">
      <c r="A2275">
        <v>2274</v>
      </c>
      <c r="B2275">
        <v>44</v>
      </c>
      <c r="C2275" t="s">
        <v>56</v>
      </c>
      <c r="D2275" t="s">
        <v>19</v>
      </c>
      <c r="E2275" t="s">
        <v>20</v>
      </c>
      <c r="F2275" t="s">
        <v>21</v>
      </c>
      <c r="G2275">
        <v>-11</v>
      </c>
      <c r="H2275" t="s">
        <v>35</v>
      </c>
      <c r="I2275" t="s">
        <v>21</v>
      </c>
      <c r="J2275" t="s">
        <v>30</v>
      </c>
      <c r="K2275">
        <v>9</v>
      </c>
      <c r="L2275" t="s">
        <v>37</v>
      </c>
      <c r="M2275">
        <v>13</v>
      </c>
      <c r="N2275">
        <v>1</v>
      </c>
      <c r="O2275">
        <v>-1</v>
      </c>
      <c r="P2275">
        <v>0</v>
      </c>
      <c r="Q2275" t="s">
        <v>30</v>
      </c>
      <c r="R2275" t="s">
        <v>21</v>
      </c>
      <c r="S2275" t="str" cm="1">
        <f t="array" ref="S2275">_xlfn.IFS(bank__2[[#This Row],[Age]]&lt;30, "Young Adults",bank__2[[#This Row],[Age]]&lt;45, "Middle-Aged Adults",bank__2[[#This Row],[Age]]&lt;60, "Older AdultsOlder Adults", bank__2[[#This Row],[Age]]&gt;=60,"Seniors")</f>
        <v>Middle-Aged Adults</v>
      </c>
      <c r="T2275" t="str">
        <f t="shared" si="35"/>
        <v>No</v>
      </c>
      <c r="U2275" cm="1">
        <f t="array" ref="U2275">_xlfn.SWITCH(L2275, "jan",1, "feb",2, "mar",3, "apr",4, "may",5, "jun",6, "jul",7, "aug",8, "sep",9, "oct",10, "nov",11, "dec",12, "")</f>
        <v>5</v>
      </c>
      <c r="V2275" s="2">
        <f>bank__2[[#This Row],[CallDuration (Seconds)]]/60</f>
        <v>0.21666666666666667</v>
      </c>
      <c r="W2275" t="str">
        <f>IF(AND(bank__2[[#This Row],[HasHousingLoan]]="yes",bank__2[[#This Row],[HasPersonalLoan]]="yes"),"Both Loans",
IF(bank__2[[#This Row],[HasHousingLoan]]="yes","Only Housing Loan",
IF(bank__2[[#This Row],[HasPersonalLoan]]="yes","Only Personal Loan","No Loan")))</f>
        <v>Only Housing Loan</v>
      </c>
    </row>
    <row r="2276" spans="1:23">
      <c r="A2276">
        <v>2275</v>
      </c>
      <c r="B2276">
        <v>35</v>
      </c>
      <c r="C2276" t="s">
        <v>87</v>
      </c>
      <c r="D2276" t="s">
        <v>44</v>
      </c>
      <c r="E2276" t="s">
        <v>33</v>
      </c>
      <c r="F2276" t="s">
        <v>21</v>
      </c>
      <c r="G2276">
        <v>0</v>
      </c>
      <c r="H2276" t="s">
        <v>35</v>
      </c>
      <c r="I2276" t="s">
        <v>21</v>
      </c>
      <c r="J2276" t="s">
        <v>23</v>
      </c>
      <c r="K2276">
        <v>13</v>
      </c>
      <c r="L2276" t="s">
        <v>37</v>
      </c>
      <c r="M2276">
        <v>1073</v>
      </c>
      <c r="N2276">
        <v>1</v>
      </c>
      <c r="O2276">
        <v>-1</v>
      </c>
      <c r="P2276">
        <v>0</v>
      </c>
      <c r="Q2276" t="s">
        <v>30</v>
      </c>
      <c r="R2276" t="s">
        <v>35</v>
      </c>
      <c r="S2276" t="str" cm="1">
        <f t="array" ref="S2276">_xlfn.IFS(bank__2[[#This Row],[Age]]&lt;30, "Young Adults",bank__2[[#This Row],[Age]]&lt;45, "Middle-Aged Adults",bank__2[[#This Row],[Age]]&lt;60, "Older AdultsOlder Adults", bank__2[[#This Row],[Age]]&gt;=60,"Seniors")</f>
        <v>Middle-Aged Adults</v>
      </c>
      <c r="T2276" t="str">
        <f t="shared" si="35"/>
        <v>No</v>
      </c>
      <c r="U2276" cm="1">
        <f t="array" ref="U2276">_xlfn.SWITCH(L2276, "jan",1, "feb",2, "mar",3, "apr",4, "may",5, "jun",6, "jul",7, "aug",8, "sep",9, "oct",10, "nov",11, "dec",12, "")</f>
        <v>5</v>
      </c>
      <c r="V2276" s="2">
        <f>bank__2[[#This Row],[CallDuration (Seconds)]]/60</f>
        <v>17.883333333333333</v>
      </c>
      <c r="W2276" t="str">
        <f>IF(AND(bank__2[[#This Row],[HasHousingLoan]]="yes",bank__2[[#This Row],[HasPersonalLoan]]="yes"),"Both Loans",
IF(bank__2[[#This Row],[HasHousingLoan]]="yes","Only Housing Loan",
IF(bank__2[[#This Row],[HasPersonalLoan]]="yes","Only Personal Loan","No Loan")))</f>
        <v>Only Housing Loan</v>
      </c>
    </row>
    <row r="2277" spans="1:23">
      <c r="A2277">
        <v>2276</v>
      </c>
      <c r="B2277">
        <v>45</v>
      </c>
      <c r="C2277" t="s">
        <v>43</v>
      </c>
      <c r="D2277" t="s">
        <v>19</v>
      </c>
      <c r="E2277" t="s">
        <v>45</v>
      </c>
      <c r="F2277" t="s">
        <v>21</v>
      </c>
      <c r="G2277">
        <v>-206</v>
      </c>
      <c r="H2277" t="s">
        <v>35</v>
      </c>
      <c r="I2277" t="s">
        <v>21</v>
      </c>
      <c r="J2277" t="s">
        <v>23</v>
      </c>
      <c r="K2277">
        <v>6</v>
      </c>
      <c r="L2277" t="s">
        <v>37</v>
      </c>
      <c r="M2277">
        <v>337</v>
      </c>
      <c r="N2277">
        <v>2</v>
      </c>
      <c r="O2277">
        <v>-1</v>
      </c>
      <c r="P2277">
        <v>0</v>
      </c>
      <c r="Q2277" t="s">
        <v>30</v>
      </c>
      <c r="R2277" t="s">
        <v>21</v>
      </c>
      <c r="S2277" t="str" cm="1">
        <f t="array" ref="S2277">_xlfn.IFS(bank__2[[#This Row],[Age]]&lt;30, "Young Adults",bank__2[[#This Row],[Age]]&lt;45, "Middle-Aged Adults",bank__2[[#This Row],[Age]]&lt;60, "Older AdultsOlder Adults", bank__2[[#This Row],[Age]]&gt;=60,"Seniors")</f>
        <v>Older AdultsOlder Adults</v>
      </c>
      <c r="T2277" t="str">
        <f t="shared" si="35"/>
        <v>No</v>
      </c>
      <c r="U2277" cm="1">
        <f t="array" ref="U2277">_xlfn.SWITCH(L2277, "jan",1, "feb",2, "mar",3, "apr",4, "may",5, "jun",6, "jul",7, "aug",8, "sep",9, "oct",10, "nov",11, "dec",12, "")</f>
        <v>5</v>
      </c>
      <c r="V2277" s="2">
        <f>bank__2[[#This Row],[CallDuration (Seconds)]]/60</f>
        <v>5.6166666666666663</v>
      </c>
      <c r="W2277" t="str">
        <f>IF(AND(bank__2[[#This Row],[HasHousingLoan]]="yes",bank__2[[#This Row],[HasPersonalLoan]]="yes"),"Both Loans",
IF(bank__2[[#This Row],[HasHousingLoan]]="yes","Only Housing Loan",
IF(bank__2[[#This Row],[HasPersonalLoan]]="yes","Only Personal Loan","No Loan")))</f>
        <v>Only Housing Loan</v>
      </c>
    </row>
    <row r="2278" spans="1:23">
      <c r="A2278">
        <v>2277</v>
      </c>
      <c r="B2278">
        <v>42</v>
      </c>
      <c r="C2278" t="s">
        <v>56</v>
      </c>
      <c r="D2278" t="s">
        <v>19</v>
      </c>
      <c r="E2278" t="s">
        <v>20</v>
      </c>
      <c r="F2278" t="s">
        <v>21</v>
      </c>
      <c r="G2278">
        <v>704</v>
      </c>
      <c r="H2278" t="s">
        <v>35</v>
      </c>
      <c r="I2278" t="s">
        <v>35</v>
      </c>
      <c r="J2278" t="s">
        <v>146</v>
      </c>
      <c r="K2278">
        <v>31</v>
      </c>
      <c r="L2278" t="s">
        <v>119</v>
      </c>
      <c r="M2278">
        <v>88</v>
      </c>
      <c r="N2278">
        <v>10</v>
      </c>
      <c r="O2278">
        <v>-1</v>
      </c>
      <c r="P2278">
        <v>0</v>
      </c>
      <c r="Q2278" t="s">
        <v>30</v>
      </c>
      <c r="R2278" t="s">
        <v>21</v>
      </c>
      <c r="S2278" t="str" cm="1">
        <f t="array" ref="S2278">_xlfn.IFS(bank__2[[#This Row],[Age]]&lt;30, "Young Adults",bank__2[[#This Row],[Age]]&lt;45, "Middle-Aged Adults",bank__2[[#This Row],[Age]]&lt;60, "Older AdultsOlder Adults", bank__2[[#This Row],[Age]]&gt;=60,"Seniors")</f>
        <v>Middle-Aged Adults</v>
      </c>
      <c r="T2278" t="str">
        <f t="shared" si="35"/>
        <v>No</v>
      </c>
      <c r="U2278" cm="1">
        <f t="array" ref="U2278">_xlfn.SWITCH(L2278, "jan",1, "feb",2, "mar",3, "apr",4, "may",5, "jun",6, "jul",7, "aug",8, "sep",9, "oct",10, "nov",11, "dec",12, "")</f>
        <v>7</v>
      </c>
      <c r="V2278" s="2">
        <f>bank__2[[#This Row],[CallDuration (Seconds)]]/60</f>
        <v>1.4666666666666666</v>
      </c>
      <c r="W2278" t="str">
        <f>IF(AND(bank__2[[#This Row],[HasHousingLoan]]="yes",bank__2[[#This Row],[HasPersonalLoan]]="yes"),"Both Loans",
IF(bank__2[[#This Row],[HasHousingLoan]]="yes","Only Housing Loan",
IF(bank__2[[#This Row],[HasPersonalLoan]]="yes","Only Personal Loan","No Loan")))</f>
        <v>Both Loans</v>
      </c>
    </row>
    <row r="2279" spans="1:23">
      <c r="A2279">
        <v>2278</v>
      </c>
      <c r="B2279">
        <v>38</v>
      </c>
      <c r="C2279" t="s">
        <v>72</v>
      </c>
      <c r="D2279" t="s">
        <v>19</v>
      </c>
      <c r="E2279" t="s">
        <v>33</v>
      </c>
      <c r="F2279" t="s">
        <v>21</v>
      </c>
      <c r="G2279">
        <v>1931</v>
      </c>
      <c r="H2279" t="s">
        <v>21</v>
      </c>
      <c r="I2279" t="s">
        <v>21</v>
      </c>
      <c r="J2279" t="s">
        <v>23</v>
      </c>
      <c r="K2279">
        <v>2</v>
      </c>
      <c r="L2279" t="s">
        <v>53</v>
      </c>
      <c r="M2279">
        <v>167</v>
      </c>
      <c r="N2279">
        <v>1</v>
      </c>
      <c r="O2279">
        <v>298</v>
      </c>
      <c r="P2279">
        <v>10</v>
      </c>
      <c r="Q2279" t="s">
        <v>70</v>
      </c>
      <c r="R2279" t="s">
        <v>21</v>
      </c>
      <c r="S2279" t="str" cm="1">
        <f t="array" ref="S2279">_xlfn.IFS(bank__2[[#This Row],[Age]]&lt;30, "Young Adults",bank__2[[#This Row],[Age]]&lt;45, "Middle-Aged Adults",bank__2[[#This Row],[Age]]&lt;60, "Older AdultsOlder Adults", bank__2[[#This Row],[Age]]&gt;=60,"Seniors")</f>
        <v>Middle-Aged Adults</v>
      </c>
      <c r="T2279" t="str">
        <f t="shared" si="35"/>
        <v>Yes</v>
      </c>
      <c r="U2279" cm="1">
        <f t="array" ref="U2279">_xlfn.SWITCH(L2279, "jan",1, "feb",2, "mar",3, "apr",4, "may",5, "jun",6, "jul",7, "aug",8, "sep",9, "oct",10, "nov",11, "dec",12, "")</f>
        <v>6</v>
      </c>
      <c r="V2279" s="2">
        <f>bank__2[[#This Row],[CallDuration (Seconds)]]/60</f>
        <v>2.7833333333333332</v>
      </c>
      <c r="W2279" t="str">
        <f>IF(AND(bank__2[[#This Row],[HasHousingLoan]]="yes",bank__2[[#This Row],[HasPersonalLoan]]="yes"),"Both Loans",
IF(bank__2[[#This Row],[HasHousingLoan]]="yes","Only Housing Loan",
IF(bank__2[[#This Row],[HasPersonalLoan]]="yes","Only Personal Loan","No Loan")))</f>
        <v>No Loan</v>
      </c>
    </row>
    <row r="2280" spans="1:23">
      <c r="A2280">
        <v>2279</v>
      </c>
      <c r="B2280">
        <v>34</v>
      </c>
      <c r="C2280" t="s">
        <v>72</v>
      </c>
      <c r="D2280" t="s">
        <v>44</v>
      </c>
      <c r="E2280" t="s">
        <v>33</v>
      </c>
      <c r="F2280" t="s">
        <v>21</v>
      </c>
      <c r="G2280">
        <v>943</v>
      </c>
      <c r="H2280" t="s">
        <v>21</v>
      </c>
      <c r="I2280" t="s">
        <v>21</v>
      </c>
      <c r="J2280" t="s">
        <v>23</v>
      </c>
      <c r="K2280">
        <v>29</v>
      </c>
      <c r="L2280" t="s">
        <v>92</v>
      </c>
      <c r="M2280">
        <v>96</v>
      </c>
      <c r="N2280">
        <v>4</v>
      </c>
      <c r="O2280">
        <v>-1</v>
      </c>
      <c r="P2280">
        <v>0</v>
      </c>
      <c r="Q2280" t="s">
        <v>30</v>
      </c>
      <c r="R2280" t="s">
        <v>21</v>
      </c>
      <c r="S2280" t="str" cm="1">
        <f t="array" ref="S2280">_xlfn.IFS(bank__2[[#This Row],[Age]]&lt;30, "Young Adults",bank__2[[#This Row],[Age]]&lt;45, "Middle-Aged Adults",bank__2[[#This Row],[Age]]&lt;60, "Older AdultsOlder Adults", bank__2[[#This Row],[Age]]&gt;=60,"Seniors")</f>
        <v>Middle-Aged Adults</v>
      </c>
      <c r="T2280" t="str">
        <f t="shared" si="35"/>
        <v>No</v>
      </c>
      <c r="U2280" cm="1">
        <f t="array" ref="U2280">_xlfn.SWITCH(L2280, "jan",1, "feb",2, "mar",3, "apr",4, "may",5, "jun",6, "jul",7, "aug",8, "sep",9, "oct",10, "nov",11, "dec",12, "")</f>
        <v>8</v>
      </c>
      <c r="V2280" s="2">
        <f>bank__2[[#This Row],[CallDuration (Seconds)]]/60</f>
        <v>1.6</v>
      </c>
      <c r="W2280" t="str">
        <f>IF(AND(bank__2[[#This Row],[HasHousingLoan]]="yes",bank__2[[#This Row],[HasPersonalLoan]]="yes"),"Both Loans",
IF(bank__2[[#This Row],[HasHousingLoan]]="yes","Only Housing Loan",
IF(bank__2[[#This Row],[HasPersonalLoan]]="yes","Only Personal Loan","No Loan")))</f>
        <v>No Loan</v>
      </c>
    </row>
    <row r="2281" spans="1:23">
      <c r="A2281">
        <v>2280</v>
      </c>
      <c r="B2281">
        <v>35</v>
      </c>
      <c r="C2281" t="s">
        <v>72</v>
      </c>
      <c r="D2281" t="s">
        <v>19</v>
      </c>
      <c r="E2281" t="s">
        <v>33</v>
      </c>
      <c r="F2281" t="s">
        <v>21</v>
      </c>
      <c r="G2281">
        <v>327</v>
      </c>
      <c r="H2281" t="s">
        <v>35</v>
      </c>
      <c r="I2281" t="s">
        <v>21</v>
      </c>
      <c r="J2281" t="s">
        <v>23</v>
      </c>
      <c r="K2281">
        <v>13</v>
      </c>
      <c r="L2281" t="s">
        <v>48</v>
      </c>
      <c r="M2281">
        <v>537</v>
      </c>
      <c r="N2281">
        <v>3</v>
      </c>
      <c r="O2281">
        <v>-1</v>
      </c>
      <c r="P2281">
        <v>0</v>
      </c>
      <c r="Q2281" t="s">
        <v>30</v>
      </c>
      <c r="R2281" t="s">
        <v>21</v>
      </c>
      <c r="S2281" t="str" cm="1">
        <f t="array" ref="S2281">_xlfn.IFS(bank__2[[#This Row],[Age]]&lt;30, "Young Adults",bank__2[[#This Row],[Age]]&lt;45, "Middle-Aged Adults",bank__2[[#This Row],[Age]]&lt;60, "Older AdultsOlder Adults", bank__2[[#This Row],[Age]]&gt;=60,"Seniors")</f>
        <v>Middle-Aged Adults</v>
      </c>
      <c r="T2281" t="str">
        <f t="shared" si="35"/>
        <v>No</v>
      </c>
      <c r="U2281" cm="1">
        <f t="array" ref="U2281">_xlfn.SWITCH(L2281, "jan",1, "feb",2, "mar",3, "apr",4, "may",5, "jun",6, "jul",7, "aug",8, "sep",9, "oct",10, "nov",11, "dec",12, "")</f>
        <v>4</v>
      </c>
      <c r="V2281" s="2">
        <f>bank__2[[#This Row],[CallDuration (Seconds)]]/60</f>
        <v>8.9499999999999993</v>
      </c>
      <c r="W2281" t="str">
        <f>IF(AND(bank__2[[#This Row],[HasHousingLoan]]="yes",bank__2[[#This Row],[HasPersonalLoan]]="yes"),"Both Loans",
IF(bank__2[[#This Row],[HasHousingLoan]]="yes","Only Housing Loan",
IF(bank__2[[#This Row],[HasPersonalLoan]]="yes","Only Personal Loan","No Loan")))</f>
        <v>Only Housing Loan</v>
      </c>
    </row>
    <row r="2282" spans="1:23">
      <c r="A2282">
        <v>2281</v>
      </c>
      <c r="B2282">
        <v>29</v>
      </c>
      <c r="C2282" t="s">
        <v>43</v>
      </c>
      <c r="D2282" t="s">
        <v>44</v>
      </c>
      <c r="E2282" t="s">
        <v>33</v>
      </c>
      <c r="F2282" t="s">
        <v>21</v>
      </c>
      <c r="G2282">
        <v>-105</v>
      </c>
      <c r="H2282" t="s">
        <v>35</v>
      </c>
      <c r="I2282" t="s">
        <v>21</v>
      </c>
      <c r="J2282" t="s">
        <v>30</v>
      </c>
      <c r="K2282">
        <v>27</v>
      </c>
      <c r="L2282" t="s">
        <v>37</v>
      </c>
      <c r="M2282">
        <v>5</v>
      </c>
      <c r="N2282">
        <v>3</v>
      </c>
      <c r="O2282">
        <v>-1</v>
      </c>
      <c r="P2282">
        <v>0</v>
      </c>
      <c r="Q2282" t="s">
        <v>30</v>
      </c>
      <c r="R2282" t="s">
        <v>21</v>
      </c>
      <c r="S2282" t="str" cm="1">
        <f t="array" ref="S2282">_xlfn.IFS(bank__2[[#This Row],[Age]]&lt;30, "Young Adults",bank__2[[#This Row],[Age]]&lt;45, "Middle-Aged Adults",bank__2[[#This Row],[Age]]&lt;60, "Older AdultsOlder Adults", bank__2[[#This Row],[Age]]&gt;=60,"Seniors")</f>
        <v>Young Adults</v>
      </c>
      <c r="T2282" t="str">
        <f t="shared" si="35"/>
        <v>No</v>
      </c>
      <c r="U2282" cm="1">
        <f t="array" ref="U2282">_xlfn.SWITCH(L2282, "jan",1, "feb",2, "mar",3, "apr",4, "may",5, "jun",6, "jul",7, "aug",8, "sep",9, "oct",10, "nov",11, "dec",12, "")</f>
        <v>5</v>
      </c>
      <c r="V2282" s="2">
        <f>bank__2[[#This Row],[CallDuration (Seconds)]]/60</f>
        <v>8.3333333333333329E-2</v>
      </c>
      <c r="W2282" t="str">
        <f>IF(AND(bank__2[[#This Row],[HasHousingLoan]]="yes",bank__2[[#This Row],[HasPersonalLoan]]="yes"),"Both Loans",
IF(bank__2[[#This Row],[HasHousingLoan]]="yes","Only Housing Loan",
IF(bank__2[[#This Row],[HasPersonalLoan]]="yes","Only Personal Loan","No Loan")))</f>
        <v>Only Housing Loan</v>
      </c>
    </row>
    <row r="2283" spans="1:23">
      <c r="A2283">
        <v>2282</v>
      </c>
      <c r="B2283">
        <v>58</v>
      </c>
      <c r="C2283" t="s">
        <v>144</v>
      </c>
      <c r="D2283" t="s">
        <v>19</v>
      </c>
      <c r="E2283" t="s">
        <v>33</v>
      </c>
      <c r="F2283" t="s">
        <v>21</v>
      </c>
      <c r="G2283">
        <v>983</v>
      </c>
      <c r="H2283" t="s">
        <v>21</v>
      </c>
      <c r="I2283" t="s">
        <v>21</v>
      </c>
      <c r="J2283" t="s">
        <v>23</v>
      </c>
      <c r="K2283">
        <v>5</v>
      </c>
      <c r="L2283" t="s">
        <v>92</v>
      </c>
      <c r="M2283">
        <v>139</v>
      </c>
      <c r="N2283">
        <v>1</v>
      </c>
      <c r="O2283">
        <v>-1</v>
      </c>
      <c r="P2283">
        <v>0</v>
      </c>
      <c r="Q2283" t="s">
        <v>30</v>
      </c>
      <c r="R2283" t="s">
        <v>21</v>
      </c>
      <c r="S2283" t="str" cm="1">
        <f t="array" ref="S2283">_xlfn.IFS(bank__2[[#This Row],[Age]]&lt;30, "Young Adults",bank__2[[#This Row],[Age]]&lt;45, "Middle-Aged Adults",bank__2[[#This Row],[Age]]&lt;60, "Older AdultsOlder Adults", bank__2[[#This Row],[Age]]&gt;=60,"Seniors")</f>
        <v>Older AdultsOlder Adults</v>
      </c>
      <c r="T2283" t="str">
        <f t="shared" si="35"/>
        <v>No</v>
      </c>
      <c r="U2283" cm="1">
        <f t="array" ref="U2283">_xlfn.SWITCH(L2283, "jan",1, "feb",2, "mar",3, "apr",4, "may",5, "jun",6, "jul",7, "aug",8, "sep",9, "oct",10, "nov",11, "dec",12, "")</f>
        <v>8</v>
      </c>
      <c r="V2283" s="2">
        <f>bank__2[[#This Row],[CallDuration (Seconds)]]/60</f>
        <v>2.3166666666666669</v>
      </c>
      <c r="W2283" t="str">
        <f>IF(AND(bank__2[[#This Row],[HasHousingLoan]]="yes",bank__2[[#This Row],[HasPersonalLoan]]="yes"),"Both Loans",
IF(bank__2[[#This Row],[HasHousingLoan]]="yes","Only Housing Loan",
IF(bank__2[[#This Row],[HasPersonalLoan]]="yes","Only Personal Loan","No Loan")))</f>
        <v>No Loan</v>
      </c>
    </row>
    <row r="2284" spans="1:23">
      <c r="A2284">
        <v>2283</v>
      </c>
      <c r="B2284">
        <v>44</v>
      </c>
      <c r="C2284" t="s">
        <v>56</v>
      </c>
      <c r="D2284" t="s">
        <v>44</v>
      </c>
      <c r="E2284" t="s">
        <v>20</v>
      </c>
      <c r="F2284" t="s">
        <v>21</v>
      </c>
      <c r="G2284">
        <v>787</v>
      </c>
      <c r="H2284" t="s">
        <v>35</v>
      </c>
      <c r="I2284" t="s">
        <v>21</v>
      </c>
      <c r="J2284" t="s">
        <v>30</v>
      </c>
      <c r="K2284">
        <v>30</v>
      </c>
      <c r="L2284" t="s">
        <v>37</v>
      </c>
      <c r="M2284">
        <v>570</v>
      </c>
      <c r="N2284">
        <v>2</v>
      </c>
      <c r="O2284">
        <v>-1</v>
      </c>
      <c r="P2284">
        <v>0</v>
      </c>
      <c r="Q2284" t="s">
        <v>30</v>
      </c>
      <c r="R2284" t="s">
        <v>21</v>
      </c>
      <c r="S2284" t="str" cm="1">
        <f t="array" ref="S2284">_xlfn.IFS(bank__2[[#This Row],[Age]]&lt;30, "Young Adults",bank__2[[#This Row],[Age]]&lt;45, "Middle-Aged Adults",bank__2[[#This Row],[Age]]&lt;60, "Older AdultsOlder Adults", bank__2[[#This Row],[Age]]&gt;=60,"Seniors")</f>
        <v>Middle-Aged Adults</v>
      </c>
      <c r="T2284" t="str">
        <f t="shared" si="35"/>
        <v>No</v>
      </c>
      <c r="U2284" cm="1">
        <f t="array" ref="U2284">_xlfn.SWITCH(L2284, "jan",1, "feb",2, "mar",3, "apr",4, "may",5, "jun",6, "jul",7, "aug",8, "sep",9, "oct",10, "nov",11, "dec",12, "")</f>
        <v>5</v>
      </c>
      <c r="V2284" s="2">
        <f>bank__2[[#This Row],[CallDuration (Seconds)]]/60</f>
        <v>9.5</v>
      </c>
      <c r="W2284" t="str">
        <f>IF(AND(bank__2[[#This Row],[HasHousingLoan]]="yes",bank__2[[#This Row],[HasPersonalLoan]]="yes"),"Both Loans",
IF(bank__2[[#This Row],[HasHousingLoan]]="yes","Only Housing Loan",
IF(bank__2[[#This Row],[HasPersonalLoan]]="yes","Only Personal Loan","No Loan")))</f>
        <v>Only Housing Loan</v>
      </c>
    </row>
    <row r="2285" spans="1:23">
      <c r="A2285">
        <v>2284</v>
      </c>
      <c r="B2285">
        <v>45</v>
      </c>
      <c r="C2285" t="s">
        <v>77</v>
      </c>
      <c r="D2285" t="s">
        <v>19</v>
      </c>
      <c r="E2285" t="s">
        <v>45</v>
      </c>
      <c r="F2285" t="s">
        <v>21</v>
      </c>
      <c r="G2285">
        <v>0</v>
      </c>
      <c r="H2285" t="s">
        <v>35</v>
      </c>
      <c r="I2285" t="s">
        <v>21</v>
      </c>
      <c r="J2285" t="s">
        <v>23</v>
      </c>
      <c r="K2285">
        <v>29</v>
      </c>
      <c r="L2285" t="s">
        <v>119</v>
      </c>
      <c r="M2285">
        <v>100</v>
      </c>
      <c r="N2285">
        <v>3</v>
      </c>
      <c r="O2285">
        <v>-1</v>
      </c>
      <c r="P2285">
        <v>0</v>
      </c>
      <c r="Q2285" t="s">
        <v>30</v>
      </c>
      <c r="R2285" t="s">
        <v>21</v>
      </c>
      <c r="S2285" t="str" cm="1">
        <f t="array" ref="S2285">_xlfn.IFS(bank__2[[#This Row],[Age]]&lt;30, "Young Adults",bank__2[[#This Row],[Age]]&lt;45, "Middle-Aged Adults",bank__2[[#This Row],[Age]]&lt;60, "Older AdultsOlder Adults", bank__2[[#This Row],[Age]]&gt;=60,"Seniors")</f>
        <v>Older AdultsOlder Adults</v>
      </c>
      <c r="T2285" t="str">
        <f t="shared" si="35"/>
        <v>No</v>
      </c>
      <c r="U2285" cm="1">
        <f t="array" ref="U2285">_xlfn.SWITCH(L2285, "jan",1, "feb",2, "mar",3, "apr",4, "may",5, "jun",6, "jul",7, "aug",8, "sep",9, "oct",10, "nov",11, "dec",12, "")</f>
        <v>7</v>
      </c>
      <c r="V2285" s="2">
        <f>bank__2[[#This Row],[CallDuration (Seconds)]]/60</f>
        <v>1.6666666666666667</v>
      </c>
      <c r="W2285" t="str">
        <f>IF(AND(bank__2[[#This Row],[HasHousingLoan]]="yes",bank__2[[#This Row],[HasPersonalLoan]]="yes"),"Both Loans",
IF(bank__2[[#This Row],[HasHousingLoan]]="yes","Only Housing Loan",
IF(bank__2[[#This Row],[HasPersonalLoan]]="yes","Only Personal Loan","No Loan")))</f>
        <v>Only Housing Loan</v>
      </c>
    </row>
    <row r="2286" spans="1:23">
      <c r="A2286">
        <v>2285</v>
      </c>
      <c r="B2286">
        <v>43</v>
      </c>
      <c r="C2286" t="s">
        <v>56</v>
      </c>
      <c r="D2286" t="s">
        <v>19</v>
      </c>
      <c r="E2286" t="s">
        <v>33</v>
      </c>
      <c r="F2286" t="s">
        <v>21</v>
      </c>
      <c r="G2286">
        <v>3060</v>
      </c>
      <c r="H2286" t="s">
        <v>35</v>
      </c>
      <c r="I2286" t="s">
        <v>21</v>
      </c>
      <c r="J2286" t="s">
        <v>30</v>
      </c>
      <c r="K2286">
        <v>15</v>
      </c>
      <c r="L2286" t="s">
        <v>37</v>
      </c>
      <c r="M2286">
        <v>253</v>
      </c>
      <c r="N2286">
        <v>2</v>
      </c>
      <c r="O2286">
        <v>-1</v>
      </c>
      <c r="P2286">
        <v>0</v>
      </c>
      <c r="Q2286" t="s">
        <v>30</v>
      </c>
      <c r="R2286" t="s">
        <v>21</v>
      </c>
      <c r="S2286" t="str" cm="1">
        <f t="array" ref="S2286">_xlfn.IFS(bank__2[[#This Row],[Age]]&lt;30, "Young Adults",bank__2[[#This Row],[Age]]&lt;45, "Middle-Aged Adults",bank__2[[#This Row],[Age]]&lt;60, "Older AdultsOlder Adults", bank__2[[#This Row],[Age]]&gt;=60,"Seniors")</f>
        <v>Middle-Aged Adults</v>
      </c>
      <c r="T2286" t="str">
        <f t="shared" si="35"/>
        <v>No</v>
      </c>
      <c r="U2286" cm="1">
        <f t="array" ref="U2286">_xlfn.SWITCH(L2286, "jan",1, "feb",2, "mar",3, "apr",4, "may",5, "jun",6, "jul",7, "aug",8, "sep",9, "oct",10, "nov",11, "dec",12, "")</f>
        <v>5</v>
      </c>
      <c r="V2286" s="2">
        <f>bank__2[[#This Row],[CallDuration (Seconds)]]/60</f>
        <v>4.2166666666666668</v>
      </c>
      <c r="W2286" t="str">
        <f>IF(AND(bank__2[[#This Row],[HasHousingLoan]]="yes",bank__2[[#This Row],[HasPersonalLoan]]="yes"),"Both Loans",
IF(bank__2[[#This Row],[HasHousingLoan]]="yes","Only Housing Loan",
IF(bank__2[[#This Row],[HasPersonalLoan]]="yes","Only Personal Loan","No Loan")))</f>
        <v>Only Housing Loan</v>
      </c>
    </row>
    <row r="2287" spans="1:23">
      <c r="A2287">
        <v>2286</v>
      </c>
      <c r="B2287">
        <v>44</v>
      </c>
      <c r="C2287" t="s">
        <v>32</v>
      </c>
      <c r="D2287" t="s">
        <v>19</v>
      </c>
      <c r="E2287" t="s">
        <v>33</v>
      </c>
      <c r="F2287" t="s">
        <v>21</v>
      </c>
      <c r="G2287">
        <v>5780</v>
      </c>
      <c r="H2287" t="s">
        <v>35</v>
      </c>
      <c r="I2287" t="s">
        <v>21</v>
      </c>
      <c r="J2287" t="s">
        <v>23</v>
      </c>
      <c r="K2287">
        <v>1</v>
      </c>
      <c r="L2287" t="s">
        <v>48</v>
      </c>
      <c r="M2287">
        <v>525</v>
      </c>
      <c r="N2287">
        <v>2</v>
      </c>
      <c r="O2287">
        <v>-1</v>
      </c>
      <c r="P2287">
        <v>0</v>
      </c>
      <c r="Q2287" t="s">
        <v>30</v>
      </c>
      <c r="R2287" t="s">
        <v>21</v>
      </c>
      <c r="S2287" t="str" cm="1">
        <f t="array" ref="S2287">_xlfn.IFS(bank__2[[#This Row],[Age]]&lt;30, "Young Adults",bank__2[[#This Row],[Age]]&lt;45, "Middle-Aged Adults",bank__2[[#This Row],[Age]]&lt;60, "Older AdultsOlder Adults", bank__2[[#This Row],[Age]]&gt;=60,"Seniors")</f>
        <v>Middle-Aged Adults</v>
      </c>
      <c r="T2287" t="str">
        <f t="shared" si="35"/>
        <v>No</v>
      </c>
      <c r="U2287" cm="1">
        <f t="array" ref="U2287">_xlfn.SWITCH(L2287, "jan",1, "feb",2, "mar",3, "apr",4, "may",5, "jun",6, "jul",7, "aug",8, "sep",9, "oct",10, "nov",11, "dec",12, "")</f>
        <v>4</v>
      </c>
      <c r="V2287" s="2">
        <f>bank__2[[#This Row],[CallDuration (Seconds)]]/60</f>
        <v>8.75</v>
      </c>
      <c r="W2287" t="str">
        <f>IF(AND(bank__2[[#This Row],[HasHousingLoan]]="yes",bank__2[[#This Row],[HasPersonalLoan]]="yes"),"Both Loans",
IF(bank__2[[#This Row],[HasHousingLoan]]="yes","Only Housing Loan",
IF(bank__2[[#This Row],[HasPersonalLoan]]="yes","Only Personal Loan","No Loan")))</f>
        <v>Only Housing Loan</v>
      </c>
    </row>
    <row r="2288" spans="1:23">
      <c r="A2288">
        <v>2287</v>
      </c>
      <c r="B2288">
        <v>30</v>
      </c>
      <c r="C2288" t="s">
        <v>72</v>
      </c>
      <c r="D2288" t="s">
        <v>44</v>
      </c>
      <c r="E2288" t="s">
        <v>33</v>
      </c>
      <c r="F2288" t="s">
        <v>21</v>
      </c>
      <c r="G2288">
        <v>790</v>
      </c>
      <c r="H2288" t="s">
        <v>21</v>
      </c>
      <c r="I2288" t="s">
        <v>21</v>
      </c>
      <c r="J2288" t="s">
        <v>23</v>
      </c>
      <c r="K2288">
        <v>20</v>
      </c>
      <c r="L2288" t="s">
        <v>92</v>
      </c>
      <c r="M2288">
        <v>696</v>
      </c>
      <c r="N2288">
        <v>3</v>
      </c>
      <c r="O2288">
        <v>-1</v>
      </c>
      <c r="P2288">
        <v>0</v>
      </c>
      <c r="Q2288" t="s">
        <v>30</v>
      </c>
      <c r="R2288" t="s">
        <v>21</v>
      </c>
      <c r="S2288" t="str" cm="1">
        <f t="array" ref="S2288">_xlfn.IFS(bank__2[[#This Row],[Age]]&lt;30, "Young Adults",bank__2[[#This Row],[Age]]&lt;45, "Middle-Aged Adults",bank__2[[#This Row],[Age]]&lt;60, "Older AdultsOlder Adults", bank__2[[#This Row],[Age]]&gt;=60,"Seniors")</f>
        <v>Middle-Aged Adults</v>
      </c>
      <c r="T2288" t="str">
        <f t="shared" si="35"/>
        <v>No</v>
      </c>
      <c r="U2288" cm="1">
        <f t="array" ref="U2288">_xlfn.SWITCH(L2288, "jan",1, "feb",2, "mar",3, "apr",4, "may",5, "jun",6, "jul",7, "aug",8, "sep",9, "oct",10, "nov",11, "dec",12, "")</f>
        <v>8</v>
      </c>
      <c r="V2288" s="2">
        <f>bank__2[[#This Row],[CallDuration (Seconds)]]/60</f>
        <v>11.6</v>
      </c>
      <c r="W2288" t="str">
        <f>IF(AND(bank__2[[#This Row],[HasHousingLoan]]="yes",bank__2[[#This Row],[HasPersonalLoan]]="yes"),"Both Loans",
IF(bank__2[[#This Row],[HasHousingLoan]]="yes","Only Housing Loan",
IF(bank__2[[#This Row],[HasPersonalLoan]]="yes","Only Personal Loan","No Loan")))</f>
        <v>No Loan</v>
      </c>
    </row>
    <row r="2289" spans="1:23">
      <c r="A2289">
        <v>2288</v>
      </c>
      <c r="B2289">
        <v>38</v>
      </c>
      <c r="C2289" t="s">
        <v>18</v>
      </c>
      <c r="D2289" t="s">
        <v>19</v>
      </c>
      <c r="E2289" t="s">
        <v>45</v>
      </c>
      <c r="F2289" t="s">
        <v>21</v>
      </c>
      <c r="G2289">
        <v>1449</v>
      </c>
      <c r="H2289" t="s">
        <v>21</v>
      </c>
      <c r="I2289" t="s">
        <v>21</v>
      </c>
      <c r="J2289" t="s">
        <v>30</v>
      </c>
      <c r="K2289">
        <v>26</v>
      </c>
      <c r="L2289" t="s">
        <v>37</v>
      </c>
      <c r="M2289">
        <v>535</v>
      </c>
      <c r="N2289">
        <v>6</v>
      </c>
      <c r="O2289">
        <v>-1</v>
      </c>
      <c r="P2289">
        <v>0</v>
      </c>
      <c r="Q2289" t="s">
        <v>30</v>
      </c>
      <c r="R2289" t="s">
        <v>21</v>
      </c>
      <c r="S2289" t="str" cm="1">
        <f t="array" ref="S2289">_xlfn.IFS(bank__2[[#This Row],[Age]]&lt;30, "Young Adults",bank__2[[#This Row],[Age]]&lt;45, "Middle-Aged Adults",bank__2[[#This Row],[Age]]&lt;60, "Older AdultsOlder Adults", bank__2[[#This Row],[Age]]&gt;=60,"Seniors")</f>
        <v>Middle-Aged Adults</v>
      </c>
      <c r="T2289" t="str">
        <f t="shared" si="35"/>
        <v>No</v>
      </c>
      <c r="U2289" cm="1">
        <f t="array" ref="U2289">_xlfn.SWITCH(L2289, "jan",1, "feb",2, "mar",3, "apr",4, "may",5, "jun",6, "jul",7, "aug",8, "sep",9, "oct",10, "nov",11, "dec",12, "")</f>
        <v>5</v>
      </c>
      <c r="V2289" s="2">
        <f>bank__2[[#This Row],[CallDuration (Seconds)]]/60</f>
        <v>8.9166666666666661</v>
      </c>
      <c r="W2289" t="str">
        <f>IF(AND(bank__2[[#This Row],[HasHousingLoan]]="yes",bank__2[[#This Row],[HasPersonalLoan]]="yes"),"Both Loans",
IF(bank__2[[#This Row],[HasHousingLoan]]="yes","Only Housing Loan",
IF(bank__2[[#This Row],[HasPersonalLoan]]="yes","Only Personal Loan","No Loan")))</f>
        <v>No Loan</v>
      </c>
    </row>
    <row r="2290" spans="1:23">
      <c r="A2290">
        <v>2289</v>
      </c>
      <c r="B2290">
        <v>50</v>
      </c>
      <c r="C2290" t="s">
        <v>72</v>
      </c>
      <c r="D2290" t="s">
        <v>19</v>
      </c>
      <c r="E2290" t="s">
        <v>33</v>
      </c>
      <c r="F2290" t="s">
        <v>21</v>
      </c>
      <c r="G2290">
        <v>1412</v>
      </c>
      <c r="H2290" t="s">
        <v>21</v>
      </c>
      <c r="I2290" t="s">
        <v>21</v>
      </c>
      <c r="J2290" t="s">
        <v>23</v>
      </c>
      <c r="K2290">
        <v>6</v>
      </c>
      <c r="L2290" t="s">
        <v>92</v>
      </c>
      <c r="M2290">
        <v>131</v>
      </c>
      <c r="N2290">
        <v>3</v>
      </c>
      <c r="O2290">
        <v>-1</v>
      </c>
      <c r="P2290">
        <v>0</v>
      </c>
      <c r="Q2290" t="s">
        <v>30</v>
      </c>
      <c r="R2290" t="s">
        <v>21</v>
      </c>
      <c r="S2290" t="str" cm="1">
        <f t="array" ref="S2290">_xlfn.IFS(bank__2[[#This Row],[Age]]&lt;30, "Young Adults",bank__2[[#This Row],[Age]]&lt;45, "Middle-Aged Adults",bank__2[[#This Row],[Age]]&lt;60, "Older AdultsOlder Adults", bank__2[[#This Row],[Age]]&gt;=60,"Seniors")</f>
        <v>Older AdultsOlder Adults</v>
      </c>
      <c r="T2290" t="str">
        <f t="shared" si="35"/>
        <v>No</v>
      </c>
      <c r="U2290" cm="1">
        <f t="array" ref="U2290">_xlfn.SWITCH(L2290, "jan",1, "feb",2, "mar",3, "apr",4, "may",5, "jun",6, "jul",7, "aug",8, "sep",9, "oct",10, "nov",11, "dec",12, "")</f>
        <v>8</v>
      </c>
      <c r="V2290" s="2">
        <f>bank__2[[#This Row],[CallDuration (Seconds)]]/60</f>
        <v>2.1833333333333331</v>
      </c>
      <c r="W2290" t="str">
        <f>IF(AND(bank__2[[#This Row],[HasHousingLoan]]="yes",bank__2[[#This Row],[HasPersonalLoan]]="yes"),"Both Loans",
IF(bank__2[[#This Row],[HasHousingLoan]]="yes","Only Housing Loan",
IF(bank__2[[#This Row],[HasPersonalLoan]]="yes","Only Personal Loan","No Loan")))</f>
        <v>No Loan</v>
      </c>
    </row>
    <row r="2291" spans="1:23">
      <c r="A2291">
        <v>2290</v>
      </c>
      <c r="B2291">
        <v>21</v>
      </c>
      <c r="C2291" t="s">
        <v>94</v>
      </c>
      <c r="D2291" t="s">
        <v>44</v>
      </c>
      <c r="E2291" t="s">
        <v>33</v>
      </c>
      <c r="F2291" t="s">
        <v>21</v>
      </c>
      <c r="G2291">
        <v>681</v>
      </c>
      <c r="H2291" t="s">
        <v>21</v>
      </c>
      <c r="I2291" t="s">
        <v>21</v>
      </c>
      <c r="J2291" t="s">
        <v>30</v>
      </c>
      <c r="K2291">
        <v>20</v>
      </c>
      <c r="L2291" t="s">
        <v>92</v>
      </c>
      <c r="M2291">
        <v>6</v>
      </c>
      <c r="N2291">
        <v>1</v>
      </c>
      <c r="O2291">
        <v>-1</v>
      </c>
      <c r="P2291">
        <v>0</v>
      </c>
      <c r="Q2291" t="s">
        <v>30</v>
      </c>
      <c r="R2291" t="s">
        <v>21</v>
      </c>
      <c r="S2291" t="str" cm="1">
        <f t="array" ref="S2291">_xlfn.IFS(bank__2[[#This Row],[Age]]&lt;30, "Young Adults",bank__2[[#This Row],[Age]]&lt;45, "Middle-Aged Adults",bank__2[[#This Row],[Age]]&lt;60, "Older AdultsOlder Adults", bank__2[[#This Row],[Age]]&gt;=60,"Seniors")</f>
        <v>Young Adults</v>
      </c>
      <c r="T2291" t="str">
        <f t="shared" si="35"/>
        <v>No</v>
      </c>
      <c r="U2291" cm="1">
        <f t="array" ref="U2291">_xlfn.SWITCH(L2291, "jan",1, "feb",2, "mar",3, "apr",4, "may",5, "jun",6, "jul",7, "aug",8, "sep",9, "oct",10, "nov",11, "dec",12, "")</f>
        <v>8</v>
      </c>
      <c r="V2291" s="2">
        <f>bank__2[[#This Row],[CallDuration (Seconds)]]/60</f>
        <v>0.1</v>
      </c>
      <c r="W2291" t="str">
        <f>IF(AND(bank__2[[#This Row],[HasHousingLoan]]="yes",bank__2[[#This Row],[HasPersonalLoan]]="yes"),"Both Loans",
IF(bank__2[[#This Row],[HasHousingLoan]]="yes","Only Housing Loan",
IF(bank__2[[#This Row],[HasPersonalLoan]]="yes","Only Personal Loan","No Loan")))</f>
        <v>No Loan</v>
      </c>
    </row>
    <row r="2292" spans="1:23">
      <c r="A2292">
        <v>2291</v>
      </c>
      <c r="B2292">
        <v>38</v>
      </c>
      <c r="C2292" t="s">
        <v>77</v>
      </c>
      <c r="D2292" t="s">
        <v>19</v>
      </c>
      <c r="E2292" t="s">
        <v>45</v>
      </c>
      <c r="F2292" t="s">
        <v>21</v>
      </c>
      <c r="G2292">
        <v>228</v>
      </c>
      <c r="H2292" t="s">
        <v>35</v>
      </c>
      <c r="I2292" t="s">
        <v>21</v>
      </c>
      <c r="J2292" t="s">
        <v>23</v>
      </c>
      <c r="K2292">
        <v>5</v>
      </c>
      <c r="L2292" t="s">
        <v>61</v>
      </c>
      <c r="M2292">
        <v>105</v>
      </c>
      <c r="N2292">
        <v>1</v>
      </c>
      <c r="O2292">
        <v>-1</v>
      </c>
      <c r="P2292">
        <v>0</v>
      </c>
      <c r="Q2292" t="s">
        <v>30</v>
      </c>
      <c r="R2292" t="s">
        <v>21</v>
      </c>
      <c r="S2292" t="str" cm="1">
        <f t="array" ref="S2292">_xlfn.IFS(bank__2[[#This Row],[Age]]&lt;30, "Young Adults",bank__2[[#This Row],[Age]]&lt;45, "Middle-Aged Adults",bank__2[[#This Row],[Age]]&lt;60, "Older AdultsOlder Adults", bank__2[[#This Row],[Age]]&gt;=60,"Seniors")</f>
        <v>Middle-Aged Adults</v>
      </c>
      <c r="T2292" t="str">
        <f t="shared" si="35"/>
        <v>No</v>
      </c>
      <c r="U2292" cm="1">
        <f t="array" ref="U2292">_xlfn.SWITCH(L2292, "jan",1, "feb",2, "mar",3, "apr",4, "may",5, "jun",6, "jul",7, "aug",8, "sep",9, "oct",10, "nov",11, "dec",12, "")</f>
        <v>2</v>
      </c>
      <c r="V2292" s="2">
        <f>bank__2[[#This Row],[CallDuration (Seconds)]]/60</f>
        <v>1.75</v>
      </c>
      <c r="W2292" t="str">
        <f>IF(AND(bank__2[[#This Row],[HasHousingLoan]]="yes",bank__2[[#This Row],[HasPersonalLoan]]="yes"),"Both Loans",
IF(bank__2[[#This Row],[HasHousingLoan]]="yes","Only Housing Loan",
IF(bank__2[[#This Row],[HasPersonalLoan]]="yes","Only Personal Loan","No Loan")))</f>
        <v>Only Housing Loan</v>
      </c>
    </row>
    <row r="2293" spans="1:23">
      <c r="A2293">
        <v>2292</v>
      </c>
      <c r="B2293">
        <v>42</v>
      </c>
      <c r="C2293" t="s">
        <v>87</v>
      </c>
      <c r="D2293" t="s">
        <v>19</v>
      </c>
      <c r="E2293" t="s">
        <v>33</v>
      </c>
      <c r="F2293" t="s">
        <v>21</v>
      </c>
      <c r="G2293">
        <v>0</v>
      </c>
      <c r="H2293" t="s">
        <v>21</v>
      </c>
      <c r="I2293" t="s">
        <v>21</v>
      </c>
      <c r="J2293" t="s">
        <v>30</v>
      </c>
      <c r="K2293">
        <v>19</v>
      </c>
      <c r="L2293" t="s">
        <v>53</v>
      </c>
      <c r="M2293">
        <v>370</v>
      </c>
      <c r="N2293">
        <v>1</v>
      </c>
      <c r="O2293">
        <v>-1</v>
      </c>
      <c r="P2293">
        <v>0</v>
      </c>
      <c r="Q2293" t="s">
        <v>30</v>
      </c>
      <c r="R2293" t="s">
        <v>21</v>
      </c>
      <c r="S2293" t="str" cm="1">
        <f t="array" ref="S2293">_xlfn.IFS(bank__2[[#This Row],[Age]]&lt;30, "Young Adults",bank__2[[#This Row],[Age]]&lt;45, "Middle-Aged Adults",bank__2[[#This Row],[Age]]&lt;60, "Older AdultsOlder Adults", bank__2[[#This Row],[Age]]&gt;=60,"Seniors")</f>
        <v>Middle-Aged Adults</v>
      </c>
      <c r="T2293" t="str">
        <f t="shared" si="35"/>
        <v>No</v>
      </c>
      <c r="U2293" cm="1">
        <f t="array" ref="U2293">_xlfn.SWITCH(L2293, "jan",1, "feb",2, "mar",3, "apr",4, "may",5, "jun",6, "jul",7, "aug",8, "sep",9, "oct",10, "nov",11, "dec",12, "")</f>
        <v>6</v>
      </c>
      <c r="V2293" s="2">
        <f>bank__2[[#This Row],[CallDuration (Seconds)]]/60</f>
        <v>6.166666666666667</v>
      </c>
      <c r="W2293" t="str">
        <f>IF(AND(bank__2[[#This Row],[HasHousingLoan]]="yes",bank__2[[#This Row],[HasPersonalLoan]]="yes"),"Both Loans",
IF(bank__2[[#This Row],[HasHousingLoan]]="yes","Only Housing Loan",
IF(bank__2[[#This Row],[HasPersonalLoan]]="yes","Only Personal Loan","No Loan")))</f>
        <v>No Loan</v>
      </c>
    </row>
    <row r="2294" spans="1:23">
      <c r="A2294">
        <v>2293</v>
      </c>
      <c r="B2294">
        <v>45</v>
      </c>
      <c r="C2294" t="s">
        <v>72</v>
      </c>
      <c r="D2294" t="s">
        <v>44</v>
      </c>
      <c r="E2294" t="s">
        <v>45</v>
      </c>
      <c r="F2294" t="s">
        <v>21</v>
      </c>
      <c r="G2294">
        <v>2087</v>
      </c>
      <c r="H2294" t="s">
        <v>21</v>
      </c>
      <c r="I2294" t="s">
        <v>21</v>
      </c>
      <c r="J2294" t="s">
        <v>23</v>
      </c>
      <c r="K2294">
        <v>29</v>
      </c>
      <c r="L2294" t="s">
        <v>92</v>
      </c>
      <c r="M2294">
        <v>29</v>
      </c>
      <c r="N2294">
        <v>14</v>
      </c>
      <c r="O2294">
        <v>-1</v>
      </c>
      <c r="P2294">
        <v>0</v>
      </c>
      <c r="Q2294" t="s">
        <v>30</v>
      </c>
      <c r="R2294" t="s">
        <v>21</v>
      </c>
      <c r="S2294" t="str" cm="1">
        <f t="array" ref="S2294">_xlfn.IFS(bank__2[[#This Row],[Age]]&lt;30, "Young Adults",bank__2[[#This Row],[Age]]&lt;45, "Middle-Aged Adults",bank__2[[#This Row],[Age]]&lt;60, "Older AdultsOlder Adults", bank__2[[#This Row],[Age]]&gt;=60,"Seniors")</f>
        <v>Older AdultsOlder Adults</v>
      </c>
      <c r="T2294" t="str">
        <f t="shared" si="35"/>
        <v>No</v>
      </c>
      <c r="U2294" cm="1">
        <f t="array" ref="U2294">_xlfn.SWITCH(L2294, "jan",1, "feb",2, "mar",3, "apr",4, "may",5, "jun",6, "jul",7, "aug",8, "sep",9, "oct",10, "nov",11, "dec",12, "")</f>
        <v>8</v>
      </c>
      <c r="V2294" s="2">
        <f>bank__2[[#This Row],[CallDuration (Seconds)]]/60</f>
        <v>0.48333333333333334</v>
      </c>
      <c r="W2294" t="str">
        <f>IF(AND(bank__2[[#This Row],[HasHousingLoan]]="yes",bank__2[[#This Row],[HasPersonalLoan]]="yes"),"Both Loans",
IF(bank__2[[#This Row],[HasHousingLoan]]="yes","Only Housing Loan",
IF(bank__2[[#This Row],[HasPersonalLoan]]="yes","Only Personal Loan","No Loan")))</f>
        <v>No Loan</v>
      </c>
    </row>
    <row r="2295" spans="1:23">
      <c r="A2295">
        <v>2294</v>
      </c>
      <c r="B2295">
        <v>34</v>
      </c>
      <c r="C2295" t="s">
        <v>77</v>
      </c>
      <c r="D2295" t="s">
        <v>19</v>
      </c>
      <c r="E2295" t="s">
        <v>33</v>
      </c>
      <c r="F2295" t="s">
        <v>21</v>
      </c>
      <c r="G2295">
        <v>2</v>
      </c>
      <c r="H2295" t="s">
        <v>35</v>
      </c>
      <c r="I2295" t="s">
        <v>35</v>
      </c>
      <c r="J2295" t="s">
        <v>23</v>
      </c>
      <c r="K2295">
        <v>5</v>
      </c>
      <c r="L2295" t="s">
        <v>37</v>
      </c>
      <c r="M2295">
        <v>184</v>
      </c>
      <c r="N2295">
        <v>1</v>
      </c>
      <c r="O2295">
        <v>167</v>
      </c>
      <c r="P2295">
        <v>6</v>
      </c>
      <c r="Q2295" t="s">
        <v>41</v>
      </c>
      <c r="R2295" t="s">
        <v>21</v>
      </c>
      <c r="S2295" t="str" cm="1">
        <f t="array" ref="S2295">_xlfn.IFS(bank__2[[#This Row],[Age]]&lt;30, "Young Adults",bank__2[[#This Row],[Age]]&lt;45, "Middle-Aged Adults",bank__2[[#This Row],[Age]]&lt;60, "Older AdultsOlder Adults", bank__2[[#This Row],[Age]]&gt;=60,"Seniors")</f>
        <v>Middle-Aged Adults</v>
      </c>
      <c r="T2295" t="str">
        <f t="shared" si="35"/>
        <v>Yes</v>
      </c>
      <c r="U2295" cm="1">
        <f t="array" ref="U2295">_xlfn.SWITCH(L2295, "jan",1, "feb",2, "mar",3, "apr",4, "may",5, "jun",6, "jul",7, "aug",8, "sep",9, "oct",10, "nov",11, "dec",12, "")</f>
        <v>5</v>
      </c>
      <c r="V2295" s="2">
        <f>bank__2[[#This Row],[CallDuration (Seconds)]]/60</f>
        <v>3.0666666666666669</v>
      </c>
      <c r="W2295" t="str">
        <f>IF(AND(bank__2[[#This Row],[HasHousingLoan]]="yes",bank__2[[#This Row],[HasPersonalLoan]]="yes"),"Both Loans",
IF(bank__2[[#This Row],[HasHousingLoan]]="yes","Only Housing Loan",
IF(bank__2[[#This Row],[HasPersonalLoan]]="yes","Only Personal Loan","No Loan")))</f>
        <v>Both Loans</v>
      </c>
    </row>
    <row r="2296" spans="1:23">
      <c r="A2296">
        <v>2295</v>
      </c>
      <c r="B2296">
        <v>48</v>
      </c>
      <c r="C2296" t="s">
        <v>72</v>
      </c>
      <c r="D2296" t="s">
        <v>19</v>
      </c>
      <c r="E2296" t="s">
        <v>33</v>
      </c>
      <c r="F2296" t="s">
        <v>21</v>
      </c>
      <c r="G2296">
        <v>197</v>
      </c>
      <c r="H2296" t="s">
        <v>21</v>
      </c>
      <c r="I2296" t="s">
        <v>35</v>
      </c>
      <c r="J2296" t="s">
        <v>23</v>
      </c>
      <c r="K2296">
        <v>3</v>
      </c>
      <c r="L2296" t="s">
        <v>61</v>
      </c>
      <c r="M2296">
        <v>47</v>
      </c>
      <c r="N2296">
        <v>2</v>
      </c>
      <c r="O2296">
        <v>222</v>
      </c>
      <c r="P2296">
        <v>3</v>
      </c>
      <c r="Q2296" t="s">
        <v>70</v>
      </c>
      <c r="R2296" t="s">
        <v>21</v>
      </c>
      <c r="S2296" t="str" cm="1">
        <f t="array" ref="S2296">_xlfn.IFS(bank__2[[#This Row],[Age]]&lt;30, "Young Adults",bank__2[[#This Row],[Age]]&lt;45, "Middle-Aged Adults",bank__2[[#This Row],[Age]]&lt;60, "Older AdultsOlder Adults", bank__2[[#This Row],[Age]]&gt;=60,"Seniors")</f>
        <v>Older AdultsOlder Adults</v>
      </c>
      <c r="T2296" t="str">
        <f t="shared" si="35"/>
        <v>Yes</v>
      </c>
      <c r="U2296" cm="1">
        <f t="array" ref="U2296">_xlfn.SWITCH(L2296, "jan",1, "feb",2, "mar",3, "apr",4, "may",5, "jun",6, "jul",7, "aug",8, "sep",9, "oct",10, "nov",11, "dec",12, "")</f>
        <v>2</v>
      </c>
      <c r="V2296" s="2">
        <f>bank__2[[#This Row],[CallDuration (Seconds)]]/60</f>
        <v>0.78333333333333333</v>
      </c>
      <c r="W2296" t="str">
        <f>IF(AND(bank__2[[#This Row],[HasHousingLoan]]="yes",bank__2[[#This Row],[HasPersonalLoan]]="yes"),"Both Loans",
IF(bank__2[[#This Row],[HasHousingLoan]]="yes","Only Housing Loan",
IF(bank__2[[#This Row],[HasPersonalLoan]]="yes","Only Personal Loan","No Loan")))</f>
        <v>Only Personal Loan</v>
      </c>
    </row>
    <row r="2297" spans="1:23">
      <c r="A2297">
        <v>2296</v>
      </c>
      <c r="B2297">
        <v>34</v>
      </c>
      <c r="C2297" t="s">
        <v>32</v>
      </c>
      <c r="D2297" t="s">
        <v>19</v>
      </c>
      <c r="E2297" t="s">
        <v>33</v>
      </c>
      <c r="F2297" t="s">
        <v>21</v>
      </c>
      <c r="G2297">
        <v>0</v>
      </c>
      <c r="H2297" t="s">
        <v>21</v>
      </c>
      <c r="I2297" t="s">
        <v>35</v>
      </c>
      <c r="J2297" t="s">
        <v>30</v>
      </c>
      <c r="K2297">
        <v>2</v>
      </c>
      <c r="L2297" t="s">
        <v>119</v>
      </c>
      <c r="M2297">
        <v>193</v>
      </c>
      <c r="N2297">
        <v>4</v>
      </c>
      <c r="O2297">
        <v>-1</v>
      </c>
      <c r="P2297">
        <v>0</v>
      </c>
      <c r="Q2297" t="s">
        <v>30</v>
      </c>
      <c r="R2297" t="s">
        <v>21</v>
      </c>
      <c r="S2297" t="str" cm="1">
        <f t="array" ref="S2297">_xlfn.IFS(bank__2[[#This Row],[Age]]&lt;30, "Young Adults",bank__2[[#This Row],[Age]]&lt;45, "Middle-Aged Adults",bank__2[[#This Row],[Age]]&lt;60, "Older AdultsOlder Adults", bank__2[[#This Row],[Age]]&gt;=60,"Seniors")</f>
        <v>Middle-Aged Adults</v>
      </c>
      <c r="T2297" t="str">
        <f t="shared" si="35"/>
        <v>No</v>
      </c>
      <c r="U2297" cm="1">
        <f t="array" ref="U2297">_xlfn.SWITCH(L2297, "jan",1, "feb",2, "mar",3, "apr",4, "may",5, "jun",6, "jul",7, "aug",8, "sep",9, "oct",10, "nov",11, "dec",12, "")</f>
        <v>7</v>
      </c>
      <c r="V2297" s="2">
        <f>bank__2[[#This Row],[CallDuration (Seconds)]]/60</f>
        <v>3.2166666666666668</v>
      </c>
      <c r="W2297" t="str">
        <f>IF(AND(bank__2[[#This Row],[HasHousingLoan]]="yes",bank__2[[#This Row],[HasPersonalLoan]]="yes"),"Both Loans",
IF(bank__2[[#This Row],[HasHousingLoan]]="yes","Only Housing Loan",
IF(bank__2[[#This Row],[HasPersonalLoan]]="yes","Only Personal Loan","No Loan")))</f>
        <v>Only Personal Loan</v>
      </c>
    </row>
    <row r="2298" spans="1:23">
      <c r="A2298">
        <v>2297</v>
      </c>
      <c r="B2298">
        <v>32</v>
      </c>
      <c r="C2298" t="s">
        <v>56</v>
      </c>
      <c r="D2298" t="s">
        <v>19</v>
      </c>
      <c r="E2298" t="s">
        <v>33</v>
      </c>
      <c r="F2298" t="s">
        <v>21</v>
      </c>
      <c r="G2298">
        <v>1905</v>
      </c>
      <c r="H2298" t="s">
        <v>35</v>
      </c>
      <c r="I2298" t="s">
        <v>21</v>
      </c>
      <c r="J2298" t="s">
        <v>23</v>
      </c>
      <c r="K2298">
        <v>16</v>
      </c>
      <c r="L2298" t="s">
        <v>119</v>
      </c>
      <c r="M2298">
        <v>709</v>
      </c>
      <c r="N2298">
        <v>2</v>
      </c>
      <c r="O2298">
        <v>-1</v>
      </c>
      <c r="P2298">
        <v>0</v>
      </c>
      <c r="Q2298" t="s">
        <v>30</v>
      </c>
      <c r="R2298" t="s">
        <v>35</v>
      </c>
      <c r="S2298" t="str" cm="1">
        <f t="array" ref="S2298">_xlfn.IFS(bank__2[[#This Row],[Age]]&lt;30, "Young Adults",bank__2[[#This Row],[Age]]&lt;45, "Middle-Aged Adults",bank__2[[#This Row],[Age]]&lt;60, "Older AdultsOlder Adults", bank__2[[#This Row],[Age]]&gt;=60,"Seniors")</f>
        <v>Middle-Aged Adults</v>
      </c>
      <c r="T2298" t="str">
        <f t="shared" si="35"/>
        <v>No</v>
      </c>
      <c r="U2298" cm="1">
        <f t="array" ref="U2298">_xlfn.SWITCH(L2298, "jan",1, "feb",2, "mar",3, "apr",4, "may",5, "jun",6, "jul",7, "aug",8, "sep",9, "oct",10, "nov",11, "dec",12, "")</f>
        <v>7</v>
      </c>
      <c r="V2298" s="2">
        <f>bank__2[[#This Row],[CallDuration (Seconds)]]/60</f>
        <v>11.816666666666666</v>
      </c>
      <c r="W2298" t="str">
        <f>IF(AND(bank__2[[#This Row],[HasHousingLoan]]="yes",bank__2[[#This Row],[HasPersonalLoan]]="yes"),"Both Loans",
IF(bank__2[[#This Row],[HasHousingLoan]]="yes","Only Housing Loan",
IF(bank__2[[#This Row],[HasPersonalLoan]]="yes","Only Personal Loan","No Loan")))</f>
        <v>Only Housing Loan</v>
      </c>
    </row>
    <row r="2299" spans="1:23">
      <c r="A2299">
        <v>2298</v>
      </c>
      <c r="B2299">
        <v>35</v>
      </c>
      <c r="C2299" t="s">
        <v>72</v>
      </c>
      <c r="D2299" t="s">
        <v>19</v>
      </c>
      <c r="E2299" t="s">
        <v>45</v>
      </c>
      <c r="F2299" t="s">
        <v>21</v>
      </c>
      <c r="G2299">
        <v>118</v>
      </c>
      <c r="H2299" t="s">
        <v>21</v>
      </c>
      <c r="I2299" t="s">
        <v>21</v>
      </c>
      <c r="J2299" t="s">
        <v>23</v>
      </c>
      <c r="K2299">
        <v>6</v>
      </c>
      <c r="L2299" t="s">
        <v>92</v>
      </c>
      <c r="M2299">
        <v>358</v>
      </c>
      <c r="N2299">
        <v>2</v>
      </c>
      <c r="O2299">
        <v>-1</v>
      </c>
      <c r="P2299">
        <v>0</v>
      </c>
      <c r="Q2299" t="s">
        <v>30</v>
      </c>
      <c r="R2299" t="s">
        <v>21</v>
      </c>
      <c r="S2299" t="str" cm="1">
        <f t="array" ref="S2299">_xlfn.IFS(bank__2[[#This Row],[Age]]&lt;30, "Young Adults",bank__2[[#This Row],[Age]]&lt;45, "Middle-Aged Adults",bank__2[[#This Row],[Age]]&lt;60, "Older AdultsOlder Adults", bank__2[[#This Row],[Age]]&gt;=60,"Seniors")</f>
        <v>Middle-Aged Adults</v>
      </c>
      <c r="T2299" t="str">
        <f t="shared" si="35"/>
        <v>No</v>
      </c>
      <c r="U2299" cm="1">
        <f t="array" ref="U2299">_xlfn.SWITCH(L2299, "jan",1, "feb",2, "mar",3, "apr",4, "may",5, "jun",6, "jul",7, "aug",8, "sep",9, "oct",10, "nov",11, "dec",12, "")</f>
        <v>8</v>
      </c>
      <c r="V2299" s="2">
        <f>bank__2[[#This Row],[CallDuration (Seconds)]]/60</f>
        <v>5.9666666666666668</v>
      </c>
      <c r="W2299" t="str">
        <f>IF(AND(bank__2[[#This Row],[HasHousingLoan]]="yes",bank__2[[#This Row],[HasPersonalLoan]]="yes"),"Both Loans",
IF(bank__2[[#This Row],[HasHousingLoan]]="yes","Only Housing Loan",
IF(bank__2[[#This Row],[HasPersonalLoan]]="yes","Only Personal Loan","No Loan")))</f>
        <v>No Loan</v>
      </c>
    </row>
    <row r="2300" spans="1:23">
      <c r="A2300">
        <v>2299</v>
      </c>
      <c r="B2300">
        <v>39</v>
      </c>
      <c r="C2300" t="s">
        <v>77</v>
      </c>
      <c r="D2300" t="s">
        <v>19</v>
      </c>
      <c r="E2300" t="s">
        <v>45</v>
      </c>
      <c r="F2300" t="s">
        <v>21</v>
      </c>
      <c r="G2300">
        <v>2644</v>
      </c>
      <c r="H2300" t="s">
        <v>35</v>
      </c>
      <c r="I2300" t="s">
        <v>21</v>
      </c>
      <c r="J2300" t="s">
        <v>30</v>
      </c>
      <c r="K2300">
        <v>20</v>
      </c>
      <c r="L2300" t="s">
        <v>37</v>
      </c>
      <c r="M2300">
        <v>253</v>
      </c>
      <c r="N2300">
        <v>1</v>
      </c>
      <c r="O2300">
        <v>-1</v>
      </c>
      <c r="P2300">
        <v>0</v>
      </c>
      <c r="Q2300" t="s">
        <v>30</v>
      </c>
      <c r="R2300" t="s">
        <v>21</v>
      </c>
      <c r="S2300" t="str" cm="1">
        <f t="array" ref="S2300">_xlfn.IFS(bank__2[[#This Row],[Age]]&lt;30, "Young Adults",bank__2[[#This Row],[Age]]&lt;45, "Middle-Aged Adults",bank__2[[#This Row],[Age]]&lt;60, "Older AdultsOlder Adults", bank__2[[#This Row],[Age]]&gt;=60,"Seniors")</f>
        <v>Middle-Aged Adults</v>
      </c>
      <c r="T2300" t="str">
        <f t="shared" si="35"/>
        <v>No</v>
      </c>
      <c r="U2300" cm="1">
        <f t="array" ref="U2300">_xlfn.SWITCH(L2300, "jan",1, "feb",2, "mar",3, "apr",4, "may",5, "jun",6, "jul",7, "aug",8, "sep",9, "oct",10, "nov",11, "dec",12, "")</f>
        <v>5</v>
      </c>
      <c r="V2300" s="2">
        <f>bank__2[[#This Row],[CallDuration (Seconds)]]/60</f>
        <v>4.2166666666666668</v>
      </c>
      <c r="W2300" t="str">
        <f>IF(AND(bank__2[[#This Row],[HasHousingLoan]]="yes",bank__2[[#This Row],[HasPersonalLoan]]="yes"),"Both Loans",
IF(bank__2[[#This Row],[HasHousingLoan]]="yes","Only Housing Loan",
IF(bank__2[[#This Row],[HasPersonalLoan]]="yes","Only Personal Loan","No Loan")))</f>
        <v>Only Housing Loan</v>
      </c>
    </row>
    <row r="2301" spans="1:23">
      <c r="A2301">
        <v>2300</v>
      </c>
      <c r="B2301">
        <v>36</v>
      </c>
      <c r="C2301" t="s">
        <v>66</v>
      </c>
      <c r="D2301" t="s">
        <v>19</v>
      </c>
      <c r="E2301" t="s">
        <v>45</v>
      </c>
      <c r="F2301" t="s">
        <v>21</v>
      </c>
      <c r="G2301">
        <v>16430</v>
      </c>
      <c r="H2301" t="s">
        <v>35</v>
      </c>
      <c r="I2301" t="s">
        <v>21</v>
      </c>
      <c r="J2301" t="s">
        <v>30</v>
      </c>
      <c r="K2301">
        <v>6</v>
      </c>
      <c r="L2301" t="s">
        <v>53</v>
      </c>
      <c r="M2301">
        <v>197</v>
      </c>
      <c r="N2301">
        <v>3</v>
      </c>
      <c r="O2301">
        <v>-1</v>
      </c>
      <c r="P2301">
        <v>0</v>
      </c>
      <c r="Q2301" t="s">
        <v>30</v>
      </c>
      <c r="R2301" t="s">
        <v>21</v>
      </c>
      <c r="S2301" t="str" cm="1">
        <f t="array" ref="S2301">_xlfn.IFS(bank__2[[#This Row],[Age]]&lt;30, "Young Adults",bank__2[[#This Row],[Age]]&lt;45, "Middle-Aged Adults",bank__2[[#This Row],[Age]]&lt;60, "Older AdultsOlder Adults", bank__2[[#This Row],[Age]]&gt;=60,"Seniors")</f>
        <v>Middle-Aged Adults</v>
      </c>
      <c r="T2301" t="str">
        <f t="shared" si="35"/>
        <v>No</v>
      </c>
      <c r="U2301" cm="1">
        <f t="array" ref="U2301">_xlfn.SWITCH(L2301, "jan",1, "feb",2, "mar",3, "apr",4, "may",5, "jun",6, "jul",7, "aug",8, "sep",9, "oct",10, "nov",11, "dec",12, "")</f>
        <v>6</v>
      </c>
      <c r="V2301" s="2">
        <f>bank__2[[#This Row],[CallDuration (Seconds)]]/60</f>
        <v>3.2833333333333332</v>
      </c>
      <c r="W2301" t="str">
        <f>IF(AND(bank__2[[#This Row],[HasHousingLoan]]="yes",bank__2[[#This Row],[HasPersonalLoan]]="yes"),"Both Loans",
IF(bank__2[[#This Row],[HasHousingLoan]]="yes","Only Housing Loan",
IF(bank__2[[#This Row],[HasPersonalLoan]]="yes","Only Personal Loan","No Loan")))</f>
        <v>Only Housing Loan</v>
      </c>
    </row>
    <row r="2302" spans="1:23">
      <c r="A2302">
        <v>2301</v>
      </c>
      <c r="B2302">
        <v>35</v>
      </c>
      <c r="C2302" t="s">
        <v>72</v>
      </c>
      <c r="D2302" t="s">
        <v>19</v>
      </c>
      <c r="E2302" t="s">
        <v>33</v>
      </c>
      <c r="F2302" t="s">
        <v>21</v>
      </c>
      <c r="G2302">
        <v>13</v>
      </c>
      <c r="H2302" t="s">
        <v>21</v>
      </c>
      <c r="I2302" t="s">
        <v>21</v>
      </c>
      <c r="J2302" t="s">
        <v>23</v>
      </c>
      <c r="K2302">
        <v>22</v>
      </c>
      <c r="L2302" t="s">
        <v>92</v>
      </c>
      <c r="M2302">
        <v>94</v>
      </c>
      <c r="N2302">
        <v>2</v>
      </c>
      <c r="O2302">
        <v>-1</v>
      </c>
      <c r="P2302">
        <v>0</v>
      </c>
      <c r="Q2302" t="s">
        <v>30</v>
      </c>
      <c r="R2302" t="s">
        <v>21</v>
      </c>
      <c r="S2302" t="str" cm="1">
        <f t="array" ref="S2302">_xlfn.IFS(bank__2[[#This Row],[Age]]&lt;30, "Young Adults",bank__2[[#This Row],[Age]]&lt;45, "Middle-Aged Adults",bank__2[[#This Row],[Age]]&lt;60, "Older AdultsOlder Adults", bank__2[[#This Row],[Age]]&gt;=60,"Seniors")</f>
        <v>Middle-Aged Adults</v>
      </c>
      <c r="T2302" t="str">
        <f t="shared" si="35"/>
        <v>No</v>
      </c>
      <c r="U2302" cm="1">
        <f t="array" ref="U2302">_xlfn.SWITCH(L2302, "jan",1, "feb",2, "mar",3, "apr",4, "may",5, "jun",6, "jul",7, "aug",8, "sep",9, "oct",10, "nov",11, "dec",12, "")</f>
        <v>8</v>
      </c>
      <c r="V2302" s="2">
        <f>bank__2[[#This Row],[CallDuration (Seconds)]]/60</f>
        <v>1.5666666666666667</v>
      </c>
      <c r="W2302" t="str">
        <f>IF(AND(bank__2[[#This Row],[HasHousingLoan]]="yes",bank__2[[#This Row],[HasPersonalLoan]]="yes"),"Both Loans",
IF(bank__2[[#This Row],[HasHousingLoan]]="yes","Only Housing Loan",
IF(bank__2[[#This Row],[HasPersonalLoan]]="yes","Only Personal Loan","No Loan")))</f>
        <v>No Loan</v>
      </c>
    </row>
    <row r="2303" spans="1:23">
      <c r="A2303">
        <v>2302</v>
      </c>
      <c r="B2303">
        <v>57</v>
      </c>
      <c r="C2303" t="s">
        <v>32</v>
      </c>
      <c r="D2303" t="s">
        <v>122</v>
      </c>
      <c r="E2303" t="s">
        <v>33</v>
      </c>
      <c r="F2303" t="s">
        <v>21</v>
      </c>
      <c r="G2303">
        <v>14</v>
      </c>
      <c r="H2303" t="s">
        <v>21</v>
      </c>
      <c r="I2303" t="s">
        <v>35</v>
      </c>
      <c r="J2303" t="s">
        <v>23</v>
      </c>
      <c r="K2303">
        <v>22</v>
      </c>
      <c r="L2303" t="s">
        <v>119</v>
      </c>
      <c r="M2303">
        <v>445</v>
      </c>
      <c r="N2303">
        <v>2</v>
      </c>
      <c r="O2303">
        <v>-1</v>
      </c>
      <c r="P2303">
        <v>0</v>
      </c>
      <c r="Q2303" t="s">
        <v>30</v>
      </c>
      <c r="R2303" t="s">
        <v>21</v>
      </c>
      <c r="S2303" t="str" cm="1">
        <f t="array" ref="S2303">_xlfn.IFS(bank__2[[#This Row],[Age]]&lt;30, "Young Adults",bank__2[[#This Row],[Age]]&lt;45, "Middle-Aged Adults",bank__2[[#This Row],[Age]]&lt;60, "Older AdultsOlder Adults", bank__2[[#This Row],[Age]]&gt;=60,"Seniors")</f>
        <v>Older AdultsOlder Adults</v>
      </c>
      <c r="T2303" t="str">
        <f t="shared" si="35"/>
        <v>No</v>
      </c>
      <c r="U2303" cm="1">
        <f t="array" ref="U2303">_xlfn.SWITCH(L2303, "jan",1, "feb",2, "mar",3, "apr",4, "may",5, "jun",6, "jul",7, "aug",8, "sep",9, "oct",10, "nov",11, "dec",12, "")</f>
        <v>7</v>
      </c>
      <c r="V2303" s="2">
        <f>bank__2[[#This Row],[CallDuration (Seconds)]]/60</f>
        <v>7.416666666666667</v>
      </c>
      <c r="W2303" t="str">
        <f>IF(AND(bank__2[[#This Row],[HasHousingLoan]]="yes",bank__2[[#This Row],[HasPersonalLoan]]="yes"),"Both Loans",
IF(bank__2[[#This Row],[HasHousingLoan]]="yes","Only Housing Loan",
IF(bank__2[[#This Row],[HasPersonalLoan]]="yes","Only Personal Loan","No Loan")))</f>
        <v>Only Personal Loan</v>
      </c>
    </row>
    <row r="2304" spans="1:23">
      <c r="A2304">
        <v>2303</v>
      </c>
      <c r="B2304">
        <v>28</v>
      </c>
      <c r="C2304" t="s">
        <v>72</v>
      </c>
      <c r="D2304" t="s">
        <v>44</v>
      </c>
      <c r="E2304" t="s">
        <v>33</v>
      </c>
      <c r="F2304" t="s">
        <v>21</v>
      </c>
      <c r="G2304">
        <v>769</v>
      </c>
      <c r="H2304" t="s">
        <v>35</v>
      </c>
      <c r="I2304" t="s">
        <v>21</v>
      </c>
      <c r="J2304" t="s">
        <v>23</v>
      </c>
      <c r="K2304">
        <v>15</v>
      </c>
      <c r="L2304" t="s">
        <v>37</v>
      </c>
      <c r="M2304">
        <v>153</v>
      </c>
      <c r="N2304">
        <v>1</v>
      </c>
      <c r="O2304">
        <v>371</v>
      </c>
      <c r="P2304">
        <v>2</v>
      </c>
      <c r="Q2304" t="s">
        <v>41</v>
      </c>
      <c r="R2304" t="s">
        <v>21</v>
      </c>
      <c r="S2304" t="str" cm="1">
        <f t="array" ref="S2304">_xlfn.IFS(bank__2[[#This Row],[Age]]&lt;30, "Young Adults",bank__2[[#This Row],[Age]]&lt;45, "Middle-Aged Adults",bank__2[[#This Row],[Age]]&lt;60, "Older AdultsOlder Adults", bank__2[[#This Row],[Age]]&gt;=60,"Seniors")</f>
        <v>Young Adults</v>
      </c>
      <c r="T2304" t="str">
        <f t="shared" si="35"/>
        <v>Yes</v>
      </c>
      <c r="U2304" cm="1">
        <f t="array" ref="U2304">_xlfn.SWITCH(L2304, "jan",1, "feb",2, "mar",3, "apr",4, "may",5, "jun",6, "jul",7, "aug",8, "sep",9, "oct",10, "nov",11, "dec",12, "")</f>
        <v>5</v>
      </c>
      <c r="V2304" s="2">
        <f>bank__2[[#This Row],[CallDuration (Seconds)]]/60</f>
        <v>2.5499999999999998</v>
      </c>
      <c r="W2304" t="str">
        <f>IF(AND(bank__2[[#This Row],[HasHousingLoan]]="yes",bank__2[[#This Row],[HasPersonalLoan]]="yes"),"Both Loans",
IF(bank__2[[#This Row],[HasHousingLoan]]="yes","Only Housing Loan",
IF(bank__2[[#This Row],[HasPersonalLoan]]="yes","Only Personal Loan","No Loan")))</f>
        <v>Only Housing Loan</v>
      </c>
    </row>
    <row r="2305" spans="1:23">
      <c r="A2305">
        <v>2304</v>
      </c>
      <c r="B2305">
        <v>43</v>
      </c>
      <c r="C2305" t="s">
        <v>87</v>
      </c>
      <c r="D2305" t="s">
        <v>19</v>
      </c>
      <c r="E2305" t="s">
        <v>2553</v>
      </c>
      <c r="F2305" t="s">
        <v>21</v>
      </c>
      <c r="G2305">
        <v>3485</v>
      </c>
      <c r="H2305" t="s">
        <v>21</v>
      </c>
      <c r="I2305" t="s">
        <v>21</v>
      </c>
      <c r="J2305" t="s">
        <v>30</v>
      </c>
      <c r="K2305">
        <v>18</v>
      </c>
      <c r="L2305" t="s">
        <v>53</v>
      </c>
      <c r="M2305">
        <v>113</v>
      </c>
      <c r="N2305">
        <v>1</v>
      </c>
      <c r="O2305">
        <v>-1</v>
      </c>
      <c r="P2305">
        <v>0</v>
      </c>
      <c r="Q2305" t="s">
        <v>30</v>
      </c>
      <c r="R2305" t="s">
        <v>21</v>
      </c>
      <c r="S2305" t="str" cm="1">
        <f t="array" ref="S2305">_xlfn.IFS(bank__2[[#This Row],[Age]]&lt;30, "Young Adults",bank__2[[#This Row],[Age]]&lt;45, "Middle-Aged Adults",bank__2[[#This Row],[Age]]&lt;60, "Older AdultsOlder Adults", bank__2[[#This Row],[Age]]&gt;=60,"Seniors")</f>
        <v>Middle-Aged Adults</v>
      </c>
      <c r="T2305" t="str">
        <f t="shared" si="35"/>
        <v>No</v>
      </c>
      <c r="U2305" cm="1">
        <f t="array" ref="U2305">_xlfn.SWITCH(L2305, "jan",1, "feb",2, "mar",3, "apr",4, "may",5, "jun",6, "jul",7, "aug",8, "sep",9, "oct",10, "nov",11, "dec",12, "")</f>
        <v>6</v>
      </c>
      <c r="V2305" s="2">
        <f>bank__2[[#This Row],[CallDuration (Seconds)]]/60</f>
        <v>1.8833333333333333</v>
      </c>
      <c r="W2305" t="str">
        <f>IF(AND(bank__2[[#This Row],[HasHousingLoan]]="yes",bank__2[[#This Row],[HasPersonalLoan]]="yes"),"Both Loans",
IF(bank__2[[#This Row],[HasHousingLoan]]="yes","Only Housing Loan",
IF(bank__2[[#This Row],[HasPersonalLoan]]="yes","Only Personal Loan","No Loan")))</f>
        <v>No Loan</v>
      </c>
    </row>
    <row r="2306" spans="1:23">
      <c r="A2306">
        <v>2305</v>
      </c>
      <c r="B2306">
        <v>57</v>
      </c>
      <c r="C2306" t="s">
        <v>43</v>
      </c>
      <c r="D2306" t="s">
        <v>19</v>
      </c>
      <c r="E2306" t="s">
        <v>33</v>
      </c>
      <c r="F2306" t="s">
        <v>21</v>
      </c>
      <c r="G2306">
        <v>139</v>
      </c>
      <c r="H2306" t="s">
        <v>21</v>
      </c>
      <c r="I2306" t="s">
        <v>21</v>
      </c>
      <c r="J2306" t="s">
        <v>23</v>
      </c>
      <c r="K2306">
        <v>17</v>
      </c>
      <c r="L2306" t="s">
        <v>92</v>
      </c>
      <c r="M2306">
        <v>80</v>
      </c>
      <c r="N2306">
        <v>1</v>
      </c>
      <c r="O2306">
        <v>-1</v>
      </c>
      <c r="P2306">
        <v>0</v>
      </c>
      <c r="Q2306" t="s">
        <v>30</v>
      </c>
      <c r="R2306" t="s">
        <v>21</v>
      </c>
      <c r="S2306" t="str" cm="1">
        <f t="array" ref="S2306">_xlfn.IFS(bank__2[[#This Row],[Age]]&lt;30, "Young Adults",bank__2[[#This Row],[Age]]&lt;45, "Middle-Aged Adults",bank__2[[#This Row],[Age]]&lt;60, "Older AdultsOlder Adults", bank__2[[#This Row],[Age]]&gt;=60,"Seniors")</f>
        <v>Older AdultsOlder Adults</v>
      </c>
      <c r="T2306" t="str">
        <f t="shared" ref="T2306:T2369" si="36">IF(O2306=-1, "No", "Yes")</f>
        <v>No</v>
      </c>
      <c r="U2306" cm="1">
        <f t="array" ref="U2306">_xlfn.SWITCH(L2306, "jan",1, "feb",2, "mar",3, "apr",4, "may",5, "jun",6, "jul",7, "aug",8, "sep",9, "oct",10, "nov",11, "dec",12, "")</f>
        <v>8</v>
      </c>
      <c r="V2306" s="2">
        <f>bank__2[[#This Row],[CallDuration (Seconds)]]/60</f>
        <v>1.3333333333333333</v>
      </c>
      <c r="W2306" t="str">
        <f>IF(AND(bank__2[[#This Row],[HasHousingLoan]]="yes",bank__2[[#This Row],[HasPersonalLoan]]="yes"),"Both Loans",
IF(bank__2[[#This Row],[HasHousingLoan]]="yes","Only Housing Loan",
IF(bank__2[[#This Row],[HasPersonalLoan]]="yes","Only Personal Loan","No Loan")))</f>
        <v>No Loan</v>
      </c>
    </row>
    <row r="2307" spans="1:23">
      <c r="A2307">
        <v>2306</v>
      </c>
      <c r="B2307">
        <v>34</v>
      </c>
      <c r="C2307" t="s">
        <v>32</v>
      </c>
      <c r="D2307" t="s">
        <v>122</v>
      </c>
      <c r="E2307" t="s">
        <v>33</v>
      </c>
      <c r="F2307" t="s">
        <v>21</v>
      </c>
      <c r="G2307">
        <v>202</v>
      </c>
      <c r="H2307" t="s">
        <v>35</v>
      </c>
      <c r="I2307" t="s">
        <v>21</v>
      </c>
      <c r="J2307" t="s">
        <v>30</v>
      </c>
      <c r="K2307">
        <v>15</v>
      </c>
      <c r="L2307" t="s">
        <v>37</v>
      </c>
      <c r="M2307">
        <v>318</v>
      </c>
      <c r="N2307">
        <v>1</v>
      </c>
      <c r="O2307">
        <v>-1</v>
      </c>
      <c r="P2307">
        <v>0</v>
      </c>
      <c r="Q2307" t="s">
        <v>30</v>
      </c>
      <c r="R2307" t="s">
        <v>21</v>
      </c>
      <c r="S2307" t="str" cm="1">
        <f t="array" ref="S2307">_xlfn.IFS(bank__2[[#This Row],[Age]]&lt;30, "Young Adults",bank__2[[#This Row],[Age]]&lt;45, "Middle-Aged Adults",bank__2[[#This Row],[Age]]&lt;60, "Older AdultsOlder Adults", bank__2[[#This Row],[Age]]&gt;=60,"Seniors")</f>
        <v>Middle-Aged Adults</v>
      </c>
      <c r="T2307" t="str">
        <f t="shared" si="36"/>
        <v>No</v>
      </c>
      <c r="U2307" cm="1">
        <f t="array" ref="U2307">_xlfn.SWITCH(L2307, "jan",1, "feb",2, "mar",3, "apr",4, "may",5, "jun",6, "jul",7, "aug",8, "sep",9, "oct",10, "nov",11, "dec",12, "")</f>
        <v>5</v>
      </c>
      <c r="V2307" s="2">
        <f>bank__2[[#This Row],[CallDuration (Seconds)]]/60</f>
        <v>5.3</v>
      </c>
      <c r="W2307" t="str">
        <f>IF(AND(bank__2[[#This Row],[HasHousingLoan]]="yes",bank__2[[#This Row],[HasPersonalLoan]]="yes"),"Both Loans",
IF(bank__2[[#This Row],[HasHousingLoan]]="yes","Only Housing Loan",
IF(bank__2[[#This Row],[HasPersonalLoan]]="yes","Only Personal Loan","No Loan")))</f>
        <v>Only Housing Loan</v>
      </c>
    </row>
    <row r="2308" spans="1:23">
      <c r="A2308">
        <v>2307</v>
      </c>
      <c r="B2308">
        <v>36</v>
      </c>
      <c r="C2308" t="s">
        <v>72</v>
      </c>
      <c r="D2308" t="s">
        <v>19</v>
      </c>
      <c r="E2308" t="s">
        <v>45</v>
      </c>
      <c r="F2308" t="s">
        <v>21</v>
      </c>
      <c r="G2308">
        <v>6</v>
      </c>
      <c r="H2308" t="s">
        <v>35</v>
      </c>
      <c r="I2308" t="s">
        <v>21</v>
      </c>
      <c r="J2308" t="s">
        <v>23</v>
      </c>
      <c r="K2308">
        <v>27</v>
      </c>
      <c r="L2308" t="s">
        <v>100</v>
      </c>
      <c r="M2308">
        <v>100</v>
      </c>
      <c r="N2308">
        <v>1</v>
      </c>
      <c r="O2308">
        <v>435</v>
      </c>
      <c r="P2308">
        <v>1</v>
      </c>
      <c r="Q2308" t="s">
        <v>41</v>
      </c>
      <c r="R2308" t="s">
        <v>21</v>
      </c>
      <c r="S2308" t="str" cm="1">
        <f t="array" ref="S2308">_xlfn.IFS(bank__2[[#This Row],[Age]]&lt;30, "Young Adults",bank__2[[#This Row],[Age]]&lt;45, "Middle-Aged Adults",bank__2[[#This Row],[Age]]&lt;60, "Older AdultsOlder Adults", bank__2[[#This Row],[Age]]&gt;=60,"Seniors")</f>
        <v>Middle-Aged Adults</v>
      </c>
      <c r="T2308" t="str">
        <f t="shared" si="36"/>
        <v>Yes</v>
      </c>
      <c r="U2308" cm="1">
        <f t="array" ref="U2308">_xlfn.SWITCH(L2308, "jan",1, "feb",2, "mar",3, "apr",4, "may",5, "jun",6, "jul",7, "aug",8, "sep",9, "oct",10, "nov",11, "dec",12, "")</f>
        <v>1</v>
      </c>
      <c r="V2308" s="2">
        <f>bank__2[[#This Row],[CallDuration (Seconds)]]/60</f>
        <v>1.6666666666666667</v>
      </c>
      <c r="W2308" t="str">
        <f>IF(AND(bank__2[[#This Row],[HasHousingLoan]]="yes",bank__2[[#This Row],[HasPersonalLoan]]="yes"),"Both Loans",
IF(bank__2[[#This Row],[HasHousingLoan]]="yes","Only Housing Loan",
IF(bank__2[[#This Row],[HasPersonalLoan]]="yes","Only Personal Loan","No Loan")))</f>
        <v>Only Housing Loan</v>
      </c>
    </row>
    <row r="2309" spans="1:23">
      <c r="A2309">
        <v>2308</v>
      </c>
      <c r="B2309">
        <v>47</v>
      </c>
      <c r="C2309" t="s">
        <v>43</v>
      </c>
      <c r="D2309" t="s">
        <v>122</v>
      </c>
      <c r="E2309" t="s">
        <v>45</v>
      </c>
      <c r="F2309" t="s">
        <v>21</v>
      </c>
      <c r="G2309">
        <v>2515</v>
      </c>
      <c r="H2309" t="s">
        <v>21</v>
      </c>
      <c r="I2309" t="s">
        <v>21</v>
      </c>
      <c r="J2309" t="s">
        <v>30</v>
      </c>
      <c r="K2309">
        <v>20</v>
      </c>
      <c r="L2309" t="s">
        <v>53</v>
      </c>
      <c r="M2309">
        <v>40</v>
      </c>
      <c r="N2309">
        <v>3</v>
      </c>
      <c r="O2309">
        <v>-1</v>
      </c>
      <c r="P2309">
        <v>0</v>
      </c>
      <c r="Q2309" t="s">
        <v>30</v>
      </c>
      <c r="R2309" t="s">
        <v>21</v>
      </c>
      <c r="S2309" t="str" cm="1">
        <f t="array" ref="S2309">_xlfn.IFS(bank__2[[#This Row],[Age]]&lt;30, "Young Adults",bank__2[[#This Row],[Age]]&lt;45, "Middle-Aged Adults",bank__2[[#This Row],[Age]]&lt;60, "Older AdultsOlder Adults", bank__2[[#This Row],[Age]]&gt;=60,"Seniors")</f>
        <v>Older AdultsOlder Adults</v>
      </c>
      <c r="T2309" t="str">
        <f t="shared" si="36"/>
        <v>No</v>
      </c>
      <c r="U2309" cm="1">
        <f t="array" ref="U2309">_xlfn.SWITCH(L2309, "jan",1, "feb",2, "mar",3, "apr",4, "may",5, "jun",6, "jul",7, "aug",8, "sep",9, "oct",10, "nov",11, "dec",12, "")</f>
        <v>6</v>
      </c>
      <c r="V2309" s="2">
        <f>bank__2[[#This Row],[CallDuration (Seconds)]]/60</f>
        <v>0.66666666666666663</v>
      </c>
      <c r="W2309" t="str">
        <f>IF(AND(bank__2[[#This Row],[HasHousingLoan]]="yes",bank__2[[#This Row],[HasPersonalLoan]]="yes"),"Both Loans",
IF(bank__2[[#This Row],[HasHousingLoan]]="yes","Only Housing Loan",
IF(bank__2[[#This Row],[HasPersonalLoan]]="yes","Only Personal Loan","No Loan")))</f>
        <v>No Loan</v>
      </c>
    </row>
    <row r="2310" spans="1:23">
      <c r="A2310">
        <v>2309</v>
      </c>
      <c r="B2310">
        <v>36</v>
      </c>
      <c r="C2310" t="s">
        <v>43</v>
      </c>
      <c r="D2310" t="s">
        <v>122</v>
      </c>
      <c r="E2310" t="s">
        <v>45</v>
      </c>
      <c r="F2310" t="s">
        <v>21</v>
      </c>
      <c r="G2310">
        <v>5195</v>
      </c>
      <c r="H2310" t="s">
        <v>35</v>
      </c>
      <c r="I2310" t="s">
        <v>21</v>
      </c>
      <c r="J2310" t="s">
        <v>30</v>
      </c>
      <c r="K2310">
        <v>2</v>
      </c>
      <c r="L2310" t="s">
        <v>53</v>
      </c>
      <c r="M2310">
        <v>55</v>
      </c>
      <c r="N2310">
        <v>25</v>
      </c>
      <c r="O2310">
        <v>-1</v>
      </c>
      <c r="P2310">
        <v>0</v>
      </c>
      <c r="Q2310" t="s">
        <v>30</v>
      </c>
      <c r="R2310" t="s">
        <v>21</v>
      </c>
      <c r="S2310" t="str" cm="1">
        <f t="array" ref="S2310">_xlfn.IFS(bank__2[[#This Row],[Age]]&lt;30, "Young Adults",bank__2[[#This Row],[Age]]&lt;45, "Middle-Aged Adults",bank__2[[#This Row],[Age]]&lt;60, "Older AdultsOlder Adults", bank__2[[#This Row],[Age]]&gt;=60,"Seniors")</f>
        <v>Middle-Aged Adults</v>
      </c>
      <c r="T2310" t="str">
        <f t="shared" si="36"/>
        <v>No</v>
      </c>
      <c r="U2310" cm="1">
        <f t="array" ref="U2310">_xlfn.SWITCH(L2310, "jan",1, "feb",2, "mar",3, "apr",4, "may",5, "jun",6, "jul",7, "aug",8, "sep",9, "oct",10, "nov",11, "dec",12, "")</f>
        <v>6</v>
      </c>
      <c r="V2310" s="2">
        <f>bank__2[[#This Row],[CallDuration (Seconds)]]/60</f>
        <v>0.91666666666666663</v>
      </c>
      <c r="W2310" t="str">
        <f>IF(AND(bank__2[[#This Row],[HasHousingLoan]]="yes",bank__2[[#This Row],[HasPersonalLoan]]="yes"),"Both Loans",
IF(bank__2[[#This Row],[HasHousingLoan]]="yes","Only Housing Loan",
IF(bank__2[[#This Row],[HasPersonalLoan]]="yes","Only Personal Loan","No Loan")))</f>
        <v>Only Housing Loan</v>
      </c>
    </row>
    <row r="2311" spans="1:23">
      <c r="A2311">
        <v>2310</v>
      </c>
      <c r="B2311">
        <v>33</v>
      </c>
      <c r="C2311" t="s">
        <v>43</v>
      </c>
      <c r="D2311" t="s">
        <v>19</v>
      </c>
      <c r="E2311" t="s">
        <v>45</v>
      </c>
      <c r="F2311" t="s">
        <v>21</v>
      </c>
      <c r="G2311">
        <v>2098</v>
      </c>
      <c r="H2311" t="s">
        <v>21</v>
      </c>
      <c r="I2311" t="s">
        <v>21</v>
      </c>
      <c r="J2311" t="s">
        <v>23</v>
      </c>
      <c r="K2311">
        <v>20</v>
      </c>
      <c r="L2311" t="s">
        <v>124</v>
      </c>
      <c r="M2311">
        <v>67</v>
      </c>
      <c r="N2311">
        <v>1</v>
      </c>
      <c r="O2311">
        <v>-1</v>
      </c>
      <c r="P2311">
        <v>0</v>
      </c>
      <c r="Q2311" t="s">
        <v>30</v>
      </c>
      <c r="R2311" t="s">
        <v>21</v>
      </c>
      <c r="S2311" t="str" cm="1">
        <f t="array" ref="S2311">_xlfn.IFS(bank__2[[#This Row],[Age]]&lt;30, "Young Adults",bank__2[[#This Row],[Age]]&lt;45, "Middle-Aged Adults",bank__2[[#This Row],[Age]]&lt;60, "Older AdultsOlder Adults", bank__2[[#This Row],[Age]]&gt;=60,"Seniors")</f>
        <v>Middle-Aged Adults</v>
      </c>
      <c r="T2311" t="str">
        <f t="shared" si="36"/>
        <v>No</v>
      </c>
      <c r="U2311" cm="1">
        <f t="array" ref="U2311">_xlfn.SWITCH(L2311, "jan",1, "feb",2, "mar",3, "apr",4, "may",5, "jun",6, "jul",7, "aug",8, "sep",9, "oct",10, "nov",11, "dec",12, "")</f>
        <v>11</v>
      </c>
      <c r="V2311" s="2">
        <f>bank__2[[#This Row],[CallDuration (Seconds)]]/60</f>
        <v>1.1166666666666667</v>
      </c>
      <c r="W2311" t="str">
        <f>IF(AND(bank__2[[#This Row],[HasHousingLoan]]="yes",bank__2[[#This Row],[HasPersonalLoan]]="yes"),"Both Loans",
IF(bank__2[[#This Row],[HasHousingLoan]]="yes","Only Housing Loan",
IF(bank__2[[#This Row],[HasPersonalLoan]]="yes","Only Personal Loan","No Loan")))</f>
        <v>No Loan</v>
      </c>
    </row>
    <row r="2312" spans="1:23">
      <c r="A2312">
        <v>2311</v>
      </c>
      <c r="B2312">
        <v>57</v>
      </c>
      <c r="C2312" t="s">
        <v>43</v>
      </c>
      <c r="D2312" t="s">
        <v>19</v>
      </c>
      <c r="E2312" t="s">
        <v>45</v>
      </c>
      <c r="F2312" t="s">
        <v>21</v>
      </c>
      <c r="G2312">
        <v>320</v>
      </c>
      <c r="H2312" t="s">
        <v>21</v>
      </c>
      <c r="I2312" t="s">
        <v>21</v>
      </c>
      <c r="J2312" t="s">
        <v>23</v>
      </c>
      <c r="K2312">
        <v>7</v>
      </c>
      <c r="L2312" t="s">
        <v>92</v>
      </c>
      <c r="M2312">
        <v>76</v>
      </c>
      <c r="N2312">
        <v>2</v>
      </c>
      <c r="O2312">
        <v>-1</v>
      </c>
      <c r="P2312">
        <v>0</v>
      </c>
      <c r="Q2312" t="s">
        <v>30</v>
      </c>
      <c r="R2312" t="s">
        <v>21</v>
      </c>
      <c r="S2312" t="str" cm="1">
        <f t="array" ref="S2312">_xlfn.IFS(bank__2[[#This Row],[Age]]&lt;30, "Young Adults",bank__2[[#This Row],[Age]]&lt;45, "Middle-Aged Adults",bank__2[[#This Row],[Age]]&lt;60, "Older AdultsOlder Adults", bank__2[[#This Row],[Age]]&gt;=60,"Seniors")</f>
        <v>Older AdultsOlder Adults</v>
      </c>
      <c r="T2312" t="str">
        <f t="shared" si="36"/>
        <v>No</v>
      </c>
      <c r="U2312" cm="1">
        <f t="array" ref="U2312">_xlfn.SWITCH(L2312, "jan",1, "feb",2, "mar",3, "apr",4, "may",5, "jun",6, "jul",7, "aug",8, "sep",9, "oct",10, "nov",11, "dec",12, "")</f>
        <v>8</v>
      </c>
      <c r="V2312" s="2">
        <f>bank__2[[#This Row],[CallDuration (Seconds)]]/60</f>
        <v>1.2666666666666666</v>
      </c>
      <c r="W2312" t="str">
        <f>IF(AND(bank__2[[#This Row],[HasHousingLoan]]="yes",bank__2[[#This Row],[HasPersonalLoan]]="yes"),"Both Loans",
IF(bank__2[[#This Row],[HasHousingLoan]]="yes","Only Housing Loan",
IF(bank__2[[#This Row],[HasPersonalLoan]]="yes","Only Personal Loan","No Loan")))</f>
        <v>No Loan</v>
      </c>
    </row>
    <row r="2313" spans="1:23">
      <c r="A2313">
        <v>2312</v>
      </c>
      <c r="B2313">
        <v>57</v>
      </c>
      <c r="C2313" t="s">
        <v>43</v>
      </c>
      <c r="D2313" t="s">
        <v>19</v>
      </c>
      <c r="E2313" t="s">
        <v>45</v>
      </c>
      <c r="F2313" t="s">
        <v>21</v>
      </c>
      <c r="G2313">
        <v>3431</v>
      </c>
      <c r="H2313" t="s">
        <v>35</v>
      </c>
      <c r="I2313" t="s">
        <v>21</v>
      </c>
      <c r="J2313" t="s">
        <v>30</v>
      </c>
      <c r="K2313">
        <v>16</v>
      </c>
      <c r="L2313" t="s">
        <v>37</v>
      </c>
      <c r="M2313">
        <v>73</v>
      </c>
      <c r="N2313">
        <v>1</v>
      </c>
      <c r="O2313">
        <v>-1</v>
      </c>
      <c r="P2313">
        <v>0</v>
      </c>
      <c r="Q2313" t="s">
        <v>30</v>
      </c>
      <c r="R2313" t="s">
        <v>21</v>
      </c>
      <c r="S2313" t="str" cm="1">
        <f t="array" ref="S2313">_xlfn.IFS(bank__2[[#This Row],[Age]]&lt;30, "Young Adults",bank__2[[#This Row],[Age]]&lt;45, "Middle-Aged Adults",bank__2[[#This Row],[Age]]&lt;60, "Older AdultsOlder Adults", bank__2[[#This Row],[Age]]&gt;=60,"Seniors")</f>
        <v>Older AdultsOlder Adults</v>
      </c>
      <c r="T2313" t="str">
        <f t="shared" si="36"/>
        <v>No</v>
      </c>
      <c r="U2313" cm="1">
        <f t="array" ref="U2313">_xlfn.SWITCH(L2313, "jan",1, "feb",2, "mar",3, "apr",4, "may",5, "jun",6, "jul",7, "aug",8, "sep",9, "oct",10, "nov",11, "dec",12, "")</f>
        <v>5</v>
      </c>
      <c r="V2313" s="2">
        <f>bank__2[[#This Row],[CallDuration (Seconds)]]/60</f>
        <v>1.2166666666666666</v>
      </c>
      <c r="W2313" t="str">
        <f>IF(AND(bank__2[[#This Row],[HasHousingLoan]]="yes",bank__2[[#This Row],[HasPersonalLoan]]="yes"),"Both Loans",
IF(bank__2[[#This Row],[HasHousingLoan]]="yes","Only Housing Loan",
IF(bank__2[[#This Row],[HasPersonalLoan]]="yes","Only Personal Loan","No Loan")))</f>
        <v>Only Housing Loan</v>
      </c>
    </row>
    <row r="2314" spans="1:23">
      <c r="A2314">
        <v>2313</v>
      </c>
      <c r="B2314">
        <v>34</v>
      </c>
      <c r="C2314" t="s">
        <v>87</v>
      </c>
      <c r="D2314" t="s">
        <v>19</v>
      </c>
      <c r="E2314" t="s">
        <v>33</v>
      </c>
      <c r="F2314" t="s">
        <v>21</v>
      </c>
      <c r="G2314">
        <v>50</v>
      </c>
      <c r="H2314" t="s">
        <v>35</v>
      </c>
      <c r="I2314" t="s">
        <v>21</v>
      </c>
      <c r="J2314" t="s">
        <v>30</v>
      </c>
      <c r="K2314">
        <v>20</v>
      </c>
      <c r="L2314" t="s">
        <v>37</v>
      </c>
      <c r="M2314">
        <v>89</v>
      </c>
      <c r="N2314">
        <v>2</v>
      </c>
      <c r="O2314">
        <v>-1</v>
      </c>
      <c r="P2314">
        <v>0</v>
      </c>
      <c r="Q2314" t="s">
        <v>30</v>
      </c>
      <c r="R2314" t="s">
        <v>21</v>
      </c>
      <c r="S2314" t="str" cm="1">
        <f t="array" ref="S2314">_xlfn.IFS(bank__2[[#This Row],[Age]]&lt;30, "Young Adults",bank__2[[#This Row],[Age]]&lt;45, "Middle-Aged Adults",bank__2[[#This Row],[Age]]&lt;60, "Older AdultsOlder Adults", bank__2[[#This Row],[Age]]&gt;=60,"Seniors")</f>
        <v>Middle-Aged Adults</v>
      </c>
      <c r="T2314" t="str">
        <f t="shared" si="36"/>
        <v>No</v>
      </c>
      <c r="U2314" cm="1">
        <f t="array" ref="U2314">_xlfn.SWITCH(L2314, "jan",1, "feb",2, "mar",3, "apr",4, "may",5, "jun",6, "jul",7, "aug",8, "sep",9, "oct",10, "nov",11, "dec",12, "")</f>
        <v>5</v>
      </c>
      <c r="V2314" s="2">
        <f>bank__2[[#This Row],[CallDuration (Seconds)]]/60</f>
        <v>1.4833333333333334</v>
      </c>
      <c r="W2314" t="str">
        <f>IF(AND(bank__2[[#This Row],[HasHousingLoan]]="yes",bank__2[[#This Row],[HasPersonalLoan]]="yes"),"Both Loans",
IF(bank__2[[#This Row],[HasHousingLoan]]="yes","Only Housing Loan",
IF(bank__2[[#This Row],[HasPersonalLoan]]="yes","Only Personal Loan","No Loan")))</f>
        <v>Only Housing Loan</v>
      </c>
    </row>
    <row r="2315" spans="1:23">
      <c r="A2315">
        <v>2314</v>
      </c>
      <c r="B2315">
        <v>51</v>
      </c>
      <c r="C2315" t="s">
        <v>135</v>
      </c>
      <c r="D2315" t="s">
        <v>122</v>
      </c>
      <c r="E2315" t="s">
        <v>45</v>
      </c>
      <c r="F2315" t="s">
        <v>21</v>
      </c>
      <c r="G2315">
        <v>370</v>
      </c>
      <c r="H2315" t="s">
        <v>35</v>
      </c>
      <c r="I2315" t="s">
        <v>21</v>
      </c>
      <c r="J2315" t="s">
        <v>23</v>
      </c>
      <c r="K2315">
        <v>19</v>
      </c>
      <c r="L2315" t="s">
        <v>92</v>
      </c>
      <c r="M2315">
        <v>109</v>
      </c>
      <c r="N2315">
        <v>3</v>
      </c>
      <c r="O2315">
        <v>-1</v>
      </c>
      <c r="P2315">
        <v>0</v>
      </c>
      <c r="Q2315" t="s">
        <v>30</v>
      </c>
      <c r="R2315" t="s">
        <v>21</v>
      </c>
      <c r="S2315" t="str" cm="1">
        <f t="array" ref="S2315">_xlfn.IFS(bank__2[[#This Row],[Age]]&lt;30, "Young Adults",bank__2[[#This Row],[Age]]&lt;45, "Middle-Aged Adults",bank__2[[#This Row],[Age]]&lt;60, "Older AdultsOlder Adults", bank__2[[#This Row],[Age]]&gt;=60,"Seniors")</f>
        <v>Older AdultsOlder Adults</v>
      </c>
      <c r="T2315" t="str">
        <f t="shared" si="36"/>
        <v>No</v>
      </c>
      <c r="U2315" cm="1">
        <f t="array" ref="U2315">_xlfn.SWITCH(L2315, "jan",1, "feb",2, "mar",3, "apr",4, "may",5, "jun",6, "jul",7, "aug",8, "sep",9, "oct",10, "nov",11, "dec",12, "")</f>
        <v>8</v>
      </c>
      <c r="V2315" s="2">
        <f>bank__2[[#This Row],[CallDuration (Seconds)]]/60</f>
        <v>1.8166666666666667</v>
      </c>
      <c r="W2315" t="str">
        <f>IF(AND(bank__2[[#This Row],[HasHousingLoan]]="yes",bank__2[[#This Row],[HasPersonalLoan]]="yes"),"Both Loans",
IF(bank__2[[#This Row],[HasHousingLoan]]="yes","Only Housing Loan",
IF(bank__2[[#This Row],[HasPersonalLoan]]="yes","Only Personal Loan","No Loan")))</f>
        <v>Only Housing Loan</v>
      </c>
    </row>
    <row r="2316" spans="1:23">
      <c r="A2316">
        <v>2315</v>
      </c>
      <c r="B2316">
        <v>54</v>
      </c>
      <c r="C2316" t="s">
        <v>56</v>
      </c>
      <c r="D2316" t="s">
        <v>122</v>
      </c>
      <c r="E2316" t="s">
        <v>20</v>
      </c>
      <c r="F2316" t="s">
        <v>21</v>
      </c>
      <c r="G2316">
        <v>-182</v>
      </c>
      <c r="H2316" t="s">
        <v>21</v>
      </c>
      <c r="I2316" t="s">
        <v>21</v>
      </c>
      <c r="J2316" t="s">
        <v>23</v>
      </c>
      <c r="K2316">
        <v>9</v>
      </c>
      <c r="L2316" t="s">
        <v>119</v>
      </c>
      <c r="M2316">
        <v>98</v>
      </c>
      <c r="N2316">
        <v>1</v>
      </c>
      <c r="O2316">
        <v>-1</v>
      </c>
      <c r="P2316">
        <v>0</v>
      </c>
      <c r="Q2316" t="s">
        <v>30</v>
      </c>
      <c r="R2316" t="s">
        <v>21</v>
      </c>
      <c r="S2316" t="str" cm="1">
        <f t="array" ref="S2316">_xlfn.IFS(bank__2[[#This Row],[Age]]&lt;30, "Young Adults",bank__2[[#This Row],[Age]]&lt;45, "Middle-Aged Adults",bank__2[[#This Row],[Age]]&lt;60, "Older AdultsOlder Adults", bank__2[[#This Row],[Age]]&gt;=60,"Seniors")</f>
        <v>Older AdultsOlder Adults</v>
      </c>
      <c r="T2316" t="str">
        <f t="shared" si="36"/>
        <v>No</v>
      </c>
      <c r="U2316" cm="1">
        <f t="array" ref="U2316">_xlfn.SWITCH(L2316, "jan",1, "feb",2, "mar",3, "apr",4, "may",5, "jun",6, "jul",7, "aug",8, "sep",9, "oct",10, "nov",11, "dec",12, "")</f>
        <v>7</v>
      </c>
      <c r="V2316" s="2">
        <f>bank__2[[#This Row],[CallDuration (Seconds)]]/60</f>
        <v>1.6333333333333333</v>
      </c>
      <c r="W2316" t="str">
        <f>IF(AND(bank__2[[#This Row],[HasHousingLoan]]="yes",bank__2[[#This Row],[HasPersonalLoan]]="yes"),"Both Loans",
IF(bank__2[[#This Row],[HasHousingLoan]]="yes","Only Housing Loan",
IF(bank__2[[#This Row],[HasPersonalLoan]]="yes","Only Personal Loan","No Loan")))</f>
        <v>No Loan</v>
      </c>
    </row>
    <row r="2317" spans="1:23">
      <c r="A2317">
        <v>2316</v>
      </c>
      <c r="B2317">
        <v>52</v>
      </c>
      <c r="C2317" t="s">
        <v>66</v>
      </c>
      <c r="D2317" t="s">
        <v>44</v>
      </c>
      <c r="E2317" t="s">
        <v>45</v>
      </c>
      <c r="F2317" t="s">
        <v>21</v>
      </c>
      <c r="G2317">
        <v>1623</v>
      </c>
      <c r="H2317" t="s">
        <v>35</v>
      </c>
      <c r="I2317" t="s">
        <v>21</v>
      </c>
      <c r="J2317" t="s">
        <v>30</v>
      </c>
      <c r="K2317">
        <v>5</v>
      </c>
      <c r="L2317" t="s">
        <v>53</v>
      </c>
      <c r="M2317">
        <v>21</v>
      </c>
      <c r="N2317">
        <v>17</v>
      </c>
      <c r="O2317">
        <v>-1</v>
      </c>
      <c r="P2317">
        <v>0</v>
      </c>
      <c r="Q2317" t="s">
        <v>30</v>
      </c>
      <c r="R2317" t="s">
        <v>21</v>
      </c>
      <c r="S2317" t="str" cm="1">
        <f t="array" ref="S2317">_xlfn.IFS(bank__2[[#This Row],[Age]]&lt;30, "Young Adults",bank__2[[#This Row],[Age]]&lt;45, "Middle-Aged Adults",bank__2[[#This Row],[Age]]&lt;60, "Older AdultsOlder Adults", bank__2[[#This Row],[Age]]&gt;=60,"Seniors")</f>
        <v>Older AdultsOlder Adults</v>
      </c>
      <c r="T2317" t="str">
        <f t="shared" si="36"/>
        <v>No</v>
      </c>
      <c r="U2317" cm="1">
        <f t="array" ref="U2317">_xlfn.SWITCH(L2317, "jan",1, "feb",2, "mar",3, "apr",4, "may",5, "jun",6, "jul",7, "aug",8, "sep",9, "oct",10, "nov",11, "dec",12, "")</f>
        <v>6</v>
      </c>
      <c r="V2317" s="2">
        <f>bank__2[[#This Row],[CallDuration (Seconds)]]/60</f>
        <v>0.35</v>
      </c>
      <c r="W2317" t="str">
        <f>IF(AND(bank__2[[#This Row],[HasHousingLoan]]="yes",bank__2[[#This Row],[HasPersonalLoan]]="yes"),"Both Loans",
IF(bank__2[[#This Row],[HasHousingLoan]]="yes","Only Housing Loan",
IF(bank__2[[#This Row],[HasPersonalLoan]]="yes","Only Personal Loan","No Loan")))</f>
        <v>Only Housing Loan</v>
      </c>
    </row>
    <row r="2318" spans="1:23">
      <c r="A2318">
        <v>2317</v>
      </c>
      <c r="B2318">
        <v>43</v>
      </c>
      <c r="C2318" t="s">
        <v>77</v>
      </c>
      <c r="D2318" t="s">
        <v>19</v>
      </c>
      <c r="E2318" t="s">
        <v>45</v>
      </c>
      <c r="F2318" t="s">
        <v>21</v>
      </c>
      <c r="G2318">
        <v>13342</v>
      </c>
      <c r="H2318" t="s">
        <v>35</v>
      </c>
      <c r="I2318" t="s">
        <v>21</v>
      </c>
      <c r="J2318" t="s">
        <v>23</v>
      </c>
      <c r="K2318">
        <v>18</v>
      </c>
      <c r="L2318" t="s">
        <v>124</v>
      </c>
      <c r="M2318">
        <v>465</v>
      </c>
      <c r="N2318">
        <v>1</v>
      </c>
      <c r="O2318">
        <v>-1</v>
      </c>
      <c r="P2318">
        <v>0</v>
      </c>
      <c r="Q2318" t="s">
        <v>30</v>
      </c>
      <c r="R2318" t="s">
        <v>21</v>
      </c>
      <c r="S2318" t="str" cm="1">
        <f t="array" ref="S2318">_xlfn.IFS(bank__2[[#This Row],[Age]]&lt;30, "Young Adults",bank__2[[#This Row],[Age]]&lt;45, "Middle-Aged Adults",bank__2[[#This Row],[Age]]&lt;60, "Older AdultsOlder Adults", bank__2[[#This Row],[Age]]&gt;=60,"Seniors")</f>
        <v>Middle-Aged Adults</v>
      </c>
      <c r="T2318" t="str">
        <f t="shared" si="36"/>
        <v>No</v>
      </c>
      <c r="U2318" cm="1">
        <f t="array" ref="U2318">_xlfn.SWITCH(L2318, "jan",1, "feb",2, "mar",3, "apr",4, "may",5, "jun",6, "jul",7, "aug",8, "sep",9, "oct",10, "nov",11, "dec",12, "")</f>
        <v>11</v>
      </c>
      <c r="V2318" s="2">
        <f>bank__2[[#This Row],[CallDuration (Seconds)]]/60</f>
        <v>7.75</v>
      </c>
      <c r="W2318" t="str">
        <f>IF(AND(bank__2[[#This Row],[HasHousingLoan]]="yes",bank__2[[#This Row],[HasPersonalLoan]]="yes"),"Both Loans",
IF(bank__2[[#This Row],[HasHousingLoan]]="yes","Only Housing Loan",
IF(bank__2[[#This Row],[HasPersonalLoan]]="yes","Only Personal Loan","No Loan")))</f>
        <v>Only Housing Loan</v>
      </c>
    </row>
    <row r="2319" spans="1:23">
      <c r="A2319">
        <v>2318</v>
      </c>
      <c r="B2319">
        <v>58</v>
      </c>
      <c r="C2319" t="s">
        <v>144</v>
      </c>
      <c r="D2319" t="s">
        <v>44</v>
      </c>
      <c r="E2319" t="s">
        <v>20</v>
      </c>
      <c r="F2319" t="s">
        <v>21</v>
      </c>
      <c r="G2319">
        <v>6570</v>
      </c>
      <c r="H2319" t="s">
        <v>21</v>
      </c>
      <c r="I2319" t="s">
        <v>21</v>
      </c>
      <c r="J2319" t="s">
        <v>23</v>
      </c>
      <c r="K2319">
        <v>21</v>
      </c>
      <c r="L2319" t="s">
        <v>119</v>
      </c>
      <c r="M2319">
        <v>106</v>
      </c>
      <c r="N2319">
        <v>3</v>
      </c>
      <c r="O2319">
        <v>-1</v>
      </c>
      <c r="P2319">
        <v>0</v>
      </c>
      <c r="Q2319" t="s">
        <v>30</v>
      </c>
      <c r="R2319" t="s">
        <v>21</v>
      </c>
      <c r="S2319" t="str" cm="1">
        <f t="array" ref="S2319">_xlfn.IFS(bank__2[[#This Row],[Age]]&lt;30, "Young Adults",bank__2[[#This Row],[Age]]&lt;45, "Middle-Aged Adults",bank__2[[#This Row],[Age]]&lt;60, "Older AdultsOlder Adults", bank__2[[#This Row],[Age]]&gt;=60,"Seniors")</f>
        <v>Older AdultsOlder Adults</v>
      </c>
      <c r="T2319" t="str">
        <f t="shared" si="36"/>
        <v>No</v>
      </c>
      <c r="U2319" cm="1">
        <f t="array" ref="U2319">_xlfn.SWITCH(L2319, "jan",1, "feb",2, "mar",3, "apr",4, "may",5, "jun",6, "jul",7, "aug",8, "sep",9, "oct",10, "nov",11, "dec",12, "")</f>
        <v>7</v>
      </c>
      <c r="V2319" s="2">
        <f>bank__2[[#This Row],[CallDuration (Seconds)]]/60</f>
        <v>1.7666666666666666</v>
      </c>
      <c r="W2319" t="str">
        <f>IF(AND(bank__2[[#This Row],[HasHousingLoan]]="yes",bank__2[[#This Row],[HasPersonalLoan]]="yes"),"Both Loans",
IF(bank__2[[#This Row],[HasHousingLoan]]="yes","Only Housing Loan",
IF(bank__2[[#This Row],[HasPersonalLoan]]="yes","Only Personal Loan","No Loan")))</f>
        <v>No Loan</v>
      </c>
    </row>
    <row r="2320" spans="1:23">
      <c r="A2320">
        <v>2319</v>
      </c>
      <c r="B2320">
        <v>53</v>
      </c>
      <c r="C2320" t="s">
        <v>87</v>
      </c>
      <c r="D2320" t="s">
        <v>19</v>
      </c>
      <c r="E2320" t="s">
        <v>33</v>
      </c>
      <c r="F2320" t="s">
        <v>21</v>
      </c>
      <c r="G2320">
        <v>225</v>
      </c>
      <c r="H2320" t="s">
        <v>35</v>
      </c>
      <c r="I2320" t="s">
        <v>21</v>
      </c>
      <c r="J2320" t="s">
        <v>23</v>
      </c>
      <c r="K2320">
        <v>20</v>
      </c>
      <c r="L2320" t="s">
        <v>48</v>
      </c>
      <c r="M2320">
        <v>304</v>
      </c>
      <c r="N2320">
        <v>1</v>
      </c>
      <c r="O2320">
        <v>340</v>
      </c>
      <c r="P2320">
        <v>1</v>
      </c>
      <c r="Q2320" t="s">
        <v>41</v>
      </c>
      <c r="R2320" t="s">
        <v>21</v>
      </c>
      <c r="S2320" t="str" cm="1">
        <f t="array" ref="S2320">_xlfn.IFS(bank__2[[#This Row],[Age]]&lt;30, "Young Adults",bank__2[[#This Row],[Age]]&lt;45, "Middle-Aged Adults",bank__2[[#This Row],[Age]]&lt;60, "Older AdultsOlder Adults", bank__2[[#This Row],[Age]]&gt;=60,"Seniors")</f>
        <v>Older AdultsOlder Adults</v>
      </c>
      <c r="T2320" t="str">
        <f t="shared" si="36"/>
        <v>Yes</v>
      </c>
      <c r="U2320" cm="1">
        <f t="array" ref="U2320">_xlfn.SWITCH(L2320, "jan",1, "feb",2, "mar",3, "apr",4, "may",5, "jun",6, "jul",7, "aug",8, "sep",9, "oct",10, "nov",11, "dec",12, "")</f>
        <v>4</v>
      </c>
      <c r="V2320" s="2">
        <f>bank__2[[#This Row],[CallDuration (Seconds)]]/60</f>
        <v>5.0666666666666664</v>
      </c>
      <c r="W2320" t="str">
        <f>IF(AND(bank__2[[#This Row],[HasHousingLoan]]="yes",bank__2[[#This Row],[HasPersonalLoan]]="yes"),"Both Loans",
IF(bank__2[[#This Row],[HasHousingLoan]]="yes","Only Housing Loan",
IF(bank__2[[#This Row],[HasPersonalLoan]]="yes","Only Personal Loan","No Loan")))</f>
        <v>Only Housing Loan</v>
      </c>
    </row>
    <row r="2321" spans="1:23">
      <c r="A2321">
        <v>2320</v>
      </c>
      <c r="B2321">
        <v>44</v>
      </c>
      <c r="C2321" t="s">
        <v>43</v>
      </c>
      <c r="D2321" t="s">
        <v>19</v>
      </c>
      <c r="E2321" t="s">
        <v>33</v>
      </c>
      <c r="F2321" t="s">
        <v>21</v>
      </c>
      <c r="G2321">
        <v>-665</v>
      </c>
      <c r="H2321" t="s">
        <v>21</v>
      </c>
      <c r="I2321" t="s">
        <v>21</v>
      </c>
      <c r="J2321" t="s">
        <v>23</v>
      </c>
      <c r="K2321">
        <v>30</v>
      </c>
      <c r="L2321" t="s">
        <v>119</v>
      </c>
      <c r="M2321">
        <v>342</v>
      </c>
      <c r="N2321">
        <v>3</v>
      </c>
      <c r="O2321">
        <v>-1</v>
      </c>
      <c r="P2321">
        <v>0</v>
      </c>
      <c r="Q2321" t="s">
        <v>30</v>
      </c>
      <c r="R2321" t="s">
        <v>21</v>
      </c>
      <c r="S2321" t="str" cm="1">
        <f t="array" ref="S2321">_xlfn.IFS(bank__2[[#This Row],[Age]]&lt;30, "Young Adults",bank__2[[#This Row],[Age]]&lt;45, "Middle-Aged Adults",bank__2[[#This Row],[Age]]&lt;60, "Older AdultsOlder Adults", bank__2[[#This Row],[Age]]&gt;=60,"Seniors")</f>
        <v>Middle-Aged Adults</v>
      </c>
      <c r="T2321" t="str">
        <f t="shared" si="36"/>
        <v>No</v>
      </c>
      <c r="U2321" cm="1">
        <f t="array" ref="U2321">_xlfn.SWITCH(L2321, "jan",1, "feb",2, "mar",3, "apr",4, "may",5, "jun",6, "jul",7, "aug",8, "sep",9, "oct",10, "nov",11, "dec",12, "")</f>
        <v>7</v>
      </c>
      <c r="V2321" s="2">
        <f>bank__2[[#This Row],[CallDuration (Seconds)]]/60</f>
        <v>5.7</v>
      </c>
      <c r="W2321" t="str">
        <f>IF(AND(bank__2[[#This Row],[HasHousingLoan]]="yes",bank__2[[#This Row],[HasPersonalLoan]]="yes"),"Both Loans",
IF(bank__2[[#This Row],[HasHousingLoan]]="yes","Only Housing Loan",
IF(bank__2[[#This Row],[HasPersonalLoan]]="yes","Only Personal Loan","No Loan")))</f>
        <v>No Loan</v>
      </c>
    </row>
    <row r="2322" spans="1:23">
      <c r="A2322">
        <v>2321</v>
      </c>
      <c r="B2322">
        <v>29</v>
      </c>
      <c r="C2322" t="s">
        <v>43</v>
      </c>
      <c r="D2322" t="s">
        <v>44</v>
      </c>
      <c r="E2322" t="s">
        <v>45</v>
      </c>
      <c r="F2322" t="s">
        <v>21</v>
      </c>
      <c r="G2322">
        <v>0</v>
      </c>
      <c r="H2322" t="s">
        <v>21</v>
      </c>
      <c r="I2322" t="s">
        <v>21</v>
      </c>
      <c r="J2322" t="s">
        <v>30</v>
      </c>
      <c r="K2322">
        <v>16</v>
      </c>
      <c r="L2322" t="s">
        <v>37</v>
      </c>
      <c r="M2322">
        <v>16</v>
      </c>
      <c r="N2322">
        <v>25</v>
      </c>
      <c r="O2322">
        <v>-1</v>
      </c>
      <c r="P2322">
        <v>0</v>
      </c>
      <c r="Q2322" t="s">
        <v>30</v>
      </c>
      <c r="R2322" t="s">
        <v>21</v>
      </c>
      <c r="S2322" t="str" cm="1">
        <f t="array" ref="S2322">_xlfn.IFS(bank__2[[#This Row],[Age]]&lt;30, "Young Adults",bank__2[[#This Row],[Age]]&lt;45, "Middle-Aged Adults",bank__2[[#This Row],[Age]]&lt;60, "Older AdultsOlder Adults", bank__2[[#This Row],[Age]]&gt;=60,"Seniors")</f>
        <v>Young Adults</v>
      </c>
      <c r="T2322" t="str">
        <f t="shared" si="36"/>
        <v>No</v>
      </c>
      <c r="U2322" cm="1">
        <f t="array" ref="U2322">_xlfn.SWITCH(L2322, "jan",1, "feb",2, "mar",3, "apr",4, "may",5, "jun",6, "jul",7, "aug",8, "sep",9, "oct",10, "nov",11, "dec",12, "")</f>
        <v>5</v>
      </c>
      <c r="V2322" s="2">
        <f>bank__2[[#This Row],[CallDuration (Seconds)]]/60</f>
        <v>0.26666666666666666</v>
      </c>
      <c r="W2322" t="str">
        <f>IF(AND(bank__2[[#This Row],[HasHousingLoan]]="yes",bank__2[[#This Row],[HasPersonalLoan]]="yes"),"Both Loans",
IF(bank__2[[#This Row],[HasHousingLoan]]="yes","Only Housing Loan",
IF(bank__2[[#This Row],[HasPersonalLoan]]="yes","Only Personal Loan","No Loan")))</f>
        <v>No Loan</v>
      </c>
    </row>
    <row r="2323" spans="1:23">
      <c r="A2323">
        <v>2322</v>
      </c>
      <c r="B2323">
        <v>27</v>
      </c>
      <c r="C2323" t="s">
        <v>32</v>
      </c>
      <c r="D2323" t="s">
        <v>44</v>
      </c>
      <c r="E2323" t="s">
        <v>33</v>
      </c>
      <c r="F2323" t="s">
        <v>21</v>
      </c>
      <c r="G2323">
        <v>54</v>
      </c>
      <c r="H2323" t="s">
        <v>35</v>
      </c>
      <c r="I2323" t="s">
        <v>21</v>
      </c>
      <c r="J2323" t="s">
        <v>30</v>
      </c>
      <c r="K2323">
        <v>28</v>
      </c>
      <c r="L2323" t="s">
        <v>37</v>
      </c>
      <c r="M2323">
        <v>543</v>
      </c>
      <c r="N2323">
        <v>2</v>
      </c>
      <c r="O2323">
        <v>-1</v>
      </c>
      <c r="P2323">
        <v>0</v>
      </c>
      <c r="Q2323" t="s">
        <v>30</v>
      </c>
      <c r="R2323" t="s">
        <v>35</v>
      </c>
      <c r="S2323" t="str" cm="1">
        <f t="array" ref="S2323">_xlfn.IFS(bank__2[[#This Row],[Age]]&lt;30, "Young Adults",bank__2[[#This Row],[Age]]&lt;45, "Middle-Aged Adults",bank__2[[#This Row],[Age]]&lt;60, "Older AdultsOlder Adults", bank__2[[#This Row],[Age]]&gt;=60,"Seniors")</f>
        <v>Young Adults</v>
      </c>
      <c r="T2323" t="str">
        <f t="shared" si="36"/>
        <v>No</v>
      </c>
      <c r="U2323" cm="1">
        <f t="array" ref="U2323">_xlfn.SWITCH(L2323, "jan",1, "feb",2, "mar",3, "apr",4, "may",5, "jun",6, "jul",7, "aug",8, "sep",9, "oct",10, "nov",11, "dec",12, "")</f>
        <v>5</v>
      </c>
      <c r="V2323" s="2">
        <f>bank__2[[#This Row],[CallDuration (Seconds)]]/60</f>
        <v>9.0500000000000007</v>
      </c>
      <c r="W2323" t="str">
        <f>IF(AND(bank__2[[#This Row],[HasHousingLoan]]="yes",bank__2[[#This Row],[HasPersonalLoan]]="yes"),"Both Loans",
IF(bank__2[[#This Row],[HasHousingLoan]]="yes","Only Housing Loan",
IF(bank__2[[#This Row],[HasPersonalLoan]]="yes","Only Personal Loan","No Loan")))</f>
        <v>Only Housing Loan</v>
      </c>
    </row>
    <row r="2324" spans="1:23">
      <c r="A2324">
        <v>2323</v>
      </c>
      <c r="B2324">
        <v>35</v>
      </c>
      <c r="C2324" t="s">
        <v>56</v>
      </c>
      <c r="D2324" t="s">
        <v>19</v>
      </c>
      <c r="E2324" t="s">
        <v>20</v>
      </c>
      <c r="F2324" t="s">
        <v>21</v>
      </c>
      <c r="G2324">
        <v>46</v>
      </c>
      <c r="H2324" t="s">
        <v>21</v>
      </c>
      <c r="I2324" t="s">
        <v>21</v>
      </c>
      <c r="J2324" t="s">
        <v>23</v>
      </c>
      <c r="K2324">
        <v>8</v>
      </c>
      <c r="L2324" t="s">
        <v>119</v>
      </c>
      <c r="M2324">
        <v>338</v>
      </c>
      <c r="N2324">
        <v>3</v>
      </c>
      <c r="O2324">
        <v>-1</v>
      </c>
      <c r="P2324">
        <v>0</v>
      </c>
      <c r="Q2324" t="s">
        <v>30</v>
      </c>
      <c r="R2324" t="s">
        <v>21</v>
      </c>
      <c r="S2324" t="str" cm="1">
        <f t="array" ref="S2324">_xlfn.IFS(bank__2[[#This Row],[Age]]&lt;30, "Young Adults",bank__2[[#This Row],[Age]]&lt;45, "Middle-Aged Adults",bank__2[[#This Row],[Age]]&lt;60, "Older AdultsOlder Adults", bank__2[[#This Row],[Age]]&gt;=60,"Seniors")</f>
        <v>Middle-Aged Adults</v>
      </c>
      <c r="T2324" t="str">
        <f t="shared" si="36"/>
        <v>No</v>
      </c>
      <c r="U2324" cm="1">
        <f t="array" ref="U2324">_xlfn.SWITCH(L2324, "jan",1, "feb",2, "mar",3, "apr",4, "may",5, "jun",6, "jul",7, "aug",8, "sep",9, "oct",10, "nov",11, "dec",12, "")</f>
        <v>7</v>
      </c>
      <c r="V2324" s="2">
        <f>bank__2[[#This Row],[CallDuration (Seconds)]]/60</f>
        <v>5.6333333333333337</v>
      </c>
      <c r="W2324" t="str">
        <f>IF(AND(bank__2[[#This Row],[HasHousingLoan]]="yes",bank__2[[#This Row],[HasPersonalLoan]]="yes"),"Both Loans",
IF(bank__2[[#This Row],[HasHousingLoan]]="yes","Only Housing Loan",
IF(bank__2[[#This Row],[HasPersonalLoan]]="yes","Only Personal Loan","No Loan")))</f>
        <v>No Loan</v>
      </c>
    </row>
    <row r="2325" spans="1:23">
      <c r="A2325">
        <v>2324</v>
      </c>
      <c r="B2325">
        <v>40</v>
      </c>
      <c r="C2325" t="s">
        <v>66</v>
      </c>
      <c r="D2325" t="s">
        <v>19</v>
      </c>
      <c r="E2325" t="s">
        <v>33</v>
      </c>
      <c r="F2325" t="s">
        <v>21</v>
      </c>
      <c r="G2325">
        <v>2</v>
      </c>
      <c r="H2325" t="s">
        <v>21</v>
      </c>
      <c r="I2325" t="s">
        <v>21</v>
      </c>
      <c r="J2325" t="s">
        <v>23</v>
      </c>
      <c r="K2325">
        <v>22</v>
      </c>
      <c r="L2325" t="s">
        <v>92</v>
      </c>
      <c r="M2325">
        <v>197</v>
      </c>
      <c r="N2325">
        <v>5</v>
      </c>
      <c r="O2325">
        <v>-1</v>
      </c>
      <c r="P2325">
        <v>0</v>
      </c>
      <c r="Q2325" t="s">
        <v>30</v>
      </c>
      <c r="R2325" t="s">
        <v>21</v>
      </c>
      <c r="S2325" t="str" cm="1">
        <f t="array" ref="S2325">_xlfn.IFS(bank__2[[#This Row],[Age]]&lt;30, "Young Adults",bank__2[[#This Row],[Age]]&lt;45, "Middle-Aged Adults",bank__2[[#This Row],[Age]]&lt;60, "Older AdultsOlder Adults", bank__2[[#This Row],[Age]]&gt;=60,"Seniors")</f>
        <v>Middle-Aged Adults</v>
      </c>
      <c r="T2325" t="str">
        <f t="shared" si="36"/>
        <v>No</v>
      </c>
      <c r="U2325" cm="1">
        <f t="array" ref="U2325">_xlfn.SWITCH(L2325, "jan",1, "feb",2, "mar",3, "apr",4, "may",5, "jun",6, "jul",7, "aug",8, "sep",9, "oct",10, "nov",11, "dec",12, "")</f>
        <v>8</v>
      </c>
      <c r="V2325" s="2">
        <f>bank__2[[#This Row],[CallDuration (Seconds)]]/60</f>
        <v>3.2833333333333332</v>
      </c>
      <c r="W2325" t="str">
        <f>IF(AND(bank__2[[#This Row],[HasHousingLoan]]="yes",bank__2[[#This Row],[HasPersonalLoan]]="yes"),"Both Loans",
IF(bank__2[[#This Row],[HasHousingLoan]]="yes","Only Housing Loan",
IF(bank__2[[#This Row],[HasPersonalLoan]]="yes","Only Personal Loan","No Loan")))</f>
        <v>No Loan</v>
      </c>
    </row>
    <row r="2326" spans="1:23">
      <c r="A2326">
        <v>2325</v>
      </c>
      <c r="B2326">
        <v>34</v>
      </c>
      <c r="C2326" t="s">
        <v>56</v>
      </c>
      <c r="D2326" t="s">
        <v>19</v>
      </c>
      <c r="E2326" t="s">
        <v>33</v>
      </c>
      <c r="F2326" t="s">
        <v>21</v>
      </c>
      <c r="G2326">
        <v>103</v>
      </c>
      <c r="H2326" t="s">
        <v>35</v>
      </c>
      <c r="I2326" t="s">
        <v>35</v>
      </c>
      <c r="J2326" t="s">
        <v>30</v>
      </c>
      <c r="K2326">
        <v>8</v>
      </c>
      <c r="L2326" t="s">
        <v>37</v>
      </c>
      <c r="M2326">
        <v>956</v>
      </c>
      <c r="N2326">
        <v>2</v>
      </c>
      <c r="O2326">
        <v>-1</v>
      </c>
      <c r="P2326">
        <v>0</v>
      </c>
      <c r="Q2326" t="s">
        <v>30</v>
      </c>
      <c r="R2326" t="s">
        <v>21</v>
      </c>
      <c r="S2326" t="str" cm="1">
        <f t="array" ref="S2326">_xlfn.IFS(bank__2[[#This Row],[Age]]&lt;30, "Young Adults",bank__2[[#This Row],[Age]]&lt;45, "Middle-Aged Adults",bank__2[[#This Row],[Age]]&lt;60, "Older AdultsOlder Adults", bank__2[[#This Row],[Age]]&gt;=60,"Seniors")</f>
        <v>Middle-Aged Adults</v>
      </c>
      <c r="T2326" t="str">
        <f t="shared" si="36"/>
        <v>No</v>
      </c>
      <c r="U2326" cm="1">
        <f t="array" ref="U2326">_xlfn.SWITCH(L2326, "jan",1, "feb",2, "mar",3, "apr",4, "may",5, "jun",6, "jul",7, "aug",8, "sep",9, "oct",10, "nov",11, "dec",12, "")</f>
        <v>5</v>
      </c>
      <c r="V2326" s="2">
        <f>bank__2[[#This Row],[CallDuration (Seconds)]]/60</f>
        <v>15.933333333333334</v>
      </c>
      <c r="W2326" t="str">
        <f>IF(AND(bank__2[[#This Row],[HasHousingLoan]]="yes",bank__2[[#This Row],[HasPersonalLoan]]="yes"),"Both Loans",
IF(bank__2[[#This Row],[HasHousingLoan]]="yes","Only Housing Loan",
IF(bank__2[[#This Row],[HasPersonalLoan]]="yes","Only Personal Loan","No Loan")))</f>
        <v>Both Loans</v>
      </c>
    </row>
    <row r="2327" spans="1:23">
      <c r="A2327">
        <v>2326</v>
      </c>
      <c r="B2327">
        <v>38</v>
      </c>
      <c r="C2327" t="s">
        <v>87</v>
      </c>
      <c r="D2327" t="s">
        <v>44</v>
      </c>
      <c r="E2327" t="s">
        <v>33</v>
      </c>
      <c r="F2327" t="s">
        <v>21</v>
      </c>
      <c r="G2327">
        <v>883</v>
      </c>
      <c r="H2327" t="s">
        <v>35</v>
      </c>
      <c r="I2327" t="s">
        <v>21</v>
      </c>
      <c r="J2327" t="s">
        <v>23</v>
      </c>
      <c r="K2327">
        <v>12</v>
      </c>
      <c r="L2327" t="s">
        <v>37</v>
      </c>
      <c r="M2327">
        <v>95</v>
      </c>
      <c r="N2327">
        <v>1</v>
      </c>
      <c r="O2327">
        <v>327</v>
      </c>
      <c r="P2327">
        <v>9</v>
      </c>
      <c r="Q2327" t="s">
        <v>70</v>
      </c>
      <c r="R2327" t="s">
        <v>21</v>
      </c>
      <c r="S2327" t="str" cm="1">
        <f t="array" ref="S2327">_xlfn.IFS(bank__2[[#This Row],[Age]]&lt;30, "Young Adults",bank__2[[#This Row],[Age]]&lt;45, "Middle-Aged Adults",bank__2[[#This Row],[Age]]&lt;60, "Older AdultsOlder Adults", bank__2[[#This Row],[Age]]&gt;=60,"Seniors")</f>
        <v>Middle-Aged Adults</v>
      </c>
      <c r="T2327" t="str">
        <f t="shared" si="36"/>
        <v>Yes</v>
      </c>
      <c r="U2327" cm="1">
        <f t="array" ref="U2327">_xlfn.SWITCH(L2327, "jan",1, "feb",2, "mar",3, "apr",4, "may",5, "jun",6, "jul",7, "aug",8, "sep",9, "oct",10, "nov",11, "dec",12, "")</f>
        <v>5</v>
      </c>
      <c r="V2327" s="2">
        <f>bank__2[[#This Row],[CallDuration (Seconds)]]/60</f>
        <v>1.5833333333333333</v>
      </c>
      <c r="W2327" t="str">
        <f>IF(AND(bank__2[[#This Row],[HasHousingLoan]]="yes",bank__2[[#This Row],[HasPersonalLoan]]="yes"),"Both Loans",
IF(bank__2[[#This Row],[HasHousingLoan]]="yes","Only Housing Loan",
IF(bank__2[[#This Row],[HasPersonalLoan]]="yes","Only Personal Loan","No Loan")))</f>
        <v>Only Housing Loan</v>
      </c>
    </row>
    <row r="2328" spans="1:23">
      <c r="A2328">
        <v>2327</v>
      </c>
      <c r="B2328">
        <v>32</v>
      </c>
      <c r="C2328" t="s">
        <v>32</v>
      </c>
      <c r="D2328" t="s">
        <v>19</v>
      </c>
      <c r="E2328" t="s">
        <v>33</v>
      </c>
      <c r="F2328" t="s">
        <v>21</v>
      </c>
      <c r="G2328">
        <v>55</v>
      </c>
      <c r="H2328" t="s">
        <v>35</v>
      </c>
      <c r="I2328" t="s">
        <v>21</v>
      </c>
      <c r="J2328" t="s">
        <v>30</v>
      </c>
      <c r="K2328">
        <v>15</v>
      </c>
      <c r="L2328" t="s">
        <v>37</v>
      </c>
      <c r="M2328">
        <v>546</v>
      </c>
      <c r="N2328">
        <v>9</v>
      </c>
      <c r="O2328">
        <v>-1</v>
      </c>
      <c r="P2328">
        <v>0</v>
      </c>
      <c r="Q2328" t="s">
        <v>30</v>
      </c>
      <c r="R2328" t="s">
        <v>21</v>
      </c>
      <c r="S2328" t="str" cm="1">
        <f t="array" ref="S2328">_xlfn.IFS(bank__2[[#This Row],[Age]]&lt;30, "Young Adults",bank__2[[#This Row],[Age]]&lt;45, "Middle-Aged Adults",bank__2[[#This Row],[Age]]&lt;60, "Older AdultsOlder Adults", bank__2[[#This Row],[Age]]&gt;=60,"Seniors")</f>
        <v>Middle-Aged Adults</v>
      </c>
      <c r="T2328" t="str">
        <f t="shared" si="36"/>
        <v>No</v>
      </c>
      <c r="U2328" cm="1">
        <f t="array" ref="U2328">_xlfn.SWITCH(L2328, "jan",1, "feb",2, "mar",3, "apr",4, "may",5, "jun",6, "jul",7, "aug",8, "sep",9, "oct",10, "nov",11, "dec",12, "")</f>
        <v>5</v>
      </c>
      <c r="V2328" s="2">
        <f>bank__2[[#This Row],[CallDuration (Seconds)]]/60</f>
        <v>9.1</v>
      </c>
      <c r="W2328" t="str">
        <f>IF(AND(bank__2[[#This Row],[HasHousingLoan]]="yes",bank__2[[#This Row],[HasPersonalLoan]]="yes"),"Both Loans",
IF(bank__2[[#This Row],[HasHousingLoan]]="yes","Only Housing Loan",
IF(bank__2[[#This Row],[HasPersonalLoan]]="yes","Only Personal Loan","No Loan")))</f>
        <v>Only Housing Loan</v>
      </c>
    </row>
    <row r="2329" spans="1:23">
      <c r="A2329">
        <v>2328</v>
      </c>
      <c r="B2329">
        <v>41</v>
      </c>
      <c r="C2329" t="s">
        <v>87</v>
      </c>
      <c r="D2329" t="s">
        <v>19</v>
      </c>
      <c r="E2329" t="s">
        <v>33</v>
      </c>
      <c r="F2329" t="s">
        <v>21</v>
      </c>
      <c r="G2329">
        <v>8238</v>
      </c>
      <c r="H2329" t="s">
        <v>35</v>
      </c>
      <c r="I2329" t="s">
        <v>35</v>
      </c>
      <c r="J2329" t="s">
        <v>30</v>
      </c>
      <c r="K2329">
        <v>30</v>
      </c>
      <c r="L2329" t="s">
        <v>37</v>
      </c>
      <c r="M2329">
        <v>124</v>
      </c>
      <c r="N2329">
        <v>4</v>
      </c>
      <c r="O2329">
        <v>-1</v>
      </c>
      <c r="P2329">
        <v>0</v>
      </c>
      <c r="Q2329" t="s">
        <v>30</v>
      </c>
      <c r="R2329" t="s">
        <v>21</v>
      </c>
      <c r="S2329" t="str" cm="1">
        <f t="array" ref="S2329">_xlfn.IFS(bank__2[[#This Row],[Age]]&lt;30, "Young Adults",bank__2[[#This Row],[Age]]&lt;45, "Middle-Aged Adults",bank__2[[#This Row],[Age]]&lt;60, "Older AdultsOlder Adults", bank__2[[#This Row],[Age]]&gt;=60,"Seniors")</f>
        <v>Middle-Aged Adults</v>
      </c>
      <c r="T2329" t="str">
        <f t="shared" si="36"/>
        <v>No</v>
      </c>
      <c r="U2329" cm="1">
        <f t="array" ref="U2329">_xlfn.SWITCH(L2329, "jan",1, "feb",2, "mar",3, "apr",4, "may",5, "jun",6, "jul",7, "aug",8, "sep",9, "oct",10, "nov",11, "dec",12, "")</f>
        <v>5</v>
      </c>
      <c r="V2329" s="2">
        <f>bank__2[[#This Row],[CallDuration (Seconds)]]/60</f>
        <v>2.0666666666666669</v>
      </c>
      <c r="W2329" t="str">
        <f>IF(AND(bank__2[[#This Row],[HasHousingLoan]]="yes",bank__2[[#This Row],[HasPersonalLoan]]="yes"),"Both Loans",
IF(bank__2[[#This Row],[HasHousingLoan]]="yes","Only Housing Loan",
IF(bank__2[[#This Row],[HasPersonalLoan]]="yes","Only Personal Loan","No Loan")))</f>
        <v>Both Loans</v>
      </c>
    </row>
    <row r="2330" spans="1:23">
      <c r="A2330">
        <v>2329</v>
      </c>
      <c r="B2330">
        <v>25</v>
      </c>
      <c r="C2330" t="s">
        <v>56</v>
      </c>
      <c r="D2330" t="s">
        <v>44</v>
      </c>
      <c r="E2330" t="s">
        <v>33</v>
      </c>
      <c r="F2330" t="s">
        <v>21</v>
      </c>
      <c r="G2330">
        <v>913</v>
      </c>
      <c r="H2330" t="s">
        <v>35</v>
      </c>
      <c r="I2330" t="s">
        <v>21</v>
      </c>
      <c r="J2330" t="s">
        <v>23</v>
      </c>
      <c r="K2330">
        <v>7</v>
      </c>
      <c r="L2330" t="s">
        <v>119</v>
      </c>
      <c r="M2330">
        <v>113</v>
      </c>
      <c r="N2330">
        <v>4</v>
      </c>
      <c r="O2330">
        <v>-1</v>
      </c>
      <c r="P2330">
        <v>0</v>
      </c>
      <c r="Q2330" t="s">
        <v>30</v>
      </c>
      <c r="R2330" t="s">
        <v>21</v>
      </c>
      <c r="S2330" t="str" cm="1">
        <f t="array" ref="S2330">_xlfn.IFS(bank__2[[#This Row],[Age]]&lt;30, "Young Adults",bank__2[[#This Row],[Age]]&lt;45, "Middle-Aged Adults",bank__2[[#This Row],[Age]]&lt;60, "Older AdultsOlder Adults", bank__2[[#This Row],[Age]]&gt;=60,"Seniors")</f>
        <v>Young Adults</v>
      </c>
      <c r="T2330" t="str">
        <f t="shared" si="36"/>
        <v>No</v>
      </c>
      <c r="U2330" cm="1">
        <f t="array" ref="U2330">_xlfn.SWITCH(L2330, "jan",1, "feb",2, "mar",3, "apr",4, "may",5, "jun",6, "jul",7, "aug",8, "sep",9, "oct",10, "nov",11, "dec",12, "")</f>
        <v>7</v>
      </c>
      <c r="V2330" s="2">
        <f>bank__2[[#This Row],[CallDuration (Seconds)]]/60</f>
        <v>1.8833333333333333</v>
      </c>
      <c r="W2330" t="str">
        <f>IF(AND(bank__2[[#This Row],[HasHousingLoan]]="yes",bank__2[[#This Row],[HasPersonalLoan]]="yes"),"Both Loans",
IF(bank__2[[#This Row],[HasHousingLoan]]="yes","Only Housing Loan",
IF(bank__2[[#This Row],[HasPersonalLoan]]="yes","Only Personal Loan","No Loan")))</f>
        <v>Only Housing Loan</v>
      </c>
    </row>
    <row r="2331" spans="1:23">
      <c r="A2331">
        <v>2330</v>
      </c>
      <c r="B2331">
        <v>38</v>
      </c>
      <c r="C2331" t="s">
        <v>56</v>
      </c>
      <c r="D2331" t="s">
        <v>122</v>
      </c>
      <c r="E2331" t="s">
        <v>33</v>
      </c>
      <c r="F2331" t="s">
        <v>21</v>
      </c>
      <c r="G2331">
        <v>595</v>
      </c>
      <c r="H2331" t="s">
        <v>35</v>
      </c>
      <c r="I2331" t="s">
        <v>21</v>
      </c>
      <c r="J2331" t="s">
        <v>23</v>
      </c>
      <c r="K2331">
        <v>7</v>
      </c>
      <c r="L2331" t="s">
        <v>37</v>
      </c>
      <c r="M2331">
        <v>245</v>
      </c>
      <c r="N2331">
        <v>3</v>
      </c>
      <c r="O2331">
        <v>-1</v>
      </c>
      <c r="P2331">
        <v>0</v>
      </c>
      <c r="Q2331" t="s">
        <v>30</v>
      </c>
      <c r="R2331" t="s">
        <v>21</v>
      </c>
      <c r="S2331" t="str" cm="1">
        <f t="array" ref="S2331">_xlfn.IFS(bank__2[[#This Row],[Age]]&lt;30, "Young Adults",bank__2[[#This Row],[Age]]&lt;45, "Middle-Aged Adults",bank__2[[#This Row],[Age]]&lt;60, "Older AdultsOlder Adults", bank__2[[#This Row],[Age]]&gt;=60,"Seniors")</f>
        <v>Middle-Aged Adults</v>
      </c>
      <c r="T2331" t="str">
        <f t="shared" si="36"/>
        <v>No</v>
      </c>
      <c r="U2331" cm="1">
        <f t="array" ref="U2331">_xlfn.SWITCH(L2331, "jan",1, "feb",2, "mar",3, "apr",4, "may",5, "jun",6, "jul",7, "aug",8, "sep",9, "oct",10, "nov",11, "dec",12, "")</f>
        <v>5</v>
      </c>
      <c r="V2331" s="2">
        <f>bank__2[[#This Row],[CallDuration (Seconds)]]/60</f>
        <v>4.083333333333333</v>
      </c>
      <c r="W2331" t="str">
        <f>IF(AND(bank__2[[#This Row],[HasHousingLoan]]="yes",bank__2[[#This Row],[HasPersonalLoan]]="yes"),"Both Loans",
IF(bank__2[[#This Row],[HasHousingLoan]]="yes","Only Housing Loan",
IF(bank__2[[#This Row],[HasPersonalLoan]]="yes","Only Personal Loan","No Loan")))</f>
        <v>Only Housing Loan</v>
      </c>
    </row>
    <row r="2332" spans="1:23">
      <c r="A2332">
        <v>2331</v>
      </c>
      <c r="B2332">
        <v>26</v>
      </c>
      <c r="C2332" t="s">
        <v>72</v>
      </c>
      <c r="D2332" t="s">
        <v>44</v>
      </c>
      <c r="E2332" t="s">
        <v>33</v>
      </c>
      <c r="F2332" t="s">
        <v>21</v>
      </c>
      <c r="G2332">
        <v>7</v>
      </c>
      <c r="H2332" t="s">
        <v>35</v>
      </c>
      <c r="I2332" t="s">
        <v>21</v>
      </c>
      <c r="J2332" t="s">
        <v>23</v>
      </c>
      <c r="K2332">
        <v>22</v>
      </c>
      <c r="L2332" t="s">
        <v>119</v>
      </c>
      <c r="M2332">
        <v>188</v>
      </c>
      <c r="N2332">
        <v>2</v>
      </c>
      <c r="O2332">
        <v>-1</v>
      </c>
      <c r="P2332">
        <v>0</v>
      </c>
      <c r="Q2332" t="s">
        <v>30</v>
      </c>
      <c r="R2332" t="s">
        <v>21</v>
      </c>
      <c r="S2332" t="str" cm="1">
        <f t="array" ref="S2332">_xlfn.IFS(bank__2[[#This Row],[Age]]&lt;30, "Young Adults",bank__2[[#This Row],[Age]]&lt;45, "Middle-Aged Adults",bank__2[[#This Row],[Age]]&lt;60, "Older AdultsOlder Adults", bank__2[[#This Row],[Age]]&gt;=60,"Seniors")</f>
        <v>Young Adults</v>
      </c>
      <c r="T2332" t="str">
        <f t="shared" si="36"/>
        <v>No</v>
      </c>
      <c r="U2332" cm="1">
        <f t="array" ref="U2332">_xlfn.SWITCH(L2332, "jan",1, "feb",2, "mar",3, "apr",4, "may",5, "jun",6, "jul",7, "aug",8, "sep",9, "oct",10, "nov",11, "dec",12, "")</f>
        <v>7</v>
      </c>
      <c r="V2332" s="2">
        <f>bank__2[[#This Row],[CallDuration (Seconds)]]/60</f>
        <v>3.1333333333333333</v>
      </c>
      <c r="W2332" t="str">
        <f>IF(AND(bank__2[[#This Row],[HasHousingLoan]]="yes",bank__2[[#This Row],[HasPersonalLoan]]="yes"),"Both Loans",
IF(bank__2[[#This Row],[HasHousingLoan]]="yes","Only Housing Loan",
IF(bank__2[[#This Row],[HasPersonalLoan]]="yes","Only Personal Loan","No Loan")))</f>
        <v>Only Housing Loan</v>
      </c>
    </row>
    <row r="2333" spans="1:23">
      <c r="A2333">
        <v>2332</v>
      </c>
      <c r="B2333">
        <v>37</v>
      </c>
      <c r="C2333" t="s">
        <v>72</v>
      </c>
      <c r="D2333" t="s">
        <v>44</v>
      </c>
      <c r="E2333" t="s">
        <v>45</v>
      </c>
      <c r="F2333" t="s">
        <v>21</v>
      </c>
      <c r="G2333">
        <v>1661</v>
      </c>
      <c r="H2333" t="s">
        <v>21</v>
      </c>
      <c r="I2333" t="s">
        <v>21</v>
      </c>
      <c r="J2333" t="s">
        <v>23</v>
      </c>
      <c r="K2333">
        <v>19</v>
      </c>
      <c r="L2333" t="s">
        <v>92</v>
      </c>
      <c r="M2333">
        <v>199</v>
      </c>
      <c r="N2333">
        <v>5</v>
      </c>
      <c r="O2333">
        <v>-1</v>
      </c>
      <c r="P2333">
        <v>0</v>
      </c>
      <c r="Q2333" t="s">
        <v>30</v>
      </c>
      <c r="R2333" t="s">
        <v>21</v>
      </c>
      <c r="S2333" t="str" cm="1">
        <f t="array" ref="S2333">_xlfn.IFS(bank__2[[#This Row],[Age]]&lt;30, "Young Adults",bank__2[[#This Row],[Age]]&lt;45, "Middle-Aged Adults",bank__2[[#This Row],[Age]]&lt;60, "Older AdultsOlder Adults", bank__2[[#This Row],[Age]]&gt;=60,"Seniors")</f>
        <v>Middle-Aged Adults</v>
      </c>
      <c r="T2333" t="str">
        <f t="shared" si="36"/>
        <v>No</v>
      </c>
      <c r="U2333" cm="1">
        <f t="array" ref="U2333">_xlfn.SWITCH(L2333, "jan",1, "feb",2, "mar",3, "apr",4, "may",5, "jun",6, "jul",7, "aug",8, "sep",9, "oct",10, "nov",11, "dec",12, "")</f>
        <v>8</v>
      </c>
      <c r="V2333" s="2">
        <f>bank__2[[#This Row],[CallDuration (Seconds)]]/60</f>
        <v>3.3166666666666669</v>
      </c>
      <c r="W2333" t="str">
        <f>IF(AND(bank__2[[#This Row],[HasHousingLoan]]="yes",bank__2[[#This Row],[HasPersonalLoan]]="yes"),"Both Loans",
IF(bank__2[[#This Row],[HasHousingLoan]]="yes","Only Housing Loan",
IF(bank__2[[#This Row],[HasPersonalLoan]]="yes","Only Personal Loan","No Loan")))</f>
        <v>No Loan</v>
      </c>
    </row>
    <row r="2334" spans="1:23">
      <c r="A2334">
        <v>2333</v>
      </c>
      <c r="B2334">
        <v>30</v>
      </c>
      <c r="C2334" t="s">
        <v>43</v>
      </c>
      <c r="D2334" t="s">
        <v>19</v>
      </c>
      <c r="E2334" t="s">
        <v>45</v>
      </c>
      <c r="F2334" t="s">
        <v>21</v>
      </c>
      <c r="G2334">
        <v>102</v>
      </c>
      <c r="H2334" t="s">
        <v>35</v>
      </c>
      <c r="I2334" t="s">
        <v>21</v>
      </c>
      <c r="J2334" t="s">
        <v>23</v>
      </c>
      <c r="K2334">
        <v>5</v>
      </c>
      <c r="L2334" t="s">
        <v>48</v>
      </c>
      <c r="M2334">
        <v>470</v>
      </c>
      <c r="N2334">
        <v>7</v>
      </c>
      <c r="O2334">
        <v>426</v>
      </c>
      <c r="P2334">
        <v>3</v>
      </c>
      <c r="Q2334" t="s">
        <v>70</v>
      </c>
      <c r="R2334" t="s">
        <v>35</v>
      </c>
      <c r="S2334" t="str" cm="1">
        <f t="array" ref="S2334">_xlfn.IFS(bank__2[[#This Row],[Age]]&lt;30, "Young Adults",bank__2[[#This Row],[Age]]&lt;45, "Middle-Aged Adults",bank__2[[#This Row],[Age]]&lt;60, "Older AdultsOlder Adults", bank__2[[#This Row],[Age]]&gt;=60,"Seniors")</f>
        <v>Middle-Aged Adults</v>
      </c>
      <c r="T2334" t="str">
        <f t="shared" si="36"/>
        <v>Yes</v>
      </c>
      <c r="U2334" cm="1">
        <f t="array" ref="U2334">_xlfn.SWITCH(L2334, "jan",1, "feb",2, "mar",3, "apr",4, "may",5, "jun",6, "jul",7, "aug",8, "sep",9, "oct",10, "nov",11, "dec",12, "")</f>
        <v>4</v>
      </c>
      <c r="V2334" s="2">
        <f>bank__2[[#This Row],[CallDuration (Seconds)]]/60</f>
        <v>7.833333333333333</v>
      </c>
      <c r="W2334" t="str">
        <f>IF(AND(bank__2[[#This Row],[HasHousingLoan]]="yes",bank__2[[#This Row],[HasPersonalLoan]]="yes"),"Both Loans",
IF(bank__2[[#This Row],[HasHousingLoan]]="yes","Only Housing Loan",
IF(bank__2[[#This Row],[HasPersonalLoan]]="yes","Only Personal Loan","No Loan")))</f>
        <v>Only Housing Loan</v>
      </c>
    </row>
    <row r="2335" spans="1:23">
      <c r="A2335">
        <v>2334</v>
      </c>
      <c r="B2335">
        <v>36</v>
      </c>
      <c r="C2335" t="s">
        <v>32</v>
      </c>
      <c r="D2335" t="s">
        <v>19</v>
      </c>
      <c r="E2335" t="s">
        <v>33</v>
      </c>
      <c r="F2335" t="s">
        <v>21</v>
      </c>
      <c r="G2335">
        <v>338</v>
      </c>
      <c r="H2335" t="s">
        <v>21</v>
      </c>
      <c r="I2335" t="s">
        <v>21</v>
      </c>
      <c r="J2335" t="s">
        <v>30</v>
      </c>
      <c r="K2335">
        <v>14</v>
      </c>
      <c r="L2335" t="s">
        <v>37</v>
      </c>
      <c r="M2335">
        <v>90</v>
      </c>
      <c r="N2335">
        <v>1</v>
      </c>
      <c r="O2335">
        <v>-1</v>
      </c>
      <c r="P2335">
        <v>0</v>
      </c>
      <c r="Q2335" t="s">
        <v>30</v>
      </c>
      <c r="R2335" t="s">
        <v>21</v>
      </c>
      <c r="S2335" t="str" cm="1">
        <f t="array" ref="S2335">_xlfn.IFS(bank__2[[#This Row],[Age]]&lt;30, "Young Adults",bank__2[[#This Row],[Age]]&lt;45, "Middle-Aged Adults",bank__2[[#This Row],[Age]]&lt;60, "Older AdultsOlder Adults", bank__2[[#This Row],[Age]]&gt;=60,"Seniors")</f>
        <v>Middle-Aged Adults</v>
      </c>
      <c r="T2335" t="str">
        <f t="shared" si="36"/>
        <v>No</v>
      </c>
      <c r="U2335" cm="1">
        <f t="array" ref="U2335">_xlfn.SWITCH(L2335, "jan",1, "feb",2, "mar",3, "apr",4, "may",5, "jun",6, "jul",7, "aug",8, "sep",9, "oct",10, "nov",11, "dec",12, "")</f>
        <v>5</v>
      </c>
      <c r="V2335" s="2">
        <f>bank__2[[#This Row],[CallDuration (Seconds)]]/60</f>
        <v>1.5</v>
      </c>
      <c r="W2335" t="str">
        <f>IF(AND(bank__2[[#This Row],[HasHousingLoan]]="yes",bank__2[[#This Row],[HasPersonalLoan]]="yes"),"Both Loans",
IF(bank__2[[#This Row],[HasHousingLoan]]="yes","Only Housing Loan",
IF(bank__2[[#This Row],[HasPersonalLoan]]="yes","Only Personal Loan","No Loan")))</f>
        <v>No Loan</v>
      </c>
    </row>
    <row r="2336" spans="1:23">
      <c r="A2336">
        <v>2335</v>
      </c>
      <c r="B2336">
        <v>33</v>
      </c>
      <c r="C2336" t="s">
        <v>43</v>
      </c>
      <c r="D2336" t="s">
        <v>19</v>
      </c>
      <c r="E2336" t="s">
        <v>33</v>
      </c>
      <c r="F2336" t="s">
        <v>21</v>
      </c>
      <c r="G2336">
        <v>3132</v>
      </c>
      <c r="H2336" t="s">
        <v>35</v>
      </c>
      <c r="I2336" t="s">
        <v>21</v>
      </c>
      <c r="J2336" t="s">
        <v>30</v>
      </c>
      <c r="K2336">
        <v>23</v>
      </c>
      <c r="L2336" t="s">
        <v>37</v>
      </c>
      <c r="M2336">
        <v>350</v>
      </c>
      <c r="N2336">
        <v>5</v>
      </c>
      <c r="O2336">
        <v>-1</v>
      </c>
      <c r="P2336">
        <v>0</v>
      </c>
      <c r="Q2336" t="s">
        <v>30</v>
      </c>
      <c r="R2336" t="s">
        <v>21</v>
      </c>
      <c r="S2336" t="str" cm="1">
        <f t="array" ref="S2336">_xlfn.IFS(bank__2[[#This Row],[Age]]&lt;30, "Young Adults",bank__2[[#This Row],[Age]]&lt;45, "Middle-Aged Adults",bank__2[[#This Row],[Age]]&lt;60, "Older AdultsOlder Adults", bank__2[[#This Row],[Age]]&gt;=60,"Seniors")</f>
        <v>Middle-Aged Adults</v>
      </c>
      <c r="T2336" t="str">
        <f t="shared" si="36"/>
        <v>No</v>
      </c>
      <c r="U2336" cm="1">
        <f t="array" ref="U2336">_xlfn.SWITCH(L2336, "jan",1, "feb",2, "mar",3, "apr",4, "may",5, "jun",6, "jul",7, "aug",8, "sep",9, "oct",10, "nov",11, "dec",12, "")</f>
        <v>5</v>
      </c>
      <c r="V2336" s="2">
        <f>bank__2[[#This Row],[CallDuration (Seconds)]]/60</f>
        <v>5.833333333333333</v>
      </c>
      <c r="W2336" t="str">
        <f>IF(AND(bank__2[[#This Row],[HasHousingLoan]]="yes",bank__2[[#This Row],[HasPersonalLoan]]="yes"),"Both Loans",
IF(bank__2[[#This Row],[HasHousingLoan]]="yes","Only Housing Loan",
IF(bank__2[[#This Row],[HasPersonalLoan]]="yes","Only Personal Loan","No Loan")))</f>
        <v>Only Housing Loan</v>
      </c>
    </row>
    <row r="2337" spans="1:23">
      <c r="A2337">
        <v>2336</v>
      </c>
      <c r="B2337">
        <v>33</v>
      </c>
      <c r="C2337" t="s">
        <v>87</v>
      </c>
      <c r="D2337" t="s">
        <v>44</v>
      </c>
      <c r="E2337" t="s">
        <v>45</v>
      </c>
      <c r="F2337" t="s">
        <v>21</v>
      </c>
      <c r="G2337">
        <v>490</v>
      </c>
      <c r="H2337" t="s">
        <v>35</v>
      </c>
      <c r="I2337" t="s">
        <v>21</v>
      </c>
      <c r="J2337" t="s">
        <v>23</v>
      </c>
      <c r="K2337">
        <v>7</v>
      </c>
      <c r="L2337" t="s">
        <v>37</v>
      </c>
      <c r="M2337">
        <v>31</v>
      </c>
      <c r="N2337">
        <v>1</v>
      </c>
      <c r="O2337">
        <v>363</v>
      </c>
      <c r="P2337">
        <v>2</v>
      </c>
      <c r="Q2337" t="s">
        <v>41</v>
      </c>
      <c r="R2337" t="s">
        <v>21</v>
      </c>
      <c r="S2337" t="str" cm="1">
        <f t="array" ref="S2337">_xlfn.IFS(bank__2[[#This Row],[Age]]&lt;30, "Young Adults",bank__2[[#This Row],[Age]]&lt;45, "Middle-Aged Adults",bank__2[[#This Row],[Age]]&lt;60, "Older AdultsOlder Adults", bank__2[[#This Row],[Age]]&gt;=60,"Seniors")</f>
        <v>Middle-Aged Adults</v>
      </c>
      <c r="T2337" t="str">
        <f t="shared" si="36"/>
        <v>Yes</v>
      </c>
      <c r="U2337" cm="1">
        <f t="array" ref="U2337">_xlfn.SWITCH(L2337, "jan",1, "feb",2, "mar",3, "apr",4, "may",5, "jun",6, "jul",7, "aug",8, "sep",9, "oct",10, "nov",11, "dec",12, "")</f>
        <v>5</v>
      </c>
      <c r="V2337" s="2">
        <f>bank__2[[#This Row],[CallDuration (Seconds)]]/60</f>
        <v>0.51666666666666672</v>
      </c>
      <c r="W2337" t="str">
        <f>IF(AND(bank__2[[#This Row],[HasHousingLoan]]="yes",bank__2[[#This Row],[HasPersonalLoan]]="yes"),"Both Loans",
IF(bank__2[[#This Row],[HasHousingLoan]]="yes","Only Housing Loan",
IF(bank__2[[#This Row],[HasPersonalLoan]]="yes","Only Personal Loan","No Loan")))</f>
        <v>Only Housing Loan</v>
      </c>
    </row>
    <row r="2338" spans="1:23">
      <c r="A2338">
        <v>2337</v>
      </c>
      <c r="B2338">
        <v>35</v>
      </c>
      <c r="C2338" t="s">
        <v>43</v>
      </c>
      <c r="D2338" t="s">
        <v>19</v>
      </c>
      <c r="E2338" t="s">
        <v>45</v>
      </c>
      <c r="F2338" t="s">
        <v>21</v>
      </c>
      <c r="G2338">
        <v>2682</v>
      </c>
      <c r="H2338" t="s">
        <v>35</v>
      </c>
      <c r="I2338" t="s">
        <v>21</v>
      </c>
      <c r="J2338" t="s">
        <v>23</v>
      </c>
      <c r="K2338">
        <v>9</v>
      </c>
      <c r="L2338" t="s">
        <v>119</v>
      </c>
      <c r="M2338">
        <v>156</v>
      </c>
      <c r="N2338">
        <v>1</v>
      </c>
      <c r="O2338">
        <v>-1</v>
      </c>
      <c r="P2338">
        <v>0</v>
      </c>
      <c r="Q2338" t="s">
        <v>30</v>
      </c>
      <c r="R2338" t="s">
        <v>21</v>
      </c>
      <c r="S2338" t="str" cm="1">
        <f t="array" ref="S2338">_xlfn.IFS(bank__2[[#This Row],[Age]]&lt;30, "Young Adults",bank__2[[#This Row],[Age]]&lt;45, "Middle-Aged Adults",bank__2[[#This Row],[Age]]&lt;60, "Older AdultsOlder Adults", bank__2[[#This Row],[Age]]&gt;=60,"Seniors")</f>
        <v>Middle-Aged Adults</v>
      </c>
      <c r="T2338" t="str">
        <f t="shared" si="36"/>
        <v>No</v>
      </c>
      <c r="U2338" cm="1">
        <f t="array" ref="U2338">_xlfn.SWITCH(L2338, "jan",1, "feb",2, "mar",3, "apr",4, "may",5, "jun",6, "jul",7, "aug",8, "sep",9, "oct",10, "nov",11, "dec",12, "")</f>
        <v>7</v>
      </c>
      <c r="V2338" s="2">
        <f>bank__2[[#This Row],[CallDuration (Seconds)]]/60</f>
        <v>2.6</v>
      </c>
      <c r="W2338" t="str">
        <f>IF(AND(bank__2[[#This Row],[HasHousingLoan]]="yes",bank__2[[#This Row],[HasPersonalLoan]]="yes"),"Both Loans",
IF(bank__2[[#This Row],[HasHousingLoan]]="yes","Only Housing Loan",
IF(bank__2[[#This Row],[HasPersonalLoan]]="yes","Only Personal Loan","No Loan")))</f>
        <v>Only Housing Loan</v>
      </c>
    </row>
    <row r="2339" spans="1:23">
      <c r="A2339">
        <v>2338</v>
      </c>
      <c r="B2339">
        <v>24</v>
      </c>
      <c r="C2339" t="s">
        <v>32</v>
      </c>
      <c r="D2339" t="s">
        <v>19</v>
      </c>
      <c r="E2339" t="s">
        <v>45</v>
      </c>
      <c r="F2339" t="s">
        <v>21</v>
      </c>
      <c r="G2339">
        <v>0</v>
      </c>
      <c r="H2339" t="s">
        <v>35</v>
      </c>
      <c r="I2339" t="s">
        <v>21</v>
      </c>
      <c r="J2339" t="s">
        <v>30</v>
      </c>
      <c r="K2339">
        <v>27</v>
      </c>
      <c r="L2339" t="s">
        <v>37</v>
      </c>
      <c r="M2339">
        <v>299</v>
      </c>
      <c r="N2339">
        <v>1</v>
      </c>
      <c r="O2339">
        <v>-1</v>
      </c>
      <c r="P2339">
        <v>0</v>
      </c>
      <c r="Q2339" t="s">
        <v>30</v>
      </c>
      <c r="R2339" t="s">
        <v>21</v>
      </c>
      <c r="S2339" t="str" cm="1">
        <f t="array" ref="S2339">_xlfn.IFS(bank__2[[#This Row],[Age]]&lt;30, "Young Adults",bank__2[[#This Row],[Age]]&lt;45, "Middle-Aged Adults",bank__2[[#This Row],[Age]]&lt;60, "Older AdultsOlder Adults", bank__2[[#This Row],[Age]]&gt;=60,"Seniors")</f>
        <v>Young Adults</v>
      </c>
      <c r="T2339" t="str">
        <f t="shared" si="36"/>
        <v>No</v>
      </c>
      <c r="U2339" cm="1">
        <f t="array" ref="U2339">_xlfn.SWITCH(L2339, "jan",1, "feb",2, "mar",3, "apr",4, "may",5, "jun",6, "jul",7, "aug",8, "sep",9, "oct",10, "nov",11, "dec",12, "")</f>
        <v>5</v>
      </c>
      <c r="V2339" s="2">
        <f>bank__2[[#This Row],[CallDuration (Seconds)]]/60</f>
        <v>4.9833333333333334</v>
      </c>
      <c r="W2339" t="str">
        <f>IF(AND(bank__2[[#This Row],[HasHousingLoan]]="yes",bank__2[[#This Row],[HasPersonalLoan]]="yes"),"Both Loans",
IF(bank__2[[#This Row],[HasHousingLoan]]="yes","Only Housing Loan",
IF(bank__2[[#This Row],[HasPersonalLoan]]="yes","Only Personal Loan","No Loan")))</f>
        <v>Only Housing Loan</v>
      </c>
    </row>
    <row r="2340" spans="1:23">
      <c r="A2340">
        <v>2339</v>
      </c>
      <c r="B2340">
        <v>29</v>
      </c>
      <c r="C2340" t="s">
        <v>18</v>
      </c>
      <c r="D2340" t="s">
        <v>19</v>
      </c>
      <c r="E2340" t="s">
        <v>33</v>
      </c>
      <c r="F2340" t="s">
        <v>21</v>
      </c>
      <c r="G2340">
        <v>596</v>
      </c>
      <c r="H2340" t="s">
        <v>21</v>
      </c>
      <c r="I2340" t="s">
        <v>21</v>
      </c>
      <c r="J2340" t="s">
        <v>23</v>
      </c>
      <c r="K2340">
        <v>30</v>
      </c>
      <c r="L2340" t="s">
        <v>100</v>
      </c>
      <c r="M2340">
        <v>510</v>
      </c>
      <c r="N2340">
        <v>2</v>
      </c>
      <c r="O2340">
        <v>-1</v>
      </c>
      <c r="P2340">
        <v>0</v>
      </c>
      <c r="Q2340" t="s">
        <v>30</v>
      </c>
      <c r="R2340" t="s">
        <v>21</v>
      </c>
      <c r="S2340" t="str" cm="1">
        <f t="array" ref="S2340">_xlfn.IFS(bank__2[[#This Row],[Age]]&lt;30, "Young Adults",bank__2[[#This Row],[Age]]&lt;45, "Middle-Aged Adults",bank__2[[#This Row],[Age]]&lt;60, "Older AdultsOlder Adults", bank__2[[#This Row],[Age]]&gt;=60,"Seniors")</f>
        <v>Young Adults</v>
      </c>
      <c r="T2340" t="str">
        <f t="shared" si="36"/>
        <v>No</v>
      </c>
      <c r="U2340" cm="1">
        <f t="array" ref="U2340">_xlfn.SWITCH(L2340, "jan",1, "feb",2, "mar",3, "apr",4, "may",5, "jun",6, "jul",7, "aug",8, "sep",9, "oct",10, "nov",11, "dec",12, "")</f>
        <v>1</v>
      </c>
      <c r="V2340" s="2">
        <f>bank__2[[#This Row],[CallDuration (Seconds)]]/60</f>
        <v>8.5</v>
      </c>
      <c r="W2340" t="str">
        <f>IF(AND(bank__2[[#This Row],[HasHousingLoan]]="yes",bank__2[[#This Row],[HasPersonalLoan]]="yes"),"Both Loans",
IF(bank__2[[#This Row],[HasHousingLoan]]="yes","Only Housing Loan",
IF(bank__2[[#This Row],[HasPersonalLoan]]="yes","Only Personal Loan","No Loan")))</f>
        <v>No Loan</v>
      </c>
    </row>
    <row r="2341" spans="1:23">
      <c r="A2341">
        <v>2340</v>
      </c>
      <c r="B2341">
        <v>54</v>
      </c>
      <c r="C2341" t="s">
        <v>56</v>
      </c>
      <c r="D2341" t="s">
        <v>19</v>
      </c>
      <c r="E2341" t="s">
        <v>33</v>
      </c>
      <c r="F2341" t="s">
        <v>21</v>
      </c>
      <c r="G2341">
        <v>2059</v>
      </c>
      <c r="H2341" t="s">
        <v>35</v>
      </c>
      <c r="I2341" t="s">
        <v>21</v>
      </c>
      <c r="J2341" t="s">
        <v>23</v>
      </c>
      <c r="K2341">
        <v>25</v>
      </c>
      <c r="L2341" t="s">
        <v>92</v>
      </c>
      <c r="M2341">
        <v>177</v>
      </c>
      <c r="N2341">
        <v>4</v>
      </c>
      <c r="O2341">
        <v>-1</v>
      </c>
      <c r="P2341">
        <v>0</v>
      </c>
      <c r="Q2341" t="s">
        <v>30</v>
      </c>
      <c r="R2341" t="s">
        <v>21</v>
      </c>
      <c r="S2341" t="str" cm="1">
        <f t="array" ref="S2341">_xlfn.IFS(bank__2[[#This Row],[Age]]&lt;30, "Young Adults",bank__2[[#This Row],[Age]]&lt;45, "Middle-Aged Adults",bank__2[[#This Row],[Age]]&lt;60, "Older AdultsOlder Adults", bank__2[[#This Row],[Age]]&gt;=60,"Seniors")</f>
        <v>Older AdultsOlder Adults</v>
      </c>
      <c r="T2341" t="str">
        <f t="shared" si="36"/>
        <v>No</v>
      </c>
      <c r="U2341" cm="1">
        <f t="array" ref="U2341">_xlfn.SWITCH(L2341, "jan",1, "feb",2, "mar",3, "apr",4, "may",5, "jun",6, "jul",7, "aug",8, "sep",9, "oct",10, "nov",11, "dec",12, "")</f>
        <v>8</v>
      </c>
      <c r="V2341" s="2">
        <f>bank__2[[#This Row],[CallDuration (Seconds)]]/60</f>
        <v>2.95</v>
      </c>
      <c r="W2341" t="str">
        <f>IF(AND(bank__2[[#This Row],[HasHousingLoan]]="yes",bank__2[[#This Row],[HasPersonalLoan]]="yes"),"Both Loans",
IF(bank__2[[#This Row],[HasHousingLoan]]="yes","Only Housing Loan",
IF(bank__2[[#This Row],[HasPersonalLoan]]="yes","Only Personal Loan","No Loan")))</f>
        <v>Only Housing Loan</v>
      </c>
    </row>
    <row r="2342" spans="1:23">
      <c r="A2342">
        <v>2341</v>
      </c>
      <c r="B2342">
        <v>27</v>
      </c>
      <c r="C2342" t="s">
        <v>87</v>
      </c>
      <c r="D2342" t="s">
        <v>19</v>
      </c>
      <c r="E2342" t="s">
        <v>33</v>
      </c>
      <c r="F2342" t="s">
        <v>21</v>
      </c>
      <c r="G2342">
        <v>132</v>
      </c>
      <c r="H2342" t="s">
        <v>21</v>
      </c>
      <c r="I2342" t="s">
        <v>21</v>
      </c>
      <c r="J2342" t="s">
        <v>23</v>
      </c>
      <c r="K2342">
        <v>13</v>
      </c>
      <c r="L2342" t="s">
        <v>25</v>
      </c>
      <c r="M2342">
        <v>123</v>
      </c>
      <c r="N2342">
        <v>2</v>
      </c>
      <c r="O2342">
        <v>-1</v>
      </c>
      <c r="P2342">
        <v>0</v>
      </c>
      <c r="Q2342" t="s">
        <v>30</v>
      </c>
      <c r="R2342" t="s">
        <v>21</v>
      </c>
      <c r="S2342" t="str" cm="1">
        <f t="array" ref="S2342">_xlfn.IFS(bank__2[[#This Row],[Age]]&lt;30, "Young Adults",bank__2[[#This Row],[Age]]&lt;45, "Middle-Aged Adults",bank__2[[#This Row],[Age]]&lt;60, "Older AdultsOlder Adults", bank__2[[#This Row],[Age]]&gt;=60,"Seniors")</f>
        <v>Young Adults</v>
      </c>
      <c r="T2342" t="str">
        <f t="shared" si="36"/>
        <v>No</v>
      </c>
      <c r="U2342" cm="1">
        <f t="array" ref="U2342">_xlfn.SWITCH(L2342, "jan",1, "feb",2, "mar",3, "apr",4, "may",5, "jun",6, "jul",7, "aug",8, "sep",9, "oct",10, "nov",11, "dec",12, "")</f>
        <v>10</v>
      </c>
      <c r="V2342" s="2">
        <f>bank__2[[#This Row],[CallDuration (Seconds)]]/60</f>
        <v>2.0499999999999998</v>
      </c>
      <c r="W2342" t="str">
        <f>IF(AND(bank__2[[#This Row],[HasHousingLoan]]="yes",bank__2[[#This Row],[HasPersonalLoan]]="yes"),"Both Loans",
IF(bank__2[[#This Row],[HasHousingLoan]]="yes","Only Housing Loan",
IF(bank__2[[#This Row],[HasPersonalLoan]]="yes","Only Personal Loan","No Loan")))</f>
        <v>No Loan</v>
      </c>
    </row>
    <row r="2343" spans="1:23">
      <c r="A2343">
        <v>2342</v>
      </c>
      <c r="B2343">
        <v>34</v>
      </c>
      <c r="C2343" t="s">
        <v>43</v>
      </c>
      <c r="D2343" t="s">
        <v>19</v>
      </c>
      <c r="E2343" t="s">
        <v>33</v>
      </c>
      <c r="F2343" t="s">
        <v>21</v>
      </c>
      <c r="G2343">
        <v>0</v>
      </c>
      <c r="H2343" t="s">
        <v>21</v>
      </c>
      <c r="I2343" t="s">
        <v>21</v>
      </c>
      <c r="J2343" t="s">
        <v>23</v>
      </c>
      <c r="K2343">
        <v>2</v>
      </c>
      <c r="L2343" t="s">
        <v>61</v>
      </c>
      <c r="M2343">
        <v>270</v>
      </c>
      <c r="N2343">
        <v>1</v>
      </c>
      <c r="O2343">
        <v>-1</v>
      </c>
      <c r="P2343">
        <v>0</v>
      </c>
      <c r="Q2343" t="s">
        <v>30</v>
      </c>
      <c r="R2343" t="s">
        <v>21</v>
      </c>
      <c r="S2343" t="str" cm="1">
        <f t="array" ref="S2343">_xlfn.IFS(bank__2[[#This Row],[Age]]&lt;30, "Young Adults",bank__2[[#This Row],[Age]]&lt;45, "Middle-Aged Adults",bank__2[[#This Row],[Age]]&lt;60, "Older AdultsOlder Adults", bank__2[[#This Row],[Age]]&gt;=60,"Seniors")</f>
        <v>Middle-Aged Adults</v>
      </c>
      <c r="T2343" t="str">
        <f t="shared" si="36"/>
        <v>No</v>
      </c>
      <c r="U2343" cm="1">
        <f t="array" ref="U2343">_xlfn.SWITCH(L2343, "jan",1, "feb",2, "mar",3, "apr",4, "may",5, "jun",6, "jul",7, "aug",8, "sep",9, "oct",10, "nov",11, "dec",12, "")</f>
        <v>2</v>
      </c>
      <c r="V2343" s="2">
        <f>bank__2[[#This Row],[CallDuration (Seconds)]]/60</f>
        <v>4.5</v>
      </c>
      <c r="W2343" t="str">
        <f>IF(AND(bank__2[[#This Row],[HasHousingLoan]]="yes",bank__2[[#This Row],[HasPersonalLoan]]="yes"),"Both Loans",
IF(bank__2[[#This Row],[HasHousingLoan]]="yes","Only Housing Loan",
IF(bank__2[[#This Row],[HasPersonalLoan]]="yes","Only Personal Loan","No Loan")))</f>
        <v>No Loan</v>
      </c>
    </row>
    <row r="2344" spans="1:23">
      <c r="A2344">
        <v>2343</v>
      </c>
      <c r="B2344">
        <v>39</v>
      </c>
      <c r="C2344" t="s">
        <v>56</v>
      </c>
      <c r="D2344" t="s">
        <v>19</v>
      </c>
      <c r="E2344" t="s">
        <v>20</v>
      </c>
      <c r="F2344" t="s">
        <v>21</v>
      </c>
      <c r="G2344">
        <v>385</v>
      </c>
      <c r="H2344" t="s">
        <v>35</v>
      </c>
      <c r="I2344" t="s">
        <v>21</v>
      </c>
      <c r="J2344" t="s">
        <v>30</v>
      </c>
      <c r="K2344">
        <v>16</v>
      </c>
      <c r="L2344" t="s">
        <v>37</v>
      </c>
      <c r="M2344">
        <v>225</v>
      </c>
      <c r="N2344">
        <v>4</v>
      </c>
      <c r="O2344">
        <v>-1</v>
      </c>
      <c r="P2344">
        <v>0</v>
      </c>
      <c r="Q2344" t="s">
        <v>30</v>
      </c>
      <c r="R2344" t="s">
        <v>21</v>
      </c>
      <c r="S2344" t="str" cm="1">
        <f t="array" ref="S2344">_xlfn.IFS(bank__2[[#This Row],[Age]]&lt;30, "Young Adults",bank__2[[#This Row],[Age]]&lt;45, "Middle-Aged Adults",bank__2[[#This Row],[Age]]&lt;60, "Older AdultsOlder Adults", bank__2[[#This Row],[Age]]&gt;=60,"Seniors")</f>
        <v>Middle-Aged Adults</v>
      </c>
      <c r="T2344" t="str">
        <f t="shared" si="36"/>
        <v>No</v>
      </c>
      <c r="U2344" cm="1">
        <f t="array" ref="U2344">_xlfn.SWITCH(L2344, "jan",1, "feb",2, "mar",3, "apr",4, "may",5, "jun",6, "jul",7, "aug",8, "sep",9, "oct",10, "nov",11, "dec",12, "")</f>
        <v>5</v>
      </c>
      <c r="V2344" s="2">
        <f>bank__2[[#This Row],[CallDuration (Seconds)]]/60</f>
        <v>3.75</v>
      </c>
      <c r="W2344" t="str">
        <f>IF(AND(bank__2[[#This Row],[HasHousingLoan]]="yes",bank__2[[#This Row],[HasPersonalLoan]]="yes"),"Both Loans",
IF(bank__2[[#This Row],[HasHousingLoan]]="yes","Only Housing Loan",
IF(bank__2[[#This Row],[HasPersonalLoan]]="yes","Only Personal Loan","No Loan")))</f>
        <v>Only Housing Loan</v>
      </c>
    </row>
    <row r="2345" spans="1:23">
      <c r="A2345">
        <v>2344</v>
      </c>
      <c r="B2345">
        <v>38</v>
      </c>
      <c r="C2345" t="s">
        <v>43</v>
      </c>
      <c r="D2345" t="s">
        <v>19</v>
      </c>
      <c r="E2345" t="s">
        <v>45</v>
      </c>
      <c r="F2345" t="s">
        <v>21</v>
      </c>
      <c r="G2345">
        <v>223</v>
      </c>
      <c r="H2345" t="s">
        <v>21</v>
      </c>
      <c r="I2345" t="s">
        <v>21</v>
      </c>
      <c r="J2345" t="s">
        <v>23</v>
      </c>
      <c r="K2345">
        <v>28</v>
      </c>
      <c r="L2345" t="s">
        <v>100</v>
      </c>
      <c r="M2345">
        <v>63</v>
      </c>
      <c r="N2345">
        <v>1</v>
      </c>
      <c r="O2345">
        <v>-1</v>
      </c>
      <c r="P2345">
        <v>0</v>
      </c>
      <c r="Q2345" t="s">
        <v>30</v>
      </c>
      <c r="R2345" t="s">
        <v>21</v>
      </c>
      <c r="S2345" t="str" cm="1">
        <f t="array" ref="S2345">_xlfn.IFS(bank__2[[#This Row],[Age]]&lt;30, "Young Adults",bank__2[[#This Row],[Age]]&lt;45, "Middle-Aged Adults",bank__2[[#This Row],[Age]]&lt;60, "Older AdultsOlder Adults", bank__2[[#This Row],[Age]]&gt;=60,"Seniors")</f>
        <v>Middle-Aged Adults</v>
      </c>
      <c r="T2345" t="str">
        <f t="shared" si="36"/>
        <v>No</v>
      </c>
      <c r="U2345" cm="1">
        <f t="array" ref="U2345">_xlfn.SWITCH(L2345, "jan",1, "feb",2, "mar",3, "apr",4, "may",5, "jun",6, "jul",7, "aug",8, "sep",9, "oct",10, "nov",11, "dec",12, "")</f>
        <v>1</v>
      </c>
      <c r="V2345" s="2">
        <f>bank__2[[#This Row],[CallDuration (Seconds)]]/60</f>
        <v>1.05</v>
      </c>
      <c r="W2345" t="str">
        <f>IF(AND(bank__2[[#This Row],[HasHousingLoan]]="yes",bank__2[[#This Row],[HasPersonalLoan]]="yes"),"Both Loans",
IF(bank__2[[#This Row],[HasHousingLoan]]="yes","Only Housing Loan",
IF(bank__2[[#This Row],[HasPersonalLoan]]="yes","Only Personal Loan","No Loan")))</f>
        <v>No Loan</v>
      </c>
    </row>
    <row r="2346" spans="1:23">
      <c r="A2346">
        <v>2345</v>
      </c>
      <c r="B2346">
        <v>37</v>
      </c>
      <c r="C2346" t="s">
        <v>43</v>
      </c>
      <c r="D2346" t="s">
        <v>19</v>
      </c>
      <c r="E2346" t="s">
        <v>45</v>
      </c>
      <c r="F2346" t="s">
        <v>21</v>
      </c>
      <c r="G2346">
        <v>0</v>
      </c>
      <c r="H2346" t="s">
        <v>35</v>
      </c>
      <c r="I2346" t="s">
        <v>21</v>
      </c>
      <c r="J2346" t="s">
        <v>30</v>
      </c>
      <c r="K2346">
        <v>3</v>
      </c>
      <c r="L2346" t="s">
        <v>53</v>
      </c>
      <c r="M2346">
        <v>247</v>
      </c>
      <c r="N2346">
        <v>13</v>
      </c>
      <c r="O2346">
        <v>-1</v>
      </c>
      <c r="P2346">
        <v>0</v>
      </c>
      <c r="Q2346" t="s">
        <v>30</v>
      </c>
      <c r="R2346" t="s">
        <v>21</v>
      </c>
      <c r="S2346" t="str" cm="1">
        <f t="array" ref="S2346">_xlfn.IFS(bank__2[[#This Row],[Age]]&lt;30, "Young Adults",bank__2[[#This Row],[Age]]&lt;45, "Middle-Aged Adults",bank__2[[#This Row],[Age]]&lt;60, "Older AdultsOlder Adults", bank__2[[#This Row],[Age]]&gt;=60,"Seniors")</f>
        <v>Middle-Aged Adults</v>
      </c>
      <c r="T2346" t="str">
        <f t="shared" si="36"/>
        <v>No</v>
      </c>
      <c r="U2346" cm="1">
        <f t="array" ref="U2346">_xlfn.SWITCH(L2346, "jan",1, "feb",2, "mar",3, "apr",4, "may",5, "jun",6, "jul",7, "aug",8, "sep",9, "oct",10, "nov",11, "dec",12, "")</f>
        <v>6</v>
      </c>
      <c r="V2346" s="2">
        <f>bank__2[[#This Row],[CallDuration (Seconds)]]/60</f>
        <v>4.1166666666666663</v>
      </c>
      <c r="W2346" t="str">
        <f>IF(AND(bank__2[[#This Row],[HasHousingLoan]]="yes",bank__2[[#This Row],[HasPersonalLoan]]="yes"),"Both Loans",
IF(bank__2[[#This Row],[HasHousingLoan]]="yes","Only Housing Loan",
IF(bank__2[[#This Row],[HasPersonalLoan]]="yes","Only Personal Loan","No Loan")))</f>
        <v>Only Housing Loan</v>
      </c>
    </row>
    <row r="2347" spans="1:23">
      <c r="A2347">
        <v>2346</v>
      </c>
      <c r="B2347">
        <v>26</v>
      </c>
      <c r="C2347" t="s">
        <v>32</v>
      </c>
      <c r="D2347" t="s">
        <v>44</v>
      </c>
      <c r="E2347" t="s">
        <v>33</v>
      </c>
      <c r="F2347" t="s">
        <v>21</v>
      </c>
      <c r="G2347">
        <v>512</v>
      </c>
      <c r="H2347" t="s">
        <v>35</v>
      </c>
      <c r="I2347" t="s">
        <v>35</v>
      </c>
      <c r="J2347" t="s">
        <v>23</v>
      </c>
      <c r="K2347">
        <v>30</v>
      </c>
      <c r="L2347" t="s">
        <v>100</v>
      </c>
      <c r="M2347">
        <v>206</v>
      </c>
      <c r="N2347">
        <v>5</v>
      </c>
      <c r="O2347">
        <v>239</v>
      </c>
      <c r="P2347">
        <v>3</v>
      </c>
      <c r="Q2347" t="s">
        <v>41</v>
      </c>
      <c r="R2347" t="s">
        <v>21</v>
      </c>
      <c r="S2347" t="str" cm="1">
        <f t="array" ref="S2347">_xlfn.IFS(bank__2[[#This Row],[Age]]&lt;30, "Young Adults",bank__2[[#This Row],[Age]]&lt;45, "Middle-Aged Adults",bank__2[[#This Row],[Age]]&lt;60, "Older AdultsOlder Adults", bank__2[[#This Row],[Age]]&gt;=60,"Seniors")</f>
        <v>Young Adults</v>
      </c>
      <c r="T2347" t="str">
        <f t="shared" si="36"/>
        <v>Yes</v>
      </c>
      <c r="U2347" cm="1">
        <f t="array" ref="U2347">_xlfn.SWITCH(L2347, "jan",1, "feb",2, "mar",3, "apr",4, "may",5, "jun",6, "jul",7, "aug",8, "sep",9, "oct",10, "nov",11, "dec",12, "")</f>
        <v>1</v>
      </c>
      <c r="V2347" s="2">
        <f>bank__2[[#This Row],[CallDuration (Seconds)]]/60</f>
        <v>3.4333333333333331</v>
      </c>
      <c r="W2347" t="str">
        <f>IF(AND(bank__2[[#This Row],[HasHousingLoan]]="yes",bank__2[[#This Row],[HasPersonalLoan]]="yes"),"Both Loans",
IF(bank__2[[#This Row],[HasHousingLoan]]="yes","Only Housing Loan",
IF(bank__2[[#This Row],[HasPersonalLoan]]="yes","Only Personal Loan","No Loan")))</f>
        <v>Both Loans</v>
      </c>
    </row>
    <row r="2348" spans="1:23">
      <c r="A2348">
        <v>2347</v>
      </c>
      <c r="B2348">
        <v>36</v>
      </c>
      <c r="C2348" t="s">
        <v>77</v>
      </c>
      <c r="D2348" t="s">
        <v>19</v>
      </c>
      <c r="E2348" t="s">
        <v>45</v>
      </c>
      <c r="F2348" t="s">
        <v>21</v>
      </c>
      <c r="G2348">
        <v>1169</v>
      </c>
      <c r="H2348" t="s">
        <v>35</v>
      </c>
      <c r="I2348" t="s">
        <v>21</v>
      </c>
      <c r="J2348" t="s">
        <v>30</v>
      </c>
      <c r="K2348">
        <v>6</v>
      </c>
      <c r="L2348" t="s">
        <v>37</v>
      </c>
      <c r="M2348">
        <v>168</v>
      </c>
      <c r="N2348">
        <v>2</v>
      </c>
      <c r="O2348">
        <v>-1</v>
      </c>
      <c r="P2348">
        <v>0</v>
      </c>
      <c r="Q2348" t="s">
        <v>30</v>
      </c>
      <c r="R2348" t="s">
        <v>21</v>
      </c>
      <c r="S2348" t="str" cm="1">
        <f t="array" ref="S2348">_xlfn.IFS(bank__2[[#This Row],[Age]]&lt;30, "Young Adults",bank__2[[#This Row],[Age]]&lt;45, "Middle-Aged Adults",bank__2[[#This Row],[Age]]&lt;60, "Older AdultsOlder Adults", bank__2[[#This Row],[Age]]&gt;=60,"Seniors")</f>
        <v>Middle-Aged Adults</v>
      </c>
      <c r="T2348" t="str">
        <f t="shared" si="36"/>
        <v>No</v>
      </c>
      <c r="U2348" cm="1">
        <f t="array" ref="U2348">_xlfn.SWITCH(L2348, "jan",1, "feb",2, "mar",3, "apr",4, "may",5, "jun",6, "jul",7, "aug",8, "sep",9, "oct",10, "nov",11, "dec",12, "")</f>
        <v>5</v>
      </c>
      <c r="V2348" s="2">
        <f>bank__2[[#This Row],[CallDuration (Seconds)]]/60</f>
        <v>2.8</v>
      </c>
      <c r="W2348" t="str">
        <f>IF(AND(bank__2[[#This Row],[HasHousingLoan]]="yes",bank__2[[#This Row],[HasPersonalLoan]]="yes"),"Both Loans",
IF(bank__2[[#This Row],[HasHousingLoan]]="yes","Only Housing Loan",
IF(bank__2[[#This Row],[HasPersonalLoan]]="yes","Only Personal Loan","No Loan")))</f>
        <v>Only Housing Loan</v>
      </c>
    </row>
    <row r="2349" spans="1:23">
      <c r="A2349">
        <v>2348</v>
      </c>
      <c r="B2349">
        <v>35</v>
      </c>
      <c r="C2349" t="s">
        <v>43</v>
      </c>
      <c r="D2349" t="s">
        <v>44</v>
      </c>
      <c r="E2349" t="s">
        <v>45</v>
      </c>
      <c r="F2349" t="s">
        <v>21</v>
      </c>
      <c r="G2349">
        <v>71</v>
      </c>
      <c r="H2349" t="s">
        <v>35</v>
      </c>
      <c r="I2349" t="s">
        <v>21</v>
      </c>
      <c r="J2349" t="s">
        <v>30</v>
      </c>
      <c r="K2349">
        <v>21</v>
      </c>
      <c r="L2349" t="s">
        <v>37</v>
      </c>
      <c r="M2349">
        <v>836</v>
      </c>
      <c r="N2349">
        <v>12</v>
      </c>
      <c r="O2349">
        <v>-1</v>
      </c>
      <c r="P2349">
        <v>0</v>
      </c>
      <c r="Q2349" t="s">
        <v>30</v>
      </c>
      <c r="R2349" t="s">
        <v>21</v>
      </c>
      <c r="S2349" t="str" cm="1">
        <f t="array" ref="S2349">_xlfn.IFS(bank__2[[#This Row],[Age]]&lt;30, "Young Adults",bank__2[[#This Row],[Age]]&lt;45, "Middle-Aged Adults",bank__2[[#This Row],[Age]]&lt;60, "Older AdultsOlder Adults", bank__2[[#This Row],[Age]]&gt;=60,"Seniors")</f>
        <v>Middle-Aged Adults</v>
      </c>
      <c r="T2349" t="str">
        <f t="shared" si="36"/>
        <v>No</v>
      </c>
      <c r="U2349" cm="1">
        <f t="array" ref="U2349">_xlfn.SWITCH(L2349, "jan",1, "feb",2, "mar",3, "apr",4, "may",5, "jun",6, "jul",7, "aug",8, "sep",9, "oct",10, "nov",11, "dec",12, "")</f>
        <v>5</v>
      </c>
      <c r="V2349" s="2">
        <f>bank__2[[#This Row],[CallDuration (Seconds)]]/60</f>
        <v>13.933333333333334</v>
      </c>
      <c r="W2349" t="str">
        <f>IF(AND(bank__2[[#This Row],[HasHousingLoan]]="yes",bank__2[[#This Row],[HasPersonalLoan]]="yes"),"Both Loans",
IF(bank__2[[#This Row],[HasHousingLoan]]="yes","Only Housing Loan",
IF(bank__2[[#This Row],[HasPersonalLoan]]="yes","Only Personal Loan","No Loan")))</f>
        <v>Only Housing Loan</v>
      </c>
    </row>
    <row r="2350" spans="1:23">
      <c r="A2350">
        <v>2349</v>
      </c>
      <c r="B2350">
        <v>30</v>
      </c>
      <c r="C2350" t="s">
        <v>43</v>
      </c>
      <c r="D2350" t="s">
        <v>44</v>
      </c>
      <c r="E2350" t="s">
        <v>45</v>
      </c>
      <c r="F2350" t="s">
        <v>21</v>
      </c>
      <c r="G2350">
        <v>940</v>
      </c>
      <c r="H2350" t="s">
        <v>21</v>
      </c>
      <c r="I2350" t="s">
        <v>21</v>
      </c>
      <c r="J2350" t="s">
        <v>23</v>
      </c>
      <c r="K2350">
        <v>8</v>
      </c>
      <c r="L2350" t="s">
        <v>92</v>
      </c>
      <c r="M2350">
        <v>131</v>
      </c>
      <c r="N2350">
        <v>2</v>
      </c>
      <c r="O2350">
        <v>-1</v>
      </c>
      <c r="P2350">
        <v>0</v>
      </c>
      <c r="Q2350" t="s">
        <v>30</v>
      </c>
      <c r="R2350" t="s">
        <v>21</v>
      </c>
      <c r="S2350" t="str" cm="1">
        <f t="array" ref="S2350">_xlfn.IFS(bank__2[[#This Row],[Age]]&lt;30, "Young Adults",bank__2[[#This Row],[Age]]&lt;45, "Middle-Aged Adults",bank__2[[#This Row],[Age]]&lt;60, "Older AdultsOlder Adults", bank__2[[#This Row],[Age]]&gt;=60,"Seniors")</f>
        <v>Middle-Aged Adults</v>
      </c>
      <c r="T2350" t="str">
        <f t="shared" si="36"/>
        <v>No</v>
      </c>
      <c r="U2350" cm="1">
        <f t="array" ref="U2350">_xlfn.SWITCH(L2350, "jan",1, "feb",2, "mar",3, "apr",4, "may",5, "jun",6, "jul",7, "aug",8, "sep",9, "oct",10, "nov",11, "dec",12, "")</f>
        <v>8</v>
      </c>
      <c r="V2350" s="2">
        <f>bank__2[[#This Row],[CallDuration (Seconds)]]/60</f>
        <v>2.1833333333333331</v>
      </c>
      <c r="W2350" t="str">
        <f>IF(AND(bank__2[[#This Row],[HasHousingLoan]]="yes",bank__2[[#This Row],[HasPersonalLoan]]="yes"),"Both Loans",
IF(bank__2[[#This Row],[HasHousingLoan]]="yes","Only Housing Loan",
IF(bank__2[[#This Row],[HasPersonalLoan]]="yes","Only Personal Loan","No Loan")))</f>
        <v>No Loan</v>
      </c>
    </row>
    <row r="2351" spans="1:23">
      <c r="A2351">
        <v>2350</v>
      </c>
      <c r="B2351">
        <v>25</v>
      </c>
      <c r="C2351" t="s">
        <v>72</v>
      </c>
      <c r="D2351" t="s">
        <v>44</v>
      </c>
      <c r="E2351" t="s">
        <v>33</v>
      </c>
      <c r="F2351" t="s">
        <v>21</v>
      </c>
      <c r="G2351">
        <v>-80</v>
      </c>
      <c r="H2351" t="s">
        <v>35</v>
      </c>
      <c r="I2351" t="s">
        <v>35</v>
      </c>
      <c r="J2351" t="s">
        <v>30</v>
      </c>
      <c r="K2351">
        <v>3</v>
      </c>
      <c r="L2351" t="s">
        <v>53</v>
      </c>
      <c r="M2351">
        <v>89</v>
      </c>
      <c r="N2351">
        <v>1</v>
      </c>
      <c r="O2351">
        <v>-1</v>
      </c>
      <c r="P2351">
        <v>0</v>
      </c>
      <c r="Q2351" t="s">
        <v>30</v>
      </c>
      <c r="R2351" t="s">
        <v>21</v>
      </c>
      <c r="S2351" t="str" cm="1">
        <f t="array" ref="S2351">_xlfn.IFS(bank__2[[#This Row],[Age]]&lt;30, "Young Adults",bank__2[[#This Row],[Age]]&lt;45, "Middle-Aged Adults",bank__2[[#This Row],[Age]]&lt;60, "Older AdultsOlder Adults", bank__2[[#This Row],[Age]]&gt;=60,"Seniors")</f>
        <v>Young Adults</v>
      </c>
      <c r="T2351" t="str">
        <f t="shared" si="36"/>
        <v>No</v>
      </c>
      <c r="U2351" cm="1">
        <f t="array" ref="U2351">_xlfn.SWITCH(L2351, "jan",1, "feb",2, "mar",3, "apr",4, "may",5, "jun",6, "jul",7, "aug",8, "sep",9, "oct",10, "nov",11, "dec",12, "")</f>
        <v>6</v>
      </c>
      <c r="V2351" s="2">
        <f>bank__2[[#This Row],[CallDuration (Seconds)]]/60</f>
        <v>1.4833333333333334</v>
      </c>
      <c r="W2351" t="str">
        <f>IF(AND(bank__2[[#This Row],[HasHousingLoan]]="yes",bank__2[[#This Row],[HasPersonalLoan]]="yes"),"Both Loans",
IF(bank__2[[#This Row],[HasHousingLoan]]="yes","Only Housing Loan",
IF(bank__2[[#This Row],[HasPersonalLoan]]="yes","Only Personal Loan","No Loan")))</f>
        <v>Both Loans</v>
      </c>
    </row>
    <row r="2352" spans="1:23">
      <c r="A2352">
        <v>2351</v>
      </c>
      <c r="B2352">
        <v>34</v>
      </c>
      <c r="C2352" t="s">
        <v>72</v>
      </c>
      <c r="D2352" t="s">
        <v>19</v>
      </c>
      <c r="E2352" t="s">
        <v>33</v>
      </c>
      <c r="F2352" t="s">
        <v>21</v>
      </c>
      <c r="G2352">
        <v>0</v>
      </c>
      <c r="H2352" t="s">
        <v>35</v>
      </c>
      <c r="I2352" t="s">
        <v>21</v>
      </c>
      <c r="J2352" t="s">
        <v>23</v>
      </c>
      <c r="K2352">
        <v>29</v>
      </c>
      <c r="L2352" t="s">
        <v>92</v>
      </c>
      <c r="M2352">
        <v>116</v>
      </c>
      <c r="N2352">
        <v>4</v>
      </c>
      <c r="O2352">
        <v>-1</v>
      </c>
      <c r="P2352">
        <v>0</v>
      </c>
      <c r="Q2352" t="s">
        <v>30</v>
      </c>
      <c r="R2352" t="s">
        <v>21</v>
      </c>
      <c r="S2352" t="str" cm="1">
        <f t="array" ref="S2352">_xlfn.IFS(bank__2[[#This Row],[Age]]&lt;30, "Young Adults",bank__2[[#This Row],[Age]]&lt;45, "Middle-Aged Adults",bank__2[[#This Row],[Age]]&lt;60, "Older AdultsOlder Adults", bank__2[[#This Row],[Age]]&gt;=60,"Seniors")</f>
        <v>Middle-Aged Adults</v>
      </c>
      <c r="T2352" t="str">
        <f t="shared" si="36"/>
        <v>No</v>
      </c>
      <c r="U2352" cm="1">
        <f t="array" ref="U2352">_xlfn.SWITCH(L2352, "jan",1, "feb",2, "mar",3, "apr",4, "may",5, "jun",6, "jul",7, "aug",8, "sep",9, "oct",10, "nov",11, "dec",12, "")</f>
        <v>8</v>
      </c>
      <c r="V2352" s="2">
        <f>bank__2[[#This Row],[CallDuration (Seconds)]]/60</f>
        <v>1.9333333333333333</v>
      </c>
      <c r="W2352" t="str">
        <f>IF(AND(bank__2[[#This Row],[HasHousingLoan]]="yes",bank__2[[#This Row],[HasPersonalLoan]]="yes"),"Both Loans",
IF(bank__2[[#This Row],[HasHousingLoan]]="yes","Only Housing Loan",
IF(bank__2[[#This Row],[HasPersonalLoan]]="yes","Only Personal Loan","No Loan")))</f>
        <v>Only Housing Loan</v>
      </c>
    </row>
    <row r="2353" spans="1:23">
      <c r="A2353">
        <v>2352</v>
      </c>
      <c r="B2353">
        <v>52</v>
      </c>
      <c r="C2353" t="s">
        <v>30</v>
      </c>
      <c r="D2353" t="s">
        <v>19</v>
      </c>
      <c r="E2353" t="s">
        <v>2553</v>
      </c>
      <c r="F2353" t="s">
        <v>21</v>
      </c>
      <c r="G2353">
        <v>1317</v>
      </c>
      <c r="H2353" t="s">
        <v>21</v>
      </c>
      <c r="I2353" t="s">
        <v>21</v>
      </c>
      <c r="J2353" t="s">
        <v>30</v>
      </c>
      <c r="K2353">
        <v>12</v>
      </c>
      <c r="L2353" t="s">
        <v>53</v>
      </c>
      <c r="M2353">
        <v>58</v>
      </c>
      <c r="N2353">
        <v>1</v>
      </c>
      <c r="O2353">
        <v>-1</v>
      </c>
      <c r="P2353">
        <v>0</v>
      </c>
      <c r="Q2353" t="s">
        <v>30</v>
      </c>
      <c r="R2353" t="s">
        <v>21</v>
      </c>
      <c r="S2353" t="str" cm="1">
        <f t="array" ref="S2353">_xlfn.IFS(bank__2[[#This Row],[Age]]&lt;30, "Young Adults",bank__2[[#This Row],[Age]]&lt;45, "Middle-Aged Adults",bank__2[[#This Row],[Age]]&lt;60, "Older AdultsOlder Adults", bank__2[[#This Row],[Age]]&gt;=60,"Seniors")</f>
        <v>Older AdultsOlder Adults</v>
      </c>
      <c r="T2353" t="str">
        <f t="shared" si="36"/>
        <v>No</v>
      </c>
      <c r="U2353" cm="1">
        <f t="array" ref="U2353">_xlfn.SWITCH(L2353, "jan",1, "feb",2, "mar",3, "apr",4, "may",5, "jun",6, "jul",7, "aug",8, "sep",9, "oct",10, "nov",11, "dec",12, "")</f>
        <v>6</v>
      </c>
      <c r="V2353" s="2">
        <f>bank__2[[#This Row],[CallDuration (Seconds)]]/60</f>
        <v>0.96666666666666667</v>
      </c>
      <c r="W2353" t="str">
        <f>IF(AND(bank__2[[#This Row],[HasHousingLoan]]="yes",bank__2[[#This Row],[HasPersonalLoan]]="yes"),"Both Loans",
IF(bank__2[[#This Row],[HasHousingLoan]]="yes","Only Housing Loan",
IF(bank__2[[#This Row],[HasPersonalLoan]]="yes","Only Personal Loan","No Loan")))</f>
        <v>No Loan</v>
      </c>
    </row>
    <row r="2354" spans="1:23">
      <c r="A2354">
        <v>2353</v>
      </c>
      <c r="B2354">
        <v>39</v>
      </c>
      <c r="C2354" t="s">
        <v>87</v>
      </c>
      <c r="D2354" t="s">
        <v>19</v>
      </c>
      <c r="E2354" t="s">
        <v>33</v>
      </c>
      <c r="F2354" t="s">
        <v>21</v>
      </c>
      <c r="G2354">
        <v>179</v>
      </c>
      <c r="H2354" t="s">
        <v>21</v>
      </c>
      <c r="I2354" t="s">
        <v>21</v>
      </c>
      <c r="J2354" t="s">
        <v>30</v>
      </c>
      <c r="K2354">
        <v>6</v>
      </c>
      <c r="L2354" t="s">
        <v>337</v>
      </c>
      <c r="M2354">
        <v>36</v>
      </c>
      <c r="N2354">
        <v>1</v>
      </c>
      <c r="O2354">
        <v>-1</v>
      </c>
      <c r="P2354">
        <v>0</v>
      </c>
      <c r="Q2354" t="s">
        <v>30</v>
      </c>
      <c r="R2354" t="s">
        <v>21</v>
      </c>
      <c r="S2354" t="str" cm="1">
        <f t="array" ref="S2354">_xlfn.IFS(bank__2[[#This Row],[Age]]&lt;30, "Young Adults",bank__2[[#This Row],[Age]]&lt;45, "Middle-Aged Adults",bank__2[[#This Row],[Age]]&lt;60, "Older AdultsOlder Adults", bank__2[[#This Row],[Age]]&gt;=60,"Seniors")</f>
        <v>Middle-Aged Adults</v>
      </c>
      <c r="T2354" t="str">
        <f t="shared" si="36"/>
        <v>No</v>
      </c>
      <c r="U2354" cm="1">
        <f t="array" ref="U2354">_xlfn.SWITCH(L2354, "jan",1, "feb",2, "mar",3, "apr",4, "may",5, "jun",6, "jul",7, "aug",8, "sep",9, "oct",10, "nov",11, "dec",12, "")</f>
        <v>9</v>
      </c>
      <c r="V2354" s="2">
        <f>bank__2[[#This Row],[CallDuration (Seconds)]]/60</f>
        <v>0.6</v>
      </c>
      <c r="W2354" t="str">
        <f>IF(AND(bank__2[[#This Row],[HasHousingLoan]]="yes",bank__2[[#This Row],[HasPersonalLoan]]="yes"),"Both Loans",
IF(bank__2[[#This Row],[HasHousingLoan]]="yes","Only Housing Loan",
IF(bank__2[[#This Row],[HasPersonalLoan]]="yes","Only Personal Loan","No Loan")))</f>
        <v>No Loan</v>
      </c>
    </row>
    <row r="2355" spans="1:23">
      <c r="A2355">
        <v>2354</v>
      </c>
      <c r="B2355">
        <v>34</v>
      </c>
      <c r="C2355" t="s">
        <v>43</v>
      </c>
      <c r="D2355" t="s">
        <v>19</v>
      </c>
      <c r="E2355" t="s">
        <v>33</v>
      </c>
      <c r="F2355" t="s">
        <v>21</v>
      </c>
      <c r="G2355">
        <v>1007</v>
      </c>
      <c r="H2355" t="s">
        <v>35</v>
      </c>
      <c r="I2355" t="s">
        <v>21</v>
      </c>
      <c r="J2355" t="s">
        <v>23</v>
      </c>
      <c r="K2355">
        <v>21</v>
      </c>
      <c r="L2355" t="s">
        <v>119</v>
      </c>
      <c r="M2355">
        <v>240</v>
      </c>
      <c r="N2355">
        <v>2</v>
      </c>
      <c r="O2355">
        <v>-1</v>
      </c>
      <c r="P2355">
        <v>0</v>
      </c>
      <c r="Q2355" t="s">
        <v>30</v>
      </c>
      <c r="R2355" t="s">
        <v>21</v>
      </c>
      <c r="S2355" t="str" cm="1">
        <f t="array" ref="S2355">_xlfn.IFS(bank__2[[#This Row],[Age]]&lt;30, "Young Adults",bank__2[[#This Row],[Age]]&lt;45, "Middle-Aged Adults",bank__2[[#This Row],[Age]]&lt;60, "Older AdultsOlder Adults", bank__2[[#This Row],[Age]]&gt;=60,"Seniors")</f>
        <v>Middle-Aged Adults</v>
      </c>
      <c r="T2355" t="str">
        <f t="shared" si="36"/>
        <v>No</v>
      </c>
      <c r="U2355" cm="1">
        <f t="array" ref="U2355">_xlfn.SWITCH(L2355, "jan",1, "feb",2, "mar",3, "apr",4, "may",5, "jun",6, "jul",7, "aug",8, "sep",9, "oct",10, "nov",11, "dec",12, "")</f>
        <v>7</v>
      </c>
      <c r="V2355" s="2">
        <f>bank__2[[#This Row],[CallDuration (Seconds)]]/60</f>
        <v>4</v>
      </c>
      <c r="W2355" t="str">
        <f>IF(AND(bank__2[[#This Row],[HasHousingLoan]]="yes",bank__2[[#This Row],[HasPersonalLoan]]="yes"),"Both Loans",
IF(bank__2[[#This Row],[HasHousingLoan]]="yes","Only Housing Loan",
IF(bank__2[[#This Row],[HasPersonalLoan]]="yes","Only Personal Loan","No Loan")))</f>
        <v>Only Housing Loan</v>
      </c>
    </row>
    <row r="2356" spans="1:23">
      <c r="A2356">
        <v>2355</v>
      </c>
      <c r="B2356">
        <v>34</v>
      </c>
      <c r="C2356" t="s">
        <v>43</v>
      </c>
      <c r="D2356" t="s">
        <v>44</v>
      </c>
      <c r="E2356" t="s">
        <v>33</v>
      </c>
      <c r="F2356" t="s">
        <v>21</v>
      </c>
      <c r="G2356">
        <v>0</v>
      </c>
      <c r="H2356" t="s">
        <v>21</v>
      </c>
      <c r="I2356" t="s">
        <v>21</v>
      </c>
      <c r="J2356" t="s">
        <v>23</v>
      </c>
      <c r="K2356">
        <v>22</v>
      </c>
      <c r="L2356" t="s">
        <v>92</v>
      </c>
      <c r="M2356">
        <v>132</v>
      </c>
      <c r="N2356">
        <v>4</v>
      </c>
      <c r="O2356">
        <v>-1</v>
      </c>
      <c r="P2356">
        <v>0</v>
      </c>
      <c r="Q2356" t="s">
        <v>30</v>
      </c>
      <c r="R2356" t="s">
        <v>21</v>
      </c>
      <c r="S2356" t="str" cm="1">
        <f t="array" ref="S2356">_xlfn.IFS(bank__2[[#This Row],[Age]]&lt;30, "Young Adults",bank__2[[#This Row],[Age]]&lt;45, "Middle-Aged Adults",bank__2[[#This Row],[Age]]&lt;60, "Older AdultsOlder Adults", bank__2[[#This Row],[Age]]&gt;=60,"Seniors")</f>
        <v>Middle-Aged Adults</v>
      </c>
      <c r="T2356" t="str">
        <f t="shared" si="36"/>
        <v>No</v>
      </c>
      <c r="U2356" cm="1">
        <f t="array" ref="U2356">_xlfn.SWITCH(L2356, "jan",1, "feb",2, "mar",3, "apr",4, "may",5, "jun",6, "jul",7, "aug",8, "sep",9, "oct",10, "nov",11, "dec",12, "")</f>
        <v>8</v>
      </c>
      <c r="V2356" s="2">
        <f>bank__2[[#This Row],[CallDuration (Seconds)]]/60</f>
        <v>2.2000000000000002</v>
      </c>
      <c r="W2356" t="str">
        <f>IF(AND(bank__2[[#This Row],[HasHousingLoan]]="yes",bank__2[[#This Row],[HasPersonalLoan]]="yes"),"Both Loans",
IF(bank__2[[#This Row],[HasHousingLoan]]="yes","Only Housing Loan",
IF(bank__2[[#This Row],[HasPersonalLoan]]="yes","Only Personal Loan","No Loan")))</f>
        <v>No Loan</v>
      </c>
    </row>
    <row r="2357" spans="1:23">
      <c r="A2357">
        <v>2356</v>
      </c>
      <c r="B2357">
        <v>30</v>
      </c>
      <c r="C2357" t="s">
        <v>32</v>
      </c>
      <c r="D2357" t="s">
        <v>19</v>
      </c>
      <c r="E2357" t="s">
        <v>33</v>
      </c>
      <c r="F2357" t="s">
        <v>21</v>
      </c>
      <c r="G2357">
        <v>1286</v>
      </c>
      <c r="H2357" t="s">
        <v>35</v>
      </c>
      <c r="I2357" t="s">
        <v>35</v>
      </c>
      <c r="J2357" t="s">
        <v>23</v>
      </c>
      <c r="K2357">
        <v>17</v>
      </c>
      <c r="L2357" t="s">
        <v>119</v>
      </c>
      <c r="M2357">
        <v>544</v>
      </c>
      <c r="N2357">
        <v>1</v>
      </c>
      <c r="O2357">
        <v>-1</v>
      </c>
      <c r="P2357">
        <v>0</v>
      </c>
      <c r="Q2357" t="s">
        <v>30</v>
      </c>
      <c r="R2357" t="s">
        <v>21</v>
      </c>
      <c r="S2357" t="str" cm="1">
        <f t="array" ref="S2357">_xlfn.IFS(bank__2[[#This Row],[Age]]&lt;30, "Young Adults",bank__2[[#This Row],[Age]]&lt;45, "Middle-Aged Adults",bank__2[[#This Row],[Age]]&lt;60, "Older AdultsOlder Adults", bank__2[[#This Row],[Age]]&gt;=60,"Seniors")</f>
        <v>Middle-Aged Adults</v>
      </c>
      <c r="T2357" t="str">
        <f t="shared" si="36"/>
        <v>No</v>
      </c>
      <c r="U2357" cm="1">
        <f t="array" ref="U2357">_xlfn.SWITCH(L2357, "jan",1, "feb",2, "mar",3, "apr",4, "may",5, "jun",6, "jul",7, "aug",8, "sep",9, "oct",10, "nov",11, "dec",12, "")</f>
        <v>7</v>
      </c>
      <c r="V2357" s="2">
        <f>bank__2[[#This Row],[CallDuration (Seconds)]]/60</f>
        <v>9.0666666666666664</v>
      </c>
      <c r="W2357" t="str">
        <f>IF(AND(bank__2[[#This Row],[HasHousingLoan]]="yes",bank__2[[#This Row],[HasPersonalLoan]]="yes"),"Both Loans",
IF(bank__2[[#This Row],[HasHousingLoan]]="yes","Only Housing Loan",
IF(bank__2[[#This Row],[HasPersonalLoan]]="yes","Only Personal Loan","No Loan")))</f>
        <v>Both Loans</v>
      </c>
    </row>
    <row r="2358" spans="1:23">
      <c r="A2358">
        <v>2357</v>
      </c>
      <c r="B2358">
        <v>33</v>
      </c>
      <c r="C2358" t="s">
        <v>32</v>
      </c>
      <c r="D2358" t="s">
        <v>19</v>
      </c>
      <c r="E2358" t="s">
        <v>33</v>
      </c>
      <c r="F2358" t="s">
        <v>21</v>
      </c>
      <c r="G2358">
        <v>804</v>
      </c>
      <c r="H2358" t="s">
        <v>35</v>
      </c>
      <c r="I2358" t="s">
        <v>35</v>
      </c>
      <c r="J2358" t="s">
        <v>30</v>
      </c>
      <c r="K2358">
        <v>8</v>
      </c>
      <c r="L2358" t="s">
        <v>37</v>
      </c>
      <c r="M2358">
        <v>266</v>
      </c>
      <c r="N2358">
        <v>1</v>
      </c>
      <c r="O2358">
        <v>-1</v>
      </c>
      <c r="P2358">
        <v>0</v>
      </c>
      <c r="Q2358" t="s">
        <v>30</v>
      </c>
      <c r="R2358" t="s">
        <v>21</v>
      </c>
      <c r="S2358" t="str" cm="1">
        <f t="array" ref="S2358">_xlfn.IFS(bank__2[[#This Row],[Age]]&lt;30, "Young Adults",bank__2[[#This Row],[Age]]&lt;45, "Middle-Aged Adults",bank__2[[#This Row],[Age]]&lt;60, "Older AdultsOlder Adults", bank__2[[#This Row],[Age]]&gt;=60,"Seniors")</f>
        <v>Middle-Aged Adults</v>
      </c>
      <c r="T2358" t="str">
        <f t="shared" si="36"/>
        <v>No</v>
      </c>
      <c r="U2358" cm="1">
        <f t="array" ref="U2358">_xlfn.SWITCH(L2358, "jan",1, "feb",2, "mar",3, "apr",4, "may",5, "jun",6, "jul",7, "aug",8, "sep",9, "oct",10, "nov",11, "dec",12, "")</f>
        <v>5</v>
      </c>
      <c r="V2358" s="2">
        <f>bank__2[[#This Row],[CallDuration (Seconds)]]/60</f>
        <v>4.4333333333333336</v>
      </c>
      <c r="W2358" t="str">
        <f>IF(AND(bank__2[[#This Row],[HasHousingLoan]]="yes",bank__2[[#This Row],[HasPersonalLoan]]="yes"),"Both Loans",
IF(bank__2[[#This Row],[HasHousingLoan]]="yes","Only Housing Loan",
IF(bank__2[[#This Row],[HasPersonalLoan]]="yes","Only Personal Loan","No Loan")))</f>
        <v>Both Loans</v>
      </c>
    </row>
    <row r="2359" spans="1:23">
      <c r="A2359">
        <v>2358</v>
      </c>
      <c r="B2359">
        <v>30</v>
      </c>
      <c r="C2359" t="s">
        <v>94</v>
      </c>
      <c r="D2359" t="s">
        <v>44</v>
      </c>
      <c r="E2359" t="s">
        <v>33</v>
      </c>
      <c r="F2359" t="s">
        <v>21</v>
      </c>
      <c r="G2359">
        <v>4</v>
      </c>
      <c r="H2359" t="s">
        <v>21</v>
      </c>
      <c r="I2359" t="s">
        <v>21</v>
      </c>
      <c r="J2359" t="s">
        <v>23</v>
      </c>
      <c r="K2359">
        <v>4</v>
      </c>
      <c r="L2359" t="s">
        <v>61</v>
      </c>
      <c r="M2359">
        <v>443</v>
      </c>
      <c r="N2359">
        <v>2</v>
      </c>
      <c r="O2359">
        <v>-1</v>
      </c>
      <c r="P2359">
        <v>0</v>
      </c>
      <c r="Q2359" t="s">
        <v>30</v>
      </c>
      <c r="R2359" t="s">
        <v>21</v>
      </c>
      <c r="S2359" t="str" cm="1">
        <f t="array" ref="S2359">_xlfn.IFS(bank__2[[#This Row],[Age]]&lt;30, "Young Adults",bank__2[[#This Row],[Age]]&lt;45, "Middle-Aged Adults",bank__2[[#This Row],[Age]]&lt;60, "Older AdultsOlder Adults", bank__2[[#This Row],[Age]]&gt;=60,"Seniors")</f>
        <v>Middle-Aged Adults</v>
      </c>
      <c r="T2359" t="str">
        <f t="shared" si="36"/>
        <v>No</v>
      </c>
      <c r="U2359" cm="1">
        <f t="array" ref="U2359">_xlfn.SWITCH(L2359, "jan",1, "feb",2, "mar",3, "apr",4, "may",5, "jun",6, "jul",7, "aug",8, "sep",9, "oct",10, "nov",11, "dec",12, "")</f>
        <v>2</v>
      </c>
      <c r="V2359" s="2">
        <f>bank__2[[#This Row],[CallDuration (Seconds)]]/60</f>
        <v>7.3833333333333337</v>
      </c>
      <c r="W2359" t="str">
        <f>IF(AND(bank__2[[#This Row],[HasHousingLoan]]="yes",bank__2[[#This Row],[HasPersonalLoan]]="yes"),"Both Loans",
IF(bank__2[[#This Row],[HasHousingLoan]]="yes","Only Housing Loan",
IF(bank__2[[#This Row],[HasPersonalLoan]]="yes","Only Personal Loan","No Loan")))</f>
        <v>No Loan</v>
      </c>
    </row>
    <row r="2360" spans="1:23">
      <c r="A2360">
        <v>2359</v>
      </c>
      <c r="B2360">
        <v>51</v>
      </c>
      <c r="C2360" t="s">
        <v>56</v>
      </c>
      <c r="D2360" t="s">
        <v>19</v>
      </c>
      <c r="E2360" t="s">
        <v>20</v>
      </c>
      <c r="F2360" t="s">
        <v>21</v>
      </c>
      <c r="G2360">
        <v>0</v>
      </c>
      <c r="H2360" t="s">
        <v>35</v>
      </c>
      <c r="I2360" t="s">
        <v>21</v>
      </c>
      <c r="J2360" t="s">
        <v>23</v>
      </c>
      <c r="K2360">
        <v>10</v>
      </c>
      <c r="L2360" t="s">
        <v>119</v>
      </c>
      <c r="M2360">
        <v>324</v>
      </c>
      <c r="N2360">
        <v>1</v>
      </c>
      <c r="O2360">
        <v>-1</v>
      </c>
      <c r="P2360">
        <v>0</v>
      </c>
      <c r="Q2360" t="s">
        <v>30</v>
      </c>
      <c r="R2360" t="s">
        <v>21</v>
      </c>
      <c r="S2360" t="str" cm="1">
        <f t="array" ref="S2360">_xlfn.IFS(bank__2[[#This Row],[Age]]&lt;30, "Young Adults",bank__2[[#This Row],[Age]]&lt;45, "Middle-Aged Adults",bank__2[[#This Row],[Age]]&lt;60, "Older AdultsOlder Adults", bank__2[[#This Row],[Age]]&gt;=60,"Seniors")</f>
        <v>Older AdultsOlder Adults</v>
      </c>
      <c r="T2360" t="str">
        <f t="shared" si="36"/>
        <v>No</v>
      </c>
      <c r="U2360" cm="1">
        <f t="array" ref="U2360">_xlfn.SWITCH(L2360, "jan",1, "feb",2, "mar",3, "apr",4, "may",5, "jun",6, "jul",7, "aug",8, "sep",9, "oct",10, "nov",11, "dec",12, "")</f>
        <v>7</v>
      </c>
      <c r="V2360" s="2">
        <f>bank__2[[#This Row],[CallDuration (Seconds)]]/60</f>
        <v>5.4</v>
      </c>
      <c r="W2360" t="str">
        <f>IF(AND(bank__2[[#This Row],[HasHousingLoan]]="yes",bank__2[[#This Row],[HasPersonalLoan]]="yes"),"Both Loans",
IF(bank__2[[#This Row],[HasHousingLoan]]="yes","Only Housing Loan",
IF(bank__2[[#This Row],[HasPersonalLoan]]="yes","Only Personal Loan","No Loan")))</f>
        <v>Only Housing Loan</v>
      </c>
    </row>
    <row r="2361" spans="1:23">
      <c r="A2361">
        <v>2360</v>
      </c>
      <c r="B2361">
        <v>36</v>
      </c>
      <c r="C2361" t="s">
        <v>32</v>
      </c>
      <c r="D2361" t="s">
        <v>44</v>
      </c>
      <c r="E2361" t="s">
        <v>33</v>
      </c>
      <c r="F2361" t="s">
        <v>21</v>
      </c>
      <c r="G2361">
        <v>417</v>
      </c>
      <c r="H2361" t="s">
        <v>35</v>
      </c>
      <c r="I2361" t="s">
        <v>21</v>
      </c>
      <c r="J2361" t="s">
        <v>23</v>
      </c>
      <c r="K2361">
        <v>6</v>
      </c>
      <c r="L2361" t="s">
        <v>61</v>
      </c>
      <c r="M2361">
        <v>15</v>
      </c>
      <c r="N2361">
        <v>10</v>
      </c>
      <c r="O2361">
        <v>207</v>
      </c>
      <c r="P2361">
        <v>3</v>
      </c>
      <c r="Q2361" t="s">
        <v>41</v>
      </c>
      <c r="R2361" t="s">
        <v>21</v>
      </c>
      <c r="S2361" t="str" cm="1">
        <f t="array" ref="S2361">_xlfn.IFS(bank__2[[#This Row],[Age]]&lt;30, "Young Adults",bank__2[[#This Row],[Age]]&lt;45, "Middle-Aged Adults",bank__2[[#This Row],[Age]]&lt;60, "Older AdultsOlder Adults", bank__2[[#This Row],[Age]]&gt;=60,"Seniors")</f>
        <v>Middle-Aged Adults</v>
      </c>
      <c r="T2361" t="str">
        <f t="shared" si="36"/>
        <v>Yes</v>
      </c>
      <c r="U2361" cm="1">
        <f t="array" ref="U2361">_xlfn.SWITCH(L2361, "jan",1, "feb",2, "mar",3, "apr",4, "may",5, "jun",6, "jul",7, "aug",8, "sep",9, "oct",10, "nov",11, "dec",12, "")</f>
        <v>2</v>
      </c>
      <c r="V2361" s="2">
        <f>bank__2[[#This Row],[CallDuration (Seconds)]]/60</f>
        <v>0.25</v>
      </c>
      <c r="W2361" t="str">
        <f>IF(AND(bank__2[[#This Row],[HasHousingLoan]]="yes",bank__2[[#This Row],[HasPersonalLoan]]="yes"),"Both Loans",
IF(bank__2[[#This Row],[HasHousingLoan]]="yes","Only Housing Loan",
IF(bank__2[[#This Row],[HasPersonalLoan]]="yes","Only Personal Loan","No Loan")))</f>
        <v>Only Housing Loan</v>
      </c>
    </row>
    <row r="2362" spans="1:23">
      <c r="A2362">
        <v>2361</v>
      </c>
      <c r="B2362">
        <v>48</v>
      </c>
      <c r="C2362" t="s">
        <v>56</v>
      </c>
      <c r="D2362" t="s">
        <v>19</v>
      </c>
      <c r="E2362" t="s">
        <v>20</v>
      </c>
      <c r="F2362" t="s">
        <v>21</v>
      </c>
      <c r="G2362">
        <v>1678</v>
      </c>
      <c r="H2362" t="s">
        <v>21</v>
      </c>
      <c r="I2362" t="s">
        <v>21</v>
      </c>
      <c r="J2362" t="s">
        <v>23</v>
      </c>
      <c r="K2362">
        <v>28</v>
      </c>
      <c r="L2362" t="s">
        <v>100</v>
      </c>
      <c r="M2362">
        <v>263</v>
      </c>
      <c r="N2362">
        <v>2</v>
      </c>
      <c r="O2362">
        <v>-1</v>
      </c>
      <c r="P2362">
        <v>0</v>
      </c>
      <c r="Q2362" t="s">
        <v>30</v>
      </c>
      <c r="R2362" t="s">
        <v>21</v>
      </c>
      <c r="S2362" t="str" cm="1">
        <f t="array" ref="S2362">_xlfn.IFS(bank__2[[#This Row],[Age]]&lt;30, "Young Adults",bank__2[[#This Row],[Age]]&lt;45, "Middle-Aged Adults",bank__2[[#This Row],[Age]]&lt;60, "Older AdultsOlder Adults", bank__2[[#This Row],[Age]]&gt;=60,"Seniors")</f>
        <v>Older AdultsOlder Adults</v>
      </c>
      <c r="T2362" t="str">
        <f t="shared" si="36"/>
        <v>No</v>
      </c>
      <c r="U2362" cm="1">
        <f t="array" ref="U2362">_xlfn.SWITCH(L2362, "jan",1, "feb",2, "mar",3, "apr",4, "may",5, "jun",6, "jul",7, "aug",8, "sep",9, "oct",10, "nov",11, "dec",12, "")</f>
        <v>1</v>
      </c>
      <c r="V2362" s="2">
        <f>bank__2[[#This Row],[CallDuration (Seconds)]]/60</f>
        <v>4.3833333333333337</v>
      </c>
      <c r="W2362" t="str">
        <f>IF(AND(bank__2[[#This Row],[HasHousingLoan]]="yes",bank__2[[#This Row],[HasPersonalLoan]]="yes"),"Both Loans",
IF(bank__2[[#This Row],[HasHousingLoan]]="yes","Only Housing Loan",
IF(bank__2[[#This Row],[HasPersonalLoan]]="yes","Only Personal Loan","No Loan")))</f>
        <v>No Loan</v>
      </c>
    </row>
    <row r="2363" spans="1:23">
      <c r="A2363">
        <v>2362</v>
      </c>
      <c r="B2363">
        <v>37</v>
      </c>
      <c r="C2363" t="s">
        <v>32</v>
      </c>
      <c r="D2363" t="s">
        <v>122</v>
      </c>
      <c r="E2363" t="s">
        <v>33</v>
      </c>
      <c r="F2363" t="s">
        <v>21</v>
      </c>
      <c r="G2363">
        <v>532</v>
      </c>
      <c r="H2363" t="s">
        <v>35</v>
      </c>
      <c r="I2363" t="s">
        <v>21</v>
      </c>
      <c r="J2363" t="s">
        <v>30</v>
      </c>
      <c r="K2363">
        <v>11</v>
      </c>
      <c r="L2363" t="s">
        <v>53</v>
      </c>
      <c r="M2363">
        <v>199</v>
      </c>
      <c r="N2363">
        <v>1</v>
      </c>
      <c r="O2363">
        <v>-1</v>
      </c>
      <c r="P2363">
        <v>0</v>
      </c>
      <c r="Q2363" t="s">
        <v>30</v>
      </c>
      <c r="R2363" t="s">
        <v>21</v>
      </c>
      <c r="S2363" t="str" cm="1">
        <f t="array" ref="S2363">_xlfn.IFS(bank__2[[#This Row],[Age]]&lt;30, "Young Adults",bank__2[[#This Row],[Age]]&lt;45, "Middle-Aged Adults",bank__2[[#This Row],[Age]]&lt;60, "Older AdultsOlder Adults", bank__2[[#This Row],[Age]]&gt;=60,"Seniors")</f>
        <v>Middle-Aged Adults</v>
      </c>
      <c r="T2363" t="str">
        <f t="shared" si="36"/>
        <v>No</v>
      </c>
      <c r="U2363" cm="1">
        <f t="array" ref="U2363">_xlfn.SWITCH(L2363, "jan",1, "feb",2, "mar",3, "apr",4, "may",5, "jun",6, "jul",7, "aug",8, "sep",9, "oct",10, "nov",11, "dec",12, "")</f>
        <v>6</v>
      </c>
      <c r="V2363" s="2">
        <f>bank__2[[#This Row],[CallDuration (Seconds)]]/60</f>
        <v>3.3166666666666669</v>
      </c>
      <c r="W2363" t="str">
        <f>IF(AND(bank__2[[#This Row],[HasHousingLoan]]="yes",bank__2[[#This Row],[HasPersonalLoan]]="yes"),"Both Loans",
IF(bank__2[[#This Row],[HasHousingLoan]]="yes","Only Housing Loan",
IF(bank__2[[#This Row],[HasPersonalLoan]]="yes","Only Personal Loan","No Loan")))</f>
        <v>Only Housing Loan</v>
      </c>
    </row>
    <row r="2364" spans="1:23">
      <c r="A2364">
        <v>2363</v>
      </c>
      <c r="B2364">
        <v>58</v>
      </c>
      <c r="C2364" t="s">
        <v>43</v>
      </c>
      <c r="D2364" t="s">
        <v>19</v>
      </c>
      <c r="E2364" t="s">
        <v>33</v>
      </c>
      <c r="F2364" t="s">
        <v>21</v>
      </c>
      <c r="G2364">
        <v>407</v>
      </c>
      <c r="H2364" t="s">
        <v>35</v>
      </c>
      <c r="I2364" t="s">
        <v>21</v>
      </c>
      <c r="J2364" t="s">
        <v>23</v>
      </c>
      <c r="K2364">
        <v>29</v>
      </c>
      <c r="L2364" t="s">
        <v>119</v>
      </c>
      <c r="M2364">
        <v>145</v>
      </c>
      <c r="N2364">
        <v>2</v>
      </c>
      <c r="O2364">
        <v>-1</v>
      </c>
      <c r="P2364">
        <v>0</v>
      </c>
      <c r="Q2364" t="s">
        <v>30</v>
      </c>
      <c r="R2364" t="s">
        <v>21</v>
      </c>
      <c r="S2364" t="str" cm="1">
        <f t="array" ref="S2364">_xlfn.IFS(bank__2[[#This Row],[Age]]&lt;30, "Young Adults",bank__2[[#This Row],[Age]]&lt;45, "Middle-Aged Adults",bank__2[[#This Row],[Age]]&lt;60, "Older AdultsOlder Adults", bank__2[[#This Row],[Age]]&gt;=60,"Seniors")</f>
        <v>Older AdultsOlder Adults</v>
      </c>
      <c r="T2364" t="str">
        <f t="shared" si="36"/>
        <v>No</v>
      </c>
      <c r="U2364" cm="1">
        <f t="array" ref="U2364">_xlfn.SWITCH(L2364, "jan",1, "feb",2, "mar",3, "apr",4, "may",5, "jun",6, "jul",7, "aug",8, "sep",9, "oct",10, "nov",11, "dec",12, "")</f>
        <v>7</v>
      </c>
      <c r="V2364" s="2">
        <f>bank__2[[#This Row],[CallDuration (Seconds)]]/60</f>
        <v>2.4166666666666665</v>
      </c>
      <c r="W2364" t="str">
        <f>IF(AND(bank__2[[#This Row],[HasHousingLoan]]="yes",bank__2[[#This Row],[HasPersonalLoan]]="yes"),"Both Loans",
IF(bank__2[[#This Row],[HasHousingLoan]]="yes","Only Housing Loan",
IF(bank__2[[#This Row],[HasPersonalLoan]]="yes","Only Personal Loan","No Loan")))</f>
        <v>Only Housing Loan</v>
      </c>
    </row>
    <row r="2365" spans="1:23">
      <c r="A2365">
        <v>2364</v>
      </c>
      <c r="B2365">
        <v>56</v>
      </c>
      <c r="C2365" t="s">
        <v>43</v>
      </c>
      <c r="D2365" t="s">
        <v>122</v>
      </c>
      <c r="E2365" t="s">
        <v>45</v>
      </c>
      <c r="F2365" t="s">
        <v>21</v>
      </c>
      <c r="G2365">
        <v>659</v>
      </c>
      <c r="H2365" t="s">
        <v>21</v>
      </c>
      <c r="I2365" t="s">
        <v>35</v>
      </c>
      <c r="J2365" t="s">
        <v>23</v>
      </c>
      <c r="K2365">
        <v>2</v>
      </c>
      <c r="L2365" t="s">
        <v>53</v>
      </c>
      <c r="M2365">
        <v>56</v>
      </c>
      <c r="N2365">
        <v>1</v>
      </c>
      <c r="O2365">
        <v>-1</v>
      </c>
      <c r="P2365">
        <v>0</v>
      </c>
      <c r="Q2365" t="s">
        <v>30</v>
      </c>
      <c r="R2365" t="s">
        <v>21</v>
      </c>
      <c r="S2365" t="str" cm="1">
        <f t="array" ref="S2365">_xlfn.IFS(bank__2[[#This Row],[Age]]&lt;30, "Young Adults",bank__2[[#This Row],[Age]]&lt;45, "Middle-Aged Adults",bank__2[[#This Row],[Age]]&lt;60, "Older AdultsOlder Adults", bank__2[[#This Row],[Age]]&gt;=60,"Seniors")</f>
        <v>Older AdultsOlder Adults</v>
      </c>
      <c r="T2365" t="str">
        <f t="shared" si="36"/>
        <v>No</v>
      </c>
      <c r="U2365" cm="1">
        <f t="array" ref="U2365">_xlfn.SWITCH(L2365, "jan",1, "feb",2, "mar",3, "apr",4, "may",5, "jun",6, "jul",7, "aug",8, "sep",9, "oct",10, "nov",11, "dec",12, "")</f>
        <v>6</v>
      </c>
      <c r="V2365" s="2">
        <f>bank__2[[#This Row],[CallDuration (Seconds)]]/60</f>
        <v>0.93333333333333335</v>
      </c>
      <c r="W2365" t="str">
        <f>IF(AND(bank__2[[#This Row],[HasHousingLoan]]="yes",bank__2[[#This Row],[HasPersonalLoan]]="yes"),"Both Loans",
IF(bank__2[[#This Row],[HasHousingLoan]]="yes","Only Housing Loan",
IF(bank__2[[#This Row],[HasPersonalLoan]]="yes","Only Personal Loan","No Loan")))</f>
        <v>Only Personal Loan</v>
      </c>
    </row>
    <row r="2366" spans="1:23">
      <c r="A2366">
        <v>2365</v>
      </c>
      <c r="B2366">
        <v>34</v>
      </c>
      <c r="C2366" t="s">
        <v>56</v>
      </c>
      <c r="D2366" t="s">
        <v>19</v>
      </c>
      <c r="E2366" t="s">
        <v>33</v>
      </c>
      <c r="F2366" t="s">
        <v>21</v>
      </c>
      <c r="G2366">
        <v>393</v>
      </c>
      <c r="H2366" t="s">
        <v>35</v>
      </c>
      <c r="I2366" t="s">
        <v>21</v>
      </c>
      <c r="J2366" t="s">
        <v>23</v>
      </c>
      <c r="K2366">
        <v>5</v>
      </c>
      <c r="L2366" t="s">
        <v>37</v>
      </c>
      <c r="M2366">
        <v>11</v>
      </c>
      <c r="N2366">
        <v>9</v>
      </c>
      <c r="O2366">
        <v>-1</v>
      </c>
      <c r="P2366">
        <v>0</v>
      </c>
      <c r="Q2366" t="s">
        <v>30</v>
      </c>
      <c r="R2366" t="s">
        <v>21</v>
      </c>
      <c r="S2366" t="str" cm="1">
        <f t="array" ref="S2366">_xlfn.IFS(bank__2[[#This Row],[Age]]&lt;30, "Young Adults",bank__2[[#This Row],[Age]]&lt;45, "Middle-Aged Adults",bank__2[[#This Row],[Age]]&lt;60, "Older AdultsOlder Adults", bank__2[[#This Row],[Age]]&gt;=60,"Seniors")</f>
        <v>Middle-Aged Adults</v>
      </c>
      <c r="T2366" t="str">
        <f t="shared" si="36"/>
        <v>No</v>
      </c>
      <c r="U2366" cm="1">
        <f t="array" ref="U2366">_xlfn.SWITCH(L2366, "jan",1, "feb",2, "mar",3, "apr",4, "may",5, "jun",6, "jul",7, "aug",8, "sep",9, "oct",10, "nov",11, "dec",12, "")</f>
        <v>5</v>
      </c>
      <c r="V2366" s="2">
        <f>bank__2[[#This Row],[CallDuration (Seconds)]]/60</f>
        <v>0.18333333333333332</v>
      </c>
      <c r="W2366" t="str">
        <f>IF(AND(bank__2[[#This Row],[HasHousingLoan]]="yes",bank__2[[#This Row],[HasPersonalLoan]]="yes"),"Both Loans",
IF(bank__2[[#This Row],[HasHousingLoan]]="yes","Only Housing Loan",
IF(bank__2[[#This Row],[HasPersonalLoan]]="yes","Only Personal Loan","No Loan")))</f>
        <v>Only Housing Loan</v>
      </c>
    </row>
    <row r="2367" spans="1:23">
      <c r="A2367">
        <v>2366</v>
      </c>
      <c r="B2367">
        <v>33</v>
      </c>
      <c r="C2367" t="s">
        <v>87</v>
      </c>
      <c r="D2367" t="s">
        <v>122</v>
      </c>
      <c r="E2367" t="s">
        <v>33</v>
      </c>
      <c r="F2367" t="s">
        <v>21</v>
      </c>
      <c r="G2367">
        <v>661</v>
      </c>
      <c r="H2367" t="s">
        <v>35</v>
      </c>
      <c r="I2367" t="s">
        <v>21</v>
      </c>
      <c r="J2367" t="s">
        <v>23</v>
      </c>
      <c r="K2367">
        <v>18</v>
      </c>
      <c r="L2367" t="s">
        <v>124</v>
      </c>
      <c r="M2367">
        <v>411</v>
      </c>
      <c r="N2367">
        <v>1</v>
      </c>
      <c r="O2367">
        <v>173</v>
      </c>
      <c r="P2367">
        <v>2</v>
      </c>
      <c r="Q2367" t="s">
        <v>70</v>
      </c>
      <c r="R2367" t="s">
        <v>21</v>
      </c>
      <c r="S2367" t="str" cm="1">
        <f t="array" ref="S2367">_xlfn.IFS(bank__2[[#This Row],[Age]]&lt;30, "Young Adults",bank__2[[#This Row],[Age]]&lt;45, "Middle-Aged Adults",bank__2[[#This Row],[Age]]&lt;60, "Older AdultsOlder Adults", bank__2[[#This Row],[Age]]&gt;=60,"Seniors")</f>
        <v>Middle-Aged Adults</v>
      </c>
      <c r="T2367" t="str">
        <f t="shared" si="36"/>
        <v>Yes</v>
      </c>
      <c r="U2367" cm="1">
        <f t="array" ref="U2367">_xlfn.SWITCH(L2367, "jan",1, "feb",2, "mar",3, "apr",4, "may",5, "jun",6, "jul",7, "aug",8, "sep",9, "oct",10, "nov",11, "dec",12, "")</f>
        <v>11</v>
      </c>
      <c r="V2367" s="2">
        <f>bank__2[[#This Row],[CallDuration (Seconds)]]/60</f>
        <v>6.85</v>
      </c>
      <c r="W2367" t="str">
        <f>IF(AND(bank__2[[#This Row],[HasHousingLoan]]="yes",bank__2[[#This Row],[HasPersonalLoan]]="yes"),"Both Loans",
IF(bank__2[[#This Row],[HasHousingLoan]]="yes","Only Housing Loan",
IF(bank__2[[#This Row],[HasPersonalLoan]]="yes","Only Personal Loan","No Loan")))</f>
        <v>Only Housing Loan</v>
      </c>
    </row>
    <row r="2368" spans="1:23">
      <c r="A2368">
        <v>2367</v>
      </c>
      <c r="B2368">
        <v>26</v>
      </c>
      <c r="C2368" t="s">
        <v>32</v>
      </c>
      <c r="D2368" t="s">
        <v>44</v>
      </c>
      <c r="E2368" t="s">
        <v>33</v>
      </c>
      <c r="F2368" t="s">
        <v>21</v>
      </c>
      <c r="G2368">
        <v>0</v>
      </c>
      <c r="H2368" t="s">
        <v>21</v>
      </c>
      <c r="I2368" t="s">
        <v>21</v>
      </c>
      <c r="J2368" t="s">
        <v>23</v>
      </c>
      <c r="K2368">
        <v>29</v>
      </c>
      <c r="L2368" t="s">
        <v>119</v>
      </c>
      <c r="M2368">
        <v>165</v>
      </c>
      <c r="N2368">
        <v>23</v>
      </c>
      <c r="O2368">
        <v>-1</v>
      </c>
      <c r="P2368">
        <v>0</v>
      </c>
      <c r="Q2368" t="s">
        <v>30</v>
      </c>
      <c r="R2368" t="s">
        <v>21</v>
      </c>
      <c r="S2368" t="str" cm="1">
        <f t="array" ref="S2368">_xlfn.IFS(bank__2[[#This Row],[Age]]&lt;30, "Young Adults",bank__2[[#This Row],[Age]]&lt;45, "Middle-Aged Adults",bank__2[[#This Row],[Age]]&lt;60, "Older AdultsOlder Adults", bank__2[[#This Row],[Age]]&gt;=60,"Seniors")</f>
        <v>Young Adults</v>
      </c>
      <c r="T2368" t="str">
        <f t="shared" si="36"/>
        <v>No</v>
      </c>
      <c r="U2368" cm="1">
        <f t="array" ref="U2368">_xlfn.SWITCH(L2368, "jan",1, "feb",2, "mar",3, "apr",4, "may",5, "jun",6, "jul",7, "aug",8, "sep",9, "oct",10, "nov",11, "dec",12, "")</f>
        <v>7</v>
      </c>
      <c r="V2368" s="2">
        <f>bank__2[[#This Row],[CallDuration (Seconds)]]/60</f>
        <v>2.75</v>
      </c>
      <c r="W2368" t="str">
        <f>IF(AND(bank__2[[#This Row],[HasHousingLoan]]="yes",bank__2[[#This Row],[HasPersonalLoan]]="yes"),"Both Loans",
IF(bank__2[[#This Row],[HasHousingLoan]]="yes","Only Housing Loan",
IF(bank__2[[#This Row],[HasPersonalLoan]]="yes","Only Personal Loan","No Loan")))</f>
        <v>No Loan</v>
      </c>
    </row>
    <row r="2369" spans="1:23">
      <c r="A2369">
        <v>2368</v>
      </c>
      <c r="B2369">
        <v>40</v>
      </c>
      <c r="C2369" t="s">
        <v>43</v>
      </c>
      <c r="D2369" t="s">
        <v>44</v>
      </c>
      <c r="E2369" t="s">
        <v>2553</v>
      </c>
      <c r="F2369" t="s">
        <v>21</v>
      </c>
      <c r="G2369">
        <v>838</v>
      </c>
      <c r="H2369" t="s">
        <v>35</v>
      </c>
      <c r="I2369" t="s">
        <v>21</v>
      </c>
      <c r="J2369" t="s">
        <v>30</v>
      </c>
      <c r="K2369">
        <v>12</v>
      </c>
      <c r="L2369" t="s">
        <v>37</v>
      </c>
      <c r="M2369">
        <v>619</v>
      </c>
      <c r="N2369">
        <v>3</v>
      </c>
      <c r="O2369">
        <v>-1</v>
      </c>
      <c r="P2369">
        <v>0</v>
      </c>
      <c r="Q2369" t="s">
        <v>30</v>
      </c>
      <c r="R2369" t="s">
        <v>21</v>
      </c>
      <c r="S2369" t="str" cm="1">
        <f t="array" ref="S2369">_xlfn.IFS(bank__2[[#This Row],[Age]]&lt;30, "Young Adults",bank__2[[#This Row],[Age]]&lt;45, "Middle-Aged Adults",bank__2[[#This Row],[Age]]&lt;60, "Older AdultsOlder Adults", bank__2[[#This Row],[Age]]&gt;=60,"Seniors")</f>
        <v>Middle-Aged Adults</v>
      </c>
      <c r="T2369" t="str">
        <f t="shared" si="36"/>
        <v>No</v>
      </c>
      <c r="U2369" cm="1">
        <f t="array" ref="U2369">_xlfn.SWITCH(L2369, "jan",1, "feb",2, "mar",3, "apr",4, "may",5, "jun",6, "jul",7, "aug",8, "sep",9, "oct",10, "nov",11, "dec",12, "")</f>
        <v>5</v>
      </c>
      <c r="V2369" s="2">
        <f>bank__2[[#This Row],[CallDuration (Seconds)]]/60</f>
        <v>10.316666666666666</v>
      </c>
      <c r="W2369" t="str">
        <f>IF(AND(bank__2[[#This Row],[HasHousingLoan]]="yes",bank__2[[#This Row],[HasPersonalLoan]]="yes"),"Both Loans",
IF(bank__2[[#This Row],[HasHousingLoan]]="yes","Only Housing Loan",
IF(bank__2[[#This Row],[HasPersonalLoan]]="yes","Only Personal Loan","No Loan")))</f>
        <v>Only Housing Loan</v>
      </c>
    </row>
    <row r="2370" spans="1:23">
      <c r="A2370">
        <v>2369</v>
      </c>
      <c r="B2370">
        <v>35</v>
      </c>
      <c r="C2370" t="s">
        <v>32</v>
      </c>
      <c r="D2370" t="s">
        <v>19</v>
      </c>
      <c r="E2370" t="s">
        <v>33</v>
      </c>
      <c r="F2370" t="s">
        <v>21</v>
      </c>
      <c r="G2370">
        <v>195</v>
      </c>
      <c r="H2370" t="s">
        <v>35</v>
      </c>
      <c r="I2370" t="s">
        <v>21</v>
      </c>
      <c r="J2370" t="s">
        <v>23</v>
      </c>
      <c r="K2370">
        <v>17</v>
      </c>
      <c r="L2370" t="s">
        <v>48</v>
      </c>
      <c r="M2370">
        <v>203</v>
      </c>
      <c r="N2370">
        <v>1</v>
      </c>
      <c r="O2370">
        <v>-1</v>
      </c>
      <c r="P2370">
        <v>0</v>
      </c>
      <c r="Q2370" t="s">
        <v>30</v>
      </c>
      <c r="R2370" t="s">
        <v>21</v>
      </c>
      <c r="S2370" t="str" cm="1">
        <f t="array" ref="S2370">_xlfn.IFS(bank__2[[#This Row],[Age]]&lt;30, "Young Adults",bank__2[[#This Row],[Age]]&lt;45, "Middle-Aged Adults",bank__2[[#This Row],[Age]]&lt;60, "Older AdultsOlder Adults", bank__2[[#This Row],[Age]]&gt;=60,"Seniors")</f>
        <v>Middle-Aged Adults</v>
      </c>
      <c r="T2370" t="str">
        <f t="shared" ref="T2370:T2433" si="37">IF(O2370=-1, "No", "Yes")</f>
        <v>No</v>
      </c>
      <c r="U2370" cm="1">
        <f t="array" ref="U2370">_xlfn.SWITCH(L2370, "jan",1, "feb",2, "mar",3, "apr",4, "may",5, "jun",6, "jul",7, "aug",8, "sep",9, "oct",10, "nov",11, "dec",12, "")</f>
        <v>4</v>
      </c>
      <c r="V2370" s="2">
        <f>bank__2[[#This Row],[CallDuration (Seconds)]]/60</f>
        <v>3.3833333333333333</v>
      </c>
      <c r="W2370" t="str">
        <f>IF(AND(bank__2[[#This Row],[HasHousingLoan]]="yes",bank__2[[#This Row],[HasPersonalLoan]]="yes"),"Both Loans",
IF(bank__2[[#This Row],[HasHousingLoan]]="yes","Only Housing Loan",
IF(bank__2[[#This Row],[HasPersonalLoan]]="yes","Only Personal Loan","No Loan")))</f>
        <v>Only Housing Loan</v>
      </c>
    </row>
    <row r="2371" spans="1:23">
      <c r="A2371">
        <v>2370</v>
      </c>
      <c r="B2371">
        <v>45</v>
      </c>
      <c r="C2371" t="s">
        <v>77</v>
      </c>
      <c r="D2371" t="s">
        <v>19</v>
      </c>
      <c r="E2371" t="s">
        <v>33</v>
      </c>
      <c r="F2371" t="s">
        <v>21</v>
      </c>
      <c r="G2371">
        <v>68</v>
      </c>
      <c r="H2371" t="s">
        <v>35</v>
      </c>
      <c r="I2371" t="s">
        <v>21</v>
      </c>
      <c r="J2371" t="s">
        <v>30</v>
      </c>
      <c r="K2371">
        <v>7</v>
      </c>
      <c r="L2371" t="s">
        <v>37</v>
      </c>
      <c r="M2371">
        <v>254</v>
      </c>
      <c r="N2371">
        <v>1</v>
      </c>
      <c r="O2371">
        <v>-1</v>
      </c>
      <c r="P2371">
        <v>0</v>
      </c>
      <c r="Q2371" t="s">
        <v>30</v>
      </c>
      <c r="R2371" t="s">
        <v>21</v>
      </c>
      <c r="S2371" t="str" cm="1">
        <f t="array" ref="S2371">_xlfn.IFS(bank__2[[#This Row],[Age]]&lt;30, "Young Adults",bank__2[[#This Row],[Age]]&lt;45, "Middle-Aged Adults",bank__2[[#This Row],[Age]]&lt;60, "Older AdultsOlder Adults", bank__2[[#This Row],[Age]]&gt;=60,"Seniors")</f>
        <v>Older AdultsOlder Adults</v>
      </c>
      <c r="T2371" t="str">
        <f t="shared" si="37"/>
        <v>No</v>
      </c>
      <c r="U2371" cm="1">
        <f t="array" ref="U2371">_xlfn.SWITCH(L2371, "jan",1, "feb",2, "mar",3, "apr",4, "may",5, "jun",6, "jul",7, "aug",8, "sep",9, "oct",10, "nov",11, "dec",12, "")</f>
        <v>5</v>
      </c>
      <c r="V2371" s="2">
        <f>bank__2[[#This Row],[CallDuration (Seconds)]]/60</f>
        <v>4.2333333333333334</v>
      </c>
      <c r="W2371" t="str">
        <f>IF(AND(bank__2[[#This Row],[HasHousingLoan]]="yes",bank__2[[#This Row],[HasPersonalLoan]]="yes"),"Both Loans",
IF(bank__2[[#This Row],[HasHousingLoan]]="yes","Only Housing Loan",
IF(bank__2[[#This Row],[HasPersonalLoan]]="yes","Only Personal Loan","No Loan")))</f>
        <v>Only Housing Loan</v>
      </c>
    </row>
    <row r="2372" spans="1:23">
      <c r="A2372">
        <v>2371</v>
      </c>
      <c r="B2372">
        <v>37</v>
      </c>
      <c r="C2372" t="s">
        <v>72</v>
      </c>
      <c r="D2372" t="s">
        <v>44</v>
      </c>
      <c r="E2372" t="s">
        <v>33</v>
      </c>
      <c r="F2372" t="s">
        <v>21</v>
      </c>
      <c r="G2372">
        <v>-242</v>
      </c>
      <c r="H2372" t="s">
        <v>35</v>
      </c>
      <c r="I2372" t="s">
        <v>21</v>
      </c>
      <c r="J2372" t="s">
        <v>23</v>
      </c>
      <c r="K2372">
        <v>13</v>
      </c>
      <c r="L2372" t="s">
        <v>92</v>
      </c>
      <c r="M2372">
        <v>1149</v>
      </c>
      <c r="N2372">
        <v>6</v>
      </c>
      <c r="O2372">
        <v>-1</v>
      </c>
      <c r="P2372">
        <v>0</v>
      </c>
      <c r="Q2372" t="s">
        <v>30</v>
      </c>
      <c r="R2372" t="s">
        <v>35</v>
      </c>
      <c r="S2372" t="str" cm="1">
        <f t="array" ref="S2372">_xlfn.IFS(bank__2[[#This Row],[Age]]&lt;30, "Young Adults",bank__2[[#This Row],[Age]]&lt;45, "Middle-Aged Adults",bank__2[[#This Row],[Age]]&lt;60, "Older AdultsOlder Adults", bank__2[[#This Row],[Age]]&gt;=60,"Seniors")</f>
        <v>Middle-Aged Adults</v>
      </c>
      <c r="T2372" t="str">
        <f t="shared" si="37"/>
        <v>No</v>
      </c>
      <c r="U2372" cm="1">
        <f t="array" ref="U2372">_xlfn.SWITCH(L2372, "jan",1, "feb",2, "mar",3, "apr",4, "may",5, "jun",6, "jul",7, "aug",8, "sep",9, "oct",10, "nov",11, "dec",12, "")</f>
        <v>8</v>
      </c>
      <c r="V2372" s="2">
        <f>bank__2[[#This Row],[CallDuration (Seconds)]]/60</f>
        <v>19.149999999999999</v>
      </c>
      <c r="W2372" t="str">
        <f>IF(AND(bank__2[[#This Row],[HasHousingLoan]]="yes",bank__2[[#This Row],[HasPersonalLoan]]="yes"),"Both Loans",
IF(bank__2[[#This Row],[HasHousingLoan]]="yes","Only Housing Loan",
IF(bank__2[[#This Row],[HasPersonalLoan]]="yes","Only Personal Loan","No Loan")))</f>
        <v>Only Housing Loan</v>
      </c>
    </row>
    <row r="2373" spans="1:23">
      <c r="A2373">
        <v>2372</v>
      </c>
      <c r="B2373">
        <v>35</v>
      </c>
      <c r="C2373" t="s">
        <v>43</v>
      </c>
      <c r="D2373" t="s">
        <v>122</v>
      </c>
      <c r="E2373" t="s">
        <v>45</v>
      </c>
      <c r="F2373" t="s">
        <v>21</v>
      </c>
      <c r="G2373">
        <v>321</v>
      </c>
      <c r="H2373" t="s">
        <v>35</v>
      </c>
      <c r="I2373" t="s">
        <v>21</v>
      </c>
      <c r="J2373" t="s">
        <v>30</v>
      </c>
      <c r="K2373">
        <v>9</v>
      </c>
      <c r="L2373" t="s">
        <v>37</v>
      </c>
      <c r="M2373">
        <v>189</v>
      </c>
      <c r="N2373">
        <v>1</v>
      </c>
      <c r="O2373">
        <v>-1</v>
      </c>
      <c r="P2373">
        <v>0</v>
      </c>
      <c r="Q2373" t="s">
        <v>30</v>
      </c>
      <c r="R2373" t="s">
        <v>21</v>
      </c>
      <c r="S2373" t="str" cm="1">
        <f t="array" ref="S2373">_xlfn.IFS(bank__2[[#This Row],[Age]]&lt;30, "Young Adults",bank__2[[#This Row],[Age]]&lt;45, "Middle-Aged Adults",bank__2[[#This Row],[Age]]&lt;60, "Older AdultsOlder Adults", bank__2[[#This Row],[Age]]&gt;=60,"Seniors")</f>
        <v>Middle-Aged Adults</v>
      </c>
      <c r="T2373" t="str">
        <f t="shared" si="37"/>
        <v>No</v>
      </c>
      <c r="U2373" cm="1">
        <f t="array" ref="U2373">_xlfn.SWITCH(L2373, "jan",1, "feb",2, "mar",3, "apr",4, "may",5, "jun",6, "jul",7, "aug",8, "sep",9, "oct",10, "nov",11, "dec",12, "")</f>
        <v>5</v>
      </c>
      <c r="V2373" s="2">
        <f>bank__2[[#This Row],[CallDuration (Seconds)]]/60</f>
        <v>3.15</v>
      </c>
      <c r="W2373" t="str">
        <f>IF(AND(bank__2[[#This Row],[HasHousingLoan]]="yes",bank__2[[#This Row],[HasPersonalLoan]]="yes"),"Both Loans",
IF(bank__2[[#This Row],[HasHousingLoan]]="yes","Only Housing Loan",
IF(bank__2[[#This Row],[HasPersonalLoan]]="yes","Only Personal Loan","No Loan")))</f>
        <v>Only Housing Loan</v>
      </c>
    </row>
    <row r="2374" spans="1:23">
      <c r="A2374">
        <v>2373</v>
      </c>
      <c r="B2374">
        <v>43</v>
      </c>
      <c r="C2374" t="s">
        <v>32</v>
      </c>
      <c r="D2374" t="s">
        <v>44</v>
      </c>
      <c r="E2374" t="s">
        <v>33</v>
      </c>
      <c r="F2374" t="s">
        <v>21</v>
      </c>
      <c r="G2374">
        <v>3403</v>
      </c>
      <c r="H2374" t="s">
        <v>35</v>
      </c>
      <c r="I2374" t="s">
        <v>21</v>
      </c>
      <c r="J2374" t="s">
        <v>23</v>
      </c>
      <c r="K2374">
        <v>12</v>
      </c>
      <c r="L2374" t="s">
        <v>124</v>
      </c>
      <c r="M2374">
        <v>707</v>
      </c>
      <c r="N2374">
        <v>2</v>
      </c>
      <c r="O2374">
        <v>97</v>
      </c>
      <c r="P2374">
        <v>2</v>
      </c>
      <c r="Q2374" t="s">
        <v>196</v>
      </c>
      <c r="R2374" t="s">
        <v>35</v>
      </c>
      <c r="S2374" t="str" cm="1">
        <f t="array" ref="S2374">_xlfn.IFS(bank__2[[#This Row],[Age]]&lt;30, "Young Adults",bank__2[[#This Row],[Age]]&lt;45, "Middle-Aged Adults",bank__2[[#This Row],[Age]]&lt;60, "Older AdultsOlder Adults", bank__2[[#This Row],[Age]]&gt;=60,"Seniors")</f>
        <v>Middle-Aged Adults</v>
      </c>
      <c r="T2374" t="str">
        <f t="shared" si="37"/>
        <v>Yes</v>
      </c>
      <c r="U2374" cm="1">
        <f t="array" ref="U2374">_xlfn.SWITCH(L2374, "jan",1, "feb",2, "mar",3, "apr",4, "may",5, "jun",6, "jul",7, "aug",8, "sep",9, "oct",10, "nov",11, "dec",12, "")</f>
        <v>11</v>
      </c>
      <c r="V2374" s="2">
        <f>bank__2[[#This Row],[CallDuration (Seconds)]]/60</f>
        <v>11.783333333333333</v>
      </c>
      <c r="W2374" t="str">
        <f>IF(AND(bank__2[[#This Row],[HasHousingLoan]]="yes",bank__2[[#This Row],[HasPersonalLoan]]="yes"),"Both Loans",
IF(bank__2[[#This Row],[HasHousingLoan]]="yes","Only Housing Loan",
IF(bank__2[[#This Row],[HasPersonalLoan]]="yes","Only Personal Loan","No Loan")))</f>
        <v>Only Housing Loan</v>
      </c>
    </row>
    <row r="2375" spans="1:23">
      <c r="A2375">
        <v>2374</v>
      </c>
      <c r="B2375">
        <v>28</v>
      </c>
      <c r="C2375" t="s">
        <v>56</v>
      </c>
      <c r="D2375" t="s">
        <v>19</v>
      </c>
      <c r="E2375" t="s">
        <v>33</v>
      </c>
      <c r="F2375" t="s">
        <v>21</v>
      </c>
      <c r="G2375">
        <v>8</v>
      </c>
      <c r="H2375" t="s">
        <v>35</v>
      </c>
      <c r="I2375" t="s">
        <v>21</v>
      </c>
      <c r="J2375" t="s">
        <v>23</v>
      </c>
      <c r="K2375">
        <v>15</v>
      </c>
      <c r="L2375" t="s">
        <v>37</v>
      </c>
      <c r="M2375">
        <v>196</v>
      </c>
      <c r="N2375">
        <v>1</v>
      </c>
      <c r="O2375">
        <v>-1</v>
      </c>
      <c r="P2375">
        <v>0</v>
      </c>
      <c r="Q2375" t="s">
        <v>30</v>
      </c>
      <c r="R2375" t="s">
        <v>21</v>
      </c>
      <c r="S2375" t="str" cm="1">
        <f t="array" ref="S2375">_xlfn.IFS(bank__2[[#This Row],[Age]]&lt;30, "Young Adults",bank__2[[#This Row],[Age]]&lt;45, "Middle-Aged Adults",bank__2[[#This Row],[Age]]&lt;60, "Older AdultsOlder Adults", bank__2[[#This Row],[Age]]&gt;=60,"Seniors")</f>
        <v>Young Adults</v>
      </c>
      <c r="T2375" t="str">
        <f t="shared" si="37"/>
        <v>No</v>
      </c>
      <c r="U2375" cm="1">
        <f t="array" ref="U2375">_xlfn.SWITCH(L2375, "jan",1, "feb",2, "mar",3, "apr",4, "may",5, "jun",6, "jul",7, "aug",8, "sep",9, "oct",10, "nov",11, "dec",12, "")</f>
        <v>5</v>
      </c>
      <c r="V2375" s="2">
        <f>bank__2[[#This Row],[CallDuration (Seconds)]]/60</f>
        <v>3.2666666666666666</v>
      </c>
      <c r="W2375" t="str">
        <f>IF(AND(bank__2[[#This Row],[HasHousingLoan]]="yes",bank__2[[#This Row],[HasPersonalLoan]]="yes"),"Both Loans",
IF(bank__2[[#This Row],[HasHousingLoan]]="yes","Only Housing Loan",
IF(bank__2[[#This Row],[HasPersonalLoan]]="yes","Only Personal Loan","No Loan")))</f>
        <v>Only Housing Loan</v>
      </c>
    </row>
    <row r="2376" spans="1:23">
      <c r="A2376">
        <v>2375</v>
      </c>
      <c r="B2376">
        <v>32</v>
      </c>
      <c r="C2376" t="s">
        <v>56</v>
      </c>
      <c r="D2376" t="s">
        <v>122</v>
      </c>
      <c r="E2376" t="s">
        <v>33</v>
      </c>
      <c r="F2376" t="s">
        <v>21</v>
      </c>
      <c r="G2376">
        <v>739</v>
      </c>
      <c r="H2376" t="s">
        <v>35</v>
      </c>
      <c r="I2376" t="s">
        <v>21</v>
      </c>
      <c r="J2376" t="s">
        <v>30</v>
      </c>
      <c r="K2376">
        <v>9</v>
      </c>
      <c r="L2376" t="s">
        <v>37</v>
      </c>
      <c r="M2376">
        <v>171</v>
      </c>
      <c r="N2376">
        <v>1</v>
      </c>
      <c r="O2376">
        <v>-1</v>
      </c>
      <c r="P2376">
        <v>0</v>
      </c>
      <c r="Q2376" t="s">
        <v>30</v>
      </c>
      <c r="R2376" t="s">
        <v>21</v>
      </c>
      <c r="S2376" t="str" cm="1">
        <f t="array" ref="S2376">_xlfn.IFS(bank__2[[#This Row],[Age]]&lt;30, "Young Adults",bank__2[[#This Row],[Age]]&lt;45, "Middle-Aged Adults",bank__2[[#This Row],[Age]]&lt;60, "Older AdultsOlder Adults", bank__2[[#This Row],[Age]]&gt;=60,"Seniors")</f>
        <v>Middle-Aged Adults</v>
      </c>
      <c r="T2376" t="str">
        <f t="shared" si="37"/>
        <v>No</v>
      </c>
      <c r="U2376" cm="1">
        <f t="array" ref="U2376">_xlfn.SWITCH(L2376, "jan",1, "feb",2, "mar",3, "apr",4, "may",5, "jun",6, "jul",7, "aug",8, "sep",9, "oct",10, "nov",11, "dec",12, "")</f>
        <v>5</v>
      </c>
      <c r="V2376" s="2">
        <f>bank__2[[#This Row],[CallDuration (Seconds)]]/60</f>
        <v>2.85</v>
      </c>
      <c r="W2376" t="str">
        <f>IF(AND(bank__2[[#This Row],[HasHousingLoan]]="yes",bank__2[[#This Row],[HasPersonalLoan]]="yes"),"Both Loans",
IF(bank__2[[#This Row],[HasHousingLoan]]="yes","Only Housing Loan",
IF(bank__2[[#This Row],[HasPersonalLoan]]="yes","Only Personal Loan","No Loan")))</f>
        <v>Only Housing Loan</v>
      </c>
    </row>
    <row r="2377" spans="1:23">
      <c r="A2377">
        <v>2376</v>
      </c>
      <c r="B2377">
        <v>26</v>
      </c>
      <c r="C2377" t="s">
        <v>18</v>
      </c>
      <c r="D2377" t="s">
        <v>44</v>
      </c>
      <c r="E2377" t="s">
        <v>33</v>
      </c>
      <c r="F2377" t="s">
        <v>21</v>
      </c>
      <c r="G2377">
        <v>622</v>
      </c>
      <c r="H2377" t="s">
        <v>21</v>
      </c>
      <c r="I2377" t="s">
        <v>21</v>
      </c>
      <c r="J2377" t="s">
        <v>23</v>
      </c>
      <c r="K2377">
        <v>28</v>
      </c>
      <c r="L2377" t="s">
        <v>100</v>
      </c>
      <c r="M2377">
        <v>1451</v>
      </c>
      <c r="N2377">
        <v>2</v>
      </c>
      <c r="O2377">
        <v>-1</v>
      </c>
      <c r="P2377">
        <v>0</v>
      </c>
      <c r="Q2377" t="s">
        <v>30</v>
      </c>
      <c r="R2377" t="s">
        <v>35</v>
      </c>
      <c r="S2377" t="str" cm="1">
        <f t="array" ref="S2377">_xlfn.IFS(bank__2[[#This Row],[Age]]&lt;30, "Young Adults",bank__2[[#This Row],[Age]]&lt;45, "Middle-Aged Adults",bank__2[[#This Row],[Age]]&lt;60, "Older AdultsOlder Adults", bank__2[[#This Row],[Age]]&gt;=60,"Seniors")</f>
        <v>Young Adults</v>
      </c>
      <c r="T2377" t="str">
        <f t="shared" si="37"/>
        <v>No</v>
      </c>
      <c r="U2377" cm="1">
        <f t="array" ref="U2377">_xlfn.SWITCH(L2377, "jan",1, "feb",2, "mar",3, "apr",4, "may",5, "jun",6, "jul",7, "aug",8, "sep",9, "oct",10, "nov",11, "dec",12, "")</f>
        <v>1</v>
      </c>
      <c r="V2377" s="2">
        <f>bank__2[[#This Row],[CallDuration (Seconds)]]/60</f>
        <v>24.183333333333334</v>
      </c>
      <c r="W2377" t="str">
        <f>IF(AND(bank__2[[#This Row],[HasHousingLoan]]="yes",bank__2[[#This Row],[HasPersonalLoan]]="yes"),"Both Loans",
IF(bank__2[[#This Row],[HasHousingLoan]]="yes","Only Housing Loan",
IF(bank__2[[#This Row],[HasPersonalLoan]]="yes","Only Personal Loan","No Loan")))</f>
        <v>No Loan</v>
      </c>
    </row>
    <row r="2378" spans="1:23">
      <c r="A2378">
        <v>2377</v>
      </c>
      <c r="B2378">
        <v>35</v>
      </c>
      <c r="C2378" t="s">
        <v>32</v>
      </c>
      <c r="D2378" t="s">
        <v>19</v>
      </c>
      <c r="E2378" t="s">
        <v>33</v>
      </c>
      <c r="F2378" t="s">
        <v>21</v>
      </c>
      <c r="G2378">
        <v>152</v>
      </c>
      <c r="H2378" t="s">
        <v>35</v>
      </c>
      <c r="I2378" t="s">
        <v>21</v>
      </c>
      <c r="J2378" t="s">
        <v>30</v>
      </c>
      <c r="K2378">
        <v>2</v>
      </c>
      <c r="L2378" t="s">
        <v>53</v>
      </c>
      <c r="M2378">
        <v>563</v>
      </c>
      <c r="N2378">
        <v>1</v>
      </c>
      <c r="O2378">
        <v>-1</v>
      </c>
      <c r="P2378">
        <v>0</v>
      </c>
      <c r="Q2378" t="s">
        <v>30</v>
      </c>
      <c r="R2378" t="s">
        <v>35</v>
      </c>
      <c r="S2378" t="str" cm="1">
        <f t="array" ref="S2378">_xlfn.IFS(bank__2[[#This Row],[Age]]&lt;30, "Young Adults",bank__2[[#This Row],[Age]]&lt;45, "Middle-Aged Adults",bank__2[[#This Row],[Age]]&lt;60, "Older AdultsOlder Adults", bank__2[[#This Row],[Age]]&gt;=60,"Seniors")</f>
        <v>Middle-Aged Adults</v>
      </c>
      <c r="T2378" t="str">
        <f t="shared" si="37"/>
        <v>No</v>
      </c>
      <c r="U2378" cm="1">
        <f t="array" ref="U2378">_xlfn.SWITCH(L2378, "jan",1, "feb",2, "mar",3, "apr",4, "may",5, "jun",6, "jul",7, "aug",8, "sep",9, "oct",10, "nov",11, "dec",12, "")</f>
        <v>6</v>
      </c>
      <c r="V2378" s="2">
        <f>bank__2[[#This Row],[CallDuration (Seconds)]]/60</f>
        <v>9.3833333333333329</v>
      </c>
      <c r="W2378" t="str">
        <f>IF(AND(bank__2[[#This Row],[HasHousingLoan]]="yes",bank__2[[#This Row],[HasPersonalLoan]]="yes"),"Both Loans",
IF(bank__2[[#This Row],[HasHousingLoan]]="yes","Only Housing Loan",
IF(bank__2[[#This Row],[HasPersonalLoan]]="yes","Only Personal Loan","No Loan")))</f>
        <v>Only Housing Loan</v>
      </c>
    </row>
    <row r="2379" spans="1:23">
      <c r="A2379">
        <v>2378</v>
      </c>
      <c r="B2379">
        <v>35</v>
      </c>
      <c r="C2379" t="s">
        <v>72</v>
      </c>
      <c r="D2379" t="s">
        <v>44</v>
      </c>
      <c r="E2379" t="s">
        <v>33</v>
      </c>
      <c r="F2379" t="s">
        <v>21</v>
      </c>
      <c r="G2379">
        <v>2</v>
      </c>
      <c r="H2379" t="s">
        <v>21</v>
      </c>
      <c r="I2379" t="s">
        <v>21</v>
      </c>
      <c r="J2379" t="s">
        <v>23</v>
      </c>
      <c r="K2379">
        <v>11</v>
      </c>
      <c r="L2379" t="s">
        <v>92</v>
      </c>
      <c r="M2379">
        <v>239</v>
      </c>
      <c r="N2379">
        <v>4</v>
      </c>
      <c r="O2379">
        <v>-1</v>
      </c>
      <c r="P2379">
        <v>0</v>
      </c>
      <c r="Q2379" t="s">
        <v>30</v>
      </c>
      <c r="R2379" t="s">
        <v>21</v>
      </c>
      <c r="S2379" t="str" cm="1">
        <f t="array" ref="S2379">_xlfn.IFS(bank__2[[#This Row],[Age]]&lt;30, "Young Adults",bank__2[[#This Row],[Age]]&lt;45, "Middle-Aged Adults",bank__2[[#This Row],[Age]]&lt;60, "Older AdultsOlder Adults", bank__2[[#This Row],[Age]]&gt;=60,"Seniors")</f>
        <v>Middle-Aged Adults</v>
      </c>
      <c r="T2379" t="str">
        <f t="shared" si="37"/>
        <v>No</v>
      </c>
      <c r="U2379" cm="1">
        <f t="array" ref="U2379">_xlfn.SWITCH(L2379, "jan",1, "feb",2, "mar",3, "apr",4, "may",5, "jun",6, "jul",7, "aug",8, "sep",9, "oct",10, "nov",11, "dec",12, "")</f>
        <v>8</v>
      </c>
      <c r="V2379" s="2">
        <f>bank__2[[#This Row],[CallDuration (Seconds)]]/60</f>
        <v>3.9833333333333334</v>
      </c>
      <c r="W2379" t="str">
        <f>IF(AND(bank__2[[#This Row],[HasHousingLoan]]="yes",bank__2[[#This Row],[HasPersonalLoan]]="yes"),"Both Loans",
IF(bank__2[[#This Row],[HasHousingLoan]]="yes","Only Housing Loan",
IF(bank__2[[#This Row],[HasPersonalLoan]]="yes","Only Personal Loan","No Loan")))</f>
        <v>No Loan</v>
      </c>
    </row>
    <row r="2380" spans="1:23">
      <c r="A2380">
        <v>2379</v>
      </c>
      <c r="B2380">
        <v>39</v>
      </c>
      <c r="C2380" t="s">
        <v>56</v>
      </c>
      <c r="D2380" t="s">
        <v>19</v>
      </c>
      <c r="E2380" t="s">
        <v>33</v>
      </c>
      <c r="F2380" t="s">
        <v>21</v>
      </c>
      <c r="G2380">
        <v>1439</v>
      </c>
      <c r="H2380" t="s">
        <v>35</v>
      </c>
      <c r="I2380" t="s">
        <v>21</v>
      </c>
      <c r="J2380" t="s">
        <v>146</v>
      </c>
      <c r="K2380">
        <v>28</v>
      </c>
      <c r="L2380" t="s">
        <v>119</v>
      </c>
      <c r="M2380">
        <v>73</v>
      </c>
      <c r="N2380">
        <v>6</v>
      </c>
      <c r="O2380">
        <v>-1</v>
      </c>
      <c r="P2380">
        <v>0</v>
      </c>
      <c r="Q2380" t="s">
        <v>30</v>
      </c>
      <c r="R2380" t="s">
        <v>21</v>
      </c>
      <c r="S2380" t="str" cm="1">
        <f t="array" ref="S2380">_xlfn.IFS(bank__2[[#This Row],[Age]]&lt;30, "Young Adults",bank__2[[#This Row],[Age]]&lt;45, "Middle-Aged Adults",bank__2[[#This Row],[Age]]&lt;60, "Older AdultsOlder Adults", bank__2[[#This Row],[Age]]&gt;=60,"Seniors")</f>
        <v>Middle-Aged Adults</v>
      </c>
      <c r="T2380" t="str">
        <f t="shared" si="37"/>
        <v>No</v>
      </c>
      <c r="U2380" cm="1">
        <f t="array" ref="U2380">_xlfn.SWITCH(L2380, "jan",1, "feb",2, "mar",3, "apr",4, "may",5, "jun",6, "jul",7, "aug",8, "sep",9, "oct",10, "nov",11, "dec",12, "")</f>
        <v>7</v>
      </c>
      <c r="V2380" s="2">
        <f>bank__2[[#This Row],[CallDuration (Seconds)]]/60</f>
        <v>1.2166666666666666</v>
      </c>
      <c r="W2380" t="str">
        <f>IF(AND(bank__2[[#This Row],[HasHousingLoan]]="yes",bank__2[[#This Row],[HasPersonalLoan]]="yes"),"Both Loans",
IF(bank__2[[#This Row],[HasHousingLoan]]="yes","Only Housing Loan",
IF(bank__2[[#This Row],[HasPersonalLoan]]="yes","Only Personal Loan","No Loan")))</f>
        <v>Only Housing Loan</v>
      </c>
    </row>
    <row r="2381" spans="1:23">
      <c r="A2381">
        <v>2380</v>
      </c>
      <c r="B2381">
        <v>42</v>
      </c>
      <c r="C2381" t="s">
        <v>56</v>
      </c>
      <c r="D2381" t="s">
        <v>122</v>
      </c>
      <c r="E2381" t="s">
        <v>33</v>
      </c>
      <c r="F2381" t="s">
        <v>21</v>
      </c>
      <c r="G2381">
        <v>1491</v>
      </c>
      <c r="H2381" t="s">
        <v>35</v>
      </c>
      <c r="I2381" t="s">
        <v>21</v>
      </c>
      <c r="J2381" t="s">
        <v>23</v>
      </c>
      <c r="K2381">
        <v>6</v>
      </c>
      <c r="L2381" t="s">
        <v>37</v>
      </c>
      <c r="M2381">
        <v>203</v>
      </c>
      <c r="N2381">
        <v>2</v>
      </c>
      <c r="O2381">
        <v>334</v>
      </c>
      <c r="P2381">
        <v>2</v>
      </c>
      <c r="Q2381" t="s">
        <v>41</v>
      </c>
      <c r="R2381" t="s">
        <v>21</v>
      </c>
      <c r="S2381" t="str" cm="1">
        <f t="array" ref="S2381">_xlfn.IFS(bank__2[[#This Row],[Age]]&lt;30, "Young Adults",bank__2[[#This Row],[Age]]&lt;45, "Middle-Aged Adults",bank__2[[#This Row],[Age]]&lt;60, "Older AdultsOlder Adults", bank__2[[#This Row],[Age]]&gt;=60,"Seniors")</f>
        <v>Middle-Aged Adults</v>
      </c>
      <c r="T2381" t="str">
        <f t="shared" si="37"/>
        <v>Yes</v>
      </c>
      <c r="U2381" cm="1">
        <f t="array" ref="U2381">_xlfn.SWITCH(L2381, "jan",1, "feb",2, "mar",3, "apr",4, "may",5, "jun",6, "jul",7, "aug",8, "sep",9, "oct",10, "nov",11, "dec",12, "")</f>
        <v>5</v>
      </c>
      <c r="V2381" s="2">
        <f>bank__2[[#This Row],[CallDuration (Seconds)]]/60</f>
        <v>3.3833333333333333</v>
      </c>
      <c r="W2381" t="str">
        <f>IF(AND(bank__2[[#This Row],[HasHousingLoan]]="yes",bank__2[[#This Row],[HasPersonalLoan]]="yes"),"Both Loans",
IF(bank__2[[#This Row],[HasHousingLoan]]="yes","Only Housing Loan",
IF(bank__2[[#This Row],[HasPersonalLoan]]="yes","Only Personal Loan","No Loan")))</f>
        <v>Only Housing Loan</v>
      </c>
    </row>
    <row r="2382" spans="1:23">
      <c r="A2382">
        <v>2381</v>
      </c>
      <c r="B2382">
        <v>32</v>
      </c>
      <c r="C2382" t="s">
        <v>72</v>
      </c>
      <c r="D2382" t="s">
        <v>44</v>
      </c>
      <c r="E2382" t="s">
        <v>33</v>
      </c>
      <c r="F2382" t="s">
        <v>21</v>
      </c>
      <c r="G2382">
        <v>6402</v>
      </c>
      <c r="H2382" t="s">
        <v>35</v>
      </c>
      <c r="I2382" t="s">
        <v>21</v>
      </c>
      <c r="J2382" t="s">
        <v>23</v>
      </c>
      <c r="K2382">
        <v>6</v>
      </c>
      <c r="L2382" t="s">
        <v>37</v>
      </c>
      <c r="M2382">
        <v>158</v>
      </c>
      <c r="N2382">
        <v>1</v>
      </c>
      <c r="O2382">
        <v>167</v>
      </c>
      <c r="P2382">
        <v>1</v>
      </c>
      <c r="Q2382" t="s">
        <v>196</v>
      </c>
      <c r="R2382" t="s">
        <v>21</v>
      </c>
      <c r="S2382" t="str" cm="1">
        <f t="array" ref="S2382">_xlfn.IFS(bank__2[[#This Row],[Age]]&lt;30, "Young Adults",bank__2[[#This Row],[Age]]&lt;45, "Middle-Aged Adults",bank__2[[#This Row],[Age]]&lt;60, "Older AdultsOlder Adults", bank__2[[#This Row],[Age]]&gt;=60,"Seniors")</f>
        <v>Middle-Aged Adults</v>
      </c>
      <c r="T2382" t="str">
        <f t="shared" si="37"/>
        <v>Yes</v>
      </c>
      <c r="U2382" cm="1">
        <f t="array" ref="U2382">_xlfn.SWITCH(L2382, "jan",1, "feb",2, "mar",3, "apr",4, "may",5, "jun",6, "jul",7, "aug",8, "sep",9, "oct",10, "nov",11, "dec",12, "")</f>
        <v>5</v>
      </c>
      <c r="V2382" s="2">
        <f>bank__2[[#This Row],[CallDuration (Seconds)]]/60</f>
        <v>2.6333333333333333</v>
      </c>
      <c r="W2382" t="str">
        <f>IF(AND(bank__2[[#This Row],[HasHousingLoan]]="yes",bank__2[[#This Row],[HasPersonalLoan]]="yes"),"Both Loans",
IF(bank__2[[#This Row],[HasHousingLoan]]="yes","Only Housing Loan",
IF(bank__2[[#This Row],[HasPersonalLoan]]="yes","Only Personal Loan","No Loan")))</f>
        <v>Only Housing Loan</v>
      </c>
    </row>
    <row r="2383" spans="1:23">
      <c r="A2383">
        <v>2382</v>
      </c>
      <c r="B2383">
        <v>30</v>
      </c>
      <c r="C2383" t="s">
        <v>18</v>
      </c>
      <c r="D2383" t="s">
        <v>19</v>
      </c>
      <c r="E2383" t="s">
        <v>33</v>
      </c>
      <c r="F2383" t="s">
        <v>21</v>
      </c>
      <c r="G2383">
        <v>1210</v>
      </c>
      <c r="H2383" t="s">
        <v>21</v>
      </c>
      <c r="I2383" t="s">
        <v>21</v>
      </c>
      <c r="J2383" t="s">
        <v>23</v>
      </c>
      <c r="K2383">
        <v>9</v>
      </c>
      <c r="L2383" t="s">
        <v>119</v>
      </c>
      <c r="M2383">
        <v>100</v>
      </c>
      <c r="N2383">
        <v>4</v>
      </c>
      <c r="O2383">
        <v>-1</v>
      </c>
      <c r="P2383">
        <v>0</v>
      </c>
      <c r="Q2383" t="s">
        <v>30</v>
      </c>
      <c r="R2383" t="s">
        <v>21</v>
      </c>
      <c r="S2383" t="str" cm="1">
        <f t="array" ref="S2383">_xlfn.IFS(bank__2[[#This Row],[Age]]&lt;30, "Young Adults",bank__2[[#This Row],[Age]]&lt;45, "Middle-Aged Adults",bank__2[[#This Row],[Age]]&lt;60, "Older AdultsOlder Adults", bank__2[[#This Row],[Age]]&gt;=60,"Seniors")</f>
        <v>Middle-Aged Adults</v>
      </c>
      <c r="T2383" t="str">
        <f t="shared" si="37"/>
        <v>No</v>
      </c>
      <c r="U2383" cm="1">
        <f t="array" ref="U2383">_xlfn.SWITCH(L2383, "jan",1, "feb",2, "mar",3, "apr",4, "may",5, "jun",6, "jul",7, "aug",8, "sep",9, "oct",10, "nov",11, "dec",12, "")</f>
        <v>7</v>
      </c>
      <c r="V2383" s="2">
        <f>bank__2[[#This Row],[CallDuration (Seconds)]]/60</f>
        <v>1.6666666666666667</v>
      </c>
      <c r="W2383" t="str">
        <f>IF(AND(bank__2[[#This Row],[HasHousingLoan]]="yes",bank__2[[#This Row],[HasPersonalLoan]]="yes"),"Both Loans",
IF(bank__2[[#This Row],[HasHousingLoan]]="yes","Only Housing Loan",
IF(bank__2[[#This Row],[HasPersonalLoan]]="yes","Only Personal Loan","No Loan")))</f>
        <v>No Loan</v>
      </c>
    </row>
    <row r="2384" spans="1:23">
      <c r="A2384">
        <v>2383</v>
      </c>
      <c r="B2384">
        <v>26</v>
      </c>
      <c r="C2384" t="s">
        <v>43</v>
      </c>
      <c r="D2384" t="s">
        <v>44</v>
      </c>
      <c r="E2384" t="s">
        <v>45</v>
      </c>
      <c r="F2384" t="s">
        <v>21</v>
      </c>
      <c r="G2384">
        <v>122</v>
      </c>
      <c r="H2384" t="s">
        <v>21</v>
      </c>
      <c r="I2384" t="s">
        <v>35</v>
      </c>
      <c r="J2384" t="s">
        <v>23</v>
      </c>
      <c r="K2384">
        <v>8</v>
      </c>
      <c r="L2384" t="s">
        <v>119</v>
      </c>
      <c r="M2384">
        <v>160</v>
      </c>
      <c r="N2384">
        <v>1</v>
      </c>
      <c r="O2384">
        <v>-1</v>
      </c>
      <c r="P2384">
        <v>0</v>
      </c>
      <c r="Q2384" t="s">
        <v>30</v>
      </c>
      <c r="R2384" t="s">
        <v>21</v>
      </c>
      <c r="S2384" t="str" cm="1">
        <f t="array" ref="S2384">_xlfn.IFS(bank__2[[#This Row],[Age]]&lt;30, "Young Adults",bank__2[[#This Row],[Age]]&lt;45, "Middle-Aged Adults",bank__2[[#This Row],[Age]]&lt;60, "Older AdultsOlder Adults", bank__2[[#This Row],[Age]]&gt;=60,"Seniors")</f>
        <v>Young Adults</v>
      </c>
      <c r="T2384" t="str">
        <f t="shared" si="37"/>
        <v>No</v>
      </c>
      <c r="U2384" cm="1">
        <f t="array" ref="U2384">_xlfn.SWITCH(L2384, "jan",1, "feb",2, "mar",3, "apr",4, "may",5, "jun",6, "jul",7, "aug",8, "sep",9, "oct",10, "nov",11, "dec",12, "")</f>
        <v>7</v>
      </c>
      <c r="V2384" s="2">
        <f>bank__2[[#This Row],[CallDuration (Seconds)]]/60</f>
        <v>2.6666666666666665</v>
      </c>
      <c r="W2384" t="str">
        <f>IF(AND(bank__2[[#This Row],[HasHousingLoan]]="yes",bank__2[[#This Row],[HasPersonalLoan]]="yes"),"Both Loans",
IF(bank__2[[#This Row],[HasHousingLoan]]="yes","Only Housing Loan",
IF(bank__2[[#This Row],[HasPersonalLoan]]="yes","Only Personal Loan","No Loan")))</f>
        <v>Only Personal Loan</v>
      </c>
    </row>
    <row r="2385" spans="1:23">
      <c r="A2385">
        <v>2384</v>
      </c>
      <c r="B2385">
        <v>30</v>
      </c>
      <c r="C2385" t="s">
        <v>94</v>
      </c>
      <c r="D2385" t="s">
        <v>44</v>
      </c>
      <c r="E2385" t="s">
        <v>33</v>
      </c>
      <c r="F2385" t="s">
        <v>21</v>
      </c>
      <c r="G2385">
        <v>0</v>
      </c>
      <c r="H2385" t="s">
        <v>35</v>
      </c>
      <c r="I2385" t="s">
        <v>21</v>
      </c>
      <c r="J2385" t="s">
        <v>23</v>
      </c>
      <c r="K2385">
        <v>19</v>
      </c>
      <c r="L2385" t="s">
        <v>124</v>
      </c>
      <c r="M2385">
        <v>661</v>
      </c>
      <c r="N2385">
        <v>1</v>
      </c>
      <c r="O2385">
        <v>-1</v>
      </c>
      <c r="P2385">
        <v>0</v>
      </c>
      <c r="Q2385" t="s">
        <v>30</v>
      </c>
      <c r="R2385" t="s">
        <v>21</v>
      </c>
      <c r="S2385" t="str" cm="1">
        <f t="array" ref="S2385">_xlfn.IFS(bank__2[[#This Row],[Age]]&lt;30, "Young Adults",bank__2[[#This Row],[Age]]&lt;45, "Middle-Aged Adults",bank__2[[#This Row],[Age]]&lt;60, "Older AdultsOlder Adults", bank__2[[#This Row],[Age]]&gt;=60,"Seniors")</f>
        <v>Middle-Aged Adults</v>
      </c>
      <c r="T2385" t="str">
        <f t="shared" si="37"/>
        <v>No</v>
      </c>
      <c r="U2385" cm="1">
        <f t="array" ref="U2385">_xlfn.SWITCH(L2385, "jan",1, "feb",2, "mar",3, "apr",4, "may",5, "jun",6, "jul",7, "aug",8, "sep",9, "oct",10, "nov",11, "dec",12, "")</f>
        <v>11</v>
      </c>
      <c r="V2385" s="2">
        <f>bank__2[[#This Row],[CallDuration (Seconds)]]/60</f>
        <v>11.016666666666667</v>
      </c>
      <c r="W2385" t="str">
        <f>IF(AND(bank__2[[#This Row],[HasHousingLoan]]="yes",bank__2[[#This Row],[HasPersonalLoan]]="yes"),"Both Loans",
IF(bank__2[[#This Row],[HasHousingLoan]]="yes","Only Housing Loan",
IF(bank__2[[#This Row],[HasPersonalLoan]]="yes","Only Personal Loan","No Loan")))</f>
        <v>Only Housing Loan</v>
      </c>
    </row>
    <row r="2386" spans="1:23">
      <c r="A2386">
        <v>2385</v>
      </c>
      <c r="B2386">
        <v>32</v>
      </c>
      <c r="C2386" t="s">
        <v>43</v>
      </c>
      <c r="D2386" t="s">
        <v>19</v>
      </c>
      <c r="E2386" t="s">
        <v>45</v>
      </c>
      <c r="F2386" t="s">
        <v>21</v>
      </c>
      <c r="G2386">
        <v>62</v>
      </c>
      <c r="H2386" t="s">
        <v>35</v>
      </c>
      <c r="I2386" t="s">
        <v>21</v>
      </c>
      <c r="J2386" t="s">
        <v>23</v>
      </c>
      <c r="K2386">
        <v>14</v>
      </c>
      <c r="L2386" t="s">
        <v>37</v>
      </c>
      <c r="M2386">
        <v>166</v>
      </c>
      <c r="N2386">
        <v>1</v>
      </c>
      <c r="O2386">
        <v>-1</v>
      </c>
      <c r="P2386">
        <v>0</v>
      </c>
      <c r="Q2386" t="s">
        <v>30</v>
      </c>
      <c r="R2386" t="s">
        <v>21</v>
      </c>
      <c r="S2386" t="str" cm="1">
        <f t="array" ref="S2386">_xlfn.IFS(bank__2[[#This Row],[Age]]&lt;30, "Young Adults",bank__2[[#This Row],[Age]]&lt;45, "Middle-Aged Adults",bank__2[[#This Row],[Age]]&lt;60, "Older AdultsOlder Adults", bank__2[[#This Row],[Age]]&gt;=60,"Seniors")</f>
        <v>Middle-Aged Adults</v>
      </c>
      <c r="T2386" t="str">
        <f t="shared" si="37"/>
        <v>No</v>
      </c>
      <c r="U2386" cm="1">
        <f t="array" ref="U2386">_xlfn.SWITCH(L2386, "jan",1, "feb",2, "mar",3, "apr",4, "may",5, "jun",6, "jul",7, "aug",8, "sep",9, "oct",10, "nov",11, "dec",12, "")</f>
        <v>5</v>
      </c>
      <c r="V2386" s="2">
        <f>bank__2[[#This Row],[CallDuration (Seconds)]]/60</f>
        <v>2.7666666666666666</v>
      </c>
      <c r="W2386" t="str">
        <f>IF(AND(bank__2[[#This Row],[HasHousingLoan]]="yes",bank__2[[#This Row],[HasPersonalLoan]]="yes"),"Both Loans",
IF(bank__2[[#This Row],[HasHousingLoan]]="yes","Only Housing Loan",
IF(bank__2[[#This Row],[HasPersonalLoan]]="yes","Only Personal Loan","No Loan")))</f>
        <v>Only Housing Loan</v>
      </c>
    </row>
    <row r="2387" spans="1:23">
      <c r="A2387">
        <v>2386</v>
      </c>
      <c r="B2387">
        <v>47</v>
      </c>
      <c r="C2387" t="s">
        <v>32</v>
      </c>
      <c r="D2387" t="s">
        <v>19</v>
      </c>
      <c r="E2387" t="s">
        <v>33</v>
      </c>
      <c r="F2387" t="s">
        <v>21</v>
      </c>
      <c r="G2387">
        <v>3333</v>
      </c>
      <c r="H2387" t="s">
        <v>35</v>
      </c>
      <c r="I2387" t="s">
        <v>35</v>
      </c>
      <c r="J2387" t="s">
        <v>23</v>
      </c>
      <c r="K2387">
        <v>29</v>
      </c>
      <c r="L2387" t="s">
        <v>119</v>
      </c>
      <c r="M2387">
        <v>114</v>
      </c>
      <c r="N2387">
        <v>2</v>
      </c>
      <c r="O2387">
        <v>-1</v>
      </c>
      <c r="P2387">
        <v>0</v>
      </c>
      <c r="Q2387" t="s">
        <v>30</v>
      </c>
      <c r="R2387" t="s">
        <v>21</v>
      </c>
      <c r="S2387" t="str" cm="1">
        <f t="array" ref="S2387">_xlfn.IFS(bank__2[[#This Row],[Age]]&lt;30, "Young Adults",bank__2[[#This Row],[Age]]&lt;45, "Middle-Aged Adults",bank__2[[#This Row],[Age]]&lt;60, "Older AdultsOlder Adults", bank__2[[#This Row],[Age]]&gt;=60,"Seniors")</f>
        <v>Older AdultsOlder Adults</v>
      </c>
      <c r="T2387" t="str">
        <f t="shared" si="37"/>
        <v>No</v>
      </c>
      <c r="U2387" cm="1">
        <f t="array" ref="U2387">_xlfn.SWITCH(L2387, "jan",1, "feb",2, "mar",3, "apr",4, "may",5, "jun",6, "jul",7, "aug",8, "sep",9, "oct",10, "nov",11, "dec",12, "")</f>
        <v>7</v>
      </c>
      <c r="V2387" s="2">
        <f>bank__2[[#This Row],[CallDuration (Seconds)]]/60</f>
        <v>1.9</v>
      </c>
      <c r="W2387" t="str">
        <f>IF(AND(bank__2[[#This Row],[HasHousingLoan]]="yes",bank__2[[#This Row],[HasPersonalLoan]]="yes"),"Both Loans",
IF(bank__2[[#This Row],[HasHousingLoan]]="yes","Only Housing Loan",
IF(bank__2[[#This Row],[HasPersonalLoan]]="yes","Only Personal Loan","No Loan")))</f>
        <v>Both Loans</v>
      </c>
    </row>
    <row r="2388" spans="1:23">
      <c r="A2388">
        <v>2387</v>
      </c>
      <c r="B2388">
        <v>33</v>
      </c>
      <c r="C2388" t="s">
        <v>72</v>
      </c>
      <c r="D2388" t="s">
        <v>19</v>
      </c>
      <c r="E2388" t="s">
        <v>45</v>
      </c>
      <c r="F2388" t="s">
        <v>21</v>
      </c>
      <c r="G2388">
        <v>16992</v>
      </c>
      <c r="H2388" t="s">
        <v>35</v>
      </c>
      <c r="I2388" t="s">
        <v>21</v>
      </c>
      <c r="J2388" t="s">
        <v>30</v>
      </c>
      <c r="K2388">
        <v>29</v>
      </c>
      <c r="L2388" t="s">
        <v>37</v>
      </c>
      <c r="M2388">
        <v>58</v>
      </c>
      <c r="N2388">
        <v>1</v>
      </c>
      <c r="O2388">
        <v>-1</v>
      </c>
      <c r="P2388">
        <v>0</v>
      </c>
      <c r="Q2388" t="s">
        <v>30</v>
      </c>
      <c r="R2388" t="s">
        <v>21</v>
      </c>
      <c r="S2388" t="str" cm="1">
        <f t="array" ref="S2388">_xlfn.IFS(bank__2[[#This Row],[Age]]&lt;30, "Young Adults",bank__2[[#This Row],[Age]]&lt;45, "Middle-Aged Adults",bank__2[[#This Row],[Age]]&lt;60, "Older AdultsOlder Adults", bank__2[[#This Row],[Age]]&gt;=60,"Seniors")</f>
        <v>Middle-Aged Adults</v>
      </c>
      <c r="T2388" t="str">
        <f t="shared" si="37"/>
        <v>No</v>
      </c>
      <c r="U2388" cm="1">
        <f t="array" ref="U2388">_xlfn.SWITCH(L2388, "jan",1, "feb",2, "mar",3, "apr",4, "may",5, "jun",6, "jul",7, "aug",8, "sep",9, "oct",10, "nov",11, "dec",12, "")</f>
        <v>5</v>
      </c>
      <c r="V2388" s="2">
        <f>bank__2[[#This Row],[CallDuration (Seconds)]]/60</f>
        <v>0.96666666666666667</v>
      </c>
      <c r="W2388" t="str">
        <f>IF(AND(bank__2[[#This Row],[HasHousingLoan]]="yes",bank__2[[#This Row],[HasPersonalLoan]]="yes"),"Both Loans",
IF(bank__2[[#This Row],[HasHousingLoan]]="yes","Only Housing Loan",
IF(bank__2[[#This Row],[HasPersonalLoan]]="yes","Only Personal Loan","No Loan")))</f>
        <v>Only Housing Loan</v>
      </c>
    </row>
    <row r="2389" spans="1:23">
      <c r="A2389">
        <v>2388</v>
      </c>
      <c r="B2389">
        <v>57</v>
      </c>
      <c r="C2389" t="s">
        <v>56</v>
      </c>
      <c r="D2389" t="s">
        <v>19</v>
      </c>
      <c r="E2389" t="s">
        <v>20</v>
      </c>
      <c r="F2389" t="s">
        <v>21</v>
      </c>
      <c r="G2389">
        <v>23</v>
      </c>
      <c r="H2389" t="s">
        <v>35</v>
      </c>
      <c r="I2389" t="s">
        <v>21</v>
      </c>
      <c r="J2389" t="s">
        <v>146</v>
      </c>
      <c r="K2389">
        <v>31</v>
      </c>
      <c r="L2389" t="s">
        <v>119</v>
      </c>
      <c r="M2389">
        <v>25</v>
      </c>
      <c r="N2389">
        <v>8</v>
      </c>
      <c r="O2389">
        <v>-1</v>
      </c>
      <c r="P2389">
        <v>0</v>
      </c>
      <c r="Q2389" t="s">
        <v>30</v>
      </c>
      <c r="R2389" t="s">
        <v>21</v>
      </c>
      <c r="S2389" t="str" cm="1">
        <f t="array" ref="S2389">_xlfn.IFS(bank__2[[#This Row],[Age]]&lt;30, "Young Adults",bank__2[[#This Row],[Age]]&lt;45, "Middle-Aged Adults",bank__2[[#This Row],[Age]]&lt;60, "Older AdultsOlder Adults", bank__2[[#This Row],[Age]]&gt;=60,"Seniors")</f>
        <v>Older AdultsOlder Adults</v>
      </c>
      <c r="T2389" t="str">
        <f t="shared" si="37"/>
        <v>No</v>
      </c>
      <c r="U2389" cm="1">
        <f t="array" ref="U2389">_xlfn.SWITCH(L2389, "jan",1, "feb",2, "mar",3, "apr",4, "may",5, "jun",6, "jul",7, "aug",8, "sep",9, "oct",10, "nov",11, "dec",12, "")</f>
        <v>7</v>
      </c>
      <c r="V2389" s="2">
        <f>bank__2[[#This Row],[CallDuration (Seconds)]]/60</f>
        <v>0.41666666666666669</v>
      </c>
      <c r="W2389" t="str">
        <f>IF(AND(bank__2[[#This Row],[HasHousingLoan]]="yes",bank__2[[#This Row],[HasPersonalLoan]]="yes"),"Both Loans",
IF(bank__2[[#This Row],[HasHousingLoan]]="yes","Only Housing Loan",
IF(bank__2[[#This Row],[HasPersonalLoan]]="yes","Only Personal Loan","No Loan")))</f>
        <v>Only Housing Loan</v>
      </c>
    </row>
    <row r="2390" spans="1:23">
      <c r="A2390">
        <v>2389</v>
      </c>
      <c r="B2390">
        <v>35</v>
      </c>
      <c r="C2390" t="s">
        <v>87</v>
      </c>
      <c r="D2390" t="s">
        <v>19</v>
      </c>
      <c r="E2390" t="s">
        <v>33</v>
      </c>
      <c r="F2390" t="s">
        <v>21</v>
      </c>
      <c r="G2390">
        <v>0</v>
      </c>
      <c r="H2390" t="s">
        <v>35</v>
      </c>
      <c r="I2390" t="s">
        <v>21</v>
      </c>
      <c r="J2390" t="s">
        <v>23</v>
      </c>
      <c r="K2390">
        <v>7</v>
      </c>
      <c r="L2390" t="s">
        <v>37</v>
      </c>
      <c r="M2390">
        <v>121</v>
      </c>
      <c r="N2390">
        <v>2</v>
      </c>
      <c r="O2390">
        <v>-1</v>
      </c>
      <c r="P2390">
        <v>0</v>
      </c>
      <c r="Q2390" t="s">
        <v>30</v>
      </c>
      <c r="R2390" t="s">
        <v>21</v>
      </c>
      <c r="S2390" t="str" cm="1">
        <f t="array" ref="S2390">_xlfn.IFS(bank__2[[#This Row],[Age]]&lt;30, "Young Adults",bank__2[[#This Row],[Age]]&lt;45, "Middle-Aged Adults",bank__2[[#This Row],[Age]]&lt;60, "Older AdultsOlder Adults", bank__2[[#This Row],[Age]]&gt;=60,"Seniors")</f>
        <v>Middle-Aged Adults</v>
      </c>
      <c r="T2390" t="str">
        <f t="shared" si="37"/>
        <v>No</v>
      </c>
      <c r="U2390" cm="1">
        <f t="array" ref="U2390">_xlfn.SWITCH(L2390, "jan",1, "feb",2, "mar",3, "apr",4, "may",5, "jun",6, "jul",7, "aug",8, "sep",9, "oct",10, "nov",11, "dec",12, "")</f>
        <v>5</v>
      </c>
      <c r="V2390" s="2">
        <f>bank__2[[#This Row],[CallDuration (Seconds)]]/60</f>
        <v>2.0166666666666666</v>
      </c>
      <c r="W2390" t="str">
        <f>IF(AND(bank__2[[#This Row],[HasHousingLoan]]="yes",bank__2[[#This Row],[HasPersonalLoan]]="yes"),"Both Loans",
IF(bank__2[[#This Row],[HasHousingLoan]]="yes","Only Housing Loan",
IF(bank__2[[#This Row],[HasPersonalLoan]]="yes","Only Personal Loan","No Loan")))</f>
        <v>Only Housing Loan</v>
      </c>
    </row>
    <row r="2391" spans="1:23">
      <c r="A2391">
        <v>2390</v>
      </c>
      <c r="B2391">
        <v>53</v>
      </c>
      <c r="C2391" t="s">
        <v>72</v>
      </c>
      <c r="D2391" t="s">
        <v>19</v>
      </c>
      <c r="E2391" t="s">
        <v>45</v>
      </c>
      <c r="F2391" t="s">
        <v>21</v>
      </c>
      <c r="G2391">
        <v>6072</v>
      </c>
      <c r="H2391" t="s">
        <v>21</v>
      </c>
      <c r="I2391" t="s">
        <v>35</v>
      </c>
      <c r="J2391" t="s">
        <v>30</v>
      </c>
      <c r="K2391">
        <v>16</v>
      </c>
      <c r="L2391" t="s">
        <v>53</v>
      </c>
      <c r="M2391">
        <v>226</v>
      </c>
      <c r="N2391">
        <v>4</v>
      </c>
      <c r="O2391">
        <v>-1</v>
      </c>
      <c r="P2391">
        <v>0</v>
      </c>
      <c r="Q2391" t="s">
        <v>30</v>
      </c>
      <c r="R2391" t="s">
        <v>21</v>
      </c>
      <c r="S2391" t="str" cm="1">
        <f t="array" ref="S2391">_xlfn.IFS(bank__2[[#This Row],[Age]]&lt;30, "Young Adults",bank__2[[#This Row],[Age]]&lt;45, "Middle-Aged Adults",bank__2[[#This Row],[Age]]&lt;60, "Older AdultsOlder Adults", bank__2[[#This Row],[Age]]&gt;=60,"Seniors")</f>
        <v>Older AdultsOlder Adults</v>
      </c>
      <c r="T2391" t="str">
        <f t="shared" si="37"/>
        <v>No</v>
      </c>
      <c r="U2391" cm="1">
        <f t="array" ref="U2391">_xlfn.SWITCH(L2391, "jan",1, "feb",2, "mar",3, "apr",4, "may",5, "jun",6, "jul",7, "aug",8, "sep",9, "oct",10, "nov",11, "dec",12, "")</f>
        <v>6</v>
      </c>
      <c r="V2391" s="2">
        <f>bank__2[[#This Row],[CallDuration (Seconds)]]/60</f>
        <v>3.7666666666666666</v>
      </c>
      <c r="W2391" t="str">
        <f>IF(AND(bank__2[[#This Row],[HasHousingLoan]]="yes",bank__2[[#This Row],[HasPersonalLoan]]="yes"),"Both Loans",
IF(bank__2[[#This Row],[HasHousingLoan]]="yes","Only Housing Loan",
IF(bank__2[[#This Row],[HasPersonalLoan]]="yes","Only Personal Loan","No Loan")))</f>
        <v>Only Personal Loan</v>
      </c>
    </row>
    <row r="2392" spans="1:23">
      <c r="A2392">
        <v>2391</v>
      </c>
      <c r="B2392">
        <v>24</v>
      </c>
      <c r="C2392" t="s">
        <v>144</v>
      </c>
      <c r="D2392" t="s">
        <v>44</v>
      </c>
      <c r="E2392" t="s">
        <v>33</v>
      </c>
      <c r="F2392" t="s">
        <v>21</v>
      </c>
      <c r="G2392">
        <v>366</v>
      </c>
      <c r="H2392" t="s">
        <v>21</v>
      </c>
      <c r="I2392" t="s">
        <v>35</v>
      </c>
      <c r="J2392" t="s">
        <v>30</v>
      </c>
      <c r="K2392">
        <v>16</v>
      </c>
      <c r="L2392" t="s">
        <v>37</v>
      </c>
      <c r="M2392">
        <v>234</v>
      </c>
      <c r="N2392">
        <v>2</v>
      </c>
      <c r="O2392">
        <v>-1</v>
      </c>
      <c r="P2392">
        <v>0</v>
      </c>
      <c r="Q2392" t="s">
        <v>30</v>
      </c>
      <c r="R2392" t="s">
        <v>21</v>
      </c>
      <c r="S2392" t="str" cm="1">
        <f t="array" ref="S2392">_xlfn.IFS(bank__2[[#This Row],[Age]]&lt;30, "Young Adults",bank__2[[#This Row],[Age]]&lt;45, "Middle-Aged Adults",bank__2[[#This Row],[Age]]&lt;60, "Older AdultsOlder Adults", bank__2[[#This Row],[Age]]&gt;=60,"Seniors")</f>
        <v>Young Adults</v>
      </c>
      <c r="T2392" t="str">
        <f t="shared" si="37"/>
        <v>No</v>
      </c>
      <c r="U2392" cm="1">
        <f t="array" ref="U2392">_xlfn.SWITCH(L2392, "jan",1, "feb",2, "mar",3, "apr",4, "may",5, "jun",6, "jul",7, "aug",8, "sep",9, "oct",10, "nov",11, "dec",12, "")</f>
        <v>5</v>
      </c>
      <c r="V2392" s="2">
        <f>bank__2[[#This Row],[CallDuration (Seconds)]]/60</f>
        <v>3.9</v>
      </c>
      <c r="W2392" t="str">
        <f>IF(AND(bank__2[[#This Row],[HasHousingLoan]]="yes",bank__2[[#This Row],[HasPersonalLoan]]="yes"),"Both Loans",
IF(bank__2[[#This Row],[HasHousingLoan]]="yes","Only Housing Loan",
IF(bank__2[[#This Row],[HasPersonalLoan]]="yes","Only Personal Loan","No Loan")))</f>
        <v>Only Personal Loan</v>
      </c>
    </row>
    <row r="2393" spans="1:23">
      <c r="A2393">
        <v>2392</v>
      </c>
      <c r="B2393">
        <v>54</v>
      </c>
      <c r="C2393" t="s">
        <v>43</v>
      </c>
      <c r="D2393" t="s">
        <v>122</v>
      </c>
      <c r="E2393" t="s">
        <v>45</v>
      </c>
      <c r="F2393" t="s">
        <v>21</v>
      </c>
      <c r="G2393">
        <v>0</v>
      </c>
      <c r="H2393" t="s">
        <v>21</v>
      </c>
      <c r="I2393" t="s">
        <v>35</v>
      </c>
      <c r="J2393" t="s">
        <v>23</v>
      </c>
      <c r="K2393">
        <v>10</v>
      </c>
      <c r="L2393" t="s">
        <v>119</v>
      </c>
      <c r="M2393">
        <v>88</v>
      </c>
      <c r="N2393">
        <v>1</v>
      </c>
      <c r="O2393">
        <v>-1</v>
      </c>
      <c r="P2393">
        <v>0</v>
      </c>
      <c r="Q2393" t="s">
        <v>30</v>
      </c>
      <c r="R2393" t="s">
        <v>21</v>
      </c>
      <c r="S2393" t="str" cm="1">
        <f t="array" ref="S2393">_xlfn.IFS(bank__2[[#This Row],[Age]]&lt;30, "Young Adults",bank__2[[#This Row],[Age]]&lt;45, "Middle-Aged Adults",bank__2[[#This Row],[Age]]&lt;60, "Older AdultsOlder Adults", bank__2[[#This Row],[Age]]&gt;=60,"Seniors")</f>
        <v>Older AdultsOlder Adults</v>
      </c>
      <c r="T2393" t="str">
        <f t="shared" si="37"/>
        <v>No</v>
      </c>
      <c r="U2393" cm="1">
        <f t="array" ref="U2393">_xlfn.SWITCH(L2393, "jan",1, "feb",2, "mar",3, "apr",4, "may",5, "jun",6, "jul",7, "aug",8, "sep",9, "oct",10, "nov",11, "dec",12, "")</f>
        <v>7</v>
      </c>
      <c r="V2393" s="2">
        <f>bank__2[[#This Row],[CallDuration (Seconds)]]/60</f>
        <v>1.4666666666666666</v>
      </c>
      <c r="W2393" t="str">
        <f>IF(AND(bank__2[[#This Row],[HasHousingLoan]]="yes",bank__2[[#This Row],[HasPersonalLoan]]="yes"),"Both Loans",
IF(bank__2[[#This Row],[HasHousingLoan]]="yes","Only Housing Loan",
IF(bank__2[[#This Row],[HasPersonalLoan]]="yes","Only Personal Loan","No Loan")))</f>
        <v>Only Personal Loan</v>
      </c>
    </row>
    <row r="2394" spans="1:23">
      <c r="A2394">
        <v>2393</v>
      </c>
      <c r="B2394">
        <v>31</v>
      </c>
      <c r="C2394" t="s">
        <v>43</v>
      </c>
      <c r="D2394" t="s">
        <v>19</v>
      </c>
      <c r="E2394" t="s">
        <v>45</v>
      </c>
      <c r="F2394" t="s">
        <v>21</v>
      </c>
      <c r="G2394">
        <v>1343</v>
      </c>
      <c r="H2394" t="s">
        <v>35</v>
      </c>
      <c r="I2394" t="s">
        <v>35</v>
      </c>
      <c r="J2394" t="s">
        <v>30</v>
      </c>
      <c r="K2394">
        <v>21</v>
      </c>
      <c r="L2394" t="s">
        <v>37</v>
      </c>
      <c r="M2394">
        <v>85</v>
      </c>
      <c r="N2394">
        <v>1</v>
      </c>
      <c r="O2394">
        <v>-1</v>
      </c>
      <c r="P2394">
        <v>0</v>
      </c>
      <c r="Q2394" t="s">
        <v>30</v>
      </c>
      <c r="R2394" t="s">
        <v>21</v>
      </c>
      <c r="S2394" t="str" cm="1">
        <f t="array" ref="S2394">_xlfn.IFS(bank__2[[#This Row],[Age]]&lt;30, "Young Adults",bank__2[[#This Row],[Age]]&lt;45, "Middle-Aged Adults",bank__2[[#This Row],[Age]]&lt;60, "Older AdultsOlder Adults", bank__2[[#This Row],[Age]]&gt;=60,"Seniors")</f>
        <v>Middle-Aged Adults</v>
      </c>
      <c r="T2394" t="str">
        <f t="shared" si="37"/>
        <v>No</v>
      </c>
      <c r="U2394" cm="1">
        <f t="array" ref="U2394">_xlfn.SWITCH(L2394, "jan",1, "feb",2, "mar",3, "apr",4, "may",5, "jun",6, "jul",7, "aug",8, "sep",9, "oct",10, "nov",11, "dec",12, "")</f>
        <v>5</v>
      </c>
      <c r="V2394" s="2">
        <f>bank__2[[#This Row],[CallDuration (Seconds)]]/60</f>
        <v>1.4166666666666667</v>
      </c>
      <c r="W2394" t="str">
        <f>IF(AND(bank__2[[#This Row],[HasHousingLoan]]="yes",bank__2[[#This Row],[HasPersonalLoan]]="yes"),"Both Loans",
IF(bank__2[[#This Row],[HasHousingLoan]]="yes","Only Housing Loan",
IF(bank__2[[#This Row],[HasPersonalLoan]]="yes","Only Personal Loan","No Loan")))</f>
        <v>Both Loans</v>
      </c>
    </row>
    <row r="2395" spans="1:23">
      <c r="A2395">
        <v>2394</v>
      </c>
      <c r="B2395">
        <v>41</v>
      </c>
      <c r="C2395" t="s">
        <v>77</v>
      </c>
      <c r="D2395" t="s">
        <v>19</v>
      </c>
      <c r="E2395" t="s">
        <v>33</v>
      </c>
      <c r="F2395" t="s">
        <v>21</v>
      </c>
      <c r="G2395">
        <v>2105</v>
      </c>
      <c r="H2395" t="s">
        <v>35</v>
      </c>
      <c r="I2395" t="s">
        <v>21</v>
      </c>
      <c r="J2395" t="s">
        <v>23</v>
      </c>
      <c r="K2395">
        <v>18</v>
      </c>
      <c r="L2395" t="s">
        <v>124</v>
      </c>
      <c r="M2395">
        <v>134</v>
      </c>
      <c r="N2395">
        <v>1</v>
      </c>
      <c r="O2395">
        <v>-1</v>
      </c>
      <c r="P2395">
        <v>0</v>
      </c>
      <c r="Q2395" t="s">
        <v>30</v>
      </c>
      <c r="R2395" t="s">
        <v>21</v>
      </c>
      <c r="S2395" t="str" cm="1">
        <f t="array" ref="S2395">_xlfn.IFS(bank__2[[#This Row],[Age]]&lt;30, "Young Adults",bank__2[[#This Row],[Age]]&lt;45, "Middle-Aged Adults",bank__2[[#This Row],[Age]]&lt;60, "Older AdultsOlder Adults", bank__2[[#This Row],[Age]]&gt;=60,"Seniors")</f>
        <v>Middle-Aged Adults</v>
      </c>
      <c r="T2395" t="str">
        <f t="shared" si="37"/>
        <v>No</v>
      </c>
      <c r="U2395" cm="1">
        <f t="array" ref="U2395">_xlfn.SWITCH(L2395, "jan",1, "feb",2, "mar",3, "apr",4, "may",5, "jun",6, "jul",7, "aug",8, "sep",9, "oct",10, "nov",11, "dec",12, "")</f>
        <v>11</v>
      </c>
      <c r="V2395" s="2">
        <f>bank__2[[#This Row],[CallDuration (Seconds)]]/60</f>
        <v>2.2333333333333334</v>
      </c>
      <c r="W2395" t="str">
        <f>IF(AND(bank__2[[#This Row],[HasHousingLoan]]="yes",bank__2[[#This Row],[HasPersonalLoan]]="yes"),"Both Loans",
IF(bank__2[[#This Row],[HasHousingLoan]]="yes","Only Housing Loan",
IF(bank__2[[#This Row],[HasPersonalLoan]]="yes","Only Personal Loan","No Loan")))</f>
        <v>Only Housing Loan</v>
      </c>
    </row>
    <row r="2396" spans="1:23">
      <c r="A2396">
        <v>2395</v>
      </c>
      <c r="B2396">
        <v>44</v>
      </c>
      <c r="C2396" t="s">
        <v>30</v>
      </c>
      <c r="D2396" t="s">
        <v>19</v>
      </c>
      <c r="E2396" t="s">
        <v>33</v>
      </c>
      <c r="F2396" t="s">
        <v>21</v>
      </c>
      <c r="G2396">
        <v>2319</v>
      </c>
      <c r="H2396" t="s">
        <v>21</v>
      </c>
      <c r="I2396" t="s">
        <v>21</v>
      </c>
      <c r="J2396" t="s">
        <v>23</v>
      </c>
      <c r="K2396">
        <v>4</v>
      </c>
      <c r="L2396" t="s">
        <v>92</v>
      </c>
      <c r="M2396">
        <v>251</v>
      </c>
      <c r="N2396">
        <v>3</v>
      </c>
      <c r="O2396">
        <v>-1</v>
      </c>
      <c r="P2396">
        <v>0</v>
      </c>
      <c r="Q2396" t="s">
        <v>30</v>
      </c>
      <c r="R2396" t="s">
        <v>21</v>
      </c>
      <c r="S2396" t="str" cm="1">
        <f t="array" ref="S2396">_xlfn.IFS(bank__2[[#This Row],[Age]]&lt;30, "Young Adults",bank__2[[#This Row],[Age]]&lt;45, "Middle-Aged Adults",bank__2[[#This Row],[Age]]&lt;60, "Older AdultsOlder Adults", bank__2[[#This Row],[Age]]&gt;=60,"Seniors")</f>
        <v>Middle-Aged Adults</v>
      </c>
      <c r="T2396" t="str">
        <f t="shared" si="37"/>
        <v>No</v>
      </c>
      <c r="U2396" cm="1">
        <f t="array" ref="U2396">_xlfn.SWITCH(L2396, "jan",1, "feb",2, "mar",3, "apr",4, "may",5, "jun",6, "jul",7, "aug",8, "sep",9, "oct",10, "nov",11, "dec",12, "")</f>
        <v>8</v>
      </c>
      <c r="V2396" s="2">
        <f>bank__2[[#This Row],[CallDuration (Seconds)]]/60</f>
        <v>4.1833333333333336</v>
      </c>
      <c r="W2396" t="str">
        <f>IF(AND(bank__2[[#This Row],[HasHousingLoan]]="yes",bank__2[[#This Row],[HasPersonalLoan]]="yes"),"Both Loans",
IF(bank__2[[#This Row],[HasHousingLoan]]="yes","Only Housing Loan",
IF(bank__2[[#This Row],[HasPersonalLoan]]="yes","Only Personal Loan","No Loan")))</f>
        <v>No Loan</v>
      </c>
    </row>
    <row r="2397" spans="1:23">
      <c r="A2397">
        <v>2396</v>
      </c>
      <c r="B2397">
        <v>35</v>
      </c>
      <c r="C2397" t="s">
        <v>32</v>
      </c>
      <c r="D2397" t="s">
        <v>44</v>
      </c>
      <c r="E2397" t="s">
        <v>33</v>
      </c>
      <c r="F2397" t="s">
        <v>21</v>
      </c>
      <c r="G2397">
        <v>35</v>
      </c>
      <c r="H2397" t="s">
        <v>35</v>
      </c>
      <c r="I2397" t="s">
        <v>21</v>
      </c>
      <c r="J2397" t="s">
        <v>23</v>
      </c>
      <c r="K2397">
        <v>14</v>
      </c>
      <c r="L2397" t="s">
        <v>37</v>
      </c>
      <c r="M2397">
        <v>152</v>
      </c>
      <c r="N2397">
        <v>1</v>
      </c>
      <c r="O2397">
        <v>-1</v>
      </c>
      <c r="P2397">
        <v>0</v>
      </c>
      <c r="Q2397" t="s">
        <v>30</v>
      </c>
      <c r="R2397" t="s">
        <v>21</v>
      </c>
      <c r="S2397" t="str" cm="1">
        <f t="array" ref="S2397">_xlfn.IFS(bank__2[[#This Row],[Age]]&lt;30, "Young Adults",bank__2[[#This Row],[Age]]&lt;45, "Middle-Aged Adults",bank__2[[#This Row],[Age]]&lt;60, "Older AdultsOlder Adults", bank__2[[#This Row],[Age]]&gt;=60,"Seniors")</f>
        <v>Middle-Aged Adults</v>
      </c>
      <c r="T2397" t="str">
        <f t="shared" si="37"/>
        <v>No</v>
      </c>
      <c r="U2397" cm="1">
        <f t="array" ref="U2397">_xlfn.SWITCH(L2397, "jan",1, "feb",2, "mar",3, "apr",4, "may",5, "jun",6, "jul",7, "aug",8, "sep",9, "oct",10, "nov",11, "dec",12, "")</f>
        <v>5</v>
      </c>
      <c r="V2397" s="2">
        <f>bank__2[[#This Row],[CallDuration (Seconds)]]/60</f>
        <v>2.5333333333333332</v>
      </c>
      <c r="W2397" t="str">
        <f>IF(AND(bank__2[[#This Row],[HasHousingLoan]]="yes",bank__2[[#This Row],[HasPersonalLoan]]="yes"),"Both Loans",
IF(bank__2[[#This Row],[HasHousingLoan]]="yes","Only Housing Loan",
IF(bank__2[[#This Row],[HasPersonalLoan]]="yes","Only Personal Loan","No Loan")))</f>
        <v>Only Housing Loan</v>
      </c>
    </row>
    <row r="2398" spans="1:23">
      <c r="A2398">
        <v>2397</v>
      </c>
      <c r="B2398">
        <v>30</v>
      </c>
      <c r="C2398" t="s">
        <v>43</v>
      </c>
      <c r="D2398" t="s">
        <v>19</v>
      </c>
      <c r="E2398" t="s">
        <v>45</v>
      </c>
      <c r="F2398" t="s">
        <v>21</v>
      </c>
      <c r="G2398">
        <v>877</v>
      </c>
      <c r="H2398" t="s">
        <v>21</v>
      </c>
      <c r="I2398" t="s">
        <v>21</v>
      </c>
      <c r="J2398" t="s">
        <v>23</v>
      </c>
      <c r="K2398">
        <v>13</v>
      </c>
      <c r="L2398" t="s">
        <v>92</v>
      </c>
      <c r="M2398">
        <v>202</v>
      </c>
      <c r="N2398">
        <v>1</v>
      </c>
      <c r="O2398">
        <v>83</v>
      </c>
      <c r="P2398">
        <v>5</v>
      </c>
      <c r="Q2398" t="s">
        <v>41</v>
      </c>
      <c r="R2398" t="s">
        <v>21</v>
      </c>
      <c r="S2398" t="str" cm="1">
        <f t="array" ref="S2398">_xlfn.IFS(bank__2[[#This Row],[Age]]&lt;30, "Young Adults",bank__2[[#This Row],[Age]]&lt;45, "Middle-Aged Adults",bank__2[[#This Row],[Age]]&lt;60, "Older AdultsOlder Adults", bank__2[[#This Row],[Age]]&gt;=60,"Seniors")</f>
        <v>Middle-Aged Adults</v>
      </c>
      <c r="T2398" t="str">
        <f t="shared" si="37"/>
        <v>Yes</v>
      </c>
      <c r="U2398" cm="1">
        <f t="array" ref="U2398">_xlfn.SWITCH(L2398, "jan",1, "feb",2, "mar",3, "apr",4, "may",5, "jun",6, "jul",7, "aug",8, "sep",9, "oct",10, "nov",11, "dec",12, "")</f>
        <v>8</v>
      </c>
      <c r="V2398" s="2">
        <f>bank__2[[#This Row],[CallDuration (Seconds)]]/60</f>
        <v>3.3666666666666667</v>
      </c>
      <c r="W2398" t="str">
        <f>IF(AND(bank__2[[#This Row],[HasHousingLoan]]="yes",bank__2[[#This Row],[HasPersonalLoan]]="yes"),"Both Loans",
IF(bank__2[[#This Row],[HasHousingLoan]]="yes","Only Housing Loan",
IF(bank__2[[#This Row],[HasPersonalLoan]]="yes","Only Personal Loan","No Loan")))</f>
        <v>No Loan</v>
      </c>
    </row>
    <row r="2399" spans="1:23">
      <c r="A2399">
        <v>2398</v>
      </c>
      <c r="B2399">
        <v>43</v>
      </c>
      <c r="C2399" t="s">
        <v>56</v>
      </c>
      <c r="D2399" t="s">
        <v>44</v>
      </c>
      <c r="E2399" t="s">
        <v>20</v>
      </c>
      <c r="F2399" t="s">
        <v>21</v>
      </c>
      <c r="G2399">
        <v>30</v>
      </c>
      <c r="H2399" t="s">
        <v>35</v>
      </c>
      <c r="I2399" t="s">
        <v>21</v>
      </c>
      <c r="J2399" t="s">
        <v>30</v>
      </c>
      <c r="K2399">
        <v>30</v>
      </c>
      <c r="L2399" t="s">
        <v>37</v>
      </c>
      <c r="M2399">
        <v>379</v>
      </c>
      <c r="N2399">
        <v>17</v>
      </c>
      <c r="O2399">
        <v>-1</v>
      </c>
      <c r="P2399">
        <v>0</v>
      </c>
      <c r="Q2399" t="s">
        <v>30</v>
      </c>
      <c r="R2399" t="s">
        <v>21</v>
      </c>
      <c r="S2399" t="str" cm="1">
        <f t="array" ref="S2399">_xlfn.IFS(bank__2[[#This Row],[Age]]&lt;30, "Young Adults",bank__2[[#This Row],[Age]]&lt;45, "Middle-Aged Adults",bank__2[[#This Row],[Age]]&lt;60, "Older AdultsOlder Adults", bank__2[[#This Row],[Age]]&gt;=60,"Seniors")</f>
        <v>Middle-Aged Adults</v>
      </c>
      <c r="T2399" t="str">
        <f t="shared" si="37"/>
        <v>No</v>
      </c>
      <c r="U2399" cm="1">
        <f t="array" ref="U2399">_xlfn.SWITCH(L2399, "jan",1, "feb",2, "mar",3, "apr",4, "may",5, "jun",6, "jul",7, "aug",8, "sep",9, "oct",10, "nov",11, "dec",12, "")</f>
        <v>5</v>
      </c>
      <c r="V2399" s="2">
        <f>bank__2[[#This Row],[CallDuration (Seconds)]]/60</f>
        <v>6.3166666666666664</v>
      </c>
      <c r="W2399" t="str">
        <f>IF(AND(bank__2[[#This Row],[HasHousingLoan]]="yes",bank__2[[#This Row],[HasPersonalLoan]]="yes"),"Both Loans",
IF(bank__2[[#This Row],[HasHousingLoan]]="yes","Only Housing Loan",
IF(bank__2[[#This Row],[HasPersonalLoan]]="yes","Only Personal Loan","No Loan")))</f>
        <v>Only Housing Loan</v>
      </c>
    </row>
    <row r="2400" spans="1:23">
      <c r="A2400">
        <v>2399</v>
      </c>
      <c r="B2400">
        <v>51</v>
      </c>
      <c r="C2400" t="s">
        <v>77</v>
      </c>
      <c r="D2400" t="s">
        <v>19</v>
      </c>
      <c r="E2400" t="s">
        <v>33</v>
      </c>
      <c r="F2400" t="s">
        <v>35</v>
      </c>
      <c r="G2400">
        <v>-2082</v>
      </c>
      <c r="H2400" t="s">
        <v>21</v>
      </c>
      <c r="I2400" t="s">
        <v>35</v>
      </c>
      <c r="J2400" t="s">
        <v>23</v>
      </c>
      <c r="K2400">
        <v>28</v>
      </c>
      <c r="L2400" t="s">
        <v>119</v>
      </c>
      <c r="M2400">
        <v>123</v>
      </c>
      <c r="N2400">
        <v>6</v>
      </c>
      <c r="O2400">
        <v>-1</v>
      </c>
      <c r="P2400">
        <v>0</v>
      </c>
      <c r="Q2400" t="s">
        <v>30</v>
      </c>
      <c r="R2400" t="s">
        <v>21</v>
      </c>
      <c r="S2400" t="str" cm="1">
        <f t="array" ref="S2400">_xlfn.IFS(bank__2[[#This Row],[Age]]&lt;30, "Young Adults",bank__2[[#This Row],[Age]]&lt;45, "Middle-Aged Adults",bank__2[[#This Row],[Age]]&lt;60, "Older AdultsOlder Adults", bank__2[[#This Row],[Age]]&gt;=60,"Seniors")</f>
        <v>Older AdultsOlder Adults</v>
      </c>
      <c r="T2400" t="str">
        <f t="shared" si="37"/>
        <v>No</v>
      </c>
      <c r="U2400" cm="1">
        <f t="array" ref="U2400">_xlfn.SWITCH(L2400, "jan",1, "feb",2, "mar",3, "apr",4, "may",5, "jun",6, "jul",7, "aug",8, "sep",9, "oct",10, "nov",11, "dec",12, "")</f>
        <v>7</v>
      </c>
      <c r="V2400" s="2">
        <f>bank__2[[#This Row],[CallDuration (Seconds)]]/60</f>
        <v>2.0499999999999998</v>
      </c>
      <c r="W2400" t="str">
        <f>IF(AND(bank__2[[#This Row],[HasHousingLoan]]="yes",bank__2[[#This Row],[HasPersonalLoan]]="yes"),"Both Loans",
IF(bank__2[[#This Row],[HasHousingLoan]]="yes","Only Housing Loan",
IF(bank__2[[#This Row],[HasPersonalLoan]]="yes","Only Personal Loan","No Loan")))</f>
        <v>Only Personal Loan</v>
      </c>
    </row>
    <row r="2401" spans="1:23">
      <c r="A2401">
        <v>2400</v>
      </c>
      <c r="B2401">
        <v>60</v>
      </c>
      <c r="C2401" t="s">
        <v>144</v>
      </c>
      <c r="D2401" t="s">
        <v>19</v>
      </c>
      <c r="E2401" t="s">
        <v>33</v>
      </c>
      <c r="F2401" t="s">
        <v>21</v>
      </c>
      <c r="G2401">
        <v>89</v>
      </c>
      <c r="H2401" t="s">
        <v>21</v>
      </c>
      <c r="I2401" t="s">
        <v>21</v>
      </c>
      <c r="J2401" t="s">
        <v>23</v>
      </c>
      <c r="K2401">
        <v>30</v>
      </c>
      <c r="L2401" t="s">
        <v>48</v>
      </c>
      <c r="M2401">
        <v>156</v>
      </c>
      <c r="N2401">
        <v>2</v>
      </c>
      <c r="O2401">
        <v>-1</v>
      </c>
      <c r="P2401">
        <v>0</v>
      </c>
      <c r="Q2401" t="s">
        <v>30</v>
      </c>
      <c r="R2401" t="s">
        <v>21</v>
      </c>
      <c r="S2401" t="str" cm="1">
        <f t="array" ref="S2401">_xlfn.IFS(bank__2[[#This Row],[Age]]&lt;30, "Young Adults",bank__2[[#This Row],[Age]]&lt;45, "Middle-Aged Adults",bank__2[[#This Row],[Age]]&lt;60, "Older AdultsOlder Adults", bank__2[[#This Row],[Age]]&gt;=60,"Seniors")</f>
        <v>Seniors</v>
      </c>
      <c r="T2401" t="str">
        <f t="shared" si="37"/>
        <v>No</v>
      </c>
      <c r="U2401" cm="1">
        <f t="array" ref="U2401">_xlfn.SWITCH(L2401, "jan",1, "feb",2, "mar",3, "apr",4, "may",5, "jun",6, "jul",7, "aug",8, "sep",9, "oct",10, "nov",11, "dec",12, "")</f>
        <v>4</v>
      </c>
      <c r="V2401" s="2">
        <f>bank__2[[#This Row],[CallDuration (Seconds)]]/60</f>
        <v>2.6</v>
      </c>
      <c r="W2401" t="str">
        <f>IF(AND(bank__2[[#This Row],[HasHousingLoan]]="yes",bank__2[[#This Row],[HasPersonalLoan]]="yes"),"Both Loans",
IF(bank__2[[#This Row],[HasHousingLoan]]="yes","Only Housing Loan",
IF(bank__2[[#This Row],[HasPersonalLoan]]="yes","Only Personal Loan","No Loan")))</f>
        <v>No Loan</v>
      </c>
    </row>
    <row r="2402" spans="1:23">
      <c r="A2402">
        <v>2401</v>
      </c>
      <c r="B2402">
        <v>43</v>
      </c>
      <c r="C2402" t="s">
        <v>66</v>
      </c>
      <c r="D2402" t="s">
        <v>19</v>
      </c>
      <c r="E2402" t="s">
        <v>33</v>
      </c>
      <c r="F2402" t="s">
        <v>21</v>
      </c>
      <c r="G2402">
        <v>104</v>
      </c>
      <c r="H2402" t="s">
        <v>21</v>
      </c>
      <c r="I2402" t="s">
        <v>21</v>
      </c>
      <c r="J2402" t="s">
        <v>30</v>
      </c>
      <c r="K2402">
        <v>17</v>
      </c>
      <c r="L2402" t="s">
        <v>53</v>
      </c>
      <c r="M2402">
        <v>332</v>
      </c>
      <c r="N2402">
        <v>1</v>
      </c>
      <c r="O2402">
        <v>-1</v>
      </c>
      <c r="P2402">
        <v>0</v>
      </c>
      <c r="Q2402" t="s">
        <v>30</v>
      </c>
      <c r="R2402" t="s">
        <v>21</v>
      </c>
      <c r="S2402" t="str" cm="1">
        <f t="array" ref="S2402">_xlfn.IFS(bank__2[[#This Row],[Age]]&lt;30, "Young Adults",bank__2[[#This Row],[Age]]&lt;45, "Middle-Aged Adults",bank__2[[#This Row],[Age]]&lt;60, "Older AdultsOlder Adults", bank__2[[#This Row],[Age]]&gt;=60,"Seniors")</f>
        <v>Middle-Aged Adults</v>
      </c>
      <c r="T2402" t="str">
        <f t="shared" si="37"/>
        <v>No</v>
      </c>
      <c r="U2402" cm="1">
        <f t="array" ref="U2402">_xlfn.SWITCH(L2402, "jan",1, "feb",2, "mar",3, "apr",4, "may",5, "jun",6, "jul",7, "aug",8, "sep",9, "oct",10, "nov",11, "dec",12, "")</f>
        <v>6</v>
      </c>
      <c r="V2402" s="2">
        <f>bank__2[[#This Row],[CallDuration (Seconds)]]/60</f>
        <v>5.5333333333333332</v>
      </c>
      <c r="W2402" t="str">
        <f>IF(AND(bank__2[[#This Row],[HasHousingLoan]]="yes",bank__2[[#This Row],[HasPersonalLoan]]="yes"),"Both Loans",
IF(bank__2[[#This Row],[HasHousingLoan]]="yes","Only Housing Loan",
IF(bank__2[[#This Row],[HasPersonalLoan]]="yes","Only Personal Loan","No Loan")))</f>
        <v>No Loan</v>
      </c>
    </row>
    <row r="2403" spans="1:23">
      <c r="A2403">
        <v>2402</v>
      </c>
      <c r="B2403">
        <v>31</v>
      </c>
      <c r="C2403" t="s">
        <v>43</v>
      </c>
      <c r="D2403" t="s">
        <v>19</v>
      </c>
      <c r="E2403" t="s">
        <v>45</v>
      </c>
      <c r="F2403" t="s">
        <v>21</v>
      </c>
      <c r="G2403">
        <v>1750</v>
      </c>
      <c r="H2403" t="s">
        <v>35</v>
      </c>
      <c r="I2403" t="s">
        <v>21</v>
      </c>
      <c r="J2403" t="s">
        <v>146</v>
      </c>
      <c r="K2403">
        <v>14</v>
      </c>
      <c r="L2403" t="s">
        <v>37</v>
      </c>
      <c r="M2403">
        <v>90</v>
      </c>
      <c r="N2403">
        <v>3</v>
      </c>
      <c r="O2403">
        <v>-1</v>
      </c>
      <c r="P2403">
        <v>0</v>
      </c>
      <c r="Q2403" t="s">
        <v>30</v>
      </c>
      <c r="R2403" t="s">
        <v>21</v>
      </c>
      <c r="S2403" t="str" cm="1">
        <f t="array" ref="S2403">_xlfn.IFS(bank__2[[#This Row],[Age]]&lt;30, "Young Adults",bank__2[[#This Row],[Age]]&lt;45, "Middle-Aged Adults",bank__2[[#This Row],[Age]]&lt;60, "Older AdultsOlder Adults", bank__2[[#This Row],[Age]]&gt;=60,"Seniors")</f>
        <v>Middle-Aged Adults</v>
      </c>
      <c r="T2403" t="str">
        <f t="shared" si="37"/>
        <v>No</v>
      </c>
      <c r="U2403" cm="1">
        <f t="array" ref="U2403">_xlfn.SWITCH(L2403, "jan",1, "feb",2, "mar",3, "apr",4, "may",5, "jun",6, "jul",7, "aug",8, "sep",9, "oct",10, "nov",11, "dec",12, "")</f>
        <v>5</v>
      </c>
      <c r="V2403" s="2">
        <f>bank__2[[#This Row],[CallDuration (Seconds)]]/60</f>
        <v>1.5</v>
      </c>
      <c r="W2403" t="str">
        <f>IF(AND(bank__2[[#This Row],[HasHousingLoan]]="yes",bank__2[[#This Row],[HasPersonalLoan]]="yes"),"Both Loans",
IF(bank__2[[#This Row],[HasHousingLoan]]="yes","Only Housing Loan",
IF(bank__2[[#This Row],[HasPersonalLoan]]="yes","Only Personal Loan","No Loan")))</f>
        <v>Only Housing Loan</v>
      </c>
    </row>
    <row r="2404" spans="1:23">
      <c r="A2404">
        <v>2403</v>
      </c>
      <c r="B2404">
        <v>56</v>
      </c>
      <c r="C2404" t="s">
        <v>43</v>
      </c>
      <c r="D2404" t="s">
        <v>19</v>
      </c>
      <c r="E2404" t="s">
        <v>20</v>
      </c>
      <c r="F2404" t="s">
        <v>21</v>
      </c>
      <c r="G2404">
        <v>772</v>
      </c>
      <c r="H2404" t="s">
        <v>35</v>
      </c>
      <c r="I2404" t="s">
        <v>21</v>
      </c>
      <c r="J2404" t="s">
        <v>146</v>
      </c>
      <c r="K2404">
        <v>20</v>
      </c>
      <c r="L2404" t="s">
        <v>124</v>
      </c>
      <c r="M2404">
        <v>291</v>
      </c>
      <c r="N2404">
        <v>1</v>
      </c>
      <c r="O2404">
        <v>-1</v>
      </c>
      <c r="P2404">
        <v>0</v>
      </c>
      <c r="Q2404" t="s">
        <v>30</v>
      </c>
      <c r="R2404" t="s">
        <v>21</v>
      </c>
      <c r="S2404" t="str" cm="1">
        <f t="array" ref="S2404">_xlfn.IFS(bank__2[[#This Row],[Age]]&lt;30, "Young Adults",bank__2[[#This Row],[Age]]&lt;45, "Middle-Aged Adults",bank__2[[#This Row],[Age]]&lt;60, "Older AdultsOlder Adults", bank__2[[#This Row],[Age]]&gt;=60,"Seniors")</f>
        <v>Older AdultsOlder Adults</v>
      </c>
      <c r="T2404" t="str">
        <f t="shared" si="37"/>
        <v>No</v>
      </c>
      <c r="U2404" cm="1">
        <f t="array" ref="U2404">_xlfn.SWITCH(L2404, "jan",1, "feb",2, "mar",3, "apr",4, "may",5, "jun",6, "jul",7, "aug",8, "sep",9, "oct",10, "nov",11, "dec",12, "")</f>
        <v>11</v>
      </c>
      <c r="V2404" s="2">
        <f>bank__2[[#This Row],[CallDuration (Seconds)]]/60</f>
        <v>4.8499999999999996</v>
      </c>
      <c r="W2404" t="str">
        <f>IF(AND(bank__2[[#This Row],[HasHousingLoan]]="yes",bank__2[[#This Row],[HasPersonalLoan]]="yes"),"Both Loans",
IF(bank__2[[#This Row],[HasHousingLoan]]="yes","Only Housing Loan",
IF(bank__2[[#This Row],[HasPersonalLoan]]="yes","Only Personal Loan","No Loan")))</f>
        <v>Only Housing Loan</v>
      </c>
    </row>
    <row r="2405" spans="1:23">
      <c r="A2405">
        <v>2404</v>
      </c>
      <c r="B2405">
        <v>42</v>
      </c>
      <c r="C2405" t="s">
        <v>72</v>
      </c>
      <c r="D2405" t="s">
        <v>19</v>
      </c>
      <c r="E2405" t="s">
        <v>33</v>
      </c>
      <c r="F2405" t="s">
        <v>21</v>
      </c>
      <c r="G2405">
        <v>1048</v>
      </c>
      <c r="H2405" t="s">
        <v>35</v>
      </c>
      <c r="I2405" t="s">
        <v>21</v>
      </c>
      <c r="J2405" t="s">
        <v>146</v>
      </c>
      <c r="K2405">
        <v>6</v>
      </c>
      <c r="L2405" t="s">
        <v>61</v>
      </c>
      <c r="M2405">
        <v>23</v>
      </c>
      <c r="N2405">
        <v>2</v>
      </c>
      <c r="O2405">
        <v>-1</v>
      </c>
      <c r="P2405">
        <v>0</v>
      </c>
      <c r="Q2405" t="s">
        <v>30</v>
      </c>
      <c r="R2405" t="s">
        <v>21</v>
      </c>
      <c r="S2405" t="str" cm="1">
        <f t="array" ref="S2405">_xlfn.IFS(bank__2[[#This Row],[Age]]&lt;30, "Young Adults",bank__2[[#This Row],[Age]]&lt;45, "Middle-Aged Adults",bank__2[[#This Row],[Age]]&lt;60, "Older AdultsOlder Adults", bank__2[[#This Row],[Age]]&gt;=60,"Seniors")</f>
        <v>Middle-Aged Adults</v>
      </c>
      <c r="T2405" t="str">
        <f t="shared" si="37"/>
        <v>No</v>
      </c>
      <c r="U2405" cm="1">
        <f t="array" ref="U2405">_xlfn.SWITCH(L2405, "jan",1, "feb",2, "mar",3, "apr",4, "may",5, "jun",6, "jul",7, "aug",8, "sep",9, "oct",10, "nov",11, "dec",12, "")</f>
        <v>2</v>
      </c>
      <c r="V2405" s="2">
        <f>bank__2[[#This Row],[CallDuration (Seconds)]]/60</f>
        <v>0.38333333333333336</v>
      </c>
      <c r="W2405" t="str">
        <f>IF(AND(bank__2[[#This Row],[HasHousingLoan]]="yes",bank__2[[#This Row],[HasPersonalLoan]]="yes"),"Both Loans",
IF(bank__2[[#This Row],[HasHousingLoan]]="yes","Only Housing Loan",
IF(bank__2[[#This Row],[HasPersonalLoan]]="yes","Only Personal Loan","No Loan")))</f>
        <v>Only Housing Loan</v>
      </c>
    </row>
    <row r="2406" spans="1:23">
      <c r="A2406">
        <v>2405</v>
      </c>
      <c r="B2406">
        <v>52</v>
      </c>
      <c r="C2406" t="s">
        <v>77</v>
      </c>
      <c r="D2406" t="s">
        <v>19</v>
      </c>
      <c r="E2406" t="s">
        <v>20</v>
      </c>
      <c r="F2406" t="s">
        <v>21</v>
      </c>
      <c r="G2406">
        <v>592</v>
      </c>
      <c r="H2406" t="s">
        <v>21</v>
      </c>
      <c r="I2406" t="s">
        <v>21</v>
      </c>
      <c r="J2406" t="s">
        <v>23</v>
      </c>
      <c r="K2406">
        <v>21</v>
      </c>
      <c r="L2406" t="s">
        <v>119</v>
      </c>
      <c r="M2406">
        <v>122</v>
      </c>
      <c r="N2406">
        <v>2</v>
      </c>
      <c r="O2406">
        <v>-1</v>
      </c>
      <c r="P2406">
        <v>0</v>
      </c>
      <c r="Q2406" t="s">
        <v>30</v>
      </c>
      <c r="R2406" t="s">
        <v>21</v>
      </c>
      <c r="S2406" t="str" cm="1">
        <f t="array" ref="S2406">_xlfn.IFS(bank__2[[#This Row],[Age]]&lt;30, "Young Adults",bank__2[[#This Row],[Age]]&lt;45, "Middle-Aged Adults",bank__2[[#This Row],[Age]]&lt;60, "Older AdultsOlder Adults", bank__2[[#This Row],[Age]]&gt;=60,"Seniors")</f>
        <v>Older AdultsOlder Adults</v>
      </c>
      <c r="T2406" t="str">
        <f t="shared" si="37"/>
        <v>No</v>
      </c>
      <c r="U2406" cm="1">
        <f t="array" ref="U2406">_xlfn.SWITCH(L2406, "jan",1, "feb",2, "mar",3, "apr",4, "may",5, "jun",6, "jul",7, "aug",8, "sep",9, "oct",10, "nov",11, "dec",12, "")</f>
        <v>7</v>
      </c>
      <c r="V2406" s="2">
        <f>bank__2[[#This Row],[CallDuration (Seconds)]]/60</f>
        <v>2.0333333333333332</v>
      </c>
      <c r="W2406" t="str">
        <f>IF(AND(bank__2[[#This Row],[HasHousingLoan]]="yes",bank__2[[#This Row],[HasPersonalLoan]]="yes"),"Both Loans",
IF(bank__2[[#This Row],[HasHousingLoan]]="yes","Only Housing Loan",
IF(bank__2[[#This Row],[HasPersonalLoan]]="yes","Only Personal Loan","No Loan")))</f>
        <v>No Loan</v>
      </c>
    </row>
    <row r="2407" spans="1:23">
      <c r="A2407">
        <v>2406</v>
      </c>
      <c r="B2407">
        <v>40</v>
      </c>
      <c r="C2407" t="s">
        <v>72</v>
      </c>
      <c r="D2407" t="s">
        <v>19</v>
      </c>
      <c r="E2407" t="s">
        <v>33</v>
      </c>
      <c r="F2407" t="s">
        <v>21</v>
      </c>
      <c r="G2407">
        <v>0</v>
      </c>
      <c r="H2407" t="s">
        <v>35</v>
      </c>
      <c r="I2407" t="s">
        <v>35</v>
      </c>
      <c r="J2407" t="s">
        <v>23</v>
      </c>
      <c r="K2407">
        <v>26</v>
      </c>
      <c r="L2407" t="s">
        <v>119</v>
      </c>
      <c r="M2407">
        <v>105</v>
      </c>
      <c r="N2407">
        <v>2</v>
      </c>
      <c r="O2407">
        <v>172</v>
      </c>
      <c r="P2407">
        <v>1</v>
      </c>
      <c r="Q2407" t="s">
        <v>41</v>
      </c>
      <c r="R2407" t="s">
        <v>21</v>
      </c>
      <c r="S2407" t="str" cm="1">
        <f t="array" ref="S2407">_xlfn.IFS(bank__2[[#This Row],[Age]]&lt;30, "Young Adults",bank__2[[#This Row],[Age]]&lt;45, "Middle-Aged Adults",bank__2[[#This Row],[Age]]&lt;60, "Older AdultsOlder Adults", bank__2[[#This Row],[Age]]&gt;=60,"Seniors")</f>
        <v>Middle-Aged Adults</v>
      </c>
      <c r="T2407" t="str">
        <f t="shared" si="37"/>
        <v>Yes</v>
      </c>
      <c r="U2407" cm="1">
        <f t="array" ref="U2407">_xlfn.SWITCH(L2407, "jan",1, "feb",2, "mar",3, "apr",4, "may",5, "jun",6, "jul",7, "aug",8, "sep",9, "oct",10, "nov",11, "dec",12, "")</f>
        <v>7</v>
      </c>
      <c r="V2407" s="2">
        <f>bank__2[[#This Row],[CallDuration (Seconds)]]/60</f>
        <v>1.75</v>
      </c>
      <c r="W2407" t="str">
        <f>IF(AND(bank__2[[#This Row],[HasHousingLoan]]="yes",bank__2[[#This Row],[HasPersonalLoan]]="yes"),"Both Loans",
IF(bank__2[[#This Row],[HasHousingLoan]]="yes","Only Housing Loan",
IF(bank__2[[#This Row],[HasPersonalLoan]]="yes","Only Personal Loan","No Loan")))</f>
        <v>Both Loans</v>
      </c>
    </row>
    <row r="2408" spans="1:23">
      <c r="A2408">
        <v>2407</v>
      </c>
      <c r="B2408">
        <v>36</v>
      </c>
      <c r="C2408" t="s">
        <v>32</v>
      </c>
      <c r="D2408" t="s">
        <v>19</v>
      </c>
      <c r="E2408" t="s">
        <v>33</v>
      </c>
      <c r="F2408" t="s">
        <v>21</v>
      </c>
      <c r="G2408">
        <v>3064</v>
      </c>
      <c r="H2408" t="s">
        <v>35</v>
      </c>
      <c r="I2408" t="s">
        <v>21</v>
      </c>
      <c r="J2408" t="s">
        <v>146</v>
      </c>
      <c r="K2408">
        <v>11</v>
      </c>
      <c r="L2408" t="s">
        <v>37</v>
      </c>
      <c r="M2408">
        <v>1143</v>
      </c>
      <c r="N2408">
        <v>4</v>
      </c>
      <c r="O2408">
        <v>-1</v>
      </c>
      <c r="P2408">
        <v>0</v>
      </c>
      <c r="Q2408" t="s">
        <v>30</v>
      </c>
      <c r="R2408" t="s">
        <v>21</v>
      </c>
      <c r="S2408" t="str" cm="1">
        <f t="array" ref="S2408">_xlfn.IFS(bank__2[[#This Row],[Age]]&lt;30, "Young Adults",bank__2[[#This Row],[Age]]&lt;45, "Middle-Aged Adults",bank__2[[#This Row],[Age]]&lt;60, "Older AdultsOlder Adults", bank__2[[#This Row],[Age]]&gt;=60,"Seniors")</f>
        <v>Middle-Aged Adults</v>
      </c>
      <c r="T2408" t="str">
        <f t="shared" si="37"/>
        <v>No</v>
      </c>
      <c r="U2408" cm="1">
        <f t="array" ref="U2408">_xlfn.SWITCH(L2408, "jan",1, "feb",2, "mar",3, "apr",4, "may",5, "jun",6, "jul",7, "aug",8, "sep",9, "oct",10, "nov",11, "dec",12, "")</f>
        <v>5</v>
      </c>
      <c r="V2408" s="2">
        <f>bank__2[[#This Row],[CallDuration (Seconds)]]/60</f>
        <v>19.05</v>
      </c>
      <c r="W2408" t="str">
        <f>IF(AND(bank__2[[#This Row],[HasHousingLoan]]="yes",bank__2[[#This Row],[HasPersonalLoan]]="yes"),"Both Loans",
IF(bank__2[[#This Row],[HasHousingLoan]]="yes","Only Housing Loan",
IF(bank__2[[#This Row],[HasPersonalLoan]]="yes","Only Personal Loan","No Loan")))</f>
        <v>Only Housing Loan</v>
      </c>
    </row>
    <row r="2409" spans="1:23">
      <c r="A2409">
        <v>2408</v>
      </c>
      <c r="B2409">
        <v>40</v>
      </c>
      <c r="C2409" t="s">
        <v>32</v>
      </c>
      <c r="D2409" t="s">
        <v>19</v>
      </c>
      <c r="E2409" t="s">
        <v>20</v>
      </c>
      <c r="F2409" t="s">
        <v>21</v>
      </c>
      <c r="G2409">
        <v>33</v>
      </c>
      <c r="H2409" t="s">
        <v>21</v>
      </c>
      <c r="I2409" t="s">
        <v>21</v>
      </c>
      <c r="J2409" t="s">
        <v>30</v>
      </c>
      <c r="K2409">
        <v>26</v>
      </c>
      <c r="L2409" t="s">
        <v>37</v>
      </c>
      <c r="M2409">
        <v>70</v>
      </c>
      <c r="N2409">
        <v>3</v>
      </c>
      <c r="O2409">
        <v>-1</v>
      </c>
      <c r="P2409">
        <v>0</v>
      </c>
      <c r="Q2409" t="s">
        <v>30</v>
      </c>
      <c r="R2409" t="s">
        <v>21</v>
      </c>
      <c r="S2409" t="str" cm="1">
        <f t="array" ref="S2409">_xlfn.IFS(bank__2[[#This Row],[Age]]&lt;30, "Young Adults",bank__2[[#This Row],[Age]]&lt;45, "Middle-Aged Adults",bank__2[[#This Row],[Age]]&lt;60, "Older AdultsOlder Adults", bank__2[[#This Row],[Age]]&gt;=60,"Seniors")</f>
        <v>Middle-Aged Adults</v>
      </c>
      <c r="T2409" t="str">
        <f t="shared" si="37"/>
        <v>No</v>
      </c>
      <c r="U2409" cm="1">
        <f t="array" ref="U2409">_xlfn.SWITCH(L2409, "jan",1, "feb",2, "mar",3, "apr",4, "may",5, "jun",6, "jul",7, "aug",8, "sep",9, "oct",10, "nov",11, "dec",12, "")</f>
        <v>5</v>
      </c>
      <c r="V2409" s="2">
        <f>bank__2[[#This Row],[CallDuration (Seconds)]]/60</f>
        <v>1.1666666666666667</v>
      </c>
      <c r="W2409" t="str">
        <f>IF(AND(bank__2[[#This Row],[HasHousingLoan]]="yes",bank__2[[#This Row],[HasPersonalLoan]]="yes"),"Both Loans",
IF(bank__2[[#This Row],[HasHousingLoan]]="yes","Only Housing Loan",
IF(bank__2[[#This Row],[HasPersonalLoan]]="yes","Only Personal Loan","No Loan")))</f>
        <v>No Loan</v>
      </c>
    </row>
    <row r="2410" spans="1:23">
      <c r="A2410">
        <v>2409</v>
      </c>
      <c r="B2410">
        <v>46</v>
      </c>
      <c r="C2410" t="s">
        <v>56</v>
      </c>
      <c r="D2410" t="s">
        <v>19</v>
      </c>
      <c r="E2410" t="s">
        <v>33</v>
      </c>
      <c r="F2410" t="s">
        <v>21</v>
      </c>
      <c r="G2410">
        <v>0</v>
      </c>
      <c r="H2410" t="s">
        <v>35</v>
      </c>
      <c r="I2410" t="s">
        <v>21</v>
      </c>
      <c r="J2410" t="s">
        <v>23</v>
      </c>
      <c r="K2410">
        <v>8</v>
      </c>
      <c r="L2410" t="s">
        <v>37</v>
      </c>
      <c r="M2410">
        <v>264</v>
      </c>
      <c r="N2410">
        <v>2</v>
      </c>
      <c r="O2410">
        <v>-1</v>
      </c>
      <c r="P2410">
        <v>0</v>
      </c>
      <c r="Q2410" t="s">
        <v>30</v>
      </c>
      <c r="R2410" t="s">
        <v>21</v>
      </c>
      <c r="S2410" t="str" cm="1">
        <f t="array" ref="S2410">_xlfn.IFS(bank__2[[#This Row],[Age]]&lt;30, "Young Adults",bank__2[[#This Row],[Age]]&lt;45, "Middle-Aged Adults",bank__2[[#This Row],[Age]]&lt;60, "Older AdultsOlder Adults", bank__2[[#This Row],[Age]]&gt;=60,"Seniors")</f>
        <v>Older AdultsOlder Adults</v>
      </c>
      <c r="T2410" t="str">
        <f t="shared" si="37"/>
        <v>No</v>
      </c>
      <c r="U2410" cm="1">
        <f t="array" ref="U2410">_xlfn.SWITCH(L2410, "jan",1, "feb",2, "mar",3, "apr",4, "may",5, "jun",6, "jul",7, "aug",8, "sep",9, "oct",10, "nov",11, "dec",12, "")</f>
        <v>5</v>
      </c>
      <c r="V2410" s="2">
        <f>bank__2[[#This Row],[CallDuration (Seconds)]]/60</f>
        <v>4.4000000000000004</v>
      </c>
      <c r="W2410" t="str">
        <f>IF(AND(bank__2[[#This Row],[HasHousingLoan]]="yes",bank__2[[#This Row],[HasPersonalLoan]]="yes"),"Both Loans",
IF(bank__2[[#This Row],[HasHousingLoan]]="yes","Only Housing Loan",
IF(bank__2[[#This Row],[HasPersonalLoan]]="yes","Only Personal Loan","No Loan")))</f>
        <v>Only Housing Loan</v>
      </c>
    </row>
    <row r="2411" spans="1:23">
      <c r="A2411">
        <v>2410</v>
      </c>
      <c r="B2411">
        <v>32</v>
      </c>
      <c r="C2411" t="s">
        <v>87</v>
      </c>
      <c r="D2411" t="s">
        <v>44</v>
      </c>
      <c r="E2411" t="s">
        <v>33</v>
      </c>
      <c r="F2411" t="s">
        <v>21</v>
      </c>
      <c r="G2411">
        <v>1649</v>
      </c>
      <c r="H2411" t="s">
        <v>21</v>
      </c>
      <c r="I2411" t="s">
        <v>21</v>
      </c>
      <c r="J2411" t="s">
        <v>23</v>
      </c>
      <c r="K2411">
        <v>27</v>
      </c>
      <c r="L2411" t="s">
        <v>37</v>
      </c>
      <c r="M2411">
        <v>204</v>
      </c>
      <c r="N2411">
        <v>2</v>
      </c>
      <c r="O2411">
        <v>-1</v>
      </c>
      <c r="P2411">
        <v>0</v>
      </c>
      <c r="Q2411" t="s">
        <v>30</v>
      </c>
      <c r="R2411" t="s">
        <v>21</v>
      </c>
      <c r="S2411" t="str" cm="1">
        <f t="array" ref="S2411">_xlfn.IFS(bank__2[[#This Row],[Age]]&lt;30, "Young Adults",bank__2[[#This Row],[Age]]&lt;45, "Middle-Aged Adults",bank__2[[#This Row],[Age]]&lt;60, "Older AdultsOlder Adults", bank__2[[#This Row],[Age]]&gt;=60,"Seniors")</f>
        <v>Middle-Aged Adults</v>
      </c>
      <c r="T2411" t="str">
        <f t="shared" si="37"/>
        <v>No</v>
      </c>
      <c r="U2411" cm="1">
        <f t="array" ref="U2411">_xlfn.SWITCH(L2411, "jan",1, "feb",2, "mar",3, "apr",4, "may",5, "jun",6, "jul",7, "aug",8, "sep",9, "oct",10, "nov",11, "dec",12, "")</f>
        <v>5</v>
      </c>
      <c r="V2411" s="2">
        <f>bank__2[[#This Row],[CallDuration (Seconds)]]/60</f>
        <v>3.4</v>
      </c>
      <c r="W2411" t="str">
        <f>IF(AND(bank__2[[#This Row],[HasHousingLoan]]="yes",bank__2[[#This Row],[HasPersonalLoan]]="yes"),"Both Loans",
IF(bank__2[[#This Row],[HasHousingLoan]]="yes","Only Housing Loan",
IF(bank__2[[#This Row],[HasPersonalLoan]]="yes","Only Personal Loan","No Loan")))</f>
        <v>No Loan</v>
      </c>
    </row>
    <row r="2412" spans="1:23">
      <c r="A2412">
        <v>2411</v>
      </c>
      <c r="B2412">
        <v>31</v>
      </c>
      <c r="C2412" t="s">
        <v>135</v>
      </c>
      <c r="D2412" t="s">
        <v>44</v>
      </c>
      <c r="E2412" t="s">
        <v>45</v>
      </c>
      <c r="F2412" t="s">
        <v>21</v>
      </c>
      <c r="G2412">
        <v>287</v>
      </c>
      <c r="H2412" t="s">
        <v>35</v>
      </c>
      <c r="I2412" t="s">
        <v>21</v>
      </c>
      <c r="J2412" t="s">
        <v>23</v>
      </c>
      <c r="K2412">
        <v>19</v>
      </c>
      <c r="L2412" t="s">
        <v>124</v>
      </c>
      <c r="M2412">
        <v>182</v>
      </c>
      <c r="N2412">
        <v>1</v>
      </c>
      <c r="O2412">
        <v>-1</v>
      </c>
      <c r="P2412">
        <v>0</v>
      </c>
      <c r="Q2412" t="s">
        <v>30</v>
      </c>
      <c r="R2412" t="s">
        <v>21</v>
      </c>
      <c r="S2412" t="str" cm="1">
        <f t="array" ref="S2412">_xlfn.IFS(bank__2[[#This Row],[Age]]&lt;30, "Young Adults",bank__2[[#This Row],[Age]]&lt;45, "Middle-Aged Adults",bank__2[[#This Row],[Age]]&lt;60, "Older AdultsOlder Adults", bank__2[[#This Row],[Age]]&gt;=60,"Seniors")</f>
        <v>Middle-Aged Adults</v>
      </c>
      <c r="T2412" t="str">
        <f t="shared" si="37"/>
        <v>No</v>
      </c>
      <c r="U2412" cm="1">
        <f t="array" ref="U2412">_xlfn.SWITCH(L2412, "jan",1, "feb",2, "mar",3, "apr",4, "may",5, "jun",6, "jul",7, "aug",8, "sep",9, "oct",10, "nov",11, "dec",12, "")</f>
        <v>11</v>
      </c>
      <c r="V2412" s="2">
        <f>bank__2[[#This Row],[CallDuration (Seconds)]]/60</f>
        <v>3.0333333333333332</v>
      </c>
      <c r="W2412" t="str">
        <f>IF(AND(bank__2[[#This Row],[HasHousingLoan]]="yes",bank__2[[#This Row],[HasPersonalLoan]]="yes"),"Both Loans",
IF(bank__2[[#This Row],[HasHousingLoan]]="yes","Only Housing Loan",
IF(bank__2[[#This Row],[HasPersonalLoan]]="yes","Only Personal Loan","No Loan")))</f>
        <v>Only Housing Loan</v>
      </c>
    </row>
    <row r="2413" spans="1:23">
      <c r="A2413">
        <v>2412</v>
      </c>
      <c r="B2413">
        <v>41</v>
      </c>
      <c r="C2413" t="s">
        <v>72</v>
      </c>
      <c r="D2413" t="s">
        <v>122</v>
      </c>
      <c r="E2413" t="s">
        <v>33</v>
      </c>
      <c r="F2413" t="s">
        <v>21</v>
      </c>
      <c r="G2413">
        <v>0</v>
      </c>
      <c r="H2413" t="s">
        <v>35</v>
      </c>
      <c r="I2413" t="s">
        <v>21</v>
      </c>
      <c r="J2413" t="s">
        <v>23</v>
      </c>
      <c r="K2413">
        <v>17</v>
      </c>
      <c r="L2413" t="s">
        <v>124</v>
      </c>
      <c r="M2413">
        <v>386</v>
      </c>
      <c r="N2413">
        <v>2</v>
      </c>
      <c r="O2413">
        <v>-1</v>
      </c>
      <c r="P2413">
        <v>0</v>
      </c>
      <c r="Q2413" t="s">
        <v>30</v>
      </c>
      <c r="R2413" t="s">
        <v>21</v>
      </c>
      <c r="S2413" t="str" cm="1">
        <f t="array" ref="S2413">_xlfn.IFS(bank__2[[#This Row],[Age]]&lt;30, "Young Adults",bank__2[[#This Row],[Age]]&lt;45, "Middle-Aged Adults",bank__2[[#This Row],[Age]]&lt;60, "Older AdultsOlder Adults", bank__2[[#This Row],[Age]]&gt;=60,"Seniors")</f>
        <v>Middle-Aged Adults</v>
      </c>
      <c r="T2413" t="str">
        <f t="shared" si="37"/>
        <v>No</v>
      </c>
      <c r="U2413" cm="1">
        <f t="array" ref="U2413">_xlfn.SWITCH(L2413, "jan",1, "feb",2, "mar",3, "apr",4, "may",5, "jun",6, "jul",7, "aug",8, "sep",9, "oct",10, "nov",11, "dec",12, "")</f>
        <v>11</v>
      </c>
      <c r="V2413" s="2">
        <f>bank__2[[#This Row],[CallDuration (Seconds)]]/60</f>
        <v>6.4333333333333336</v>
      </c>
      <c r="W2413" t="str">
        <f>IF(AND(bank__2[[#This Row],[HasHousingLoan]]="yes",bank__2[[#This Row],[HasPersonalLoan]]="yes"),"Both Loans",
IF(bank__2[[#This Row],[HasHousingLoan]]="yes","Only Housing Loan",
IF(bank__2[[#This Row],[HasPersonalLoan]]="yes","Only Personal Loan","No Loan")))</f>
        <v>Only Housing Loan</v>
      </c>
    </row>
    <row r="2414" spans="1:23">
      <c r="A2414">
        <v>2413</v>
      </c>
      <c r="B2414">
        <v>58</v>
      </c>
      <c r="C2414" t="s">
        <v>135</v>
      </c>
      <c r="D2414" t="s">
        <v>19</v>
      </c>
      <c r="E2414" t="s">
        <v>20</v>
      </c>
      <c r="F2414" t="s">
        <v>21</v>
      </c>
      <c r="G2414">
        <v>419</v>
      </c>
      <c r="H2414" t="s">
        <v>21</v>
      </c>
      <c r="I2414" t="s">
        <v>35</v>
      </c>
      <c r="J2414" t="s">
        <v>30</v>
      </c>
      <c r="K2414">
        <v>5</v>
      </c>
      <c r="L2414" t="s">
        <v>53</v>
      </c>
      <c r="M2414">
        <v>295</v>
      </c>
      <c r="N2414">
        <v>3</v>
      </c>
      <c r="O2414">
        <v>-1</v>
      </c>
      <c r="P2414">
        <v>0</v>
      </c>
      <c r="Q2414" t="s">
        <v>30</v>
      </c>
      <c r="R2414" t="s">
        <v>21</v>
      </c>
      <c r="S2414" t="str" cm="1">
        <f t="array" ref="S2414">_xlfn.IFS(bank__2[[#This Row],[Age]]&lt;30, "Young Adults",bank__2[[#This Row],[Age]]&lt;45, "Middle-Aged Adults",bank__2[[#This Row],[Age]]&lt;60, "Older AdultsOlder Adults", bank__2[[#This Row],[Age]]&gt;=60,"Seniors")</f>
        <v>Older AdultsOlder Adults</v>
      </c>
      <c r="T2414" t="str">
        <f t="shared" si="37"/>
        <v>No</v>
      </c>
      <c r="U2414" cm="1">
        <f t="array" ref="U2414">_xlfn.SWITCH(L2414, "jan",1, "feb",2, "mar",3, "apr",4, "may",5, "jun",6, "jul",7, "aug",8, "sep",9, "oct",10, "nov",11, "dec",12, "")</f>
        <v>6</v>
      </c>
      <c r="V2414" s="2">
        <f>bank__2[[#This Row],[CallDuration (Seconds)]]/60</f>
        <v>4.916666666666667</v>
      </c>
      <c r="W2414" t="str">
        <f>IF(AND(bank__2[[#This Row],[HasHousingLoan]]="yes",bank__2[[#This Row],[HasPersonalLoan]]="yes"),"Both Loans",
IF(bank__2[[#This Row],[HasHousingLoan]]="yes","Only Housing Loan",
IF(bank__2[[#This Row],[HasPersonalLoan]]="yes","Only Personal Loan","No Loan")))</f>
        <v>Only Personal Loan</v>
      </c>
    </row>
    <row r="2415" spans="1:23">
      <c r="A2415">
        <v>2414</v>
      </c>
      <c r="B2415">
        <v>36</v>
      </c>
      <c r="C2415" t="s">
        <v>32</v>
      </c>
      <c r="D2415" t="s">
        <v>19</v>
      </c>
      <c r="E2415" t="s">
        <v>33</v>
      </c>
      <c r="F2415" t="s">
        <v>21</v>
      </c>
      <c r="G2415">
        <v>257</v>
      </c>
      <c r="H2415" t="s">
        <v>35</v>
      </c>
      <c r="I2415" t="s">
        <v>21</v>
      </c>
      <c r="J2415" t="s">
        <v>23</v>
      </c>
      <c r="K2415">
        <v>12</v>
      </c>
      <c r="L2415" t="s">
        <v>37</v>
      </c>
      <c r="M2415">
        <v>86</v>
      </c>
      <c r="N2415">
        <v>2</v>
      </c>
      <c r="O2415">
        <v>-1</v>
      </c>
      <c r="P2415">
        <v>0</v>
      </c>
      <c r="Q2415" t="s">
        <v>30</v>
      </c>
      <c r="R2415" t="s">
        <v>21</v>
      </c>
      <c r="S2415" t="str" cm="1">
        <f t="array" ref="S2415">_xlfn.IFS(bank__2[[#This Row],[Age]]&lt;30, "Young Adults",bank__2[[#This Row],[Age]]&lt;45, "Middle-Aged Adults",bank__2[[#This Row],[Age]]&lt;60, "Older AdultsOlder Adults", bank__2[[#This Row],[Age]]&gt;=60,"Seniors")</f>
        <v>Middle-Aged Adults</v>
      </c>
      <c r="T2415" t="str">
        <f t="shared" si="37"/>
        <v>No</v>
      </c>
      <c r="U2415" cm="1">
        <f t="array" ref="U2415">_xlfn.SWITCH(L2415, "jan",1, "feb",2, "mar",3, "apr",4, "may",5, "jun",6, "jul",7, "aug",8, "sep",9, "oct",10, "nov",11, "dec",12, "")</f>
        <v>5</v>
      </c>
      <c r="V2415" s="2">
        <f>bank__2[[#This Row],[CallDuration (Seconds)]]/60</f>
        <v>1.4333333333333333</v>
      </c>
      <c r="W2415" t="str">
        <f>IF(AND(bank__2[[#This Row],[HasHousingLoan]]="yes",bank__2[[#This Row],[HasPersonalLoan]]="yes"),"Both Loans",
IF(bank__2[[#This Row],[HasHousingLoan]]="yes","Only Housing Loan",
IF(bank__2[[#This Row],[HasPersonalLoan]]="yes","Only Personal Loan","No Loan")))</f>
        <v>Only Housing Loan</v>
      </c>
    </row>
    <row r="2416" spans="1:23">
      <c r="A2416">
        <v>2415</v>
      </c>
      <c r="B2416">
        <v>52</v>
      </c>
      <c r="C2416" t="s">
        <v>72</v>
      </c>
      <c r="D2416" t="s">
        <v>19</v>
      </c>
      <c r="E2416" t="s">
        <v>33</v>
      </c>
      <c r="F2416" t="s">
        <v>21</v>
      </c>
      <c r="G2416">
        <v>118</v>
      </c>
      <c r="H2416" t="s">
        <v>21</v>
      </c>
      <c r="I2416" t="s">
        <v>21</v>
      </c>
      <c r="J2416" t="s">
        <v>23</v>
      </c>
      <c r="K2416">
        <v>28</v>
      </c>
      <c r="L2416" t="s">
        <v>92</v>
      </c>
      <c r="M2416">
        <v>16</v>
      </c>
      <c r="N2416">
        <v>20</v>
      </c>
      <c r="O2416">
        <v>-1</v>
      </c>
      <c r="P2416">
        <v>0</v>
      </c>
      <c r="Q2416" t="s">
        <v>30</v>
      </c>
      <c r="R2416" t="s">
        <v>21</v>
      </c>
      <c r="S2416" t="str" cm="1">
        <f t="array" ref="S2416">_xlfn.IFS(bank__2[[#This Row],[Age]]&lt;30, "Young Adults",bank__2[[#This Row],[Age]]&lt;45, "Middle-Aged Adults",bank__2[[#This Row],[Age]]&lt;60, "Older AdultsOlder Adults", bank__2[[#This Row],[Age]]&gt;=60,"Seniors")</f>
        <v>Older AdultsOlder Adults</v>
      </c>
      <c r="T2416" t="str">
        <f t="shared" si="37"/>
        <v>No</v>
      </c>
      <c r="U2416" cm="1">
        <f t="array" ref="U2416">_xlfn.SWITCH(L2416, "jan",1, "feb",2, "mar",3, "apr",4, "may",5, "jun",6, "jul",7, "aug",8, "sep",9, "oct",10, "nov",11, "dec",12, "")</f>
        <v>8</v>
      </c>
      <c r="V2416" s="2">
        <f>bank__2[[#This Row],[CallDuration (Seconds)]]/60</f>
        <v>0.26666666666666666</v>
      </c>
      <c r="W2416" t="str">
        <f>IF(AND(bank__2[[#This Row],[HasHousingLoan]]="yes",bank__2[[#This Row],[HasPersonalLoan]]="yes"),"Both Loans",
IF(bank__2[[#This Row],[HasHousingLoan]]="yes","Only Housing Loan",
IF(bank__2[[#This Row],[HasPersonalLoan]]="yes","Only Personal Loan","No Loan")))</f>
        <v>No Loan</v>
      </c>
    </row>
    <row r="2417" spans="1:23">
      <c r="A2417">
        <v>2416</v>
      </c>
      <c r="B2417">
        <v>42</v>
      </c>
      <c r="C2417" t="s">
        <v>43</v>
      </c>
      <c r="D2417" t="s">
        <v>19</v>
      </c>
      <c r="E2417" t="s">
        <v>45</v>
      </c>
      <c r="F2417" t="s">
        <v>21</v>
      </c>
      <c r="G2417">
        <v>251</v>
      </c>
      <c r="H2417" t="s">
        <v>21</v>
      </c>
      <c r="I2417" t="s">
        <v>21</v>
      </c>
      <c r="J2417" t="s">
        <v>23</v>
      </c>
      <c r="K2417">
        <v>20</v>
      </c>
      <c r="L2417" t="s">
        <v>92</v>
      </c>
      <c r="M2417">
        <v>413</v>
      </c>
      <c r="N2417">
        <v>2</v>
      </c>
      <c r="O2417">
        <v>-1</v>
      </c>
      <c r="P2417">
        <v>0</v>
      </c>
      <c r="Q2417" t="s">
        <v>30</v>
      </c>
      <c r="R2417" t="s">
        <v>21</v>
      </c>
      <c r="S2417" t="str" cm="1">
        <f t="array" ref="S2417">_xlfn.IFS(bank__2[[#This Row],[Age]]&lt;30, "Young Adults",bank__2[[#This Row],[Age]]&lt;45, "Middle-Aged Adults",bank__2[[#This Row],[Age]]&lt;60, "Older AdultsOlder Adults", bank__2[[#This Row],[Age]]&gt;=60,"Seniors")</f>
        <v>Middle-Aged Adults</v>
      </c>
      <c r="T2417" t="str">
        <f t="shared" si="37"/>
        <v>No</v>
      </c>
      <c r="U2417" cm="1">
        <f t="array" ref="U2417">_xlfn.SWITCH(L2417, "jan",1, "feb",2, "mar",3, "apr",4, "may",5, "jun",6, "jul",7, "aug",8, "sep",9, "oct",10, "nov",11, "dec",12, "")</f>
        <v>8</v>
      </c>
      <c r="V2417" s="2">
        <f>bank__2[[#This Row],[CallDuration (Seconds)]]/60</f>
        <v>6.8833333333333337</v>
      </c>
      <c r="W2417" t="str">
        <f>IF(AND(bank__2[[#This Row],[HasHousingLoan]]="yes",bank__2[[#This Row],[HasPersonalLoan]]="yes"),"Both Loans",
IF(bank__2[[#This Row],[HasHousingLoan]]="yes","Only Housing Loan",
IF(bank__2[[#This Row],[HasPersonalLoan]]="yes","Only Personal Loan","No Loan")))</f>
        <v>No Loan</v>
      </c>
    </row>
    <row r="2418" spans="1:23">
      <c r="A2418">
        <v>2417</v>
      </c>
      <c r="B2418">
        <v>32</v>
      </c>
      <c r="C2418" t="s">
        <v>43</v>
      </c>
      <c r="D2418" t="s">
        <v>44</v>
      </c>
      <c r="E2418" t="s">
        <v>45</v>
      </c>
      <c r="F2418" t="s">
        <v>21</v>
      </c>
      <c r="G2418">
        <v>1731</v>
      </c>
      <c r="H2418" t="s">
        <v>35</v>
      </c>
      <c r="I2418" t="s">
        <v>35</v>
      </c>
      <c r="J2418" t="s">
        <v>30</v>
      </c>
      <c r="K2418">
        <v>29</v>
      </c>
      <c r="L2418" t="s">
        <v>37</v>
      </c>
      <c r="M2418">
        <v>323</v>
      </c>
      <c r="N2418">
        <v>3</v>
      </c>
      <c r="O2418">
        <v>-1</v>
      </c>
      <c r="P2418">
        <v>0</v>
      </c>
      <c r="Q2418" t="s">
        <v>30</v>
      </c>
      <c r="R2418" t="s">
        <v>21</v>
      </c>
      <c r="S2418" t="str" cm="1">
        <f t="array" ref="S2418">_xlfn.IFS(bank__2[[#This Row],[Age]]&lt;30, "Young Adults",bank__2[[#This Row],[Age]]&lt;45, "Middle-Aged Adults",bank__2[[#This Row],[Age]]&lt;60, "Older AdultsOlder Adults", bank__2[[#This Row],[Age]]&gt;=60,"Seniors")</f>
        <v>Middle-Aged Adults</v>
      </c>
      <c r="T2418" t="str">
        <f t="shared" si="37"/>
        <v>No</v>
      </c>
      <c r="U2418" cm="1">
        <f t="array" ref="U2418">_xlfn.SWITCH(L2418, "jan",1, "feb",2, "mar",3, "apr",4, "may",5, "jun",6, "jul",7, "aug",8, "sep",9, "oct",10, "nov",11, "dec",12, "")</f>
        <v>5</v>
      </c>
      <c r="V2418" s="2">
        <f>bank__2[[#This Row],[CallDuration (Seconds)]]/60</f>
        <v>5.3833333333333337</v>
      </c>
      <c r="W2418" t="str">
        <f>IF(AND(bank__2[[#This Row],[HasHousingLoan]]="yes",bank__2[[#This Row],[HasPersonalLoan]]="yes"),"Both Loans",
IF(bank__2[[#This Row],[HasHousingLoan]]="yes","Only Housing Loan",
IF(bank__2[[#This Row],[HasPersonalLoan]]="yes","Only Personal Loan","No Loan")))</f>
        <v>Both Loans</v>
      </c>
    </row>
    <row r="2419" spans="1:23">
      <c r="A2419">
        <v>2418</v>
      </c>
      <c r="B2419">
        <v>62</v>
      </c>
      <c r="C2419" t="s">
        <v>43</v>
      </c>
      <c r="D2419" t="s">
        <v>19</v>
      </c>
      <c r="E2419" t="s">
        <v>45</v>
      </c>
      <c r="F2419" t="s">
        <v>21</v>
      </c>
      <c r="G2419">
        <v>0</v>
      </c>
      <c r="H2419" t="s">
        <v>21</v>
      </c>
      <c r="I2419" t="s">
        <v>21</v>
      </c>
      <c r="J2419" t="s">
        <v>23</v>
      </c>
      <c r="K2419">
        <v>13</v>
      </c>
      <c r="L2419" t="s">
        <v>25</v>
      </c>
      <c r="M2419">
        <v>78</v>
      </c>
      <c r="N2419">
        <v>3</v>
      </c>
      <c r="O2419">
        <v>-1</v>
      </c>
      <c r="P2419">
        <v>0</v>
      </c>
      <c r="Q2419" t="s">
        <v>30</v>
      </c>
      <c r="R2419" t="s">
        <v>21</v>
      </c>
      <c r="S2419" t="str" cm="1">
        <f t="array" ref="S2419">_xlfn.IFS(bank__2[[#This Row],[Age]]&lt;30, "Young Adults",bank__2[[#This Row],[Age]]&lt;45, "Middle-Aged Adults",bank__2[[#This Row],[Age]]&lt;60, "Older AdultsOlder Adults", bank__2[[#This Row],[Age]]&gt;=60,"Seniors")</f>
        <v>Seniors</v>
      </c>
      <c r="T2419" t="str">
        <f t="shared" si="37"/>
        <v>No</v>
      </c>
      <c r="U2419" cm="1">
        <f t="array" ref="U2419">_xlfn.SWITCH(L2419, "jan",1, "feb",2, "mar",3, "apr",4, "may",5, "jun",6, "jul",7, "aug",8, "sep",9, "oct",10, "nov",11, "dec",12, "")</f>
        <v>10</v>
      </c>
      <c r="V2419" s="2">
        <f>bank__2[[#This Row],[CallDuration (Seconds)]]/60</f>
        <v>1.3</v>
      </c>
      <c r="W2419" t="str">
        <f>IF(AND(bank__2[[#This Row],[HasHousingLoan]]="yes",bank__2[[#This Row],[HasPersonalLoan]]="yes"),"Both Loans",
IF(bank__2[[#This Row],[HasHousingLoan]]="yes","Only Housing Loan",
IF(bank__2[[#This Row],[HasPersonalLoan]]="yes","Only Personal Loan","No Loan")))</f>
        <v>No Loan</v>
      </c>
    </row>
    <row r="2420" spans="1:23">
      <c r="A2420">
        <v>2419</v>
      </c>
      <c r="B2420">
        <v>31</v>
      </c>
      <c r="C2420" t="s">
        <v>72</v>
      </c>
      <c r="D2420" t="s">
        <v>44</v>
      </c>
      <c r="E2420" t="s">
        <v>45</v>
      </c>
      <c r="F2420" t="s">
        <v>21</v>
      </c>
      <c r="G2420">
        <v>23</v>
      </c>
      <c r="H2420" t="s">
        <v>21</v>
      </c>
      <c r="I2420" t="s">
        <v>21</v>
      </c>
      <c r="J2420" t="s">
        <v>23</v>
      </c>
      <c r="K2420">
        <v>25</v>
      </c>
      <c r="L2420" t="s">
        <v>92</v>
      </c>
      <c r="M2420">
        <v>121</v>
      </c>
      <c r="N2420">
        <v>3</v>
      </c>
      <c r="O2420">
        <v>-1</v>
      </c>
      <c r="P2420">
        <v>0</v>
      </c>
      <c r="Q2420" t="s">
        <v>30</v>
      </c>
      <c r="R2420" t="s">
        <v>21</v>
      </c>
      <c r="S2420" t="str" cm="1">
        <f t="array" ref="S2420">_xlfn.IFS(bank__2[[#This Row],[Age]]&lt;30, "Young Adults",bank__2[[#This Row],[Age]]&lt;45, "Middle-Aged Adults",bank__2[[#This Row],[Age]]&lt;60, "Older AdultsOlder Adults", bank__2[[#This Row],[Age]]&gt;=60,"Seniors")</f>
        <v>Middle-Aged Adults</v>
      </c>
      <c r="T2420" t="str">
        <f t="shared" si="37"/>
        <v>No</v>
      </c>
      <c r="U2420" cm="1">
        <f t="array" ref="U2420">_xlfn.SWITCH(L2420, "jan",1, "feb",2, "mar",3, "apr",4, "may",5, "jun",6, "jul",7, "aug",8, "sep",9, "oct",10, "nov",11, "dec",12, "")</f>
        <v>8</v>
      </c>
      <c r="V2420" s="2">
        <f>bank__2[[#This Row],[CallDuration (Seconds)]]/60</f>
        <v>2.0166666666666666</v>
      </c>
      <c r="W2420" t="str">
        <f>IF(AND(bank__2[[#This Row],[HasHousingLoan]]="yes",bank__2[[#This Row],[HasPersonalLoan]]="yes"),"Both Loans",
IF(bank__2[[#This Row],[HasHousingLoan]]="yes","Only Housing Loan",
IF(bank__2[[#This Row],[HasPersonalLoan]]="yes","Only Personal Loan","No Loan")))</f>
        <v>No Loan</v>
      </c>
    </row>
    <row r="2421" spans="1:23">
      <c r="A2421">
        <v>2420</v>
      </c>
      <c r="B2421">
        <v>41</v>
      </c>
      <c r="C2421" t="s">
        <v>56</v>
      </c>
      <c r="D2421" t="s">
        <v>44</v>
      </c>
      <c r="E2421" t="s">
        <v>33</v>
      </c>
      <c r="F2421" t="s">
        <v>35</v>
      </c>
      <c r="G2421">
        <v>-386</v>
      </c>
      <c r="H2421" t="s">
        <v>21</v>
      </c>
      <c r="I2421" t="s">
        <v>35</v>
      </c>
      <c r="J2421" t="s">
        <v>23</v>
      </c>
      <c r="K2421">
        <v>20</v>
      </c>
      <c r="L2421" t="s">
        <v>124</v>
      </c>
      <c r="M2421">
        <v>477</v>
      </c>
      <c r="N2421">
        <v>1</v>
      </c>
      <c r="O2421">
        <v>-1</v>
      </c>
      <c r="P2421">
        <v>0</v>
      </c>
      <c r="Q2421" t="s">
        <v>30</v>
      </c>
      <c r="R2421" t="s">
        <v>35</v>
      </c>
      <c r="S2421" t="str" cm="1">
        <f t="array" ref="S2421">_xlfn.IFS(bank__2[[#This Row],[Age]]&lt;30, "Young Adults",bank__2[[#This Row],[Age]]&lt;45, "Middle-Aged Adults",bank__2[[#This Row],[Age]]&lt;60, "Older AdultsOlder Adults", bank__2[[#This Row],[Age]]&gt;=60,"Seniors")</f>
        <v>Middle-Aged Adults</v>
      </c>
      <c r="T2421" t="str">
        <f t="shared" si="37"/>
        <v>No</v>
      </c>
      <c r="U2421" cm="1">
        <f t="array" ref="U2421">_xlfn.SWITCH(L2421, "jan",1, "feb",2, "mar",3, "apr",4, "may",5, "jun",6, "jul",7, "aug",8, "sep",9, "oct",10, "nov",11, "dec",12, "")</f>
        <v>11</v>
      </c>
      <c r="V2421" s="2">
        <f>bank__2[[#This Row],[CallDuration (Seconds)]]/60</f>
        <v>7.95</v>
      </c>
      <c r="W2421" t="str">
        <f>IF(AND(bank__2[[#This Row],[HasHousingLoan]]="yes",bank__2[[#This Row],[HasPersonalLoan]]="yes"),"Both Loans",
IF(bank__2[[#This Row],[HasHousingLoan]]="yes","Only Housing Loan",
IF(bank__2[[#This Row],[HasPersonalLoan]]="yes","Only Personal Loan","No Loan")))</f>
        <v>Only Personal Loan</v>
      </c>
    </row>
    <row r="2422" spans="1:23">
      <c r="A2422">
        <v>2421</v>
      </c>
      <c r="B2422">
        <v>34</v>
      </c>
      <c r="C2422" t="s">
        <v>66</v>
      </c>
      <c r="D2422" t="s">
        <v>19</v>
      </c>
      <c r="E2422" t="s">
        <v>45</v>
      </c>
      <c r="F2422" t="s">
        <v>21</v>
      </c>
      <c r="G2422">
        <v>5498</v>
      </c>
      <c r="H2422" t="s">
        <v>21</v>
      </c>
      <c r="I2422" t="s">
        <v>21</v>
      </c>
      <c r="J2422" t="s">
        <v>23</v>
      </c>
      <c r="K2422">
        <v>19</v>
      </c>
      <c r="L2422" t="s">
        <v>124</v>
      </c>
      <c r="M2422">
        <v>265</v>
      </c>
      <c r="N2422">
        <v>1</v>
      </c>
      <c r="O2422">
        <v>-1</v>
      </c>
      <c r="P2422">
        <v>0</v>
      </c>
      <c r="Q2422" t="s">
        <v>30</v>
      </c>
      <c r="R2422" t="s">
        <v>21</v>
      </c>
      <c r="S2422" t="str" cm="1">
        <f t="array" ref="S2422">_xlfn.IFS(bank__2[[#This Row],[Age]]&lt;30, "Young Adults",bank__2[[#This Row],[Age]]&lt;45, "Middle-Aged Adults",bank__2[[#This Row],[Age]]&lt;60, "Older AdultsOlder Adults", bank__2[[#This Row],[Age]]&gt;=60,"Seniors")</f>
        <v>Middle-Aged Adults</v>
      </c>
      <c r="T2422" t="str">
        <f t="shared" si="37"/>
        <v>No</v>
      </c>
      <c r="U2422" cm="1">
        <f t="array" ref="U2422">_xlfn.SWITCH(L2422, "jan",1, "feb",2, "mar",3, "apr",4, "may",5, "jun",6, "jul",7, "aug",8, "sep",9, "oct",10, "nov",11, "dec",12, "")</f>
        <v>11</v>
      </c>
      <c r="V2422" s="2">
        <f>bank__2[[#This Row],[CallDuration (Seconds)]]/60</f>
        <v>4.416666666666667</v>
      </c>
      <c r="W2422" t="str">
        <f>IF(AND(bank__2[[#This Row],[HasHousingLoan]]="yes",bank__2[[#This Row],[HasPersonalLoan]]="yes"),"Both Loans",
IF(bank__2[[#This Row],[HasHousingLoan]]="yes","Only Housing Loan",
IF(bank__2[[#This Row],[HasPersonalLoan]]="yes","Only Personal Loan","No Loan")))</f>
        <v>No Loan</v>
      </c>
    </row>
    <row r="2423" spans="1:23">
      <c r="A2423">
        <v>2422</v>
      </c>
      <c r="B2423">
        <v>44</v>
      </c>
      <c r="C2423" t="s">
        <v>43</v>
      </c>
      <c r="D2423" t="s">
        <v>44</v>
      </c>
      <c r="E2423" t="s">
        <v>45</v>
      </c>
      <c r="F2423" t="s">
        <v>21</v>
      </c>
      <c r="G2423">
        <v>5063</v>
      </c>
      <c r="H2423" t="s">
        <v>21</v>
      </c>
      <c r="I2423" t="s">
        <v>21</v>
      </c>
      <c r="J2423" t="s">
        <v>23</v>
      </c>
      <c r="K2423">
        <v>27</v>
      </c>
      <c r="L2423" t="s">
        <v>25</v>
      </c>
      <c r="M2423">
        <v>418</v>
      </c>
      <c r="N2423">
        <v>2</v>
      </c>
      <c r="O2423">
        <v>-1</v>
      </c>
      <c r="P2423">
        <v>0</v>
      </c>
      <c r="Q2423" t="s">
        <v>30</v>
      </c>
      <c r="R2423" t="s">
        <v>35</v>
      </c>
      <c r="S2423" t="str" cm="1">
        <f t="array" ref="S2423">_xlfn.IFS(bank__2[[#This Row],[Age]]&lt;30, "Young Adults",bank__2[[#This Row],[Age]]&lt;45, "Middle-Aged Adults",bank__2[[#This Row],[Age]]&lt;60, "Older AdultsOlder Adults", bank__2[[#This Row],[Age]]&gt;=60,"Seniors")</f>
        <v>Middle-Aged Adults</v>
      </c>
      <c r="T2423" t="str">
        <f t="shared" si="37"/>
        <v>No</v>
      </c>
      <c r="U2423" cm="1">
        <f t="array" ref="U2423">_xlfn.SWITCH(L2423, "jan",1, "feb",2, "mar",3, "apr",4, "may",5, "jun",6, "jul",7, "aug",8, "sep",9, "oct",10, "nov",11, "dec",12, "")</f>
        <v>10</v>
      </c>
      <c r="V2423" s="2">
        <f>bank__2[[#This Row],[CallDuration (Seconds)]]/60</f>
        <v>6.9666666666666668</v>
      </c>
      <c r="W2423" t="str">
        <f>IF(AND(bank__2[[#This Row],[HasHousingLoan]]="yes",bank__2[[#This Row],[HasPersonalLoan]]="yes"),"Both Loans",
IF(bank__2[[#This Row],[HasHousingLoan]]="yes","Only Housing Loan",
IF(bank__2[[#This Row],[HasPersonalLoan]]="yes","Only Personal Loan","No Loan")))</f>
        <v>No Loan</v>
      </c>
    </row>
    <row r="2424" spans="1:23">
      <c r="A2424">
        <v>2423</v>
      </c>
      <c r="B2424">
        <v>42</v>
      </c>
      <c r="C2424" t="s">
        <v>56</v>
      </c>
      <c r="D2424" t="s">
        <v>19</v>
      </c>
      <c r="E2424" t="s">
        <v>20</v>
      </c>
      <c r="F2424" t="s">
        <v>21</v>
      </c>
      <c r="G2424">
        <v>7041</v>
      </c>
      <c r="H2424" t="s">
        <v>35</v>
      </c>
      <c r="I2424" t="s">
        <v>21</v>
      </c>
      <c r="J2424" t="s">
        <v>23</v>
      </c>
      <c r="K2424">
        <v>28</v>
      </c>
      <c r="L2424" t="s">
        <v>119</v>
      </c>
      <c r="M2424">
        <v>386</v>
      </c>
      <c r="N2424">
        <v>4</v>
      </c>
      <c r="O2424">
        <v>-1</v>
      </c>
      <c r="P2424">
        <v>0</v>
      </c>
      <c r="Q2424" t="s">
        <v>30</v>
      </c>
      <c r="R2424" t="s">
        <v>21</v>
      </c>
      <c r="S2424" t="str" cm="1">
        <f t="array" ref="S2424">_xlfn.IFS(bank__2[[#This Row],[Age]]&lt;30, "Young Adults",bank__2[[#This Row],[Age]]&lt;45, "Middle-Aged Adults",bank__2[[#This Row],[Age]]&lt;60, "Older AdultsOlder Adults", bank__2[[#This Row],[Age]]&gt;=60,"Seniors")</f>
        <v>Middle-Aged Adults</v>
      </c>
      <c r="T2424" t="str">
        <f t="shared" si="37"/>
        <v>No</v>
      </c>
      <c r="U2424" cm="1">
        <f t="array" ref="U2424">_xlfn.SWITCH(L2424, "jan",1, "feb",2, "mar",3, "apr",4, "may",5, "jun",6, "jul",7, "aug",8, "sep",9, "oct",10, "nov",11, "dec",12, "")</f>
        <v>7</v>
      </c>
      <c r="V2424" s="2">
        <f>bank__2[[#This Row],[CallDuration (Seconds)]]/60</f>
        <v>6.4333333333333336</v>
      </c>
      <c r="W2424" t="str">
        <f>IF(AND(bank__2[[#This Row],[HasHousingLoan]]="yes",bank__2[[#This Row],[HasPersonalLoan]]="yes"),"Both Loans",
IF(bank__2[[#This Row],[HasHousingLoan]]="yes","Only Housing Loan",
IF(bank__2[[#This Row],[HasPersonalLoan]]="yes","Only Personal Loan","No Loan")))</f>
        <v>Only Housing Loan</v>
      </c>
    </row>
    <row r="2425" spans="1:23">
      <c r="A2425">
        <v>2424</v>
      </c>
      <c r="B2425">
        <v>37</v>
      </c>
      <c r="C2425" t="s">
        <v>77</v>
      </c>
      <c r="D2425" t="s">
        <v>44</v>
      </c>
      <c r="E2425" t="s">
        <v>33</v>
      </c>
      <c r="F2425" t="s">
        <v>21</v>
      </c>
      <c r="G2425">
        <v>654</v>
      </c>
      <c r="H2425" t="s">
        <v>21</v>
      </c>
      <c r="I2425" t="s">
        <v>21</v>
      </c>
      <c r="J2425" t="s">
        <v>30</v>
      </c>
      <c r="K2425">
        <v>19</v>
      </c>
      <c r="L2425" t="s">
        <v>37</v>
      </c>
      <c r="M2425">
        <v>594</v>
      </c>
      <c r="N2425">
        <v>2</v>
      </c>
      <c r="O2425">
        <v>-1</v>
      </c>
      <c r="P2425">
        <v>0</v>
      </c>
      <c r="Q2425" t="s">
        <v>30</v>
      </c>
      <c r="R2425" t="s">
        <v>21</v>
      </c>
      <c r="S2425" t="str" cm="1">
        <f t="array" ref="S2425">_xlfn.IFS(bank__2[[#This Row],[Age]]&lt;30, "Young Adults",bank__2[[#This Row],[Age]]&lt;45, "Middle-Aged Adults",bank__2[[#This Row],[Age]]&lt;60, "Older AdultsOlder Adults", bank__2[[#This Row],[Age]]&gt;=60,"Seniors")</f>
        <v>Middle-Aged Adults</v>
      </c>
      <c r="T2425" t="str">
        <f t="shared" si="37"/>
        <v>No</v>
      </c>
      <c r="U2425" cm="1">
        <f t="array" ref="U2425">_xlfn.SWITCH(L2425, "jan",1, "feb",2, "mar",3, "apr",4, "may",5, "jun",6, "jul",7, "aug",8, "sep",9, "oct",10, "nov",11, "dec",12, "")</f>
        <v>5</v>
      </c>
      <c r="V2425" s="2">
        <f>bank__2[[#This Row],[CallDuration (Seconds)]]/60</f>
        <v>9.9</v>
      </c>
      <c r="W2425" t="str">
        <f>IF(AND(bank__2[[#This Row],[HasHousingLoan]]="yes",bank__2[[#This Row],[HasPersonalLoan]]="yes"),"Both Loans",
IF(bank__2[[#This Row],[HasHousingLoan]]="yes","Only Housing Loan",
IF(bank__2[[#This Row],[HasPersonalLoan]]="yes","Only Personal Loan","No Loan")))</f>
        <v>No Loan</v>
      </c>
    </row>
    <row r="2426" spans="1:23">
      <c r="A2426">
        <v>2425</v>
      </c>
      <c r="B2426">
        <v>47</v>
      </c>
      <c r="C2426" t="s">
        <v>43</v>
      </c>
      <c r="D2426" t="s">
        <v>19</v>
      </c>
      <c r="E2426" t="s">
        <v>45</v>
      </c>
      <c r="F2426" t="s">
        <v>21</v>
      </c>
      <c r="G2426">
        <v>1890</v>
      </c>
      <c r="H2426" t="s">
        <v>21</v>
      </c>
      <c r="I2426" t="s">
        <v>21</v>
      </c>
      <c r="J2426" t="s">
        <v>23</v>
      </c>
      <c r="K2426">
        <v>8</v>
      </c>
      <c r="L2426" t="s">
        <v>119</v>
      </c>
      <c r="M2426">
        <v>161</v>
      </c>
      <c r="N2426">
        <v>1</v>
      </c>
      <c r="O2426">
        <v>-1</v>
      </c>
      <c r="P2426">
        <v>0</v>
      </c>
      <c r="Q2426" t="s">
        <v>30</v>
      </c>
      <c r="R2426" t="s">
        <v>21</v>
      </c>
      <c r="S2426" t="str" cm="1">
        <f t="array" ref="S2426">_xlfn.IFS(bank__2[[#This Row],[Age]]&lt;30, "Young Adults",bank__2[[#This Row],[Age]]&lt;45, "Middle-Aged Adults",bank__2[[#This Row],[Age]]&lt;60, "Older AdultsOlder Adults", bank__2[[#This Row],[Age]]&gt;=60,"Seniors")</f>
        <v>Older AdultsOlder Adults</v>
      </c>
      <c r="T2426" t="str">
        <f t="shared" si="37"/>
        <v>No</v>
      </c>
      <c r="U2426" cm="1">
        <f t="array" ref="U2426">_xlfn.SWITCH(L2426, "jan",1, "feb",2, "mar",3, "apr",4, "may",5, "jun",6, "jul",7, "aug",8, "sep",9, "oct",10, "nov",11, "dec",12, "")</f>
        <v>7</v>
      </c>
      <c r="V2426" s="2">
        <f>bank__2[[#This Row],[CallDuration (Seconds)]]/60</f>
        <v>2.6833333333333331</v>
      </c>
      <c r="W2426" t="str">
        <f>IF(AND(bank__2[[#This Row],[HasHousingLoan]]="yes",bank__2[[#This Row],[HasPersonalLoan]]="yes"),"Both Loans",
IF(bank__2[[#This Row],[HasHousingLoan]]="yes","Only Housing Loan",
IF(bank__2[[#This Row],[HasPersonalLoan]]="yes","Only Personal Loan","No Loan")))</f>
        <v>No Loan</v>
      </c>
    </row>
    <row r="2427" spans="1:23">
      <c r="A2427">
        <v>2426</v>
      </c>
      <c r="B2427">
        <v>32</v>
      </c>
      <c r="C2427" t="s">
        <v>18</v>
      </c>
      <c r="D2427" t="s">
        <v>19</v>
      </c>
      <c r="E2427" t="s">
        <v>33</v>
      </c>
      <c r="F2427" t="s">
        <v>21</v>
      </c>
      <c r="G2427">
        <v>2400</v>
      </c>
      <c r="H2427" t="s">
        <v>35</v>
      </c>
      <c r="I2427" t="s">
        <v>35</v>
      </c>
      <c r="J2427" t="s">
        <v>23</v>
      </c>
      <c r="K2427">
        <v>5</v>
      </c>
      <c r="L2427" t="s">
        <v>61</v>
      </c>
      <c r="M2427">
        <v>450</v>
      </c>
      <c r="N2427">
        <v>3</v>
      </c>
      <c r="O2427">
        <v>-1</v>
      </c>
      <c r="P2427">
        <v>0</v>
      </c>
      <c r="Q2427" t="s">
        <v>30</v>
      </c>
      <c r="R2427" t="s">
        <v>21</v>
      </c>
      <c r="S2427" t="str" cm="1">
        <f t="array" ref="S2427">_xlfn.IFS(bank__2[[#This Row],[Age]]&lt;30, "Young Adults",bank__2[[#This Row],[Age]]&lt;45, "Middle-Aged Adults",bank__2[[#This Row],[Age]]&lt;60, "Older AdultsOlder Adults", bank__2[[#This Row],[Age]]&gt;=60,"Seniors")</f>
        <v>Middle-Aged Adults</v>
      </c>
      <c r="T2427" t="str">
        <f t="shared" si="37"/>
        <v>No</v>
      </c>
      <c r="U2427" cm="1">
        <f t="array" ref="U2427">_xlfn.SWITCH(L2427, "jan",1, "feb",2, "mar",3, "apr",4, "may",5, "jun",6, "jul",7, "aug",8, "sep",9, "oct",10, "nov",11, "dec",12, "")</f>
        <v>2</v>
      </c>
      <c r="V2427" s="2">
        <f>bank__2[[#This Row],[CallDuration (Seconds)]]/60</f>
        <v>7.5</v>
      </c>
      <c r="W2427" t="str">
        <f>IF(AND(bank__2[[#This Row],[HasHousingLoan]]="yes",bank__2[[#This Row],[HasPersonalLoan]]="yes"),"Both Loans",
IF(bank__2[[#This Row],[HasHousingLoan]]="yes","Only Housing Loan",
IF(bank__2[[#This Row],[HasPersonalLoan]]="yes","Only Personal Loan","No Loan")))</f>
        <v>Both Loans</v>
      </c>
    </row>
    <row r="2428" spans="1:23">
      <c r="A2428">
        <v>2427</v>
      </c>
      <c r="B2428">
        <v>46</v>
      </c>
      <c r="C2428" t="s">
        <v>56</v>
      </c>
      <c r="D2428" t="s">
        <v>19</v>
      </c>
      <c r="E2428" t="s">
        <v>33</v>
      </c>
      <c r="F2428" t="s">
        <v>21</v>
      </c>
      <c r="G2428">
        <v>519</v>
      </c>
      <c r="H2428" t="s">
        <v>35</v>
      </c>
      <c r="I2428" t="s">
        <v>21</v>
      </c>
      <c r="J2428" t="s">
        <v>23</v>
      </c>
      <c r="K2428">
        <v>25</v>
      </c>
      <c r="L2428" t="s">
        <v>92</v>
      </c>
      <c r="M2428">
        <v>217</v>
      </c>
      <c r="N2428">
        <v>6</v>
      </c>
      <c r="O2428">
        <v>-1</v>
      </c>
      <c r="P2428">
        <v>0</v>
      </c>
      <c r="Q2428" t="s">
        <v>30</v>
      </c>
      <c r="R2428" t="s">
        <v>21</v>
      </c>
      <c r="S2428" t="str" cm="1">
        <f t="array" ref="S2428">_xlfn.IFS(bank__2[[#This Row],[Age]]&lt;30, "Young Adults",bank__2[[#This Row],[Age]]&lt;45, "Middle-Aged Adults",bank__2[[#This Row],[Age]]&lt;60, "Older AdultsOlder Adults", bank__2[[#This Row],[Age]]&gt;=60,"Seniors")</f>
        <v>Older AdultsOlder Adults</v>
      </c>
      <c r="T2428" t="str">
        <f t="shared" si="37"/>
        <v>No</v>
      </c>
      <c r="U2428" cm="1">
        <f t="array" ref="U2428">_xlfn.SWITCH(L2428, "jan",1, "feb",2, "mar",3, "apr",4, "may",5, "jun",6, "jul",7, "aug",8, "sep",9, "oct",10, "nov",11, "dec",12, "")</f>
        <v>8</v>
      </c>
      <c r="V2428" s="2">
        <f>bank__2[[#This Row],[CallDuration (Seconds)]]/60</f>
        <v>3.6166666666666667</v>
      </c>
      <c r="W2428" t="str">
        <f>IF(AND(bank__2[[#This Row],[HasHousingLoan]]="yes",bank__2[[#This Row],[HasPersonalLoan]]="yes"),"Both Loans",
IF(bank__2[[#This Row],[HasHousingLoan]]="yes","Only Housing Loan",
IF(bank__2[[#This Row],[HasPersonalLoan]]="yes","Only Personal Loan","No Loan")))</f>
        <v>Only Housing Loan</v>
      </c>
    </row>
    <row r="2429" spans="1:23">
      <c r="A2429">
        <v>2428</v>
      </c>
      <c r="B2429">
        <v>39</v>
      </c>
      <c r="C2429" t="s">
        <v>72</v>
      </c>
      <c r="D2429" t="s">
        <v>44</v>
      </c>
      <c r="E2429" t="s">
        <v>45</v>
      </c>
      <c r="F2429" t="s">
        <v>21</v>
      </c>
      <c r="G2429">
        <v>1190</v>
      </c>
      <c r="H2429" t="s">
        <v>21</v>
      </c>
      <c r="I2429" t="s">
        <v>21</v>
      </c>
      <c r="J2429" t="s">
        <v>23</v>
      </c>
      <c r="K2429">
        <v>8</v>
      </c>
      <c r="L2429" t="s">
        <v>92</v>
      </c>
      <c r="M2429">
        <v>136</v>
      </c>
      <c r="N2429">
        <v>1</v>
      </c>
      <c r="O2429">
        <v>-1</v>
      </c>
      <c r="P2429">
        <v>0</v>
      </c>
      <c r="Q2429" t="s">
        <v>30</v>
      </c>
      <c r="R2429" t="s">
        <v>21</v>
      </c>
      <c r="S2429" t="str" cm="1">
        <f t="array" ref="S2429">_xlfn.IFS(bank__2[[#This Row],[Age]]&lt;30, "Young Adults",bank__2[[#This Row],[Age]]&lt;45, "Middle-Aged Adults",bank__2[[#This Row],[Age]]&lt;60, "Older AdultsOlder Adults", bank__2[[#This Row],[Age]]&gt;=60,"Seniors")</f>
        <v>Middle-Aged Adults</v>
      </c>
      <c r="T2429" t="str">
        <f t="shared" si="37"/>
        <v>No</v>
      </c>
      <c r="U2429" cm="1">
        <f t="array" ref="U2429">_xlfn.SWITCH(L2429, "jan",1, "feb",2, "mar",3, "apr",4, "may",5, "jun",6, "jul",7, "aug",8, "sep",9, "oct",10, "nov",11, "dec",12, "")</f>
        <v>8</v>
      </c>
      <c r="V2429" s="2">
        <f>bank__2[[#This Row],[CallDuration (Seconds)]]/60</f>
        <v>2.2666666666666666</v>
      </c>
      <c r="W2429" t="str">
        <f>IF(AND(bank__2[[#This Row],[HasHousingLoan]]="yes",bank__2[[#This Row],[HasPersonalLoan]]="yes"),"Both Loans",
IF(bank__2[[#This Row],[HasHousingLoan]]="yes","Only Housing Loan",
IF(bank__2[[#This Row],[HasPersonalLoan]]="yes","Only Personal Loan","No Loan")))</f>
        <v>No Loan</v>
      </c>
    </row>
    <row r="2430" spans="1:23">
      <c r="A2430">
        <v>2429</v>
      </c>
      <c r="B2430">
        <v>28</v>
      </c>
      <c r="C2430" t="s">
        <v>32</v>
      </c>
      <c r="D2430" t="s">
        <v>44</v>
      </c>
      <c r="E2430" t="s">
        <v>33</v>
      </c>
      <c r="F2430" t="s">
        <v>21</v>
      </c>
      <c r="G2430">
        <v>229</v>
      </c>
      <c r="H2430" t="s">
        <v>35</v>
      </c>
      <c r="I2430" t="s">
        <v>21</v>
      </c>
      <c r="J2430" t="s">
        <v>30</v>
      </c>
      <c r="K2430">
        <v>9</v>
      </c>
      <c r="L2430" t="s">
        <v>37</v>
      </c>
      <c r="M2430">
        <v>322</v>
      </c>
      <c r="N2430">
        <v>1</v>
      </c>
      <c r="O2430">
        <v>-1</v>
      </c>
      <c r="P2430">
        <v>0</v>
      </c>
      <c r="Q2430" t="s">
        <v>30</v>
      </c>
      <c r="R2430" t="s">
        <v>21</v>
      </c>
      <c r="S2430" t="str" cm="1">
        <f t="array" ref="S2430">_xlfn.IFS(bank__2[[#This Row],[Age]]&lt;30, "Young Adults",bank__2[[#This Row],[Age]]&lt;45, "Middle-Aged Adults",bank__2[[#This Row],[Age]]&lt;60, "Older AdultsOlder Adults", bank__2[[#This Row],[Age]]&gt;=60,"Seniors")</f>
        <v>Young Adults</v>
      </c>
      <c r="T2430" t="str">
        <f t="shared" si="37"/>
        <v>No</v>
      </c>
      <c r="U2430" cm="1">
        <f t="array" ref="U2430">_xlfn.SWITCH(L2430, "jan",1, "feb",2, "mar",3, "apr",4, "may",5, "jun",6, "jul",7, "aug",8, "sep",9, "oct",10, "nov",11, "dec",12, "")</f>
        <v>5</v>
      </c>
      <c r="V2430" s="2">
        <f>bank__2[[#This Row],[CallDuration (Seconds)]]/60</f>
        <v>5.3666666666666663</v>
      </c>
      <c r="W2430" t="str">
        <f>IF(AND(bank__2[[#This Row],[HasHousingLoan]]="yes",bank__2[[#This Row],[HasPersonalLoan]]="yes"),"Both Loans",
IF(bank__2[[#This Row],[HasHousingLoan]]="yes","Only Housing Loan",
IF(bank__2[[#This Row],[HasPersonalLoan]]="yes","Only Personal Loan","No Loan")))</f>
        <v>Only Housing Loan</v>
      </c>
    </row>
    <row r="2431" spans="1:23">
      <c r="A2431">
        <v>2430</v>
      </c>
      <c r="B2431">
        <v>26</v>
      </c>
      <c r="C2431" t="s">
        <v>94</v>
      </c>
      <c r="D2431" t="s">
        <v>44</v>
      </c>
      <c r="E2431" t="s">
        <v>33</v>
      </c>
      <c r="F2431" t="s">
        <v>21</v>
      </c>
      <c r="G2431">
        <v>203</v>
      </c>
      <c r="H2431" t="s">
        <v>21</v>
      </c>
      <c r="I2431" t="s">
        <v>21</v>
      </c>
      <c r="J2431" t="s">
        <v>23</v>
      </c>
      <c r="K2431">
        <v>16</v>
      </c>
      <c r="L2431" t="s">
        <v>124</v>
      </c>
      <c r="M2431">
        <v>104</v>
      </c>
      <c r="N2431">
        <v>1</v>
      </c>
      <c r="O2431">
        <v>196</v>
      </c>
      <c r="P2431">
        <v>1</v>
      </c>
      <c r="Q2431" t="s">
        <v>41</v>
      </c>
      <c r="R2431" t="s">
        <v>21</v>
      </c>
      <c r="S2431" t="str" cm="1">
        <f t="array" ref="S2431">_xlfn.IFS(bank__2[[#This Row],[Age]]&lt;30, "Young Adults",bank__2[[#This Row],[Age]]&lt;45, "Middle-Aged Adults",bank__2[[#This Row],[Age]]&lt;60, "Older AdultsOlder Adults", bank__2[[#This Row],[Age]]&gt;=60,"Seniors")</f>
        <v>Young Adults</v>
      </c>
      <c r="T2431" t="str">
        <f t="shared" si="37"/>
        <v>Yes</v>
      </c>
      <c r="U2431" cm="1">
        <f t="array" ref="U2431">_xlfn.SWITCH(L2431, "jan",1, "feb",2, "mar",3, "apr",4, "may",5, "jun",6, "jul",7, "aug",8, "sep",9, "oct",10, "nov",11, "dec",12, "")</f>
        <v>11</v>
      </c>
      <c r="V2431" s="2">
        <f>bank__2[[#This Row],[CallDuration (Seconds)]]/60</f>
        <v>1.7333333333333334</v>
      </c>
      <c r="W2431" t="str">
        <f>IF(AND(bank__2[[#This Row],[HasHousingLoan]]="yes",bank__2[[#This Row],[HasPersonalLoan]]="yes"),"Both Loans",
IF(bank__2[[#This Row],[HasHousingLoan]]="yes","Only Housing Loan",
IF(bank__2[[#This Row],[HasPersonalLoan]]="yes","Only Personal Loan","No Loan")))</f>
        <v>No Loan</v>
      </c>
    </row>
    <row r="2432" spans="1:23">
      <c r="A2432">
        <v>2431</v>
      </c>
      <c r="B2432">
        <v>52</v>
      </c>
      <c r="C2432" t="s">
        <v>72</v>
      </c>
      <c r="D2432" t="s">
        <v>19</v>
      </c>
      <c r="E2432" t="s">
        <v>33</v>
      </c>
      <c r="F2432" t="s">
        <v>21</v>
      </c>
      <c r="G2432">
        <v>1818</v>
      </c>
      <c r="H2432" t="s">
        <v>21</v>
      </c>
      <c r="I2432" t="s">
        <v>35</v>
      </c>
      <c r="J2432" t="s">
        <v>23</v>
      </c>
      <c r="K2432">
        <v>17</v>
      </c>
      <c r="L2432" t="s">
        <v>124</v>
      </c>
      <c r="M2432">
        <v>189</v>
      </c>
      <c r="N2432">
        <v>2</v>
      </c>
      <c r="O2432">
        <v>111</v>
      </c>
      <c r="P2432">
        <v>4</v>
      </c>
      <c r="Q2432" t="s">
        <v>41</v>
      </c>
      <c r="R2432" t="s">
        <v>21</v>
      </c>
      <c r="S2432" t="str" cm="1">
        <f t="array" ref="S2432">_xlfn.IFS(bank__2[[#This Row],[Age]]&lt;30, "Young Adults",bank__2[[#This Row],[Age]]&lt;45, "Middle-Aged Adults",bank__2[[#This Row],[Age]]&lt;60, "Older AdultsOlder Adults", bank__2[[#This Row],[Age]]&gt;=60,"Seniors")</f>
        <v>Older AdultsOlder Adults</v>
      </c>
      <c r="T2432" t="str">
        <f t="shared" si="37"/>
        <v>Yes</v>
      </c>
      <c r="U2432" cm="1">
        <f t="array" ref="U2432">_xlfn.SWITCH(L2432, "jan",1, "feb",2, "mar",3, "apr",4, "may",5, "jun",6, "jul",7, "aug",8, "sep",9, "oct",10, "nov",11, "dec",12, "")</f>
        <v>11</v>
      </c>
      <c r="V2432" s="2">
        <f>bank__2[[#This Row],[CallDuration (Seconds)]]/60</f>
        <v>3.15</v>
      </c>
      <c r="W2432" t="str">
        <f>IF(AND(bank__2[[#This Row],[HasHousingLoan]]="yes",bank__2[[#This Row],[HasPersonalLoan]]="yes"),"Both Loans",
IF(bank__2[[#This Row],[HasHousingLoan]]="yes","Only Housing Loan",
IF(bank__2[[#This Row],[HasPersonalLoan]]="yes","Only Personal Loan","No Loan")))</f>
        <v>Only Personal Loan</v>
      </c>
    </row>
    <row r="2433" spans="1:23">
      <c r="A2433">
        <v>2432</v>
      </c>
      <c r="B2433">
        <v>42</v>
      </c>
      <c r="C2433" t="s">
        <v>18</v>
      </c>
      <c r="D2433" t="s">
        <v>19</v>
      </c>
      <c r="E2433" t="s">
        <v>33</v>
      </c>
      <c r="F2433" t="s">
        <v>21</v>
      </c>
      <c r="G2433">
        <v>1289</v>
      </c>
      <c r="H2433" t="s">
        <v>21</v>
      </c>
      <c r="I2433" t="s">
        <v>21</v>
      </c>
      <c r="J2433" t="s">
        <v>23</v>
      </c>
      <c r="K2433">
        <v>15</v>
      </c>
      <c r="L2433" t="s">
        <v>119</v>
      </c>
      <c r="M2433">
        <v>250</v>
      </c>
      <c r="N2433">
        <v>4</v>
      </c>
      <c r="O2433">
        <v>415</v>
      </c>
      <c r="P2433">
        <v>2</v>
      </c>
      <c r="Q2433" t="s">
        <v>41</v>
      </c>
      <c r="R2433" t="s">
        <v>35</v>
      </c>
      <c r="S2433" t="str" cm="1">
        <f t="array" ref="S2433">_xlfn.IFS(bank__2[[#This Row],[Age]]&lt;30, "Young Adults",bank__2[[#This Row],[Age]]&lt;45, "Middle-Aged Adults",bank__2[[#This Row],[Age]]&lt;60, "Older AdultsOlder Adults", bank__2[[#This Row],[Age]]&gt;=60,"Seniors")</f>
        <v>Middle-Aged Adults</v>
      </c>
      <c r="T2433" t="str">
        <f t="shared" si="37"/>
        <v>Yes</v>
      </c>
      <c r="U2433" cm="1">
        <f t="array" ref="U2433">_xlfn.SWITCH(L2433, "jan",1, "feb",2, "mar",3, "apr",4, "may",5, "jun",6, "jul",7, "aug",8, "sep",9, "oct",10, "nov",11, "dec",12, "")</f>
        <v>7</v>
      </c>
      <c r="V2433" s="2">
        <f>bank__2[[#This Row],[CallDuration (Seconds)]]/60</f>
        <v>4.166666666666667</v>
      </c>
      <c r="W2433" t="str">
        <f>IF(AND(bank__2[[#This Row],[HasHousingLoan]]="yes",bank__2[[#This Row],[HasPersonalLoan]]="yes"),"Both Loans",
IF(bank__2[[#This Row],[HasHousingLoan]]="yes","Only Housing Loan",
IF(bank__2[[#This Row],[HasPersonalLoan]]="yes","Only Personal Loan","No Loan")))</f>
        <v>No Loan</v>
      </c>
    </row>
    <row r="2434" spans="1:23">
      <c r="A2434">
        <v>2433</v>
      </c>
      <c r="B2434">
        <v>33</v>
      </c>
      <c r="C2434" t="s">
        <v>72</v>
      </c>
      <c r="D2434" t="s">
        <v>122</v>
      </c>
      <c r="E2434" t="s">
        <v>45</v>
      </c>
      <c r="F2434" t="s">
        <v>21</v>
      </c>
      <c r="G2434">
        <v>39</v>
      </c>
      <c r="H2434" t="s">
        <v>21</v>
      </c>
      <c r="I2434" t="s">
        <v>21</v>
      </c>
      <c r="J2434" t="s">
        <v>23</v>
      </c>
      <c r="K2434">
        <v>19</v>
      </c>
      <c r="L2434" t="s">
        <v>92</v>
      </c>
      <c r="M2434">
        <v>123</v>
      </c>
      <c r="N2434">
        <v>5</v>
      </c>
      <c r="O2434">
        <v>-1</v>
      </c>
      <c r="P2434">
        <v>0</v>
      </c>
      <c r="Q2434" t="s">
        <v>30</v>
      </c>
      <c r="R2434" t="s">
        <v>21</v>
      </c>
      <c r="S2434" t="str" cm="1">
        <f t="array" ref="S2434">_xlfn.IFS(bank__2[[#This Row],[Age]]&lt;30, "Young Adults",bank__2[[#This Row],[Age]]&lt;45, "Middle-Aged Adults",bank__2[[#This Row],[Age]]&lt;60, "Older AdultsOlder Adults", bank__2[[#This Row],[Age]]&gt;=60,"Seniors")</f>
        <v>Middle-Aged Adults</v>
      </c>
      <c r="T2434" t="str">
        <f t="shared" ref="T2434:T2497" si="38">IF(O2434=-1, "No", "Yes")</f>
        <v>No</v>
      </c>
      <c r="U2434" cm="1">
        <f t="array" ref="U2434">_xlfn.SWITCH(L2434, "jan",1, "feb",2, "mar",3, "apr",4, "may",5, "jun",6, "jul",7, "aug",8, "sep",9, "oct",10, "nov",11, "dec",12, "")</f>
        <v>8</v>
      </c>
      <c r="V2434" s="2">
        <f>bank__2[[#This Row],[CallDuration (Seconds)]]/60</f>
        <v>2.0499999999999998</v>
      </c>
      <c r="W2434" t="str">
        <f>IF(AND(bank__2[[#This Row],[HasHousingLoan]]="yes",bank__2[[#This Row],[HasPersonalLoan]]="yes"),"Both Loans",
IF(bank__2[[#This Row],[HasHousingLoan]]="yes","Only Housing Loan",
IF(bank__2[[#This Row],[HasPersonalLoan]]="yes","Only Personal Loan","No Loan")))</f>
        <v>No Loan</v>
      </c>
    </row>
    <row r="2435" spans="1:23">
      <c r="A2435">
        <v>2434</v>
      </c>
      <c r="B2435">
        <v>73</v>
      </c>
      <c r="C2435" t="s">
        <v>144</v>
      </c>
      <c r="D2435" t="s">
        <v>19</v>
      </c>
      <c r="E2435" t="s">
        <v>20</v>
      </c>
      <c r="F2435" t="s">
        <v>21</v>
      </c>
      <c r="G2435">
        <v>796</v>
      </c>
      <c r="H2435" t="s">
        <v>21</v>
      </c>
      <c r="I2435" t="s">
        <v>21</v>
      </c>
      <c r="J2435" t="s">
        <v>23</v>
      </c>
      <c r="K2435">
        <v>23</v>
      </c>
      <c r="L2435" t="s">
        <v>25</v>
      </c>
      <c r="M2435">
        <v>427</v>
      </c>
      <c r="N2435">
        <v>1</v>
      </c>
      <c r="O2435">
        <v>182</v>
      </c>
      <c r="P2435">
        <v>2</v>
      </c>
      <c r="Q2435" t="s">
        <v>41</v>
      </c>
      <c r="R2435" t="s">
        <v>35</v>
      </c>
      <c r="S2435" t="str" cm="1">
        <f t="array" ref="S2435">_xlfn.IFS(bank__2[[#This Row],[Age]]&lt;30, "Young Adults",bank__2[[#This Row],[Age]]&lt;45, "Middle-Aged Adults",bank__2[[#This Row],[Age]]&lt;60, "Older AdultsOlder Adults", bank__2[[#This Row],[Age]]&gt;=60,"Seniors")</f>
        <v>Seniors</v>
      </c>
      <c r="T2435" t="str">
        <f t="shared" si="38"/>
        <v>Yes</v>
      </c>
      <c r="U2435" cm="1">
        <f t="array" ref="U2435">_xlfn.SWITCH(L2435, "jan",1, "feb",2, "mar",3, "apr",4, "may",5, "jun",6, "jul",7, "aug",8, "sep",9, "oct",10, "nov",11, "dec",12, "")</f>
        <v>10</v>
      </c>
      <c r="V2435" s="2">
        <f>bank__2[[#This Row],[CallDuration (Seconds)]]/60</f>
        <v>7.1166666666666663</v>
      </c>
      <c r="W2435" t="str">
        <f>IF(AND(bank__2[[#This Row],[HasHousingLoan]]="yes",bank__2[[#This Row],[HasPersonalLoan]]="yes"),"Both Loans",
IF(bank__2[[#This Row],[HasHousingLoan]]="yes","Only Housing Loan",
IF(bank__2[[#This Row],[HasPersonalLoan]]="yes","Only Personal Loan","No Loan")))</f>
        <v>No Loan</v>
      </c>
    </row>
    <row r="2436" spans="1:23">
      <c r="A2436">
        <v>2435</v>
      </c>
      <c r="B2436">
        <v>35</v>
      </c>
      <c r="C2436" t="s">
        <v>87</v>
      </c>
      <c r="D2436" t="s">
        <v>44</v>
      </c>
      <c r="E2436" t="s">
        <v>33</v>
      </c>
      <c r="F2436" t="s">
        <v>21</v>
      </c>
      <c r="G2436">
        <v>57</v>
      </c>
      <c r="H2436" t="s">
        <v>21</v>
      </c>
      <c r="I2436" t="s">
        <v>35</v>
      </c>
      <c r="J2436" t="s">
        <v>23</v>
      </c>
      <c r="K2436">
        <v>8</v>
      </c>
      <c r="L2436" t="s">
        <v>119</v>
      </c>
      <c r="M2436">
        <v>632</v>
      </c>
      <c r="N2436">
        <v>2</v>
      </c>
      <c r="O2436">
        <v>-1</v>
      </c>
      <c r="P2436">
        <v>0</v>
      </c>
      <c r="Q2436" t="s">
        <v>30</v>
      </c>
      <c r="R2436" t="s">
        <v>21</v>
      </c>
      <c r="S2436" t="str" cm="1">
        <f t="array" ref="S2436">_xlfn.IFS(bank__2[[#This Row],[Age]]&lt;30, "Young Adults",bank__2[[#This Row],[Age]]&lt;45, "Middle-Aged Adults",bank__2[[#This Row],[Age]]&lt;60, "Older AdultsOlder Adults", bank__2[[#This Row],[Age]]&gt;=60,"Seniors")</f>
        <v>Middle-Aged Adults</v>
      </c>
      <c r="T2436" t="str">
        <f t="shared" si="38"/>
        <v>No</v>
      </c>
      <c r="U2436" cm="1">
        <f t="array" ref="U2436">_xlfn.SWITCH(L2436, "jan",1, "feb",2, "mar",3, "apr",4, "may",5, "jun",6, "jul",7, "aug",8, "sep",9, "oct",10, "nov",11, "dec",12, "")</f>
        <v>7</v>
      </c>
      <c r="V2436" s="2">
        <f>bank__2[[#This Row],[CallDuration (Seconds)]]/60</f>
        <v>10.533333333333333</v>
      </c>
      <c r="W2436" t="str">
        <f>IF(AND(bank__2[[#This Row],[HasHousingLoan]]="yes",bank__2[[#This Row],[HasPersonalLoan]]="yes"),"Both Loans",
IF(bank__2[[#This Row],[HasHousingLoan]]="yes","Only Housing Loan",
IF(bank__2[[#This Row],[HasPersonalLoan]]="yes","Only Personal Loan","No Loan")))</f>
        <v>Only Personal Loan</v>
      </c>
    </row>
    <row r="2437" spans="1:23">
      <c r="A2437">
        <v>2436</v>
      </c>
      <c r="B2437">
        <v>40</v>
      </c>
      <c r="C2437" t="s">
        <v>43</v>
      </c>
      <c r="D2437" t="s">
        <v>19</v>
      </c>
      <c r="E2437" t="s">
        <v>45</v>
      </c>
      <c r="F2437" t="s">
        <v>21</v>
      </c>
      <c r="G2437">
        <v>1548</v>
      </c>
      <c r="H2437" t="s">
        <v>35</v>
      </c>
      <c r="I2437" t="s">
        <v>21</v>
      </c>
      <c r="J2437" t="s">
        <v>23</v>
      </c>
      <c r="K2437">
        <v>13</v>
      </c>
      <c r="L2437" t="s">
        <v>48</v>
      </c>
      <c r="M2437">
        <v>101</v>
      </c>
      <c r="N2437">
        <v>3</v>
      </c>
      <c r="O2437">
        <v>-1</v>
      </c>
      <c r="P2437">
        <v>0</v>
      </c>
      <c r="Q2437" t="s">
        <v>30</v>
      </c>
      <c r="R2437" t="s">
        <v>21</v>
      </c>
      <c r="S2437" t="str" cm="1">
        <f t="array" ref="S2437">_xlfn.IFS(bank__2[[#This Row],[Age]]&lt;30, "Young Adults",bank__2[[#This Row],[Age]]&lt;45, "Middle-Aged Adults",bank__2[[#This Row],[Age]]&lt;60, "Older AdultsOlder Adults", bank__2[[#This Row],[Age]]&gt;=60,"Seniors")</f>
        <v>Middle-Aged Adults</v>
      </c>
      <c r="T2437" t="str">
        <f t="shared" si="38"/>
        <v>No</v>
      </c>
      <c r="U2437" cm="1">
        <f t="array" ref="U2437">_xlfn.SWITCH(L2437, "jan",1, "feb",2, "mar",3, "apr",4, "may",5, "jun",6, "jul",7, "aug",8, "sep",9, "oct",10, "nov",11, "dec",12, "")</f>
        <v>4</v>
      </c>
      <c r="V2437" s="2">
        <f>bank__2[[#This Row],[CallDuration (Seconds)]]/60</f>
        <v>1.6833333333333333</v>
      </c>
      <c r="W2437" t="str">
        <f>IF(AND(bank__2[[#This Row],[HasHousingLoan]]="yes",bank__2[[#This Row],[HasPersonalLoan]]="yes"),"Both Loans",
IF(bank__2[[#This Row],[HasHousingLoan]]="yes","Only Housing Loan",
IF(bank__2[[#This Row],[HasPersonalLoan]]="yes","Only Personal Loan","No Loan")))</f>
        <v>Only Housing Loan</v>
      </c>
    </row>
    <row r="2438" spans="1:23">
      <c r="A2438">
        <v>2437</v>
      </c>
      <c r="B2438">
        <v>51</v>
      </c>
      <c r="C2438" t="s">
        <v>72</v>
      </c>
      <c r="D2438" t="s">
        <v>19</v>
      </c>
      <c r="E2438" t="s">
        <v>33</v>
      </c>
      <c r="F2438" t="s">
        <v>21</v>
      </c>
      <c r="G2438">
        <v>117</v>
      </c>
      <c r="H2438" t="s">
        <v>21</v>
      </c>
      <c r="I2438" t="s">
        <v>21</v>
      </c>
      <c r="J2438" t="s">
        <v>23</v>
      </c>
      <c r="K2438">
        <v>24</v>
      </c>
      <c r="L2438" t="s">
        <v>92</v>
      </c>
      <c r="M2438">
        <v>467</v>
      </c>
      <c r="N2438">
        <v>2</v>
      </c>
      <c r="O2438">
        <v>88</v>
      </c>
      <c r="P2438">
        <v>4</v>
      </c>
      <c r="Q2438" t="s">
        <v>70</v>
      </c>
      <c r="R2438" t="s">
        <v>35</v>
      </c>
      <c r="S2438" t="str" cm="1">
        <f t="array" ref="S2438">_xlfn.IFS(bank__2[[#This Row],[Age]]&lt;30, "Young Adults",bank__2[[#This Row],[Age]]&lt;45, "Middle-Aged Adults",bank__2[[#This Row],[Age]]&lt;60, "Older AdultsOlder Adults", bank__2[[#This Row],[Age]]&gt;=60,"Seniors")</f>
        <v>Older AdultsOlder Adults</v>
      </c>
      <c r="T2438" t="str">
        <f t="shared" si="38"/>
        <v>Yes</v>
      </c>
      <c r="U2438" cm="1">
        <f t="array" ref="U2438">_xlfn.SWITCH(L2438, "jan",1, "feb",2, "mar",3, "apr",4, "may",5, "jun",6, "jul",7, "aug",8, "sep",9, "oct",10, "nov",11, "dec",12, "")</f>
        <v>8</v>
      </c>
      <c r="V2438" s="2">
        <f>bank__2[[#This Row],[CallDuration (Seconds)]]/60</f>
        <v>7.7833333333333332</v>
      </c>
      <c r="W2438" t="str">
        <f>IF(AND(bank__2[[#This Row],[HasHousingLoan]]="yes",bank__2[[#This Row],[HasPersonalLoan]]="yes"),"Both Loans",
IF(bank__2[[#This Row],[HasHousingLoan]]="yes","Only Housing Loan",
IF(bank__2[[#This Row],[HasPersonalLoan]]="yes","Only Personal Loan","No Loan")))</f>
        <v>No Loan</v>
      </c>
    </row>
    <row r="2439" spans="1:23">
      <c r="A2439">
        <v>2438</v>
      </c>
      <c r="B2439">
        <v>37</v>
      </c>
      <c r="C2439" t="s">
        <v>87</v>
      </c>
      <c r="D2439" t="s">
        <v>44</v>
      </c>
      <c r="E2439" t="s">
        <v>33</v>
      </c>
      <c r="F2439" t="s">
        <v>21</v>
      </c>
      <c r="G2439">
        <v>0</v>
      </c>
      <c r="H2439" t="s">
        <v>35</v>
      </c>
      <c r="I2439" t="s">
        <v>21</v>
      </c>
      <c r="J2439" t="s">
        <v>23</v>
      </c>
      <c r="K2439">
        <v>16</v>
      </c>
      <c r="L2439" t="s">
        <v>48</v>
      </c>
      <c r="M2439">
        <v>640</v>
      </c>
      <c r="N2439">
        <v>2</v>
      </c>
      <c r="O2439">
        <v>-1</v>
      </c>
      <c r="P2439">
        <v>0</v>
      </c>
      <c r="Q2439" t="s">
        <v>30</v>
      </c>
      <c r="R2439" t="s">
        <v>21</v>
      </c>
      <c r="S2439" t="str" cm="1">
        <f t="array" ref="S2439">_xlfn.IFS(bank__2[[#This Row],[Age]]&lt;30, "Young Adults",bank__2[[#This Row],[Age]]&lt;45, "Middle-Aged Adults",bank__2[[#This Row],[Age]]&lt;60, "Older AdultsOlder Adults", bank__2[[#This Row],[Age]]&gt;=60,"Seniors")</f>
        <v>Middle-Aged Adults</v>
      </c>
      <c r="T2439" t="str">
        <f t="shared" si="38"/>
        <v>No</v>
      </c>
      <c r="U2439" cm="1">
        <f t="array" ref="U2439">_xlfn.SWITCH(L2439, "jan",1, "feb",2, "mar",3, "apr",4, "may",5, "jun",6, "jul",7, "aug",8, "sep",9, "oct",10, "nov",11, "dec",12, "")</f>
        <v>4</v>
      </c>
      <c r="V2439" s="2">
        <f>bank__2[[#This Row],[CallDuration (Seconds)]]/60</f>
        <v>10.666666666666666</v>
      </c>
      <c r="W2439" t="str">
        <f>IF(AND(bank__2[[#This Row],[HasHousingLoan]]="yes",bank__2[[#This Row],[HasPersonalLoan]]="yes"),"Both Loans",
IF(bank__2[[#This Row],[HasHousingLoan]]="yes","Only Housing Loan",
IF(bank__2[[#This Row],[HasPersonalLoan]]="yes","Only Personal Loan","No Loan")))</f>
        <v>Only Housing Loan</v>
      </c>
    </row>
    <row r="2440" spans="1:23">
      <c r="A2440">
        <v>2439</v>
      </c>
      <c r="B2440">
        <v>39</v>
      </c>
      <c r="C2440" t="s">
        <v>43</v>
      </c>
      <c r="D2440" t="s">
        <v>19</v>
      </c>
      <c r="E2440" t="s">
        <v>45</v>
      </c>
      <c r="F2440" t="s">
        <v>21</v>
      </c>
      <c r="G2440">
        <v>691</v>
      </c>
      <c r="H2440" t="s">
        <v>35</v>
      </c>
      <c r="I2440" t="s">
        <v>35</v>
      </c>
      <c r="J2440" t="s">
        <v>23</v>
      </c>
      <c r="K2440">
        <v>16</v>
      </c>
      <c r="L2440" t="s">
        <v>48</v>
      </c>
      <c r="M2440">
        <v>517</v>
      </c>
      <c r="N2440">
        <v>1</v>
      </c>
      <c r="O2440">
        <v>255</v>
      </c>
      <c r="P2440">
        <v>1</v>
      </c>
      <c r="Q2440" t="s">
        <v>41</v>
      </c>
      <c r="R2440" t="s">
        <v>21</v>
      </c>
      <c r="S2440" t="str" cm="1">
        <f t="array" ref="S2440">_xlfn.IFS(bank__2[[#This Row],[Age]]&lt;30, "Young Adults",bank__2[[#This Row],[Age]]&lt;45, "Middle-Aged Adults",bank__2[[#This Row],[Age]]&lt;60, "Older AdultsOlder Adults", bank__2[[#This Row],[Age]]&gt;=60,"Seniors")</f>
        <v>Middle-Aged Adults</v>
      </c>
      <c r="T2440" t="str">
        <f t="shared" si="38"/>
        <v>Yes</v>
      </c>
      <c r="U2440" cm="1">
        <f t="array" ref="U2440">_xlfn.SWITCH(L2440, "jan",1, "feb",2, "mar",3, "apr",4, "may",5, "jun",6, "jul",7, "aug",8, "sep",9, "oct",10, "nov",11, "dec",12, "")</f>
        <v>4</v>
      </c>
      <c r="V2440" s="2">
        <f>bank__2[[#This Row],[CallDuration (Seconds)]]/60</f>
        <v>8.6166666666666671</v>
      </c>
      <c r="W2440" t="str">
        <f>IF(AND(bank__2[[#This Row],[HasHousingLoan]]="yes",bank__2[[#This Row],[HasPersonalLoan]]="yes"),"Both Loans",
IF(bank__2[[#This Row],[HasHousingLoan]]="yes","Only Housing Loan",
IF(bank__2[[#This Row],[HasPersonalLoan]]="yes","Only Personal Loan","No Loan")))</f>
        <v>Both Loans</v>
      </c>
    </row>
    <row r="2441" spans="1:23">
      <c r="A2441">
        <v>2440</v>
      </c>
      <c r="B2441">
        <v>28</v>
      </c>
      <c r="C2441" t="s">
        <v>56</v>
      </c>
      <c r="D2441" t="s">
        <v>19</v>
      </c>
      <c r="E2441" t="s">
        <v>33</v>
      </c>
      <c r="F2441" t="s">
        <v>21</v>
      </c>
      <c r="G2441">
        <v>64</v>
      </c>
      <c r="H2441" t="s">
        <v>35</v>
      </c>
      <c r="I2441" t="s">
        <v>21</v>
      </c>
      <c r="J2441" t="s">
        <v>30</v>
      </c>
      <c r="K2441">
        <v>13</v>
      </c>
      <c r="L2441" t="s">
        <v>37</v>
      </c>
      <c r="M2441">
        <v>160</v>
      </c>
      <c r="N2441">
        <v>3</v>
      </c>
      <c r="O2441">
        <v>-1</v>
      </c>
      <c r="P2441">
        <v>0</v>
      </c>
      <c r="Q2441" t="s">
        <v>30</v>
      </c>
      <c r="R2441" t="s">
        <v>21</v>
      </c>
      <c r="S2441" t="str" cm="1">
        <f t="array" ref="S2441">_xlfn.IFS(bank__2[[#This Row],[Age]]&lt;30, "Young Adults",bank__2[[#This Row],[Age]]&lt;45, "Middle-Aged Adults",bank__2[[#This Row],[Age]]&lt;60, "Older AdultsOlder Adults", bank__2[[#This Row],[Age]]&gt;=60,"Seniors")</f>
        <v>Young Adults</v>
      </c>
      <c r="T2441" t="str">
        <f t="shared" si="38"/>
        <v>No</v>
      </c>
      <c r="U2441" cm="1">
        <f t="array" ref="U2441">_xlfn.SWITCH(L2441, "jan",1, "feb",2, "mar",3, "apr",4, "may",5, "jun",6, "jul",7, "aug",8, "sep",9, "oct",10, "nov",11, "dec",12, "")</f>
        <v>5</v>
      </c>
      <c r="V2441" s="2">
        <f>bank__2[[#This Row],[CallDuration (Seconds)]]/60</f>
        <v>2.6666666666666665</v>
      </c>
      <c r="W2441" t="str">
        <f>IF(AND(bank__2[[#This Row],[HasHousingLoan]]="yes",bank__2[[#This Row],[HasPersonalLoan]]="yes"),"Both Loans",
IF(bank__2[[#This Row],[HasHousingLoan]]="yes","Only Housing Loan",
IF(bank__2[[#This Row],[HasPersonalLoan]]="yes","Only Personal Loan","No Loan")))</f>
        <v>Only Housing Loan</v>
      </c>
    </row>
    <row r="2442" spans="1:23">
      <c r="A2442">
        <v>2441</v>
      </c>
      <c r="B2442">
        <v>49</v>
      </c>
      <c r="C2442" t="s">
        <v>72</v>
      </c>
      <c r="D2442" t="s">
        <v>122</v>
      </c>
      <c r="E2442" t="s">
        <v>45</v>
      </c>
      <c r="F2442" t="s">
        <v>21</v>
      </c>
      <c r="G2442">
        <v>0</v>
      </c>
      <c r="H2442" t="s">
        <v>35</v>
      </c>
      <c r="I2442" t="s">
        <v>21</v>
      </c>
      <c r="J2442" t="s">
        <v>23</v>
      </c>
      <c r="K2442">
        <v>12</v>
      </c>
      <c r="L2442" t="s">
        <v>53</v>
      </c>
      <c r="M2442">
        <v>177</v>
      </c>
      <c r="N2442">
        <v>3</v>
      </c>
      <c r="O2442">
        <v>-1</v>
      </c>
      <c r="P2442">
        <v>0</v>
      </c>
      <c r="Q2442" t="s">
        <v>30</v>
      </c>
      <c r="R2442" t="s">
        <v>21</v>
      </c>
      <c r="S2442" t="str" cm="1">
        <f t="array" ref="S2442">_xlfn.IFS(bank__2[[#This Row],[Age]]&lt;30, "Young Adults",bank__2[[#This Row],[Age]]&lt;45, "Middle-Aged Adults",bank__2[[#This Row],[Age]]&lt;60, "Older AdultsOlder Adults", bank__2[[#This Row],[Age]]&gt;=60,"Seniors")</f>
        <v>Older AdultsOlder Adults</v>
      </c>
      <c r="T2442" t="str">
        <f t="shared" si="38"/>
        <v>No</v>
      </c>
      <c r="U2442" cm="1">
        <f t="array" ref="U2442">_xlfn.SWITCH(L2442, "jan",1, "feb",2, "mar",3, "apr",4, "may",5, "jun",6, "jul",7, "aug",8, "sep",9, "oct",10, "nov",11, "dec",12, "")</f>
        <v>6</v>
      </c>
      <c r="V2442" s="2">
        <f>bank__2[[#This Row],[CallDuration (Seconds)]]/60</f>
        <v>2.95</v>
      </c>
      <c r="W2442" t="str">
        <f>IF(AND(bank__2[[#This Row],[HasHousingLoan]]="yes",bank__2[[#This Row],[HasPersonalLoan]]="yes"),"Both Loans",
IF(bank__2[[#This Row],[HasHousingLoan]]="yes","Only Housing Loan",
IF(bank__2[[#This Row],[HasPersonalLoan]]="yes","Only Personal Loan","No Loan")))</f>
        <v>Only Housing Loan</v>
      </c>
    </row>
    <row r="2443" spans="1:23">
      <c r="A2443">
        <v>2442</v>
      </c>
      <c r="B2443">
        <v>36</v>
      </c>
      <c r="C2443" t="s">
        <v>87</v>
      </c>
      <c r="D2443" t="s">
        <v>19</v>
      </c>
      <c r="E2443" t="s">
        <v>33</v>
      </c>
      <c r="F2443" t="s">
        <v>21</v>
      </c>
      <c r="G2443">
        <v>957</v>
      </c>
      <c r="H2443" t="s">
        <v>35</v>
      </c>
      <c r="I2443" t="s">
        <v>21</v>
      </c>
      <c r="J2443" t="s">
        <v>30</v>
      </c>
      <c r="K2443">
        <v>21</v>
      </c>
      <c r="L2443" t="s">
        <v>37</v>
      </c>
      <c r="M2443">
        <v>206</v>
      </c>
      <c r="N2443">
        <v>1</v>
      </c>
      <c r="O2443">
        <v>-1</v>
      </c>
      <c r="P2443">
        <v>0</v>
      </c>
      <c r="Q2443" t="s">
        <v>30</v>
      </c>
      <c r="R2443" t="s">
        <v>21</v>
      </c>
      <c r="S2443" t="str" cm="1">
        <f t="array" ref="S2443">_xlfn.IFS(bank__2[[#This Row],[Age]]&lt;30, "Young Adults",bank__2[[#This Row],[Age]]&lt;45, "Middle-Aged Adults",bank__2[[#This Row],[Age]]&lt;60, "Older AdultsOlder Adults", bank__2[[#This Row],[Age]]&gt;=60,"Seniors")</f>
        <v>Middle-Aged Adults</v>
      </c>
      <c r="T2443" t="str">
        <f t="shared" si="38"/>
        <v>No</v>
      </c>
      <c r="U2443" cm="1">
        <f t="array" ref="U2443">_xlfn.SWITCH(L2443, "jan",1, "feb",2, "mar",3, "apr",4, "may",5, "jun",6, "jul",7, "aug",8, "sep",9, "oct",10, "nov",11, "dec",12, "")</f>
        <v>5</v>
      </c>
      <c r="V2443" s="2">
        <f>bank__2[[#This Row],[CallDuration (Seconds)]]/60</f>
        <v>3.4333333333333331</v>
      </c>
      <c r="W2443" t="str">
        <f>IF(AND(bank__2[[#This Row],[HasHousingLoan]]="yes",bank__2[[#This Row],[HasPersonalLoan]]="yes"),"Both Loans",
IF(bank__2[[#This Row],[HasHousingLoan]]="yes","Only Housing Loan",
IF(bank__2[[#This Row],[HasPersonalLoan]]="yes","Only Personal Loan","No Loan")))</f>
        <v>Only Housing Loan</v>
      </c>
    </row>
    <row r="2444" spans="1:23">
      <c r="A2444">
        <v>2443</v>
      </c>
      <c r="B2444">
        <v>45</v>
      </c>
      <c r="C2444" t="s">
        <v>72</v>
      </c>
      <c r="D2444" t="s">
        <v>19</v>
      </c>
      <c r="E2444" t="s">
        <v>33</v>
      </c>
      <c r="F2444" t="s">
        <v>21</v>
      </c>
      <c r="G2444">
        <v>118</v>
      </c>
      <c r="H2444" t="s">
        <v>35</v>
      </c>
      <c r="I2444" t="s">
        <v>21</v>
      </c>
      <c r="J2444" t="s">
        <v>30</v>
      </c>
      <c r="K2444">
        <v>7</v>
      </c>
      <c r="L2444" t="s">
        <v>37</v>
      </c>
      <c r="M2444">
        <v>208</v>
      </c>
      <c r="N2444">
        <v>2</v>
      </c>
      <c r="O2444">
        <v>-1</v>
      </c>
      <c r="P2444">
        <v>0</v>
      </c>
      <c r="Q2444" t="s">
        <v>30</v>
      </c>
      <c r="R2444" t="s">
        <v>21</v>
      </c>
      <c r="S2444" t="str" cm="1">
        <f t="array" ref="S2444">_xlfn.IFS(bank__2[[#This Row],[Age]]&lt;30, "Young Adults",bank__2[[#This Row],[Age]]&lt;45, "Middle-Aged Adults",bank__2[[#This Row],[Age]]&lt;60, "Older AdultsOlder Adults", bank__2[[#This Row],[Age]]&gt;=60,"Seniors")</f>
        <v>Older AdultsOlder Adults</v>
      </c>
      <c r="T2444" t="str">
        <f t="shared" si="38"/>
        <v>No</v>
      </c>
      <c r="U2444" cm="1">
        <f t="array" ref="U2444">_xlfn.SWITCH(L2444, "jan",1, "feb",2, "mar",3, "apr",4, "may",5, "jun",6, "jul",7, "aug",8, "sep",9, "oct",10, "nov",11, "dec",12, "")</f>
        <v>5</v>
      </c>
      <c r="V2444" s="2">
        <f>bank__2[[#This Row],[CallDuration (Seconds)]]/60</f>
        <v>3.4666666666666668</v>
      </c>
      <c r="W2444" t="str">
        <f>IF(AND(bank__2[[#This Row],[HasHousingLoan]]="yes",bank__2[[#This Row],[HasPersonalLoan]]="yes"),"Both Loans",
IF(bank__2[[#This Row],[HasHousingLoan]]="yes","Only Housing Loan",
IF(bank__2[[#This Row],[HasPersonalLoan]]="yes","Only Personal Loan","No Loan")))</f>
        <v>Only Housing Loan</v>
      </c>
    </row>
    <row r="2445" spans="1:23">
      <c r="A2445">
        <v>2444</v>
      </c>
      <c r="B2445">
        <v>29</v>
      </c>
      <c r="C2445" t="s">
        <v>72</v>
      </c>
      <c r="D2445" t="s">
        <v>44</v>
      </c>
      <c r="E2445" t="s">
        <v>45</v>
      </c>
      <c r="F2445" t="s">
        <v>21</v>
      </c>
      <c r="G2445">
        <v>218</v>
      </c>
      <c r="H2445" t="s">
        <v>35</v>
      </c>
      <c r="I2445" t="s">
        <v>21</v>
      </c>
      <c r="J2445" t="s">
        <v>23</v>
      </c>
      <c r="K2445">
        <v>12</v>
      </c>
      <c r="L2445" t="s">
        <v>48</v>
      </c>
      <c r="M2445">
        <v>169</v>
      </c>
      <c r="N2445">
        <v>1</v>
      </c>
      <c r="O2445">
        <v>-1</v>
      </c>
      <c r="P2445">
        <v>0</v>
      </c>
      <c r="Q2445" t="s">
        <v>30</v>
      </c>
      <c r="R2445" t="s">
        <v>21</v>
      </c>
      <c r="S2445" t="str" cm="1">
        <f t="array" ref="S2445">_xlfn.IFS(bank__2[[#This Row],[Age]]&lt;30, "Young Adults",bank__2[[#This Row],[Age]]&lt;45, "Middle-Aged Adults",bank__2[[#This Row],[Age]]&lt;60, "Older AdultsOlder Adults", bank__2[[#This Row],[Age]]&gt;=60,"Seniors")</f>
        <v>Young Adults</v>
      </c>
      <c r="T2445" t="str">
        <f t="shared" si="38"/>
        <v>No</v>
      </c>
      <c r="U2445" cm="1">
        <f t="array" ref="U2445">_xlfn.SWITCH(L2445, "jan",1, "feb",2, "mar",3, "apr",4, "may",5, "jun",6, "jul",7, "aug",8, "sep",9, "oct",10, "nov",11, "dec",12, "")</f>
        <v>4</v>
      </c>
      <c r="V2445" s="2">
        <f>bank__2[[#This Row],[CallDuration (Seconds)]]/60</f>
        <v>2.8166666666666669</v>
      </c>
      <c r="W2445" t="str">
        <f>IF(AND(bank__2[[#This Row],[HasHousingLoan]]="yes",bank__2[[#This Row],[HasPersonalLoan]]="yes"),"Both Loans",
IF(bank__2[[#This Row],[HasHousingLoan]]="yes","Only Housing Loan",
IF(bank__2[[#This Row],[HasPersonalLoan]]="yes","Only Personal Loan","No Loan")))</f>
        <v>Only Housing Loan</v>
      </c>
    </row>
    <row r="2446" spans="1:23">
      <c r="A2446">
        <v>2445</v>
      </c>
      <c r="B2446">
        <v>35</v>
      </c>
      <c r="C2446" t="s">
        <v>43</v>
      </c>
      <c r="D2446" t="s">
        <v>19</v>
      </c>
      <c r="E2446" t="s">
        <v>33</v>
      </c>
      <c r="F2446" t="s">
        <v>21</v>
      </c>
      <c r="G2446">
        <v>724</v>
      </c>
      <c r="H2446" t="s">
        <v>35</v>
      </c>
      <c r="I2446" t="s">
        <v>21</v>
      </c>
      <c r="J2446" t="s">
        <v>23</v>
      </c>
      <c r="K2446">
        <v>14</v>
      </c>
      <c r="L2446" t="s">
        <v>119</v>
      </c>
      <c r="M2446">
        <v>287</v>
      </c>
      <c r="N2446">
        <v>2</v>
      </c>
      <c r="O2446">
        <v>415</v>
      </c>
      <c r="P2446">
        <v>1</v>
      </c>
      <c r="Q2446" t="s">
        <v>41</v>
      </c>
      <c r="R2446" t="s">
        <v>35</v>
      </c>
      <c r="S2446" t="str" cm="1">
        <f t="array" ref="S2446">_xlfn.IFS(bank__2[[#This Row],[Age]]&lt;30, "Young Adults",bank__2[[#This Row],[Age]]&lt;45, "Middle-Aged Adults",bank__2[[#This Row],[Age]]&lt;60, "Older AdultsOlder Adults", bank__2[[#This Row],[Age]]&gt;=60,"Seniors")</f>
        <v>Middle-Aged Adults</v>
      </c>
      <c r="T2446" t="str">
        <f t="shared" si="38"/>
        <v>Yes</v>
      </c>
      <c r="U2446" cm="1">
        <f t="array" ref="U2446">_xlfn.SWITCH(L2446, "jan",1, "feb",2, "mar",3, "apr",4, "may",5, "jun",6, "jul",7, "aug",8, "sep",9, "oct",10, "nov",11, "dec",12, "")</f>
        <v>7</v>
      </c>
      <c r="V2446" s="2">
        <f>bank__2[[#This Row],[CallDuration (Seconds)]]/60</f>
        <v>4.7833333333333332</v>
      </c>
      <c r="W2446" t="str">
        <f>IF(AND(bank__2[[#This Row],[HasHousingLoan]]="yes",bank__2[[#This Row],[HasPersonalLoan]]="yes"),"Both Loans",
IF(bank__2[[#This Row],[HasHousingLoan]]="yes","Only Housing Loan",
IF(bank__2[[#This Row],[HasPersonalLoan]]="yes","Only Personal Loan","No Loan")))</f>
        <v>Only Housing Loan</v>
      </c>
    </row>
    <row r="2447" spans="1:23">
      <c r="A2447">
        <v>2446</v>
      </c>
      <c r="B2447">
        <v>35</v>
      </c>
      <c r="C2447" t="s">
        <v>135</v>
      </c>
      <c r="D2447" t="s">
        <v>19</v>
      </c>
      <c r="E2447" t="s">
        <v>45</v>
      </c>
      <c r="F2447" t="s">
        <v>21</v>
      </c>
      <c r="G2447">
        <v>20</v>
      </c>
      <c r="H2447" t="s">
        <v>35</v>
      </c>
      <c r="I2447" t="s">
        <v>35</v>
      </c>
      <c r="J2447" t="s">
        <v>23</v>
      </c>
      <c r="K2447">
        <v>17</v>
      </c>
      <c r="L2447" t="s">
        <v>119</v>
      </c>
      <c r="M2447">
        <v>505</v>
      </c>
      <c r="N2447">
        <v>3</v>
      </c>
      <c r="O2447">
        <v>-1</v>
      </c>
      <c r="P2447">
        <v>0</v>
      </c>
      <c r="Q2447" t="s">
        <v>30</v>
      </c>
      <c r="R2447" t="s">
        <v>21</v>
      </c>
      <c r="S2447" t="str" cm="1">
        <f t="array" ref="S2447">_xlfn.IFS(bank__2[[#This Row],[Age]]&lt;30, "Young Adults",bank__2[[#This Row],[Age]]&lt;45, "Middle-Aged Adults",bank__2[[#This Row],[Age]]&lt;60, "Older AdultsOlder Adults", bank__2[[#This Row],[Age]]&gt;=60,"Seniors")</f>
        <v>Middle-Aged Adults</v>
      </c>
      <c r="T2447" t="str">
        <f t="shared" si="38"/>
        <v>No</v>
      </c>
      <c r="U2447" cm="1">
        <f t="array" ref="U2447">_xlfn.SWITCH(L2447, "jan",1, "feb",2, "mar",3, "apr",4, "may",5, "jun",6, "jul",7, "aug",8, "sep",9, "oct",10, "nov",11, "dec",12, "")</f>
        <v>7</v>
      </c>
      <c r="V2447" s="2">
        <f>bank__2[[#This Row],[CallDuration (Seconds)]]/60</f>
        <v>8.4166666666666661</v>
      </c>
      <c r="W2447" t="str">
        <f>IF(AND(bank__2[[#This Row],[HasHousingLoan]]="yes",bank__2[[#This Row],[HasPersonalLoan]]="yes"),"Both Loans",
IF(bank__2[[#This Row],[HasHousingLoan]]="yes","Only Housing Loan",
IF(bank__2[[#This Row],[HasPersonalLoan]]="yes","Only Personal Loan","No Loan")))</f>
        <v>Both Loans</v>
      </c>
    </row>
    <row r="2448" spans="1:23">
      <c r="A2448">
        <v>2447</v>
      </c>
      <c r="B2448">
        <v>30</v>
      </c>
      <c r="C2448" t="s">
        <v>56</v>
      </c>
      <c r="D2448" t="s">
        <v>19</v>
      </c>
      <c r="E2448" t="s">
        <v>33</v>
      </c>
      <c r="F2448" t="s">
        <v>21</v>
      </c>
      <c r="G2448">
        <v>-28</v>
      </c>
      <c r="H2448" t="s">
        <v>35</v>
      </c>
      <c r="I2448" t="s">
        <v>21</v>
      </c>
      <c r="J2448" t="s">
        <v>23</v>
      </c>
      <c r="K2448">
        <v>18</v>
      </c>
      <c r="L2448" t="s">
        <v>37</v>
      </c>
      <c r="M2448">
        <v>284</v>
      </c>
      <c r="N2448">
        <v>2</v>
      </c>
      <c r="O2448">
        <v>371</v>
      </c>
      <c r="P2448">
        <v>1</v>
      </c>
      <c r="Q2448" t="s">
        <v>41</v>
      </c>
      <c r="R2448" t="s">
        <v>21</v>
      </c>
      <c r="S2448" t="str" cm="1">
        <f t="array" ref="S2448">_xlfn.IFS(bank__2[[#This Row],[Age]]&lt;30, "Young Adults",bank__2[[#This Row],[Age]]&lt;45, "Middle-Aged Adults",bank__2[[#This Row],[Age]]&lt;60, "Older AdultsOlder Adults", bank__2[[#This Row],[Age]]&gt;=60,"Seniors")</f>
        <v>Middle-Aged Adults</v>
      </c>
      <c r="T2448" t="str">
        <f t="shared" si="38"/>
        <v>Yes</v>
      </c>
      <c r="U2448" cm="1">
        <f t="array" ref="U2448">_xlfn.SWITCH(L2448, "jan",1, "feb",2, "mar",3, "apr",4, "may",5, "jun",6, "jul",7, "aug",8, "sep",9, "oct",10, "nov",11, "dec",12, "")</f>
        <v>5</v>
      </c>
      <c r="V2448" s="2">
        <f>bank__2[[#This Row],[CallDuration (Seconds)]]/60</f>
        <v>4.7333333333333334</v>
      </c>
      <c r="W2448" t="str">
        <f>IF(AND(bank__2[[#This Row],[HasHousingLoan]]="yes",bank__2[[#This Row],[HasPersonalLoan]]="yes"),"Both Loans",
IF(bank__2[[#This Row],[HasHousingLoan]]="yes","Only Housing Loan",
IF(bank__2[[#This Row],[HasPersonalLoan]]="yes","Only Personal Loan","No Loan")))</f>
        <v>Only Housing Loan</v>
      </c>
    </row>
    <row r="2449" spans="1:23">
      <c r="A2449">
        <v>2448</v>
      </c>
      <c r="B2449">
        <v>46</v>
      </c>
      <c r="C2449" t="s">
        <v>56</v>
      </c>
      <c r="D2449" t="s">
        <v>19</v>
      </c>
      <c r="E2449" t="s">
        <v>20</v>
      </c>
      <c r="F2449" t="s">
        <v>21</v>
      </c>
      <c r="G2449">
        <v>665</v>
      </c>
      <c r="H2449" t="s">
        <v>21</v>
      </c>
      <c r="I2449" t="s">
        <v>21</v>
      </c>
      <c r="J2449" t="s">
        <v>23</v>
      </c>
      <c r="K2449">
        <v>30</v>
      </c>
      <c r="L2449" t="s">
        <v>100</v>
      </c>
      <c r="M2449">
        <v>89</v>
      </c>
      <c r="N2449">
        <v>4</v>
      </c>
      <c r="O2449">
        <v>235</v>
      </c>
      <c r="P2449">
        <v>2</v>
      </c>
      <c r="Q2449" t="s">
        <v>41</v>
      </c>
      <c r="R2449" t="s">
        <v>21</v>
      </c>
      <c r="S2449" t="str" cm="1">
        <f t="array" ref="S2449">_xlfn.IFS(bank__2[[#This Row],[Age]]&lt;30, "Young Adults",bank__2[[#This Row],[Age]]&lt;45, "Middle-Aged Adults",bank__2[[#This Row],[Age]]&lt;60, "Older AdultsOlder Adults", bank__2[[#This Row],[Age]]&gt;=60,"Seniors")</f>
        <v>Older AdultsOlder Adults</v>
      </c>
      <c r="T2449" t="str">
        <f t="shared" si="38"/>
        <v>Yes</v>
      </c>
      <c r="U2449" cm="1">
        <f t="array" ref="U2449">_xlfn.SWITCH(L2449, "jan",1, "feb",2, "mar",3, "apr",4, "may",5, "jun",6, "jul",7, "aug",8, "sep",9, "oct",10, "nov",11, "dec",12, "")</f>
        <v>1</v>
      </c>
      <c r="V2449" s="2">
        <f>bank__2[[#This Row],[CallDuration (Seconds)]]/60</f>
        <v>1.4833333333333334</v>
      </c>
      <c r="W2449" t="str">
        <f>IF(AND(bank__2[[#This Row],[HasHousingLoan]]="yes",bank__2[[#This Row],[HasPersonalLoan]]="yes"),"Both Loans",
IF(bank__2[[#This Row],[HasHousingLoan]]="yes","Only Housing Loan",
IF(bank__2[[#This Row],[HasPersonalLoan]]="yes","Only Personal Loan","No Loan")))</f>
        <v>No Loan</v>
      </c>
    </row>
    <row r="2450" spans="1:23">
      <c r="A2450">
        <v>2449</v>
      </c>
      <c r="B2450">
        <v>25</v>
      </c>
      <c r="C2450" t="s">
        <v>94</v>
      </c>
      <c r="D2450" t="s">
        <v>44</v>
      </c>
      <c r="E2450" t="s">
        <v>45</v>
      </c>
      <c r="F2450" t="s">
        <v>21</v>
      </c>
      <c r="G2450">
        <v>5</v>
      </c>
      <c r="H2450" t="s">
        <v>21</v>
      </c>
      <c r="I2450" t="s">
        <v>21</v>
      </c>
      <c r="J2450" t="s">
        <v>23</v>
      </c>
      <c r="K2450">
        <v>29</v>
      </c>
      <c r="L2450" t="s">
        <v>337</v>
      </c>
      <c r="M2450">
        <v>138</v>
      </c>
      <c r="N2450">
        <v>1</v>
      </c>
      <c r="O2450">
        <v>-1</v>
      </c>
      <c r="P2450">
        <v>0</v>
      </c>
      <c r="Q2450" t="s">
        <v>30</v>
      </c>
      <c r="R2450" t="s">
        <v>21</v>
      </c>
      <c r="S2450" t="str" cm="1">
        <f t="array" ref="S2450">_xlfn.IFS(bank__2[[#This Row],[Age]]&lt;30, "Young Adults",bank__2[[#This Row],[Age]]&lt;45, "Middle-Aged Adults",bank__2[[#This Row],[Age]]&lt;60, "Older AdultsOlder Adults", bank__2[[#This Row],[Age]]&gt;=60,"Seniors")</f>
        <v>Young Adults</v>
      </c>
      <c r="T2450" t="str">
        <f t="shared" si="38"/>
        <v>No</v>
      </c>
      <c r="U2450" cm="1">
        <f t="array" ref="U2450">_xlfn.SWITCH(L2450, "jan",1, "feb",2, "mar",3, "apr",4, "may",5, "jun",6, "jul",7, "aug",8, "sep",9, "oct",10, "nov",11, "dec",12, "")</f>
        <v>9</v>
      </c>
      <c r="V2450" s="2">
        <f>bank__2[[#This Row],[CallDuration (Seconds)]]/60</f>
        <v>2.2999999999999998</v>
      </c>
      <c r="W2450" t="str">
        <f>IF(AND(bank__2[[#This Row],[HasHousingLoan]]="yes",bank__2[[#This Row],[HasPersonalLoan]]="yes"),"Both Loans",
IF(bank__2[[#This Row],[HasHousingLoan]]="yes","Only Housing Loan",
IF(bank__2[[#This Row],[HasPersonalLoan]]="yes","Only Personal Loan","No Loan")))</f>
        <v>No Loan</v>
      </c>
    </row>
    <row r="2451" spans="1:23">
      <c r="A2451">
        <v>2450</v>
      </c>
      <c r="B2451">
        <v>36</v>
      </c>
      <c r="C2451" t="s">
        <v>43</v>
      </c>
      <c r="D2451" t="s">
        <v>19</v>
      </c>
      <c r="E2451" t="s">
        <v>45</v>
      </c>
      <c r="F2451" t="s">
        <v>21</v>
      </c>
      <c r="G2451">
        <v>925</v>
      </c>
      <c r="H2451" t="s">
        <v>21</v>
      </c>
      <c r="I2451" t="s">
        <v>21</v>
      </c>
      <c r="J2451" t="s">
        <v>23</v>
      </c>
      <c r="K2451">
        <v>14</v>
      </c>
      <c r="L2451" t="s">
        <v>578</v>
      </c>
      <c r="M2451">
        <v>321</v>
      </c>
      <c r="N2451">
        <v>3</v>
      </c>
      <c r="O2451">
        <v>189</v>
      </c>
      <c r="P2451">
        <v>4</v>
      </c>
      <c r="Q2451" t="s">
        <v>196</v>
      </c>
      <c r="R2451" t="s">
        <v>35</v>
      </c>
      <c r="S2451" t="str" cm="1">
        <f t="array" ref="S2451">_xlfn.IFS(bank__2[[#This Row],[Age]]&lt;30, "Young Adults",bank__2[[#This Row],[Age]]&lt;45, "Middle-Aged Adults",bank__2[[#This Row],[Age]]&lt;60, "Older AdultsOlder Adults", bank__2[[#This Row],[Age]]&gt;=60,"Seniors")</f>
        <v>Middle-Aged Adults</v>
      </c>
      <c r="T2451" t="str">
        <f t="shared" si="38"/>
        <v>Yes</v>
      </c>
      <c r="U2451" cm="1">
        <f t="array" ref="U2451">_xlfn.SWITCH(L2451, "jan",1, "feb",2, "mar",3, "apr",4, "may",5, "jun",6, "jul",7, "aug",8, "sep",9, "oct",10, "nov",11, "dec",12, "")</f>
        <v>12</v>
      </c>
      <c r="V2451" s="2">
        <f>bank__2[[#This Row],[CallDuration (Seconds)]]/60</f>
        <v>5.35</v>
      </c>
      <c r="W2451" t="str">
        <f>IF(AND(bank__2[[#This Row],[HasHousingLoan]]="yes",bank__2[[#This Row],[HasPersonalLoan]]="yes"),"Both Loans",
IF(bank__2[[#This Row],[HasHousingLoan]]="yes","Only Housing Loan",
IF(bank__2[[#This Row],[HasPersonalLoan]]="yes","Only Personal Loan","No Loan")))</f>
        <v>No Loan</v>
      </c>
    </row>
    <row r="2452" spans="1:23">
      <c r="A2452">
        <v>2451</v>
      </c>
      <c r="B2452">
        <v>42</v>
      </c>
      <c r="C2452" t="s">
        <v>56</v>
      </c>
      <c r="D2452" t="s">
        <v>19</v>
      </c>
      <c r="E2452" t="s">
        <v>20</v>
      </c>
      <c r="F2452" t="s">
        <v>21</v>
      </c>
      <c r="G2452">
        <v>2519</v>
      </c>
      <c r="H2452" t="s">
        <v>35</v>
      </c>
      <c r="I2452" t="s">
        <v>21</v>
      </c>
      <c r="J2452" t="s">
        <v>30</v>
      </c>
      <c r="K2452">
        <v>15</v>
      </c>
      <c r="L2452" t="s">
        <v>37</v>
      </c>
      <c r="M2452">
        <v>262</v>
      </c>
      <c r="N2452">
        <v>4</v>
      </c>
      <c r="O2452">
        <v>-1</v>
      </c>
      <c r="P2452">
        <v>0</v>
      </c>
      <c r="Q2452" t="s">
        <v>30</v>
      </c>
      <c r="R2452" t="s">
        <v>21</v>
      </c>
      <c r="S2452" t="str" cm="1">
        <f t="array" ref="S2452">_xlfn.IFS(bank__2[[#This Row],[Age]]&lt;30, "Young Adults",bank__2[[#This Row],[Age]]&lt;45, "Middle-Aged Adults",bank__2[[#This Row],[Age]]&lt;60, "Older AdultsOlder Adults", bank__2[[#This Row],[Age]]&gt;=60,"Seniors")</f>
        <v>Middle-Aged Adults</v>
      </c>
      <c r="T2452" t="str">
        <f t="shared" si="38"/>
        <v>No</v>
      </c>
      <c r="U2452" cm="1">
        <f t="array" ref="U2452">_xlfn.SWITCH(L2452, "jan",1, "feb",2, "mar",3, "apr",4, "may",5, "jun",6, "jul",7, "aug",8, "sep",9, "oct",10, "nov",11, "dec",12, "")</f>
        <v>5</v>
      </c>
      <c r="V2452" s="2">
        <f>bank__2[[#This Row],[CallDuration (Seconds)]]/60</f>
        <v>4.3666666666666663</v>
      </c>
      <c r="W2452" t="str">
        <f>IF(AND(bank__2[[#This Row],[HasHousingLoan]]="yes",bank__2[[#This Row],[HasPersonalLoan]]="yes"),"Both Loans",
IF(bank__2[[#This Row],[HasHousingLoan]]="yes","Only Housing Loan",
IF(bank__2[[#This Row],[HasPersonalLoan]]="yes","Only Personal Loan","No Loan")))</f>
        <v>Only Housing Loan</v>
      </c>
    </row>
    <row r="2453" spans="1:23">
      <c r="A2453">
        <v>2452</v>
      </c>
      <c r="B2453">
        <v>57</v>
      </c>
      <c r="C2453" t="s">
        <v>87</v>
      </c>
      <c r="D2453" t="s">
        <v>19</v>
      </c>
      <c r="E2453" t="s">
        <v>33</v>
      </c>
      <c r="F2453" t="s">
        <v>21</v>
      </c>
      <c r="G2453">
        <v>3927</v>
      </c>
      <c r="H2453" t="s">
        <v>21</v>
      </c>
      <c r="I2453" t="s">
        <v>21</v>
      </c>
      <c r="J2453" t="s">
        <v>23</v>
      </c>
      <c r="K2453">
        <v>13</v>
      </c>
      <c r="L2453" t="s">
        <v>25</v>
      </c>
      <c r="M2453">
        <v>61</v>
      </c>
      <c r="N2453">
        <v>1</v>
      </c>
      <c r="O2453">
        <v>-1</v>
      </c>
      <c r="P2453">
        <v>0</v>
      </c>
      <c r="Q2453" t="s">
        <v>30</v>
      </c>
      <c r="R2453" t="s">
        <v>21</v>
      </c>
      <c r="S2453" t="str" cm="1">
        <f t="array" ref="S2453">_xlfn.IFS(bank__2[[#This Row],[Age]]&lt;30, "Young Adults",bank__2[[#This Row],[Age]]&lt;45, "Middle-Aged Adults",bank__2[[#This Row],[Age]]&lt;60, "Older AdultsOlder Adults", bank__2[[#This Row],[Age]]&gt;=60,"Seniors")</f>
        <v>Older AdultsOlder Adults</v>
      </c>
      <c r="T2453" t="str">
        <f t="shared" si="38"/>
        <v>No</v>
      </c>
      <c r="U2453" cm="1">
        <f t="array" ref="U2453">_xlfn.SWITCH(L2453, "jan",1, "feb",2, "mar",3, "apr",4, "may",5, "jun",6, "jul",7, "aug",8, "sep",9, "oct",10, "nov",11, "dec",12, "")</f>
        <v>10</v>
      </c>
      <c r="V2453" s="2">
        <f>bank__2[[#This Row],[CallDuration (Seconds)]]/60</f>
        <v>1.0166666666666666</v>
      </c>
      <c r="W2453" t="str">
        <f>IF(AND(bank__2[[#This Row],[HasHousingLoan]]="yes",bank__2[[#This Row],[HasPersonalLoan]]="yes"),"Both Loans",
IF(bank__2[[#This Row],[HasHousingLoan]]="yes","Only Housing Loan",
IF(bank__2[[#This Row],[HasPersonalLoan]]="yes","Only Personal Loan","No Loan")))</f>
        <v>No Loan</v>
      </c>
    </row>
    <row r="2454" spans="1:23">
      <c r="A2454">
        <v>2453</v>
      </c>
      <c r="B2454">
        <v>42</v>
      </c>
      <c r="C2454" t="s">
        <v>43</v>
      </c>
      <c r="D2454" t="s">
        <v>122</v>
      </c>
      <c r="E2454" t="s">
        <v>45</v>
      </c>
      <c r="F2454" t="s">
        <v>21</v>
      </c>
      <c r="G2454">
        <v>401</v>
      </c>
      <c r="H2454" t="s">
        <v>35</v>
      </c>
      <c r="I2454" t="s">
        <v>21</v>
      </c>
      <c r="J2454" t="s">
        <v>23</v>
      </c>
      <c r="K2454">
        <v>24</v>
      </c>
      <c r="L2454" t="s">
        <v>119</v>
      </c>
      <c r="M2454">
        <v>217</v>
      </c>
      <c r="N2454">
        <v>9</v>
      </c>
      <c r="O2454">
        <v>-1</v>
      </c>
      <c r="P2454">
        <v>0</v>
      </c>
      <c r="Q2454" t="s">
        <v>30</v>
      </c>
      <c r="R2454" t="s">
        <v>21</v>
      </c>
      <c r="S2454" t="str" cm="1">
        <f t="array" ref="S2454">_xlfn.IFS(bank__2[[#This Row],[Age]]&lt;30, "Young Adults",bank__2[[#This Row],[Age]]&lt;45, "Middle-Aged Adults",bank__2[[#This Row],[Age]]&lt;60, "Older AdultsOlder Adults", bank__2[[#This Row],[Age]]&gt;=60,"Seniors")</f>
        <v>Middle-Aged Adults</v>
      </c>
      <c r="T2454" t="str">
        <f t="shared" si="38"/>
        <v>No</v>
      </c>
      <c r="U2454" cm="1">
        <f t="array" ref="U2454">_xlfn.SWITCH(L2454, "jan",1, "feb",2, "mar",3, "apr",4, "may",5, "jun",6, "jul",7, "aug",8, "sep",9, "oct",10, "nov",11, "dec",12, "")</f>
        <v>7</v>
      </c>
      <c r="V2454" s="2">
        <f>bank__2[[#This Row],[CallDuration (Seconds)]]/60</f>
        <v>3.6166666666666667</v>
      </c>
      <c r="W2454" t="str">
        <f>IF(AND(bank__2[[#This Row],[HasHousingLoan]]="yes",bank__2[[#This Row],[HasPersonalLoan]]="yes"),"Both Loans",
IF(bank__2[[#This Row],[HasHousingLoan]]="yes","Only Housing Loan",
IF(bank__2[[#This Row],[HasPersonalLoan]]="yes","Only Personal Loan","No Loan")))</f>
        <v>Only Housing Loan</v>
      </c>
    </row>
    <row r="2455" spans="1:23">
      <c r="A2455">
        <v>2454</v>
      </c>
      <c r="B2455">
        <v>29</v>
      </c>
      <c r="C2455" t="s">
        <v>43</v>
      </c>
      <c r="D2455" t="s">
        <v>19</v>
      </c>
      <c r="E2455" t="s">
        <v>45</v>
      </c>
      <c r="F2455" t="s">
        <v>21</v>
      </c>
      <c r="G2455">
        <v>581</v>
      </c>
      <c r="H2455" t="s">
        <v>35</v>
      </c>
      <c r="I2455" t="s">
        <v>35</v>
      </c>
      <c r="J2455" t="s">
        <v>23</v>
      </c>
      <c r="K2455">
        <v>14</v>
      </c>
      <c r="L2455" t="s">
        <v>119</v>
      </c>
      <c r="M2455">
        <v>192</v>
      </c>
      <c r="N2455">
        <v>2</v>
      </c>
      <c r="O2455">
        <v>-1</v>
      </c>
      <c r="P2455">
        <v>0</v>
      </c>
      <c r="Q2455" t="s">
        <v>30</v>
      </c>
      <c r="R2455" t="s">
        <v>21</v>
      </c>
      <c r="S2455" t="str" cm="1">
        <f t="array" ref="S2455">_xlfn.IFS(bank__2[[#This Row],[Age]]&lt;30, "Young Adults",bank__2[[#This Row],[Age]]&lt;45, "Middle-Aged Adults",bank__2[[#This Row],[Age]]&lt;60, "Older AdultsOlder Adults", bank__2[[#This Row],[Age]]&gt;=60,"Seniors")</f>
        <v>Young Adults</v>
      </c>
      <c r="T2455" t="str">
        <f t="shared" si="38"/>
        <v>No</v>
      </c>
      <c r="U2455" cm="1">
        <f t="array" ref="U2455">_xlfn.SWITCH(L2455, "jan",1, "feb",2, "mar",3, "apr",4, "may",5, "jun",6, "jul",7, "aug",8, "sep",9, "oct",10, "nov",11, "dec",12, "")</f>
        <v>7</v>
      </c>
      <c r="V2455" s="2">
        <f>bank__2[[#This Row],[CallDuration (Seconds)]]/60</f>
        <v>3.2</v>
      </c>
      <c r="W2455" t="str">
        <f>IF(AND(bank__2[[#This Row],[HasHousingLoan]]="yes",bank__2[[#This Row],[HasPersonalLoan]]="yes"),"Both Loans",
IF(bank__2[[#This Row],[HasHousingLoan]]="yes","Only Housing Loan",
IF(bank__2[[#This Row],[HasPersonalLoan]]="yes","Only Personal Loan","No Loan")))</f>
        <v>Both Loans</v>
      </c>
    </row>
    <row r="2456" spans="1:23">
      <c r="A2456">
        <v>2455</v>
      </c>
      <c r="B2456">
        <v>36</v>
      </c>
      <c r="C2456" t="s">
        <v>72</v>
      </c>
      <c r="D2456" t="s">
        <v>19</v>
      </c>
      <c r="E2456" t="s">
        <v>45</v>
      </c>
      <c r="F2456" t="s">
        <v>21</v>
      </c>
      <c r="G2456">
        <v>1327</v>
      </c>
      <c r="H2456" t="s">
        <v>21</v>
      </c>
      <c r="I2456" t="s">
        <v>21</v>
      </c>
      <c r="J2456" t="s">
        <v>23</v>
      </c>
      <c r="K2456">
        <v>29</v>
      </c>
      <c r="L2456" t="s">
        <v>25</v>
      </c>
      <c r="M2456">
        <v>174</v>
      </c>
      <c r="N2456">
        <v>2</v>
      </c>
      <c r="O2456">
        <v>-1</v>
      </c>
      <c r="P2456">
        <v>0</v>
      </c>
      <c r="Q2456" t="s">
        <v>30</v>
      </c>
      <c r="R2456" t="s">
        <v>21</v>
      </c>
      <c r="S2456" t="str" cm="1">
        <f t="array" ref="S2456">_xlfn.IFS(bank__2[[#This Row],[Age]]&lt;30, "Young Adults",bank__2[[#This Row],[Age]]&lt;45, "Middle-Aged Adults",bank__2[[#This Row],[Age]]&lt;60, "Older AdultsOlder Adults", bank__2[[#This Row],[Age]]&gt;=60,"Seniors")</f>
        <v>Middle-Aged Adults</v>
      </c>
      <c r="T2456" t="str">
        <f t="shared" si="38"/>
        <v>No</v>
      </c>
      <c r="U2456" cm="1">
        <f t="array" ref="U2456">_xlfn.SWITCH(L2456, "jan",1, "feb",2, "mar",3, "apr",4, "may",5, "jun",6, "jul",7, "aug",8, "sep",9, "oct",10, "nov",11, "dec",12, "")</f>
        <v>10</v>
      </c>
      <c r="V2456" s="2">
        <f>bank__2[[#This Row],[CallDuration (Seconds)]]/60</f>
        <v>2.9</v>
      </c>
      <c r="W2456" t="str">
        <f>IF(AND(bank__2[[#This Row],[HasHousingLoan]]="yes",bank__2[[#This Row],[HasPersonalLoan]]="yes"),"Both Loans",
IF(bank__2[[#This Row],[HasHousingLoan]]="yes","Only Housing Loan",
IF(bank__2[[#This Row],[HasPersonalLoan]]="yes","Only Personal Loan","No Loan")))</f>
        <v>No Loan</v>
      </c>
    </row>
    <row r="2457" spans="1:23">
      <c r="A2457">
        <v>2456</v>
      </c>
      <c r="B2457">
        <v>31</v>
      </c>
      <c r="C2457" t="s">
        <v>18</v>
      </c>
      <c r="D2457" t="s">
        <v>19</v>
      </c>
      <c r="E2457" t="s">
        <v>33</v>
      </c>
      <c r="F2457" t="s">
        <v>21</v>
      </c>
      <c r="G2457">
        <v>3242</v>
      </c>
      <c r="H2457" t="s">
        <v>21</v>
      </c>
      <c r="I2457" t="s">
        <v>21</v>
      </c>
      <c r="J2457" t="s">
        <v>30</v>
      </c>
      <c r="K2457">
        <v>25</v>
      </c>
      <c r="L2457" t="s">
        <v>53</v>
      </c>
      <c r="M2457">
        <v>292</v>
      </c>
      <c r="N2457">
        <v>2</v>
      </c>
      <c r="O2457">
        <v>-1</v>
      </c>
      <c r="P2457">
        <v>0</v>
      </c>
      <c r="Q2457" t="s">
        <v>30</v>
      </c>
      <c r="R2457" t="s">
        <v>21</v>
      </c>
      <c r="S2457" t="str" cm="1">
        <f t="array" ref="S2457">_xlfn.IFS(bank__2[[#This Row],[Age]]&lt;30, "Young Adults",bank__2[[#This Row],[Age]]&lt;45, "Middle-Aged Adults",bank__2[[#This Row],[Age]]&lt;60, "Older AdultsOlder Adults", bank__2[[#This Row],[Age]]&gt;=60,"Seniors")</f>
        <v>Middle-Aged Adults</v>
      </c>
      <c r="T2457" t="str">
        <f t="shared" si="38"/>
        <v>No</v>
      </c>
      <c r="U2457" cm="1">
        <f t="array" ref="U2457">_xlfn.SWITCH(L2457, "jan",1, "feb",2, "mar",3, "apr",4, "may",5, "jun",6, "jul",7, "aug",8, "sep",9, "oct",10, "nov",11, "dec",12, "")</f>
        <v>6</v>
      </c>
      <c r="V2457" s="2">
        <f>bank__2[[#This Row],[CallDuration (Seconds)]]/60</f>
        <v>4.8666666666666663</v>
      </c>
      <c r="W2457" t="str">
        <f>IF(AND(bank__2[[#This Row],[HasHousingLoan]]="yes",bank__2[[#This Row],[HasPersonalLoan]]="yes"),"Both Loans",
IF(bank__2[[#This Row],[HasHousingLoan]]="yes","Only Housing Loan",
IF(bank__2[[#This Row],[HasPersonalLoan]]="yes","Only Personal Loan","No Loan")))</f>
        <v>No Loan</v>
      </c>
    </row>
    <row r="2458" spans="1:23">
      <c r="A2458">
        <v>2457</v>
      </c>
      <c r="B2458">
        <v>59</v>
      </c>
      <c r="C2458" t="s">
        <v>72</v>
      </c>
      <c r="D2458" t="s">
        <v>19</v>
      </c>
      <c r="E2458" t="s">
        <v>20</v>
      </c>
      <c r="F2458" t="s">
        <v>21</v>
      </c>
      <c r="G2458">
        <v>3163</v>
      </c>
      <c r="H2458" t="s">
        <v>35</v>
      </c>
      <c r="I2458" t="s">
        <v>21</v>
      </c>
      <c r="J2458" t="s">
        <v>30</v>
      </c>
      <c r="K2458">
        <v>29</v>
      </c>
      <c r="L2458" t="s">
        <v>37</v>
      </c>
      <c r="M2458">
        <v>240</v>
      </c>
      <c r="N2458">
        <v>2</v>
      </c>
      <c r="O2458">
        <v>-1</v>
      </c>
      <c r="P2458">
        <v>0</v>
      </c>
      <c r="Q2458" t="s">
        <v>30</v>
      </c>
      <c r="R2458" t="s">
        <v>21</v>
      </c>
      <c r="S2458" t="str" cm="1">
        <f t="array" ref="S2458">_xlfn.IFS(bank__2[[#This Row],[Age]]&lt;30, "Young Adults",bank__2[[#This Row],[Age]]&lt;45, "Middle-Aged Adults",bank__2[[#This Row],[Age]]&lt;60, "Older AdultsOlder Adults", bank__2[[#This Row],[Age]]&gt;=60,"Seniors")</f>
        <v>Older AdultsOlder Adults</v>
      </c>
      <c r="T2458" t="str">
        <f t="shared" si="38"/>
        <v>No</v>
      </c>
      <c r="U2458" cm="1">
        <f t="array" ref="U2458">_xlfn.SWITCH(L2458, "jan",1, "feb",2, "mar",3, "apr",4, "may",5, "jun",6, "jul",7, "aug",8, "sep",9, "oct",10, "nov",11, "dec",12, "")</f>
        <v>5</v>
      </c>
      <c r="V2458" s="2">
        <f>bank__2[[#This Row],[CallDuration (Seconds)]]/60</f>
        <v>4</v>
      </c>
      <c r="W2458" t="str">
        <f>IF(AND(bank__2[[#This Row],[HasHousingLoan]]="yes",bank__2[[#This Row],[HasPersonalLoan]]="yes"),"Both Loans",
IF(bank__2[[#This Row],[HasHousingLoan]]="yes","Only Housing Loan",
IF(bank__2[[#This Row],[HasPersonalLoan]]="yes","Only Personal Loan","No Loan")))</f>
        <v>Only Housing Loan</v>
      </c>
    </row>
    <row r="2459" spans="1:23">
      <c r="A2459">
        <v>2458</v>
      </c>
      <c r="B2459">
        <v>50</v>
      </c>
      <c r="C2459" t="s">
        <v>18</v>
      </c>
      <c r="D2459" t="s">
        <v>122</v>
      </c>
      <c r="E2459" t="s">
        <v>33</v>
      </c>
      <c r="F2459" t="s">
        <v>21</v>
      </c>
      <c r="G2459">
        <v>32</v>
      </c>
      <c r="H2459" t="s">
        <v>21</v>
      </c>
      <c r="I2459" t="s">
        <v>21</v>
      </c>
      <c r="J2459" t="s">
        <v>23</v>
      </c>
      <c r="K2459">
        <v>4</v>
      </c>
      <c r="L2459" t="s">
        <v>92</v>
      </c>
      <c r="M2459">
        <v>282</v>
      </c>
      <c r="N2459">
        <v>2</v>
      </c>
      <c r="O2459">
        <v>-1</v>
      </c>
      <c r="P2459">
        <v>0</v>
      </c>
      <c r="Q2459" t="s">
        <v>30</v>
      </c>
      <c r="R2459" t="s">
        <v>21</v>
      </c>
      <c r="S2459" t="str" cm="1">
        <f t="array" ref="S2459">_xlfn.IFS(bank__2[[#This Row],[Age]]&lt;30, "Young Adults",bank__2[[#This Row],[Age]]&lt;45, "Middle-Aged Adults",bank__2[[#This Row],[Age]]&lt;60, "Older AdultsOlder Adults", bank__2[[#This Row],[Age]]&gt;=60,"Seniors")</f>
        <v>Older AdultsOlder Adults</v>
      </c>
      <c r="T2459" t="str">
        <f t="shared" si="38"/>
        <v>No</v>
      </c>
      <c r="U2459" cm="1">
        <f t="array" ref="U2459">_xlfn.SWITCH(L2459, "jan",1, "feb",2, "mar",3, "apr",4, "may",5, "jun",6, "jul",7, "aug",8, "sep",9, "oct",10, "nov",11, "dec",12, "")</f>
        <v>8</v>
      </c>
      <c r="V2459" s="2">
        <f>bank__2[[#This Row],[CallDuration (Seconds)]]/60</f>
        <v>4.7</v>
      </c>
      <c r="W2459" t="str">
        <f>IF(AND(bank__2[[#This Row],[HasHousingLoan]]="yes",bank__2[[#This Row],[HasPersonalLoan]]="yes"),"Both Loans",
IF(bank__2[[#This Row],[HasHousingLoan]]="yes","Only Housing Loan",
IF(bank__2[[#This Row],[HasPersonalLoan]]="yes","Only Personal Loan","No Loan")))</f>
        <v>No Loan</v>
      </c>
    </row>
    <row r="2460" spans="1:23">
      <c r="A2460">
        <v>2459</v>
      </c>
      <c r="B2460">
        <v>47</v>
      </c>
      <c r="C2460" t="s">
        <v>87</v>
      </c>
      <c r="D2460" t="s">
        <v>19</v>
      </c>
      <c r="E2460" t="s">
        <v>33</v>
      </c>
      <c r="F2460" t="s">
        <v>21</v>
      </c>
      <c r="G2460">
        <v>310</v>
      </c>
      <c r="H2460" t="s">
        <v>35</v>
      </c>
      <c r="I2460" t="s">
        <v>35</v>
      </c>
      <c r="J2460" t="s">
        <v>146</v>
      </c>
      <c r="K2460">
        <v>14</v>
      </c>
      <c r="L2460" t="s">
        <v>92</v>
      </c>
      <c r="M2460">
        <v>128</v>
      </c>
      <c r="N2460">
        <v>6</v>
      </c>
      <c r="O2460">
        <v>-1</v>
      </c>
      <c r="P2460">
        <v>0</v>
      </c>
      <c r="Q2460" t="s">
        <v>30</v>
      </c>
      <c r="R2460" t="s">
        <v>21</v>
      </c>
      <c r="S2460" t="str" cm="1">
        <f t="array" ref="S2460">_xlfn.IFS(bank__2[[#This Row],[Age]]&lt;30, "Young Adults",bank__2[[#This Row],[Age]]&lt;45, "Middle-Aged Adults",bank__2[[#This Row],[Age]]&lt;60, "Older AdultsOlder Adults", bank__2[[#This Row],[Age]]&gt;=60,"Seniors")</f>
        <v>Older AdultsOlder Adults</v>
      </c>
      <c r="T2460" t="str">
        <f t="shared" si="38"/>
        <v>No</v>
      </c>
      <c r="U2460" cm="1">
        <f t="array" ref="U2460">_xlfn.SWITCH(L2460, "jan",1, "feb",2, "mar",3, "apr",4, "may",5, "jun",6, "jul",7, "aug",8, "sep",9, "oct",10, "nov",11, "dec",12, "")</f>
        <v>8</v>
      </c>
      <c r="V2460" s="2">
        <f>bank__2[[#This Row],[CallDuration (Seconds)]]/60</f>
        <v>2.1333333333333333</v>
      </c>
      <c r="W2460" t="str">
        <f>IF(AND(bank__2[[#This Row],[HasHousingLoan]]="yes",bank__2[[#This Row],[HasPersonalLoan]]="yes"),"Both Loans",
IF(bank__2[[#This Row],[HasHousingLoan]]="yes","Only Housing Loan",
IF(bank__2[[#This Row],[HasPersonalLoan]]="yes","Only Personal Loan","No Loan")))</f>
        <v>Both Loans</v>
      </c>
    </row>
    <row r="2461" spans="1:23">
      <c r="A2461">
        <v>2460</v>
      </c>
      <c r="B2461">
        <v>46</v>
      </c>
      <c r="C2461" t="s">
        <v>135</v>
      </c>
      <c r="D2461" t="s">
        <v>19</v>
      </c>
      <c r="E2461" t="s">
        <v>20</v>
      </c>
      <c r="F2461" t="s">
        <v>21</v>
      </c>
      <c r="G2461">
        <v>0</v>
      </c>
      <c r="H2461" t="s">
        <v>21</v>
      </c>
      <c r="I2461" t="s">
        <v>21</v>
      </c>
      <c r="J2461" t="s">
        <v>146</v>
      </c>
      <c r="K2461">
        <v>2</v>
      </c>
      <c r="L2461" t="s">
        <v>61</v>
      </c>
      <c r="M2461">
        <v>161</v>
      </c>
      <c r="N2461">
        <v>1</v>
      </c>
      <c r="O2461">
        <v>-1</v>
      </c>
      <c r="P2461">
        <v>0</v>
      </c>
      <c r="Q2461" t="s">
        <v>30</v>
      </c>
      <c r="R2461" t="s">
        <v>21</v>
      </c>
      <c r="S2461" t="str" cm="1">
        <f t="array" ref="S2461">_xlfn.IFS(bank__2[[#This Row],[Age]]&lt;30, "Young Adults",bank__2[[#This Row],[Age]]&lt;45, "Middle-Aged Adults",bank__2[[#This Row],[Age]]&lt;60, "Older AdultsOlder Adults", bank__2[[#This Row],[Age]]&gt;=60,"Seniors")</f>
        <v>Older AdultsOlder Adults</v>
      </c>
      <c r="T2461" t="str">
        <f t="shared" si="38"/>
        <v>No</v>
      </c>
      <c r="U2461" cm="1">
        <f t="array" ref="U2461">_xlfn.SWITCH(L2461, "jan",1, "feb",2, "mar",3, "apr",4, "may",5, "jun",6, "jul",7, "aug",8, "sep",9, "oct",10, "nov",11, "dec",12, "")</f>
        <v>2</v>
      </c>
      <c r="V2461" s="2">
        <f>bank__2[[#This Row],[CallDuration (Seconds)]]/60</f>
        <v>2.6833333333333331</v>
      </c>
      <c r="W2461" t="str">
        <f>IF(AND(bank__2[[#This Row],[HasHousingLoan]]="yes",bank__2[[#This Row],[HasPersonalLoan]]="yes"),"Both Loans",
IF(bank__2[[#This Row],[HasHousingLoan]]="yes","Only Housing Loan",
IF(bank__2[[#This Row],[HasPersonalLoan]]="yes","Only Personal Loan","No Loan")))</f>
        <v>No Loan</v>
      </c>
    </row>
    <row r="2462" spans="1:23">
      <c r="A2462">
        <v>2461</v>
      </c>
      <c r="B2462">
        <v>26</v>
      </c>
      <c r="C2462" t="s">
        <v>56</v>
      </c>
      <c r="D2462" t="s">
        <v>44</v>
      </c>
      <c r="E2462" t="s">
        <v>20</v>
      </c>
      <c r="F2462" t="s">
        <v>21</v>
      </c>
      <c r="G2462">
        <v>155</v>
      </c>
      <c r="H2462" t="s">
        <v>35</v>
      </c>
      <c r="I2462" t="s">
        <v>21</v>
      </c>
      <c r="J2462" t="s">
        <v>23</v>
      </c>
      <c r="K2462">
        <v>29</v>
      </c>
      <c r="L2462" t="s">
        <v>100</v>
      </c>
      <c r="M2462">
        <v>291</v>
      </c>
      <c r="N2462">
        <v>1</v>
      </c>
      <c r="O2462">
        <v>244</v>
      </c>
      <c r="P2462">
        <v>4</v>
      </c>
      <c r="Q2462" t="s">
        <v>41</v>
      </c>
      <c r="R2462" t="s">
        <v>21</v>
      </c>
      <c r="S2462" t="str" cm="1">
        <f t="array" ref="S2462">_xlfn.IFS(bank__2[[#This Row],[Age]]&lt;30, "Young Adults",bank__2[[#This Row],[Age]]&lt;45, "Middle-Aged Adults",bank__2[[#This Row],[Age]]&lt;60, "Older AdultsOlder Adults", bank__2[[#This Row],[Age]]&gt;=60,"Seniors")</f>
        <v>Young Adults</v>
      </c>
      <c r="T2462" t="str">
        <f t="shared" si="38"/>
        <v>Yes</v>
      </c>
      <c r="U2462" cm="1">
        <f t="array" ref="U2462">_xlfn.SWITCH(L2462, "jan",1, "feb",2, "mar",3, "apr",4, "may",5, "jun",6, "jul",7, "aug",8, "sep",9, "oct",10, "nov",11, "dec",12, "")</f>
        <v>1</v>
      </c>
      <c r="V2462" s="2">
        <f>bank__2[[#This Row],[CallDuration (Seconds)]]/60</f>
        <v>4.8499999999999996</v>
      </c>
      <c r="W2462" t="str">
        <f>IF(AND(bank__2[[#This Row],[HasHousingLoan]]="yes",bank__2[[#This Row],[HasPersonalLoan]]="yes"),"Both Loans",
IF(bank__2[[#This Row],[HasHousingLoan]]="yes","Only Housing Loan",
IF(bank__2[[#This Row],[HasPersonalLoan]]="yes","Only Personal Loan","No Loan")))</f>
        <v>Only Housing Loan</v>
      </c>
    </row>
    <row r="2463" spans="1:23">
      <c r="A2463">
        <v>2462</v>
      </c>
      <c r="B2463">
        <v>31</v>
      </c>
      <c r="C2463" t="s">
        <v>32</v>
      </c>
      <c r="D2463" t="s">
        <v>44</v>
      </c>
      <c r="E2463" t="s">
        <v>33</v>
      </c>
      <c r="F2463" t="s">
        <v>21</v>
      </c>
      <c r="G2463">
        <v>11386</v>
      </c>
      <c r="H2463" t="s">
        <v>35</v>
      </c>
      <c r="I2463" t="s">
        <v>21</v>
      </c>
      <c r="J2463" t="s">
        <v>23</v>
      </c>
      <c r="K2463">
        <v>20</v>
      </c>
      <c r="L2463" t="s">
        <v>124</v>
      </c>
      <c r="M2463">
        <v>356</v>
      </c>
      <c r="N2463">
        <v>1</v>
      </c>
      <c r="O2463">
        <v>-1</v>
      </c>
      <c r="P2463">
        <v>0</v>
      </c>
      <c r="Q2463" t="s">
        <v>30</v>
      </c>
      <c r="R2463" t="s">
        <v>21</v>
      </c>
      <c r="S2463" t="str" cm="1">
        <f t="array" ref="S2463">_xlfn.IFS(bank__2[[#This Row],[Age]]&lt;30, "Young Adults",bank__2[[#This Row],[Age]]&lt;45, "Middle-Aged Adults",bank__2[[#This Row],[Age]]&lt;60, "Older AdultsOlder Adults", bank__2[[#This Row],[Age]]&gt;=60,"Seniors")</f>
        <v>Middle-Aged Adults</v>
      </c>
      <c r="T2463" t="str">
        <f t="shared" si="38"/>
        <v>No</v>
      </c>
      <c r="U2463" cm="1">
        <f t="array" ref="U2463">_xlfn.SWITCH(L2463, "jan",1, "feb",2, "mar",3, "apr",4, "may",5, "jun",6, "jul",7, "aug",8, "sep",9, "oct",10, "nov",11, "dec",12, "")</f>
        <v>11</v>
      </c>
      <c r="V2463" s="2">
        <f>bank__2[[#This Row],[CallDuration (Seconds)]]/60</f>
        <v>5.9333333333333336</v>
      </c>
      <c r="W2463" t="str">
        <f>IF(AND(bank__2[[#This Row],[HasHousingLoan]]="yes",bank__2[[#This Row],[HasPersonalLoan]]="yes"),"Both Loans",
IF(bank__2[[#This Row],[HasHousingLoan]]="yes","Only Housing Loan",
IF(bank__2[[#This Row],[HasPersonalLoan]]="yes","Only Personal Loan","No Loan")))</f>
        <v>Only Housing Loan</v>
      </c>
    </row>
    <row r="2464" spans="1:23">
      <c r="A2464">
        <v>2463</v>
      </c>
      <c r="B2464">
        <v>30</v>
      </c>
      <c r="C2464" t="s">
        <v>32</v>
      </c>
      <c r="D2464" t="s">
        <v>19</v>
      </c>
      <c r="E2464" t="s">
        <v>45</v>
      </c>
      <c r="F2464" t="s">
        <v>21</v>
      </c>
      <c r="G2464">
        <v>1380</v>
      </c>
      <c r="H2464" t="s">
        <v>35</v>
      </c>
      <c r="I2464" t="s">
        <v>21</v>
      </c>
      <c r="J2464" t="s">
        <v>30</v>
      </c>
      <c r="K2464">
        <v>21</v>
      </c>
      <c r="L2464" t="s">
        <v>37</v>
      </c>
      <c r="M2464">
        <v>294</v>
      </c>
      <c r="N2464">
        <v>2</v>
      </c>
      <c r="O2464">
        <v>-1</v>
      </c>
      <c r="P2464">
        <v>0</v>
      </c>
      <c r="Q2464" t="s">
        <v>30</v>
      </c>
      <c r="R2464" t="s">
        <v>21</v>
      </c>
      <c r="S2464" t="str" cm="1">
        <f t="array" ref="S2464">_xlfn.IFS(bank__2[[#This Row],[Age]]&lt;30, "Young Adults",bank__2[[#This Row],[Age]]&lt;45, "Middle-Aged Adults",bank__2[[#This Row],[Age]]&lt;60, "Older AdultsOlder Adults", bank__2[[#This Row],[Age]]&gt;=60,"Seniors")</f>
        <v>Middle-Aged Adults</v>
      </c>
      <c r="T2464" t="str">
        <f t="shared" si="38"/>
        <v>No</v>
      </c>
      <c r="U2464" cm="1">
        <f t="array" ref="U2464">_xlfn.SWITCH(L2464, "jan",1, "feb",2, "mar",3, "apr",4, "may",5, "jun",6, "jul",7, "aug",8, "sep",9, "oct",10, "nov",11, "dec",12, "")</f>
        <v>5</v>
      </c>
      <c r="V2464" s="2">
        <f>bank__2[[#This Row],[CallDuration (Seconds)]]/60</f>
        <v>4.9000000000000004</v>
      </c>
      <c r="W2464" t="str">
        <f>IF(AND(bank__2[[#This Row],[HasHousingLoan]]="yes",bank__2[[#This Row],[HasPersonalLoan]]="yes"),"Both Loans",
IF(bank__2[[#This Row],[HasHousingLoan]]="yes","Only Housing Loan",
IF(bank__2[[#This Row],[HasPersonalLoan]]="yes","Only Personal Loan","No Loan")))</f>
        <v>Only Housing Loan</v>
      </c>
    </row>
    <row r="2465" spans="1:23">
      <c r="A2465">
        <v>2464</v>
      </c>
      <c r="B2465">
        <v>47</v>
      </c>
      <c r="C2465" t="s">
        <v>56</v>
      </c>
      <c r="D2465" t="s">
        <v>44</v>
      </c>
      <c r="E2465" t="s">
        <v>2553</v>
      </c>
      <c r="F2465" t="s">
        <v>21</v>
      </c>
      <c r="G2465">
        <v>2443</v>
      </c>
      <c r="H2465" t="s">
        <v>21</v>
      </c>
      <c r="I2465" t="s">
        <v>21</v>
      </c>
      <c r="J2465" t="s">
        <v>30</v>
      </c>
      <c r="K2465">
        <v>18</v>
      </c>
      <c r="L2465" t="s">
        <v>53</v>
      </c>
      <c r="M2465">
        <v>422</v>
      </c>
      <c r="N2465">
        <v>1</v>
      </c>
      <c r="O2465">
        <v>-1</v>
      </c>
      <c r="P2465">
        <v>0</v>
      </c>
      <c r="Q2465" t="s">
        <v>30</v>
      </c>
      <c r="R2465" t="s">
        <v>21</v>
      </c>
      <c r="S2465" t="str" cm="1">
        <f t="array" ref="S2465">_xlfn.IFS(bank__2[[#This Row],[Age]]&lt;30, "Young Adults",bank__2[[#This Row],[Age]]&lt;45, "Middle-Aged Adults",bank__2[[#This Row],[Age]]&lt;60, "Older AdultsOlder Adults", bank__2[[#This Row],[Age]]&gt;=60,"Seniors")</f>
        <v>Older AdultsOlder Adults</v>
      </c>
      <c r="T2465" t="str">
        <f t="shared" si="38"/>
        <v>No</v>
      </c>
      <c r="U2465" cm="1">
        <f t="array" ref="U2465">_xlfn.SWITCH(L2465, "jan",1, "feb",2, "mar",3, "apr",4, "may",5, "jun",6, "jul",7, "aug",8, "sep",9, "oct",10, "nov",11, "dec",12, "")</f>
        <v>6</v>
      </c>
      <c r="V2465" s="2">
        <f>bank__2[[#This Row],[CallDuration (Seconds)]]/60</f>
        <v>7.0333333333333332</v>
      </c>
      <c r="W2465" t="str">
        <f>IF(AND(bank__2[[#This Row],[HasHousingLoan]]="yes",bank__2[[#This Row],[HasPersonalLoan]]="yes"),"Both Loans",
IF(bank__2[[#This Row],[HasHousingLoan]]="yes","Only Housing Loan",
IF(bank__2[[#This Row],[HasPersonalLoan]]="yes","Only Personal Loan","No Loan")))</f>
        <v>No Loan</v>
      </c>
    </row>
    <row r="2466" spans="1:23">
      <c r="A2466">
        <v>2465</v>
      </c>
      <c r="B2466">
        <v>23</v>
      </c>
      <c r="C2466" t="s">
        <v>72</v>
      </c>
      <c r="D2466" t="s">
        <v>44</v>
      </c>
      <c r="E2466" t="s">
        <v>45</v>
      </c>
      <c r="F2466" t="s">
        <v>21</v>
      </c>
      <c r="G2466">
        <v>1129</v>
      </c>
      <c r="H2466" t="s">
        <v>35</v>
      </c>
      <c r="I2466" t="s">
        <v>21</v>
      </c>
      <c r="J2466" t="s">
        <v>30</v>
      </c>
      <c r="K2466">
        <v>28</v>
      </c>
      <c r="L2466" t="s">
        <v>37</v>
      </c>
      <c r="M2466">
        <v>806</v>
      </c>
      <c r="N2466">
        <v>1</v>
      </c>
      <c r="O2466">
        <v>-1</v>
      </c>
      <c r="P2466">
        <v>0</v>
      </c>
      <c r="Q2466" t="s">
        <v>30</v>
      </c>
      <c r="R2466" t="s">
        <v>35</v>
      </c>
      <c r="S2466" t="str" cm="1">
        <f t="array" ref="S2466">_xlfn.IFS(bank__2[[#This Row],[Age]]&lt;30, "Young Adults",bank__2[[#This Row],[Age]]&lt;45, "Middle-Aged Adults",bank__2[[#This Row],[Age]]&lt;60, "Older AdultsOlder Adults", bank__2[[#This Row],[Age]]&gt;=60,"Seniors")</f>
        <v>Young Adults</v>
      </c>
      <c r="T2466" t="str">
        <f t="shared" si="38"/>
        <v>No</v>
      </c>
      <c r="U2466" cm="1">
        <f t="array" ref="U2466">_xlfn.SWITCH(L2466, "jan",1, "feb",2, "mar",3, "apr",4, "may",5, "jun",6, "jul",7, "aug",8, "sep",9, "oct",10, "nov",11, "dec",12, "")</f>
        <v>5</v>
      </c>
      <c r="V2466" s="2">
        <f>bank__2[[#This Row],[CallDuration (Seconds)]]/60</f>
        <v>13.433333333333334</v>
      </c>
      <c r="W2466" t="str">
        <f>IF(AND(bank__2[[#This Row],[HasHousingLoan]]="yes",bank__2[[#This Row],[HasPersonalLoan]]="yes"),"Both Loans",
IF(bank__2[[#This Row],[HasHousingLoan]]="yes","Only Housing Loan",
IF(bank__2[[#This Row],[HasPersonalLoan]]="yes","Only Personal Loan","No Loan")))</f>
        <v>Only Housing Loan</v>
      </c>
    </row>
    <row r="2467" spans="1:23">
      <c r="A2467">
        <v>2466</v>
      </c>
      <c r="B2467">
        <v>44</v>
      </c>
      <c r="C2467" t="s">
        <v>18</v>
      </c>
      <c r="D2467" t="s">
        <v>44</v>
      </c>
      <c r="E2467" t="s">
        <v>20</v>
      </c>
      <c r="F2467" t="s">
        <v>21</v>
      </c>
      <c r="G2467">
        <v>4232</v>
      </c>
      <c r="H2467" t="s">
        <v>21</v>
      </c>
      <c r="I2467" t="s">
        <v>21</v>
      </c>
      <c r="J2467" t="s">
        <v>30</v>
      </c>
      <c r="K2467">
        <v>16</v>
      </c>
      <c r="L2467" t="s">
        <v>53</v>
      </c>
      <c r="M2467">
        <v>227</v>
      </c>
      <c r="N2467">
        <v>1</v>
      </c>
      <c r="O2467">
        <v>-1</v>
      </c>
      <c r="P2467">
        <v>0</v>
      </c>
      <c r="Q2467" t="s">
        <v>30</v>
      </c>
      <c r="R2467" t="s">
        <v>21</v>
      </c>
      <c r="S2467" t="str" cm="1">
        <f t="array" ref="S2467">_xlfn.IFS(bank__2[[#This Row],[Age]]&lt;30, "Young Adults",bank__2[[#This Row],[Age]]&lt;45, "Middle-Aged Adults",bank__2[[#This Row],[Age]]&lt;60, "Older AdultsOlder Adults", bank__2[[#This Row],[Age]]&gt;=60,"Seniors")</f>
        <v>Middle-Aged Adults</v>
      </c>
      <c r="T2467" t="str">
        <f t="shared" si="38"/>
        <v>No</v>
      </c>
      <c r="U2467" cm="1">
        <f t="array" ref="U2467">_xlfn.SWITCH(L2467, "jan",1, "feb",2, "mar",3, "apr",4, "may",5, "jun",6, "jul",7, "aug",8, "sep",9, "oct",10, "nov",11, "dec",12, "")</f>
        <v>6</v>
      </c>
      <c r="V2467" s="2">
        <f>bank__2[[#This Row],[CallDuration (Seconds)]]/60</f>
        <v>3.7833333333333332</v>
      </c>
      <c r="W2467" t="str">
        <f>IF(AND(bank__2[[#This Row],[HasHousingLoan]]="yes",bank__2[[#This Row],[HasPersonalLoan]]="yes"),"Both Loans",
IF(bank__2[[#This Row],[HasHousingLoan]]="yes","Only Housing Loan",
IF(bank__2[[#This Row],[HasPersonalLoan]]="yes","Only Personal Loan","No Loan")))</f>
        <v>No Loan</v>
      </c>
    </row>
    <row r="2468" spans="1:23">
      <c r="A2468">
        <v>2467</v>
      </c>
      <c r="B2468">
        <v>42</v>
      </c>
      <c r="C2468" t="s">
        <v>66</v>
      </c>
      <c r="D2468" t="s">
        <v>19</v>
      </c>
      <c r="E2468" t="s">
        <v>33</v>
      </c>
      <c r="F2468" t="s">
        <v>21</v>
      </c>
      <c r="G2468">
        <v>5564</v>
      </c>
      <c r="H2468" t="s">
        <v>21</v>
      </c>
      <c r="I2468" t="s">
        <v>21</v>
      </c>
      <c r="J2468" t="s">
        <v>23</v>
      </c>
      <c r="K2468">
        <v>17</v>
      </c>
      <c r="L2468" t="s">
        <v>124</v>
      </c>
      <c r="M2468">
        <v>560</v>
      </c>
      <c r="N2468">
        <v>2</v>
      </c>
      <c r="O2468">
        <v>-1</v>
      </c>
      <c r="P2468">
        <v>0</v>
      </c>
      <c r="Q2468" t="s">
        <v>30</v>
      </c>
      <c r="R2468" t="s">
        <v>21</v>
      </c>
      <c r="S2468" t="str" cm="1">
        <f t="array" ref="S2468">_xlfn.IFS(bank__2[[#This Row],[Age]]&lt;30, "Young Adults",bank__2[[#This Row],[Age]]&lt;45, "Middle-Aged Adults",bank__2[[#This Row],[Age]]&lt;60, "Older AdultsOlder Adults", bank__2[[#This Row],[Age]]&gt;=60,"Seniors")</f>
        <v>Middle-Aged Adults</v>
      </c>
      <c r="T2468" t="str">
        <f t="shared" si="38"/>
        <v>No</v>
      </c>
      <c r="U2468" cm="1">
        <f t="array" ref="U2468">_xlfn.SWITCH(L2468, "jan",1, "feb",2, "mar",3, "apr",4, "may",5, "jun",6, "jul",7, "aug",8, "sep",9, "oct",10, "nov",11, "dec",12, "")</f>
        <v>11</v>
      </c>
      <c r="V2468" s="2">
        <f>bank__2[[#This Row],[CallDuration (Seconds)]]/60</f>
        <v>9.3333333333333339</v>
      </c>
      <c r="W2468" t="str">
        <f>IF(AND(bank__2[[#This Row],[HasHousingLoan]]="yes",bank__2[[#This Row],[HasPersonalLoan]]="yes"),"Both Loans",
IF(bank__2[[#This Row],[HasHousingLoan]]="yes","Only Housing Loan",
IF(bank__2[[#This Row],[HasPersonalLoan]]="yes","Only Personal Loan","No Loan")))</f>
        <v>No Loan</v>
      </c>
    </row>
    <row r="2469" spans="1:23">
      <c r="A2469">
        <v>2468</v>
      </c>
      <c r="B2469">
        <v>32</v>
      </c>
      <c r="C2469" t="s">
        <v>32</v>
      </c>
      <c r="D2469" t="s">
        <v>44</v>
      </c>
      <c r="E2469" t="s">
        <v>33</v>
      </c>
      <c r="F2469" t="s">
        <v>21</v>
      </c>
      <c r="G2469">
        <v>-402</v>
      </c>
      <c r="H2469" t="s">
        <v>35</v>
      </c>
      <c r="I2469" t="s">
        <v>21</v>
      </c>
      <c r="J2469" t="s">
        <v>23</v>
      </c>
      <c r="K2469">
        <v>17</v>
      </c>
      <c r="L2469" t="s">
        <v>48</v>
      </c>
      <c r="M2469">
        <v>135</v>
      </c>
      <c r="N2469">
        <v>1</v>
      </c>
      <c r="O2469">
        <v>-1</v>
      </c>
      <c r="P2469">
        <v>0</v>
      </c>
      <c r="Q2469" t="s">
        <v>30</v>
      </c>
      <c r="R2469" t="s">
        <v>21</v>
      </c>
      <c r="S2469" t="str" cm="1">
        <f t="array" ref="S2469">_xlfn.IFS(bank__2[[#This Row],[Age]]&lt;30, "Young Adults",bank__2[[#This Row],[Age]]&lt;45, "Middle-Aged Adults",bank__2[[#This Row],[Age]]&lt;60, "Older AdultsOlder Adults", bank__2[[#This Row],[Age]]&gt;=60,"Seniors")</f>
        <v>Middle-Aged Adults</v>
      </c>
      <c r="T2469" t="str">
        <f t="shared" si="38"/>
        <v>No</v>
      </c>
      <c r="U2469" cm="1">
        <f t="array" ref="U2469">_xlfn.SWITCH(L2469, "jan",1, "feb",2, "mar",3, "apr",4, "may",5, "jun",6, "jul",7, "aug",8, "sep",9, "oct",10, "nov",11, "dec",12, "")</f>
        <v>4</v>
      </c>
      <c r="V2469" s="2">
        <f>bank__2[[#This Row],[CallDuration (Seconds)]]/60</f>
        <v>2.25</v>
      </c>
      <c r="W2469" t="str">
        <f>IF(AND(bank__2[[#This Row],[HasHousingLoan]]="yes",bank__2[[#This Row],[HasPersonalLoan]]="yes"),"Both Loans",
IF(bank__2[[#This Row],[HasHousingLoan]]="yes","Only Housing Loan",
IF(bank__2[[#This Row],[HasPersonalLoan]]="yes","Only Personal Loan","No Loan")))</f>
        <v>Only Housing Loan</v>
      </c>
    </row>
    <row r="2470" spans="1:23">
      <c r="A2470">
        <v>2469</v>
      </c>
      <c r="B2470">
        <v>28</v>
      </c>
      <c r="C2470" t="s">
        <v>87</v>
      </c>
      <c r="D2470" t="s">
        <v>44</v>
      </c>
      <c r="E2470" t="s">
        <v>33</v>
      </c>
      <c r="F2470" t="s">
        <v>21</v>
      </c>
      <c r="G2470">
        <v>1323</v>
      </c>
      <c r="H2470" t="s">
        <v>35</v>
      </c>
      <c r="I2470" t="s">
        <v>21</v>
      </c>
      <c r="J2470" t="s">
        <v>30</v>
      </c>
      <c r="K2470">
        <v>3</v>
      </c>
      <c r="L2470" t="s">
        <v>53</v>
      </c>
      <c r="M2470">
        <v>361</v>
      </c>
      <c r="N2470">
        <v>1</v>
      </c>
      <c r="O2470">
        <v>-1</v>
      </c>
      <c r="P2470">
        <v>0</v>
      </c>
      <c r="Q2470" t="s">
        <v>30</v>
      </c>
      <c r="R2470" t="s">
        <v>21</v>
      </c>
      <c r="S2470" t="str" cm="1">
        <f t="array" ref="S2470">_xlfn.IFS(bank__2[[#This Row],[Age]]&lt;30, "Young Adults",bank__2[[#This Row],[Age]]&lt;45, "Middle-Aged Adults",bank__2[[#This Row],[Age]]&lt;60, "Older AdultsOlder Adults", bank__2[[#This Row],[Age]]&gt;=60,"Seniors")</f>
        <v>Young Adults</v>
      </c>
      <c r="T2470" t="str">
        <f t="shared" si="38"/>
        <v>No</v>
      </c>
      <c r="U2470" cm="1">
        <f t="array" ref="U2470">_xlfn.SWITCH(L2470, "jan",1, "feb",2, "mar",3, "apr",4, "may",5, "jun",6, "jul",7, "aug",8, "sep",9, "oct",10, "nov",11, "dec",12, "")</f>
        <v>6</v>
      </c>
      <c r="V2470" s="2">
        <f>bank__2[[#This Row],[CallDuration (Seconds)]]/60</f>
        <v>6.0166666666666666</v>
      </c>
      <c r="W2470" t="str">
        <f>IF(AND(bank__2[[#This Row],[HasHousingLoan]]="yes",bank__2[[#This Row],[HasPersonalLoan]]="yes"),"Both Loans",
IF(bank__2[[#This Row],[HasHousingLoan]]="yes","Only Housing Loan",
IF(bank__2[[#This Row],[HasPersonalLoan]]="yes","Only Personal Loan","No Loan")))</f>
        <v>Only Housing Loan</v>
      </c>
    </row>
    <row r="2471" spans="1:23">
      <c r="A2471">
        <v>2470</v>
      </c>
      <c r="B2471">
        <v>57</v>
      </c>
      <c r="C2471" t="s">
        <v>144</v>
      </c>
      <c r="D2471" t="s">
        <v>19</v>
      </c>
      <c r="E2471" t="s">
        <v>20</v>
      </c>
      <c r="F2471" t="s">
        <v>21</v>
      </c>
      <c r="G2471">
        <v>1623</v>
      </c>
      <c r="H2471" t="s">
        <v>35</v>
      </c>
      <c r="I2471" t="s">
        <v>35</v>
      </c>
      <c r="J2471" t="s">
        <v>23</v>
      </c>
      <c r="K2471">
        <v>18</v>
      </c>
      <c r="L2471" t="s">
        <v>119</v>
      </c>
      <c r="M2471">
        <v>246</v>
      </c>
      <c r="N2471">
        <v>1</v>
      </c>
      <c r="O2471">
        <v>-1</v>
      </c>
      <c r="P2471">
        <v>0</v>
      </c>
      <c r="Q2471" t="s">
        <v>30</v>
      </c>
      <c r="R2471" t="s">
        <v>21</v>
      </c>
      <c r="S2471" t="str" cm="1">
        <f t="array" ref="S2471">_xlfn.IFS(bank__2[[#This Row],[Age]]&lt;30, "Young Adults",bank__2[[#This Row],[Age]]&lt;45, "Middle-Aged Adults",bank__2[[#This Row],[Age]]&lt;60, "Older AdultsOlder Adults", bank__2[[#This Row],[Age]]&gt;=60,"Seniors")</f>
        <v>Older AdultsOlder Adults</v>
      </c>
      <c r="T2471" t="str">
        <f t="shared" si="38"/>
        <v>No</v>
      </c>
      <c r="U2471" cm="1">
        <f t="array" ref="U2471">_xlfn.SWITCH(L2471, "jan",1, "feb",2, "mar",3, "apr",4, "may",5, "jun",6, "jul",7, "aug",8, "sep",9, "oct",10, "nov",11, "dec",12, "")</f>
        <v>7</v>
      </c>
      <c r="V2471" s="2">
        <f>bank__2[[#This Row],[CallDuration (Seconds)]]/60</f>
        <v>4.0999999999999996</v>
      </c>
      <c r="W2471" t="str">
        <f>IF(AND(bank__2[[#This Row],[HasHousingLoan]]="yes",bank__2[[#This Row],[HasPersonalLoan]]="yes"),"Both Loans",
IF(bank__2[[#This Row],[HasHousingLoan]]="yes","Only Housing Loan",
IF(bank__2[[#This Row],[HasPersonalLoan]]="yes","Only Personal Loan","No Loan")))</f>
        <v>Both Loans</v>
      </c>
    </row>
    <row r="2472" spans="1:23">
      <c r="A2472">
        <v>2471</v>
      </c>
      <c r="B2472">
        <v>38</v>
      </c>
      <c r="C2472" t="s">
        <v>72</v>
      </c>
      <c r="D2472" t="s">
        <v>19</v>
      </c>
      <c r="E2472" t="s">
        <v>45</v>
      </c>
      <c r="F2472" t="s">
        <v>21</v>
      </c>
      <c r="G2472">
        <v>1042</v>
      </c>
      <c r="H2472" t="s">
        <v>35</v>
      </c>
      <c r="I2472" t="s">
        <v>21</v>
      </c>
      <c r="J2472" t="s">
        <v>23</v>
      </c>
      <c r="K2472">
        <v>4</v>
      </c>
      <c r="L2472" t="s">
        <v>61</v>
      </c>
      <c r="M2472">
        <v>419</v>
      </c>
      <c r="N2472">
        <v>2</v>
      </c>
      <c r="O2472">
        <v>-1</v>
      </c>
      <c r="P2472">
        <v>0</v>
      </c>
      <c r="Q2472" t="s">
        <v>30</v>
      </c>
      <c r="R2472" t="s">
        <v>21</v>
      </c>
      <c r="S2472" t="str" cm="1">
        <f t="array" ref="S2472">_xlfn.IFS(bank__2[[#This Row],[Age]]&lt;30, "Young Adults",bank__2[[#This Row],[Age]]&lt;45, "Middle-Aged Adults",bank__2[[#This Row],[Age]]&lt;60, "Older AdultsOlder Adults", bank__2[[#This Row],[Age]]&gt;=60,"Seniors")</f>
        <v>Middle-Aged Adults</v>
      </c>
      <c r="T2472" t="str">
        <f t="shared" si="38"/>
        <v>No</v>
      </c>
      <c r="U2472" cm="1">
        <f t="array" ref="U2472">_xlfn.SWITCH(L2472, "jan",1, "feb",2, "mar",3, "apr",4, "may",5, "jun",6, "jul",7, "aug",8, "sep",9, "oct",10, "nov",11, "dec",12, "")</f>
        <v>2</v>
      </c>
      <c r="V2472" s="2">
        <f>bank__2[[#This Row],[CallDuration (Seconds)]]/60</f>
        <v>6.9833333333333334</v>
      </c>
      <c r="W2472" t="str">
        <f>IF(AND(bank__2[[#This Row],[HasHousingLoan]]="yes",bank__2[[#This Row],[HasPersonalLoan]]="yes"),"Both Loans",
IF(bank__2[[#This Row],[HasHousingLoan]]="yes","Only Housing Loan",
IF(bank__2[[#This Row],[HasPersonalLoan]]="yes","Only Personal Loan","No Loan")))</f>
        <v>Only Housing Loan</v>
      </c>
    </row>
    <row r="2473" spans="1:23">
      <c r="A2473">
        <v>2472</v>
      </c>
      <c r="B2473">
        <v>22</v>
      </c>
      <c r="C2473" t="s">
        <v>94</v>
      </c>
      <c r="D2473" t="s">
        <v>44</v>
      </c>
      <c r="E2473" t="s">
        <v>33</v>
      </c>
      <c r="F2473" t="s">
        <v>21</v>
      </c>
      <c r="G2473">
        <v>2488</v>
      </c>
      <c r="H2473" t="s">
        <v>21</v>
      </c>
      <c r="I2473" t="s">
        <v>21</v>
      </c>
      <c r="J2473" t="s">
        <v>23</v>
      </c>
      <c r="K2473">
        <v>8</v>
      </c>
      <c r="L2473" t="s">
        <v>124</v>
      </c>
      <c r="M2473">
        <v>449</v>
      </c>
      <c r="N2473">
        <v>2</v>
      </c>
      <c r="O2473">
        <v>38</v>
      </c>
      <c r="P2473">
        <v>10</v>
      </c>
      <c r="Q2473" t="s">
        <v>70</v>
      </c>
      <c r="R2473" t="s">
        <v>35</v>
      </c>
      <c r="S2473" t="str" cm="1">
        <f t="array" ref="S2473">_xlfn.IFS(bank__2[[#This Row],[Age]]&lt;30, "Young Adults",bank__2[[#This Row],[Age]]&lt;45, "Middle-Aged Adults",bank__2[[#This Row],[Age]]&lt;60, "Older AdultsOlder Adults", bank__2[[#This Row],[Age]]&gt;=60,"Seniors")</f>
        <v>Young Adults</v>
      </c>
      <c r="T2473" t="str">
        <f t="shared" si="38"/>
        <v>Yes</v>
      </c>
      <c r="U2473" cm="1">
        <f t="array" ref="U2473">_xlfn.SWITCH(L2473, "jan",1, "feb",2, "mar",3, "apr",4, "may",5, "jun",6, "jul",7, "aug",8, "sep",9, "oct",10, "nov",11, "dec",12, "")</f>
        <v>11</v>
      </c>
      <c r="V2473" s="2">
        <f>bank__2[[#This Row],[CallDuration (Seconds)]]/60</f>
        <v>7.4833333333333334</v>
      </c>
      <c r="W2473" t="str">
        <f>IF(AND(bank__2[[#This Row],[HasHousingLoan]]="yes",bank__2[[#This Row],[HasPersonalLoan]]="yes"),"Both Loans",
IF(bank__2[[#This Row],[HasHousingLoan]]="yes","Only Housing Loan",
IF(bank__2[[#This Row],[HasPersonalLoan]]="yes","Only Personal Loan","No Loan")))</f>
        <v>No Loan</v>
      </c>
    </row>
    <row r="2474" spans="1:23">
      <c r="A2474">
        <v>2473</v>
      </c>
      <c r="B2474">
        <v>54</v>
      </c>
      <c r="C2474" t="s">
        <v>87</v>
      </c>
      <c r="D2474" t="s">
        <v>19</v>
      </c>
      <c r="E2474" t="s">
        <v>33</v>
      </c>
      <c r="F2474" t="s">
        <v>21</v>
      </c>
      <c r="G2474">
        <v>865</v>
      </c>
      <c r="H2474" t="s">
        <v>35</v>
      </c>
      <c r="I2474" t="s">
        <v>21</v>
      </c>
      <c r="J2474" t="s">
        <v>23</v>
      </c>
      <c r="K2474">
        <v>17</v>
      </c>
      <c r="L2474" t="s">
        <v>124</v>
      </c>
      <c r="M2474">
        <v>71</v>
      </c>
      <c r="N2474">
        <v>1</v>
      </c>
      <c r="O2474">
        <v>-1</v>
      </c>
      <c r="P2474">
        <v>0</v>
      </c>
      <c r="Q2474" t="s">
        <v>30</v>
      </c>
      <c r="R2474" t="s">
        <v>21</v>
      </c>
      <c r="S2474" t="str" cm="1">
        <f t="array" ref="S2474">_xlfn.IFS(bank__2[[#This Row],[Age]]&lt;30, "Young Adults",bank__2[[#This Row],[Age]]&lt;45, "Middle-Aged Adults",bank__2[[#This Row],[Age]]&lt;60, "Older AdultsOlder Adults", bank__2[[#This Row],[Age]]&gt;=60,"Seniors")</f>
        <v>Older AdultsOlder Adults</v>
      </c>
      <c r="T2474" t="str">
        <f t="shared" si="38"/>
        <v>No</v>
      </c>
      <c r="U2474" cm="1">
        <f t="array" ref="U2474">_xlfn.SWITCH(L2474, "jan",1, "feb",2, "mar",3, "apr",4, "may",5, "jun",6, "jul",7, "aug",8, "sep",9, "oct",10, "nov",11, "dec",12, "")</f>
        <v>11</v>
      </c>
      <c r="V2474" s="2">
        <f>bank__2[[#This Row],[CallDuration (Seconds)]]/60</f>
        <v>1.1833333333333333</v>
      </c>
      <c r="W2474" t="str">
        <f>IF(AND(bank__2[[#This Row],[HasHousingLoan]]="yes",bank__2[[#This Row],[HasPersonalLoan]]="yes"),"Both Loans",
IF(bank__2[[#This Row],[HasHousingLoan]]="yes","Only Housing Loan",
IF(bank__2[[#This Row],[HasPersonalLoan]]="yes","Only Personal Loan","No Loan")))</f>
        <v>Only Housing Loan</v>
      </c>
    </row>
    <row r="2475" spans="1:23">
      <c r="A2475">
        <v>2474</v>
      </c>
      <c r="B2475">
        <v>32</v>
      </c>
      <c r="C2475" t="s">
        <v>72</v>
      </c>
      <c r="D2475" t="s">
        <v>19</v>
      </c>
      <c r="E2475" t="s">
        <v>45</v>
      </c>
      <c r="F2475" t="s">
        <v>21</v>
      </c>
      <c r="G2475">
        <v>-1053</v>
      </c>
      <c r="H2475" t="s">
        <v>35</v>
      </c>
      <c r="I2475" t="s">
        <v>21</v>
      </c>
      <c r="J2475" t="s">
        <v>23</v>
      </c>
      <c r="K2475">
        <v>21</v>
      </c>
      <c r="L2475" t="s">
        <v>119</v>
      </c>
      <c r="M2475">
        <v>357</v>
      </c>
      <c r="N2475">
        <v>3</v>
      </c>
      <c r="O2475">
        <v>-1</v>
      </c>
      <c r="P2475">
        <v>0</v>
      </c>
      <c r="Q2475" t="s">
        <v>30</v>
      </c>
      <c r="R2475" t="s">
        <v>21</v>
      </c>
      <c r="S2475" t="str" cm="1">
        <f t="array" ref="S2475">_xlfn.IFS(bank__2[[#This Row],[Age]]&lt;30, "Young Adults",bank__2[[#This Row],[Age]]&lt;45, "Middle-Aged Adults",bank__2[[#This Row],[Age]]&lt;60, "Older AdultsOlder Adults", bank__2[[#This Row],[Age]]&gt;=60,"Seniors")</f>
        <v>Middle-Aged Adults</v>
      </c>
      <c r="T2475" t="str">
        <f t="shared" si="38"/>
        <v>No</v>
      </c>
      <c r="U2475" cm="1">
        <f t="array" ref="U2475">_xlfn.SWITCH(L2475, "jan",1, "feb",2, "mar",3, "apr",4, "may",5, "jun",6, "jul",7, "aug",8, "sep",9, "oct",10, "nov",11, "dec",12, "")</f>
        <v>7</v>
      </c>
      <c r="V2475" s="2">
        <f>bank__2[[#This Row],[CallDuration (Seconds)]]/60</f>
        <v>5.95</v>
      </c>
      <c r="W2475" t="str">
        <f>IF(AND(bank__2[[#This Row],[HasHousingLoan]]="yes",bank__2[[#This Row],[HasPersonalLoan]]="yes"),"Both Loans",
IF(bank__2[[#This Row],[HasHousingLoan]]="yes","Only Housing Loan",
IF(bank__2[[#This Row],[HasPersonalLoan]]="yes","Only Personal Loan","No Loan")))</f>
        <v>Only Housing Loan</v>
      </c>
    </row>
    <row r="2476" spans="1:23">
      <c r="A2476">
        <v>2475</v>
      </c>
      <c r="B2476">
        <v>32</v>
      </c>
      <c r="C2476" t="s">
        <v>43</v>
      </c>
      <c r="D2476" t="s">
        <v>19</v>
      </c>
      <c r="E2476" t="s">
        <v>45</v>
      </c>
      <c r="F2476" t="s">
        <v>21</v>
      </c>
      <c r="G2476">
        <v>1667</v>
      </c>
      <c r="H2476" t="s">
        <v>35</v>
      </c>
      <c r="I2476" t="s">
        <v>21</v>
      </c>
      <c r="J2476" t="s">
        <v>23</v>
      </c>
      <c r="K2476">
        <v>18</v>
      </c>
      <c r="L2476" t="s">
        <v>124</v>
      </c>
      <c r="M2476">
        <v>164</v>
      </c>
      <c r="N2476">
        <v>2</v>
      </c>
      <c r="O2476">
        <v>179</v>
      </c>
      <c r="P2476">
        <v>3</v>
      </c>
      <c r="Q2476" t="s">
        <v>41</v>
      </c>
      <c r="R2476" t="s">
        <v>21</v>
      </c>
      <c r="S2476" t="str" cm="1">
        <f t="array" ref="S2476">_xlfn.IFS(bank__2[[#This Row],[Age]]&lt;30, "Young Adults",bank__2[[#This Row],[Age]]&lt;45, "Middle-Aged Adults",bank__2[[#This Row],[Age]]&lt;60, "Older AdultsOlder Adults", bank__2[[#This Row],[Age]]&gt;=60,"Seniors")</f>
        <v>Middle-Aged Adults</v>
      </c>
      <c r="T2476" t="str">
        <f t="shared" si="38"/>
        <v>Yes</v>
      </c>
      <c r="U2476" cm="1">
        <f t="array" ref="U2476">_xlfn.SWITCH(L2476, "jan",1, "feb",2, "mar",3, "apr",4, "may",5, "jun",6, "jul",7, "aug",8, "sep",9, "oct",10, "nov",11, "dec",12, "")</f>
        <v>11</v>
      </c>
      <c r="V2476" s="2">
        <f>bank__2[[#This Row],[CallDuration (Seconds)]]/60</f>
        <v>2.7333333333333334</v>
      </c>
      <c r="W2476" t="str">
        <f>IF(AND(bank__2[[#This Row],[HasHousingLoan]]="yes",bank__2[[#This Row],[HasPersonalLoan]]="yes"),"Both Loans",
IF(bank__2[[#This Row],[HasHousingLoan]]="yes","Only Housing Loan",
IF(bank__2[[#This Row],[HasPersonalLoan]]="yes","Only Personal Loan","No Loan")))</f>
        <v>Only Housing Loan</v>
      </c>
    </row>
    <row r="2477" spans="1:23">
      <c r="A2477">
        <v>2476</v>
      </c>
      <c r="B2477">
        <v>59</v>
      </c>
      <c r="C2477" t="s">
        <v>87</v>
      </c>
      <c r="D2477" t="s">
        <v>122</v>
      </c>
      <c r="E2477" t="s">
        <v>33</v>
      </c>
      <c r="F2477" t="s">
        <v>21</v>
      </c>
      <c r="G2477">
        <v>975</v>
      </c>
      <c r="H2477" t="s">
        <v>35</v>
      </c>
      <c r="I2477" t="s">
        <v>21</v>
      </c>
      <c r="J2477" t="s">
        <v>30</v>
      </c>
      <c r="K2477">
        <v>15</v>
      </c>
      <c r="L2477" t="s">
        <v>37</v>
      </c>
      <c r="M2477">
        <v>263</v>
      </c>
      <c r="N2477">
        <v>4</v>
      </c>
      <c r="O2477">
        <v>-1</v>
      </c>
      <c r="P2477">
        <v>0</v>
      </c>
      <c r="Q2477" t="s">
        <v>30</v>
      </c>
      <c r="R2477" t="s">
        <v>21</v>
      </c>
      <c r="S2477" t="str" cm="1">
        <f t="array" ref="S2477">_xlfn.IFS(bank__2[[#This Row],[Age]]&lt;30, "Young Adults",bank__2[[#This Row],[Age]]&lt;45, "Middle-Aged Adults",bank__2[[#This Row],[Age]]&lt;60, "Older AdultsOlder Adults", bank__2[[#This Row],[Age]]&gt;=60,"Seniors")</f>
        <v>Older AdultsOlder Adults</v>
      </c>
      <c r="T2477" t="str">
        <f t="shared" si="38"/>
        <v>No</v>
      </c>
      <c r="U2477" cm="1">
        <f t="array" ref="U2477">_xlfn.SWITCH(L2477, "jan",1, "feb",2, "mar",3, "apr",4, "may",5, "jun",6, "jul",7, "aug",8, "sep",9, "oct",10, "nov",11, "dec",12, "")</f>
        <v>5</v>
      </c>
      <c r="V2477" s="2">
        <f>bank__2[[#This Row],[CallDuration (Seconds)]]/60</f>
        <v>4.3833333333333337</v>
      </c>
      <c r="W2477" t="str">
        <f>IF(AND(bank__2[[#This Row],[HasHousingLoan]]="yes",bank__2[[#This Row],[HasPersonalLoan]]="yes"),"Both Loans",
IF(bank__2[[#This Row],[HasHousingLoan]]="yes","Only Housing Loan",
IF(bank__2[[#This Row],[HasPersonalLoan]]="yes","Only Personal Loan","No Loan")))</f>
        <v>Only Housing Loan</v>
      </c>
    </row>
    <row r="2478" spans="1:23">
      <c r="A2478">
        <v>2477</v>
      </c>
      <c r="B2478">
        <v>45</v>
      </c>
      <c r="C2478" t="s">
        <v>72</v>
      </c>
      <c r="D2478" t="s">
        <v>19</v>
      </c>
      <c r="E2478" t="s">
        <v>33</v>
      </c>
      <c r="F2478" t="s">
        <v>21</v>
      </c>
      <c r="G2478">
        <v>2571</v>
      </c>
      <c r="H2478" t="s">
        <v>21</v>
      </c>
      <c r="I2478" t="s">
        <v>21</v>
      </c>
      <c r="J2478" t="s">
        <v>30</v>
      </c>
      <c r="K2478">
        <v>18</v>
      </c>
      <c r="L2478" t="s">
        <v>53</v>
      </c>
      <c r="M2478">
        <v>146</v>
      </c>
      <c r="N2478">
        <v>2</v>
      </c>
      <c r="O2478">
        <v>-1</v>
      </c>
      <c r="P2478">
        <v>0</v>
      </c>
      <c r="Q2478" t="s">
        <v>30</v>
      </c>
      <c r="R2478" t="s">
        <v>21</v>
      </c>
      <c r="S2478" t="str" cm="1">
        <f t="array" ref="S2478">_xlfn.IFS(bank__2[[#This Row],[Age]]&lt;30, "Young Adults",bank__2[[#This Row],[Age]]&lt;45, "Middle-Aged Adults",bank__2[[#This Row],[Age]]&lt;60, "Older AdultsOlder Adults", bank__2[[#This Row],[Age]]&gt;=60,"Seniors")</f>
        <v>Older AdultsOlder Adults</v>
      </c>
      <c r="T2478" t="str">
        <f t="shared" si="38"/>
        <v>No</v>
      </c>
      <c r="U2478" cm="1">
        <f t="array" ref="U2478">_xlfn.SWITCH(L2478, "jan",1, "feb",2, "mar",3, "apr",4, "may",5, "jun",6, "jul",7, "aug",8, "sep",9, "oct",10, "nov",11, "dec",12, "")</f>
        <v>6</v>
      </c>
      <c r="V2478" s="2">
        <f>bank__2[[#This Row],[CallDuration (Seconds)]]/60</f>
        <v>2.4333333333333331</v>
      </c>
      <c r="W2478" t="str">
        <f>IF(AND(bank__2[[#This Row],[HasHousingLoan]]="yes",bank__2[[#This Row],[HasPersonalLoan]]="yes"),"Both Loans",
IF(bank__2[[#This Row],[HasHousingLoan]]="yes","Only Housing Loan",
IF(bank__2[[#This Row],[HasPersonalLoan]]="yes","Only Personal Loan","No Loan")))</f>
        <v>No Loan</v>
      </c>
    </row>
    <row r="2479" spans="1:23">
      <c r="A2479">
        <v>2478</v>
      </c>
      <c r="B2479">
        <v>53</v>
      </c>
      <c r="C2479" t="s">
        <v>30</v>
      </c>
      <c r="D2479" t="s">
        <v>19</v>
      </c>
      <c r="E2479" t="s">
        <v>20</v>
      </c>
      <c r="F2479" t="s">
        <v>21</v>
      </c>
      <c r="G2479">
        <v>732</v>
      </c>
      <c r="H2479" t="s">
        <v>21</v>
      </c>
      <c r="I2479" t="s">
        <v>21</v>
      </c>
      <c r="J2479" t="s">
        <v>23</v>
      </c>
      <c r="K2479">
        <v>27</v>
      </c>
      <c r="L2479" t="s">
        <v>25</v>
      </c>
      <c r="M2479">
        <v>759</v>
      </c>
      <c r="N2479">
        <v>2</v>
      </c>
      <c r="O2479">
        <v>-1</v>
      </c>
      <c r="P2479">
        <v>0</v>
      </c>
      <c r="Q2479" t="s">
        <v>30</v>
      </c>
      <c r="R2479" t="s">
        <v>35</v>
      </c>
      <c r="S2479" t="str" cm="1">
        <f t="array" ref="S2479">_xlfn.IFS(bank__2[[#This Row],[Age]]&lt;30, "Young Adults",bank__2[[#This Row],[Age]]&lt;45, "Middle-Aged Adults",bank__2[[#This Row],[Age]]&lt;60, "Older AdultsOlder Adults", bank__2[[#This Row],[Age]]&gt;=60,"Seniors")</f>
        <v>Older AdultsOlder Adults</v>
      </c>
      <c r="T2479" t="str">
        <f t="shared" si="38"/>
        <v>No</v>
      </c>
      <c r="U2479" cm="1">
        <f t="array" ref="U2479">_xlfn.SWITCH(L2479, "jan",1, "feb",2, "mar",3, "apr",4, "may",5, "jun",6, "jul",7, "aug",8, "sep",9, "oct",10, "nov",11, "dec",12, "")</f>
        <v>10</v>
      </c>
      <c r="V2479" s="2">
        <f>bank__2[[#This Row],[CallDuration (Seconds)]]/60</f>
        <v>12.65</v>
      </c>
      <c r="W2479" t="str">
        <f>IF(AND(bank__2[[#This Row],[HasHousingLoan]]="yes",bank__2[[#This Row],[HasPersonalLoan]]="yes"),"Both Loans",
IF(bank__2[[#This Row],[HasHousingLoan]]="yes","Only Housing Loan",
IF(bank__2[[#This Row],[HasPersonalLoan]]="yes","Only Personal Loan","No Loan")))</f>
        <v>No Loan</v>
      </c>
    </row>
    <row r="2480" spans="1:23">
      <c r="A2480">
        <v>2479</v>
      </c>
      <c r="B2480">
        <v>50</v>
      </c>
      <c r="C2480" t="s">
        <v>87</v>
      </c>
      <c r="D2480" t="s">
        <v>122</v>
      </c>
      <c r="E2480" t="s">
        <v>33</v>
      </c>
      <c r="F2480" t="s">
        <v>21</v>
      </c>
      <c r="G2480">
        <v>769</v>
      </c>
      <c r="H2480" t="s">
        <v>21</v>
      </c>
      <c r="I2480" t="s">
        <v>21</v>
      </c>
      <c r="J2480" t="s">
        <v>23</v>
      </c>
      <c r="K2480">
        <v>28</v>
      </c>
      <c r="L2480" t="s">
        <v>119</v>
      </c>
      <c r="M2480">
        <v>72</v>
      </c>
      <c r="N2480">
        <v>2</v>
      </c>
      <c r="O2480">
        <v>363</v>
      </c>
      <c r="P2480">
        <v>4</v>
      </c>
      <c r="Q2480" t="s">
        <v>41</v>
      </c>
      <c r="R2480" t="s">
        <v>21</v>
      </c>
      <c r="S2480" t="str" cm="1">
        <f t="array" ref="S2480">_xlfn.IFS(bank__2[[#This Row],[Age]]&lt;30, "Young Adults",bank__2[[#This Row],[Age]]&lt;45, "Middle-Aged Adults",bank__2[[#This Row],[Age]]&lt;60, "Older AdultsOlder Adults", bank__2[[#This Row],[Age]]&gt;=60,"Seniors")</f>
        <v>Older AdultsOlder Adults</v>
      </c>
      <c r="T2480" t="str">
        <f t="shared" si="38"/>
        <v>Yes</v>
      </c>
      <c r="U2480" cm="1">
        <f t="array" ref="U2480">_xlfn.SWITCH(L2480, "jan",1, "feb",2, "mar",3, "apr",4, "may",5, "jun",6, "jul",7, "aug",8, "sep",9, "oct",10, "nov",11, "dec",12, "")</f>
        <v>7</v>
      </c>
      <c r="V2480" s="2">
        <f>bank__2[[#This Row],[CallDuration (Seconds)]]/60</f>
        <v>1.2</v>
      </c>
      <c r="W2480" t="str">
        <f>IF(AND(bank__2[[#This Row],[HasHousingLoan]]="yes",bank__2[[#This Row],[HasPersonalLoan]]="yes"),"Both Loans",
IF(bank__2[[#This Row],[HasHousingLoan]]="yes","Only Housing Loan",
IF(bank__2[[#This Row],[HasPersonalLoan]]="yes","Only Personal Loan","No Loan")))</f>
        <v>No Loan</v>
      </c>
    </row>
    <row r="2481" spans="1:23">
      <c r="A2481">
        <v>2480</v>
      </c>
      <c r="B2481">
        <v>34</v>
      </c>
      <c r="C2481" t="s">
        <v>72</v>
      </c>
      <c r="D2481" t="s">
        <v>19</v>
      </c>
      <c r="E2481" t="s">
        <v>33</v>
      </c>
      <c r="F2481" t="s">
        <v>21</v>
      </c>
      <c r="G2481">
        <v>-136</v>
      </c>
      <c r="H2481" t="s">
        <v>35</v>
      </c>
      <c r="I2481" t="s">
        <v>35</v>
      </c>
      <c r="J2481" t="s">
        <v>23</v>
      </c>
      <c r="K2481">
        <v>12</v>
      </c>
      <c r="L2481" t="s">
        <v>92</v>
      </c>
      <c r="M2481">
        <v>131</v>
      </c>
      <c r="N2481">
        <v>2</v>
      </c>
      <c r="O2481">
        <v>-1</v>
      </c>
      <c r="P2481">
        <v>0</v>
      </c>
      <c r="Q2481" t="s">
        <v>30</v>
      </c>
      <c r="R2481" t="s">
        <v>21</v>
      </c>
      <c r="S2481" t="str" cm="1">
        <f t="array" ref="S2481">_xlfn.IFS(bank__2[[#This Row],[Age]]&lt;30, "Young Adults",bank__2[[#This Row],[Age]]&lt;45, "Middle-Aged Adults",bank__2[[#This Row],[Age]]&lt;60, "Older AdultsOlder Adults", bank__2[[#This Row],[Age]]&gt;=60,"Seniors")</f>
        <v>Middle-Aged Adults</v>
      </c>
      <c r="T2481" t="str">
        <f t="shared" si="38"/>
        <v>No</v>
      </c>
      <c r="U2481" cm="1">
        <f t="array" ref="U2481">_xlfn.SWITCH(L2481, "jan",1, "feb",2, "mar",3, "apr",4, "may",5, "jun",6, "jul",7, "aug",8, "sep",9, "oct",10, "nov",11, "dec",12, "")</f>
        <v>8</v>
      </c>
      <c r="V2481" s="2">
        <f>bank__2[[#This Row],[CallDuration (Seconds)]]/60</f>
        <v>2.1833333333333331</v>
      </c>
      <c r="W2481" t="str">
        <f>IF(AND(bank__2[[#This Row],[HasHousingLoan]]="yes",bank__2[[#This Row],[HasPersonalLoan]]="yes"),"Both Loans",
IF(bank__2[[#This Row],[HasHousingLoan]]="yes","Only Housing Loan",
IF(bank__2[[#This Row],[HasPersonalLoan]]="yes","Only Personal Loan","No Loan")))</f>
        <v>Both Loans</v>
      </c>
    </row>
    <row r="2482" spans="1:23">
      <c r="A2482">
        <v>2481</v>
      </c>
      <c r="B2482">
        <v>35</v>
      </c>
      <c r="C2482" t="s">
        <v>87</v>
      </c>
      <c r="D2482" t="s">
        <v>122</v>
      </c>
      <c r="E2482" t="s">
        <v>33</v>
      </c>
      <c r="F2482" t="s">
        <v>21</v>
      </c>
      <c r="G2482">
        <v>3636</v>
      </c>
      <c r="H2482" t="s">
        <v>21</v>
      </c>
      <c r="I2482" t="s">
        <v>35</v>
      </c>
      <c r="J2482" t="s">
        <v>23</v>
      </c>
      <c r="K2482">
        <v>21</v>
      </c>
      <c r="L2482" t="s">
        <v>124</v>
      </c>
      <c r="M2482">
        <v>808</v>
      </c>
      <c r="N2482">
        <v>2</v>
      </c>
      <c r="O2482">
        <v>-1</v>
      </c>
      <c r="P2482">
        <v>0</v>
      </c>
      <c r="Q2482" t="s">
        <v>30</v>
      </c>
      <c r="R2482" t="s">
        <v>35</v>
      </c>
      <c r="S2482" t="str" cm="1">
        <f t="array" ref="S2482">_xlfn.IFS(bank__2[[#This Row],[Age]]&lt;30, "Young Adults",bank__2[[#This Row],[Age]]&lt;45, "Middle-Aged Adults",bank__2[[#This Row],[Age]]&lt;60, "Older AdultsOlder Adults", bank__2[[#This Row],[Age]]&gt;=60,"Seniors")</f>
        <v>Middle-Aged Adults</v>
      </c>
      <c r="T2482" t="str">
        <f t="shared" si="38"/>
        <v>No</v>
      </c>
      <c r="U2482" cm="1">
        <f t="array" ref="U2482">_xlfn.SWITCH(L2482, "jan",1, "feb",2, "mar",3, "apr",4, "may",5, "jun",6, "jul",7, "aug",8, "sep",9, "oct",10, "nov",11, "dec",12, "")</f>
        <v>11</v>
      </c>
      <c r="V2482" s="2">
        <f>bank__2[[#This Row],[CallDuration (Seconds)]]/60</f>
        <v>13.466666666666667</v>
      </c>
      <c r="W2482" t="str">
        <f>IF(AND(bank__2[[#This Row],[HasHousingLoan]]="yes",bank__2[[#This Row],[HasPersonalLoan]]="yes"),"Both Loans",
IF(bank__2[[#This Row],[HasHousingLoan]]="yes","Only Housing Loan",
IF(bank__2[[#This Row],[HasPersonalLoan]]="yes","Only Personal Loan","No Loan")))</f>
        <v>Only Personal Loan</v>
      </c>
    </row>
    <row r="2483" spans="1:23">
      <c r="A2483">
        <v>2482</v>
      </c>
      <c r="B2483">
        <v>30</v>
      </c>
      <c r="C2483" t="s">
        <v>43</v>
      </c>
      <c r="D2483" t="s">
        <v>19</v>
      </c>
      <c r="E2483" t="s">
        <v>45</v>
      </c>
      <c r="F2483" t="s">
        <v>21</v>
      </c>
      <c r="G2483">
        <v>931</v>
      </c>
      <c r="H2483" t="s">
        <v>21</v>
      </c>
      <c r="I2483" t="s">
        <v>21</v>
      </c>
      <c r="J2483" t="s">
        <v>23</v>
      </c>
      <c r="K2483">
        <v>17</v>
      </c>
      <c r="L2483" t="s">
        <v>119</v>
      </c>
      <c r="M2483">
        <v>1183</v>
      </c>
      <c r="N2483">
        <v>1</v>
      </c>
      <c r="O2483">
        <v>-1</v>
      </c>
      <c r="P2483">
        <v>0</v>
      </c>
      <c r="Q2483" t="s">
        <v>30</v>
      </c>
      <c r="R2483" t="s">
        <v>21</v>
      </c>
      <c r="S2483" t="str" cm="1">
        <f t="array" ref="S2483">_xlfn.IFS(bank__2[[#This Row],[Age]]&lt;30, "Young Adults",bank__2[[#This Row],[Age]]&lt;45, "Middle-Aged Adults",bank__2[[#This Row],[Age]]&lt;60, "Older AdultsOlder Adults", bank__2[[#This Row],[Age]]&gt;=60,"Seniors")</f>
        <v>Middle-Aged Adults</v>
      </c>
      <c r="T2483" t="str">
        <f t="shared" si="38"/>
        <v>No</v>
      </c>
      <c r="U2483" cm="1">
        <f t="array" ref="U2483">_xlfn.SWITCH(L2483, "jan",1, "feb",2, "mar",3, "apr",4, "may",5, "jun",6, "jul",7, "aug",8, "sep",9, "oct",10, "nov",11, "dec",12, "")</f>
        <v>7</v>
      </c>
      <c r="V2483" s="2">
        <f>bank__2[[#This Row],[CallDuration (Seconds)]]/60</f>
        <v>19.716666666666665</v>
      </c>
      <c r="W2483" t="str">
        <f>IF(AND(bank__2[[#This Row],[HasHousingLoan]]="yes",bank__2[[#This Row],[HasPersonalLoan]]="yes"),"Both Loans",
IF(bank__2[[#This Row],[HasHousingLoan]]="yes","Only Housing Loan",
IF(bank__2[[#This Row],[HasPersonalLoan]]="yes","Only Personal Loan","No Loan")))</f>
        <v>No Loan</v>
      </c>
    </row>
    <row r="2484" spans="1:23">
      <c r="A2484">
        <v>2483</v>
      </c>
      <c r="B2484">
        <v>62</v>
      </c>
      <c r="C2484" t="s">
        <v>135</v>
      </c>
      <c r="D2484" t="s">
        <v>19</v>
      </c>
      <c r="E2484" t="s">
        <v>33</v>
      </c>
      <c r="F2484" t="s">
        <v>21</v>
      </c>
      <c r="G2484">
        <v>565</v>
      </c>
      <c r="H2484" t="s">
        <v>21</v>
      </c>
      <c r="I2484" t="s">
        <v>21</v>
      </c>
      <c r="J2484" t="s">
        <v>23</v>
      </c>
      <c r="K2484">
        <v>4</v>
      </c>
      <c r="L2484" t="s">
        <v>337</v>
      </c>
      <c r="M2484">
        <v>123</v>
      </c>
      <c r="N2484">
        <v>3</v>
      </c>
      <c r="O2484">
        <v>-1</v>
      </c>
      <c r="P2484">
        <v>0</v>
      </c>
      <c r="Q2484" t="s">
        <v>30</v>
      </c>
      <c r="R2484" t="s">
        <v>21</v>
      </c>
      <c r="S2484" t="str" cm="1">
        <f t="array" ref="S2484">_xlfn.IFS(bank__2[[#This Row],[Age]]&lt;30, "Young Adults",bank__2[[#This Row],[Age]]&lt;45, "Middle-Aged Adults",bank__2[[#This Row],[Age]]&lt;60, "Older AdultsOlder Adults", bank__2[[#This Row],[Age]]&gt;=60,"Seniors")</f>
        <v>Seniors</v>
      </c>
      <c r="T2484" t="str">
        <f t="shared" si="38"/>
        <v>No</v>
      </c>
      <c r="U2484" cm="1">
        <f t="array" ref="U2484">_xlfn.SWITCH(L2484, "jan",1, "feb",2, "mar",3, "apr",4, "may",5, "jun",6, "jul",7, "aug",8, "sep",9, "oct",10, "nov",11, "dec",12, "")</f>
        <v>9</v>
      </c>
      <c r="V2484" s="2">
        <f>bank__2[[#This Row],[CallDuration (Seconds)]]/60</f>
        <v>2.0499999999999998</v>
      </c>
      <c r="W2484" t="str">
        <f>IF(AND(bank__2[[#This Row],[HasHousingLoan]]="yes",bank__2[[#This Row],[HasPersonalLoan]]="yes"),"Both Loans",
IF(bank__2[[#This Row],[HasHousingLoan]]="yes","Only Housing Loan",
IF(bank__2[[#This Row],[HasPersonalLoan]]="yes","Only Personal Loan","No Loan")))</f>
        <v>No Loan</v>
      </c>
    </row>
    <row r="2485" spans="1:23">
      <c r="A2485">
        <v>2484</v>
      </c>
      <c r="B2485">
        <v>40</v>
      </c>
      <c r="C2485" t="s">
        <v>56</v>
      </c>
      <c r="D2485" t="s">
        <v>19</v>
      </c>
      <c r="E2485" t="s">
        <v>33</v>
      </c>
      <c r="F2485" t="s">
        <v>21</v>
      </c>
      <c r="G2485">
        <v>271</v>
      </c>
      <c r="H2485" t="s">
        <v>35</v>
      </c>
      <c r="I2485" t="s">
        <v>21</v>
      </c>
      <c r="J2485" t="s">
        <v>30</v>
      </c>
      <c r="K2485">
        <v>29</v>
      </c>
      <c r="L2485" t="s">
        <v>37</v>
      </c>
      <c r="M2485">
        <v>483</v>
      </c>
      <c r="N2485">
        <v>2</v>
      </c>
      <c r="O2485">
        <v>-1</v>
      </c>
      <c r="P2485">
        <v>0</v>
      </c>
      <c r="Q2485" t="s">
        <v>30</v>
      </c>
      <c r="R2485" t="s">
        <v>21</v>
      </c>
      <c r="S2485" t="str" cm="1">
        <f t="array" ref="S2485">_xlfn.IFS(bank__2[[#This Row],[Age]]&lt;30, "Young Adults",bank__2[[#This Row],[Age]]&lt;45, "Middle-Aged Adults",bank__2[[#This Row],[Age]]&lt;60, "Older AdultsOlder Adults", bank__2[[#This Row],[Age]]&gt;=60,"Seniors")</f>
        <v>Middle-Aged Adults</v>
      </c>
      <c r="T2485" t="str">
        <f t="shared" si="38"/>
        <v>No</v>
      </c>
      <c r="U2485" cm="1">
        <f t="array" ref="U2485">_xlfn.SWITCH(L2485, "jan",1, "feb",2, "mar",3, "apr",4, "may",5, "jun",6, "jul",7, "aug",8, "sep",9, "oct",10, "nov",11, "dec",12, "")</f>
        <v>5</v>
      </c>
      <c r="V2485" s="2">
        <f>bank__2[[#This Row],[CallDuration (Seconds)]]/60</f>
        <v>8.0500000000000007</v>
      </c>
      <c r="W2485" t="str">
        <f>IF(AND(bank__2[[#This Row],[HasHousingLoan]]="yes",bank__2[[#This Row],[HasPersonalLoan]]="yes"),"Both Loans",
IF(bank__2[[#This Row],[HasHousingLoan]]="yes","Only Housing Loan",
IF(bank__2[[#This Row],[HasPersonalLoan]]="yes","Only Personal Loan","No Loan")))</f>
        <v>Only Housing Loan</v>
      </c>
    </row>
    <row r="2486" spans="1:23">
      <c r="A2486">
        <v>2485</v>
      </c>
      <c r="B2486">
        <v>26</v>
      </c>
      <c r="C2486" t="s">
        <v>66</v>
      </c>
      <c r="D2486" t="s">
        <v>44</v>
      </c>
      <c r="E2486" t="s">
        <v>45</v>
      </c>
      <c r="F2486" t="s">
        <v>21</v>
      </c>
      <c r="G2486">
        <v>1153</v>
      </c>
      <c r="H2486" t="s">
        <v>21</v>
      </c>
      <c r="I2486" t="s">
        <v>21</v>
      </c>
      <c r="J2486" t="s">
        <v>23</v>
      </c>
      <c r="K2486">
        <v>4</v>
      </c>
      <c r="L2486" t="s">
        <v>37</v>
      </c>
      <c r="M2486">
        <v>238</v>
      </c>
      <c r="N2486">
        <v>3</v>
      </c>
      <c r="O2486">
        <v>-1</v>
      </c>
      <c r="P2486">
        <v>0</v>
      </c>
      <c r="Q2486" t="s">
        <v>30</v>
      </c>
      <c r="R2486" t="s">
        <v>21</v>
      </c>
      <c r="S2486" t="str" cm="1">
        <f t="array" ref="S2486">_xlfn.IFS(bank__2[[#This Row],[Age]]&lt;30, "Young Adults",bank__2[[#This Row],[Age]]&lt;45, "Middle-Aged Adults",bank__2[[#This Row],[Age]]&lt;60, "Older AdultsOlder Adults", bank__2[[#This Row],[Age]]&gt;=60,"Seniors")</f>
        <v>Young Adults</v>
      </c>
      <c r="T2486" t="str">
        <f t="shared" si="38"/>
        <v>No</v>
      </c>
      <c r="U2486" cm="1">
        <f t="array" ref="U2486">_xlfn.SWITCH(L2486, "jan",1, "feb",2, "mar",3, "apr",4, "may",5, "jun",6, "jul",7, "aug",8, "sep",9, "oct",10, "nov",11, "dec",12, "")</f>
        <v>5</v>
      </c>
      <c r="V2486" s="2">
        <f>bank__2[[#This Row],[CallDuration (Seconds)]]/60</f>
        <v>3.9666666666666668</v>
      </c>
      <c r="W2486" t="str">
        <f>IF(AND(bank__2[[#This Row],[HasHousingLoan]]="yes",bank__2[[#This Row],[HasPersonalLoan]]="yes"),"Both Loans",
IF(bank__2[[#This Row],[HasHousingLoan]]="yes","Only Housing Loan",
IF(bank__2[[#This Row],[HasPersonalLoan]]="yes","Only Personal Loan","No Loan")))</f>
        <v>No Loan</v>
      </c>
    </row>
    <row r="2487" spans="1:23">
      <c r="A2487">
        <v>2486</v>
      </c>
      <c r="B2487">
        <v>34</v>
      </c>
      <c r="C2487" t="s">
        <v>43</v>
      </c>
      <c r="D2487" t="s">
        <v>19</v>
      </c>
      <c r="E2487" t="s">
        <v>45</v>
      </c>
      <c r="F2487" t="s">
        <v>21</v>
      </c>
      <c r="G2487">
        <v>-73</v>
      </c>
      <c r="H2487" t="s">
        <v>35</v>
      </c>
      <c r="I2487" t="s">
        <v>21</v>
      </c>
      <c r="J2487" t="s">
        <v>23</v>
      </c>
      <c r="K2487">
        <v>11</v>
      </c>
      <c r="L2487" t="s">
        <v>119</v>
      </c>
      <c r="M2487">
        <v>90</v>
      </c>
      <c r="N2487">
        <v>1</v>
      </c>
      <c r="O2487">
        <v>-1</v>
      </c>
      <c r="P2487">
        <v>0</v>
      </c>
      <c r="Q2487" t="s">
        <v>30</v>
      </c>
      <c r="R2487" t="s">
        <v>21</v>
      </c>
      <c r="S2487" t="str" cm="1">
        <f t="array" ref="S2487">_xlfn.IFS(bank__2[[#This Row],[Age]]&lt;30, "Young Adults",bank__2[[#This Row],[Age]]&lt;45, "Middle-Aged Adults",bank__2[[#This Row],[Age]]&lt;60, "Older AdultsOlder Adults", bank__2[[#This Row],[Age]]&gt;=60,"Seniors")</f>
        <v>Middle-Aged Adults</v>
      </c>
      <c r="T2487" t="str">
        <f t="shared" si="38"/>
        <v>No</v>
      </c>
      <c r="U2487" cm="1">
        <f t="array" ref="U2487">_xlfn.SWITCH(L2487, "jan",1, "feb",2, "mar",3, "apr",4, "may",5, "jun",6, "jul",7, "aug",8, "sep",9, "oct",10, "nov",11, "dec",12, "")</f>
        <v>7</v>
      </c>
      <c r="V2487" s="2">
        <f>bank__2[[#This Row],[CallDuration (Seconds)]]/60</f>
        <v>1.5</v>
      </c>
      <c r="W2487" t="str">
        <f>IF(AND(bank__2[[#This Row],[HasHousingLoan]]="yes",bank__2[[#This Row],[HasPersonalLoan]]="yes"),"Both Loans",
IF(bank__2[[#This Row],[HasHousingLoan]]="yes","Only Housing Loan",
IF(bank__2[[#This Row],[HasPersonalLoan]]="yes","Only Personal Loan","No Loan")))</f>
        <v>Only Housing Loan</v>
      </c>
    </row>
    <row r="2488" spans="1:23">
      <c r="A2488">
        <v>2487</v>
      </c>
      <c r="B2488">
        <v>50</v>
      </c>
      <c r="C2488" t="s">
        <v>30</v>
      </c>
      <c r="D2488" t="s">
        <v>19</v>
      </c>
      <c r="E2488" t="s">
        <v>2553</v>
      </c>
      <c r="F2488" t="s">
        <v>21</v>
      </c>
      <c r="G2488">
        <v>558</v>
      </c>
      <c r="H2488" t="s">
        <v>21</v>
      </c>
      <c r="I2488" t="s">
        <v>21</v>
      </c>
      <c r="J2488" t="s">
        <v>23</v>
      </c>
      <c r="K2488">
        <v>9</v>
      </c>
      <c r="L2488" t="s">
        <v>119</v>
      </c>
      <c r="M2488">
        <v>464</v>
      </c>
      <c r="N2488">
        <v>1</v>
      </c>
      <c r="O2488">
        <v>683</v>
      </c>
      <c r="P2488">
        <v>6</v>
      </c>
      <c r="Q2488" t="s">
        <v>41</v>
      </c>
      <c r="R2488" t="s">
        <v>35</v>
      </c>
      <c r="S2488" t="str" cm="1">
        <f t="array" ref="S2488">_xlfn.IFS(bank__2[[#This Row],[Age]]&lt;30, "Young Adults",bank__2[[#This Row],[Age]]&lt;45, "Middle-Aged Adults",bank__2[[#This Row],[Age]]&lt;60, "Older AdultsOlder Adults", bank__2[[#This Row],[Age]]&gt;=60,"Seniors")</f>
        <v>Older AdultsOlder Adults</v>
      </c>
      <c r="T2488" t="str">
        <f t="shared" si="38"/>
        <v>Yes</v>
      </c>
      <c r="U2488" cm="1">
        <f t="array" ref="U2488">_xlfn.SWITCH(L2488, "jan",1, "feb",2, "mar",3, "apr",4, "may",5, "jun",6, "jul",7, "aug",8, "sep",9, "oct",10, "nov",11, "dec",12, "")</f>
        <v>7</v>
      </c>
      <c r="V2488" s="2">
        <f>bank__2[[#This Row],[CallDuration (Seconds)]]/60</f>
        <v>7.7333333333333334</v>
      </c>
      <c r="W2488" t="str">
        <f>IF(AND(bank__2[[#This Row],[HasHousingLoan]]="yes",bank__2[[#This Row],[HasPersonalLoan]]="yes"),"Both Loans",
IF(bank__2[[#This Row],[HasHousingLoan]]="yes","Only Housing Loan",
IF(bank__2[[#This Row],[HasPersonalLoan]]="yes","Only Personal Loan","No Loan")))</f>
        <v>No Loan</v>
      </c>
    </row>
    <row r="2489" spans="1:23">
      <c r="A2489">
        <v>2488</v>
      </c>
      <c r="B2489">
        <v>31</v>
      </c>
      <c r="C2489" t="s">
        <v>30</v>
      </c>
      <c r="D2489" t="s">
        <v>122</v>
      </c>
      <c r="E2489" t="s">
        <v>45</v>
      </c>
      <c r="F2489" t="s">
        <v>21</v>
      </c>
      <c r="G2489">
        <v>137</v>
      </c>
      <c r="H2489" t="s">
        <v>21</v>
      </c>
      <c r="I2489" t="s">
        <v>21</v>
      </c>
      <c r="J2489" t="s">
        <v>23</v>
      </c>
      <c r="K2489">
        <v>22</v>
      </c>
      <c r="L2489" t="s">
        <v>92</v>
      </c>
      <c r="M2489">
        <v>385</v>
      </c>
      <c r="N2489">
        <v>9</v>
      </c>
      <c r="O2489">
        <v>-1</v>
      </c>
      <c r="P2489">
        <v>0</v>
      </c>
      <c r="Q2489" t="s">
        <v>30</v>
      </c>
      <c r="R2489" t="s">
        <v>21</v>
      </c>
      <c r="S2489" t="str" cm="1">
        <f t="array" ref="S2489">_xlfn.IFS(bank__2[[#This Row],[Age]]&lt;30, "Young Adults",bank__2[[#This Row],[Age]]&lt;45, "Middle-Aged Adults",bank__2[[#This Row],[Age]]&lt;60, "Older AdultsOlder Adults", bank__2[[#This Row],[Age]]&gt;=60,"Seniors")</f>
        <v>Middle-Aged Adults</v>
      </c>
      <c r="T2489" t="str">
        <f t="shared" si="38"/>
        <v>No</v>
      </c>
      <c r="U2489" cm="1">
        <f t="array" ref="U2489">_xlfn.SWITCH(L2489, "jan",1, "feb",2, "mar",3, "apr",4, "may",5, "jun",6, "jul",7, "aug",8, "sep",9, "oct",10, "nov",11, "dec",12, "")</f>
        <v>8</v>
      </c>
      <c r="V2489" s="2">
        <f>bank__2[[#This Row],[CallDuration (Seconds)]]/60</f>
        <v>6.416666666666667</v>
      </c>
      <c r="W2489" t="str">
        <f>IF(AND(bank__2[[#This Row],[HasHousingLoan]]="yes",bank__2[[#This Row],[HasPersonalLoan]]="yes"),"Both Loans",
IF(bank__2[[#This Row],[HasHousingLoan]]="yes","Only Housing Loan",
IF(bank__2[[#This Row],[HasPersonalLoan]]="yes","Only Personal Loan","No Loan")))</f>
        <v>No Loan</v>
      </c>
    </row>
    <row r="2490" spans="1:23">
      <c r="A2490">
        <v>2489</v>
      </c>
      <c r="B2490">
        <v>35</v>
      </c>
      <c r="C2490" t="s">
        <v>72</v>
      </c>
      <c r="D2490" t="s">
        <v>19</v>
      </c>
      <c r="E2490" t="s">
        <v>33</v>
      </c>
      <c r="F2490" t="s">
        <v>21</v>
      </c>
      <c r="G2490">
        <v>700</v>
      </c>
      <c r="H2490" t="s">
        <v>35</v>
      </c>
      <c r="I2490" t="s">
        <v>21</v>
      </c>
      <c r="J2490" t="s">
        <v>30</v>
      </c>
      <c r="K2490">
        <v>23</v>
      </c>
      <c r="L2490" t="s">
        <v>37</v>
      </c>
      <c r="M2490">
        <v>240</v>
      </c>
      <c r="N2490">
        <v>2</v>
      </c>
      <c r="O2490">
        <v>-1</v>
      </c>
      <c r="P2490">
        <v>0</v>
      </c>
      <c r="Q2490" t="s">
        <v>30</v>
      </c>
      <c r="R2490" t="s">
        <v>21</v>
      </c>
      <c r="S2490" t="str" cm="1">
        <f t="array" ref="S2490">_xlfn.IFS(bank__2[[#This Row],[Age]]&lt;30, "Young Adults",bank__2[[#This Row],[Age]]&lt;45, "Middle-Aged Adults",bank__2[[#This Row],[Age]]&lt;60, "Older AdultsOlder Adults", bank__2[[#This Row],[Age]]&gt;=60,"Seniors")</f>
        <v>Middle-Aged Adults</v>
      </c>
      <c r="T2490" t="str">
        <f t="shared" si="38"/>
        <v>No</v>
      </c>
      <c r="U2490" cm="1">
        <f t="array" ref="U2490">_xlfn.SWITCH(L2490, "jan",1, "feb",2, "mar",3, "apr",4, "may",5, "jun",6, "jul",7, "aug",8, "sep",9, "oct",10, "nov",11, "dec",12, "")</f>
        <v>5</v>
      </c>
      <c r="V2490" s="2">
        <f>bank__2[[#This Row],[CallDuration (Seconds)]]/60</f>
        <v>4</v>
      </c>
      <c r="W2490" t="str">
        <f>IF(AND(bank__2[[#This Row],[HasHousingLoan]]="yes",bank__2[[#This Row],[HasPersonalLoan]]="yes"),"Both Loans",
IF(bank__2[[#This Row],[HasHousingLoan]]="yes","Only Housing Loan",
IF(bank__2[[#This Row],[HasPersonalLoan]]="yes","Only Personal Loan","No Loan")))</f>
        <v>Only Housing Loan</v>
      </c>
    </row>
    <row r="2491" spans="1:23">
      <c r="A2491">
        <v>2490</v>
      </c>
      <c r="B2491">
        <v>55</v>
      </c>
      <c r="C2491" t="s">
        <v>144</v>
      </c>
      <c r="D2491" t="s">
        <v>19</v>
      </c>
      <c r="E2491" t="s">
        <v>20</v>
      </c>
      <c r="F2491" t="s">
        <v>21</v>
      </c>
      <c r="G2491">
        <v>-966</v>
      </c>
      <c r="H2491" t="s">
        <v>21</v>
      </c>
      <c r="I2491" t="s">
        <v>35</v>
      </c>
      <c r="J2491" t="s">
        <v>23</v>
      </c>
      <c r="K2491">
        <v>14</v>
      </c>
      <c r="L2491" t="s">
        <v>37</v>
      </c>
      <c r="M2491">
        <v>104</v>
      </c>
      <c r="N2491">
        <v>1</v>
      </c>
      <c r="O2491">
        <v>-1</v>
      </c>
      <c r="P2491">
        <v>0</v>
      </c>
      <c r="Q2491" t="s">
        <v>30</v>
      </c>
      <c r="R2491" t="s">
        <v>21</v>
      </c>
      <c r="S2491" t="str" cm="1">
        <f t="array" ref="S2491">_xlfn.IFS(bank__2[[#This Row],[Age]]&lt;30, "Young Adults",bank__2[[#This Row],[Age]]&lt;45, "Middle-Aged Adults",bank__2[[#This Row],[Age]]&lt;60, "Older AdultsOlder Adults", bank__2[[#This Row],[Age]]&gt;=60,"Seniors")</f>
        <v>Older AdultsOlder Adults</v>
      </c>
      <c r="T2491" t="str">
        <f t="shared" si="38"/>
        <v>No</v>
      </c>
      <c r="U2491" cm="1">
        <f t="array" ref="U2491">_xlfn.SWITCH(L2491, "jan",1, "feb",2, "mar",3, "apr",4, "may",5, "jun",6, "jul",7, "aug",8, "sep",9, "oct",10, "nov",11, "dec",12, "")</f>
        <v>5</v>
      </c>
      <c r="V2491" s="2">
        <f>bank__2[[#This Row],[CallDuration (Seconds)]]/60</f>
        <v>1.7333333333333334</v>
      </c>
      <c r="W2491" t="str">
        <f>IF(AND(bank__2[[#This Row],[HasHousingLoan]]="yes",bank__2[[#This Row],[HasPersonalLoan]]="yes"),"Both Loans",
IF(bank__2[[#This Row],[HasHousingLoan]]="yes","Only Housing Loan",
IF(bank__2[[#This Row],[HasPersonalLoan]]="yes","Only Personal Loan","No Loan")))</f>
        <v>Only Personal Loan</v>
      </c>
    </row>
    <row r="2492" spans="1:23">
      <c r="A2492">
        <v>2491</v>
      </c>
      <c r="B2492">
        <v>34</v>
      </c>
      <c r="C2492" t="s">
        <v>87</v>
      </c>
      <c r="D2492" t="s">
        <v>19</v>
      </c>
      <c r="E2492" t="s">
        <v>33</v>
      </c>
      <c r="F2492" t="s">
        <v>21</v>
      </c>
      <c r="G2492">
        <v>96</v>
      </c>
      <c r="H2492" t="s">
        <v>21</v>
      </c>
      <c r="I2492" t="s">
        <v>21</v>
      </c>
      <c r="J2492" t="s">
        <v>23</v>
      </c>
      <c r="K2492">
        <v>29</v>
      </c>
      <c r="L2492" t="s">
        <v>92</v>
      </c>
      <c r="M2492">
        <v>109</v>
      </c>
      <c r="N2492">
        <v>2</v>
      </c>
      <c r="O2492">
        <v>-1</v>
      </c>
      <c r="P2492">
        <v>0</v>
      </c>
      <c r="Q2492" t="s">
        <v>30</v>
      </c>
      <c r="R2492" t="s">
        <v>21</v>
      </c>
      <c r="S2492" t="str" cm="1">
        <f t="array" ref="S2492">_xlfn.IFS(bank__2[[#This Row],[Age]]&lt;30, "Young Adults",bank__2[[#This Row],[Age]]&lt;45, "Middle-Aged Adults",bank__2[[#This Row],[Age]]&lt;60, "Older AdultsOlder Adults", bank__2[[#This Row],[Age]]&gt;=60,"Seniors")</f>
        <v>Middle-Aged Adults</v>
      </c>
      <c r="T2492" t="str">
        <f t="shared" si="38"/>
        <v>No</v>
      </c>
      <c r="U2492" cm="1">
        <f t="array" ref="U2492">_xlfn.SWITCH(L2492, "jan",1, "feb",2, "mar",3, "apr",4, "may",5, "jun",6, "jul",7, "aug",8, "sep",9, "oct",10, "nov",11, "dec",12, "")</f>
        <v>8</v>
      </c>
      <c r="V2492" s="2">
        <f>bank__2[[#This Row],[CallDuration (Seconds)]]/60</f>
        <v>1.8166666666666667</v>
      </c>
      <c r="W2492" t="str">
        <f>IF(AND(bank__2[[#This Row],[HasHousingLoan]]="yes",bank__2[[#This Row],[HasPersonalLoan]]="yes"),"Both Loans",
IF(bank__2[[#This Row],[HasHousingLoan]]="yes","Only Housing Loan",
IF(bank__2[[#This Row],[HasPersonalLoan]]="yes","Only Personal Loan","No Loan")))</f>
        <v>No Loan</v>
      </c>
    </row>
    <row r="2493" spans="1:23">
      <c r="A2493">
        <v>2492</v>
      </c>
      <c r="B2493">
        <v>58</v>
      </c>
      <c r="C2493" t="s">
        <v>144</v>
      </c>
      <c r="D2493" t="s">
        <v>19</v>
      </c>
      <c r="E2493" t="s">
        <v>20</v>
      </c>
      <c r="F2493" t="s">
        <v>21</v>
      </c>
      <c r="G2493">
        <v>4007</v>
      </c>
      <c r="H2493" t="s">
        <v>21</v>
      </c>
      <c r="I2493" t="s">
        <v>21</v>
      </c>
      <c r="J2493" t="s">
        <v>23</v>
      </c>
      <c r="K2493">
        <v>30</v>
      </c>
      <c r="L2493" t="s">
        <v>124</v>
      </c>
      <c r="M2493">
        <v>598</v>
      </c>
      <c r="N2493">
        <v>4</v>
      </c>
      <c r="O2493">
        <v>-1</v>
      </c>
      <c r="P2493">
        <v>0</v>
      </c>
      <c r="Q2493" t="s">
        <v>30</v>
      </c>
      <c r="R2493" t="s">
        <v>21</v>
      </c>
      <c r="S2493" t="str" cm="1">
        <f t="array" ref="S2493">_xlfn.IFS(bank__2[[#This Row],[Age]]&lt;30, "Young Adults",bank__2[[#This Row],[Age]]&lt;45, "Middle-Aged Adults",bank__2[[#This Row],[Age]]&lt;60, "Older AdultsOlder Adults", bank__2[[#This Row],[Age]]&gt;=60,"Seniors")</f>
        <v>Older AdultsOlder Adults</v>
      </c>
      <c r="T2493" t="str">
        <f t="shared" si="38"/>
        <v>No</v>
      </c>
      <c r="U2493" cm="1">
        <f t="array" ref="U2493">_xlfn.SWITCH(L2493, "jan",1, "feb",2, "mar",3, "apr",4, "may",5, "jun",6, "jul",7, "aug",8, "sep",9, "oct",10, "nov",11, "dec",12, "")</f>
        <v>11</v>
      </c>
      <c r="V2493" s="2">
        <f>bank__2[[#This Row],[CallDuration (Seconds)]]/60</f>
        <v>9.9666666666666668</v>
      </c>
      <c r="W2493" t="str">
        <f>IF(AND(bank__2[[#This Row],[HasHousingLoan]]="yes",bank__2[[#This Row],[HasPersonalLoan]]="yes"),"Both Loans",
IF(bank__2[[#This Row],[HasHousingLoan]]="yes","Only Housing Loan",
IF(bank__2[[#This Row],[HasPersonalLoan]]="yes","Only Personal Loan","No Loan")))</f>
        <v>No Loan</v>
      </c>
    </row>
    <row r="2494" spans="1:23">
      <c r="A2494">
        <v>2493</v>
      </c>
      <c r="B2494">
        <v>50</v>
      </c>
      <c r="C2494" t="s">
        <v>43</v>
      </c>
      <c r="D2494" t="s">
        <v>44</v>
      </c>
      <c r="E2494" t="s">
        <v>45</v>
      </c>
      <c r="F2494" t="s">
        <v>21</v>
      </c>
      <c r="G2494">
        <v>567</v>
      </c>
      <c r="H2494" t="s">
        <v>35</v>
      </c>
      <c r="I2494" t="s">
        <v>21</v>
      </c>
      <c r="J2494" t="s">
        <v>30</v>
      </c>
      <c r="K2494">
        <v>16</v>
      </c>
      <c r="L2494" t="s">
        <v>37</v>
      </c>
      <c r="M2494">
        <v>274</v>
      </c>
      <c r="N2494">
        <v>8</v>
      </c>
      <c r="O2494">
        <v>-1</v>
      </c>
      <c r="P2494">
        <v>0</v>
      </c>
      <c r="Q2494" t="s">
        <v>30</v>
      </c>
      <c r="R2494" t="s">
        <v>21</v>
      </c>
      <c r="S2494" t="str" cm="1">
        <f t="array" ref="S2494">_xlfn.IFS(bank__2[[#This Row],[Age]]&lt;30, "Young Adults",bank__2[[#This Row],[Age]]&lt;45, "Middle-Aged Adults",bank__2[[#This Row],[Age]]&lt;60, "Older AdultsOlder Adults", bank__2[[#This Row],[Age]]&gt;=60,"Seniors")</f>
        <v>Older AdultsOlder Adults</v>
      </c>
      <c r="T2494" t="str">
        <f t="shared" si="38"/>
        <v>No</v>
      </c>
      <c r="U2494" cm="1">
        <f t="array" ref="U2494">_xlfn.SWITCH(L2494, "jan",1, "feb",2, "mar",3, "apr",4, "may",5, "jun",6, "jul",7, "aug",8, "sep",9, "oct",10, "nov",11, "dec",12, "")</f>
        <v>5</v>
      </c>
      <c r="V2494" s="2">
        <f>bank__2[[#This Row],[CallDuration (Seconds)]]/60</f>
        <v>4.5666666666666664</v>
      </c>
      <c r="W2494" t="str">
        <f>IF(AND(bank__2[[#This Row],[HasHousingLoan]]="yes",bank__2[[#This Row],[HasPersonalLoan]]="yes"),"Both Loans",
IF(bank__2[[#This Row],[HasHousingLoan]]="yes","Only Housing Loan",
IF(bank__2[[#This Row],[HasPersonalLoan]]="yes","Only Personal Loan","No Loan")))</f>
        <v>Only Housing Loan</v>
      </c>
    </row>
    <row r="2495" spans="1:23">
      <c r="A2495">
        <v>2494</v>
      </c>
      <c r="B2495">
        <v>31</v>
      </c>
      <c r="C2495" t="s">
        <v>72</v>
      </c>
      <c r="D2495" t="s">
        <v>44</v>
      </c>
      <c r="E2495" t="s">
        <v>33</v>
      </c>
      <c r="F2495" t="s">
        <v>21</v>
      </c>
      <c r="G2495">
        <v>40</v>
      </c>
      <c r="H2495" t="s">
        <v>21</v>
      </c>
      <c r="I2495" t="s">
        <v>21</v>
      </c>
      <c r="J2495" t="s">
        <v>23</v>
      </c>
      <c r="K2495">
        <v>7</v>
      </c>
      <c r="L2495" t="s">
        <v>92</v>
      </c>
      <c r="M2495">
        <v>123</v>
      </c>
      <c r="N2495">
        <v>2</v>
      </c>
      <c r="O2495">
        <v>-1</v>
      </c>
      <c r="P2495">
        <v>0</v>
      </c>
      <c r="Q2495" t="s">
        <v>30</v>
      </c>
      <c r="R2495" t="s">
        <v>21</v>
      </c>
      <c r="S2495" t="str" cm="1">
        <f t="array" ref="S2495">_xlfn.IFS(bank__2[[#This Row],[Age]]&lt;30, "Young Adults",bank__2[[#This Row],[Age]]&lt;45, "Middle-Aged Adults",bank__2[[#This Row],[Age]]&lt;60, "Older AdultsOlder Adults", bank__2[[#This Row],[Age]]&gt;=60,"Seniors")</f>
        <v>Middle-Aged Adults</v>
      </c>
      <c r="T2495" t="str">
        <f t="shared" si="38"/>
        <v>No</v>
      </c>
      <c r="U2495" cm="1">
        <f t="array" ref="U2495">_xlfn.SWITCH(L2495, "jan",1, "feb",2, "mar",3, "apr",4, "may",5, "jun",6, "jul",7, "aug",8, "sep",9, "oct",10, "nov",11, "dec",12, "")</f>
        <v>8</v>
      </c>
      <c r="V2495" s="2">
        <f>bank__2[[#This Row],[CallDuration (Seconds)]]/60</f>
        <v>2.0499999999999998</v>
      </c>
      <c r="W2495" t="str">
        <f>IF(AND(bank__2[[#This Row],[HasHousingLoan]]="yes",bank__2[[#This Row],[HasPersonalLoan]]="yes"),"Both Loans",
IF(bank__2[[#This Row],[HasHousingLoan]]="yes","Only Housing Loan",
IF(bank__2[[#This Row],[HasPersonalLoan]]="yes","Only Personal Loan","No Loan")))</f>
        <v>No Loan</v>
      </c>
    </row>
    <row r="2496" spans="1:23">
      <c r="A2496">
        <v>2495</v>
      </c>
      <c r="B2496">
        <v>47</v>
      </c>
      <c r="C2496" t="s">
        <v>87</v>
      </c>
      <c r="D2496" t="s">
        <v>122</v>
      </c>
      <c r="E2496" t="s">
        <v>33</v>
      </c>
      <c r="F2496" t="s">
        <v>21</v>
      </c>
      <c r="G2496">
        <v>136</v>
      </c>
      <c r="H2496" t="s">
        <v>21</v>
      </c>
      <c r="I2496" t="s">
        <v>35</v>
      </c>
      <c r="J2496" t="s">
        <v>23</v>
      </c>
      <c r="K2496">
        <v>23</v>
      </c>
      <c r="L2496" t="s">
        <v>119</v>
      </c>
      <c r="M2496">
        <v>70</v>
      </c>
      <c r="N2496">
        <v>1</v>
      </c>
      <c r="O2496">
        <v>-1</v>
      </c>
      <c r="P2496">
        <v>0</v>
      </c>
      <c r="Q2496" t="s">
        <v>30</v>
      </c>
      <c r="R2496" t="s">
        <v>21</v>
      </c>
      <c r="S2496" t="str" cm="1">
        <f t="array" ref="S2496">_xlfn.IFS(bank__2[[#This Row],[Age]]&lt;30, "Young Adults",bank__2[[#This Row],[Age]]&lt;45, "Middle-Aged Adults",bank__2[[#This Row],[Age]]&lt;60, "Older AdultsOlder Adults", bank__2[[#This Row],[Age]]&gt;=60,"Seniors")</f>
        <v>Older AdultsOlder Adults</v>
      </c>
      <c r="T2496" t="str">
        <f t="shared" si="38"/>
        <v>No</v>
      </c>
      <c r="U2496" cm="1">
        <f t="array" ref="U2496">_xlfn.SWITCH(L2496, "jan",1, "feb",2, "mar",3, "apr",4, "may",5, "jun",6, "jul",7, "aug",8, "sep",9, "oct",10, "nov",11, "dec",12, "")</f>
        <v>7</v>
      </c>
      <c r="V2496" s="2">
        <f>bank__2[[#This Row],[CallDuration (Seconds)]]/60</f>
        <v>1.1666666666666667</v>
      </c>
      <c r="W2496" t="str">
        <f>IF(AND(bank__2[[#This Row],[HasHousingLoan]]="yes",bank__2[[#This Row],[HasPersonalLoan]]="yes"),"Both Loans",
IF(bank__2[[#This Row],[HasHousingLoan]]="yes","Only Housing Loan",
IF(bank__2[[#This Row],[HasPersonalLoan]]="yes","Only Personal Loan","No Loan")))</f>
        <v>Only Personal Loan</v>
      </c>
    </row>
    <row r="2497" spans="1:23">
      <c r="A2497">
        <v>2496</v>
      </c>
      <c r="B2497">
        <v>38</v>
      </c>
      <c r="C2497" t="s">
        <v>66</v>
      </c>
      <c r="D2497" t="s">
        <v>44</v>
      </c>
      <c r="E2497" t="s">
        <v>45</v>
      </c>
      <c r="F2497" t="s">
        <v>21</v>
      </c>
      <c r="G2497">
        <v>917</v>
      </c>
      <c r="H2497" t="s">
        <v>35</v>
      </c>
      <c r="I2497" t="s">
        <v>21</v>
      </c>
      <c r="J2497" t="s">
        <v>30</v>
      </c>
      <c r="K2497">
        <v>23</v>
      </c>
      <c r="L2497" t="s">
        <v>37</v>
      </c>
      <c r="M2497">
        <v>260</v>
      </c>
      <c r="N2497">
        <v>1</v>
      </c>
      <c r="O2497">
        <v>-1</v>
      </c>
      <c r="P2497">
        <v>0</v>
      </c>
      <c r="Q2497" t="s">
        <v>30</v>
      </c>
      <c r="R2497" t="s">
        <v>21</v>
      </c>
      <c r="S2497" t="str" cm="1">
        <f t="array" ref="S2497">_xlfn.IFS(bank__2[[#This Row],[Age]]&lt;30, "Young Adults",bank__2[[#This Row],[Age]]&lt;45, "Middle-Aged Adults",bank__2[[#This Row],[Age]]&lt;60, "Older AdultsOlder Adults", bank__2[[#This Row],[Age]]&gt;=60,"Seniors")</f>
        <v>Middle-Aged Adults</v>
      </c>
      <c r="T2497" t="str">
        <f t="shared" si="38"/>
        <v>No</v>
      </c>
      <c r="U2497" cm="1">
        <f t="array" ref="U2497">_xlfn.SWITCH(L2497, "jan",1, "feb",2, "mar",3, "apr",4, "may",5, "jun",6, "jul",7, "aug",8, "sep",9, "oct",10, "nov",11, "dec",12, "")</f>
        <v>5</v>
      </c>
      <c r="V2497" s="2">
        <f>bank__2[[#This Row],[CallDuration (Seconds)]]/60</f>
        <v>4.333333333333333</v>
      </c>
      <c r="W2497" t="str">
        <f>IF(AND(bank__2[[#This Row],[HasHousingLoan]]="yes",bank__2[[#This Row],[HasPersonalLoan]]="yes"),"Both Loans",
IF(bank__2[[#This Row],[HasHousingLoan]]="yes","Only Housing Loan",
IF(bank__2[[#This Row],[HasPersonalLoan]]="yes","Only Personal Loan","No Loan")))</f>
        <v>Only Housing Loan</v>
      </c>
    </row>
    <row r="2498" spans="1:23">
      <c r="A2498">
        <v>2497</v>
      </c>
      <c r="B2498">
        <v>46</v>
      </c>
      <c r="C2498" t="s">
        <v>43</v>
      </c>
      <c r="D2498" t="s">
        <v>44</v>
      </c>
      <c r="E2498" t="s">
        <v>45</v>
      </c>
      <c r="F2498" t="s">
        <v>21</v>
      </c>
      <c r="G2498">
        <v>593</v>
      </c>
      <c r="H2498" t="s">
        <v>35</v>
      </c>
      <c r="I2498" t="s">
        <v>21</v>
      </c>
      <c r="J2498" t="s">
        <v>23</v>
      </c>
      <c r="K2498">
        <v>29</v>
      </c>
      <c r="L2498" t="s">
        <v>100</v>
      </c>
      <c r="M2498">
        <v>190</v>
      </c>
      <c r="N2498">
        <v>3</v>
      </c>
      <c r="O2498">
        <v>-1</v>
      </c>
      <c r="P2498">
        <v>0</v>
      </c>
      <c r="Q2498" t="s">
        <v>30</v>
      </c>
      <c r="R2498" t="s">
        <v>21</v>
      </c>
      <c r="S2498" t="str" cm="1">
        <f t="array" ref="S2498">_xlfn.IFS(bank__2[[#This Row],[Age]]&lt;30, "Young Adults",bank__2[[#This Row],[Age]]&lt;45, "Middle-Aged Adults",bank__2[[#This Row],[Age]]&lt;60, "Older AdultsOlder Adults", bank__2[[#This Row],[Age]]&gt;=60,"Seniors")</f>
        <v>Older AdultsOlder Adults</v>
      </c>
      <c r="T2498" t="str">
        <f t="shared" ref="T2498:T2561" si="39">IF(O2498=-1, "No", "Yes")</f>
        <v>No</v>
      </c>
      <c r="U2498" cm="1">
        <f t="array" ref="U2498">_xlfn.SWITCH(L2498, "jan",1, "feb",2, "mar",3, "apr",4, "may",5, "jun",6, "jul",7, "aug",8, "sep",9, "oct",10, "nov",11, "dec",12, "")</f>
        <v>1</v>
      </c>
      <c r="V2498" s="2">
        <f>bank__2[[#This Row],[CallDuration (Seconds)]]/60</f>
        <v>3.1666666666666665</v>
      </c>
      <c r="W2498" t="str">
        <f>IF(AND(bank__2[[#This Row],[HasHousingLoan]]="yes",bank__2[[#This Row],[HasPersonalLoan]]="yes"),"Both Loans",
IF(bank__2[[#This Row],[HasHousingLoan]]="yes","Only Housing Loan",
IF(bank__2[[#This Row],[HasPersonalLoan]]="yes","Only Personal Loan","No Loan")))</f>
        <v>Only Housing Loan</v>
      </c>
    </row>
    <row r="2499" spans="1:23">
      <c r="A2499">
        <v>2498</v>
      </c>
      <c r="B2499">
        <v>42</v>
      </c>
      <c r="C2499" t="s">
        <v>56</v>
      </c>
      <c r="D2499" t="s">
        <v>19</v>
      </c>
      <c r="E2499" t="s">
        <v>20</v>
      </c>
      <c r="F2499" t="s">
        <v>21</v>
      </c>
      <c r="G2499">
        <v>505</v>
      </c>
      <c r="H2499" t="s">
        <v>35</v>
      </c>
      <c r="I2499" t="s">
        <v>21</v>
      </c>
      <c r="J2499" t="s">
        <v>30</v>
      </c>
      <c r="K2499">
        <v>14</v>
      </c>
      <c r="L2499" t="s">
        <v>37</v>
      </c>
      <c r="M2499">
        <v>521</v>
      </c>
      <c r="N2499">
        <v>2</v>
      </c>
      <c r="O2499">
        <v>-1</v>
      </c>
      <c r="P2499">
        <v>0</v>
      </c>
      <c r="Q2499" t="s">
        <v>30</v>
      </c>
      <c r="R2499" t="s">
        <v>21</v>
      </c>
      <c r="S2499" t="str" cm="1">
        <f t="array" ref="S2499">_xlfn.IFS(bank__2[[#This Row],[Age]]&lt;30, "Young Adults",bank__2[[#This Row],[Age]]&lt;45, "Middle-Aged Adults",bank__2[[#This Row],[Age]]&lt;60, "Older AdultsOlder Adults", bank__2[[#This Row],[Age]]&gt;=60,"Seniors")</f>
        <v>Middle-Aged Adults</v>
      </c>
      <c r="T2499" t="str">
        <f t="shared" si="39"/>
        <v>No</v>
      </c>
      <c r="U2499" cm="1">
        <f t="array" ref="U2499">_xlfn.SWITCH(L2499, "jan",1, "feb",2, "mar",3, "apr",4, "may",5, "jun",6, "jul",7, "aug",8, "sep",9, "oct",10, "nov",11, "dec",12, "")</f>
        <v>5</v>
      </c>
      <c r="V2499" s="2">
        <f>bank__2[[#This Row],[CallDuration (Seconds)]]/60</f>
        <v>8.6833333333333336</v>
      </c>
      <c r="W2499" t="str">
        <f>IF(AND(bank__2[[#This Row],[HasHousingLoan]]="yes",bank__2[[#This Row],[HasPersonalLoan]]="yes"),"Both Loans",
IF(bank__2[[#This Row],[HasHousingLoan]]="yes","Only Housing Loan",
IF(bank__2[[#This Row],[HasPersonalLoan]]="yes","Only Personal Loan","No Loan")))</f>
        <v>Only Housing Loan</v>
      </c>
    </row>
    <row r="2500" spans="1:23">
      <c r="A2500">
        <v>2499</v>
      </c>
      <c r="B2500">
        <v>34</v>
      </c>
      <c r="C2500" t="s">
        <v>56</v>
      </c>
      <c r="D2500" t="s">
        <v>19</v>
      </c>
      <c r="E2500" t="s">
        <v>33</v>
      </c>
      <c r="F2500" t="s">
        <v>21</v>
      </c>
      <c r="G2500">
        <v>2542</v>
      </c>
      <c r="H2500" t="s">
        <v>35</v>
      </c>
      <c r="I2500" t="s">
        <v>21</v>
      </c>
      <c r="J2500" t="s">
        <v>23</v>
      </c>
      <c r="K2500">
        <v>14</v>
      </c>
      <c r="L2500" t="s">
        <v>37</v>
      </c>
      <c r="M2500">
        <v>228</v>
      </c>
      <c r="N2500">
        <v>1</v>
      </c>
      <c r="O2500">
        <v>-1</v>
      </c>
      <c r="P2500">
        <v>0</v>
      </c>
      <c r="Q2500" t="s">
        <v>30</v>
      </c>
      <c r="R2500" t="s">
        <v>21</v>
      </c>
      <c r="S2500" t="str" cm="1">
        <f t="array" ref="S2500">_xlfn.IFS(bank__2[[#This Row],[Age]]&lt;30, "Young Adults",bank__2[[#This Row],[Age]]&lt;45, "Middle-Aged Adults",bank__2[[#This Row],[Age]]&lt;60, "Older AdultsOlder Adults", bank__2[[#This Row],[Age]]&gt;=60,"Seniors")</f>
        <v>Middle-Aged Adults</v>
      </c>
      <c r="T2500" t="str">
        <f t="shared" si="39"/>
        <v>No</v>
      </c>
      <c r="U2500" cm="1">
        <f t="array" ref="U2500">_xlfn.SWITCH(L2500, "jan",1, "feb",2, "mar",3, "apr",4, "may",5, "jun",6, "jul",7, "aug",8, "sep",9, "oct",10, "nov",11, "dec",12, "")</f>
        <v>5</v>
      </c>
      <c r="V2500" s="2">
        <f>bank__2[[#This Row],[CallDuration (Seconds)]]/60</f>
        <v>3.8</v>
      </c>
      <c r="W2500" t="str">
        <f>IF(AND(bank__2[[#This Row],[HasHousingLoan]]="yes",bank__2[[#This Row],[HasPersonalLoan]]="yes"),"Both Loans",
IF(bank__2[[#This Row],[HasHousingLoan]]="yes","Only Housing Loan",
IF(bank__2[[#This Row],[HasPersonalLoan]]="yes","Only Personal Loan","No Loan")))</f>
        <v>Only Housing Loan</v>
      </c>
    </row>
    <row r="2501" spans="1:23">
      <c r="A2501">
        <v>2500</v>
      </c>
      <c r="B2501">
        <v>37</v>
      </c>
      <c r="C2501" t="s">
        <v>43</v>
      </c>
      <c r="D2501" t="s">
        <v>19</v>
      </c>
      <c r="E2501" t="s">
        <v>45</v>
      </c>
      <c r="F2501" t="s">
        <v>21</v>
      </c>
      <c r="G2501">
        <v>5355</v>
      </c>
      <c r="H2501" t="s">
        <v>21</v>
      </c>
      <c r="I2501" t="s">
        <v>21</v>
      </c>
      <c r="J2501" t="s">
        <v>146</v>
      </c>
      <c r="K2501">
        <v>17</v>
      </c>
      <c r="L2501" t="s">
        <v>61</v>
      </c>
      <c r="M2501">
        <v>466</v>
      </c>
      <c r="N2501">
        <v>4</v>
      </c>
      <c r="O2501">
        <v>-1</v>
      </c>
      <c r="P2501">
        <v>0</v>
      </c>
      <c r="Q2501" t="s">
        <v>30</v>
      </c>
      <c r="R2501" t="s">
        <v>35</v>
      </c>
      <c r="S2501" t="str" cm="1">
        <f t="array" ref="S2501">_xlfn.IFS(bank__2[[#This Row],[Age]]&lt;30, "Young Adults",bank__2[[#This Row],[Age]]&lt;45, "Middle-Aged Adults",bank__2[[#This Row],[Age]]&lt;60, "Older AdultsOlder Adults", bank__2[[#This Row],[Age]]&gt;=60,"Seniors")</f>
        <v>Middle-Aged Adults</v>
      </c>
      <c r="T2501" t="str">
        <f t="shared" si="39"/>
        <v>No</v>
      </c>
      <c r="U2501" cm="1">
        <f t="array" ref="U2501">_xlfn.SWITCH(L2501, "jan",1, "feb",2, "mar",3, "apr",4, "may",5, "jun",6, "jul",7, "aug",8, "sep",9, "oct",10, "nov",11, "dec",12, "")</f>
        <v>2</v>
      </c>
      <c r="V2501" s="2">
        <f>bank__2[[#This Row],[CallDuration (Seconds)]]/60</f>
        <v>7.7666666666666666</v>
      </c>
      <c r="W2501" t="str">
        <f>IF(AND(bank__2[[#This Row],[HasHousingLoan]]="yes",bank__2[[#This Row],[HasPersonalLoan]]="yes"),"Both Loans",
IF(bank__2[[#This Row],[HasHousingLoan]]="yes","Only Housing Loan",
IF(bank__2[[#This Row],[HasPersonalLoan]]="yes","Only Personal Loan","No Loan")))</f>
        <v>No Loan</v>
      </c>
    </row>
    <row r="2502" spans="1:23">
      <c r="A2502">
        <v>2501</v>
      </c>
      <c r="B2502">
        <v>38</v>
      </c>
      <c r="C2502" t="s">
        <v>94</v>
      </c>
      <c r="D2502" t="s">
        <v>44</v>
      </c>
      <c r="E2502" t="s">
        <v>45</v>
      </c>
      <c r="F2502" t="s">
        <v>21</v>
      </c>
      <c r="G2502">
        <v>807</v>
      </c>
      <c r="H2502" t="s">
        <v>21</v>
      </c>
      <c r="I2502" t="s">
        <v>21</v>
      </c>
      <c r="J2502" t="s">
        <v>23</v>
      </c>
      <c r="K2502">
        <v>27</v>
      </c>
      <c r="L2502" t="s">
        <v>61</v>
      </c>
      <c r="M2502">
        <v>74</v>
      </c>
      <c r="N2502">
        <v>2</v>
      </c>
      <c r="O2502">
        <v>-1</v>
      </c>
      <c r="P2502">
        <v>0</v>
      </c>
      <c r="Q2502" t="s">
        <v>30</v>
      </c>
      <c r="R2502" t="s">
        <v>21</v>
      </c>
      <c r="S2502" t="str" cm="1">
        <f t="array" ref="S2502">_xlfn.IFS(bank__2[[#This Row],[Age]]&lt;30, "Young Adults",bank__2[[#This Row],[Age]]&lt;45, "Middle-Aged Adults",bank__2[[#This Row],[Age]]&lt;60, "Older AdultsOlder Adults", bank__2[[#This Row],[Age]]&gt;=60,"Seniors")</f>
        <v>Middle-Aged Adults</v>
      </c>
      <c r="T2502" t="str">
        <f t="shared" si="39"/>
        <v>No</v>
      </c>
      <c r="U2502" cm="1">
        <f t="array" ref="U2502">_xlfn.SWITCH(L2502, "jan",1, "feb",2, "mar",3, "apr",4, "may",5, "jun",6, "jul",7, "aug",8, "sep",9, "oct",10, "nov",11, "dec",12, "")</f>
        <v>2</v>
      </c>
      <c r="V2502" s="2">
        <f>bank__2[[#This Row],[CallDuration (Seconds)]]/60</f>
        <v>1.2333333333333334</v>
      </c>
      <c r="W2502" t="str">
        <f>IF(AND(bank__2[[#This Row],[HasHousingLoan]]="yes",bank__2[[#This Row],[HasPersonalLoan]]="yes"),"Both Loans",
IF(bank__2[[#This Row],[HasHousingLoan]]="yes","Only Housing Loan",
IF(bank__2[[#This Row],[HasPersonalLoan]]="yes","Only Personal Loan","No Loan")))</f>
        <v>No Loan</v>
      </c>
    </row>
    <row r="2503" spans="1:23">
      <c r="A2503">
        <v>2502</v>
      </c>
      <c r="B2503">
        <v>59</v>
      </c>
      <c r="C2503" t="s">
        <v>144</v>
      </c>
      <c r="D2503" t="s">
        <v>19</v>
      </c>
      <c r="E2503" t="s">
        <v>33</v>
      </c>
      <c r="F2503" t="s">
        <v>21</v>
      </c>
      <c r="G2503">
        <v>9976</v>
      </c>
      <c r="H2503" t="s">
        <v>35</v>
      </c>
      <c r="I2503" t="s">
        <v>21</v>
      </c>
      <c r="J2503" t="s">
        <v>30</v>
      </c>
      <c r="K2503">
        <v>29</v>
      </c>
      <c r="L2503" t="s">
        <v>37</v>
      </c>
      <c r="M2503">
        <v>57</v>
      </c>
      <c r="N2503">
        <v>2</v>
      </c>
      <c r="O2503">
        <v>-1</v>
      </c>
      <c r="P2503">
        <v>0</v>
      </c>
      <c r="Q2503" t="s">
        <v>30</v>
      </c>
      <c r="R2503" t="s">
        <v>21</v>
      </c>
      <c r="S2503" t="str" cm="1">
        <f t="array" ref="S2503">_xlfn.IFS(bank__2[[#This Row],[Age]]&lt;30, "Young Adults",bank__2[[#This Row],[Age]]&lt;45, "Middle-Aged Adults",bank__2[[#This Row],[Age]]&lt;60, "Older AdultsOlder Adults", bank__2[[#This Row],[Age]]&gt;=60,"Seniors")</f>
        <v>Older AdultsOlder Adults</v>
      </c>
      <c r="T2503" t="str">
        <f t="shared" si="39"/>
        <v>No</v>
      </c>
      <c r="U2503" cm="1">
        <f t="array" ref="U2503">_xlfn.SWITCH(L2503, "jan",1, "feb",2, "mar",3, "apr",4, "may",5, "jun",6, "jul",7, "aug",8, "sep",9, "oct",10, "nov",11, "dec",12, "")</f>
        <v>5</v>
      </c>
      <c r="V2503" s="2">
        <f>bank__2[[#This Row],[CallDuration (Seconds)]]/60</f>
        <v>0.95</v>
      </c>
      <c r="W2503" t="str">
        <f>IF(AND(bank__2[[#This Row],[HasHousingLoan]]="yes",bank__2[[#This Row],[HasPersonalLoan]]="yes"),"Both Loans",
IF(bank__2[[#This Row],[HasHousingLoan]]="yes","Only Housing Loan",
IF(bank__2[[#This Row],[HasPersonalLoan]]="yes","Only Personal Loan","No Loan")))</f>
        <v>Only Housing Loan</v>
      </c>
    </row>
    <row r="2504" spans="1:23">
      <c r="A2504">
        <v>2503</v>
      </c>
      <c r="B2504">
        <v>32</v>
      </c>
      <c r="C2504" t="s">
        <v>87</v>
      </c>
      <c r="D2504" t="s">
        <v>19</v>
      </c>
      <c r="E2504" t="s">
        <v>33</v>
      </c>
      <c r="F2504" t="s">
        <v>21</v>
      </c>
      <c r="G2504">
        <v>0</v>
      </c>
      <c r="H2504" t="s">
        <v>21</v>
      </c>
      <c r="I2504" t="s">
        <v>21</v>
      </c>
      <c r="J2504" t="s">
        <v>23</v>
      </c>
      <c r="K2504">
        <v>30</v>
      </c>
      <c r="L2504" t="s">
        <v>100</v>
      </c>
      <c r="M2504">
        <v>119</v>
      </c>
      <c r="N2504">
        <v>3</v>
      </c>
      <c r="O2504">
        <v>-1</v>
      </c>
      <c r="P2504">
        <v>0</v>
      </c>
      <c r="Q2504" t="s">
        <v>30</v>
      </c>
      <c r="R2504" t="s">
        <v>21</v>
      </c>
      <c r="S2504" t="str" cm="1">
        <f t="array" ref="S2504">_xlfn.IFS(bank__2[[#This Row],[Age]]&lt;30, "Young Adults",bank__2[[#This Row],[Age]]&lt;45, "Middle-Aged Adults",bank__2[[#This Row],[Age]]&lt;60, "Older AdultsOlder Adults", bank__2[[#This Row],[Age]]&gt;=60,"Seniors")</f>
        <v>Middle-Aged Adults</v>
      </c>
      <c r="T2504" t="str">
        <f t="shared" si="39"/>
        <v>No</v>
      </c>
      <c r="U2504" cm="1">
        <f t="array" ref="U2504">_xlfn.SWITCH(L2504, "jan",1, "feb",2, "mar",3, "apr",4, "may",5, "jun",6, "jul",7, "aug",8, "sep",9, "oct",10, "nov",11, "dec",12, "")</f>
        <v>1</v>
      </c>
      <c r="V2504" s="2">
        <f>bank__2[[#This Row],[CallDuration (Seconds)]]/60</f>
        <v>1.9833333333333334</v>
      </c>
      <c r="W2504" t="str">
        <f>IF(AND(bank__2[[#This Row],[HasHousingLoan]]="yes",bank__2[[#This Row],[HasPersonalLoan]]="yes"),"Both Loans",
IF(bank__2[[#This Row],[HasHousingLoan]]="yes","Only Housing Loan",
IF(bank__2[[#This Row],[HasPersonalLoan]]="yes","Only Personal Loan","No Loan")))</f>
        <v>No Loan</v>
      </c>
    </row>
    <row r="2505" spans="1:23">
      <c r="A2505">
        <v>2504</v>
      </c>
      <c r="B2505">
        <v>55</v>
      </c>
      <c r="C2505" t="s">
        <v>43</v>
      </c>
      <c r="D2505" t="s">
        <v>19</v>
      </c>
      <c r="E2505" t="s">
        <v>45</v>
      </c>
      <c r="F2505" t="s">
        <v>21</v>
      </c>
      <c r="G2505">
        <v>540</v>
      </c>
      <c r="H2505" t="s">
        <v>21</v>
      </c>
      <c r="I2505" t="s">
        <v>21</v>
      </c>
      <c r="J2505" t="s">
        <v>23</v>
      </c>
      <c r="K2505">
        <v>19</v>
      </c>
      <c r="L2505" t="s">
        <v>124</v>
      </c>
      <c r="M2505">
        <v>124</v>
      </c>
      <c r="N2505">
        <v>2</v>
      </c>
      <c r="O2505">
        <v>-1</v>
      </c>
      <c r="P2505">
        <v>0</v>
      </c>
      <c r="Q2505" t="s">
        <v>30</v>
      </c>
      <c r="R2505" t="s">
        <v>21</v>
      </c>
      <c r="S2505" t="str" cm="1">
        <f t="array" ref="S2505">_xlfn.IFS(bank__2[[#This Row],[Age]]&lt;30, "Young Adults",bank__2[[#This Row],[Age]]&lt;45, "Middle-Aged Adults",bank__2[[#This Row],[Age]]&lt;60, "Older AdultsOlder Adults", bank__2[[#This Row],[Age]]&gt;=60,"Seniors")</f>
        <v>Older AdultsOlder Adults</v>
      </c>
      <c r="T2505" t="str">
        <f t="shared" si="39"/>
        <v>No</v>
      </c>
      <c r="U2505" cm="1">
        <f t="array" ref="U2505">_xlfn.SWITCH(L2505, "jan",1, "feb",2, "mar",3, "apr",4, "may",5, "jun",6, "jul",7, "aug",8, "sep",9, "oct",10, "nov",11, "dec",12, "")</f>
        <v>11</v>
      </c>
      <c r="V2505" s="2">
        <f>bank__2[[#This Row],[CallDuration (Seconds)]]/60</f>
        <v>2.0666666666666669</v>
      </c>
      <c r="W2505" t="str">
        <f>IF(AND(bank__2[[#This Row],[HasHousingLoan]]="yes",bank__2[[#This Row],[HasPersonalLoan]]="yes"),"Both Loans",
IF(bank__2[[#This Row],[HasHousingLoan]]="yes","Only Housing Loan",
IF(bank__2[[#This Row],[HasPersonalLoan]]="yes","Only Personal Loan","No Loan")))</f>
        <v>No Loan</v>
      </c>
    </row>
    <row r="2506" spans="1:23">
      <c r="A2506">
        <v>2505</v>
      </c>
      <c r="B2506">
        <v>35</v>
      </c>
      <c r="C2506" t="s">
        <v>56</v>
      </c>
      <c r="D2506" t="s">
        <v>19</v>
      </c>
      <c r="E2506" t="s">
        <v>33</v>
      </c>
      <c r="F2506" t="s">
        <v>21</v>
      </c>
      <c r="G2506">
        <v>280</v>
      </c>
      <c r="H2506" t="s">
        <v>35</v>
      </c>
      <c r="I2506" t="s">
        <v>35</v>
      </c>
      <c r="J2506" t="s">
        <v>23</v>
      </c>
      <c r="K2506">
        <v>31</v>
      </c>
      <c r="L2506" t="s">
        <v>119</v>
      </c>
      <c r="M2506">
        <v>65</v>
      </c>
      <c r="N2506">
        <v>50</v>
      </c>
      <c r="O2506">
        <v>-1</v>
      </c>
      <c r="P2506">
        <v>0</v>
      </c>
      <c r="Q2506" t="s">
        <v>30</v>
      </c>
      <c r="R2506" t="s">
        <v>21</v>
      </c>
      <c r="S2506" t="str" cm="1">
        <f t="array" ref="S2506">_xlfn.IFS(bank__2[[#This Row],[Age]]&lt;30, "Young Adults",bank__2[[#This Row],[Age]]&lt;45, "Middle-Aged Adults",bank__2[[#This Row],[Age]]&lt;60, "Older AdultsOlder Adults", bank__2[[#This Row],[Age]]&gt;=60,"Seniors")</f>
        <v>Middle-Aged Adults</v>
      </c>
      <c r="T2506" t="str">
        <f t="shared" si="39"/>
        <v>No</v>
      </c>
      <c r="U2506" cm="1">
        <f t="array" ref="U2506">_xlfn.SWITCH(L2506, "jan",1, "feb",2, "mar",3, "apr",4, "may",5, "jun",6, "jul",7, "aug",8, "sep",9, "oct",10, "nov",11, "dec",12, "")</f>
        <v>7</v>
      </c>
      <c r="V2506" s="2">
        <f>bank__2[[#This Row],[CallDuration (Seconds)]]/60</f>
        <v>1.0833333333333333</v>
      </c>
      <c r="W2506" t="str">
        <f>IF(AND(bank__2[[#This Row],[HasHousingLoan]]="yes",bank__2[[#This Row],[HasPersonalLoan]]="yes"),"Both Loans",
IF(bank__2[[#This Row],[HasHousingLoan]]="yes","Only Housing Loan",
IF(bank__2[[#This Row],[HasPersonalLoan]]="yes","Only Personal Loan","No Loan")))</f>
        <v>Both Loans</v>
      </c>
    </row>
    <row r="2507" spans="1:23">
      <c r="A2507">
        <v>2506</v>
      </c>
      <c r="B2507">
        <v>56</v>
      </c>
      <c r="C2507" t="s">
        <v>43</v>
      </c>
      <c r="D2507" t="s">
        <v>122</v>
      </c>
      <c r="E2507" t="s">
        <v>45</v>
      </c>
      <c r="F2507" t="s">
        <v>21</v>
      </c>
      <c r="G2507">
        <v>-59</v>
      </c>
      <c r="H2507" t="s">
        <v>21</v>
      </c>
      <c r="I2507" t="s">
        <v>35</v>
      </c>
      <c r="J2507" t="s">
        <v>23</v>
      </c>
      <c r="K2507">
        <v>28</v>
      </c>
      <c r="L2507" t="s">
        <v>119</v>
      </c>
      <c r="M2507">
        <v>127</v>
      </c>
      <c r="N2507">
        <v>6</v>
      </c>
      <c r="O2507">
        <v>-1</v>
      </c>
      <c r="P2507">
        <v>0</v>
      </c>
      <c r="Q2507" t="s">
        <v>30</v>
      </c>
      <c r="R2507" t="s">
        <v>21</v>
      </c>
      <c r="S2507" t="str" cm="1">
        <f t="array" ref="S2507">_xlfn.IFS(bank__2[[#This Row],[Age]]&lt;30, "Young Adults",bank__2[[#This Row],[Age]]&lt;45, "Middle-Aged Adults",bank__2[[#This Row],[Age]]&lt;60, "Older AdultsOlder Adults", bank__2[[#This Row],[Age]]&gt;=60,"Seniors")</f>
        <v>Older AdultsOlder Adults</v>
      </c>
      <c r="T2507" t="str">
        <f t="shared" si="39"/>
        <v>No</v>
      </c>
      <c r="U2507" cm="1">
        <f t="array" ref="U2507">_xlfn.SWITCH(L2507, "jan",1, "feb",2, "mar",3, "apr",4, "may",5, "jun",6, "jul",7, "aug",8, "sep",9, "oct",10, "nov",11, "dec",12, "")</f>
        <v>7</v>
      </c>
      <c r="V2507" s="2">
        <f>bank__2[[#This Row],[CallDuration (Seconds)]]/60</f>
        <v>2.1166666666666667</v>
      </c>
      <c r="W2507" t="str">
        <f>IF(AND(bank__2[[#This Row],[HasHousingLoan]]="yes",bank__2[[#This Row],[HasPersonalLoan]]="yes"),"Both Loans",
IF(bank__2[[#This Row],[HasHousingLoan]]="yes","Only Housing Loan",
IF(bank__2[[#This Row],[HasPersonalLoan]]="yes","Only Personal Loan","No Loan")))</f>
        <v>Only Personal Loan</v>
      </c>
    </row>
    <row r="2508" spans="1:23">
      <c r="A2508">
        <v>2507</v>
      </c>
      <c r="B2508">
        <v>27</v>
      </c>
      <c r="C2508" t="s">
        <v>87</v>
      </c>
      <c r="D2508" t="s">
        <v>19</v>
      </c>
      <c r="E2508" t="s">
        <v>33</v>
      </c>
      <c r="F2508" t="s">
        <v>35</v>
      </c>
      <c r="G2508">
        <v>-517</v>
      </c>
      <c r="H2508" t="s">
        <v>35</v>
      </c>
      <c r="I2508" t="s">
        <v>21</v>
      </c>
      <c r="J2508" t="s">
        <v>23</v>
      </c>
      <c r="K2508">
        <v>14</v>
      </c>
      <c r="L2508" t="s">
        <v>119</v>
      </c>
      <c r="M2508">
        <v>172</v>
      </c>
      <c r="N2508">
        <v>3</v>
      </c>
      <c r="O2508">
        <v>-1</v>
      </c>
      <c r="P2508">
        <v>0</v>
      </c>
      <c r="Q2508" t="s">
        <v>30</v>
      </c>
      <c r="R2508" t="s">
        <v>21</v>
      </c>
      <c r="S2508" t="str" cm="1">
        <f t="array" ref="S2508">_xlfn.IFS(bank__2[[#This Row],[Age]]&lt;30, "Young Adults",bank__2[[#This Row],[Age]]&lt;45, "Middle-Aged Adults",bank__2[[#This Row],[Age]]&lt;60, "Older AdultsOlder Adults", bank__2[[#This Row],[Age]]&gt;=60,"Seniors")</f>
        <v>Young Adults</v>
      </c>
      <c r="T2508" t="str">
        <f t="shared" si="39"/>
        <v>No</v>
      </c>
      <c r="U2508" cm="1">
        <f t="array" ref="U2508">_xlfn.SWITCH(L2508, "jan",1, "feb",2, "mar",3, "apr",4, "may",5, "jun",6, "jul",7, "aug",8, "sep",9, "oct",10, "nov",11, "dec",12, "")</f>
        <v>7</v>
      </c>
      <c r="V2508" s="2">
        <f>bank__2[[#This Row],[CallDuration (Seconds)]]/60</f>
        <v>2.8666666666666667</v>
      </c>
      <c r="W2508" t="str">
        <f>IF(AND(bank__2[[#This Row],[HasHousingLoan]]="yes",bank__2[[#This Row],[HasPersonalLoan]]="yes"),"Both Loans",
IF(bank__2[[#This Row],[HasHousingLoan]]="yes","Only Housing Loan",
IF(bank__2[[#This Row],[HasPersonalLoan]]="yes","Only Personal Loan","No Loan")))</f>
        <v>Only Housing Loan</v>
      </c>
    </row>
    <row r="2509" spans="1:23">
      <c r="A2509">
        <v>2508</v>
      </c>
      <c r="B2509">
        <v>42</v>
      </c>
      <c r="C2509" t="s">
        <v>18</v>
      </c>
      <c r="D2509" t="s">
        <v>44</v>
      </c>
      <c r="E2509" t="s">
        <v>33</v>
      </c>
      <c r="F2509" t="s">
        <v>21</v>
      </c>
      <c r="G2509">
        <v>2613</v>
      </c>
      <c r="H2509" t="s">
        <v>35</v>
      </c>
      <c r="I2509" t="s">
        <v>21</v>
      </c>
      <c r="J2509" t="s">
        <v>23</v>
      </c>
      <c r="K2509">
        <v>30</v>
      </c>
      <c r="L2509" t="s">
        <v>119</v>
      </c>
      <c r="M2509">
        <v>174</v>
      </c>
      <c r="N2509">
        <v>6</v>
      </c>
      <c r="O2509">
        <v>-1</v>
      </c>
      <c r="P2509">
        <v>0</v>
      </c>
      <c r="Q2509" t="s">
        <v>30</v>
      </c>
      <c r="R2509" t="s">
        <v>21</v>
      </c>
      <c r="S2509" t="str" cm="1">
        <f t="array" ref="S2509">_xlfn.IFS(bank__2[[#This Row],[Age]]&lt;30, "Young Adults",bank__2[[#This Row],[Age]]&lt;45, "Middle-Aged Adults",bank__2[[#This Row],[Age]]&lt;60, "Older AdultsOlder Adults", bank__2[[#This Row],[Age]]&gt;=60,"Seniors")</f>
        <v>Middle-Aged Adults</v>
      </c>
      <c r="T2509" t="str">
        <f t="shared" si="39"/>
        <v>No</v>
      </c>
      <c r="U2509" cm="1">
        <f t="array" ref="U2509">_xlfn.SWITCH(L2509, "jan",1, "feb",2, "mar",3, "apr",4, "may",5, "jun",6, "jul",7, "aug",8, "sep",9, "oct",10, "nov",11, "dec",12, "")</f>
        <v>7</v>
      </c>
      <c r="V2509" s="2">
        <f>bank__2[[#This Row],[CallDuration (Seconds)]]/60</f>
        <v>2.9</v>
      </c>
      <c r="W2509" t="str">
        <f>IF(AND(bank__2[[#This Row],[HasHousingLoan]]="yes",bank__2[[#This Row],[HasPersonalLoan]]="yes"),"Both Loans",
IF(bank__2[[#This Row],[HasHousingLoan]]="yes","Only Housing Loan",
IF(bank__2[[#This Row],[HasPersonalLoan]]="yes","Only Personal Loan","No Loan")))</f>
        <v>Only Housing Loan</v>
      </c>
    </row>
    <row r="2510" spans="1:23">
      <c r="A2510">
        <v>2509</v>
      </c>
      <c r="B2510">
        <v>42</v>
      </c>
      <c r="C2510" t="s">
        <v>94</v>
      </c>
      <c r="D2510" t="s">
        <v>19</v>
      </c>
      <c r="E2510" t="s">
        <v>2553</v>
      </c>
      <c r="F2510" t="s">
        <v>21</v>
      </c>
      <c r="G2510">
        <v>-7</v>
      </c>
      <c r="H2510" t="s">
        <v>21</v>
      </c>
      <c r="I2510" t="s">
        <v>21</v>
      </c>
      <c r="J2510" t="s">
        <v>146</v>
      </c>
      <c r="K2510">
        <v>31</v>
      </c>
      <c r="L2510" t="s">
        <v>119</v>
      </c>
      <c r="M2510">
        <v>41</v>
      </c>
      <c r="N2510">
        <v>6</v>
      </c>
      <c r="O2510">
        <v>-1</v>
      </c>
      <c r="P2510">
        <v>0</v>
      </c>
      <c r="Q2510" t="s">
        <v>30</v>
      </c>
      <c r="R2510" t="s">
        <v>21</v>
      </c>
      <c r="S2510" t="str" cm="1">
        <f t="array" ref="S2510">_xlfn.IFS(bank__2[[#This Row],[Age]]&lt;30, "Young Adults",bank__2[[#This Row],[Age]]&lt;45, "Middle-Aged Adults",bank__2[[#This Row],[Age]]&lt;60, "Older AdultsOlder Adults", bank__2[[#This Row],[Age]]&gt;=60,"Seniors")</f>
        <v>Middle-Aged Adults</v>
      </c>
      <c r="T2510" t="str">
        <f t="shared" si="39"/>
        <v>No</v>
      </c>
      <c r="U2510" cm="1">
        <f t="array" ref="U2510">_xlfn.SWITCH(L2510, "jan",1, "feb",2, "mar",3, "apr",4, "may",5, "jun",6, "jul",7, "aug",8, "sep",9, "oct",10, "nov",11, "dec",12, "")</f>
        <v>7</v>
      </c>
      <c r="V2510" s="2">
        <f>bank__2[[#This Row],[CallDuration (Seconds)]]/60</f>
        <v>0.68333333333333335</v>
      </c>
      <c r="W2510" t="str">
        <f>IF(AND(bank__2[[#This Row],[HasHousingLoan]]="yes",bank__2[[#This Row],[HasPersonalLoan]]="yes"),"Both Loans",
IF(bank__2[[#This Row],[HasHousingLoan]]="yes","Only Housing Loan",
IF(bank__2[[#This Row],[HasPersonalLoan]]="yes","Only Personal Loan","No Loan")))</f>
        <v>No Loan</v>
      </c>
    </row>
    <row r="2511" spans="1:23">
      <c r="A2511">
        <v>2510</v>
      </c>
      <c r="B2511">
        <v>41</v>
      </c>
      <c r="C2511" t="s">
        <v>56</v>
      </c>
      <c r="D2511" t="s">
        <v>19</v>
      </c>
      <c r="E2511" t="s">
        <v>20</v>
      </c>
      <c r="F2511" t="s">
        <v>21</v>
      </c>
      <c r="G2511">
        <v>0</v>
      </c>
      <c r="H2511" t="s">
        <v>35</v>
      </c>
      <c r="I2511" t="s">
        <v>21</v>
      </c>
      <c r="J2511" t="s">
        <v>30</v>
      </c>
      <c r="K2511">
        <v>30</v>
      </c>
      <c r="L2511" t="s">
        <v>37</v>
      </c>
      <c r="M2511">
        <v>232</v>
      </c>
      <c r="N2511">
        <v>3</v>
      </c>
      <c r="O2511">
        <v>-1</v>
      </c>
      <c r="P2511">
        <v>0</v>
      </c>
      <c r="Q2511" t="s">
        <v>30</v>
      </c>
      <c r="R2511" t="s">
        <v>21</v>
      </c>
      <c r="S2511" t="str" cm="1">
        <f t="array" ref="S2511">_xlfn.IFS(bank__2[[#This Row],[Age]]&lt;30, "Young Adults",bank__2[[#This Row],[Age]]&lt;45, "Middle-Aged Adults",bank__2[[#This Row],[Age]]&lt;60, "Older AdultsOlder Adults", bank__2[[#This Row],[Age]]&gt;=60,"Seniors")</f>
        <v>Middle-Aged Adults</v>
      </c>
      <c r="T2511" t="str">
        <f t="shared" si="39"/>
        <v>No</v>
      </c>
      <c r="U2511" cm="1">
        <f t="array" ref="U2511">_xlfn.SWITCH(L2511, "jan",1, "feb",2, "mar",3, "apr",4, "may",5, "jun",6, "jul",7, "aug",8, "sep",9, "oct",10, "nov",11, "dec",12, "")</f>
        <v>5</v>
      </c>
      <c r="V2511" s="2">
        <f>bank__2[[#This Row],[CallDuration (Seconds)]]/60</f>
        <v>3.8666666666666667</v>
      </c>
      <c r="W2511" t="str">
        <f>IF(AND(bank__2[[#This Row],[HasHousingLoan]]="yes",bank__2[[#This Row],[HasPersonalLoan]]="yes"),"Both Loans",
IF(bank__2[[#This Row],[HasHousingLoan]]="yes","Only Housing Loan",
IF(bank__2[[#This Row],[HasPersonalLoan]]="yes","Only Personal Loan","No Loan")))</f>
        <v>Only Housing Loan</v>
      </c>
    </row>
    <row r="2512" spans="1:23">
      <c r="A2512">
        <v>2511</v>
      </c>
      <c r="B2512">
        <v>53</v>
      </c>
      <c r="C2512" t="s">
        <v>144</v>
      </c>
      <c r="D2512" t="s">
        <v>122</v>
      </c>
      <c r="E2512" t="s">
        <v>33</v>
      </c>
      <c r="F2512" t="s">
        <v>35</v>
      </c>
      <c r="G2512">
        <v>-200</v>
      </c>
      <c r="H2512" t="s">
        <v>21</v>
      </c>
      <c r="I2512" t="s">
        <v>35</v>
      </c>
      <c r="J2512" t="s">
        <v>30</v>
      </c>
      <c r="K2512">
        <v>6</v>
      </c>
      <c r="L2512" t="s">
        <v>53</v>
      </c>
      <c r="M2512">
        <v>161</v>
      </c>
      <c r="N2512">
        <v>1</v>
      </c>
      <c r="O2512">
        <v>-1</v>
      </c>
      <c r="P2512">
        <v>0</v>
      </c>
      <c r="Q2512" t="s">
        <v>30</v>
      </c>
      <c r="R2512" t="s">
        <v>21</v>
      </c>
      <c r="S2512" t="str" cm="1">
        <f t="array" ref="S2512">_xlfn.IFS(bank__2[[#This Row],[Age]]&lt;30, "Young Adults",bank__2[[#This Row],[Age]]&lt;45, "Middle-Aged Adults",bank__2[[#This Row],[Age]]&lt;60, "Older AdultsOlder Adults", bank__2[[#This Row],[Age]]&gt;=60,"Seniors")</f>
        <v>Older AdultsOlder Adults</v>
      </c>
      <c r="T2512" t="str">
        <f t="shared" si="39"/>
        <v>No</v>
      </c>
      <c r="U2512" cm="1">
        <f t="array" ref="U2512">_xlfn.SWITCH(L2512, "jan",1, "feb",2, "mar",3, "apr",4, "may",5, "jun",6, "jul",7, "aug",8, "sep",9, "oct",10, "nov",11, "dec",12, "")</f>
        <v>6</v>
      </c>
      <c r="V2512" s="2">
        <f>bank__2[[#This Row],[CallDuration (Seconds)]]/60</f>
        <v>2.6833333333333331</v>
      </c>
      <c r="W2512" t="str">
        <f>IF(AND(bank__2[[#This Row],[HasHousingLoan]]="yes",bank__2[[#This Row],[HasPersonalLoan]]="yes"),"Both Loans",
IF(bank__2[[#This Row],[HasHousingLoan]]="yes","Only Housing Loan",
IF(bank__2[[#This Row],[HasPersonalLoan]]="yes","Only Personal Loan","No Loan")))</f>
        <v>Only Personal Loan</v>
      </c>
    </row>
    <row r="2513" spans="1:23">
      <c r="A2513">
        <v>2512</v>
      </c>
      <c r="B2513">
        <v>67</v>
      </c>
      <c r="C2513" t="s">
        <v>144</v>
      </c>
      <c r="D2513" t="s">
        <v>19</v>
      </c>
      <c r="E2513" t="s">
        <v>20</v>
      </c>
      <c r="F2513" t="s">
        <v>21</v>
      </c>
      <c r="G2513">
        <v>2301</v>
      </c>
      <c r="H2513" t="s">
        <v>21</v>
      </c>
      <c r="I2513" t="s">
        <v>21</v>
      </c>
      <c r="J2513" t="s">
        <v>23</v>
      </c>
      <c r="K2513">
        <v>16</v>
      </c>
      <c r="L2513" t="s">
        <v>48</v>
      </c>
      <c r="M2513">
        <v>124</v>
      </c>
      <c r="N2513">
        <v>1</v>
      </c>
      <c r="O2513">
        <v>-1</v>
      </c>
      <c r="P2513">
        <v>0</v>
      </c>
      <c r="Q2513" t="s">
        <v>30</v>
      </c>
      <c r="R2513" t="s">
        <v>21</v>
      </c>
      <c r="S2513" t="str" cm="1">
        <f t="array" ref="S2513">_xlfn.IFS(bank__2[[#This Row],[Age]]&lt;30, "Young Adults",bank__2[[#This Row],[Age]]&lt;45, "Middle-Aged Adults",bank__2[[#This Row],[Age]]&lt;60, "Older AdultsOlder Adults", bank__2[[#This Row],[Age]]&gt;=60,"Seniors")</f>
        <v>Seniors</v>
      </c>
      <c r="T2513" t="str">
        <f t="shared" si="39"/>
        <v>No</v>
      </c>
      <c r="U2513" cm="1">
        <f t="array" ref="U2513">_xlfn.SWITCH(L2513, "jan",1, "feb",2, "mar",3, "apr",4, "may",5, "jun",6, "jul",7, "aug",8, "sep",9, "oct",10, "nov",11, "dec",12, "")</f>
        <v>4</v>
      </c>
      <c r="V2513" s="2">
        <f>bank__2[[#This Row],[CallDuration (Seconds)]]/60</f>
        <v>2.0666666666666669</v>
      </c>
      <c r="W2513" t="str">
        <f>IF(AND(bank__2[[#This Row],[HasHousingLoan]]="yes",bank__2[[#This Row],[HasPersonalLoan]]="yes"),"Both Loans",
IF(bank__2[[#This Row],[HasHousingLoan]]="yes","Only Housing Loan",
IF(bank__2[[#This Row],[HasPersonalLoan]]="yes","Only Personal Loan","No Loan")))</f>
        <v>No Loan</v>
      </c>
    </row>
    <row r="2514" spans="1:23">
      <c r="A2514">
        <v>2513</v>
      </c>
      <c r="B2514">
        <v>53</v>
      </c>
      <c r="C2514" t="s">
        <v>135</v>
      </c>
      <c r="D2514" t="s">
        <v>19</v>
      </c>
      <c r="E2514" t="s">
        <v>20</v>
      </c>
      <c r="F2514" t="s">
        <v>21</v>
      </c>
      <c r="G2514">
        <v>104</v>
      </c>
      <c r="H2514" t="s">
        <v>21</v>
      </c>
      <c r="I2514" t="s">
        <v>35</v>
      </c>
      <c r="J2514" t="s">
        <v>30</v>
      </c>
      <c r="K2514">
        <v>5</v>
      </c>
      <c r="L2514" t="s">
        <v>53</v>
      </c>
      <c r="M2514">
        <v>701</v>
      </c>
      <c r="N2514">
        <v>1</v>
      </c>
      <c r="O2514">
        <v>-1</v>
      </c>
      <c r="P2514">
        <v>0</v>
      </c>
      <c r="Q2514" t="s">
        <v>30</v>
      </c>
      <c r="R2514" t="s">
        <v>35</v>
      </c>
      <c r="S2514" t="str" cm="1">
        <f t="array" ref="S2514">_xlfn.IFS(bank__2[[#This Row],[Age]]&lt;30, "Young Adults",bank__2[[#This Row],[Age]]&lt;45, "Middle-Aged Adults",bank__2[[#This Row],[Age]]&lt;60, "Older AdultsOlder Adults", bank__2[[#This Row],[Age]]&gt;=60,"Seniors")</f>
        <v>Older AdultsOlder Adults</v>
      </c>
      <c r="T2514" t="str">
        <f t="shared" si="39"/>
        <v>No</v>
      </c>
      <c r="U2514" cm="1">
        <f t="array" ref="U2514">_xlfn.SWITCH(L2514, "jan",1, "feb",2, "mar",3, "apr",4, "may",5, "jun",6, "jul",7, "aug",8, "sep",9, "oct",10, "nov",11, "dec",12, "")</f>
        <v>6</v>
      </c>
      <c r="V2514" s="2">
        <f>bank__2[[#This Row],[CallDuration (Seconds)]]/60</f>
        <v>11.683333333333334</v>
      </c>
      <c r="W2514" t="str">
        <f>IF(AND(bank__2[[#This Row],[HasHousingLoan]]="yes",bank__2[[#This Row],[HasPersonalLoan]]="yes"),"Both Loans",
IF(bank__2[[#This Row],[HasHousingLoan]]="yes","Only Housing Loan",
IF(bank__2[[#This Row],[HasPersonalLoan]]="yes","Only Personal Loan","No Loan")))</f>
        <v>Only Personal Loan</v>
      </c>
    </row>
    <row r="2515" spans="1:23">
      <c r="A2515">
        <v>2514</v>
      </c>
      <c r="B2515">
        <v>33</v>
      </c>
      <c r="C2515" t="s">
        <v>56</v>
      </c>
      <c r="D2515" t="s">
        <v>19</v>
      </c>
      <c r="E2515" t="s">
        <v>20</v>
      </c>
      <c r="F2515" t="s">
        <v>21</v>
      </c>
      <c r="G2515">
        <v>191</v>
      </c>
      <c r="H2515" t="s">
        <v>35</v>
      </c>
      <c r="I2515" t="s">
        <v>21</v>
      </c>
      <c r="J2515" t="s">
        <v>30</v>
      </c>
      <c r="K2515">
        <v>9</v>
      </c>
      <c r="L2515" t="s">
        <v>37</v>
      </c>
      <c r="M2515">
        <v>162</v>
      </c>
      <c r="N2515">
        <v>2</v>
      </c>
      <c r="O2515">
        <v>-1</v>
      </c>
      <c r="P2515">
        <v>0</v>
      </c>
      <c r="Q2515" t="s">
        <v>30</v>
      </c>
      <c r="R2515" t="s">
        <v>21</v>
      </c>
      <c r="S2515" t="str" cm="1">
        <f t="array" ref="S2515">_xlfn.IFS(bank__2[[#This Row],[Age]]&lt;30, "Young Adults",bank__2[[#This Row],[Age]]&lt;45, "Middle-Aged Adults",bank__2[[#This Row],[Age]]&lt;60, "Older AdultsOlder Adults", bank__2[[#This Row],[Age]]&gt;=60,"Seniors")</f>
        <v>Middle-Aged Adults</v>
      </c>
      <c r="T2515" t="str">
        <f t="shared" si="39"/>
        <v>No</v>
      </c>
      <c r="U2515" cm="1">
        <f t="array" ref="U2515">_xlfn.SWITCH(L2515, "jan",1, "feb",2, "mar",3, "apr",4, "may",5, "jun",6, "jul",7, "aug",8, "sep",9, "oct",10, "nov",11, "dec",12, "")</f>
        <v>5</v>
      </c>
      <c r="V2515" s="2">
        <f>bank__2[[#This Row],[CallDuration (Seconds)]]/60</f>
        <v>2.7</v>
      </c>
      <c r="W2515" t="str">
        <f>IF(AND(bank__2[[#This Row],[HasHousingLoan]]="yes",bank__2[[#This Row],[HasPersonalLoan]]="yes"),"Both Loans",
IF(bank__2[[#This Row],[HasHousingLoan]]="yes","Only Housing Loan",
IF(bank__2[[#This Row],[HasPersonalLoan]]="yes","Only Personal Loan","No Loan")))</f>
        <v>Only Housing Loan</v>
      </c>
    </row>
    <row r="2516" spans="1:23">
      <c r="A2516">
        <v>2515</v>
      </c>
      <c r="B2516">
        <v>31</v>
      </c>
      <c r="C2516" t="s">
        <v>72</v>
      </c>
      <c r="D2516" t="s">
        <v>44</v>
      </c>
      <c r="E2516" t="s">
        <v>2553</v>
      </c>
      <c r="F2516" t="s">
        <v>21</v>
      </c>
      <c r="G2516">
        <v>694</v>
      </c>
      <c r="H2516" t="s">
        <v>35</v>
      </c>
      <c r="I2516" t="s">
        <v>21</v>
      </c>
      <c r="J2516" t="s">
        <v>30</v>
      </c>
      <c r="K2516">
        <v>6</v>
      </c>
      <c r="L2516" t="s">
        <v>53</v>
      </c>
      <c r="M2516">
        <v>431</v>
      </c>
      <c r="N2516">
        <v>2</v>
      </c>
      <c r="O2516">
        <v>-1</v>
      </c>
      <c r="P2516">
        <v>0</v>
      </c>
      <c r="Q2516" t="s">
        <v>30</v>
      </c>
      <c r="R2516" t="s">
        <v>21</v>
      </c>
      <c r="S2516" t="str" cm="1">
        <f t="array" ref="S2516">_xlfn.IFS(bank__2[[#This Row],[Age]]&lt;30, "Young Adults",bank__2[[#This Row],[Age]]&lt;45, "Middle-Aged Adults",bank__2[[#This Row],[Age]]&lt;60, "Older AdultsOlder Adults", bank__2[[#This Row],[Age]]&gt;=60,"Seniors")</f>
        <v>Middle-Aged Adults</v>
      </c>
      <c r="T2516" t="str">
        <f t="shared" si="39"/>
        <v>No</v>
      </c>
      <c r="U2516" cm="1">
        <f t="array" ref="U2516">_xlfn.SWITCH(L2516, "jan",1, "feb",2, "mar",3, "apr",4, "may",5, "jun",6, "jul",7, "aug",8, "sep",9, "oct",10, "nov",11, "dec",12, "")</f>
        <v>6</v>
      </c>
      <c r="V2516" s="2">
        <f>bank__2[[#This Row],[CallDuration (Seconds)]]/60</f>
        <v>7.1833333333333336</v>
      </c>
      <c r="W2516" t="str">
        <f>IF(AND(bank__2[[#This Row],[HasHousingLoan]]="yes",bank__2[[#This Row],[HasPersonalLoan]]="yes"),"Both Loans",
IF(bank__2[[#This Row],[HasHousingLoan]]="yes","Only Housing Loan",
IF(bank__2[[#This Row],[HasPersonalLoan]]="yes","Only Personal Loan","No Loan")))</f>
        <v>Only Housing Loan</v>
      </c>
    </row>
    <row r="2517" spans="1:23">
      <c r="A2517">
        <v>2516</v>
      </c>
      <c r="B2517">
        <v>31</v>
      </c>
      <c r="C2517" t="s">
        <v>87</v>
      </c>
      <c r="D2517" t="s">
        <v>19</v>
      </c>
      <c r="E2517" t="s">
        <v>33</v>
      </c>
      <c r="F2517" t="s">
        <v>21</v>
      </c>
      <c r="G2517">
        <v>212</v>
      </c>
      <c r="H2517" t="s">
        <v>35</v>
      </c>
      <c r="I2517" t="s">
        <v>21</v>
      </c>
      <c r="J2517" t="s">
        <v>23</v>
      </c>
      <c r="K2517">
        <v>18</v>
      </c>
      <c r="L2517" t="s">
        <v>119</v>
      </c>
      <c r="M2517">
        <v>191</v>
      </c>
      <c r="N2517">
        <v>3</v>
      </c>
      <c r="O2517">
        <v>-1</v>
      </c>
      <c r="P2517">
        <v>0</v>
      </c>
      <c r="Q2517" t="s">
        <v>30</v>
      </c>
      <c r="R2517" t="s">
        <v>21</v>
      </c>
      <c r="S2517" t="str" cm="1">
        <f t="array" ref="S2517">_xlfn.IFS(bank__2[[#This Row],[Age]]&lt;30, "Young Adults",bank__2[[#This Row],[Age]]&lt;45, "Middle-Aged Adults",bank__2[[#This Row],[Age]]&lt;60, "Older AdultsOlder Adults", bank__2[[#This Row],[Age]]&gt;=60,"Seniors")</f>
        <v>Middle-Aged Adults</v>
      </c>
      <c r="T2517" t="str">
        <f t="shared" si="39"/>
        <v>No</v>
      </c>
      <c r="U2517" cm="1">
        <f t="array" ref="U2517">_xlfn.SWITCH(L2517, "jan",1, "feb",2, "mar",3, "apr",4, "may",5, "jun",6, "jul",7, "aug",8, "sep",9, "oct",10, "nov",11, "dec",12, "")</f>
        <v>7</v>
      </c>
      <c r="V2517" s="2">
        <f>bank__2[[#This Row],[CallDuration (Seconds)]]/60</f>
        <v>3.1833333333333331</v>
      </c>
      <c r="W2517" t="str">
        <f>IF(AND(bank__2[[#This Row],[HasHousingLoan]]="yes",bank__2[[#This Row],[HasPersonalLoan]]="yes"),"Both Loans",
IF(bank__2[[#This Row],[HasHousingLoan]]="yes","Only Housing Loan",
IF(bank__2[[#This Row],[HasPersonalLoan]]="yes","Only Personal Loan","No Loan")))</f>
        <v>Only Housing Loan</v>
      </c>
    </row>
    <row r="2518" spans="1:23">
      <c r="A2518">
        <v>2517</v>
      </c>
      <c r="B2518">
        <v>30</v>
      </c>
      <c r="C2518" t="s">
        <v>43</v>
      </c>
      <c r="D2518" t="s">
        <v>19</v>
      </c>
      <c r="E2518" t="s">
        <v>45</v>
      </c>
      <c r="F2518" t="s">
        <v>21</v>
      </c>
      <c r="G2518">
        <v>1882</v>
      </c>
      <c r="H2518" t="s">
        <v>35</v>
      </c>
      <c r="I2518" t="s">
        <v>21</v>
      </c>
      <c r="J2518" t="s">
        <v>23</v>
      </c>
      <c r="K2518">
        <v>11</v>
      </c>
      <c r="L2518" t="s">
        <v>92</v>
      </c>
      <c r="M2518">
        <v>249</v>
      </c>
      <c r="N2518">
        <v>5</v>
      </c>
      <c r="O2518">
        <v>-1</v>
      </c>
      <c r="P2518">
        <v>0</v>
      </c>
      <c r="Q2518" t="s">
        <v>30</v>
      </c>
      <c r="R2518" t="s">
        <v>21</v>
      </c>
      <c r="S2518" t="str" cm="1">
        <f t="array" ref="S2518">_xlfn.IFS(bank__2[[#This Row],[Age]]&lt;30, "Young Adults",bank__2[[#This Row],[Age]]&lt;45, "Middle-Aged Adults",bank__2[[#This Row],[Age]]&lt;60, "Older AdultsOlder Adults", bank__2[[#This Row],[Age]]&gt;=60,"Seniors")</f>
        <v>Middle-Aged Adults</v>
      </c>
      <c r="T2518" t="str">
        <f t="shared" si="39"/>
        <v>No</v>
      </c>
      <c r="U2518" cm="1">
        <f t="array" ref="U2518">_xlfn.SWITCH(L2518, "jan",1, "feb",2, "mar",3, "apr",4, "may",5, "jun",6, "jul",7, "aug",8, "sep",9, "oct",10, "nov",11, "dec",12, "")</f>
        <v>8</v>
      </c>
      <c r="V2518" s="2">
        <f>bank__2[[#This Row],[CallDuration (Seconds)]]/60</f>
        <v>4.1500000000000004</v>
      </c>
      <c r="W2518" t="str">
        <f>IF(AND(bank__2[[#This Row],[HasHousingLoan]]="yes",bank__2[[#This Row],[HasPersonalLoan]]="yes"),"Both Loans",
IF(bank__2[[#This Row],[HasHousingLoan]]="yes","Only Housing Loan",
IF(bank__2[[#This Row],[HasPersonalLoan]]="yes","Only Personal Loan","No Loan")))</f>
        <v>Only Housing Loan</v>
      </c>
    </row>
    <row r="2519" spans="1:23">
      <c r="A2519">
        <v>2518</v>
      </c>
      <c r="B2519">
        <v>48</v>
      </c>
      <c r="C2519" t="s">
        <v>56</v>
      </c>
      <c r="D2519" t="s">
        <v>19</v>
      </c>
      <c r="E2519" t="s">
        <v>2553</v>
      </c>
      <c r="F2519" t="s">
        <v>21</v>
      </c>
      <c r="G2519">
        <v>131</v>
      </c>
      <c r="H2519" t="s">
        <v>35</v>
      </c>
      <c r="I2519" t="s">
        <v>21</v>
      </c>
      <c r="J2519" t="s">
        <v>30</v>
      </c>
      <c r="K2519">
        <v>6</v>
      </c>
      <c r="L2519" t="s">
        <v>37</v>
      </c>
      <c r="M2519">
        <v>189</v>
      </c>
      <c r="N2519">
        <v>1</v>
      </c>
      <c r="O2519">
        <v>-1</v>
      </c>
      <c r="P2519">
        <v>0</v>
      </c>
      <c r="Q2519" t="s">
        <v>30</v>
      </c>
      <c r="R2519" t="s">
        <v>21</v>
      </c>
      <c r="S2519" t="str" cm="1">
        <f t="array" ref="S2519">_xlfn.IFS(bank__2[[#This Row],[Age]]&lt;30, "Young Adults",bank__2[[#This Row],[Age]]&lt;45, "Middle-Aged Adults",bank__2[[#This Row],[Age]]&lt;60, "Older AdultsOlder Adults", bank__2[[#This Row],[Age]]&gt;=60,"Seniors")</f>
        <v>Older AdultsOlder Adults</v>
      </c>
      <c r="T2519" t="str">
        <f t="shared" si="39"/>
        <v>No</v>
      </c>
      <c r="U2519" cm="1">
        <f t="array" ref="U2519">_xlfn.SWITCH(L2519, "jan",1, "feb",2, "mar",3, "apr",4, "may",5, "jun",6, "jul",7, "aug",8, "sep",9, "oct",10, "nov",11, "dec",12, "")</f>
        <v>5</v>
      </c>
      <c r="V2519" s="2">
        <f>bank__2[[#This Row],[CallDuration (Seconds)]]/60</f>
        <v>3.15</v>
      </c>
      <c r="W2519" t="str">
        <f>IF(AND(bank__2[[#This Row],[HasHousingLoan]]="yes",bank__2[[#This Row],[HasPersonalLoan]]="yes"),"Both Loans",
IF(bank__2[[#This Row],[HasHousingLoan]]="yes","Only Housing Loan",
IF(bank__2[[#This Row],[HasPersonalLoan]]="yes","Only Personal Loan","No Loan")))</f>
        <v>Only Housing Loan</v>
      </c>
    </row>
    <row r="2520" spans="1:23">
      <c r="A2520">
        <v>2519</v>
      </c>
      <c r="B2520">
        <v>30</v>
      </c>
      <c r="C2520" t="s">
        <v>72</v>
      </c>
      <c r="D2520" t="s">
        <v>44</v>
      </c>
      <c r="E2520" t="s">
        <v>33</v>
      </c>
      <c r="F2520" t="s">
        <v>21</v>
      </c>
      <c r="G2520">
        <v>175</v>
      </c>
      <c r="H2520" t="s">
        <v>21</v>
      </c>
      <c r="I2520" t="s">
        <v>21</v>
      </c>
      <c r="J2520" t="s">
        <v>23</v>
      </c>
      <c r="K2520">
        <v>25</v>
      </c>
      <c r="L2520" t="s">
        <v>92</v>
      </c>
      <c r="M2520">
        <v>167</v>
      </c>
      <c r="N2520">
        <v>4</v>
      </c>
      <c r="O2520">
        <v>-1</v>
      </c>
      <c r="P2520">
        <v>0</v>
      </c>
      <c r="Q2520" t="s">
        <v>30</v>
      </c>
      <c r="R2520" t="s">
        <v>21</v>
      </c>
      <c r="S2520" t="str" cm="1">
        <f t="array" ref="S2520">_xlfn.IFS(bank__2[[#This Row],[Age]]&lt;30, "Young Adults",bank__2[[#This Row],[Age]]&lt;45, "Middle-Aged Adults",bank__2[[#This Row],[Age]]&lt;60, "Older AdultsOlder Adults", bank__2[[#This Row],[Age]]&gt;=60,"Seniors")</f>
        <v>Middle-Aged Adults</v>
      </c>
      <c r="T2520" t="str">
        <f t="shared" si="39"/>
        <v>No</v>
      </c>
      <c r="U2520" cm="1">
        <f t="array" ref="U2520">_xlfn.SWITCH(L2520, "jan",1, "feb",2, "mar",3, "apr",4, "may",5, "jun",6, "jul",7, "aug",8, "sep",9, "oct",10, "nov",11, "dec",12, "")</f>
        <v>8</v>
      </c>
      <c r="V2520" s="2">
        <f>bank__2[[#This Row],[CallDuration (Seconds)]]/60</f>
        <v>2.7833333333333332</v>
      </c>
      <c r="W2520" t="str">
        <f>IF(AND(bank__2[[#This Row],[HasHousingLoan]]="yes",bank__2[[#This Row],[HasPersonalLoan]]="yes"),"Both Loans",
IF(bank__2[[#This Row],[HasHousingLoan]]="yes","Only Housing Loan",
IF(bank__2[[#This Row],[HasPersonalLoan]]="yes","Only Personal Loan","No Loan")))</f>
        <v>No Loan</v>
      </c>
    </row>
    <row r="2521" spans="1:23">
      <c r="A2521">
        <v>2520</v>
      </c>
      <c r="B2521">
        <v>43</v>
      </c>
      <c r="C2521" t="s">
        <v>72</v>
      </c>
      <c r="D2521" t="s">
        <v>44</v>
      </c>
      <c r="E2521" t="s">
        <v>45</v>
      </c>
      <c r="F2521" t="s">
        <v>35</v>
      </c>
      <c r="G2521">
        <v>0</v>
      </c>
      <c r="H2521" t="s">
        <v>21</v>
      </c>
      <c r="I2521" t="s">
        <v>21</v>
      </c>
      <c r="J2521" t="s">
        <v>23</v>
      </c>
      <c r="K2521">
        <v>29</v>
      </c>
      <c r="L2521" t="s">
        <v>92</v>
      </c>
      <c r="M2521">
        <v>73</v>
      </c>
      <c r="N2521">
        <v>4</v>
      </c>
      <c r="O2521">
        <v>-1</v>
      </c>
      <c r="P2521">
        <v>0</v>
      </c>
      <c r="Q2521" t="s">
        <v>30</v>
      </c>
      <c r="R2521" t="s">
        <v>21</v>
      </c>
      <c r="S2521" t="str" cm="1">
        <f t="array" ref="S2521">_xlfn.IFS(bank__2[[#This Row],[Age]]&lt;30, "Young Adults",bank__2[[#This Row],[Age]]&lt;45, "Middle-Aged Adults",bank__2[[#This Row],[Age]]&lt;60, "Older AdultsOlder Adults", bank__2[[#This Row],[Age]]&gt;=60,"Seniors")</f>
        <v>Middle-Aged Adults</v>
      </c>
      <c r="T2521" t="str">
        <f t="shared" si="39"/>
        <v>No</v>
      </c>
      <c r="U2521" cm="1">
        <f t="array" ref="U2521">_xlfn.SWITCH(L2521, "jan",1, "feb",2, "mar",3, "apr",4, "may",5, "jun",6, "jul",7, "aug",8, "sep",9, "oct",10, "nov",11, "dec",12, "")</f>
        <v>8</v>
      </c>
      <c r="V2521" s="2">
        <f>bank__2[[#This Row],[CallDuration (Seconds)]]/60</f>
        <v>1.2166666666666666</v>
      </c>
      <c r="W2521" t="str">
        <f>IF(AND(bank__2[[#This Row],[HasHousingLoan]]="yes",bank__2[[#This Row],[HasPersonalLoan]]="yes"),"Both Loans",
IF(bank__2[[#This Row],[HasHousingLoan]]="yes","Only Housing Loan",
IF(bank__2[[#This Row],[HasPersonalLoan]]="yes","Only Personal Loan","No Loan")))</f>
        <v>No Loan</v>
      </c>
    </row>
    <row r="2522" spans="1:23">
      <c r="A2522">
        <v>2521</v>
      </c>
      <c r="B2522">
        <v>38</v>
      </c>
      <c r="C2522" t="s">
        <v>43</v>
      </c>
      <c r="D2522" t="s">
        <v>122</v>
      </c>
      <c r="E2522" t="s">
        <v>45</v>
      </c>
      <c r="F2522" t="s">
        <v>21</v>
      </c>
      <c r="G2522">
        <v>4425</v>
      </c>
      <c r="H2522" t="s">
        <v>35</v>
      </c>
      <c r="I2522" t="s">
        <v>21</v>
      </c>
      <c r="J2522" t="s">
        <v>30</v>
      </c>
      <c r="K2522">
        <v>30</v>
      </c>
      <c r="L2522" t="s">
        <v>37</v>
      </c>
      <c r="M2522">
        <v>162</v>
      </c>
      <c r="N2522">
        <v>1</v>
      </c>
      <c r="O2522">
        <v>-1</v>
      </c>
      <c r="P2522">
        <v>0</v>
      </c>
      <c r="Q2522" t="s">
        <v>30</v>
      </c>
      <c r="R2522" t="s">
        <v>21</v>
      </c>
      <c r="S2522" t="str" cm="1">
        <f t="array" ref="S2522">_xlfn.IFS(bank__2[[#This Row],[Age]]&lt;30, "Young Adults",bank__2[[#This Row],[Age]]&lt;45, "Middle-Aged Adults",bank__2[[#This Row],[Age]]&lt;60, "Older AdultsOlder Adults", bank__2[[#This Row],[Age]]&gt;=60,"Seniors")</f>
        <v>Middle-Aged Adults</v>
      </c>
      <c r="T2522" t="str">
        <f t="shared" si="39"/>
        <v>No</v>
      </c>
      <c r="U2522" cm="1">
        <f t="array" ref="U2522">_xlfn.SWITCH(L2522, "jan",1, "feb",2, "mar",3, "apr",4, "may",5, "jun",6, "jul",7, "aug",8, "sep",9, "oct",10, "nov",11, "dec",12, "")</f>
        <v>5</v>
      </c>
      <c r="V2522" s="2">
        <f>bank__2[[#This Row],[CallDuration (Seconds)]]/60</f>
        <v>2.7</v>
      </c>
      <c r="W2522" t="str">
        <f>IF(AND(bank__2[[#This Row],[HasHousingLoan]]="yes",bank__2[[#This Row],[HasPersonalLoan]]="yes"),"Both Loans",
IF(bank__2[[#This Row],[HasHousingLoan]]="yes","Only Housing Loan",
IF(bank__2[[#This Row],[HasPersonalLoan]]="yes","Only Personal Loan","No Loan")))</f>
        <v>Only Housing Loan</v>
      </c>
    </row>
    <row r="2523" spans="1:23">
      <c r="A2523">
        <v>2522</v>
      </c>
      <c r="B2523">
        <v>46</v>
      </c>
      <c r="C2523" t="s">
        <v>18</v>
      </c>
      <c r="D2523" t="s">
        <v>19</v>
      </c>
      <c r="E2523" t="s">
        <v>33</v>
      </c>
      <c r="F2523" t="s">
        <v>21</v>
      </c>
      <c r="G2523">
        <v>3533</v>
      </c>
      <c r="H2523" t="s">
        <v>35</v>
      </c>
      <c r="I2523" t="s">
        <v>21</v>
      </c>
      <c r="J2523" t="s">
        <v>23</v>
      </c>
      <c r="K2523">
        <v>12</v>
      </c>
      <c r="L2523" t="s">
        <v>92</v>
      </c>
      <c r="M2523">
        <v>235</v>
      </c>
      <c r="N2523">
        <v>2</v>
      </c>
      <c r="O2523">
        <v>-1</v>
      </c>
      <c r="P2523">
        <v>0</v>
      </c>
      <c r="Q2523" t="s">
        <v>30</v>
      </c>
      <c r="R2523" t="s">
        <v>21</v>
      </c>
      <c r="S2523" t="str" cm="1">
        <f t="array" ref="S2523">_xlfn.IFS(bank__2[[#This Row],[Age]]&lt;30, "Young Adults",bank__2[[#This Row],[Age]]&lt;45, "Middle-Aged Adults",bank__2[[#This Row],[Age]]&lt;60, "Older AdultsOlder Adults", bank__2[[#This Row],[Age]]&gt;=60,"Seniors")</f>
        <v>Older AdultsOlder Adults</v>
      </c>
      <c r="T2523" t="str">
        <f t="shared" si="39"/>
        <v>No</v>
      </c>
      <c r="U2523" cm="1">
        <f t="array" ref="U2523">_xlfn.SWITCH(L2523, "jan",1, "feb",2, "mar",3, "apr",4, "may",5, "jun",6, "jul",7, "aug",8, "sep",9, "oct",10, "nov",11, "dec",12, "")</f>
        <v>8</v>
      </c>
      <c r="V2523" s="2">
        <f>bank__2[[#This Row],[CallDuration (Seconds)]]/60</f>
        <v>3.9166666666666665</v>
      </c>
      <c r="W2523" t="str">
        <f>IF(AND(bank__2[[#This Row],[HasHousingLoan]]="yes",bank__2[[#This Row],[HasPersonalLoan]]="yes"),"Both Loans",
IF(bank__2[[#This Row],[HasHousingLoan]]="yes","Only Housing Loan",
IF(bank__2[[#This Row],[HasPersonalLoan]]="yes","Only Personal Loan","No Loan")))</f>
        <v>Only Housing Loan</v>
      </c>
    </row>
    <row r="2524" spans="1:23">
      <c r="A2524">
        <v>2523</v>
      </c>
      <c r="B2524">
        <v>59</v>
      </c>
      <c r="C2524" t="s">
        <v>56</v>
      </c>
      <c r="D2524" t="s">
        <v>122</v>
      </c>
      <c r="E2524" t="s">
        <v>33</v>
      </c>
      <c r="F2524" t="s">
        <v>21</v>
      </c>
      <c r="G2524">
        <v>3573</v>
      </c>
      <c r="H2524" t="s">
        <v>21</v>
      </c>
      <c r="I2524" t="s">
        <v>21</v>
      </c>
      <c r="J2524" t="s">
        <v>23</v>
      </c>
      <c r="K2524">
        <v>15</v>
      </c>
      <c r="L2524" t="s">
        <v>37</v>
      </c>
      <c r="M2524">
        <v>44</v>
      </c>
      <c r="N2524">
        <v>1</v>
      </c>
      <c r="O2524">
        <v>-1</v>
      </c>
      <c r="P2524">
        <v>0</v>
      </c>
      <c r="Q2524" t="s">
        <v>30</v>
      </c>
      <c r="R2524" t="s">
        <v>21</v>
      </c>
      <c r="S2524" t="str" cm="1">
        <f t="array" ref="S2524">_xlfn.IFS(bank__2[[#This Row],[Age]]&lt;30, "Young Adults",bank__2[[#This Row],[Age]]&lt;45, "Middle-Aged Adults",bank__2[[#This Row],[Age]]&lt;60, "Older AdultsOlder Adults", bank__2[[#This Row],[Age]]&gt;=60,"Seniors")</f>
        <v>Older AdultsOlder Adults</v>
      </c>
      <c r="T2524" t="str">
        <f t="shared" si="39"/>
        <v>No</v>
      </c>
      <c r="U2524" cm="1">
        <f t="array" ref="U2524">_xlfn.SWITCH(L2524, "jan",1, "feb",2, "mar",3, "apr",4, "may",5, "jun",6, "jul",7, "aug",8, "sep",9, "oct",10, "nov",11, "dec",12, "")</f>
        <v>5</v>
      </c>
      <c r="V2524" s="2">
        <f>bank__2[[#This Row],[CallDuration (Seconds)]]/60</f>
        <v>0.73333333333333328</v>
      </c>
      <c r="W2524" t="str">
        <f>IF(AND(bank__2[[#This Row],[HasHousingLoan]]="yes",bank__2[[#This Row],[HasPersonalLoan]]="yes"),"Both Loans",
IF(bank__2[[#This Row],[HasHousingLoan]]="yes","Only Housing Loan",
IF(bank__2[[#This Row],[HasPersonalLoan]]="yes","Only Personal Loan","No Loan")))</f>
        <v>No Loan</v>
      </c>
    </row>
    <row r="2525" spans="1:23">
      <c r="A2525">
        <v>2524</v>
      </c>
      <c r="B2525">
        <v>44</v>
      </c>
      <c r="C2525" t="s">
        <v>43</v>
      </c>
      <c r="D2525" t="s">
        <v>122</v>
      </c>
      <c r="E2525" t="s">
        <v>45</v>
      </c>
      <c r="F2525" t="s">
        <v>21</v>
      </c>
      <c r="G2525">
        <v>476</v>
      </c>
      <c r="H2525" t="s">
        <v>35</v>
      </c>
      <c r="I2525" t="s">
        <v>35</v>
      </c>
      <c r="J2525" t="s">
        <v>30</v>
      </c>
      <c r="K2525">
        <v>26</v>
      </c>
      <c r="L2525" t="s">
        <v>37</v>
      </c>
      <c r="M2525">
        <v>127</v>
      </c>
      <c r="N2525">
        <v>2</v>
      </c>
      <c r="O2525">
        <v>-1</v>
      </c>
      <c r="P2525">
        <v>0</v>
      </c>
      <c r="Q2525" t="s">
        <v>30</v>
      </c>
      <c r="R2525" t="s">
        <v>21</v>
      </c>
      <c r="S2525" t="str" cm="1">
        <f t="array" ref="S2525">_xlfn.IFS(bank__2[[#This Row],[Age]]&lt;30, "Young Adults",bank__2[[#This Row],[Age]]&lt;45, "Middle-Aged Adults",bank__2[[#This Row],[Age]]&lt;60, "Older AdultsOlder Adults", bank__2[[#This Row],[Age]]&gt;=60,"Seniors")</f>
        <v>Middle-Aged Adults</v>
      </c>
      <c r="T2525" t="str">
        <f t="shared" si="39"/>
        <v>No</v>
      </c>
      <c r="U2525" cm="1">
        <f t="array" ref="U2525">_xlfn.SWITCH(L2525, "jan",1, "feb",2, "mar",3, "apr",4, "may",5, "jun",6, "jul",7, "aug",8, "sep",9, "oct",10, "nov",11, "dec",12, "")</f>
        <v>5</v>
      </c>
      <c r="V2525" s="2">
        <f>bank__2[[#This Row],[CallDuration (Seconds)]]/60</f>
        <v>2.1166666666666667</v>
      </c>
      <c r="W2525" t="str">
        <f>IF(AND(bank__2[[#This Row],[HasHousingLoan]]="yes",bank__2[[#This Row],[HasPersonalLoan]]="yes"),"Both Loans",
IF(bank__2[[#This Row],[HasHousingLoan]]="yes","Only Housing Loan",
IF(bank__2[[#This Row],[HasPersonalLoan]]="yes","Only Personal Loan","No Loan")))</f>
        <v>Both Loans</v>
      </c>
    </row>
    <row r="2526" spans="1:23">
      <c r="A2526">
        <v>2525</v>
      </c>
      <c r="B2526">
        <v>35</v>
      </c>
      <c r="C2526" t="s">
        <v>56</v>
      </c>
      <c r="D2526" t="s">
        <v>19</v>
      </c>
      <c r="E2526" t="s">
        <v>33</v>
      </c>
      <c r="F2526" t="s">
        <v>21</v>
      </c>
      <c r="G2526">
        <v>1257</v>
      </c>
      <c r="H2526" t="s">
        <v>35</v>
      </c>
      <c r="I2526" t="s">
        <v>21</v>
      </c>
      <c r="J2526" t="s">
        <v>23</v>
      </c>
      <c r="K2526">
        <v>20</v>
      </c>
      <c r="L2526" t="s">
        <v>48</v>
      </c>
      <c r="M2526">
        <v>93</v>
      </c>
      <c r="N2526">
        <v>3</v>
      </c>
      <c r="O2526">
        <v>329</v>
      </c>
      <c r="P2526">
        <v>7</v>
      </c>
      <c r="Q2526" t="s">
        <v>41</v>
      </c>
      <c r="R2526" t="s">
        <v>21</v>
      </c>
      <c r="S2526" t="str" cm="1">
        <f t="array" ref="S2526">_xlfn.IFS(bank__2[[#This Row],[Age]]&lt;30, "Young Adults",bank__2[[#This Row],[Age]]&lt;45, "Middle-Aged Adults",bank__2[[#This Row],[Age]]&lt;60, "Older AdultsOlder Adults", bank__2[[#This Row],[Age]]&gt;=60,"Seniors")</f>
        <v>Middle-Aged Adults</v>
      </c>
      <c r="T2526" t="str">
        <f t="shared" si="39"/>
        <v>Yes</v>
      </c>
      <c r="U2526" cm="1">
        <f t="array" ref="U2526">_xlfn.SWITCH(L2526, "jan",1, "feb",2, "mar",3, "apr",4, "may",5, "jun",6, "jul",7, "aug",8, "sep",9, "oct",10, "nov",11, "dec",12, "")</f>
        <v>4</v>
      </c>
      <c r="V2526" s="2">
        <f>bank__2[[#This Row],[CallDuration (Seconds)]]/60</f>
        <v>1.55</v>
      </c>
      <c r="W2526" t="str">
        <f>IF(AND(bank__2[[#This Row],[HasHousingLoan]]="yes",bank__2[[#This Row],[HasPersonalLoan]]="yes"),"Both Loans",
IF(bank__2[[#This Row],[HasHousingLoan]]="yes","Only Housing Loan",
IF(bank__2[[#This Row],[HasPersonalLoan]]="yes","Only Personal Loan","No Loan")))</f>
        <v>Only Housing Loan</v>
      </c>
    </row>
    <row r="2527" spans="1:23">
      <c r="A2527">
        <v>2526</v>
      </c>
      <c r="B2527">
        <v>55</v>
      </c>
      <c r="C2527" t="s">
        <v>56</v>
      </c>
      <c r="D2527" t="s">
        <v>19</v>
      </c>
      <c r="E2527" t="s">
        <v>2553</v>
      </c>
      <c r="F2527" t="s">
        <v>21</v>
      </c>
      <c r="G2527">
        <v>23</v>
      </c>
      <c r="H2527" t="s">
        <v>21</v>
      </c>
      <c r="I2527" t="s">
        <v>21</v>
      </c>
      <c r="J2527" t="s">
        <v>23</v>
      </c>
      <c r="K2527">
        <v>30</v>
      </c>
      <c r="L2527" t="s">
        <v>100</v>
      </c>
      <c r="M2527">
        <v>143</v>
      </c>
      <c r="N2527">
        <v>1</v>
      </c>
      <c r="O2527">
        <v>2</v>
      </c>
      <c r="P2527">
        <v>3</v>
      </c>
      <c r="Q2527" t="s">
        <v>70</v>
      </c>
      <c r="R2527" t="s">
        <v>21</v>
      </c>
      <c r="S2527" t="str" cm="1">
        <f t="array" ref="S2527">_xlfn.IFS(bank__2[[#This Row],[Age]]&lt;30, "Young Adults",bank__2[[#This Row],[Age]]&lt;45, "Middle-Aged Adults",bank__2[[#This Row],[Age]]&lt;60, "Older AdultsOlder Adults", bank__2[[#This Row],[Age]]&gt;=60,"Seniors")</f>
        <v>Older AdultsOlder Adults</v>
      </c>
      <c r="T2527" t="str">
        <f t="shared" si="39"/>
        <v>Yes</v>
      </c>
      <c r="U2527" cm="1">
        <f t="array" ref="U2527">_xlfn.SWITCH(L2527, "jan",1, "feb",2, "mar",3, "apr",4, "may",5, "jun",6, "jul",7, "aug",8, "sep",9, "oct",10, "nov",11, "dec",12, "")</f>
        <v>1</v>
      </c>
      <c r="V2527" s="2">
        <f>bank__2[[#This Row],[CallDuration (Seconds)]]/60</f>
        <v>2.3833333333333333</v>
      </c>
      <c r="W2527" t="str">
        <f>IF(AND(bank__2[[#This Row],[HasHousingLoan]]="yes",bank__2[[#This Row],[HasPersonalLoan]]="yes"),"Both Loans",
IF(bank__2[[#This Row],[HasHousingLoan]]="yes","Only Housing Loan",
IF(bank__2[[#This Row],[HasPersonalLoan]]="yes","Only Personal Loan","No Loan")))</f>
        <v>No Loan</v>
      </c>
    </row>
    <row r="2528" spans="1:23">
      <c r="A2528">
        <v>2527</v>
      </c>
      <c r="B2528">
        <v>39</v>
      </c>
      <c r="C2528" t="s">
        <v>43</v>
      </c>
      <c r="D2528" t="s">
        <v>44</v>
      </c>
      <c r="E2528" t="s">
        <v>45</v>
      </c>
      <c r="F2528" t="s">
        <v>21</v>
      </c>
      <c r="G2528">
        <v>0</v>
      </c>
      <c r="H2528" t="s">
        <v>35</v>
      </c>
      <c r="I2528" t="s">
        <v>21</v>
      </c>
      <c r="J2528" t="s">
        <v>23</v>
      </c>
      <c r="K2528">
        <v>16</v>
      </c>
      <c r="L2528" t="s">
        <v>48</v>
      </c>
      <c r="M2528">
        <v>81</v>
      </c>
      <c r="N2528">
        <v>2</v>
      </c>
      <c r="O2528">
        <v>-1</v>
      </c>
      <c r="P2528">
        <v>0</v>
      </c>
      <c r="Q2528" t="s">
        <v>30</v>
      </c>
      <c r="R2528" t="s">
        <v>21</v>
      </c>
      <c r="S2528" t="str" cm="1">
        <f t="array" ref="S2528">_xlfn.IFS(bank__2[[#This Row],[Age]]&lt;30, "Young Adults",bank__2[[#This Row],[Age]]&lt;45, "Middle-Aged Adults",bank__2[[#This Row],[Age]]&lt;60, "Older AdultsOlder Adults", bank__2[[#This Row],[Age]]&gt;=60,"Seniors")</f>
        <v>Middle-Aged Adults</v>
      </c>
      <c r="T2528" t="str">
        <f t="shared" si="39"/>
        <v>No</v>
      </c>
      <c r="U2528" cm="1">
        <f t="array" ref="U2528">_xlfn.SWITCH(L2528, "jan",1, "feb",2, "mar",3, "apr",4, "may",5, "jun",6, "jul",7, "aug",8, "sep",9, "oct",10, "nov",11, "dec",12, "")</f>
        <v>4</v>
      </c>
      <c r="V2528" s="2">
        <f>bank__2[[#This Row],[CallDuration (Seconds)]]/60</f>
        <v>1.35</v>
      </c>
      <c r="W2528" t="str">
        <f>IF(AND(bank__2[[#This Row],[HasHousingLoan]]="yes",bank__2[[#This Row],[HasPersonalLoan]]="yes"),"Both Loans",
IF(bank__2[[#This Row],[HasHousingLoan]]="yes","Only Housing Loan",
IF(bank__2[[#This Row],[HasPersonalLoan]]="yes","Only Personal Loan","No Loan")))</f>
        <v>Only Housing Loan</v>
      </c>
    </row>
    <row r="2529" spans="1:23">
      <c r="A2529">
        <v>2528</v>
      </c>
      <c r="B2529">
        <v>36</v>
      </c>
      <c r="C2529" t="s">
        <v>32</v>
      </c>
      <c r="D2529" t="s">
        <v>44</v>
      </c>
      <c r="E2529" t="s">
        <v>33</v>
      </c>
      <c r="F2529" t="s">
        <v>21</v>
      </c>
      <c r="G2529">
        <v>398</v>
      </c>
      <c r="H2529" t="s">
        <v>35</v>
      </c>
      <c r="I2529" t="s">
        <v>35</v>
      </c>
      <c r="J2529" t="s">
        <v>30</v>
      </c>
      <c r="K2529">
        <v>17</v>
      </c>
      <c r="L2529" t="s">
        <v>53</v>
      </c>
      <c r="M2529">
        <v>77</v>
      </c>
      <c r="N2529">
        <v>2</v>
      </c>
      <c r="O2529">
        <v>-1</v>
      </c>
      <c r="P2529">
        <v>0</v>
      </c>
      <c r="Q2529" t="s">
        <v>30</v>
      </c>
      <c r="R2529" t="s">
        <v>21</v>
      </c>
      <c r="S2529" t="str" cm="1">
        <f t="array" ref="S2529">_xlfn.IFS(bank__2[[#This Row],[Age]]&lt;30, "Young Adults",bank__2[[#This Row],[Age]]&lt;45, "Middle-Aged Adults",bank__2[[#This Row],[Age]]&lt;60, "Older AdultsOlder Adults", bank__2[[#This Row],[Age]]&gt;=60,"Seniors")</f>
        <v>Middle-Aged Adults</v>
      </c>
      <c r="T2529" t="str">
        <f t="shared" si="39"/>
        <v>No</v>
      </c>
      <c r="U2529" cm="1">
        <f t="array" ref="U2529">_xlfn.SWITCH(L2529, "jan",1, "feb",2, "mar",3, "apr",4, "may",5, "jun",6, "jul",7, "aug",8, "sep",9, "oct",10, "nov",11, "dec",12, "")</f>
        <v>6</v>
      </c>
      <c r="V2529" s="2">
        <f>bank__2[[#This Row],[CallDuration (Seconds)]]/60</f>
        <v>1.2833333333333334</v>
      </c>
      <c r="W2529" t="str">
        <f>IF(AND(bank__2[[#This Row],[HasHousingLoan]]="yes",bank__2[[#This Row],[HasPersonalLoan]]="yes"),"Both Loans",
IF(bank__2[[#This Row],[HasHousingLoan]]="yes","Only Housing Loan",
IF(bank__2[[#This Row],[HasPersonalLoan]]="yes","Only Personal Loan","No Loan")))</f>
        <v>Both Loans</v>
      </c>
    </row>
    <row r="2530" spans="1:23">
      <c r="A2530">
        <v>2529</v>
      </c>
      <c r="B2530">
        <v>33</v>
      </c>
      <c r="C2530" t="s">
        <v>56</v>
      </c>
      <c r="D2530" t="s">
        <v>19</v>
      </c>
      <c r="E2530" t="s">
        <v>33</v>
      </c>
      <c r="F2530" t="s">
        <v>21</v>
      </c>
      <c r="G2530">
        <v>745</v>
      </c>
      <c r="H2530" t="s">
        <v>35</v>
      </c>
      <c r="I2530" t="s">
        <v>21</v>
      </c>
      <c r="J2530" t="s">
        <v>30</v>
      </c>
      <c r="K2530">
        <v>23</v>
      </c>
      <c r="L2530" t="s">
        <v>37</v>
      </c>
      <c r="M2530">
        <v>115</v>
      </c>
      <c r="N2530">
        <v>4</v>
      </c>
      <c r="O2530">
        <v>-1</v>
      </c>
      <c r="P2530">
        <v>0</v>
      </c>
      <c r="Q2530" t="s">
        <v>30</v>
      </c>
      <c r="R2530" t="s">
        <v>21</v>
      </c>
      <c r="S2530" t="str" cm="1">
        <f t="array" ref="S2530">_xlfn.IFS(bank__2[[#This Row],[Age]]&lt;30, "Young Adults",bank__2[[#This Row],[Age]]&lt;45, "Middle-Aged Adults",bank__2[[#This Row],[Age]]&lt;60, "Older AdultsOlder Adults", bank__2[[#This Row],[Age]]&gt;=60,"Seniors")</f>
        <v>Middle-Aged Adults</v>
      </c>
      <c r="T2530" t="str">
        <f t="shared" si="39"/>
        <v>No</v>
      </c>
      <c r="U2530" cm="1">
        <f t="array" ref="U2530">_xlfn.SWITCH(L2530, "jan",1, "feb",2, "mar",3, "apr",4, "may",5, "jun",6, "jul",7, "aug",8, "sep",9, "oct",10, "nov",11, "dec",12, "")</f>
        <v>5</v>
      </c>
      <c r="V2530" s="2">
        <f>bank__2[[#This Row],[CallDuration (Seconds)]]/60</f>
        <v>1.9166666666666667</v>
      </c>
      <c r="W2530" t="str">
        <f>IF(AND(bank__2[[#This Row],[HasHousingLoan]]="yes",bank__2[[#This Row],[HasPersonalLoan]]="yes"),"Both Loans",
IF(bank__2[[#This Row],[HasHousingLoan]]="yes","Only Housing Loan",
IF(bank__2[[#This Row],[HasPersonalLoan]]="yes","Only Personal Loan","No Loan")))</f>
        <v>Only Housing Loan</v>
      </c>
    </row>
    <row r="2531" spans="1:23">
      <c r="A2531">
        <v>2530</v>
      </c>
      <c r="B2531">
        <v>48</v>
      </c>
      <c r="C2531" t="s">
        <v>43</v>
      </c>
      <c r="D2531" t="s">
        <v>44</v>
      </c>
      <c r="E2531" t="s">
        <v>45</v>
      </c>
      <c r="F2531" t="s">
        <v>21</v>
      </c>
      <c r="G2531">
        <v>8106</v>
      </c>
      <c r="H2531" t="s">
        <v>21</v>
      </c>
      <c r="I2531" t="s">
        <v>21</v>
      </c>
      <c r="J2531" t="s">
        <v>30</v>
      </c>
      <c r="K2531">
        <v>17</v>
      </c>
      <c r="L2531" t="s">
        <v>124</v>
      </c>
      <c r="M2531">
        <v>125</v>
      </c>
      <c r="N2531">
        <v>1</v>
      </c>
      <c r="O2531">
        <v>111</v>
      </c>
      <c r="P2531">
        <v>3</v>
      </c>
      <c r="Q2531" t="s">
        <v>41</v>
      </c>
      <c r="R2531" t="s">
        <v>21</v>
      </c>
      <c r="S2531" t="str" cm="1">
        <f t="array" ref="S2531">_xlfn.IFS(bank__2[[#This Row],[Age]]&lt;30, "Young Adults",bank__2[[#This Row],[Age]]&lt;45, "Middle-Aged Adults",bank__2[[#This Row],[Age]]&lt;60, "Older AdultsOlder Adults", bank__2[[#This Row],[Age]]&gt;=60,"Seniors")</f>
        <v>Older AdultsOlder Adults</v>
      </c>
      <c r="T2531" t="str">
        <f t="shared" si="39"/>
        <v>Yes</v>
      </c>
      <c r="U2531" cm="1">
        <f t="array" ref="U2531">_xlfn.SWITCH(L2531, "jan",1, "feb",2, "mar",3, "apr",4, "may",5, "jun",6, "jul",7, "aug",8, "sep",9, "oct",10, "nov",11, "dec",12, "")</f>
        <v>11</v>
      </c>
      <c r="V2531" s="2">
        <f>bank__2[[#This Row],[CallDuration (Seconds)]]/60</f>
        <v>2.0833333333333335</v>
      </c>
      <c r="W2531" t="str">
        <f>IF(AND(bank__2[[#This Row],[HasHousingLoan]]="yes",bank__2[[#This Row],[HasPersonalLoan]]="yes"),"Both Loans",
IF(bank__2[[#This Row],[HasHousingLoan]]="yes","Only Housing Loan",
IF(bank__2[[#This Row],[HasPersonalLoan]]="yes","Only Personal Loan","No Loan")))</f>
        <v>No Loan</v>
      </c>
    </row>
    <row r="2532" spans="1:23">
      <c r="A2532">
        <v>2531</v>
      </c>
      <c r="B2532">
        <v>33</v>
      </c>
      <c r="C2532" t="s">
        <v>43</v>
      </c>
      <c r="D2532" t="s">
        <v>44</v>
      </c>
      <c r="E2532" t="s">
        <v>45</v>
      </c>
      <c r="F2532" t="s">
        <v>21</v>
      </c>
      <c r="G2532">
        <v>0</v>
      </c>
      <c r="H2532" t="s">
        <v>21</v>
      </c>
      <c r="I2532" t="s">
        <v>21</v>
      </c>
      <c r="J2532" t="s">
        <v>23</v>
      </c>
      <c r="K2532">
        <v>19</v>
      </c>
      <c r="L2532" t="s">
        <v>92</v>
      </c>
      <c r="M2532">
        <v>53</v>
      </c>
      <c r="N2532">
        <v>4</v>
      </c>
      <c r="O2532">
        <v>-1</v>
      </c>
      <c r="P2532">
        <v>0</v>
      </c>
      <c r="Q2532" t="s">
        <v>30</v>
      </c>
      <c r="R2532" t="s">
        <v>21</v>
      </c>
      <c r="S2532" t="str" cm="1">
        <f t="array" ref="S2532">_xlfn.IFS(bank__2[[#This Row],[Age]]&lt;30, "Young Adults",bank__2[[#This Row],[Age]]&lt;45, "Middle-Aged Adults",bank__2[[#This Row],[Age]]&lt;60, "Older AdultsOlder Adults", bank__2[[#This Row],[Age]]&gt;=60,"Seniors")</f>
        <v>Middle-Aged Adults</v>
      </c>
      <c r="T2532" t="str">
        <f t="shared" si="39"/>
        <v>No</v>
      </c>
      <c r="U2532" cm="1">
        <f t="array" ref="U2532">_xlfn.SWITCH(L2532, "jan",1, "feb",2, "mar",3, "apr",4, "may",5, "jun",6, "jul",7, "aug",8, "sep",9, "oct",10, "nov",11, "dec",12, "")</f>
        <v>8</v>
      </c>
      <c r="V2532" s="2">
        <f>bank__2[[#This Row],[CallDuration (Seconds)]]/60</f>
        <v>0.8833333333333333</v>
      </c>
      <c r="W2532" t="str">
        <f>IF(AND(bank__2[[#This Row],[HasHousingLoan]]="yes",bank__2[[#This Row],[HasPersonalLoan]]="yes"),"Both Loans",
IF(bank__2[[#This Row],[HasHousingLoan]]="yes","Only Housing Loan",
IF(bank__2[[#This Row],[HasPersonalLoan]]="yes","Only Personal Loan","No Loan")))</f>
        <v>No Loan</v>
      </c>
    </row>
    <row r="2533" spans="1:23">
      <c r="A2533">
        <v>2532</v>
      </c>
      <c r="B2533">
        <v>67</v>
      </c>
      <c r="C2533" t="s">
        <v>144</v>
      </c>
      <c r="D2533" t="s">
        <v>19</v>
      </c>
      <c r="E2533" t="s">
        <v>2553</v>
      </c>
      <c r="F2533" t="s">
        <v>21</v>
      </c>
      <c r="G2533">
        <v>696</v>
      </c>
      <c r="H2533" t="s">
        <v>21</v>
      </c>
      <c r="I2533" t="s">
        <v>21</v>
      </c>
      <c r="J2533" t="s">
        <v>146</v>
      </c>
      <c r="K2533">
        <v>4</v>
      </c>
      <c r="L2533" t="s">
        <v>37</v>
      </c>
      <c r="M2533">
        <v>77</v>
      </c>
      <c r="N2533">
        <v>2</v>
      </c>
      <c r="O2533">
        <v>-1</v>
      </c>
      <c r="P2533">
        <v>0</v>
      </c>
      <c r="Q2533" t="s">
        <v>30</v>
      </c>
      <c r="R2533" t="s">
        <v>21</v>
      </c>
      <c r="S2533" t="str" cm="1">
        <f t="array" ref="S2533">_xlfn.IFS(bank__2[[#This Row],[Age]]&lt;30, "Young Adults",bank__2[[#This Row],[Age]]&lt;45, "Middle-Aged Adults",bank__2[[#This Row],[Age]]&lt;60, "Older AdultsOlder Adults", bank__2[[#This Row],[Age]]&gt;=60,"Seniors")</f>
        <v>Seniors</v>
      </c>
      <c r="T2533" t="str">
        <f t="shared" si="39"/>
        <v>No</v>
      </c>
      <c r="U2533" cm="1">
        <f t="array" ref="U2533">_xlfn.SWITCH(L2533, "jan",1, "feb",2, "mar",3, "apr",4, "may",5, "jun",6, "jul",7, "aug",8, "sep",9, "oct",10, "nov",11, "dec",12, "")</f>
        <v>5</v>
      </c>
      <c r="V2533" s="2">
        <f>bank__2[[#This Row],[CallDuration (Seconds)]]/60</f>
        <v>1.2833333333333334</v>
      </c>
      <c r="W2533" t="str">
        <f>IF(AND(bank__2[[#This Row],[HasHousingLoan]]="yes",bank__2[[#This Row],[HasPersonalLoan]]="yes"),"Both Loans",
IF(bank__2[[#This Row],[HasHousingLoan]]="yes","Only Housing Loan",
IF(bank__2[[#This Row],[HasPersonalLoan]]="yes","Only Personal Loan","No Loan")))</f>
        <v>No Loan</v>
      </c>
    </row>
    <row r="2534" spans="1:23">
      <c r="A2534">
        <v>2533</v>
      </c>
      <c r="B2534">
        <v>48</v>
      </c>
      <c r="C2534" t="s">
        <v>18</v>
      </c>
      <c r="D2534" t="s">
        <v>122</v>
      </c>
      <c r="E2534" t="s">
        <v>33</v>
      </c>
      <c r="F2534" t="s">
        <v>21</v>
      </c>
      <c r="G2534">
        <v>1266</v>
      </c>
      <c r="H2534" t="s">
        <v>35</v>
      </c>
      <c r="I2534" t="s">
        <v>21</v>
      </c>
      <c r="J2534" t="s">
        <v>146</v>
      </c>
      <c r="K2534">
        <v>3</v>
      </c>
      <c r="L2534" t="s">
        <v>61</v>
      </c>
      <c r="M2534">
        <v>45</v>
      </c>
      <c r="N2534">
        <v>1</v>
      </c>
      <c r="O2534">
        <v>-1</v>
      </c>
      <c r="P2534">
        <v>0</v>
      </c>
      <c r="Q2534" t="s">
        <v>30</v>
      </c>
      <c r="R2534" t="s">
        <v>21</v>
      </c>
      <c r="S2534" t="str" cm="1">
        <f t="array" ref="S2534">_xlfn.IFS(bank__2[[#This Row],[Age]]&lt;30, "Young Adults",bank__2[[#This Row],[Age]]&lt;45, "Middle-Aged Adults",bank__2[[#This Row],[Age]]&lt;60, "Older AdultsOlder Adults", bank__2[[#This Row],[Age]]&gt;=60,"Seniors")</f>
        <v>Older AdultsOlder Adults</v>
      </c>
      <c r="T2534" t="str">
        <f t="shared" si="39"/>
        <v>No</v>
      </c>
      <c r="U2534" cm="1">
        <f t="array" ref="U2534">_xlfn.SWITCH(L2534, "jan",1, "feb",2, "mar",3, "apr",4, "may",5, "jun",6, "jul",7, "aug",8, "sep",9, "oct",10, "nov",11, "dec",12, "")</f>
        <v>2</v>
      </c>
      <c r="V2534" s="2">
        <f>bank__2[[#This Row],[CallDuration (Seconds)]]/60</f>
        <v>0.75</v>
      </c>
      <c r="W2534" t="str">
        <f>IF(AND(bank__2[[#This Row],[HasHousingLoan]]="yes",bank__2[[#This Row],[HasPersonalLoan]]="yes"),"Both Loans",
IF(bank__2[[#This Row],[HasHousingLoan]]="yes","Only Housing Loan",
IF(bank__2[[#This Row],[HasPersonalLoan]]="yes","Only Personal Loan","No Loan")))</f>
        <v>Only Housing Loan</v>
      </c>
    </row>
    <row r="2535" spans="1:23">
      <c r="A2535">
        <v>2534</v>
      </c>
      <c r="B2535">
        <v>57</v>
      </c>
      <c r="C2535" t="s">
        <v>43</v>
      </c>
      <c r="D2535" t="s">
        <v>19</v>
      </c>
      <c r="E2535" t="s">
        <v>45</v>
      </c>
      <c r="F2535" t="s">
        <v>21</v>
      </c>
      <c r="G2535">
        <v>2416</v>
      </c>
      <c r="H2535" t="s">
        <v>21</v>
      </c>
      <c r="I2535" t="s">
        <v>21</v>
      </c>
      <c r="J2535" t="s">
        <v>23</v>
      </c>
      <c r="K2535">
        <v>11</v>
      </c>
      <c r="L2535" t="s">
        <v>92</v>
      </c>
      <c r="M2535">
        <v>74</v>
      </c>
      <c r="N2535">
        <v>2</v>
      </c>
      <c r="O2535">
        <v>-1</v>
      </c>
      <c r="P2535">
        <v>0</v>
      </c>
      <c r="Q2535" t="s">
        <v>30</v>
      </c>
      <c r="R2535" t="s">
        <v>21</v>
      </c>
      <c r="S2535" t="str" cm="1">
        <f t="array" ref="S2535">_xlfn.IFS(bank__2[[#This Row],[Age]]&lt;30, "Young Adults",bank__2[[#This Row],[Age]]&lt;45, "Middle-Aged Adults",bank__2[[#This Row],[Age]]&lt;60, "Older AdultsOlder Adults", bank__2[[#This Row],[Age]]&gt;=60,"Seniors")</f>
        <v>Older AdultsOlder Adults</v>
      </c>
      <c r="T2535" t="str">
        <f t="shared" si="39"/>
        <v>No</v>
      </c>
      <c r="U2535" cm="1">
        <f t="array" ref="U2535">_xlfn.SWITCH(L2535, "jan",1, "feb",2, "mar",3, "apr",4, "may",5, "jun",6, "jul",7, "aug",8, "sep",9, "oct",10, "nov",11, "dec",12, "")</f>
        <v>8</v>
      </c>
      <c r="V2535" s="2">
        <f>bank__2[[#This Row],[CallDuration (Seconds)]]/60</f>
        <v>1.2333333333333334</v>
      </c>
      <c r="W2535" t="str">
        <f>IF(AND(bank__2[[#This Row],[HasHousingLoan]]="yes",bank__2[[#This Row],[HasPersonalLoan]]="yes"),"Both Loans",
IF(bank__2[[#This Row],[HasHousingLoan]]="yes","Only Housing Loan",
IF(bank__2[[#This Row],[HasPersonalLoan]]="yes","Only Personal Loan","No Loan")))</f>
        <v>No Loan</v>
      </c>
    </row>
    <row r="2536" spans="1:23">
      <c r="A2536">
        <v>2535</v>
      </c>
      <c r="B2536">
        <v>31</v>
      </c>
      <c r="C2536" t="s">
        <v>135</v>
      </c>
      <c r="D2536" t="s">
        <v>19</v>
      </c>
      <c r="E2536" t="s">
        <v>20</v>
      </c>
      <c r="F2536" t="s">
        <v>21</v>
      </c>
      <c r="G2536">
        <v>25</v>
      </c>
      <c r="H2536" t="s">
        <v>21</v>
      </c>
      <c r="I2536" t="s">
        <v>21</v>
      </c>
      <c r="J2536" t="s">
        <v>23</v>
      </c>
      <c r="K2536">
        <v>21</v>
      </c>
      <c r="L2536" t="s">
        <v>92</v>
      </c>
      <c r="M2536">
        <v>169</v>
      </c>
      <c r="N2536">
        <v>5</v>
      </c>
      <c r="O2536">
        <v>-1</v>
      </c>
      <c r="P2536">
        <v>0</v>
      </c>
      <c r="Q2536" t="s">
        <v>30</v>
      </c>
      <c r="R2536" t="s">
        <v>21</v>
      </c>
      <c r="S2536" t="str" cm="1">
        <f t="array" ref="S2536">_xlfn.IFS(bank__2[[#This Row],[Age]]&lt;30, "Young Adults",bank__2[[#This Row],[Age]]&lt;45, "Middle-Aged Adults",bank__2[[#This Row],[Age]]&lt;60, "Older AdultsOlder Adults", bank__2[[#This Row],[Age]]&gt;=60,"Seniors")</f>
        <v>Middle-Aged Adults</v>
      </c>
      <c r="T2536" t="str">
        <f t="shared" si="39"/>
        <v>No</v>
      </c>
      <c r="U2536" cm="1">
        <f t="array" ref="U2536">_xlfn.SWITCH(L2536, "jan",1, "feb",2, "mar",3, "apr",4, "may",5, "jun",6, "jul",7, "aug",8, "sep",9, "oct",10, "nov",11, "dec",12, "")</f>
        <v>8</v>
      </c>
      <c r="V2536" s="2">
        <f>bank__2[[#This Row],[CallDuration (Seconds)]]/60</f>
        <v>2.8166666666666669</v>
      </c>
      <c r="W2536" t="str">
        <f>IF(AND(bank__2[[#This Row],[HasHousingLoan]]="yes",bank__2[[#This Row],[HasPersonalLoan]]="yes"),"Both Loans",
IF(bank__2[[#This Row],[HasHousingLoan]]="yes","Only Housing Loan",
IF(bank__2[[#This Row],[HasPersonalLoan]]="yes","Only Personal Loan","No Loan")))</f>
        <v>No Loan</v>
      </c>
    </row>
    <row r="2537" spans="1:23">
      <c r="A2537">
        <v>2536</v>
      </c>
      <c r="B2537">
        <v>30</v>
      </c>
      <c r="C2537" t="s">
        <v>94</v>
      </c>
      <c r="D2537" t="s">
        <v>44</v>
      </c>
      <c r="E2537" t="s">
        <v>45</v>
      </c>
      <c r="F2537" t="s">
        <v>21</v>
      </c>
      <c r="G2537">
        <v>7513</v>
      </c>
      <c r="H2537" t="s">
        <v>21</v>
      </c>
      <c r="I2537" t="s">
        <v>21</v>
      </c>
      <c r="J2537" t="s">
        <v>23</v>
      </c>
      <c r="K2537">
        <v>11</v>
      </c>
      <c r="L2537" t="s">
        <v>92</v>
      </c>
      <c r="M2537">
        <v>269</v>
      </c>
      <c r="N2537">
        <v>2</v>
      </c>
      <c r="O2537">
        <v>-1</v>
      </c>
      <c r="P2537">
        <v>0</v>
      </c>
      <c r="Q2537" t="s">
        <v>30</v>
      </c>
      <c r="R2537" t="s">
        <v>21</v>
      </c>
      <c r="S2537" t="str" cm="1">
        <f t="array" ref="S2537">_xlfn.IFS(bank__2[[#This Row],[Age]]&lt;30, "Young Adults",bank__2[[#This Row],[Age]]&lt;45, "Middle-Aged Adults",bank__2[[#This Row],[Age]]&lt;60, "Older AdultsOlder Adults", bank__2[[#This Row],[Age]]&gt;=60,"Seniors")</f>
        <v>Middle-Aged Adults</v>
      </c>
      <c r="T2537" t="str">
        <f t="shared" si="39"/>
        <v>No</v>
      </c>
      <c r="U2537" cm="1">
        <f t="array" ref="U2537">_xlfn.SWITCH(L2537, "jan",1, "feb",2, "mar",3, "apr",4, "may",5, "jun",6, "jul",7, "aug",8, "sep",9, "oct",10, "nov",11, "dec",12, "")</f>
        <v>8</v>
      </c>
      <c r="V2537" s="2">
        <f>bank__2[[#This Row],[CallDuration (Seconds)]]/60</f>
        <v>4.4833333333333334</v>
      </c>
      <c r="W2537" t="str">
        <f>IF(AND(bank__2[[#This Row],[HasHousingLoan]]="yes",bank__2[[#This Row],[HasPersonalLoan]]="yes"),"Both Loans",
IF(bank__2[[#This Row],[HasHousingLoan]]="yes","Only Housing Loan",
IF(bank__2[[#This Row],[HasPersonalLoan]]="yes","Only Personal Loan","No Loan")))</f>
        <v>No Loan</v>
      </c>
    </row>
    <row r="2538" spans="1:23">
      <c r="A2538">
        <v>2537</v>
      </c>
      <c r="B2538">
        <v>56</v>
      </c>
      <c r="C2538" t="s">
        <v>77</v>
      </c>
      <c r="D2538" t="s">
        <v>122</v>
      </c>
      <c r="E2538" t="s">
        <v>20</v>
      </c>
      <c r="F2538" t="s">
        <v>21</v>
      </c>
      <c r="G2538">
        <v>29</v>
      </c>
      <c r="H2538" t="s">
        <v>21</v>
      </c>
      <c r="I2538" t="s">
        <v>21</v>
      </c>
      <c r="J2538" t="s">
        <v>23</v>
      </c>
      <c r="K2538">
        <v>29</v>
      </c>
      <c r="L2538" t="s">
        <v>100</v>
      </c>
      <c r="M2538">
        <v>52</v>
      </c>
      <c r="N2538">
        <v>2</v>
      </c>
      <c r="O2538">
        <v>227</v>
      </c>
      <c r="P2538">
        <v>1</v>
      </c>
      <c r="Q2538" t="s">
        <v>41</v>
      </c>
      <c r="R2538" t="s">
        <v>21</v>
      </c>
      <c r="S2538" t="str" cm="1">
        <f t="array" ref="S2538">_xlfn.IFS(bank__2[[#This Row],[Age]]&lt;30, "Young Adults",bank__2[[#This Row],[Age]]&lt;45, "Middle-Aged Adults",bank__2[[#This Row],[Age]]&lt;60, "Older AdultsOlder Adults", bank__2[[#This Row],[Age]]&gt;=60,"Seniors")</f>
        <v>Older AdultsOlder Adults</v>
      </c>
      <c r="T2538" t="str">
        <f t="shared" si="39"/>
        <v>Yes</v>
      </c>
      <c r="U2538" cm="1">
        <f t="array" ref="U2538">_xlfn.SWITCH(L2538, "jan",1, "feb",2, "mar",3, "apr",4, "may",5, "jun",6, "jul",7, "aug",8, "sep",9, "oct",10, "nov",11, "dec",12, "")</f>
        <v>1</v>
      </c>
      <c r="V2538" s="2">
        <f>bank__2[[#This Row],[CallDuration (Seconds)]]/60</f>
        <v>0.8666666666666667</v>
      </c>
      <c r="W2538" t="str">
        <f>IF(AND(bank__2[[#This Row],[HasHousingLoan]]="yes",bank__2[[#This Row],[HasPersonalLoan]]="yes"),"Both Loans",
IF(bank__2[[#This Row],[HasHousingLoan]]="yes","Only Housing Loan",
IF(bank__2[[#This Row],[HasPersonalLoan]]="yes","Only Personal Loan","No Loan")))</f>
        <v>No Loan</v>
      </c>
    </row>
    <row r="2539" spans="1:23">
      <c r="A2539">
        <v>2538</v>
      </c>
      <c r="B2539">
        <v>26</v>
      </c>
      <c r="C2539" t="s">
        <v>56</v>
      </c>
      <c r="D2539" t="s">
        <v>19</v>
      </c>
      <c r="E2539" t="s">
        <v>20</v>
      </c>
      <c r="F2539" t="s">
        <v>21</v>
      </c>
      <c r="G2539">
        <v>5116</v>
      </c>
      <c r="H2539" t="s">
        <v>35</v>
      </c>
      <c r="I2539" t="s">
        <v>21</v>
      </c>
      <c r="J2539" t="s">
        <v>23</v>
      </c>
      <c r="K2539">
        <v>22</v>
      </c>
      <c r="L2539" t="s">
        <v>119</v>
      </c>
      <c r="M2539">
        <v>246</v>
      </c>
      <c r="N2539">
        <v>3</v>
      </c>
      <c r="O2539">
        <v>-1</v>
      </c>
      <c r="P2539">
        <v>0</v>
      </c>
      <c r="Q2539" t="s">
        <v>30</v>
      </c>
      <c r="R2539" t="s">
        <v>21</v>
      </c>
      <c r="S2539" t="str" cm="1">
        <f t="array" ref="S2539">_xlfn.IFS(bank__2[[#This Row],[Age]]&lt;30, "Young Adults",bank__2[[#This Row],[Age]]&lt;45, "Middle-Aged Adults",bank__2[[#This Row],[Age]]&lt;60, "Older AdultsOlder Adults", bank__2[[#This Row],[Age]]&gt;=60,"Seniors")</f>
        <v>Young Adults</v>
      </c>
      <c r="T2539" t="str">
        <f t="shared" si="39"/>
        <v>No</v>
      </c>
      <c r="U2539" cm="1">
        <f t="array" ref="U2539">_xlfn.SWITCH(L2539, "jan",1, "feb",2, "mar",3, "apr",4, "may",5, "jun",6, "jul",7, "aug",8, "sep",9, "oct",10, "nov",11, "dec",12, "")</f>
        <v>7</v>
      </c>
      <c r="V2539" s="2">
        <f>bank__2[[#This Row],[CallDuration (Seconds)]]/60</f>
        <v>4.0999999999999996</v>
      </c>
      <c r="W2539" t="str">
        <f>IF(AND(bank__2[[#This Row],[HasHousingLoan]]="yes",bank__2[[#This Row],[HasPersonalLoan]]="yes"),"Both Loans",
IF(bank__2[[#This Row],[HasHousingLoan]]="yes","Only Housing Loan",
IF(bank__2[[#This Row],[HasPersonalLoan]]="yes","Only Personal Loan","No Loan")))</f>
        <v>Only Housing Loan</v>
      </c>
    </row>
    <row r="2540" spans="1:23">
      <c r="A2540">
        <v>2539</v>
      </c>
      <c r="B2540">
        <v>44</v>
      </c>
      <c r="C2540" t="s">
        <v>43</v>
      </c>
      <c r="D2540" t="s">
        <v>19</v>
      </c>
      <c r="E2540" t="s">
        <v>33</v>
      </c>
      <c r="F2540" t="s">
        <v>21</v>
      </c>
      <c r="G2540">
        <v>-1746</v>
      </c>
      <c r="H2540" t="s">
        <v>35</v>
      </c>
      <c r="I2540" t="s">
        <v>21</v>
      </c>
      <c r="J2540" t="s">
        <v>30</v>
      </c>
      <c r="K2540">
        <v>20</v>
      </c>
      <c r="L2540" t="s">
        <v>53</v>
      </c>
      <c r="M2540">
        <v>218</v>
      </c>
      <c r="N2540">
        <v>1</v>
      </c>
      <c r="O2540">
        <v>-1</v>
      </c>
      <c r="P2540">
        <v>0</v>
      </c>
      <c r="Q2540" t="s">
        <v>30</v>
      </c>
      <c r="R2540" t="s">
        <v>21</v>
      </c>
      <c r="S2540" t="str" cm="1">
        <f t="array" ref="S2540">_xlfn.IFS(bank__2[[#This Row],[Age]]&lt;30, "Young Adults",bank__2[[#This Row],[Age]]&lt;45, "Middle-Aged Adults",bank__2[[#This Row],[Age]]&lt;60, "Older AdultsOlder Adults", bank__2[[#This Row],[Age]]&gt;=60,"Seniors")</f>
        <v>Middle-Aged Adults</v>
      </c>
      <c r="T2540" t="str">
        <f t="shared" si="39"/>
        <v>No</v>
      </c>
      <c r="U2540" cm="1">
        <f t="array" ref="U2540">_xlfn.SWITCH(L2540, "jan",1, "feb",2, "mar",3, "apr",4, "may",5, "jun",6, "jul",7, "aug",8, "sep",9, "oct",10, "nov",11, "dec",12, "")</f>
        <v>6</v>
      </c>
      <c r="V2540" s="2">
        <f>bank__2[[#This Row],[CallDuration (Seconds)]]/60</f>
        <v>3.6333333333333333</v>
      </c>
      <c r="W2540" t="str">
        <f>IF(AND(bank__2[[#This Row],[HasHousingLoan]]="yes",bank__2[[#This Row],[HasPersonalLoan]]="yes"),"Both Loans",
IF(bank__2[[#This Row],[HasHousingLoan]]="yes","Only Housing Loan",
IF(bank__2[[#This Row],[HasPersonalLoan]]="yes","Only Personal Loan","No Loan")))</f>
        <v>Only Housing Loan</v>
      </c>
    </row>
    <row r="2541" spans="1:23">
      <c r="A2541">
        <v>2540</v>
      </c>
      <c r="B2541">
        <v>44</v>
      </c>
      <c r="C2541" t="s">
        <v>72</v>
      </c>
      <c r="D2541" t="s">
        <v>122</v>
      </c>
      <c r="E2541" t="s">
        <v>33</v>
      </c>
      <c r="F2541" t="s">
        <v>21</v>
      </c>
      <c r="G2541">
        <v>14</v>
      </c>
      <c r="H2541" t="s">
        <v>21</v>
      </c>
      <c r="I2541" t="s">
        <v>21</v>
      </c>
      <c r="J2541" t="s">
        <v>23</v>
      </c>
      <c r="K2541">
        <v>13</v>
      </c>
      <c r="L2541" t="s">
        <v>124</v>
      </c>
      <c r="M2541">
        <v>167</v>
      </c>
      <c r="N2541">
        <v>1</v>
      </c>
      <c r="O2541">
        <v>92</v>
      </c>
      <c r="P2541">
        <v>1</v>
      </c>
      <c r="Q2541" t="s">
        <v>196</v>
      </c>
      <c r="R2541" t="s">
        <v>35</v>
      </c>
      <c r="S2541" t="str" cm="1">
        <f t="array" ref="S2541">_xlfn.IFS(bank__2[[#This Row],[Age]]&lt;30, "Young Adults",bank__2[[#This Row],[Age]]&lt;45, "Middle-Aged Adults",bank__2[[#This Row],[Age]]&lt;60, "Older AdultsOlder Adults", bank__2[[#This Row],[Age]]&gt;=60,"Seniors")</f>
        <v>Middle-Aged Adults</v>
      </c>
      <c r="T2541" t="str">
        <f t="shared" si="39"/>
        <v>Yes</v>
      </c>
      <c r="U2541" cm="1">
        <f t="array" ref="U2541">_xlfn.SWITCH(L2541, "jan",1, "feb",2, "mar",3, "apr",4, "may",5, "jun",6, "jul",7, "aug",8, "sep",9, "oct",10, "nov",11, "dec",12, "")</f>
        <v>11</v>
      </c>
      <c r="V2541" s="2">
        <f>bank__2[[#This Row],[CallDuration (Seconds)]]/60</f>
        <v>2.7833333333333332</v>
      </c>
      <c r="W2541" t="str">
        <f>IF(AND(bank__2[[#This Row],[HasHousingLoan]]="yes",bank__2[[#This Row],[HasPersonalLoan]]="yes"),"Both Loans",
IF(bank__2[[#This Row],[HasHousingLoan]]="yes","Only Housing Loan",
IF(bank__2[[#This Row],[HasPersonalLoan]]="yes","Only Personal Loan","No Loan")))</f>
        <v>No Loan</v>
      </c>
    </row>
    <row r="2542" spans="1:23">
      <c r="A2542">
        <v>2541</v>
      </c>
      <c r="B2542">
        <v>31</v>
      </c>
      <c r="C2542" t="s">
        <v>43</v>
      </c>
      <c r="D2542" t="s">
        <v>19</v>
      </c>
      <c r="E2542" t="s">
        <v>45</v>
      </c>
      <c r="F2542" t="s">
        <v>21</v>
      </c>
      <c r="G2542">
        <v>4148</v>
      </c>
      <c r="H2542" t="s">
        <v>35</v>
      </c>
      <c r="I2542" t="s">
        <v>21</v>
      </c>
      <c r="J2542" t="s">
        <v>23</v>
      </c>
      <c r="K2542">
        <v>21</v>
      </c>
      <c r="L2542" t="s">
        <v>124</v>
      </c>
      <c r="M2542">
        <v>316</v>
      </c>
      <c r="N2542">
        <v>3</v>
      </c>
      <c r="O2542">
        <v>99</v>
      </c>
      <c r="P2542">
        <v>9</v>
      </c>
      <c r="Q2542" t="s">
        <v>70</v>
      </c>
      <c r="R2542" t="s">
        <v>35</v>
      </c>
      <c r="S2542" t="str" cm="1">
        <f t="array" ref="S2542">_xlfn.IFS(bank__2[[#This Row],[Age]]&lt;30, "Young Adults",bank__2[[#This Row],[Age]]&lt;45, "Middle-Aged Adults",bank__2[[#This Row],[Age]]&lt;60, "Older AdultsOlder Adults", bank__2[[#This Row],[Age]]&gt;=60,"Seniors")</f>
        <v>Middle-Aged Adults</v>
      </c>
      <c r="T2542" t="str">
        <f t="shared" si="39"/>
        <v>Yes</v>
      </c>
      <c r="U2542" cm="1">
        <f t="array" ref="U2542">_xlfn.SWITCH(L2542, "jan",1, "feb",2, "mar",3, "apr",4, "may",5, "jun",6, "jul",7, "aug",8, "sep",9, "oct",10, "nov",11, "dec",12, "")</f>
        <v>11</v>
      </c>
      <c r="V2542" s="2">
        <f>bank__2[[#This Row],[CallDuration (Seconds)]]/60</f>
        <v>5.2666666666666666</v>
      </c>
      <c r="W2542" t="str">
        <f>IF(AND(bank__2[[#This Row],[HasHousingLoan]]="yes",bank__2[[#This Row],[HasPersonalLoan]]="yes"),"Both Loans",
IF(bank__2[[#This Row],[HasHousingLoan]]="yes","Only Housing Loan",
IF(bank__2[[#This Row],[HasPersonalLoan]]="yes","Only Personal Loan","No Loan")))</f>
        <v>Only Housing Loan</v>
      </c>
    </row>
    <row r="2543" spans="1:23">
      <c r="A2543">
        <v>2542</v>
      </c>
      <c r="B2543">
        <v>47</v>
      </c>
      <c r="C2543" t="s">
        <v>66</v>
      </c>
      <c r="D2543" t="s">
        <v>19</v>
      </c>
      <c r="E2543" t="s">
        <v>2553</v>
      </c>
      <c r="F2543" t="s">
        <v>21</v>
      </c>
      <c r="G2543">
        <v>14</v>
      </c>
      <c r="H2543" t="s">
        <v>35</v>
      </c>
      <c r="I2543" t="s">
        <v>21</v>
      </c>
      <c r="J2543" t="s">
        <v>23</v>
      </c>
      <c r="K2543">
        <v>15</v>
      </c>
      <c r="L2543" t="s">
        <v>37</v>
      </c>
      <c r="M2543">
        <v>142</v>
      </c>
      <c r="N2543">
        <v>1</v>
      </c>
      <c r="O2543">
        <v>-1</v>
      </c>
      <c r="P2543">
        <v>0</v>
      </c>
      <c r="Q2543" t="s">
        <v>30</v>
      </c>
      <c r="R2543" t="s">
        <v>21</v>
      </c>
      <c r="S2543" t="str" cm="1">
        <f t="array" ref="S2543">_xlfn.IFS(bank__2[[#This Row],[Age]]&lt;30, "Young Adults",bank__2[[#This Row],[Age]]&lt;45, "Middle-Aged Adults",bank__2[[#This Row],[Age]]&lt;60, "Older AdultsOlder Adults", bank__2[[#This Row],[Age]]&gt;=60,"Seniors")</f>
        <v>Older AdultsOlder Adults</v>
      </c>
      <c r="T2543" t="str">
        <f t="shared" si="39"/>
        <v>No</v>
      </c>
      <c r="U2543" cm="1">
        <f t="array" ref="U2543">_xlfn.SWITCH(L2543, "jan",1, "feb",2, "mar",3, "apr",4, "may",5, "jun",6, "jul",7, "aug",8, "sep",9, "oct",10, "nov",11, "dec",12, "")</f>
        <v>5</v>
      </c>
      <c r="V2543" s="2">
        <f>bank__2[[#This Row],[CallDuration (Seconds)]]/60</f>
        <v>2.3666666666666667</v>
      </c>
      <c r="W2543" t="str">
        <f>IF(AND(bank__2[[#This Row],[HasHousingLoan]]="yes",bank__2[[#This Row],[HasPersonalLoan]]="yes"),"Both Loans",
IF(bank__2[[#This Row],[HasHousingLoan]]="yes","Only Housing Loan",
IF(bank__2[[#This Row],[HasPersonalLoan]]="yes","Only Personal Loan","No Loan")))</f>
        <v>Only Housing Loan</v>
      </c>
    </row>
    <row r="2544" spans="1:23">
      <c r="A2544">
        <v>2543</v>
      </c>
      <c r="B2544">
        <v>30</v>
      </c>
      <c r="C2544" t="s">
        <v>87</v>
      </c>
      <c r="D2544" t="s">
        <v>44</v>
      </c>
      <c r="E2544" t="s">
        <v>33</v>
      </c>
      <c r="F2544" t="s">
        <v>21</v>
      </c>
      <c r="G2544">
        <v>105</v>
      </c>
      <c r="H2544" t="s">
        <v>35</v>
      </c>
      <c r="I2544" t="s">
        <v>21</v>
      </c>
      <c r="J2544" t="s">
        <v>23</v>
      </c>
      <c r="K2544">
        <v>21</v>
      </c>
      <c r="L2544" t="s">
        <v>124</v>
      </c>
      <c r="M2544">
        <v>75</v>
      </c>
      <c r="N2544">
        <v>1</v>
      </c>
      <c r="O2544">
        <v>-1</v>
      </c>
      <c r="P2544">
        <v>0</v>
      </c>
      <c r="Q2544" t="s">
        <v>30</v>
      </c>
      <c r="R2544" t="s">
        <v>21</v>
      </c>
      <c r="S2544" t="str" cm="1">
        <f t="array" ref="S2544">_xlfn.IFS(bank__2[[#This Row],[Age]]&lt;30, "Young Adults",bank__2[[#This Row],[Age]]&lt;45, "Middle-Aged Adults",bank__2[[#This Row],[Age]]&lt;60, "Older AdultsOlder Adults", bank__2[[#This Row],[Age]]&gt;=60,"Seniors")</f>
        <v>Middle-Aged Adults</v>
      </c>
      <c r="T2544" t="str">
        <f t="shared" si="39"/>
        <v>No</v>
      </c>
      <c r="U2544" cm="1">
        <f t="array" ref="U2544">_xlfn.SWITCH(L2544, "jan",1, "feb",2, "mar",3, "apr",4, "may",5, "jun",6, "jul",7, "aug",8, "sep",9, "oct",10, "nov",11, "dec",12, "")</f>
        <v>11</v>
      </c>
      <c r="V2544" s="2">
        <f>bank__2[[#This Row],[CallDuration (Seconds)]]/60</f>
        <v>1.25</v>
      </c>
      <c r="W2544" t="str">
        <f>IF(AND(bank__2[[#This Row],[HasHousingLoan]]="yes",bank__2[[#This Row],[HasPersonalLoan]]="yes"),"Both Loans",
IF(bank__2[[#This Row],[HasHousingLoan]]="yes","Only Housing Loan",
IF(bank__2[[#This Row],[HasPersonalLoan]]="yes","Only Personal Loan","No Loan")))</f>
        <v>Only Housing Loan</v>
      </c>
    </row>
    <row r="2545" spans="1:23">
      <c r="A2545">
        <v>2544</v>
      </c>
      <c r="B2545">
        <v>37</v>
      </c>
      <c r="C2545" t="s">
        <v>43</v>
      </c>
      <c r="D2545" t="s">
        <v>19</v>
      </c>
      <c r="E2545" t="s">
        <v>45</v>
      </c>
      <c r="F2545" t="s">
        <v>21</v>
      </c>
      <c r="G2545">
        <v>767</v>
      </c>
      <c r="H2545" t="s">
        <v>21</v>
      </c>
      <c r="I2545" t="s">
        <v>35</v>
      </c>
      <c r="J2545" t="s">
        <v>23</v>
      </c>
      <c r="K2545">
        <v>2</v>
      </c>
      <c r="L2545" t="s">
        <v>61</v>
      </c>
      <c r="M2545">
        <v>204</v>
      </c>
      <c r="N2545">
        <v>1</v>
      </c>
      <c r="O2545">
        <v>-1</v>
      </c>
      <c r="P2545">
        <v>0</v>
      </c>
      <c r="Q2545" t="s">
        <v>30</v>
      </c>
      <c r="R2545" t="s">
        <v>21</v>
      </c>
      <c r="S2545" t="str" cm="1">
        <f t="array" ref="S2545">_xlfn.IFS(bank__2[[#This Row],[Age]]&lt;30, "Young Adults",bank__2[[#This Row],[Age]]&lt;45, "Middle-Aged Adults",bank__2[[#This Row],[Age]]&lt;60, "Older AdultsOlder Adults", bank__2[[#This Row],[Age]]&gt;=60,"Seniors")</f>
        <v>Middle-Aged Adults</v>
      </c>
      <c r="T2545" t="str">
        <f t="shared" si="39"/>
        <v>No</v>
      </c>
      <c r="U2545" cm="1">
        <f t="array" ref="U2545">_xlfn.SWITCH(L2545, "jan",1, "feb",2, "mar",3, "apr",4, "may",5, "jun",6, "jul",7, "aug",8, "sep",9, "oct",10, "nov",11, "dec",12, "")</f>
        <v>2</v>
      </c>
      <c r="V2545" s="2">
        <f>bank__2[[#This Row],[CallDuration (Seconds)]]/60</f>
        <v>3.4</v>
      </c>
      <c r="W2545" t="str">
        <f>IF(AND(bank__2[[#This Row],[HasHousingLoan]]="yes",bank__2[[#This Row],[HasPersonalLoan]]="yes"),"Both Loans",
IF(bank__2[[#This Row],[HasHousingLoan]]="yes","Only Housing Loan",
IF(bank__2[[#This Row],[HasPersonalLoan]]="yes","Only Personal Loan","No Loan")))</f>
        <v>Only Personal Loan</v>
      </c>
    </row>
    <row r="2546" spans="1:23">
      <c r="A2546">
        <v>2545</v>
      </c>
      <c r="B2546">
        <v>56</v>
      </c>
      <c r="C2546" t="s">
        <v>87</v>
      </c>
      <c r="D2546" t="s">
        <v>122</v>
      </c>
      <c r="E2546" t="s">
        <v>20</v>
      </c>
      <c r="F2546" t="s">
        <v>21</v>
      </c>
      <c r="G2546">
        <v>0</v>
      </c>
      <c r="H2546" t="s">
        <v>21</v>
      </c>
      <c r="I2546" t="s">
        <v>35</v>
      </c>
      <c r="J2546" t="s">
        <v>23</v>
      </c>
      <c r="K2546">
        <v>10</v>
      </c>
      <c r="L2546" t="s">
        <v>119</v>
      </c>
      <c r="M2546">
        <v>542</v>
      </c>
      <c r="N2546">
        <v>1</v>
      </c>
      <c r="O2546">
        <v>-1</v>
      </c>
      <c r="P2546">
        <v>0</v>
      </c>
      <c r="Q2546" t="s">
        <v>30</v>
      </c>
      <c r="R2546" t="s">
        <v>21</v>
      </c>
      <c r="S2546" t="str" cm="1">
        <f t="array" ref="S2546">_xlfn.IFS(bank__2[[#This Row],[Age]]&lt;30, "Young Adults",bank__2[[#This Row],[Age]]&lt;45, "Middle-Aged Adults",bank__2[[#This Row],[Age]]&lt;60, "Older AdultsOlder Adults", bank__2[[#This Row],[Age]]&gt;=60,"Seniors")</f>
        <v>Older AdultsOlder Adults</v>
      </c>
      <c r="T2546" t="str">
        <f t="shared" si="39"/>
        <v>No</v>
      </c>
      <c r="U2546" cm="1">
        <f t="array" ref="U2546">_xlfn.SWITCH(L2546, "jan",1, "feb",2, "mar",3, "apr",4, "may",5, "jun",6, "jul",7, "aug",8, "sep",9, "oct",10, "nov",11, "dec",12, "")</f>
        <v>7</v>
      </c>
      <c r="V2546" s="2">
        <f>bank__2[[#This Row],[CallDuration (Seconds)]]/60</f>
        <v>9.0333333333333332</v>
      </c>
      <c r="W2546" t="str">
        <f>IF(AND(bank__2[[#This Row],[HasHousingLoan]]="yes",bank__2[[#This Row],[HasPersonalLoan]]="yes"),"Both Loans",
IF(bank__2[[#This Row],[HasHousingLoan]]="yes","Only Housing Loan",
IF(bank__2[[#This Row],[HasPersonalLoan]]="yes","Only Personal Loan","No Loan")))</f>
        <v>Only Personal Loan</v>
      </c>
    </row>
    <row r="2547" spans="1:23">
      <c r="A2547">
        <v>2546</v>
      </c>
      <c r="B2547">
        <v>43</v>
      </c>
      <c r="C2547" t="s">
        <v>43</v>
      </c>
      <c r="D2547" t="s">
        <v>44</v>
      </c>
      <c r="E2547" t="s">
        <v>33</v>
      </c>
      <c r="F2547" t="s">
        <v>21</v>
      </c>
      <c r="G2547">
        <v>-228</v>
      </c>
      <c r="H2547" t="s">
        <v>35</v>
      </c>
      <c r="I2547" t="s">
        <v>35</v>
      </c>
      <c r="J2547" t="s">
        <v>30</v>
      </c>
      <c r="K2547">
        <v>16</v>
      </c>
      <c r="L2547" t="s">
        <v>37</v>
      </c>
      <c r="M2547">
        <v>122</v>
      </c>
      <c r="N2547">
        <v>2</v>
      </c>
      <c r="O2547">
        <v>-1</v>
      </c>
      <c r="P2547">
        <v>0</v>
      </c>
      <c r="Q2547" t="s">
        <v>30</v>
      </c>
      <c r="R2547" t="s">
        <v>21</v>
      </c>
      <c r="S2547" t="str" cm="1">
        <f t="array" ref="S2547">_xlfn.IFS(bank__2[[#This Row],[Age]]&lt;30, "Young Adults",bank__2[[#This Row],[Age]]&lt;45, "Middle-Aged Adults",bank__2[[#This Row],[Age]]&lt;60, "Older AdultsOlder Adults", bank__2[[#This Row],[Age]]&gt;=60,"Seniors")</f>
        <v>Middle-Aged Adults</v>
      </c>
      <c r="T2547" t="str">
        <f t="shared" si="39"/>
        <v>No</v>
      </c>
      <c r="U2547" cm="1">
        <f t="array" ref="U2547">_xlfn.SWITCH(L2547, "jan",1, "feb",2, "mar",3, "apr",4, "may",5, "jun",6, "jul",7, "aug",8, "sep",9, "oct",10, "nov",11, "dec",12, "")</f>
        <v>5</v>
      </c>
      <c r="V2547" s="2">
        <f>bank__2[[#This Row],[CallDuration (Seconds)]]/60</f>
        <v>2.0333333333333332</v>
      </c>
      <c r="W2547" t="str">
        <f>IF(AND(bank__2[[#This Row],[HasHousingLoan]]="yes",bank__2[[#This Row],[HasPersonalLoan]]="yes"),"Both Loans",
IF(bank__2[[#This Row],[HasHousingLoan]]="yes","Only Housing Loan",
IF(bank__2[[#This Row],[HasPersonalLoan]]="yes","Only Personal Loan","No Loan")))</f>
        <v>Both Loans</v>
      </c>
    </row>
    <row r="2548" spans="1:23">
      <c r="A2548">
        <v>2547</v>
      </c>
      <c r="B2548">
        <v>42</v>
      </c>
      <c r="C2548" t="s">
        <v>32</v>
      </c>
      <c r="D2548" t="s">
        <v>19</v>
      </c>
      <c r="E2548" t="s">
        <v>33</v>
      </c>
      <c r="F2548" t="s">
        <v>21</v>
      </c>
      <c r="G2548">
        <v>508</v>
      </c>
      <c r="H2548" t="s">
        <v>35</v>
      </c>
      <c r="I2548" t="s">
        <v>21</v>
      </c>
      <c r="J2548" t="s">
        <v>30</v>
      </c>
      <c r="K2548">
        <v>30</v>
      </c>
      <c r="L2548" t="s">
        <v>37</v>
      </c>
      <c r="M2548">
        <v>70</v>
      </c>
      <c r="N2548">
        <v>1</v>
      </c>
      <c r="O2548">
        <v>-1</v>
      </c>
      <c r="P2548">
        <v>0</v>
      </c>
      <c r="Q2548" t="s">
        <v>30</v>
      </c>
      <c r="R2548" t="s">
        <v>21</v>
      </c>
      <c r="S2548" t="str" cm="1">
        <f t="array" ref="S2548">_xlfn.IFS(bank__2[[#This Row],[Age]]&lt;30, "Young Adults",bank__2[[#This Row],[Age]]&lt;45, "Middle-Aged Adults",bank__2[[#This Row],[Age]]&lt;60, "Older AdultsOlder Adults", bank__2[[#This Row],[Age]]&gt;=60,"Seniors")</f>
        <v>Middle-Aged Adults</v>
      </c>
      <c r="T2548" t="str">
        <f t="shared" si="39"/>
        <v>No</v>
      </c>
      <c r="U2548" cm="1">
        <f t="array" ref="U2548">_xlfn.SWITCH(L2548, "jan",1, "feb",2, "mar",3, "apr",4, "may",5, "jun",6, "jul",7, "aug",8, "sep",9, "oct",10, "nov",11, "dec",12, "")</f>
        <v>5</v>
      </c>
      <c r="V2548" s="2">
        <f>bank__2[[#This Row],[CallDuration (Seconds)]]/60</f>
        <v>1.1666666666666667</v>
      </c>
      <c r="W2548" t="str">
        <f>IF(AND(bank__2[[#This Row],[HasHousingLoan]]="yes",bank__2[[#This Row],[HasPersonalLoan]]="yes"),"Both Loans",
IF(bank__2[[#This Row],[HasHousingLoan]]="yes","Only Housing Loan",
IF(bank__2[[#This Row],[HasPersonalLoan]]="yes","Only Personal Loan","No Loan")))</f>
        <v>Only Housing Loan</v>
      </c>
    </row>
    <row r="2549" spans="1:23">
      <c r="A2549">
        <v>2548</v>
      </c>
      <c r="B2549">
        <v>60</v>
      </c>
      <c r="C2549" t="s">
        <v>43</v>
      </c>
      <c r="D2549" t="s">
        <v>19</v>
      </c>
      <c r="E2549" t="s">
        <v>33</v>
      </c>
      <c r="F2549" t="s">
        <v>21</v>
      </c>
      <c r="G2549">
        <v>725</v>
      </c>
      <c r="H2549" t="s">
        <v>35</v>
      </c>
      <c r="I2549" t="s">
        <v>21</v>
      </c>
      <c r="J2549" t="s">
        <v>23</v>
      </c>
      <c r="K2549">
        <v>8</v>
      </c>
      <c r="L2549" t="s">
        <v>119</v>
      </c>
      <c r="M2549">
        <v>266</v>
      </c>
      <c r="N2549">
        <v>1</v>
      </c>
      <c r="O2549">
        <v>-1</v>
      </c>
      <c r="P2549">
        <v>0</v>
      </c>
      <c r="Q2549" t="s">
        <v>30</v>
      </c>
      <c r="R2549" t="s">
        <v>21</v>
      </c>
      <c r="S2549" t="str" cm="1">
        <f t="array" ref="S2549">_xlfn.IFS(bank__2[[#This Row],[Age]]&lt;30, "Young Adults",bank__2[[#This Row],[Age]]&lt;45, "Middle-Aged Adults",bank__2[[#This Row],[Age]]&lt;60, "Older AdultsOlder Adults", bank__2[[#This Row],[Age]]&gt;=60,"Seniors")</f>
        <v>Seniors</v>
      </c>
      <c r="T2549" t="str">
        <f t="shared" si="39"/>
        <v>No</v>
      </c>
      <c r="U2549" cm="1">
        <f t="array" ref="U2549">_xlfn.SWITCH(L2549, "jan",1, "feb",2, "mar",3, "apr",4, "may",5, "jun",6, "jul",7, "aug",8, "sep",9, "oct",10, "nov",11, "dec",12, "")</f>
        <v>7</v>
      </c>
      <c r="V2549" s="2">
        <f>bank__2[[#This Row],[CallDuration (Seconds)]]/60</f>
        <v>4.4333333333333336</v>
      </c>
      <c r="W2549" t="str">
        <f>IF(AND(bank__2[[#This Row],[HasHousingLoan]]="yes",bank__2[[#This Row],[HasPersonalLoan]]="yes"),"Both Loans",
IF(bank__2[[#This Row],[HasHousingLoan]]="yes","Only Housing Loan",
IF(bank__2[[#This Row],[HasPersonalLoan]]="yes","Only Personal Loan","No Loan")))</f>
        <v>Only Housing Loan</v>
      </c>
    </row>
    <row r="2550" spans="1:23">
      <c r="A2550">
        <v>2549</v>
      </c>
      <c r="B2550">
        <v>34</v>
      </c>
      <c r="C2550" t="s">
        <v>56</v>
      </c>
      <c r="D2550" t="s">
        <v>19</v>
      </c>
      <c r="E2550" t="s">
        <v>2553</v>
      </c>
      <c r="F2550" t="s">
        <v>21</v>
      </c>
      <c r="G2550">
        <v>41</v>
      </c>
      <c r="H2550" t="s">
        <v>35</v>
      </c>
      <c r="I2550" t="s">
        <v>21</v>
      </c>
      <c r="J2550" t="s">
        <v>23</v>
      </c>
      <c r="K2550">
        <v>6</v>
      </c>
      <c r="L2550" t="s">
        <v>37</v>
      </c>
      <c r="M2550">
        <v>34</v>
      </c>
      <c r="N2550">
        <v>9</v>
      </c>
      <c r="O2550">
        <v>-1</v>
      </c>
      <c r="P2550">
        <v>0</v>
      </c>
      <c r="Q2550" t="s">
        <v>30</v>
      </c>
      <c r="R2550" t="s">
        <v>21</v>
      </c>
      <c r="S2550" t="str" cm="1">
        <f t="array" ref="S2550">_xlfn.IFS(bank__2[[#This Row],[Age]]&lt;30, "Young Adults",bank__2[[#This Row],[Age]]&lt;45, "Middle-Aged Adults",bank__2[[#This Row],[Age]]&lt;60, "Older AdultsOlder Adults", bank__2[[#This Row],[Age]]&gt;=60,"Seniors")</f>
        <v>Middle-Aged Adults</v>
      </c>
      <c r="T2550" t="str">
        <f t="shared" si="39"/>
        <v>No</v>
      </c>
      <c r="U2550" cm="1">
        <f t="array" ref="U2550">_xlfn.SWITCH(L2550, "jan",1, "feb",2, "mar",3, "apr",4, "may",5, "jun",6, "jul",7, "aug",8, "sep",9, "oct",10, "nov",11, "dec",12, "")</f>
        <v>5</v>
      </c>
      <c r="V2550" s="2">
        <f>bank__2[[#This Row],[CallDuration (Seconds)]]/60</f>
        <v>0.56666666666666665</v>
      </c>
      <c r="W2550" t="str">
        <f>IF(AND(bank__2[[#This Row],[HasHousingLoan]]="yes",bank__2[[#This Row],[HasPersonalLoan]]="yes"),"Both Loans",
IF(bank__2[[#This Row],[HasHousingLoan]]="yes","Only Housing Loan",
IF(bank__2[[#This Row],[HasPersonalLoan]]="yes","Only Personal Loan","No Loan")))</f>
        <v>Only Housing Loan</v>
      </c>
    </row>
    <row r="2551" spans="1:23">
      <c r="A2551">
        <v>2550</v>
      </c>
      <c r="B2551">
        <v>34</v>
      </c>
      <c r="C2551" t="s">
        <v>43</v>
      </c>
      <c r="D2551" t="s">
        <v>44</v>
      </c>
      <c r="E2551" t="s">
        <v>45</v>
      </c>
      <c r="F2551" t="s">
        <v>21</v>
      </c>
      <c r="G2551">
        <v>184</v>
      </c>
      <c r="H2551" t="s">
        <v>21</v>
      </c>
      <c r="I2551" t="s">
        <v>21</v>
      </c>
      <c r="J2551" t="s">
        <v>23</v>
      </c>
      <c r="K2551">
        <v>22</v>
      </c>
      <c r="L2551" t="s">
        <v>119</v>
      </c>
      <c r="M2551">
        <v>203</v>
      </c>
      <c r="N2551">
        <v>4</v>
      </c>
      <c r="O2551">
        <v>-1</v>
      </c>
      <c r="P2551">
        <v>0</v>
      </c>
      <c r="Q2551" t="s">
        <v>30</v>
      </c>
      <c r="R2551" t="s">
        <v>21</v>
      </c>
      <c r="S2551" t="str" cm="1">
        <f t="array" ref="S2551">_xlfn.IFS(bank__2[[#This Row],[Age]]&lt;30, "Young Adults",bank__2[[#This Row],[Age]]&lt;45, "Middle-Aged Adults",bank__2[[#This Row],[Age]]&lt;60, "Older AdultsOlder Adults", bank__2[[#This Row],[Age]]&gt;=60,"Seniors")</f>
        <v>Middle-Aged Adults</v>
      </c>
      <c r="T2551" t="str">
        <f t="shared" si="39"/>
        <v>No</v>
      </c>
      <c r="U2551" cm="1">
        <f t="array" ref="U2551">_xlfn.SWITCH(L2551, "jan",1, "feb",2, "mar",3, "apr",4, "may",5, "jun",6, "jul",7, "aug",8, "sep",9, "oct",10, "nov",11, "dec",12, "")</f>
        <v>7</v>
      </c>
      <c r="V2551" s="2">
        <f>bank__2[[#This Row],[CallDuration (Seconds)]]/60</f>
        <v>3.3833333333333333</v>
      </c>
      <c r="W2551" t="str">
        <f>IF(AND(bank__2[[#This Row],[HasHousingLoan]]="yes",bank__2[[#This Row],[HasPersonalLoan]]="yes"),"Both Loans",
IF(bank__2[[#This Row],[HasHousingLoan]]="yes","Only Housing Loan",
IF(bank__2[[#This Row],[HasPersonalLoan]]="yes","Only Personal Loan","No Loan")))</f>
        <v>No Loan</v>
      </c>
    </row>
    <row r="2552" spans="1:23">
      <c r="A2552">
        <v>2551</v>
      </c>
      <c r="B2552">
        <v>41</v>
      </c>
      <c r="C2552" t="s">
        <v>43</v>
      </c>
      <c r="D2552" t="s">
        <v>19</v>
      </c>
      <c r="E2552" t="s">
        <v>45</v>
      </c>
      <c r="F2552" t="s">
        <v>21</v>
      </c>
      <c r="G2552">
        <v>251</v>
      </c>
      <c r="H2552" t="s">
        <v>21</v>
      </c>
      <c r="I2552" t="s">
        <v>35</v>
      </c>
      <c r="J2552" t="s">
        <v>30</v>
      </c>
      <c r="K2552">
        <v>6</v>
      </c>
      <c r="L2552" t="s">
        <v>53</v>
      </c>
      <c r="M2552">
        <v>85</v>
      </c>
      <c r="N2552">
        <v>3</v>
      </c>
      <c r="O2552">
        <v>-1</v>
      </c>
      <c r="P2552">
        <v>0</v>
      </c>
      <c r="Q2552" t="s">
        <v>30</v>
      </c>
      <c r="R2552" t="s">
        <v>21</v>
      </c>
      <c r="S2552" t="str" cm="1">
        <f t="array" ref="S2552">_xlfn.IFS(bank__2[[#This Row],[Age]]&lt;30, "Young Adults",bank__2[[#This Row],[Age]]&lt;45, "Middle-Aged Adults",bank__2[[#This Row],[Age]]&lt;60, "Older AdultsOlder Adults", bank__2[[#This Row],[Age]]&gt;=60,"Seniors")</f>
        <v>Middle-Aged Adults</v>
      </c>
      <c r="T2552" t="str">
        <f t="shared" si="39"/>
        <v>No</v>
      </c>
      <c r="U2552" cm="1">
        <f t="array" ref="U2552">_xlfn.SWITCH(L2552, "jan",1, "feb",2, "mar",3, "apr",4, "may",5, "jun",6, "jul",7, "aug",8, "sep",9, "oct",10, "nov",11, "dec",12, "")</f>
        <v>6</v>
      </c>
      <c r="V2552" s="2">
        <f>bank__2[[#This Row],[CallDuration (Seconds)]]/60</f>
        <v>1.4166666666666667</v>
      </c>
      <c r="W2552" t="str">
        <f>IF(AND(bank__2[[#This Row],[HasHousingLoan]]="yes",bank__2[[#This Row],[HasPersonalLoan]]="yes"),"Both Loans",
IF(bank__2[[#This Row],[HasHousingLoan]]="yes","Only Housing Loan",
IF(bank__2[[#This Row],[HasPersonalLoan]]="yes","Only Personal Loan","No Loan")))</f>
        <v>Only Personal Loan</v>
      </c>
    </row>
    <row r="2553" spans="1:23">
      <c r="A2553">
        <v>2552</v>
      </c>
      <c r="B2553">
        <v>38</v>
      </c>
      <c r="C2553" t="s">
        <v>43</v>
      </c>
      <c r="D2553" t="s">
        <v>122</v>
      </c>
      <c r="E2553" t="s">
        <v>33</v>
      </c>
      <c r="F2553" t="s">
        <v>21</v>
      </c>
      <c r="G2553">
        <v>-17</v>
      </c>
      <c r="H2553" t="s">
        <v>21</v>
      </c>
      <c r="I2553" t="s">
        <v>21</v>
      </c>
      <c r="J2553" t="s">
        <v>23</v>
      </c>
      <c r="K2553">
        <v>21</v>
      </c>
      <c r="L2553" t="s">
        <v>124</v>
      </c>
      <c r="M2553">
        <v>11</v>
      </c>
      <c r="N2553">
        <v>4</v>
      </c>
      <c r="O2553">
        <v>-1</v>
      </c>
      <c r="P2553">
        <v>0</v>
      </c>
      <c r="Q2553" t="s">
        <v>30</v>
      </c>
      <c r="R2553" t="s">
        <v>21</v>
      </c>
      <c r="S2553" t="str" cm="1">
        <f t="array" ref="S2553">_xlfn.IFS(bank__2[[#This Row],[Age]]&lt;30, "Young Adults",bank__2[[#This Row],[Age]]&lt;45, "Middle-Aged Adults",bank__2[[#This Row],[Age]]&lt;60, "Older AdultsOlder Adults", bank__2[[#This Row],[Age]]&gt;=60,"Seniors")</f>
        <v>Middle-Aged Adults</v>
      </c>
      <c r="T2553" t="str">
        <f t="shared" si="39"/>
        <v>No</v>
      </c>
      <c r="U2553" cm="1">
        <f t="array" ref="U2553">_xlfn.SWITCH(L2553, "jan",1, "feb",2, "mar",3, "apr",4, "may",5, "jun",6, "jul",7, "aug",8, "sep",9, "oct",10, "nov",11, "dec",12, "")</f>
        <v>11</v>
      </c>
      <c r="V2553" s="2">
        <f>bank__2[[#This Row],[CallDuration (Seconds)]]/60</f>
        <v>0.18333333333333332</v>
      </c>
      <c r="W2553" t="str">
        <f>IF(AND(bank__2[[#This Row],[HasHousingLoan]]="yes",bank__2[[#This Row],[HasPersonalLoan]]="yes"),"Both Loans",
IF(bank__2[[#This Row],[HasHousingLoan]]="yes","Only Housing Loan",
IF(bank__2[[#This Row],[HasPersonalLoan]]="yes","Only Personal Loan","No Loan")))</f>
        <v>No Loan</v>
      </c>
    </row>
    <row r="2554" spans="1:23">
      <c r="A2554">
        <v>2553</v>
      </c>
      <c r="B2554">
        <v>23</v>
      </c>
      <c r="C2554" t="s">
        <v>32</v>
      </c>
      <c r="D2554" t="s">
        <v>19</v>
      </c>
      <c r="E2554" t="s">
        <v>33</v>
      </c>
      <c r="F2554" t="s">
        <v>21</v>
      </c>
      <c r="G2554">
        <v>-19</v>
      </c>
      <c r="H2554" t="s">
        <v>35</v>
      </c>
      <c r="I2554" t="s">
        <v>21</v>
      </c>
      <c r="J2554" t="s">
        <v>30</v>
      </c>
      <c r="K2554">
        <v>20</v>
      </c>
      <c r="L2554" t="s">
        <v>53</v>
      </c>
      <c r="M2554">
        <v>13</v>
      </c>
      <c r="N2554">
        <v>10</v>
      </c>
      <c r="O2554">
        <v>-1</v>
      </c>
      <c r="P2554">
        <v>0</v>
      </c>
      <c r="Q2554" t="s">
        <v>30</v>
      </c>
      <c r="R2554" t="s">
        <v>21</v>
      </c>
      <c r="S2554" t="str" cm="1">
        <f t="array" ref="S2554">_xlfn.IFS(bank__2[[#This Row],[Age]]&lt;30, "Young Adults",bank__2[[#This Row],[Age]]&lt;45, "Middle-Aged Adults",bank__2[[#This Row],[Age]]&lt;60, "Older AdultsOlder Adults", bank__2[[#This Row],[Age]]&gt;=60,"Seniors")</f>
        <v>Young Adults</v>
      </c>
      <c r="T2554" t="str">
        <f t="shared" si="39"/>
        <v>No</v>
      </c>
      <c r="U2554" cm="1">
        <f t="array" ref="U2554">_xlfn.SWITCH(L2554, "jan",1, "feb",2, "mar",3, "apr",4, "may",5, "jun",6, "jul",7, "aug",8, "sep",9, "oct",10, "nov",11, "dec",12, "")</f>
        <v>6</v>
      </c>
      <c r="V2554" s="2">
        <f>bank__2[[#This Row],[CallDuration (Seconds)]]/60</f>
        <v>0.21666666666666667</v>
      </c>
      <c r="W2554" t="str">
        <f>IF(AND(bank__2[[#This Row],[HasHousingLoan]]="yes",bank__2[[#This Row],[HasPersonalLoan]]="yes"),"Both Loans",
IF(bank__2[[#This Row],[HasHousingLoan]]="yes","Only Housing Loan",
IF(bank__2[[#This Row],[HasPersonalLoan]]="yes","Only Personal Loan","No Loan")))</f>
        <v>Only Housing Loan</v>
      </c>
    </row>
    <row r="2555" spans="1:23">
      <c r="A2555">
        <v>2554</v>
      </c>
      <c r="B2555">
        <v>33</v>
      </c>
      <c r="C2555" t="s">
        <v>43</v>
      </c>
      <c r="D2555" t="s">
        <v>19</v>
      </c>
      <c r="E2555" t="s">
        <v>45</v>
      </c>
      <c r="F2555" t="s">
        <v>21</v>
      </c>
      <c r="G2555">
        <v>1064</v>
      </c>
      <c r="H2555" t="s">
        <v>35</v>
      </c>
      <c r="I2555" t="s">
        <v>21</v>
      </c>
      <c r="J2555" t="s">
        <v>23</v>
      </c>
      <c r="K2555">
        <v>13</v>
      </c>
      <c r="L2555" t="s">
        <v>37</v>
      </c>
      <c r="M2555">
        <v>562</v>
      </c>
      <c r="N2555">
        <v>1</v>
      </c>
      <c r="O2555">
        <v>-1</v>
      </c>
      <c r="P2555">
        <v>0</v>
      </c>
      <c r="Q2555" t="s">
        <v>30</v>
      </c>
      <c r="R2555" t="s">
        <v>35</v>
      </c>
      <c r="S2555" t="str" cm="1">
        <f t="array" ref="S2555">_xlfn.IFS(bank__2[[#This Row],[Age]]&lt;30, "Young Adults",bank__2[[#This Row],[Age]]&lt;45, "Middle-Aged Adults",bank__2[[#This Row],[Age]]&lt;60, "Older AdultsOlder Adults", bank__2[[#This Row],[Age]]&gt;=60,"Seniors")</f>
        <v>Middle-Aged Adults</v>
      </c>
      <c r="T2555" t="str">
        <f t="shared" si="39"/>
        <v>No</v>
      </c>
      <c r="U2555" cm="1">
        <f t="array" ref="U2555">_xlfn.SWITCH(L2555, "jan",1, "feb",2, "mar",3, "apr",4, "may",5, "jun",6, "jul",7, "aug",8, "sep",9, "oct",10, "nov",11, "dec",12, "")</f>
        <v>5</v>
      </c>
      <c r="V2555" s="2">
        <f>bank__2[[#This Row],[CallDuration (Seconds)]]/60</f>
        <v>9.3666666666666671</v>
      </c>
      <c r="W2555" t="str">
        <f>IF(AND(bank__2[[#This Row],[HasHousingLoan]]="yes",bank__2[[#This Row],[HasPersonalLoan]]="yes"),"Both Loans",
IF(bank__2[[#This Row],[HasHousingLoan]]="yes","Only Housing Loan",
IF(bank__2[[#This Row],[HasPersonalLoan]]="yes","Only Personal Loan","No Loan")))</f>
        <v>Only Housing Loan</v>
      </c>
    </row>
    <row r="2556" spans="1:23">
      <c r="A2556">
        <v>2555</v>
      </c>
      <c r="B2556">
        <v>36</v>
      </c>
      <c r="C2556" t="s">
        <v>56</v>
      </c>
      <c r="D2556" t="s">
        <v>19</v>
      </c>
      <c r="E2556" t="s">
        <v>33</v>
      </c>
      <c r="F2556" t="s">
        <v>21</v>
      </c>
      <c r="G2556">
        <v>777</v>
      </c>
      <c r="H2556" t="s">
        <v>35</v>
      </c>
      <c r="I2556" t="s">
        <v>21</v>
      </c>
      <c r="J2556" t="s">
        <v>23</v>
      </c>
      <c r="K2556">
        <v>6</v>
      </c>
      <c r="L2556" t="s">
        <v>37</v>
      </c>
      <c r="M2556">
        <v>185</v>
      </c>
      <c r="N2556">
        <v>3</v>
      </c>
      <c r="O2556">
        <v>-1</v>
      </c>
      <c r="P2556">
        <v>0</v>
      </c>
      <c r="Q2556" t="s">
        <v>30</v>
      </c>
      <c r="R2556" t="s">
        <v>21</v>
      </c>
      <c r="S2556" t="str" cm="1">
        <f t="array" ref="S2556">_xlfn.IFS(bank__2[[#This Row],[Age]]&lt;30, "Young Adults",bank__2[[#This Row],[Age]]&lt;45, "Middle-Aged Adults",bank__2[[#This Row],[Age]]&lt;60, "Older AdultsOlder Adults", bank__2[[#This Row],[Age]]&gt;=60,"Seniors")</f>
        <v>Middle-Aged Adults</v>
      </c>
      <c r="T2556" t="str">
        <f t="shared" si="39"/>
        <v>No</v>
      </c>
      <c r="U2556" cm="1">
        <f t="array" ref="U2556">_xlfn.SWITCH(L2556, "jan",1, "feb",2, "mar",3, "apr",4, "may",5, "jun",6, "jul",7, "aug",8, "sep",9, "oct",10, "nov",11, "dec",12, "")</f>
        <v>5</v>
      </c>
      <c r="V2556" s="2">
        <f>bank__2[[#This Row],[CallDuration (Seconds)]]/60</f>
        <v>3.0833333333333335</v>
      </c>
      <c r="W2556" t="str">
        <f>IF(AND(bank__2[[#This Row],[HasHousingLoan]]="yes",bank__2[[#This Row],[HasPersonalLoan]]="yes"),"Both Loans",
IF(bank__2[[#This Row],[HasHousingLoan]]="yes","Only Housing Loan",
IF(bank__2[[#This Row],[HasPersonalLoan]]="yes","Only Personal Loan","No Loan")))</f>
        <v>Only Housing Loan</v>
      </c>
    </row>
    <row r="2557" spans="1:23">
      <c r="A2557">
        <v>2556</v>
      </c>
      <c r="B2557">
        <v>49</v>
      </c>
      <c r="C2557" t="s">
        <v>18</v>
      </c>
      <c r="D2557" t="s">
        <v>19</v>
      </c>
      <c r="E2557" t="s">
        <v>45</v>
      </c>
      <c r="F2557" t="s">
        <v>21</v>
      </c>
      <c r="G2557">
        <v>377</v>
      </c>
      <c r="H2557" t="s">
        <v>21</v>
      </c>
      <c r="I2557" t="s">
        <v>21</v>
      </c>
      <c r="J2557" t="s">
        <v>23</v>
      </c>
      <c r="K2557">
        <v>22</v>
      </c>
      <c r="L2557" t="s">
        <v>37</v>
      </c>
      <c r="M2557">
        <v>158</v>
      </c>
      <c r="N2557">
        <v>1</v>
      </c>
      <c r="O2557">
        <v>59</v>
      </c>
      <c r="P2557">
        <v>2</v>
      </c>
      <c r="Q2557" t="s">
        <v>41</v>
      </c>
      <c r="R2557" t="s">
        <v>21</v>
      </c>
      <c r="S2557" t="str" cm="1">
        <f t="array" ref="S2557">_xlfn.IFS(bank__2[[#This Row],[Age]]&lt;30, "Young Adults",bank__2[[#This Row],[Age]]&lt;45, "Middle-Aged Adults",bank__2[[#This Row],[Age]]&lt;60, "Older AdultsOlder Adults", bank__2[[#This Row],[Age]]&gt;=60,"Seniors")</f>
        <v>Older AdultsOlder Adults</v>
      </c>
      <c r="T2557" t="str">
        <f t="shared" si="39"/>
        <v>Yes</v>
      </c>
      <c r="U2557" cm="1">
        <f t="array" ref="U2557">_xlfn.SWITCH(L2557, "jan",1, "feb",2, "mar",3, "apr",4, "may",5, "jun",6, "jul",7, "aug",8, "sep",9, "oct",10, "nov",11, "dec",12, "")</f>
        <v>5</v>
      </c>
      <c r="V2557" s="2">
        <f>bank__2[[#This Row],[CallDuration (Seconds)]]/60</f>
        <v>2.6333333333333333</v>
      </c>
      <c r="W2557" t="str">
        <f>IF(AND(bank__2[[#This Row],[HasHousingLoan]]="yes",bank__2[[#This Row],[HasPersonalLoan]]="yes"),"Both Loans",
IF(bank__2[[#This Row],[HasHousingLoan]]="yes","Only Housing Loan",
IF(bank__2[[#This Row],[HasPersonalLoan]]="yes","Only Personal Loan","No Loan")))</f>
        <v>No Loan</v>
      </c>
    </row>
    <row r="2558" spans="1:23">
      <c r="A2558">
        <v>2557</v>
      </c>
      <c r="B2558">
        <v>34</v>
      </c>
      <c r="C2558" t="s">
        <v>87</v>
      </c>
      <c r="D2558" t="s">
        <v>122</v>
      </c>
      <c r="E2558" t="s">
        <v>33</v>
      </c>
      <c r="F2558" t="s">
        <v>21</v>
      </c>
      <c r="G2558">
        <v>479</v>
      </c>
      <c r="H2558" t="s">
        <v>35</v>
      </c>
      <c r="I2558" t="s">
        <v>21</v>
      </c>
      <c r="J2558" t="s">
        <v>23</v>
      </c>
      <c r="K2558">
        <v>12</v>
      </c>
      <c r="L2558" t="s">
        <v>37</v>
      </c>
      <c r="M2558">
        <v>515</v>
      </c>
      <c r="N2558">
        <v>1</v>
      </c>
      <c r="O2558">
        <v>350</v>
      </c>
      <c r="P2558">
        <v>5</v>
      </c>
      <c r="Q2558" t="s">
        <v>41</v>
      </c>
      <c r="R2558" t="s">
        <v>35</v>
      </c>
      <c r="S2558" t="str" cm="1">
        <f t="array" ref="S2558">_xlfn.IFS(bank__2[[#This Row],[Age]]&lt;30, "Young Adults",bank__2[[#This Row],[Age]]&lt;45, "Middle-Aged Adults",bank__2[[#This Row],[Age]]&lt;60, "Older AdultsOlder Adults", bank__2[[#This Row],[Age]]&gt;=60,"Seniors")</f>
        <v>Middle-Aged Adults</v>
      </c>
      <c r="T2558" t="str">
        <f t="shared" si="39"/>
        <v>Yes</v>
      </c>
      <c r="U2558" cm="1">
        <f t="array" ref="U2558">_xlfn.SWITCH(L2558, "jan",1, "feb",2, "mar",3, "apr",4, "may",5, "jun",6, "jul",7, "aug",8, "sep",9, "oct",10, "nov",11, "dec",12, "")</f>
        <v>5</v>
      </c>
      <c r="V2558" s="2">
        <f>bank__2[[#This Row],[CallDuration (Seconds)]]/60</f>
        <v>8.5833333333333339</v>
      </c>
      <c r="W2558" t="str">
        <f>IF(AND(bank__2[[#This Row],[HasHousingLoan]]="yes",bank__2[[#This Row],[HasPersonalLoan]]="yes"),"Both Loans",
IF(bank__2[[#This Row],[HasHousingLoan]]="yes","Only Housing Loan",
IF(bank__2[[#This Row],[HasPersonalLoan]]="yes","Only Personal Loan","No Loan")))</f>
        <v>Only Housing Loan</v>
      </c>
    </row>
    <row r="2559" spans="1:23">
      <c r="A2559">
        <v>2558</v>
      </c>
      <c r="B2559">
        <v>40</v>
      </c>
      <c r="C2559" t="s">
        <v>72</v>
      </c>
      <c r="D2559" t="s">
        <v>122</v>
      </c>
      <c r="E2559" t="s">
        <v>33</v>
      </c>
      <c r="F2559" t="s">
        <v>21</v>
      </c>
      <c r="G2559">
        <v>-375</v>
      </c>
      <c r="H2559" t="s">
        <v>35</v>
      </c>
      <c r="I2559" t="s">
        <v>21</v>
      </c>
      <c r="J2559" t="s">
        <v>23</v>
      </c>
      <c r="K2559">
        <v>13</v>
      </c>
      <c r="L2559" t="s">
        <v>37</v>
      </c>
      <c r="M2559">
        <v>60</v>
      </c>
      <c r="N2559">
        <v>5</v>
      </c>
      <c r="O2559">
        <v>-1</v>
      </c>
      <c r="P2559">
        <v>0</v>
      </c>
      <c r="Q2559" t="s">
        <v>30</v>
      </c>
      <c r="R2559" t="s">
        <v>21</v>
      </c>
      <c r="S2559" t="str" cm="1">
        <f t="array" ref="S2559">_xlfn.IFS(bank__2[[#This Row],[Age]]&lt;30, "Young Adults",bank__2[[#This Row],[Age]]&lt;45, "Middle-Aged Adults",bank__2[[#This Row],[Age]]&lt;60, "Older AdultsOlder Adults", bank__2[[#This Row],[Age]]&gt;=60,"Seniors")</f>
        <v>Middle-Aged Adults</v>
      </c>
      <c r="T2559" t="str">
        <f t="shared" si="39"/>
        <v>No</v>
      </c>
      <c r="U2559" cm="1">
        <f t="array" ref="U2559">_xlfn.SWITCH(L2559, "jan",1, "feb",2, "mar",3, "apr",4, "may",5, "jun",6, "jul",7, "aug",8, "sep",9, "oct",10, "nov",11, "dec",12, "")</f>
        <v>5</v>
      </c>
      <c r="V2559" s="2">
        <f>bank__2[[#This Row],[CallDuration (Seconds)]]/60</f>
        <v>1</v>
      </c>
      <c r="W2559" t="str">
        <f>IF(AND(bank__2[[#This Row],[HasHousingLoan]]="yes",bank__2[[#This Row],[HasPersonalLoan]]="yes"),"Both Loans",
IF(bank__2[[#This Row],[HasHousingLoan]]="yes","Only Housing Loan",
IF(bank__2[[#This Row],[HasPersonalLoan]]="yes","Only Personal Loan","No Loan")))</f>
        <v>Only Housing Loan</v>
      </c>
    </row>
    <row r="2560" spans="1:23">
      <c r="A2560">
        <v>2559</v>
      </c>
      <c r="B2560">
        <v>72</v>
      </c>
      <c r="C2560" t="s">
        <v>144</v>
      </c>
      <c r="D2560" t="s">
        <v>19</v>
      </c>
      <c r="E2560" t="s">
        <v>20</v>
      </c>
      <c r="F2560" t="s">
        <v>21</v>
      </c>
      <c r="G2560">
        <v>796</v>
      </c>
      <c r="H2560" t="s">
        <v>21</v>
      </c>
      <c r="I2560" t="s">
        <v>21</v>
      </c>
      <c r="J2560" t="s">
        <v>23</v>
      </c>
      <c r="K2560">
        <v>24</v>
      </c>
      <c r="L2560" t="s">
        <v>48</v>
      </c>
      <c r="M2560">
        <v>173</v>
      </c>
      <c r="N2560">
        <v>2</v>
      </c>
      <c r="O2560">
        <v>-1</v>
      </c>
      <c r="P2560">
        <v>0</v>
      </c>
      <c r="Q2560" t="s">
        <v>30</v>
      </c>
      <c r="R2560" t="s">
        <v>21</v>
      </c>
      <c r="S2560" t="str" cm="1">
        <f t="array" ref="S2560">_xlfn.IFS(bank__2[[#This Row],[Age]]&lt;30, "Young Adults",bank__2[[#This Row],[Age]]&lt;45, "Middle-Aged Adults",bank__2[[#This Row],[Age]]&lt;60, "Older AdultsOlder Adults", bank__2[[#This Row],[Age]]&gt;=60,"Seniors")</f>
        <v>Seniors</v>
      </c>
      <c r="T2560" t="str">
        <f t="shared" si="39"/>
        <v>No</v>
      </c>
      <c r="U2560" cm="1">
        <f t="array" ref="U2560">_xlfn.SWITCH(L2560, "jan",1, "feb",2, "mar",3, "apr",4, "may",5, "jun",6, "jul",7, "aug",8, "sep",9, "oct",10, "nov",11, "dec",12, "")</f>
        <v>4</v>
      </c>
      <c r="V2560" s="2">
        <f>bank__2[[#This Row],[CallDuration (Seconds)]]/60</f>
        <v>2.8833333333333333</v>
      </c>
      <c r="W2560" t="str">
        <f>IF(AND(bank__2[[#This Row],[HasHousingLoan]]="yes",bank__2[[#This Row],[HasPersonalLoan]]="yes"),"Both Loans",
IF(bank__2[[#This Row],[HasHousingLoan]]="yes","Only Housing Loan",
IF(bank__2[[#This Row],[HasPersonalLoan]]="yes","Only Personal Loan","No Loan")))</f>
        <v>No Loan</v>
      </c>
    </row>
    <row r="2561" spans="1:23">
      <c r="A2561">
        <v>2560</v>
      </c>
      <c r="B2561">
        <v>43</v>
      </c>
      <c r="C2561" t="s">
        <v>72</v>
      </c>
      <c r="D2561" t="s">
        <v>19</v>
      </c>
      <c r="E2561" t="s">
        <v>33</v>
      </c>
      <c r="F2561" t="s">
        <v>21</v>
      </c>
      <c r="G2561">
        <v>17</v>
      </c>
      <c r="H2561" t="s">
        <v>35</v>
      </c>
      <c r="I2561" t="s">
        <v>21</v>
      </c>
      <c r="J2561" t="s">
        <v>30</v>
      </c>
      <c r="K2561">
        <v>16</v>
      </c>
      <c r="L2561" t="s">
        <v>37</v>
      </c>
      <c r="M2561">
        <v>353</v>
      </c>
      <c r="N2561">
        <v>4</v>
      </c>
      <c r="O2561">
        <v>-1</v>
      </c>
      <c r="P2561">
        <v>0</v>
      </c>
      <c r="Q2561" t="s">
        <v>30</v>
      </c>
      <c r="R2561" t="s">
        <v>21</v>
      </c>
      <c r="S2561" t="str" cm="1">
        <f t="array" ref="S2561">_xlfn.IFS(bank__2[[#This Row],[Age]]&lt;30, "Young Adults",bank__2[[#This Row],[Age]]&lt;45, "Middle-Aged Adults",bank__2[[#This Row],[Age]]&lt;60, "Older AdultsOlder Adults", bank__2[[#This Row],[Age]]&gt;=60,"Seniors")</f>
        <v>Middle-Aged Adults</v>
      </c>
      <c r="T2561" t="str">
        <f t="shared" si="39"/>
        <v>No</v>
      </c>
      <c r="U2561" cm="1">
        <f t="array" ref="U2561">_xlfn.SWITCH(L2561, "jan",1, "feb",2, "mar",3, "apr",4, "may",5, "jun",6, "jul",7, "aug",8, "sep",9, "oct",10, "nov",11, "dec",12, "")</f>
        <v>5</v>
      </c>
      <c r="V2561" s="2">
        <f>bank__2[[#This Row],[CallDuration (Seconds)]]/60</f>
        <v>5.8833333333333337</v>
      </c>
      <c r="W2561" t="str">
        <f>IF(AND(bank__2[[#This Row],[HasHousingLoan]]="yes",bank__2[[#This Row],[HasPersonalLoan]]="yes"),"Both Loans",
IF(bank__2[[#This Row],[HasHousingLoan]]="yes","Only Housing Loan",
IF(bank__2[[#This Row],[HasPersonalLoan]]="yes","Only Personal Loan","No Loan")))</f>
        <v>Only Housing Loan</v>
      </c>
    </row>
    <row r="2562" spans="1:23">
      <c r="A2562">
        <v>2561</v>
      </c>
      <c r="B2562">
        <v>44</v>
      </c>
      <c r="C2562" t="s">
        <v>56</v>
      </c>
      <c r="D2562" t="s">
        <v>19</v>
      </c>
      <c r="E2562" t="s">
        <v>33</v>
      </c>
      <c r="F2562" t="s">
        <v>21</v>
      </c>
      <c r="G2562">
        <v>1071</v>
      </c>
      <c r="H2562" t="s">
        <v>35</v>
      </c>
      <c r="I2562" t="s">
        <v>21</v>
      </c>
      <c r="J2562" t="s">
        <v>23</v>
      </c>
      <c r="K2562">
        <v>11</v>
      </c>
      <c r="L2562" t="s">
        <v>37</v>
      </c>
      <c r="M2562">
        <v>143</v>
      </c>
      <c r="N2562">
        <v>3</v>
      </c>
      <c r="O2562">
        <v>357</v>
      </c>
      <c r="P2562">
        <v>1</v>
      </c>
      <c r="Q2562" t="s">
        <v>41</v>
      </c>
      <c r="R2562" t="s">
        <v>21</v>
      </c>
      <c r="S2562" t="str" cm="1">
        <f t="array" ref="S2562">_xlfn.IFS(bank__2[[#This Row],[Age]]&lt;30, "Young Adults",bank__2[[#This Row],[Age]]&lt;45, "Middle-Aged Adults",bank__2[[#This Row],[Age]]&lt;60, "Older AdultsOlder Adults", bank__2[[#This Row],[Age]]&gt;=60,"Seniors")</f>
        <v>Middle-Aged Adults</v>
      </c>
      <c r="T2562" t="str">
        <f t="shared" ref="T2562:T2625" si="40">IF(O2562=-1, "No", "Yes")</f>
        <v>Yes</v>
      </c>
      <c r="U2562" cm="1">
        <f t="array" ref="U2562">_xlfn.SWITCH(L2562, "jan",1, "feb",2, "mar",3, "apr",4, "may",5, "jun",6, "jul",7, "aug",8, "sep",9, "oct",10, "nov",11, "dec",12, "")</f>
        <v>5</v>
      </c>
      <c r="V2562" s="2">
        <f>bank__2[[#This Row],[CallDuration (Seconds)]]/60</f>
        <v>2.3833333333333333</v>
      </c>
      <c r="W2562" t="str">
        <f>IF(AND(bank__2[[#This Row],[HasHousingLoan]]="yes",bank__2[[#This Row],[HasPersonalLoan]]="yes"),"Both Loans",
IF(bank__2[[#This Row],[HasHousingLoan]]="yes","Only Housing Loan",
IF(bank__2[[#This Row],[HasPersonalLoan]]="yes","Only Personal Loan","No Loan")))</f>
        <v>Only Housing Loan</v>
      </c>
    </row>
    <row r="2563" spans="1:23">
      <c r="A2563">
        <v>2562</v>
      </c>
      <c r="B2563">
        <v>35</v>
      </c>
      <c r="C2563" t="s">
        <v>87</v>
      </c>
      <c r="D2563" t="s">
        <v>19</v>
      </c>
      <c r="E2563" t="s">
        <v>33</v>
      </c>
      <c r="F2563" t="s">
        <v>21</v>
      </c>
      <c r="G2563">
        <v>0</v>
      </c>
      <c r="H2563" t="s">
        <v>35</v>
      </c>
      <c r="I2563" t="s">
        <v>21</v>
      </c>
      <c r="J2563" t="s">
        <v>23</v>
      </c>
      <c r="K2563">
        <v>20</v>
      </c>
      <c r="L2563" t="s">
        <v>48</v>
      </c>
      <c r="M2563">
        <v>18</v>
      </c>
      <c r="N2563">
        <v>5</v>
      </c>
      <c r="O2563">
        <v>-1</v>
      </c>
      <c r="P2563">
        <v>0</v>
      </c>
      <c r="Q2563" t="s">
        <v>30</v>
      </c>
      <c r="R2563" t="s">
        <v>21</v>
      </c>
      <c r="S2563" t="str" cm="1">
        <f t="array" ref="S2563">_xlfn.IFS(bank__2[[#This Row],[Age]]&lt;30, "Young Adults",bank__2[[#This Row],[Age]]&lt;45, "Middle-Aged Adults",bank__2[[#This Row],[Age]]&lt;60, "Older AdultsOlder Adults", bank__2[[#This Row],[Age]]&gt;=60,"Seniors")</f>
        <v>Middle-Aged Adults</v>
      </c>
      <c r="T2563" t="str">
        <f t="shared" si="40"/>
        <v>No</v>
      </c>
      <c r="U2563" cm="1">
        <f t="array" ref="U2563">_xlfn.SWITCH(L2563, "jan",1, "feb",2, "mar",3, "apr",4, "may",5, "jun",6, "jul",7, "aug",8, "sep",9, "oct",10, "nov",11, "dec",12, "")</f>
        <v>4</v>
      </c>
      <c r="V2563" s="2">
        <f>bank__2[[#This Row],[CallDuration (Seconds)]]/60</f>
        <v>0.3</v>
      </c>
      <c r="W2563" t="str">
        <f>IF(AND(bank__2[[#This Row],[HasHousingLoan]]="yes",bank__2[[#This Row],[HasPersonalLoan]]="yes"),"Both Loans",
IF(bank__2[[#This Row],[HasHousingLoan]]="yes","Only Housing Loan",
IF(bank__2[[#This Row],[HasPersonalLoan]]="yes","Only Personal Loan","No Loan")))</f>
        <v>Only Housing Loan</v>
      </c>
    </row>
    <row r="2564" spans="1:23">
      <c r="A2564">
        <v>2563</v>
      </c>
      <c r="B2564">
        <v>46</v>
      </c>
      <c r="C2564" t="s">
        <v>87</v>
      </c>
      <c r="D2564" t="s">
        <v>122</v>
      </c>
      <c r="E2564" t="s">
        <v>33</v>
      </c>
      <c r="F2564" t="s">
        <v>21</v>
      </c>
      <c r="G2564">
        <v>7378</v>
      </c>
      <c r="H2564" t="s">
        <v>21</v>
      </c>
      <c r="I2564" t="s">
        <v>21</v>
      </c>
      <c r="J2564" t="s">
        <v>23</v>
      </c>
      <c r="K2564">
        <v>18</v>
      </c>
      <c r="L2564" t="s">
        <v>124</v>
      </c>
      <c r="M2564">
        <v>466</v>
      </c>
      <c r="N2564">
        <v>1</v>
      </c>
      <c r="O2564">
        <v>-1</v>
      </c>
      <c r="P2564">
        <v>0</v>
      </c>
      <c r="Q2564" t="s">
        <v>30</v>
      </c>
      <c r="R2564" t="s">
        <v>21</v>
      </c>
      <c r="S2564" t="str" cm="1">
        <f t="array" ref="S2564">_xlfn.IFS(bank__2[[#This Row],[Age]]&lt;30, "Young Adults",bank__2[[#This Row],[Age]]&lt;45, "Middle-Aged Adults",bank__2[[#This Row],[Age]]&lt;60, "Older AdultsOlder Adults", bank__2[[#This Row],[Age]]&gt;=60,"Seniors")</f>
        <v>Older AdultsOlder Adults</v>
      </c>
      <c r="T2564" t="str">
        <f t="shared" si="40"/>
        <v>No</v>
      </c>
      <c r="U2564" cm="1">
        <f t="array" ref="U2564">_xlfn.SWITCH(L2564, "jan",1, "feb",2, "mar",3, "apr",4, "may",5, "jun",6, "jul",7, "aug",8, "sep",9, "oct",10, "nov",11, "dec",12, "")</f>
        <v>11</v>
      </c>
      <c r="V2564" s="2">
        <f>bank__2[[#This Row],[CallDuration (Seconds)]]/60</f>
        <v>7.7666666666666666</v>
      </c>
      <c r="W2564" t="str">
        <f>IF(AND(bank__2[[#This Row],[HasHousingLoan]]="yes",bank__2[[#This Row],[HasPersonalLoan]]="yes"),"Both Loans",
IF(bank__2[[#This Row],[HasHousingLoan]]="yes","Only Housing Loan",
IF(bank__2[[#This Row],[HasPersonalLoan]]="yes","Only Personal Loan","No Loan")))</f>
        <v>No Loan</v>
      </c>
    </row>
    <row r="2565" spans="1:23">
      <c r="A2565">
        <v>2564</v>
      </c>
      <c r="B2565">
        <v>55</v>
      </c>
      <c r="C2565" t="s">
        <v>87</v>
      </c>
      <c r="D2565" t="s">
        <v>19</v>
      </c>
      <c r="E2565" t="s">
        <v>33</v>
      </c>
      <c r="F2565" t="s">
        <v>21</v>
      </c>
      <c r="G2565">
        <v>865</v>
      </c>
      <c r="H2565" t="s">
        <v>35</v>
      </c>
      <c r="I2565" t="s">
        <v>21</v>
      </c>
      <c r="J2565" t="s">
        <v>23</v>
      </c>
      <c r="K2565">
        <v>17</v>
      </c>
      <c r="L2565" t="s">
        <v>48</v>
      </c>
      <c r="M2565">
        <v>85</v>
      </c>
      <c r="N2565">
        <v>1</v>
      </c>
      <c r="O2565">
        <v>151</v>
      </c>
      <c r="P2565">
        <v>1</v>
      </c>
      <c r="Q2565" t="s">
        <v>41</v>
      </c>
      <c r="R2565" t="s">
        <v>21</v>
      </c>
      <c r="S2565" t="str" cm="1">
        <f t="array" ref="S2565">_xlfn.IFS(bank__2[[#This Row],[Age]]&lt;30, "Young Adults",bank__2[[#This Row],[Age]]&lt;45, "Middle-Aged Adults",bank__2[[#This Row],[Age]]&lt;60, "Older AdultsOlder Adults", bank__2[[#This Row],[Age]]&gt;=60,"Seniors")</f>
        <v>Older AdultsOlder Adults</v>
      </c>
      <c r="T2565" t="str">
        <f t="shared" si="40"/>
        <v>Yes</v>
      </c>
      <c r="U2565" cm="1">
        <f t="array" ref="U2565">_xlfn.SWITCH(L2565, "jan",1, "feb",2, "mar",3, "apr",4, "may",5, "jun",6, "jul",7, "aug",8, "sep",9, "oct",10, "nov",11, "dec",12, "")</f>
        <v>4</v>
      </c>
      <c r="V2565" s="2">
        <f>bank__2[[#This Row],[CallDuration (Seconds)]]/60</f>
        <v>1.4166666666666667</v>
      </c>
      <c r="W2565" t="str">
        <f>IF(AND(bank__2[[#This Row],[HasHousingLoan]]="yes",bank__2[[#This Row],[HasPersonalLoan]]="yes"),"Both Loans",
IF(bank__2[[#This Row],[HasHousingLoan]]="yes","Only Housing Loan",
IF(bank__2[[#This Row],[HasPersonalLoan]]="yes","Only Personal Loan","No Loan")))</f>
        <v>Only Housing Loan</v>
      </c>
    </row>
    <row r="2566" spans="1:23">
      <c r="A2566">
        <v>2565</v>
      </c>
      <c r="B2566">
        <v>50</v>
      </c>
      <c r="C2566" t="s">
        <v>72</v>
      </c>
      <c r="D2566" t="s">
        <v>122</v>
      </c>
      <c r="E2566" t="s">
        <v>33</v>
      </c>
      <c r="F2566" t="s">
        <v>21</v>
      </c>
      <c r="G2566">
        <v>-701</v>
      </c>
      <c r="H2566" t="s">
        <v>35</v>
      </c>
      <c r="I2566" t="s">
        <v>35</v>
      </c>
      <c r="J2566" t="s">
        <v>23</v>
      </c>
      <c r="K2566">
        <v>24</v>
      </c>
      <c r="L2566" t="s">
        <v>119</v>
      </c>
      <c r="M2566">
        <v>148</v>
      </c>
      <c r="N2566">
        <v>1</v>
      </c>
      <c r="O2566">
        <v>-1</v>
      </c>
      <c r="P2566">
        <v>0</v>
      </c>
      <c r="Q2566" t="s">
        <v>30</v>
      </c>
      <c r="R2566" t="s">
        <v>21</v>
      </c>
      <c r="S2566" t="str" cm="1">
        <f t="array" ref="S2566">_xlfn.IFS(bank__2[[#This Row],[Age]]&lt;30, "Young Adults",bank__2[[#This Row],[Age]]&lt;45, "Middle-Aged Adults",bank__2[[#This Row],[Age]]&lt;60, "Older AdultsOlder Adults", bank__2[[#This Row],[Age]]&gt;=60,"Seniors")</f>
        <v>Older AdultsOlder Adults</v>
      </c>
      <c r="T2566" t="str">
        <f t="shared" si="40"/>
        <v>No</v>
      </c>
      <c r="U2566" cm="1">
        <f t="array" ref="U2566">_xlfn.SWITCH(L2566, "jan",1, "feb",2, "mar",3, "apr",4, "may",5, "jun",6, "jul",7, "aug",8, "sep",9, "oct",10, "nov",11, "dec",12, "")</f>
        <v>7</v>
      </c>
      <c r="V2566" s="2">
        <f>bank__2[[#This Row],[CallDuration (Seconds)]]/60</f>
        <v>2.4666666666666668</v>
      </c>
      <c r="W2566" t="str">
        <f>IF(AND(bank__2[[#This Row],[HasHousingLoan]]="yes",bank__2[[#This Row],[HasPersonalLoan]]="yes"),"Both Loans",
IF(bank__2[[#This Row],[HasHousingLoan]]="yes","Only Housing Loan",
IF(bank__2[[#This Row],[HasPersonalLoan]]="yes","Only Personal Loan","No Loan")))</f>
        <v>Both Loans</v>
      </c>
    </row>
    <row r="2567" spans="1:23">
      <c r="A2567">
        <v>2566</v>
      </c>
      <c r="B2567">
        <v>23</v>
      </c>
      <c r="C2567" t="s">
        <v>56</v>
      </c>
      <c r="D2567" t="s">
        <v>44</v>
      </c>
      <c r="E2567" t="s">
        <v>2553</v>
      </c>
      <c r="F2567" t="s">
        <v>21</v>
      </c>
      <c r="G2567">
        <v>817</v>
      </c>
      <c r="H2567" t="s">
        <v>35</v>
      </c>
      <c r="I2567" t="s">
        <v>21</v>
      </c>
      <c r="J2567" t="s">
        <v>23</v>
      </c>
      <c r="K2567">
        <v>18</v>
      </c>
      <c r="L2567" t="s">
        <v>37</v>
      </c>
      <c r="M2567">
        <v>123</v>
      </c>
      <c r="N2567">
        <v>1</v>
      </c>
      <c r="O2567">
        <v>-1</v>
      </c>
      <c r="P2567">
        <v>0</v>
      </c>
      <c r="Q2567" t="s">
        <v>30</v>
      </c>
      <c r="R2567" t="s">
        <v>21</v>
      </c>
      <c r="S2567" t="str" cm="1">
        <f t="array" ref="S2567">_xlfn.IFS(bank__2[[#This Row],[Age]]&lt;30, "Young Adults",bank__2[[#This Row],[Age]]&lt;45, "Middle-Aged Adults",bank__2[[#This Row],[Age]]&lt;60, "Older AdultsOlder Adults", bank__2[[#This Row],[Age]]&gt;=60,"Seniors")</f>
        <v>Young Adults</v>
      </c>
      <c r="T2567" t="str">
        <f t="shared" si="40"/>
        <v>No</v>
      </c>
      <c r="U2567" cm="1">
        <f t="array" ref="U2567">_xlfn.SWITCH(L2567, "jan",1, "feb",2, "mar",3, "apr",4, "may",5, "jun",6, "jul",7, "aug",8, "sep",9, "oct",10, "nov",11, "dec",12, "")</f>
        <v>5</v>
      </c>
      <c r="V2567" s="2">
        <f>bank__2[[#This Row],[CallDuration (Seconds)]]/60</f>
        <v>2.0499999999999998</v>
      </c>
      <c r="W2567" t="str">
        <f>IF(AND(bank__2[[#This Row],[HasHousingLoan]]="yes",bank__2[[#This Row],[HasPersonalLoan]]="yes"),"Both Loans",
IF(bank__2[[#This Row],[HasHousingLoan]]="yes","Only Housing Loan",
IF(bank__2[[#This Row],[HasPersonalLoan]]="yes","Only Personal Loan","No Loan")))</f>
        <v>Only Housing Loan</v>
      </c>
    </row>
    <row r="2568" spans="1:23">
      <c r="A2568">
        <v>2567</v>
      </c>
      <c r="B2568">
        <v>34</v>
      </c>
      <c r="C2568" t="s">
        <v>94</v>
      </c>
      <c r="D2568" t="s">
        <v>19</v>
      </c>
      <c r="E2568" t="s">
        <v>2553</v>
      </c>
      <c r="F2568" t="s">
        <v>21</v>
      </c>
      <c r="G2568">
        <v>1387</v>
      </c>
      <c r="H2568" t="s">
        <v>21</v>
      </c>
      <c r="I2568" t="s">
        <v>21</v>
      </c>
      <c r="J2568" t="s">
        <v>23</v>
      </c>
      <c r="K2568">
        <v>30</v>
      </c>
      <c r="L2568" t="s">
        <v>48</v>
      </c>
      <c r="M2568">
        <v>121</v>
      </c>
      <c r="N2568">
        <v>1</v>
      </c>
      <c r="O2568">
        <v>-1</v>
      </c>
      <c r="P2568">
        <v>0</v>
      </c>
      <c r="Q2568" t="s">
        <v>30</v>
      </c>
      <c r="R2568" t="s">
        <v>21</v>
      </c>
      <c r="S2568" t="str" cm="1">
        <f t="array" ref="S2568">_xlfn.IFS(bank__2[[#This Row],[Age]]&lt;30, "Young Adults",bank__2[[#This Row],[Age]]&lt;45, "Middle-Aged Adults",bank__2[[#This Row],[Age]]&lt;60, "Older AdultsOlder Adults", bank__2[[#This Row],[Age]]&gt;=60,"Seniors")</f>
        <v>Middle-Aged Adults</v>
      </c>
      <c r="T2568" t="str">
        <f t="shared" si="40"/>
        <v>No</v>
      </c>
      <c r="U2568" cm="1">
        <f t="array" ref="U2568">_xlfn.SWITCH(L2568, "jan",1, "feb",2, "mar",3, "apr",4, "may",5, "jun",6, "jul",7, "aug",8, "sep",9, "oct",10, "nov",11, "dec",12, "")</f>
        <v>4</v>
      </c>
      <c r="V2568" s="2">
        <f>bank__2[[#This Row],[CallDuration (Seconds)]]/60</f>
        <v>2.0166666666666666</v>
      </c>
      <c r="W2568" t="str">
        <f>IF(AND(bank__2[[#This Row],[HasHousingLoan]]="yes",bank__2[[#This Row],[HasPersonalLoan]]="yes"),"Both Loans",
IF(bank__2[[#This Row],[HasHousingLoan]]="yes","Only Housing Loan",
IF(bank__2[[#This Row],[HasPersonalLoan]]="yes","Only Personal Loan","No Loan")))</f>
        <v>No Loan</v>
      </c>
    </row>
    <row r="2569" spans="1:23">
      <c r="A2569">
        <v>2568</v>
      </c>
      <c r="B2569">
        <v>40</v>
      </c>
      <c r="C2569" t="s">
        <v>56</v>
      </c>
      <c r="D2569" t="s">
        <v>19</v>
      </c>
      <c r="E2569" t="s">
        <v>33</v>
      </c>
      <c r="F2569" t="s">
        <v>21</v>
      </c>
      <c r="G2569">
        <v>0</v>
      </c>
      <c r="H2569" t="s">
        <v>35</v>
      </c>
      <c r="I2569" t="s">
        <v>35</v>
      </c>
      <c r="J2569" t="s">
        <v>30</v>
      </c>
      <c r="K2569">
        <v>29</v>
      </c>
      <c r="L2569" t="s">
        <v>37</v>
      </c>
      <c r="M2569">
        <v>245</v>
      </c>
      <c r="N2569">
        <v>3</v>
      </c>
      <c r="O2569">
        <v>-1</v>
      </c>
      <c r="P2569">
        <v>0</v>
      </c>
      <c r="Q2569" t="s">
        <v>30</v>
      </c>
      <c r="R2569" t="s">
        <v>21</v>
      </c>
      <c r="S2569" t="str" cm="1">
        <f t="array" ref="S2569">_xlfn.IFS(bank__2[[#This Row],[Age]]&lt;30, "Young Adults",bank__2[[#This Row],[Age]]&lt;45, "Middle-Aged Adults",bank__2[[#This Row],[Age]]&lt;60, "Older AdultsOlder Adults", bank__2[[#This Row],[Age]]&gt;=60,"Seniors")</f>
        <v>Middle-Aged Adults</v>
      </c>
      <c r="T2569" t="str">
        <f t="shared" si="40"/>
        <v>No</v>
      </c>
      <c r="U2569" cm="1">
        <f t="array" ref="U2569">_xlfn.SWITCH(L2569, "jan",1, "feb",2, "mar",3, "apr",4, "may",5, "jun",6, "jul",7, "aug",8, "sep",9, "oct",10, "nov",11, "dec",12, "")</f>
        <v>5</v>
      </c>
      <c r="V2569" s="2">
        <f>bank__2[[#This Row],[CallDuration (Seconds)]]/60</f>
        <v>4.083333333333333</v>
      </c>
      <c r="W2569" t="str">
        <f>IF(AND(bank__2[[#This Row],[HasHousingLoan]]="yes",bank__2[[#This Row],[HasPersonalLoan]]="yes"),"Both Loans",
IF(bank__2[[#This Row],[HasHousingLoan]]="yes","Only Housing Loan",
IF(bank__2[[#This Row],[HasPersonalLoan]]="yes","Only Personal Loan","No Loan")))</f>
        <v>Both Loans</v>
      </c>
    </row>
    <row r="2570" spans="1:23">
      <c r="A2570">
        <v>2569</v>
      </c>
      <c r="B2570">
        <v>61</v>
      </c>
      <c r="C2570" t="s">
        <v>144</v>
      </c>
      <c r="D2570" t="s">
        <v>19</v>
      </c>
      <c r="E2570" t="s">
        <v>33</v>
      </c>
      <c r="F2570" t="s">
        <v>21</v>
      </c>
      <c r="G2570">
        <v>2917</v>
      </c>
      <c r="H2570" t="s">
        <v>21</v>
      </c>
      <c r="I2570" t="s">
        <v>21</v>
      </c>
      <c r="J2570" t="s">
        <v>23</v>
      </c>
      <c r="K2570">
        <v>6</v>
      </c>
      <c r="L2570" t="s">
        <v>25</v>
      </c>
      <c r="M2570">
        <v>215</v>
      </c>
      <c r="N2570">
        <v>1</v>
      </c>
      <c r="O2570">
        <v>-1</v>
      </c>
      <c r="P2570">
        <v>0</v>
      </c>
      <c r="Q2570" t="s">
        <v>30</v>
      </c>
      <c r="R2570" t="s">
        <v>35</v>
      </c>
      <c r="S2570" t="str" cm="1">
        <f t="array" ref="S2570">_xlfn.IFS(bank__2[[#This Row],[Age]]&lt;30, "Young Adults",bank__2[[#This Row],[Age]]&lt;45, "Middle-Aged Adults",bank__2[[#This Row],[Age]]&lt;60, "Older AdultsOlder Adults", bank__2[[#This Row],[Age]]&gt;=60,"Seniors")</f>
        <v>Seniors</v>
      </c>
      <c r="T2570" t="str">
        <f t="shared" si="40"/>
        <v>No</v>
      </c>
      <c r="U2570" cm="1">
        <f t="array" ref="U2570">_xlfn.SWITCH(L2570, "jan",1, "feb",2, "mar",3, "apr",4, "may",5, "jun",6, "jul",7, "aug",8, "sep",9, "oct",10, "nov",11, "dec",12, "")</f>
        <v>10</v>
      </c>
      <c r="V2570" s="2">
        <f>bank__2[[#This Row],[CallDuration (Seconds)]]/60</f>
        <v>3.5833333333333335</v>
      </c>
      <c r="W2570" t="str">
        <f>IF(AND(bank__2[[#This Row],[HasHousingLoan]]="yes",bank__2[[#This Row],[HasPersonalLoan]]="yes"),"Both Loans",
IF(bank__2[[#This Row],[HasHousingLoan]]="yes","Only Housing Loan",
IF(bank__2[[#This Row],[HasPersonalLoan]]="yes","Only Personal Loan","No Loan")))</f>
        <v>No Loan</v>
      </c>
    </row>
    <row r="2571" spans="1:23">
      <c r="A2571">
        <v>2570</v>
      </c>
      <c r="B2571">
        <v>53</v>
      </c>
      <c r="C2571" t="s">
        <v>72</v>
      </c>
      <c r="D2571" t="s">
        <v>19</v>
      </c>
      <c r="E2571" t="s">
        <v>33</v>
      </c>
      <c r="F2571" t="s">
        <v>21</v>
      </c>
      <c r="G2571">
        <v>4541</v>
      </c>
      <c r="H2571" t="s">
        <v>35</v>
      </c>
      <c r="I2571" t="s">
        <v>21</v>
      </c>
      <c r="J2571" t="s">
        <v>30</v>
      </c>
      <c r="K2571">
        <v>15</v>
      </c>
      <c r="L2571" t="s">
        <v>37</v>
      </c>
      <c r="M2571">
        <v>190</v>
      </c>
      <c r="N2571">
        <v>6</v>
      </c>
      <c r="O2571">
        <v>-1</v>
      </c>
      <c r="P2571">
        <v>0</v>
      </c>
      <c r="Q2571" t="s">
        <v>30</v>
      </c>
      <c r="R2571" t="s">
        <v>21</v>
      </c>
      <c r="S2571" t="str" cm="1">
        <f t="array" ref="S2571">_xlfn.IFS(bank__2[[#This Row],[Age]]&lt;30, "Young Adults",bank__2[[#This Row],[Age]]&lt;45, "Middle-Aged Adults",bank__2[[#This Row],[Age]]&lt;60, "Older AdultsOlder Adults", bank__2[[#This Row],[Age]]&gt;=60,"Seniors")</f>
        <v>Older AdultsOlder Adults</v>
      </c>
      <c r="T2571" t="str">
        <f t="shared" si="40"/>
        <v>No</v>
      </c>
      <c r="U2571" cm="1">
        <f t="array" ref="U2571">_xlfn.SWITCH(L2571, "jan",1, "feb",2, "mar",3, "apr",4, "may",5, "jun",6, "jul",7, "aug",8, "sep",9, "oct",10, "nov",11, "dec",12, "")</f>
        <v>5</v>
      </c>
      <c r="V2571" s="2">
        <f>bank__2[[#This Row],[CallDuration (Seconds)]]/60</f>
        <v>3.1666666666666665</v>
      </c>
      <c r="W2571" t="str">
        <f>IF(AND(bank__2[[#This Row],[HasHousingLoan]]="yes",bank__2[[#This Row],[HasPersonalLoan]]="yes"),"Both Loans",
IF(bank__2[[#This Row],[HasHousingLoan]]="yes","Only Housing Loan",
IF(bank__2[[#This Row],[HasPersonalLoan]]="yes","Only Personal Loan","No Loan")))</f>
        <v>Only Housing Loan</v>
      </c>
    </row>
    <row r="2572" spans="1:23">
      <c r="A2572">
        <v>2571</v>
      </c>
      <c r="B2572">
        <v>57</v>
      </c>
      <c r="C2572" t="s">
        <v>72</v>
      </c>
      <c r="D2572" t="s">
        <v>19</v>
      </c>
      <c r="E2572" t="s">
        <v>33</v>
      </c>
      <c r="F2572" t="s">
        <v>21</v>
      </c>
      <c r="G2572">
        <v>0</v>
      </c>
      <c r="H2572" t="s">
        <v>21</v>
      </c>
      <c r="I2572" t="s">
        <v>21</v>
      </c>
      <c r="J2572" t="s">
        <v>30</v>
      </c>
      <c r="K2572">
        <v>13</v>
      </c>
      <c r="L2572" t="s">
        <v>37</v>
      </c>
      <c r="M2572">
        <v>44</v>
      </c>
      <c r="N2572">
        <v>1</v>
      </c>
      <c r="O2572">
        <v>-1</v>
      </c>
      <c r="P2572">
        <v>0</v>
      </c>
      <c r="Q2572" t="s">
        <v>30</v>
      </c>
      <c r="R2572" t="s">
        <v>21</v>
      </c>
      <c r="S2572" t="str" cm="1">
        <f t="array" ref="S2572">_xlfn.IFS(bank__2[[#This Row],[Age]]&lt;30, "Young Adults",bank__2[[#This Row],[Age]]&lt;45, "Middle-Aged Adults",bank__2[[#This Row],[Age]]&lt;60, "Older AdultsOlder Adults", bank__2[[#This Row],[Age]]&gt;=60,"Seniors")</f>
        <v>Older AdultsOlder Adults</v>
      </c>
      <c r="T2572" t="str">
        <f t="shared" si="40"/>
        <v>No</v>
      </c>
      <c r="U2572" cm="1">
        <f t="array" ref="U2572">_xlfn.SWITCH(L2572, "jan",1, "feb",2, "mar",3, "apr",4, "may",5, "jun",6, "jul",7, "aug",8, "sep",9, "oct",10, "nov",11, "dec",12, "")</f>
        <v>5</v>
      </c>
      <c r="V2572" s="2">
        <f>bank__2[[#This Row],[CallDuration (Seconds)]]/60</f>
        <v>0.73333333333333328</v>
      </c>
      <c r="W2572" t="str">
        <f>IF(AND(bank__2[[#This Row],[HasHousingLoan]]="yes",bank__2[[#This Row],[HasPersonalLoan]]="yes"),"Both Loans",
IF(bank__2[[#This Row],[HasHousingLoan]]="yes","Only Housing Loan",
IF(bank__2[[#This Row],[HasPersonalLoan]]="yes","Only Personal Loan","No Loan")))</f>
        <v>No Loan</v>
      </c>
    </row>
    <row r="2573" spans="1:23">
      <c r="A2573">
        <v>2572</v>
      </c>
      <c r="B2573">
        <v>28</v>
      </c>
      <c r="C2573" t="s">
        <v>56</v>
      </c>
      <c r="D2573" t="s">
        <v>19</v>
      </c>
      <c r="E2573" t="s">
        <v>33</v>
      </c>
      <c r="F2573" t="s">
        <v>21</v>
      </c>
      <c r="G2573">
        <v>4287</v>
      </c>
      <c r="H2573" t="s">
        <v>21</v>
      </c>
      <c r="I2573" t="s">
        <v>21</v>
      </c>
      <c r="J2573" t="s">
        <v>23</v>
      </c>
      <c r="K2573">
        <v>30</v>
      </c>
      <c r="L2573" t="s">
        <v>48</v>
      </c>
      <c r="M2573">
        <v>171</v>
      </c>
      <c r="N2573">
        <v>1</v>
      </c>
      <c r="O2573">
        <v>-1</v>
      </c>
      <c r="P2573">
        <v>0</v>
      </c>
      <c r="Q2573" t="s">
        <v>30</v>
      </c>
      <c r="R2573" t="s">
        <v>21</v>
      </c>
      <c r="S2573" t="str" cm="1">
        <f t="array" ref="S2573">_xlfn.IFS(bank__2[[#This Row],[Age]]&lt;30, "Young Adults",bank__2[[#This Row],[Age]]&lt;45, "Middle-Aged Adults",bank__2[[#This Row],[Age]]&lt;60, "Older AdultsOlder Adults", bank__2[[#This Row],[Age]]&gt;=60,"Seniors")</f>
        <v>Young Adults</v>
      </c>
      <c r="T2573" t="str">
        <f t="shared" si="40"/>
        <v>No</v>
      </c>
      <c r="U2573" cm="1">
        <f t="array" ref="U2573">_xlfn.SWITCH(L2573, "jan",1, "feb",2, "mar",3, "apr",4, "may",5, "jun",6, "jul",7, "aug",8, "sep",9, "oct",10, "nov",11, "dec",12, "")</f>
        <v>4</v>
      </c>
      <c r="V2573" s="2">
        <f>bank__2[[#This Row],[CallDuration (Seconds)]]/60</f>
        <v>2.85</v>
      </c>
      <c r="W2573" t="str">
        <f>IF(AND(bank__2[[#This Row],[HasHousingLoan]]="yes",bank__2[[#This Row],[HasPersonalLoan]]="yes"),"Both Loans",
IF(bank__2[[#This Row],[HasHousingLoan]]="yes","Only Housing Loan",
IF(bank__2[[#This Row],[HasPersonalLoan]]="yes","Only Personal Loan","No Loan")))</f>
        <v>No Loan</v>
      </c>
    </row>
    <row r="2574" spans="1:23">
      <c r="A2574">
        <v>2573</v>
      </c>
      <c r="B2574">
        <v>25</v>
      </c>
      <c r="C2574" t="s">
        <v>87</v>
      </c>
      <c r="D2574" t="s">
        <v>19</v>
      </c>
      <c r="E2574" t="s">
        <v>33</v>
      </c>
      <c r="F2574" t="s">
        <v>21</v>
      </c>
      <c r="G2574">
        <v>242</v>
      </c>
      <c r="H2574" t="s">
        <v>35</v>
      </c>
      <c r="I2574" t="s">
        <v>21</v>
      </c>
      <c r="J2574" t="s">
        <v>23</v>
      </c>
      <c r="K2574">
        <v>30</v>
      </c>
      <c r="L2574" t="s">
        <v>119</v>
      </c>
      <c r="M2574">
        <v>62</v>
      </c>
      <c r="N2574">
        <v>12</v>
      </c>
      <c r="O2574">
        <v>-1</v>
      </c>
      <c r="P2574">
        <v>0</v>
      </c>
      <c r="Q2574" t="s">
        <v>30</v>
      </c>
      <c r="R2574" t="s">
        <v>21</v>
      </c>
      <c r="S2574" t="str" cm="1">
        <f t="array" ref="S2574">_xlfn.IFS(bank__2[[#This Row],[Age]]&lt;30, "Young Adults",bank__2[[#This Row],[Age]]&lt;45, "Middle-Aged Adults",bank__2[[#This Row],[Age]]&lt;60, "Older AdultsOlder Adults", bank__2[[#This Row],[Age]]&gt;=60,"Seniors")</f>
        <v>Young Adults</v>
      </c>
      <c r="T2574" t="str">
        <f t="shared" si="40"/>
        <v>No</v>
      </c>
      <c r="U2574" cm="1">
        <f t="array" ref="U2574">_xlfn.SWITCH(L2574, "jan",1, "feb",2, "mar",3, "apr",4, "may",5, "jun",6, "jul",7, "aug",8, "sep",9, "oct",10, "nov",11, "dec",12, "")</f>
        <v>7</v>
      </c>
      <c r="V2574" s="2">
        <f>bank__2[[#This Row],[CallDuration (Seconds)]]/60</f>
        <v>1.0333333333333334</v>
      </c>
      <c r="W2574" t="str">
        <f>IF(AND(bank__2[[#This Row],[HasHousingLoan]]="yes",bank__2[[#This Row],[HasPersonalLoan]]="yes"),"Both Loans",
IF(bank__2[[#This Row],[HasHousingLoan]]="yes","Only Housing Loan",
IF(bank__2[[#This Row],[HasPersonalLoan]]="yes","Only Personal Loan","No Loan")))</f>
        <v>Only Housing Loan</v>
      </c>
    </row>
    <row r="2575" spans="1:23">
      <c r="A2575">
        <v>2574</v>
      </c>
      <c r="B2575">
        <v>38</v>
      </c>
      <c r="C2575" t="s">
        <v>56</v>
      </c>
      <c r="D2575" t="s">
        <v>19</v>
      </c>
      <c r="E2575" t="s">
        <v>33</v>
      </c>
      <c r="F2575" t="s">
        <v>21</v>
      </c>
      <c r="G2575">
        <v>171</v>
      </c>
      <c r="H2575" t="s">
        <v>35</v>
      </c>
      <c r="I2575" t="s">
        <v>35</v>
      </c>
      <c r="J2575" t="s">
        <v>30</v>
      </c>
      <c r="K2575">
        <v>20</v>
      </c>
      <c r="L2575" t="s">
        <v>37</v>
      </c>
      <c r="M2575">
        <v>172</v>
      </c>
      <c r="N2575">
        <v>1</v>
      </c>
      <c r="O2575">
        <v>-1</v>
      </c>
      <c r="P2575">
        <v>0</v>
      </c>
      <c r="Q2575" t="s">
        <v>30</v>
      </c>
      <c r="R2575" t="s">
        <v>21</v>
      </c>
      <c r="S2575" t="str" cm="1">
        <f t="array" ref="S2575">_xlfn.IFS(bank__2[[#This Row],[Age]]&lt;30, "Young Adults",bank__2[[#This Row],[Age]]&lt;45, "Middle-Aged Adults",bank__2[[#This Row],[Age]]&lt;60, "Older AdultsOlder Adults", bank__2[[#This Row],[Age]]&gt;=60,"Seniors")</f>
        <v>Middle-Aged Adults</v>
      </c>
      <c r="T2575" t="str">
        <f t="shared" si="40"/>
        <v>No</v>
      </c>
      <c r="U2575" cm="1">
        <f t="array" ref="U2575">_xlfn.SWITCH(L2575, "jan",1, "feb",2, "mar",3, "apr",4, "may",5, "jun",6, "jul",7, "aug",8, "sep",9, "oct",10, "nov",11, "dec",12, "")</f>
        <v>5</v>
      </c>
      <c r="V2575" s="2">
        <f>bank__2[[#This Row],[CallDuration (Seconds)]]/60</f>
        <v>2.8666666666666667</v>
      </c>
      <c r="W2575" t="str">
        <f>IF(AND(bank__2[[#This Row],[HasHousingLoan]]="yes",bank__2[[#This Row],[HasPersonalLoan]]="yes"),"Both Loans",
IF(bank__2[[#This Row],[HasHousingLoan]]="yes","Only Housing Loan",
IF(bank__2[[#This Row],[HasPersonalLoan]]="yes","Only Personal Loan","No Loan")))</f>
        <v>Both Loans</v>
      </c>
    </row>
    <row r="2576" spans="1:23">
      <c r="A2576">
        <v>2575</v>
      </c>
      <c r="B2576">
        <v>27</v>
      </c>
      <c r="C2576" t="s">
        <v>32</v>
      </c>
      <c r="D2576" t="s">
        <v>44</v>
      </c>
      <c r="E2576" t="s">
        <v>33</v>
      </c>
      <c r="F2576" t="s">
        <v>21</v>
      </c>
      <c r="G2576">
        <v>259</v>
      </c>
      <c r="H2576" t="s">
        <v>35</v>
      </c>
      <c r="I2576" t="s">
        <v>21</v>
      </c>
      <c r="J2576" t="s">
        <v>30</v>
      </c>
      <c r="K2576">
        <v>23</v>
      </c>
      <c r="L2576" t="s">
        <v>37</v>
      </c>
      <c r="M2576">
        <v>78</v>
      </c>
      <c r="N2576">
        <v>10</v>
      </c>
      <c r="O2576">
        <v>-1</v>
      </c>
      <c r="P2576">
        <v>0</v>
      </c>
      <c r="Q2576" t="s">
        <v>30</v>
      </c>
      <c r="R2576" t="s">
        <v>21</v>
      </c>
      <c r="S2576" t="str" cm="1">
        <f t="array" ref="S2576">_xlfn.IFS(bank__2[[#This Row],[Age]]&lt;30, "Young Adults",bank__2[[#This Row],[Age]]&lt;45, "Middle-Aged Adults",bank__2[[#This Row],[Age]]&lt;60, "Older AdultsOlder Adults", bank__2[[#This Row],[Age]]&gt;=60,"Seniors")</f>
        <v>Young Adults</v>
      </c>
      <c r="T2576" t="str">
        <f t="shared" si="40"/>
        <v>No</v>
      </c>
      <c r="U2576" cm="1">
        <f t="array" ref="U2576">_xlfn.SWITCH(L2576, "jan",1, "feb",2, "mar",3, "apr",4, "may",5, "jun",6, "jul",7, "aug",8, "sep",9, "oct",10, "nov",11, "dec",12, "")</f>
        <v>5</v>
      </c>
      <c r="V2576" s="2">
        <f>bank__2[[#This Row],[CallDuration (Seconds)]]/60</f>
        <v>1.3</v>
      </c>
      <c r="W2576" t="str">
        <f>IF(AND(bank__2[[#This Row],[HasHousingLoan]]="yes",bank__2[[#This Row],[HasPersonalLoan]]="yes"),"Both Loans",
IF(bank__2[[#This Row],[HasHousingLoan]]="yes","Only Housing Loan",
IF(bank__2[[#This Row],[HasPersonalLoan]]="yes","Only Personal Loan","No Loan")))</f>
        <v>Only Housing Loan</v>
      </c>
    </row>
    <row r="2577" spans="1:23">
      <c r="A2577">
        <v>2576</v>
      </c>
      <c r="B2577">
        <v>45</v>
      </c>
      <c r="C2577" t="s">
        <v>56</v>
      </c>
      <c r="D2577" t="s">
        <v>19</v>
      </c>
      <c r="E2577" t="s">
        <v>33</v>
      </c>
      <c r="F2577" t="s">
        <v>21</v>
      </c>
      <c r="G2577">
        <v>827</v>
      </c>
      <c r="H2577" t="s">
        <v>35</v>
      </c>
      <c r="I2577" t="s">
        <v>21</v>
      </c>
      <c r="J2577" t="s">
        <v>30</v>
      </c>
      <c r="K2577">
        <v>15</v>
      </c>
      <c r="L2577" t="s">
        <v>37</v>
      </c>
      <c r="M2577">
        <v>319</v>
      </c>
      <c r="N2577">
        <v>5</v>
      </c>
      <c r="O2577">
        <v>-1</v>
      </c>
      <c r="P2577">
        <v>0</v>
      </c>
      <c r="Q2577" t="s">
        <v>30</v>
      </c>
      <c r="R2577" t="s">
        <v>21</v>
      </c>
      <c r="S2577" t="str" cm="1">
        <f t="array" ref="S2577">_xlfn.IFS(bank__2[[#This Row],[Age]]&lt;30, "Young Adults",bank__2[[#This Row],[Age]]&lt;45, "Middle-Aged Adults",bank__2[[#This Row],[Age]]&lt;60, "Older AdultsOlder Adults", bank__2[[#This Row],[Age]]&gt;=60,"Seniors")</f>
        <v>Older AdultsOlder Adults</v>
      </c>
      <c r="T2577" t="str">
        <f t="shared" si="40"/>
        <v>No</v>
      </c>
      <c r="U2577" cm="1">
        <f t="array" ref="U2577">_xlfn.SWITCH(L2577, "jan",1, "feb",2, "mar",3, "apr",4, "may",5, "jun",6, "jul",7, "aug",8, "sep",9, "oct",10, "nov",11, "dec",12, "")</f>
        <v>5</v>
      </c>
      <c r="V2577" s="2">
        <f>bank__2[[#This Row],[CallDuration (Seconds)]]/60</f>
        <v>5.3166666666666664</v>
      </c>
      <c r="W2577" t="str">
        <f>IF(AND(bank__2[[#This Row],[HasHousingLoan]]="yes",bank__2[[#This Row],[HasPersonalLoan]]="yes"),"Both Loans",
IF(bank__2[[#This Row],[HasHousingLoan]]="yes","Only Housing Loan",
IF(bank__2[[#This Row],[HasPersonalLoan]]="yes","Only Personal Loan","No Loan")))</f>
        <v>Only Housing Loan</v>
      </c>
    </row>
    <row r="2578" spans="1:23">
      <c r="A2578">
        <v>2577</v>
      </c>
      <c r="B2578">
        <v>31</v>
      </c>
      <c r="C2578" t="s">
        <v>32</v>
      </c>
      <c r="D2578" t="s">
        <v>44</v>
      </c>
      <c r="E2578" t="s">
        <v>33</v>
      </c>
      <c r="F2578" t="s">
        <v>21</v>
      </c>
      <c r="G2578">
        <v>469</v>
      </c>
      <c r="H2578" t="s">
        <v>21</v>
      </c>
      <c r="I2578" t="s">
        <v>35</v>
      </c>
      <c r="J2578" t="s">
        <v>23</v>
      </c>
      <c r="K2578">
        <v>2</v>
      </c>
      <c r="L2578" t="s">
        <v>61</v>
      </c>
      <c r="M2578">
        <v>111</v>
      </c>
      <c r="N2578">
        <v>1</v>
      </c>
      <c r="O2578">
        <v>-1</v>
      </c>
      <c r="P2578">
        <v>0</v>
      </c>
      <c r="Q2578" t="s">
        <v>30</v>
      </c>
      <c r="R2578" t="s">
        <v>21</v>
      </c>
      <c r="S2578" t="str" cm="1">
        <f t="array" ref="S2578">_xlfn.IFS(bank__2[[#This Row],[Age]]&lt;30, "Young Adults",bank__2[[#This Row],[Age]]&lt;45, "Middle-Aged Adults",bank__2[[#This Row],[Age]]&lt;60, "Older AdultsOlder Adults", bank__2[[#This Row],[Age]]&gt;=60,"Seniors")</f>
        <v>Middle-Aged Adults</v>
      </c>
      <c r="T2578" t="str">
        <f t="shared" si="40"/>
        <v>No</v>
      </c>
      <c r="U2578" cm="1">
        <f t="array" ref="U2578">_xlfn.SWITCH(L2578, "jan",1, "feb",2, "mar",3, "apr",4, "may",5, "jun",6, "jul",7, "aug",8, "sep",9, "oct",10, "nov",11, "dec",12, "")</f>
        <v>2</v>
      </c>
      <c r="V2578" s="2">
        <f>bank__2[[#This Row],[CallDuration (Seconds)]]/60</f>
        <v>1.85</v>
      </c>
      <c r="W2578" t="str">
        <f>IF(AND(bank__2[[#This Row],[HasHousingLoan]]="yes",bank__2[[#This Row],[HasPersonalLoan]]="yes"),"Both Loans",
IF(bank__2[[#This Row],[HasHousingLoan]]="yes","Only Housing Loan",
IF(bank__2[[#This Row],[HasPersonalLoan]]="yes","Only Personal Loan","No Loan")))</f>
        <v>Only Personal Loan</v>
      </c>
    </row>
    <row r="2579" spans="1:23">
      <c r="A2579">
        <v>2578</v>
      </c>
      <c r="B2579">
        <v>39</v>
      </c>
      <c r="C2579" t="s">
        <v>56</v>
      </c>
      <c r="D2579" t="s">
        <v>19</v>
      </c>
      <c r="E2579" t="s">
        <v>20</v>
      </c>
      <c r="F2579" t="s">
        <v>21</v>
      </c>
      <c r="G2579">
        <v>2226</v>
      </c>
      <c r="H2579" t="s">
        <v>35</v>
      </c>
      <c r="I2579" t="s">
        <v>21</v>
      </c>
      <c r="J2579" t="s">
        <v>30</v>
      </c>
      <c r="K2579">
        <v>6</v>
      </c>
      <c r="L2579" t="s">
        <v>37</v>
      </c>
      <c r="M2579">
        <v>158</v>
      </c>
      <c r="N2579">
        <v>1</v>
      </c>
      <c r="O2579">
        <v>-1</v>
      </c>
      <c r="P2579">
        <v>0</v>
      </c>
      <c r="Q2579" t="s">
        <v>30</v>
      </c>
      <c r="R2579" t="s">
        <v>21</v>
      </c>
      <c r="S2579" t="str" cm="1">
        <f t="array" ref="S2579">_xlfn.IFS(bank__2[[#This Row],[Age]]&lt;30, "Young Adults",bank__2[[#This Row],[Age]]&lt;45, "Middle-Aged Adults",bank__2[[#This Row],[Age]]&lt;60, "Older AdultsOlder Adults", bank__2[[#This Row],[Age]]&gt;=60,"Seniors")</f>
        <v>Middle-Aged Adults</v>
      </c>
      <c r="T2579" t="str">
        <f t="shared" si="40"/>
        <v>No</v>
      </c>
      <c r="U2579" cm="1">
        <f t="array" ref="U2579">_xlfn.SWITCH(L2579, "jan",1, "feb",2, "mar",3, "apr",4, "may",5, "jun",6, "jul",7, "aug",8, "sep",9, "oct",10, "nov",11, "dec",12, "")</f>
        <v>5</v>
      </c>
      <c r="V2579" s="2">
        <f>bank__2[[#This Row],[CallDuration (Seconds)]]/60</f>
        <v>2.6333333333333333</v>
      </c>
      <c r="W2579" t="str">
        <f>IF(AND(bank__2[[#This Row],[HasHousingLoan]]="yes",bank__2[[#This Row],[HasPersonalLoan]]="yes"),"Both Loans",
IF(bank__2[[#This Row],[HasHousingLoan]]="yes","Only Housing Loan",
IF(bank__2[[#This Row],[HasPersonalLoan]]="yes","Only Personal Loan","No Loan")))</f>
        <v>Only Housing Loan</v>
      </c>
    </row>
    <row r="2580" spans="1:23">
      <c r="A2580">
        <v>2579</v>
      </c>
      <c r="B2580">
        <v>42</v>
      </c>
      <c r="C2580" t="s">
        <v>72</v>
      </c>
      <c r="D2580" t="s">
        <v>19</v>
      </c>
      <c r="E2580" t="s">
        <v>33</v>
      </c>
      <c r="F2580" t="s">
        <v>21</v>
      </c>
      <c r="G2580">
        <v>0</v>
      </c>
      <c r="H2580" t="s">
        <v>21</v>
      </c>
      <c r="I2580" t="s">
        <v>21</v>
      </c>
      <c r="J2580" t="s">
        <v>23</v>
      </c>
      <c r="K2580">
        <v>29</v>
      </c>
      <c r="L2580" t="s">
        <v>92</v>
      </c>
      <c r="M2580">
        <v>82</v>
      </c>
      <c r="N2580">
        <v>12</v>
      </c>
      <c r="O2580">
        <v>-1</v>
      </c>
      <c r="P2580">
        <v>0</v>
      </c>
      <c r="Q2580" t="s">
        <v>30</v>
      </c>
      <c r="R2580" t="s">
        <v>21</v>
      </c>
      <c r="S2580" t="str" cm="1">
        <f t="array" ref="S2580">_xlfn.IFS(bank__2[[#This Row],[Age]]&lt;30, "Young Adults",bank__2[[#This Row],[Age]]&lt;45, "Middle-Aged Adults",bank__2[[#This Row],[Age]]&lt;60, "Older AdultsOlder Adults", bank__2[[#This Row],[Age]]&gt;=60,"Seniors")</f>
        <v>Middle-Aged Adults</v>
      </c>
      <c r="T2580" t="str">
        <f t="shared" si="40"/>
        <v>No</v>
      </c>
      <c r="U2580" cm="1">
        <f t="array" ref="U2580">_xlfn.SWITCH(L2580, "jan",1, "feb",2, "mar",3, "apr",4, "may",5, "jun",6, "jul",7, "aug",8, "sep",9, "oct",10, "nov",11, "dec",12, "")</f>
        <v>8</v>
      </c>
      <c r="V2580" s="2">
        <f>bank__2[[#This Row],[CallDuration (Seconds)]]/60</f>
        <v>1.3666666666666667</v>
      </c>
      <c r="W2580" t="str">
        <f>IF(AND(bank__2[[#This Row],[HasHousingLoan]]="yes",bank__2[[#This Row],[HasPersonalLoan]]="yes"),"Both Loans",
IF(bank__2[[#This Row],[HasHousingLoan]]="yes","Only Housing Loan",
IF(bank__2[[#This Row],[HasPersonalLoan]]="yes","Only Personal Loan","No Loan")))</f>
        <v>No Loan</v>
      </c>
    </row>
    <row r="2581" spans="1:23">
      <c r="A2581">
        <v>2580</v>
      </c>
      <c r="B2581">
        <v>46</v>
      </c>
      <c r="C2581" t="s">
        <v>43</v>
      </c>
      <c r="D2581" t="s">
        <v>19</v>
      </c>
      <c r="E2581" t="s">
        <v>45</v>
      </c>
      <c r="F2581" t="s">
        <v>21</v>
      </c>
      <c r="G2581">
        <v>477</v>
      </c>
      <c r="H2581" t="s">
        <v>35</v>
      </c>
      <c r="I2581" t="s">
        <v>21</v>
      </c>
      <c r="J2581" t="s">
        <v>30</v>
      </c>
      <c r="K2581">
        <v>20</v>
      </c>
      <c r="L2581" t="s">
        <v>37</v>
      </c>
      <c r="M2581">
        <v>128</v>
      </c>
      <c r="N2581">
        <v>6</v>
      </c>
      <c r="O2581">
        <v>-1</v>
      </c>
      <c r="P2581">
        <v>0</v>
      </c>
      <c r="Q2581" t="s">
        <v>30</v>
      </c>
      <c r="R2581" t="s">
        <v>21</v>
      </c>
      <c r="S2581" t="str" cm="1">
        <f t="array" ref="S2581">_xlfn.IFS(bank__2[[#This Row],[Age]]&lt;30, "Young Adults",bank__2[[#This Row],[Age]]&lt;45, "Middle-Aged Adults",bank__2[[#This Row],[Age]]&lt;60, "Older AdultsOlder Adults", bank__2[[#This Row],[Age]]&gt;=60,"Seniors")</f>
        <v>Older AdultsOlder Adults</v>
      </c>
      <c r="T2581" t="str">
        <f t="shared" si="40"/>
        <v>No</v>
      </c>
      <c r="U2581" cm="1">
        <f t="array" ref="U2581">_xlfn.SWITCH(L2581, "jan",1, "feb",2, "mar",3, "apr",4, "may",5, "jun",6, "jul",7, "aug",8, "sep",9, "oct",10, "nov",11, "dec",12, "")</f>
        <v>5</v>
      </c>
      <c r="V2581" s="2">
        <f>bank__2[[#This Row],[CallDuration (Seconds)]]/60</f>
        <v>2.1333333333333333</v>
      </c>
      <c r="W2581" t="str">
        <f>IF(AND(bank__2[[#This Row],[HasHousingLoan]]="yes",bank__2[[#This Row],[HasPersonalLoan]]="yes"),"Both Loans",
IF(bank__2[[#This Row],[HasHousingLoan]]="yes","Only Housing Loan",
IF(bank__2[[#This Row],[HasPersonalLoan]]="yes","Only Personal Loan","No Loan")))</f>
        <v>Only Housing Loan</v>
      </c>
    </row>
    <row r="2582" spans="1:23">
      <c r="A2582">
        <v>2581</v>
      </c>
      <c r="B2582">
        <v>36</v>
      </c>
      <c r="C2582" t="s">
        <v>32</v>
      </c>
      <c r="D2582" t="s">
        <v>19</v>
      </c>
      <c r="E2582" t="s">
        <v>33</v>
      </c>
      <c r="F2582" t="s">
        <v>21</v>
      </c>
      <c r="G2582">
        <v>42</v>
      </c>
      <c r="H2582" t="s">
        <v>35</v>
      </c>
      <c r="I2582" t="s">
        <v>21</v>
      </c>
      <c r="J2582" t="s">
        <v>30</v>
      </c>
      <c r="K2582">
        <v>8</v>
      </c>
      <c r="L2582" t="s">
        <v>37</v>
      </c>
      <c r="M2582">
        <v>102</v>
      </c>
      <c r="N2582">
        <v>4</v>
      </c>
      <c r="O2582">
        <v>-1</v>
      </c>
      <c r="P2582">
        <v>0</v>
      </c>
      <c r="Q2582" t="s">
        <v>30</v>
      </c>
      <c r="R2582" t="s">
        <v>21</v>
      </c>
      <c r="S2582" t="str" cm="1">
        <f t="array" ref="S2582">_xlfn.IFS(bank__2[[#This Row],[Age]]&lt;30, "Young Adults",bank__2[[#This Row],[Age]]&lt;45, "Middle-Aged Adults",bank__2[[#This Row],[Age]]&lt;60, "Older AdultsOlder Adults", bank__2[[#This Row],[Age]]&gt;=60,"Seniors")</f>
        <v>Middle-Aged Adults</v>
      </c>
      <c r="T2582" t="str">
        <f t="shared" si="40"/>
        <v>No</v>
      </c>
      <c r="U2582" cm="1">
        <f t="array" ref="U2582">_xlfn.SWITCH(L2582, "jan",1, "feb",2, "mar",3, "apr",4, "may",5, "jun",6, "jul",7, "aug",8, "sep",9, "oct",10, "nov",11, "dec",12, "")</f>
        <v>5</v>
      </c>
      <c r="V2582" s="2">
        <f>bank__2[[#This Row],[CallDuration (Seconds)]]/60</f>
        <v>1.7</v>
      </c>
      <c r="W2582" t="str">
        <f>IF(AND(bank__2[[#This Row],[HasHousingLoan]]="yes",bank__2[[#This Row],[HasPersonalLoan]]="yes"),"Both Loans",
IF(bank__2[[#This Row],[HasHousingLoan]]="yes","Only Housing Loan",
IF(bank__2[[#This Row],[HasPersonalLoan]]="yes","Only Personal Loan","No Loan")))</f>
        <v>Only Housing Loan</v>
      </c>
    </row>
    <row r="2583" spans="1:23">
      <c r="A2583">
        <v>2582</v>
      </c>
      <c r="B2583">
        <v>30</v>
      </c>
      <c r="C2583" t="s">
        <v>43</v>
      </c>
      <c r="D2583" t="s">
        <v>44</v>
      </c>
      <c r="E2583" t="s">
        <v>45</v>
      </c>
      <c r="F2583" t="s">
        <v>21</v>
      </c>
      <c r="G2583">
        <v>775</v>
      </c>
      <c r="H2583" t="s">
        <v>35</v>
      </c>
      <c r="I2583" t="s">
        <v>21</v>
      </c>
      <c r="J2583" t="s">
        <v>30</v>
      </c>
      <c r="K2583">
        <v>16</v>
      </c>
      <c r="L2583" t="s">
        <v>53</v>
      </c>
      <c r="M2583">
        <v>124</v>
      </c>
      <c r="N2583">
        <v>2</v>
      </c>
      <c r="O2583">
        <v>-1</v>
      </c>
      <c r="P2583">
        <v>0</v>
      </c>
      <c r="Q2583" t="s">
        <v>30</v>
      </c>
      <c r="R2583" t="s">
        <v>21</v>
      </c>
      <c r="S2583" t="str" cm="1">
        <f t="array" ref="S2583">_xlfn.IFS(bank__2[[#This Row],[Age]]&lt;30, "Young Adults",bank__2[[#This Row],[Age]]&lt;45, "Middle-Aged Adults",bank__2[[#This Row],[Age]]&lt;60, "Older AdultsOlder Adults", bank__2[[#This Row],[Age]]&gt;=60,"Seniors")</f>
        <v>Middle-Aged Adults</v>
      </c>
      <c r="T2583" t="str">
        <f t="shared" si="40"/>
        <v>No</v>
      </c>
      <c r="U2583" cm="1">
        <f t="array" ref="U2583">_xlfn.SWITCH(L2583, "jan",1, "feb",2, "mar",3, "apr",4, "may",5, "jun",6, "jul",7, "aug",8, "sep",9, "oct",10, "nov",11, "dec",12, "")</f>
        <v>6</v>
      </c>
      <c r="V2583" s="2">
        <f>bank__2[[#This Row],[CallDuration (Seconds)]]/60</f>
        <v>2.0666666666666669</v>
      </c>
      <c r="W2583" t="str">
        <f>IF(AND(bank__2[[#This Row],[HasHousingLoan]]="yes",bank__2[[#This Row],[HasPersonalLoan]]="yes"),"Both Loans",
IF(bank__2[[#This Row],[HasHousingLoan]]="yes","Only Housing Loan",
IF(bank__2[[#This Row],[HasPersonalLoan]]="yes","Only Personal Loan","No Loan")))</f>
        <v>Only Housing Loan</v>
      </c>
    </row>
    <row r="2584" spans="1:23">
      <c r="A2584">
        <v>2583</v>
      </c>
      <c r="B2584">
        <v>32</v>
      </c>
      <c r="C2584" t="s">
        <v>56</v>
      </c>
      <c r="D2584" t="s">
        <v>19</v>
      </c>
      <c r="E2584" t="s">
        <v>33</v>
      </c>
      <c r="F2584" t="s">
        <v>21</v>
      </c>
      <c r="G2584">
        <v>9</v>
      </c>
      <c r="H2584" t="s">
        <v>35</v>
      </c>
      <c r="I2584" t="s">
        <v>21</v>
      </c>
      <c r="J2584" t="s">
        <v>23</v>
      </c>
      <c r="K2584">
        <v>17</v>
      </c>
      <c r="L2584" t="s">
        <v>48</v>
      </c>
      <c r="M2584">
        <v>334</v>
      </c>
      <c r="N2584">
        <v>2</v>
      </c>
      <c r="O2584">
        <v>-1</v>
      </c>
      <c r="P2584">
        <v>0</v>
      </c>
      <c r="Q2584" t="s">
        <v>30</v>
      </c>
      <c r="R2584" t="s">
        <v>21</v>
      </c>
      <c r="S2584" t="str" cm="1">
        <f t="array" ref="S2584">_xlfn.IFS(bank__2[[#This Row],[Age]]&lt;30, "Young Adults",bank__2[[#This Row],[Age]]&lt;45, "Middle-Aged Adults",bank__2[[#This Row],[Age]]&lt;60, "Older AdultsOlder Adults", bank__2[[#This Row],[Age]]&gt;=60,"Seniors")</f>
        <v>Middle-Aged Adults</v>
      </c>
      <c r="T2584" t="str">
        <f t="shared" si="40"/>
        <v>No</v>
      </c>
      <c r="U2584" cm="1">
        <f t="array" ref="U2584">_xlfn.SWITCH(L2584, "jan",1, "feb",2, "mar",3, "apr",4, "may",5, "jun",6, "jul",7, "aug",8, "sep",9, "oct",10, "nov",11, "dec",12, "")</f>
        <v>4</v>
      </c>
      <c r="V2584" s="2">
        <f>bank__2[[#This Row],[CallDuration (Seconds)]]/60</f>
        <v>5.5666666666666664</v>
      </c>
      <c r="W2584" t="str">
        <f>IF(AND(bank__2[[#This Row],[HasHousingLoan]]="yes",bank__2[[#This Row],[HasPersonalLoan]]="yes"),"Both Loans",
IF(bank__2[[#This Row],[HasHousingLoan]]="yes","Only Housing Loan",
IF(bank__2[[#This Row],[HasPersonalLoan]]="yes","Only Personal Loan","No Loan")))</f>
        <v>Only Housing Loan</v>
      </c>
    </row>
    <row r="2585" spans="1:23">
      <c r="A2585">
        <v>2584</v>
      </c>
      <c r="B2585">
        <v>52</v>
      </c>
      <c r="C2585" t="s">
        <v>72</v>
      </c>
      <c r="D2585" t="s">
        <v>19</v>
      </c>
      <c r="E2585" t="s">
        <v>45</v>
      </c>
      <c r="F2585" t="s">
        <v>21</v>
      </c>
      <c r="G2585">
        <v>2557</v>
      </c>
      <c r="H2585" t="s">
        <v>21</v>
      </c>
      <c r="I2585" t="s">
        <v>21</v>
      </c>
      <c r="J2585" t="s">
        <v>23</v>
      </c>
      <c r="K2585">
        <v>28</v>
      </c>
      <c r="L2585" t="s">
        <v>100</v>
      </c>
      <c r="M2585">
        <v>134</v>
      </c>
      <c r="N2585">
        <v>5</v>
      </c>
      <c r="O2585">
        <v>204</v>
      </c>
      <c r="P2585">
        <v>2</v>
      </c>
      <c r="Q2585" t="s">
        <v>196</v>
      </c>
      <c r="R2585" t="s">
        <v>35</v>
      </c>
      <c r="S2585" t="str" cm="1">
        <f t="array" ref="S2585">_xlfn.IFS(bank__2[[#This Row],[Age]]&lt;30, "Young Adults",bank__2[[#This Row],[Age]]&lt;45, "Middle-Aged Adults",bank__2[[#This Row],[Age]]&lt;60, "Older AdultsOlder Adults", bank__2[[#This Row],[Age]]&gt;=60,"Seniors")</f>
        <v>Older AdultsOlder Adults</v>
      </c>
      <c r="T2585" t="str">
        <f t="shared" si="40"/>
        <v>Yes</v>
      </c>
      <c r="U2585" cm="1">
        <f t="array" ref="U2585">_xlfn.SWITCH(L2585, "jan",1, "feb",2, "mar",3, "apr",4, "may",5, "jun",6, "jul",7, "aug",8, "sep",9, "oct",10, "nov",11, "dec",12, "")</f>
        <v>1</v>
      </c>
      <c r="V2585" s="2">
        <f>bank__2[[#This Row],[CallDuration (Seconds)]]/60</f>
        <v>2.2333333333333334</v>
      </c>
      <c r="W2585" t="str">
        <f>IF(AND(bank__2[[#This Row],[HasHousingLoan]]="yes",bank__2[[#This Row],[HasPersonalLoan]]="yes"),"Both Loans",
IF(bank__2[[#This Row],[HasHousingLoan]]="yes","Only Housing Loan",
IF(bank__2[[#This Row],[HasPersonalLoan]]="yes","Only Personal Loan","No Loan")))</f>
        <v>No Loan</v>
      </c>
    </row>
    <row r="2586" spans="1:23">
      <c r="A2586">
        <v>2585</v>
      </c>
      <c r="B2586">
        <v>31</v>
      </c>
      <c r="C2586" t="s">
        <v>43</v>
      </c>
      <c r="D2586" t="s">
        <v>19</v>
      </c>
      <c r="E2586" t="s">
        <v>45</v>
      </c>
      <c r="F2586" t="s">
        <v>21</v>
      </c>
      <c r="G2586">
        <v>2395</v>
      </c>
      <c r="H2586" t="s">
        <v>21</v>
      </c>
      <c r="I2586" t="s">
        <v>21</v>
      </c>
      <c r="J2586" t="s">
        <v>23</v>
      </c>
      <c r="K2586">
        <v>27</v>
      </c>
      <c r="L2586" t="s">
        <v>48</v>
      </c>
      <c r="M2586">
        <v>218</v>
      </c>
      <c r="N2586">
        <v>1</v>
      </c>
      <c r="O2586">
        <v>-1</v>
      </c>
      <c r="P2586">
        <v>0</v>
      </c>
      <c r="Q2586" t="s">
        <v>30</v>
      </c>
      <c r="R2586" t="s">
        <v>21</v>
      </c>
      <c r="S2586" t="str" cm="1">
        <f t="array" ref="S2586">_xlfn.IFS(bank__2[[#This Row],[Age]]&lt;30, "Young Adults",bank__2[[#This Row],[Age]]&lt;45, "Middle-Aged Adults",bank__2[[#This Row],[Age]]&lt;60, "Older AdultsOlder Adults", bank__2[[#This Row],[Age]]&gt;=60,"Seniors")</f>
        <v>Middle-Aged Adults</v>
      </c>
      <c r="T2586" t="str">
        <f t="shared" si="40"/>
        <v>No</v>
      </c>
      <c r="U2586" cm="1">
        <f t="array" ref="U2586">_xlfn.SWITCH(L2586, "jan",1, "feb",2, "mar",3, "apr",4, "may",5, "jun",6, "jul",7, "aug",8, "sep",9, "oct",10, "nov",11, "dec",12, "")</f>
        <v>4</v>
      </c>
      <c r="V2586" s="2">
        <f>bank__2[[#This Row],[CallDuration (Seconds)]]/60</f>
        <v>3.6333333333333333</v>
      </c>
      <c r="W2586" t="str">
        <f>IF(AND(bank__2[[#This Row],[HasHousingLoan]]="yes",bank__2[[#This Row],[HasPersonalLoan]]="yes"),"Both Loans",
IF(bank__2[[#This Row],[HasHousingLoan]]="yes","Only Housing Loan",
IF(bank__2[[#This Row],[HasPersonalLoan]]="yes","Only Personal Loan","No Loan")))</f>
        <v>No Loan</v>
      </c>
    </row>
    <row r="2587" spans="1:23">
      <c r="A2587">
        <v>2586</v>
      </c>
      <c r="B2587">
        <v>60</v>
      </c>
      <c r="C2587" t="s">
        <v>43</v>
      </c>
      <c r="D2587" t="s">
        <v>19</v>
      </c>
      <c r="E2587" t="s">
        <v>20</v>
      </c>
      <c r="F2587" t="s">
        <v>21</v>
      </c>
      <c r="G2587">
        <v>4895</v>
      </c>
      <c r="H2587" t="s">
        <v>21</v>
      </c>
      <c r="I2587" t="s">
        <v>21</v>
      </c>
      <c r="J2587" t="s">
        <v>30</v>
      </c>
      <c r="K2587">
        <v>9</v>
      </c>
      <c r="L2587" t="s">
        <v>53</v>
      </c>
      <c r="M2587">
        <v>313</v>
      </c>
      <c r="N2587">
        <v>1</v>
      </c>
      <c r="O2587">
        <v>-1</v>
      </c>
      <c r="P2587">
        <v>0</v>
      </c>
      <c r="Q2587" t="s">
        <v>30</v>
      </c>
      <c r="R2587" t="s">
        <v>21</v>
      </c>
      <c r="S2587" t="str" cm="1">
        <f t="array" ref="S2587">_xlfn.IFS(bank__2[[#This Row],[Age]]&lt;30, "Young Adults",bank__2[[#This Row],[Age]]&lt;45, "Middle-Aged Adults",bank__2[[#This Row],[Age]]&lt;60, "Older AdultsOlder Adults", bank__2[[#This Row],[Age]]&gt;=60,"Seniors")</f>
        <v>Seniors</v>
      </c>
      <c r="T2587" t="str">
        <f t="shared" si="40"/>
        <v>No</v>
      </c>
      <c r="U2587" cm="1">
        <f t="array" ref="U2587">_xlfn.SWITCH(L2587, "jan",1, "feb",2, "mar",3, "apr",4, "may",5, "jun",6, "jul",7, "aug",8, "sep",9, "oct",10, "nov",11, "dec",12, "")</f>
        <v>6</v>
      </c>
      <c r="V2587" s="2">
        <f>bank__2[[#This Row],[CallDuration (Seconds)]]/60</f>
        <v>5.2166666666666668</v>
      </c>
      <c r="W2587" t="str">
        <f>IF(AND(bank__2[[#This Row],[HasHousingLoan]]="yes",bank__2[[#This Row],[HasPersonalLoan]]="yes"),"Both Loans",
IF(bank__2[[#This Row],[HasHousingLoan]]="yes","Only Housing Loan",
IF(bank__2[[#This Row],[HasPersonalLoan]]="yes","Only Personal Loan","No Loan")))</f>
        <v>No Loan</v>
      </c>
    </row>
    <row r="2588" spans="1:23">
      <c r="A2588">
        <v>2587</v>
      </c>
      <c r="B2588">
        <v>35</v>
      </c>
      <c r="C2588" t="s">
        <v>56</v>
      </c>
      <c r="D2588" t="s">
        <v>44</v>
      </c>
      <c r="E2588" t="s">
        <v>33</v>
      </c>
      <c r="F2588" t="s">
        <v>21</v>
      </c>
      <c r="G2588">
        <v>376</v>
      </c>
      <c r="H2588" t="s">
        <v>35</v>
      </c>
      <c r="I2588" t="s">
        <v>35</v>
      </c>
      <c r="J2588" t="s">
        <v>30</v>
      </c>
      <c r="K2588">
        <v>6</v>
      </c>
      <c r="L2588" t="s">
        <v>37</v>
      </c>
      <c r="M2588">
        <v>207</v>
      </c>
      <c r="N2588">
        <v>3</v>
      </c>
      <c r="O2588">
        <v>-1</v>
      </c>
      <c r="P2588">
        <v>0</v>
      </c>
      <c r="Q2588" t="s">
        <v>30</v>
      </c>
      <c r="R2588" t="s">
        <v>21</v>
      </c>
      <c r="S2588" t="str" cm="1">
        <f t="array" ref="S2588">_xlfn.IFS(bank__2[[#This Row],[Age]]&lt;30, "Young Adults",bank__2[[#This Row],[Age]]&lt;45, "Middle-Aged Adults",bank__2[[#This Row],[Age]]&lt;60, "Older AdultsOlder Adults", bank__2[[#This Row],[Age]]&gt;=60,"Seniors")</f>
        <v>Middle-Aged Adults</v>
      </c>
      <c r="T2588" t="str">
        <f t="shared" si="40"/>
        <v>No</v>
      </c>
      <c r="U2588" cm="1">
        <f t="array" ref="U2588">_xlfn.SWITCH(L2588, "jan",1, "feb",2, "mar",3, "apr",4, "may",5, "jun",6, "jul",7, "aug",8, "sep",9, "oct",10, "nov",11, "dec",12, "")</f>
        <v>5</v>
      </c>
      <c r="V2588" s="2">
        <f>bank__2[[#This Row],[CallDuration (Seconds)]]/60</f>
        <v>3.45</v>
      </c>
      <c r="W2588" t="str">
        <f>IF(AND(bank__2[[#This Row],[HasHousingLoan]]="yes",bank__2[[#This Row],[HasPersonalLoan]]="yes"),"Both Loans",
IF(bank__2[[#This Row],[HasHousingLoan]]="yes","Only Housing Loan",
IF(bank__2[[#This Row],[HasPersonalLoan]]="yes","Only Personal Loan","No Loan")))</f>
        <v>Both Loans</v>
      </c>
    </row>
    <row r="2589" spans="1:23">
      <c r="A2589">
        <v>2588</v>
      </c>
      <c r="B2589">
        <v>38</v>
      </c>
      <c r="C2589" t="s">
        <v>43</v>
      </c>
      <c r="D2589" t="s">
        <v>19</v>
      </c>
      <c r="E2589" t="s">
        <v>45</v>
      </c>
      <c r="F2589" t="s">
        <v>21</v>
      </c>
      <c r="G2589">
        <v>389</v>
      </c>
      <c r="H2589" t="s">
        <v>35</v>
      </c>
      <c r="I2589" t="s">
        <v>21</v>
      </c>
      <c r="J2589" t="s">
        <v>30</v>
      </c>
      <c r="K2589">
        <v>6</v>
      </c>
      <c r="L2589" t="s">
        <v>37</v>
      </c>
      <c r="M2589">
        <v>262</v>
      </c>
      <c r="N2589">
        <v>1</v>
      </c>
      <c r="O2589">
        <v>-1</v>
      </c>
      <c r="P2589">
        <v>0</v>
      </c>
      <c r="Q2589" t="s">
        <v>30</v>
      </c>
      <c r="R2589" t="s">
        <v>21</v>
      </c>
      <c r="S2589" t="str" cm="1">
        <f t="array" ref="S2589">_xlfn.IFS(bank__2[[#This Row],[Age]]&lt;30, "Young Adults",bank__2[[#This Row],[Age]]&lt;45, "Middle-Aged Adults",bank__2[[#This Row],[Age]]&lt;60, "Older AdultsOlder Adults", bank__2[[#This Row],[Age]]&gt;=60,"Seniors")</f>
        <v>Middle-Aged Adults</v>
      </c>
      <c r="T2589" t="str">
        <f t="shared" si="40"/>
        <v>No</v>
      </c>
      <c r="U2589" cm="1">
        <f t="array" ref="U2589">_xlfn.SWITCH(L2589, "jan",1, "feb",2, "mar",3, "apr",4, "may",5, "jun",6, "jul",7, "aug",8, "sep",9, "oct",10, "nov",11, "dec",12, "")</f>
        <v>5</v>
      </c>
      <c r="V2589" s="2">
        <f>bank__2[[#This Row],[CallDuration (Seconds)]]/60</f>
        <v>4.3666666666666663</v>
      </c>
      <c r="W2589" t="str">
        <f>IF(AND(bank__2[[#This Row],[HasHousingLoan]]="yes",bank__2[[#This Row],[HasPersonalLoan]]="yes"),"Both Loans",
IF(bank__2[[#This Row],[HasHousingLoan]]="yes","Only Housing Loan",
IF(bank__2[[#This Row],[HasPersonalLoan]]="yes","Only Personal Loan","No Loan")))</f>
        <v>Only Housing Loan</v>
      </c>
    </row>
    <row r="2590" spans="1:23">
      <c r="A2590">
        <v>2589</v>
      </c>
      <c r="B2590">
        <v>46</v>
      </c>
      <c r="C2590" t="s">
        <v>43</v>
      </c>
      <c r="D2590" t="s">
        <v>122</v>
      </c>
      <c r="E2590" t="s">
        <v>45</v>
      </c>
      <c r="F2590" t="s">
        <v>21</v>
      </c>
      <c r="G2590">
        <v>134</v>
      </c>
      <c r="H2590" t="s">
        <v>21</v>
      </c>
      <c r="I2590" t="s">
        <v>21</v>
      </c>
      <c r="J2590" t="s">
        <v>23</v>
      </c>
      <c r="K2590">
        <v>19</v>
      </c>
      <c r="L2590" t="s">
        <v>92</v>
      </c>
      <c r="M2590">
        <v>134</v>
      </c>
      <c r="N2590">
        <v>2</v>
      </c>
      <c r="O2590">
        <v>-1</v>
      </c>
      <c r="P2590">
        <v>0</v>
      </c>
      <c r="Q2590" t="s">
        <v>30</v>
      </c>
      <c r="R2590" t="s">
        <v>21</v>
      </c>
      <c r="S2590" t="str" cm="1">
        <f t="array" ref="S2590">_xlfn.IFS(bank__2[[#This Row],[Age]]&lt;30, "Young Adults",bank__2[[#This Row],[Age]]&lt;45, "Middle-Aged Adults",bank__2[[#This Row],[Age]]&lt;60, "Older AdultsOlder Adults", bank__2[[#This Row],[Age]]&gt;=60,"Seniors")</f>
        <v>Older AdultsOlder Adults</v>
      </c>
      <c r="T2590" t="str">
        <f t="shared" si="40"/>
        <v>No</v>
      </c>
      <c r="U2590" cm="1">
        <f t="array" ref="U2590">_xlfn.SWITCH(L2590, "jan",1, "feb",2, "mar",3, "apr",4, "may",5, "jun",6, "jul",7, "aug",8, "sep",9, "oct",10, "nov",11, "dec",12, "")</f>
        <v>8</v>
      </c>
      <c r="V2590" s="2">
        <f>bank__2[[#This Row],[CallDuration (Seconds)]]/60</f>
        <v>2.2333333333333334</v>
      </c>
      <c r="W2590" t="str">
        <f>IF(AND(bank__2[[#This Row],[HasHousingLoan]]="yes",bank__2[[#This Row],[HasPersonalLoan]]="yes"),"Both Loans",
IF(bank__2[[#This Row],[HasHousingLoan]]="yes","Only Housing Loan",
IF(bank__2[[#This Row],[HasPersonalLoan]]="yes","Only Personal Loan","No Loan")))</f>
        <v>No Loan</v>
      </c>
    </row>
    <row r="2591" spans="1:23">
      <c r="A2591">
        <v>2590</v>
      </c>
      <c r="B2591">
        <v>45</v>
      </c>
      <c r="C2591" t="s">
        <v>77</v>
      </c>
      <c r="D2591" t="s">
        <v>122</v>
      </c>
      <c r="E2591" t="s">
        <v>45</v>
      </c>
      <c r="F2591" t="s">
        <v>21</v>
      </c>
      <c r="G2591">
        <v>1273</v>
      </c>
      <c r="H2591" t="s">
        <v>35</v>
      </c>
      <c r="I2591" t="s">
        <v>35</v>
      </c>
      <c r="J2591" t="s">
        <v>30</v>
      </c>
      <c r="K2591">
        <v>11</v>
      </c>
      <c r="L2591" t="s">
        <v>53</v>
      </c>
      <c r="M2591">
        <v>197</v>
      </c>
      <c r="N2591">
        <v>3</v>
      </c>
      <c r="O2591">
        <v>-1</v>
      </c>
      <c r="P2591">
        <v>0</v>
      </c>
      <c r="Q2591" t="s">
        <v>30</v>
      </c>
      <c r="R2591" t="s">
        <v>21</v>
      </c>
      <c r="S2591" t="str" cm="1">
        <f t="array" ref="S2591">_xlfn.IFS(bank__2[[#This Row],[Age]]&lt;30, "Young Adults",bank__2[[#This Row],[Age]]&lt;45, "Middle-Aged Adults",bank__2[[#This Row],[Age]]&lt;60, "Older AdultsOlder Adults", bank__2[[#This Row],[Age]]&gt;=60,"Seniors")</f>
        <v>Older AdultsOlder Adults</v>
      </c>
      <c r="T2591" t="str">
        <f t="shared" si="40"/>
        <v>No</v>
      </c>
      <c r="U2591" cm="1">
        <f t="array" ref="U2591">_xlfn.SWITCH(L2591, "jan",1, "feb",2, "mar",3, "apr",4, "may",5, "jun",6, "jul",7, "aug",8, "sep",9, "oct",10, "nov",11, "dec",12, "")</f>
        <v>6</v>
      </c>
      <c r="V2591" s="2">
        <f>bank__2[[#This Row],[CallDuration (Seconds)]]/60</f>
        <v>3.2833333333333332</v>
      </c>
      <c r="W2591" t="str">
        <f>IF(AND(bank__2[[#This Row],[HasHousingLoan]]="yes",bank__2[[#This Row],[HasPersonalLoan]]="yes"),"Both Loans",
IF(bank__2[[#This Row],[HasHousingLoan]]="yes","Only Housing Loan",
IF(bank__2[[#This Row],[HasPersonalLoan]]="yes","Only Personal Loan","No Loan")))</f>
        <v>Both Loans</v>
      </c>
    </row>
    <row r="2592" spans="1:23">
      <c r="A2592">
        <v>2591</v>
      </c>
      <c r="B2592">
        <v>59</v>
      </c>
      <c r="C2592" t="s">
        <v>32</v>
      </c>
      <c r="D2592" t="s">
        <v>19</v>
      </c>
      <c r="E2592" t="s">
        <v>33</v>
      </c>
      <c r="F2592" t="s">
        <v>21</v>
      </c>
      <c r="G2592">
        <v>0</v>
      </c>
      <c r="H2592" t="s">
        <v>35</v>
      </c>
      <c r="I2592" t="s">
        <v>21</v>
      </c>
      <c r="J2592" t="s">
        <v>23</v>
      </c>
      <c r="K2592">
        <v>12</v>
      </c>
      <c r="L2592" t="s">
        <v>37</v>
      </c>
      <c r="M2592">
        <v>214</v>
      </c>
      <c r="N2592">
        <v>3</v>
      </c>
      <c r="O2592">
        <v>-1</v>
      </c>
      <c r="P2592">
        <v>0</v>
      </c>
      <c r="Q2592" t="s">
        <v>30</v>
      </c>
      <c r="R2592" t="s">
        <v>21</v>
      </c>
      <c r="S2592" t="str" cm="1">
        <f t="array" ref="S2592">_xlfn.IFS(bank__2[[#This Row],[Age]]&lt;30, "Young Adults",bank__2[[#This Row],[Age]]&lt;45, "Middle-Aged Adults",bank__2[[#This Row],[Age]]&lt;60, "Older AdultsOlder Adults", bank__2[[#This Row],[Age]]&gt;=60,"Seniors")</f>
        <v>Older AdultsOlder Adults</v>
      </c>
      <c r="T2592" t="str">
        <f t="shared" si="40"/>
        <v>No</v>
      </c>
      <c r="U2592" cm="1">
        <f t="array" ref="U2592">_xlfn.SWITCH(L2592, "jan",1, "feb",2, "mar",3, "apr",4, "may",5, "jun",6, "jul",7, "aug",8, "sep",9, "oct",10, "nov",11, "dec",12, "")</f>
        <v>5</v>
      </c>
      <c r="V2592" s="2">
        <f>bank__2[[#This Row],[CallDuration (Seconds)]]/60</f>
        <v>3.5666666666666669</v>
      </c>
      <c r="W2592" t="str">
        <f>IF(AND(bank__2[[#This Row],[HasHousingLoan]]="yes",bank__2[[#This Row],[HasPersonalLoan]]="yes"),"Both Loans",
IF(bank__2[[#This Row],[HasHousingLoan]]="yes","Only Housing Loan",
IF(bank__2[[#This Row],[HasPersonalLoan]]="yes","Only Personal Loan","No Loan")))</f>
        <v>Only Housing Loan</v>
      </c>
    </row>
    <row r="2593" spans="1:23">
      <c r="A2593">
        <v>2592</v>
      </c>
      <c r="B2593">
        <v>34</v>
      </c>
      <c r="C2593" t="s">
        <v>43</v>
      </c>
      <c r="D2593" t="s">
        <v>19</v>
      </c>
      <c r="E2593" t="s">
        <v>45</v>
      </c>
      <c r="F2593" t="s">
        <v>21</v>
      </c>
      <c r="G2593">
        <v>2892</v>
      </c>
      <c r="H2593" t="s">
        <v>35</v>
      </c>
      <c r="I2593" t="s">
        <v>35</v>
      </c>
      <c r="J2593" t="s">
        <v>23</v>
      </c>
      <c r="K2593">
        <v>30</v>
      </c>
      <c r="L2593" t="s">
        <v>119</v>
      </c>
      <c r="M2593">
        <v>1165</v>
      </c>
      <c r="N2593">
        <v>7</v>
      </c>
      <c r="O2593">
        <v>-1</v>
      </c>
      <c r="P2593">
        <v>0</v>
      </c>
      <c r="Q2593" t="s">
        <v>30</v>
      </c>
      <c r="R2593" t="s">
        <v>21</v>
      </c>
      <c r="S2593" t="str" cm="1">
        <f t="array" ref="S2593">_xlfn.IFS(bank__2[[#This Row],[Age]]&lt;30, "Young Adults",bank__2[[#This Row],[Age]]&lt;45, "Middle-Aged Adults",bank__2[[#This Row],[Age]]&lt;60, "Older AdultsOlder Adults", bank__2[[#This Row],[Age]]&gt;=60,"Seniors")</f>
        <v>Middle-Aged Adults</v>
      </c>
      <c r="T2593" t="str">
        <f t="shared" si="40"/>
        <v>No</v>
      </c>
      <c r="U2593" cm="1">
        <f t="array" ref="U2593">_xlfn.SWITCH(L2593, "jan",1, "feb",2, "mar",3, "apr",4, "may",5, "jun",6, "jul",7, "aug",8, "sep",9, "oct",10, "nov",11, "dec",12, "")</f>
        <v>7</v>
      </c>
      <c r="V2593" s="2">
        <f>bank__2[[#This Row],[CallDuration (Seconds)]]/60</f>
        <v>19.416666666666668</v>
      </c>
      <c r="W2593" t="str">
        <f>IF(AND(bank__2[[#This Row],[HasHousingLoan]]="yes",bank__2[[#This Row],[HasPersonalLoan]]="yes"),"Both Loans",
IF(bank__2[[#This Row],[HasHousingLoan]]="yes","Only Housing Loan",
IF(bank__2[[#This Row],[HasPersonalLoan]]="yes","Only Personal Loan","No Loan")))</f>
        <v>Both Loans</v>
      </c>
    </row>
    <row r="2594" spans="1:23">
      <c r="A2594">
        <v>2593</v>
      </c>
      <c r="B2594">
        <v>33</v>
      </c>
      <c r="C2594" t="s">
        <v>72</v>
      </c>
      <c r="D2594" t="s">
        <v>122</v>
      </c>
      <c r="E2594" t="s">
        <v>33</v>
      </c>
      <c r="F2594" t="s">
        <v>21</v>
      </c>
      <c r="G2594">
        <v>0</v>
      </c>
      <c r="H2594" t="s">
        <v>35</v>
      </c>
      <c r="I2594" t="s">
        <v>21</v>
      </c>
      <c r="J2594" t="s">
        <v>23</v>
      </c>
      <c r="K2594">
        <v>7</v>
      </c>
      <c r="L2594" t="s">
        <v>37</v>
      </c>
      <c r="M2594">
        <v>177</v>
      </c>
      <c r="N2594">
        <v>2</v>
      </c>
      <c r="O2594">
        <v>-1</v>
      </c>
      <c r="P2594">
        <v>0</v>
      </c>
      <c r="Q2594" t="s">
        <v>30</v>
      </c>
      <c r="R2594" t="s">
        <v>21</v>
      </c>
      <c r="S2594" t="str" cm="1">
        <f t="array" ref="S2594">_xlfn.IFS(bank__2[[#This Row],[Age]]&lt;30, "Young Adults",bank__2[[#This Row],[Age]]&lt;45, "Middle-Aged Adults",bank__2[[#This Row],[Age]]&lt;60, "Older AdultsOlder Adults", bank__2[[#This Row],[Age]]&gt;=60,"Seniors")</f>
        <v>Middle-Aged Adults</v>
      </c>
      <c r="T2594" t="str">
        <f t="shared" si="40"/>
        <v>No</v>
      </c>
      <c r="U2594" cm="1">
        <f t="array" ref="U2594">_xlfn.SWITCH(L2594, "jan",1, "feb",2, "mar",3, "apr",4, "may",5, "jun",6, "jul",7, "aug",8, "sep",9, "oct",10, "nov",11, "dec",12, "")</f>
        <v>5</v>
      </c>
      <c r="V2594" s="2">
        <f>bank__2[[#This Row],[CallDuration (Seconds)]]/60</f>
        <v>2.95</v>
      </c>
      <c r="W2594" t="str">
        <f>IF(AND(bank__2[[#This Row],[HasHousingLoan]]="yes",bank__2[[#This Row],[HasPersonalLoan]]="yes"),"Both Loans",
IF(bank__2[[#This Row],[HasHousingLoan]]="yes","Only Housing Loan",
IF(bank__2[[#This Row],[HasPersonalLoan]]="yes","Only Personal Loan","No Loan")))</f>
        <v>Only Housing Loan</v>
      </c>
    </row>
    <row r="2595" spans="1:23">
      <c r="A2595">
        <v>2594</v>
      </c>
      <c r="B2595">
        <v>46</v>
      </c>
      <c r="C2595" t="s">
        <v>43</v>
      </c>
      <c r="D2595" t="s">
        <v>44</v>
      </c>
      <c r="E2595" t="s">
        <v>33</v>
      </c>
      <c r="F2595" t="s">
        <v>21</v>
      </c>
      <c r="G2595">
        <v>295</v>
      </c>
      <c r="H2595" t="s">
        <v>35</v>
      </c>
      <c r="I2595" t="s">
        <v>21</v>
      </c>
      <c r="J2595" t="s">
        <v>30</v>
      </c>
      <c r="K2595">
        <v>23</v>
      </c>
      <c r="L2595" t="s">
        <v>37</v>
      </c>
      <c r="M2595">
        <v>141</v>
      </c>
      <c r="N2595">
        <v>6</v>
      </c>
      <c r="O2595">
        <v>-1</v>
      </c>
      <c r="P2595">
        <v>0</v>
      </c>
      <c r="Q2595" t="s">
        <v>30</v>
      </c>
      <c r="R2595" t="s">
        <v>21</v>
      </c>
      <c r="S2595" t="str" cm="1">
        <f t="array" ref="S2595">_xlfn.IFS(bank__2[[#This Row],[Age]]&lt;30, "Young Adults",bank__2[[#This Row],[Age]]&lt;45, "Middle-Aged Adults",bank__2[[#This Row],[Age]]&lt;60, "Older AdultsOlder Adults", bank__2[[#This Row],[Age]]&gt;=60,"Seniors")</f>
        <v>Older AdultsOlder Adults</v>
      </c>
      <c r="T2595" t="str">
        <f t="shared" si="40"/>
        <v>No</v>
      </c>
      <c r="U2595" cm="1">
        <f t="array" ref="U2595">_xlfn.SWITCH(L2595, "jan",1, "feb",2, "mar",3, "apr",4, "may",5, "jun",6, "jul",7, "aug",8, "sep",9, "oct",10, "nov",11, "dec",12, "")</f>
        <v>5</v>
      </c>
      <c r="V2595" s="2">
        <f>bank__2[[#This Row],[CallDuration (Seconds)]]/60</f>
        <v>2.35</v>
      </c>
      <c r="W2595" t="str">
        <f>IF(AND(bank__2[[#This Row],[HasHousingLoan]]="yes",bank__2[[#This Row],[HasPersonalLoan]]="yes"),"Both Loans",
IF(bank__2[[#This Row],[HasHousingLoan]]="yes","Only Housing Loan",
IF(bank__2[[#This Row],[HasPersonalLoan]]="yes","Only Personal Loan","No Loan")))</f>
        <v>Only Housing Loan</v>
      </c>
    </row>
    <row r="2596" spans="1:23">
      <c r="A2596">
        <v>2595</v>
      </c>
      <c r="B2596">
        <v>48</v>
      </c>
      <c r="C2596" t="s">
        <v>87</v>
      </c>
      <c r="D2596" t="s">
        <v>19</v>
      </c>
      <c r="E2596" t="s">
        <v>33</v>
      </c>
      <c r="F2596" t="s">
        <v>21</v>
      </c>
      <c r="G2596">
        <v>292</v>
      </c>
      <c r="H2596" t="s">
        <v>35</v>
      </c>
      <c r="I2596" t="s">
        <v>35</v>
      </c>
      <c r="J2596" t="s">
        <v>23</v>
      </c>
      <c r="K2596">
        <v>29</v>
      </c>
      <c r="L2596" t="s">
        <v>119</v>
      </c>
      <c r="M2596">
        <v>164</v>
      </c>
      <c r="N2596">
        <v>6</v>
      </c>
      <c r="O2596">
        <v>-1</v>
      </c>
      <c r="P2596">
        <v>0</v>
      </c>
      <c r="Q2596" t="s">
        <v>30</v>
      </c>
      <c r="R2596" t="s">
        <v>21</v>
      </c>
      <c r="S2596" t="str" cm="1">
        <f t="array" ref="S2596">_xlfn.IFS(bank__2[[#This Row],[Age]]&lt;30, "Young Adults",bank__2[[#This Row],[Age]]&lt;45, "Middle-Aged Adults",bank__2[[#This Row],[Age]]&lt;60, "Older AdultsOlder Adults", bank__2[[#This Row],[Age]]&gt;=60,"Seniors")</f>
        <v>Older AdultsOlder Adults</v>
      </c>
      <c r="T2596" t="str">
        <f t="shared" si="40"/>
        <v>No</v>
      </c>
      <c r="U2596" cm="1">
        <f t="array" ref="U2596">_xlfn.SWITCH(L2596, "jan",1, "feb",2, "mar",3, "apr",4, "may",5, "jun",6, "jul",7, "aug",8, "sep",9, "oct",10, "nov",11, "dec",12, "")</f>
        <v>7</v>
      </c>
      <c r="V2596" s="2">
        <f>bank__2[[#This Row],[CallDuration (Seconds)]]/60</f>
        <v>2.7333333333333334</v>
      </c>
      <c r="W2596" t="str">
        <f>IF(AND(bank__2[[#This Row],[HasHousingLoan]]="yes",bank__2[[#This Row],[HasPersonalLoan]]="yes"),"Both Loans",
IF(bank__2[[#This Row],[HasHousingLoan]]="yes","Only Housing Loan",
IF(bank__2[[#This Row],[HasPersonalLoan]]="yes","Only Personal Loan","No Loan")))</f>
        <v>Both Loans</v>
      </c>
    </row>
    <row r="2597" spans="1:23">
      <c r="A2597">
        <v>2596</v>
      </c>
      <c r="B2597">
        <v>31</v>
      </c>
      <c r="C2597" t="s">
        <v>32</v>
      </c>
      <c r="D2597" t="s">
        <v>44</v>
      </c>
      <c r="E2597" t="s">
        <v>33</v>
      </c>
      <c r="F2597" t="s">
        <v>21</v>
      </c>
      <c r="G2597">
        <v>85</v>
      </c>
      <c r="H2597" t="s">
        <v>21</v>
      </c>
      <c r="I2597" t="s">
        <v>21</v>
      </c>
      <c r="J2597" t="s">
        <v>23</v>
      </c>
      <c r="K2597">
        <v>16</v>
      </c>
      <c r="L2597" t="s">
        <v>119</v>
      </c>
      <c r="M2597">
        <v>151</v>
      </c>
      <c r="N2597">
        <v>1</v>
      </c>
      <c r="O2597">
        <v>-1</v>
      </c>
      <c r="P2597">
        <v>0</v>
      </c>
      <c r="Q2597" t="s">
        <v>30</v>
      </c>
      <c r="R2597" t="s">
        <v>21</v>
      </c>
      <c r="S2597" t="str" cm="1">
        <f t="array" ref="S2597">_xlfn.IFS(bank__2[[#This Row],[Age]]&lt;30, "Young Adults",bank__2[[#This Row],[Age]]&lt;45, "Middle-Aged Adults",bank__2[[#This Row],[Age]]&lt;60, "Older AdultsOlder Adults", bank__2[[#This Row],[Age]]&gt;=60,"Seniors")</f>
        <v>Middle-Aged Adults</v>
      </c>
      <c r="T2597" t="str">
        <f t="shared" si="40"/>
        <v>No</v>
      </c>
      <c r="U2597" cm="1">
        <f t="array" ref="U2597">_xlfn.SWITCH(L2597, "jan",1, "feb",2, "mar",3, "apr",4, "may",5, "jun",6, "jul",7, "aug",8, "sep",9, "oct",10, "nov",11, "dec",12, "")</f>
        <v>7</v>
      </c>
      <c r="V2597" s="2">
        <f>bank__2[[#This Row],[CallDuration (Seconds)]]/60</f>
        <v>2.5166666666666666</v>
      </c>
      <c r="W2597" t="str">
        <f>IF(AND(bank__2[[#This Row],[HasHousingLoan]]="yes",bank__2[[#This Row],[HasPersonalLoan]]="yes"),"Both Loans",
IF(bank__2[[#This Row],[HasHousingLoan]]="yes","Only Housing Loan",
IF(bank__2[[#This Row],[HasPersonalLoan]]="yes","Only Personal Loan","No Loan")))</f>
        <v>No Loan</v>
      </c>
    </row>
    <row r="2598" spans="1:23">
      <c r="A2598">
        <v>2597</v>
      </c>
      <c r="B2598">
        <v>32</v>
      </c>
      <c r="C2598" t="s">
        <v>72</v>
      </c>
      <c r="D2598" t="s">
        <v>19</v>
      </c>
      <c r="E2598" t="s">
        <v>33</v>
      </c>
      <c r="F2598" t="s">
        <v>21</v>
      </c>
      <c r="G2598">
        <v>4</v>
      </c>
      <c r="H2598" t="s">
        <v>21</v>
      </c>
      <c r="I2598" t="s">
        <v>21</v>
      </c>
      <c r="J2598" t="s">
        <v>23</v>
      </c>
      <c r="K2598">
        <v>4</v>
      </c>
      <c r="L2598" t="s">
        <v>61</v>
      </c>
      <c r="M2598">
        <v>145</v>
      </c>
      <c r="N2598">
        <v>2</v>
      </c>
      <c r="O2598">
        <v>260</v>
      </c>
      <c r="P2598">
        <v>4</v>
      </c>
      <c r="Q2598" t="s">
        <v>41</v>
      </c>
      <c r="R2598" t="s">
        <v>21</v>
      </c>
      <c r="S2598" t="str" cm="1">
        <f t="array" ref="S2598">_xlfn.IFS(bank__2[[#This Row],[Age]]&lt;30, "Young Adults",bank__2[[#This Row],[Age]]&lt;45, "Middle-Aged Adults",bank__2[[#This Row],[Age]]&lt;60, "Older AdultsOlder Adults", bank__2[[#This Row],[Age]]&gt;=60,"Seniors")</f>
        <v>Middle-Aged Adults</v>
      </c>
      <c r="T2598" t="str">
        <f t="shared" si="40"/>
        <v>Yes</v>
      </c>
      <c r="U2598" cm="1">
        <f t="array" ref="U2598">_xlfn.SWITCH(L2598, "jan",1, "feb",2, "mar",3, "apr",4, "may",5, "jun",6, "jul",7, "aug",8, "sep",9, "oct",10, "nov",11, "dec",12, "")</f>
        <v>2</v>
      </c>
      <c r="V2598" s="2">
        <f>bank__2[[#This Row],[CallDuration (Seconds)]]/60</f>
        <v>2.4166666666666665</v>
      </c>
      <c r="W2598" t="str">
        <f>IF(AND(bank__2[[#This Row],[HasHousingLoan]]="yes",bank__2[[#This Row],[HasPersonalLoan]]="yes"),"Both Loans",
IF(bank__2[[#This Row],[HasHousingLoan]]="yes","Only Housing Loan",
IF(bank__2[[#This Row],[HasPersonalLoan]]="yes","Only Personal Loan","No Loan")))</f>
        <v>No Loan</v>
      </c>
    </row>
    <row r="2599" spans="1:23">
      <c r="A2599">
        <v>2598</v>
      </c>
      <c r="B2599">
        <v>35</v>
      </c>
      <c r="C2599" t="s">
        <v>56</v>
      </c>
      <c r="D2599" t="s">
        <v>122</v>
      </c>
      <c r="E2599" t="s">
        <v>20</v>
      </c>
      <c r="F2599" t="s">
        <v>21</v>
      </c>
      <c r="G2599">
        <v>-587</v>
      </c>
      <c r="H2599" t="s">
        <v>35</v>
      </c>
      <c r="I2599" t="s">
        <v>21</v>
      </c>
      <c r="J2599" t="s">
        <v>30</v>
      </c>
      <c r="K2599">
        <v>26</v>
      </c>
      <c r="L2599" t="s">
        <v>37</v>
      </c>
      <c r="M2599">
        <v>111</v>
      </c>
      <c r="N2599">
        <v>1</v>
      </c>
      <c r="O2599">
        <v>-1</v>
      </c>
      <c r="P2599">
        <v>0</v>
      </c>
      <c r="Q2599" t="s">
        <v>30</v>
      </c>
      <c r="R2599" t="s">
        <v>21</v>
      </c>
      <c r="S2599" t="str" cm="1">
        <f t="array" ref="S2599">_xlfn.IFS(bank__2[[#This Row],[Age]]&lt;30, "Young Adults",bank__2[[#This Row],[Age]]&lt;45, "Middle-Aged Adults",bank__2[[#This Row],[Age]]&lt;60, "Older AdultsOlder Adults", bank__2[[#This Row],[Age]]&gt;=60,"Seniors")</f>
        <v>Middle-Aged Adults</v>
      </c>
      <c r="T2599" t="str">
        <f t="shared" si="40"/>
        <v>No</v>
      </c>
      <c r="U2599" cm="1">
        <f t="array" ref="U2599">_xlfn.SWITCH(L2599, "jan",1, "feb",2, "mar",3, "apr",4, "may",5, "jun",6, "jul",7, "aug",8, "sep",9, "oct",10, "nov",11, "dec",12, "")</f>
        <v>5</v>
      </c>
      <c r="V2599" s="2">
        <f>bank__2[[#This Row],[CallDuration (Seconds)]]/60</f>
        <v>1.85</v>
      </c>
      <c r="W2599" t="str">
        <f>IF(AND(bank__2[[#This Row],[HasHousingLoan]]="yes",bank__2[[#This Row],[HasPersonalLoan]]="yes"),"Both Loans",
IF(bank__2[[#This Row],[HasHousingLoan]]="yes","Only Housing Loan",
IF(bank__2[[#This Row],[HasPersonalLoan]]="yes","Only Personal Loan","No Loan")))</f>
        <v>Only Housing Loan</v>
      </c>
    </row>
    <row r="2600" spans="1:23">
      <c r="A2600">
        <v>2599</v>
      </c>
      <c r="B2600">
        <v>36</v>
      </c>
      <c r="C2600" t="s">
        <v>56</v>
      </c>
      <c r="D2600" t="s">
        <v>44</v>
      </c>
      <c r="E2600" t="s">
        <v>20</v>
      </c>
      <c r="F2600" t="s">
        <v>21</v>
      </c>
      <c r="G2600">
        <v>367</v>
      </c>
      <c r="H2600" t="s">
        <v>21</v>
      </c>
      <c r="I2600" t="s">
        <v>21</v>
      </c>
      <c r="J2600" t="s">
        <v>23</v>
      </c>
      <c r="K2600">
        <v>2</v>
      </c>
      <c r="L2600" t="s">
        <v>61</v>
      </c>
      <c r="M2600">
        <v>217</v>
      </c>
      <c r="N2600">
        <v>1</v>
      </c>
      <c r="O2600">
        <v>221</v>
      </c>
      <c r="P2600">
        <v>1</v>
      </c>
      <c r="Q2600" t="s">
        <v>41</v>
      </c>
      <c r="R2600" t="s">
        <v>21</v>
      </c>
      <c r="S2600" t="str" cm="1">
        <f t="array" ref="S2600">_xlfn.IFS(bank__2[[#This Row],[Age]]&lt;30, "Young Adults",bank__2[[#This Row],[Age]]&lt;45, "Middle-Aged Adults",bank__2[[#This Row],[Age]]&lt;60, "Older AdultsOlder Adults", bank__2[[#This Row],[Age]]&gt;=60,"Seniors")</f>
        <v>Middle-Aged Adults</v>
      </c>
      <c r="T2600" t="str">
        <f t="shared" si="40"/>
        <v>Yes</v>
      </c>
      <c r="U2600" cm="1">
        <f t="array" ref="U2600">_xlfn.SWITCH(L2600, "jan",1, "feb",2, "mar",3, "apr",4, "may",5, "jun",6, "jul",7, "aug",8, "sep",9, "oct",10, "nov",11, "dec",12, "")</f>
        <v>2</v>
      </c>
      <c r="V2600" s="2">
        <f>bank__2[[#This Row],[CallDuration (Seconds)]]/60</f>
        <v>3.6166666666666667</v>
      </c>
      <c r="W2600" t="str">
        <f>IF(AND(bank__2[[#This Row],[HasHousingLoan]]="yes",bank__2[[#This Row],[HasPersonalLoan]]="yes"),"Both Loans",
IF(bank__2[[#This Row],[HasHousingLoan]]="yes","Only Housing Loan",
IF(bank__2[[#This Row],[HasPersonalLoan]]="yes","Only Personal Loan","No Loan")))</f>
        <v>No Loan</v>
      </c>
    </row>
    <row r="2601" spans="1:23">
      <c r="A2601">
        <v>2600</v>
      </c>
      <c r="B2601">
        <v>52</v>
      </c>
      <c r="C2601" t="s">
        <v>43</v>
      </c>
      <c r="D2601" t="s">
        <v>19</v>
      </c>
      <c r="E2601" t="s">
        <v>45</v>
      </c>
      <c r="F2601" t="s">
        <v>21</v>
      </c>
      <c r="G2601">
        <v>-1224</v>
      </c>
      <c r="H2601" t="s">
        <v>35</v>
      </c>
      <c r="I2601" t="s">
        <v>21</v>
      </c>
      <c r="J2601" t="s">
        <v>23</v>
      </c>
      <c r="K2601">
        <v>7</v>
      </c>
      <c r="L2601" t="s">
        <v>37</v>
      </c>
      <c r="M2601">
        <v>253</v>
      </c>
      <c r="N2601">
        <v>4</v>
      </c>
      <c r="O2601">
        <v>-1</v>
      </c>
      <c r="P2601">
        <v>0</v>
      </c>
      <c r="Q2601" t="s">
        <v>30</v>
      </c>
      <c r="R2601" t="s">
        <v>21</v>
      </c>
      <c r="S2601" t="str" cm="1">
        <f t="array" ref="S2601">_xlfn.IFS(bank__2[[#This Row],[Age]]&lt;30, "Young Adults",bank__2[[#This Row],[Age]]&lt;45, "Middle-Aged Adults",bank__2[[#This Row],[Age]]&lt;60, "Older AdultsOlder Adults", bank__2[[#This Row],[Age]]&gt;=60,"Seniors")</f>
        <v>Older AdultsOlder Adults</v>
      </c>
      <c r="T2601" t="str">
        <f t="shared" si="40"/>
        <v>No</v>
      </c>
      <c r="U2601" cm="1">
        <f t="array" ref="U2601">_xlfn.SWITCH(L2601, "jan",1, "feb",2, "mar",3, "apr",4, "may",5, "jun",6, "jul",7, "aug",8, "sep",9, "oct",10, "nov",11, "dec",12, "")</f>
        <v>5</v>
      </c>
      <c r="V2601" s="2">
        <f>bank__2[[#This Row],[CallDuration (Seconds)]]/60</f>
        <v>4.2166666666666668</v>
      </c>
      <c r="W2601" t="str">
        <f>IF(AND(bank__2[[#This Row],[HasHousingLoan]]="yes",bank__2[[#This Row],[HasPersonalLoan]]="yes"),"Both Loans",
IF(bank__2[[#This Row],[HasHousingLoan]]="yes","Only Housing Loan",
IF(bank__2[[#This Row],[HasPersonalLoan]]="yes","Only Personal Loan","No Loan")))</f>
        <v>Only Housing Loan</v>
      </c>
    </row>
    <row r="2602" spans="1:23">
      <c r="A2602">
        <v>2601</v>
      </c>
      <c r="B2602">
        <v>45</v>
      </c>
      <c r="C2602" t="s">
        <v>43</v>
      </c>
      <c r="D2602" t="s">
        <v>122</v>
      </c>
      <c r="E2602" t="s">
        <v>45</v>
      </c>
      <c r="F2602" t="s">
        <v>21</v>
      </c>
      <c r="G2602">
        <v>959</v>
      </c>
      <c r="H2602" t="s">
        <v>21</v>
      </c>
      <c r="I2602" t="s">
        <v>21</v>
      </c>
      <c r="J2602" t="s">
        <v>30</v>
      </c>
      <c r="K2602">
        <v>18</v>
      </c>
      <c r="L2602" t="s">
        <v>53</v>
      </c>
      <c r="M2602">
        <v>74</v>
      </c>
      <c r="N2602">
        <v>1</v>
      </c>
      <c r="O2602">
        <v>-1</v>
      </c>
      <c r="P2602">
        <v>0</v>
      </c>
      <c r="Q2602" t="s">
        <v>30</v>
      </c>
      <c r="R2602" t="s">
        <v>21</v>
      </c>
      <c r="S2602" t="str" cm="1">
        <f t="array" ref="S2602">_xlfn.IFS(bank__2[[#This Row],[Age]]&lt;30, "Young Adults",bank__2[[#This Row],[Age]]&lt;45, "Middle-Aged Adults",bank__2[[#This Row],[Age]]&lt;60, "Older AdultsOlder Adults", bank__2[[#This Row],[Age]]&gt;=60,"Seniors")</f>
        <v>Older AdultsOlder Adults</v>
      </c>
      <c r="T2602" t="str">
        <f t="shared" si="40"/>
        <v>No</v>
      </c>
      <c r="U2602" cm="1">
        <f t="array" ref="U2602">_xlfn.SWITCH(L2602, "jan",1, "feb",2, "mar",3, "apr",4, "may",5, "jun",6, "jul",7, "aug",8, "sep",9, "oct",10, "nov",11, "dec",12, "")</f>
        <v>6</v>
      </c>
      <c r="V2602" s="2">
        <f>bank__2[[#This Row],[CallDuration (Seconds)]]/60</f>
        <v>1.2333333333333334</v>
      </c>
      <c r="W2602" t="str">
        <f>IF(AND(bank__2[[#This Row],[HasHousingLoan]]="yes",bank__2[[#This Row],[HasPersonalLoan]]="yes"),"Both Loans",
IF(bank__2[[#This Row],[HasHousingLoan]]="yes","Only Housing Loan",
IF(bank__2[[#This Row],[HasPersonalLoan]]="yes","Only Personal Loan","No Loan")))</f>
        <v>No Loan</v>
      </c>
    </row>
    <row r="2603" spans="1:23">
      <c r="A2603">
        <v>2602</v>
      </c>
      <c r="B2603">
        <v>34</v>
      </c>
      <c r="C2603" t="s">
        <v>43</v>
      </c>
      <c r="D2603" t="s">
        <v>19</v>
      </c>
      <c r="E2603" t="s">
        <v>45</v>
      </c>
      <c r="F2603" t="s">
        <v>21</v>
      </c>
      <c r="G2603">
        <v>0</v>
      </c>
      <c r="H2603" t="s">
        <v>21</v>
      </c>
      <c r="I2603" t="s">
        <v>21</v>
      </c>
      <c r="J2603" t="s">
        <v>23</v>
      </c>
      <c r="K2603">
        <v>20</v>
      </c>
      <c r="L2603" t="s">
        <v>92</v>
      </c>
      <c r="M2603">
        <v>263</v>
      </c>
      <c r="N2603">
        <v>2</v>
      </c>
      <c r="O2603">
        <v>-1</v>
      </c>
      <c r="P2603">
        <v>0</v>
      </c>
      <c r="Q2603" t="s">
        <v>30</v>
      </c>
      <c r="R2603" t="s">
        <v>21</v>
      </c>
      <c r="S2603" t="str" cm="1">
        <f t="array" ref="S2603">_xlfn.IFS(bank__2[[#This Row],[Age]]&lt;30, "Young Adults",bank__2[[#This Row],[Age]]&lt;45, "Middle-Aged Adults",bank__2[[#This Row],[Age]]&lt;60, "Older AdultsOlder Adults", bank__2[[#This Row],[Age]]&gt;=60,"Seniors")</f>
        <v>Middle-Aged Adults</v>
      </c>
      <c r="T2603" t="str">
        <f t="shared" si="40"/>
        <v>No</v>
      </c>
      <c r="U2603" cm="1">
        <f t="array" ref="U2603">_xlfn.SWITCH(L2603, "jan",1, "feb",2, "mar",3, "apr",4, "may",5, "jun",6, "jul",7, "aug",8, "sep",9, "oct",10, "nov",11, "dec",12, "")</f>
        <v>8</v>
      </c>
      <c r="V2603" s="2">
        <f>bank__2[[#This Row],[CallDuration (Seconds)]]/60</f>
        <v>4.3833333333333337</v>
      </c>
      <c r="W2603" t="str">
        <f>IF(AND(bank__2[[#This Row],[HasHousingLoan]]="yes",bank__2[[#This Row],[HasPersonalLoan]]="yes"),"Both Loans",
IF(bank__2[[#This Row],[HasHousingLoan]]="yes","Only Housing Loan",
IF(bank__2[[#This Row],[HasPersonalLoan]]="yes","Only Personal Loan","No Loan")))</f>
        <v>No Loan</v>
      </c>
    </row>
    <row r="2604" spans="1:23">
      <c r="A2604">
        <v>2603</v>
      </c>
      <c r="B2604">
        <v>25</v>
      </c>
      <c r="C2604" t="s">
        <v>56</v>
      </c>
      <c r="D2604" t="s">
        <v>19</v>
      </c>
      <c r="E2604" t="s">
        <v>20</v>
      </c>
      <c r="F2604" t="s">
        <v>35</v>
      </c>
      <c r="G2604">
        <v>-589</v>
      </c>
      <c r="H2604" t="s">
        <v>35</v>
      </c>
      <c r="I2604" t="s">
        <v>21</v>
      </c>
      <c r="J2604" t="s">
        <v>30</v>
      </c>
      <c r="K2604">
        <v>3</v>
      </c>
      <c r="L2604" t="s">
        <v>53</v>
      </c>
      <c r="M2604">
        <v>233</v>
      </c>
      <c r="N2604">
        <v>1</v>
      </c>
      <c r="O2604">
        <v>-1</v>
      </c>
      <c r="P2604">
        <v>0</v>
      </c>
      <c r="Q2604" t="s">
        <v>30</v>
      </c>
      <c r="R2604" t="s">
        <v>21</v>
      </c>
      <c r="S2604" t="str" cm="1">
        <f t="array" ref="S2604">_xlfn.IFS(bank__2[[#This Row],[Age]]&lt;30, "Young Adults",bank__2[[#This Row],[Age]]&lt;45, "Middle-Aged Adults",bank__2[[#This Row],[Age]]&lt;60, "Older AdultsOlder Adults", bank__2[[#This Row],[Age]]&gt;=60,"Seniors")</f>
        <v>Young Adults</v>
      </c>
      <c r="T2604" t="str">
        <f t="shared" si="40"/>
        <v>No</v>
      </c>
      <c r="U2604" cm="1">
        <f t="array" ref="U2604">_xlfn.SWITCH(L2604, "jan",1, "feb",2, "mar",3, "apr",4, "may",5, "jun",6, "jul",7, "aug",8, "sep",9, "oct",10, "nov",11, "dec",12, "")</f>
        <v>6</v>
      </c>
      <c r="V2604" s="2">
        <f>bank__2[[#This Row],[CallDuration (Seconds)]]/60</f>
        <v>3.8833333333333333</v>
      </c>
      <c r="W2604" t="str">
        <f>IF(AND(bank__2[[#This Row],[HasHousingLoan]]="yes",bank__2[[#This Row],[HasPersonalLoan]]="yes"),"Both Loans",
IF(bank__2[[#This Row],[HasHousingLoan]]="yes","Only Housing Loan",
IF(bank__2[[#This Row],[HasPersonalLoan]]="yes","Only Personal Loan","No Loan")))</f>
        <v>Only Housing Loan</v>
      </c>
    </row>
    <row r="2605" spans="1:23">
      <c r="A2605">
        <v>2604</v>
      </c>
      <c r="B2605">
        <v>26</v>
      </c>
      <c r="C2605" t="s">
        <v>43</v>
      </c>
      <c r="D2605" t="s">
        <v>44</v>
      </c>
      <c r="E2605" t="s">
        <v>45</v>
      </c>
      <c r="F2605" t="s">
        <v>21</v>
      </c>
      <c r="G2605">
        <v>-8</v>
      </c>
      <c r="H2605" t="s">
        <v>21</v>
      </c>
      <c r="I2605" t="s">
        <v>21</v>
      </c>
      <c r="J2605" t="s">
        <v>23</v>
      </c>
      <c r="K2605">
        <v>13</v>
      </c>
      <c r="L2605" t="s">
        <v>92</v>
      </c>
      <c r="M2605">
        <v>402</v>
      </c>
      <c r="N2605">
        <v>2</v>
      </c>
      <c r="O2605">
        <v>-1</v>
      </c>
      <c r="P2605">
        <v>0</v>
      </c>
      <c r="Q2605" t="s">
        <v>30</v>
      </c>
      <c r="R2605" t="s">
        <v>21</v>
      </c>
      <c r="S2605" t="str" cm="1">
        <f t="array" ref="S2605">_xlfn.IFS(bank__2[[#This Row],[Age]]&lt;30, "Young Adults",bank__2[[#This Row],[Age]]&lt;45, "Middle-Aged Adults",bank__2[[#This Row],[Age]]&lt;60, "Older AdultsOlder Adults", bank__2[[#This Row],[Age]]&gt;=60,"Seniors")</f>
        <v>Young Adults</v>
      </c>
      <c r="T2605" t="str">
        <f t="shared" si="40"/>
        <v>No</v>
      </c>
      <c r="U2605" cm="1">
        <f t="array" ref="U2605">_xlfn.SWITCH(L2605, "jan",1, "feb",2, "mar",3, "apr",4, "may",5, "jun",6, "jul",7, "aug",8, "sep",9, "oct",10, "nov",11, "dec",12, "")</f>
        <v>8</v>
      </c>
      <c r="V2605" s="2">
        <f>bank__2[[#This Row],[CallDuration (Seconds)]]/60</f>
        <v>6.7</v>
      </c>
      <c r="W2605" t="str">
        <f>IF(AND(bank__2[[#This Row],[HasHousingLoan]]="yes",bank__2[[#This Row],[HasPersonalLoan]]="yes"),"Both Loans",
IF(bank__2[[#This Row],[HasHousingLoan]]="yes","Only Housing Loan",
IF(bank__2[[#This Row],[HasPersonalLoan]]="yes","Only Personal Loan","No Loan")))</f>
        <v>No Loan</v>
      </c>
    </row>
    <row r="2606" spans="1:23">
      <c r="A2606">
        <v>2605</v>
      </c>
      <c r="B2606">
        <v>57</v>
      </c>
      <c r="C2606" t="s">
        <v>43</v>
      </c>
      <c r="D2606" t="s">
        <v>19</v>
      </c>
      <c r="E2606" t="s">
        <v>2553</v>
      </c>
      <c r="F2606" t="s">
        <v>21</v>
      </c>
      <c r="G2606">
        <v>0</v>
      </c>
      <c r="H2606" t="s">
        <v>21</v>
      </c>
      <c r="I2606" t="s">
        <v>21</v>
      </c>
      <c r="J2606" t="s">
        <v>23</v>
      </c>
      <c r="K2606">
        <v>30</v>
      </c>
      <c r="L2606" t="s">
        <v>337</v>
      </c>
      <c r="M2606">
        <v>585</v>
      </c>
      <c r="N2606">
        <v>1</v>
      </c>
      <c r="O2606">
        <v>-1</v>
      </c>
      <c r="P2606">
        <v>0</v>
      </c>
      <c r="Q2606" t="s">
        <v>30</v>
      </c>
      <c r="R2606" t="s">
        <v>21</v>
      </c>
      <c r="S2606" t="str" cm="1">
        <f t="array" ref="S2606">_xlfn.IFS(bank__2[[#This Row],[Age]]&lt;30, "Young Adults",bank__2[[#This Row],[Age]]&lt;45, "Middle-Aged Adults",bank__2[[#This Row],[Age]]&lt;60, "Older AdultsOlder Adults", bank__2[[#This Row],[Age]]&gt;=60,"Seniors")</f>
        <v>Older AdultsOlder Adults</v>
      </c>
      <c r="T2606" t="str">
        <f t="shared" si="40"/>
        <v>No</v>
      </c>
      <c r="U2606" cm="1">
        <f t="array" ref="U2606">_xlfn.SWITCH(L2606, "jan",1, "feb",2, "mar",3, "apr",4, "may",5, "jun",6, "jul",7, "aug",8, "sep",9, "oct",10, "nov",11, "dec",12, "")</f>
        <v>9</v>
      </c>
      <c r="V2606" s="2">
        <f>bank__2[[#This Row],[CallDuration (Seconds)]]/60</f>
        <v>9.75</v>
      </c>
      <c r="W2606" t="str">
        <f>IF(AND(bank__2[[#This Row],[HasHousingLoan]]="yes",bank__2[[#This Row],[HasPersonalLoan]]="yes"),"Both Loans",
IF(bank__2[[#This Row],[HasHousingLoan]]="yes","Only Housing Loan",
IF(bank__2[[#This Row],[HasPersonalLoan]]="yes","Only Personal Loan","No Loan")))</f>
        <v>No Loan</v>
      </c>
    </row>
    <row r="2607" spans="1:23">
      <c r="A2607">
        <v>2606</v>
      </c>
      <c r="B2607">
        <v>48</v>
      </c>
      <c r="C2607" t="s">
        <v>43</v>
      </c>
      <c r="D2607" t="s">
        <v>19</v>
      </c>
      <c r="E2607" t="s">
        <v>20</v>
      </c>
      <c r="F2607" t="s">
        <v>21</v>
      </c>
      <c r="G2607">
        <v>247</v>
      </c>
      <c r="H2607" t="s">
        <v>35</v>
      </c>
      <c r="I2607" t="s">
        <v>35</v>
      </c>
      <c r="J2607" t="s">
        <v>30</v>
      </c>
      <c r="K2607">
        <v>14</v>
      </c>
      <c r="L2607" t="s">
        <v>37</v>
      </c>
      <c r="M2607">
        <v>145</v>
      </c>
      <c r="N2607">
        <v>1</v>
      </c>
      <c r="O2607">
        <v>-1</v>
      </c>
      <c r="P2607">
        <v>0</v>
      </c>
      <c r="Q2607" t="s">
        <v>30</v>
      </c>
      <c r="R2607" t="s">
        <v>21</v>
      </c>
      <c r="S2607" t="str" cm="1">
        <f t="array" ref="S2607">_xlfn.IFS(bank__2[[#This Row],[Age]]&lt;30, "Young Adults",bank__2[[#This Row],[Age]]&lt;45, "Middle-Aged Adults",bank__2[[#This Row],[Age]]&lt;60, "Older AdultsOlder Adults", bank__2[[#This Row],[Age]]&gt;=60,"Seniors")</f>
        <v>Older AdultsOlder Adults</v>
      </c>
      <c r="T2607" t="str">
        <f t="shared" si="40"/>
        <v>No</v>
      </c>
      <c r="U2607" cm="1">
        <f t="array" ref="U2607">_xlfn.SWITCH(L2607, "jan",1, "feb",2, "mar",3, "apr",4, "may",5, "jun",6, "jul",7, "aug",8, "sep",9, "oct",10, "nov",11, "dec",12, "")</f>
        <v>5</v>
      </c>
      <c r="V2607" s="2">
        <f>bank__2[[#This Row],[CallDuration (Seconds)]]/60</f>
        <v>2.4166666666666665</v>
      </c>
      <c r="W2607" t="str">
        <f>IF(AND(bank__2[[#This Row],[HasHousingLoan]]="yes",bank__2[[#This Row],[HasPersonalLoan]]="yes"),"Both Loans",
IF(bank__2[[#This Row],[HasHousingLoan]]="yes","Only Housing Loan",
IF(bank__2[[#This Row],[HasPersonalLoan]]="yes","Only Personal Loan","No Loan")))</f>
        <v>Both Loans</v>
      </c>
    </row>
    <row r="2608" spans="1:23">
      <c r="A2608">
        <v>2607</v>
      </c>
      <c r="B2608">
        <v>48</v>
      </c>
      <c r="C2608" t="s">
        <v>72</v>
      </c>
      <c r="D2608" t="s">
        <v>19</v>
      </c>
      <c r="E2608" t="s">
        <v>2553</v>
      </c>
      <c r="F2608" t="s">
        <v>21</v>
      </c>
      <c r="G2608">
        <v>5543</v>
      </c>
      <c r="H2608" t="s">
        <v>21</v>
      </c>
      <c r="I2608" t="s">
        <v>21</v>
      </c>
      <c r="J2608" t="s">
        <v>30</v>
      </c>
      <c r="K2608">
        <v>16</v>
      </c>
      <c r="L2608" t="s">
        <v>53</v>
      </c>
      <c r="M2608">
        <v>143</v>
      </c>
      <c r="N2608">
        <v>5</v>
      </c>
      <c r="O2608">
        <v>-1</v>
      </c>
      <c r="P2608">
        <v>0</v>
      </c>
      <c r="Q2608" t="s">
        <v>30</v>
      </c>
      <c r="R2608" t="s">
        <v>21</v>
      </c>
      <c r="S2608" t="str" cm="1">
        <f t="array" ref="S2608">_xlfn.IFS(bank__2[[#This Row],[Age]]&lt;30, "Young Adults",bank__2[[#This Row],[Age]]&lt;45, "Middle-Aged Adults",bank__2[[#This Row],[Age]]&lt;60, "Older AdultsOlder Adults", bank__2[[#This Row],[Age]]&gt;=60,"Seniors")</f>
        <v>Older AdultsOlder Adults</v>
      </c>
      <c r="T2608" t="str">
        <f t="shared" si="40"/>
        <v>No</v>
      </c>
      <c r="U2608" cm="1">
        <f t="array" ref="U2608">_xlfn.SWITCH(L2608, "jan",1, "feb",2, "mar",3, "apr",4, "may",5, "jun",6, "jul",7, "aug",8, "sep",9, "oct",10, "nov",11, "dec",12, "")</f>
        <v>6</v>
      </c>
      <c r="V2608" s="2">
        <f>bank__2[[#This Row],[CallDuration (Seconds)]]/60</f>
        <v>2.3833333333333333</v>
      </c>
      <c r="W2608" t="str">
        <f>IF(AND(bank__2[[#This Row],[HasHousingLoan]]="yes",bank__2[[#This Row],[HasPersonalLoan]]="yes"),"Both Loans",
IF(bank__2[[#This Row],[HasHousingLoan]]="yes","Only Housing Loan",
IF(bank__2[[#This Row],[HasPersonalLoan]]="yes","Only Personal Loan","No Loan")))</f>
        <v>No Loan</v>
      </c>
    </row>
    <row r="2609" spans="1:23">
      <c r="A2609">
        <v>2608</v>
      </c>
      <c r="B2609">
        <v>32</v>
      </c>
      <c r="C2609" t="s">
        <v>56</v>
      </c>
      <c r="D2609" t="s">
        <v>19</v>
      </c>
      <c r="E2609" t="s">
        <v>20</v>
      </c>
      <c r="F2609" t="s">
        <v>21</v>
      </c>
      <c r="G2609">
        <v>642</v>
      </c>
      <c r="H2609" t="s">
        <v>21</v>
      </c>
      <c r="I2609" t="s">
        <v>35</v>
      </c>
      <c r="J2609" t="s">
        <v>23</v>
      </c>
      <c r="K2609">
        <v>8</v>
      </c>
      <c r="L2609" t="s">
        <v>119</v>
      </c>
      <c r="M2609">
        <v>524</v>
      </c>
      <c r="N2609">
        <v>1</v>
      </c>
      <c r="O2609">
        <v>-1</v>
      </c>
      <c r="P2609">
        <v>0</v>
      </c>
      <c r="Q2609" t="s">
        <v>30</v>
      </c>
      <c r="R2609" t="s">
        <v>21</v>
      </c>
      <c r="S2609" t="str" cm="1">
        <f t="array" ref="S2609">_xlfn.IFS(bank__2[[#This Row],[Age]]&lt;30, "Young Adults",bank__2[[#This Row],[Age]]&lt;45, "Middle-Aged Adults",bank__2[[#This Row],[Age]]&lt;60, "Older AdultsOlder Adults", bank__2[[#This Row],[Age]]&gt;=60,"Seniors")</f>
        <v>Middle-Aged Adults</v>
      </c>
      <c r="T2609" t="str">
        <f t="shared" si="40"/>
        <v>No</v>
      </c>
      <c r="U2609" cm="1">
        <f t="array" ref="U2609">_xlfn.SWITCH(L2609, "jan",1, "feb",2, "mar",3, "apr",4, "may",5, "jun",6, "jul",7, "aug",8, "sep",9, "oct",10, "nov",11, "dec",12, "")</f>
        <v>7</v>
      </c>
      <c r="V2609" s="2">
        <f>bank__2[[#This Row],[CallDuration (Seconds)]]/60</f>
        <v>8.7333333333333325</v>
      </c>
      <c r="W2609" t="str">
        <f>IF(AND(bank__2[[#This Row],[HasHousingLoan]]="yes",bank__2[[#This Row],[HasPersonalLoan]]="yes"),"Both Loans",
IF(bank__2[[#This Row],[HasHousingLoan]]="yes","Only Housing Loan",
IF(bank__2[[#This Row],[HasPersonalLoan]]="yes","Only Personal Loan","No Loan")))</f>
        <v>Only Personal Loan</v>
      </c>
    </row>
    <row r="2610" spans="1:23">
      <c r="A2610">
        <v>2609</v>
      </c>
      <c r="B2610">
        <v>58</v>
      </c>
      <c r="C2610" t="s">
        <v>144</v>
      </c>
      <c r="D2610" t="s">
        <v>19</v>
      </c>
      <c r="E2610" t="s">
        <v>33</v>
      </c>
      <c r="F2610" t="s">
        <v>21</v>
      </c>
      <c r="G2610">
        <v>11</v>
      </c>
      <c r="H2610" t="s">
        <v>21</v>
      </c>
      <c r="I2610" t="s">
        <v>21</v>
      </c>
      <c r="J2610" t="s">
        <v>23</v>
      </c>
      <c r="K2610">
        <v>11</v>
      </c>
      <c r="L2610" t="s">
        <v>92</v>
      </c>
      <c r="M2610">
        <v>270</v>
      </c>
      <c r="N2610">
        <v>1</v>
      </c>
      <c r="O2610">
        <v>-1</v>
      </c>
      <c r="P2610">
        <v>0</v>
      </c>
      <c r="Q2610" t="s">
        <v>30</v>
      </c>
      <c r="R2610" t="s">
        <v>21</v>
      </c>
      <c r="S2610" t="str" cm="1">
        <f t="array" ref="S2610">_xlfn.IFS(bank__2[[#This Row],[Age]]&lt;30, "Young Adults",bank__2[[#This Row],[Age]]&lt;45, "Middle-Aged Adults",bank__2[[#This Row],[Age]]&lt;60, "Older AdultsOlder Adults", bank__2[[#This Row],[Age]]&gt;=60,"Seniors")</f>
        <v>Older AdultsOlder Adults</v>
      </c>
      <c r="T2610" t="str">
        <f t="shared" si="40"/>
        <v>No</v>
      </c>
      <c r="U2610" cm="1">
        <f t="array" ref="U2610">_xlfn.SWITCH(L2610, "jan",1, "feb",2, "mar",3, "apr",4, "may",5, "jun",6, "jul",7, "aug",8, "sep",9, "oct",10, "nov",11, "dec",12, "")</f>
        <v>8</v>
      </c>
      <c r="V2610" s="2">
        <f>bank__2[[#This Row],[CallDuration (Seconds)]]/60</f>
        <v>4.5</v>
      </c>
      <c r="W2610" t="str">
        <f>IF(AND(bank__2[[#This Row],[HasHousingLoan]]="yes",bank__2[[#This Row],[HasPersonalLoan]]="yes"),"Both Loans",
IF(bank__2[[#This Row],[HasHousingLoan]]="yes","Only Housing Loan",
IF(bank__2[[#This Row],[HasPersonalLoan]]="yes","Only Personal Loan","No Loan")))</f>
        <v>No Loan</v>
      </c>
    </row>
    <row r="2611" spans="1:23">
      <c r="A2611">
        <v>2610</v>
      </c>
      <c r="B2611">
        <v>57</v>
      </c>
      <c r="C2611" t="s">
        <v>43</v>
      </c>
      <c r="D2611" t="s">
        <v>19</v>
      </c>
      <c r="E2611" t="s">
        <v>20</v>
      </c>
      <c r="F2611" t="s">
        <v>21</v>
      </c>
      <c r="G2611">
        <v>-226</v>
      </c>
      <c r="H2611" t="s">
        <v>35</v>
      </c>
      <c r="I2611" t="s">
        <v>21</v>
      </c>
      <c r="J2611" t="s">
        <v>30</v>
      </c>
      <c r="K2611">
        <v>4</v>
      </c>
      <c r="L2611" t="s">
        <v>53</v>
      </c>
      <c r="M2611">
        <v>272</v>
      </c>
      <c r="N2611">
        <v>1</v>
      </c>
      <c r="O2611">
        <v>-1</v>
      </c>
      <c r="P2611">
        <v>0</v>
      </c>
      <c r="Q2611" t="s">
        <v>30</v>
      </c>
      <c r="R2611" t="s">
        <v>21</v>
      </c>
      <c r="S2611" t="str" cm="1">
        <f t="array" ref="S2611">_xlfn.IFS(bank__2[[#This Row],[Age]]&lt;30, "Young Adults",bank__2[[#This Row],[Age]]&lt;45, "Middle-Aged Adults",bank__2[[#This Row],[Age]]&lt;60, "Older AdultsOlder Adults", bank__2[[#This Row],[Age]]&gt;=60,"Seniors")</f>
        <v>Older AdultsOlder Adults</v>
      </c>
      <c r="T2611" t="str">
        <f t="shared" si="40"/>
        <v>No</v>
      </c>
      <c r="U2611" cm="1">
        <f t="array" ref="U2611">_xlfn.SWITCH(L2611, "jan",1, "feb",2, "mar",3, "apr",4, "may",5, "jun",6, "jul",7, "aug",8, "sep",9, "oct",10, "nov",11, "dec",12, "")</f>
        <v>6</v>
      </c>
      <c r="V2611" s="2">
        <f>bank__2[[#This Row],[CallDuration (Seconds)]]/60</f>
        <v>4.5333333333333332</v>
      </c>
      <c r="W2611" t="str">
        <f>IF(AND(bank__2[[#This Row],[HasHousingLoan]]="yes",bank__2[[#This Row],[HasPersonalLoan]]="yes"),"Both Loans",
IF(bank__2[[#This Row],[HasHousingLoan]]="yes","Only Housing Loan",
IF(bank__2[[#This Row],[HasPersonalLoan]]="yes","Only Personal Loan","No Loan")))</f>
        <v>Only Housing Loan</v>
      </c>
    </row>
    <row r="2612" spans="1:23">
      <c r="A2612">
        <v>2611</v>
      </c>
      <c r="B2612">
        <v>31</v>
      </c>
      <c r="C2612" t="s">
        <v>77</v>
      </c>
      <c r="D2612" t="s">
        <v>19</v>
      </c>
      <c r="E2612" t="s">
        <v>45</v>
      </c>
      <c r="F2612" t="s">
        <v>21</v>
      </c>
      <c r="G2612">
        <v>5191</v>
      </c>
      <c r="H2612" t="s">
        <v>21</v>
      </c>
      <c r="I2612" t="s">
        <v>21</v>
      </c>
      <c r="J2612" t="s">
        <v>23</v>
      </c>
      <c r="K2612">
        <v>20</v>
      </c>
      <c r="L2612" t="s">
        <v>124</v>
      </c>
      <c r="M2612">
        <v>187</v>
      </c>
      <c r="N2612">
        <v>2</v>
      </c>
      <c r="O2612">
        <v>-1</v>
      </c>
      <c r="P2612">
        <v>0</v>
      </c>
      <c r="Q2612" t="s">
        <v>30</v>
      </c>
      <c r="R2612" t="s">
        <v>21</v>
      </c>
      <c r="S2612" t="str" cm="1">
        <f t="array" ref="S2612">_xlfn.IFS(bank__2[[#This Row],[Age]]&lt;30, "Young Adults",bank__2[[#This Row],[Age]]&lt;45, "Middle-Aged Adults",bank__2[[#This Row],[Age]]&lt;60, "Older AdultsOlder Adults", bank__2[[#This Row],[Age]]&gt;=60,"Seniors")</f>
        <v>Middle-Aged Adults</v>
      </c>
      <c r="T2612" t="str">
        <f t="shared" si="40"/>
        <v>No</v>
      </c>
      <c r="U2612" cm="1">
        <f t="array" ref="U2612">_xlfn.SWITCH(L2612, "jan",1, "feb",2, "mar",3, "apr",4, "may",5, "jun",6, "jul",7, "aug",8, "sep",9, "oct",10, "nov",11, "dec",12, "")</f>
        <v>11</v>
      </c>
      <c r="V2612" s="2">
        <f>bank__2[[#This Row],[CallDuration (Seconds)]]/60</f>
        <v>3.1166666666666667</v>
      </c>
      <c r="W2612" t="str">
        <f>IF(AND(bank__2[[#This Row],[HasHousingLoan]]="yes",bank__2[[#This Row],[HasPersonalLoan]]="yes"),"Both Loans",
IF(bank__2[[#This Row],[HasHousingLoan]]="yes","Only Housing Loan",
IF(bank__2[[#This Row],[HasPersonalLoan]]="yes","Only Personal Loan","No Loan")))</f>
        <v>No Loan</v>
      </c>
    </row>
    <row r="2613" spans="1:23">
      <c r="A2613">
        <v>2612</v>
      </c>
      <c r="B2613">
        <v>33</v>
      </c>
      <c r="C2613" t="s">
        <v>56</v>
      </c>
      <c r="D2613" t="s">
        <v>44</v>
      </c>
      <c r="E2613" t="s">
        <v>33</v>
      </c>
      <c r="F2613" t="s">
        <v>21</v>
      </c>
      <c r="G2613">
        <v>-320</v>
      </c>
      <c r="H2613" t="s">
        <v>21</v>
      </c>
      <c r="I2613" t="s">
        <v>21</v>
      </c>
      <c r="J2613" t="s">
        <v>23</v>
      </c>
      <c r="K2613">
        <v>18</v>
      </c>
      <c r="L2613" t="s">
        <v>37</v>
      </c>
      <c r="M2613">
        <v>268</v>
      </c>
      <c r="N2613">
        <v>2</v>
      </c>
      <c r="O2613">
        <v>-1</v>
      </c>
      <c r="P2613">
        <v>0</v>
      </c>
      <c r="Q2613" t="s">
        <v>30</v>
      </c>
      <c r="R2613" t="s">
        <v>21</v>
      </c>
      <c r="S2613" t="str" cm="1">
        <f t="array" ref="S2613">_xlfn.IFS(bank__2[[#This Row],[Age]]&lt;30, "Young Adults",bank__2[[#This Row],[Age]]&lt;45, "Middle-Aged Adults",bank__2[[#This Row],[Age]]&lt;60, "Older AdultsOlder Adults", bank__2[[#This Row],[Age]]&gt;=60,"Seniors")</f>
        <v>Middle-Aged Adults</v>
      </c>
      <c r="T2613" t="str">
        <f t="shared" si="40"/>
        <v>No</v>
      </c>
      <c r="U2613" cm="1">
        <f t="array" ref="U2613">_xlfn.SWITCH(L2613, "jan",1, "feb",2, "mar",3, "apr",4, "may",5, "jun",6, "jul",7, "aug",8, "sep",9, "oct",10, "nov",11, "dec",12, "")</f>
        <v>5</v>
      </c>
      <c r="V2613" s="2">
        <f>bank__2[[#This Row],[CallDuration (Seconds)]]/60</f>
        <v>4.4666666666666668</v>
      </c>
      <c r="W2613" t="str">
        <f>IF(AND(bank__2[[#This Row],[HasHousingLoan]]="yes",bank__2[[#This Row],[HasPersonalLoan]]="yes"),"Both Loans",
IF(bank__2[[#This Row],[HasHousingLoan]]="yes","Only Housing Loan",
IF(bank__2[[#This Row],[HasPersonalLoan]]="yes","Only Personal Loan","No Loan")))</f>
        <v>No Loan</v>
      </c>
    </row>
    <row r="2614" spans="1:23">
      <c r="A2614">
        <v>2613</v>
      </c>
      <c r="B2614">
        <v>53</v>
      </c>
      <c r="C2614" t="s">
        <v>77</v>
      </c>
      <c r="D2614" t="s">
        <v>19</v>
      </c>
      <c r="E2614" t="s">
        <v>45</v>
      </c>
      <c r="F2614" t="s">
        <v>21</v>
      </c>
      <c r="G2614">
        <v>2289</v>
      </c>
      <c r="H2614" t="s">
        <v>35</v>
      </c>
      <c r="I2614" t="s">
        <v>35</v>
      </c>
      <c r="J2614" t="s">
        <v>23</v>
      </c>
      <c r="K2614">
        <v>17</v>
      </c>
      <c r="L2614" t="s">
        <v>124</v>
      </c>
      <c r="M2614">
        <v>183</v>
      </c>
      <c r="N2614">
        <v>1</v>
      </c>
      <c r="O2614">
        <v>-1</v>
      </c>
      <c r="P2614">
        <v>0</v>
      </c>
      <c r="Q2614" t="s">
        <v>30</v>
      </c>
      <c r="R2614" t="s">
        <v>21</v>
      </c>
      <c r="S2614" t="str" cm="1">
        <f t="array" ref="S2614">_xlfn.IFS(bank__2[[#This Row],[Age]]&lt;30, "Young Adults",bank__2[[#This Row],[Age]]&lt;45, "Middle-Aged Adults",bank__2[[#This Row],[Age]]&lt;60, "Older AdultsOlder Adults", bank__2[[#This Row],[Age]]&gt;=60,"Seniors")</f>
        <v>Older AdultsOlder Adults</v>
      </c>
      <c r="T2614" t="str">
        <f t="shared" si="40"/>
        <v>No</v>
      </c>
      <c r="U2614" cm="1">
        <f t="array" ref="U2614">_xlfn.SWITCH(L2614, "jan",1, "feb",2, "mar",3, "apr",4, "may",5, "jun",6, "jul",7, "aug",8, "sep",9, "oct",10, "nov",11, "dec",12, "")</f>
        <v>11</v>
      </c>
      <c r="V2614" s="2">
        <f>bank__2[[#This Row],[CallDuration (Seconds)]]/60</f>
        <v>3.05</v>
      </c>
      <c r="W2614" t="str">
        <f>IF(AND(bank__2[[#This Row],[HasHousingLoan]]="yes",bank__2[[#This Row],[HasPersonalLoan]]="yes"),"Both Loans",
IF(bank__2[[#This Row],[HasHousingLoan]]="yes","Only Housing Loan",
IF(bank__2[[#This Row],[HasPersonalLoan]]="yes","Only Personal Loan","No Loan")))</f>
        <v>Both Loans</v>
      </c>
    </row>
    <row r="2615" spans="1:23">
      <c r="A2615">
        <v>2614</v>
      </c>
      <c r="B2615">
        <v>36</v>
      </c>
      <c r="C2615" t="s">
        <v>87</v>
      </c>
      <c r="D2615" t="s">
        <v>19</v>
      </c>
      <c r="E2615" t="s">
        <v>33</v>
      </c>
      <c r="F2615" t="s">
        <v>21</v>
      </c>
      <c r="G2615">
        <v>725</v>
      </c>
      <c r="H2615" t="s">
        <v>35</v>
      </c>
      <c r="I2615" t="s">
        <v>21</v>
      </c>
      <c r="J2615" t="s">
        <v>23</v>
      </c>
      <c r="K2615">
        <v>27</v>
      </c>
      <c r="L2615" t="s">
        <v>61</v>
      </c>
      <c r="M2615">
        <v>123</v>
      </c>
      <c r="N2615">
        <v>3</v>
      </c>
      <c r="O2615">
        <v>99</v>
      </c>
      <c r="P2615">
        <v>8</v>
      </c>
      <c r="Q2615" t="s">
        <v>41</v>
      </c>
      <c r="R2615" t="s">
        <v>21</v>
      </c>
      <c r="S2615" t="str" cm="1">
        <f t="array" ref="S2615">_xlfn.IFS(bank__2[[#This Row],[Age]]&lt;30, "Young Adults",bank__2[[#This Row],[Age]]&lt;45, "Middle-Aged Adults",bank__2[[#This Row],[Age]]&lt;60, "Older AdultsOlder Adults", bank__2[[#This Row],[Age]]&gt;=60,"Seniors")</f>
        <v>Middle-Aged Adults</v>
      </c>
      <c r="T2615" t="str">
        <f t="shared" si="40"/>
        <v>Yes</v>
      </c>
      <c r="U2615" cm="1">
        <f t="array" ref="U2615">_xlfn.SWITCH(L2615, "jan",1, "feb",2, "mar",3, "apr",4, "may",5, "jun",6, "jul",7, "aug",8, "sep",9, "oct",10, "nov",11, "dec",12, "")</f>
        <v>2</v>
      </c>
      <c r="V2615" s="2">
        <f>bank__2[[#This Row],[CallDuration (Seconds)]]/60</f>
        <v>2.0499999999999998</v>
      </c>
      <c r="W2615" t="str">
        <f>IF(AND(bank__2[[#This Row],[HasHousingLoan]]="yes",bank__2[[#This Row],[HasPersonalLoan]]="yes"),"Both Loans",
IF(bank__2[[#This Row],[HasHousingLoan]]="yes","Only Housing Loan",
IF(bank__2[[#This Row],[HasPersonalLoan]]="yes","Only Personal Loan","No Loan")))</f>
        <v>Only Housing Loan</v>
      </c>
    </row>
    <row r="2616" spans="1:23">
      <c r="A2616">
        <v>2615</v>
      </c>
      <c r="B2616">
        <v>32</v>
      </c>
      <c r="C2616" t="s">
        <v>72</v>
      </c>
      <c r="D2616" t="s">
        <v>44</v>
      </c>
      <c r="E2616" t="s">
        <v>45</v>
      </c>
      <c r="F2616" t="s">
        <v>21</v>
      </c>
      <c r="G2616">
        <v>705</v>
      </c>
      <c r="H2616" t="s">
        <v>35</v>
      </c>
      <c r="I2616" t="s">
        <v>21</v>
      </c>
      <c r="J2616" t="s">
        <v>23</v>
      </c>
      <c r="K2616">
        <v>20</v>
      </c>
      <c r="L2616" t="s">
        <v>48</v>
      </c>
      <c r="M2616">
        <v>20</v>
      </c>
      <c r="N2616">
        <v>4</v>
      </c>
      <c r="O2616">
        <v>-1</v>
      </c>
      <c r="P2616">
        <v>0</v>
      </c>
      <c r="Q2616" t="s">
        <v>30</v>
      </c>
      <c r="R2616" t="s">
        <v>21</v>
      </c>
      <c r="S2616" t="str" cm="1">
        <f t="array" ref="S2616">_xlfn.IFS(bank__2[[#This Row],[Age]]&lt;30, "Young Adults",bank__2[[#This Row],[Age]]&lt;45, "Middle-Aged Adults",bank__2[[#This Row],[Age]]&lt;60, "Older AdultsOlder Adults", bank__2[[#This Row],[Age]]&gt;=60,"Seniors")</f>
        <v>Middle-Aged Adults</v>
      </c>
      <c r="T2616" t="str">
        <f t="shared" si="40"/>
        <v>No</v>
      </c>
      <c r="U2616" cm="1">
        <f t="array" ref="U2616">_xlfn.SWITCH(L2616, "jan",1, "feb",2, "mar",3, "apr",4, "may",5, "jun",6, "jul",7, "aug",8, "sep",9, "oct",10, "nov",11, "dec",12, "")</f>
        <v>4</v>
      </c>
      <c r="V2616" s="2">
        <f>bank__2[[#This Row],[CallDuration (Seconds)]]/60</f>
        <v>0.33333333333333331</v>
      </c>
      <c r="W2616" t="str">
        <f>IF(AND(bank__2[[#This Row],[HasHousingLoan]]="yes",bank__2[[#This Row],[HasPersonalLoan]]="yes"),"Both Loans",
IF(bank__2[[#This Row],[HasHousingLoan]]="yes","Only Housing Loan",
IF(bank__2[[#This Row],[HasPersonalLoan]]="yes","Only Personal Loan","No Loan")))</f>
        <v>Only Housing Loan</v>
      </c>
    </row>
    <row r="2617" spans="1:23">
      <c r="A2617">
        <v>2616</v>
      </c>
      <c r="B2617">
        <v>45</v>
      </c>
      <c r="C2617" t="s">
        <v>56</v>
      </c>
      <c r="D2617" t="s">
        <v>19</v>
      </c>
      <c r="E2617" t="s">
        <v>33</v>
      </c>
      <c r="F2617" t="s">
        <v>21</v>
      </c>
      <c r="G2617">
        <v>776</v>
      </c>
      <c r="H2617" t="s">
        <v>35</v>
      </c>
      <c r="I2617" t="s">
        <v>21</v>
      </c>
      <c r="J2617" t="s">
        <v>23</v>
      </c>
      <c r="K2617">
        <v>6</v>
      </c>
      <c r="L2617" t="s">
        <v>61</v>
      </c>
      <c r="M2617">
        <v>232</v>
      </c>
      <c r="N2617">
        <v>4</v>
      </c>
      <c r="O2617">
        <v>253</v>
      </c>
      <c r="P2617">
        <v>1</v>
      </c>
      <c r="Q2617" t="s">
        <v>41</v>
      </c>
      <c r="R2617" t="s">
        <v>21</v>
      </c>
      <c r="S2617" t="str" cm="1">
        <f t="array" ref="S2617">_xlfn.IFS(bank__2[[#This Row],[Age]]&lt;30, "Young Adults",bank__2[[#This Row],[Age]]&lt;45, "Middle-Aged Adults",bank__2[[#This Row],[Age]]&lt;60, "Older AdultsOlder Adults", bank__2[[#This Row],[Age]]&gt;=60,"Seniors")</f>
        <v>Older AdultsOlder Adults</v>
      </c>
      <c r="T2617" t="str">
        <f t="shared" si="40"/>
        <v>Yes</v>
      </c>
      <c r="U2617" cm="1">
        <f t="array" ref="U2617">_xlfn.SWITCH(L2617, "jan",1, "feb",2, "mar",3, "apr",4, "may",5, "jun",6, "jul",7, "aug",8, "sep",9, "oct",10, "nov",11, "dec",12, "")</f>
        <v>2</v>
      </c>
      <c r="V2617" s="2">
        <f>bank__2[[#This Row],[CallDuration (Seconds)]]/60</f>
        <v>3.8666666666666667</v>
      </c>
      <c r="W2617" t="str">
        <f>IF(AND(bank__2[[#This Row],[HasHousingLoan]]="yes",bank__2[[#This Row],[HasPersonalLoan]]="yes"),"Both Loans",
IF(bank__2[[#This Row],[HasHousingLoan]]="yes","Only Housing Loan",
IF(bank__2[[#This Row],[HasPersonalLoan]]="yes","Only Personal Loan","No Loan")))</f>
        <v>Only Housing Loan</v>
      </c>
    </row>
    <row r="2618" spans="1:23">
      <c r="A2618">
        <v>2617</v>
      </c>
      <c r="B2618">
        <v>35</v>
      </c>
      <c r="C2618" t="s">
        <v>18</v>
      </c>
      <c r="D2618" t="s">
        <v>19</v>
      </c>
      <c r="E2618" t="s">
        <v>45</v>
      </c>
      <c r="F2618" t="s">
        <v>21</v>
      </c>
      <c r="G2618">
        <v>816</v>
      </c>
      <c r="H2618" t="s">
        <v>35</v>
      </c>
      <c r="I2618" t="s">
        <v>21</v>
      </c>
      <c r="J2618" t="s">
        <v>23</v>
      </c>
      <c r="K2618">
        <v>19</v>
      </c>
      <c r="L2618" t="s">
        <v>124</v>
      </c>
      <c r="M2618">
        <v>547</v>
      </c>
      <c r="N2618">
        <v>7</v>
      </c>
      <c r="O2618">
        <v>-1</v>
      </c>
      <c r="P2618">
        <v>0</v>
      </c>
      <c r="Q2618" t="s">
        <v>30</v>
      </c>
      <c r="R2618" t="s">
        <v>21</v>
      </c>
      <c r="S2618" t="str" cm="1">
        <f t="array" ref="S2618">_xlfn.IFS(bank__2[[#This Row],[Age]]&lt;30, "Young Adults",bank__2[[#This Row],[Age]]&lt;45, "Middle-Aged Adults",bank__2[[#This Row],[Age]]&lt;60, "Older AdultsOlder Adults", bank__2[[#This Row],[Age]]&gt;=60,"Seniors")</f>
        <v>Middle-Aged Adults</v>
      </c>
      <c r="T2618" t="str">
        <f t="shared" si="40"/>
        <v>No</v>
      </c>
      <c r="U2618" cm="1">
        <f t="array" ref="U2618">_xlfn.SWITCH(L2618, "jan",1, "feb",2, "mar",3, "apr",4, "may",5, "jun",6, "jul",7, "aug",8, "sep",9, "oct",10, "nov",11, "dec",12, "")</f>
        <v>11</v>
      </c>
      <c r="V2618" s="2">
        <f>bank__2[[#This Row],[CallDuration (Seconds)]]/60</f>
        <v>9.1166666666666671</v>
      </c>
      <c r="W2618" t="str">
        <f>IF(AND(bank__2[[#This Row],[HasHousingLoan]]="yes",bank__2[[#This Row],[HasPersonalLoan]]="yes"),"Both Loans",
IF(bank__2[[#This Row],[HasHousingLoan]]="yes","Only Housing Loan",
IF(bank__2[[#This Row],[HasPersonalLoan]]="yes","Only Personal Loan","No Loan")))</f>
        <v>Only Housing Loan</v>
      </c>
    </row>
    <row r="2619" spans="1:23">
      <c r="A2619">
        <v>2618</v>
      </c>
      <c r="B2619">
        <v>41</v>
      </c>
      <c r="C2619" t="s">
        <v>32</v>
      </c>
      <c r="D2619" t="s">
        <v>19</v>
      </c>
      <c r="E2619" t="s">
        <v>33</v>
      </c>
      <c r="F2619" t="s">
        <v>21</v>
      </c>
      <c r="G2619">
        <v>171</v>
      </c>
      <c r="H2619" t="s">
        <v>21</v>
      </c>
      <c r="I2619" t="s">
        <v>21</v>
      </c>
      <c r="J2619" t="s">
        <v>23</v>
      </c>
      <c r="K2619">
        <v>21</v>
      </c>
      <c r="L2619" t="s">
        <v>119</v>
      </c>
      <c r="M2619">
        <v>71</v>
      </c>
      <c r="N2619">
        <v>9</v>
      </c>
      <c r="O2619">
        <v>-1</v>
      </c>
      <c r="P2619">
        <v>0</v>
      </c>
      <c r="Q2619" t="s">
        <v>30</v>
      </c>
      <c r="R2619" t="s">
        <v>21</v>
      </c>
      <c r="S2619" t="str" cm="1">
        <f t="array" ref="S2619">_xlfn.IFS(bank__2[[#This Row],[Age]]&lt;30, "Young Adults",bank__2[[#This Row],[Age]]&lt;45, "Middle-Aged Adults",bank__2[[#This Row],[Age]]&lt;60, "Older AdultsOlder Adults", bank__2[[#This Row],[Age]]&gt;=60,"Seniors")</f>
        <v>Middle-Aged Adults</v>
      </c>
      <c r="T2619" t="str">
        <f t="shared" si="40"/>
        <v>No</v>
      </c>
      <c r="U2619" cm="1">
        <f t="array" ref="U2619">_xlfn.SWITCH(L2619, "jan",1, "feb",2, "mar",3, "apr",4, "may",5, "jun",6, "jul",7, "aug",8, "sep",9, "oct",10, "nov",11, "dec",12, "")</f>
        <v>7</v>
      </c>
      <c r="V2619" s="2">
        <f>bank__2[[#This Row],[CallDuration (Seconds)]]/60</f>
        <v>1.1833333333333333</v>
      </c>
      <c r="W2619" t="str">
        <f>IF(AND(bank__2[[#This Row],[HasHousingLoan]]="yes",bank__2[[#This Row],[HasPersonalLoan]]="yes"),"Both Loans",
IF(bank__2[[#This Row],[HasHousingLoan]]="yes","Only Housing Loan",
IF(bank__2[[#This Row],[HasPersonalLoan]]="yes","Only Personal Loan","No Loan")))</f>
        <v>No Loan</v>
      </c>
    </row>
    <row r="2620" spans="1:23">
      <c r="A2620">
        <v>2619</v>
      </c>
      <c r="B2620">
        <v>54</v>
      </c>
      <c r="C2620" t="s">
        <v>32</v>
      </c>
      <c r="D2620" t="s">
        <v>19</v>
      </c>
      <c r="E2620" t="s">
        <v>33</v>
      </c>
      <c r="F2620" t="s">
        <v>21</v>
      </c>
      <c r="G2620">
        <v>812</v>
      </c>
      <c r="H2620" t="s">
        <v>21</v>
      </c>
      <c r="I2620" t="s">
        <v>21</v>
      </c>
      <c r="J2620" t="s">
        <v>23</v>
      </c>
      <c r="K2620">
        <v>31</v>
      </c>
      <c r="L2620" t="s">
        <v>119</v>
      </c>
      <c r="M2620">
        <v>113</v>
      </c>
      <c r="N2620">
        <v>6</v>
      </c>
      <c r="O2620">
        <v>-1</v>
      </c>
      <c r="P2620">
        <v>0</v>
      </c>
      <c r="Q2620" t="s">
        <v>30</v>
      </c>
      <c r="R2620" t="s">
        <v>21</v>
      </c>
      <c r="S2620" t="str" cm="1">
        <f t="array" ref="S2620">_xlfn.IFS(bank__2[[#This Row],[Age]]&lt;30, "Young Adults",bank__2[[#This Row],[Age]]&lt;45, "Middle-Aged Adults",bank__2[[#This Row],[Age]]&lt;60, "Older AdultsOlder Adults", bank__2[[#This Row],[Age]]&gt;=60,"Seniors")</f>
        <v>Older AdultsOlder Adults</v>
      </c>
      <c r="T2620" t="str">
        <f t="shared" si="40"/>
        <v>No</v>
      </c>
      <c r="U2620" cm="1">
        <f t="array" ref="U2620">_xlfn.SWITCH(L2620, "jan",1, "feb",2, "mar",3, "apr",4, "may",5, "jun",6, "jul",7, "aug",8, "sep",9, "oct",10, "nov",11, "dec",12, "")</f>
        <v>7</v>
      </c>
      <c r="V2620" s="2">
        <f>bank__2[[#This Row],[CallDuration (Seconds)]]/60</f>
        <v>1.8833333333333333</v>
      </c>
      <c r="W2620" t="str">
        <f>IF(AND(bank__2[[#This Row],[HasHousingLoan]]="yes",bank__2[[#This Row],[HasPersonalLoan]]="yes"),"Both Loans",
IF(bank__2[[#This Row],[HasHousingLoan]]="yes","Only Housing Loan",
IF(bank__2[[#This Row],[HasPersonalLoan]]="yes","Only Personal Loan","No Loan")))</f>
        <v>No Loan</v>
      </c>
    </row>
    <row r="2621" spans="1:23">
      <c r="A2621">
        <v>2620</v>
      </c>
      <c r="B2621">
        <v>49</v>
      </c>
      <c r="C2621" t="s">
        <v>32</v>
      </c>
      <c r="D2621" t="s">
        <v>19</v>
      </c>
      <c r="E2621" t="s">
        <v>33</v>
      </c>
      <c r="F2621" t="s">
        <v>21</v>
      </c>
      <c r="G2621">
        <v>823</v>
      </c>
      <c r="H2621" t="s">
        <v>21</v>
      </c>
      <c r="I2621" t="s">
        <v>21</v>
      </c>
      <c r="J2621" t="s">
        <v>23</v>
      </c>
      <c r="K2621">
        <v>8</v>
      </c>
      <c r="L2621" t="s">
        <v>92</v>
      </c>
      <c r="M2621">
        <v>780</v>
      </c>
      <c r="N2621">
        <v>4</v>
      </c>
      <c r="O2621">
        <v>-1</v>
      </c>
      <c r="P2621">
        <v>0</v>
      </c>
      <c r="Q2621" t="s">
        <v>30</v>
      </c>
      <c r="R2621" t="s">
        <v>35</v>
      </c>
      <c r="S2621" t="str" cm="1">
        <f t="array" ref="S2621">_xlfn.IFS(bank__2[[#This Row],[Age]]&lt;30, "Young Adults",bank__2[[#This Row],[Age]]&lt;45, "Middle-Aged Adults",bank__2[[#This Row],[Age]]&lt;60, "Older AdultsOlder Adults", bank__2[[#This Row],[Age]]&gt;=60,"Seniors")</f>
        <v>Older AdultsOlder Adults</v>
      </c>
      <c r="T2621" t="str">
        <f t="shared" si="40"/>
        <v>No</v>
      </c>
      <c r="U2621" cm="1">
        <f t="array" ref="U2621">_xlfn.SWITCH(L2621, "jan",1, "feb",2, "mar",3, "apr",4, "may",5, "jun",6, "jul",7, "aug",8, "sep",9, "oct",10, "nov",11, "dec",12, "")</f>
        <v>8</v>
      </c>
      <c r="V2621" s="2">
        <f>bank__2[[#This Row],[CallDuration (Seconds)]]/60</f>
        <v>13</v>
      </c>
      <c r="W2621" t="str">
        <f>IF(AND(bank__2[[#This Row],[HasHousingLoan]]="yes",bank__2[[#This Row],[HasPersonalLoan]]="yes"),"Both Loans",
IF(bank__2[[#This Row],[HasHousingLoan]]="yes","Only Housing Loan",
IF(bank__2[[#This Row],[HasPersonalLoan]]="yes","Only Personal Loan","No Loan")))</f>
        <v>No Loan</v>
      </c>
    </row>
    <row r="2622" spans="1:23">
      <c r="A2622">
        <v>2621</v>
      </c>
      <c r="B2622">
        <v>28</v>
      </c>
      <c r="C2622" t="s">
        <v>72</v>
      </c>
      <c r="D2622" t="s">
        <v>44</v>
      </c>
      <c r="E2622" t="s">
        <v>33</v>
      </c>
      <c r="F2622" t="s">
        <v>21</v>
      </c>
      <c r="G2622">
        <v>1453</v>
      </c>
      <c r="H2622" t="s">
        <v>35</v>
      </c>
      <c r="I2622" t="s">
        <v>21</v>
      </c>
      <c r="J2622" t="s">
        <v>23</v>
      </c>
      <c r="K2622">
        <v>12</v>
      </c>
      <c r="L2622" t="s">
        <v>37</v>
      </c>
      <c r="M2622">
        <v>246</v>
      </c>
      <c r="N2622">
        <v>1</v>
      </c>
      <c r="O2622">
        <v>343</v>
      </c>
      <c r="P2622">
        <v>1</v>
      </c>
      <c r="Q2622" t="s">
        <v>70</v>
      </c>
      <c r="R2622" t="s">
        <v>21</v>
      </c>
      <c r="S2622" t="str" cm="1">
        <f t="array" ref="S2622">_xlfn.IFS(bank__2[[#This Row],[Age]]&lt;30, "Young Adults",bank__2[[#This Row],[Age]]&lt;45, "Middle-Aged Adults",bank__2[[#This Row],[Age]]&lt;60, "Older AdultsOlder Adults", bank__2[[#This Row],[Age]]&gt;=60,"Seniors")</f>
        <v>Young Adults</v>
      </c>
      <c r="T2622" t="str">
        <f t="shared" si="40"/>
        <v>Yes</v>
      </c>
      <c r="U2622" cm="1">
        <f t="array" ref="U2622">_xlfn.SWITCH(L2622, "jan",1, "feb",2, "mar",3, "apr",4, "may",5, "jun",6, "jul",7, "aug",8, "sep",9, "oct",10, "nov",11, "dec",12, "")</f>
        <v>5</v>
      </c>
      <c r="V2622" s="2">
        <f>bank__2[[#This Row],[CallDuration (Seconds)]]/60</f>
        <v>4.0999999999999996</v>
      </c>
      <c r="W2622" t="str">
        <f>IF(AND(bank__2[[#This Row],[HasHousingLoan]]="yes",bank__2[[#This Row],[HasPersonalLoan]]="yes"),"Both Loans",
IF(bank__2[[#This Row],[HasHousingLoan]]="yes","Only Housing Loan",
IF(bank__2[[#This Row],[HasPersonalLoan]]="yes","Only Personal Loan","No Loan")))</f>
        <v>Only Housing Loan</v>
      </c>
    </row>
    <row r="2623" spans="1:23">
      <c r="A2623">
        <v>2622</v>
      </c>
      <c r="B2623">
        <v>24</v>
      </c>
      <c r="C2623" t="s">
        <v>56</v>
      </c>
      <c r="D2623" t="s">
        <v>44</v>
      </c>
      <c r="E2623" t="s">
        <v>2553</v>
      </c>
      <c r="F2623" t="s">
        <v>21</v>
      </c>
      <c r="G2623">
        <v>431</v>
      </c>
      <c r="H2623" t="s">
        <v>35</v>
      </c>
      <c r="I2623" t="s">
        <v>21</v>
      </c>
      <c r="J2623" t="s">
        <v>30</v>
      </c>
      <c r="K2623">
        <v>3</v>
      </c>
      <c r="L2623" t="s">
        <v>53</v>
      </c>
      <c r="M2623">
        <v>108</v>
      </c>
      <c r="N2623">
        <v>12</v>
      </c>
      <c r="O2623">
        <v>-1</v>
      </c>
      <c r="P2623">
        <v>0</v>
      </c>
      <c r="Q2623" t="s">
        <v>30</v>
      </c>
      <c r="R2623" t="s">
        <v>21</v>
      </c>
      <c r="S2623" t="str" cm="1">
        <f t="array" ref="S2623">_xlfn.IFS(bank__2[[#This Row],[Age]]&lt;30, "Young Adults",bank__2[[#This Row],[Age]]&lt;45, "Middle-Aged Adults",bank__2[[#This Row],[Age]]&lt;60, "Older AdultsOlder Adults", bank__2[[#This Row],[Age]]&gt;=60,"Seniors")</f>
        <v>Young Adults</v>
      </c>
      <c r="T2623" t="str">
        <f t="shared" si="40"/>
        <v>No</v>
      </c>
      <c r="U2623" cm="1">
        <f t="array" ref="U2623">_xlfn.SWITCH(L2623, "jan",1, "feb",2, "mar",3, "apr",4, "may",5, "jun",6, "jul",7, "aug",8, "sep",9, "oct",10, "nov",11, "dec",12, "")</f>
        <v>6</v>
      </c>
      <c r="V2623" s="2">
        <f>bank__2[[#This Row],[CallDuration (Seconds)]]/60</f>
        <v>1.8</v>
      </c>
      <c r="W2623" t="str">
        <f>IF(AND(bank__2[[#This Row],[HasHousingLoan]]="yes",bank__2[[#This Row],[HasPersonalLoan]]="yes"),"Both Loans",
IF(bank__2[[#This Row],[HasHousingLoan]]="yes","Only Housing Loan",
IF(bank__2[[#This Row],[HasPersonalLoan]]="yes","Only Personal Loan","No Loan")))</f>
        <v>Only Housing Loan</v>
      </c>
    </row>
    <row r="2624" spans="1:23">
      <c r="A2624">
        <v>2623</v>
      </c>
      <c r="B2624">
        <v>30</v>
      </c>
      <c r="C2624" t="s">
        <v>87</v>
      </c>
      <c r="D2624" t="s">
        <v>44</v>
      </c>
      <c r="E2624" t="s">
        <v>33</v>
      </c>
      <c r="F2624" t="s">
        <v>21</v>
      </c>
      <c r="G2624">
        <v>1009</v>
      </c>
      <c r="H2624" t="s">
        <v>35</v>
      </c>
      <c r="I2624" t="s">
        <v>21</v>
      </c>
      <c r="J2624" t="s">
        <v>23</v>
      </c>
      <c r="K2624">
        <v>29</v>
      </c>
      <c r="L2624" t="s">
        <v>100</v>
      </c>
      <c r="M2624">
        <v>253</v>
      </c>
      <c r="N2624">
        <v>1</v>
      </c>
      <c r="O2624">
        <v>-1</v>
      </c>
      <c r="P2624">
        <v>0</v>
      </c>
      <c r="Q2624" t="s">
        <v>30</v>
      </c>
      <c r="R2624" t="s">
        <v>21</v>
      </c>
      <c r="S2624" t="str" cm="1">
        <f t="array" ref="S2624">_xlfn.IFS(bank__2[[#This Row],[Age]]&lt;30, "Young Adults",bank__2[[#This Row],[Age]]&lt;45, "Middle-Aged Adults",bank__2[[#This Row],[Age]]&lt;60, "Older AdultsOlder Adults", bank__2[[#This Row],[Age]]&gt;=60,"Seniors")</f>
        <v>Middle-Aged Adults</v>
      </c>
      <c r="T2624" t="str">
        <f t="shared" si="40"/>
        <v>No</v>
      </c>
      <c r="U2624" cm="1">
        <f t="array" ref="U2624">_xlfn.SWITCH(L2624, "jan",1, "feb",2, "mar",3, "apr",4, "may",5, "jun",6, "jul",7, "aug",8, "sep",9, "oct",10, "nov",11, "dec",12, "")</f>
        <v>1</v>
      </c>
      <c r="V2624" s="2">
        <f>bank__2[[#This Row],[CallDuration (Seconds)]]/60</f>
        <v>4.2166666666666668</v>
      </c>
      <c r="W2624" t="str">
        <f>IF(AND(bank__2[[#This Row],[HasHousingLoan]]="yes",bank__2[[#This Row],[HasPersonalLoan]]="yes"),"Both Loans",
IF(bank__2[[#This Row],[HasHousingLoan]]="yes","Only Housing Loan",
IF(bank__2[[#This Row],[HasPersonalLoan]]="yes","Only Personal Loan","No Loan")))</f>
        <v>Only Housing Loan</v>
      </c>
    </row>
    <row r="2625" spans="1:23">
      <c r="A2625">
        <v>2624</v>
      </c>
      <c r="B2625">
        <v>32</v>
      </c>
      <c r="C2625" t="s">
        <v>66</v>
      </c>
      <c r="D2625" t="s">
        <v>19</v>
      </c>
      <c r="E2625" t="s">
        <v>20</v>
      </c>
      <c r="F2625" t="s">
        <v>21</v>
      </c>
      <c r="G2625">
        <v>286</v>
      </c>
      <c r="H2625" t="s">
        <v>35</v>
      </c>
      <c r="I2625" t="s">
        <v>21</v>
      </c>
      <c r="J2625" t="s">
        <v>23</v>
      </c>
      <c r="K2625">
        <v>6</v>
      </c>
      <c r="L2625" t="s">
        <v>92</v>
      </c>
      <c r="M2625">
        <v>175</v>
      </c>
      <c r="N2625">
        <v>1</v>
      </c>
      <c r="O2625">
        <v>-1</v>
      </c>
      <c r="P2625">
        <v>0</v>
      </c>
      <c r="Q2625" t="s">
        <v>30</v>
      </c>
      <c r="R2625" t="s">
        <v>21</v>
      </c>
      <c r="S2625" t="str" cm="1">
        <f t="array" ref="S2625">_xlfn.IFS(bank__2[[#This Row],[Age]]&lt;30, "Young Adults",bank__2[[#This Row],[Age]]&lt;45, "Middle-Aged Adults",bank__2[[#This Row],[Age]]&lt;60, "Older AdultsOlder Adults", bank__2[[#This Row],[Age]]&gt;=60,"Seniors")</f>
        <v>Middle-Aged Adults</v>
      </c>
      <c r="T2625" t="str">
        <f t="shared" si="40"/>
        <v>No</v>
      </c>
      <c r="U2625" cm="1">
        <f t="array" ref="U2625">_xlfn.SWITCH(L2625, "jan",1, "feb",2, "mar",3, "apr",4, "may",5, "jun",6, "jul",7, "aug",8, "sep",9, "oct",10, "nov",11, "dec",12, "")</f>
        <v>8</v>
      </c>
      <c r="V2625" s="2">
        <f>bank__2[[#This Row],[CallDuration (Seconds)]]/60</f>
        <v>2.9166666666666665</v>
      </c>
      <c r="W2625" t="str">
        <f>IF(AND(bank__2[[#This Row],[HasHousingLoan]]="yes",bank__2[[#This Row],[HasPersonalLoan]]="yes"),"Both Loans",
IF(bank__2[[#This Row],[HasHousingLoan]]="yes","Only Housing Loan",
IF(bank__2[[#This Row],[HasPersonalLoan]]="yes","Only Personal Loan","No Loan")))</f>
        <v>Only Housing Loan</v>
      </c>
    </row>
    <row r="2626" spans="1:23">
      <c r="A2626">
        <v>2625</v>
      </c>
      <c r="B2626">
        <v>53</v>
      </c>
      <c r="C2626" t="s">
        <v>77</v>
      </c>
      <c r="D2626" t="s">
        <v>19</v>
      </c>
      <c r="E2626" t="s">
        <v>45</v>
      </c>
      <c r="F2626" t="s">
        <v>21</v>
      </c>
      <c r="G2626">
        <v>22370</v>
      </c>
      <c r="H2626" t="s">
        <v>35</v>
      </c>
      <c r="I2626" t="s">
        <v>21</v>
      </c>
      <c r="J2626" t="s">
        <v>30</v>
      </c>
      <c r="K2626">
        <v>15</v>
      </c>
      <c r="L2626" t="s">
        <v>37</v>
      </c>
      <c r="M2626">
        <v>106</v>
      </c>
      <c r="N2626">
        <v>1</v>
      </c>
      <c r="O2626">
        <v>-1</v>
      </c>
      <c r="P2626">
        <v>0</v>
      </c>
      <c r="Q2626" t="s">
        <v>30</v>
      </c>
      <c r="R2626" t="s">
        <v>21</v>
      </c>
      <c r="S2626" t="str" cm="1">
        <f t="array" ref="S2626">_xlfn.IFS(bank__2[[#This Row],[Age]]&lt;30, "Young Adults",bank__2[[#This Row],[Age]]&lt;45, "Middle-Aged Adults",bank__2[[#This Row],[Age]]&lt;60, "Older AdultsOlder Adults", bank__2[[#This Row],[Age]]&gt;=60,"Seniors")</f>
        <v>Older AdultsOlder Adults</v>
      </c>
      <c r="T2626" t="str">
        <f t="shared" ref="T2626:T2689" si="41">IF(O2626=-1, "No", "Yes")</f>
        <v>No</v>
      </c>
      <c r="U2626" cm="1">
        <f t="array" ref="U2626">_xlfn.SWITCH(L2626, "jan",1, "feb",2, "mar",3, "apr",4, "may",5, "jun",6, "jul",7, "aug",8, "sep",9, "oct",10, "nov",11, "dec",12, "")</f>
        <v>5</v>
      </c>
      <c r="V2626" s="2">
        <f>bank__2[[#This Row],[CallDuration (Seconds)]]/60</f>
        <v>1.7666666666666666</v>
      </c>
      <c r="W2626" t="str">
        <f>IF(AND(bank__2[[#This Row],[HasHousingLoan]]="yes",bank__2[[#This Row],[HasPersonalLoan]]="yes"),"Both Loans",
IF(bank__2[[#This Row],[HasHousingLoan]]="yes","Only Housing Loan",
IF(bank__2[[#This Row],[HasPersonalLoan]]="yes","Only Personal Loan","No Loan")))</f>
        <v>Only Housing Loan</v>
      </c>
    </row>
    <row r="2627" spans="1:23">
      <c r="A2627">
        <v>2626</v>
      </c>
      <c r="B2627">
        <v>42</v>
      </c>
      <c r="C2627" t="s">
        <v>56</v>
      </c>
      <c r="D2627" t="s">
        <v>19</v>
      </c>
      <c r="E2627" t="s">
        <v>20</v>
      </c>
      <c r="F2627" t="s">
        <v>21</v>
      </c>
      <c r="G2627">
        <v>2111</v>
      </c>
      <c r="H2627" t="s">
        <v>35</v>
      </c>
      <c r="I2627" t="s">
        <v>21</v>
      </c>
      <c r="J2627" t="s">
        <v>23</v>
      </c>
      <c r="K2627">
        <v>7</v>
      </c>
      <c r="L2627" t="s">
        <v>37</v>
      </c>
      <c r="M2627">
        <v>86</v>
      </c>
      <c r="N2627">
        <v>2</v>
      </c>
      <c r="O2627">
        <v>-1</v>
      </c>
      <c r="P2627">
        <v>0</v>
      </c>
      <c r="Q2627" t="s">
        <v>30</v>
      </c>
      <c r="R2627" t="s">
        <v>21</v>
      </c>
      <c r="S2627" t="str" cm="1">
        <f t="array" ref="S2627">_xlfn.IFS(bank__2[[#This Row],[Age]]&lt;30, "Young Adults",bank__2[[#This Row],[Age]]&lt;45, "Middle-Aged Adults",bank__2[[#This Row],[Age]]&lt;60, "Older AdultsOlder Adults", bank__2[[#This Row],[Age]]&gt;=60,"Seniors")</f>
        <v>Middle-Aged Adults</v>
      </c>
      <c r="T2627" t="str">
        <f t="shared" si="41"/>
        <v>No</v>
      </c>
      <c r="U2627" cm="1">
        <f t="array" ref="U2627">_xlfn.SWITCH(L2627, "jan",1, "feb",2, "mar",3, "apr",4, "may",5, "jun",6, "jul",7, "aug",8, "sep",9, "oct",10, "nov",11, "dec",12, "")</f>
        <v>5</v>
      </c>
      <c r="V2627" s="2">
        <f>bank__2[[#This Row],[CallDuration (Seconds)]]/60</f>
        <v>1.4333333333333333</v>
      </c>
      <c r="W2627" t="str">
        <f>IF(AND(bank__2[[#This Row],[HasHousingLoan]]="yes",bank__2[[#This Row],[HasPersonalLoan]]="yes"),"Both Loans",
IF(bank__2[[#This Row],[HasHousingLoan]]="yes","Only Housing Loan",
IF(bank__2[[#This Row],[HasPersonalLoan]]="yes","Only Personal Loan","No Loan")))</f>
        <v>Only Housing Loan</v>
      </c>
    </row>
    <row r="2628" spans="1:23">
      <c r="A2628">
        <v>2627</v>
      </c>
      <c r="B2628">
        <v>48</v>
      </c>
      <c r="C2628" t="s">
        <v>56</v>
      </c>
      <c r="D2628" t="s">
        <v>19</v>
      </c>
      <c r="E2628" t="s">
        <v>20</v>
      </c>
      <c r="F2628" t="s">
        <v>21</v>
      </c>
      <c r="G2628">
        <v>5366</v>
      </c>
      <c r="H2628" t="s">
        <v>35</v>
      </c>
      <c r="I2628" t="s">
        <v>21</v>
      </c>
      <c r="J2628" t="s">
        <v>30</v>
      </c>
      <c r="K2628">
        <v>21</v>
      </c>
      <c r="L2628" t="s">
        <v>37</v>
      </c>
      <c r="M2628">
        <v>248</v>
      </c>
      <c r="N2628">
        <v>3</v>
      </c>
      <c r="O2628">
        <v>-1</v>
      </c>
      <c r="P2628">
        <v>0</v>
      </c>
      <c r="Q2628" t="s">
        <v>30</v>
      </c>
      <c r="R2628" t="s">
        <v>21</v>
      </c>
      <c r="S2628" t="str" cm="1">
        <f t="array" ref="S2628">_xlfn.IFS(bank__2[[#This Row],[Age]]&lt;30, "Young Adults",bank__2[[#This Row],[Age]]&lt;45, "Middle-Aged Adults",bank__2[[#This Row],[Age]]&lt;60, "Older AdultsOlder Adults", bank__2[[#This Row],[Age]]&gt;=60,"Seniors")</f>
        <v>Older AdultsOlder Adults</v>
      </c>
      <c r="T2628" t="str">
        <f t="shared" si="41"/>
        <v>No</v>
      </c>
      <c r="U2628" cm="1">
        <f t="array" ref="U2628">_xlfn.SWITCH(L2628, "jan",1, "feb",2, "mar",3, "apr",4, "may",5, "jun",6, "jul",7, "aug",8, "sep",9, "oct",10, "nov",11, "dec",12, "")</f>
        <v>5</v>
      </c>
      <c r="V2628" s="2">
        <f>bank__2[[#This Row],[CallDuration (Seconds)]]/60</f>
        <v>4.1333333333333337</v>
      </c>
      <c r="W2628" t="str">
        <f>IF(AND(bank__2[[#This Row],[HasHousingLoan]]="yes",bank__2[[#This Row],[HasPersonalLoan]]="yes"),"Both Loans",
IF(bank__2[[#This Row],[HasHousingLoan]]="yes","Only Housing Loan",
IF(bank__2[[#This Row],[HasPersonalLoan]]="yes","Only Personal Loan","No Loan")))</f>
        <v>Only Housing Loan</v>
      </c>
    </row>
    <row r="2629" spans="1:23">
      <c r="A2629">
        <v>2628</v>
      </c>
      <c r="B2629">
        <v>33</v>
      </c>
      <c r="C2629" t="s">
        <v>72</v>
      </c>
      <c r="D2629" t="s">
        <v>19</v>
      </c>
      <c r="E2629" t="s">
        <v>33</v>
      </c>
      <c r="F2629" t="s">
        <v>21</v>
      </c>
      <c r="G2629">
        <v>181</v>
      </c>
      <c r="H2629" t="s">
        <v>35</v>
      </c>
      <c r="I2629" t="s">
        <v>35</v>
      </c>
      <c r="J2629" t="s">
        <v>146</v>
      </c>
      <c r="K2629">
        <v>28</v>
      </c>
      <c r="L2629" t="s">
        <v>119</v>
      </c>
      <c r="M2629">
        <v>265</v>
      </c>
      <c r="N2629">
        <v>2</v>
      </c>
      <c r="O2629">
        <v>-1</v>
      </c>
      <c r="P2629">
        <v>0</v>
      </c>
      <c r="Q2629" t="s">
        <v>30</v>
      </c>
      <c r="R2629" t="s">
        <v>21</v>
      </c>
      <c r="S2629" t="str" cm="1">
        <f t="array" ref="S2629">_xlfn.IFS(bank__2[[#This Row],[Age]]&lt;30, "Young Adults",bank__2[[#This Row],[Age]]&lt;45, "Middle-Aged Adults",bank__2[[#This Row],[Age]]&lt;60, "Older AdultsOlder Adults", bank__2[[#This Row],[Age]]&gt;=60,"Seniors")</f>
        <v>Middle-Aged Adults</v>
      </c>
      <c r="T2629" t="str">
        <f t="shared" si="41"/>
        <v>No</v>
      </c>
      <c r="U2629" cm="1">
        <f t="array" ref="U2629">_xlfn.SWITCH(L2629, "jan",1, "feb",2, "mar",3, "apr",4, "may",5, "jun",6, "jul",7, "aug",8, "sep",9, "oct",10, "nov",11, "dec",12, "")</f>
        <v>7</v>
      </c>
      <c r="V2629" s="2">
        <f>bank__2[[#This Row],[CallDuration (Seconds)]]/60</f>
        <v>4.416666666666667</v>
      </c>
      <c r="W2629" t="str">
        <f>IF(AND(bank__2[[#This Row],[HasHousingLoan]]="yes",bank__2[[#This Row],[HasPersonalLoan]]="yes"),"Both Loans",
IF(bank__2[[#This Row],[HasHousingLoan]]="yes","Only Housing Loan",
IF(bank__2[[#This Row],[HasPersonalLoan]]="yes","Only Personal Loan","No Loan")))</f>
        <v>Both Loans</v>
      </c>
    </row>
    <row r="2630" spans="1:23">
      <c r="A2630">
        <v>2629</v>
      </c>
      <c r="B2630">
        <v>31</v>
      </c>
      <c r="C2630" t="s">
        <v>56</v>
      </c>
      <c r="D2630" t="s">
        <v>122</v>
      </c>
      <c r="E2630" t="s">
        <v>33</v>
      </c>
      <c r="F2630" t="s">
        <v>21</v>
      </c>
      <c r="G2630">
        <v>-452</v>
      </c>
      <c r="H2630" t="s">
        <v>35</v>
      </c>
      <c r="I2630" t="s">
        <v>21</v>
      </c>
      <c r="J2630" t="s">
        <v>30</v>
      </c>
      <c r="K2630">
        <v>26</v>
      </c>
      <c r="L2630" t="s">
        <v>37</v>
      </c>
      <c r="M2630">
        <v>182</v>
      </c>
      <c r="N2630">
        <v>5</v>
      </c>
      <c r="O2630">
        <v>-1</v>
      </c>
      <c r="P2630">
        <v>0</v>
      </c>
      <c r="Q2630" t="s">
        <v>30</v>
      </c>
      <c r="R2630" t="s">
        <v>21</v>
      </c>
      <c r="S2630" t="str" cm="1">
        <f t="array" ref="S2630">_xlfn.IFS(bank__2[[#This Row],[Age]]&lt;30, "Young Adults",bank__2[[#This Row],[Age]]&lt;45, "Middle-Aged Adults",bank__2[[#This Row],[Age]]&lt;60, "Older AdultsOlder Adults", bank__2[[#This Row],[Age]]&gt;=60,"Seniors")</f>
        <v>Middle-Aged Adults</v>
      </c>
      <c r="T2630" t="str">
        <f t="shared" si="41"/>
        <v>No</v>
      </c>
      <c r="U2630" cm="1">
        <f t="array" ref="U2630">_xlfn.SWITCH(L2630, "jan",1, "feb",2, "mar",3, "apr",4, "may",5, "jun",6, "jul",7, "aug",8, "sep",9, "oct",10, "nov",11, "dec",12, "")</f>
        <v>5</v>
      </c>
      <c r="V2630" s="2">
        <f>bank__2[[#This Row],[CallDuration (Seconds)]]/60</f>
        <v>3.0333333333333332</v>
      </c>
      <c r="W2630" t="str">
        <f>IF(AND(bank__2[[#This Row],[HasHousingLoan]]="yes",bank__2[[#This Row],[HasPersonalLoan]]="yes"),"Both Loans",
IF(bank__2[[#This Row],[HasHousingLoan]]="yes","Only Housing Loan",
IF(bank__2[[#This Row],[HasPersonalLoan]]="yes","Only Personal Loan","No Loan")))</f>
        <v>Only Housing Loan</v>
      </c>
    </row>
    <row r="2631" spans="1:23">
      <c r="A2631">
        <v>2630</v>
      </c>
      <c r="B2631">
        <v>56</v>
      </c>
      <c r="C2631" t="s">
        <v>18</v>
      </c>
      <c r="D2631" t="s">
        <v>122</v>
      </c>
      <c r="E2631" t="s">
        <v>20</v>
      </c>
      <c r="F2631" t="s">
        <v>21</v>
      </c>
      <c r="G2631">
        <v>1770</v>
      </c>
      <c r="H2631" t="s">
        <v>21</v>
      </c>
      <c r="I2631" t="s">
        <v>21</v>
      </c>
      <c r="J2631" t="s">
        <v>23</v>
      </c>
      <c r="K2631">
        <v>5</v>
      </c>
      <c r="L2631" t="s">
        <v>61</v>
      </c>
      <c r="M2631">
        <v>916</v>
      </c>
      <c r="N2631">
        <v>3</v>
      </c>
      <c r="O2631">
        <v>-1</v>
      </c>
      <c r="P2631">
        <v>0</v>
      </c>
      <c r="Q2631" t="s">
        <v>30</v>
      </c>
      <c r="R2631" t="s">
        <v>21</v>
      </c>
      <c r="S2631" t="str" cm="1">
        <f t="array" ref="S2631">_xlfn.IFS(bank__2[[#This Row],[Age]]&lt;30, "Young Adults",bank__2[[#This Row],[Age]]&lt;45, "Middle-Aged Adults",bank__2[[#This Row],[Age]]&lt;60, "Older AdultsOlder Adults", bank__2[[#This Row],[Age]]&gt;=60,"Seniors")</f>
        <v>Older AdultsOlder Adults</v>
      </c>
      <c r="T2631" t="str">
        <f t="shared" si="41"/>
        <v>No</v>
      </c>
      <c r="U2631" cm="1">
        <f t="array" ref="U2631">_xlfn.SWITCH(L2631, "jan",1, "feb",2, "mar",3, "apr",4, "may",5, "jun",6, "jul",7, "aug",8, "sep",9, "oct",10, "nov",11, "dec",12, "")</f>
        <v>2</v>
      </c>
      <c r="V2631" s="2">
        <f>bank__2[[#This Row],[CallDuration (Seconds)]]/60</f>
        <v>15.266666666666667</v>
      </c>
      <c r="W2631" t="str">
        <f>IF(AND(bank__2[[#This Row],[HasHousingLoan]]="yes",bank__2[[#This Row],[HasPersonalLoan]]="yes"),"Both Loans",
IF(bank__2[[#This Row],[HasHousingLoan]]="yes","Only Housing Loan",
IF(bank__2[[#This Row],[HasPersonalLoan]]="yes","Only Personal Loan","No Loan")))</f>
        <v>No Loan</v>
      </c>
    </row>
    <row r="2632" spans="1:23">
      <c r="A2632">
        <v>2631</v>
      </c>
      <c r="B2632">
        <v>58</v>
      </c>
      <c r="C2632" t="s">
        <v>144</v>
      </c>
      <c r="D2632" t="s">
        <v>19</v>
      </c>
      <c r="E2632" t="s">
        <v>20</v>
      </c>
      <c r="F2632" t="s">
        <v>21</v>
      </c>
      <c r="G2632">
        <v>0</v>
      </c>
      <c r="H2632" t="s">
        <v>21</v>
      </c>
      <c r="I2632" t="s">
        <v>21</v>
      </c>
      <c r="J2632" t="s">
        <v>23</v>
      </c>
      <c r="K2632">
        <v>4</v>
      </c>
      <c r="L2632" t="s">
        <v>92</v>
      </c>
      <c r="M2632">
        <v>506</v>
      </c>
      <c r="N2632">
        <v>1</v>
      </c>
      <c r="O2632">
        <v>-1</v>
      </c>
      <c r="P2632">
        <v>0</v>
      </c>
      <c r="Q2632" t="s">
        <v>30</v>
      </c>
      <c r="R2632" t="s">
        <v>21</v>
      </c>
      <c r="S2632" t="str" cm="1">
        <f t="array" ref="S2632">_xlfn.IFS(bank__2[[#This Row],[Age]]&lt;30, "Young Adults",bank__2[[#This Row],[Age]]&lt;45, "Middle-Aged Adults",bank__2[[#This Row],[Age]]&lt;60, "Older AdultsOlder Adults", bank__2[[#This Row],[Age]]&gt;=60,"Seniors")</f>
        <v>Older AdultsOlder Adults</v>
      </c>
      <c r="T2632" t="str">
        <f t="shared" si="41"/>
        <v>No</v>
      </c>
      <c r="U2632" cm="1">
        <f t="array" ref="U2632">_xlfn.SWITCH(L2632, "jan",1, "feb",2, "mar",3, "apr",4, "may",5, "jun",6, "jul",7, "aug",8, "sep",9, "oct",10, "nov",11, "dec",12, "")</f>
        <v>8</v>
      </c>
      <c r="V2632" s="2">
        <f>bank__2[[#This Row],[CallDuration (Seconds)]]/60</f>
        <v>8.4333333333333336</v>
      </c>
      <c r="W2632" t="str">
        <f>IF(AND(bank__2[[#This Row],[HasHousingLoan]]="yes",bank__2[[#This Row],[HasPersonalLoan]]="yes"),"Both Loans",
IF(bank__2[[#This Row],[HasHousingLoan]]="yes","Only Housing Loan",
IF(bank__2[[#This Row],[HasPersonalLoan]]="yes","Only Personal Loan","No Loan")))</f>
        <v>No Loan</v>
      </c>
    </row>
    <row r="2633" spans="1:23">
      <c r="A2633">
        <v>2632</v>
      </c>
      <c r="B2633">
        <v>37</v>
      </c>
      <c r="C2633" t="s">
        <v>87</v>
      </c>
      <c r="D2633" t="s">
        <v>44</v>
      </c>
      <c r="E2633" t="s">
        <v>33</v>
      </c>
      <c r="F2633" t="s">
        <v>21</v>
      </c>
      <c r="G2633">
        <v>-296</v>
      </c>
      <c r="H2633" t="s">
        <v>35</v>
      </c>
      <c r="I2633" t="s">
        <v>21</v>
      </c>
      <c r="J2633" t="s">
        <v>23</v>
      </c>
      <c r="K2633">
        <v>20</v>
      </c>
      <c r="L2633" t="s">
        <v>48</v>
      </c>
      <c r="M2633">
        <v>81</v>
      </c>
      <c r="N2633">
        <v>1</v>
      </c>
      <c r="O2633">
        <v>-1</v>
      </c>
      <c r="P2633">
        <v>0</v>
      </c>
      <c r="Q2633" t="s">
        <v>30</v>
      </c>
      <c r="R2633" t="s">
        <v>21</v>
      </c>
      <c r="S2633" t="str" cm="1">
        <f t="array" ref="S2633">_xlfn.IFS(bank__2[[#This Row],[Age]]&lt;30, "Young Adults",bank__2[[#This Row],[Age]]&lt;45, "Middle-Aged Adults",bank__2[[#This Row],[Age]]&lt;60, "Older AdultsOlder Adults", bank__2[[#This Row],[Age]]&gt;=60,"Seniors")</f>
        <v>Middle-Aged Adults</v>
      </c>
      <c r="T2633" t="str">
        <f t="shared" si="41"/>
        <v>No</v>
      </c>
      <c r="U2633" cm="1">
        <f t="array" ref="U2633">_xlfn.SWITCH(L2633, "jan",1, "feb",2, "mar",3, "apr",4, "may",5, "jun",6, "jul",7, "aug",8, "sep",9, "oct",10, "nov",11, "dec",12, "")</f>
        <v>4</v>
      </c>
      <c r="V2633" s="2">
        <f>bank__2[[#This Row],[CallDuration (Seconds)]]/60</f>
        <v>1.35</v>
      </c>
      <c r="W2633" t="str">
        <f>IF(AND(bank__2[[#This Row],[HasHousingLoan]]="yes",bank__2[[#This Row],[HasPersonalLoan]]="yes"),"Both Loans",
IF(bank__2[[#This Row],[HasHousingLoan]]="yes","Only Housing Loan",
IF(bank__2[[#This Row],[HasPersonalLoan]]="yes","Only Personal Loan","No Loan")))</f>
        <v>Only Housing Loan</v>
      </c>
    </row>
    <row r="2634" spans="1:23">
      <c r="A2634">
        <v>2633</v>
      </c>
      <c r="B2634">
        <v>59</v>
      </c>
      <c r="C2634" t="s">
        <v>43</v>
      </c>
      <c r="D2634" t="s">
        <v>19</v>
      </c>
      <c r="E2634" t="s">
        <v>20</v>
      </c>
      <c r="F2634" t="s">
        <v>21</v>
      </c>
      <c r="G2634">
        <v>2358</v>
      </c>
      <c r="H2634" t="s">
        <v>35</v>
      </c>
      <c r="I2634" t="s">
        <v>21</v>
      </c>
      <c r="J2634" t="s">
        <v>23</v>
      </c>
      <c r="K2634">
        <v>17</v>
      </c>
      <c r="L2634" t="s">
        <v>48</v>
      </c>
      <c r="M2634">
        <v>30</v>
      </c>
      <c r="N2634">
        <v>1</v>
      </c>
      <c r="O2634">
        <v>-1</v>
      </c>
      <c r="P2634">
        <v>0</v>
      </c>
      <c r="Q2634" t="s">
        <v>30</v>
      </c>
      <c r="R2634" t="s">
        <v>21</v>
      </c>
      <c r="S2634" t="str" cm="1">
        <f t="array" ref="S2634">_xlfn.IFS(bank__2[[#This Row],[Age]]&lt;30, "Young Adults",bank__2[[#This Row],[Age]]&lt;45, "Middle-Aged Adults",bank__2[[#This Row],[Age]]&lt;60, "Older AdultsOlder Adults", bank__2[[#This Row],[Age]]&gt;=60,"Seniors")</f>
        <v>Older AdultsOlder Adults</v>
      </c>
      <c r="T2634" t="str">
        <f t="shared" si="41"/>
        <v>No</v>
      </c>
      <c r="U2634" cm="1">
        <f t="array" ref="U2634">_xlfn.SWITCH(L2634, "jan",1, "feb",2, "mar",3, "apr",4, "may",5, "jun",6, "jul",7, "aug",8, "sep",9, "oct",10, "nov",11, "dec",12, "")</f>
        <v>4</v>
      </c>
      <c r="V2634" s="2">
        <f>bank__2[[#This Row],[CallDuration (Seconds)]]/60</f>
        <v>0.5</v>
      </c>
      <c r="W2634" t="str">
        <f>IF(AND(bank__2[[#This Row],[HasHousingLoan]]="yes",bank__2[[#This Row],[HasPersonalLoan]]="yes"),"Both Loans",
IF(bank__2[[#This Row],[HasHousingLoan]]="yes","Only Housing Loan",
IF(bank__2[[#This Row],[HasPersonalLoan]]="yes","Only Personal Loan","No Loan")))</f>
        <v>Only Housing Loan</v>
      </c>
    </row>
    <row r="2635" spans="1:23">
      <c r="A2635">
        <v>2634</v>
      </c>
      <c r="B2635">
        <v>50</v>
      </c>
      <c r="C2635" t="s">
        <v>43</v>
      </c>
      <c r="D2635" t="s">
        <v>44</v>
      </c>
      <c r="E2635" t="s">
        <v>45</v>
      </c>
      <c r="F2635" t="s">
        <v>21</v>
      </c>
      <c r="G2635">
        <v>1200</v>
      </c>
      <c r="H2635" t="s">
        <v>21</v>
      </c>
      <c r="I2635" t="s">
        <v>21</v>
      </c>
      <c r="J2635" t="s">
        <v>23</v>
      </c>
      <c r="K2635">
        <v>14</v>
      </c>
      <c r="L2635" t="s">
        <v>92</v>
      </c>
      <c r="M2635">
        <v>904</v>
      </c>
      <c r="N2635">
        <v>3</v>
      </c>
      <c r="O2635">
        <v>-1</v>
      </c>
      <c r="P2635">
        <v>0</v>
      </c>
      <c r="Q2635" t="s">
        <v>30</v>
      </c>
      <c r="R2635" t="s">
        <v>35</v>
      </c>
      <c r="S2635" t="str" cm="1">
        <f t="array" ref="S2635">_xlfn.IFS(bank__2[[#This Row],[Age]]&lt;30, "Young Adults",bank__2[[#This Row],[Age]]&lt;45, "Middle-Aged Adults",bank__2[[#This Row],[Age]]&lt;60, "Older AdultsOlder Adults", bank__2[[#This Row],[Age]]&gt;=60,"Seniors")</f>
        <v>Older AdultsOlder Adults</v>
      </c>
      <c r="T2635" t="str">
        <f t="shared" si="41"/>
        <v>No</v>
      </c>
      <c r="U2635" cm="1">
        <f t="array" ref="U2635">_xlfn.SWITCH(L2635, "jan",1, "feb",2, "mar",3, "apr",4, "may",5, "jun",6, "jul",7, "aug",8, "sep",9, "oct",10, "nov",11, "dec",12, "")</f>
        <v>8</v>
      </c>
      <c r="V2635" s="2">
        <f>bank__2[[#This Row],[CallDuration (Seconds)]]/60</f>
        <v>15.066666666666666</v>
      </c>
      <c r="W2635" t="str">
        <f>IF(AND(bank__2[[#This Row],[HasHousingLoan]]="yes",bank__2[[#This Row],[HasPersonalLoan]]="yes"),"Both Loans",
IF(bank__2[[#This Row],[HasHousingLoan]]="yes","Only Housing Loan",
IF(bank__2[[#This Row],[HasPersonalLoan]]="yes","Only Personal Loan","No Loan")))</f>
        <v>No Loan</v>
      </c>
    </row>
    <row r="2636" spans="1:23">
      <c r="A2636">
        <v>2635</v>
      </c>
      <c r="B2636">
        <v>39</v>
      </c>
      <c r="C2636" t="s">
        <v>135</v>
      </c>
      <c r="D2636" t="s">
        <v>44</v>
      </c>
      <c r="E2636" t="s">
        <v>20</v>
      </c>
      <c r="F2636" t="s">
        <v>21</v>
      </c>
      <c r="G2636">
        <v>109</v>
      </c>
      <c r="H2636" t="s">
        <v>35</v>
      </c>
      <c r="I2636" t="s">
        <v>21</v>
      </c>
      <c r="J2636" t="s">
        <v>30</v>
      </c>
      <c r="K2636">
        <v>6</v>
      </c>
      <c r="L2636" t="s">
        <v>37</v>
      </c>
      <c r="M2636">
        <v>699</v>
      </c>
      <c r="N2636">
        <v>3</v>
      </c>
      <c r="O2636">
        <v>-1</v>
      </c>
      <c r="P2636">
        <v>0</v>
      </c>
      <c r="Q2636" t="s">
        <v>30</v>
      </c>
      <c r="R2636" t="s">
        <v>21</v>
      </c>
      <c r="S2636" t="str" cm="1">
        <f t="array" ref="S2636">_xlfn.IFS(bank__2[[#This Row],[Age]]&lt;30, "Young Adults",bank__2[[#This Row],[Age]]&lt;45, "Middle-Aged Adults",bank__2[[#This Row],[Age]]&lt;60, "Older AdultsOlder Adults", bank__2[[#This Row],[Age]]&gt;=60,"Seniors")</f>
        <v>Middle-Aged Adults</v>
      </c>
      <c r="T2636" t="str">
        <f t="shared" si="41"/>
        <v>No</v>
      </c>
      <c r="U2636" cm="1">
        <f t="array" ref="U2636">_xlfn.SWITCH(L2636, "jan",1, "feb",2, "mar",3, "apr",4, "may",5, "jun",6, "jul",7, "aug",8, "sep",9, "oct",10, "nov",11, "dec",12, "")</f>
        <v>5</v>
      </c>
      <c r="V2636" s="2">
        <f>bank__2[[#This Row],[CallDuration (Seconds)]]/60</f>
        <v>11.65</v>
      </c>
      <c r="W2636" t="str">
        <f>IF(AND(bank__2[[#This Row],[HasHousingLoan]]="yes",bank__2[[#This Row],[HasPersonalLoan]]="yes"),"Both Loans",
IF(bank__2[[#This Row],[HasHousingLoan]]="yes","Only Housing Loan",
IF(bank__2[[#This Row],[HasPersonalLoan]]="yes","Only Personal Loan","No Loan")))</f>
        <v>Only Housing Loan</v>
      </c>
    </row>
    <row r="2637" spans="1:23">
      <c r="A2637">
        <v>2636</v>
      </c>
      <c r="B2637">
        <v>30</v>
      </c>
      <c r="C2637" t="s">
        <v>72</v>
      </c>
      <c r="D2637" t="s">
        <v>19</v>
      </c>
      <c r="E2637" t="s">
        <v>33</v>
      </c>
      <c r="F2637" t="s">
        <v>21</v>
      </c>
      <c r="G2637">
        <v>616</v>
      </c>
      <c r="H2637" t="s">
        <v>35</v>
      </c>
      <c r="I2637" t="s">
        <v>21</v>
      </c>
      <c r="J2637" t="s">
        <v>23</v>
      </c>
      <c r="K2637">
        <v>6</v>
      </c>
      <c r="L2637" t="s">
        <v>37</v>
      </c>
      <c r="M2637">
        <v>19</v>
      </c>
      <c r="N2637">
        <v>1</v>
      </c>
      <c r="O2637">
        <v>-1</v>
      </c>
      <c r="P2637">
        <v>0</v>
      </c>
      <c r="Q2637" t="s">
        <v>30</v>
      </c>
      <c r="R2637" t="s">
        <v>21</v>
      </c>
      <c r="S2637" t="str" cm="1">
        <f t="array" ref="S2637">_xlfn.IFS(bank__2[[#This Row],[Age]]&lt;30, "Young Adults",bank__2[[#This Row],[Age]]&lt;45, "Middle-Aged Adults",bank__2[[#This Row],[Age]]&lt;60, "Older AdultsOlder Adults", bank__2[[#This Row],[Age]]&gt;=60,"Seniors")</f>
        <v>Middle-Aged Adults</v>
      </c>
      <c r="T2637" t="str">
        <f t="shared" si="41"/>
        <v>No</v>
      </c>
      <c r="U2637" cm="1">
        <f t="array" ref="U2637">_xlfn.SWITCH(L2637, "jan",1, "feb",2, "mar",3, "apr",4, "may",5, "jun",6, "jul",7, "aug",8, "sep",9, "oct",10, "nov",11, "dec",12, "")</f>
        <v>5</v>
      </c>
      <c r="V2637" s="2">
        <f>bank__2[[#This Row],[CallDuration (Seconds)]]/60</f>
        <v>0.31666666666666665</v>
      </c>
      <c r="W2637" t="str">
        <f>IF(AND(bank__2[[#This Row],[HasHousingLoan]]="yes",bank__2[[#This Row],[HasPersonalLoan]]="yes"),"Both Loans",
IF(bank__2[[#This Row],[HasHousingLoan]]="yes","Only Housing Loan",
IF(bank__2[[#This Row],[HasPersonalLoan]]="yes","Only Personal Loan","No Loan")))</f>
        <v>Only Housing Loan</v>
      </c>
    </row>
    <row r="2638" spans="1:23">
      <c r="A2638">
        <v>2637</v>
      </c>
      <c r="B2638">
        <v>47</v>
      </c>
      <c r="C2638" t="s">
        <v>32</v>
      </c>
      <c r="D2638" t="s">
        <v>122</v>
      </c>
      <c r="E2638" t="s">
        <v>33</v>
      </c>
      <c r="F2638" t="s">
        <v>21</v>
      </c>
      <c r="G2638">
        <v>4906</v>
      </c>
      <c r="H2638" t="s">
        <v>35</v>
      </c>
      <c r="I2638" t="s">
        <v>21</v>
      </c>
      <c r="J2638" t="s">
        <v>30</v>
      </c>
      <c r="K2638">
        <v>14</v>
      </c>
      <c r="L2638" t="s">
        <v>37</v>
      </c>
      <c r="M2638">
        <v>389</v>
      </c>
      <c r="N2638">
        <v>1</v>
      </c>
      <c r="O2638">
        <v>-1</v>
      </c>
      <c r="P2638">
        <v>0</v>
      </c>
      <c r="Q2638" t="s">
        <v>30</v>
      </c>
      <c r="R2638" t="s">
        <v>21</v>
      </c>
      <c r="S2638" t="str" cm="1">
        <f t="array" ref="S2638">_xlfn.IFS(bank__2[[#This Row],[Age]]&lt;30, "Young Adults",bank__2[[#This Row],[Age]]&lt;45, "Middle-Aged Adults",bank__2[[#This Row],[Age]]&lt;60, "Older AdultsOlder Adults", bank__2[[#This Row],[Age]]&gt;=60,"Seniors")</f>
        <v>Older AdultsOlder Adults</v>
      </c>
      <c r="T2638" t="str">
        <f t="shared" si="41"/>
        <v>No</v>
      </c>
      <c r="U2638" cm="1">
        <f t="array" ref="U2638">_xlfn.SWITCH(L2638, "jan",1, "feb",2, "mar",3, "apr",4, "may",5, "jun",6, "jul",7, "aug",8, "sep",9, "oct",10, "nov",11, "dec",12, "")</f>
        <v>5</v>
      </c>
      <c r="V2638" s="2">
        <f>bank__2[[#This Row],[CallDuration (Seconds)]]/60</f>
        <v>6.4833333333333334</v>
      </c>
      <c r="W2638" t="str">
        <f>IF(AND(bank__2[[#This Row],[HasHousingLoan]]="yes",bank__2[[#This Row],[HasPersonalLoan]]="yes"),"Both Loans",
IF(bank__2[[#This Row],[HasHousingLoan]]="yes","Only Housing Loan",
IF(bank__2[[#This Row],[HasPersonalLoan]]="yes","Only Personal Loan","No Loan")))</f>
        <v>Only Housing Loan</v>
      </c>
    </row>
    <row r="2639" spans="1:23">
      <c r="A2639">
        <v>2638</v>
      </c>
      <c r="B2639">
        <v>44</v>
      </c>
      <c r="C2639" t="s">
        <v>66</v>
      </c>
      <c r="D2639" t="s">
        <v>19</v>
      </c>
      <c r="E2639" t="s">
        <v>33</v>
      </c>
      <c r="F2639" t="s">
        <v>21</v>
      </c>
      <c r="G2639">
        <v>313</v>
      </c>
      <c r="H2639" t="s">
        <v>21</v>
      </c>
      <c r="I2639" t="s">
        <v>21</v>
      </c>
      <c r="J2639" t="s">
        <v>23</v>
      </c>
      <c r="K2639">
        <v>6</v>
      </c>
      <c r="L2639" t="s">
        <v>92</v>
      </c>
      <c r="M2639">
        <v>211</v>
      </c>
      <c r="N2639">
        <v>4</v>
      </c>
      <c r="O2639">
        <v>-1</v>
      </c>
      <c r="P2639">
        <v>0</v>
      </c>
      <c r="Q2639" t="s">
        <v>30</v>
      </c>
      <c r="R2639" t="s">
        <v>21</v>
      </c>
      <c r="S2639" t="str" cm="1">
        <f t="array" ref="S2639">_xlfn.IFS(bank__2[[#This Row],[Age]]&lt;30, "Young Adults",bank__2[[#This Row],[Age]]&lt;45, "Middle-Aged Adults",bank__2[[#This Row],[Age]]&lt;60, "Older AdultsOlder Adults", bank__2[[#This Row],[Age]]&gt;=60,"Seniors")</f>
        <v>Middle-Aged Adults</v>
      </c>
      <c r="T2639" t="str">
        <f t="shared" si="41"/>
        <v>No</v>
      </c>
      <c r="U2639" cm="1">
        <f t="array" ref="U2639">_xlfn.SWITCH(L2639, "jan",1, "feb",2, "mar",3, "apr",4, "may",5, "jun",6, "jul",7, "aug",8, "sep",9, "oct",10, "nov",11, "dec",12, "")</f>
        <v>8</v>
      </c>
      <c r="V2639" s="2">
        <f>bank__2[[#This Row],[CallDuration (Seconds)]]/60</f>
        <v>3.5166666666666666</v>
      </c>
      <c r="W2639" t="str">
        <f>IF(AND(bank__2[[#This Row],[HasHousingLoan]]="yes",bank__2[[#This Row],[HasPersonalLoan]]="yes"),"Both Loans",
IF(bank__2[[#This Row],[HasHousingLoan]]="yes","Only Housing Loan",
IF(bank__2[[#This Row],[HasPersonalLoan]]="yes","Only Personal Loan","No Loan")))</f>
        <v>No Loan</v>
      </c>
    </row>
    <row r="2640" spans="1:23">
      <c r="A2640">
        <v>2639</v>
      </c>
      <c r="B2640">
        <v>38</v>
      </c>
      <c r="C2640" t="s">
        <v>56</v>
      </c>
      <c r="D2640" t="s">
        <v>19</v>
      </c>
      <c r="E2640" t="s">
        <v>20</v>
      </c>
      <c r="F2640" t="s">
        <v>21</v>
      </c>
      <c r="G2640">
        <v>290</v>
      </c>
      <c r="H2640" t="s">
        <v>35</v>
      </c>
      <c r="I2640" t="s">
        <v>21</v>
      </c>
      <c r="J2640" t="s">
        <v>23</v>
      </c>
      <c r="K2640">
        <v>16</v>
      </c>
      <c r="L2640" t="s">
        <v>48</v>
      </c>
      <c r="M2640">
        <v>283</v>
      </c>
      <c r="N2640">
        <v>1</v>
      </c>
      <c r="O2640">
        <v>-1</v>
      </c>
      <c r="P2640">
        <v>0</v>
      </c>
      <c r="Q2640" t="s">
        <v>30</v>
      </c>
      <c r="R2640" t="s">
        <v>21</v>
      </c>
      <c r="S2640" t="str" cm="1">
        <f t="array" ref="S2640">_xlfn.IFS(bank__2[[#This Row],[Age]]&lt;30, "Young Adults",bank__2[[#This Row],[Age]]&lt;45, "Middle-Aged Adults",bank__2[[#This Row],[Age]]&lt;60, "Older AdultsOlder Adults", bank__2[[#This Row],[Age]]&gt;=60,"Seniors")</f>
        <v>Middle-Aged Adults</v>
      </c>
      <c r="T2640" t="str">
        <f t="shared" si="41"/>
        <v>No</v>
      </c>
      <c r="U2640" cm="1">
        <f t="array" ref="U2640">_xlfn.SWITCH(L2640, "jan",1, "feb",2, "mar",3, "apr",4, "may",5, "jun",6, "jul",7, "aug",8, "sep",9, "oct",10, "nov",11, "dec",12, "")</f>
        <v>4</v>
      </c>
      <c r="V2640" s="2">
        <f>bank__2[[#This Row],[CallDuration (Seconds)]]/60</f>
        <v>4.7166666666666668</v>
      </c>
      <c r="W2640" t="str">
        <f>IF(AND(bank__2[[#This Row],[HasHousingLoan]]="yes",bank__2[[#This Row],[HasPersonalLoan]]="yes"),"Both Loans",
IF(bank__2[[#This Row],[HasHousingLoan]]="yes","Only Housing Loan",
IF(bank__2[[#This Row],[HasPersonalLoan]]="yes","Only Personal Loan","No Loan")))</f>
        <v>Only Housing Loan</v>
      </c>
    </row>
    <row r="2641" spans="1:23">
      <c r="A2641">
        <v>2640</v>
      </c>
      <c r="B2641">
        <v>50</v>
      </c>
      <c r="C2641" t="s">
        <v>43</v>
      </c>
      <c r="D2641" t="s">
        <v>19</v>
      </c>
      <c r="E2641" t="s">
        <v>45</v>
      </c>
      <c r="F2641" t="s">
        <v>21</v>
      </c>
      <c r="G2641">
        <v>1240</v>
      </c>
      <c r="H2641" t="s">
        <v>21</v>
      </c>
      <c r="I2641" t="s">
        <v>21</v>
      </c>
      <c r="J2641" t="s">
        <v>23</v>
      </c>
      <c r="K2641">
        <v>12</v>
      </c>
      <c r="L2641" t="s">
        <v>92</v>
      </c>
      <c r="M2641">
        <v>474</v>
      </c>
      <c r="N2641">
        <v>2</v>
      </c>
      <c r="O2641">
        <v>-1</v>
      </c>
      <c r="P2641">
        <v>0</v>
      </c>
      <c r="Q2641" t="s">
        <v>30</v>
      </c>
      <c r="R2641" t="s">
        <v>21</v>
      </c>
      <c r="S2641" t="str" cm="1">
        <f t="array" ref="S2641">_xlfn.IFS(bank__2[[#This Row],[Age]]&lt;30, "Young Adults",bank__2[[#This Row],[Age]]&lt;45, "Middle-Aged Adults",bank__2[[#This Row],[Age]]&lt;60, "Older AdultsOlder Adults", bank__2[[#This Row],[Age]]&gt;=60,"Seniors")</f>
        <v>Older AdultsOlder Adults</v>
      </c>
      <c r="T2641" t="str">
        <f t="shared" si="41"/>
        <v>No</v>
      </c>
      <c r="U2641" cm="1">
        <f t="array" ref="U2641">_xlfn.SWITCH(L2641, "jan",1, "feb",2, "mar",3, "apr",4, "may",5, "jun",6, "jul",7, "aug",8, "sep",9, "oct",10, "nov",11, "dec",12, "")</f>
        <v>8</v>
      </c>
      <c r="V2641" s="2">
        <f>bank__2[[#This Row],[CallDuration (Seconds)]]/60</f>
        <v>7.9</v>
      </c>
      <c r="W2641" t="str">
        <f>IF(AND(bank__2[[#This Row],[HasHousingLoan]]="yes",bank__2[[#This Row],[HasPersonalLoan]]="yes"),"Both Loans",
IF(bank__2[[#This Row],[HasHousingLoan]]="yes","Only Housing Loan",
IF(bank__2[[#This Row],[HasPersonalLoan]]="yes","Only Personal Loan","No Loan")))</f>
        <v>No Loan</v>
      </c>
    </row>
    <row r="2642" spans="1:23">
      <c r="A2642">
        <v>2641</v>
      </c>
      <c r="B2642">
        <v>27</v>
      </c>
      <c r="C2642" t="s">
        <v>87</v>
      </c>
      <c r="D2642" t="s">
        <v>44</v>
      </c>
      <c r="E2642" t="s">
        <v>45</v>
      </c>
      <c r="F2642" t="s">
        <v>21</v>
      </c>
      <c r="G2642">
        <v>3672</v>
      </c>
      <c r="H2642" t="s">
        <v>35</v>
      </c>
      <c r="I2642" t="s">
        <v>21</v>
      </c>
      <c r="J2642" t="s">
        <v>23</v>
      </c>
      <c r="K2642">
        <v>15</v>
      </c>
      <c r="L2642" t="s">
        <v>37</v>
      </c>
      <c r="M2642">
        <v>157</v>
      </c>
      <c r="N2642">
        <v>2</v>
      </c>
      <c r="O2642">
        <v>351</v>
      </c>
      <c r="P2642">
        <v>5</v>
      </c>
      <c r="Q2642" t="s">
        <v>41</v>
      </c>
      <c r="R2642" t="s">
        <v>21</v>
      </c>
      <c r="S2642" t="str" cm="1">
        <f t="array" ref="S2642">_xlfn.IFS(bank__2[[#This Row],[Age]]&lt;30, "Young Adults",bank__2[[#This Row],[Age]]&lt;45, "Middle-Aged Adults",bank__2[[#This Row],[Age]]&lt;60, "Older AdultsOlder Adults", bank__2[[#This Row],[Age]]&gt;=60,"Seniors")</f>
        <v>Young Adults</v>
      </c>
      <c r="T2642" t="str">
        <f t="shared" si="41"/>
        <v>Yes</v>
      </c>
      <c r="U2642" cm="1">
        <f t="array" ref="U2642">_xlfn.SWITCH(L2642, "jan",1, "feb",2, "mar",3, "apr",4, "may",5, "jun",6, "jul",7, "aug",8, "sep",9, "oct",10, "nov",11, "dec",12, "")</f>
        <v>5</v>
      </c>
      <c r="V2642" s="2">
        <f>bank__2[[#This Row],[CallDuration (Seconds)]]/60</f>
        <v>2.6166666666666667</v>
      </c>
      <c r="W2642" t="str">
        <f>IF(AND(bank__2[[#This Row],[HasHousingLoan]]="yes",bank__2[[#This Row],[HasPersonalLoan]]="yes"),"Both Loans",
IF(bank__2[[#This Row],[HasHousingLoan]]="yes","Only Housing Loan",
IF(bank__2[[#This Row],[HasPersonalLoan]]="yes","Only Personal Loan","No Loan")))</f>
        <v>Only Housing Loan</v>
      </c>
    </row>
    <row r="2643" spans="1:23">
      <c r="A2643">
        <v>2642</v>
      </c>
      <c r="B2643">
        <v>73</v>
      </c>
      <c r="C2643" t="s">
        <v>144</v>
      </c>
      <c r="D2643" t="s">
        <v>19</v>
      </c>
      <c r="E2643" t="s">
        <v>33</v>
      </c>
      <c r="F2643" t="s">
        <v>21</v>
      </c>
      <c r="G2643">
        <v>19</v>
      </c>
      <c r="H2643" t="s">
        <v>21</v>
      </c>
      <c r="I2643" t="s">
        <v>21</v>
      </c>
      <c r="J2643" t="s">
        <v>23</v>
      </c>
      <c r="K2643">
        <v>5</v>
      </c>
      <c r="L2643" t="s">
        <v>124</v>
      </c>
      <c r="M2643">
        <v>509</v>
      </c>
      <c r="N2643">
        <v>2</v>
      </c>
      <c r="O2643">
        <v>-1</v>
      </c>
      <c r="P2643">
        <v>0</v>
      </c>
      <c r="Q2643" t="s">
        <v>30</v>
      </c>
      <c r="R2643" t="s">
        <v>21</v>
      </c>
      <c r="S2643" t="str" cm="1">
        <f t="array" ref="S2643">_xlfn.IFS(bank__2[[#This Row],[Age]]&lt;30, "Young Adults",bank__2[[#This Row],[Age]]&lt;45, "Middle-Aged Adults",bank__2[[#This Row],[Age]]&lt;60, "Older AdultsOlder Adults", bank__2[[#This Row],[Age]]&gt;=60,"Seniors")</f>
        <v>Seniors</v>
      </c>
      <c r="T2643" t="str">
        <f t="shared" si="41"/>
        <v>No</v>
      </c>
      <c r="U2643" cm="1">
        <f t="array" ref="U2643">_xlfn.SWITCH(L2643, "jan",1, "feb",2, "mar",3, "apr",4, "may",5, "jun",6, "jul",7, "aug",8, "sep",9, "oct",10, "nov",11, "dec",12, "")</f>
        <v>11</v>
      </c>
      <c r="V2643" s="2">
        <f>bank__2[[#This Row],[CallDuration (Seconds)]]/60</f>
        <v>8.4833333333333325</v>
      </c>
      <c r="W2643" t="str">
        <f>IF(AND(bank__2[[#This Row],[HasHousingLoan]]="yes",bank__2[[#This Row],[HasPersonalLoan]]="yes"),"Both Loans",
IF(bank__2[[#This Row],[HasHousingLoan]]="yes","Only Housing Loan",
IF(bank__2[[#This Row],[HasPersonalLoan]]="yes","Only Personal Loan","No Loan")))</f>
        <v>No Loan</v>
      </c>
    </row>
    <row r="2644" spans="1:23">
      <c r="A2644">
        <v>2643</v>
      </c>
      <c r="B2644">
        <v>46</v>
      </c>
      <c r="C2644" t="s">
        <v>56</v>
      </c>
      <c r="D2644" t="s">
        <v>19</v>
      </c>
      <c r="E2644" t="s">
        <v>20</v>
      </c>
      <c r="F2644" t="s">
        <v>21</v>
      </c>
      <c r="G2644">
        <v>143</v>
      </c>
      <c r="H2644" t="s">
        <v>35</v>
      </c>
      <c r="I2644" t="s">
        <v>21</v>
      </c>
      <c r="J2644" t="s">
        <v>30</v>
      </c>
      <c r="K2644">
        <v>7</v>
      </c>
      <c r="L2644" t="s">
        <v>37</v>
      </c>
      <c r="M2644">
        <v>279</v>
      </c>
      <c r="N2644">
        <v>1</v>
      </c>
      <c r="O2644">
        <v>-1</v>
      </c>
      <c r="P2644">
        <v>0</v>
      </c>
      <c r="Q2644" t="s">
        <v>30</v>
      </c>
      <c r="R2644" t="s">
        <v>21</v>
      </c>
      <c r="S2644" t="str" cm="1">
        <f t="array" ref="S2644">_xlfn.IFS(bank__2[[#This Row],[Age]]&lt;30, "Young Adults",bank__2[[#This Row],[Age]]&lt;45, "Middle-Aged Adults",bank__2[[#This Row],[Age]]&lt;60, "Older AdultsOlder Adults", bank__2[[#This Row],[Age]]&gt;=60,"Seniors")</f>
        <v>Older AdultsOlder Adults</v>
      </c>
      <c r="T2644" t="str">
        <f t="shared" si="41"/>
        <v>No</v>
      </c>
      <c r="U2644" cm="1">
        <f t="array" ref="U2644">_xlfn.SWITCH(L2644, "jan",1, "feb",2, "mar",3, "apr",4, "may",5, "jun",6, "jul",7, "aug",8, "sep",9, "oct",10, "nov",11, "dec",12, "")</f>
        <v>5</v>
      </c>
      <c r="V2644" s="2">
        <f>bank__2[[#This Row],[CallDuration (Seconds)]]/60</f>
        <v>4.6500000000000004</v>
      </c>
      <c r="W2644" t="str">
        <f>IF(AND(bank__2[[#This Row],[HasHousingLoan]]="yes",bank__2[[#This Row],[HasPersonalLoan]]="yes"),"Both Loans",
IF(bank__2[[#This Row],[HasHousingLoan]]="yes","Only Housing Loan",
IF(bank__2[[#This Row],[HasPersonalLoan]]="yes","Only Personal Loan","No Loan")))</f>
        <v>Only Housing Loan</v>
      </c>
    </row>
    <row r="2645" spans="1:23">
      <c r="A2645">
        <v>2644</v>
      </c>
      <c r="B2645">
        <v>56</v>
      </c>
      <c r="C2645" t="s">
        <v>144</v>
      </c>
      <c r="D2645" t="s">
        <v>122</v>
      </c>
      <c r="E2645" t="s">
        <v>33</v>
      </c>
      <c r="F2645" t="s">
        <v>21</v>
      </c>
      <c r="G2645">
        <v>212</v>
      </c>
      <c r="H2645" t="s">
        <v>21</v>
      </c>
      <c r="I2645" t="s">
        <v>35</v>
      </c>
      <c r="J2645" t="s">
        <v>146</v>
      </c>
      <c r="K2645">
        <v>17</v>
      </c>
      <c r="L2645" t="s">
        <v>119</v>
      </c>
      <c r="M2645">
        <v>27</v>
      </c>
      <c r="N2645">
        <v>1</v>
      </c>
      <c r="O2645">
        <v>-1</v>
      </c>
      <c r="P2645">
        <v>0</v>
      </c>
      <c r="Q2645" t="s">
        <v>30</v>
      </c>
      <c r="R2645" t="s">
        <v>21</v>
      </c>
      <c r="S2645" t="str" cm="1">
        <f t="array" ref="S2645">_xlfn.IFS(bank__2[[#This Row],[Age]]&lt;30, "Young Adults",bank__2[[#This Row],[Age]]&lt;45, "Middle-Aged Adults",bank__2[[#This Row],[Age]]&lt;60, "Older AdultsOlder Adults", bank__2[[#This Row],[Age]]&gt;=60,"Seniors")</f>
        <v>Older AdultsOlder Adults</v>
      </c>
      <c r="T2645" t="str">
        <f t="shared" si="41"/>
        <v>No</v>
      </c>
      <c r="U2645" cm="1">
        <f t="array" ref="U2645">_xlfn.SWITCH(L2645, "jan",1, "feb",2, "mar",3, "apr",4, "may",5, "jun",6, "jul",7, "aug",8, "sep",9, "oct",10, "nov",11, "dec",12, "")</f>
        <v>7</v>
      </c>
      <c r="V2645" s="2">
        <f>bank__2[[#This Row],[CallDuration (Seconds)]]/60</f>
        <v>0.45</v>
      </c>
      <c r="W2645" t="str">
        <f>IF(AND(bank__2[[#This Row],[HasHousingLoan]]="yes",bank__2[[#This Row],[HasPersonalLoan]]="yes"),"Both Loans",
IF(bank__2[[#This Row],[HasHousingLoan]]="yes","Only Housing Loan",
IF(bank__2[[#This Row],[HasPersonalLoan]]="yes","Only Personal Loan","No Loan")))</f>
        <v>Only Personal Loan</v>
      </c>
    </row>
    <row r="2646" spans="1:23">
      <c r="A2646">
        <v>2645</v>
      </c>
      <c r="B2646">
        <v>36</v>
      </c>
      <c r="C2646" t="s">
        <v>43</v>
      </c>
      <c r="D2646" t="s">
        <v>19</v>
      </c>
      <c r="E2646" t="s">
        <v>45</v>
      </c>
      <c r="F2646" t="s">
        <v>21</v>
      </c>
      <c r="G2646">
        <v>9</v>
      </c>
      <c r="H2646" t="s">
        <v>21</v>
      </c>
      <c r="I2646" t="s">
        <v>21</v>
      </c>
      <c r="J2646" t="s">
        <v>23</v>
      </c>
      <c r="K2646">
        <v>11</v>
      </c>
      <c r="L2646" t="s">
        <v>92</v>
      </c>
      <c r="M2646">
        <v>386</v>
      </c>
      <c r="N2646">
        <v>4</v>
      </c>
      <c r="O2646">
        <v>-1</v>
      </c>
      <c r="P2646">
        <v>0</v>
      </c>
      <c r="Q2646" t="s">
        <v>30</v>
      </c>
      <c r="R2646" t="s">
        <v>35</v>
      </c>
      <c r="S2646" t="str" cm="1">
        <f t="array" ref="S2646">_xlfn.IFS(bank__2[[#This Row],[Age]]&lt;30, "Young Adults",bank__2[[#This Row],[Age]]&lt;45, "Middle-Aged Adults",bank__2[[#This Row],[Age]]&lt;60, "Older AdultsOlder Adults", bank__2[[#This Row],[Age]]&gt;=60,"Seniors")</f>
        <v>Middle-Aged Adults</v>
      </c>
      <c r="T2646" t="str">
        <f t="shared" si="41"/>
        <v>No</v>
      </c>
      <c r="U2646" cm="1">
        <f t="array" ref="U2646">_xlfn.SWITCH(L2646, "jan",1, "feb",2, "mar",3, "apr",4, "may",5, "jun",6, "jul",7, "aug",8, "sep",9, "oct",10, "nov",11, "dec",12, "")</f>
        <v>8</v>
      </c>
      <c r="V2646" s="2">
        <f>bank__2[[#This Row],[CallDuration (Seconds)]]/60</f>
        <v>6.4333333333333336</v>
      </c>
      <c r="W2646" t="str">
        <f>IF(AND(bank__2[[#This Row],[HasHousingLoan]]="yes",bank__2[[#This Row],[HasPersonalLoan]]="yes"),"Both Loans",
IF(bank__2[[#This Row],[HasHousingLoan]]="yes","Only Housing Loan",
IF(bank__2[[#This Row],[HasPersonalLoan]]="yes","Only Personal Loan","No Loan")))</f>
        <v>No Loan</v>
      </c>
    </row>
    <row r="2647" spans="1:23">
      <c r="A2647">
        <v>2646</v>
      </c>
      <c r="B2647">
        <v>33</v>
      </c>
      <c r="C2647" t="s">
        <v>56</v>
      </c>
      <c r="D2647" t="s">
        <v>19</v>
      </c>
      <c r="E2647" t="s">
        <v>20</v>
      </c>
      <c r="F2647" t="s">
        <v>21</v>
      </c>
      <c r="G2647">
        <v>3074</v>
      </c>
      <c r="H2647" t="s">
        <v>21</v>
      </c>
      <c r="I2647" t="s">
        <v>21</v>
      </c>
      <c r="J2647" t="s">
        <v>23</v>
      </c>
      <c r="K2647">
        <v>18</v>
      </c>
      <c r="L2647" t="s">
        <v>124</v>
      </c>
      <c r="M2647">
        <v>679</v>
      </c>
      <c r="N2647">
        <v>1</v>
      </c>
      <c r="O2647">
        <v>-1</v>
      </c>
      <c r="P2647">
        <v>0</v>
      </c>
      <c r="Q2647" t="s">
        <v>30</v>
      </c>
      <c r="R2647" t="s">
        <v>21</v>
      </c>
      <c r="S2647" t="str" cm="1">
        <f t="array" ref="S2647">_xlfn.IFS(bank__2[[#This Row],[Age]]&lt;30, "Young Adults",bank__2[[#This Row],[Age]]&lt;45, "Middle-Aged Adults",bank__2[[#This Row],[Age]]&lt;60, "Older AdultsOlder Adults", bank__2[[#This Row],[Age]]&gt;=60,"Seniors")</f>
        <v>Middle-Aged Adults</v>
      </c>
      <c r="T2647" t="str">
        <f t="shared" si="41"/>
        <v>No</v>
      </c>
      <c r="U2647" cm="1">
        <f t="array" ref="U2647">_xlfn.SWITCH(L2647, "jan",1, "feb",2, "mar",3, "apr",4, "may",5, "jun",6, "jul",7, "aug",8, "sep",9, "oct",10, "nov",11, "dec",12, "")</f>
        <v>11</v>
      </c>
      <c r="V2647" s="2">
        <f>bank__2[[#This Row],[CallDuration (Seconds)]]/60</f>
        <v>11.316666666666666</v>
      </c>
      <c r="W2647" t="str">
        <f>IF(AND(bank__2[[#This Row],[HasHousingLoan]]="yes",bank__2[[#This Row],[HasPersonalLoan]]="yes"),"Both Loans",
IF(bank__2[[#This Row],[HasHousingLoan]]="yes","Only Housing Loan",
IF(bank__2[[#This Row],[HasPersonalLoan]]="yes","Only Personal Loan","No Loan")))</f>
        <v>No Loan</v>
      </c>
    </row>
    <row r="2648" spans="1:23">
      <c r="A2648">
        <v>2647</v>
      </c>
      <c r="B2648">
        <v>40</v>
      </c>
      <c r="C2648" t="s">
        <v>43</v>
      </c>
      <c r="D2648" t="s">
        <v>19</v>
      </c>
      <c r="E2648" t="s">
        <v>45</v>
      </c>
      <c r="F2648" t="s">
        <v>21</v>
      </c>
      <c r="G2648">
        <v>1734</v>
      </c>
      <c r="H2648" t="s">
        <v>35</v>
      </c>
      <c r="I2648" t="s">
        <v>21</v>
      </c>
      <c r="J2648" t="s">
        <v>30</v>
      </c>
      <c r="K2648">
        <v>2</v>
      </c>
      <c r="L2648" t="s">
        <v>53</v>
      </c>
      <c r="M2648">
        <v>169</v>
      </c>
      <c r="N2648">
        <v>1</v>
      </c>
      <c r="O2648">
        <v>-1</v>
      </c>
      <c r="P2648">
        <v>0</v>
      </c>
      <c r="Q2648" t="s">
        <v>30</v>
      </c>
      <c r="R2648" t="s">
        <v>21</v>
      </c>
      <c r="S2648" t="str" cm="1">
        <f t="array" ref="S2648">_xlfn.IFS(bank__2[[#This Row],[Age]]&lt;30, "Young Adults",bank__2[[#This Row],[Age]]&lt;45, "Middle-Aged Adults",bank__2[[#This Row],[Age]]&lt;60, "Older AdultsOlder Adults", bank__2[[#This Row],[Age]]&gt;=60,"Seniors")</f>
        <v>Middle-Aged Adults</v>
      </c>
      <c r="T2648" t="str">
        <f t="shared" si="41"/>
        <v>No</v>
      </c>
      <c r="U2648" cm="1">
        <f t="array" ref="U2648">_xlfn.SWITCH(L2648, "jan",1, "feb",2, "mar",3, "apr",4, "may",5, "jun",6, "jul",7, "aug",8, "sep",9, "oct",10, "nov",11, "dec",12, "")</f>
        <v>6</v>
      </c>
      <c r="V2648" s="2">
        <f>bank__2[[#This Row],[CallDuration (Seconds)]]/60</f>
        <v>2.8166666666666669</v>
      </c>
      <c r="W2648" t="str">
        <f>IF(AND(bank__2[[#This Row],[HasHousingLoan]]="yes",bank__2[[#This Row],[HasPersonalLoan]]="yes"),"Both Loans",
IF(bank__2[[#This Row],[HasHousingLoan]]="yes","Only Housing Loan",
IF(bank__2[[#This Row],[HasPersonalLoan]]="yes","Only Personal Loan","No Loan")))</f>
        <v>Only Housing Loan</v>
      </c>
    </row>
    <row r="2649" spans="1:23">
      <c r="A2649">
        <v>2648</v>
      </c>
      <c r="B2649">
        <v>52</v>
      </c>
      <c r="C2649" t="s">
        <v>43</v>
      </c>
      <c r="D2649" t="s">
        <v>19</v>
      </c>
      <c r="E2649" t="s">
        <v>45</v>
      </c>
      <c r="F2649" t="s">
        <v>21</v>
      </c>
      <c r="G2649">
        <v>575</v>
      </c>
      <c r="H2649" t="s">
        <v>21</v>
      </c>
      <c r="I2649" t="s">
        <v>21</v>
      </c>
      <c r="J2649" t="s">
        <v>30</v>
      </c>
      <c r="K2649">
        <v>3</v>
      </c>
      <c r="L2649" t="s">
        <v>53</v>
      </c>
      <c r="M2649">
        <v>315</v>
      </c>
      <c r="N2649">
        <v>1</v>
      </c>
      <c r="O2649">
        <v>-1</v>
      </c>
      <c r="P2649">
        <v>0</v>
      </c>
      <c r="Q2649" t="s">
        <v>30</v>
      </c>
      <c r="R2649" t="s">
        <v>21</v>
      </c>
      <c r="S2649" t="str" cm="1">
        <f t="array" ref="S2649">_xlfn.IFS(bank__2[[#This Row],[Age]]&lt;30, "Young Adults",bank__2[[#This Row],[Age]]&lt;45, "Middle-Aged Adults",bank__2[[#This Row],[Age]]&lt;60, "Older AdultsOlder Adults", bank__2[[#This Row],[Age]]&gt;=60,"Seniors")</f>
        <v>Older AdultsOlder Adults</v>
      </c>
      <c r="T2649" t="str">
        <f t="shared" si="41"/>
        <v>No</v>
      </c>
      <c r="U2649" cm="1">
        <f t="array" ref="U2649">_xlfn.SWITCH(L2649, "jan",1, "feb",2, "mar",3, "apr",4, "may",5, "jun",6, "jul",7, "aug",8, "sep",9, "oct",10, "nov",11, "dec",12, "")</f>
        <v>6</v>
      </c>
      <c r="V2649" s="2">
        <f>bank__2[[#This Row],[CallDuration (Seconds)]]/60</f>
        <v>5.25</v>
      </c>
      <c r="W2649" t="str">
        <f>IF(AND(bank__2[[#This Row],[HasHousingLoan]]="yes",bank__2[[#This Row],[HasPersonalLoan]]="yes"),"Both Loans",
IF(bank__2[[#This Row],[HasHousingLoan]]="yes","Only Housing Loan",
IF(bank__2[[#This Row],[HasPersonalLoan]]="yes","Only Personal Loan","No Loan")))</f>
        <v>No Loan</v>
      </c>
    </row>
    <row r="2650" spans="1:23">
      <c r="A2650">
        <v>2649</v>
      </c>
      <c r="B2650">
        <v>51</v>
      </c>
      <c r="C2650" t="s">
        <v>56</v>
      </c>
      <c r="D2650" t="s">
        <v>19</v>
      </c>
      <c r="E2650" t="s">
        <v>33</v>
      </c>
      <c r="F2650" t="s">
        <v>21</v>
      </c>
      <c r="G2650">
        <v>397</v>
      </c>
      <c r="H2650" t="s">
        <v>35</v>
      </c>
      <c r="I2650" t="s">
        <v>21</v>
      </c>
      <c r="J2650" t="s">
        <v>23</v>
      </c>
      <c r="K2650">
        <v>20</v>
      </c>
      <c r="L2650" t="s">
        <v>92</v>
      </c>
      <c r="M2650">
        <v>293</v>
      </c>
      <c r="N2650">
        <v>2</v>
      </c>
      <c r="O2650">
        <v>-1</v>
      </c>
      <c r="P2650">
        <v>0</v>
      </c>
      <c r="Q2650" t="s">
        <v>30</v>
      </c>
      <c r="R2650" t="s">
        <v>21</v>
      </c>
      <c r="S2650" t="str" cm="1">
        <f t="array" ref="S2650">_xlfn.IFS(bank__2[[#This Row],[Age]]&lt;30, "Young Adults",bank__2[[#This Row],[Age]]&lt;45, "Middle-Aged Adults",bank__2[[#This Row],[Age]]&lt;60, "Older AdultsOlder Adults", bank__2[[#This Row],[Age]]&gt;=60,"Seniors")</f>
        <v>Older AdultsOlder Adults</v>
      </c>
      <c r="T2650" t="str">
        <f t="shared" si="41"/>
        <v>No</v>
      </c>
      <c r="U2650" cm="1">
        <f t="array" ref="U2650">_xlfn.SWITCH(L2650, "jan",1, "feb",2, "mar",3, "apr",4, "may",5, "jun",6, "jul",7, "aug",8, "sep",9, "oct",10, "nov",11, "dec",12, "")</f>
        <v>8</v>
      </c>
      <c r="V2650" s="2">
        <f>bank__2[[#This Row],[CallDuration (Seconds)]]/60</f>
        <v>4.8833333333333337</v>
      </c>
      <c r="W2650" t="str">
        <f>IF(AND(bank__2[[#This Row],[HasHousingLoan]]="yes",bank__2[[#This Row],[HasPersonalLoan]]="yes"),"Both Loans",
IF(bank__2[[#This Row],[HasHousingLoan]]="yes","Only Housing Loan",
IF(bank__2[[#This Row],[HasPersonalLoan]]="yes","Only Personal Loan","No Loan")))</f>
        <v>Only Housing Loan</v>
      </c>
    </row>
    <row r="2651" spans="1:23">
      <c r="A2651">
        <v>2650</v>
      </c>
      <c r="B2651">
        <v>33</v>
      </c>
      <c r="C2651" t="s">
        <v>56</v>
      </c>
      <c r="D2651" t="s">
        <v>19</v>
      </c>
      <c r="E2651" t="s">
        <v>33</v>
      </c>
      <c r="F2651" t="s">
        <v>21</v>
      </c>
      <c r="G2651">
        <v>640</v>
      </c>
      <c r="H2651" t="s">
        <v>35</v>
      </c>
      <c r="I2651" t="s">
        <v>21</v>
      </c>
      <c r="J2651" t="s">
        <v>23</v>
      </c>
      <c r="K2651">
        <v>3</v>
      </c>
      <c r="L2651" t="s">
        <v>61</v>
      </c>
      <c r="M2651">
        <v>439</v>
      </c>
      <c r="N2651">
        <v>3</v>
      </c>
      <c r="O2651">
        <v>-1</v>
      </c>
      <c r="P2651">
        <v>0</v>
      </c>
      <c r="Q2651" t="s">
        <v>30</v>
      </c>
      <c r="R2651" t="s">
        <v>21</v>
      </c>
      <c r="S2651" t="str" cm="1">
        <f t="array" ref="S2651">_xlfn.IFS(bank__2[[#This Row],[Age]]&lt;30, "Young Adults",bank__2[[#This Row],[Age]]&lt;45, "Middle-Aged Adults",bank__2[[#This Row],[Age]]&lt;60, "Older AdultsOlder Adults", bank__2[[#This Row],[Age]]&gt;=60,"Seniors")</f>
        <v>Middle-Aged Adults</v>
      </c>
      <c r="T2651" t="str">
        <f t="shared" si="41"/>
        <v>No</v>
      </c>
      <c r="U2651" cm="1">
        <f t="array" ref="U2651">_xlfn.SWITCH(L2651, "jan",1, "feb",2, "mar",3, "apr",4, "may",5, "jun",6, "jul",7, "aug",8, "sep",9, "oct",10, "nov",11, "dec",12, "")</f>
        <v>2</v>
      </c>
      <c r="V2651" s="2">
        <f>bank__2[[#This Row],[CallDuration (Seconds)]]/60</f>
        <v>7.3166666666666664</v>
      </c>
      <c r="W2651" t="str">
        <f>IF(AND(bank__2[[#This Row],[HasHousingLoan]]="yes",bank__2[[#This Row],[HasPersonalLoan]]="yes"),"Both Loans",
IF(bank__2[[#This Row],[HasHousingLoan]]="yes","Only Housing Loan",
IF(bank__2[[#This Row],[HasPersonalLoan]]="yes","Only Personal Loan","No Loan")))</f>
        <v>Only Housing Loan</v>
      </c>
    </row>
    <row r="2652" spans="1:23">
      <c r="A2652">
        <v>2651</v>
      </c>
      <c r="B2652">
        <v>54</v>
      </c>
      <c r="C2652" t="s">
        <v>32</v>
      </c>
      <c r="D2652" t="s">
        <v>19</v>
      </c>
      <c r="E2652" t="s">
        <v>33</v>
      </c>
      <c r="F2652" t="s">
        <v>21</v>
      </c>
      <c r="G2652">
        <v>158</v>
      </c>
      <c r="H2652" t="s">
        <v>35</v>
      </c>
      <c r="I2652" t="s">
        <v>21</v>
      </c>
      <c r="J2652" t="s">
        <v>30</v>
      </c>
      <c r="K2652">
        <v>19</v>
      </c>
      <c r="L2652" t="s">
        <v>37</v>
      </c>
      <c r="M2652">
        <v>198</v>
      </c>
      <c r="N2652">
        <v>1</v>
      </c>
      <c r="O2652">
        <v>-1</v>
      </c>
      <c r="P2652">
        <v>0</v>
      </c>
      <c r="Q2652" t="s">
        <v>30</v>
      </c>
      <c r="R2652" t="s">
        <v>21</v>
      </c>
      <c r="S2652" t="str" cm="1">
        <f t="array" ref="S2652">_xlfn.IFS(bank__2[[#This Row],[Age]]&lt;30, "Young Adults",bank__2[[#This Row],[Age]]&lt;45, "Middle-Aged Adults",bank__2[[#This Row],[Age]]&lt;60, "Older AdultsOlder Adults", bank__2[[#This Row],[Age]]&gt;=60,"Seniors")</f>
        <v>Older AdultsOlder Adults</v>
      </c>
      <c r="T2652" t="str">
        <f t="shared" si="41"/>
        <v>No</v>
      </c>
      <c r="U2652" cm="1">
        <f t="array" ref="U2652">_xlfn.SWITCH(L2652, "jan",1, "feb",2, "mar",3, "apr",4, "may",5, "jun",6, "jul",7, "aug",8, "sep",9, "oct",10, "nov",11, "dec",12, "")</f>
        <v>5</v>
      </c>
      <c r="V2652" s="2">
        <f>bank__2[[#This Row],[CallDuration (Seconds)]]/60</f>
        <v>3.3</v>
      </c>
      <c r="W2652" t="str">
        <f>IF(AND(bank__2[[#This Row],[HasHousingLoan]]="yes",bank__2[[#This Row],[HasPersonalLoan]]="yes"),"Both Loans",
IF(bank__2[[#This Row],[HasHousingLoan]]="yes","Only Housing Loan",
IF(bank__2[[#This Row],[HasPersonalLoan]]="yes","Only Personal Loan","No Loan")))</f>
        <v>Only Housing Loan</v>
      </c>
    </row>
    <row r="2653" spans="1:23">
      <c r="A2653">
        <v>2652</v>
      </c>
      <c r="B2653">
        <v>44</v>
      </c>
      <c r="C2653" t="s">
        <v>43</v>
      </c>
      <c r="D2653" t="s">
        <v>19</v>
      </c>
      <c r="E2653" t="s">
        <v>33</v>
      </c>
      <c r="F2653" t="s">
        <v>21</v>
      </c>
      <c r="G2653">
        <v>2984</v>
      </c>
      <c r="H2653" t="s">
        <v>35</v>
      </c>
      <c r="I2653" t="s">
        <v>21</v>
      </c>
      <c r="J2653" t="s">
        <v>30</v>
      </c>
      <c r="K2653">
        <v>15</v>
      </c>
      <c r="L2653" t="s">
        <v>37</v>
      </c>
      <c r="M2653">
        <v>770</v>
      </c>
      <c r="N2653">
        <v>2</v>
      </c>
      <c r="O2653">
        <v>-1</v>
      </c>
      <c r="P2653">
        <v>0</v>
      </c>
      <c r="Q2653" t="s">
        <v>30</v>
      </c>
      <c r="R2653" t="s">
        <v>21</v>
      </c>
      <c r="S2653" t="str" cm="1">
        <f t="array" ref="S2653">_xlfn.IFS(bank__2[[#This Row],[Age]]&lt;30, "Young Adults",bank__2[[#This Row],[Age]]&lt;45, "Middle-Aged Adults",bank__2[[#This Row],[Age]]&lt;60, "Older AdultsOlder Adults", bank__2[[#This Row],[Age]]&gt;=60,"Seniors")</f>
        <v>Middle-Aged Adults</v>
      </c>
      <c r="T2653" t="str">
        <f t="shared" si="41"/>
        <v>No</v>
      </c>
      <c r="U2653" cm="1">
        <f t="array" ref="U2653">_xlfn.SWITCH(L2653, "jan",1, "feb",2, "mar",3, "apr",4, "may",5, "jun",6, "jul",7, "aug",8, "sep",9, "oct",10, "nov",11, "dec",12, "")</f>
        <v>5</v>
      </c>
      <c r="V2653" s="2">
        <f>bank__2[[#This Row],[CallDuration (Seconds)]]/60</f>
        <v>12.833333333333334</v>
      </c>
      <c r="W2653" t="str">
        <f>IF(AND(bank__2[[#This Row],[HasHousingLoan]]="yes",bank__2[[#This Row],[HasPersonalLoan]]="yes"),"Both Loans",
IF(bank__2[[#This Row],[HasHousingLoan]]="yes","Only Housing Loan",
IF(bank__2[[#This Row],[HasPersonalLoan]]="yes","Only Personal Loan","No Loan")))</f>
        <v>Only Housing Loan</v>
      </c>
    </row>
    <row r="2654" spans="1:23">
      <c r="A2654">
        <v>2653</v>
      </c>
      <c r="B2654">
        <v>50</v>
      </c>
      <c r="C2654" t="s">
        <v>77</v>
      </c>
      <c r="D2654" t="s">
        <v>19</v>
      </c>
      <c r="E2654" t="s">
        <v>33</v>
      </c>
      <c r="F2654" t="s">
        <v>21</v>
      </c>
      <c r="G2654">
        <v>1011</v>
      </c>
      <c r="H2654" t="s">
        <v>35</v>
      </c>
      <c r="I2654" t="s">
        <v>21</v>
      </c>
      <c r="J2654" t="s">
        <v>146</v>
      </c>
      <c r="K2654">
        <v>30</v>
      </c>
      <c r="L2654" t="s">
        <v>119</v>
      </c>
      <c r="M2654">
        <v>340</v>
      </c>
      <c r="N2654">
        <v>2</v>
      </c>
      <c r="O2654">
        <v>-1</v>
      </c>
      <c r="P2654">
        <v>0</v>
      </c>
      <c r="Q2654" t="s">
        <v>30</v>
      </c>
      <c r="R2654" t="s">
        <v>21</v>
      </c>
      <c r="S2654" t="str" cm="1">
        <f t="array" ref="S2654">_xlfn.IFS(bank__2[[#This Row],[Age]]&lt;30, "Young Adults",bank__2[[#This Row],[Age]]&lt;45, "Middle-Aged Adults",bank__2[[#This Row],[Age]]&lt;60, "Older AdultsOlder Adults", bank__2[[#This Row],[Age]]&gt;=60,"Seniors")</f>
        <v>Older AdultsOlder Adults</v>
      </c>
      <c r="T2654" t="str">
        <f t="shared" si="41"/>
        <v>No</v>
      </c>
      <c r="U2654" cm="1">
        <f t="array" ref="U2654">_xlfn.SWITCH(L2654, "jan",1, "feb",2, "mar",3, "apr",4, "may",5, "jun",6, "jul",7, "aug",8, "sep",9, "oct",10, "nov",11, "dec",12, "")</f>
        <v>7</v>
      </c>
      <c r="V2654" s="2">
        <f>bank__2[[#This Row],[CallDuration (Seconds)]]/60</f>
        <v>5.666666666666667</v>
      </c>
      <c r="W2654" t="str">
        <f>IF(AND(bank__2[[#This Row],[HasHousingLoan]]="yes",bank__2[[#This Row],[HasPersonalLoan]]="yes"),"Both Loans",
IF(bank__2[[#This Row],[HasHousingLoan]]="yes","Only Housing Loan",
IF(bank__2[[#This Row],[HasPersonalLoan]]="yes","Only Personal Loan","No Loan")))</f>
        <v>Only Housing Loan</v>
      </c>
    </row>
    <row r="2655" spans="1:23">
      <c r="A2655">
        <v>2654</v>
      </c>
      <c r="B2655">
        <v>45</v>
      </c>
      <c r="C2655" t="s">
        <v>56</v>
      </c>
      <c r="D2655" t="s">
        <v>44</v>
      </c>
      <c r="E2655" t="s">
        <v>33</v>
      </c>
      <c r="F2655" t="s">
        <v>21</v>
      </c>
      <c r="G2655">
        <v>0</v>
      </c>
      <c r="H2655" t="s">
        <v>35</v>
      </c>
      <c r="I2655" t="s">
        <v>21</v>
      </c>
      <c r="J2655" t="s">
        <v>23</v>
      </c>
      <c r="K2655">
        <v>26</v>
      </c>
      <c r="L2655" t="s">
        <v>48</v>
      </c>
      <c r="M2655">
        <v>1472</v>
      </c>
      <c r="N2655">
        <v>1</v>
      </c>
      <c r="O2655">
        <v>192</v>
      </c>
      <c r="P2655">
        <v>4</v>
      </c>
      <c r="Q2655" t="s">
        <v>41</v>
      </c>
      <c r="R2655" t="s">
        <v>35</v>
      </c>
      <c r="S2655" t="str" cm="1">
        <f t="array" ref="S2655">_xlfn.IFS(bank__2[[#This Row],[Age]]&lt;30, "Young Adults",bank__2[[#This Row],[Age]]&lt;45, "Middle-Aged Adults",bank__2[[#This Row],[Age]]&lt;60, "Older AdultsOlder Adults", bank__2[[#This Row],[Age]]&gt;=60,"Seniors")</f>
        <v>Older AdultsOlder Adults</v>
      </c>
      <c r="T2655" t="str">
        <f t="shared" si="41"/>
        <v>Yes</v>
      </c>
      <c r="U2655" cm="1">
        <f t="array" ref="U2655">_xlfn.SWITCH(L2655, "jan",1, "feb",2, "mar",3, "apr",4, "may",5, "jun",6, "jul",7, "aug",8, "sep",9, "oct",10, "nov",11, "dec",12, "")</f>
        <v>4</v>
      </c>
      <c r="V2655" s="2">
        <f>bank__2[[#This Row],[CallDuration (Seconds)]]/60</f>
        <v>24.533333333333335</v>
      </c>
      <c r="W2655" t="str">
        <f>IF(AND(bank__2[[#This Row],[HasHousingLoan]]="yes",bank__2[[#This Row],[HasPersonalLoan]]="yes"),"Both Loans",
IF(bank__2[[#This Row],[HasHousingLoan]]="yes","Only Housing Loan",
IF(bank__2[[#This Row],[HasPersonalLoan]]="yes","Only Personal Loan","No Loan")))</f>
        <v>Only Housing Loan</v>
      </c>
    </row>
    <row r="2656" spans="1:23">
      <c r="A2656">
        <v>2655</v>
      </c>
      <c r="B2656">
        <v>36</v>
      </c>
      <c r="C2656" t="s">
        <v>43</v>
      </c>
      <c r="D2656" t="s">
        <v>19</v>
      </c>
      <c r="E2656" t="s">
        <v>45</v>
      </c>
      <c r="F2656" t="s">
        <v>21</v>
      </c>
      <c r="G2656">
        <v>1133</v>
      </c>
      <c r="H2656" t="s">
        <v>35</v>
      </c>
      <c r="I2656" t="s">
        <v>21</v>
      </c>
      <c r="J2656" t="s">
        <v>23</v>
      </c>
      <c r="K2656">
        <v>4</v>
      </c>
      <c r="L2656" t="s">
        <v>92</v>
      </c>
      <c r="M2656">
        <v>293</v>
      </c>
      <c r="N2656">
        <v>1</v>
      </c>
      <c r="O2656">
        <v>181</v>
      </c>
      <c r="P2656">
        <v>2</v>
      </c>
      <c r="Q2656" t="s">
        <v>70</v>
      </c>
      <c r="R2656" t="s">
        <v>35</v>
      </c>
      <c r="S2656" t="str" cm="1">
        <f t="array" ref="S2656">_xlfn.IFS(bank__2[[#This Row],[Age]]&lt;30, "Young Adults",bank__2[[#This Row],[Age]]&lt;45, "Middle-Aged Adults",bank__2[[#This Row],[Age]]&lt;60, "Older AdultsOlder Adults", bank__2[[#This Row],[Age]]&gt;=60,"Seniors")</f>
        <v>Middle-Aged Adults</v>
      </c>
      <c r="T2656" t="str">
        <f t="shared" si="41"/>
        <v>Yes</v>
      </c>
      <c r="U2656" cm="1">
        <f t="array" ref="U2656">_xlfn.SWITCH(L2656, "jan",1, "feb",2, "mar",3, "apr",4, "may",5, "jun",6, "jul",7, "aug",8, "sep",9, "oct",10, "nov",11, "dec",12, "")</f>
        <v>8</v>
      </c>
      <c r="V2656" s="2">
        <f>bank__2[[#This Row],[CallDuration (Seconds)]]/60</f>
        <v>4.8833333333333337</v>
      </c>
      <c r="W2656" t="str">
        <f>IF(AND(bank__2[[#This Row],[HasHousingLoan]]="yes",bank__2[[#This Row],[HasPersonalLoan]]="yes"),"Both Loans",
IF(bank__2[[#This Row],[HasHousingLoan]]="yes","Only Housing Loan",
IF(bank__2[[#This Row],[HasPersonalLoan]]="yes","Only Personal Loan","No Loan")))</f>
        <v>Only Housing Loan</v>
      </c>
    </row>
    <row r="2657" spans="1:23">
      <c r="A2657">
        <v>2656</v>
      </c>
      <c r="B2657">
        <v>42</v>
      </c>
      <c r="C2657" t="s">
        <v>72</v>
      </c>
      <c r="D2657" t="s">
        <v>19</v>
      </c>
      <c r="E2657" t="s">
        <v>33</v>
      </c>
      <c r="F2657" t="s">
        <v>21</v>
      </c>
      <c r="G2657">
        <v>4945</v>
      </c>
      <c r="H2657" t="s">
        <v>35</v>
      </c>
      <c r="I2657" t="s">
        <v>21</v>
      </c>
      <c r="J2657" t="s">
        <v>23</v>
      </c>
      <c r="K2657">
        <v>2</v>
      </c>
      <c r="L2657" t="s">
        <v>387</v>
      </c>
      <c r="M2657">
        <v>311</v>
      </c>
      <c r="N2657">
        <v>2</v>
      </c>
      <c r="O2657">
        <v>-1</v>
      </c>
      <c r="P2657">
        <v>0</v>
      </c>
      <c r="Q2657" t="s">
        <v>30</v>
      </c>
      <c r="R2657" t="s">
        <v>35</v>
      </c>
      <c r="S2657" t="str" cm="1">
        <f t="array" ref="S2657">_xlfn.IFS(bank__2[[#This Row],[Age]]&lt;30, "Young Adults",bank__2[[#This Row],[Age]]&lt;45, "Middle-Aged Adults",bank__2[[#This Row],[Age]]&lt;60, "Older AdultsOlder Adults", bank__2[[#This Row],[Age]]&gt;=60,"Seniors")</f>
        <v>Middle-Aged Adults</v>
      </c>
      <c r="T2657" t="str">
        <f t="shared" si="41"/>
        <v>No</v>
      </c>
      <c r="U2657" cm="1">
        <f t="array" ref="U2657">_xlfn.SWITCH(L2657, "jan",1, "feb",2, "mar",3, "apr",4, "may",5, "jun",6, "jul",7, "aug",8, "sep",9, "oct",10, "nov",11, "dec",12, "")</f>
        <v>3</v>
      </c>
      <c r="V2657" s="2">
        <f>bank__2[[#This Row],[CallDuration (Seconds)]]/60</f>
        <v>5.1833333333333336</v>
      </c>
      <c r="W2657" t="str">
        <f>IF(AND(bank__2[[#This Row],[HasHousingLoan]]="yes",bank__2[[#This Row],[HasPersonalLoan]]="yes"),"Both Loans",
IF(bank__2[[#This Row],[HasHousingLoan]]="yes","Only Housing Loan",
IF(bank__2[[#This Row],[HasPersonalLoan]]="yes","Only Personal Loan","No Loan")))</f>
        <v>Only Housing Loan</v>
      </c>
    </row>
    <row r="2658" spans="1:23">
      <c r="A2658">
        <v>2657</v>
      </c>
      <c r="B2658">
        <v>37</v>
      </c>
      <c r="C2658" t="s">
        <v>72</v>
      </c>
      <c r="D2658" t="s">
        <v>19</v>
      </c>
      <c r="E2658" t="s">
        <v>33</v>
      </c>
      <c r="F2658" t="s">
        <v>21</v>
      </c>
      <c r="G2658">
        <v>712</v>
      </c>
      <c r="H2658" t="s">
        <v>35</v>
      </c>
      <c r="I2658" t="s">
        <v>21</v>
      </c>
      <c r="J2658" t="s">
        <v>23</v>
      </c>
      <c r="K2658">
        <v>18</v>
      </c>
      <c r="L2658" t="s">
        <v>124</v>
      </c>
      <c r="M2658">
        <v>291</v>
      </c>
      <c r="N2658">
        <v>2</v>
      </c>
      <c r="O2658">
        <v>-1</v>
      </c>
      <c r="P2658">
        <v>0</v>
      </c>
      <c r="Q2658" t="s">
        <v>30</v>
      </c>
      <c r="R2658" t="s">
        <v>21</v>
      </c>
      <c r="S2658" t="str" cm="1">
        <f t="array" ref="S2658">_xlfn.IFS(bank__2[[#This Row],[Age]]&lt;30, "Young Adults",bank__2[[#This Row],[Age]]&lt;45, "Middle-Aged Adults",bank__2[[#This Row],[Age]]&lt;60, "Older AdultsOlder Adults", bank__2[[#This Row],[Age]]&gt;=60,"Seniors")</f>
        <v>Middle-Aged Adults</v>
      </c>
      <c r="T2658" t="str">
        <f t="shared" si="41"/>
        <v>No</v>
      </c>
      <c r="U2658" cm="1">
        <f t="array" ref="U2658">_xlfn.SWITCH(L2658, "jan",1, "feb",2, "mar",3, "apr",4, "may",5, "jun",6, "jul",7, "aug",8, "sep",9, "oct",10, "nov",11, "dec",12, "")</f>
        <v>11</v>
      </c>
      <c r="V2658" s="2">
        <f>bank__2[[#This Row],[CallDuration (Seconds)]]/60</f>
        <v>4.8499999999999996</v>
      </c>
      <c r="W2658" t="str">
        <f>IF(AND(bank__2[[#This Row],[HasHousingLoan]]="yes",bank__2[[#This Row],[HasPersonalLoan]]="yes"),"Both Loans",
IF(bank__2[[#This Row],[HasHousingLoan]]="yes","Only Housing Loan",
IF(bank__2[[#This Row],[HasPersonalLoan]]="yes","Only Personal Loan","No Loan")))</f>
        <v>Only Housing Loan</v>
      </c>
    </row>
    <row r="2659" spans="1:23">
      <c r="A2659">
        <v>2658</v>
      </c>
      <c r="B2659">
        <v>28</v>
      </c>
      <c r="C2659" t="s">
        <v>32</v>
      </c>
      <c r="D2659" t="s">
        <v>44</v>
      </c>
      <c r="E2659" t="s">
        <v>33</v>
      </c>
      <c r="F2659" t="s">
        <v>21</v>
      </c>
      <c r="G2659">
        <v>-427</v>
      </c>
      <c r="H2659" t="s">
        <v>35</v>
      </c>
      <c r="I2659" t="s">
        <v>35</v>
      </c>
      <c r="J2659" t="s">
        <v>30</v>
      </c>
      <c r="K2659">
        <v>21</v>
      </c>
      <c r="L2659" t="s">
        <v>37</v>
      </c>
      <c r="M2659">
        <v>965</v>
      </c>
      <c r="N2659">
        <v>2</v>
      </c>
      <c r="O2659">
        <v>-1</v>
      </c>
      <c r="P2659">
        <v>0</v>
      </c>
      <c r="Q2659" t="s">
        <v>30</v>
      </c>
      <c r="R2659" t="s">
        <v>21</v>
      </c>
      <c r="S2659" t="str" cm="1">
        <f t="array" ref="S2659">_xlfn.IFS(bank__2[[#This Row],[Age]]&lt;30, "Young Adults",bank__2[[#This Row],[Age]]&lt;45, "Middle-Aged Adults",bank__2[[#This Row],[Age]]&lt;60, "Older AdultsOlder Adults", bank__2[[#This Row],[Age]]&gt;=60,"Seniors")</f>
        <v>Young Adults</v>
      </c>
      <c r="T2659" t="str">
        <f t="shared" si="41"/>
        <v>No</v>
      </c>
      <c r="U2659" cm="1">
        <f t="array" ref="U2659">_xlfn.SWITCH(L2659, "jan",1, "feb",2, "mar",3, "apr",4, "may",5, "jun",6, "jul",7, "aug",8, "sep",9, "oct",10, "nov",11, "dec",12, "")</f>
        <v>5</v>
      </c>
      <c r="V2659" s="2">
        <f>bank__2[[#This Row],[CallDuration (Seconds)]]/60</f>
        <v>16.083333333333332</v>
      </c>
      <c r="W2659" t="str">
        <f>IF(AND(bank__2[[#This Row],[HasHousingLoan]]="yes",bank__2[[#This Row],[HasPersonalLoan]]="yes"),"Both Loans",
IF(bank__2[[#This Row],[HasHousingLoan]]="yes","Only Housing Loan",
IF(bank__2[[#This Row],[HasPersonalLoan]]="yes","Only Personal Loan","No Loan")))</f>
        <v>Both Loans</v>
      </c>
    </row>
    <row r="2660" spans="1:23">
      <c r="A2660">
        <v>2659</v>
      </c>
      <c r="B2660">
        <v>56</v>
      </c>
      <c r="C2660" t="s">
        <v>87</v>
      </c>
      <c r="D2660" t="s">
        <v>19</v>
      </c>
      <c r="E2660" t="s">
        <v>33</v>
      </c>
      <c r="F2660" t="s">
        <v>21</v>
      </c>
      <c r="G2660">
        <v>2146</v>
      </c>
      <c r="H2660" t="s">
        <v>21</v>
      </c>
      <c r="I2660" t="s">
        <v>35</v>
      </c>
      <c r="J2660" t="s">
        <v>30</v>
      </c>
      <c r="K2660">
        <v>9</v>
      </c>
      <c r="L2660" t="s">
        <v>53</v>
      </c>
      <c r="M2660">
        <v>594</v>
      </c>
      <c r="N2660">
        <v>1</v>
      </c>
      <c r="O2660">
        <v>-1</v>
      </c>
      <c r="P2660">
        <v>0</v>
      </c>
      <c r="Q2660" t="s">
        <v>30</v>
      </c>
      <c r="R2660" t="s">
        <v>21</v>
      </c>
      <c r="S2660" t="str" cm="1">
        <f t="array" ref="S2660">_xlfn.IFS(bank__2[[#This Row],[Age]]&lt;30, "Young Adults",bank__2[[#This Row],[Age]]&lt;45, "Middle-Aged Adults",bank__2[[#This Row],[Age]]&lt;60, "Older AdultsOlder Adults", bank__2[[#This Row],[Age]]&gt;=60,"Seniors")</f>
        <v>Older AdultsOlder Adults</v>
      </c>
      <c r="T2660" t="str">
        <f t="shared" si="41"/>
        <v>No</v>
      </c>
      <c r="U2660" cm="1">
        <f t="array" ref="U2660">_xlfn.SWITCH(L2660, "jan",1, "feb",2, "mar",3, "apr",4, "may",5, "jun",6, "jul",7, "aug",8, "sep",9, "oct",10, "nov",11, "dec",12, "")</f>
        <v>6</v>
      </c>
      <c r="V2660" s="2">
        <f>bank__2[[#This Row],[CallDuration (Seconds)]]/60</f>
        <v>9.9</v>
      </c>
      <c r="W2660" t="str">
        <f>IF(AND(bank__2[[#This Row],[HasHousingLoan]]="yes",bank__2[[#This Row],[HasPersonalLoan]]="yes"),"Both Loans",
IF(bank__2[[#This Row],[HasHousingLoan]]="yes","Only Housing Loan",
IF(bank__2[[#This Row],[HasPersonalLoan]]="yes","Only Personal Loan","No Loan")))</f>
        <v>Only Personal Loan</v>
      </c>
    </row>
    <row r="2661" spans="1:23">
      <c r="A2661">
        <v>2660</v>
      </c>
      <c r="B2661">
        <v>59</v>
      </c>
      <c r="C2661" t="s">
        <v>87</v>
      </c>
      <c r="D2661" t="s">
        <v>19</v>
      </c>
      <c r="E2661" t="s">
        <v>33</v>
      </c>
      <c r="F2661" t="s">
        <v>21</v>
      </c>
      <c r="G2661">
        <v>92</v>
      </c>
      <c r="H2661" t="s">
        <v>35</v>
      </c>
      <c r="I2661" t="s">
        <v>21</v>
      </c>
      <c r="J2661" t="s">
        <v>23</v>
      </c>
      <c r="K2661">
        <v>12</v>
      </c>
      <c r="L2661" t="s">
        <v>37</v>
      </c>
      <c r="M2661">
        <v>139</v>
      </c>
      <c r="N2661">
        <v>2</v>
      </c>
      <c r="O2661">
        <v>350</v>
      </c>
      <c r="P2661">
        <v>1</v>
      </c>
      <c r="Q2661" t="s">
        <v>41</v>
      </c>
      <c r="R2661" t="s">
        <v>21</v>
      </c>
      <c r="S2661" t="str" cm="1">
        <f t="array" ref="S2661">_xlfn.IFS(bank__2[[#This Row],[Age]]&lt;30, "Young Adults",bank__2[[#This Row],[Age]]&lt;45, "Middle-Aged Adults",bank__2[[#This Row],[Age]]&lt;60, "Older AdultsOlder Adults", bank__2[[#This Row],[Age]]&gt;=60,"Seniors")</f>
        <v>Older AdultsOlder Adults</v>
      </c>
      <c r="T2661" t="str">
        <f t="shared" si="41"/>
        <v>Yes</v>
      </c>
      <c r="U2661" cm="1">
        <f t="array" ref="U2661">_xlfn.SWITCH(L2661, "jan",1, "feb",2, "mar",3, "apr",4, "may",5, "jun",6, "jul",7, "aug",8, "sep",9, "oct",10, "nov",11, "dec",12, "")</f>
        <v>5</v>
      </c>
      <c r="V2661" s="2">
        <f>bank__2[[#This Row],[CallDuration (Seconds)]]/60</f>
        <v>2.3166666666666669</v>
      </c>
      <c r="W2661" t="str">
        <f>IF(AND(bank__2[[#This Row],[HasHousingLoan]]="yes",bank__2[[#This Row],[HasPersonalLoan]]="yes"),"Both Loans",
IF(bank__2[[#This Row],[HasHousingLoan]]="yes","Only Housing Loan",
IF(bank__2[[#This Row],[HasPersonalLoan]]="yes","Only Personal Loan","No Loan")))</f>
        <v>Only Housing Loan</v>
      </c>
    </row>
    <row r="2662" spans="1:23">
      <c r="A2662">
        <v>2661</v>
      </c>
      <c r="B2662">
        <v>32</v>
      </c>
      <c r="C2662" t="s">
        <v>18</v>
      </c>
      <c r="D2662" t="s">
        <v>19</v>
      </c>
      <c r="E2662" t="s">
        <v>33</v>
      </c>
      <c r="F2662" t="s">
        <v>21</v>
      </c>
      <c r="G2662">
        <v>10</v>
      </c>
      <c r="H2662" t="s">
        <v>35</v>
      </c>
      <c r="I2662" t="s">
        <v>21</v>
      </c>
      <c r="J2662" t="s">
        <v>30</v>
      </c>
      <c r="K2662">
        <v>6</v>
      </c>
      <c r="L2662" t="s">
        <v>37</v>
      </c>
      <c r="M2662">
        <v>501</v>
      </c>
      <c r="N2662">
        <v>4</v>
      </c>
      <c r="O2662">
        <v>-1</v>
      </c>
      <c r="P2662">
        <v>0</v>
      </c>
      <c r="Q2662" t="s">
        <v>30</v>
      </c>
      <c r="R2662" t="s">
        <v>21</v>
      </c>
      <c r="S2662" t="str" cm="1">
        <f t="array" ref="S2662">_xlfn.IFS(bank__2[[#This Row],[Age]]&lt;30, "Young Adults",bank__2[[#This Row],[Age]]&lt;45, "Middle-Aged Adults",bank__2[[#This Row],[Age]]&lt;60, "Older AdultsOlder Adults", bank__2[[#This Row],[Age]]&gt;=60,"Seniors")</f>
        <v>Middle-Aged Adults</v>
      </c>
      <c r="T2662" t="str">
        <f t="shared" si="41"/>
        <v>No</v>
      </c>
      <c r="U2662" cm="1">
        <f t="array" ref="U2662">_xlfn.SWITCH(L2662, "jan",1, "feb",2, "mar",3, "apr",4, "may",5, "jun",6, "jul",7, "aug",8, "sep",9, "oct",10, "nov",11, "dec",12, "")</f>
        <v>5</v>
      </c>
      <c r="V2662" s="2">
        <f>bank__2[[#This Row],[CallDuration (Seconds)]]/60</f>
        <v>8.35</v>
      </c>
      <c r="W2662" t="str">
        <f>IF(AND(bank__2[[#This Row],[HasHousingLoan]]="yes",bank__2[[#This Row],[HasPersonalLoan]]="yes"),"Both Loans",
IF(bank__2[[#This Row],[HasHousingLoan]]="yes","Only Housing Loan",
IF(bank__2[[#This Row],[HasPersonalLoan]]="yes","Only Personal Loan","No Loan")))</f>
        <v>Only Housing Loan</v>
      </c>
    </row>
    <row r="2663" spans="1:23">
      <c r="A2663">
        <v>2662</v>
      </c>
      <c r="B2663">
        <v>57</v>
      </c>
      <c r="C2663" t="s">
        <v>144</v>
      </c>
      <c r="D2663" t="s">
        <v>19</v>
      </c>
      <c r="E2663" t="s">
        <v>20</v>
      </c>
      <c r="F2663" t="s">
        <v>21</v>
      </c>
      <c r="G2663">
        <v>1238</v>
      </c>
      <c r="H2663" t="s">
        <v>35</v>
      </c>
      <c r="I2663" t="s">
        <v>21</v>
      </c>
      <c r="J2663" t="s">
        <v>23</v>
      </c>
      <c r="K2663">
        <v>15</v>
      </c>
      <c r="L2663" t="s">
        <v>119</v>
      </c>
      <c r="M2663">
        <v>274</v>
      </c>
      <c r="N2663">
        <v>1</v>
      </c>
      <c r="O2663">
        <v>-1</v>
      </c>
      <c r="P2663">
        <v>0</v>
      </c>
      <c r="Q2663" t="s">
        <v>30</v>
      </c>
      <c r="R2663" t="s">
        <v>21</v>
      </c>
      <c r="S2663" t="str" cm="1">
        <f t="array" ref="S2663">_xlfn.IFS(bank__2[[#This Row],[Age]]&lt;30, "Young Adults",bank__2[[#This Row],[Age]]&lt;45, "Middle-Aged Adults",bank__2[[#This Row],[Age]]&lt;60, "Older AdultsOlder Adults", bank__2[[#This Row],[Age]]&gt;=60,"Seniors")</f>
        <v>Older AdultsOlder Adults</v>
      </c>
      <c r="T2663" t="str">
        <f t="shared" si="41"/>
        <v>No</v>
      </c>
      <c r="U2663" cm="1">
        <f t="array" ref="U2663">_xlfn.SWITCH(L2663, "jan",1, "feb",2, "mar",3, "apr",4, "may",5, "jun",6, "jul",7, "aug",8, "sep",9, "oct",10, "nov",11, "dec",12, "")</f>
        <v>7</v>
      </c>
      <c r="V2663" s="2">
        <f>bank__2[[#This Row],[CallDuration (Seconds)]]/60</f>
        <v>4.5666666666666664</v>
      </c>
      <c r="W2663" t="str">
        <f>IF(AND(bank__2[[#This Row],[HasHousingLoan]]="yes",bank__2[[#This Row],[HasPersonalLoan]]="yes"),"Both Loans",
IF(bank__2[[#This Row],[HasHousingLoan]]="yes","Only Housing Loan",
IF(bank__2[[#This Row],[HasPersonalLoan]]="yes","Only Personal Loan","No Loan")))</f>
        <v>Only Housing Loan</v>
      </c>
    </row>
    <row r="2664" spans="1:23">
      <c r="A2664">
        <v>2663</v>
      </c>
      <c r="B2664">
        <v>49</v>
      </c>
      <c r="C2664" t="s">
        <v>87</v>
      </c>
      <c r="D2664" t="s">
        <v>44</v>
      </c>
      <c r="E2664" t="s">
        <v>33</v>
      </c>
      <c r="F2664" t="s">
        <v>21</v>
      </c>
      <c r="G2664">
        <v>981</v>
      </c>
      <c r="H2664" t="s">
        <v>35</v>
      </c>
      <c r="I2664" t="s">
        <v>21</v>
      </c>
      <c r="J2664" t="s">
        <v>146</v>
      </c>
      <c r="K2664">
        <v>21</v>
      </c>
      <c r="L2664" t="s">
        <v>124</v>
      </c>
      <c r="M2664">
        <v>10</v>
      </c>
      <c r="N2664">
        <v>3</v>
      </c>
      <c r="O2664">
        <v>-1</v>
      </c>
      <c r="P2664">
        <v>0</v>
      </c>
      <c r="Q2664" t="s">
        <v>30</v>
      </c>
      <c r="R2664" t="s">
        <v>21</v>
      </c>
      <c r="S2664" t="str" cm="1">
        <f t="array" ref="S2664">_xlfn.IFS(bank__2[[#This Row],[Age]]&lt;30, "Young Adults",bank__2[[#This Row],[Age]]&lt;45, "Middle-Aged Adults",bank__2[[#This Row],[Age]]&lt;60, "Older AdultsOlder Adults", bank__2[[#This Row],[Age]]&gt;=60,"Seniors")</f>
        <v>Older AdultsOlder Adults</v>
      </c>
      <c r="T2664" t="str">
        <f t="shared" si="41"/>
        <v>No</v>
      </c>
      <c r="U2664" cm="1">
        <f t="array" ref="U2664">_xlfn.SWITCH(L2664, "jan",1, "feb",2, "mar",3, "apr",4, "may",5, "jun",6, "jul",7, "aug",8, "sep",9, "oct",10, "nov",11, "dec",12, "")</f>
        <v>11</v>
      </c>
      <c r="V2664" s="2">
        <f>bank__2[[#This Row],[CallDuration (Seconds)]]/60</f>
        <v>0.16666666666666666</v>
      </c>
      <c r="W2664" t="str">
        <f>IF(AND(bank__2[[#This Row],[HasHousingLoan]]="yes",bank__2[[#This Row],[HasPersonalLoan]]="yes"),"Both Loans",
IF(bank__2[[#This Row],[HasHousingLoan]]="yes","Only Housing Loan",
IF(bank__2[[#This Row],[HasPersonalLoan]]="yes","Only Personal Loan","No Loan")))</f>
        <v>Only Housing Loan</v>
      </c>
    </row>
    <row r="2665" spans="1:23">
      <c r="A2665">
        <v>2664</v>
      </c>
      <c r="B2665">
        <v>56</v>
      </c>
      <c r="C2665" t="s">
        <v>77</v>
      </c>
      <c r="D2665" t="s">
        <v>19</v>
      </c>
      <c r="E2665" t="s">
        <v>2553</v>
      </c>
      <c r="F2665" t="s">
        <v>21</v>
      </c>
      <c r="G2665">
        <v>575</v>
      </c>
      <c r="H2665" t="s">
        <v>21</v>
      </c>
      <c r="I2665" t="s">
        <v>21</v>
      </c>
      <c r="J2665" t="s">
        <v>30</v>
      </c>
      <c r="K2665">
        <v>20</v>
      </c>
      <c r="L2665" t="s">
        <v>53</v>
      </c>
      <c r="M2665">
        <v>18</v>
      </c>
      <c r="N2665">
        <v>2</v>
      </c>
      <c r="O2665">
        <v>-1</v>
      </c>
      <c r="P2665">
        <v>0</v>
      </c>
      <c r="Q2665" t="s">
        <v>30</v>
      </c>
      <c r="R2665" t="s">
        <v>21</v>
      </c>
      <c r="S2665" t="str" cm="1">
        <f t="array" ref="S2665">_xlfn.IFS(bank__2[[#This Row],[Age]]&lt;30, "Young Adults",bank__2[[#This Row],[Age]]&lt;45, "Middle-Aged Adults",bank__2[[#This Row],[Age]]&lt;60, "Older AdultsOlder Adults", bank__2[[#This Row],[Age]]&gt;=60,"Seniors")</f>
        <v>Older AdultsOlder Adults</v>
      </c>
      <c r="T2665" t="str">
        <f t="shared" si="41"/>
        <v>No</v>
      </c>
      <c r="U2665" cm="1">
        <f t="array" ref="U2665">_xlfn.SWITCH(L2665, "jan",1, "feb",2, "mar",3, "apr",4, "may",5, "jun",6, "jul",7, "aug",8, "sep",9, "oct",10, "nov",11, "dec",12, "")</f>
        <v>6</v>
      </c>
      <c r="V2665" s="2">
        <f>bank__2[[#This Row],[CallDuration (Seconds)]]/60</f>
        <v>0.3</v>
      </c>
      <c r="W2665" t="str">
        <f>IF(AND(bank__2[[#This Row],[HasHousingLoan]]="yes",bank__2[[#This Row],[HasPersonalLoan]]="yes"),"Both Loans",
IF(bank__2[[#This Row],[HasHousingLoan]]="yes","Only Housing Loan",
IF(bank__2[[#This Row],[HasPersonalLoan]]="yes","Only Personal Loan","No Loan")))</f>
        <v>No Loan</v>
      </c>
    </row>
    <row r="2666" spans="1:23">
      <c r="A2666">
        <v>2665</v>
      </c>
      <c r="B2666">
        <v>48</v>
      </c>
      <c r="C2666" t="s">
        <v>87</v>
      </c>
      <c r="D2666" t="s">
        <v>122</v>
      </c>
      <c r="E2666" t="s">
        <v>2553</v>
      </c>
      <c r="F2666" t="s">
        <v>21</v>
      </c>
      <c r="G2666">
        <v>-70</v>
      </c>
      <c r="H2666" t="s">
        <v>21</v>
      </c>
      <c r="I2666" t="s">
        <v>21</v>
      </c>
      <c r="J2666" t="s">
        <v>23</v>
      </c>
      <c r="K2666">
        <v>14</v>
      </c>
      <c r="L2666" t="s">
        <v>37</v>
      </c>
      <c r="M2666">
        <v>243</v>
      </c>
      <c r="N2666">
        <v>1</v>
      </c>
      <c r="O2666">
        <v>-1</v>
      </c>
      <c r="P2666">
        <v>0</v>
      </c>
      <c r="Q2666" t="s">
        <v>30</v>
      </c>
      <c r="R2666" t="s">
        <v>21</v>
      </c>
      <c r="S2666" t="str" cm="1">
        <f t="array" ref="S2666">_xlfn.IFS(bank__2[[#This Row],[Age]]&lt;30, "Young Adults",bank__2[[#This Row],[Age]]&lt;45, "Middle-Aged Adults",bank__2[[#This Row],[Age]]&lt;60, "Older AdultsOlder Adults", bank__2[[#This Row],[Age]]&gt;=60,"Seniors")</f>
        <v>Older AdultsOlder Adults</v>
      </c>
      <c r="T2666" t="str">
        <f t="shared" si="41"/>
        <v>No</v>
      </c>
      <c r="U2666" cm="1">
        <f t="array" ref="U2666">_xlfn.SWITCH(L2666, "jan",1, "feb",2, "mar",3, "apr",4, "may",5, "jun",6, "jul",7, "aug",8, "sep",9, "oct",10, "nov",11, "dec",12, "")</f>
        <v>5</v>
      </c>
      <c r="V2666" s="2">
        <f>bank__2[[#This Row],[CallDuration (Seconds)]]/60</f>
        <v>4.05</v>
      </c>
      <c r="W2666" t="str">
        <f>IF(AND(bank__2[[#This Row],[HasHousingLoan]]="yes",bank__2[[#This Row],[HasPersonalLoan]]="yes"),"Both Loans",
IF(bank__2[[#This Row],[HasHousingLoan]]="yes","Only Housing Loan",
IF(bank__2[[#This Row],[HasPersonalLoan]]="yes","Only Personal Loan","No Loan")))</f>
        <v>No Loan</v>
      </c>
    </row>
    <row r="2667" spans="1:23">
      <c r="A2667">
        <v>2666</v>
      </c>
      <c r="B2667">
        <v>27</v>
      </c>
      <c r="C2667" t="s">
        <v>94</v>
      </c>
      <c r="D2667" t="s">
        <v>44</v>
      </c>
      <c r="E2667" t="s">
        <v>45</v>
      </c>
      <c r="F2667" t="s">
        <v>21</v>
      </c>
      <c r="G2667">
        <v>3733</v>
      </c>
      <c r="H2667" t="s">
        <v>35</v>
      </c>
      <c r="I2667" t="s">
        <v>21</v>
      </c>
      <c r="J2667" t="s">
        <v>23</v>
      </c>
      <c r="K2667">
        <v>22</v>
      </c>
      <c r="L2667" t="s">
        <v>37</v>
      </c>
      <c r="M2667">
        <v>198</v>
      </c>
      <c r="N2667">
        <v>1</v>
      </c>
      <c r="O2667">
        <v>98</v>
      </c>
      <c r="P2667">
        <v>6</v>
      </c>
      <c r="Q2667" t="s">
        <v>196</v>
      </c>
      <c r="R2667" t="s">
        <v>35</v>
      </c>
      <c r="S2667" t="str" cm="1">
        <f t="array" ref="S2667">_xlfn.IFS(bank__2[[#This Row],[Age]]&lt;30, "Young Adults",bank__2[[#This Row],[Age]]&lt;45, "Middle-Aged Adults",bank__2[[#This Row],[Age]]&lt;60, "Older AdultsOlder Adults", bank__2[[#This Row],[Age]]&gt;=60,"Seniors")</f>
        <v>Young Adults</v>
      </c>
      <c r="T2667" t="str">
        <f t="shared" si="41"/>
        <v>Yes</v>
      </c>
      <c r="U2667" cm="1">
        <f t="array" ref="U2667">_xlfn.SWITCH(L2667, "jan",1, "feb",2, "mar",3, "apr",4, "may",5, "jun",6, "jul",7, "aug",8, "sep",9, "oct",10, "nov",11, "dec",12, "")</f>
        <v>5</v>
      </c>
      <c r="V2667" s="2">
        <f>bank__2[[#This Row],[CallDuration (Seconds)]]/60</f>
        <v>3.3</v>
      </c>
      <c r="W2667" t="str">
        <f>IF(AND(bank__2[[#This Row],[HasHousingLoan]]="yes",bank__2[[#This Row],[HasPersonalLoan]]="yes"),"Both Loans",
IF(bank__2[[#This Row],[HasHousingLoan]]="yes","Only Housing Loan",
IF(bank__2[[#This Row],[HasPersonalLoan]]="yes","Only Personal Loan","No Loan")))</f>
        <v>Only Housing Loan</v>
      </c>
    </row>
    <row r="2668" spans="1:23">
      <c r="A2668">
        <v>2667</v>
      </c>
      <c r="B2668">
        <v>31</v>
      </c>
      <c r="C2668" t="s">
        <v>43</v>
      </c>
      <c r="D2668" t="s">
        <v>44</v>
      </c>
      <c r="E2668" t="s">
        <v>45</v>
      </c>
      <c r="F2668" t="s">
        <v>21</v>
      </c>
      <c r="G2668">
        <v>574</v>
      </c>
      <c r="H2668" t="s">
        <v>35</v>
      </c>
      <c r="I2668" t="s">
        <v>21</v>
      </c>
      <c r="J2668" t="s">
        <v>23</v>
      </c>
      <c r="K2668">
        <v>16</v>
      </c>
      <c r="L2668" t="s">
        <v>119</v>
      </c>
      <c r="M2668">
        <v>410</v>
      </c>
      <c r="N2668">
        <v>2</v>
      </c>
      <c r="O2668">
        <v>-1</v>
      </c>
      <c r="P2668">
        <v>0</v>
      </c>
      <c r="Q2668" t="s">
        <v>30</v>
      </c>
      <c r="R2668" t="s">
        <v>21</v>
      </c>
      <c r="S2668" t="str" cm="1">
        <f t="array" ref="S2668">_xlfn.IFS(bank__2[[#This Row],[Age]]&lt;30, "Young Adults",bank__2[[#This Row],[Age]]&lt;45, "Middle-Aged Adults",bank__2[[#This Row],[Age]]&lt;60, "Older AdultsOlder Adults", bank__2[[#This Row],[Age]]&gt;=60,"Seniors")</f>
        <v>Middle-Aged Adults</v>
      </c>
      <c r="T2668" t="str">
        <f t="shared" si="41"/>
        <v>No</v>
      </c>
      <c r="U2668" cm="1">
        <f t="array" ref="U2668">_xlfn.SWITCH(L2668, "jan",1, "feb",2, "mar",3, "apr",4, "may",5, "jun",6, "jul",7, "aug",8, "sep",9, "oct",10, "nov",11, "dec",12, "")</f>
        <v>7</v>
      </c>
      <c r="V2668" s="2">
        <f>bank__2[[#This Row],[CallDuration (Seconds)]]/60</f>
        <v>6.833333333333333</v>
      </c>
      <c r="W2668" t="str">
        <f>IF(AND(bank__2[[#This Row],[HasHousingLoan]]="yes",bank__2[[#This Row],[HasPersonalLoan]]="yes"),"Both Loans",
IF(bank__2[[#This Row],[HasHousingLoan]]="yes","Only Housing Loan",
IF(bank__2[[#This Row],[HasPersonalLoan]]="yes","Only Personal Loan","No Loan")))</f>
        <v>Only Housing Loan</v>
      </c>
    </row>
    <row r="2669" spans="1:23">
      <c r="A2669">
        <v>2668</v>
      </c>
      <c r="B2669">
        <v>28</v>
      </c>
      <c r="C2669" t="s">
        <v>56</v>
      </c>
      <c r="D2669" t="s">
        <v>44</v>
      </c>
      <c r="E2669" t="s">
        <v>33</v>
      </c>
      <c r="F2669" t="s">
        <v>21</v>
      </c>
      <c r="G2669">
        <v>43</v>
      </c>
      <c r="H2669" t="s">
        <v>21</v>
      </c>
      <c r="I2669" t="s">
        <v>21</v>
      </c>
      <c r="J2669" t="s">
        <v>30</v>
      </c>
      <c r="K2669">
        <v>19</v>
      </c>
      <c r="L2669" t="s">
        <v>37</v>
      </c>
      <c r="M2669">
        <v>190</v>
      </c>
      <c r="N2669">
        <v>1</v>
      </c>
      <c r="O2669">
        <v>-1</v>
      </c>
      <c r="P2669">
        <v>0</v>
      </c>
      <c r="Q2669" t="s">
        <v>30</v>
      </c>
      <c r="R2669" t="s">
        <v>21</v>
      </c>
      <c r="S2669" t="str" cm="1">
        <f t="array" ref="S2669">_xlfn.IFS(bank__2[[#This Row],[Age]]&lt;30, "Young Adults",bank__2[[#This Row],[Age]]&lt;45, "Middle-Aged Adults",bank__2[[#This Row],[Age]]&lt;60, "Older AdultsOlder Adults", bank__2[[#This Row],[Age]]&gt;=60,"Seniors")</f>
        <v>Young Adults</v>
      </c>
      <c r="T2669" t="str">
        <f t="shared" si="41"/>
        <v>No</v>
      </c>
      <c r="U2669" cm="1">
        <f t="array" ref="U2669">_xlfn.SWITCH(L2669, "jan",1, "feb",2, "mar",3, "apr",4, "may",5, "jun",6, "jul",7, "aug",8, "sep",9, "oct",10, "nov",11, "dec",12, "")</f>
        <v>5</v>
      </c>
      <c r="V2669" s="2">
        <f>bank__2[[#This Row],[CallDuration (Seconds)]]/60</f>
        <v>3.1666666666666665</v>
      </c>
      <c r="W2669" t="str">
        <f>IF(AND(bank__2[[#This Row],[HasHousingLoan]]="yes",bank__2[[#This Row],[HasPersonalLoan]]="yes"),"Both Loans",
IF(bank__2[[#This Row],[HasHousingLoan]]="yes","Only Housing Loan",
IF(bank__2[[#This Row],[HasPersonalLoan]]="yes","Only Personal Loan","No Loan")))</f>
        <v>No Loan</v>
      </c>
    </row>
    <row r="2670" spans="1:23">
      <c r="A2670">
        <v>2669</v>
      </c>
      <c r="B2670">
        <v>36</v>
      </c>
      <c r="C2670" t="s">
        <v>43</v>
      </c>
      <c r="D2670" t="s">
        <v>19</v>
      </c>
      <c r="E2670" t="s">
        <v>45</v>
      </c>
      <c r="F2670" t="s">
        <v>21</v>
      </c>
      <c r="G2670">
        <v>428</v>
      </c>
      <c r="H2670" t="s">
        <v>21</v>
      </c>
      <c r="I2670" t="s">
        <v>21</v>
      </c>
      <c r="J2670" t="s">
        <v>30</v>
      </c>
      <c r="K2670">
        <v>28</v>
      </c>
      <c r="L2670" t="s">
        <v>37</v>
      </c>
      <c r="M2670">
        <v>121</v>
      </c>
      <c r="N2670">
        <v>1</v>
      </c>
      <c r="O2670">
        <v>-1</v>
      </c>
      <c r="P2670">
        <v>0</v>
      </c>
      <c r="Q2670" t="s">
        <v>30</v>
      </c>
      <c r="R2670" t="s">
        <v>21</v>
      </c>
      <c r="S2670" t="str" cm="1">
        <f t="array" ref="S2670">_xlfn.IFS(bank__2[[#This Row],[Age]]&lt;30, "Young Adults",bank__2[[#This Row],[Age]]&lt;45, "Middle-Aged Adults",bank__2[[#This Row],[Age]]&lt;60, "Older AdultsOlder Adults", bank__2[[#This Row],[Age]]&gt;=60,"Seniors")</f>
        <v>Middle-Aged Adults</v>
      </c>
      <c r="T2670" t="str">
        <f t="shared" si="41"/>
        <v>No</v>
      </c>
      <c r="U2670" cm="1">
        <f t="array" ref="U2670">_xlfn.SWITCH(L2670, "jan",1, "feb",2, "mar",3, "apr",4, "may",5, "jun",6, "jul",7, "aug",8, "sep",9, "oct",10, "nov",11, "dec",12, "")</f>
        <v>5</v>
      </c>
      <c r="V2670" s="2">
        <f>bank__2[[#This Row],[CallDuration (Seconds)]]/60</f>
        <v>2.0166666666666666</v>
      </c>
      <c r="W2670" t="str">
        <f>IF(AND(bank__2[[#This Row],[HasHousingLoan]]="yes",bank__2[[#This Row],[HasPersonalLoan]]="yes"),"Both Loans",
IF(bank__2[[#This Row],[HasHousingLoan]]="yes","Only Housing Loan",
IF(bank__2[[#This Row],[HasPersonalLoan]]="yes","Only Personal Loan","No Loan")))</f>
        <v>No Loan</v>
      </c>
    </row>
    <row r="2671" spans="1:23">
      <c r="A2671">
        <v>2670</v>
      </c>
      <c r="B2671">
        <v>58</v>
      </c>
      <c r="C2671" t="s">
        <v>135</v>
      </c>
      <c r="D2671" t="s">
        <v>19</v>
      </c>
      <c r="E2671" t="s">
        <v>20</v>
      </c>
      <c r="F2671" t="s">
        <v>21</v>
      </c>
      <c r="G2671">
        <v>0</v>
      </c>
      <c r="H2671" t="s">
        <v>35</v>
      </c>
      <c r="I2671" t="s">
        <v>21</v>
      </c>
      <c r="J2671" t="s">
        <v>146</v>
      </c>
      <c r="K2671">
        <v>9</v>
      </c>
      <c r="L2671" t="s">
        <v>119</v>
      </c>
      <c r="M2671">
        <v>148</v>
      </c>
      <c r="N2671">
        <v>1</v>
      </c>
      <c r="O2671">
        <v>-1</v>
      </c>
      <c r="P2671">
        <v>0</v>
      </c>
      <c r="Q2671" t="s">
        <v>30</v>
      </c>
      <c r="R2671" t="s">
        <v>21</v>
      </c>
      <c r="S2671" t="str" cm="1">
        <f t="array" ref="S2671">_xlfn.IFS(bank__2[[#This Row],[Age]]&lt;30, "Young Adults",bank__2[[#This Row],[Age]]&lt;45, "Middle-Aged Adults",bank__2[[#This Row],[Age]]&lt;60, "Older AdultsOlder Adults", bank__2[[#This Row],[Age]]&gt;=60,"Seniors")</f>
        <v>Older AdultsOlder Adults</v>
      </c>
      <c r="T2671" t="str">
        <f t="shared" si="41"/>
        <v>No</v>
      </c>
      <c r="U2671" cm="1">
        <f t="array" ref="U2671">_xlfn.SWITCH(L2671, "jan",1, "feb",2, "mar",3, "apr",4, "may",5, "jun",6, "jul",7, "aug",8, "sep",9, "oct",10, "nov",11, "dec",12, "")</f>
        <v>7</v>
      </c>
      <c r="V2671" s="2">
        <f>bank__2[[#This Row],[CallDuration (Seconds)]]/60</f>
        <v>2.4666666666666668</v>
      </c>
      <c r="W2671" t="str">
        <f>IF(AND(bank__2[[#This Row],[HasHousingLoan]]="yes",bank__2[[#This Row],[HasPersonalLoan]]="yes"),"Both Loans",
IF(bank__2[[#This Row],[HasHousingLoan]]="yes","Only Housing Loan",
IF(bank__2[[#This Row],[HasPersonalLoan]]="yes","Only Personal Loan","No Loan")))</f>
        <v>Only Housing Loan</v>
      </c>
    </row>
    <row r="2672" spans="1:23">
      <c r="A2672">
        <v>2671</v>
      </c>
      <c r="B2672">
        <v>46</v>
      </c>
      <c r="C2672" t="s">
        <v>87</v>
      </c>
      <c r="D2672" t="s">
        <v>19</v>
      </c>
      <c r="E2672" t="s">
        <v>33</v>
      </c>
      <c r="F2672" t="s">
        <v>21</v>
      </c>
      <c r="G2672">
        <v>0</v>
      </c>
      <c r="H2672" t="s">
        <v>35</v>
      </c>
      <c r="I2672" t="s">
        <v>35</v>
      </c>
      <c r="J2672" t="s">
        <v>23</v>
      </c>
      <c r="K2672">
        <v>20</v>
      </c>
      <c r="L2672" t="s">
        <v>48</v>
      </c>
      <c r="M2672">
        <v>239</v>
      </c>
      <c r="N2672">
        <v>2</v>
      </c>
      <c r="O2672">
        <v>259</v>
      </c>
      <c r="P2672">
        <v>2</v>
      </c>
      <c r="Q2672" t="s">
        <v>41</v>
      </c>
      <c r="R2672" t="s">
        <v>21</v>
      </c>
      <c r="S2672" t="str" cm="1">
        <f t="array" ref="S2672">_xlfn.IFS(bank__2[[#This Row],[Age]]&lt;30, "Young Adults",bank__2[[#This Row],[Age]]&lt;45, "Middle-Aged Adults",bank__2[[#This Row],[Age]]&lt;60, "Older AdultsOlder Adults", bank__2[[#This Row],[Age]]&gt;=60,"Seniors")</f>
        <v>Older AdultsOlder Adults</v>
      </c>
      <c r="T2672" t="str">
        <f t="shared" si="41"/>
        <v>Yes</v>
      </c>
      <c r="U2672" cm="1">
        <f t="array" ref="U2672">_xlfn.SWITCH(L2672, "jan",1, "feb",2, "mar",3, "apr",4, "may",5, "jun",6, "jul",7, "aug",8, "sep",9, "oct",10, "nov",11, "dec",12, "")</f>
        <v>4</v>
      </c>
      <c r="V2672" s="2">
        <f>bank__2[[#This Row],[CallDuration (Seconds)]]/60</f>
        <v>3.9833333333333334</v>
      </c>
      <c r="W2672" t="str">
        <f>IF(AND(bank__2[[#This Row],[HasHousingLoan]]="yes",bank__2[[#This Row],[HasPersonalLoan]]="yes"),"Both Loans",
IF(bank__2[[#This Row],[HasHousingLoan]]="yes","Only Housing Loan",
IF(bank__2[[#This Row],[HasPersonalLoan]]="yes","Only Personal Loan","No Loan")))</f>
        <v>Both Loans</v>
      </c>
    </row>
    <row r="2673" spans="1:23">
      <c r="A2673">
        <v>2672</v>
      </c>
      <c r="B2673">
        <v>32</v>
      </c>
      <c r="C2673" t="s">
        <v>43</v>
      </c>
      <c r="D2673" t="s">
        <v>44</v>
      </c>
      <c r="E2673" t="s">
        <v>45</v>
      </c>
      <c r="F2673" t="s">
        <v>21</v>
      </c>
      <c r="G2673">
        <v>474</v>
      </c>
      <c r="H2673" t="s">
        <v>35</v>
      </c>
      <c r="I2673" t="s">
        <v>21</v>
      </c>
      <c r="J2673" t="s">
        <v>23</v>
      </c>
      <c r="K2673">
        <v>7</v>
      </c>
      <c r="L2673" t="s">
        <v>92</v>
      </c>
      <c r="M2673">
        <v>90</v>
      </c>
      <c r="N2673">
        <v>3</v>
      </c>
      <c r="O2673">
        <v>-1</v>
      </c>
      <c r="P2673">
        <v>0</v>
      </c>
      <c r="Q2673" t="s">
        <v>30</v>
      </c>
      <c r="R2673" t="s">
        <v>21</v>
      </c>
      <c r="S2673" t="str" cm="1">
        <f t="array" ref="S2673">_xlfn.IFS(bank__2[[#This Row],[Age]]&lt;30, "Young Adults",bank__2[[#This Row],[Age]]&lt;45, "Middle-Aged Adults",bank__2[[#This Row],[Age]]&lt;60, "Older AdultsOlder Adults", bank__2[[#This Row],[Age]]&gt;=60,"Seniors")</f>
        <v>Middle-Aged Adults</v>
      </c>
      <c r="T2673" t="str">
        <f t="shared" si="41"/>
        <v>No</v>
      </c>
      <c r="U2673" cm="1">
        <f t="array" ref="U2673">_xlfn.SWITCH(L2673, "jan",1, "feb",2, "mar",3, "apr",4, "may",5, "jun",6, "jul",7, "aug",8, "sep",9, "oct",10, "nov",11, "dec",12, "")</f>
        <v>8</v>
      </c>
      <c r="V2673" s="2">
        <f>bank__2[[#This Row],[CallDuration (Seconds)]]/60</f>
        <v>1.5</v>
      </c>
      <c r="W2673" t="str">
        <f>IF(AND(bank__2[[#This Row],[HasHousingLoan]]="yes",bank__2[[#This Row],[HasPersonalLoan]]="yes"),"Both Loans",
IF(bank__2[[#This Row],[HasHousingLoan]]="yes","Only Housing Loan",
IF(bank__2[[#This Row],[HasPersonalLoan]]="yes","Only Personal Loan","No Loan")))</f>
        <v>Only Housing Loan</v>
      </c>
    </row>
    <row r="2674" spans="1:23">
      <c r="A2674">
        <v>2673</v>
      </c>
      <c r="B2674">
        <v>39</v>
      </c>
      <c r="C2674" t="s">
        <v>32</v>
      </c>
      <c r="D2674" t="s">
        <v>19</v>
      </c>
      <c r="E2674" t="s">
        <v>33</v>
      </c>
      <c r="F2674" t="s">
        <v>21</v>
      </c>
      <c r="G2674">
        <v>-540</v>
      </c>
      <c r="H2674" t="s">
        <v>21</v>
      </c>
      <c r="I2674" t="s">
        <v>21</v>
      </c>
      <c r="J2674" t="s">
        <v>30</v>
      </c>
      <c r="K2674">
        <v>6</v>
      </c>
      <c r="L2674" t="s">
        <v>53</v>
      </c>
      <c r="M2674">
        <v>29</v>
      </c>
      <c r="N2674">
        <v>1</v>
      </c>
      <c r="O2674">
        <v>-1</v>
      </c>
      <c r="P2674">
        <v>0</v>
      </c>
      <c r="Q2674" t="s">
        <v>30</v>
      </c>
      <c r="R2674" t="s">
        <v>21</v>
      </c>
      <c r="S2674" t="str" cm="1">
        <f t="array" ref="S2674">_xlfn.IFS(bank__2[[#This Row],[Age]]&lt;30, "Young Adults",bank__2[[#This Row],[Age]]&lt;45, "Middle-Aged Adults",bank__2[[#This Row],[Age]]&lt;60, "Older AdultsOlder Adults", bank__2[[#This Row],[Age]]&gt;=60,"Seniors")</f>
        <v>Middle-Aged Adults</v>
      </c>
      <c r="T2674" t="str">
        <f t="shared" si="41"/>
        <v>No</v>
      </c>
      <c r="U2674" cm="1">
        <f t="array" ref="U2674">_xlfn.SWITCH(L2674, "jan",1, "feb",2, "mar",3, "apr",4, "may",5, "jun",6, "jul",7, "aug",8, "sep",9, "oct",10, "nov",11, "dec",12, "")</f>
        <v>6</v>
      </c>
      <c r="V2674" s="2">
        <f>bank__2[[#This Row],[CallDuration (Seconds)]]/60</f>
        <v>0.48333333333333334</v>
      </c>
      <c r="W2674" t="str">
        <f>IF(AND(bank__2[[#This Row],[HasHousingLoan]]="yes",bank__2[[#This Row],[HasPersonalLoan]]="yes"),"Both Loans",
IF(bank__2[[#This Row],[HasHousingLoan]]="yes","Only Housing Loan",
IF(bank__2[[#This Row],[HasPersonalLoan]]="yes","Only Personal Loan","No Loan")))</f>
        <v>No Loan</v>
      </c>
    </row>
    <row r="2675" spans="1:23">
      <c r="A2675">
        <v>2674</v>
      </c>
      <c r="B2675">
        <v>35</v>
      </c>
      <c r="C2675" t="s">
        <v>66</v>
      </c>
      <c r="D2675" t="s">
        <v>19</v>
      </c>
      <c r="E2675" t="s">
        <v>45</v>
      </c>
      <c r="F2675" t="s">
        <v>21</v>
      </c>
      <c r="G2675">
        <v>560</v>
      </c>
      <c r="H2675" t="s">
        <v>35</v>
      </c>
      <c r="I2675" t="s">
        <v>21</v>
      </c>
      <c r="J2675" t="s">
        <v>23</v>
      </c>
      <c r="K2675">
        <v>2</v>
      </c>
      <c r="L2675" t="s">
        <v>48</v>
      </c>
      <c r="M2675">
        <v>58</v>
      </c>
      <c r="N2675">
        <v>1</v>
      </c>
      <c r="O2675">
        <v>136</v>
      </c>
      <c r="P2675">
        <v>1</v>
      </c>
      <c r="Q2675" t="s">
        <v>41</v>
      </c>
      <c r="R2675" t="s">
        <v>21</v>
      </c>
      <c r="S2675" t="str" cm="1">
        <f t="array" ref="S2675">_xlfn.IFS(bank__2[[#This Row],[Age]]&lt;30, "Young Adults",bank__2[[#This Row],[Age]]&lt;45, "Middle-Aged Adults",bank__2[[#This Row],[Age]]&lt;60, "Older AdultsOlder Adults", bank__2[[#This Row],[Age]]&gt;=60,"Seniors")</f>
        <v>Middle-Aged Adults</v>
      </c>
      <c r="T2675" t="str">
        <f t="shared" si="41"/>
        <v>Yes</v>
      </c>
      <c r="U2675" cm="1">
        <f t="array" ref="U2675">_xlfn.SWITCH(L2675, "jan",1, "feb",2, "mar",3, "apr",4, "may",5, "jun",6, "jul",7, "aug",8, "sep",9, "oct",10, "nov",11, "dec",12, "")</f>
        <v>4</v>
      </c>
      <c r="V2675" s="2">
        <f>bank__2[[#This Row],[CallDuration (Seconds)]]/60</f>
        <v>0.96666666666666667</v>
      </c>
      <c r="W2675" t="str">
        <f>IF(AND(bank__2[[#This Row],[HasHousingLoan]]="yes",bank__2[[#This Row],[HasPersonalLoan]]="yes"),"Both Loans",
IF(bank__2[[#This Row],[HasHousingLoan]]="yes","Only Housing Loan",
IF(bank__2[[#This Row],[HasPersonalLoan]]="yes","Only Personal Loan","No Loan")))</f>
        <v>Only Housing Loan</v>
      </c>
    </row>
    <row r="2676" spans="1:23">
      <c r="A2676">
        <v>2675</v>
      </c>
      <c r="B2676">
        <v>31</v>
      </c>
      <c r="C2676" t="s">
        <v>43</v>
      </c>
      <c r="D2676" t="s">
        <v>19</v>
      </c>
      <c r="E2676" t="s">
        <v>45</v>
      </c>
      <c r="F2676" t="s">
        <v>21</v>
      </c>
      <c r="G2676">
        <v>325</v>
      </c>
      <c r="H2676" t="s">
        <v>35</v>
      </c>
      <c r="I2676" t="s">
        <v>21</v>
      </c>
      <c r="J2676" t="s">
        <v>23</v>
      </c>
      <c r="K2676">
        <v>18</v>
      </c>
      <c r="L2676" t="s">
        <v>119</v>
      </c>
      <c r="M2676">
        <v>1139</v>
      </c>
      <c r="N2676">
        <v>2</v>
      </c>
      <c r="O2676">
        <v>-1</v>
      </c>
      <c r="P2676">
        <v>0</v>
      </c>
      <c r="Q2676" t="s">
        <v>30</v>
      </c>
      <c r="R2676" t="s">
        <v>35</v>
      </c>
      <c r="S2676" t="str" cm="1">
        <f t="array" ref="S2676">_xlfn.IFS(bank__2[[#This Row],[Age]]&lt;30, "Young Adults",bank__2[[#This Row],[Age]]&lt;45, "Middle-Aged Adults",bank__2[[#This Row],[Age]]&lt;60, "Older AdultsOlder Adults", bank__2[[#This Row],[Age]]&gt;=60,"Seniors")</f>
        <v>Middle-Aged Adults</v>
      </c>
      <c r="T2676" t="str">
        <f t="shared" si="41"/>
        <v>No</v>
      </c>
      <c r="U2676" cm="1">
        <f t="array" ref="U2676">_xlfn.SWITCH(L2676, "jan",1, "feb",2, "mar",3, "apr",4, "may",5, "jun",6, "jul",7, "aug",8, "sep",9, "oct",10, "nov",11, "dec",12, "")</f>
        <v>7</v>
      </c>
      <c r="V2676" s="2">
        <f>bank__2[[#This Row],[CallDuration (Seconds)]]/60</f>
        <v>18.983333333333334</v>
      </c>
      <c r="W2676" t="str">
        <f>IF(AND(bank__2[[#This Row],[HasHousingLoan]]="yes",bank__2[[#This Row],[HasPersonalLoan]]="yes"),"Both Loans",
IF(bank__2[[#This Row],[HasHousingLoan]]="yes","Only Housing Loan",
IF(bank__2[[#This Row],[HasPersonalLoan]]="yes","Only Personal Loan","No Loan")))</f>
        <v>Only Housing Loan</v>
      </c>
    </row>
    <row r="2677" spans="1:23">
      <c r="A2677">
        <v>2676</v>
      </c>
      <c r="B2677">
        <v>29</v>
      </c>
      <c r="C2677" t="s">
        <v>43</v>
      </c>
      <c r="D2677" t="s">
        <v>44</v>
      </c>
      <c r="E2677" t="s">
        <v>45</v>
      </c>
      <c r="F2677" t="s">
        <v>21</v>
      </c>
      <c r="G2677">
        <v>437</v>
      </c>
      <c r="H2677" t="s">
        <v>21</v>
      </c>
      <c r="I2677" t="s">
        <v>21</v>
      </c>
      <c r="J2677" t="s">
        <v>23</v>
      </c>
      <c r="K2677">
        <v>5</v>
      </c>
      <c r="L2677" t="s">
        <v>92</v>
      </c>
      <c r="M2677">
        <v>504</v>
      </c>
      <c r="N2677">
        <v>1</v>
      </c>
      <c r="O2677">
        <v>92</v>
      </c>
      <c r="P2677">
        <v>1</v>
      </c>
      <c r="Q2677" t="s">
        <v>196</v>
      </c>
      <c r="R2677" t="s">
        <v>35</v>
      </c>
      <c r="S2677" t="str" cm="1">
        <f t="array" ref="S2677">_xlfn.IFS(bank__2[[#This Row],[Age]]&lt;30, "Young Adults",bank__2[[#This Row],[Age]]&lt;45, "Middle-Aged Adults",bank__2[[#This Row],[Age]]&lt;60, "Older AdultsOlder Adults", bank__2[[#This Row],[Age]]&gt;=60,"Seniors")</f>
        <v>Young Adults</v>
      </c>
      <c r="T2677" t="str">
        <f t="shared" si="41"/>
        <v>Yes</v>
      </c>
      <c r="U2677" cm="1">
        <f t="array" ref="U2677">_xlfn.SWITCH(L2677, "jan",1, "feb",2, "mar",3, "apr",4, "may",5, "jun",6, "jul",7, "aug",8, "sep",9, "oct",10, "nov",11, "dec",12, "")</f>
        <v>8</v>
      </c>
      <c r="V2677" s="2">
        <f>bank__2[[#This Row],[CallDuration (Seconds)]]/60</f>
        <v>8.4</v>
      </c>
      <c r="W2677" t="str">
        <f>IF(AND(bank__2[[#This Row],[HasHousingLoan]]="yes",bank__2[[#This Row],[HasPersonalLoan]]="yes"),"Both Loans",
IF(bank__2[[#This Row],[HasHousingLoan]]="yes","Only Housing Loan",
IF(bank__2[[#This Row],[HasPersonalLoan]]="yes","Only Personal Loan","No Loan")))</f>
        <v>No Loan</v>
      </c>
    </row>
    <row r="2678" spans="1:23">
      <c r="A2678">
        <v>2677</v>
      </c>
      <c r="B2678">
        <v>48</v>
      </c>
      <c r="C2678" t="s">
        <v>56</v>
      </c>
      <c r="D2678" t="s">
        <v>19</v>
      </c>
      <c r="E2678" t="s">
        <v>20</v>
      </c>
      <c r="F2678" t="s">
        <v>21</v>
      </c>
      <c r="G2678">
        <v>574</v>
      </c>
      <c r="H2678" t="s">
        <v>21</v>
      </c>
      <c r="I2678" t="s">
        <v>21</v>
      </c>
      <c r="J2678" t="s">
        <v>23</v>
      </c>
      <c r="K2678">
        <v>5</v>
      </c>
      <c r="L2678" t="s">
        <v>92</v>
      </c>
      <c r="M2678">
        <v>348</v>
      </c>
      <c r="N2678">
        <v>1</v>
      </c>
      <c r="O2678">
        <v>-1</v>
      </c>
      <c r="P2678">
        <v>0</v>
      </c>
      <c r="Q2678" t="s">
        <v>30</v>
      </c>
      <c r="R2678" t="s">
        <v>21</v>
      </c>
      <c r="S2678" t="str" cm="1">
        <f t="array" ref="S2678">_xlfn.IFS(bank__2[[#This Row],[Age]]&lt;30, "Young Adults",bank__2[[#This Row],[Age]]&lt;45, "Middle-Aged Adults",bank__2[[#This Row],[Age]]&lt;60, "Older AdultsOlder Adults", bank__2[[#This Row],[Age]]&gt;=60,"Seniors")</f>
        <v>Older AdultsOlder Adults</v>
      </c>
      <c r="T2678" t="str">
        <f t="shared" si="41"/>
        <v>No</v>
      </c>
      <c r="U2678" cm="1">
        <f t="array" ref="U2678">_xlfn.SWITCH(L2678, "jan",1, "feb",2, "mar",3, "apr",4, "may",5, "jun",6, "jul",7, "aug",8, "sep",9, "oct",10, "nov",11, "dec",12, "")</f>
        <v>8</v>
      </c>
      <c r="V2678" s="2">
        <f>bank__2[[#This Row],[CallDuration (Seconds)]]/60</f>
        <v>5.8</v>
      </c>
      <c r="W2678" t="str">
        <f>IF(AND(bank__2[[#This Row],[HasHousingLoan]]="yes",bank__2[[#This Row],[HasPersonalLoan]]="yes"),"Both Loans",
IF(bank__2[[#This Row],[HasHousingLoan]]="yes","Only Housing Loan",
IF(bank__2[[#This Row],[HasPersonalLoan]]="yes","Only Personal Loan","No Loan")))</f>
        <v>No Loan</v>
      </c>
    </row>
    <row r="2679" spans="1:23">
      <c r="A2679">
        <v>2678</v>
      </c>
      <c r="B2679">
        <v>60</v>
      </c>
      <c r="C2679" t="s">
        <v>144</v>
      </c>
      <c r="D2679" t="s">
        <v>19</v>
      </c>
      <c r="E2679" t="s">
        <v>20</v>
      </c>
      <c r="F2679" t="s">
        <v>21</v>
      </c>
      <c r="G2679">
        <v>0</v>
      </c>
      <c r="H2679" t="s">
        <v>21</v>
      </c>
      <c r="I2679" t="s">
        <v>21</v>
      </c>
      <c r="J2679" t="s">
        <v>146</v>
      </c>
      <c r="K2679">
        <v>30</v>
      </c>
      <c r="L2679" t="s">
        <v>119</v>
      </c>
      <c r="M2679">
        <v>130</v>
      </c>
      <c r="N2679">
        <v>3</v>
      </c>
      <c r="O2679">
        <v>-1</v>
      </c>
      <c r="P2679">
        <v>0</v>
      </c>
      <c r="Q2679" t="s">
        <v>30</v>
      </c>
      <c r="R2679" t="s">
        <v>21</v>
      </c>
      <c r="S2679" t="str" cm="1">
        <f t="array" ref="S2679">_xlfn.IFS(bank__2[[#This Row],[Age]]&lt;30, "Young Adults",bank__2[[#This Row],[Age]]&lt;45, "Middle-Aged Adults",bank__2[[#This Row],[Age]]&lt;60, "Older AdultsOlder Adults", bank__2[[#This Row],[Age]]&gt;=60,"Seniors")</f>
        <v>Seniors</v>
      </c>
      <c r="T2679" t="str">
        <f t="shared" si="41"/>
        <v>No</v>
      </c>
      <c r="U2679" cm="1">
        <f t="array" ref="U2679">_xlfn.SWITCH(L2679, "jan",1, "feb",2, "mar",3, "apr",4, "may",5, "jun",6, "jul",7, "aug",8, "sep",9, "oct",10, "nov",11, "dec",12, "")</f>
        <v>7</v>
      </c>
      <c r="V2679" s="2">
        <f>bank__2[[#This Row],[CallDuration (Seconds)]]/60</f>
        <v>2.1666666666666665</v>
      </c>
      <c r="W2679" t="str">
        <f>IF(AND(bank__2[[#This Row],[HasHousingLoan]]="yes",bank__2[[#This Row],[HasPersonalLoan]]="yes"),"Both Loans",
IF(bank__2[[#This Row],[HasHousingLoan]]="yes","Only Housing Loan",
IF(bank__2[[#This Row],[HasPersonalLoan]]="yes","Only Personal Loan","No Loan")))</f>
        <v>No Loan</v>
      </c>
    </row>
    <row r="2680" spans="1:23">
      <c r="A2680">
        <v>2679</v>
      </c>
      <c r="B2680">
        <v>74</v>
      </c>
      <c r="C2680" t="s">
        <v>144</v>
      </c>
      <c r="D2680" t="s">
        <v>19</v>
      </c>
      <c r="E2680" t="s">
        <v>33</v>
      </c>
      <c r="F2680" t="s">
        <v>21</v>
      </c>
      <c r="G2680">
        <v>935</v>
      </c>
      <c r="H2680" t="s">
        <v>21</v>
      </c>
      <c r="I2680" t="s">
        <v>21</v>
      </c>
      <c r="J2680" t="s">
        <v>23</v>
      </c>
      <c r="K2680">
        <v>26</v>
      </c>
      <c r="L2680" t="s">
        <v>100</v>
      </c>
      <c r="M2680">
        <v>100</v>
      </c>
      <c r="N2680">
        <v>1</v>
      </c>
      <c r="O2680">
        <v>104</v>
      </c>
      <c r="P2680">
        <v>1</v>
      </c>
      <c r="Q2680" t="s">
        <v>70</v>
      </c>
      <c r="R2680" t="s">
        <v>21</v>
      </c>
      <c r="S2680" t="str" cm="1">
        <f t="array" ref="S2680">_xlfn.IFS(bank__2[[#This Row],[Age]]&lt;30, "Young Adults",bank__2[[#This Row],[Age]]&lt;45, "Middle-Aged Adults",bank__2[[#This Row],[Age]]&lt;60, "Older AdultsOlder Adults", bank__2[[#This Row],[Age]]&gt;=60,"Seniors")</f>
        <v>Seniors</v>
      </c>
      <c r="T2680" t="str">
        <f t="shared" si="41"/>
        <v>Yes</v>
      </c>
      <c r="U2680" cm="1">
        <f t="array" ref="U2680">_xlfn.SWITCH(L2680, "jan",1, "feb",2, "mar",3, "apr",4, "may",5, "jun",6, "jul",7, "aug",8, "sep",9, "oct",10, "nov",11, "dec",12, "")</f>
        <v>1</v>
      </c>
      <c r="V2680" s="2">
        <f>bank__2[[#This Row],[CallDuration (Seconds)]]/60</f>
        <v>1.6666666666666667</v>
      </c>
      <c r="W2680" t="str">
        <f>IF(AND(bank__2[[#This Row],[HasHousingLoan]]="yes",bank__2[[#This Row],[HasPersonalLoan]]="yes"),"Both Loans",
IF(bank__2[[#This Row],[HasHousingLoan]]="yes","Only Housing Loan",
IF(bank__2[[#This Row],[HasPersonalLoan]]="yes","Only Personal Loan","No Loan")))</f>
        <v>No Loan</v>
      </c>
    </row>
    <row r="2681" spans="1:23">
      <c r="A2681">
        <v>2680</v>
      </c>
      <c r="B2681">
        <v>30</v>
      </c>
      <c r="C2681" t="s">
        <v>32</v>
      </c>
      <c r="D2681" t="s">
        <v>19</v>
      </c>
      <c r="E2681" t="s">
        <v>33</v>
      </c>
      <c r="F2681" t="s">
        <v>21</v>
      </c>
      <c r="G2681">
        <v>699</v>
      </c>
      <c r="H2681" t="s">
        <v>35</v>
      </c>
      <c r="I2681" t="s">
        <v>21</v>
      </c>
      <c r="J2681" t="s">
        <v>30</v>
      </c>
      <c r="K2681">
        <v>29</v>
      </c>
      <c r="L2681" t="s">
        <v>37</v>
      </c>
      <c r="M2681">
        <v>544</v>
      </c>
      <c r="N2681">
        <v>1</v>
      </c>
      <c r="O2681">
        <v>-1</v>
      </c>
      <c r="P2681">
        <v>0</v>
      </c>
      <c r="Q2681" t="s">
        <v>30</v>
      </c>
      <c r="R2681" t="s">
        <v>21</v>
      </c>
      <c r="S2681" t="str" cm="1">
        <f t="array" ref="S2681">_xlfn.IFS(bank__2[[#This Row],[Age]]&lt;30, "Young Adults",bank__2[[#This Row],[Age]]&lt;45, "Middle-Aged Adults",bank__2[[#This Row],[Age]]&lt;60, "Older AdultsOlder Adults", bank__2[[#This Row],[Age]]&gt;=60,"Seniors")</f>
        <v>Middle-Aged Adults</v>
      </c>
      <c r="T2681" t="str">
        <f t="shared" si="41"/>
        <v>No</v>
      </c>
      <c r="U2681" cm="1">
        <f t="array" ref="U2681">_xlfn.SWITCH(L2681, "jan",1, "feb",2, "mar",3, "apr",4, "may",5, "jun",6, "jul",7, "aug",8, "sep",9, "oct",10, "nov",11, "dec",12, "")</f>
        <v>5</v>
      </c>
      <c r="V2681" s="2">
        <f>bank__2[[#This Row],[CallDuration (Seconds)]]/60</f>
        <v>9.0666666666666664</v>
      </c>
      <c r="W2681" t="str">
        <f>IF(AND(bank__2[[#This Row],[HasHousingLoan]]="yes",bank__2[[#This Row],[HasPersonalLoan]]="yes"),"Both Loans",
IF(bank__2[[#This Row],[HasHousingLoan]]="yes","Only Housing Loan",
IF(bank__2[[#This Row],[HasPersonalLoan]]="yes","Only Personal Loan","No Loan")))</f>
        <v>Only Housing Loan</v>
      </c>
    </row>
    <row r="2682" spans="1:23">
      <c r="A2682">
        <v>2681</v>
      </c>
      <c r="B2682">
        <v>52</v>
      </c>
      <c r="C2682" t="s">
        <v>87</v>
      </c>
      <c r="D2682" t="s">
        <v>44</v>
      </c>
      <c r="E2682" t="s">
        <v>20</v>
      </c>
      <c r="F2682" t="s">
        <v>21</v>
      </c>
      <c r="G2682">
        <v>0</v>
      </c>
      <c r="H2682" t="s">
        <v>21</v>
      </c>
      <c r="I2682" t="s">
        <v>21</v>
      </c>
      <c r="J2682" t="s">
        <v>30</v>
      </c>
      <c r="K2682">
        <v>19</v>
      </c>
      <c r="L2682" t="s">
        <v>37</v>
      </c>
      <c r="M2682">
        <v>182</v>
      </c>
      <c r="N2682">
        <v>11</v>
      </c>
      <c r="O2682">
        <v>-1</v>
      </c>
      <c r="P2682">
        <v>0</v>
      </c>
      <c r="Q2682" t="s">
        <v>30</v>
      </c>
      <c r="R2682" t="s">
        <v>21</v>
      </c>
      <c r="S2682" t="str" cm="1">
        <f t="array" ref="S2682">_xlfn.IFS(bank__2[[#This Row],[Age]]&lt;30, "Young Adults",bank__2[[#This Row],[Age]]&lt;45, "Middle-Aged Adults",bank__2[[#This Row],[Age]]&lt;60, "Older AdultsOlder Adults", bank__2[[#This Row],[Age]]&gt;=60,"Seniors")</f>
        <v>Older AdultsOlder Adults</v>
      </c>
      <c r="T2682" t="str">
        <f t="shared" si="41"/>
        <v>No</v>
      </c>
      <c r="U2682" cm="1">
        <f t="array" ref="U2682">_xlfn.SWITCH(L2682, "jan",1, "feb",2, "mar",3, "apr",4, "may",5, "jun",6, "jul",7, "aug",8, "sep",9, "oct",10, "nov",11, "dec",12, "")</f>
        <v>5</v>
      </c>
      <c r="V2682" s="2">
        <f>bank__2[[#This Row],[CallDuration (Seconds)]]/60</f>
        <v>3.0333333333333332</v>
      </c>
      <c r="W2682" t="str">
        <f>IF(AND(bank__2[[#This Row],[HasHousingLoan]]="yes",bank__2[[#This Row],[HasPersonalLoan]]="yes"),"Both Loans",
IF(bank__2[[#This Row],[HasHousingLoan]]="yes","Only Housing Loan",
IF(bank__2[[#This Row],[HasPersonalLoan]]="yes","Only Personal Loan","No Loan")))</f>
        <v>No Loan</v>
      </c>
    </row>
    <row r="2683" spans="1:23">
      <c r="A2683">
        <v>2682</v>
      </c>
      <c r="B2683">
        <v>24</v>
      </c>
      <c r="C2683" t="s">
        <v>56</v>
      </c>
      <c r="D2683" t="s">
        <v>19</v>
      </c>
      <c r="E2683" t="s">
        <v>33</v>
      </c>
      <c r="F2683" t="s">
        <v>21</v>
      </c>
      <c r="G2683">
        <v>-220</v>
      </c>
      <c r="H2683" t="s">
        <v>35</v>
      </c>
      <c r="I2683" t="s">
        <v>21</v>
      </c>
      <c r="J2683" t="s">
        <v>23</v>
      </c>
      <c r="K2683">
        <v>2</v>
      </c>
      <c r="L2683" t="s">
        <v>48</v>
      </c>
      <c r="M2683">
        <v>90</v>
      </c>
      <c r="N2683">
        <v>1</v>
      </c>
      <c r="O2683">
        <v>-1</v>
      </c>
      <c r="P2683">
        <v>0</v>
      </c>
      <c r="Q2683" t="s">
        <v>30</v>
      </c>
      <c r="R2683" t="s">
        <v>21</v>
      </c>
      <c r="S2683" t="str" cm="1">
        <f t="array" ref="S2683">_xlfn.IFS(bank__2[[#This Row],[Age]]&lt;30, "Young Adults",bank__2[[#This Row],[Age]]&lt;45, "Middle-Aged Adults",bank__2[[#This Row],[Age]]&lt;60, "Older AdultsOlder Adults", bank__2[[#This Row],[Age]]&gt;=60,"Seniors")</f>
        <v>Young Adults</v>
      </c>
      <c r="T2683" t="str">
        <f t="shared" si="41"/>
        <v>No</v>
      </c>
      <c r="U2683" cm="1">
        <f t="array" ref="U2683">_xlfn.SWITCH(L2683, "jan",1, "feb",2, "mar",3, "apr",4, "may",5, "jun",6, "jul",7, "aug",8, "sep",9, "oct",10, "nov",11, "dec",12, "")</f>
        <v>4</v>
      </c>
      <c r="V2683" s="2">
        <f>bank__2[[#This Row],[CallDuration (Seconds)]]/60</f>
        <v>1.5</v>
      </c>
      <c r="W2683" t="str">
        <f>IF(AND(bank__2[[#This Row],[HasHousingLoan]]="yes",bank__2[[#This Row],[HasPersonalLoan]]="yes"),"Both Loans",
IF(bank__2[[#This Row],[HasHousingLoan]]="yes","Only Housing Loan",
IF(bank__2[[#This Row],[HasPersonalLoan]]="yes","Only Personal Loan","No Loan")))</f>
        <v>Only Housing Loan</v>
      </c>
    </row>
    <row r="2684" spans="1:23">
      <c r="A2684">
        <v>2683</v>
      </c>
      <c r="B2684">
        <v>29</v>
      </c>
      <c r="C2684" t="s">
        <v>32</v>
      </c>
      <c r="D2684" t="s">
        <v>19</v>
      </c>
      <c r="E2684" t="s">
        <v>33</v>
      </c>
      <c r="F2684" t="s">
        <v>21</v>
      </c>
      <c r="G2684">
        <v>11417</v>
      </c>
      <c r="H2684" t="s">
        <v>35</v>
      </c>
      <c r="I2684" t="s">
        <v>21</v>
      </c>
      <c r="J2684" t="s">
        <v>30</v>
      </c>
      <c r="K2684">
        <v>28</v>
      </c>
      <c r="L2684" t="s">
        <v>37</v>
      </c>
      <c r="M2684">
        <v>272</v>
      </c>
      <c r="N2684">
        <v>2</v>
      </c>
      <c r="O2684">
        <v>-1</v>
      </c>
      <c r="P2684">
        <v>0</v>
      </c>
      <c r="Q2684" t="s">
        <v>30</v>
      </c>
      <c r="R2684" t="s">
        <v>21</v>
      </c>
      <c r="S2684" t="str" cm="1">
        <f t="array" ref="S2684">_xlfn.IFS(bank__2[[#This Row],[Age]]&lt;30, "Young Adults",bank__2[[#This Row],[Age]]&lt;45, "Middle-Aged Adults",bank__2[[#This Row],[Age]]&lt;60, "Older AdultsOlder Adults", bank__2[[#This Row],[Age]]&gt;=60,"Seniors")</f>
        <v>Young Adults</v>
      </c>
      <c r="T2684" t="str">
        <f t="shared" si="41"/>
        <v>No</v>
      </c>
      <c r="U2684" cm="1">
        <f t="array" ref="U2684">_xlfn.SWITCH(L2684, "jan",1, "feb",2, "mar",3, "apr",4, "may",5, "jun",6, "jul",7, "aug",8, "sep",9, "oct",10, "nov",11, "dec",12, "")</f>
        <v>5</v>
      </c>
      <c r="V2684" s="2">
        <f>bank__2[[#This Row],[CallDuration (Seconds)]]/60</f>
        <v>4.5333333333333332</v>
      </c>
      <c r="W2684" t="str">
        <f>IF(AND(bank__2[[#This Row],[HasHousingLoan]]="yes",bank__2[[#This Row],[HasPersonalLoan]]="yes"),"Both Loans",
IF(bank__2[[#This Row],[HasHousingLoan]]="yes","Only Housing Loan",
IF(bank__2[[#This Row],[HasPersonalLoan]]="yes","Only Personal Loan","No Loan")))</f>
        <v>Only Housing Loan</v>
      </c>
    </row>
    <row r="2685" spans="1:23">
      <c r="A2685">
        <v>2684</v>
      </c>
      <c r="B2685">
        <v>33</v>
      </c>
      <c r="C2685" t="s">
        <v>135</v>
      </c>
      <c r="D2685" t="s">
        <v>19</v>
      </c>
      <c r="E2685" t="s">
        <v>20</v>
      </c>
      <c r="F2685" t="s">
        <v>21</v>
      </c>
      <c r="G2685">
        <v>212</v>
      </c>
      <c r="H2685" t="s">
        <v>35</v>
      </c>
      <c r="I2685" t="s">
        <v>21</v>
      </c>
      <c r="J2685" t="s">
        <v>23</v>
      </c>
      <c r="K2685">
        <v>11</v>
      </c>
      <c r="L2685" t="s">
        <v>119</v>
      </c>
      <c r="M2685">
        <v>260</v>
      </c>
      <c r="N2685">
        <v>2</v>
      </c>
      <c r="O2685">
        <v>-1</v>
      </c>
      <c r="P2685">
        <v>0</v>
      </c>
      <c r="Q2685" t="s">
        <v>30</v>
      </c>
      <c r="R2685" t="s">
        <v>21</v>
      </c>
      <c r="S2685" t="str" cm="1">
        <f t="array" ref="S2685">_xlfn.IFS(bank__2[[#This Row],[Age]]&lt;30, "Young Adults",bank__2[[#This Row],[Age]]&lt;45, "Middle-Aged Adults",bank__2[[#This Row],[Age]]&lt;60, "Older AdultsOlder Adults", bank__2[[#This Row],[Age]]&gt;=60,"Seniors")</f>
        <v>Middle-Aged Adults</v>
      </c>
      <c r="T2685" t="str">
        <f t="shared" si="41"/>
        <v>No</v>
      </c>
      <c r="U2685" cm="1">
        <f t="array" ref="U2685">_xlfn.SWITCH(L2685, "jan",1, "feb",2, "mar",3, "apr",4, "may",5, "jun",6, "jul",7, "aug",8, "sep",9, "oct",10, "nov",11, "dec",12, "")</f>
        <v>7</v>
      </c>
      <c r="V2685" s="2">
        <f>bank__2[[#This Row],[CallDuration (Seconds)]]/60</f>
        <v>4.333333333333333</v>
      </c>
      <c r="W2685" t="str">
        <f>IF(AND(bank__2[[#This Row],[HasHousingLoan]]="yes",bank__2[[#This Row],[HasPersonalLoan]]="yes"),"Both Loans",
IF(bank__2[[#This Row],[HasHousingLoan]]="yes","Only Housing Loan",
IF(bank__2[[#This Row],[HasPersonalLoan]]="yes","Only Personal Loan","No Loan")))</f>
        <v>Only Housing Loan</v>
      </c>
    </row>
    <row r="2686" spans="1:23">
      <c r="A2686">
        <v>2685</v>
      </c>
      <c r="B2686">
        <v>34</v>
      </c>
      <c r="C2686" t="s">
        <v>56</v>
      </c>
      <c r="D2686" t="s">
        <v>19</v>
      </c>
      <c r="E2686" t="s">
        <v>33</v>
      </c>
      <c r="F2686" t="s">
        <v>21</v>
      </c>
      <c r="G2686">
        <v>67</v>
      </c>
      <c r="H2686" t="s">
        <v>35</v>
      </c>
      <c r="I2686" t="s">
        <v>35</v>
      </c>
      <c r="J2686" t="s">
        <v>30</v>
      </c>
      <c r="K2686">
        <v>8</v>
      </c>
      <c r="L2686" t="s">
        <v>37</v>
      </c>
      <c r="M2686">
        <v>672</v>
      </c>
      <c r="N2686">
        <v>3</v>
      </c>
      <c r="O2686">
        <v>-1</v>
      </c>
      <c r="P2686">
        <v>0</v>
      </c>
      <c r="Q2686" t="s">
        <v>30</v>
      </c>
      <c r="R2686" t="s">
        <v>21</v>
      </c>
      <c r="S2686" t="str" cm="1">
        <f t="array" ref="S2686">_xlfn.IFS(bank__2[[#This Row],[Age]]&lt;30, "Young Adults",bank__2[[#This Row],[Age]]&lt;45, "Middle-Aged Adults",bank__2[[#This Row],[Age]]&lt;60, "Older AdultsOlder Adults", bank__2[[#This Row],[Age]]&gt;=60,"Seniors")</f>
        <v>Middle-Aged Adults</v>
      </c>
      <c r="T2686" t="str">
        <f t="shared" si="41"/>
        <v>No</v>
      </c>
      <c r="U2686" cm="1">
        <f t="array" ref="U2686">_xlfn.SWITCH(L2686, "jan",1, "feb",2, "mar",3, "apr",4, "may",5, "jun",6, "jul",7, "aug",8, "sep",9, "oct",10, "nov",11, "dec",12, "")</f>
        <v>5</v>
      </c>
      <c r="V2686" s="2">
        <f>bank__2[[#This Row],[CallDuration (Seconds)]]/60</f>
        <v>11.2</v>
      </c>
      <c r="W2686" t="str">
        <f>IF(AND(bank__2[[#This Row],[HasHousingLoan]]="yes",bank__2[[#This Row],[HasPersonalLoan]]="yes"),"Both Loans",
IF(bank__2[[#This Row],[HasHousingLoan]]="yes","Only Housing Loan",
IF(bank__2[[#This Row],[HasPersonalLoan]]="yes","Only Personal Loan","No Loan")))</f>
        <v>Both Loans</v>
      </c>
    </row>
    <row r="2687" spans="1:23">
      <c r="A2687">
        <v>2686</v>
      </c>
      <c r="B2687">
        <v>45</v>
      </c>
      <c r="C2687" t="s">
        <v>87</v>
      </c>
      <c r="D2687" t="s">
        <v>122</v>
      </c>
      <c r="E2687" t="s">
        <v>33</v>
      </c>
      <c r="F2687" t="s">
        <v>21</v>
      </c>
      <c r="G2687">
        <v>0</v>
      </c>
      <c r="H2687" t="s">
        <v>21</v>
      </c>
      <c r="I2687" t="s">
        <v>21</v>
      </c>
      <c r="J2687" t="s">
        <v>23</v>
      </c>
      <c r="K2687">
        <v>29</v>
      </c>
      <c r="L2687" t="s">
        <v>25</v>
      </c>
      <c r="M2687">
        <v>264</v>
      </c>
      <c r="N2687">
        <v>1</v>
      </c>
      <c r="O2687">
        <v>-1</v>
      </c>
      <c r="P2687">
        <v>0</v>
      </c>
      <c r="Q2687" t="s">
        <v>30</v>
      </c>
      <c r="R2687" t="s">
        <v>35</v>
      </c>
      <c r="S2687" t="str" cm="1">
        <f t="array" ref="S2687">_xlfn.IFS(bank__2[[#This Row],[Age]]&lt;30, "Young Adults",bank__2[[#This Row],[Age]]&lt;45, "Middle-Aged Adults",bank__2[[#This Row],[Age]]&lt;60, "Older AdultsOlder Adults", bank__2[[#This Row],[Age]]&gt;=60,"Seniors")</f>
        <v>Older AdultsOlder Adults</v>
      </c>
      <c r="T2687" t="str">
        <f t="shared" si="41"/>
        <v>No</v>
      </c>
      <c r="U2687" cm="1">
        <f t="array" ref="U2687">_xlfn.SWITCH(L2687, "jan",1, "feb",2, "mar",3, "apr",4, "may",5, "jun",6, "jul",7, "aug",8, "sep",9, "oct",10, "nov",11, "dec",12, "")</f>
        <v>10</v>
      </c>
      <c r="V2687" s="2">
        <f>bank__2[[#This Row],[CallDuration (Seconds)]]/60</f>
        <v>4.4000000000000004</v>
      </c>
      <c r="W2687" t="str">
        <f>IF(AND(bank__2[[#This Row],[HasHousingLoan]]="yes",bank__2[[#This Row],[HasPersonalLoan]]="yes"),"Both Loans",
IF(bank__2[[#This Row],[HasHousingLoan]]="yes","Only Housing Loan",
IF(bank__2[[#This Row],[HasPersonalLoan]]="yes","Only Personal Loan","No Loan")))</f>
        <v>No Loan</v>
      </c>
    </row>
    <row r="2688" spans="1:23">
      <c r="A2688">
        <v>2687</v>
      </c>
      <c r="B2688">
        <v>31</v>
      </c>
      <c r="C2688" t="s">
        <v>56</v>
      </c>
      <c r="D2688" t="s">
        <v>19</v>
      </c>
      <c r="E2688" t="s">
        <v>33</v>
      </c>
      <c r="F2688" t="s">
        <v>21</v>
      </c>
      <c r="G2688">
        <v>0</v>
      </c>
      <c r="H2688" t="s">
        <v>21</v>
      </c>
      <c r="I2688" t="s">
        <v>35</v>
      </c>
      <c r="J2688" t="s">
        <v>146</v>
      </c>
      <c r="K2688">
        <v>15</v>
      </c>
      <c r="L2688" t="s">
        <v>119</v>
      </c>
      <c r="M2688">
        <v>275</v>
      </c>
      <c r="N2688">
        <v>2</v>
      </c>
      <c r="O2688">
        <v>-1</v>
      </c>
      <c r="P2688">
        <v>0</v>
      </c>
      <c r="Q2688" t="s">
        <v>30</v>
      </c>
      <c r="R2688" t="s">
        <v>21</v>
      </c>
      <c r="S2688" t="str" cm="1">
        <f t="array" ref="S2688">_xlfn.IFS(bank__2[[#This Row],[Age]]&lt;30, "Young Adults",bank__2[[#This Row],[Age]]&lt;45, "Middle-Aged Adults",bank__2[[#This Row],[Age]]&lt;60, "Older AdultsOlder Adults", bank__2[[#This Row],[Age]]&gt;=60,"Seniors")</f>
        <v>Middle-Aged Adults</v>
      </c>
      <c r="T2688" t="str">
        <f t="shared" si="41"/>
        <v>No</v>
      </c>
      <c r="U2688" cm="1">
        <f t="array" ref="U2688">_xlfn.SWITCH(L2688, "jan",1, "feb",2, "mar",3, "apr",4, "may",5, "jun",6, "jul",7, "aug",8, "sep",9, "oct",10, "nov",11, "dec",12, "")</f>
        <v>7</v>
      </c>
      <c r="V2688" s="2">
        <f>bank__2[[#This Row],[CallDuration (Seconds)]]/60</f>
        <v>4.583333333333333</v>
      </c>
      <c r="W2688" t="str">
        <f>IF(AND(bank__2[[#This Row],[HasHousingLoan]]="yes",bank__2[[#This Row],[HasPersonalLoan]]="yes"),"Both Loans",
IF(bank__2[[#This Row],[HasHousingLoan]]="yes","Only Housing Loan",
IF(bank__2[[#This Row],[HasPersonalLoan]]="yes","Only Personal Loan","No Loan")))</f>
        <v>Only Personal Loan</v>
      </c>
    </row>
    <row r="2689" spans="1:23">
      <c r="A2689">
        <v>2688</v>
      </c>
      <c r="B2689">
        <v>45</v>
      </c>
      <c r="C2689" t="s">
        <v>72</v>
      </c>
      <c r="D2689" t="s">
        <v>19</v>
      </c>
      <c r="E2689" t="s">
        <v>33</v>
      </c>
      <c r="F2689" t="s">
        <v>21</v>
      </c>
      <c r="G2689">
        <v>1673</v>
      </c>
      <c r="H2689" t="s">
        <v>21</v>
      </c>
      <c r="I2689" t="s">
        <v>21</v>
      </c>
      <c r="J2689" t="s">
        <v>23</v>
      </c>
      <c r="K2689">
        <v>23</v>
      </c>
      <c r="L2689" t="s">
        <v>25</v>
      </c>
      <c r="M2689">
        <v>76</v>
      </c>
      <c r="N2689">
        <v>1</v>
      </c>
      <c r="O2689">
        <v>-1</v>
      </c>
      <c r="P2689">
        <v>0</v>
      </c>
      <c r="Q2689" t="s">
        <v>30</v>
      </c>
      <c r="R2689" t="s">
        <v>21</v>
      </c>
      <c r="S2689" t="str" cm="1">
        <f t="array" ref="S2689">_xlfn.IFS(bank__2[[#This Row],[Age]]&lt;30, "Young Adults",bank__2[[#This Row],[Age]]&lt;45, "Middle-Aged Adults",bank__2[[#This Row],[Age]]&lt;60, "Older AdultsOlder Adults", bank__2[[#This Row],[Age]]&gt;=60,"Seniors")</f>
        <v>Older AdultsOlder Adults</v>
      </c>
      <c r="T2689" t="str">
        <f t="shared" si="41"/>
        <v>No</v>
      </c>
      <c r="U2689" cm="1">
        <f t="array" ref="U2689">_xlfn.SWITCH(L2689, "jan",1, "feb",2, "mar",3, "apr",4, "may",5, "jun",6, "jul",7, "aug",8, "sep",9, "oct",10, "nov",11, "dec",12, "")</f>
        <v>10</v>
      </c>
      <c r="V2689" s="2">
        <f>bank__2[[#This Row],[CallDuration (Seconds)]]/60</f>
        <v>1.2666666666666666</v>
      </c>
      <c r="W2689" t="str">
        <f>IF(AND(bank__2[[#This Row],[HasHousingLoan]]="yes",bank__2[[#This Row],[HasPersonalLoan]]="yes"),"Both Loans",
IF(bank__2[[#This Row],[HasHousingLoan]]="yes","Only Housing Loan",
IF(bank__2[[#This Row],[HasPersonalLoan]]="yes","Only Personal Loan","No Loan")))</f>
        <v>No Loan</v>
      </c>
    </row>
    <row r="2690" spans="1:23">
      <c r="A2690">
        <v>2689</v>
      </c>
      <c r="B2690">
        <v>27</v>
      </c>
      <c r="C2690" t="s">
        <v>32</v>
      </c>
      <c r="D2690" t="s">
        <v>19</v>
      </c>
      <c r="E2690" t="s">
        <v>33</v>
      </c>
      <c r="F2690" t="s">
        <v>21</v>
      </c>
      <c r="G2690">
        <v>-1202</v>
      </c>
      <c r="H2690" t="s">
        <v>35</v>
      </c>
      <c r="I2690" t="s">
        <v>21</v>
      </c>
      <c r="J2690" t="s">
        <v>30</v>
      </c>
      <c r="K2690">
        <v>4</v>
      </c>
      <c r="L2690" t="s">
        <v>53</v>
      </c>
      <c r="M2690">
        <v>749</v>
      </c>
      <c r="N2690">
        <v>2</v>
      </c>
      <c r="O2690">
        <v>-1</v>
      </c>
      <c r="P2690">
        <v>0</v>
      </c>
      <c r="Q2690" t="s">
        <v>30</v>
      </c>
      <c r="R2690" t="s">
        <v>21</v>
      </c>
      <c r="S2690" t="str" cm="1">
        <f t="array" ref="S2690">_xlfn.IFS(bank__2[[#This Row],[Age]]&lt;30, "Young Adults",bank__2[[#This Row],[Age]]&lt;45, "Middle-Aged Adults",bank__2[[#This Row],[Age]]&lt;60, "Older AdultsOlder Adults", bank__2[[#This Row],[Age]]&gt;=60,"Seniors")</f>
        <v>Young Adults</v>
      </c>
      <c r="T2690" t="str">
        <f t="shared" ref="T2690:T2753" si="42">IF(O2690=-1, "No", "Yes")</f>
        <v>No</v>
      </c>
      <c r="U2690" cm="1">
        <f t="array" ref="U2690">_xlfn.SWITCH(L2690, "jan",1, "feb",2, "mar",3, "apr",4, "may",5, "jun",6, "jul",7, "aug",8, "sep",9, "oct",10, "nov",11, "dec",12, "")</f>
        <v>6</v>
      </c>
      <c r="V2690" s="2">
        <f>bank__2[[#This Row],[CallDuration (Seconds)]]/60</f>
        <v>12.483333333333333</v>
      </c>
      <c r="W2690" t="str">
        <f>IF(AND(bank__2[[#This Row],[HasHousingLoan]]="yes",bank__2[[#This Row],[HasPersonalLoan]]="yes"),"Both Loans",
IF(bank__2[[#This Row],[HasHousingLoan]]="yes","Only Housing Loan",
IF(bank__2[[#This Row],[HasPersonalLoan]]="yes","Only Personal Loan","No Loan")))</f>
        <v>Only Housing Loan</v>
      </c>
    </row>
    <row r="2691" spans="1:23">
      <c r="A2691">
        <v>2690</v>
      </c>
      <c r="B2691">
        <v>30</v>
      </c>
      <c r="C2691" t="s">
        <v>43</v>
      </c>
      <c r="D2691" t="s">
        <v>44</v>
      </c>
      <c r="E2691" t="s">
        <v>45</v>
      </c>
      <c r="F2691" t="s">
        <v>21</v>
      </c>
      <c r="G2691">
        <v>4213</v>
      </c>
      <c r="H2691" t="s">
        <v>21</v>
      </c>
      <c r="I2691" t="s">
        <v>21</v>
      </c>
      <c r="J2691" t="s">
        <v>23</v>
      </c>
      <c r="K2691">
        <v>25</v>
      </c>
      <c r="L2691" t="s">
        <v>92</v>
      </c>
      <c r="M2691">
        <v>142</v>
      </c>
      <c r="N2691">
        <v>4</v>
      </c>
      <c r="O2691">
        <v>-1</v>
      </c>
      <c r="P2691">
        <v>0</v>
      </c>
      <c r="Q2691" t="s">
        <v>30</v>
      </c>
      <c r="R2691" t="s">
        <v>21</v>
      </c>
      <c r="S2691" t="str" cm="1">
        <f t="array" ref="S2691">_xlfn.IFS(bank__2[[#This Row],[Age]]&lt;30, "Young Adults",bank__2[[#This Row],[Age]]&lt;45, "Middle-Aged Adults",bank__2[[#This Row],[Age]]&lt;60, "Older AdultsOlder Adults", bank__2[[#This Row],[Age]]&gt;=60,"Seniors")</f>
        <v>Middle-Aged Adults</v>
      </c>
      <c r="T2691" t="str">
        <f t="shared" si="42"/>
        <v>No</v>
      </c>
      <c r="U2691" cm="1">
        <f t="array" ref="U2691">_xlfn.SWITCH(L2691, "jan",1, "feb",2, "mar",3, "apr",4, "may",5, "jun",6, "jul",7, "aug",8, "sep",9, "oct",10, "nov",11, "dec",12, "")</f>
        <v>8</v>
      </c>
      <c r="V2691" s="2">
        <f>bank__2[[#This Row],[CallDuration (Seconds)]]/60</f>
        <v>2.3666666666666667</v>
      </c>
      <c r="W2691" t="str">
        <f>IF(AND(bank__2[[#This Row],[HasHousingLoan]]="yes",bank__2[[#This Row],[HasPersonalLoan]]="yes"),"Both Loans",
IF(bank__2[[#This Row],[HasHousingLoan]]="yes","Only Housing Loan",
IF(bank__2[[#This Row],[HasPersonalLoan]]="yes","Only Personal Loan","No Loan")))</f>
        <v>No Loan</v>
      </c>
    </row>
    <row r="2692" spans="1:23">
      <c r="A2692">
        <v>2691</v>
      </c>
      <c r="B2692">
        <v>45</v>
      </c>
      <c r="C2692" t="s">
        <v>56</v>
      </c>
      <c r="D2692" t="s">
        <v>19</v>
      </c>
      <c r="E2692" t="s">
        <v>20</v>
      </c>
      <c r="F2692" t="s">
        <v>21</v>
      </c>
      <c r="G2692">
        <v>0</v>
      </c>
      <c r="H2692" t="s">
        <v>21</v>
      </c>
      <c r="I2692" t="s">
        <v>21</v>
      </c>
      <c r="J2692" t="s">
        <v>23</v>
      </c>
      <c r="K2692">
        <v>26</v>
      </c>
      <c r="L2692" t="s">
        <v>92</v>
      </c>
      <c r="M2692">
        <v>454</v>
      </c>
      <c r="N2692">
        <v>2</v>
      </c>
      <c r="O2692">
        <v>-1</v>
      </c>
      <c r="P2692">
        <v>0</v>
      </c>
      <c r="Q2692" t="s">
        <v>30</v>
      </c>
      <c r="R2692" t="s">
        <v>21</v>
      </c>
      <c r="S2692" t="str" cm="1">
        <f t="array" ref="S2692">_xlfn.IFS(bank__2[[#This Row],[Age]]&lt;30, "Young Adults",bank__2[[#This Row],[Age]]&lt;45, "Middle-Aged Adults",bank__2[[#This Row],[Age]]&lt;60, "Older AdultsOlder Adults", bank__2[[#This Row],[Age]]&gt;=60,"Seniors")</f>
        <v>Older AdultsOlder Adults</v>
      </c>
      <c r="T2692" t="str">
        <f t="shared" si="42"/>
        <v>No</v>
      </c>
      <c r="U2692" cm="1">
        <f t="array" ref="U2692">_xlfn.SWITCH(L2692, "jan",1, "feb",2, "mar",3, "apr",4, "may",5, "jun",6, "jul",7, "aug",8, "sep",9, "oct",10, "nov",11, "dec",12, "")</f>
        <v>8</v>
      </c>
      <c r="V2692" s="2">
        <f>bank__2[[#This Row],[CallDuration (Seconds)]]/60</f>
        <v>7.5666666666666664</v>
      </c>
      <c r="W2692" t="str">
        <f>IF(AND(bank__2[[#This Row],[HasHousingLoan]]="yes",bank__2[[#This Row],[HasPersonalLoan]]="yes"),"Both Loans",
IF(bank__2[[#This Row],[HasHousingLoan]]="yes","Only Housing Loan",
IF(bank__2[[#This Row],[HasPersonalLoan]]="yes","Only Personal Loan","No Loan")))</f>
        <v>No Loan</v>
      </c>
    </row>
    <row r="2693" spans="1:23">
      <c r="A2693">
        <v>2692</v>
      </c>
      <c r="B2693">
        <v>57</v>
      </c>
      <c r="C2693" t="s">
        <v>56</v>
      </c>
      <c r="D2693" t="s">
        <v>19</v>
      </c>
      <c r="E2693" t="s">
        <v>33</v>
      </c>
      <c r="F2693" t="s">
        <v>21</v>
      </c>
      <c r="G2693">
        <v>1521</v>
      </c>
      <c r="H2693" t="s">
        <v>35</v>
      </c>
      <c r="I2693" t="s">
        <v>35</v>
      </c>
      <c r="J2693" t="s">
        <v>23</v>
      </c>
      <c r="K2693">
        <v>18</v>
      </c>
      <c r="L2693" t="s">
        <v>37</v>
      </c>
      <c r="M2693">
        <v>102</v>
      </c>
      <c r="N2693">
        <v>2</v>
      </c>
      <c r="O2693">
        <v>178</v>
      </c>
      <c r="P2693">
        <v>5</v>
      </c>
      <c r="Q2693" t="s">
        <v>41</v>
      </c>
      <c r="R2693" t="s">
        <v>21</v>
      </c>
      <c r="S2693" t="str" cm="1">
        <f t="array" ref="S2693">_xlfn.IFS(bank__2[[#This Row],[Age]]&lt;30, "Young Adults",bank__2[[#This Row],[Age]]&lt;45, "Middle-Aged Adults",bank__2[[#This Row],[Age]]&lt;60, "Older AdultsOlder Adults", bank__2[[#This Row],[Age]]&gt;=60,"Seniors")</f>
        <v>Older AdultsOlder Adults</v>
      </c>
      <c r="T2693" t="str">
        <f t="shared" si="42"/>
        <v>Yes</v>
      </c>
      <c r="U2693" cm="1">
        <f t="array" ref="U2693">_xlfn.SWITCH(L2693, "jan",1, "feb",2, "mar",3, "apr",4, "may",5, "jun",6, "jul",7, "aug",8, "sep",9, "oct",10, "nov",11, "dec",12, "")</f>
        <v>5</v>
      </c>
      <c r="V2693" s="2">
        <f>bank__2[[#This Row],[CallDuration (Seconds)]]/60</f>
        <v>1.7</v>
      </c>
      <c r="W2693" t="str">
        <f>IF(AND(bank__2[[#This Row],[HasHousingLoan]]="yes",bank__2[[#This Row],[HasPersonalLoan]]="yes"),"Both Loans",
IF(bank__2[[#This Row],[HasHousingLoan]]="yes","Only Housing Loan",
IF(bank__2[[#This Row],[HasPersonalLoan]]="yes","Only Personal Loan","No Loan")))</f>
        <v>Both Loans</v>
      </c>
    </row>
    <row r="2694" spans="1:23">
      <c r="A2694">
        <v>2693</v>
      </c>
      <c r="B2694">
        <v>34</v>
      </c>
      <c r="C2694" t="s">
        <v>43</v>
      </c>
      <c r="D2694" t="s">
        <v>19</v>
      </c>
      <c r="E2694" t="s">
        <v>45</v>
      </c>
      <c r="F2694" t="s">
        <v>21</v>
      </c>
      <c r="G2694">
        <v>1310</v>
      </c>
      <c r="H2694" t="s">
        <v>21</v>
      </c>
      <c r="I2694" t="s">
        <v>21</v>
      </c>
      <c r="J2694" t="s">
        <v>146</v>
      </c>
      <c r="K2694">
        <v>30</v>
      </c>
      <c r="L2694" t="s">
        <v>100</v>
      </c>
      <c r="M2694">
        <v>521</v>
      </c>
      <c r="N2694">
        <v>3</v>
      </c>
      <c r="O2694">
        <v>158</v>
      </c>
      <c r="P2694">
        <v>7</v>
      </c>
      <c r="Q2694" t="s">
        <v>70</v>
      </c>
      <c r="R2694" t="s">
        <v>21</v>
      </c>
      <c r="S2694" t="str" cm="1">
        <f t="array" ref="S2694">_xlfn.IFS(bank__2[[#This Row],[Age]]&lt;30, "Young Adults",bank__2[[#This Row],[Age]]&lt;45, "Middle-Aged Adults",bank__2[[#This Row],[Age]]&lt;60, "Older AdultsOlder Adults", bank__2[[#This Row],[Age]]&gt;=60,"Seniors")</f>
        <v>Middle-Aged Adults</v>
      </c>
      <c r="T2694" t="str">
        <f t="shared" si="42"/>
        <v>Yes</v>
      </c>
      <c r="U2694" cm="1">
        <f t="array" ref="U2694">_xlfn.SWITCH(L2694, "jan",1, "feb",2, "mar",3, "apr",4, "may",5, "jun",6, "jul",7, "aug",8, "sep",9, "oct",10, "nov",11, "dec",12, "")</f>
        <v>1</v>
      </c>
      <c r="V2694" s="2">
        <f>bank__2[[#This Row],[CallDuration (Seconds)]]/60</f>
        <v>8.6833333333333336</v>
      </c>
      <c r="W2694" t="str">
        <f>IF(AND(bank__2[[#This Row],[HasHousingLoan]]="yes",bank__2[[#This Row],[HasPersonalLoan]]="yes"),"Both Loans",
IF(bank__2[[#This Row],[HasHousingLoan]]="yes","Only Housing Loan",
IF(bank__2[[#This Row],[HasPersonalLoan]]="yes","Only Personal Loan","No Loan")))</f>
        <v>No Loan</v>
      </c>
    </row>
    <row r="2695" spans="1:23">
      <c r="A2695">
        <v>2694</v>
      </c>
      <c r="B2695">
        <v>40</v>
      </c>
      <c r="C2695" t="s">
        <v>87</v>
      </c>
      <c r="D2695" t="s">
        <v>19</v>
      </c>
      <c r="E2695" t="s">
        <v>33</v>
      </c>
      <c r="F2695" t="s">
        <v>21</v>
      </c>
      <c r="G2695">
        <v>0</v>
      </c>
      <c r="H2695" t="s">
        <v>35</v>
      </c>
      <c r="I2695" t="s">
        <v>35</v>
      </c>
      <c r="J2695" t="s">
        <v>23</v>
      </c>
      <c r="K2695">
        <v>17</v>
      </c>
      <c r="L2695" t="s">
        <v>124</v>
      </c>
      <c r="M2695">
        <v>57</v>
      </c>
      <c r="N2695">
        <v>1</v>
      </c>
      <c r="O2695">
        <v>-1</v>
      </c>
      <c r="P2695">
        <v>0</v>
      </c>
      <c r="Q2695" t="s">
        <v>30</v>
      </c>
      <c r="R2695" t="s">
        <v>21</v>
      </c>
      <c r="S2695" t="str" cm="1">
        <f t="array" ref="S2695">_xlfn.IFS(bank__2[[#This Row],[Age]]&lt;30, "Young Adults",bank__2[[#This Row],[Age]]&lt;45, "Middle-Aged Adults",bank__2[[#This Row],[Age]]&lt;60, "Older AdultsOlder Adults", bank__2[[#This Row],[Age]]&gt;=60,"Seniors")</f>
        <v>Middle-Aged Adults</v>
      </c>
      <c r="T2695" t="str">
        <f t="shared" si="42"/>
        <v>No</v>
      </c>
      <c r="U2695" cm="1">
        <f t="array" ref="U2695">_xlfn.SWITCH(L2695, "jan",1, "feb",2, "mar",3, "apr",4, "may",5, "jun",6, "jul",7, "aug",8, "sep",9, "oct",10, "nov",11, "dec",12, "")</f>
        <v>11</v>
      </c>
      <c r="V2695" s="2">
        <f>bank__2[[#This Row],[CallDuration (Seconds)]]/60</f>
        <v>0.95</v>
      </c>
      <c r="W2695" t="str">
        <f>IF(AND(bank__2[[#This Row],[HasHousingLoan]]="yes",bank__2[[#This Row],[HasPersonalLoan]]="yes"),"Both Loans",
IF(bank__2[[#This Row],[HasHousingLoan]]="yes","Only Housing Loan",
IF(bank__2[[#This Row],[HasPersonalLoan]]="yes","Only Personal Loan","No Loan")))</f>
        <v>Both Loans</v>
      </c>
    </row>
    <row r="2696" spans="1:23">
      <c r="A2696">
        <v>2695</v>
      </c>
      <c r="B2696">
        <v>39</v>
      </c>
      <c r="C2696" t="s">
        <v>43</v>
      </c>
      <c r="D2696" t="s">
        <v>19</v>
      </c>
      <c r="E2696" t="s">
        <v>45</v>
      </c>
      <c r="F2696" t="s">
        <v>21</v>
      </c>
      <c r="G2696">
        <v>399</v>
      </c>
      <c r="H2696" t="s">
        <v>21</v>
      </c>
      <c r="I2696" t="s">
        <v>21</v>
      </c>
      <c r="J2696" t="s">
        <v>23</v>
      </c>
      <c r="K2696">
        <v>9</v>
      </c>
      <c r="L2696" t="s">
        <v>48</v>
      </c>
      <c r="M2696">
        <v>504</v>
      </c>
      <c r="N2696">
        <v>1</v>
      </c>
      <c r="O2696">
        <v>-1</v>
      </c>
      <c r="P2696">
        <v>0</v>
      </c>
      <c r="Q2696" t="s">
        <v>30</v>
      </c>
      <c r="R2696" t="s">
        <v>21</v>
      </c>
      <c r="S2696" t="str" cm="1">
        <f t="array" ref="S2696">_xlfn.IFS(bank__2[[#This Row],[Age]]&lt;30, "Young Adults",bank__2[[#This Row],[Age]]&lt;45, "Middle-Aged Adults",bank__2[[#This Row],[Age]]&lt;60, "Older AdultsOlder Adults", bank__2[[#This Row],[Age]]&gt;=60,"Seniors")</f>
        <v>Middle-Aged Adults</v>
      </c>
      <c r="T2696" t="str">
        <f t="shared" si="42"/>
        <v>No</v>
      </c>
      <c r="U2696" cm="1">
        <f t="array" ref="U2696">_xlfn.SWITCH(L2696, "jan",1, "feb",2, "mar",3, "apr",4, "may",5, "jun",6, "jul",7, "aug",8, "sep",9, "oct",10, "nov",11, "dec",12, "")</f>
        <v>4</v>
      </c>
      <c r="V2696" s="2">
        <f>bank__2[[#This Row],[CallDuration (Seconds)]]/60</f>
        <v>8.4</v>
      </c>
      <c r="W2696" t="str">
        <f>IF(AND(bank__2[[#This Row],[HasHousingLoan]]="yes",bank__2[[#This Row],[HasPersonalLoan]]="yes"),"Both Loans",
IF(bank__2[[#This Row],[HasHousingLoan]]="yes","Only Housing Loan",
IF(bank__2[[#This Row],[HasPersonalLoan]]="yes","Only Personal Loan","No Loan")))</f>
        <v>No Loan</v>
      </c>
    </row>
    <row r="2697" spans="1:23">
      <c r="A2697">
        <v>2696</v>
      </c>
      <c r="B2697">
        <v>46</v>
      </c>
      <c r="C2697" t="s">
        <v>72</v>
      </c>
      <c r="D2697" t="s">
        <v>19</v>
      </c>
      <c r="E2697" t="s">
        <v>45</v>
      </c>
      <c r="F2697" t="s">
        <v>21</v>
      </c>
      <c r="G2697">
        <v>405</v>
      </c>
      <c r="H2697" t="s">
        <v>21</v>
      </c>
      <c r="I2697" t="s">
        <v>21</v>
      </c>
      <c r="J2697" t="s">
        <v>23</v>
      </c>
      <c r="K2697">
        <v>11</v>
      </c>
      <c r="L2697" t="s">
        <v>92</v>
      </c>
      <c r="M2697">
        <v>138</v>
      </c>
      <c r="N2697">
        <v>3</v>
      </c>
      <c r="O2697">
        <v>-1</v>
      </c>
      <c r="P2697">
        <v>0</v>
      </c>
      <c r="Q2697" t="s">
        <v>30</v>
      </c>
      <c r="R2697" t="s">
        <v>21</v>
      </c>
      <c r="S2697" t="str" cm="1">
        <f t="array" ref="S2697">_xlfn.IFS(bank__2[[#This Row],[Age]]&lt;30, "Young Adults",bank__2[[#This Row],[Age]]&lt;45, "Middle-Aged Adults",bank__2[[#This Row],[Age]]&lt;60, "Older AdultsOlder Adults", bank__2[[#This Row],[Age]]&gt;=60,"Seniors")</f>
        <v>Older AdultsOlder Adults</v>
      </c>
      <c r="T2697" t="str">
        <f t="shared" si="42"/>
        <v>No</v>
      </c>
      <c r="U2697" cm="1">
        <f t="array" ref="U2697">_xlfn.SWITCH(L2697, "jan",1, "feb",2, "mar",3, "apr",4, "may",5, "jun",6, "jul",7, "aug",8, "sep",9, "oct",10, "nov",11, "dec",12, "")</f>
        <v>8</v>
      </c>
      <c r="V2697" s="2">
        <f>bank__2[[#This Row],[CallDuration (Seconds)]]/60</f>
        <v>2.2999999999999998</v>
      </c>
      <c r="W2697" t="str">
        <f>IF(AND(bank__2[[#This Row],[HasHousingLoan]]="yes",bank__2[[#This Row],[HasPersonalLoan]]="yes"),"Both Loans",
IF(bank__2[[#This Row],[HasHousingLoan]]="yes","Only Housing Loan",
IF(bank__2[[#This Row],[HasPersonalLoan]]="yes","Only Personal Loan","No Loan")))</f>
        <v>No Loan</v>
      </c>
    </row>
    <row r="2698" spans="1:23">
      <c r="A2698">
        <v>2697</v>
      </c>
      <c r="B2698">
        <v>55</v>
      </c>
      <c r="C2698" t="s">
        <v>43</v>
      </c>
      <c r="D2698" t="s">
        <v>122</v>
      </c>
      <c r="E2698" t="s">
        <v>45</v>
      </c>
      <c r="F2698" t="s">
        <v>21</v>
      </c>
      <c r="G2698">
        <v>9756</v>
      </c>
      <c r="H2698" t="s">
        <v>35</v>
      </c>
      <c r="I2698" t="s">
        <v>21</v>
      </c>
      <c r="J2698" t="s">
        <v>23</v>
      </c>
      <c r="K2698">
        <v>5</v>
      </c>
      <c r="L2698" t="s">
        <v>53</v>
      </c>
      <c r="M2698">
        <v>103</v>
      </c>
      <c r="N2698">
        <v>2</v>
      </c>
      <c r="O2698">
        <v>95</v>
      </c>
      <c r="P2698">
        <v>1</v>
      </c>
      <c r="Q2698" t="s">
        <v>70</v>
      </c>
      <c r="R2698" t="s">
        <v>35</v>
      </c>
      <c r="S2698" t="str" cm="1">
        <f t="array" ref="S2698">_xlfn.IFS(bank__2[[#This Row],[Age]]&lt;30, "Young Adults",bank__2[[#This Row],[Age]]&lt;45, "Middle-Aged Adults",bank__2[[#This Row],[Age]]&lt;60, "Older AdultsOlder Adults", bank__2[[#This Row],[Age]]&gt;=60,"Seniors")</f>
        <v>Older AdultsOlder Adults</v>
      </c>
      <c r="T2698" t="str">
        <f t="shared" si="42"/>
        <v>Yes</v>
      </c>
      <c r="U2698" cm="1">
        <f t="array" ref="U2698">_xlfn.SWITCH(L2698, "jan",1, "feb",2, "mar",3, "apr",4, "may",5, "jun",6, "jul",7, "aug",8, "sep",9, "oct",10, "nov",11, "dec",12, "")</f>
        <v>6</v>
      </c>
      <c r="V2698" s="2">
        <f>bank__2[[#This Row],[CallDuration (Seconds)]]/60</f>
        <v>1.7166666666666666</v>
      </c>
      <c r="W2698" t="str">
        <f>IF(AND(bank__2[[#This Row],[HasHousingLoan]]="yes",bank__2[[#This Row],[HasPersonalLoan]]="yes"),"Both Loans",
IF(bank__2[[#This Row],[HasHousingLoan]]="yes","Only Housing Loan",
IF(bank__2[[#This Row],[HasPersonalLoan]]="yes","Only Personal Loan","No Loan")))</f>
        <v>Only Housing Loan</v>
      </c>
    </row>
    <row r="2699" spans="1:23">
      <c r="A2699">
        <v>2698</v>
      </c>
      <c r="B2699">
        <v>25</v>
      </c>
      <c r="C2699" t="s">
        <v>43</v>
      </c>
      <c r="D2699" t="s">
        <v>44</v>
      </c>
      <c r="E2699" t="s">
        <v>45</v>
      </c>
      <c r="F2699" t="s">
        <v>21</v>
      </c>
      <c r="G2699">
        <v>2506</v>
      </c>
      <c r="H2699" t="s">
        <v>21</v>
      </c>
      <c r="I2699" t="s">
        <v>21</v>
      </c>
      <c r="J2699" t="s">
        <v>23</v>
      </c>
      <c r="K2699">
        <v>17</v>
      </c>
      <c r="L2699" t="s">
        <v>61</v>
      </c>
      <c r="M2699">
        <v>485</v>
      </c>
      <c r="N2699">
        <v>1</v>
      </c>
      <c r="O2699">
        <v>-1</v>
      </c>
      <c r="P2699">
        <v>0</v>
      </c>
      <c r="Q2699" t="s">
        <v>30</v>
      </c>
      <c r="R2699" t="s">
        <v>35</v>
      </c>
      <c r="S2699" t="str" cm="1">
        <f t="array" ref="S2699">_xlfn.IFS(bank__2[[#This Row],[Age]]&lt;30, "Young Adults",bank__2[[#This Row],[Age]]&lt;45, "Middle-Aged Adults",bank__2[[#This Row],[Age]]&lt;60, "Older AdultsOlder Adults", bank__2[[#This Row],[Age]]&gt;=60,"Seniors")</f>
        <v>Young Adults</v>
      </c>
      <c r="T2699" t="str">
        <f t="shared" si="42"/>
        <v>No</v>
      </c>
      <c r="U2699" cm="1">
        <f t="array" ref="U2699">_xlfn.SWITCH(L2699, "jan",1, "feb",2, "mar",3, "apr",4, "may",5, "jun",6, "jul",7, "aug",8, "sep",9, "oct",10, "nov",11, "dec",12, "")</f>
        <v>2</v>
      </c>
      <c r="V2699" s="2">
        <f>bank__2[[#This Row],[CallDuration (Seconds)]]/60</f>
        <v>8.0833333333333339</v>
      </c>
      <c r="W2699" t="str">
        <f>IF(AND(bank__2[[#This Row],[HasHousingLoan]]="yes",bank__2[[#This Row],[HasPersonalLoan]]="yes"),"Both Loans",
IF(bank__2[[#This Row],[HasHousingLoan]]="yes","Only Housing Loan",
IF(bank__2[[#This Row],[HasPersonalLoan]]="yes","Only Personal Loan","No Loan")))</f>
        <v>No Loan</v>
      </c>
    </row>
    <row r="2700" spans="1:23">
      <c r="A2700">
        <v>2699</v>
      </c>
      <c r="B2700">
        <v>34</v>
      </c>
      <c r="C2700" t="s">
        <v>43</v>
      </c>
      <c r="D2700" t="s">
        <v>19</v>
      </c>
      <c r="E2700" t="s">
        <v>45</v>
      </c>
      <c r="F2700" t="s">
        <v>21</v>
      </c>
      <c r="G2700">
        <v>697</v>
      </c>
      <c r="H2700" t="s">
        <v>21</v>
      </c>
      <c r="I2700" t="s">
        <v>21</v>
      </c>
      <c r="J2700" t="s">
        <v>23</v>
      </c>
      <c r="K2700">
        <v>5</v>
      </c>
      <c r="L2700" t="s">
        <v>92</v>
      </c>
      <c r="M2700">
        <v>166</v>
      </c>
      <c r="N2700">
        <v>1</v>
      </c>
      <c r="O2700">
        <v>-1</v>
      </c>
      <c r="P2700">
        <v>0</v>
      </c>
      <c r="Q2700" t="s">
        <v>30</v>
      </c>
      <c r="R2700" t="s">
        <v>21</v>
      </c>
      <c r="S2700" t="str" cm="1">
        <f t="array" ref="S2700">_xlfn.IFS(bank__2[[#This Row],[Age]]&lt;30, "Young Adults",bank__2[[#This Row],[Age]]&lt;45, "Middle-Aged Adults",bank__2[[#This Row],[Age]]&lt;60, "Older AdultsOlder Adults", bank__2[[#This Row],[Age]]&gt;=60,"Seniors")</f>
        <v>Middle-Aged Adults</v>
      </c>
      <c r="T2700" t="str">
        <f t="shared" si="42"/>
        <v>No</v>
      </c>
      <c r="U2700" cm="1">
        <f t="array" ref="U2700">_xlfn.SWITCH(L2700, "jan",1, "feb",2, "mar",3, "apr",4, "may",5, "jun",6, "jul",7, "aug",8, "sep",9, "oct",10, "nov",11, "dec",12, "")</f>
        <v>8</v>
      </c>
      <c r="V2700" s="2">
        <f>bank__2[[#This Row],[CallDuration (Seconds)]]/60</f>
        <v>2.7666666666666666</v>
      </c>
      <c r="W2700" t="str">
        <f>IF(AND(bank__2[[#This Row],[HasHousingLoan]]="yes",bank__2[[#This Row],[HasPersonalLoan]]="yes"),"Both Loans",
IF(bank__2[[#This Row],[HasHousingLoan]]="yes","Only Housing Loan",
IF(bank__2[[#This Row],[HasPersonalLoan]]="yes","Only Personal Loan","No Loan")))</f>
        <v>No Loan</v>
      </c>
    </row>
    <row r="2701" spans="1:23">
      <c r="A2701">
        <v>2700</v>
      </c>
      <c r="B2701">
        <v>37</v>
      </c>
      <c r="C2701" t="s">
        <v>56</v>
      </c>
      <c r="D2701" t="s">
        <v>19</v>
      </c>
      <c r="E2701" t="s">
        <v>20</v>
      </c>
      <c r="F2701" t="s">
        <v>21</v>
      </c>
      <c r="G2701">
        <v>403</v>
      </c>
      <c r="H2701" t="s">
        <v>35</v>
      </c>
      <c r="I2701" t="s">
        <v>21</v>
      </c>
      <c r="J2701" t="s">
        <v>23</v>
      </c>
      <c r="K2701">
        <v>8</v>
      </c>
      <c r="L2701" t="s">
        <v>37</v>
      </c>
      <c r="M2701">
        <v>318</v>
      </c>
      <c r="N2701">
        <v>2</v>
      </c>
      <c r="O2701">
        <v>338</v>
      </c>
      <c r="P2701">
        <v>1</v>
      </c>
      <c r="Q2701" t="s">
        <v>196</v>
      </c>
      <c r="R2701" t="s">
        <v>21</v>
      </c>
      <c r="S2701" t="str" cm="1">
        <f t="array" ref="S2701">_xlfn.IFS(bank__2[[#This Row],[Age]]&lt;30, "Young Adults",bank__2[[#This Row],[Age]]&lt;45, "Middle-Aged Adults",bank__2[[#This Row],[Age]]&lt;60, "Older AdultsOlder Adults", bank__2[[#This Row],[Age]]&gt;=60,"Seniors")</f>
        <v>Middle-Aged Adults</v>
      </c>
      <c r="T2701" t="str">
        <f t="shared" si="42"/>
        <v>Yes</v>
      </c>
      <c r="U2701" cm="1">
        <f t="array" ref="U2701">_xlfn.SWITCH(L2701, "jan",1, "feb",2, "mar",3, "apr",4, "may",5, "jun",6, "jul",7, "aug",8, "sep",9, "oct",10, "nov",11, "dec",12, "")</f>
        <v>5</v>
      </c>
      <c r="V2701" s="2">
        <f>bank__2[[#This Row],[CallDuration (Seconds)]]/60</f>
        <v>5.3</v>
      </c>
      <c r="W2701" t="str">
        <f>IF(AND(bank__2[[#This Row],[HasHousingLoan]]="yes",bank__2[[#This Row],[HasPersonalLoan]]="yes"),"Both Loans",
IF(bank__2[[#This Row],[HasHousingLoan]]="yes","Only Housing Loan",
IF(bank__2[[#This Row],[HasPersonalLoan]]="yes","Only Personal Loan","No Loan")))</f>
        <v>Only Housing Loan</v>
      </c>
    </row>
    <row r="2702" spans="1:23">
      <c r="A2702">
        <v>2701</v>
      </c>
      <c r="B2702">
        <v>64</v>
      </c>
      <c r="C2702" t="s">
        <v>144</v>
      </c>
      <c r="D2702" t="s">
        <v>122</v>
      </c>
      <c r="E2702" t="s">
        <v>45</v>
      </c>
      <c r="F2702" t="s">
        <v>21</v>
      </c>
      <c r="G2702">
        <v>890</v>
      </c>
      <c r="H2702" t="s">
        <v>21</v>
      </c>
      <c r="I2702" t="s">
        <v>21</v>
      </c>
      <c r="J2702" t="s">
        <v>23</v>
      </c>
      <c r="K2702">
        <v>3</v>
      </c>
      <c r="L2702" t="s">
        <v>119</v>
      </c>
      <c r="M2702">
        <v>531</v>
      </c>
      <c r="N2702">
        <v>3</v>
      </c>
      <c r="O2702">
        <v>-1</v>
      </c>
      <c r="P2702">
        <v>0</v>
      </c>
      <c r="Q2702" t="s">
        <v>30</v>
      </c>
      <c r="R2702" t="s">
        <v>21</v>
      </c>
      <c r="S2702" t="str" cm="1">
        <f t="array" ref="S2702">_xlfn.IFS(bank__2[[#This Row],[Age]]&lt;30, "Young Adults",bank__2[[#This Row],[Age]]&lt;45, "Middle-Aged Adults",bank__2[[#This Row],[Age]]&lt;60, "Older AdultsOlder Adults", bank__2[[#This Row],[Age]]&gt;=60,"Seniors")</f>
        <v>Seniors</v>
      </c>
      <c r="T2702" t="str">
        <f t="shared" si="42"/>
        <v>No</v>
      </c>
      <c r="U2702" cm="1">
        <f t="array" ref="U2702">_xlfn.SWITCH(L2702, "jan",1, "feb",2, "mar",3, "apr",4, "may",5, "jun",6, "jul",7, "aug",8, "sep",9, "oct",10, "nov",11, "dec",12, "")</f>
        <v>7</v>
      </c>
      <c r="V2702" s="2">
        <f>bank__2[[#This Row],[CallDuration (Seconds)]]/60</f>
        <v>8.85</v>
      </c>
      <c r="W2702" t="str">
        <f>IF(AND(bank__2[[#This Row],[HasHousingLoan]]="yes",bank__2[[#This Row],[HasPersonalLoan]]="yes"),"Both Loans",
IF(bank__2[[#This Row],[HasHousingLoan]]="yes","Only Housing Loan",
IF(bank__2[[#This Row],[HasPersonalLoan]]="yes","Only Personal Loan","No Loan")))</f>
        <v>No Loan</v>
      </c>
    </row>
    <row r="2703" spans="1:23">
      <c r="A2703">
        <v>2702</v>
      </c>
      <c r="B2703">
        <v>45</v>
      </c>
      <c r="C2703" t="s">
        <v>72</v>
      </c>
      <c r="D2703" t="s">
        <v>122</v>
      </c>
      <c r="E2703" t="s">
        <v>33</v>
      </c>
      <c r="F2703" t="s">
        <v>21</v>
      </c>
      <c r="G2703">
        <v>809</v>
      </c>
      <c r="H2703" t="s">
        <v>35</v>
      </c>
      <c r="I2703" t="s">
        <v>21</v>
      </c>
      <c r="J2703" t="s">
        <v>23</v>
      </c>
      <c r="K2703">
        <v>13</v>
      </c>
      <c r="L2703" t="s">
        <v>37</v>
      </c>
      <c r="M2703">
        <v>155</v>
      </c>
      <c r="N2703">
        <v>2</v>
      </c>
      <c r="O2703">
        <v>363</v>
      </c>
      <c r="P2703">
        <v>4</v>
      </c>
      <c r="Q2703" t="s">
        <v>41</v>
      </c>
      <c r="R2703" t="s">
        <v>21</v>
      </c>
      <c r="S2703" t="str" cm="1">
        <f t="array" ref="S2703">_xlfn.IFS(bank__2[[#This Row],[Age]]&lt;30, "Young Adults",bank__2[[#This Row],[Age]]&lt;45, "Middle-Aged Adults",bank__2[[#This Row],[Age]]&lt;60, "Older AdultsOlder Adults", bank__2[[#This Row],[Age]]&gt;=60,"Seniors")</f>
        <v>Older AdultsOlder Adults</v>
      </c>
      <c r="T2703" t="str">
        <f t="shared" si="42"/>
        <v>Yes</v>
      </c>
      <c r="U2703" cm="1">
        <f t="array" ref="U2703">_xlfn.SWITCH(L2703, "jan",1, "feb",2, "mar",3, "apr",4, "may",5, "jun",6, "jul",7, "aug",8, "sep",9, "oct",10, "nov",11, "dec",12, "")</f>
        <v>5</v>
      </c>
      <c r="V2703" s="2">
        <f>bank__2[[#This Row],[CallDuration (Seconds)]]/60</f>
        <v>2.5833333333333335</v>
      </c>
      <c r="W2703" t="str">
        <f>IF(AND(bank__2[[#This Row],[HasHousingLoan]]="yes",bank__2[[#This Row],[HasPersonalLoan]]="yes"),"Both Loans",
IF(bank__2[[#This Row],[HasHousingLoan]]="yes","Only Housing Loan",
IF(bank__2[[#This Row],[HasPersonalLoan]]="yes","Only Personal Loan","No Loan")))</f>
        <v>Only Housing Loan</v>
      </c>
    </row>
    <row r="2704" spans="1:23">
      <c r="A2704">
        <v>2703</v>
      </c>
      <c r="B2704">
        <v>57</v>
      </c>
      <c r="C2704" t="s">
        <v>135</v>
      </c>
      <c r="D2704" t="s">
        <v>19</v>
      </c>
      <c r="E2704" t="s">
        <v>33</v>
      </c>
      <c r="F2704" t="s">
        <v>21</v>
      </c>
      <c r="G2704">
        <v>158</v>
      </c>
      <c r="H2704" t="s">
        <v>35</v>
      </c>
      <c r="I2704" t="s">
        <v>21</v>
      </c>
      <c r="J2704" t="s">
        <v>146</v>
      </c>
      <c r="K2704">
        <v>10</v>
      </c>
      <c r="L2704" t="s">
        <v>119</v>
      </c>
      <c r="M2704">
        <v>73</v>
      </c>
      <c r="N2704">
        <v>1</v>
      </c>
      <c r="O2704">
        <v>-1</v>
      </c>
      <c r="P2704">
        <v>0</v>
      </c>
      <c r="Q2704" t="s">
        <v>30</v>
      </c>
      <c r="R2704" t="s">
        <v>21</v>
      </c>
      <c r="S2704" t="str" cm="1">
        <f t="array" ref="S2704">_xlfn.IFS(bank__2[[#This Row],[Age]]&lt;30, "Young Adults",bank__2[[#This Row],[Age]]&lt;45, "Middle-Aged Adults",bank__2[[#This Row],[Age]]&lt;60, "Older AdultsOlder Adults", bank__2[[#This Row],[Age]]&gt;=60,"Seniors")</f>
        <v>Older AdultsOlder Adults</v>
      </c>
      <c r="T2704" t="str">
        <f t="shared" si="42"/>
        <v>No</v>
      </c>
      <c r="U2704" cm="1">
        <f t="array" ref="U2704">_xlfn.SWITCH(L2704, "jan",1, "feb",2, "mar",3, "apr",4, "may",5, "jun",6, "jul",7, "aug",8, "sep",9, "oct",10, "nov",11, "dec",12, "")</f>
        <v>7</v>
      </c>
      <c r="V2704" s="2">
        <f>bank__2[[#This Row],[CallDuration (Seconds)]]/60</f>
        <v>1.2166666666666666</v>
      </c>
      <c r="W2704" t="str">
        <f>IF(AND(bank__2[[#This Row],[HasHousingLoan]]="yes",bank__2[[#This Row],[HasPersonalLoan]]="yes"),"Both Loans",
IF(bank__2[[#This Row],[HasHousingLoan]]="yes","Only Housing Loan",
IF(bank__2[[#This Row],[HasPersonalLoan]]="yes","Only Personal Loan","No Loan")))</f>
        <v>Only Housing Loan</v>
      </c>
    </row>
    <row r="2705" spans="1:23">
      <c r="A2705">
        <v>2704</v>
      </c>
      <c r="B2705">
        <v>21</v>
      </c>
      <c r="C2705" t="s">
        <v>94</v>
      </c>
      <c r="D2705" t="s">
        <v>44</v>
      </c>
      <c r="E2705" t="s">
        <v>2553</v>
      </c>
      <c r="F2705" t="s">
        <v>21</v>
      </c>
      <c r="G2705">
        <v>137</v>
      </c>
      <c r="H2705" t="s">
        <v>35</v>
      </c>
      <c r="I2705" t="s">
        <v>21</v>
      </c>
      <c r="J2705" t="s">
        <v>30</v>
      </c>
      <c r="K2705">
        <v>12</v>
      </c>
      <c r="L2705" t="s">
        <v>37</v>
      </c>
      <c r="M2705">
        <v>198</v>
      </c>
      <c r="N2705">
        <v>3</v>
      </c>
      <c r="O2705">
        <v>-1</v>
      </c>
      <c r="P2705">
        <v>0</v>
      </c>
      <c r="Q2705" t="s">
        <v>30</v>
      </c>
      <c r="R2705" t="s">
        <v>21</v>
      </c>
      <c r="S2705" t="str" cm="1">
        <f t="array" ref="S2705">_xlfn.IFS(bank__2[[#This Row],[Age]]&lt;30, "Young Adults",bank__2[[#This Row],[Age]]&lt;45, "Middle-Aged Adults",bank__2[[#This Row],[Age]]&lt;60, "Older AdultsOlder Adults", bank__2[[#This Row],[Age]]&gt;=60,"Seniors")</f>
        <v>Young Adults</v>
      </c>
      <c r="T2705" t="str">
        <f t="shared" si="42"/>
        <v>No</v>
      </c>
      <c r="U2705" cm="1">
        <f t="array" ref="U2705">_xlfn.SWITCH(L2705, "jan",1, "feb",2, "mar",3, "apr",4, "may",5, "jun",6, "jul",7, "aug",8, "sep",9, "oct",10, "nov",11, "dec",12, "")</f>
        <v>5</v>
      </c>
      <c r="V2705" s="2">
        <f>bank__2[[#This Row],[CallDuration (Seconds)]]/60</f>
        <v>3.3</v>
      </c>
      <c r="W2705" t="str">
        <f>IF(AND(bank__2[[#This Row],[HasHousingLoan]]="yes",bank__2[[#This Row],[HasPersonalLoan]]="yes"),"Both Loans",
IF(bank__2[[#This Row],[HasHousingLoan]]="yes","Only Housing Loan",
IF(bank__2[[#This Row],[HasPersonalLoan]]="yes","Only Personal Loan","No Loan")))</f>
        <v>Only Housing Loan</v>
      </c>
    </row>
    <row r="2706" spans="1:23">
      <c r="A2706">
        <v>2705</v>
      </c>
      <c r="B2706">
        <v>58</v>
      </c>
      <c r="C2706" t="s">
        <v>135</v>
      </c>
      <c r="D2706" t="s">
        <v>19</v>
      </c>
      <c r="E2706" t="s">
        <v>33</v>
      </c>
      <c r="F2706" t="s">
        <v>21</v>
      </c>
      <c r="G2706">
        <v>2705</v>
      </c>
      <c r="H2706" t="s">
        <v>21</v>
      </c>
      <c r="I2706" t="s">
        <v>21</v>
      </c>
      <c r="J2706" t="s">
        <v>146</v>
      </c>
      <c r="K2706">
        <v>14</v>
      </c>
      <c r="L2706" t="s">
        <v>92</v>
      </c>
      <c r="M2706">
        <v>137</v>
      </c>
      <c r="N2706">
        <v>1</v>
      </c>
      <c r="O2706">
        <v>-1</v>
      </c>
      <c r="P2706">
        <v>0</v>
      </c>
      <c r="Q2706" t="s">
        <v>30</v>
      </c>
      <c r="R2706" t="s">
        <v>21</v>
      </c>
      <c r="S2706" t="str" cm="1">
        <f t="array" ref="S2706">_xlfn.IFS(bank__2[[#This Row],[Age]]&lt;30, "Young Adults",bank__2[[#This Row],[Age]]&lt;45, "Middle-Aged Adults",bank__2[[#This Row],[Age]]&lt;60, "Older AdultsOlder Adults", bank__2[[#This Row],[Age]]&gt;=60,"Seniors")</f>
        <v>Older AdultsOlder Adults</v>
      </c>
      <c r="T2706" t="str">
        <f t="shared" si="42"/>
        <v>No</v>
      </c>
      <c r="U2706" cm="1">
        <f t="array" ref="U2706">_xlfn.SWITCH(L2706, "jan",1, "feb",2, "mar",3, "apr",4, "may",5, "jun",6, "jul",7, "aug",8, "sep",9, "oct",10, "nov",11, "dec",12, "")</f>
        <v>8</v>
      </c>
      <c r="V2706" s="2">
        <f>bank__2[[#This Row],[CallDuration (Seconds)]]/60</f>
        <v>2.2833333333333332</v>
      </c>
      <c r="W2706" t="str">
        <f>IF(AND(bank__2[[#This Row],[HasHousingLoan]]="yes",bank__2[[#This Row],[HasPersonalLoan]]="yes"),"Both Loans",
IF(bank__2[[#This Row],[HasHousingLoan]]="yes","Only Housing Loan",
IF(bank__2[[#This Row],[HasPersonalLoan]]="yes","Only Personal Loan","No Loan")))</f>
        <v>No Loan</v>
      </c>
    </row>
    <row r="2707" spans="1:23">
      <c r="A2707">
        <v>2706</v>
      </c>
      <c r="B2707">
        <v>41</v>
      </c>
      <c r="C2707" t="s">
        <v>56</v>
      </c>
      <c r="D2707" t="s">
        <v>44</v>
      </c>
      <c r="E2707" t="s">
        <v>33</v>
      </c>
      <c r="F2707" t="s">
        <v>21</v>
      </c>
      <c r="G2707">
        <v>75</v>
      </c>
      <c r="H2707" t="s">
        <v>35</v>
      </c>
      <c r="I2707" t="s">
        <v>21</v>
      </c>
      <c r="J2707" t="s">
        <v>30</v>
      </c>
      <c r="K2707">
        <v>1</v>
      </c>
      <c r="L2707" t="s">
        <v>119</v>
      </c>
      <c r="M2707">
        <v>479</v>
      </c>
      <c r="N2707">
        <v>9</v>
      </c>
      <c r="O2707">
        <v>-1</v>
      </c>
      <c r="P2707">
        <v>0</v>
      </c>
      <c r="Q2707" t="s">
        <v>30</v>
      </c>
      <c r="R2707" t="s">
        <v>35</v>
      </c>
      <c r="S2707" t="str" cm="1">
        <f t="array" ref="S2707">_xlfn.IFS(bank__2[[#This Row],[Age]]&lt;30, "Young Adults",bank__2[[#This Row],[Age]]&lt;45, "Middle-Aged Adults",bank__2[[#This Row],[Age]]&lt;60, "Older AdultsOlder Adults", bank__2[[#This Row],[Age]]&gt;=60,"Seniors")</f>
        <v>Middle-Aged Adults</v>
      </c>
      <c r="T2707" t="str">
        <f t="shared" si="42"/>
        <v>No</v>
      </c>
      <c r="U2707" cm="1">
        <f t="array" ref="U2707">_xlfn.SWITCH(L2707, "jan",1, "feb",2, "mar",3, "apr",4, "may",5, "jun",6, "jul",7, "aug",8, "sep",9, "oct",10, "nov",11, "dec",12, "")</f>
        <v>7</v>
      </c>
      <c r="V2707" s="2">
        <f>bank__2[[#This Row],[CallDuration (Seconds)]]/60</f>
        <v>7.9833333333333334</v>
      </c>
      <c r="W2707" t="str">
        <f>IF(AND(bank__2[[#This Row],[HasHousingLoan]]="yes",bank__2[[#This Row],[HasPersonalLoan]]="yes"),"Both Loans",
IF(bank__2[[#This Row],[HasHousingLoan]]="yes","Only Housing Loan",
IF(bank__2[[#This Row],[HasPersonalLoan]]="yes","Only Personal Loan","No Loan")))</f>
        <v>Only Housing Loan</v>
      </c>
    </row>
    <row r="2708" spans="1:23">
      <c r="A2708">
        <v>2707</v>
      </c>
      <c r="B2708">
        <v>41</v>
      </c>
      <c r="C2708" t="s">
        <v>43</v>
      </c>
      <c r="D2708" t="s">
        <v>19</v>
      </c>
      <c r="E2708" t="s">
        <v>2553</v>
      </c>
      <c r="F2708" t="s">
        <v>21</v>
      </c>
      <c r="G2708">
        <v>2457</v>
      </c>
      <c r="H2708" t="s">
        <v>35</v>
      </c>
      <c r="I2708" t="s">
        <v>21</v>
      </c>
      <c r="J2708" t="s">
        <v>30</v>
      </c>
      <c r="K2708">
        <v>9</v>
      </c>
      <c r="L2708" t="s">
        <v>37</v>
      </c>
      <c r="M2708">
        <v>285</v>
      </c>
      <c r="N2708">
        <v>1</v>
      </c>
      <c r="O2708">
        <v>-1</v>
      </c>
      <c r="P2708">
        <v>0</v>
      </c>
      <c r="Q2708" t="s">
        <v>30</v>
      </c>
      <c r="R2708" t="s">
        <v>21</v>
      </c>
      <c r="S2708" t="str" cm="1">
        <f t="array" ref="S2708">_xlfn.IFS(bank__2[[#This Row],[Age]]&lt;30, "Young Adults",bank__2[[#This Row],[Age]]&lt;45, "Middle-Aged Adults",bank__2[[#This Row],[Age]]&lt;60, "Older AdultsOlder Adults", bank__2[[#This Row],[Age]]&gt;=60,"Seniors")</f>
        <v>Middle-Aged Adults</v>
      </c>
      <c r="T2708" t="str">
        <f t="shared" si="42"/>
        <v>No</v>
      </c>
      <c r="U2708" cm="1">
        <f t="array" ref="U2708">_xlfn.SWITCH(L2708, "jan",1, "feb",2, "mar",3, "apr",4, "may",5, "jun",6, "jul",7, "aug",8, "sep",9, "oct",10, "nov",11, "dec",12, "")</f>
        <v>5</v>
      </c>
      <c r="V2708" s="2">
        <f>bank__2[[#This Row],[CallDuration (Seconds)]]/60</f>
        <v>4.75</v>
      </c>
      <c r="W2708" t="str">
        <f>IF(AND(bank__2[[#This Row],[HasHousingLoan]]="yes",bank__2[[#This Row],[HasPersonalLoan]]="yes"),"Both Loans",
IF(bank__2[[#This Row],[HasHousingLoan]]="yes","Only Housing Loan",
IF(bank__2[[#This Row],[HasPersonalLoan]]="yes","Only Personal Loan","No Loan")))</f>
        <v>Only Housing Loan</v>
      </c>
    </row>
    <row r="2709" spans="1:23">
      <c r="A2709">
        <v>2708</v>
      </c>
      <c r="B2709">
        <v>58</v>
      </c>
      <c r="C2709" t="s">
        <v>43</v>
      </c>
      <c r="D2709" t="s">
        <v>19</v>
      </c>
      <c r="E2709" t="s">
        <v>45</v>
      </c>
      <c r="F2709" t="s">
        <v>21</v>
      </c>
      <c r="G2709">
        <v>541</v>
      </c>
      <c r="H2709" t="s">
        <v>35</v>
      </c>
      <c r="I2709" t="s">
        <v>21</v>
      </c>
      <c r="J2709" t="s">
        <v>23</v>
      </c>
      <c r="K2709">
        <v>8</v>
      </c>
      <c r="L2709" t="s">
        <v>37</v>
      </c>
      <c r="M2709">
        <v>98</v>
      </c>
      <c r="N2709">
        <v>1</v>
      </c>
      <c r="O2709">
        <v>-1</v>
      </c>
      <c r="P2709">
        <v>0</v>
      </c>
      <c r="Q2709" t="s">
        <v>30</v>
      </c>
      <c r="R2709" t="s">
        <v>21</v>
      </c>
      <c r="S2709" t="str" cm="1">
        <f t="array" ref="S2709">_xlfn.IFS(bank__2[[#This Row],[Age]]&lt;30, "Young Adults",bank__2[[#This Row],[Age]]&lt;45, "Middle-Aged Adults",bank__2[[#This Row],[Age]]&lt;60, "Older AdultsOlder Adults", bank__2[[#This Row],[Age]]&gt;=60,"Seniors")</f>
        <v>Older AdultsOlder Adults</v>
      </c>
      <c r="T2709" t="str">
        <f t="shared" si="42"/>
        <v>No</v>
      </c>
      <c r="U2709" cm="1">
        <f t="array" ref="U2709">_xlfn.SWITCH(L2709, "jan",1, "feb",2, "mar",3, "apr",4, "may",5, "jun",6, "jul",7, "aug",8, "sep",9, "oct",10, "nov",11, "dec",12, "")</f>
        <v>5</v>
      </c>
      <c r="V2709" s="2">
        <f>bank__2[[#This Row],[CallDuration (Seconds)]]/60</f>
        <v>1.6333333333333333</v>
      </c>
      <c r="W2709" t="str">
        <f>IF(AND(bank__2[[#This Row],[HasHousingLoan]]="yes",bank__2[[#This Row],[HasPersonalLoan]]="yes"),"Both Loans",
IF(bank__2[[#This Row],[HasHousingLoan]]="yes","Only Housing Loan",
IF(bank__2[[#This Row],[HasPersonalLoan]]="yes","Only Personal Loan","No Loan")))</f>
        <v>Only Housing Loan</v>
      </c>
    </row>
    <row r="2710" spans="1:23">
      <c r="A2710">
        <v>2709</v>
      </c>
      <c r="B2710">
        <v>33</v>
      </c>
      <c r="C2710" t="s">
        <v>43</v>
      </c>
      <c r="D2710" t="s">
        <v>19</v>
      </c>
      <c r="E2710" t="s">
        <v>45</v>
      </c>
      <c r="F2710" t="s">
        <v>21</v>
      </c>
      <c r="G2710">
        <v>287</v>
      </c>
      <c r="H2710" t="s">
        <v>35</v>
      </c>
      <c r="I2710" t="s">
        <v>21</v>
      </c>
      <c r="J2710" t="s">
        <v>23</v>
      </c>
      <c r="K2710">
        <v>15</v>
      </c>
      <c r="L2710" t="s">
        <v>37</v>
      </c>
      <c r="M2710">
        <v>199</v>
      </c>
      <c r="N2710">
        <v>2</v>
      </c>
      <c r="O2710">
        <v>274</v>
      </c>
      <c r="P2710">
        <v>3</v>
      </c>
      <c r="Q2710" t="s">
        <v>70</v>
      </c>
      <c r="R2710" t="s">
        <v>21</v>
      </c>
      <c r="S2710" t="str" cm="1">
        <f t="array" ref="S2710">_xlfn.IFS(bank__2[[#This Row],[Age]]&lt;30, "Young Adults",bank__2[[#This Row],[Age]]&lt;45, "Middle-Aged Adults",bank__2[[#This Row],[Age]]&lt;60, "Older AdultsOlder Adults", bank__2[[#This Row],[Age]]&gt;=60,"Seniors")</f>
        <v>Middle-Aged Adults</v>
      </c>
      <c r="T2710" t="str">
        <f t="shared" si="42"/>
        <v>Yes</v>
      </c>
      <c r="U2710" cm="1">
        <f t="array" ref="U2710">_xlfn.SWITCH(L2710, "jan",1, "feb",2, "mar",3, "apr",4, "may",5, "jun",6, "jul",7, "aug",8, "sep",9, "oct",10, "nov",11, "dec",12, "")</f>
        <v>5</v>
      </c>
      <c r="V2710" s="2">
        <f>bank__2[[#This Row],[CallDuration (Seconds)]]/60</f>
        <v>3.3166666666666669</v>
      </c>
      <c r="W2710" t="str">
        <f>IF(AND(bank__2[[#This Row],[HasHousingLoan]]="yes",bank__2[[#This Row],[HasPersonalLoan]]="yes"),"Both Loans",
IF(bank__2[[#This Row],[HasHousingLoan]]="yes","Only Housing Loan",
IF(bank__2[[#This Row],[HasPersonalLoan]]="yes","Only Personal Loan","No Loan")))</f>
        <v>Only Housing Loan</v>
      </c>
    </row>
    <row r="2711" spans="1:23">
      <c r="A2711">
        <v>2710</v>
      </c>
      <c r="B2711">
        <v>32</v>
      </c>
      <c r="C2711" t="s">
        <v>43</v>
      </c>
      <c r="D2711" t="s">
        <v>19</v>
      </c>
      <c r="E2711" t="s">
        <v>45</v>
      </c>
      <c r="F2711" t="s">
        <v>21</v>
      </c>
      <c r="G2711">
        <v>273</v>
      </c>
      <c r="H2711" t="s">
        <v>35</v>
      </c>
      <c r="I2711" t="s">
        <v>35</v>
      </c>
      <c r="J2711" t="s">
        <v>23</v>
      </c>
      <c r="K2711">
        <v>18</v>
      </c>
      <c r="L2711" t="s">
        <v>119</v>
      </c>
      <c r="M2711">
        <v>97</v>
      </c>
      <c r="N2711">
        <v>3</v>
      </c>
      <c r="O2711">
        <v>-1</v>
      </c>
      <c r="P2711">
        <v>0</v>
      </c>
      <c r="Q2711" t="s">
        <v>30</v>
      </c>
      <c r="R2711" t="s">
        <v>21</v>
      </c>
      <c r="S2711" t="str" cm="1">
        <f t="array" ref="S2711">_xlfn.IFS(bank__2[[#This Row],[Age]]&lt;30, "Young Adults",bank__2[[#This Row],[Age]]&lt;45, "Middle-Aged Adults",bank__2[[#This Row],[Age]]&lt;60, "Older AdultsOlder Adults", bank__2[[#This Row],[Age]]&gt;=60,"Seniors")</f>
        <v>Middle-Aged Adults</v>
      </c>
      <c r="T2711" t="str">
        <f t="shared" si="42"/>
        <v>No</v>
      </c>
      <c r="U2711" cm="1">
        <f t="array" ref="U2711">_xlfn.SWITCH(L2711, "jan",1, "feb",2, "mar",3, "apr",4, "may",5, "jun",6, "jul",7, "aug",8, "sep",9, "oct",10, "nov",11, "dec",12, "")</f>
        <v>7</v>
      </c>
      <c r="V2711" s="2">
        <f>bank__2[[#This Row],[CallDuration (Seconds)]]/60</f>
        <v>1.6166666666666667</v>
      </c>
      <c r="W2711" t="str">
        <f>IF(AND(bank__2[[#This Row],[HasHousingLoan]]="yes",bank__2[[#This Row],[HasPersonalLoan]]="yes"),"Both Loans",
IF(bank__2[[#This Row],[HasHousingLoan]]="yes","Only Housing Loan",
IF(bank__2[[#This Row],[HasPersonalLoan]]="yes","Only Personal Loan","No Loan")))</f>
        <v>Both Loans</v>
      </c>
    </row>
    <row r="2712" spans="1:23">
      <c r="A2712">
        <v>2711</v>
      </c>
      <c r="B2712">
        <v>44</v>
      </c>
      <c r="C2712" t="s">
        <v>32</v>
      </c>
      <c r="D2712" t="s">
        <v>122</v>
      </c>
      <c r="E2712" t="s">
        <v>33</v>
      </c>
      <c r="F2712" t="s">
        <v>21</v>
      </c>
      <c r="G2712">
        <v>0</v>
      </c>
      <c r="H2712" t="s">
        <v>35</v>
      </c>
      <c r="I2712" t="s">
        <v>21</v>
      </c>
      <c r="J2712" t="s">
        <v>30</v>
      </c>
      <c r="K2712">
        <v>4</v>
      </c>
      <c r="L2712" t="s">
        <v>53</v>
      </c>
      <c r="M2712">
        <v>389</v>
      </c>
      <c r="N2712">
        <v>5</v>
      </c>
      <c r="O2712">
        <v>-1</v>
      </c>
      <c r="P2712">
        <v>0</v>
      </c>
      <c r="Q2712" t="s">
        <v>30</v>
      </c>
      <c r="R2712" t="s">
        <v>21</v>
      </c>
      <c r="S2712" t="str" cm="1">
        <f t="array" ref="S2712">_xlfn.IFS(bank__2[[#This Row],[Age]]&lt;30, "Young Adults",bank__2[[#This Row],[Age]]&lt;45, "Middle-Aged Adults",bank__2[[#This Row],[Age]]&lt;60, "Older AdultsOlder Adults", bank__2[[#This Row],[Age]]&gt;=60,"Seniors")</f>
        <v>Middle-Aged Adults</v>
      </c>
      <c r="T2712" t="str">
        <f t="shared" si="42"/>
        <v>No</v>
      </c>
      <c r="U2712" cm="1">
        <f t="array" ref="U2712">_xlfn.SWITCH(L2712, "jan",1, "feb",2, "mar",3, "apr",4, "may",5, "jun",6, "jul",7, "aug",8, "sep",9, "oct",10, "nov",11, "dec",12, "")</f>
        <v>6</v>
      </c>
      <c r="V2712" s="2">
        <f>bank__2[[#This Row],[CallDuration (Seconds)]]/60</f>
        <v>6.4833333333333334</v>
      </c>
      <c r="W2712" t="str">
        <f>IF(AND(bank__2[[#This Row],[HasHousingLoan]]="yes",bank__2[[#This Row],[HasPersonalLoan]]="yes"),"Both Loans",
IF(bank__2[[#This Row],[HasHousingLoan]]="yes","Only Housing Loan",
IF(bank__2[[#This Row],[HasPersonalLoan]]="yes","Only Personal Loan","No Loan")))</f>
        <v>Only Housing Loan</v>
      </c>
    </row>
    <row r="2713" spans="1:23">
      <c r="A2713">
        <v>2712</v>
      </c>
      <c r="B2713">
        <v>47</v>
      </c>
      <c r="C2713" t="s">
        <v>30</v>
      </c>
      <c r="D2713" t="s">
        <v>19</v>
      </c>
      <c r="E2713" t="s">
        <v>2553</v>
      </c>
      <c r="F2713" t="s">
        <v>21</v>
      </c>
      <c r="G2713">
        <v>677</v>
      </c>
      <c r="H2713" t="s">
        <v>21</v>
      </c>
      <c r="I2713" t="s">
        <v>21</v>
      </c>
      <c r="J2713" t="s">
        <v>23</v>
      </c>
      <c r="K2713">
        <v>7</v>
      </c>
      <c r="L2713" t="s">
        <v>92</v>
      </c>
      <c r="M2713">
        <v>384</v>
      </c>
      <c r="N2713">
        <v>1</v>
      </c>
      <c r="O2713">
        <v>99</v>
      </c>
      <c r="P2713">
        <v>4</v>
      </c>
      <c r="Q2713" t="s">
        <v>196</v>
      </c>
      <c r="R2713" t="s">
        <v>21</v>
      </c>
      <c r="S2713" t="str" cm="1">
        <f t="array" ref="S2713">_xlfn.IFS(bank__2[[#This Row],[Age]]&lt;30, "Young Adults",bank__2[[#This Row],[Age]]&lt;45, "Middle-Aged Adults",bank__2[[#This Row],[Age]]&lt;60, "Older AdultsOlder Adults", bank__2[[#This Row],[Age]]&gt;=60,"Seniors")</f>
        <v>Older AdultsOlder Adults</v>
      </c>
      <c r="T2713" t="str">
        <f t="shared" si="42"/>
        <v>Yes</v>
      </c>
      <c r="U2713" cm="1">
        <f t="array" ref="U2713">_xlfn.SWITCH(L2713, "jan",1, "feb",2, "mar",3, "apr",4, "may",5, "jun",6, "jul",7, "aug",8, "sep",9, "oct",10, "nov",11, "dec",12, "")</f>
        <v>8</v>
      </c>
      <c r="V2713" s="2">
        <f>bank__2[[#This Row],[CallDuration (Seconds)]]/60</f>
        <v>6.4</v>
      </c>
      <c r="W2713" t="str">
        <f>IF(AND(bank__2[[#This Row],[HasHousingLoan]]="yes",bank__2[[#This Row],[HasPersonalLoan]]="yes"),"Both Loans",
IF(bank__2[[#This Row],[HasHousingLoan]]="yes","Only Housing Loan",
IF(bank__2[[#This Row],[HasPersonalLoan]]="yes","Only Personal Loan","No Loan")))</f>
        <v>No Loan</v>
      </c>
    </row>
    <row r="2714" spans="1:23">
      <c r="A2714">
        <v>2713</v>
      </c>
      <c r="B2714">
        <v>41</v>
      </c>
      <c r="C2714" t="s">
        <v>66</v>
      </c>
      <c r="D2714" t="s">
        <v>19</v>
      </c>
      <c r="E2714" t="s">
        <v>20</v>
      </c>
      <c r="F2714" t="s">
        <v>21</v>
      </c>
      <c r="G2714">
        <v>340</v>
      </c>
      <c r="H2714" t="s">
        <v>21</v>
      </c>
      <c r="I2714" t="s">
        <v>21</v>
      </c>
      <c r="J2714" t="s">
        <v>30</v>
      </c>
      <c r="K2714">
        <v>6</v>
      </c>
      <c r="L2714" t="s">
        <v>53</v>
      </c>
      <c r="M2714">
        <v>37</v>
      </c>
      <c r="N2714">
        <v>3</v>
      </c>
      <c r="O2714">
        <v>-1</v>
      </c>
      <c r="P2714">
        <v>0</v>
      </c>
      <c r="Q2714" t="s">
        <v>30</v>
      </c>
      <c r="R2714" t="s">
        <v>21</v>
      </c>
      <c r="S2714" t="str" cm="1">
        <f t="array" ref="S2714">_xlfn.IFS(bank__2[[#This Row],[Age]]&lt;30, "Young Adults",bank__2[[#This Row],[Age]]&lt;45, "Middle-Aged Adults",bank__2[[#This Row],[Age]]&lt;60, "Older AdultsOlder Adults", bank__2[[#This Row],[Age]]&gt;=60,"Seniors")</f>
        <v>Middle-Aged Adults</v>
      </c>
      <c r="T2714" t="str">
        <f t="shared" si="42"/>
        <v>No</v>
      </c>
      <c r="U2714" cm="1">
        <f t="array" ref="U2714">_xlfn.SWITCH(L2714, "jan",1, "feb",2, "mar",3, "apr",4, "may",5, "jun",6, "jul",7, "aug",8, "sep",9, "oct",10, "nov",11, "dec",12, "")</f>
        <v>6</v>
      </c>
      <c r="V2714" s="2">
        <f>bank__2[[#This Row],[CallDuration (Seconds)]]/60</f>
        <v>0.6166666666666667</v>
      </c>
      <c r="W2714" t="str">
        <f>IF(AND(bank__2[[#This Row],[HasHousingLoan]]="yes",bank__2[[#This Row],[HasPersonalLoan]]="yes"),"Both Loans",
IF(bank__2[[#This Row],[HasHousingLoan]]="yes","Only Housing Loan",
IF(bank__2[[#This Row],[HasPersonalLoan]]="yes","Only Personal Loan","No Loan")))</f>
        <v>No Loan</v>
      </c>
    </row>
    <row r="2715" spans="1:23">
      <c r="A2715">
        <v>2714</v>
      </c>
      <c r="B2715">
        <v>54</v>
      </c>
      <c r="C2715" t="s">
        <v>72</v>
      </c>
      <c r="D2715" t="s">
        <v>19</v>
      </c>
      <c r="E2715" t="s">
        <v>45</v>
      </c>
      <c r="F2715" t="s">
        <v>21</v>
      </c>
      <c r="G2715">
        <v>98</v>
      </c>
      <c r="H2715" t="s">
        <v>21</v>
      </c>
      <c r="I2715" t="s">
        <v>21</v>
      </c>
      <c r="J2715" t="s">
        <v>23</v>
      </c>
      <c r="K2715">
        <v>8</v>
      </c>
      <c r="L2715" t="s">
        <v>92</v>
      </c>
      <c r="M2715">
        <v>420</v>
      </c>
      <c r="N2715">
        <v>4</v>
      </c>
      <c r="O2715">
        <v>-1</v>
      </c>
      <c r="P2715">
        <v>0</v>
      </c>
      <c r="Q2715" t="s">
        <v>30</v>
      </c>
      <c r="R2715" t="s">
        <v>21</v>
      </c>
      <c r="S2715" t="str" cm="1">
        <f t="array" ref="S2715">_xlfn.IFS(bank__2[[#This Row],[Age]]&lt;30, "Young Adults",bank__2[[#This Row],[Age]]&lt;45, "Middle-Aged Adults",bank__2[[#This Row],[Age]]&lt;60, "Older AdultsOlder Adults", bank__2[[#This Row],[Age]]&gt;=60,"Seniors")</f>
        <v>Older AdultsOlder Adults</v>
      </c>
      <c r="T2715" t="str">
        <f t="shared" si="42"/>
        <v>No</v>
      </c>
      <c r="U2715" cm="1">
        <f t="array" ref="U2715">_xlfn.SWITCH(L2715, "jan",1, "feb",2, "mar",3, "apr",4, "may",5, "jun",6, "jul",7, "aug",8, "sep",9, "oct",10, "nov",11, "dec",12, "")</f>
        <v>8</v>
      </c>
      <c r="V2715" s="2">
        <f>bank__2[[#This Row],[CallDuration (Seconds)]]/60</f>
        <v>7</v>
      </c>
      <c r="W2715" t="str">
        <f>IF(AND(bank__2[[#This Row],[HasHousingLoan]]="yes",bank__2[[#This Row],[HasPersonalLoan]]="yes"),"Both Loans",
IF(bank__2[[#This Row],[HasHousingLoan]]="yes","Only Housing Loan",
IF(bank__2[[#This Row],[HasPersonalLoan]]="yes","Only Personal Loan","No Loan")))</f>
        <v>No Loan</v>
      </c>
    </row>
    <row r="2716" spans="1:23">
      <c r="A2716">
        <v>2715</v>
      </c>
      <c r="B2716">
        <v>47</v>
      </c>
      <c r="C2716" t="s">
        <v>72</v>
      </c>
      <c r="D2716" t="s">
        <v>122</v>
      </c>
      <c r="E2716" t="s">
        <v>45</v>
      </c>
      <c r="F2716" t="s">
        <v>21</v>
      </c>
      <c r="G2716">
        <v>477</v>
      </c>
      <c r="H2716" t="s">
        <v>35</v>
      </c>
      <c r="I2716" t="s">
        <v>21</v>
      </c>
      <c r="J2716" t="s">
        <v>146</v>
      </c>
      <c r="K2716">
        <v>7</v>
      </c>
      <c r="L2716" t="s">
        <v>37</v>
      </c>
      <c r="M2716">
        <v>973</v>
      </c>
      <c r="N2716">
        <v>1</v>
      </c>
      <c r="O2716">
        <v>366</v>
      </c>
      <c r="P2716">
        <v>1</v>
      </c>
      <c r="Q2716" t="s">
        <v>41</v>
      </c>
      <c r="R2716" t="s">
        <v>21</v>
      </c>
      <c r="S2716" t="str" cm="1">
        <f t="array" ref="S2716">_xlfn.IFS(bank__2[[#This Row],[Age]]&lt;30, "Young Adults",bank__2[[#This Row],[Age]]&lt;45, "Middle-Aged Adults",bank__2[[#This Row],[Age]]&lt;60, "Older AdultsOlder Adults", bank__2[[#This Row],[Age]]&gt;=60,"Seniors")</f>
        <v>Older AdultsOlder Adults</v>
      </c>
      <c r="T2716" t="str">
        <f t="shared" si="42"/>
        <v>Yes</v>
      </c>
      <c r="U2716" cm="1">
        <f t="array" ref="U2716">_xlfn.SWITCH(L2716, "jan",1, "feb",2, "mar",3, "apr",4, "may",5, "jun",6, "jul",7, "aug",8, "sep",9, "oct",10, "nov",11, "dec",12, "")</f>
        <v>5</v>
      </c>
      <c r="V2716" s="2">
        <f>bank__2[[#This Row],[CallDuration (Seconds)]]/60</f>
        <v>16.216666666666665</v>
      </c>
      <c r="W2716" t="str">
        <f>IF(AND(bank__2[[#This Row],[HasHousingLoan]]="yes",bank__2[[#This Row],[HasPersonalLoan]]="yes"),"Both Loans",
IF(bank__2[[#This Row],[HasHousingLoan]]="yes","Only Housing Loan",
IF(bank__2[[#This Row],[HasPersonalLoan]]="yes","Only Personal Loan","No Loan")))</f>
        <v>Only Housing Loan</v>
      </c>
    </row>
    <row r="2717" spans="1:23">
      <c r="A2717">
        <v>2716</v>
      </c>
      <c r="B2717">
        <v>32</v>
      </c>
      <c r="C2717" t="s">
        <v>43</v>
      </c>
      <c r="D2717" t="s">
        <v>44</v>
      </c>
      <c r="E2717" t="s">
        <v>45</v>
      </c>
      <c r="F2717" t="s">
        <v>21</v>
      </c>
      <c r="G2717">
        <v>2629</v>
      </c>
      <c r="H2717" t="s">
        <v>21</v>
      </c>
      <c r="I2717" t="s">
        <v>21</v>
      </c>
      <c r="J2717" t="s">
        <v>23</v>
      </c>
      <c r="K2717">
        <v>28</v>
      </c>
      <c r="L2717" t="s">
        <v>92</v>
      </c>
      <c r="M2717">
        <v>77</v>
      </c>
      <c r="N2717">
        <v>4</v>
      </c>
      <c r="O2717">
        <v>-1</v>
      </c>
      <c r="P2717">
        <v>0</v>
      </c>
      <c r="Q2717" t="s">
        <v>30</v>
      </c>
      <c r="R2717" t="s">
        <v>21</v>
      </c>
      <c r="S2717" t="str" cm="1">
        <f t="array" ref="S2717">_xlfn.IFS(bank__2[[#This Row],[Age]]&lt;30, "Young Adults",bank__2[[#This Row],[Age]]&lt;45, "Middle-Aged Adults",bank__2[[#This Row],[Age]]&lt;60, "Older AdultsOlder Adults", bank__2[[#This Row],[Age]]&gt;=60,"Seniors")</f>
        <v>Middle-Aged Adults</v>
      </c>
      <c r="T2717" t="str">
        <f t="shared" si="42"/>
        <v>No</v>
      </c>
      <c r="U2717" cm="1">
        <f t="array" ref="U2717">_xlfn.SWITCH(L2717, "jan",1, "feb",2, "mar",3, "apr",4, "may",5, "jun",6, "jul",7, "aug",8, "sep",9, "oct",10, "nov",11, "dec",12, "")</f>
        <v>8</v>
      </c>
      <c r="V2717" s="2">
        <f>bank__2[[#This Row],[CallDuration (Seconds)]]/60</f>
        <v>1.2833333333333334</v>
      </c>
      <c r="W2717" t="str">
        <f>IF(AND(bank__2[[#This Row],[HasHousingLoan]]="yes",bank__2[[#This Row],[HasPersonalLoan]]="yes"),"Both Loans",
IF(bank__2[[#This Row],[HasHousingLoan]]="yes","Only Housing Loan",
IF(bank__2[[#This Row],[HasPersonalLoan]]="yes","Only Personal Loan","No Loan")))</f>
        <v>No Loan</v>
      </c>
    </row>
    <row r="2718" spans="1:23">
      <c r="A2718">
        <v>2717</v>
      </c>
      <c r="B2718">
        <v>59</v>
      </c>
      <c r="C2718" t="s">
        <v>135</v>
      </c>
      <c r="D2718" t="s">
        <v>19</v>
      </c>
      <c r="E2718" t="s">
        <v>45</v>
      </c>
      <c r="F2718" t="s">
        <v>21</v>
      </c>
      <c r="G2718">
        <v>0</v>
      </c>
      <c r="H2718" t="s">
        <v>21</v>
      </c>
      <c r="I2718" t="s">
        <v>35</v>
      </c>
      <c r="J2718" t="s">
        <v>23</v>
      </c>
      <c r="K2718">
        <v>29</v>
      </c>
      <c r="L2718" t="s">
        <v>119</v>
      </c>
      <c r="M2718">
        <v>376</v>
      </c>
      <c r="N2718">
        <v>2</v>
      </c>
      <c r="O2718">
        <v>-1</v>
      </c>
      <c r="P2718">
        <v>0</v>
      </c>
      <c r="Q2718" t="s">
        <v>30</v>
      </c>
      <c r="R2718" t="s">
        <v>21</v>
      </c>
      <c r="S2718" t="str" cm="1">
        <f t="array" ref="S2718">_xlfn.IFS(bank__2[[#This Row],[Age]]&lt;30, "Young Adults",bank__2[[#This Row],[Age]]&lt;45, "Middle-Aged Adults",bank__2[[#This Row],[Age]]&lt;60, "Older AdultsOlder Adults", bank__2[[#This Row],[Age]]&gt;=60,"Seniors")</f>
        <v>Older AdultsOlder Adults</v>
      </c>
      <c r="T2718" t="str">
        <f t="shared" si="42"/>
        <v>No</v>
      </c>
      <c r="U2718" cm="1">
        <f t="array" ref="U2718">_xlfn.SWITCH(L2718, "jan",1, "feb",2, "mar",3, "apr",4, "may",5, "jun",6, "jul",7, "aug",8, "sep",9, "oct",10, "nov",11, "dec",12, "")</f>
        <v>7</v>
      </c>
      <c r="V2718" s="2">
        <f>bank__2[[#This Row],[CallDuration (Seconds)]]/60</f>
        <v>6.2666666666666666</v>
      </c>
      <c r="W2718" t="str">
        <f>IF(AND(bank__2[[#This Row],[HasHousingLoan]]="yes",bank__2[[#This Row],[HasPersonalLoan]]="yes"),"Both Loans",
IF(bank__2[[#This Row],[HasHousingLoan]]="yes","Only Housing Loan",
IF(bank__2[[#This Row],[HasPersonalLoan]]="yes","Only Personal Loan","No Loan")))</f>
        <v>Only Personal Loan</v>
      </c>
    </row>
    <row r="2719" spans="1:23">
      <c r="A2719">
        <v>2718</v>
      </c>
      <c r="B2719">
        <v>29</v>
      </c>
      <c r="C2719" t="s">
        <v>72</v>
      </c>
      <c r="D2719" t="s">
        <v>44</v>
      </c>
      <c r="E2719" t="s">
        <v>45</v>
      </c>
      <c r="F2719" t="s">
        <v>21</v>
      </c>
      <c r="G2719">
        <v>2325</v>
      </c>
      <c r="H2719" t="s">
        <v>21</v>
      </c>
      <c r="I2719" t="s">
        <v>21</v>
      </c>
      <c r="J2719" t="s">
        <v>23</v>
      </c>
      <c r="K2719">
        <v>2</v>
      </c>
      <c r="L2719" t="s">
        <v>61</v>
      </c>
      <c r="M2719">
        <v>125</v>
      </c>
      <c r="N2719">
        <v>1</v>
      </c>
      <c r="O2719">
        <v>-1</v>
      </c>
      <c r="P2719">
        <v>0</v>
      </c>
      <c r="Q2719" t="s">
        <v>30</v>
      </c>
      <c r="R2719" t="s">
        <v>35</v>
      </c>
      <c r="S2719" t="str" cm="1">
        <f t="array" ref="S2719">_xlfn.IFS(bank__2[[#This Row],[Age]]&lt;30, "Young Adults",bank__2[[#This Row],[Age]]&lt;45, "Middle-Aged Adults",bank__2[[#This Row],[Age]]&lt;60, "Older AdultsOlder Adults", bank__2[[#This Row],[Age]]&gt;=60,"Seniors")</f>
        <v>Young Adults</v>
      </c>
      <c r="T2719" t="str">
        <f t="shared" si="42"/>
        <v>No</v>
      </c>
      <c r="U2719" cm="1">
        <f t="array" ref="U2719">_xlfn.SWITCH(L2719, "jan",1, "feb",2, "mar",3, "apr",4, "may",5, "jun",6, "jul",7, "aug",8, "sep",9, "oct",10, "nov",11, "dec",12, "")</f>
        <v>2</v>
      </c>
      <c r="V2719" s="2">
        <f>bank__2[[#This Row],[CallDuration (Seconds)]]/60</f>
        <v>2.0833333333333335</v>
      </c>
      <c r="W2719" t="str">
        <f>IF(AND(bank__2[[#This Row],[HasHousingLoan]]="yes",bank__2[[#This Row],[HasPersonalLoan]]="yes"),"Both Loans",
IF(bank__2[[#This Row],[HasHousingLoan]]="yes","Only Housing Loan",
IF(bank__2[[#This Row],[HasPersonalLoan]]="yes","Only Personal Loan","No Loan")))</f>
        <v>No Loan</v>
      </c>
    </row>
    <row r="2720" spans="1:23">
      <c r="A2720">
        <v>2719</v>
      </c>
      <c r="B2720">
        <v>48</v>
      </c>
      <c r="C2720" t="s">
        <v>32</v>
      </c>
      <c r="D2720" t="s">
        <v>19</v>
      </c>
      <c r="E2720" t="s">
        <v>33</v>
      </c>
      <c r="F2720" t="s">
        <v>35</v>
      </c>
      <c r="G2720">
        <v>-20</v>
      </c>
      <c r="H2720" t="s">
        <v>21</v>
      </c>
      <c r="I2720" t="s">
        <v>21</v>
      </c>
      <c r="J2720" t="s">
        <v>23</v>
      </c>
      <c r="K2720">
        <v>20</v>
      </c>
      <c r="L2720" t="s">
        <v>92</v>
      </c>
      <c r="M2720">
        <v>142</v>
      </c>
      <c r="N2720">
        <v>2</v>
      </c>
      <c r="O2720">
        <v>-1</v>
      </c>
      <c r="P2720">
        <v>0</v>
      </c>
      <c r="Q2720" t="s">
        <v>30</v>
      </c>
      <c r="R2720" t="s">
        <v>21</v>
      </c>
      <c r="S2720" t="str" cm="1">
        <f t="array" ref="S2720">_xlfn.IFS(bank__2[[#This Row],[Age]]&lt;30, "Young Adults",bank__2[[#This Row],[Age]]&lt;45, "Middle-Aged Adults",bank__2[[#This Row],[Age]]&lt;60, "Older AdultsOlder Adults", bank__2[[#This Row],[Age]]&gt;=60,"Seniors")</f>
        <v>Older AdultsOlder Adults</v>
      </c>
      <c r="T2720" t="str">
        <f t="shared" si="42"/>
        <v>No</v>
      </c>
      <c r="U2720" cm="1">
        <f t="array" ref="U2720">_xlfn.SWITCH(L2720, "jan",1, "feb",2, "mar",3, "apr",4, "may",5, "jun",6, "jul",7, "aug",8, "sep",9, "oct",10, "nov",11, "dec",12, "")</f>
        <v>8</v>
      </c>
      <c r="V2720" s="2">
        <f>bank__2[[#This Row],[CallDuration (Seconds)]]/60</f>
        <v>2.3666666666666667</v>
      </c>
      <c r="W2720" t="str">
        <f>IF(AND(bank__2[[#This Row],[HasHousingLoan]]="yes",bank__2[[#This Row],[HasPersonalLoan]]="yes"),"Both Loans",
IF(bank__2[[#This Row],[HasHousingLoan]]="yes","Only Housing Loan",
IF(bank__2[[#This Row],[HasPersonalLoan]]="yes","Only Personal Loan","No Loan")))</f>
        <v>No Loan</v>
      </c>
    </row>
    <row r="2721" spans="1:23">
      <c r="A2721">
        <v>2720</v>
      </c>
      <c r="B2721">
        <v>32</v>
      </c>
      <c r="C2721" t="s">
        <v>72</v>
      </c>
      <c r="D2721" t="s">
        <v>44</v>
      </c>
      <c r="E2721" t="s">
        <v>33</v>
      </c>
      <c r="F2721" t="s">
        <v>21</v>
      </c>
      <c r="G2721">
        <v>230</v>
      </c>
      <c r="H2721" t="s">
        <v>35</v>
      </c>
      <c r="I2721" t="s">
        <v>21</v>
      </c>
      <c r="J2721" t="s">
        <v>23</v>
      </c>
      <c r="K2721">
        <v>18</v>
      </c>
      <c r="L2721" t="s">
        <v>37</v>
      </c>
      <c r="M2721">
        <v>442</v>
      </c>
      <c r="N2721">
        <v>1</v>
      </c>
      <c r="O2721">
        <v>266</v>
      </c>
      <c r="P2721">
        <v>8</v>
      </c>
      <c r="Q2721" t="s">
        <v>41</v>
      </c>
      <c r="R2721" t="s">
        <v>35</v>
      </c>
      <c r="S2721" t="str" cm="1">
        <f t="array" ref="S2721">_xlfn.IFS(bank__2[[#This Row],[Age]]&lt;30, "Young Adults",bank__2[[#This Row],[Age]]&lt;45, "Middle-Aged Adults",bank__2[[#This Row],[Age]]&lt;60, "Older AdultsOlder Adults", bank__2[[#This Row],[Age]]&gt;=60,"Seniors")</f>
        <v>Middle-Aged Adults</v>
      </c>
      <c r="T2721" t="str">
        <f t="shared" si="42"/>
        <v>Yes</v>
      </c>
      <c r="U2721" cm="1">
        <f t="array" ref="U2721">_xlfn.SWITCH(L2721, "jan",1, "feb",2, "mar",3, "apr",4, "may",5, "jun",6, "jul",7, "aug",8, "sep",9, "oct",10, "nov",11, "dec",12, "")</f>
        <v>5</v>
      </c>
      <c r="V2721" s="2">
        <f>bank__2[[#This Row],[CallDuration (Seconds)]]/60</f>
        <v>7.3666666666666663</v>
      </c>
      <c r="W2721" t="str">
        <f>IF(AND(bank__2[[#This Row],[HasHousingLoan]]="yes",bank__2[[#This Row],[HasPersonalLoan]]="yes"),"Both Loans",
IF(bank__2[[#This Row],[HasHousingLoan]]="yes","Only Housing Loan",
IF(bank__2[[#This Row],[HasPersonalLoan]]="yes","Only Personal Loan","No Loan")))</f>
        <v>Only Housing Loan</v>
      </c>
    </row>
    <row r="2722" spans="1:23">
      <c r="A2722">
        <v>2721</v>
      </c>
      <c r="B2722">
        <v>46</v>
      </c>
      <c r="C2722" t="s">
        <v>43</v>
      </c>
      <c r="D2722" t="s">
        <v>122</v>
      </c>
      <c r="E2722" t="s">
        <v>33</v>
      </c>
      <c r="F2722" t="s">
        <v>21</v>
      </c>
      <c r="G2722">
        <v>-852</v>
      </c>
      <c r="H2722" t="s">
        <v>21</v>
      </c>
      <c r="I2722" t="s">
        <v>35</v>
      </c>
      <c r="J2722" t="s">
        <v>23</v>
      </c>
      <c r="K2722">
        <v>29</v>
      </c>
      <c r="L2722" t="s">
        <v>92</v>
      </c>
      <c r="M2722">
        <v>728</v>
      </c>
      <c r="N2722">
        <v>2</v>
      </c>
      <c r="O2722">
        <v>-1</v>
      </c>
      <c r="P2722">
        <v>0</v>
      </c>
      <c r="Q2722" t="s">
        <v>30</v>
      </c>
      <c r="R2722" t="s">
        <v>21</v>
      </c>
      <c r="S2722" t="str" cm="1">
        <f t="array" ref="S2722">_xlfn.IFS(bank__2[[#This Row],[Age]]&lt;30, "Young Adults",bank__2[[#This Row],[Age]]&lt;45, "Middle-Aged Adults",bank__2[[#This Row],[Age]]&lt;60, "Older AdultsOlder Adults", bank__2[[#This Row],[Age]]&gt;=60,"Seniors")</f>
        <v>Older AdultsOlder Adults</v>
      </c>
      <c r="T2722" t="str">
        <f t="shared" si="42"/>
        <v>No</v>
      </c>
      <c r="U2722" cm="1">
        <f t="array" ref="U2722">_xlfn.SWITCH(L2722, "jan",1, "feb",2, "mar",3, "apr",4, "may",5, "jun",6, "jul",7, "aug",8, "sep",9, "oct",10, "nov",11, "dec",12, "")</f>
        <v>8</v>
      </c>
      <c r="V2722" s="2">
        <f>bank__2[[#This Row],[CallDuration (Seconds)]]/60</f>
        <v>12.133333333333333</v>
      </c>
      <c r="W2722" t="str">
        <f>IF(AND(bank__2[[#This Row],[HasHousingLoan]]="yes",bank__2[[#This Row],[HasPersonalLoan]]="yes"),"Both Loans",
IF(bank__2[[#This Row],[HasHousingLoan]]="yes","Only Housing Loan",
IF(bank__2[[#This Row],[HasPersonalLoan]]="yes","Only Personal Loan","No Loan")))</f>
        <v>Only Personal Loan</v>
      </c>
    </row>
    <row r="2723" spans="1:23">
      <c r="A2723">
        <v>2722</v>
      </c>
      <c r="B2723">
        <v>31</v>
      </c>
      <c r="C2723" t="s">
        <v>56</v>
      </c>
      <c r="D2723" t="s">
        <v>44</v>
      </c>
      <c r="E2723" t="s">
        <v>20</v>
      </c>
      <c r="F2723" t="s">
        <v>21</v>
      </c>
      <c r="G2723">
        <v>-280</v>
      </c>
      <c r="H2723" t="s">
        <v>21</v>
      </c>
      <c r="I2723" t="s">
        <v>21</v>
      </c>
      <c r="J2723" t="s">
        <v>30</v>
      </c>
      <c r="K2723">
        <v>21</v>
      </c>
      <c r="L2723" t="s">
        <v>37</v>
      </c>
      <c r="M2723">
        <v>281</v>
      </c>
      <c r="N2723">
        <v>3</v>
      </c>
      <c r="O2723">
        <v>-1</v>
      </c>
      <c r="P2723">
        <v>0</v>
      </c>
      <c r="Q2723" t="s">
        <v>30</v>
      </c>
      <c r="R2723" t="s">
        <v>21</v>
      </c>
      <c r="S2723" t="str" cm="1">
        <f t="array" ref="S2723">_xlfn.IFS(bank__2[[#This Row],[Age]]&lt;30, "Young Adults",bank__2[[#This Row],[Age]]&lt;45, "Middle-Aged Adults",bank__2[[#This Row],[Age]]&lt;60, "Older AdultsOlder Adults", bank__2[[#This Row],[Age]]&gt;=60,"Seniors")</f>
        <v>Middle-Aged Adults</v>
      </c>
      <c r="T2723" t="str">
        <f t="shared" si="42"/>
        <v>No</v>
      </c>
      <c r="U2723" cm="1">
        <f t="array" ref="U2723">_xlfn.SWITCH(L2723, "jan",1, "feb",2, "mar",3, "apr",4, "may",5, "jun",6, "jul",7, "aug",8, "sep",9, "oct",10, "nov",11, "dec",12, "")</f>
        <v>5</v>
      </c>
      <c r="V2723" s="2">
        <f>bank__2[[#This Row],[CallDuration (Seconds)]]/60</f>
        <v>4.6833333333333336</v>
      </c>
      <c r="W2723" t="str">
        <f>IF(AND(bank__2[[#This Row],[HasHousingLoan]]="yes",bank__2[[#This Row],[HasPersonalLoan]]="yes"),"Both Loans",
IF(bank__2[[#This Row],[HasHousingLoan]]="yes","Only Housing Loan",
IF(bank__2[[#This Row],[HasPersonalLoan]]="yes","Only Personal Loan","No Loan")))</f>
        <v>No Loan</v>
      </c>
    </row>
    <row r="2724" spans="1:23">
      <c r="A2724">
        <v>2723</v>
      </c>
      <c r="B2724">
        <v>53</v>
      </c>
      <c r="C2724" t="s">
        <v>56</v>
      </c>
      <c r="D2724" t="s">
        <v>19</v>
      </c>
      <c r="E2724" t="s">
        <v>33</v>
      </c>
      <c r="F2724" t="s">
        <v>21</v>
      </c>
      <c r="G2724">
        <v>25</v>
      </c>
      <c r="H2724" t="s">
        <v>21</v>
      </c>
      <c r="I2724" t="s">
        <v>21</v>
      </c>
      <c r="J2724" t="s">
        <v>23</v>
      </c>
      <c r="K2724">
        <v>22</v>
      </c>
      <c r="L2724" t="s">
        <v>92</v>
      </c>
      <c r="M2724">
        <v>528</v>
      </c>
      <c r="N2724">
        <v>2</v>
      </c>
      <c r="O2724">
        <v>-1</v>
      </c>
      <c r="P2724">
        <v>0</v>
      </c>
      <c r="Q2724" t="s">
        <v>30</v>
      </c>
      <c r="R2724" t="s">
        <v>35</v>
      </c>
      <c r="S2724" t="str" cm="1">
        <f t="array" ref="S2724">_xlfn.IFS(bank__2[[#This Row],[Age]]&lt;30, "Young Adults",bank__2[[#This Row],[Age]]&lt;45, "Middle-Aged Adults",bank__2[[#This Row],[Age]]&lt;60, "Older AdultsOlder Adults", bank__2[[#This Row],[Age]]&gt;=60,"Seniors")</f>
        <v>Older AdultsOlder Adults</v>
      </c>
      <c r="T2724" t="str">
        <f t="shared" si="42"/>
        <v>No</v>
      </c>
      <c r="U2724" cm="1">
        <f t="array" ref="U2724">_xlfn.SWITCH(L2724, "jan",1, "feb",2, "mar",3, "apr",4, "may",5, "jun",6, "jul",7, "aug",8, "sep",9, "oct",10, "nov",11, "dec",12, "")</f>
        <v>8</v>
      </c>
      <c r="V2724" s="2">
        <f>bank__2[[#This Row],[CallDuration (Seconds)]]/60</f>
        <v>8.8000000000000007</v>
      </c>
      <c r="W2724" t="str">
        <f>IF(AND(bank__2[[#This Row],[HasHousingLoan]]="yes",bank__2[[#This Row],[HasPersonalLoan]]="yes"),"Both Loans",
IF(bank__2[[#This Row],[HasHousingLoan]]="yes","Only Housing Loan",
IF(bank__2[[#This Row],[HasPersonalLoan]]="yes","Only Personal Loan","No Loan")))</f>
        <v>No Loan</v>
      </c>
    </row>
    <row r="2725" spans="1:23">
      <c r="A2725">
        <v>2724</v>
      </c>
      <c r="B2725">
        <v>34</v>
      </c>
      <c r="C2725" t="s">
        <v>72</v>
      </c>
      <c r="D2725" t="s">
        <v>44</v>
      </c>
      <c r="E2725" t="s">
        <v>45</v>
      </c>
      <c r="F2725" t="s">
        <v>21</v>
      </c>
      <c r="G2725">
        <v>9851</v>
      </c>
      <c r="H2725" t="s">
        <v>35</v>
      </c>
      <c r="I2725" t="s">
        <v>21</v>
      </c>
      <c r="J2725" t="s">
        <v>23</v>
      </c>
      <c r="K2725">
        <v>20</v>
      </c>
      <c r="L2725" t="s">
        <v>124</v>
      </c>
      <c r="M2725">
        <v>128</v>
      </c>
      <c r="N2725">
        <v>5</v>
      </c>
      <c r="O2725">
        <v>-1</v>
      </c>
      <c r="P2725">
        <v>0</v>
      </c>
      <c r="Q2725" t="s">
        <v>30</v>
      </c>
      <c r="R2725" t="s">
        <v>21</v>
      </c>
      <c r="S2725" t="str" cm="1">
        <f t="array" ref="S2725">_xlfn.IFS(bank__2[[#This Row],[Age]]&lt;30, "Young Adults",bank__2[[#This Row],[Age]]&lt;45, "Middle-Aged Adults",bank__2[[#This Row],[Age]]&lt;60, "Older AdultsOlder Adults", bank__2[[#This Row],[Age]]&gt;=60,"Seniors")</f>
        <v>Middle-Aged Adults</v>
      </c>
      <c r="T2725" t="str">
        <f t="shared" si="42"/>
        <v>No</v>
      </c>
      <c r="U2725" cm="1">
        <f t="array" ref="U2725">_xlfn.SWITCH(L2725, "jan",1, "feb",2, "mar",3, "apr",4, "may",5, "jun",6, "jul",7, "aug",8, "sep",9, "oct",10, "nov",11, "dec",12, "")</f>
        <v>11</v>
      </c>
      <c r="V2725" s="2">
        <f>bank__2[[#This Row],[CallDuration (Seconds)]]/60</f>
        <v>2.1333333333333333</v>
      </c>
      <c r="W2725" t="str">
        <f>IF(AND(bank__2[[#This Row],[HasHousingLoan]]="yes",bank__2[[#This Row],[HasPersonalLoan]]="yes"),"Both Loans",
IF(bank__2[[#This Row],[HasHousingLoan]]="yes","Only Housing Loan",
IF(bank__2[[#This Row],[HasPersonalLoan]]="yes","Only Personal Loan","No Loan")))</f>
        <v>Only Housing Loan</v>
      </c>
    </row>
    <row r="2726" spans="1:23">
      <c r="A2726">
        <v>2725</v>
      </c>
      <c r="B2726">
        <v>48</v>
      </c>
      <c r="C2726" t="s">
        <v>32</v>
      </c>
      <c r="D2726" t="s">
        <v>44</v>
      </c>
      <c r="E2726" t="s">
        <v>2553</v>
      </c>
      <c r="F2726" t="s">
        <v>21</v>
      </c>
      <c r="G2726">
        <v>5095</v>
      </c>
      <c r="H2726" t="s">
        <v>35</v>
      </c>
      <c r="I2726" t="s">
        <v>21</v>
      </c>
      <c r="J2726" t="s">
        <v>30</v>
      </c>
      <c r="K2726">
        <v>16</v>
      </c>
      <c r="L2726" t="s">
        <v>53</v>
      </c>
      <c r="M2726">
        <v>71</v>
      </c>
      <c r="N2726">
        <v>1</v>
      </c>
      <c r="O2726">
        <v>-1</v>
      </c>
      <c r="P2726">
        <v>0</v>
      </c>
      <c r="Q2726" t="s">
        <v>30</v>
      </c>
      <c r="R2726" t="s">
        <v>21</v>
      </c>
      <c r="S2726" t="str" cm="1">
        <f t="array" ref="S2726">_xlfn.IFS(bank__2[[#This Row],[Age]]&lt;30, "Young Adults",bank__2[[#This Row],[Age]]&lt;45, "Middle-Aged Adults",bank__2[[#This Row],[Age]]&lt;60, "Older AdultsOlder Adults", bank__2[[#This Row],[Age]]&gt;=60,"Seniors")</f>
        <v>Older AdultsOlder Adults</v>
      </c>
      <c r="T2726" t="str">
        <f t="shared" si="42"/>
        <v>No</v>
      </c>
      <c r="U2726" cm="1">
        <f t="array" ref="U2726">_xlfn.SWITCH(L2726, "jan",1, "feb",2, "mar",3, "apr",4, "may",5, "jun",6, "jul",7, "aug",8, "sep",9, "oct",10, "nov",11, "dec",12, "")</f>
        <v>6</v>
      </c>
      <c r="V2726" s="2">
        <f>bank__2[[#This Row],[CallDuration (Seconds)]]/60</f>
        <v>1.1833333333333333</v>
      </c>
      <c r="W2726" t="str">
        <f>IF(AND(bank__2[[#This Row],[HasHousingLoan]]="yes",bank__2[[#This Row],[HasPersonalLoan]]="yes"),"Both Loans",
IF(bank__2[[#This Row],[HasHousingLoan]]="yes","Only Housing Loan",
IF(bank__2[[#This Row],[HasPersonalLoan]]="yes","Only Personal Loan","No Loan")))</f>
        <v>Only Housing Loan</v>
      </c>
    </row>
    <row r="2727" spans="1:23">
      <c r="A2727">
        <v>2726</v>
      </c>
      <c r="B2727">
        <v>32</v>
      </c>
      <c r="C2727" t="s">
        <v>72</v>
      </c>
      <c r="D2727" t="s">
        <v>19</v>
      </c>
      <c r="E2727" t="s">
        <v>33</v>
      </c>
      <c r="F2727" t="s">
        <v>21</v>
      </c>
      <c r="G2727">
        <v>687</v>
      </c>
      <c r="H2727" t="s">
        <v>21</v>
      </c>
      <c r="I2727" t="s">
        <v>21</v>
      </c>
      <c r="J2727" t="s">
        <v>23</v>
      </c>
      <c r="K2727">
        <v>20</v>
      </c>
      <c r="L2727" t="s">
        <v>92</v>
      </c>
      <c r="M2727">
        <v>161</v>
      </c>
      <c r="N2727">
        <v>4</v>
      </c>
      <c r="O2727">
        <v>-1</v>
      </c>
      <c r="P2727">
        <v>0</v>
      </c>
      <c r="Q2727" t="s">
        <v>30</v>
      </c>
      <c r="R2727" t="s">
        <v>21</v>
      </c>
      <c r="S2727" t="str" cm="1">
        <f t="array" ref="S2727">_xlfn.IFS(bank__2[[#This Row],[Age]]&lt;30, "Young Adults",bank__2[[#This Row],[Age]]&lt;45, "Middle-Aged Adults",bank__2[[#This Row],[Age]]&lt;60, "Older AdultsOlder Adults", bank__2[[#This Row],[Age]]&gt;=60,"Seniors")</f>
        <v>Middle-Aged Adults</v>
      </c>
      <c r="T2727" t="str">
        <f t="shared" si="42"/>
        <v>No</v>
      </c>
      <c r="U2727" cm="1">
        <f t="array" ref="U2727">_xlfn.SWITCH(L2727, "jan",1, "feb",2, "mar",3, "apr",4, "may",5, "jun",6, "jul",7, "aug",8, "sep",9, "oct",10, "nov",11, "dec",12, "")</f>
        <v>8</v>
      </c>
      <c r="V2727" s="2">
        <f>bank__2[[#This Row],[CallDuration (Seconds)]]/60</f>
        <v>2.6833333333333331</v>
      </c>
      <c r="W2727" t="str">
        <f>IF(AND(bank__2[[#This Row],[HasHousingLoan]]="yes",bank__2[[#This Row],[HasPersonalLoan]]="yes"),"Both Loans",
IF(bank__2[[#This Row],[HasHousingLoan]]="yes","Only Housing Loan",
IF(bank__2[[#This Row],[HasPersonalLoan]]="yes","Only Personal Loan","No Loan")))</f>
        <v>No Loan</v>
      </c>
    </row>
    <row r="2728" spans="1:23">
      <c r="A2728">
        <v>2727</v>
      </c>
      <c r="B2728">
        <v>31</v>
      </c>
      <c r="C2728" t="s">
        <v>43</v>
      </c>
      <c r="D2728" t="s">
        <v>19</v>
      </c>
      <c r="E2728" t="s">
        <v>33</v>
      </c>
      <c r="F2728" t="s">
        <v>21</v>
      </c>
      <c r="G2728">
        <v>1368</v>
      </c>
      <c r="H2728" t="s">
        <v>35</v>
      </c>
      <c r="I2728" t="s">
        <v>21</v>
      </c>
      <c r="J2728" t="s">
        <v>23</v>
      </c>
      <c r="K2728">
        <v>12</v>
      </c>
      <c r="L2728" t="s">
        <v>92</v>
      </c>
      <c r="M2728">
        <v>129</v>
      </c>
      <c r="N2728">
        <v>4</v>
      </c>
      <c r="O2728">
        <v>-1</v>
      </c>
      <c r="P2728">
        <v>0</v>
      </c>
      <c r="Q2728" t="s">
        <v>30</v>
      </c>
      <c r="R2728" t="s">
        <v>21</v>
      </c>
      <c r="S2728" t="str" cm="1">
        <f t="array" ref="S2728">_xlfn.IFS(bank__2[[#This Row],[Age]]&lt;30, "Young Adults",bank__2[[#This Row],[Age]]&lt;45, "Middle-Aged Adults",bank__2[[#This Row],[Age]]&lt;60, "Older AdultsOlder Adults", bank__2[[#This Row],[Age]]&gt;=60,"Seniors")</f>
        <v>Middle-Aged Adults</v>
      </c>
      <c r="T2728" t="str">
        <f t="shared" si="42"/>
        <v>No</v>
      </c>
      <c r="U2728" cm="1">
        <f t="array" ref="U2728">_xlfn.SWITCH(L2728, "jan",1, "feb",2, "mar",3, "apr",4, "may",5, "jun",6, "jul",7, "aug",8, "sep",9, "oct",10, "nov",11, "dec",12, "")</f>
        <v>8</v>
      </c>
      <c r="V2728" s="2">
        <f>bank__2[[#This Row],[CallDuration (Seconds)]]/60</f>
        <v>2.15</v>
      </c>
      <c r="W2728" t="str">
        <f>IF(AND(bank__2[[#This Row],[HasHousingLoan]]="yes",bank__2[[#This Row],[HasPersonalLoan]]="yes"),"Both Loans",
IF(bank__2[[#This Row],[HasHousingLoan]]="yes","Only Housing Loan",
IF(bank__2[[#This Row],[HasPersonalLoan]]="yes","Only Personal Loan","No Loan")))</f>
        <v>Only Housing Loan</v>
      </c>
    </row>
    <row r="2729" spans="1:23">
      <c r="A2729">
        <v>2728</v>
      </c>
      <c r="B2729">
        <v>27</v>
      </c>
      <c r="C2729" t="s">
        <v>56</v>
      </c>
      <c r="D2729" t="s">
        <v>44</v>
      </c>
      <c r="E2729" t="s">
        <v>20</v>
      </c>
      <c r="F2729" t="s">
        <v>21</v>
      </c>
      <c r="G2729">
        <v>-179</v>
      </c>
      <c r="H2729" t="s">
        <v>35</v>
      </c>
      <c r="I2729" t="s">
        <v>21</v>
      </c>
      <c r="J2729" t="s">
        <v>23</v>
      </c>
      <c r="K2729">
        <v>15</v>
      </c>
      <c r="L2729" t="s">
        <v>37</v>
      </c>
      <c r="M2729">
        <v>54</v>
      </c>
      <c r="N2729">
        <v>2</v>
      </c>
      <c r="O2729">
        <v>-1</v>
      </c>
      <c r="P2729">
        <v>0</v>
      </c>
      <c r="Q2729" t="s">
        <v>30</v>
      </c>
      <c r="R2729" t="s">
        <v>21</v>
      </c>
      <c r="S2729" t="str" cm="1">
        <f t="array" ref="S2729">_xlfn.IFS(bank__2[[#This Row],[Age]]&lt;30, "Young Adults",bank__2[[#This Row],[Age]]&lt;45, "Middle-Aged Adults",bank__2[[#This Row],[Age]]&lt;60, "Older AdultsOlder Adults", bank__2[[#This Row],[Age]]&gt;=60,"Seniors")</f>
        <v>Young Adults</v>
      </c>
      <c r="T2729" t="str">
        <f t="shared" si="42"/>
        <v>No</v>
      </c>
      <c r="U2729" cm="1">
        <f t="array" ref="U2729">_xlfn.SWITCH(L2729, "jan",1, "feb",2, "mar",3, "apr",4, "may",5, "jun",6, "jul",7, "aug",8, "sep",9, "oct",10, "nov",11, "dec",12, "")</f>
        <v>5</v>
      </c>
      <c r="V2729" s="2">
        <f>bank__2[[#This Row],[CallDuration (Seconds)]]/60</f>
        <v>0.9</v>
      </c>
      <c r="W2729" t="str">
        <f>IF(AND(bank__2[[#This Row],[HasHousingLoan]]="yes",bank__2[[#This Row],[HasPersonalLoan]]="yes"),"Both Loans",
IF(bank__2[[#This Row],[HasHousingLoan]]="yes","Only Housing Loan",
IF(bank__2[[#This Row],[HasPersonalLoan]]="yes","Only Personal Loan","No Loan")))</f>
        <v>Only Housing Loan</v>
      </c>
    </row>
    <row r="2730" spans="1:23">
      <c r="A2730">
        <v>2729</v>
      </c>
      <c r="B2730">
        <v>60</v>
      </c>
      <c r="C2730" t="s">
        <v>87</v>
      </c>
      <c r="D2730" t="s">
        <v>19</v>
      </c>
      <c r="E2730" t="s">
        <v>33</v>
      </c>
      <c r="F2730" t="s">
        <v>21</v>
      </c>
      <c r="G2730">
        <v>-396</v>
      </c>
      <c r="H2730" t="s">
        <v>35</v>
      </c>
      <c r="I2730" t="s">
        <v>21</v>
      </c>
      <c r="J2730" t="s">
        <v>23</v>
      </c>
      <c r="K2730">
        <v>11</v>
      </c>
      <c r="L2730" t="s">
        <v>37</v>
      </c>
      <c r="M2730">
        <v>443</v>
      </c>
      <c r="N2730">
        <v>1</v>
      </c>
      <c r="O2730">
        <v>350</v>
      </c>
      <c r="P2730">
        <v>1</v>
      </c>
      <c r="Q2730" t="s">
        <v>41</v>
      </c>
      <c r="R2730" t="s">
        <v>21</v>
      </c>
      <c r="S2730" t="str" cm="1">
        <f t="array" ref="S2730">_xlfn.IFS(bank__2[[#This Row],[Age]]&lt;30, "Young Adults",bank__2[[#This Row],[Age]]&lt;45, "Middle-Aged Adults",bank__2[[#This Row],[Age]]&lt;60, "Older AdultsOlder Adults", bank__2[[#This Row],[Age]]&gt;=60,"Seniors")</f>
        <v>Seniors</v>
      </c>
      <c r="T2730" t="str">
        <f t="shared" si="42"/>
        <v>Yes</v>
      </c>
      <c r="U2730" cm="1">
        <f t="array" ref="U2730">_xlfn.SWITCH(L2730, "jan",1, "feb",2, "mar",3, "apr",4, "may",5, "jun",6, "jul",7, "aug",8, "sep",9, "oct",10, "nov",11, "dec",12, "")</f>
        <v>5</v>
      </c>
      <c r="V2730" s="2">
        <f>bank__2[[#This Row],[CallDuration (Seconds)]]/60</f>
        <v>7.3833333333333337</v>
      </c>
      <c r="W2730" t="str">
        <f>IF(AND(bank__2[[#This Row],[HasHousingLoan]]="yes",bank__2[[#This Row],[HasPersonalLoan]]="yes"),"Both Loans",
IF(bank__2[[#This Row],[HasHousingLoan]]="yes","Only Housing Loan",
IF(bank__2[[#This Row],[HasPersonalLoan]]="yes","Only Personal Loan","No Loan")))</f>
        <v>Only Housing Loan</v>
      </c>
    </row>
    <row r="2731" spans="1:23">
      <c r="A2731">
        <v>2730</v>
      </c>
      <c r="B2731">
        <v>34</v>
      </c>
      <c r="C2731" t="s">
        <v>56</v>
      </c>
      <c r="D2731" t="s">
        <v>44</v>
      </c>
      <c r="E2731" t="s">
        <v>45</v>
      </c>
      <c r="F2731" t="s">
        <v>21</v>
      </c>
      <c r="G2731">
        <v>1011</v>
      </c>
      <c r="H2731" t="s">
        <v>35</v>
      </c>
      <c r="I2731" t="s">
        <v>21</v>
      </c>
      <c r="J2731" t="s">
        <v>30</v>
      </c>
      <c r="K2731">
        <v>6</v>
      </c>
      <c r="L2731" t="s">
        <v>37</v>
      </c>
      <c r="M2731">
        <v>136</v>
      </c>
      <c r="N2731">
        <v>1</v>
      </c>
      <c r="O2731">
        <v>-1</v>
      </c>
      <c r="P2731">
        <v>0</v>
      </c>
      <c r="Q2731" t="s">
        <v>30</v>
      </c>
      <c r="R2731" t="s">
        <v>21</v>
      </c>
      <c r="S2731" t="str" cm="1">
        <f t="array" ref="S2731">_xlfn.IFS(bank__2[[#This Row],[Age]]&lt;30, "Young Adults",bank__2[[#This Row],[Age]]&lt;45, "Middle-Aged Adults",bank__2[[#This Row],[Age]]&lt;60, "Older AdultsOlder Adults", bank__2[[#This Row],[Age]]&gt;=60,"Seniors")</f>
        <v>Middle-Aged Adults</v>
      </c>
      <c r="T2731" t="str">
        <f t="shared" si="42"/>
        <v>No</v>
      </c>
      <c r="U2731" cm="1">
        <f t="array" ref="U2731">_xlfn.SWITCH(L2731, "jan",1, "feb",2, "mar",3, "apr",4, "may",5, "jun",6, "jul",7, "aug",8, "sep",9, "oct",10, "nov",11, "dec",12, "")</f>
        <v>5</v>
      </c>
      <c r="V2731" s="2">
        <f>bank__2[[#This Row],[CallDuration (Seconds)]]/60</f>
        <v>2.2666666666666666</v>
      </c>
      <c r="W2731" t="str">
        <f>IF(AND(bank__2[[#This Row],[HasHousingLoan]]="yes",bank__2[[#This Row],[HasPersonalLoan]]="yes"),"Both Loans",
IF(bank__2[[#This Row],[HasHousingLoan]]="yes","Only Housing Loan",
IF(bank__2[[#This Row],[HasPersonalLoan]]="yes","Only Personal Loan","No Loan")))</f>
        <v>Only Housing Loan</v>
      </c>
    </row>
    <row r="2732" spans="1:23">
      <c r="A2732">
        <v>2731</v>
      </c>
      <c r="B2732">
        <v>52</v>
      </c>
      <c r="C2732" t="s">
        <v>66</v>
      </c>
      <c r="D2732" t="s">
        <v>19</v>
      </c>
      <c r="E2732" t="s">
        <v>33</v>
      </c>
      <c r="F2732" t="s">
        <v>21</v>
      </c>
      <c r="G2732">
        <v>9</v>
      </c>
      <c r="H2732" t="s">
        <v>21</v>
      </c>
      <c r="I2732" t="s">
        <v>35</v>
      </c>
      <c r="J2732" t="s">
        <v>30</v>
      </c>
      <c r="K2732">
        <v>6</v>
      </c>
      <c r="L2732" t="s">
        <v>53</v>
      </c>
      <c r="M2732">
        <v>44</v>
      </c>
      <c r="N2732">
        <v>1</v>
      </c>
      <c r="O2732">
        <v>-1</v>
      </c>
      <c r="P2732">
        <v>0</v>
      </c>
      <c r="Q2732" t="s">
        <v>30</v>
      </c>
      <c r="R2732" t="s">
        <v>21</v>
      </c>
      <c r="S2732" t="str" cm="1">
        <f t="array" ref="S2732">_xlfn.IFS(bank__2[[#This Row],[Age]]&lt;30, "Young Adults",bank__2[[#This Row],[Age]]&lt;45, "Middle-Aged Adults",bank__2[[#This Row],[Age]]&lt;60, "Older AdultsOlder Adults", bank__2[[#This Row],[Age]]&gt;=60,"Seniors")</f>
        <v>Older AdultsOlder Adults</v>
      </c>
      <c r="T2732" t="str">
        <f t="shared" si="42"/>
        <v>No</v>
      </c>
      <c r="U2732" cm="1">
        <f t="array" ref="U2732">_xlfn.SWITCH(L2732, "jan",1, "feb",2, "mar",3, "apr",4, "may",5, "jun",6, "jul",7, "aug",8, "sep",9, "oct",10, "nov",11, "dec",12, "")</f>
        <v>6</v>
      </c>
      <c r="V2732" s="2">
        <f>bank__2[[#This Row],[CallDuration (Seconds)]]/60</f>
        <v>0.73333333333333328</v>
      </c>
      <c r="W2732" t="str">
        <f>IF(AND(bank__2[[#This Row],[HasHousingLoan]]="yes",bank__2[[#This Row],[HasPersonalLoan]]="yes"),"Both Loans",
IF(bank__2[[#This Row],[HasHousingLoan]]="yes","Only Housing Loan",
IF(bank__2[[#This Row],[HasPersonalLoan]]="yes","Only Personal Loan","No Loan")))</f>
        <v>Only Personal Loan</v>
      </c>
    </row>
    <row r="2733" spans="1:23">
      <c r="A2733">
        <v>2732</v>
      </c>
      <c r="B2733">
        <v>48</v>
      </c>
      <c r="C2733" t="s">
        <v>56</v>
      </c>
      <c r="D2733" t="s">
        <v>19</v>
      </c>
      <c r="E2733" t="s">
        <v>33</v>
      </c>
      <c r="F2733" t="s">
        <v>21</v>
      </c>
      <c r="G2733">
        <v>1159</v>
      </c>
      <c r="H2733" t="s">
        <v>35</v>
      </c>
      <c r="I2733" t="s">
        <v>35</v>
      </c>
      <c r="J2733" t="s">
        <v>23</v>
      </c>
      <c r="K2733">
        <v>15</v>
      </c>
      <c r="L2733" t="s">
        <v>37</v>
      </c>
      <c r="M2733">
        <v>1181</v>
      </c>
      <c r="N2733">
        <v>9</v>
      </c>
      <c r="O2733">
        <v>-1</v>
      </c>
      <c r="P2733">
        <v>0</v>
      </c>
      <c r="Q2733" t="s">
        <v>30</v>
      </c>
      <c r="R2733" t="s">
        <v>21</v>
      </c>
      <c r="S2733" t="str" cm="1">
        <f t="array" ref="S2733">_xlfn.IFS(bank__2[[#This Row],[Age]]&lt;30, "Young Adults",bank__2[[#This Row],[Age]]&lt;45, "Middle-Aged Adults",bank__2[[#This Row],[Age]]&lt;60, "Older AdultsOlder Adults", bank__2[[#This Row],[Age]]&gt;=60,"Seniors")</f>
        <v>Older AdultsOlder Adults</v>
      </c>
      <c r="T2733" t="str">
        <f t="shared" si="42"/>
        <v>No</v>
      </c>
      <c r="U2733" cm="1">
        <f t="array" ref="U2733">_xlfn.SWITCH(L2733, "jan",1, "feb",2, "mar",3, "apr",4, "may",5, "jun",6, "jul",7, "aug",8, "sep",9, "oct",10, "nov",11, "dec",12, "")</f>
        <v>5</v>
      </c>
      <c r="V2733" s="2">
        <f>bank__2[[#This Row],[CallDuration (Seconds)]]/60</f>
        <v>19.683333333333334</v>
      </c>
      <c r="W2733" t="str">
        <f>IF(AND(bank__2[[#This Row],[HasHousingLoan]]="yes",bank__2[[#This Row],[HasPersonalLoan]]="yes"),"Both Loans",
IF(bank__2[[#This Row],[HasHousingLoan]]="yes","Only Housing Loan",
IF(bank__2[[#This Row],[HasPersonalLoan]]="yes","Only Personal Loan","No Loan")))</f>
        <v>Both Loans</v>
      </c>
    </row>
    <row r="2734" spans="1:23">
      <c r="A2734">
        <v>2733</v>
      </c>
      <c r="B2734">
        <v>45</v>
      </c>
      <c r="C2734" t="s">
        <v>72</v>
      </c>
      <c r="D2734" t="s">
        <v>19</v>
      </c>
      <c r="E2734" t="s">
        <v>20</v>
      </c>
      <c r="F2734" t="s">
        <v>21</v>
      </c>
      <c r="G2734">
        <v>-322</v>
      </c>
      <c r="H2734" t="s">
        <v>21</v>
      </c>
      <c r="I2734" t="s">
        <v>21</v>
      </c>
      <c r="J2734" t="s">
        <v>30</v>
      </c>
      <c r="K2734">
        <v>9</v>
      </c>
      <c r="L2734" t="s">
        <v>53</v>
      </c>
      <c r="M2734">
        <v>225</v>
      </c>
      <c r="N2734">
        <v>2</v>
      </c>
      <c r="O2734">
        <v>-1</v>
      </c>
      <c r="P2734">
        <v>0</v>
      </c>
      <c r="Q2734" t="s">
        <v>30</v>
      </c>
      <c r="R2734" t="s">
        <v>21</v>
      </c>
      <c r="S2734" t="str" cm="1">
        <f t="array" ref="S2734">_xlfn.IFS(bank__2[[#This Row],[Age]]&lt;30, "Young Adults",bank__2[[#This Row],[Age]]&lt;45, "Middle-Aged Adults",bank__2[[#This Row],[Age]]&lt;60, "Older AdultsOlder Adults", bank__2[[#This Row],[Age]]&gt;=60,"Seniors")</f>
        <v>Older AdultsOlder Adults</v>
      </c>
      <c r="T2734" t="str">
        <f t="shared" si="42"/>
        <v>No</v>
      </c>
      <c r="U2734" cm="1">
        <f t="array" ref="U2734">_xlfn.SWITCH(L2734, "jan",1, "feb",2, "mar",3, "apr",4, "may",5, "jun",6, "jul",7, "aug",8, "sep",9, "oct",10, "nov",11, "dec",12, "")</f>
        <v>6</v>
      </c>
      <c r="V2734" s="2">
        <f>bank__2[[#This Row],[CallDuration (Seconds)]]/60</f>
        <v>3.75</v>
      </c>
      <c r="W2734" t="str">
        <f>IF(AND(bank__2[[#This Row],[HasHousingLoan]]="yes",bank__2[[#This Row],[HasPersonalLoan]]="yes"),"Both Loans",
IF(bank__2[[#This Row],[HasHousingLoan]]="yes","Only Housing Loan",
IF(bank__2[[#This Row],[HasPersonalLoan]]="yes","Only Personal Loan","No Loan")))</f>
        <v>No Loan</v>
      </c>
    </row>
    <row r="2735" spans="1:23">
      <c r="A2735">
        <v>2734</v>
      </c>
      <c r="B2735">
        <v>54</v>
      </c>
      <c r="C2735" t="s">
        <v>72</v>
      </c>
      <c r="D2735" t="s">
        <v>122</v>
      </c>
      <c r="E2735" t="s">
        <v>33</v>
      </c>
      <c r="F2735" t="s">
        <v>21</v>
      </c>
      <c r="G2735">
        <v>1114</v>
      </c>
      <c r="H2735" t="s">
        <v>35</v>
      </c>
      <c r="I2735" t="s">
        <v>21</v>
      </c>
      <c r="J2735" t="s">
        <v>23</v>
      </c>
      <c r="K2735">
        <v>30</v>
      </c>
      <c r="L2735" t="s">
        <v>100</v>
      </c>
      <c r="M2735">
        <v>81</v>
      </c>
      <c r="N2735">
        <v>1</v>
      </c>
      <c r="O2735">
        <v>-1</v>
      </c>
      <c r="P2735">
        <v>0</v>
      </c>
      <c r="Q2735" t="s">
        <v>30</v>
      </c>
      <c r="R2735" t="s">
        <v>21</v>
      </c>
      <c r="S2735" t="str" cm="1">
        <f t="array" ref="S2735">_xlfn.IFS(bank__2[[#This Row],[Age]]&lt;30, "Young Adults",bank__2[[#This Row],[Age]]&lt;45, "Middle-Aged Adults",bank__2[[#This Row],[Age]]&lt;60, "Older AdultsOlder Adults", bank__2[[#This Row],[Age]]&gt;=60,"Seniors")</f>
        <v>Older AdultsOlder Adults</v>
      </c>
      <c r="T2735" t="str">
        <f t="shared" si="42"/>
        <v>No</v>
      </c>
      <c r="U2735" cm="1">
        <f t="array" ref="U2735">_xlfn.SWITCH(L2735, "jan",1, "feb",2, "mar",3, "apr",4, "may",5, "jun",6, "jul",7, "aug",8, "sep",9, "oct",10, "nov",11, "dec",12, "")</f>
        <v>1</v>
      </c>
      <c r="V2735" s="2">
        <f>bank__2[[#This Row],[CallDuration (Seconds)]]/60</f>
        <v>1.35</v>
      </c>
      <c r="W2735" t="str">
        <f>IF(AND(bank__2[[#This Row],[HasHousingLoan]]="yes",bank__2[[#This Row],[HasPersonalLoan]]="yes"),"Both Loans",
IF(bank__2[[#This Row],[HasHousingLoan]]="yes","Only Housing Loan",
IF(bank__2[[#This Row],[HasPersonalLoan]]="yes","Only Personal Loan","No Loan")))</f>
        <v>Only Housing Loan</v>
      </c>
    </row>
    <row r="2736" spans="1:23">
      <c r="A2736">
        <v>2735</v>
      </c>
      <c r="B2736">
        <v>52</v>
      </c>
      <c r="C2736" t="s">
        <v>32</v>
      </c>
      <c r="D2736" t="s">
        <v>19</v>
      </c>
      <c r="E2736" t="s">
        <v>33</v>
      </c>
      <c r="F2736" t="s">
        <v>21</v>
      </c>
      <c r="G2736">
        <v>2072</v>
      </c>
      <c r="H2736" t="s">
        <v>21</v>
      </c>
      <c r="I2736" t="s">
        <v>21</v>
      </c>
      <c r="J2736" t="s">
        <v>23</v>
      </c>
      <c r="K2736">
        <v>10</v>
      </c>
      <c r="L2736" t="s">
        <v>119</v>
      </c>
      <c r="M2736">
        <v>224</v>
      </c>
      <c r="N2736">
        <v>1</v>
      </c>
      <c r="O2736">
        <v>-1</v>
      </c>
      <c r="P2736">
        <v>0</v>
      </c>
      <c r="Q2736" t="s">
        <v>30</v>
      </c>
      <c r="R2736" t="s">
        <v>21</v>
      </c>
      <c r="S2736" t="str" cm="1">
        <f t="array" ref="S2736">_xlfn.IFS(bank__2[[#This Row],[Age]]&lt;30, "Young Adults",bank__2[[#This Row],[Age]]&lt;45, "Middle-Aged Adults",bank__2[[#This Row],[Age]]&lt;60, "Older AdultsOlder Adults", bank__2[[#This Row],[Age]]&gt;=60,"Seniors")</f>
        <v>Older AdultsOlder Adults</v>
      </c>
      <c r="T2736" t="str">
        <f t="shared" si="42"/>
        <v>No</v>
      </c>
      <c r="U2736" cm="1">
        <f t="array" ref="U2736">_xlfn.SWITCH(L2736, "jan",1, "feb",2, "mar",3, "apr",4, "may",5, "jun",6, "jul",7, "aug",8, "sep",9, "oct",10, "nov",11, "dec",12, "")</f>
        <v>7</v>
      </c>
      <c r="V2736" s="2">
        <f>bank__2[[#This Row],[CallDuration (Seconds)]]/60</f>
        <v>3.7333333333333334</v>
      </c>
      <c r="W2736" t="str">
        <f>IF(AND(bank__2[[#This Row],[HasHousingLoan]]="yes",bank__2[[#This Row],[HasPersonalLoan]]="yes"),"Both Loans",
IF(bank__2[[#This Row],[HasHousingLoan]]="yes","Only Housing Loan",
IF(bank__2[[#This Row],[HasPersonalLoan]]="yes","Only Personal Loan","No Loan")))</f>
        <v>No Loan</v>
      </c>
    </row>
    <row r="2737" spans="1:23">
      <c r="A2737">
        <v>2736</v>
      </c>
      <c r="B2737">
        <v>47</v>
      </c>
      <c r="C2737" t="s">
        <v>77</v>
      </c>
      <c r="D2737" t="s">
        <v>19</v>
      </c>
      <c r="E2737" t="s">
        <v>45</v>
      </c>
      <c r="F2737" t="s">
        <v>21</v>
      </c>
      <c r="G2737">
        <v>459</v>
      </c>
      <c r="H2737" t="s">
        <v>35</v>
      </c>
      <c r="I2737" t="s">
        <v>21</v>
      </c>
      <c r="J2737" t="s">
        <v>23</v>
      </c>
      <c r="K2737">
        <v>29</v>
      </c>
      <c r="L2737" t="s">
        <v>119</v>
      </c>
      <c r="M2737">
        <v>189</v>
      </c>
      <c r="N2737">
        <v>4</v>
      </c>
      <c r="O2737">
        <v>-1</v>
      </c>
      <c r="P2737">
        <v>0</v>
      </c>
      <c r="Q2737" t="s">
        <v>30</v>
      </c>
      <c r="R2737" t="s">
        <v>21</v>
      </c>
      <c r="S2737" t="str" cm="1">
        <f t="array" ref="S2737">_xlfn.IFS(bank__2[[#This Row],[Age]]&lt;30, "Young Adults",bank__2[[#This Row],[Age]]&lt;45, "Middle-Aged Adults",bank__2[[#This Row],[Age]]&lt;60, "Older AdultsOlder Adults", bank__2[[#This Row],[Age]]&gt;=60,"Seniors")</f>
        <v>Older AdultsOlder Adults</v>
      </c>
      <c r="T2737" t="str">
        <f t="shared" si="42"/>
        <v>No</v>
      </c>
      <c r="U2737" cm="1">
        <f t="array" ref="U2737">_xlfn.SWITCH(L2737, "jan",1, "feb",2, "mar",3, "apr",4, "may",5, "jun",6, "jul",7, "aug",8, "sep",9, "oct",10, "nov",11, "dec",12, "")</f>
        <v>7</v>
      </c>
      <c r="V2737" s="2">
        <f>bank__2[[#This Row],[CallDuration (Seconds)]]/60</f>
        <v>3.15</v>
      </c>
      <c r="W2737" t="str">
        <f>IF(AND(bank__2[[#This Row],[HasHousingLoan]]="yes",bank__2[[#This Row],[HasPersonalLoan]]="yes"),"Both Loans",
IF(bank__2[[#This Row],[HasHousingLoan]]="yes","Only Housing Loan",
IF(bank__2[[#This Row],[HasPersonalLoan]]="yes","Only Personal Loan","No Loan")))</f>
        <v>Only Housing Loan</v>
      </c>
    </row>
    <row r="2738" spans="1:23">
      <c r="A2738">
        <v>2737</v>
      </c>
      <c r="B2738">
        <v>54</v>
      </c>
      <c r="C2738" t="s">
        <v>30</v>
      </c>
      <c r="D2738" t="s">
        <v>19</v>
      </c>
      <c r="E2738" t="s">
        <v>33</v>
      </c>
      <c r="F2738" t="s">
        <v>21</v>
      </c>
      <c r="G2738">
        <v>1157</v>
      </c>
      <c r="H2738" t="s">
        <v>21</v>
      </c>
      <c r="I2738" t="s">
        <v>21</v>
      </c>
      <c r="J2738" t="s">
        <v>23</v>
      </c>
      <c r="K2738">
        <v>26</v>
      </c>
      <c r="L2738" t="s">
        <v>37</v>
      </c>
      <c r="M2738">
        <v>98</v>
      </c>
      <c r="N2738">
        <v>2</v>
      </c>
      <c r="O2738">
        <v>-1</v>
      </c>
      <c r="P2738">
        <v>0</v>
      </c>
      <c r="Q2738" t="s">
        <v>30</v>
      </c>
      <c r="R2738" t="s">
        <v>21</v>
      </c>
      <c r="S2738" t="str" cm="1">
        <f t="array" ref="S2738">_xlfn.IFS(bank__2[[#This Row],[Age]]&lt;30, "Young Adults",bank__2[[#This Row],[Age]]&lt;45, "Middle-Aged Adults",bank__2[[#This Row],[Age]]&lt;60, "Older AdultsOlder Adults", bank__2[[#This Row],[Age]]&gt;=60,"Seniors")</f>
        <v>Older AdultsOlder Adults</v>
      </c>
      <c r="T2738" t="str">
        <f t="shared" si="42"/>
        <v>No</v>
      </c>
      <c r="U2738" cm="1">
        <f t="array" ref="U2738">_xlfn.SWITCH(L2738, "jan",1, "feb",2, "mar",3, "apr",4, "may",5, "jun",6, "jul",7, "aug",8, "sep",9, "oct",10, "nov",11, "dec",12, "")</f>
        <v>5</v>
      </c>
      <c r="V2738" s="2">
        <f>bank__2[[#This Row],[CallDuration (Seconds)]]/60</f>
        <v>1.6333333333333333</v>
      </c>
      <c r="W2738" t="str">
        <f>IF(AND(bank__2[[#This Row],[HasHousingLoan]]="yes",bank__2[[#This Row],[HasPersonalLoan]]="yes"),"Both Loans",
IF(bank__2[[#This Row],[HasHousingLoan]]="yes","Only Housing Loan",
IF(bank__2[[#This Row],[HasPersonalLoan]]="yes","Only Personal Loan","No Loan")))</f>
        <v>No Loan</v>
      </c>
    </row>
    <row r="2739" spans="1:23">
      <c r="A2739">
        <v>2738</v>
      </c>
      <c r="B2739">
        <v>34</v>
      </c>
      <c r="C2739" t="s">
        <v>56</v>
      </c>
      <c r="D2739" t="s">
        <v>19</v>
      </c>
      <c r="E2739" t="s">
        <v>33</v>
      </c>
      <c r="F2739" t="s">
        <v>21</v>
      </c>
      <c r="G2739">
        <v>8309</v>
      </c>
      <c r="H2739" t="s">
        <v>35</v>
      </c>
      <c r="I2739" t="s">
        <v>35</v>
      </c>
      <c r="J2739" t="s">
        <v>23</v>
      </c>
      <c r="K2739">
        <v>19</v>
      </c>
      <c r="L2739" t="s">
        <v>124</v>
      </c>
      <c r="M2739">
        <v>50</v>
      </c>
      <c r="N2739">
        <v>1</v>
      </c>
      <c r="O2739">
        <v>-1</v>
      </c>
      <c r="P2739">
        <v>0</v>
      </c>
      <c r="Q2739" t="s">
        <v>30</v>
      </c>
      <c r="R2739" t="s">
        <v>21</v>
      </c>
      <c r="S2739" t="str" cm="1">
        <f t="array" ref="S2739">_xlfn.IFS(bank__2[[#This Row],[Age]]&lt;30, "Young Adults",bank__2[[#This Row],[Age]]&lt;45, "Middle-Aged Adults",bank__2[[#This Row],[Age]]&lt;60, "Older AdultsOlder Adults", bank__2[[#This Row],[Age]]&gt;=60,"Seniors")</f>
        <v>Middle-Aged Adults</v>
      </c>
      <c r="T2739" t="str">
        <f t="shared" si="42"/>
        <v>No</v>
      </c>
      <c r="U2739" cm="1">
        <f t="array" ref="U2739">_xlfn.SWITCH(L2739, "jan",1, "feb",2, "mar",3, "apr",4, "may",5, "jun",6, "jul",7, "aug",8, "sep",9, "oct",10, "nov",11, "dec",12, "")</f>
        <v>11</v>
      </c>
      <c r="V2739" s="2">
        <f>bank__2[[#This Row],[CallDuration (Seconds)]]/60</f>
        <v>0.83333333333333337</v>
      </c>
      <c r="W2739" t="str">
        <f>IF(AND(bank__2[[#This Row],[HasHousingLoan]]="yes",bank__2[[#This Row],[HasPersonalLoan]]="yes"),"Both Loans",
IF(bank__2[[#This Row],[HasHousingLoan]]="yes","Only Housing Loan",
IF(bank__2[[#This Row],[HasPersonalLoan]]="yes","Only Personal Loan","No Loan")))</f>
        <v>Both Loans</v>
      </c>
    </row>
    <row r="2740" spans="1:23">
      <c r="A2740">
        <v>2739</v>
      </c>
      <c r="B2740">
        <v>39</v>
      </c>
      <c r="C2740" t="s">
        <v>72</v>
      </c>
      <c r="D2740" t="s">
        <v>44</v>
      </c>
      <c r="E2740" t="s">
        <v>45</v>
      </c>
      <c r="F2740" t="s">
        <v>21</v>
      </c>
      <c r="G2740">
        <v>1043</v>
      </c>
      <c r="H2740" t="s">
        <v>21</v>
      </c>
      <c r="I2740" t="s">
        <v>21</v>
      </c>
      <c r="J2740" t="s">
        <v>23</v>
      </c>
      <c r="K2740">
        <v>18</v>
      </c>
      <c r="L2740" t="s">
        <v>92</v>
      </c>
      <c r="M2740">
        <v>195</v>
      </c>
      <c r="N2740">
        <v>10</v>
      </c>
      <c r="O2740">
        <v>-1</v>
      </c>
      <c r="P2740">
        <v>0</v>
      </c>
      <c r="Q2740" t="s">
        <v>30</v>
      </c>
      <c r="R2740" t="s">
        <v>21</v>
      </c>
      <c r="S2740" t="str" cm="1">
        <f t="array" ref="S2740">_xlfn.IFS(bank__2[[#This Row],[Age]]&lt;30, "Young Adults",bank__2[[#This Row],[Age]]&lt;45, "Middle-Aged Adults",bank__2[[#This Row],[Age]]&lt;60, "Older AdultsOlder Adults", bank__2[[#This Row],[Age]]&gt;=60,"Seniors")</f>
        <v>Middle-Aged Adults</v>
      </c>
      <c r="T2740" t="str">
        <f t="shared" si="42"/>
        <v>No</v>
      </c>
      <c r="U2740" cm="1">
        <f t="array" ref="U2740">_xlfn.SWITCH(L2740, "jan",1, "feb",2, "mar",3, "apr",4, "may",5, "jun",6, "jul",7, "aug",8, "sep",9, "oct",10, "nov",11, "dec",12, "")</f>
        <v>8</v>
      </c>
      <c r="V2740" s="2">
        <f>bank__2[[#This Row],[CallDuration (Seconds)]]/60</f>
        <v>3.25</v>
      </c>
      <c r="W2740" t="str">
        <f>IF(AND(bank__2[[#This Row],[HasHousingLoan]]="yes",bank__2[[#This Row],[HasPersonalLoan]]="yes"),"Both Loans",
IF(bank__2[[#This Row],[HasHousingLoan]]="yes","Only Housing Loan",
IF(bank__2[[#This Row],[HasPersonalLoan]]="yes","Only Personal Loan","No Loan")))</f>
        <v>No Loan</v>
      </c>
    </row>
    <row r="2741" spans="1:23">
      <c r="A2741">
        <v>2740</v>
      </c>
      <c r="B2741">
        <v>46</v>
      </c>
      <c r="C2741" t="s">
        <v>72</v>
      </c>
      <c r="D2741" t="s">
        <v>19</v>
      </c>
      <c r="E2741" t="s">
        <v>33</v>
      </c>
      <c r="F2741" t="s">
        <v>21</v>
      </c>
      <c r="G2741">
        <v>2098</v>
      </c>
      <c r="H2741" t="s">
        <v>21</v>
      </c>
      <c r="I2741" t="s">
        <v>21</v>
      </c>
      <c r="J2741" t="s">
        <v>23</v>
      </c>
      <c r="K2741">
        <v>7</v>
      </c>
      <c r="L2741" t="s">
        <v>92</v>
      </c>
      <c r="M2741">
        <v>110</v>
      </c>
      <c r="N2741">
        <v>2</v>
      </c>
      <c r="O2741">
        <v>-1</v>
      </c>
      <c r="P2741">
        <v>0</v>
      </c>
      <c r="Q2741" t="s">
        <v>30</v>
      </c>
      <c r="R2741" t="s">
        <v>21</v>
      </c>
      <c r="S2741" t="str" cm="1">
        <f t="array" ref="S2741">_xlfn.IFS(bank__2[[#This Row],[Age]]&lt;30, "Young Adults",bank__2[[#This Row],[Age]]&lt;45, "Middle-Aged Adults",bank__2[[#This Row],[Age]]&lt;60, "Older AdultsOlder Adults", bank__2[[#This Row],[Age]]&gt;=60,"Seniors")</f>
        <v>Older AdultsOlder Adults</v>
      </c>
      <c r="T2741" t="str">
        <f t="shared" si="42"/>
        <v>No</v>
      </c>
      <c r="U2741" cm="1">
        <f t="array" ref="U2741">_xlfn.SWITCH(L2741, "jan",1, "feb",2, "mar",3, "apr",4, "may",5, "jun",6, "jul",7, "aug",8, "sep",9, "oct",10, "nov",11, "dec",12, "")</f>
        <v>8</v>
      </c>
      <c r="V2741" s="2">
        <f>bank__2[[#This Row],[CallDuration (Seconds)]]/60</f>
        <v>1.8333333333333333</v>
      </c>
      <c r="W2741" t="str">
        <f>IF(AND(bank__2[[#This Row],[HasHousingLoan]]="yes",bank__2[[#This Row],[HasPersonalLoan]]="yes"),"Both Loans",
IF(bank__2[[#This Row],[HasHousingLoan]]="yes","Only Housing Loan",
IF(bank__2[[#This Row],[HasPersonalLoan]]="yes","Only Personal Loan","No Loan")))</f>
        <v>No Loan</v>
      </c>
    </row>
    <row r="2742" spans="1:23">
      <c r="A2742">
        <v>2741</v>
      </c>
      <c r="B2742">
        <v>26</v>
      </c>
      <c r="C2742" t="s">
        <v>18</v>
      </c>
      <c r="D2742" t="s">
        <v>44</v>
      </c>
      <c r="E2742" t="s">
        <v>33</v>
      </c>
      <c r="F2742" t="s">
        <v>21</v>
      </c>
      <c r="G2742">
        <v>461</v>
      </c>
      <c r="H2742" t="s">
        <v>21</v>
      </c>
      <c r="I2742" t="s">
        <v>21</v>
      </c>
      <c r="J2742" t="s">
        <v>23</v>
      </c>
      <c r="K2742">
        <v>28</v>
      </c>
      <c r="L2742" t="s">
        <v>100</v>
      </c>
      <c r="M2742">
        <v>214</v>
      </c>
      <c r="N2742">
        <v>1</v>
      </c>
      <c r="O2742">
        <v>-1</v>
      </c>
      <c r="P2742">
        <v>0</v>
      </c>
      <c r="Q2742" t="s">
        <v>30</v>
      </c>
      <c r="R2742" t="s">
        <v>21</v>
      </c>
      <c r="S2742" t="str" cm="1">
        <f t="array" ref="S2742">_xlfn.IFS(bank__2[[#This Row],[Age]]&lt;30, "Young Adults",bank__2[[#This Row],[Age]]&lt;45, "Middle-Aged Adults",bank__2[[#This Row],[Age]]&lt;60, "Older AdultsOlder Adults", bank__2[[#This Row],[Age]]&gt;=60,"Seniors")</f>
        <v>Young Adults</v>
      </c>
      <c r="T2742" t="str">
        <f t="shared" si="42"/>
        <v>No</v>
      </c>
      <c r="U2742" cm="1">
        <f t="array" ref="U2742">_xlfn.SWITCH(L2742, "jan",1, "feb",2, "mar",3, "apr",4, "may",5, "jun",6, "jul",7, "aug",8, "sep",9, "oct",10, "nov",11, "dec",12, "")</f>
        <v>1</v>
      </c>
      <c r="V2742" s="2">
        <f>bank__2[[#This Row],[CallDuration (Seconds)]]/60</f>
        <v>3.5666666666666669</v>
      </c>
      <c r="W2742" t="str">
        <f>IF(AND(bank__2[[#This Row],[HasHousingLoan]]="yes",bank__2[[#This Row],[HasPersonalLoan]]="yes"),"Both Loans",
IF(bank__2[[#This Row],[HasHousingLoan]]="yes","Only Housing Loan",
IF(bank__2[[#This Row],[HasPersonalLoan]]="yes","Only Personal Loan","No Loan")))</f>
        <v>No Loan</v>
      </c>
    </row>
    <row r="2743" spans="1:23">
      <c r="A2743">
        <v>2742</v>
      </c>
      <c r="B2743">
        <v>37</v>
      </c>
      <c r="C2743" t="s">
        <v>72</v>
      </c>
      <c r="D2743" t="s">
        <v>44</v>
      </c>
      <c r="E2743" t="s">
        <v>33</v>
      </c>
      <c r="F2743" t="s">
        <v>21</v>
      </c>
      <c r="G2743">
        <v>61</v>
      </c>
      <c r="H2743" t="s">
        <v>35</v>
      </c>
      <c r="I2743" t="s">
        <v>21</v>
      </c>
      <c r="J2743" t="s">
        <v>30</v>
      </c>
      <c r="K2743">
        <v>19</v>
      </c>
      <c r="L2743" t="s">
        <v>37</v>
      </c>
      <c r="M2743">
        <v>182</v>
      </c>
      <c r="N2743">
        <v>8</v>
      </c>
      <c r="O2743">
        <v>-1</v>
      </c>
      <c r="P2743">
        <v>0</v>
      </c>
      <c r="Q2743" t="s">
        <v>30</v>
      </c>
      <c r="R2743" t="s">
        <v>21</v>
      </c>
      <c r="S2743" t="str" cm="1">
        <f t="array" ref="S2743">_xlfn.IFS(bank__2[[#This Row],[Age]]&lt;30, "Young Adults",bank__2[[#This Row],[Age]]&lt;45, "Middle-Aged Adults",bank__2[[#This Row],[Age]]&lt;60, "Older AdultsOlder Adults", bank__2[[#This Row],[Age]]&gt;=60,"Seniors")</f>
        <v>Middle-Aged Adults</v>
      </c>
      <c r="T2743" t="str">
        <f t="shared" si="42"/>
        <v>No</v>
      </c>
      <c r="U2743" cm="1">
        <f t="array" ref="U2743">_xlfn.SWITCH(L2743, "jan",1, "feb",2, "mar",3, "apr",4, "may",5, "jun",6, "jul",7, "aug",8, "sep",9, "oct",10, "nov",11, "dec",12, "")</f>
        <v>5</v>
      </c>
      <c r="V2743" s="2">
        <f>bank__2[[#This Row],[CallDuration (Seconds)]]/60</f>
        <v>3.0333333333333332</v>
      </c>
      <c r="W2743" t="str">
        <f>IF(AND(bank__2[[#This Row],[HasHousingLoan]]="yes",bank__2[[#This Row],[HasPersonalLoan]]="yes"),"Both Loans",
IF(bank__2[[#This Row],[HasHousingLoan]]="yes","Only Housing Loan",
IF(bank__2[[#This Row],[HasPersonalLoan]]="yes","Only Personal Loan","No Loan")))</f>
        <v>Only Housing Loan</v>
      </c>
    </row>
    <row r="2744" spans="1:23">
      <c r="A2744">
        <v>2743</v>
      </c>
      <c r="B2744">
        <v>47</v>
      </c>
      <c r="C2744" t="s">
        <v>56</v>
      </c>
      <c r="D2744" t="s">
        <v>19</v>
      </c>
      <c r="E2744" t="s">
        <v>33</v>
      </c>
      <c r="F2744" t="s">
        <v>21</v>
      </c>
      <c r="G2744">
        <v>1203</v>
      </c>
      <c r="H2744" t="s">
        <v>35</v>
      </c>
      <c r="I2744" t="s">
        <v>21</v>
      </c>
      <c r="J2744" t="s">
        <v>23</v>
      </c>
      <c r="K2744">
        <v>17</v>
      </c>
      <c r="L2744" t="s">
        <v>48</v>
      </c>
      <c r="M2744">
        <v>239</v>
      </c>
      <c r="N2744">
        <v>2</v>
      </c>
      <c r="O2744">
        <v>-1</v>
      </c>
      <c r="P2744">
        <v>0</v>
      </c>
      <c r="Q2744" t="s">
        <v>30</v>
      </c>
      <c r="R2744" t="s">
        <v>21</v>
      </c>
      <c r="S2744" t="str" cm="1">
        <f t="array" ref="S2744">_xlfn.IFS(bank__2[[#This Row],[Age]]&lt;30, "Young Adults",bank__2[[#This Row],[Age]]&lt;45, "Middle-Aged Adults",bank__2[[#This Row],[Age]]&lt;60, "Older AdultsOlder Adults", bank__2[[#This Row],[Age]]&gt;=60,"Seniors")</f>
        <v>Older AdultsOlder Adults</v>
      </c>
      <c r="T2744" t="str">
        <f t="shared" si="42"/>
        <v>No</v>
      </c>
      <c r="U2744" cm="1">
        <f t="array" ref="U2744">_xlfn.SWITCH(L2744, "jan",1, "feb",2, "mar",3, "apr",4, "may",5, "jun",6, "jul",7, "aug",8, "sep",9, "oct",10, "nov",11, "dec",12, "")</f>
        <v>4</v>
      </c>
      <c r="V2744" s="2">
        <f>bank__2[[#This Row],[CallDuration (Seconds)]]/60</f>
        <v>3.9833333333333334</v>
      </c>
      <c r="W2744" t="str">
        <f>IF(AND(bank__2[[#This Row],[HasHousingLoan]]="yes",bank__2[[#This Row],[HasPersonalLoan]]="yes"),"Both Loans",
IF(bank__2[[#This Row],[HasHousingLoan]]="yes","Only Housing Loan",
IF(bank__2[[#This Row],[HasPersonalLoan]]="yes","Only Personal Loan","No Loan")))</f>
        <v>Only Housing Loan</v>
      </c>
    </row>
    <row r="2745" spans="1:23">
      <c r="A2745">
        <v>2744</v>
      </c>
      <c r="B2745">
        <v>35</v>
      </c>
      <c r="C2745" t="s">
        <v>72</v>
      </c>
      <c r="D2745" t="s">
        <v>19</v>
      </c>
      <c r="E2745" t="s">
        <v>33</v>
      </c>
      <c r="F2745" t="s">
        <v>21</v>
      </c>
      <c r="G2745">
        <v>1067</v>
      </c>
      <c r="H2745" t="s">
        <v>21</v>
      </c>
      <c r="I2745" t="s">
        <v>35</v>
      </c>
      <c r="J2745" t="s">
        <v>23</v>
      </c>
      <c r="K2745">
        <v>12</v>
      </c>
      <c r="L2745" t="s">
        <v>92</v>
      </c>
      <c r="M2745">
        <v>179</v>
      </c>
      <c r="N2745">
        <v>6</v>
      </c>
      <c r="O2745">
        <v>-1</v>
      </c>
      <c r="P2745">
        <v>0</v>
      </c>
      <c r="Q2745" t="s">
        <v>30</v>
      </c>
      <c r="R2745" t="s">
        <v>21</v>
      </c>
      <c r="S2745" t="str" cm="1">
        <f t="array" ref="S2745">_xlfn.IFS(bank__2[[#This Row],[Age]]&lt;30, "Young Adults",bank__2[[#This Row],[Age]]&lt;45, "Middle-Aged Adults",bank__2[[#This Row],[Age]]&lt;60, "Older AdultsOlder Adults", bank__2[[#This Row],[Age]]&gt;=60,"Seniors")</f>
        <v>Middle-Aged Adults</v>
      </c>
      <c r="T2745" t="str">
        <f t="shared" si="42"/>
        <v>No</v>
      </c>
      <c r="U2745" cm="1">
        <f t="array" ref="U2745">_xlfn.SWITCH(L2745, "jan",1, "feb",2, "mar",3, "apr",4, "may",5, "jun",6, "jul",7, "aug",8, "sep",9, "oct",10, "nov",11, "dec",12, "")</f>
        <v>8</v>
      </c>
      <c r="V2745" s="2">
        <f>bank__2[[#This Row],[CallDuration (Seconds)]]/60</f>
        <v>2.9833333333333334</v>
      </c>
      <c r="W2745" t="str">
        <f>IF(AND(bank__2[[#This Row],[HasHousingLoan]]="yes",bank__2[[#This Row],[HasPersonalLoan]]="yes"),"Both Loans",
IF(bank__2[[#This Row],[HasHousingLoan]]="yes","Only Housing Loan",
IF(bank__2[[#This Row],[HasPersonalLoan]]="yes","Only Personal Loan","No Loan")))</f>
        <v>Only Personal Loan</v>
      </c>
    </row>
    <row r="2746" spans="1:23">
      <c r="A2746">
        <v>2745</v>
      </c>
      <c r="B2746">
        <v>57</v>
      </c>
      <c r="C2746" t="s">
        <v>18</v>
      </c>
      <c r="D2746" t="s">
        <v>19</v>
      </c>
      <c r="E2746" t="s">
        <v>20</v>
      </c>
      <c r="F2746" t="s">
        <v>21</v>
      </c>
      <c r="G2746">
        <v>0</v>
      </c>
      <c r="H2746" t="s">
        <v>21</v>
      </c>
      <c r="I2746" t="s">
        <v>21</v>
      </c>
      <c r="J2746" t="s">
        <v>30</v>
      </c>
      <c r="K2746">
        <v>9</v>
      </c>
      <c r="L2746" t="s">
        <v>53</v>
      </c>
      <c r="M2746">
        <v>540</v>
      </c>
      <c r="N2746">
        <v>1</v>
      </c>
      <c r="O2746">
        <v>-1</v>
      </c>
      <c r="P2746">
        <v>0</v>
      </c>
      <c r="Q2746" t="s">
        <v>30</v>
      </c>
      <c r="R2746" t="s">
        <v>21</v>
      </c>
      <c r="S2746" t="str" cm="1">
        <f t="array" ref="S2746">_xlfn.IFS(bank__2[[#This Row],[Age]]&lt;30, "Young Adults",bank__2[[#This Row],[Age]]&lt;45, "Middle-Aged Adults",bank__2[[#This Row],[Age]]&lt;60, "Older AdultsOlder Adults", bank__2[[#This Row],[Age]]&gt;=60,"Seniors")</f>
        <v>Older AdultsOlder Adults</v>
      </c>
      <c r="T2746" t="str">
        <f t="shared" si="42"/>
        <v>No</v>
      </c>
      <c r="U2746" cm="1">
        <f t="array" ref="U2746">_xlfn.SWITCH(L2746, "jan",1, "feb",2, "mar",3, "apr",4, "may",5, "jun",6, "jul",7, "aug",8, "sep",9, "oct",10, "nov",11, "dec",12, "")</f>
        <v>6</v>
      </c>
      <c r="V2746" s="2">
        <f>bank__2[[#This Row],[CallDuration (Seconds)]]/60</f>
        <v>9</v>
      </c>
      <c r="W2746" t="str">
        <f>IF(AND(bank__2[[#This Row],[HasHousingLoan]]="yes",bank__2[[#This Row],[HasPersonalLoan]]="yes"),"Both Loans",
IF(bank__2[[#This Row],[HasHousingLoan]]="yes","Only Housing Loan",
IF(bank__2[[#This Row],[HasPersonalLoan]]="yes","Only Personal Loan","No Loan")))</f>
        <v>No Loan</v>
      </c>
    </row>
    <row r="2747" spans="1:23">
      <c r="A2747">
        <v>2746</v>
      </c>
      <c r="B2747">
        <v>34</v>
      </c>
      <c r="C2747" t="s">
        <v>43</v>
      </c>
      <c r="D2747" t="s">
        <v>19</v>
      </c>
      <c r="E2747" t="s">
        <v>45</v>
      </c>
      <c r="F2747" t="s">
        <v>21</v>
      </c>
      <c r="G2747">
        <v>1657</v>
      </c>
      <c r="H2747" t="s">
        <v>35</v>
      </c>
      <c r="I2747" t="s">
        <v>21</v>
      </c>
      <c r="J2747" t="s">
        <v>23</v>
      </c>
      <c r="K2747">
        <v>18</v>
      </c>
      <c r="L2747" t="s">
        <v>37</v>
      </c>
      <c r="M2747">
        <v>566</v>
      </c>
      <c r="N2747">
        <v>2</v>
      </c>
      <c r="O2747">
        <v>356</v>
      </c>
      <c r="P2747">
        <v>4</v>
      </c>
      <c r="Q2747" t="s">
        <v>41</v>
      </c>
      <c r="R2747" t="s">
        <v>21</v>
      </c>
      <c r="S2747" t="str" cm="1">
        <f t="array" ref="S2747">_xlfn.IFS(bank__2[[#This Row],[Age]]&lt;30, "Young Adults",bank__2[[#This Row],[Age]]&lt;45, "Middle-Aged Adults",bank__2[[#This Row],[Age]]&lt;60, "Older AdultsOlder Adults", bank__2[[#This Row],[Age]]&gt;=60,"Seniors")</f>
        <v>Middle-Aged Adults</v>
      </c>
      <c r="T2747" t="str">
        <f t="shared" si="42"/>
        <v>Yes</v>
      </c>
      <c r="U2747" cm="1">
        <f t="array" ref="U2747">_xlfn.SWITCH(L2747, "jan",1, "feb",2, "mar",3, "apr",4, "may",5, "jun",6, "jul",7, "aug",8, "sep",9, "oct",10, "nov",11, "dec",12, "")</f>
        <v>5</v>
      </c>
      <c r="V2747" s="2">
        <f>bank__2[[#This Row],[CallDuration (Seconds)]]/60</f>
        <v>9.4333333333333336</v>
      </c>
      <c r="W2747" t="str">
        <f>IF(AND(bank__2[[#This Row],[HasHousingLoan]]="yes",bank__2[[#This Row],[HasPersonalLoan]]="yes"),"Both Loans",
IF(bank__2[[#This Row],[HasHousingLoan]]="yes","Only Housing Loan",
IF(bank__2[[#This Row],[HasPersonalLoan]]="yes","Only Personal Loan","No Loan")))</f>
        <v>Only Housing Loan</v>
      </c>
    </row>
    <row r="2748" spans="1:23">
      <c r="A2748">
        <v>2747</v>
      </c>
      <c r="B2748">
        <v>47</v>
      </c>
      <c r="C2748" t="s">
        <v>72</v>
      </c>
      <c r="D2748" t="s">
        <v>19</v>
      </c>
      <c r="E2748" t="s">
        <v>33</v>
      </c>
      <c r="F2748" t="s">
        <v>21</v>
      </c>
      <c r="G2748">
        <v>1219</v>
      </c>
      <c r="H2748" t="s">
        <v>21</v>
      </c>
      <c r="I2748" t="s">
        <v>21</v>
      </c>
      <c r="J2748" t="s">
        <v>23</v>
      </c>
      <c r="K2748">
        <v>18</v>
      </c>
      <c r="L2748" t="s">
        <v>92</v>
      </c>
      <c r="M2748">
        <v>697</v>
      </c>
      <c r="N2748">
        <v>4</v>
      </c>
      <c r="O2748">
        <v>-1</v>
      </c>
      <c r="P2748">
        <v>0</v>
      </c>
      <c r="Q2748" t="s">
        <v>30</v>
      </c>
      <c r="R2748" t="s">
        <v>35</v>
      </c>
      <c r="S2748" t="str" cm="1">
        <f t="array" ref="S2748">_xlfn.IFS(bank__2[[#This Row],[Age]]&lt;30, "Young Adults",bank__2[[#This Row],[Age]]&lt;45, "Middle-Aged Adults",bank__2[[#This Row],[Age]]&lt;60, "Older AdultsOlder Adults", bank__2[[#This Row],[Age]]&gt;=60,"Seniors")</f>
        <v>Older AdultsOlder Adults</v>
      </c>
      <c r="T2748" t="str">
        <f t="shared" si="42"/>
        <v>No</v>
      </c>
      <c r="U2748" cm="1">
        <f t="array" ref="U2748">_xlfn.SWITCH(L2748, "jan",1, "feb",2, "mar",3, "apr",4, "may",5, "jun",6, "jul",7, "aug",8, "sep",9, "oct",10, "nov",11, "dec",12, "")</f>
        <v>8</v>
      </c>
      <c r="V2748" s="2">
        <f>bank__2[[#This Row],[CallDuration (Seconds)]]/60</f>
        <v>11.616666666666667</v>
      </c>
      <c r="W2748" t="str">
        <f>IF(AND(bank__2[[#This Row],[HasHousingLoan]]="yes",bank__2[[#This Row],[HasPersonalLoan]]="yes"),"Both Loans",
IF(bank__2[[#This Row],[HasHousingLoan]]="yes","Only Housing Loan",
IF(bank__2[[#This Row],[HasPersonalLoan]]="yes","Only Personal Loan","No Loan")))</f>
        <v>No Loan</v>
      </c>
    </row>
    <row r="2749" spans="1:23">
      <c r="A2749">
        <v>2748</v>
      </c>
      <c r="B2749">
        <v>27</v>
      </c>
      <c r="C2749" t="s">
        <v>72</v>
      </c>
      <c r="D2749" t="s">
        <v>19</v>
      </c>
      <c r="E2749" t="s">
        <v>33</v>
      </c>
      <c r="F2749" t="s">
        <v>21</v>
      </c>
      <c r="G2749">
        <v>7</v>
      </c>
      <c r="H2749" t="s">
        <v>35</v>
      </c>
      <c r="I2749" t="s">
        <v>21</v>
      </c>
      <c r="J2749" t="s">
        <v>30</v>
      </c>
      <c r="K2749">
        <v>15</v>
      </c>
      <c r="L2749" t="s">
        <v>37</v>
      </c>
      <c r="M2749">
        <v>98</v>
      </c>
      <c r="N2749">
        <v>2</v>
      </c>
      <c r="O2749">
        <v>-1</v>
      </c>
      <c r="P2749">
        <v>0</v>
      </c>
      <c r="Q2749" t="s">
        <v>30</v>
      </c>
      <c r="R2749" t="s">
        <v>21</v>
      </c>
      <c r="S2749" t="str" cm="1">
        <f t="array" ref="S2749">_xlfn.IFS(bank__2[[#This Row],[Age]]&lt;30, "Young Adults",bank__2[[#This Row],[Age]]&lt;45, "Middle-Aged Adults",bank__2[[#This Row],[Age]]&lt;60, "Older AdultsOlder Adults", bank__2[[#This Row],[Age]]&gt;=60,"Seniors")</f>
        <v>Young Adults</v>
      </c>
      <c r="T2749" t="str">
        <f t="shared" si="42"/>
        <v>No</v>
      </c>
      <c r="U2749" cm="1">
        <f t="array" ref="U2749">_xlfn.SWITCH(L2749, "jan",1, "feb",2, "mar",3, "apr",4, "may",5, "jun",6, "jul",7, "aug",8, "sep",9, "oct",10, "nov",11, "dec",12, "")</f>
        <v>5</v>
      </c>
      <c r="V2749" s="2">
        <f>bank__2[[#This Row],[CallDuration (Seconds)]]/60</f>
        <v>1.6333333333333333</v>
      </c>
      <c r="W2749" t="str">
        <f>IF(AND(bank__2[[#This Row],[HasHousingLoan]]="yes",bank__2[[#This Row],[HasPersonalLoan]]="yes"),"Both Loans",
IF(bank__2[[#This Row],[HasHousingLoan]]="yes","Only Housing Loan",
IF(bank__2[[#This Row],[HasPersonalLoan]]="yes","Only Personal Loan","No Loan")))</f>
        <v>Only Housing Loan</v>
      </c>
    </row>
    <row r="2750" spans="1:23">
      <c r="A2750">
        <v>2749</v>
      </c>
      <c r="B2750">
        <v>40</v>
      </c>
      <c r="C2750" t="s">
        <v>56</v>
      </c>
      <c r="D2750" t="s">
        <v>19</v>
      </c>
      <c r="E2750" t="s">
        <v>33</v>
      </c>
      <c r="F2750" t="s">
        <v>21</v>
      </c>
      <c r="G2750">
        <v>-839</v>
      </c>
      <c r="H2750" t="s">
        <v>35</v>
      </c>
      <c r="I2750" t="s">
        <v>35</v>
      </c>
      <c r="J2750" t="s">
        <v>23</v>
      </c>
      <c r="K2750">
        <v>16</v>
      </c>
      <c r="L2750" t="s">
        <v>119</v>
      </c>
      <c r="M2750">
        <v>1018</v>
      </c>
      <c r="N2750">
        <v>2</v>
      </c>
      <c r="O2750">
        <v>-1</v>
      </c>
      <c r="P2750">
        <v>0</v>
      </c>
      <c r="Q2750" t="s">
        <v>30</v>
      </c>
      <c r="R2750" t="s">
        <v>35</v>
      </c>
      <c r="S2750" t="str" cm="1">
        <f t="array" ref="S2750">_xlfn.IFS(bank__2[[#This Row],[Age]]&lt;30, "Young Adults",bank__2[[#This Row],[Age]]&lt;45, "Middle-Aged Adults",bank__2[[#This Row],[Age]]&lt;60, "Older AdultsOlder Adults", bank__2[[#This Row],[Age]]&gt;=60,"Seniors")</f>
        <v>Middle-Aged Adults</v>
      </c>
      <c r="T2750" t="str">
        <f t="shared" si="42"/>
        <v>No</v>
      </c>
      <c r="U2750" cm="1">
        <f t="array" ref="U2750">_xlfn.SWITCH(L2750, "jan",1, "feb",2, "mar",3, "apr",4, "may",5, "jun",6, "jul",7, "aug",8, "sep",9, "oct",10, "nov",11, "dec",12, "")</f>
        <v>7</v>
      </c>
      <c r="V2750" s="2">
        <f>bank__2[[#This Row],[CallDuration (Seconds)]]/60</f>
        <v>16.966666666666665</v>
      </c>
      <c r="W2750" t="str">
        <f>IF(AND(bank__2[[#This Row],[HasHousingLoan]]="yes",bank__2[[#This Row],[HasPersonalLoan]]="yes"),"Both Loans",
IF(bank__2[[#This Row],[HasHousingLoan]]="yes","Only Housing Loan",
IF(bank__2[[#This Row],[HasPersonalLoan]]="yes","Only Personal Loan","No Loan")))</f>
        <v>Both Loans</v>
      </c>
    </row>
    <row r="2751" spans="1:23">
      <c r="A2751">
        <v>2750</v>
      </c>
      <c r="B2751">
        <v>39</v>
      </c>
      <c r="C2751" t="s">
        <v>72</v>
      </c>
      <c r="D2751" t="s">
        <v>19</v>
      </c>
      <c r="E2751" t="s">
        <v>33</v>
      </c>
      <c r="F2751" t="s">
        <v>21</v>
      </c>
      <c r="G2751">
        <v>994</v>
      </c>
      <c r="H2751" t="s">
        <v>21</v>
      </c>
      <c r="I2751" t="s">
        <v>21</v>
      </c>
      <c r="J2751" t="s">
        <v>23</v>
      </c>
      <c r="K2751">
        <v>5</v>
      </c>
      <c r="L2751" t="s">
        <v>61</v>
      </c>
      <c r="M2751">
        <v>221</v>
      </c>
      <c r="N2751">
        <v>1</v>
      </c>
      <c r="O2751">
        <v>241</v>
      </c>
      <c r="P2751">
        <v>1</v>
      </c>
      <c r="Q2751" t="s">
        <v>41</v>
      </c>
      <c r="R2751" t="s">
        <v>21</v>
      </c>
      <c r="S2751" t="str" cm="1">
        <f t="array" ref="S2751">_xlfn.IFS(bank__2[[#This Row],[Age]]&lt;30, "Young Adults",bank__2[[#This Row],[Age]]&lt;45, "Middle-Aged Adults",bank__2[[#This Row],[Age]]&lt;60, "Older AdultsOlder Adults", bank__2[[#This Row],[Age]]&gt;=60,"Seniors")</f>
        <v>Middle-Aged Adults</v>
      </c>
      <c r="T2751" t="str">
        <f t="shared" si="42"/>
        <v>Yes</v>
      </c>
      <c r="U2751" cm="1">
        <f t="array" ref="U2751">_xlfn.SWITCH(L2751, "jan",1, "feb",2, "mar",3, "apr",4, "may",5, "jun",6, "jul",7, "aug",8, "sep",9, "oct",10, "nov",11, "dec",12, "")</f>
        <v>2</v>
      </c>
      <c r="V2751" s="2">
        <f>bank__2[[#This Row],[CallDuration (Seconds)]]/60</f>
        <v>3.6833333333333331</v>
      </c>
      <c r="W2751" t="str">
        <f>IF(AND(bank__2[[#This Row],[HasHousingLoan]]="yes",bank__2[[#This Row],[HasPersonalLoan]]="yes"),"Both Loans",
IF(bank__2[[#This Row],[HasHousingLoan]]="yes","Only Housing Loan",
IF(bank__2[[#This Row],[HasPersonalLoan]]="yes","Only Personal Loan","No Loan")))</f>
        <v>No Loan</v>
      </c>
    </row>
    <row r="2752" spans="1:23">
      <c r="A2752">
        <v>2751</v>
      </c>
      <c r="B2752">
        <v>36</v>
      </c>
      <c r="C2752" t="s">
        <v>77</v>
      </c>
      <c r="D2752" t="s">
        <v>19</v>
      </c>
      <c r="E2752" t="s">
        <v>45</v>
      </c>
      <c r="F2752" t="s">
        <v>21</v>
      </c>
      <c r="G2752">
        <v>6</v>
      </c>
      <c r="H2752" t="s">
        <v>21</v>
      </c>
      <c r="I2752" t="s">
        <v>21</v>
      </c>
      <c r="J2752" t="s">
        <v>146</v>
      </c>
      <c r="K2752">
        <v>30</v>
      </c>
      <c r="L2752" t="s">
        <v>25</v>
      </c>
      <c r="M2752">
        <v>246</v>
      </c>
      <c r="N2752">
        <v>1</v>
      </c>
      <c r="O2752">
        <v>-1</v>
      </c>
      <c r="P2752">
        <v>0</v>
      </c>
      <c r="Q2752" t="s">
        <v>30</v>
      </c>
      <c r="R2752" t="s">
        <v>21</v>
      </c>
      <c r="S2752" t="str" cm="1">
        <f t="array" ref="S2752">_xlfn.IFS(bank__2[[#This Row],[Age]]&lt;30, "Young Adults",bank__2[[#This Row],[Age]]&lt;45, "Middle-Aged Adults",bank__2[[#This Row],[Age]]&lt;60, "Older AdultsOlder Adults", bank__2[[#This Row],[Age]]&gt;=60,"Seniors")</f>
        <v>Middle-Aged Adults</v>
      </c>
      <c r="T2752" t="str">
        <f t="shared" si="42"/>
        <v>No</v>
      </c>
      <c r="U2752" cm="1">
        <f t="array" ref="U2752">_xlfn.SWITCH(L2752, "jan",1, "feb",2, "mar",3, "apr",4, "may",5, "jun",6, "jul",7, "aug",8, "sep",9, "oct",10, "nov",11, "dec",12, "")</f>
        <v>10</v>
      </c>
      <c r="V2752" s="2">
        <f>bank__2[[#This Row],[CallDuration (Seconds)]]/60</f>
        <v>4.0999999999999996</v>
      </c>
      <c r="W2752" t="str">
        <f>IF(AND(bank__2[[#This Row],[HasHousingLoan]]="yes",bank__2[[#This Row],[HasPersonalLoan]]="yes"),"Both Loans",
IF(bank__2[[#This Row],[HasHousingLoan]]="yes","Only Housing Loan",
IF(bank__2[[#This Row],[HasPersonalLoan]]="yes","Only Personal Loan","No Loan")))</f>
        <v>No Loan</v>
      </c>
    </row>
    <row r="2753" spans="1:23">
      <c r="A2753">
        <v>2752</v>
      </c>
      <c r="B2753">
        <v>42</v>
      </c>
      <c r="C2753" t="s">
        <v>72</v>
      </c>
      <c r="D2753" t="s">
        <v>44</v>
      </c>
      <c r="E2753" t="s">
        <v>33</v>
      </c>
      <c r="F2753" t="s">
        <v>21</v>
      </c>
      <c r="G2753">
        <v>0</v>
      </c>
      <c r="H2753" t="s">
        <v>21</v>
      </c>
      <c r="I2753" t="s">
        <v>21</v>
      </c>
      <c r="J2753" t="s">
        <v>23</v>
      </c>
      <c r="K2753">
        <v>21</v>
      </c>
      <c r="L2753" t="s">
        <v>92</v>
      </c>
      <c r="M2753">
        <v>656</v>
      </c>
      <c r="N2753">
        <v>2</v>
      </c>
      <c r="O2753">
        <v>-1</v>
      </c>
      <c r="P2753">
        <v>0</v>
      </c>
      <c r="Q2753" t="s">
        <v>30</v>
      </c>
      <c r="R2753" t="s">
        <v>21</v>
      </c>
      <c r="S2753" t="str" cm="1">
        <f t="array" ref="S2753">_xlfn.IFS(bank__2[[#This Row],[Age]]&lt;30, "Young Adults",bank__2[[#This Row],[Age]]&lt;45, "Middle-Aged Adults",bank__2[[#This Row],[Age]]&lt;60, "Older AdultsOlder Adults", bank__2[[#This Row],[Age]]&gt;=60,"Seniors")</f>
        <v>Middle-Aged Adults</v>
      </c>
      <c r="T2753" t="str">
        <f t="shared" si="42"/>
        <v>No</v>
      </c>
      <c r="U2753" cm="1">
        <f t="array" ref="U2753">_xlfn.SWITCH(L2753, "jan",1, "feb",2, "mar",3, "apr",4, "may",5, "jun",6, "jul",7, "aug",8, "sep",9, "oct",10, "nov",11, "dec",12, "")</f>
        <v>8</v>
      </c>
      <c r="V2753" s="2">
        <f>bank__2[[#This Row],[CallDuration (Seconds)]]/60</f>
        <v>10.933333333333334</v>
      </c>
      <c r="W2753" t="str">
        <f>IF(AND(bank__2[[#This Row],[HasHousingLoan]]="yes",bank__2[[#This Row],[HasPersonalLoan]]="yes"),"Both Loans",
IF(bank__2[[#This Row],[HasHousingLoan]]="yes","Only Housing Loan",
IF(bank__2[[#This Row],[HasPersonalLoan]]="yes","Only Personal Loan","No Loan")))</f>
        <v>No Loan</v>
      </c>
    </row>
    <row r="2754" spans="1:23">
      <c r="A2754">
        <v>2753</v>
      </c>
      <c r="B2754">
        <v>23</v>
      </c>
      <c r="C2754" t="s">
        <v>56</v>
      </c>
      <c r="D2754" t="s">
        <v>44</v>
      </c>
      <c r="E2754" t="s">
        <v>20</v>
      </c>
      <c r="F2754" t="s">
        <v>21</v>
      </c>
      <c r="G2754">
        <v>8627</v>
      </c>
      <c r="H2754" t="s">
        <v>35</v>
      </c>
      <c r="I2754" t="s">
        <v>21</v>
      </c>
      <c r="J2754" t="s">
        <v>30</v>
      </c>
      <c r="K2754">
        <v>3</v>
      </c>
      <c r="L2754" t="s">
        <v>53</v>
      </c>
      <c r="M2754">
        <v>281</v>
      </c>
      <c r="N2754">
        <v>1</v>
      </c>
      <c r="O2754">
        <v>-1</v>
      </c>
      <c r="P2754">
        <v>0</v>
      </c>
      <c r="Q2754" t="s">
        <v>30</v>
      </c>
      <c r="R2754" t="s">
        <v>21</v>
      </c>
      <c r="S2754" t="str" cm="1">
        <f t="array" ref="S2754">_xlfn.IFS(bank__2[[#This Row],[Age]]&lt;30, "Young Adults",bank__2[[#This Row],[Age]]&lt;45, "Middle-Aged Adults",bank__2[[#This Row],[Age]]&lt;60, "Older AdultsOlder Adults", bank__2[[#This Row],[Age]]&gt;=60,"Seniors")</f>
        <v>Young Adults</v>
      </c>
      <c r="T2754" t="str">
        <f t="shared" ref="T2754:T2817" si="43">IF(O2754=-1, "No", "Yes")</f>
        <v>No</v>
      </c>
      <c r="U2754" cm="1">
        <f t="array" ref="U2754">_xlfn.SWITCH(L2754, "jan",1, "feb",2, "mar",3, "apr",4, "may",5, "jun",6, "jul",7, "aug",8, "sep",9, "oct",10, "nov",11, "dec",12, "")</f>
        <v>6</v>
      </c>
      <c r="V2754" s="2">
        <f>bank__2[[#This Row],[CallDuration (Seconds)]]/60</f>
        <v>4.6833333333333336</v>
      </c>
      <c r="W2754" t="str">
        <f>IF(AND(bank__2[[#This Row],[HasHousingLoan]]="yes",bank__2[[#This Row],[HasPersonalLoan]]="yes"),"Both Loans",
IF(bank__2[[#This Row],[HasHousingLoan]]="yes","Only Housing Loan",
IF(bank__2[[#This Row],[HasPersonalLoan]]="yes","Only Personal Loan","No Loan")))</f>
        <v>Only Housing Loan</v>
      </c>
    </row>
    <row r="2755" spans="1:23">
      <c r="A2755">
        <v>2754</v>
      </c>
      <c r="B2755">
        <v>34</v>
      </c>
      <c r="C2755" t="s">
        <v>43</v>
      </c>
      <c r="D2755" t="s">
        <v>19</v>
      </c>
      <c r="E2755" t="s">
        <v>45</v>
      </c>
      <c r="F2755" t="s">
        <v>21</v>
      </c>
      <c r="G2755">
        <v>133</v>
      </c>
      <c r="H2755" t="s">
        <v>35</v>
      </c>
      <c r="I2755" t="s">
        <v>21</v>
      </c>
      <c r="J2755" t="s">
        <v>30</v>
      </c>
      <c r="K2755">
        <v>8</v>
      </c>
      <c r="L2755" t="s">
        <v>37</v>
      </c>
      <c r="M2755">
        <v>65</v>
      </c>
      <c r="N2755">
        <v>1</v>
      </c>
      <c r="O2755">
        <v>-1</v>
      </c>
      <c r="P2755">
        <v>0</v>
      </c>
      <c r="Q2755" t="s">
        <v>30</v>
      </c>
      <c r="R2755" t="s">
        <v>21</v>
      </c>
      <c r="S2755" t="str" cm="1">
        <f t="array" ref="S2755">_xlfn.IFS(bank__2[[#This Row],[Age]]&lt;30, "Young Adults",bank__2[[#This Row],[Age]]&lt;45, "Middle-Aged Adults",bank__2[[#This Row],[Age]]&lt;60, "Older AdultsOlder Adults", bank__2[[#This Row],[Age]]&gt;=60,"Seniors")</f>
        <v>Middle-Aged Adults</v>
      </c>
      <c r="T2755" t="str">
        <f t="shared" si="43"/>
        <v>No</v>
      </c>
      <c r="U2755" cm="1">
        <f t="array" ref="U2755">_xlfn.SWITCH(L2755, "jan",1, "feb",2, "mar",3, "apr",4, "may",5, "jun",6, "jul",7, "aug",8, "sep",9, "oct",10, "nov",11, "dec",12, "")</f>
        <v>5</v>
      </c>
      <c r="V2755" s="2">
        <f>bank__2[[#This Row],[CallDuration (Seconds)]]/60</f>
        <v>1.0833333333333333</v>
      </c>
      <c r="W2755" t="str">
        <f>IF(AND(bank__2[[#This Row],[HasHousingLoan]]="yes",bank__2[[#This Row],[HasPersonalLoan]]="yes"),"Both Loans",
IF(bank__2[[#This Row],[HasHousingLoan]]="yes","Only Housing Loan",
IF(bank__2[[#This Row],[HasPersonalLoan]]="yes","Only Personal Loan","No Loan")))</f>
        <v>Only Housing Loan</v>
      </c>
    </row>
    <row r="2756" spans="1:23">
      <c r="A2756">
        <v>2755</v>
      </c>
      <c r="B2756">
        <v>34</v>
      </c>
      <c r="C2756" t="s">
        <v>56</v>
      </c>
      <c r="D2756" t="s">
        <v>19</v>
      </c>
      <c r="E2756" t="s">
        <v>33</v>
      </c>
      <c r="F2756" t="s">
        <v>21</v>
      </c>
      <c r="G2756">
        <v>247</v>
      </c>
      <c r="H2756" t="s">
        <v>35</v>
      </c>
      <c r="I2756" t="s">
        <v>35</v>
      </c>
      <c r="J2756" t="s">
        <v>30</v>
      </c>
      <c r="K2756">
        <v>26</v>
      </c>
      <c r="L2756" t="s">
        <v>37</v>
      </c>
      <c r="M2756">
        <v>193</v>
      </c>
      <c r="N2756">
        <v>5</v>
      </c>
      <c r="O2756">
        <v>-1</v>
      </c>
      <c r="P2756">
        <v>0</v>
      </c>
      <c r="Q2756" t="s">
        <v>30</v>
      </c>
      <c r="R2756" t="s">
        <v>21</v>
      </c>
      <c r="S2756" t="str" cm="1">
        <f t="array" ref="S2756">_xlfn.IFS(bank__2[[#This Row],[Age]]&lt;30, "Young Adults",bank__2[[#This Row],[Age]]&lt;45, "Middle-Aged Adults",bank__2[[#This Row],[Age]]&lt;60, "Older AdultsOlder Adults", bank__2[[#This Row],[Age]]&gt;=60,"Seniors")</f>
        <v>Middle-Aged Adults</v>
      </c>
      <c r="T2756" t="str">
        <f t="shared" si="43"/>
        <v>No</v>
      </c>
      <c r="U2756" cm="1">
        <f t="array" ref="U2756">_xlfn.SWITCH(L2756, "jan",1, "feb",2, "mar",3, "apr",4, "may",5, "jun",6, "jul",7, "aug",8, "sep",9, "oct",10, "nov",11, "dec",12, "")</f>
        <v>5</v>
      </c>
      <c r="V2756" s="2">
        <f>bank__2[[#This Row],[CallDuration (Seconds)]]/60</f>
        <v>3.2166666666666668</v>
      </c>
      <c r="W2756" t="str">
        <f>IF(AND(bank__2[[#This Row],[HasHousingLoan]]="yes",bank__2[[#This Row],[HasPersonalLoan]]="yes"),"Both Loans",
IF(bank__2[[#This Row],[HasHousingLoan]]="yes","Only Housing Loan",
IF(bank__2[[#This Row],[HasPersonalLoan]]="yes","Only Personal Loan","No Loan")))</f>
        <v>Both Loans</v>
      </c>
    </row>
    <row r="2757" spans="1:23">
      <c r="A2757">
        <v>2756</v>
      </c>
      <c r="B2757">
        <v>49</v>
      </c>
      <c r="C2757" t="s">
        <v>32</v>
      </c>
      <c r="D2757" t="s">
        <v>19</v>
      </c>
      <c r="E2757" t="s">
        <v>33</v>
      </c>
      <c r="F2757" t="s">
        <v>21</v>
      </c>
      <c r="G2757">
        <v>1114</v>
      </c>
      <c r="H2757" t="s">
        <v>21</v>
      </c>
      <c r="I2757" t="s">
        <v>21</v>
      </c>
      <c r="J2757" t="s">
        <v>23</v>
      </c>
      <c r="K2757">
        <v>17</v>
      </c>
      <c r="L2757" t="s">
        <v>124</v>
      </c>
      <c r="M2757">
        <v>283</v>
      </c>
      <c r="N2757">
        <v>1</v>
      </c>
      <c r="O2757">
        <v>-1</v>
      </c>
      <c r="P2757">
        <v>0</v>
      </c>
      <c r="Q2757" t="s">
        <v>30</v>
      </c>
      <c r="R2757" t="s">
        <v>21</v>
      </c>
      <c r="S2757" t="str" cm="1">
        <f t="array" ref="S2757">_xlfn.IFS(bank__2[[#This Row],[Age]]&lt;30, "Young Adults",bank__2[[#This Row],[Age]]&lt;45, "Middle-Aged Adults",bank__2[[#This Row],[Age]]&lt;60, "Older AdultsOlder Adults", bank__2[[#This Row],[Age]]&gt;=60,"Seniors")</f>
        <v>Older AdultsOlder Adults</v>
      </c>
      <c r="T2757" t="str">
        <f t="shared" si="43"/>
        <v>No</v>
      </c>
      <c r="U2757" cm="1">
        <f t="array" ref="U2757">_xlfn.SWITCH(L2757, "jan",1, "feb",2, "mar",3, "apr",4, "may",5, "jun",6, "jul",7, "aug",8, "sep",9, "oct",10, "nov",11, "dec",12, "")</f>
        <v>11</v>
      </c>
      <c r="V2757" s="2">
        <f>bank__2[[#This Row],[CallDuration (Seconds)]]/60</f>
        <v>4.7166666666666668</v>
      </c>
      <c r="W2757" t="str">
        <f>IF(AND(bank__2[[#This Row],[HasHousingLoan]]="yes",bank__2[[#This Row],[HasPersonalLoan]]="yes"),"Both Loans",
IF(bank__2[[#This Row],[HasHousingLoan]]="yes","Only Housing Loan",
IF(bank__2[[#This Row],[HasPersonalLoan]]="yes","Only Personal Loan","No Loan")))</f>
        <v>No Loan</v>
      </c>
    </row>
    <row r="2758" spans="1:23">
      <c r="A2758">
        <v>2757</v>
      </c>
      <c r="B2758">
        <v>57</v>
      </c>
      <c r="C2758" t="s">
        <v>56</v>
      </c>
      <c r="D2758" t="s">
        <v>19</v>
      </c>
      <c r="E2758" t="s">
        <v>20</v>
      </c>
      <c r="F2758" t="s">
        <v>21</v>
      </c>
      <c r="G2758">
        <v>1592</v>
      </c>
      <c r="H2758" t="s">
        <v>21</v>
      </c>
      <c r="I2758" t="s">
        <v>35</v>
      </c>
      <c r="J2758" t="s">
        <v>30</v>
      </c>
      <c r="K2758">
        <v>20</v>
      </c>
      <c r="L2758" t="s">
        <v>53</v>
      </c>
      <c r="M2758">
        <v>78</v>
      </c>
      <c r="N2758">
        <v>4</v>
      </c>
      <c r="O2758">
        <v>-1</v>
      </c>
      <c r="P2758">
        <v>0</v>
      </c>
      <c r="Q2758" t="s">
        <v>30</v>
      </c>
      <c r="R2758" t="s">
        <v>21</v>
      </c>
      <c r="S2758" t="str" cm="1">
        <f t="array" ref="S2758">_xlfn.IFS(bank__2[[#This Row],[Age]]&lt;30, "Young Adults",bank__2[[#This Row],[Age]]&lt;45, "Middle-Aged Adults",bank__2[[#This Row],[Age]]&lt;60, "Older AdultsOlder Adults", bank__2[[#This Row],[Age]]&gt;=60,"Seniors")</f>
        <v>Older AdultsOlder Adults</v>
      </c>
      <c r="T2758" t="str">
        <f t="shared" si="43"/>
        <v>No</v>
      </c>
      <c r="U2758" cm="1">
        <f t="array" ref="U2758">_xlfn.SWITCH(L2758, "jan",1, "feb",2, "mar",3, "apr",4, "may",5, "jun",6, "jul",7, "aug",8, "sep",9, "oct",10, "nov",11, "dec",12, "")</f>
        <v>6</v>
      </c>
      <c r="V2758" s="2">
        <f>bank__2[[#This Row],[CallDuration (Seconds)]]/60</f>
        <v>1.3</v>
      </c>
      <c r="W2758" t="str">
        <f>IF(AND(bank__2[[#This Row],[HasHousingLoan]]="yes",bank__2[[#This Row],[HasPersonalLoan]]="yes"),"Both Loans",
IF(bank__2[[#This Row],[HasHousingLoan]]="yes","Only Housing Loan",
IF(bank__2[[#This Row],[HasPersonalLoan]]="yes","Only Personal Loan","No Loan")))</f>
        <v>Only Personal Loan</v>
      </c>
    </row>
    <row r="2759" spans="1:23">
      <c r="A2759">
        <v>2758</v>
      </c>
      <c r="B2759">
        <v>59</v>
      </c>
      <c r="C2759" t="s">
        <v>144</v>
      </c>
      <c r="D2759" t="s">
        <v>19</v>
      </c>
      <c r="E2759" t="s">
        <v>2553</v>
      </c>
      <c r="F2759" t="s">
        <v>21</v>
      </c>
      <c r="G2759">
        <v>0</v>
      </c>
      <c r="H2759" t="s">
        <v>21</v>
      </c>
      <c r="I2759" t="s">
        <v>21</v>
      </c>
      <c r="J2759" t="s">
        <v>30</v>
      </c>
      <c r="K2759">
        <v>8</v>
      </c>
      <c r="L2759" t="s">
        <v>37</v>
      </c>
      <c r="M2759">
        <v>425</v>
      </c>
      <c r="N2759">
        <v>6</v>
      </c>
      <c r="O2759">
        <v>-1</v>
      </c>
      <c r="P2759">
        <v>0</v>
      </c>
      <c r="Q2759" t="s">
        <v>30</v>
      </c>
      <c r="R2759" t="s">
        <v>21</v>
      </c>
      <c r="S2759" t="str" cm="1">
        <f t="array" ref="S2759">_xlfn.IFS(bank__2[[#This Row],[Age]]&lt;30, "Young Adults",bank__2[[#This Row],[Age]]&lt;45, "Middle-Aged Adults",bank__2[[#This Row],[Age]]&lt;60, "Older AdultsOlder Adults", bank__2[[#This Row],[Age]]&gt;=60,"Seniors")</f>
        <v>Older AdultsOlder Adults</v>
      </c>
      <c r="T2759" t="str">
        <f t="shared" si="43"/>
        <v>No</v>
      </c>
      <c r="U2759" cm="1">
        <f t="array" ref="U2759">_xlfn.SWITCH(L2759, "jan",1, "feb",2, "mar",3, "apr",4, "may",5, "jun",6, "jul",7, "aug",8, "sep",9, "oct",10, "nov",11, "dec",12, "")</f>
        <v>5</v>
      </c>
      <c r="V2759" s="2">
        <f>bank__2[[#This Row],[CallDuration (Seconds)]]/60</f>
        <v>7.083333333333333</v>
      </c>
      <c r="W2759" t="str">
        <f>IF(AND(bank__2[[#This Row],[HasHousingLoan]]="yes",bank__2[[#This Row],[HasPersonalLoan]]="yes"),"Both Loans",
IF(bank__2[[#This Row],[HasHousingLoan]]="yes","Only Housing Loan",
IF(bank__2[[#This Row],[HasPersonalLoan]]="yes","Only Personal Loan","No Loan")))</f>
        <v>No Loan</v>
      </c>
    </row>
    <row r="2760" spans="1:23">
      <c r="A2760">
        <v>2759</v>
      </c>
      <c r="B2760">
        <v>57</v>
      </c>
      <c r="C2760" t="s">
        <v>87</v>
      </c>
      <c r="D2760" t="s">
        <v>19</v>
      </c>
      <c r="E2760" t="s">
        <v>45</v>
      </c>
      <c r="F2760" t="s">
        <v>21</v>
      </c>
      <c r="G2760">
        <v>46</v>
      </c>
      <c r="H2760" t="s">
        <v>21</v>
      </c>
      <c r="I2760" t="s">
        <v>21</v>
      </c>
      <c r="J2760" t="s">
        <v>23</v>
      </c>
      <c r="K2760">
        <v>7</v>
      </c>
      <c r="L2760" t="s">
        <v>92</v>
      </c>
      <c r="M2760">
        <v>238</v>
      </c>
      <c r="N2760">
        <v>2</v>
      </c>
      <c r="O2760">
        <v>-1</v>
      </c>
      <c r="P2760">
        <v>0</v>
      </c>
      <c r="Q2760" t="s">
        <v>30</v>
      </c>
      <c r="R2760" t="s">
        <v>21</v>
      </c>
      <c r="S2760" t="str" cm="1">
        <f t="array" ref="S2760">_xlfn.IFS(bank__2[[#This Row],[Age]]&lt;30, "Young Adults",bank__2[[#This Row],[Age]]&lt;45, "Middle-Aged Adults",bank__2[[#This Row],[Age]]&lt;60, "Older AdultsOlder Adults", bank__2[[#This Row],[Age]]&gt;=60,"Seniors")</f>
        <v>Older AdultsOlder Adults</v>
      </c>
      <c r="T2760" t="str">
        <f t="shared" si="43"/>
        <v>No</v>
      </c>
      <c r="U2760" cm="1">
        <f t="array" ref="U2760">_xlfn.SWITCH(L2760, "jan",1, "feb",2, "mar",3, "apr",4, "may",5, "jun",6, "jul",7, "aug",8, "sep",9, "oct",10, "nov",11, "dec",12, "")</f>
        <v>8</v>
      </c>
      <c r="V2760" s="2">
        <f>bank__2[[#This Row],[CallDuration (Seconds)]]/60</f>
        <v>3.9666666666666668</v>
      </c>
      <c r="W2760" t="str">
        <f>IF(AND(bank__2[[#This Row],[HasHousingLoan]]="yes",bank__2[[#This Row],[HasPersonalLoan]]="yes"),"Both Loans",
IF(bank__2[[#This Row],[HasHousingLoan]]="yes","Only Housing Loan",
IF(bank__2[[#This Row],[HasPersonalLoan]]="yes","Only Personal Loan","No Loan")))</f>
        <v>No Loan</v>
      </c>
    </row>
    <row r="2761" spans="1:23">
      <c r="A2761">
        <v>2760</v>
      </c>
      <c r="B2761">
        <v>34</v>
      </c>
      <c r="C2761" t="s">
        <v>56</v>
      </c>
      <c r="D2761" t="s">
        <v>19</v>
      </c>
      <c r="E2761" t="s">
        <v>33</v>
      </c>
      <c r="F2761" t="s">
        <v>21</v>
      </c>
      <c r="G2761">
        <v>1221</v>
      </c>
      <c r="H2761" t="s">
        <v>35</v>
      </c>
      <c r="I2761" t="s">
        <v>21</v>
      </c>
      <c r="J2761" t="s">
        <v>23</v>
      </c>
      <c r="K2761">
        <v>6</v>
      </c>
      <c r="L2761" t="s">
        <v>37</v>
      </c>
      <c r="M2761">
        <v>182</v>
      </c>
      <c r="N2761">
        <v>1</v>
      </c>
      <c r="O2761">
        <v>90</v>
      </c>
      <c r="P2761">
        <v>8</v>
      </c>
      <c r="Q2761" t="s">
        <v>41</v>
      </c>
      <c r="R2761" t="s">
        <v>21</v>
      </c>
      <c r="S2761" t="str" cm="1">
        <f t="array" ref="S2761">_xlfn.IFS(bank__2[[#This Row],[Age]]&lt;30, "Young Adults",bank__2[[#This Row],[Age]]&lt;45, "Middle-Aged Adults",bank__2[[#This Row],[Age]]&lt;60, "Older AdultsOlder Adults", bank__2[[#This Row],[Age]]&gt;=60,"Seniors")</f>
        <v>Middle-Aged Adults</v>
      </c>
      <c r="T2761" t="str">
        <f t="shared" si="43"/>
        <v>Yes</v>
      </c>
      <c r="U2761" cm="1">
        <f t="array" ref="U2761">_xlfn.SWITCH(L2761, "jan",1, "feb",2, "mar",3, "apr",4, "may",5, "jun",6, "jul",7, "aug",8, "sep",9, "oct",10, "nov",11, "dec",12, "")</f>
        <v>5</v>
      </c>
      <c r="V2761" s="2">
        <f>bank__2[[#This Row],[CallDuration (Seconds)]]/60</f>
        <v>3.0333333333333332</v>
      </c>
      <c r="W2761" t="str">
        <f>IF(AND(bank__2[[#This Row],[HasHousingLoan]]="yes",bank__2[[#This Row],[HasPersonalLoan]]="yes"),"Both Loans",
IF(bank__2[[#This Row],[HasHousingLoan]]="yes","Only Housing Loan",
IF(bank__2[[#This Row],[HasPersonalLoan]]="yes","Only Personal Loan","No Loan")))</f>
        <v>Only Housing Loan</v>
      </c>
    </row>
    <row r="2762" spans="1:23">
      <c r="A2762">
        <v>2761</v>
      </c>
      <c r="B2762">
        <v>61</v>
      </c>
      <c r="C2762" t="s">
        <v>43</v>
      </c>
      <c r="D2762" t="s">
        <v>19</v>
      </c>
      <c r="E2762" t="s">
        <v>33</v>
      </c>
      <c r="F2762" t="s">
        <v>21</v>
      </c>
      <c r="G2762">
        <v>985</v>
      </c>
      <c r="H2762" t="s">
        <v>21</v>
      </c>
      <c r="I2762" t="s">
        <v>21</v>
      </c>
      <c r="J2762" t="s">
        <v>23</v>
      </c>
      <c r="K2762">
        <v>18</v>
      </c>
      <c r="L2762" t="s">
        <v>92</v>
      </c>
      <c r="M2762">
        <v>998</v>
      </c>
      <c r="N2762">
        <v>6</v>
      </c>
      <c r="O2762">
        <v>-1</v>
      </c>
      <c r="P2762">
        <v>0</v>
      </c>
      <c r="Q2762" t="s">
        <v>30</v>
      </c>
      <c r="R2762" t="s">
        <v>35</v>
      </c>
      <c r="S2762" t="str" cm="1">
        <f t="array" ref="S2762">_xlfn.IFS(bank__2[[#This Row],[Age]]&lt;30, "Young Adults",bank__2[[#This Row],[Age]]&lt;45, "Middle-Aged Adults",bank__2[[#This Row],[Age]]&lt;60, "Older AdultsOlder Adults", bank__2[[#This Row],[Age]]&gt;=60,"Seniors")</f>
        <v>Seniors</v>
      </c>
      <c r="T2762" t="str">
        <f t="shared" si="43"/>
        <v>No</v>
      </c>
      <c r="U2762" cm="1">
        <f t="array" ref="U2762">_xlfn.SWITCH(L2762, "jan",1, "feb",2, "mar",3, "apr",4, "may",5, "jun",6, "jul",7, "aug",8, "sep",9, "oct",10, "nov",11, "dec",12, "")</f>
        <v>8</v>
      </c>
      <c r="V2762" s="2">
        <f>bank__2[[#This Row],[CallDuration (Seconds)]]/60</f>
        <v>16.633333333333333</v>
      </c>
      <c r="W2762" t="str">
        <f>IF(AND(bank__2[[#This Row],[HasHousingLoan]]="yes",bank__2[[#This Row],[HasPersonalLoan]]="yes"),"Both Loans",
IF(bank__2[[#This Row],[HasHousingLoan]]="yes","Only Housing Loan",
IF(bank__2[[#This Row],[HasPersonalLoan]]="yes","Only Personal Loan","No Loan")))</f>
        <v>No Loan</v>
      </c>
    </row>
    <row r="2763" spans="1:23">
      <c r="A2763">
        <v>2762</v>
      </c>
      <c r="B2763">
        <v>35</v>
      </c>
      <c r="C2763" t="s">
        <v>56</v>
      </c>
      <c r="D2763" t="s">
        <v>122</v>
      </c>
      <c r="E2763" t="s">
        <v>33</v>
      </c>
      <c r="F2763" t="s">
        <v>21</v>
      </c>
      <c r="G2763">
        <v>0</v>
      </c>
      <c r="H2763" t="s">
        <v>35</v>
      </c>
      <c r="I2763" t="s">
        <v>21</v>
      </c>
      <c r="J2763" t="s">
        <v>30</v>
      </c>
      <c r="K2763">
        <v>8</v>
      </c>
      <c r="L2763" t="s">
        <v>37</v>
      </c>
      <c r="M2763">
        <v>477</v>
      </c>
      <c r="N2763">
        <v>1</v>
      </c>
      <c r="O2763">
        <v>-1</v>
      </c>
      <c r="P2763">
        <v>0</v>
      </c>
      <c r="Q2763" t="s">
        <v>30</v>
      </c>
      <c r="R2763" t="s">
        <v>21</v>
      </c>
      <c r="S2763" t="str" cm="1">
        <f t="array" ref="S2763">_xlfn.IFS(bank__2[[#This Row],[Age]]&lt;30, "Young Adults",bank__2[[#This Row],[Age]]&lt;45, "Middle-Aged Adults",bank__2[[#This Row],[Age]]&lt;60, "Older AdultsOlder Adults", bank__2[[#This Row],[Age]]&gt;=60,"Seniors")</f>
        <v>Middle-Aged Adults</v>
      </c>
      <c r="T2763" t="str">
        <f t="shared" si="43"/>
        <v>No</v>
      </c>
      <c r="U2763" cm="1">
        <f t="array" ref="U2763">_xlfn.SWITCH(L2763, "jan",1, "feb",2, "mar",3, "apr",4, "may",5, "jun",6, "jul",7, "aug",8, "sep",9, "oct",10, "nov",11, "dec",12, "")</f>
        <v>5</v>
      </c>
      <c r="V2763" s="2">
        <f>bank__2[[#This Row],[CallDuration (Seconds)]]/60</f>
        <v>7.95</v>
      </c>
      <c r="W2763" t="str">
        <f>IF(AND(bank__2[[#This Row],[HasHousingLoan]]="yes",bank__2[[#This Row],[HasPersonalLoan]]="yes"),"Both Loans",
IF(bank__2[[#This Row],[HasHousingLoan]]="yes","Only Housing Loan",
IF(bank__2[[#This Row],[HasPersonalLoan]]="yes","Only Personal Loan","No Loan")))</f>
        <v>Only Housing Loan</v>
      </c>
    </row>
    <row r="2764" spans="1:23">
      <c r="A2764">
        <v>2763</v>
      </c>
      <c r="B2764">
        <v>42</v>
      </c>
      <c r="C2764" t="s">
        <v>43</v>
      </c>
      <c r="D2764" t="s">
        <v>19</v>
      </c>
      <c r="E2764" t="s">
        <v>45</v>
      </c>
      <c r="F2764" t="s">
        <v>21</v>
      </c>
      <c r="G2764">
        <v>520</v>
      </c>
      <c r="H2764" t="s">
        <v>21</v>
      </c>
      <c r="I2764" t="s">
        <v>21</v>
      </c>
      <c r="J2764" t="s">
        <v>23</v>
      </c>
      <c r="K2764">
        <v>4</v>
      </c>
      <c r="L2764" t="s">
        <v>124</v>
      </c>
      <c r="M2764">
        <v>158</v>
      </c>
      <c r="N2764">
        <v>1</v>
      </c>
      <c r="O2764">
        <v>-1</v>
      </c>
      <c r="P2764">
        <v>0</v>
      </c>
      <c r="Q2764" t="s">
        <v>30</v>
      </c>
      <c r="R2764" t="s">
        <v>21</v>
      </c>
      <c r="S2764" t="str" cm="1">
        <f t="array" ref="S2764">_xlfn.IFS(bank__2[[#This Row],[Age]]&lt;30, "Young Adults",bank__2[[#This Row],[Age]]&lt;45, "Middle-Aged Adults",bank__2[[#This Row],[Age]]&lt;60, "Older AdultsOlder Adults", bank__2[[#This Row],[Age]]&gt;=60,"Seniors")</f>
        <v>Middle-Aged Adults</v>
      </c>
      <c r="T2764" t="str">
        <f t="shared" si="43"/>
        <v>No</v>
      </c>
      <c r="U2764" cm="1">
        <f t="array" ref="U2764">_xlfn.SWITCH(L2764, "jan",1, "feb",2, "mar",3, "apr",4, "may",5, "jun",6, "jul",7, "aug",8, "sep",9, "oct",10, "nov",11, "dec",12, "")</f>
        <v>11</v>
      </c>
      <c r="V2764" s="2">
        <f>bank__2[[#This Row],[CallDuration (Seconds)]]/60</f>
        <v>2.6333333333333333</v>
      </c>
      <c r="W2764" t="str">
        <f>IF(AND(bank__2[[#This Row],[HasHousingLoan]]="yes",bank__2[[#This Row],[HasPersonalLoan]]="yes"),"Both Loans",
IF(bank__2[[#This Row],[HasHousingLoan]]="yes","Only Housing Loan",
IF(bank__2[[#This Row],[HasPersonalLoan]]="yes","Only Personal Loan","No Loan")))</f>
        <v>No Loan</v>
      </c>
    </row>
    <row r="2765" spans="1:23">
      <c r="A2765">
        <v>2764</v>
      </c>
      <c r="B2765">
        <v>57</v>
      </c>
      <c r="C2765" t="s">
        <v>32</v>
      </c>
      <c r="D2765" t="s">
        <v>19</v>
      </c>
      <c r="E2765" t="s">
        <v>45</v>
      </c>
      <c r="F2765" t="s">
        <v>21</v>
      </c>
      <c r="G2765">
        <v>10</v>
      </c>
      <c r="H2765" t="s">
        <v>21</v>
      </c>
      <c r="I2765" t="s">
        <v>21</v>
      </c>
      <c r="J2765" t="s">
        <v>146</v>
      </c>
      <c r="K2765">
        <v>8</v>
      </c>
      <c r="L2765" t="s">
        <v>119</v>
      </c>
      <c r="M2765">
        <v>320</v>
      </c>
      <c r="N2765">
        <v>3</v>
      </c>
      <c r="O2765">
        <v>-1</v>
      </c>
      <c r="P2765">
        <v>0</v>
      </c>
      <c r="Q2765" t="s">
        <v>30</v>
      </c>
      <c r="R2765" t="s">
        <v>21</v>
      </c>
      <c r="S2765" t="str" cm="1">
        <f t="array" ref="S2765">_xlfn.IFS(bank__2[[#This Row],[Age]]&lt;30, "Young Adults",bank__2[[#This Row],[Age]]&lt;45, "Middle-Aged Adults",bank__2[[#This Row],[Age]]&lt;60, "Older AdultsOlder Adults", bank__2[[#This Row],[Age]]&gt;=60,"Seniors")</f>
        <v>Older AdultsOlder Adults</v>
      </c>
      <c r="T2765" t="str">
        <f t="shared" si="43"/>
        <v>No</v>
      </c>
      <c r="U2765" cm="1">
        <f t="array" ref="U2765">_xlfn.SWITCH(L2765, "jan",1, "feb",2, "mar",3, "apr",4, "may",5, "jun",6, "jul",7, "aug",8, "sep",9, "oct",10, "nov",11, "dec",12, "")</f>
        <v>7</v>
      </c>
      <c r="V2765" s="2">
        <f>bank__2[[#This Row],[CallDuration (Seconds)]]/60</f>
        <v>5.333333333333333</v>
      </c>
      <c r="W2765" t="str">
        <f>IF(AND(bank__2[[#This Row],[HasHousingLoan]]="yes",bank__2[[#This Row],[HasPersonalLoan]]="yes"),"Both Loans",
IF(bank__2[[#This Row],[HasHousingLoan]]="yes","Only Housing Loan",
IF(bank__2[[#This Row],[HasPersonalLoan]]="yes","Only Personal Loan","No Loan")))</f>
        <v>No Loan</v>
      </c>
    </row>
    <row r="2766" spans="1:23">
      <c r="A2766">
        <v>2765</v>
      </c>
      <c r="B2766">
        <v>42</v>
      </c>
      <c r="C2766" t="s">
        <v>56</v>
      </c>
      <c r="D2766" t="s">
        <v>19</v>
      </c>
      <c r="E2766" t="s">
        <v>33</v>
      </c>
      <c r="F2766" t="s">
        <v>21</v>
      </c>
      <c r="G2766">
        <v>2157</v>
      </c>
      <c r="H2766" t="s">
        <v>35</v>
      </c>
      <c r="I2766" t="s">
        <v>21</v>
      </c>
      <c r="J2766" t="s">
        <v>23</v>
      </c>
      <c r="K2766">
        <v>13</v>
      </c>
      <c r="L2766" t="s">
        <v>37</v>
      </c>
      <c r="M2766">
        <v>149</v>
      </c>
      <c r="N2766">
        <v>1</v>
      </c>
      <c r="O2766">
        <v>364</v>
      </c>
      <c r="P2766">
        <v>2</v>
      </c>
      <c r="Q2766" t="s">
        <v>41</v>
      </c>
      <c r="R2766" t="s">
        <v>21</v>
      </c>
      <c r="S2766" t="str" cm="1">
        <f t="array" ref="S2766">_xlfn.IFS(bank__2[[#This Row],[Age]]&lt;30, "Young Adults",bank__2[[#This Row],[Age]]&lt;45, "Middle-Aged Adults",bank__2[[#This Row],[Age]]&lt;60, "Older AdultsOlder Adults", bank__2[[#This Row],[Age]]&gt;=60,"Seniors")</f>
        <v>Middle-Aged Adults</v>
      </c>
      <c r="T2766" t="str">
        <f t="shared" si="43"/>
        <v>Yes</v>
      </c>
      <c r="U2766" cm="1">
        <f t="array" ref="U2766">_xlfn.SWITCH(L2766, "jan",1, "feb",2, "mar",3, "apr",4, "may",5, "jun",6, "jul",7, "aug",8, "sep",9, "oct",10, "nov",11, "dec",12, "")</f>
        <v>5</v>
      </c>
      <c r="V2766" s="2">
        <f>bank__2[[#This Row],[CallDuration (Seconds)]]/60</f>
        <v>2.4833333333333334</v>
      </c>
      <c r="W2766" t="str">
        <f>IF(AND(bank__2[[#This Row],[HasHousingLoan]]="yes",bank__2[[#This Row],[HasPersonalLoan]]="yes"),"Both Loans",
IF(bank__2[[#This Row],[HasHousingLoan]]="yes","Only Housing Loan",
IF(bank__2[[#This Row],[HasPersonalLoan]]="yes","Only Personal Loan","No Loan")))</f>
        <v>Only Housing Loan</v>
      </c>
    </row>
    <row r="2767" spans="1:23">
      <c r="A2767">
        <v>2766</v>
      </c>
      <c r="B2767">
        <v>53</v>
      </c>
      <c r="C2767" t="s">
        <v>144</v>
      </c>
      <c r="D2767" t="s">
        <v>19</v>
      </c>
      <c r="E2767" t="s">
        <v>33</v>
      </c>
      <c r="F2767" t="s">
        <v>21</v>
      </c>
      <c r="G2767">
        <v>6095</v>
      </c>
      <c r="H2767" t="s">
        <v>35</v>
      </c>
      <c r="I2767" t="s">
        <v>35</v>
      </c>
      <c r="J2767" t="s">
        <v>23</v>
      </c>
      <c r="K2767">
        <v>14</v>
      </c>
      <c r="L2767" t="s">
        <v>37</v>
      </c>
      <c r="M2767">
        <v>410</v>
      </c>
      <c r="N2767">
        <v>5</v>
      </c>
      <c r="O2767">
        <v>-1</v>
      </c>
      <c r="P2767">
        <v>0</v>
      </c>
      <c r="Q2767" t="s">
        <v>30</v>
      </c>
      <c r="R2767" t="s">
        <v>21</v>
      </c>
      <c r="S2767" t="str" cm="1">
        <f t="array" ref="S2767">_xlfn.IFS(bank__2[[#This Row],[Age]]&lt;30, "Young Adults",bank__2[[#This Row],[Age]]&lt;45, "Middle-Aged Adults",bank__2[[#This Row],[Age]]&lt;60, "Older AdultsOlder Adults", bank__2[[#This Row],[Age]]&gt;=60,"Seniors")</f>
        <v>Older AdultsOlder Adults</v>
      </c>
      <c r="T2767" t="str">
        <f t="shared" si="43"/>
        <v>No</v>
      </c>
      <c r="U2767" cm="1">
        <f t="array" ref="U2767">_xlfn.SWITCH(L2767, "jan",1, "feb",2, "mar",3, "apr",4, "may",5, "jun",6, "jul",7, "aug",8, "sep",9, "oct",10, "nov",11, "dec",12, "")</f>
        <v>5</v>
      </c>
      <c r="V2767" s="2">
        <f>bank__2[[#This Row],[CallDuration (Seconds)]]/60</f>
        <v>6.833333333333333</v>
      </c>
      <c r="W2767" t="str">
        <f>IF(AND(bank__2[[#This Row],[HasHousingLoan]]="yes",bank__2[[#This Row],[HasPersonalLoan]]="yes"),"Both Loans",
IF(bank__2[[#This Row],[HasHousingLoan]]="yes","Only Housing Loan",
IF(bank__2[[#This Row],[HasPersonalLoan]]="yes","Only Personal Loan","No Loan")))</f>
        <v>Both Loans</v>
      </c>
    </row>
    <row r="2768" spans="1:23">
      <c r="A2768">
        <v>2767</v>
      </c>
      <c r="B2768">
        <v>63</v>
      </c>
      <c r="C2768" t="s">
        <v>144</v>
      </c>
      <c r="D2768" t="s">
        <v>19</v>
      </c>
      <c r="E2768" t="s">
        <v>45</v>
      </c>
      <c r="F2768" t="s">
        <v>21</v>
      </c>
      <c r="G2768">
        <v>133</v>
      </c>
      <c r="H2768" t="s">
        <v>35</v>
      </c>
      <c r="I2768" t="s">
        <v>21</v>
      </c>
      <c r="J2768" t="s">
        <v>23</v>
      </c>
      <c r="K2768">
        <v>13</v>
      </c>
      <c r="L2768" t="s">
        <v>61</v>
      </c>
      <c r="M2768">
        <v>104</v>
      </c>
      <c r="N2768">
        <v>2</v>
      </c>
      <c r="O2768">
        <v>-1</v>
      </c>
      <c r="P2768">
        <v>0</v>
      </c>
      <c r="Q2768" t="s">
        <v>30</v>
      </c>
      <c r="R2768" t="s">
        <v>21</v>
      </c>
      <c r="S2768" t="str" cm="1">
        <f t="array" ref="S2768">_xlfn.IFS(bank__2[[#This Row],[Age]]&lt;30, "Young Adults",bank__2[[#This Row],[Age]]&lt;45, "Middle-Aged Adults",bank__2[[#This Row],[Age]]&lt;60, "Older AdultsOlder Adults", bank__2[[#This Row],[Age]]&gt;=60,"Seniors")</f>
        <v>Seniors</v>
      </c>
      <c r="T2768" t="str">
        <f t="shared" si="43"/>
        <v>No</v>
      </c>
      <c r="U2768" cm="1">
        <f t="array" ref="U2768">_xlfn.SWITCH(L2768, "jan",1, "feb",2, "mar",3, "apr",4, "may",5, "jun",6, "jul",7, "aug",8, "sep",9, "oct",10, "nov",11, "dec",12, "")</f>
        <v>2</v>
      </c>
      <c r="V2768" s="2">
        <f>bank__2[[#This Row],[CallDuration (Seconds)]]/60</f>
        <v>1.7333333333333334</v>
      </c>
      <c r="W2768" t="str">
        <f>IF(AND(bank__2[[#This Row],[HasHousingLoan]]="yes",bank__2[[#This Row],[HasPersonalLoan]]="yes"),"Both Loans",
IF(bank__2[[#This Row],[HasHousingLoan]]="yes","Only Housing Loan",
IF(bank__2[[#This Row],[HasPersonalLoan]]="yes","Only Personal Loan","No Loan")))</f>
        <v>Only Housing Loan</v>
      </c>
    </row>
    <row r="2769" spans="1:23">
      <c r="A2769">
        <v>2768</v>
      </c>
      <c r="B2769">
        <v>47</v>
      </c>
      <c r="C2769" t="s">
        <v>66</v>
      </c>
      <c r="D2769" t="s">
        <v>19</v>
      </c>
      <c r="E2769" t="s">
        <v>33</v>
      </c>
      <c r="F2769" t="s">
        <v>21</v>
      </c>
      <c r="G2769">
        <v>1121</v>
      </c>
      <c r="H2769" t="s">
        <v>21</v>
      </c>
      <c r="I2769" t="s">
        <v>21</v>
      </c>
      <c r="J2769" t="s">
        <v>30</v>
      </c>
      <c r="K2769">
        <v>20</v>
      </c>
      <c r="L2769" t="s">
        <v>53</v>
      </c>
      <c r="M2769">
        <v>454</v>
      </c>
      <c r="N2769">
        <v>6</v>
      </c>
      <c r="O2769">
        <v>-1</v>
      </c>
      <c r="P2769">
        <v>0</v>
      </c>
      <c r="Q2769" t="s">
        <v>30</v>
      </c>
      <c r="R2769" t="s">
        <v>21</v>
      </c>
      <c r="S2769" t="str" cm="1">
        <f t="array" ref="S2769">_xlfn.IFS(bank__2[[#This Row],[Age]]&lt;30, "Young Adults",bank__2[[#This Row],[Age]]&lt;45, "Middle-Aged Adults",bank__2[[#This Row],[Age]]&lt;60, "Older AdultsOlder Adults", bank__2[[#This Row],[Age]]&gt;=60,"Seniors")</f>
        <v>Older AdultsOlder Adults</v>
      </c>
      <c r="T2769" t="str">
        <f t="shared" si="43"/>
        <v>No</v>
      </c>
      <c r="U2769" cm="1">
        <f t="array" ref="U2769">_xlfn.SWITCH(L2769, "jan",1, "feb",2, "mar",3, "apr",4, "may",5, "jun",6, "jul",7, "aug",8, "sep",9, "oct",10, "nov",11, "dec",12, "")</f>
        <v>6</v>
      </c>
      <c r="V2769" s="2">
        <f>bank__2[[#This Row],[CallDuration (Seconds)]]/60</f>
        <v>7.5666666666666664</v>
      </c>
      <c r="W2769" t="str">
        <f>IF(AND(bank__2[[#This Row],[HasHousingLoan]]="yes",bank__2[[#This Row],[HasPersonalLoan]]="yes"),"Both Loans",
IF(bank__2[[#This Row],[HasHousingLoan]]="yes","Only Housing Loan",
IF(bank__2[[#This Row],[HasPersonalLoan]]="yes","Only Personal Loan","No Loan")))</f>
        <v>No Loan</v>
      </c>
    </row>
    <row r="2770" spans="1:23">
      <c r="A2770">
        <v>2769</v>
      </c>
      <c r="B2770">
        <v>54</v>
      </c>
      <c r="C2770" t="s">
        <v>32</v>
      </c>
      <c r="D2770" t="s">
        <v>19</v>
      </c>
      <c r="E2770" t="s">
        <v>33</v>
      </c>
      <c r="F2770" t="s">
        <v>21</v>
      </c>
      <c r="G2770">
        <v>88</v>
      </c>
      <c r="H2770" t="s">
        <v>35</v>
      </c>
      <c r="I2770" t="s">
        <v>21</v>
      </c>
      <c r="J2770" t="s">
        <v>30</v>
      </c>
      <c r="K2770">
        <v>13</v>
      </c>
      <c r="L2770" t="s">
        <v>37</v>
      </c>
      <c r="M2770">
        <v>190</v>
      </c>
      <c r="N2770">
        <v>1</v>
      </c>
      <c r="O2770">
        <v>-1</v>
      </c>
      <c r="P2770">
        <v>0</v>
      </c>
      <c r="Q2770" t="s">
        <v>30</v>
      </c>
      <c r="R2770" t="s">
        <v>21</v>
      </c>
      <c r="S2770" t="str" cm="1">
        <f t="array" ref="S2770">_xlfn.IFS(bank__2[[#This Row],[Age]]&lt;30, "Young Adults",bank__2[[#This Row],[Age]]&lt;45, "Middle-Aged Adults",bank__2[[#This Row],[Age]]&lt;60, "Older AdultsOlder Adults", bank__2[[#This Row],[Age]]&gt;=60,"Seniors")</f>
        <v>Older AdultsOlder Adults</v>
      </c>
      <c r="T2770" t="str">
        <f t="shared" si="43"/>
        <v>No</v>
      </c>
      <c r="U2770" cm="1">
        <f t="array" ref="U2770">_xlfn.SWITCH(L2770, "jan",1, "feb",2, "mar",3, "apr",4, "may",5, "jun",6, "jul",7, "aug",8, "sep",9, "oct",10, "nov",11, "dec",12, "")</f>
        <v>5</v>
      </c>
      <c r="V2770" s="2">
        <f>bank__2[[#This Row],[CallDuration (Seconds)]]/60</f>
        <v>3.1666666666666665</v>
      </c>
      <c r="W2770" t="str">
        <f>IF(AND(bank__2[[#This Row],[HasHousingLoan]]="yes",bank__2[[#This Row],[HasPersonalLoan]]="yes"),"Both Loans",
IF(bank__2[[#This Row],[HasHousingLoan]]="yes","Only Housing Loan",
IF(bank__2[[#This Row],[HasPersonalLoan]]="yes","Only Personal Loan","No Loan")))</f>
        <v>Only Housing Loan</v>
      </c>
    </row>
    <row r="2771" spans="1:23">
      <c r="A2771">
        <v>2770</v>
      </c>
      <c r="B2771">
        <v>45</v>
      </c>
      <c r="C2771" t="s">
        <v>87</v>
      </c>
      <c r="D2771" t="s">
        <v>19</v>
      </c>
      <c r="E2771" t="s">
        <v>33</v>
      </c>
      <c r="F2771" t="s">
        <v>21</v>
      </c>
      <c r="G2771">
        <v>0</v>
      </c>
      <c r="H2771" t="s">
        <v>21</v>
      </c>
      <c r="I2771" t="s">
        <v>21</v>
      </c>
      <c r="J2771" t="s">
        <v>23</v>
      </c>
      <c r="K2771">
        <v>19</v>
      </c>
      <c r="L2771" t="s">
        <v>92</v>
      </c>
      <c r="M2771">
        <v>145</v>
      </c>
      <c r="N2771">
        <v>10</v>
      </c>
      <c r="O2771">
        <v>-1</v>
      </c>
      <c r="P2771">
        <v>0</v>
      </c>
      <c r="Q2771" t="s">
        <v>30</v>
      </c>
      <c r="R2771" t="s">
        <v>21</v>
      </c>
      <c r="S2771" t="str" cm="1">
        <f t="array" ref="S2771">_xlfn.IFS(bank__2[[#This Row],[Age]]&lt;30, "Young Adults",bank__2[[#This Row],[Age]]&lt;45, "Middle-Aged Adults",bank__2[[#This Row],[Age]]&lt;60, "Older AdultsOlder Adults", bank__2[[#This Row],[Age]]&gt;=60,"Seniors")</f>
        <v>Older AdultsOlder Adults</v>
      </c>
      <c r="T2771" t="str">
        <f t="shared" si="43"/>
        <v>No</v>
      </c>
      <c r="U2771" cm="1">
        <f t="array" ref="U2771">_xlfn.SWITCH(L2771, "jan",1, "feb",2, "mar",3, "apr",4, "may",5, "jun",6, "jul",7, "aug",8, "sep",9, "oct",10, "nov",11, "dec",12, "")</f>
        <v>8</v>
      </c>
      <c r="V2771" s="2">
        <f>bank__2[[#This Row],[CallDuration (Seconds)]]/60</f>
        <v>2.4166666666666665</v>
      </c>
      <c r="W2771" t="str">
        <f>IF(AND(bank__2[[#This Row],[HasHousingLoan]]="yes",bank__2[[#This Row],[HasPersonalLoan]]="yes"),"Both Loans",
IF(bank__2[[#This Row],[HasHousingLoan]]="yes","Only Housing Loan",
IF(bank__2[[#This Row],[HasPersonalLoan]]="yes","Only Personal Loan","No Loan")))</f>
        <v>No Loan</v>
      </c>
    </row>
    <row r="2772" spans="1:23">
      <c r="A2772">
        <v>2771</v>
      </c>
      <c r="B2772">
        <v>28</v>
      </c>
      <c r="C2772" t="s">
        <v>43</v>
      </c>
      <c r="D2772" t="s">
        <v>44</v>
      </c>
      <c r="E2772" t="s">
        <v>45</v>
      </c>
      <c r="F2772" t="s">
        <v>21</v>
      </c>
      <c r="G2772">
        <v>-328</v>
      </c>
      <c r="H2772" t="s">
        <v>35</v>
      </c>
      <c r="I2772" t="s">
        <v>21</v>
      </c>
      <c r="J2772" t="s">
        <v>146</v>
      </c>
      <c r="K2772">
        <v>2</v>
      </c>
      <c r="L2772" t="s">
        <v>61</v>
      </c>
      <c r="M2772">
        <v>318</v>
      </c>
      <c r="N2772">
        <v>2</v>
      </c>
      <c r="O2772">
        <v>-1</v>
      </c>
      <c r="P2772">
        <v>0</v>
      </c>
      <c r="Q2772" t="s">
        <v>30</v>
      </c>
      <c r="R2772" t="s">
        <v>21</v>
      </c>
      <c r="S2772" t="str" cm="1">
        <f t="array" ref="S2772">_xlfn.IFS(bank__2[[#This Row],[Age]]&lt;30, "Young Adults",bank__2[[#This Row],[Age]]&lt;45, "Middle-Aged Adults",bank__2[[#This Row],[Age]]&lt;60, "Older AdultsOlder Adults", bank__2[[#This Row],[Age]]&gt;=60,"Seniors")</f>
        <v>Young Adults</v>
      </c>
      <c r="T2772" t="str">
        <f t="shared" si="43"/>
        <v>No</v>
      </c>
      <c r="U2772" cm="1">
        <f t="array" ref="U2772">_xlfn.SWITCH(L2772, "jan",1, "feb",2, "mar",3, "apr",4, "may",5, "jun",6, "jul",7, "aug",8, "sep",9, "oct",10, "nov",11, "dec",12, "")</f>
        <v>2</v>
      </c>
      <c r="V2772" s="2">
        <f>bank__2[[#This Row],[CallDuration (Seconds)]]/60</f>
        <v>5.3</v>
      </c>
      <c r="W2772" t="str">
        <f>IF(AND(bank__2[[#This Row],[HasHousingLoan]]="yes",bank__2[[#This Row],[HasPersonalLoan]]="yes"),"Both Loans",
IF(bank__2[[#This Row],[HasHousingLoan]]="yes","Only Housing Loan",
IF(bank__2[[#This Row],[HasPersonalLoan]]="yes","Only Personal Loan","No Loan")))</f>
        <v>Only Housing Loan</v>
      </c>
    </row>
    <row r="2773" spans="1:23">
      <c r="A2773">
        <v>2772</v>
      </c>
      <c r="B2773">
        <v>58</v>
      </c>
      <c r="C2773" t="s">
        <v>18</v>
      </c>
      <c r="D2773" t="s">
        <v>19</v>
      </c>
      <c r="E2773" t="s">
        <v>33</v>
      </c>
      <c r="F2773" t="s">
        <v>21</v>
      </c>
      <c r="G2773">
        <v>610</v>
      </c>
      <c r="H2773" t="s">
        <v>35</v>
      </c>
      <c r="I2773" t="s">
        <v>21</v>
      </c>
      <c r="J2773" t="s">
        <v>146</v>
      </c>
      <c r="K2773">
        <v>29</v>
      </c>
      <c r="L2773" t="s">
        <v>119</v>
      </c>
      <c r="M2773">
        <v>246</v>
      </c>
      <c r="N2773">
        <v>2</v>
      </c>
      <c r="O2773">
        <v>-1</v>
      </c>
      <c r="P2773">
        <v>0</v>
      </c>
      <c r="Q2773" t="s">
        <v>30</v>
      </c>
      <c r="R2773" t="s">
        <v>21</v>
      </c>
      <c r="S2773" t="str" cm="1">
        <f t="array" ref="S2773">_xlfn.IFS(bank__2[[#This Row],[Age]]&lt;30, "Young Adults",bank__2[[#This Row],[Age]]&lt;45, "Middle-Aged Adults",bank__2[[#This Row],[Age]]&lt;60, "Older AdultsOlder Adults", bank__2[[#This Row],[Age]]&gt;=60,"Seniors")</f>
        <v>Older AdultsOlder Adults</v>
      </c>
      <c r="T2773" t="str">
        <f t="shared" si="43"/>
        <v>No</v>
      </c>
      <c r="U2773" cm="1">
        <f t="array" ref="U2773">_xlfn.SWITCH(L2773, "jan",1, "feb",2, "mar",3, "apr",4, "may",5, "jun",6, "jul",7, "aug",8, "sep",9, "oct",10, "nov",11, "dec",12, "")</f>
        <v>7</v>
      </c>
      <c r="V2773" s="2">
        <f>bank__2[[#This Row],[CallDuration (Seconds)]]/60</f>
        <v>4.0999999999999996</v>
      </c>
      <c r="W2773" t="str">
        <f>IF(AND(bank__2[[#This Row],[HasHousingLoan]]="yes",bank__2[[#This Row],[HasPersonalLoan]]="yes"),"Both Loans",
IF(bank__2[[#This Row],[HasHousingLoan]]="yes","Only Housing Loan",
IF(bank__2[[#This Row],[HasPersonalLoan]]="yes","Only Personal Loan","No Loan")))</f>
        <v>Only Housing Loan</v>
      </c>
    </row>
    <row r="2774" spans="1:23">
      <c r="A2774">
        <v>2773</v>
      </c>
      <c r="B2774">
        <v>48</v>
      </c>
      <c r="C2774" t="s">
        <v>43</v>
      </c>
      <c r="D2774" t="s">
        <v>44</v>
      </c>
      <c r="E2774" t="s">
        <v>45</v>
      </c>
      <c r="F2774" t="s">
        <v>21</v>
      </c>
      <c r="G2774">
        <v>414</v>
      </c>
      <c r="H2774" t="s">
        <v>21</v>
      </c>
      <c r="I2774" t="s">
        <v>21</v>
      </c>
      <c r="J2774" t="s">
        <v>23</v>
      </c>
      <c r="K2774">
        <v>21</v>
      </c>
      <c r="L2774" t="s">
        <v>119</v>
      </c>
      <c r="M2774">
        <v>761</v>
      </c>
      <c r="N2774">
        <v>2</v>
      </c>
      <c r="O2774">
        <v>-1</v>
      </c>
      <c r="P2774">
        <v>0</v>
      </c>
      <c r="Q2774" t="s">
        <v>30</v>
      </c>
      <c r="R2774" t="s">
        <v>21</v>
      </c>
      <c r="S2774" t="str" cm="1">
        <f t="array" ref="S2774">_xlfn.IFS(bank__2[[#This Row],[Age]]&lt;30, "Young Adults",bank__2[[#This Row],[Age]]&lt;45, "Middle-Aged Adults",bank__2[[#This Row],[Age]]&lt;60, "Older AdultsOlder Adults", bank__2[[#This Row],[Age]]&gt;=60,"Seniors")</f>
        <v>Older AdultsOlder Adults</v>
      </c>
      <c r="T2774" t="str">
        <f t="shared" si="43"/>
        <v>No</v>
      </c>
      <c r="U2774" cm="1">
        <f t="array" ref="U2774">_xlfn.SWITCH(L2774, "jan",1, "feb",2, "mar",3, "apr",4, "may",5, "jun",6, "jul",7, "aug",8, "sep",9, "oct",10, "nov",11, "dec",12, "")</f>
        <v>7</v>
      </c>
      <c r="V2774" s="2">
        <f>bank__2[[#This Row],[CallDuration (Seconds)]]/60</f>
        <v>12.683333333333334</v>
      </c>
      <c r="W2774" t="str">
        <f>IF(AND(bank__2[[#This Row],[HasHousingLoan]]="yes",bank__2[[#This Row],[HasPersonalLoan]]="yes"),"Both Loans",
IF(bank__2[[#This Row],[HasHousingLoan]]="yes","Only Housing Loan",
IF(bank__2[[#This Row],[HasPersonalLoan]]="yes","Only Personal Loan","No Loan")))</f>
        <v>No Loan</v>
      </c>
    </row>
    <row r="2775" spans="1:23">
      <c r="A2775">
        <v>2774</v>
      </c>
      <c r="B2775">
        <v>35</v>
      </c>
      <c r="C2775" t="s">
        <v>43</v>
      </c>
      <c r="D2775" t="s">
        <v>122</v>
      </c>
      <c r="E2775" t="s">
        <v>45</v>
      </c>
      <c r="F2775" t="s">
        <v>21</v>
      </c>
      <c r="G2775">
        <v>0</v>
      </c>
      <c r="H2775" t="s">
        <v>35</v>
      </c>
      <c r="I2775" t="s">
        <v>21</v>
      </c>
      <c r="J2775" t="s">
        <v>146</v>
      </c>
      <c r="K2775">
        <v>29</v>
      </c>
      <c r="L2775" t="s">
        <v>25</v>
      </c>
      <c r="M2775">
        <v>171</v>
      </c>
      <c r="N2775">
        <v>1</v>
      </c>
      <c r="O2775">
        <v>-1</v>
      </c>
      <c r="P2775">
        <v>0</v>
      </c>
      <c r="Q2775" t="s">
        <v>30</v>
      </c>
      <c r="R2775" t="s">
        <v>35</v>
      </c>
      <c r="S2775" t="str" cm="1">
        <f t="array" ref="S2775">_xlfn.IFS(bank__2[[#This Row],[Age]]&lt;30, "Young Adults",bank__2[[#This Row],[Age]]&lt;45, "Middle-Aged Adults",bank__2[[#This Row],[Age]]&lt;60, "Older AdultsOlder Adults", bank__2[[#This Row],[Age]]&gt;=60,"Seniors")</f>
        <v>Middle-Aged Adults</v>
      </c>
      <c r="T2775" t="str">
        <f t="shared" si="43"/>
        <v>No</v>
      </c>
      <c r="U2775" cm="1">
        <f t="array" ref="U2775">_xlfn.SWITCH(L2775, "jan",1, "feb",2, "mar",3, "apr",4, "may",5, "jun",6, "jul",7, "aug",8, "sep",9, "oct",10, "nov",11, "dec",12, "")</f>
        <v>10</v>
      </c>
      <c r="V2775" s="2">
        <f>bank__2[[#This Row],[CallDuration (Seconds)]]/60</f>
        <v>2.85</v>
      </c>
      <c r="W2775" t="str">
        <f>IF(AND(bank__2[[#This Row],[HasHousingLoan]]="yes",bank__2[[#This Row],[HasPersonalLoan]]="yes"),"Both Loans",
IF(bank__2[[#This Row],[HasHousingLoan]]="yes","Only Housing Loan",
IF(bank__2[[#This Row],[HasPersonalLoan]]="yes","Only Personal Loan","No Loan")))</f>
        <v>Only Housing Loan</v>
      </c>
    </row>
    <row r="2776" spans="1:23">
      <c r="A2776">
        <v>2775</v>
      </c>
      <c r="B2776">
        <v>37</v>
      </c>
      <c r="C2776" t="s">
        <v>66</v>
      </c>
      <c r="D2776" t="s">
        <v>19</v>
      </c>
      <c r="E2776" t="s">
        <v>45</v>
      </c>
      <c r="F2776" t="s">
        <v>21</v>
      </c>
      <c r="G2776">
        <v>0</v>
      </c>
      <c r="H2776" t="s">
        <v>21</v>
      </c>
      <c r="I2776" t="s">
        <v>21</v>
      </c>
      <c r="J2776" t="s">
        <v>30</v>
      </c>
      <c r="K2776">
        <v>6</v>
      </c>
      <c r="L2776" t="s">
        <v>53</v>
      </c>
      <c r="M2776">
        <v>143</v>
      </c>
      <c r="N2776">
        <v>1</v>
      </c>
      <c r="O2776">
        <v>-1</v>
      </c>
      <c r="P2776">
        <v>0</v>
      </c>
      <c r="Q2776" t="s">
        <v>30</v>
      </c>
      <c r="R2776" t="s">
        <v>21</v>
      </c>
      <c r="S2776" t="str" cm="1">
        <f t="array" ref="S2776">_xlfn.IFS(bank__2[[#This Row],[Age]]&lt;30, "Young Adults",bank__2[[#This Row],[Age]]&lt;45, "Middle-Aged Adults",bank__2[[#This Row],[Age]]&lt;60, "Older AdultsOlder Adults", bank__2[[#This Row],[Age]]&gt;=60,"Seniors")</f>
        <v>Middle-Aged Adults</v>
      </c>
      <c r="T2776" t="str">
        <f t="shared" si="43"/>
        <v>No</v>
      </c>
      <c r="U2776" cm="1">
        <f t="array" ref="U2776">_xlfn.SWITCH(L2776, "jan",1, "feb",2, "mar",3, "apr",4, "may",5, "jun",6, "jul",7, "aug",8, "sep",9, "oct",10, "nov",11, "dec",12, "")</f>
        <v>6</v>
      </c>
      <c r="V2776" s="2">
        <f>bank__2[[#This Row],[CallDuration (Seconds)]]/60</f>
        <v>2.3833333333333333</v>
      </c>
      <c r="W2776" t="str">
        <f>IF(AND(bank__2[[#This Row],[HasHousingLoan]]="yes",bank__2[[#This Row],[HasPersonalLoan]]="yes"),"Both Loans",
IF(bank__2[[#This Row],[HasHousingLoan]]="yes","Only Housing Loan",
IF(bank__2[[#This Row],[HasPersonalLoan]]="yes","Only Personal Loan","No Loan")))</f>
        <v>No Loan</v>
      </c>
    </row>
    <row r="2777" spans="1:23">
      <c r="A2777">
        <v>2776</v>
      </c>
      <c r="B2777">
        <v>37</v>
      </c>
      <c r="C2777" t="s">
        <v>56</v>
      </c>
      <c r="D2777" t="s">
        <v>19</v>
      </c>
      <c r="E2777" t="s">
        <v>33</v>
      </c>
      <c r="F2777" t="s">
        <v>21</v>
      </c>
      <c r="G2777">
        <v>685</v>
      </c>
      <c r="H2777" t="s">
        <v>35</v>
      </c>
      <c r="I2777" t="s">
        <v>21</v>
      </c>
      <c r="J2777" t="s">
        <v>30</v>
      </c>
      <c r="K2777">
        <v>6</v>
      </c>
      <c r="L2777" t="s">
        <v>53</v>
      </c>
      <c r="M2777">
        <v>968</v>
      </c>
      <c r="N2777">
        <v>1</v>
      </c>
      <c r="O2777">
        <v>-1</v>
      </c>
      <c r="P2777">
        <v>0</v>
      </c>
      <c r="Q2777" t="s">
        <v>30</v>
      </c>
      <c r="R2777" t="s">
        <v>21</v>
      </c>
      <c r="S2777" t="str" cm="1">
        <f t="array" ref="S2777">_xlfn.IFS(bank__2[[#This Row],[Age]]&lt;30, "Young Adults",bank__2[[#This Row],[Age]]&lt;45, "Middle-Aged Adults",bank__2[[#This Row],[Age]]&lt;60, "Older AdultsOlder Adults", bank__2[[#This Row],[Age]]&gt;=60,"Seniors")</f>
        <v>Middle-Aged Adults</v>
      </c>
      <c r="T2777" t="str">
        <f t="shared" si="43"/>
        <v>No</v>
      </c>
      <c r="U2777" cm="1">
        <f t="array" ref="U2777">_xlfn.SWITCH(L2777, "jan",1, "feb",2, "mar",3, "apr",4, "may",5, "jun",6, "jul",7, "aug",8, "sep",9, "oct",10, "nov",11, "dec",12, "")</f>
        <v>6</v>
      </c>
      <c r="V2777" s="2">
        <f>bank__2[[#This Row],[CallDuration (Seconds)]]/60</f>
        <v>16.133333333333333</v>
      </c>
      <c r="W2777" t="str">
        <f>IF(AND(bank__2[[#This Row],[HasHousingLoan]]="yes",bank__2[[#This Row],[HasPersonalLoan]]="yes"),"Both Loans",
IF(bank__2[[#This Row],[HasHousingLoan]]="yes","Only Housing Loan",
IF(bank__2[[#This Row],[HasPersonalLoan]]="yes","Only Personal Loan","No Loan")))</f>
        <v>Only Housing Loan</v>
      </c>
    </row>
    <row r="2778" spans="1:23">
      <c r="A2778">
        <v>2777</v>
      </c>
      <c r="B2778">
        <v>37</v>
      </c>
      <c r="C2778" t="s">
        <v>43</v>
      </c>
      <c r="D2778" t="s">
        <v>19</v>
      </c>
      <c r="E2778" t="s">
        <v>20</v>
      </c>
      <c r="F2778" t="s">
        <v>21</v>
      </c>
      <c r="G2778">
        <v>22856</v>
      </c>
      <c r="H2778" t="s">
        <v>21</v>
      </c>
      <c r="I2778" t="s">
        <v>21</v>
      </c>
      <c r="J2778" t="s">
        <v>23</v>
      </c>
      <c r="K2778">
        <v>2</v>
      </c>
      <c r="L2778" t="s">
        <v>119</v>
      </c>
      <c r="M2778">
        <v>154</v>
      </c>
      <c r="N2778">
        <v>1</v>
      </c>
      <c r="O2778">
        <v>388</v>
      </c>
      <c r="P2778">
        <v>1</v>
      </c>
      <c r="Q2778" t="s">
        <v>41</v>
      </c>
      <c r="R2778" t="s">
        <v>21</v>
      </c>
      <c r="S2778" t="str" cm="1">
        <f t="array" ref="S2778">_xlfn.IFS(bank__2[[#This Row],[Age]]&lt;30, "Young Adults",bank__2[[#This Row],[Age]]&lt;45, "Middle-Aged Adults",bank__2[[#This Row],[Age]]&lt;60, "Older AdultsOlder Adults", bank__2[[#This Row],[Age]]&gt;=60,"Seniors")</f>
        <v>Middle-Aged Adults</v>
      </c>
      <c r="T2778" t="str">
        <f t="shared" si="43"/>
        <v>Yes</v>
      </c>
      <c r="U2778" cm="1">
        <f t="array" ref="U2778">_xlfn.SWITCH(L2778, "jan",1, "feb",2, "mar",3, "apr",4, "may",5, "jun",6, "jul",7, "aug",8, "sep",9, "oct",10, "nov",11, "dec",12, "")</f>
        <v>7</v>
      </c>
      <c r="V2778" s="2">
        <f>bank__2[[#This Row],[CallDuration (Seconds)]]/60</f>
        <v>2.5666666666666669</v>
      </c>
      <c r="W2778" t="str">
        <f>IF(AND(bank__2[[#This Row],[HasHousingLoan]]="yes",bank__2[[#This Row],[HasPersonalLoan]]="yes"),"Both Loans",
IF(bank__2[[#This Row],[HasHousingLoan]]="yes","Only Housing Loan",
IF(bank__2[[#This Row],[HasPersonalLoan]]="yes","Only Personal Loan","No Loan")))</f>
        <v>No Loan</v>
      </c>
    </row>
    <row r="2779" spans="1:23">
      <c r="A2779">
        <v>2778</v>
      </c>
      <c r="B2779">
        <v>25</v>
      </c>
      <c r="C2779" t="s">
        <v>32</v>
      </c>
      <c r="D2779" t="s">
        <v>44</v>
      </c>
      <c r="E2779" t="s">
        <v>33</v>
      </c>
      <c r="F2779" t="s">
        <v>21</v>
      </c>
      <c r="G2779">
        <v>-352</v>
      </c>
      <c r="H2779" t="s">
        <v>21</v>
      </c>
      <c r="I2779" t="s">
        <v>21</v>
      </c>
      <c r="J2779" t="s">
        <v>23</v>
      </c>
      <c r="K2779">
        <v>15</v>
      </c>
      <c r="L2779" t="s">
        <v>119</v>
      </c>
      <c r="M2779">
        <v>246</v>
      </c>
      <c r="N2779">
        <v>1</v>
      </c>
      <c r="O2779">
        <v>-1</v>
      </c>
      <c r="P2779">
        <v>0</v>
      </c>
      <c r="Q2779" t="s">
        <v>30</v>
      </c>
      <c r="R2779" t="s">
        <v>21</v>
      </c>
      <c r="S2779" t="str" cm="1">
        <f t="array" ref="S2779">_xlfn.IFS(bank__2[[#This Row],[Age]]&lt;30, "Young Adults",bank__2[[#This Row],[Age]]&lt;45, "Middle-Aged Adults",bank__2[[#This Row],[Age]]&lt;60, "Older AdultsOlder Adults", bank__2[[#This Row],[Age]]&gt;=60,"Seniors")</f>
        <v>Young Adults</v>
      </c>
      <c r="T2779" t="str">
        <f t="shared" si="43"/>
        <v>No</v>
      </c>
      <c r="U2779" cm="1">
        <f t="array" ref="U2779">_xlfn.SWITCH(L2779, "jan",1, "feb",2, "mar",3, "apr",4, "may",5, "jun",6, "jul",7, "aug",8, "sep",9, "oct",10, "nov",11, "dec",12, "")</f>
        <v>7</v>
      </c>
      <c r="V2779" s="2">
        <f>bank__2[[#This Row],[CallDuration (Seconds)]]/60</f>
        <v>4.0999999999999996</v>
      </c>
      <c r="W2779" t="str">
        <f>IF(AND(bank__2[[#This Row],[HasHousingLoan]]="yes",bank__2[[#This Row],[HasPersonalLoan]]="yes"),"Both Loans",
IF(bank__2[[#This Row],[HasHousingLoan]]="yes","Only Housing Loan",
IF(bank__2[[#This Row],[HasPersonalLoan]]="yes","Only Personal Loan","No Loan")))</f>
        <v>No Loan</v>
      </c>
    </row>
    <row r="2780" spans="1:23">
      <c r="A2780">
        <v>2779</v>
      </c>
      <c r="B2780">
        <v>58</v>
      </c>
      <c r="C2780" t="s">
        <v>56</v>
      </c>
      <c r="D2780" t="s">
        <v>19</v>
      </c>
      <c r="E2780" t="s">
        <v>33</v>
      </c>
      <c r="F2780" t="s">
        <v>21</v>
      </c>
      <c r="G2780">
        <v>602</v>
      </c>
      <c r="H2780" t="s">
        <v>35</v>
      </c>
      <c r="I2780" t="s">
        <v>21</v>
      </c>
      <c r="J2780" t="s">
        <v>23</v>
      </c>
      <c r="K2780">
        <v>13</v>
      </c>
      <c r="L2780" t="s">
        <v>37</v>
      </c>
      <c r="M2780">
        <v>201</v>
      </c>
      <c r="N2780">
        <v>1</v>
      </c>
      <c r="O2780">
        <v>-1</v>
      </c>
      <c r="P2780">
        <v>0</v>
      </c>
      <c r="Q2780" t="s">
        <v>30</v>
      </c>
      <c r="R2780" t="s">
        <v>21</v>
      </c>
      <c r="S2780" t="str" cm="1">
        <f t="array" ref="S2780">_xlfn.IFS(bank__2[[#This Row],[Age]]&lt;30, "Young Adults",bank__2[[#This Row],[Age]]&lt;45, "Middle-Aged Adults",bank__2[[#This Row],[Age]]&lt;60, "Older AdultsOlder Adults", bank__2[[#This Row],[Age]]&gt;=60,"Seniors")</f>
        <v>Older AdultsOlder Adults</v>
      </c>
      <c r="T2780" t="str">
        <f t="shared" si="43"/>
        <v>No</v>
      </c>
      <c r="U2780" cm="1">
        <f t="array" ref="U2780">_xlfn.SWITCH(L2780, "jan",1, "feb",2, "mar",3, "apr",4, "may",5, "jun",6, "jul",7, "aug",8, "sep",9, "oct",10, "nov",11, "dec",12, "")</f>
        <v>5</v>
      </c>
      <c r="V2780" s="2">
        <f>bank__2[[#This Row],[CallDuration (Seconds)]]/60</f>
        <v>3.35</v>
      </c>
      <c r="W2780" t="str">
        <f>IF(AND(bank__2[[#This Row],[HasHousingLoan]]="yes",bank__2[[#This Row],[HasPersonalLoan]]="yes"),"Both Loans",
IF(bank__2[[#This Row],[HasHousingLoan]]="yes","Only Housing Loan",
IF(bank__2[[#This Row],[HasPersonalLoan]]="yes","Only Personal Loan","No Loan")))</f>
        <v>Only Housing Loan</v>
      </c>
    </row>
    <row r="2781" spans="1:23">
      <c r="A2781">
        <v>2780</v>
      </c>
      <c r="B2781">
        <v>52</v>
      </c>
      <c r="C2781" t="s">
        <v>43</v>
      </c>
      <c r="D2781" t="s">
        <v>19</v>
      </c>
      <c r="E2781" t="s">
        <v>33</v>
      </c>
      <c r="F2781" t="s">
        <v>21</v>
      </c>
      <c r="G2781">
        <v>-588</v>
      </c>
      <c r="H2781" t="s">
        <v>35</v>
      </c>
      <c r="I2781" t="s">
        <v>21</v>
      </c>
      <c r="J2781" t="s">
        <v>23</v>
      </c>
      <c r="K2781">
        <v>22</v>
      </c>
      <c r="L2781" t="s">
        <v>119</v>
      </c>
      <c r="M2781">
        <v>81</v>
      </c>
      <c r="N2781">
        <v>4</v>
      </c>
      <c r="O2781">
        <v>-1</v>
      </c>
      <c r="P2781">
        <v>0</v>
      </c>
      <c r="Q2781" t="s">
        <v>30</v>
      </c>
      <c r="R2781" t="s">
        <v>21</v>
      </c>
      <c r="S2781" t="str" cm="1">
        <f t="array" ref="S2781">_xlfn.IFS(bank__2[[#This Row],[Age]]&lt;30, "Young Adults",bank__2[[#This Row],[Age]]&lt;45, "Middle-Aged Adults",bank__2[[#This Row],[Age]]&lt;60, "Older AdultsOlder Adults", bank__2[[#This Row],[Age]]&gt;=60,"Seniors")</f>
        <v>Older AdultsOlder Adults</v>
      </c>
      <c r="T2781" t="str">
        <f t="shared" si="43"/>
        <v>No</v>
      </c>
      <c r="U2781" cm="1">
        <f t="array" ref="U2781">_xlfn.SWITCH(L2781, "jan",1, "feb",2, "mar",3, "apr",4, "may",5, "jun",6, "jul",7, "aug",8, "sep",9, "oct",10, "nov",11, "dec",12, "")</f>
        <v>7</v>
      </c>
      <c r="V2781" s="2">
        <f>bank__2[[#This Row],[CallDuration (Seconds)]]/60</f>
        <v>1.35</v>
      </c>
      <c r="W2781" t="str">
        <f>IF(AND(bank__2[[#This Row],[HasHousingLoan]]="yes",bank__2[[#This Row],[HasPersonalLoan]]="yes"),"Both Loans",
IF(bank__2[[#This Row],[HasHousingLoan]]="yes","Only Housing Loan",
IF(bank__2[[#This Row],[HasPersonalLoan]]="yes","Only Personal Loan","No Loan")))</f>
        <v>Only Housing Loan</v>
      </c>
    </row>
    <row r="2782" spans="1:23">
      <c r="A2782">
        <v>2781</v>
      </c>
      <c r="B2782">
        <v>19</v>
      </c>
      <c r="C2782" t="s">
        <v>94</v>
      </c>
      <c r="D2782" t="s">
        <v>44</v>
      </c>
      <c r="E2782" t="s">
        <v>33</v>
      </c>
      <c r="F2782" t="s">
        <v>21</v>
      </c>
      <c r="G2782">
        <v>302</v>
      </c>
      <c r="H2782" t="s">
        <v>21</v>
      </c>
      <c r="I2782" t="s">
        <v>21</v>
      </c>
      <c r="J2782" t="s">
        <v>23</v>
      </c>
      <c r="K2782">
        <v>16</v>
      </c>
      <c r="L2782" t="s">
        <v>119</v>
      </c>
      <c r="M2782">
        <v>205</v>
      </c>
      <c r="N2782">
        <v>1</v>
      </c>
      <c r="O2782">
        <v>-1</v>
      </c>
      <c r="P2782">
        <v>0</v>
      </c>
      <c r="Q2782" t="s">
        <v>30</v>
      </c>
      <c r="R2782" t="s">
        <v>35</v>
      </c>
      <c r="S2782" t="str" cm="1">
        <f t="array" ref="S2782">_xlfn.IFS(bank__2[[#This Row],[Age]]&lt;30, "Young Adults",bank__2[[#This Row],[Age]]&lt;45, "Middle-Aged Adults",bank__2[[#This Row],[Age]]&lt;60, "Older AdultsOlder Adults", bank__2[[#This Row],[Age]]&gt;=60,"Seniors")</f>
        <v>Young Adults</v>
      </c>
      <c r="T2782" t="str">
        <f t="shared" si="43"/>
        <v>No</v>
      </c>
      <c r="U2782" cm="1">
        <f t="array" ref="U2782">_xlfn.SWITCH(L2782, "jan",1, "feb",2, "mar",3, "apr",4, "may",5, "jun",6, "jul",7, "aug",8, "sep",9, "oct",10, "nov",11, "dec",12, "")</f>
        <v>7</v>
      </c>
      <c r="V2782" s="2">
        <f>bank__2[[#This Row],[CallDuration (Seconds)]]/60</f>
        <v>3.4166666666666665</v>
      </c>
      <c r="W2782" t="str">
        <f>IF(AND(bank__2[[#This Row],[HasHousingLoan]]="yes",bank__2[[#This Row],[HasPersonalLoan]]="yes"),"Both Loans",
IF(bank__2[[#This Row],[HasHousingLoan]]="yes","Only Housing Loan",
IF(bank__2[[#This Row],[HasPersonalLoan]]="yes","Only Personal Loan","No Loan")))</f>
        <v>No Loan</v>
      </c>
    </row>
    <row r="2783" spans="1:23">
      <c r="A2783">
        <v>2782</v>
      </c>
      <c r="B2783">
        <v>59</v>
      </c>
      <c r="C2783" t="s">
        <v>56</v>
      </c>
      <c r="D2783" t="s">
        <v>19</v>
      </c>
      <c r="E2783" t="s">
        <v>33</v>
      </c>
      <c r="F2783" t="s">
        <v>21</v>
      </c>
      <c r="G2783">
        <v>5314</v>
      </c>
      <c r="H2783" t="s">
        <v>35</v>
      </c>
      <c r="I2783" t="s">
        <v>21</v>
      </c>
      <c r="J2783" t="s">
        <v>23</v>
      </c>
      <c r="K2783">
        <v>5</v>
      </c>
      <c r="L2783" t="s">
        <v>37</v>
      </c>
      <c r="M2783">
        <v>200</v>
      </c>
      <c r="N2783">
        <v>3</v>
      </c>
      <c r="O2783">
        <v>-1</v>
      </c>
      <c r="P2783">
        <v>0</v>
      </c>
      <c r="Q2783" t="s">
        <v>30</v>
      </c>
      <c r="R2783" t="s">
        <v>21</v>
      </c>
      <c r="S2783" t="str" cm="1">
        <f t="array" ref="S2783">_xlfn.IFS(bank__2[[#This Row],[Age]]&lt;30, "Young Adults",bank__2[[#This Row],[Age]]&lt;45, "Middle-Aged Adults",bank__2[[#This Row],[Age]]&lt;60, "Older AdultsOlder Adults", bank__2[[#This Row],[Age]]&gt;=60,"Seniors")</f>
        <v>Older AdultsOlder Adults</v>
      </c>
      <c r="T2783" t="str">
        <f t="shared" si="43"/>
        <v>No</v>
      </c>
      <c r="U2783" cm="1">
        <f t="array" ref="U2783">_xlfn.SWITCH(L2783, "jan",1, "feb",2, "mar",3, "apr",4, "may",5, "jun",6, "jul",7, "aug",8, "sep",9, "oct",10, "nov",11, "dec",12, "")</f>
        <v>5</v>
      </c>
      <c r="V2783" s="2">
        <f>bank__2[[#This Row],[CallDuration (Seconds)]]/60</f>
        <v>3.3333333333333335</v>
      </c>
      <c r="W2783" t="str">
        <f>IF(AND(bank__2[[#This Row],[HasHousingLoan]]="yes",bank__2[[#This Row],[HasPersonalLoan]]="yes"),"Both Loans",
IF(bank__2[[#This Row],[HasHousingLoan]]="yes","Only Housing Loan",
IF(bank__2[[#This Row],[HasPersonalLoan]]="yes","Only Personal Loan","No Loan")))</f>
        <v>Only Housing Loan</v>
      </c>
    </row>
    <row r="2784" spans="1:23">
      <c r="A2784">
        <v>2783</v>
      </c>
      <c r="B2784">
        <v>41</v>
      </c>
      <c r="C2784" t="s">
        <v>72</v>
      </c>
      <c r="D2784" t="s">
        <v>19</v>
      </c>
      <c r="E2784" t="s">
        <v>33</v>
      </c>
      <c r="F2784" t="s">
        <v>21</v>
      </c>
      <c r="G2784">
        <v>64</v>
      </c>
      <c r="H2784" t="s">
        <v>35</v>
      </c>
      <c r="I2784" t="s">
        <v>35</v>
      </c>
      <c r="J2784" t="s">
        <v>30</v>
      </c>
      <c r="K2784">
        <v>8</v>
      </c>
      <c r="L2784" t="s">
        <v>37</v>
      </c>
      <c r="M2784">
        <v>210</v>
      </c>
      <c r="N2784">
        <v>2</v>
      </c>
      <c r="O2784">
        <v>-1</v>
      </c>
      <c r="P2784">
        <v>0</v>
      </c>
      <c r="Q2784" t="s">
        <v>30</v>
      </c>
      <c r="R2784" t="s">
        <v>21</v>
      </c>
      <c r="S2784" t="str" cm="1">
        <f t="array" ref="S2784">_xlfn.IFS(bank__2[[#This Row],[Age]]&lt;30, "Young Adults",bank__2[[#This Row],[Age]]&lt;45, "Middle-Aged Adults",bank__2[[#This Row],[Age]]&lt;60, "Older AdultsOlder Adults", bank__2[[#This Row],[Age]]&gt;=60,"Seniors")</f>
        <v>Middle-Aged Adults</v>
      </c>
      <c r="T2784" t="str">
        <f t="shared" si="43"/>
        <v>No</v>
      </c>
      <c r="U2784" cm="1">
        <f t="array" ref="U2784">_xlfn.SWITCH(L2784, "jan",1, "feb",2, "mar",3, "apr",4, "may",5, "jun",6, "jul",7, "aug",8, "sep",9, "oct",10, "nov",11, "dec",12, "")</f>
        <v>5</v>
      </c>
      <c r="V2784" s="2">
        <f>bank__2[[#This Row],[CallDuration (Seconds)]]/60</f>
        <v>3.5</v>
      </c>
      <c r="W2784" t="str">
        <f>IF(AND(bank__2[[#This Row],[HasHousingLoan]]="yes",bank__2[[#This Row],[HasPersonalLoan]]="yes"),"Both Loans",
IF(bank__2[[#This Row],[HasHousingLoan]]="yes","Only Housing Loan",
IF(bank__2[[#This Row],[HasPersonalLoan]]="yes","Only Personal Loan","No Loan")))</f>
        <v>Both Loans</v>
      </c>
    </row>
    <row r="2785" spans="1:23">
      <c r="A2785">
        <v>2784</v>
      </c>
      <c r="B2785">
        <v>34</v>
      </c>
      <c r="C2785" t="s">
        <v>72</v>
      </c>
      <c r="D2785" t="s">
        <v>44</v>
      </c>
      <c r="E2785" t="s">
        <v>45</v>
      </c>
      <c r="F2785" t="s">
        <v>21</v>
      </c>
      <c r="G2785">
        <v>632</v>
      </c>
      <c r="H2785" t="s">
        <v>21</v>
      </c>
      <c r="I2785" t="s">
        <v>21</v>
      </c>
      <c r="J2785" t="s">
        <v>23</v>
      </c>
      <c r="K2785">
        <v>22</v>
      </c>
      <c r="L2785" t="s">
        <v>92</v>
      </c>
      <c r="M2785">
        <v>215</v>
      </c>
      <c r="N2785">
        <v>10</v>
      </c>
      <c r="O2785">
        <v>-1</v>
      </c>
      <c r="P2785">
        <v>0</v>
      </c>
      <c r="Q2785" t="s">
        <v>30</v>
      </c>
      <c r="R2785" t="s">
        <v>21</v>
      </c>
      <c r="S2785" t="str" cm="1">
        <f t="array" ref="S2785">_xlfn.IFS(bank__2[[#This Row],[Age]]&lt;30, "Young Adults",bank__2[[#This Row],[Age]]&lt;45, "Middle-Aged Adults",bank__2[[#This Row],[Age]]&lt;60, "Older AdultsOlder Adults", bank__2[[#This Row],[Age]]&gt;=60,"Seniors")</f>
        <v>Middle-Aged Adults</v>
      </c>
      <c r="T2785" t="str">
        <f t="shared" si="43"/>
        <v>No</v>
      </c>
      <c r="U2785" cm="1">
        <f t="array" ref="U2785">_xlfn.SWITCH(L2785, "jan",1, "feb",2, "mar",3, "apr",4, "may",5, "jun",6, "jul",7, "aug",8, "sep",9, "oct",10, "nov",11, "dec",12, "")</f>
        <v>8</v>
      </c>
      <c r="V2785" s="2">
        <f>bank__2[[#This Row],[CallDuration (Seconds)]]/60</f>
        <v>3.5833333333333335</v>
      </c>
      <c r="W2785" t="str">
        <f>IF(AND(bank__2[[#This Row],[HasHousingLoan]]="yes",bank__2[[#This Row],[HasPersonalLoan]]="yes"),"Both Loans",
IF(bank__2[[#This Row],[HasHousingLoan]]="yes","Only Housing Loan",
IF(bank__2[[#This Row],[HasPersonalLoan]]="yes","Only Personal Loan","No Loan")))</f>
        <v>No Loan</v>
      </c>
    </row>
    <row r="2786" spans="1:23">
      <c r="A2786">
        <v>2785</v>
      </c>
      <c r="B2786">
        <v>35</v>
      </c>
      <c r="C2786" t="s">
        <v>72</v>
      </c>
      <c r="D2786" t="s">
        <v>44</v>
      </c>
      <c r="E2786" t="s">
        <v>33</v>
      </c>
      <c r="F2786" t="s">
        <v>21</v>
      </c>
      <c r="G2786">
        <v>5731</v>
      </c>
      <c r="H2786" t="s">
        <v>35</v>
      </c>
      <c r="I2786" t="s">
        <v>21</v>
      </c>
      <c r="J2786" t="s">
        <v>23</v>
      </c>
      <c r="K2786">
        <v>4</v>
      </c>
      <c r="L2786" t="s">
        <v>37</v>
      </c>
      <c r="M2786">
        <v>164</v>
      </c>
      <c r="N2786">
        <v>2</v>
      </c>
      <c r="O2786">
        <v>167</v>
      </c>
      <c r="P2786">
        <v>4</v>
      </c>
      <c r="Q2786" t="s">
        <v>70</v>
      </c>
      <c r="R2786" t="s">
        <v>21</v>
      </c>
      <c r="S2786" t="str" cm="1">
        <f t="array" ref="S2786">_xlfn.IFS(bank__2[[#This Row],[Age]]&lt;30, "Young Adults",bank__2[[#This Row],[Age]]&lt;45, "Middle-Aged Adults",bank__2[[#This Row],[Age]]&lt;60, "Older AdultsOlder Adults", bank__2[[#This Row],[Age]]&gt;=60,"Seniors")</f>
        <v>Middle-Aged Adults</v>
      </c>
      <c r="T2786" t="str">
        <f t="shared" si="43"/>
        <v>Yes</v>
      </c>
      <c r="U2786" cm="1">
        <f t="array" ref="U2786">_xlfn.SWITCH(L2786, "jan",1, "feb",2, "mar",3, "apr",4, "may",5, "jun",6, "jul",7, "aug",8, "sep",9, "oct",10, "nov",11, "dec",12, "")</f>
        <v>5</v>
      </c>
      <c r="V2786" s="2">
        <f>bank__2[[#This Row],[CallDuration (Seconds)]]/60</f>
        <v>2.7333333333333334</v>
      </c>
      <c r="W2786" t="str">
        <f>IF(AND(bank__2[[#This Row],[HasHousingLoan]]="yes",bank__2[[#This Row],[HasPersonalLoan]]="yes"),"Both Loans",
IF(bank__2[[#This Row],[HasHousingLoan]]="yes","Only Housing Loan",
IF(bank__2[[#This Row],[HasPersonalLoan]]="yes","Only Personal Loan","No Loan")))</f>
        <v>Only Housing Loan</v>
      </c>
    </row>
    <row r="2787" spans="1:23">
      <c r="A2787">
        <v>2786</v>
      </c>
      <c r="B2787">
        <v>41</v>
      </c>
      <c r="C2787" t="s">
        <v>72</v>
      </c>
      <c r="D2787" t="s">
        <v>19</v>
      </c>
      <c r="E2787" t="s">
        <v>33</v>
      </c>
      <c r="F2787" t="s">
        <v>21</v>
      </c>
      <c r="G2787">
        <v>902</v>
      </c>
      <c r="H2787" t="s">
        <v>21</v>
      </c>
      <c r="I2787" t="s">
        <v>21</v>
      </c>
      <c r="J2787" t="s">
        <v>30</v>
      </c>
      <c r="K2787">
        <v>16</v>
      </c>
      <c r="L2787" t="s">
        <v>53</v>
      </c>
      <c r="M2787">
        <v>35</v>
      </c>
      <c r="N2787">
        <v>6</v>
      </c>
      <c r="O2787">
        <v>-1</v>
      </c>
      <c r="P2787">
        <v>0</v>
      </c>
      <c r="Q2787" t="s">
        <v>30</v>
      </c>
      <c r="R2787" t="s">
        <v>21</v>
      </c>
      <c r="S2787" t="str" cm="1">
        <f t="array" ref="S2787">_xlfn.IFS(bank__2[[#This Row],[Age]]&lt;30, "Young Adults",bank__2[[#This Row],[Age]]&lt;45, "Middle-Aged Adults",bank__2[[#This Row],[Age]]&lt;60, "Older AdultsOlder Adults", bank__2[[#This Row],[Age]]&gt;=60,"Seniors")</f>
        <v>Middle-Aged Adults</v>
      </c>
      <c r="T2787" t="str">
        <f t="shared" si="43"/>
        <v>No</v>
      </c>
      <c r="U2787" cm="1">
        <f t="array" ref="U2787">_xlfn.SWITCH(L2787, "jan",1, "feb",2, "mar",3, "apr",4, "may",5, "jun",6, "jul",7, "aug",8, "sep",9, "oct",10, "nov",11, "dec",12, "")</f>
        <v>6</v>
      </c>
      <c r="V2787" s="2">
        <f>bank__2[[#This Row],[CallDuration (Seconds)]]/60</f>
        <v>0.58333333333333337</v>
      </c>
      <c r="W2787" t="str">
        <f>IF(AND(bank__2[[#This Row],[HasHousingLoan]]="yes",bank__2[[#This Row],[HasPersonalLoan]]="yes"),"Both Loans",
IF(bank__2[[#This Row],[HasHousingLoan]]="yes","Only Housing Loan",
IF(bank__2[[#This Row],[HasPersonalLoan]]="yes","Only Personal Loan","No Loan")))</f>
        <v>No Loan</v>
      </c>
    </row>
    <row r="2788" spans="1:23">
      <c r="A2788">
        <v>2787</v>
      </c>
      <c r="B2788">
        <v>28</v>
      </c>
      <c r="C2788" t="s">
        <v>56</v>
      </c>
      <c r="D2788" t="s">
        <v>44</v>
      </c>
      <c r="E2788" t="s">
        <v>33</v>
      </c>
      <c r="F2788" t="s">
        <v>21</v>
      </c>
      <c r="G2788">
        <v>6307</v>
      </c>
      <c r="H2788" t="s">
        <v>35</v>
      </c>
      <c r="I2788" t="s">
        <v>21</v>
      </c>
      <c r="J2788" t="s">
        <v>30</v>
      </c>
      <c r="K2788">
        <v>28</v>
      </c>
      <c r="L2788" t="s">
        <v>37</v>
      </c>
      <c r="M2788">
        <v>615</v>
      </c>
      <c r="N2788">
        <v>1</v>
      </c>
      <c r="O2788">
        <v>-1</v>
      </c>
      <c r="P2788">
        <v>0</v>
      </c>
      <c r="Q2788" t="s">
        <v>30</v>
      </c>
      <c r="R2788" t="s">
        <v>21</v>
      </c>
      <c r="S2788" t="str" cm="1">
        <f t="array" ref="S2788">_xlfn.IFS(bank__2[[#This Row],[Age]]&lt;30, "Young Adults",bank__2[[#This Row],[Age]]&lt;45, "Middle-Aged Adults",bank__2[[#This Row],[Age]]&lt;60, "Older AdultsOlder Adults", bank__2[[#This Row],[Age]]&gt;=60,"Seniors")</f>
        <v>Young Adults</v>
      </c>
      <c r="T2788" t="str">
        <f t="shared" si="43"/>
        <v>No</v>
      </c>
      <c r="U2788" cm="1">
        <f t="array" ref="U2788">_xlfn.SWITCH(L2788, "jan",1, "feb",2, "mar",3, "apr",4, "may",5, "jun",6, "jul",7, "aug",8, "sep",9, "oct",10, "nov",11, "dec",12, "")</f>
        <v>5</v>
      </c>
      <c r="V2788" s="2">
        <f>bank__2[[#This Row],[CallDuration (Seconds)]]/60</f>
        <v>10.25</v>
      </c>
      <c r="W2788" t="str">
        <f>IF(AND(bank__2[[#This Row],[HasHousingLoan]]="yes",bank__2[[#This Row],[HasPersonalLoan]]="yes"),"Both Loans",
IF(bank__2[[#This Row],[HasHousingLoan]]="yes","Only Housing Loan",
IF(bank__2[[#This Row],[HasPersonalLoan]]="yes","Only Personal Loan","No Loan")))</f>
        <v>Only Housing Loan</v>
      </c>
    </row>
    <row r="2789" spans="1:23">
      <c r="A2789">
        <v>2788</v>
      </c>
      <c r="B2789">
        <v>53</v>
      </c>
      <c r="C2789" t="s">
        <v>43</v>
      </c>
      <c r="D2789" t="s">
        <v>122</v>
      </c>
      <c r="E2789" t="s">
        <v>33</v>
      </c>
      <c r="F2789" t="s">
        <v>21</v>
      </c>
      <c r="G2789">
        <v>112</v>
      </c>
      <c r="H2789" t="s">
        <v>21</v>
      </c>
      <c r="I2789" t="s">
        <v>35</v>
      </c>
      <c r="J2789" t="s">
        <v>23</v>
      </c>
      <c r="K2789">
        <v>11</v>
      </c>
      <c r="L2789" t="s">
        <v>92</v>
      </c>
      <c r="M2789">
        <v>246</v>
      </c>
      <c r="N2789">
        <v>3</v>
      </c>
      <c r="O2789">
        <v>-1</v>
      </c>
      <c r="P2789">
        <v>0</v>
      </c>
      <c r="Q2789" t="s">
        <v>30</v>
      </c>
      <c r="R2789" t="s">
        <v>21</v>
      </c>
      <c r="S2789" t="str" cm="1">
        <f t="array" ref="S2789">_xlfn.IFS(bank__2[[#This Row],[Age]]&lt;30, "Young Adults",bank__2[[#This Row],[Age]]&lt;45, "Middle-Aged Adults",bank__2[[#This Row],[Age]]&lt;60, "Older AdultsOlder Adults", bank__2[[#This Row],[Age]]&gt;=60,"Seniors")</f>
        <v>Older AdultsOlder Adults</v>
      </c>
      <c r="T2789" t="str">
        <f t="shared" si="43"/>
        <v>No</v>
      </c>
      <c r="U2789" cm="1">
        <f t="array" ref="U2789">_xlfn.SWITCH(L2789, "jan",1, "feb",2, "mar",3, "apr",4, "may",5, "jun",6, "jul",7, "aug",8, "sep",9, "oct",10, "nov",11, "dec",12, "")</f>
        <v>8</v>
      </c>
      <c r="V2789" s="2">
        <f>bank__2[[#This Row],[CallDuration (Seconds)]]/60</f>
        <v>4.0999999999999996</v>
      </c>
      <c r="W2789" t="str">
        <f>IF(AND(bank__2[[#This Row],[HasHousingLoan]]="yes",bank__2[[#This Row],[HasPersonalLoan]]="yes"),"Both Loans",
IF(bank__2[[#This Row],[HasHousingLoan]]="yes","Only Housing Loan",
IF(bank__2[[#This Row],[HasPersonalLoan]]="yes","Only Personal Loan","No Loan")))</f>
        <v>Only Personal Loan</v>
      </c>
    </row>
    <row r="2790" spans="1:23">
      <c r="A2790">
        <v>2789</v>
      </c>
      <c r="B2790">
        <v>35</v>
      </c>
      <c r="C2790" t="s">
        <v>32</v>
      </c>
      <c r="D2790" t="s">
        <v>19</v>
      </c>
      <c r="E2790" t="s">
        <v>33</v>
      </c>
      <c r="F2790" t="s">
        <v>21</v>
      </c>
      <c r="G2790">
        <v>0</v>
      </c>
      <c r="H2790" t="s">
        <v>21</v>
      </c>
      <c r="I2790" t="s">
        <v>35</v>
      </c>
      <c r="J2790" t="s">
        <v>146</v>
      </c>
      <c r="K2790">
        <v>9</v>
      </c>
      <c r="L2790" t="s">
        <v>119</v>
      </c>
      <c r="M2790">
        <v>42</v>
      </c>
      <c r="N2790">
        <v>1</v>
      </c>
      <c r="O2790">
        <v>-1</v>
      </c>
      <c r="P2790">
        <v>0</v>
      </c>
      <c r="Q2790" t="s">
        <v>30</v>
      </c>
      <c r="R2790" t="s">
        <v>21</v>
      </c>
      <c r="S2790" t="str" cm="1">
        <f t="array" ref="S2790">_xlfn.IFS(bank__2[[#This Row],[Age]]&lt;30, "Young Adults",bank__2[[#This Row],[Age]]&lt;45, "Middle-Aged Adults",bank__2[[#This Row],[Age]]&lt;60, "Older AdultsOlder Adults", bank__2[[#This Row],[Age]]&gt;=60,"Seniors")</f>
        <v>Middle-Aged Adults</v>
      </c>
      <c r="T2790" t="str">
        <f t="shared" si="43"/>
        <v>No</v>
      </c>
      <c r="U2790" cm="1">
        <f t="array" ref="U2790">_xlfn.SWITCH(L2790, "jan",1, "feb",2, "mar",3, "apr",4, "may",5, "jun",6, "jul",7, "aug",8, "sep",9, "oct",10, "nov",11, "dec",12, "")</f>
        <v>7</v>
      </c>
      <c r="V2790" s="2">
        <f>bank__2[[#This Row],[CallDuration (Seconds)]]/60</f>
        <v>0.7</v>
      </c>
      <c r="W2790" t="str">
        <f>IF(AND(bank__2[[#This Row],[HasHousingLoan]]="yes",bank__2[[#This Row],[HasPersonalLoan]]="yes"),"Both Loans",
IF(bank__2[[#This Row],[HasHousingLoan]]="yes","Only Housing Loan",
IF(bank__2[[#This Row],[HasPersonalLoan]]="yes","Only Personal Loan","No Loan")))</f>
        <v>Only Personal Loan</v>
      </c>
    </row>
    <row r="2791" spans="1:23">
      <c r="A2791">
        <v>2790</v>
      </c>
      <c r="B2791">
        <v>33</v>
      </c>
      <c r="C2791" t="s">
        <v>87</v>
      </c>
      <c r="D2791" t="s">
        <v>44</v>
      </c>
      <c r="E2791" t="s">
        <v>45</v>
      </c>
      <c r="F2791" t="s">
        <v>21</v>
      </c>
      <c r="G2791">
        <v>621</v>
      </c>
      <c r="H2791" t="s">
        <v>21</v>
      </c>
      <c r="I2791" t="s">
        <v>21</v>
      </c>
      <c r="J2791" t="s">
        <v>23</v>
      </c>
      <c r="K2791">
        <v>8</v>
      </c>
      <c r="L2791" t="s">
        <v>119</v>
      </c>
      <c r="M2791">
        <v>217</v>
      </c>
      <c r="N2791">
        <v>1</v>
      </c>
      <c r="O2791">
        <v>-1</v>
      </c>
      <c r="P2791">
        <v>0</v>
      </c>
      <c r="Q2791" t="s">
        <v>30</v>
      </c>
      <c r="R2791" t="s">
        <v>21</v>
      </c>
      <c r="S2791" t="str" cm="1">
        <f t="array" ref="S2791">_xlfn.IFS(bank__2[[#This Row],[Age]]&lt;30, "Young Adults",bank__2[[#This Row],[Age]]&lt;45, "Middle-Aged Adults",bank__2[[#This Row],[Age]]&lt;60, "Older AdultsOlder Adults", bank__2[[#This Row],[Age]]&gt;=60,"Seniors")</f>
        <v>Middle-Aged Adults</v>
      </c>
      <c r="T2791" t="str">
        <f t="shared" si="43"/>
        <v>No</v>
      </c>
      <c r="U2791" cm="1">
        <f t="array" ref="U2791">_xlfn.SWITCH(L2791, "jan",1, "feb",2, "mar",3, "apr",4, "may",5, "jun",6, "jul",7, "aug",8, "sep",9, "oct",10, "nov",11, "dec",12, "")</f>
        <v>7</v>
      </c>
      <c r="V2791" s="2">
        <f>bank__2[[#This Row],[CallDuration (Seconds)]]/60</f>
        <v>3.6166666666666667</v>
      </c>
      <c r="W2791" t="str">
        <f>IF(AND(bank__2[[#This Row],[HasHousingLoan]]="yes",bank__2[[#This Row],[HasPersonalLoan]]="yes"),"Both Loans",
IF(bank__2[[#This Row],[HasHousingLoan]]="yes","Only Housing Loan",
IF(bank__2[[#This Row],[HasPersonalLoan]]="yes","Only Personal Loan","No Loan")))</f>
        <v>No Loan</v>
      </c>
    </row>
    <row r="2792" spans="1:23">
      <c r="A2792">
        <v>2791</v>
      </c>
      <c r="B2792">
        <v>37</v>
      </c>
      <c r="C2792" t="s">
        <v>72</v>
      </c>
      <c r="D2792" t="s">
        <v>44</v>
      </c>
      <c r="E2792" t="s">
        <v>33</v>
      </c>
      <c r="F2792" t="s">
        <v>21</v>
      </c>
      <c r="G2792">
        <v>435</v>
      </c>
      <c r="H2792" t="s">
        <v>35</v>
      </c>
      <c r="I2792" t="s">
        <v>21</v>
      </c>
      <c r="J2792" t="s">
        <v>30</v>
      </c>
      <c r="K2792">
        <v>26</v>
      </c>
      <c r="L2792" t="s">
        <v>37</v>
      </c>
      <c r="M2792">
        <v>210</v>
      </c>
      <c r="N2792">
        <v>1</v>
      </c>
      <c r="O2792">
        <v>-1</v>
      </c>
      <c r="P2792">
        <v>0</v>
      </c>
      <c r="Q2792" t="s">
        <v>30</v>
      </c>
      <c r="R2792" t="s">
        <v>21</v>
      </c>
      <c r="S2792" t="str" cm="1">
        <f t="array" ref="S2792">_xlfn.IFS(bank__2[[#This Row],[Age]]&lt;30, "Young Adults",bank__2[[#This Row],[Age]]&lt;45, "Middle-Aged Adults",bank__2[[#This Row],[Age]]&lt;60, "Older AdultsOlder Adults", bank__2[[#This Row],[Age]]&gt;=60,"Seniors")</f>
        <v>Middle-Aged Adults</v>
      </c>
      <c r="T2792" t="str">
        <f t="shared" si="43"/>
        <v>No</v>
      </c>
      <c r="U2792" cm="1">
        <f t="array" ref="U2792">_xlfn.SWITCH(L2792, "jan",1, "feb",2, "mar",3, "apr",4, "may",5, "jun",6, "jul",7, "aug",8, "sep",9, "oct",10, "nov",11, "dec",12, "")</f>
        <v>5</v>
      </c>
      <c r="V2792" s="2">
        <f>bank__2[[#This Row],[CallDuration (Seconds)]]/60</f>
        <v>3.5</v>
      </c>
      <c r="W2792" t="str">
        <f>IF(AND(bank__2[[#This Row],[HasHousingLoan]]="yes",bank__2[[#This Row],[HasPersonalLoan]]="yes"),"Both Loans",
IF(bank__2[[#This Row],[HasHousingLoan]]="yes","Only Housing Loan",
IF(bank__2[[#This Row],[HasPersonalLoan]]="yes","Only Personal Loan","No Loan")))</f>
        <v>Only Housing Loan</v>
      </c>
    </row>
    <row r="2793" spans="1:23">
      <c r="A2793">
        <v>2792</v>
      </c>
      <c r="B2793">
        <v>32</v>
      </c>
      <c r="C2793" t="s">
        <v>72</v>
      </c>
      <c r="D2793" t="s">
        <v>19</v>
      </c>
      <c r="E2793" t="s">
        <v>33</v>
      </c>
      <c r="F2793" t="s">
        <v>21</v>
      </c>
      <c r="G2793">
        <v>782</v>
      </c>
      <c r="H2793" t="s">
        <v>35</v>
      </c>
      <c r="I2793" t="s">
        <v>21</v>
      </c>
      <c r="J2793" t="s">
        <v>30</v>
      </c>
      <c r="K2793">
        <v>26</v>
      </c>
      <c r="L2793" t="s">
        <v>37</v>
      </c>
      <c r="M2793">
        <v>116</v>
      </c>
      <c r="N2793">
        <v>4</v>
      </c>
      <c r="O2793">
        <v>-1</v>
      </c>
      <c r="P2793">
        <v>0</v>
      </c>
      <c r="Q2793" t="s">
        <v>30</v>
      </c>
      <c r="R2793" t="s">
        <v>21</v>
      </c>
      <c r="S2793" t="str" cm="1">
        <f t="array" ref="S2793">_xlfn.IFS(bank__2[[#This Row],[Age]]&lt;30, "Young Adults",bank__2[[#This Row],[Age]]&lt;45, "Middle-Aged Adults",bank__2[[#This Row],[Age]]&lt;60, "Older AdultsOlder Adults", bank__2[[#This Row],[Age]]&gt;=60,"Seniors")</f>
        <v>Middle-Aged Adults</v>
      </c>
      <c r="T2793" t="str">
        <f t="shared" si="43"/>
        <v>No</v>
      </c>
      <c r="U2793" cm="1">
        <f t="array" ref="U2793">_xlfn.SWITCH(L2793, "jan",1, "feb",2, "mar",3, "apr",4, "may",5, "jun",6, "jul",7, "aug",8, "sep",9, "oct",10, "nov",11, "dec",12, "")</f>
        <v>5</v>
      </c>
      <c r="V2793" s="2">
        <f>bank__2[[#This Row],[CallDuration (Seconds)]]/60</f>
        <v>1.9333333333333333</v>
      </c>
      <c r="W2793" t="str">
        <f>IF(AND(bank__2[[#This Row],[HasHousingLoan]]="yes",bank__2[[#This Row],[HasPersonalLoan]]="yes"),"Both Loans",
IF(bank__2[[#This Row],[HasHousingLoan]]="yes","Only Housing Loan",
IF(bank__2[[#This Row],[HasPersonalLoan]]="yes","Only Personal Loan","No Loan")))</f>
        <v>Only Housing Loan</v>
      </c>
    </row>
    <row r="2794" spans="1:23">
      <c r="A2794">
        <v>2793</v>
      </c>
      <c r="B2794">
        <v>32</v>
      </c>
      <c r="C2794" t="s">
        <v>56</v>
      </c>
      <c r="D2794" t="s">
        <v>19</v>
      </c>
      <c r="E2794" t="s">
        <v>33</v>
      </c>
      <c r="F2794" t="s">
        <v>21</v>
      </c>
      <c r="G2794">
        <v>478</v>
      </c>
      <c r="H2794" t="s">
        <v>35</v>
      </c>
      <c r="I2794" t="s">
        <v>21</v>
      </c>
      <c r="J2794" t="s">
        <v>30</v>
      </c>
      <c r="K2794">
        <v>3</v>
      </c>
      <c r="L2794" t="s">
        <v>53</v>
      </c>
      <c r="M2794">
        <v>200</v>
      </c>
      <c r="N2794">
        <v>1</v>
      </c>
      <c r="O2794">
        <v>-1</v>
      </c>
      <c r="P2794">
        <v>0</v>
      </c>
      <c r="Q2794" t="s">
        <v>30</v>
      </c>
      <c r="R2794" t="s">
        <v>21</v>
      </c>
      <c r="S2794" t="str" cm="1">
        <f t="array" ref="S2794">_xlfn.IFS(bank__2[[#This Row],[Age]]&lt;30, "Young Adults",bank__2[[#This Row],[Age]]&lt;45, "Middle-Aged Adults",bank__2[[#This Row],[Age]]&lt;60, "Older AdultsOlder Adults", bank__2[[#This Row],[Age]]&gt;=60,"Seniors")</f>
        <v>Middle-Aged Adults</v>
      </c>
      <c r="T2794" t="str">
        <f t="shared" si="43"/>
        <v>No</v>
      </c>
      <c r="U2794" cm="1">
        <f t="array" ref="U2794">_xlfn.SWITCH(L2794, "jan",1, "feb",2, "mar",3, "apr",4, "may",5, "jun",6, "jul",7, "aug",8, "sep",9, "oct",10, "nov",11, "dec",12, "")</f>
        <v>6</v>
      </c>
      <c r="V2794" s="2">
        <f>bank__2[[#This Row],[CallDuration (Seconds)]]/60</f>
        <v>3.3333333333333335</v>
      </c>
      <c r="W2794" t="str">
        <f>IF(AND(bank__2[[#This Row],[HasHousingLoan]]="yes",bank__2[[#This Row],[HasPersonalLoan]]="yes"),"Both Loans",
IF(bank__2[[#This Row],[HasHousingLoan]]="yes","Only Housing Loan",
IF(bank__2[[#This Row],[HasPersonalLoan]]="yes","Only Personal Loan","No Loan")))</f>
        <v>Only Housing Loan</v>
      </c>
    </row>
    <row r="2795" spans="1:23">
      <c r="A2795">
        <v>2794</v>
      </c>
      <c r="B2795">
        <v>54</v>
      </c>
      <c r="C2795" t="s">
        <v>32</v>
      </c>
      <c r="D2795" t="s">
        <v>19</v>
      </c>
      <c r="E2795" t="s">
        <v>2553</v>
      </c>
      <c r="F2795" t="s">
        <v>21</v>
      </c>
      <c r="G2795">
        <v>7864</v>
      </c>
      <c r="H2795" t="s">
        <v>35</v>
      </c>
      <c r="I2795" t="s">
        <v>21</v>
      </c>
      <c r="J2795" t="s">
        <v>30</v>
      </c>
      <c r="K2795">
        <v>15</v>
      </c>
      <c r="L2795" t="s">
        <v>37</v>
      </c>
      <c r="M2795">
        <v>145</v>
      </c>
      <c r="N2795">
        <v>4</v>
      </c>
      <c r="O2795">
        <v>-1</v>
      </c>
      <c r="P2795">
        <v>0</v>
      </c>
      <c r="Q2795" t="s">
        <v>30</v>
      </c>
      <c r="R2795" t="s">
        <v>21</v>
      </c>
      <c r="S2795" t="str" cm="1">
        <f t="array" ref="S2795">_xlfn.IFS(bank__2[[#This Row],[Age]]&lt;30, "Young Adults",bank__2[[#This Row],[Age]]&lt;45, "Middle-Aged Adults",bank__2[[#This Row],[Age]]&lt;60, "Older AdultsOlder Adults", bank__2[[#This Row],[Age]]&gt;=60,"Seniors")</f>
        <v>Older AdultsOlder Adults</v>
      </c>
      <c r="T2795" t="str">
        <f t="shared" si="43"/>
        <v>No</v>
      </c>
      <c r="U2795" cm="1">
        <f t="array" ref="U2795">_xlfn.SWITCH(L2795, "jan",1, "feb",2, "mar",3, "apr",4, "may",5, "jun",6, "jul",7, "aug",8, "sep",9, "oct",10, "nov",11, "dec",12, "")</f>
        <v>5</v>
      </c>
      <c r="V2795" s="2">
        <f>bank__2[[#This Row],[CallDuration (Seconds)]]/60</f>
        <v>2.4166666666666665</v>
      </c>
      <c r="W2795" t="str">
        <f>IF(AND(bank__2[[#This Row],[HasHousingLoan]]="yes",bank__2[[#This Row],[HasPersonalLoan]]="yes"),"Both Loans",
IF(bank__2[[#This Row],[HasHousingLoan]]="yes","Only Housing Loan",
IF(bank__2[[#This Row],[HasPersonalLoan]]="yes","Only Personal Loan","No Loan")))</f>
        <v>Only Housing Loan</v>
      </c>
    </row>
    <row r="2796" spans="1:23">
      <c r="A2796">
        <v>2795</v>
      </c>
      <c r="B2796">
        <v>44</v>
      </c>
      <c r="C2796" t="s">
        <v>56</v>
      </c>
      <c r="D2796" t="s">
        <v>19</v>
      </c>
      <c r="E2796" t="s">
        <v>33</v>
      </c>
      <c r="F2796" t="s">
        <v>21</v>
      </c>
      <c r="G2796">
        <v>1910</v>
      </c>
      <c r="H2796" t="s">
        <v>35</v>
      </c>
      <c r="I2796" t="s">
        <v>21</v>
      </c>
      <c r="J2796" t="s">
        <v>30</v>
      </c>
      <c r="K2796">
        <v>5</v>
      </c>
      <c r="L2796" t="s">
        <v>53</v>
      </c>
      <c r="M2796">
        <v>41</v>
      </c>
      <c r="N2796">
        <v>1</v>
      </c>
      <c r="O2796">
        <v>-1</v>
      </c>
      <c r="P2796">
        <v>0</v>
      </c>
      <c r="Q2796" t="s">
        <v>30</v>
      </c>
      <c r="R2796" t="s">
        <v>21</v>
      </c>
      <c r="S2796" t="str" cm="1">
        <f t="array" ref="S2796">_xlfn.IFS(bank__2[[#This Row],[Age]]&lt;30, "Young Adults",bank__2[[#This Row],[Age]]&lt;45, "Middle-Aged Adults",bank__2[[#This Row],[Age]]&lt;60, "Older AdultsOlder Adults", bank__2[[#This Row],[Age]]&gt;=60,"Seniors")</f>
        <v>Middle-Aged Adults</v>
      </c>
      <c r="T2796" t="str">
        <f t="shared" si="43"/>
        <v>No</v>
      </c>
      <c r="U2796" cm="1">
        <f t="array" ref="U2796">_xlfn.SWITCH(L2796, "jan",1, "feb",2, "mar",3, "apr",4, "may",5, "jun",6, "jul",7, "aug",8, "sep",9, "oct",10, "nov",11, "dec",12, "")</f>
        <v>6</v>
      </c>
      <c r="V2796" s="2">
        <f>bank__2[[#This Row],[CallDuration (Seconds)]]/60</f>
        <v>0.68333333333333335</v>
      </c>
      <c r="W2796" t="str">
        <f>IF(AND(bank__2[[#This Row],[HasHousingLoan]]="yes",bank__2[[#This Row],[HasPersonalLoan]]="yes"),"Both Loans",
IF(bank__2[[#This Row],[HasHousingLoan]]="yes","Only Housing Loan",
IF(bank__2[[#This Row],[HasPersonalLoan]]="yes","Only Personal Loan","No Loan")))</f>
        <v>Only Housing Loan</v>
      </c>
    </row>
    <row r="2797" spans="1:23">
      <c r="A2797">
        <v>2796</v>
      </c>
      <c r="B2797">
        <v>36</v>
      </c>
      <c r="C2797" t="s">
        <v>72</v>
      </c>
      <c r="D2797" t="s">
        <v>122</v>
      </c>
      <c r="E2797" t="s">
        <v>45</v>
      </c>
      <c r="F2797" t="s">
        <v>21</v>
      </c>
      <c r="G2797">
        <v>1174</v>
      </c>
      <c r="H2797" t="s">
        <v>35</v>
      </c>
      <c r="I2797" t="s">
        <v>21</v>
      </c>
      <c r="J2797" t="s">
        <v>23</v>
      </c>
      <c r="K2797">
        <v>18</v>
      </c>
      <c r="L2797" t="s">
        <v>124</v>
      </c>
      <c r="M2797">
        <v>192</v>
      </c>
      <c r="N2797">
        <v>2</v>
      </c>
      <c r="O2797">
        <v>-1</v>
      </c>
      <c r="P2797">
        <v>0</v>
      </c>
      <c r="Q2797" t="s">
        <v>30</v>
      </c>
      <c r="R2797" t="s">
        <v>21</v>
      </c>
      <c r="S2797" t="str" cm="1">
        <f t="array" ref="S2797">_xlfn.IFS(bank__2[[#This Row],[Age]]&lt;30, "Young Adults",bank__2[[#This Row],[Age]]&lt;45, "Middle-Aged Adults",bank__2[[#This Row],[Age]]&lt;60, "Older AdultsOlder Adults", bank__2[[#This Row],[Age]]&gt;=60,"Seniors")</f>
        <v>Middle-Aged Adults</v>
      </c>
      <c r="T2797" t="str">
        <f t="shared" si="43"/>
        <v>No</v>
      </c>
      <c r="U2797" cm="1">
        <f t="array" ref="U2797">_xlfn.SWITCH(L2797, "jan",1, "feb",2, "mar",3, "apr",4, "may",5, "jun",6, "jul",7, "aug",8, "sep",9, "oct",10, "nov",11, "dec",12, "")</f>
        <v>11</v>
      </c>
      <c r="V2797" s="2">
        <f>bank__2[[#This Row],[CallDuration (Seconds)]]/60</f>
        <v>3.2</v>
      </c>
      <c r="W2797" t="str">
        <f>IF(AND(bank__2[[#This Row],[HasHousingLoan]]="yes",bank__2[[#This Row],[HasPersonalLoan]]="yes"),"Both Loans",
IF(bank__2[[#This Row],[HasHousingLoan]]="yes","Only Housing Loan",
IF(bank__2[[#This Row],[HasPersonalLoan]]="yes","Only Personal Loan","No Loan")))</f>
        <v>Only Housing Loan</v>
      </c>
    </row>
    <row r="2798" spans="1:23">
      <c r="A2798">
        <v>2797</v>
      </c>
      <c r="B2798">
        <v>56</v>
      </c>
      <c r="C2798" t="s">
        <v>87</v>
      </c>
      <c r="D2798" t="s">
        <v>19</v>
      </c>
      <c r="E2798" t="s">
        <v>33</v>
      </c>
      <c r="F2798" t="s">
        <v>21</v>
      </c>
      <c r="G2798">
        <v>1270</v>
      </c>
      <c r="H2798" t="s">
        <v>35</v>
      </c>
      <c r="I2798" t="s">
        <v>21</v>
      </c>
      <c r="J2798" t="s">
        <v>23</v>
      </c>
      <c r="K2798">
        <v>17</v>
      </c>
      <c r="L2798" t="s">
        <v>124</v>
      </c>
      <c r="M2798">
        <v>80</v>
      </c>
      <c r="N2798">
        <v>2</v>
      </c>
      <c r="O2798">
        <v>165</v>
      </c>
      <c r="P2798">
        <v>2</v>
      </c>
      <c r="Q2798" t="s">
        <v>70</v>
      </c>
      <c r="R2798" t="s">
        <v>21</v>
      </c>
      <c r="S2798" t="str" cm="1">
        <f t="array" ref="S2798">_xlfn.IFS(bank__2[[#This Row],[Age]]&lt;30, "Young Adults",bank__2[[#This Row],[Age]]&lt;45, "Middle-Aged Adults",bank__2[[#This Row],[Age]]&lt;60, "Older AdultsOlder Adults", bank__2[[#This Row],[Age]]&gt;=60,"Seniors")</f>
        <v>Older AdultsOlder Adults</v>
      </c>
      <c r="T2798" t="str">
        <f t="shared" si="43"/>
        <v>Yes</v>
      </c>
      <c r="U2798" cm="1">
        <f t="array" ref="U2798">_xlfn.SWITCH(L2798, "jan",1, "feb",2, "mar",3, "apr",4, "may",5, "jun",6, "jul",7, "aug",8, "sep",9, "oct",10, "nov",11, "dec",12, "")</f>
        <v>11</v>
      </c>
      <c r="V2798" s="2">
        <f>bank__2[[#This Row],[CallDuration (Seconds)]]/60</f>
        <v>1.3333333333333333</v>
      </c>
      <c r="W2798" t="str">
        <f>IF(AND(bank__2[[#This Row],[HasHousingLoan]]="yes",bank__2[[#This Row],[HasPersonalLoan]]="yes"),"Both Loans",
IF(bank__2[[#This Row],[HasHousingLoan]]="yes","Only Housing Loan",
IF(bank__2[[#This Row],[HasPersonalLoan]]="yes","Only Personal Loan","No Loan")))</f>
        <v>Only Housing Loan</v>
      </c>
    </row>
    <row r="2799" spans="1:23">
      <c r="A2799">
        <v>2798</v>
      </c>
      <c r="B2799">
        <v>30</v>
      </c>
      <c r="C2799" t="s">
        <v>43</v>
      </c>
      <c r="D2799" t="s">
        <v>44</v>
      </c>
      <c r="E2799" t="s">
        <v>45</v>
      </c>
      <c r="F2799" t="s">
        <v>21</v>
      </c>
      <c r="G2799">
        <v>18</v>
      </c>
      <c r="H2799" t="s">
        <v>21</v>
      </c>
      <c r="I2799" t="s">
        <v>21</v>
      </c>
      <c r="J2799" t="s">
        <v>30</v>
      </c>
      <c r="K2799">
        <v>20</v>
      </c>
      <c r="L2799" t="s">
        <v>37</v>
      </c>
      <c r="M2799">
        <v>121</v>
      </c>
      <c r="N2799">
        <v>11</v>
      </c>
      <c r="O2799">
        <v>-1</v>
      </c>
      <c r="P2799">
        <v>0</v>
      </c>
      <c r="Q2799" t="s">
        <v>30</v>
      </c>
      <c r="R2799" t="s">
        <v>21</v>
      </c>
      <c r="S2799" t="str" cm="1">
        <f t="array" ref="S2799">_xlfn.IFS(bank__2[[#This Row],[Age]]&lt;30, "Young Adults",bank__2[[#This Row],[Age]]&lt;45, "Middle-Aged Adults",bank__2[[#This Row],[Age]]&lt;60, "Older AdultsOlder Adults", bank__2[[#This Row],[Age]]&gt;=60,"Seniors")</f>
        <v>Middle-Aged Adults</v>
      </c>
      <c r="T2799" t="str">
        <f t="shared" si="43"/>
        <v>No</v>
      </c>
      <c r="U2799" cm="1">
        <f t="array" ref="U2799">_xlfn.SWITCH(L2799, "jan",1, "feb",2, "mar",3, "apr",4, "may",5, "jun",6, "jul",7, "aug",8, "sep",9, "oct",10, "nov",11, "dec",12, "")</f>
        <v>5</v>
      </c>
      <c r="V2799" s="2">
        <f>bank__2[[#This Row],[CallDuration (Seconds)]]/60</f>
        <v>2.0166666666666666</v>
      </c>
      <c r="W2799" t="str">
        <f>IF(AND(bank__2[[#This Row],[HasHousingLoan]]="yes",bank__2[[#This Row],[HasPersonalLoan]]="yes"),"Both Loans",
IF(bank__2[[#This Row],[HasHousingLoan]]="yes","Only Housing Loan",
IF(bank__2[[#This Row],[HasPersonalLoan]]="yes","Only Personal Loan","No Loan")))</f>
        <v>No Loan</v>
      </c>
    </row>
    <row r="2800" spans="1:23">
      <c r="A2800">
        <v>2799</v>
      </c>
      <c r="B2800">
        <v>36</v>
      </c>
      <c r="C2800" t="s">
        <v>56</v>
      </c>
      <c r="D2800" t="s">
        <v>19</v>
      </c>
      <c r="E2800" t="s">
        <v>33</v>
      </c>
      <c r="F2800" t="s">
        <v>21</v>
      </c>
      <c r="G2800">
        <v>141</v>
      </c>
      <c r="H2800" t="s">
        <v>35</v>
      </c>
      <c r="I2800" t="s">
        <v>21</v>
      </c>
      <c r="J2800" t="s">
        <v>30</v>
      </c>
      <c r="K2800">
        <v>23</v>
      </c>
      <c r="L2800" t="s">
        <v>37</v>
      </c>
      <c r="M2800">
        <v>106</v>
      </c>
      <c r="N2800">
        <v>3</v>
      </c>
      <c r="O2800">
        <v>-1</v>
      </c>
      <c r="P2800">
        <v>0</v>
      </c>
      <c r="Q2800" t="s">
        <v>30</v>
      </c>
      <c r="R2800" t="s">
        <v>21</v>
      </c>
      <c r="S2800" t="str" cm="1">
        <f t="array" ref="S2800">_xlfn.IFS(bank__2[[#This Row],[Age]]&lt;30, "Young Adults",bank__2[[#This Row],[Age]]&lt;45, "Middle-Aged Adults",bank__2[[#This Row],[Age]]&lt;60, "Older AdultsOlder Adults", bank__2[[#This Row],[Age]]&gt;=60,"Seniors")</f>
        <v>Middle-Aged Adults</v>
      </c>
      <c r="T2800" t="str">
        <f t="shared" si="43"/>
        <v>No</v>
      </c>
      <c r="U2800" cm="1">
        <f t="array" ref="U2800">_xlfn.SWITCH(L2800, "jan",1, "feb",2, "mar",3, "apr",4, "may",5, "jun",6, "jul",7, "aug",8, "sep",9, "oct",10, "nov",11, "dec",12, "")</f>
        <v>5</v>
      </c>
      <c r="V2800" s="2">
        <f>bank__2[[#This Row],[CallDuration (Seconds)]]/60</f>
        <v>1.7666666666666666</v>
      </c>
      <c r="W2800" t="str">
        <f>IF(AND(bank__2[[#This Row],[HasHousingLoan]]="yes",bank__2[[#This Row],[HasPersonalLoan]]="yes"),"Both Loans",
IF(bank__2[[#This Row],[HasHousingLoan]]="yes","Only Housing Loan",
IF(bank__2[[#This Row],[HasPersonalLoan]]="yes","Only Personal Loan","No Loan")))</f>
        <v>Only Housing Loan</v>
      </c>
    </row>
    <row r="2801" spans="1:23">
      <c r="A2801">
        <v>2800</v>
      </c>
      <c r="B2801">
        <v>43</v>
      </c>
      <c r="C2801" t="s">
        <v>43</v>
      </c>
      <c r="D2801" t="s">
        <v>19</v>
      </c>
      <c r="E2801" t="s">
        <v>45</v>
      </c>
      <c r="F2801" t="s">
        <v>21</v>
      </c>
      <c r="G2801">
        <v>2886</v>
      </c>
      <c r="H2801" t="s">
        <v>21</v>
      </c>
      <c r="I2801" t="s">
        <v>21</v>
      </c>
      <c r="J2801" t="s">
        <v>23</v>
      </c>
      <c r="K2801">
        <v>20</v>
      </c>
      <c r="L2801" t="s">
        <v>124</v>
      </c>
      <c r="M2801">
        <v>230</v>
      </c>
      <c r="N2801">
        <v>1</v>
      </c>
      <c r="O2801">
        <v>-1</v>
      </c>
      <c r="P2801">
        <v>0</v>
      </c>
      <c r="Q2801" t="s">
        <v>30</v>
      </c>
      <c r="R2801" t="s">
        <v>21</v>
      </c>
      <c r="S2801" t="str" cm="1">
        <f t="array" ref="S2801">_xlfn.IFS(bank__2[[#This Row],[Age]]&lt;30, "Young Adults",bank__2[[#This Row],[Age]]&lt;45, "Middle-Aged Adults",bank__2[[#This Row],[Age]]&lt;60, "Older AdultsOlder Adults", bank__2[[#This Row],[Age]]&gt;=60,"Seniors")</f>
        <v>Middle-Aged Adults</v>
      </c>
      <c r="T2801" t="str">
        <f t="shared" si="43"/>
        <v>No</v>
      </c>
      <c r="U2801" cm="1">
        <f t="array" ref="U2801">_xlfn.SWITCH(L2801, "jan",1, "feb",2, "mar",3, "apr",4, "may",5, "jun",6, "jul",7, "aug",8, "sep",9, "oct",10, "nov",11, "dec",12, "")</f>
        <v>11</v>
      </c>
      <c r="V2801" s="2">
        <f>bank__2[[#This Row],[CallDuration (Seconds)]]/60</f>
        <v>3.8333333333333335</v>
      </c>
      <c r="W2801" t="str">
        <f>IF(AND(bank__2[[#This Row],[HasHousingLoan]]="yes",bank__2[[#This Row],[HasPersonalLoan]]="yes"),"Both Loans",
IF(bank__2[[#This Row],[HasHousingLoan]]="yes","Only Housing Loan",
IF(bank__2[[#This Row],[HasPersonalLoan]]="yes","Only Personal Loan","No Loan")))</f>
        <v>No Loan</v>
      </c>
    </row>
    <row r="2802" spans="1:23">
      <c r="A2802">
        <v>2801</v>
      </c>
      <c r="B2802">
        <v>40</v>
      </c>
      <c r="C2802" t="s">
        <v>72</v>
      </c>
      <c r="D2802" t="s">
        <v>19</v>
      </c>
      <c r="E2802" t="s">
        <v>33</v>
      </c>
      <c r="F2802" t="s">
        <v>21</v>
      </c>
      <c r="G2802">
        <v>2715</v>
      </c>
      <c r="H2802" t="s">
        <v>35</v>
      </c>
      <c r="I2802" t="s">
        <v>21</v>
      </c>
      <c r="J2802" t="s">
        <v>30</v>
      </c>
      <c r="K2802">
        <v>29</v>
      </c>
      <c r="L2802" t="s">
        <v>37</v>
      </c>
      <c r="M2802">
        <v>125</v>
      </c>
      <c r="N2802">
        <v>2</v>
      </c>
      <c r="O2802">
        <v>-1</v>
      </c>
      <c r="P2802">
        <v>0</v>
      </c>
      <c r="Q2802" t="s">
        <v>30</v>
      </c>
      <c r="R2802" t="s">
        <v>21</v>
      </c>
      <c r="S2802" t="str" cm="1">
        <f t="array" ref="S2802">_xlfn.IFS(bank__2[[#This Row],[Age]]&lt;30, "Young Adults",bank__2[[#This Row],[Age]]&lt;45, "Middle-Aged Adults",bank__2[[#This Row],[Age]]&lt;60, "Older AdultsOlder Adults", bank__2[[#This Row],[Age]]&gt;=60,"Seniors")</f>
        <v>Middle-Aged Adults</v>
      </c>
      <c r="T2802" t="str">
        <f t="shared" si="43"/>
        <v>No</v>
      </c>
      <c r="U2802" cm="1">
        <f t="array" ref="U2802">_xlfn.SWITCH(L2802, "jan",1, "feb",2, "mar",3, "apr",4, "may",5, "jun",6, "jul",7, "aug",8, "sep",9, "oct",10, "nov",11, "dec",12, "")</f>
        <v>5</v>
      </c>
      <c r="V2802" s="2">
        <f>bank__2[[#This Row],[CallDuration (Seconds)]]/60</f>
        <v>2.0833333333333335</v>
      </c>
      <c r="W2802" t="str">
        <f>IF(AND(bank__2[[#This Row],[HasHousingLoan]]="yes",bank__2[[#This Row],[HasPersonalLoan]]="yes"),"Both Loans",
IF(bank__2[[#This Row],[HasHousingLoan]]="yes","Only Housing Loan",
IF(bank__2[[#This Row],[HasPersonalLoan]]="yes","Only Personal Loan","No Loan")))</f>
        <v>Only Housing Loan</v>
      </c>
    </row>
    <row r="2803" spans="1:23">
      <c r="A2803">
        <v>2802</v>
      </c>
      <c r="B2803">
        <v>32</v>
      </c>
      <c r="C2803" t="s">
        <v>72</v>
      </c>
      <c r="D2803" t="s">
        <v>44</v>
      </c>
      <c r="E2803" t="s">
        <v>45</v>
      </c>
      <c r="F2803" t="s">
        <v>21</v>
      </c>
      <c r="G2803">
        <v>1100</v>
      </c>
      <c r="H2803" t="s">
        <v>35</v>
      </c>
      <c r="I2803" t="s">
        <v>35</v>
      </c>
      <c r="J2803" t="s">
        <v>23</v>
      </c>
      <c r="K2803">
        <v>11</v>
      </c>
      <c r="L2803" t="s">
        <v>92</v>
      </c>
      <c r="M2803">
        <v>67</v>
      </c>
      <c r="N2803">
        <v>1</v>
      </c>
      <c r="O2803">
        <v>-1</v>
      </c>
      <c r="P2803">
        <v>0</v>
      </c>
      <c r="Q2803" t="s">
        <v>30</v>
      </c>
      <c r="R2803" t="s">
        <v>21</v>
      </c>
      <c r="S2803" t="str" cm="1">
        <f t="array" ref="S2803">_xlfn.IFS(bank__2[[#This Row],[Age]]&lt;30, "Young Adults",bank__2[[#This Row],[Age]]&lt;45, "Middle-Aged Adults",bank__2[[#This Row],[Age]]&lt;60, "Older AdultsOlder Adults", bank__2[[#This Row],[Age]]&gt;=60,"Seniors")</f>
        <v>Middle-Aged Adults</v>
      </c>
      <c r="T2803" t="str">
        <f t="shared" si="43"/>
        <v>No</v>
      </c>
      <c r="U2803" cm="1">
        <f t="array" ref="U2803">_xlfn.SWITCH(L2803, "jan",1, "feb",2, "mar",3, "apr",4, "may",5, "jun",6, "jul",7, "aug",8, "sep",9, "oct",10, "nov",11, "dec",12, "")</f>
        <v>8</v>
      </c>
      <c r="V2803" s="2">
        <f>bank__2[[#This Row],[CallDuration (Seconds)]]/60</f>
        <v>1.1166666666666667</v>
      </c>
      <c r="W2803" t="str">
        <f>IF(AND(bank__2[[#This Row],[HasHousingLoan]]="yes",bank__2[[#This Row],[HasPersonalLoan]]="yes"),"Both Loans",
IF(bank__2[[#This Row],[HasHousingLoan]]="yes","Only Housing Loan",
IF(bank__2[[#This Row],[HasPersonalLoan]]="yes","Only Personal Loan","No Loan")))</f>
        <v>Both Loans</v>
      </c>
    </row>
    <row r="2804" spans="1:23">
      <c r="A2804">
        <v>2803</v>
      </c>
      <c r="B2804">
        <v>34</v>
      </c>
      <c r="C2804" t="s">
        <v>56</v>
      </c>
      <c r="D2804" t="s">
        <v>19</v>
      </c>
      <c r="E2804" t="s">
        <v>33</v>
      </c>
      <c r="F2804" t="s">
        <v>21</v>
      </c>
      <c r="G2804">
        <v>516</v>
      </c>
      <c r="H2804" t="s">
        <v>35</v>
      </c>
      <c r="I2804" t="s">
        <v>35</v>
      </c>
      <c r="J2804" t="s">
        <v>30</v>
      </c>
      <c r="K2804">
        <v>2</v>
      </c>
      <c r="L2804" t="s">
        <v>53</v>
      </c>
      <c r="M2804">
        <v>26</v>
      </c>
      <c r="N2804">
        <v>1</v>
      </c>
      <c r="O2804">
        <v>-1</v>
      </c>
      <c r="P2804">
        <v>0</v>
      </c>
      <c r="Q2804" t="s">
        <v>30</v>
      </c>
      <c r="R2804" t="s">
        <v>21</v>
      </c>
      <c r="S2804" t="str" cm="1">
        <f t="array" ref="S2804">_xlfn.IFS(bank__2[[#This Row],[Age]]&lt;30, "Young Adults",bank__2[[#This Row],[Age]]&lt;45, "Middle-Aged Adults",bank__2[[#This Row],[Age]]&lt;60, "Older AdultsOlder Adults", bank__2[[#This Row],[Age]]&gt;=60,"Seniors")</f>
        <v>Middle-Aged Adults</v>
      </c>
      <c r="T2804" t="str">
        <f t="shared" si="43"/>
        <v>No</v>
      </c>
      <c r="U2804" cm="1">
        <f t="array" ref="U2804">_xlfn.SWITCH(L2804, "jan",1, "feb",2, "mar",3, "apr",4, "may",5, "jun",6, "jul",7, "aug",8, "sep",9, "oct",10, "nov",11, "dec",12, "")</f>
        <v>6</v>
      </c>
      <c r="V2804" s="2">
        <f>bank__2[[#This Row],[CallDuration (Seconds)]]/60</f>
        <v>0.43333333333333335</v>
      </c>
      <c r="W2804" t="str">
        <f>IF(AND(bank__2[[#This Row],[HasHousingLoan]]="yes",bank__2[[#This Row],[HasPersonalLoan]]="yes"),"Both Loans",
IF(bank__2[[#This Row],[HasHousingLoan]]="yes","Only Housing Loan",
IF(bank__2[[#This Row],[HasPersonalLoan]]="yes","Only Personal Loan","No Loan")))</f>
        <v>Both Loans</v>
      </c>
    </row>
    <row r="2805" spans="1:23">
      <c r="A2805">
        <v>2804</v>
      </c>
      <c r="B2805">
        <v>37</v>
      </c>
      <c r="C2805" t="s">
        <v>32</v>
      </c>
      <c r="D2805" t="s">
        <v>19</v>
      </c>
      <c r="E2805" t="s">
        <v>33</v>
      </c>
      <c r="F2805" t="s">
        <v>21</v>
      </c>
      <c r="G2805">
        <v>1</v>
      </c>
      <c r="H2805" t="s">
        <v>21</v>
      </c>
      <c r="I2805" t="s">
        <v>21</v>
      </c>
      <c r="J2805" t="s">
        <v>30</v>
      </c>
      <c r="K2805">
        <v>15</v>
      </c>
      <c r="L2805" t="s">
        <v>37</v>
      </c>
      <c r="M2805">
        <v>395</v>
      </c>
      <c r="N2805">
        <v>2</v>
      </c>
      <c r="O2805">
        <v>-1</v>
      </c>
      <c r="P2805">
        <v>0</v>
      </c>
      <c r="Q2805" t="s">
        <v>30</v>
      </c>
      <c r="R2805" t="s">
        <v>21</v>
      </c>
      <c r="S2805" t="str" cm="1">
        <f t="array" ref="S2805">_xlfn.IFS(bank__2[[#This Row],[Age]]&lt;30, "Young Adults",bank__2[[#This Row],[Age]]&lt;45, "Middle-Aged Adults",bank__2[[#This Row],[Age]]&lt;60, "Older AdultsOlder Adults", bank__2[[#This Row],[Age]]&gt;=60,"Seniors")</f>
        <v>Middle-Aged Adults</v>
      </c>
      <c r="T2805" t="str">
        <f t="shared" si="43"/>
        <v>No</v>
      </c>
      <c r="U2805" cm="1">
        <f t="array" ref="U2805">_xlfn.SWITCH(L2805, "jan",1, "feb",2, "mar",3, "apr",4, "may",5, "jun",6, "jul",7, "aug",8, "sep",9, "oct",10, "nov",11, "dec",12, "")</f>
        <v>5</v>
      </c>
      <c r="V2805" s="2">
        <f>bank__2[[#This Row],[CallDuration (Seconds)]]/60</f>
        <v>6.583333333333333</v>
      </c>
      <c r="W2805" t="str">
        <f>IF(AND(bank__2[[#This Row],[HasHousingLoan]]="yes",bank__2[[#This Row],[HasPersonalLoan]]="yes"),"Both Loans",
IF(bank__2[[#This Row],[HasHousingLoan]]="yes","Only Housing Loan",
IF(bank__2[[#This Row],[HasPersonalLoan]]="yes","Only Personal Loan","No Loan")))</f>
        <v>No Loan</v>
      </c>
    </row>
    <row r="2806" spans="1:23">
      <c r="A2806">
        <v>2805</v>
      </c>
      <c r="B2806">
        <v>28</v>
      </c>
      <c r="C2806" t="s">
        <v>87</v>
      </c>
      <c r="D2806" t="s">
        <v>44</v>
      </c>
      <c r="E2806" t="s">
        <v>33</v>
      </c>
      <c r="F2806" t="s">
        <v>21</v>
      </c>
      <c r="G2806">
        <v>775</v>
      </c>
      <c r="H2806" t="s">
        <v>21</v>
      </c>
      <c r="I2806" t="s">
        <v>21</v>
      </c>
      <c r="J2806" t="s">
        <v>23</v>
      </c>
      <c r="K2806">
        <v>29</v>
      </c>
      <c r="L2806" t="s">
        <v>100</v>
      </c>
      <c r="M2806">
        <v>603</v>
      </c>
      <c r="N2806">
        <v>2</v>
      </c>
      <c r="O2806">
        <v>-1</v>
      </c>
      <c r="P2806">
        <v>0</v>
      </c>
      <c r="Q2806" t="s">
        <v>30</v>
      </c>
      <c r="R2806" t="s">
        <v>21</v>
      </c>
      <c r="S2806" t="str" cm="1">
        <f t="array" ref="S2806">_xlfn.IFS(bank__2[[#This Row],[Age]]&lt;30, "Young Adults",bank__2[[#This Row],[Age]]&lt;45, "Middle-Aged Adults",bank__2[[#This Row],[Age]]&lt;60, "Older AdultsOlder Adults", bank__2[[#This Row],[Age]]&gt;=60,"Seniors")</f>
        <v>Young Adults</v>
      </c>
      <c r="T2806" t="str">
        <f t="shared" si="43"/>
        <v>No</v>
      </c>
      <c r="U2806" cm="1">
        <f t="array" ref="U2806">_xlfn.SWITCH(L2806, "jan",1, "feb",2, "mar",3, "apr",4, "may",5, "jun",6, "jul",7, "aug",8, "sep",9, "oct",10, "nov",11, "dec",12, "")</f>
        <v>1</v>
      </c>
      <c r="V2806" s="2">
        <f>bank__2[[#This Row],[CallDuration (Seconds)]]/60</f>
        <v>10.050000000000001</v>
      </c>
      <c r="W2806" t="str">
        <f>IF(AND(bank__2[[#This Row],[HasHousingLoan]]="yes",bank__2[[#This Row],[HasPersonalLoan]]="yes"),"Both Loans",
IF(bank__2[[#This Row],[HasHousingLoan]]="yes","Only Housing Loan",
IF(bank__2[[#This Row],[HasPersonalLoan]]="yes","Only Personal Loan","No Loan")))</f>
        <v>No Loan</v>
      </c>
    </row>
    <row r="2807" spans="1:23">
      <c r="A2807">
        <v>2806</v>
      </c>
      <c r="B2807">
        <v>35</v>
      </c>
      <c r="C2807" t="s">
        <v>30</v>
      </c>
      <c r="D2807" t="s">
        <v>19</v>
      </c>
      <c r="E2807" t="s">
        <v>20</v>
      </c>
      <c r="F2807" t="s">
        <v>21</v>
      </c>
      <c r="G2807">
        <v>634</v>
      </c>
      <c r="H2807" t="s">
        <v>21</v>
      </c>
      <c r="I2807" t="s">
        <v>21</v>
      </c>
      <c r="J2807" t="s">
        <v>23</v>
      </c>
      <c r="K2807">
        <v>7</v>
      </c>
      <c r="L2807" t="s">
        <v>119</v>
      </c>
      <c r="M2807">
        <v>185</v>
      </c>
      <c r="N2807">
        <v>2</v>
      </c>
      <c r="O2807">
        <v>-1</v>
      </c>
      <c r="P2807">
        <v>0</v>
      </c>
      <c r="Q2807" t="s">
        <v>30</v>
      </c>
      <c r="R2807" t="s">
        <v>21</v>
      </c>
      <c r="S2807" t="str" cm="1">
        <f t="array" ref="S2807">_xlfn.IFS(bank__2[[#This Row],[Age]]&lt;30, "Young Adults",bank__2[[#This Row],[Age]]&lt;45, "Middle-Aged Adults",bank__2[[#This Row],[Age]]&lt;60, "Older AdultsOlder Adults", bank__2[[#This Row],[Age]]&gt;=60,"Seniors")</f>
        <v>Middle-Aged Adults</v>
      </c>
      <c r="T2807" t="str">
        <f t="shared" si="43"/>
        <v>No</v>
      </c>
      <c r="U2807" cm="1">
        <f t="array" ref="U2807">_xlfn.SWITCH(L2807, "jan",1, "feb",2, "mar",3, "apr",4, "may",5, "jun",6, "jul",7, "aug",8, "sep",9, "oct",10, "nov",11, "dec",12, "")</f>
        <v>7</v>
      </c>
      <c r="V2807" s="2">
        <f>bank__2[[#This Row],[CallDuration (Seconds)]]/60</f>
        <v>3.0833333333333335</v>
      </c>
      <c r="W2807" t="str">
        <f>IF(AND(bank__2[[#This Row],[HasHousingLoan]]="yes",bank__2[[#This Row],[HasPersonalLoan]]="yes"),"Both Loans",
IF(bank__2[[#This Row],[HasHousingLoan]]="yes","Only Housing Loan",
IF(bank__2[[#This Row],[HasPersonalLoan]]="yes","Only Personal Loan","No Loan")))</f>
        <v>No Loan</v>
      </c>
    </row>
    <row r="2808" spans="1:23">
      <c r="A2808">
        <v>2807</v>
      </c>
      <c r="B2808">
        <v>53</v>
      </c>
      <c r="C2808" t="s">
        <v>56</v>
      </c>
      <c r="D2808" t="s">
        <v>44</v>
      </c>
      <c r="E2808" t="s">
        <v>33</v>
      </c>
      <c r="F2808" t="s">
        <v>21</v>
      </c>
      <c r="G2808">
        <v>5715</v>
      </c>
      <c r="H2808" t="s">
        <v>21</v>
      </c>
      <c r="I2808" t="s">
        <v>21</v>
      </c>
      <c r="J2808" t="s">
        <v>23</v>
      </c>
      <c r="K2808">
        <v>28</v>
      </c>
      <c r="L2808" t="s">
        <v>100</v>
      </c>
      <c r="M2808">
        <v>287</v>
      </c>
      <c r="N2808">
        <v>2</v>
      </c>
      <c r="O2808">
        <v>-1</v>
      </c>
      <c r="P2808">
        <v>0</v>
      </c>
      <c r="Q2808" t="s">
        <v>30</v>
      </c>
      <c r="R2808" t="s">
        <v>21</v>
      </c>
      <c r="S2808" t="str" cm="1">
        <f t="array" ref="S2808">_xlfn.IFS(bank__2[[#This Row],[Age]]&lt;30, "Young Adults",bank__2[[#This Row],[Age]]&lt;45, "Middle-Aged Adults",bank__2[[#This Row],[Age]]&lt;60, "Older AdultsOlder Adults", bank__2[[#This Row],[Age]]&gt;=60,"Seniors")</f>
        <v>Older AdultsOlder Adults</v>
      </c>
      <c r="T2808" t="str">
        <f t="shared" si="43"/>
        <v>No</v>
      </c>
      <c r="U2808" cm="1">
        <f t="array" ref="U2808">_xlfn.SWITCH(L2808, "jan",1, "feb",2, "mar",3, "apr",4, "may",5, "jun",6, "jul",7, "aug",8, "sep",9, "oct",10, "nov",11, "dec",12, "")</f>
        <v>1</v>
      </c>
      <c r="V2808" s="2">
        <f>bank__2[[#This Row],[CallDuration (Seconds)]]/60</f>
        <v>4.7833333333333332</v>
      </c>
      <c r="W2808" t="str">
        <f>IF(AND(bank__2[[#This Row],[HasHousingLoan]]="yes",bank__2[[#This Row],[HasPersonalLoan]]="yes"),"Both Loans",
IF(bank__2[[#This Row],[HasHousingLoan]]="yes","Only Housing Loan",
IF(bank__2[[#This Row],[HasPersonalLoan]]="yes","Only Personal Loan","No Loan")))</f>
        <v>No Loan</v>
      </c>
    </row>
    <row r="2809" spans="1:23">
      <c r="A2809">
        <v>2808</v>
      </c>
      <c r="B2809">
        <v>60</v>
      </c>
      <c r="C2809" t="s">
        <v>87</v>
      </c>
      <c r="D2809" t="s">
        <v>19</v>
      </c>
      <c r="E2809" t="s">
        <v>2553</v>
      </c>
      <c r="F2809" t="s">
        <v>21</v>
      </c>
      <c r="G2809">
        <v>1088</v>
      </c>
      <c r="H2809" t="s">
        <v>35</v>
      </c>
      <c r="I2809" t="s">
        <v>21</v>
      </c>
      <c r="J2809" t="s">
        <v>23</v>
      </c>
      <c r="K2809">
        <v>26</v>
      </c>
      <c r="L2809" t="s">
        <v>37</v>
      </c>
      <c r="M2809">
        <v>149</v>
      </c>
      <c r="N2809">
        <v>1</v>
      </c>
      <c r="O2809">
        <v>-1</v>
      </c>
      <c r="P2809">
        <v>0</v>
      </c>
      <c r="Q2809" t="s">
        <v>30</v>
      </c>
      <c r="R2809" t="s">
        <v>21</v>
      </c>
      <c r="S2809" t="str" cm="1">
        <f t="array" ref="S2809">_xlfn.IFS(bank__2[[#This Row],[Age]]&lt;30, "Young Adults",bank__2[[#This Row],[Age]]&lt;45, "Middle-Aged Adults",bank__2[[#This Row],[Age]]&lt;60, "Older AdultsOlder Adults", bank__2[[#This Row],[Age]]&gt;=60,"Seniors")</f>
        <v>Seniors</v>
      </c>
      <c r="T2809" t="str">
        <f t="shared" si="43"/>
        <v>No</v>
      </c>
      <c r="U2809" cm="1">
        <f t="array" ref="U2809">_xlfn.SWITCH(L2809, "jan",1, "feb",2, "mar",3, "apr",4, "may",5, "jun",6, "jul",7, "aug",8, "sep",9, "oct",10, "nov",11, "dec",12, "")</f>
        <v>5</v>
      </c>
      <c r="V2809" s="2">
        <f>bank__2[[#This Row],[CallDuration (Seconds)]]/60</f>
        <v>2.4833333333333334</v>
      </c>
      <c r="W2809" t="str">
        <f>IF(AND(bank__2[[#This Row],[HasHousingLoan]]="yes",bank__2[[#This Row],[HasPersonalLoan]]="yes"),"Both Loans",
IF(bank__2[[#This Row],[HasHousingLoan]]="yes","Only Housing Loan",
IF(bank__2[[#This Row],[HasPersonalLoan]]="yes","Only Personal Loan","No Loan")))</f>
        <v>Only Housing Loan</v>
      </c>
    </row>
    <row r="2810" spans="1:23">
      <c r="A2810">
        <v>2809</v>
      </c>
      <c r="B2810">
        <v>40</v>
      </c>
      <c r="C2810" t="s">
        <v>77</v>
      </c>
      <c r="D2810" t="s">
        <v>19</v>
      </c>
      <c r="E2810" t="s">
        <v>33</v>
      </c>
      <c r="F2810" t="s">
        <v>21</v>
      </c>
      <c r="G2810">
        <v>1532</v>
      </c>
      <c r="H2810" t="s">
        <v>35</v>
      </c>
      <c r="I2810" t="s">
        <v>35</v>
      </c>
      <c r="J2810" t="s">
        <v>23</v>
      </c>
      <c r="K2810">
        <v>18</v>
      </c>
      <c r="L2810" t="s">
        <v>124</v>
      </c>
      <c r="M2810">
        <v>173</v>
      </c>
      <c r="N2810">
        <v>7</v>
      </c>
      <c r="O2810">
        <v>-1</v>
      </c>
      <c r="P2810">
        <v>0</v>
      </c>
      <c r="Q2810" t="s">
        <v>30</v>
      </c>
      <c r="R2810" t="s">
        <v>21</v>
      </c>
      <c r="S2810" t="str" cm="1">
        <f t="array" ref="S2810">_xlfn.IFS(bank__2[[#This Row],[Age]]&lt;30, "Young Adults",bank__2[[#This Row],[Age]]&lt;45, "Middle-Aged Adults",bank__2[[#This Row],[Age]]&lt;60, "Older AdultsOlder Adults", bank__2[[#This Row],[Age]]&gt;=60,"Seniors")</f>
        <v>Middle-Aged Adults</v>
      </c>
      <c r="T2810" t="str">
        <f t="shared" si="43"/>
        <v>No</v>
      </c>
      <c r="U2810" cm="1">
        <f t="array" ref="U2810">_xlfn.SWITCH(L2810, "jan",1, "feb",2, "mar",3, "apr",4, "may",5, "jun",6, "jul",7, "aug",8, "sep",9, "oct",10, "nov",11, "dec",12, "")</f>
        <v>11</v>
      </c>
      <c r="V2810" s="2">
        <f>bank__2[[#This Row],[CallDuration (Seconds)]]/60</f>
        <v>2.8833333333333333</v>
      </c>
      <c r="W2810" t="str">
        <f>IF(AND(bank__2[[#This Row],[HasHousingLoan]]="yes",bank__2[[#This Row],[HasPersonalLoan]]="yes"),"Both Loans",
IF(bank__2[[#This Row],[HasHousingLoan]]="yes","Only Housing Loan",
IF(bank__2[[#This Row],[HasPersonalLoan]]="yes","Only Personal Loan","No Loan")))</f>
        <v>Both Loans</v>
      </c>
    </row>
    <row r="2811" spans="1:23">
      <c r="A2811">
        <v>2810</v>
      </c>
      <c r="B2811">
        <v>57</v>
      </c>
      <c r="C2811" t="s">
        <v>144</v>
      </c>
      <c r="D2811" t="s">
        <v>19</v>
      </c>
      <c r="E2811" t="s">
        <v>20</v>
      </c>
      <c r="F2811" t="s">
        <v>21</v>
      </c>
      <c r="G2811">
        <v>75</v>
      </c>
      <c r="H2811" t="s">
        <v>21</v>
      </c>
      <c r="I2811" t="s">
        <v>21</v>
      </c>
      <c r="J2811" t="s">
        <v>23</v>
      </c>
      <c r="K2811">
        <v>28</v>
      </c>
      <c r="L2811" t="s">
        <v>92</v>
      </c>
      <c r="M2811">
        <v>118</v>
      </c>
      <c r="N2811">
        <v>2</v>
      </c>
      <c r="O2811">
        <v>-1</v>
      </c>
      <c r="P2811">
        <v>0</v>
      </c>
      <c r="Q2811" t="s">
        <v>30</v>
      </c>
      <c r="R2811" t="s">
        <v>21</v>
      </c>
      <c r="S2811" t="str" cm="1">
        <f t="array" ref="S2811">_xlfn.IFS(bank__2[[#This Row],[Age]]&lt;30, "Young Adults",bank__2[[#This Row],[Age]]&lt;45, "Middle-Aged Adults",bank__2[[#This Row],[Age]]&lt;60, "Older AdultsOlder Adults", bank__2[[#This Row],[Age]]&gt;=60,"Seniors")</f>
        <v>Older AdultsOlder Adults</v>
      </c>
      <c r="T2811" t="str">
        <f t="shared" si="43"/>
        <v>No</v>
      </c>
      <c r="U2811" cm="1">
        <f t="array" ref="U2811">_xlfn.SWITCH(L2811, "jan",1, "feb",2, "mar",3, "apr",4, "may",5, "jun",6, "jul",7, "aug",8, "sep",9, "oct",10, "nov",11, "dec",12, "")</f>
        <v>8</v>
      </c>
      <c r="V2811" s="2">
        <f>bank__2[[#This Row],[CallDuration (Seconds)]]/60</f>
        <v>1.9666666666666666</v>
      </c>
      <c r="W2811" t="str">
        <f>IF(AND(bank__2[[#This Row],[HasHousingLoan]]="yes",bank__2[[#This Row],[HasPersonalLoan]]="yes"),"Both Loans",
IF(bank__2[[#This Row],[HasHousingLoan]]="yes","Only Housing Loan",
IF(bank__2[[#This Row],[HasPersonalLoan]]="yes","Only Personal Loan","No Loan")))</f>
        <v>No Loan</v>
      </c>
    </row>
    <row r="2812" spans="1:23">
      <c r="A2812">
        <v>2811</v>
      </c>
      <c r="B2812">
        <v>29</v>
      </c>
      <c r="C2812" t="s">
        <v>72</v>
      </c>
      <c r="D2812" t="s">
        <v>44</v>
      </c>
      <c r="E2812" t="s">
        <v>33</v>
      </c>
      <c r="F2812" t="s">
        <v>21</v>
      </c>
      <c r="G2812">
        <v>103</v>
      </c>
      <c r="H2812" t="s">
        <v>21</v>
      </c>
      <c r="I2812" t="s">
        <v>21</v>
      </c>
      <c r="J2812" t="s">
        <v>30</v>
      </c>
      <c r="K2812">
        <v>19</v>
      </c>
      <c r="L2812" t="s">
        <v>37</v>
      </c>
      <c r="M2812">
        <v>314</v>
      </c>
      <c r="N2812">
        <v>1</v>
      </c>
      <c r="O2812">
        <v>-1</v>
      </c>
      <c r="P2812">
        <v>0</v>
      </c>
      <c r="Q2812" t="s">
        <v>30</v>
      </c>
      <c r="R2812" t="s">
        <v>21</v>
      </c>
      <c r="S2812" t="str" cm="1">
        <f t="array" ref="S2812">_xlfn.IFS(bank__2[[#This Row],[Age]]&lt;30, "Young Adults",bank__2[[#This Row],[Age]]&lt;45, "Middle-Aged Adults",bank__2[[#This Row],[Age]]&lt;60, "Older AdultsOlder Adults", bank__2[[#This Row],[Age]]&gt;=60,"Seniors")</f>
        <v>Young Adults</v>
      </c>
      <c r="T2812" t="str">
        <f t="shared" si="43"/>
        <v>No</v>
      </c>
      <c r="U2812" cm="1">
        <f t="array" ref="U2812">_xlfn.SWITCH(L2812, "jan",1, "feb",2, "mar",3, "apr",4, "may",5, "jun",6, "jul",7, "aug",8, "sep",9, "oct",10, "nov",11, "dec",12, "")</f>
        <v>5</v>
      </c>
      <c r="V2812" s="2">
        <f>bank__2[[#This Row],[CallDuration (Seconds)]]/60</f>
        <v>5.2333333333333334</v>
      </c>
      <c r="W2812" t="str">
        <f>IF(AND(bank__2[[#This Row],[HasHousingLoan]]="yes",bank__2[[#This Row],[HasPersonalLoan]]="yes"),"Both Loans",
IF(bank__2[[#This Row],[HasHousingLoan]]="yes","Only Housing Loan",
IF(bank__2[[#This Row],[HasPersonalLoan]]="yes","Only Personal Loan","No Loan")))</f>
        <v>No Loan</v>
      </c>
    </row>
    <row r="2813" spans="1:23">
      <c r="A2813">
        <v>2812</v>
      </c>
      <c r="B2813">
        <v>44</v>
      </c>
      <c r="C2813" t="s">
        <v>56</v>
      </c>
      <c r="D2813" t="s">
        <v>19</v>
      </c>
      <c r="E2813" t="s">
        <v>20</v>
      </c>
      <c r="F2813" t="s">
        <v>21</v>
      </c>
      <c r="G2813">
        <v>134</v>
      </c>
      <c r="H2813" t="s">
        <v>35</v>
      </c>
      <c r="I2813" t="s">
        <v>21</v>
      </c>
      <c r="J2813" t="s">
        <v>23</v>
      </c>
      <c r="K2813">
        <v>7</v>
      </c>
      <c r="L2813" t="s">
        <v>37</v>
      </c>
      <c r="M2813">
        <v>378</v>
      </c>
      <c r="N2813">
        <v>1</v>
      </c>
      <c r="O2813">
        <v>-1</v>
      </c>
      <c r="P2813">
        <v>0</v>
      </c>
      <c r="Q2813" t="s">
        <v>30</v>
      </c>
      <c r="R2813" t="s">
        <v>21</v>
      </c>
      <c r="S2813" t="str" cm="1">
        <f t="array" ref="S2813">_xlfn.IFS(bank__2[[#This Row],[Age]]&lt;30, "Young Adults",bank__2[[#This Row],[Age]]&lt;45, "Middle-Aged Adults",bank__2[[#This Row],[Age]]&lt;60, "Older AdultsOlder Adults", bank__2[[#This Row],[Age]]&gt;=60,"Seniors")</f>
        <v>Middle-Aged Adults</v>
      </c>
      <c r="T2813" t="str">
        <f t="shared" si="43"/>
        <v>No</v>
      </c>
      <c r="U2813" cm="1">
        <f t="array" ref="U2813">_xlfn.SWITCH(L2813, "jan",1, "feb",2, "mar",3, "apr",4, "may",5, "jun",6, "jul",7, "aug",8, "sep",9, "oct",10, "nov",11, "dec",12, "")</f>
        <v>5</v>
      </c>
      <c r="V2813" s="2">
        <f>bank__2[[#This Row],[CallDuration (Seconds)]]/60</f>
        <v>6.3</v>
      </c>
      <c r="W2813" t="str">
        <f>IF(AND(bank__2[[#This Row],[HasHousingLoan]]="yes",bank__2[[#This Row],[HasPersonalLoan]]="yes"),"Both Loans",
IF(bank__2[[#This Row],[HasHousingLoan]]="yes","Only Housing Loan",
IF(bank__2[[#This Row],[HasPersonalLoan]]="yes","Only Personal Loan","No Loan")))</f>
        <v>Only Housing Loan</v>
      </c>
    </row>
    <row r="2814" spans="1:23">
      <c r="A2814">
        <v>2813</v>
      </c>
      <c r="B2814">
        <v>41</v>
      </c>
      <c r="C2814" t="s">
        <v>87</v>
      </c>
      <c r="D2814" t="s">
        <v>44</v>
      </c>
      <c r="E2814" t="s">
        <v>33</v>
      </c>
      <c r="F2814" t="s">
        <v>21</v>
      </c>
      <c r="G2814">
        <v>748</v>
      </c>
      <c r="H2814" t="s">
        <v>21</v>
      </c>
      <c r="I2814" t="s">
        <v>21</v>
      </c>
      <c r="J2814" t="s">
        <v>146</v>
      </c>
      <c r="K2814">
        <v>21</v>
      </c>
      <c r="L2814" t="s">
        <v>124</v>
      </c>
      <c r="M2814">
        <v>94</v>
      </c>
      <c r="N2814">
        <v>7</v>
      </c>
      <c r="O2814">
        <v>130</v>
      </c>
      <c r="P2814">
        <v>3</v>
      </c>
      <c r="Q2814" t="s">
        <v>70</v>
      </c>
      <c r="R2814" t="s">
        <v>21</v>
      </c>
      <c r="S2814" t="str" cm="1">
        <f t="array" ref="S2814">_xlfn.IFS(bank__2[[#This Row],[Age]]&lt;30, "Young Adults",bank__2[[#This Row],[Age]]&lt;45, "Middle-Aged Adults",bank__2[[#This Row],[Age]]&lt;60, "Older AdultsOlder Adults", bank__2[[#This Row],[Age]]&gt;=60,"Seniors")</f>
        <v>Middle-Aged Adults</v>
      </c>
      <c r="T2814" t="str">
        <f t="shared" si="43"/>
        <v>Yes</v>
      </c>
      <c r="U2814" cm="1">
        <f t="array" ref="U2814">_xlfn.SWITCH(L2814, "jan",1, "feb",2, "mar",3, "apr",4, "may",5, "jun",6, "jul",7, "aug",8, "sep",9, "oct",10, "nov",11, "dec",12, "")</f>
        <v>11</v>
      </c>
      <c r="V2814" s="2">
        <f>bank__2[[#This Row],[CallDuration (Seconds)]]/60</f>
        <v>1.5666666666666667</v>
      </c>
      <c r="W2814" t="str">
        <f>IF(AND(bank__2[[#This Row],[HasHousingLoan]]="yes",bank__2[[#This Row],[HasPersonalLoan]]="yes"),"Both Loans",
IF(bank__2[[#This Row],[HasHousingLoan]]="yes","Only Housing Loan",
IF(bank__2[[#This Row],[HasPersonalLoan]]="yes","Only Personal Loan","No Loan")))</f>
        <v>No Loan</v>
      </c>
    </row>
    <row r="2815" spans="1:23">
      <c r="A2815">
        <v>2814</v>
      </c>
      <c r="B2815">
        <v>47</v>
      </c>
      <c r="C2815" t="s">
        <v>72</v>
      </c>
      <c r="D2815" t="s">
        <v>19</v>
      </c>
      <c r="E2815" t="s">
        <v>33</v>
      </c>
      <c r="F2815" t="s">
        <v>21</v>
      </c>
      <c r="G2815">
        <v>1990</v>
      </c>
      <c r="H2815" t="s">
        <v>35</v>
      </c>
      <c r="I2815" t="s">
        <v>35</v>
      </c>
      <c r="J2815" t="s">
        <v>23</v>
      </c>
      <c r="K2815">
        <v>25</v>
      </c>
      <c r="L2815" t="s">
        <v>92</v>
      </c>
      <c r="M2815">
        <v>108</v>
      </c>
      <c r="N2815">
        <v>4</v>
      </c>
      <c r="O2815">
        <v>-1</v>
      </c>
      <c r="P2815">
        <v>0</v>
      </c>
      <c r="Q2815" t="s">
        <v>30</v>
      </c>
      <c r="R2815" t="s">
        <v>21</v>
      </c>
      <c r="S2815" t="str" cm="1">
        <f t="array" ref="S2815">_xlfn.IFS(bank__2[[#This Row],[Age]]&lt;30, "Young Adults",bank__2[[#This Row],[Age]]&lt;45, "Middle-Aged Adults",bank__2[[#This Row],[Age]]&lt;60, "Older AdultsOlder Adults", bank__2[[#This Row],[Age]]&gt;=60,"Seniors")</f>
        <v>Older AdultsOlder Adults</v>
      </c>
      <c r="T2815" t="str">
        <f t="shared" si="43"/>
        <v>No</v>
      </c>
      <c r="U2815" cm="1">
        <f t="array" ref="U2815">_xlfn.SWITCH(L2815, "jan",1, "feb",2, "mar",3, "apr",4, "may",5, "jun",6, "jul",7, "aug",8, "sep",9, "oct",10, "nov",11, "dec",12, "")</f>
        <v>8</v>
      </c>
      <c r="V2815" s="2">
        <f>bank__2[[#This Row],[CallDuration (Seconds)]]/60</f>
        <v>1.8</v>
      </c>
      <c r="W2815" t="str">
        <f>IF(AND(bank__2[[#This Row],[HasHousingLoan]]="yes",bank__2[[#This Row],[HasPersonalLoan]]="yes"),"Both Loans",
IF(bank__2[[#This Row],[HasHousingLoan]]="yes","Only Housing Loan",
IF(bank__2[[#This Row],[HasPersonalLoan]]="yes","Only Personal Loan","No Loan")))</f>
        <v>Both Loans</v>
      </c>
    </row>
    <row r="2816" spans="1:23">
      <c r="A2816">
        <v>2815</v>
      </c>
      <c r="B2816">
        <v>43</v>
      </c>
      <c r="C2816" t="s">
        <v>72</v>
      </c>
      <c r="D2816" t="s">
        <v>19</v>
      </c>
      <c r="E2816" t="s">
        <v>45</v>
      </c>
      <c r="F2816" t="s">
        <v>21</v>
      </c>
      <c r="G2816">
        <v>192</v>
      </c>
      <c r="H2816" t="s">
        <v>21</v>
      </c>
      <c r="I2816" t="s">
        <v>21</v>
      </c>
      <c r="J2816" t="s">
        <v>23</v>
      </c>
      <c r="K2816">
        <v>5</v>
      </c>
      <c r="L2816" t="s">
        <v>92</v>
      </c>
      <c r="M2816">
        <v>203</v>
      </c>
      <c r="N2816">
        <v>2</v>
      </c>
      <c r="O2816">
        <v>-1</v>
      </c>
      <c r="P2816">
        <v>0</v>
      </c>
      <c r="Q2816" t="s">
        <v>30</v>
      </c>
      <c r="R2816" t="s">
        <v>21</v>
      </c>
      <c r="S2816" t="str" cm="1">
        <f t="array" ref="S2816">_xlfn.IFS(bank__2[[#This Row],[Age]]&lt;30, "Young Adults",bank__2[[#This Row],[Age]]&lt;45, "Middle-Aged Adults",bank__2[[#This Row],[Age]]&lt;60, "Older AdultsOlder Adults", bank__2[[#This Row],[Age]]&gt;=60,"Seniors")</f>
        <v>Middle-Aged Adults</v>
      </c>
      <c r="T2816" t="str">
        <f t="shared" si="43"/>
        <v>No</v>
      </c>
      <c r="U2816" cm="1">
        <f t="array" ref="U2816">_xlfn.SWITCH(L2816, "jan",1, "feb",2, "mar",3, "apr",4, "may",5, "jun",6, "jul",7, "aug",8, "sep",9, "oct",10, "nov",11, "dec",12, "")</f>
        <v>8</v>
      </c>
      <c r="V2816" s="2">
        <f>bank__2[[#This Row],[CallDuration (Seconds)]]/60</f>
        <v>3.3833333333333333</v>
      </c>
      <c r="W2816" t="str">
        <f>IF(AND(bank__2[[#This Row],[HasHousingLoan]]="yes",bank__2[[#This Row],[HasPersonalLoan]]="yes"),"Both Loans",
IF(bank__2[[#This Row],[HasHousingLoan]]="yes","Only Housing Loan",
IF(bank__2[[#This Row],[HasPersonalLoan]]="yes","Only Personal Loan","No Loan")))</f>
        <v>No Loan</v>
      </c>
    </row>
    <row r="2817" spans="1:23">
      <c r="A2817">
        <v>2816</v>
      </c>
      <c r="B2817">
        <v>37</v>
      </c>
      <c r="C2817" t="s">
        <v>72</v>
      </c>
      <c r="D2817" t="s">
        <v>44</v>
      </c>
      <c r="E2817" t="s">
        <v>33</v>
      </c>
      <c r="F2817" t="s">
        <v>21</v>
      </c>
      <c r="G2817">
        <v>267</v>
      </c>
      <c r="H2817" t="s">
        <v>21</v>
      </c>
      <c r="I2817" t="s">
        <v>21</v>
      </c>
      <c r="J2817" t="s">
        <v>23</v>
      </c>
      <c r="K2817">
        <v>13</v>
      </c>
      <c r="L2817" t="s">
        <v>37</v>
      </c>
      <c r="M2817">
        <v>121</v>
      </c>
      <c r="N2817">
        <v>1</v>
      </c>
      <c r="O2817">
        <v>-1</v>
      </c>
      <c r="P2817">
        <v>0</v>
      </c>
      <c r="Q2817" t="s">
        <v>30</v>
      </c>
      <c r="R2817" t="s">
        <v>21</v>
      </c>
      <c r="S2817" t="str" cm="1">
        <f t="array" ref="S2817">_xlfn.IFS(bank__2[[#This Row],[Age]]&lt;30, "Young Adults",bank__2[[#This Row],[Age]]&lt;45, "Middle-Aged Adults",bank__2[[#This Row],[Age]]&lt;60, "Older AdultsOlder Adults", bank__2[[#This Row],[Age]]&gt;=60,"Seniors")</f>
        <v>Middle-Aged Adults</v>
      </c>
      <c r="T2817" t="str">
        <f t="shared" si="43"/>
        <v>No</v>
      </c>
      <c r="U2817" cm="1">
        <f t="array" ref="U2817">_xlfn.SWITCH(L2817, "jan",1, "feb",2, "mar",3, "apr",4, "may",5, "jun",6, "jul",7, "aug",8, "sep",9, "oct",10, "nov",11, "dec",12, "")</f>
        <v>5</v>
      </c>
      <c r="V2817" s="2">
        <f>bank__2[[#This Row],[CallDuration (Seconds)]]/60</f>
        <v>2.0166666666666666</v>
      </c>
      <c r="W2817" t="str">
        <f>IF(AND(bank__2[[#This Row],[HasHousingLoan]]="yes",bank__2[[#This Row],[HasPersonalLoan]]="yes"),"Both Loans",
IF(bank__2[[#This Row],[HasHousingLoan]]="yes","Only Housing Loan",
IF(bank__2[[#This Row],[HasPersonalLoan]]="yes","Only Personal Loan","No Loan")))</f>
        <v>No Loan</v>
      </c>
    </row>
    <row r="2818" spans="1:23">
      <c r="A2818">
        <v>2817</v>
      </c>
      <c r="B2818">
        <v>34</v>
      </c>
      <c r="C2818" t="s">
        <v>72</v>
      </c>
      <c r="D2818" t="s">
        <v>44</v>
      </c>
      <c r="E2818" t="s">
        <v>45</v>
      </c>
      <c r="F2818" t="s">
        <v>21</v>
      </c>
      <c r="G2818">
        <v>586</v>
      </c>
      <c r="H2818" t="s">
        <v>35</v>
      </c>
      <c r="I2818" t="s">
        <v>21</v>
      </c>
      <c r="J2818" t="s">
        <v>30</v>
      </c>
      <c r="K2818">
        <v>16</v>
      </c>
      <c r="L2818" t="s">
        <v>37</v>
      </c>
      <c r="M2818">
        <v>489</v>
      </c>
      <c r="N2818">
        <v>2</v>
      </c>
      <c r="O2818">
        <v>-1</v>
      </c>
      <c r="P2818">
        <v>0</v>
      </c>
      <c r="Q2818" t="s">
        <v>30</v>
      </c>
      <c r="R2818" t="s">
        <v>21</v>
      </c>
      <c r="S2818" t="str" cm="1">
        <f t="array" ref="S2818">_xlfn.IFS(bank__2[[#This Row],[Age]]&lt;30, "Young Adults",bank__2[[#This Row],[Age]]&lt;45, "Middle-Aged Adults",bank__2[[#This Row],[Age]]&lt;60, "Older AdultsOlder Adults", bank__2[[#This Row],[Age]]&gt;=60,"Seniors")</f>
        <v>Middle-Aged Adults</v>
      </c>
      <c r="T2818" t="str">
        <f t="shared" ref="T2818:T2881" si="44">IF(O2818=-1, "No", "Yes")</f>
        <v>No</v>
      </c>
      <c r="U2818" cm="1">
        <f t="array" ref="U2818">_xlfn.SWITCH(L2818, "jan",1, "feb",2, "mar",3, "apr",4, "may",5, "jun",6, "jul",7, "aug",8, "sep",9, "oct",10, "nov",11, "dec",12, "")</f>
        <v>5</v>
      </c>
      <c r="V2818" s="2">
        <f>bank__2[[#This Row],[CallDuration (Seconds)]]/60</f>
        <v>8.15</v>
      </c>
      <c r="W2818" t="str">
        <f>IF(AND(bank__2[[#This Row],[HasHousingLoan]]="yes",bank__2[[#This Row],[HasPersonalLoan]]="yes"),"Both Loans",
IF(bank__2[[#This Row],[HasHousingLoan]]="yes","Only Housing Loan",
IF(bank__2[[#This Row],[HasPersonalLoan]]="yes","Only Personal Loan","No Loan")))</f>
        <v>Only Housing Loan</v>
      </c>
    </row>
    <row r="2819" spans="1:23">
      <c r="A2819">
        <v>2818</v>
      </c>
      <c r="B2819">
        <v>30</v>
      </c>
      <c r="C2819" t="s">
        <v>56</v>
      </c>
      <c r="D2819" t="s">
        <v>44</v>
      </c>
      <c r="E2819" t="s">
        <v>33</v>
      </c>
      <c r="F2819" t="s">
        <v>21</v>
      </c>
      <c r="G2819">
        <v>648</v>
      </c>
      <c r="H2819" t="s">
        <v>35</v>
      </c>
      <c r="I2819" t="s">
        <v>35</v>
      </c>
      <c r="J2819" t="s">
        <v>30</v>
      </c>
      <c r="K2819">
        <v>8</v>
      </c>
      <c r="L2819" t="s">
        <v>37</v>
      </c>
      <c r="M2819">
        <v>287</v>
      </c>
      <c r="N2819">
        <v>1</v>
      </c>
      <c r="O2819">
        <v>-1</v>
      </c>
      <c r="P2819">
        <v>0</v>
      </c>
      <c r="Q2819" t="s">
        <v>30</v>
      </c>
      <c r="R2819" t="s">
        <v>21</v>
      </c>
      <c r="S2819" t="str" cm="1">
        <f t="array" ref="S2819">_xlfn.IFS(bank__2[[#This Row],[Age]]&lt;30, "Young Adults",bank__2[[#This Row],[Age]]&lt;45, "Middle-Aged Adults",bank__2[[#This Row],[Age]]&lt;60, "Older AdultsOlder Adults", bank__2[[#This Row],[Age]]&gt;=60,"Seniors")</f>
        <v>Middle-Aged Adults</v>
      </c>
      <c r="T2819" t="str">
        <f t="shared" si="44"/>
        <v>No</v>
      </c>
      <c r="U2819" cm="1">
        <f t="array" ref="U2819">_xlfn.SWITCH(L2819, "jan",1, "feb",2, "mar",3, "apr",4, "may",5, "jun",6, "jul",7, "aug",8, "sep",9, "oct",10, "nov",11, "dec",12, "")</f>
        <v>5</v>
      </c>
      <c r="V2819" s="2">
        <f>bank__2[[#This Row],[CallDuration (Seconds)]]/60</f>
        <v>4.7833333333333332</v>
      </c>
      <c r="W2819" t="str">
        <f>IF(AND(bank__2[[#This Row],[HasHousingLoan]]="yes",bank__2[[#This Row],[HasPersonalLoan]]="yes"),"Both Loans",
IF(bank__2[[#This Row],[HasHousingLoan]]="yes","Only Housing Loan",
IF(bank__2[[#This Row],[HasPersonalLoan]]="yes","Only Personal Loan","No Loan")))</f>
        <v>Both Loans</v>
      </c>
    </row>
    <row r="2820" spans="1:23">
      <c r="A2820">
        <v>2819</v>
      </c>
      <c r="B2820">
        <v>57</v>
      </c>
      <c r="C2820" t="s">
        <v>77</v>
      </c>
      <c r="D2820" t="s">
        <v>122</v>
      </c>
      <c r="E2820" t="s">
        <v>33</v>
      </c>
      <c r="F2820" t="s">
        <v>35</v>
      </c>
      <c r="G2820">
        <v>25</v>
      </c>
      <c r="H2820" t="s">
        <v>35</v>
      </c>
      <c r="I2820" t="s">
        <v>21</v>
      </c>
      <c r="J2820" t="s">
        <v>23</v>
      </c>
      <c r="K2820">
        <v>11</v>
      </c>
      <c r="L2820" t="s">
        <v>37</v>
      </c>
      <c r="M2820">
        <v>652</v>
      </c>
      <c r="N2820">
        <v>1</v>
      </c>
      <c r="O2820">
        <v>370</v>
      </c>
      <c r="P2820">
        <v>4</v>
      </c>
      <c r="Q2820" t="s">
        <v>70</v>
      </c>
      <c r="R2820" t="s">
        <v>21</v>
      </c>
      <c r="S2820" t="str" cm="1">
        <f t="array" ref="S2820">_xlfn.IFS(bank__2[[#This Row],[Age]]&lt;30, "Young Adults",bank__2[[#This Row],[Age]]&lt;45, "Middle-Aged Adults",bank__2[[#This Row],[Age]]&lt;60, "Older AdultsOlder Adults", bank__2[[#This Row],[Age]]&gt;=60,"Seniors")</f>
        <v>Older AdultsOlder Adults</v>
      </c>
      <c r="T2820" t="str">
        <f t="shared" si="44"/>
        <v>Yes</v>
      </c>
      <c r="U2820" cm="1">
        <f t="array" ref="U2820">_xlfn.SWITCH(L2820, "jan",1, "feb",2, "mar",3, "apr",4, "may",5, "jun",6, "jul",7, "aug",8, "sep",9, "oct",10, "nov",11, "dec",12, "")</f>
        <v>5</v>
      </c>
      <c r="V2820" s="2">
        <f>bank__2[[#This Row],[CallDuration (Seconds)]]/60</f>
        <v>10.866666666666667</v>
      </c>
      <c r="W2820" t="str">
        <f>IF(AND(bank__2[[#This Row],[HasHousingLoan]]="yes",bank__2[[#This Row],[HasPersonalLoan]]="yes"),"Both Loans",
IF(bank__2[[#This Row],[HasHousingLoan]]="yes","Only Housing Loan",
IF(bank__2[[#This Row],[HasPersonalLoan]]="yes","Only Personal Loan","No Loan")))</f>
        <v>Only Housing Loan</v>
      </c>
    </row>
    <row r="2821" spans="1:23">
      <c r="A2821">
        <v>2820</v>
      </c>
      <c r="B2821">
        <v>26</v>
      </c>
      <c r="C2821" t="s">
        <v>87</v>
      </c>
      <c r="D2821" t="s">
        <v>44</v>
      </c>
      <c r="E2821" t="s">
        <v>33</v>
      </c>
      <c r="F2821" t="s">
        <v>21</v>
      </c>
      <c r="G2821">
        <v>96</v>
      </c>
      <c r="H2821" t="s">
        <v>35</v>
      </c>
      <c r="I2821" t="s">
        <v>21</v>
      </c>
      <c r="J2821" t="s">
        <v>23</v>
      </c>
      <c r="K2821">
        <v>13</v>
      </c>
      <c r="L2821" t="s">
        <v>37</v>
      </c>
      <c r="M2821">
        <v>612</v>
      </c>
      <c r="N2821">
        <v>2</v>
      </c>
      <c r="O2821">
        <v>348</v>
      </c>
      <c r="P2821">
        <v>3</v>
      </c>
      <c r="Q2821" t="s">
        <v>70</v>
      </c>
      <c r="R2821" t="s">
        <v>21</v>
      </c>
      <c r="S2821" t="str" cm="1">
        <f t="array" ref="S2821">_xlfn.IFS(bank__2[[#This Row],[Age]]&lt;30, "Young Adults",bank__2[[#This Row],[Age]]&lt;45, "Middle-Aged Adults",bank__2[[#This Row],[Age]]&lt;60, "Older AdultsOlder Adults", bank__2[[#This Row],[Age]]&gt;=60,"Seniors")</f>
        <v>Young Adults</v>
      </c>
      <c r="T2821" t="str">
        <f t="shared" si="44"/>
        <v>Yes</v>
      </c>
      <c r="U2821" cm="1">
        <f t="array" ref="U2821">_xlfn.SWITCH(L2821, "jan",1, "feb",2, "mar",3, "apr",4, "may",5, "jun",6, "jul",7, "aug",8, "sep",9, "oct",10, "nov",11, "dec",12, "")</f>
        <v>5</v>
      </c>
      <c r="V2821" s="2">
        <f>bank__2[[#This Row],[CallDuration (Seconds)]]/60</f>
        <v>10.199999999999999</v>
      </c>
      <c r="W2821" t="str">
        <f>IF(AND(bank__2[[#This Row],[HasHousingLoan]]="yes",bank__2[[#This Row],[HasPersonalLoan]]="yes"),"Both Loans",
IF(bank__2[[#This Row],[HasHousingLoan]]="yes","Only Housing Loan",
IF(bank__2[[#This Row],[HasPersonalLoan]]="yes","Only Personal Loan","No Loan")))</f>
        <v>Only Housing Loan</v>
      </c>
    </row>
    <row r="2822" spans="1:23">
      <c r="A2822">
        <v>2821</v>
      </c>
      <c r="B2822">
        <v>34</v>
      </c>
      <c r="C2822" t="s">
        <v>43</v>
      </c>
      <c r="D2822" t="s">
        <v>19</v>
      </c>
      <c r="E2822" t="s">
        <v>45</v>
      </c>
      <c r="F2822" t="s">
        <v>21</v>
      </c>
      <c r="G2822">
        <v>1116</v>
      </c>
      <c r="H2822" t="s">
        <v>35</v>
      </c>
      <c r="I2822" t="s">
        <v>21</v>
      </c>
      <c r="J2822" t="s">
        <v>23</v>
      </c>
      <c r="K2822">
        <v>25</v>
      </c>
      <c r="L2822" t="s">
        <v>119</v>
      </c>
      <c r="M2822">
        <v>53</v>
      </c>
      <c r="N2822">
        <v>5</v>
      </c>
      <c r="O2822">
        <v>-1</v>
      </c>
      <c r="P2822">
        <v>0</v>
      </c>
      <c r="Q2822" t="s">
        <v>30</v>
      </c>
      <c r="R2822" t="s">
        <v>21</v>
      </c>
      <c r="S2822" t="str" cm="1">
        <f t="array" ref="S2822">_xlfn.IFS(bank__2[[#This Row],[Age]]&lt;30, "Young Adults",bank__2[[#This Row],[Age]]&lt;45, "Middle-Aged Adults",bank__2[[#This Row],[Age]]&lt;60, "Older AdultsOlder Adults", bank__2[[#This Row],[Age]]&gt;=60,"Seniors")</f>
        <v>Middle-Aged Adults</v>
      </c>
      <c r="T2822" t="str">
        <f t="shared" si="44"/>
        <v>No</v>
      </c>
      <c r="U2822" cm="1">
        <f t="array" ref="U2822">_xlfn.SWITCH(L2822, "jan",1, "feb",2, "mar",3, "apr",4, "may",5, "jun",6, "jul",7, "aug",8, "sep",9, "oct",10, "nov",11, "dec",12, "")</f>
        <v>7</v>
      </c>
      <c r="V2822" s="2">
        <f>bank__2[[#This Row],[CallDuration (Seconds)]]/60</f>
        <v>0.8833333333333333</v>
      </c>
      <c r="W2822" t="str">
        <f>IF(AND(bank__2[[#This Row],[HasHousingLoan]]="yes",bank__2[[#This Row],[HasPersonalLoan]]="yes"),"Both Loans",
IF(bank__2[[#This Row],[HasHousingLoan]]="yes","Only Housing Loan",
IF(bank__2[[#This Row],[HasPersonalLoan]]="yes","Only Personal Loan","No Loan")))</f>
        <v>Only Housing Loan</v>
      </c>
    </row>
    <row r="2823" spans="1:23">
      <c r="A2823">
        <v>2822</v>
      </c>
      <c r="B2823">
        <v>46</v>
      </c>
      <c r="C2823" t="s">
        <v>72</v>
      </c>
      <c r="D2823" t="s">
        <v>122</v>
      </c>
      <c r="E2823" t="s">
        <v>33</v>
      </c>
      <c r="F2823" t="s">
        <v>21</v>
      </c>
      <c r="G2823">
        <v>-90</v>
      </c>
      <c r="H2823" t="s">
        <v>21</v>
      </c>
      <c r="I2823" t="s">
        <v>35</v>
      </c>
      <c r="J2823" t="s">
        <v>146</v>
      </c>
      <c r="K2823">
        <v>17</v>
      </c>
      <c r="L2823" t="s">
        <v>25</v>
      </c>
      <c r="M2823">
        <v>270</v>
      </c>
      <c r="N2823">
        <v>1</v>
      </c>
      <c r="O2823">
        <v>-1</v>
      </c>
      <c r="P2823">
        <v>0</v>
      </c>
      <c r="Q2823" t="s">
        <v>30</v>
      </c>
      <c r="R2823" t="s">
        <v>35</v>
      </c>
      <c r="S2823" t="str" cm="1">
        <f t="array" ref="S2823">_xlfn.IFS(bank__2[[#This Row],[Age]]&lt;30, "Young Adults",bank__2[[#This Row],[Age]]&lt;45, "Middle-Aged Adults",bank__2[[#This Row],[Age]]&lt;60, "Older AdultsOlder Adults", bank__2[[#This Row],[Age]]&gt;=60,"Seniors")</f>
        <v>Older AdultsOlder Adults</v>
      </c>
      <c r="T2823" t="str">
        <f t="shared" si="44"/>
        <v>No</v>
      </c>
      <c r="U2823" cm="1">
        <f t="array" ref="U2823">_xlfn.SWITCH(L2823, "jan",1, "feb",2, "mar",3, "apr",4, "may",5, "jun",6, "jul",7, "aug",8, "sep",9, "oct",10, "nov",11, "dec",12, "")</f>
        <v>10</v>
      </c>
      <c r="V2823" s="2">
        <f>bank__2[[#This Row],[CallDuration (Seconds)]]/60</f>
        <v>4.5</v>
      </c>
      <c r="W2823" t="str">
        <f>IF(AND(bank__2[[#This Row],[HasHousingLoan]]="yes",bank__2[[#This Row],[HasPersonalLoan]]="yes"),"Both Loans",
IF(bank__2[[#This Row],[HasHousingLoan]]="yes","Only Housing Loan",
IF(bank__2[[#This Row],[HasPersonalLoan]]="yes","Only Personal Loan","No Loan")))</f>
        <v>Only Personal Loan</v>
      </c>
    </row>
    <row r="2824" spans="1:23">
      <c r="A2824">
        <v>2823</v>
      </c>
      <c r="B2824">
        <v>38</v>
      </c>
      <c r="C2824" t="s">
        <v>77</v>
      </c>
      <c r="D2824" t="s">
        <v>19</v>
      </c>
      <c r="E2824" t="s">
        <v>45</v>
      </c>
      <c r="F2824" t="s">
        <v>21</v>
      </c>
      <c r="G2824">
        <v>170</v>
      </c>
      <c r="H2824" t="s">
        <v>35</v>
      </c>
      <c r="I2824" t="s">
        <v>21</v>
      </c>
      <c r="J2824" t="s">
        <v>23</v>
      </c>
      <c r="K2824">
        <v>18</v>
      </c>
      <c r="L2824" t="s">
        <v>37</v>
      </c>
      <c r="M2824">
        <v>442</v>
      </c>
      <c r="N2824">
        <v>1</v>
      </c>
      <c r="O2824">
        <v>-1</v>
      </c>
      <c r="P2824">
        <v>0</v>
      </c>
      <c r="Q2824" t="s">
        <v>30</v>
      </c>
      <c r="R2824" t="s">
        <v>35</v>
      </c>
      <c r="S2824" t="str" cm="1">
        <f t="array" ref="S2824">_xlfn.IFS(bank__2[[#This Row],[Age]]&lt;30, "Young Adults",bank__2[[#This Row],[Age]]&lt;45, "Middle-Aged Adults",bank__2[[#This Row],[Age]]&lt;60, "Older AdultsOlder Adults", bank__2[[#This Row],[Age]]&gt;=60,"Seniors")</f>
        <v>Middle-Aged Adults</v>
      </c>
      <c r="T2824" t="str">
        <f t="shared" si="44"/>
        <v>No</v>
      </c>
      <c r="U2824" cm="1">
        <f t="array" ref="U2824">_xlfn.SWITCH(L2824, "jan",1, "feb",2, "mar",3, "apr",4, "may",5, "jun",6, "jul",7, "aug",8, "sep",9, "oct",10, "nov",11, "dec",12, "")</f>
        <v>5</v>
      </c>
      <c r="V2824" s="2">
        <f>bank__2[[#This Row],[CallDuration (Seconds)]]/60</f>
        <v>7.3666666666666663</v>
      </c>
      <c r="W2824" t="str">
        <f>IF(AND(bank__2[[#This Row],[HasHousingLoan]]="yes",bank__2[[#This Row],[HasPersonalLoan]]="yes"),"Both Loans",
IF(bank__2[[#This Row],[HasHousingLoan]]="yes","Only Housing Loan",
IF(bank__2[[#This Row],[HasPersonalLoan]]="yes","Only Personal Loan","No Loan")))</f>
        <v>Only Housing Loan</v>
      </c>
    </row>
    <row r="2825" spans="1:23">
      <c r="A2825">
        <v>2824</v>
      </c>
      <c r="B2825">
        <v>37</v>
      </c>
      <c r="C2825" t="s">
        <v>72</v>
      </c>
      <c r="D2825" t="s">
        <v>44</v>
      </c>
      <c r="E2825" t="s">
        <v>33</v>
      </c>
      <c r="F2825" t="s">
        <v>21</v>
      </c>
      <c r="G2825">
        <v>3665</v>
      </c>
      <c r="H2825" t="s">
        <v>21</v>
      </c>
      <c r="I2825" t="s">
        <v>21</v>
      </c>
      <c r="J2825" t="s">
        <v>23</v>
      </c>
      <c r="K2825">
        <v>12</v>
      </c>
      <c r="L2825" t="s">
        <v>92</v>
      </c>
      <c r="M2825">
        <v>664</v>
      </c>
      <c r="N2825">
        <v>3</v>
      </c>
      <c r="O2825">
        <v>-1</v>
      </c>
      <c r="P2825">
        <v>0</v>
      </c>
      <c r="Q2825" t="s">
        <v>30</v>
      </c>
      <c r="R2825" t="s">
        <v>35</v>
      </c>
      <c r="S2825" t="str" cm="1">
        <f t="array" ref="S2825">_xlfn.IFS(bank__2[[#This Row],[Age]]&lt;30, "Young Adults",bank__2[[#This Row],[Age]]&lt;45, "Middle-Aged Adults",bank__2[[#This Row],[Age]]&lt;60, "Older AdultsOlder Adults", bank__2[[#This Row],[Age]]&gt;=60,"Seniors")</f>
        <v>Middle-Aged Adults</v>
      </c>
      <c r="T2825" t="str">
        <f t="shared" si="44"/>
        <v>No</v>
      </c>
      <c r="U2825" cm="1">
        <f t="array" ref="U2825">_xlfn.SWITCH(L2825, "jan",1, "feb",2, "mar",3, "apr",4, "may",5, "jun",6, "jul",7, "aug",8, "sep",9, "oct",10, "nov",11, "dec",12, "")</f>
        <v>8</v>
      </c>
      <c r="V2825" s="2">
        <f>bank__2[[#This Row],[CallDuration (Seconds)]]/60</f>
        <v>11.066666666666666</v>
      </c>
      <c r="W2825" t="str">
        <f>IF(AND(bank__2[[#This Row],[HasHousingLoan]]="yes",bank__2[[#This Row],[HasPersonalLoan]]="yes"),"Both Loans",
IF(bank__2[[#This Row],[HasHousingLoan]]="yes","Only Housing Loan",
IF(bank__2[[#This Row],[HasPersonalLoan]]="yes","Only Personal Loan","No Loan")))</f>
        <v>No Loan</v>
      </c>
    </row>
    <row r="2826" spans="1:23">
      <c r="A2826">
        <v>2825</v>
      </c>
      <c r="B2826">
        <v>28</v>
      </c>
      <c r="C2826" t="s">
        <v>43</v>
      </c>
      <c r="D2826" t="s">
        <v>44</v>
      </c>
      <c r="E2826" t="s">
        <v>45</v>
      </c>
      <c r="F2826" t="s">
        <v>21</v>
      </c>
      <c r="G2826">
        <v>2380</v>
      </c>
      <c r="H2826" t="s">
        <v>21</v>
      </c>
      <c r="I2826" t="s">
        <v>21</v>
      </c>
      <c r="J2826" t="s">
        <v>23</v>
      </c>
      <c r="K2826">
        <v>14</v>
      </c>
      <c r="L2826" t="s">
        <v>337</v>
      </c>
      <c r="M2826">
        <v>394</v>
      </c>
      <c r="N2826">
        <v>2</v>
      </c>
      <c r="O2826">
        <v>-1</v>
      </c>
      <c r="P2826">
        <v>0</v>
      </c>
      <c r="Q2826" t="s">
        <v>30</v>
      </c>
      <c r="R2826" t="s">
        <v>21</v>
      </c>
      <c r="S2826" t="str" cm="1">
        <f t="array" ref="S2826">_xlfn.IFS(bank__2[[#This Row],[Age]]&lt;30, "Young Adults",bank__2[[#This Row],[Age]]&lt;45, "Middle-Aged Adults",bank__2[[#This Row],[Age]]&lt;60, "Older AdultsOlder Adults", bank__2[[#This Row],[Age]]&gt;=60,"Seniors")</f>
        <v>Young Adults</v>
      </c>
      <c r="T2826" t="str">
        <f t="shared" si="44"/>
        <v>No</v>
      </c>
      <c r="U2826" cm="1">
        <f t="array" ref="U2826">_xlfn.SWITCH(L2826, "jan",1, "feb",2, "mar",3, "apr",4, "may",5, "jun",6, "jul",7, "aug",8, "sep",9, "oct",10, "nov",11, "dec",12, "")</f>
        <v>9</v>
      </c>
      <c r="V2826" s="2">
        <f>bank__2[[#This Row],[CallDuration (Seconds)]]/60</f>
        <v>6.5666666666666664</v>
      </c>
      <c r="W2826" t="str">
        <f>IF(AND(bank__2[[#This Row],[HasHousingLoan]]="yes",bank__2[[#This Row],[HasPersonalLoan]]="yes"),"Both Loans",
IF(bank__2[[#This Row],[HasHousingLoan]]="yes","Only Housing Loan",
IF(bank__2[[#This Row],[HasPersonalLoan]]="yes","Only Personal Loan","No Loan")))</f>
        <v>No Loan</v>
      </c>
    </row>
    <row r="2827" spans="1:23">
      <c r="A2827">
        <v>2826</v>
      </c>
      <c r="B2827">
        <v>57</v>
      </c>
      <c r="C2827" t="s">
        <v>56</v>
      </c>
      <c r="D2827" t="s">
        <v>19</v>
      </c>
      <c r="E2827" t="s">
        <v>20</v>
      </c>
      <c r="F2827" t="s">
        <v>21</v>
      </c>
      <c r="G2827">
        <v>179</v>
      </c>
      <c r="H2827" t="s">
        <v>21</v>
      </c>
      <c r="I2827" t="s">
        <v>21</v>
      </c>
      <c r="J2827" t="s">
        <v>30</v>
      </c>
      <c r="K2827">
        <v>9</v>
      </c>
      <c r="L2827" t="s">
        <v>53</v>
      </c>
      <c r="M2827">
        <v>230</v>
      </c>
      <c r="N2827">
        <v>3</v>
      </c>
      <c r="O2827">
        <v>-1</v>
      </c>
      <c r="P2827">
        <v>0</v>
      </c>
      <c r="Q2827" t="s">
        <v>30</v>
      </c>
      <c r="R2827" t="s">
        <v>21</v>
      </c>
      <c r="S2827" t="str" cm="1">
        <f t="array" ref="S2827">_xlfn.IFS(bank__2[[#This Row],[Age]]&lt;30, "Young Adults",bank__2[[#This Row],[Age]]&lt;45, "Middle-Aged Adults",bank__2[[#This Row],[Age]]&lt;60, "Older AdultsOlder Adults", bank__2[[#This Row],[Age]]&gt;=60,"Seniors")</f>
        <v>Older AdultsOlder Adults</v>
      </c>
      <c r="T2827" t="str">
        <f t="shared" si="44"/>
        <v>No</v>
      </c>
      <c r="U2827" cm="1">
        <f t="array" ref="U2827">_xlfn.SWITCH(L2827, "jan",1, "feb",2, "mar",3, "apr",4, "may",5, "jun",6, "jul",7, "aug",8, "sep",9, "oct",10, "nov",11, "dec",12, "")</f>
        <v>6</v>
      </c>
      <c r="V2827" s="2">
        <f>bank__2[[#This Row],[CallDuration (Seconds)]]/60</f>
        <v>3.8333333333333335</v>
      </c>
      <c r="W2827" t="str">
        <f>IF(AND(bank__2[[#This Row],[HasHousingLoan]]="yes",bank__2[[#This Row],[HasPersonalLoan]]="yes"),"Both Loans",
IF(bank__2[[#This Row],[HasHousingLoan]]="yes","Only Housing Loan",
IF(bank__2[[#This Row],[HasPersonalLoan]]="yes","Only Personal Loan","No Loan")))</f>
        <v>No Loan</v>
      </c>
    </row>
    <row r="2828" spans="1:23">
      <c r="A2828">
        <v>2827</v>
      </c>
      <c r="B2828">
        <v>39</v>
      </c>
      <c r="C2828" t="s">
        <v>43</v>
      </c>
      <c r="D2828" t="s">
        <v>19</v>
      </c>
      <c r="E2828" t="s">
        <v>45</v>
      </c>
      <c r="F2828" t="s">
        <v>21</v>
      </c>
      <c r="G2828">
        <v>763</v>
      </c>
      <c r="H2828" t="s">
        <v>35</v>
      </c>
      <c r="I2828" t="s">
        <v>21</v>
      </c>
      <c r="J2828" t="s">
        <v>23</v>
      </c>
      <c r="K2828">
        <v>11</v>
      </c>
      <c r="L2828" t="s">
        <v>37</v>
      </c>
      <c r="M2828">
        <v>877</v>
      </c>
      <c r="N2828">
        <v>7</v>
      </c>
      <c r="O2828">
        <v>300</v>
      </c>
      <c r="P2828">
        <v>2</v>
      </c>
      <c r="Q2828" t="s">
        <v>70</v>
      </c>
      <c r="R2828" t="s">
        <v>35</v>
      </c>
      <c r="S2828" t="str" cm="1">
        <f t="array" ref="S2828">_xlfn.IFS(bank__2[[#This Row],[Age]]&lt;30, "Young Adults",bank__2[[#This Row],[Age]]&lt;45, "Middle-Aged Adults",bank__2[[#This Row],[Age]]&lt;60, "Older AdultsOlder Adults", bank__2[[#This Row],[Age]]&gt;=60,"Seniors")</f>
        <v>Middle-Aged Adults</v>
      </c>
      <c r="T2828" t="str">
        <f t="shared" si="44"/>
        <v>Yes</v>
      </c>
      <c r="U2828" cm="1">
        <f t="array" ref="U2828">_xlfn.SWITCH(L2828, "jan",1, "feb",2, "mar",3, "apr",4, "may",5, "jun",6, "jul",7, "aug",8, "sep",9, "oct",10, "nov",11, "dec",12, "")</f>
        <v>5</v>
      </c>
      <c r="V2828" s="2">
        <f>bank__2[[#This Row],[CallDuration (Seconds)]]/60</f>
        <v>14.616666666666667</v>
      </c>
      <c r="W2828" t="str">
        <f>IF(AND(bank__2[[#This Row],[HasHousingLoan]]="yes",bank__2[[#This Row],[HasPersonalLoan]]="yes"),"Both Loans",
IF(bank__2[[#This Row],[HasHousingLoan]]="yes","Only Housing Loan",
IF(bank__2[[#This Row],[HasPersonalLoan]]="yes","Only Personal Loan","No Loan")))</f>
        <v>Only Housing Loan</v>
      </c>
    </row>
    <row r="2829" spans="1:23">
      <c r="A2829">
        <v>2828</v>
      </c>
      <c r="B2829">
        <v>49</v>
      </c>
      <c r="C2829" t="s">
        <v>32</v>
      </c>
      <c r="D2829" t="s">
        <v>19</v>
      </c>
      <c r="E2829" t="s">
        <v>33</v>
      </c>
      <c r="F2829" t="s">
        <v>21</v>
      </c>
      <c r="G2829">
        <v>320</v>
      </c>
      <c r="H2829" t="s">
        <v>21</v>
      </c>
      <c r="I2829" t="s">
        <v>21</v>
      </c>
      <c r="J2829" t="s">
        <v>146</v>
      </c>
      <c r="K2829">
        <v>9</v>
      </c>
      <c r="L2829" t="s">
        <v>61</v>
      </c>
      <c r="M2829">
        <v>1971</v>
      </c>
      <c r="N2829">
        <v>4</v>
      </c>
      <c r="O2829">
        <v>-1</v>
      </c>
      <c r="P2829">
        <v>0</v>
      </c>
      <c r="Q2829" t="s">
        <v>30</v>
      </c>
      <c r="R2829" t="s">
        <v>35</v>
      </c>
      <c r="S2829" t="str" cm="1">
        <f t="array" ref="S2829">_xlfn.IFS(bank__2[[#This Row],[Age]]&lt;30, "Young Adults",bank__2[[#This Row],[Age]]&lt;45, "Middle-Aged Adults",bank__2[[#This Row],[Age]]&lt;60, "Older AdultsOlder Adults", bank__2[[#This Row],[Age]]&gt;=60,"Seniors")</f>
        <v>Older AdultsOlder Adults</v>
      </c>
      <c r="T2829" t="str">
        <f t="shared" si="44"/>
        <v>No</v>
      </c>
      <c r="U2829" cm="1">
        <f t="array" ref="U2829">_xlfn.SWITCH(L2829, "jan",1, "feb",2, "mar",3, "apr",4, "may",5, "jun",6, "jul",7, "aug",8, "sep",9, "oct",10, "nov",11, "dec",12, "")</f>
        <v>2</v>
      </c>
      <c r="V2829" s="2">
        <f>bank__2[[#This Row],[CallDuration (Seconds)]]/60</f>
        <v>32.85</v>
      </c>
      <c r="W2829" t="str">
        <f>IF(AND(bank__2[[#This Row],[HasHousingLoan]]="yes",bank__2[[#This Row],[HasPersonalLoan]]="yes"),"Both Loans",
IF(bank__2[[#This Row],[HasHousingLoan]]="yes","Only Housing Loan",
IF(bank__2[[#This Row],[HasPersonalLoan]]="yes","Only Personal Loan","No Loan")))</f>
        <v>No Loan</v>
      </c>
    </row>
    <row r="2830" spans="1:23">
      <c r="A2830">
        <v>2829</v>
      </c>
      <c r="B2830">
        <v>38</v>
      </c>
      <c r="C2830" t="s">
        <v>72</v>
      </c>
      <c r="D2830" t="s">
        <v>19</v>
      </c>
      <c r="E2830" t="s">
        <v>33</v>
      </c>
      <c r="F2830" t="s">
        <v>21</v>
      </c>
      <c r="G2830">
        <v>1960</v>
      </c>
      <c r="H2830" t="s">
        <v>35</v>
      </c>
      <c r="I2830" t="s">
        <v>21</v>
      </c>
      <c r="J2830" t="s">
        <v>23</v>
      </c>
      <c r="K2830">
        <v>21</v>
      </c>
      <c r="L2830" t="s">
        <v>92</v>
      </c>
      <c r="M2830">
        <v>161</v>
      </c>
      <c r="N2830">
        <v>2</v>
      </c>
      <c r="O2830">
        <v>-1</v>
      </c>
      <c r="P2830">
        <v>0</v>
      </c>
      <c r="Q2830" t="s">
        <v>30</v>
      </c>
      <c r="R2830" t="s">
        <v>21</v>
      </c>
      <c r="S2830" t="str" cm="1">
        <f t="array" ref="S2830">_xlfn.IFS(bank__2[[#This Row],[Age]]&lt;30, "Young Adults",bank__2[[#This Row],[Age]]&lt;45, "Middle-Aged Adults",bank__2[[#This Row],[Age]]&lt;60, "Older AdultsOlder Adults", bank__2[[#This Row],[Age]]&gt;=60,"Seniors")</f>
        <v>Middle-Aged Adults</v>
      </c>
      <c r="T2830" t="str">
        <f t="shared" si="44"/>
        <v>No</v>
      </c>
      <c r="U2830" cm="1">
        <f t="array" ref="U2830">_xlfn.SWITCH(L2830, "jan",1, "feb",2, "mar",3, "apr",4, "may",5, "jun",6, "jul",7, "aug",8, "sep",9, "oct",10, "nov",11, "dec",12, "")</f>
        <v>8</v>
      </c>
      <c r="V2830" s="2">
        <f>bank__2[[#This Row],[CallDuration (Seconds)]]/60</f>
        <v>2.6833333333333331</v>
      </c>
      <c r="W2830" t="str">
        <f>IF(AND(bank__2[[#This Row],[HasHousingLoan]]="yes",bank__2[[#This Row],[HasPersonalLoan]]="yes"),"Both Loans",
IF(bank__2[[#This Row],[HasHousingLoan]]="yes","Only Housing Loan",
IF(bank__2[[#This Row],[HasPersonalLoan]]="yes","Only Personal Loan","No Loan")))</f>
        <v>Only Housing Loan</v>
      </c>
    </row>
    <row r="2831" spans="1:23">
      <c r="A2831">
        <v>2830</v>
      </c>
      <c r="B2831">
        <v>27</v>
      </c>
      <c r="C2831" t="s">
        <v>56</v>
      </c>
      <c r="D2831" t="s">
        <v>19</v>
      </c>
      <c r="E2831" t="s">
        <v>33</v>
      </c>
      <c r="F2831" t="s">
        <v>21</v>
      </c>
      <c r="G2831">
        <v>818</v>
      </c>
      <c r="H2831" t="s">
        <v>35</v>
      </c>
      <c r="I2831" t="s">
        <v>21</v>
      </c>
      <c r="J2831" t="s">
        <v>30</v>
      </c>
      <c r="K2831">
        <v>3</v>
      </c>
      <c r="L2831" t="s">
        <v>53</v>
      </c>
      <c r="M2831">
        <v>188</v>
      </c>
      <c r="N2831">
        <v>5</v>
      </c>
      <c r="O2831">
        <v>-1</v>
      </c>
      <c r="P2831">
        <v>0</v>
      </c>
      <c r="Q2831" t="s">
        <v>30</v>
      </c>
      <c r="R2831" t="s">
        <v>21</v>
      </c>
      <c r="S2831" t="str" cm="1">
        <f t="array" ref="S2831">_xlfn.IFS(bank__2[[#This Row],[Age]]&lt;30, "Young Adults",bank__2[[#This Row],[Age]]&lt;45, "Middle-Aged Adults",bank__2[[#This Row],[Age]]&lt;60, "Older AdultsOlder Adults", bank__2[[#This Row],[Age]]&gt;=60,"Seniors")</f>
        <v>Young Adults</v>
      </c>
      <c r="T2831" t="str">
        <f t="shared" si="44"/>
        <v>No</v>
      </c>
      <c r="U2831" cm="1">
        <f t="array" ref="U2831">_xlfn.SWITCH(L2831, "jan",1, "feb",2, "mar",3, "apr",4, "may",5, "jun",6, "jul",7, "aug",8, "sep",9, "oct",10, "nov",11, "dec",12, "")</f>
        <v>6</v>
      </c>
      <c r="V2831" s="2">
        <f>bank__2[[#This Row],[CallDuration (Seconds)]]/60</f>
        <v>3.1333333333333333</v>
      </c>
      <c r="W2831" t="str">
        <f>IF(AND(bank__2[[#This Row],[HasHousingLoan]]="yes",bank__2[[#This Row],[HasPersonalLoan]]="yes"),"Both Loans",
IF(bank__2[[#This Row],[HasHousingLoan]]="yes","Only Housing Loan",
IF(bank__2[[#This Row],[HasPersonalLoan]]="yes","Only Personal Loan","No Loan")))</f>
        <v>Only Housing Loan</v>
      </c>
    </row>
    <row r="2832" spans="1:23">
      <c r="A2832">
        <v>2831</v>
      </c>
      <c r="B2832">
        <v>30</v>
      </c>
      <c r="C2832" t="s">
        <v>87</v>
      </c>
      <c r="D2832" t="s">
        <v>19</v>
      </c>
      <c r="E2832" t="s">
        <v>33</v>
      </c>
      <c r="F2832" t="s">
        <v>21</v>
      </c>
      <c r="G2832">
        <v>2678</v>
      </c>
      <c r="H2832" t="s">
        <v>35</v>
      </c>
      <c r="I2832" t="s">
        <v>21</v>
      </c>
      <c r="J2832" t="s">
        <v>23</v>
      </c>
      <c r="K2832">
        <v>18</v>
      </c>
      <c r="L2832" t="s">
        <v>37</v>
      </c>
      <c r="M2832">
        <v>23</v>
      </c>
      <c r="N2832">
        <v>5</v>
      </c>
      <c r="O2832">
        <v>-1</v>
      </c>
      <c r="P2832">
        <v>0</v>
      </c>
      <c r="Q2832" t="s">
        <v>30</v>
      </c>
      <c r="R2832" t="s">
        <v>21</v>
      </c>
      <c r="S2832" t="str" cm="1">
        <f t="array" ref="S2832">_xlfn.IFS(bank__2[[#This Row],[Age]]&lt;30, "Young Adults",bank__2[[#This Row],[Age]]&lt;45, "Middle-Aged Adults",bank__2[[#This Row],[Age]]&lt;60, "Older AdultsOlder Adults", bank__2[[#This Row],[Age]]&gt;=60,"Seniors")</f>
        <v>Middle-Aged Adults</v>
      </c>
      <c r="T2832" t="str">
        <f t="shared" si="44"/>
        <v>No</v>
      </c>
      <c r="U2832" cm="1">
        <f t="array" ref="U2832">_xlfn.SWITCH(L2832, "jan",1, "feb",2, "mar",3, "apr",4, "may",5, "jun",6, "jul",7, "aug",8, "sep",9, "oct",10, "nov",11, "dec",12, "")</f>
        <v>5</v>
      </c>
      <c r="V2832" s="2">
        <f>bank__2[[#This Row],[CallDuration (Seconds)]]/60</f>
        <v>0.38333333333333336</v>
      </c>
      <c r="W2832" t="str">
        <f>IF(AND(bank__2[[#This Row],[HasHousingLoan]]="yes",bank__2[[#This Row],[HasPersonalLoan]]="yes"),"Both Loans",
IF(bank__2[[#This Row],[HasHousingLoan]]="yes","Only Housing Loan",
IF(bank__2[[#This Row],[HasPersonalLoan]]="yes","Only Personal Loan","No Loan")))</f>
        <v>Only Housing Loan</v>
      </c>
    </row>
    <row r="2833" spans="1:23">
      <c r="A2833">
        <v>2832</v>
      </c>
      <c r="B2833">
        <v>38</v>
      </c>
      <c r="C2833" t="s">
        <v>87</v>
      </c>
      <c r="D2833" t="s">
        <v>19</v>
      </c>
      <c r="E2833" t="s">
        <v>45</v>
      </c>
      <c r="F2833" t="s">
        <v>21</v>
      </c>
      <c r="G2833">
        <v>1980</v>
      </c>
      <c r="H2833" t="s">
        <v>21</v>
      </c>
      <c r="I2833" t="s">
        <v>21</v>
      </c>
      <c r="J2833" t="s">
        <v>23</v>
      </c>
      <c r="K2833">
        <v>5</v>
      </c>
      <c r="L2833" t="s">
        <v>92</v>
      </c>
      <c r="M2833">
        <v>176</v>
      </c>
      <c r="N2833">
        <v>2</v>
      </c>
      <c r="O2833">
        <v>-1</v>
      </c>
      <c r="P2833">
        <v>0</v>
      </c>
      <c r="Q2833" t="s">
        <v>30</v>
      </c>
      <c r="R2833" t="s">
        <v>21</v>
      </c>
      <c r="S2833" t="str" cm="1">
        <f t="array" ref="S2833">_xlfn.IFS(bank__2[[#This Row],[Age]]&lt;30, "Young Adults",bank__2[[#This Row],[Age]]&lt;45, "Middle-Aged Adults",bank__2[[#This Row],[Age]]&lt;60, "Older AdultsOlder Adults", bank__2[[#This Row],[Age]]&gt;=60,"Seniors")</f>
        <v>Middle-Aged Adults</v>
      </c>
      <c r="T2833" t="str">
        <f t="shared" si="44"/>
        <v>No</v>
      </c>
      <c r="U2833" cm="1">
        <f t="array" ref="U2833">_xlfn.SWITCH(L2833, "jan",1, "feb",2, "mar",3, "apr",4, "may",5, "jun",6, "jul",7, "aug",8, "sep",9, "oct",10, "nov",11, "dec",12, "")</f>
        <v>8</v>
      </c>
      <c r="V2833" s="2">
        <f>bank__2[[#This Row],[CallDuration (Seconds)]]/60</f>
        <v>2.9333333333333331</v>
      </c>
      <c r="W2833" t="str">
        <f>IF(AND(bank__2[[#This Row],[HasHousingLoan]]="yes",bank__2[[#This Row],[HasPersonalLoan]]="yes"),"Both Loans",
IF(bank__2[[#This Row],[HasHousingLoan]]="yes","Only Housing Loan",
IF(bank__2[[#This Row],[HasPersonalLoan]]="yes","Only Personal Loan","No Loan")))</f>
        <v>No Loan</v>
      </c>
    </row>
    <row r="2834" spans="1:23">
      <c r="A2834">
        <v>2833</v>
      </c>
      <c r="B2834">
        <v>36</v>
      </c>
      <c r="C2834" t="s">
        <v>43</v>
      </c>
      <c r="D2834" t="s">
        <v>19</v>
      </c>
      <c r="E2834" t="s">
        <v>45</v>
      </c>
      <c r="F2834" t="s">
        <v>21</v>
      </c>
      <c r="G2834">
        <v>1582</v>
      </c>
      <c r="H2834" t="s">
        <v>21</v>
      </c>
      <c r="I2834" t="s">
        <v>21</v>
      </c>
      <c r="J2834" t="s">
        <v>146</v>
      </c>
      <c r="K2834">
        <v>3</v>
      </c>
      <c r="L2834" t="s">
        <v>61</v>
      </c>
      <c r="M2834">
        <v>26</v>
      </c>
      <c r="N2834">
        <v>2</v>
      </c>
      <c r="O2834">
        <v>197</v>
      </c>
      <c r="P2834">
        <v>1</v>
      </c>
      <c r="Q2834" t="s">
        <v>41</v>
      </c>
      <c r="R2834" t="s">
        <v>21</v>
      </c>
      <c r="S2834" t="str" cm="1">
        <f t="array" ref="S2834">_xlfn.IFS(bank__2[[#This Row],[Age]]&lt;30, "Young Adults",bank__2[[#This Row],[Age]]&lt;45, "Middle-Aged Adults",bank__2[[#This Row],[Age]]&lt;60, "Older AdultsOlder Adults", bank__2[[#This Row],[Age]]&gt;=60,"Seniors")</f>
        <v>Middle-Aged Adults</v>
      </c>
      <c r="T2834" t="str">
        <f t="shared" si="44"/>
        <v>Yes</v>
      </c>
      <c r="U2834" cm="1">
        <f t="array" ref="U2834">_xlfn.SWITCH(L2834, "jan",1, "feb",2, "mar",3, "apr",4, "may",5, "jun",6, "jul",7, "aug",8, "sep",9, "oct",10, "nov",11, "dec",12, "")</f>
        <v>2</v>
      </c>
      <c r="V2834" s="2">
        <f>bank__2[[#This Row],[CallDuration (Seconds)]]/60</f>
        <v>0.43333333333333335</v>
      </c>
      <c r="W2834" t="str">
        <f>IF(AND(bank__2[[#This Row],[HasHousingLoan]]="yes",bank__2[[#This Row],[HasPersonalLoan]]="yes"),"Both Loans",
IF(bank__2[[#This Row],[HasHousingLoan]]="yes","Only Housing Loan",
IF(bank__2[[#This Row],[HasPersonalLoan]]="yes","Only Personal Loan","No Loan")))</f>
        <v>No Loan</v>
      </c>
    </row>
    <row r="2835" spans="1:23">
      <c r="A2835">
        <v>2834</v>
      </c>
      <c r="B2835">
        <v>38</v>
      </c>
      <c r="C2835" t="s">
        <v>144</v>
      </c>
      <c r="D2835" t="s">
        <v>44</v>
      </c>
      <c r="E2835" t="s">
        <v>2553</v>
      </c>
      <c r="F2835" t="s">
        <v>21</v>
      </c>
      <c r="G2835">
        <v>62</v>
      </c>
      <c r="H2835" t="s">
        <v>21</v>
      </c>
      <c r="I2835" t="s">
        <v>21</v>
      </c>
      <c r="J2835" t="s">
        <v>30</v>
      </c>
      <c r="K2835">
        <v>19</v>
      </c>
      <c r="L2835" t="s">
        <v>53</v>
      </c>
      <c r="M2835">
        <v>212</v>
      </c>
      <c r="N2835">
        <v>1</v>
      </c>
      <c r="O2835">
        <v>-1</v>
      </c>
      <c r="P2835">
        <v>0</v>
      </c>
      <c r="Q2835" t="s">
        <v>30</v>
      </c>
      <c r="R2835" t="s">
        <v>21</v>
      </c>
      <c r="S2835" t="str" cm="1">
        <f t="array" ref="S2835">_xlfn.IFS(bank__2[[#This Row],[Age]]&lt;30, "Young Adults",bank__2[[#This Row],[Age]]&lt;45, "Middle-Aged Adults",bank__2[[#This Row],[Age]]&lt;60, "Older AdultsOlder Adults", bank__2[[#This Row],[Age]]&gt;=60,"Seniors")</f>
        <v>Middle-Aged Adults</v>
      </c>
      <c r="T2835" t="str">
        <f t="shared" si="44"/>
        <v>No</v>
      </c>
      <c r="U2835" cm="1">
        <f t="array" ref="U2835">_xlfn.SWITCH(L2835, "jan",1, "feb",2, "mar",3, "apr",4, "may",5, "jun",6, "jul",7, "aug",8, "sep",9, "oct",10, "nov",11, "dec",12, "")</f>
        <v>6</v>
      </c>
      <c r="V2835" s="2">
        <f>bank__2[[#This Row],[CallDuration (Seconds)]]/60</f>
        <v>3.5333333333333332</v>
      </c>
      <c r="W2835" t="str">
        <f>IF(AND(bank__2[[#This Row],[HasHousingLoan]]="yes",bank__2[[#This Row],[HasPersonalLoan]]="yes"),"Both Loans",
IF(bank__2[[#This Row],[HasHousingLoan]]="yes","Only Housing Loan",
IF(bank__2[[#This Row],[HasPersonalLoan]]="yes","Only Personal Loan","No Loan")))</f>
        <v>No Loan</v>
      </c>
    </row>
    <row r="2836" spans="1:23">
      <c r="A2836">
        <v>2835</v>
      </c>
      <c r="B2836">
        <v>59</v>
      </c>
      <c r="C2836" t="s">
        <v>135</v>
      </c>
      <c r="D2836" t="s">
        <v>19</v>
      </c>
      <c r="E2836" t="s">
        <v>20</v>
      </c>
      <c r="F2836" t="s">
        <v>21</v>
      </c>
      <c r="G2836">
        <v>235</v>
      </c>
      <c r="H2836" t="s">
        <v>21</v>
      </c>
      <c r="I2836" t="s">
        <v>21</v>
      </c>
      <c r="J2836" t="s">
        <v>23</v>
      </c>
      <c r="K2836">
        <v>13</v>
      </c>
      <c r="L2836" t="s">
        <v>92</v>
      </c>
      <c r="M2836">
        <v>119</v>
      </c>
      <c r="N2836">
        <v>2</v>
      </c>
      <c r="O2836">
        <v>-1</v>
      </c>
      <c r="P2836">
        <v>0</v>
      </c>
      <c r="Q2836" t="s">
        <v>30</v>
      </c>
      <c r="R2836" t="s">
        <v>21</v>
      </c>
      <c r="S2836" t="str" cm="1">
        <f t="array" ref="S2836">_xlfn.IFS(bank__2[[#This Row],[Age]]&lt;30, "Young Adults",bank__2[[#This Row],[Age]]&lt;45, "Middle-Aged Adults",bank__2[[#This Row],[Age]]&lt;60, "Older AdultsOlder Adults", bank__2[[#This Row],[Age]]&gt;=60,"Seniors")</f>
        <v>Older AdultsOlder Adults</v>
      </c>
      <c r="T2836" t="str">
        <f t="shared" si="44"/>
        <v>No</v>
      </c>
      <c r="U2836" cm="1">
        <f t="array" ref="U2836">_xlfn.SWITCH(L2836, "jan",1, "feb",2, "mar",3, "apr",4, "may",5, "jun",6, "jul",7, "aug",8, "sep",9, "oct",10, "nov",11, "dec",12, "")</f>
        <v>8</v>
      </c>
      <c r="V2836" s="2">
        <f>bank__2[[#This Row],[CallDuration (Seconds)]]/60</f>
        <v>1.9833333333333334</v>
      </c>
      <c r="W2836" t="str">
        <f>IF(AND(bank__2[[#This Row],[HasHousingLoan]]="yes",bank__2[[#This Row],[HasPersonalLoan]]="yes"),"Both Loans",
IF(bank__2[[#This Row],[HasHousingLoan]]="yes","Only Housing Loan",
IF(bank__2[[#This Row],[HasPersonalLoan]]="yes","Only Personal Loan","No Loan")))</f>
        <v>No Loan</v>
      </c>
    </row>
    <row r="2837" spans="1:23">
      <c r="A2837">
        <v>2836</v>
      </c>
      <c r="B2837">
        <v>37</v>
      </c>
      <c r="C2837" t="s">
        <v>43</v>
      </c>
      <c r="D2837" t="s">
        <v>19</v>
      </c>
      <c r="E2837" t="s">
        <v>45</v>
      </c>
      <c r="F2837" t="s">
        <v>21</v>
      </c>
      <c r="G2837">
        <v>489</v>
      </c>
      <c r="H2837" t="s">
        <v>35</v>
      </c>
      <c r="I2837" t="s">
        <v>21</v>
      </c>
      <c r="J2837" t="s">
        <v>23</v>
      </c>
      <c r="K2837">
        <v>7</v>
      </c>
      <c r="L2837" t="s">
        <v>92</v>
      </c>
      <c r="M2837">
        <v>205</v>
      </c>
      <c r="N2837">
        <v>5</v>
      </c>
      <c r="O2837">
        <v>-1</v>
      </c>
      <c r="P2837">
        <v>0</v>
      </c>
      <c r="Q2837" t="s">
        <v>30</v>
      </c>
      <c r="R2837" t="s">
        <v>21</v>
      </c>
      <c r="S2837" t="str" cm="1">
        <f t="array" ref="S2837">_xlfn.IFS(bank__2[[#This Row],[Age]]&lt;30, "Young Adults",bank__2[[#This Row],[Age]]&lt;45, "Middle-Aged Adults",bank__2[[#This Row],[Age]]&lt;60, "Older AdultsOlder Adults", bank__2[[#This Row],[Age]]&gt;=60,"Seniors")</f>
        <v>Middle-Aged Adults</v>
      </c>
      <c r="T2837" t="str">
        <f t="shared" si="44"/>
        <v>No</v>
      </c>
      <c r="U2837" cm="1">
        <f t="array" ref="U2837">_xlfn.SWITCH(L2837, "jan",1, "feb",2, "mar",3, "apr",4, "may",5, "jun",6, "jul",7, "aug",8, "sep",9, "oct",10, "nov",11, "dec",12, "")</f>
        <v>8</v>
      </c>
      <c r="V2837" s="2">
        <f>bank__2[[#This Row],[CallDuration (Seconds)]]/60</f>
        <v>3.4166666666666665</v>
      </c>
      <c r="W2837" t="str">
        <f>IF(AND(bank__2[[#This Row],[HasHousingLoan]]="yes",bank__2[[#This Row],[HasPersonalLoan]]="yes"),"Both Loans",
IF(bank__2[[#This Row],[HasHousingLoan]]="yes","Only Housing Loan",
IF(bank__2[[#This Row],[HasPersonalLoan]]="yes","Only Personal Loan","No Loan")))</f>
        <v>Only Housing Loan</v>
      </c>
    </row>
    <row r="2838" spans="1:23">
      <c r="A2838">
        <v>2837</v>
      </c>
      <c r="B2838">
        <v>29</v>
      </c>
      <c r="C2838" t="s">
        <v>66</v>
      </c>
      <c r="D2838" t="s">
        <v>19</v>
      </c>
      <c r="E2838" t="s">
        <v>45</v>
      </c>
      <c r="F2838" t="s">
        <v>21</v>
      </c>
      <c r="G2838">
        <v>3931</v>
      </c>
      <c r="H2838" t="s">
        <v>35</v>
      </c>
      <c r="I2838" t="s">
        <v>21</v>
      </c>
      <c r="J2838" t="s">
        <v>30</v>
      </c>
      <c r="K2838">
        <v>3</v>
      </c>
      <c r="L2838" t="s">
        <v>53</v>
      </c>
      <c r="M2838">
        <v>73</v>
      </c>
      <c r="N2838">
        <v>4</v>
      </c>
      <c r="O2838">
        <v>-1</v>
      </c>
      <c r="P2838">
        <v>0</v>
      </c>
      <c r="Q2838" t="s">
        <v>30</v>
      </c>
      <c r="R2838" t="s">
        <v>21</v>
      </c>
      <c r="S2838" t="str" cm="1">
        <f t="array" ref="S2838">_xlfn.IFS(bank__2[[#This Row],[Age]]&lt;30, "Young Adults",bank__2[[#This Row],[Age]]&lt;45, "Middle-Aged Adults",bank__2[[#This Row],[Age]]&lt;60, "Older AdultsOlder Adults", bank__2[[#This Row],[Age]]&gt;=60,"Seniors")</f>
        <v>Young Adults</v>
      </c>
      <c r="T2838" t="str">
        <f t="shared" si="44"/>
        <v>No</v>
      </c>
      <c r="U2838" cm="1">
        <f t="array" ref="U2838">_xlfn.SWITCH(L2838, "jan",1, "feb",2, "mar",3, "apr",4, "may",5, "jun",6, "jul",7, "aug",8, "sep",9, "oct",10, "nov",11, "dec",12, "")</f>
        <v>6</v>
      </c>
      <c r="V2838" s="2">
        <f>bank__2[[#This Row],[CallDuration (Seconds)]]/60</f>
        <v>1.2166666666666666</v>
      </c>
      <c r="W2838" t="str">
        <f>IF(AND(bank__2[[#This Row],[HasHousingLoan]]="yes",bank__2[[#This Row],[HasPersonalLoan]]="yes"),"Both Loans",
IF(bank__2[[#This Row],[HasHousingLoan]]="yes","Only Housing Loan",
IF(bank__2[[#This Row],[HasPersonalLoan]]="yes","Only Personal Loan","No Loan")))</f>
        <v>Only Housing Loan</v>
      </c>
    </row>
    <row r="2839" spans="1:23">
      <c r="A2839">
        <v>2838</v>
      </c>
      <c r="B2839">
        <v>43</v>
      </c>
      <c r="C2839" t="s">
        <v>56</v>
      </c>
      <c r="D2839" t="s">
        <v>19</v>
      </c>
      <c r="E2839" t="s">
        <v>33</v>
      </c>
      <c r="F2839" t="s">
        <v>21</v>
      </c>
      <c r="G2839">
        <v>699</v>
      </c>
      <c r="H2839" t="s">
        <v>35</v>
      </c>
      <c r="I2839" t="s">
        <v>35</v>
      </c>
      <c r="J2839" t="s">
        <v>23</v>
      </c>
      <c r="K2839">
        <v>20</v>
      </c>
      <c r="L2839" t="s">
        <v>124</v>
      </c>
      <c r="M2839">
        <v>1258</v>
      </c>
      <c r="N2839">
        <v>2</v>
      </c>
      <c r="O2839">
        <v>122</v>
      </c>
      <c r="P2839">
        <v>2</v>
      </c>
      <c r="Q2839" t="s">
        <v>70</v>
      </c>
      <c r="R2839" t="s">
        <v>35</v>
      </c>
      <c r="S2839" t="str" cm="1">
        <f t="array" ref="S2839">_xlfn.IFS(bank__2[[#This Row],[Age]]&lt;30, "Young Adults",bank__2[[#This Row],[Age]]&lt;45, "Middle-Aged Adults",bank__2[[#This Row],[Age]]&lt;60, "Older AdultsOlder Adults", bank__2[[#This Row],[Age]]&gt;=60,"Seniors")</f>
        <v>Middle-Aged Adults</v>
      </c>
      <c r="T2839" t="str">
        <f t="shared" si="44"/>
        <v>Yes</v>
      </c>
      <c r="U2839" cm="1">
        <f t="array" ref="U2839">_xlfn.SWITCH(L2839, "jan",1, "feb",2, "mar",3, "apr",4, "may",5, "jun",6, "jul",7, "aug",8, "sep",9, "oct",10, "nov",11, "dec",12, "")</f>
        <v>11</v>
      </c>
      <c r="V2839" s="2">
        <f>bank__2[[#This Row],[CallDuration (Seconds)]]/60</f>
        <v>20.966666666666665</v>
      </c>
      <c r="W2839" t="str">
        <f>IF(AND(bank__2[[#This Row],[HasHousingLoan]]="yes",bank__2[[#This Row],[HasPersonalLoan]]="yes"),"Both Loans",
IF(bank__2[[#This Row],[HasHousingLoan]]="yes","Only Housing Loan",
IF(bank__2[[#This Row],[HasPersonalLoan]]="yes","Only Personal Loan","No Loan")))</f>
        <v>Both Loans</v>
      </c>
    </row>
    <row r="2840" spans="1:23">
      <c r="A2840">
        <v>2839</v>
      </c>
      <c r="B2840">
        <v>33</v>
      </c>
      <c r="C2840" t="s">
        <v>72</v>
      </c>
      <c r="D2840" t="s">
        <v>19</v>
      </c>
      <c r="E2840" t="s">
        <v>33</v>
      </c>
      <c r="F2840" t="s">
        <v>21</v>
      </c>
      <c r="G2840">
        <v>58</v>
      </c>
      <c r="H2840" t="s">
        <v>35</v>
      </c>
      <c r="I2840" t="s">
        <v>21</v>
      </c>
      <c r="J2840" t="s">
        <v>146</v>
      </c>
      <c r="K2840">
        <v>29</v>
      </c>
      <c r="L2840" t="s">
        <v>92</v>
      </c>
      <c r="M2840">
        <v>57</v>
      </c>
      <c r="N2840">
        <v>2</v>
      </c>
      <c r="O2840">
        <v>-1</v>
      </c>
      <c r="P2840">
        <v>0</v>
      </c>
      <c r="Q2840" t="s">
        <v>30</v>
      </c>
      <c r="R2840" t="s">
        <v>21</v>
      </c>
      <c r="S2840" t="str" cm="1">
        <f t="array" ref="S2840">_xlfn.IFS(bank__2[[#This Row],[Age]]&lt;30, "Young Adults",bank__2[[#This Row],[Age]]&lt;45, "Middle-Aged Adults",bank__2[[#This Row],[Age]]&lt;60, "Older AdultsOlder Adults", bank__2[[#This Row],[Age]]&gt;=60,"Seniors")</f>
        <v>Middle-Aged Adults</v>
      </c>
      <c r="T2840" t="str">
        <f t="shared" si="44"/>
        <v>No</v>
      </c>
      <c r="U2840" cm="1">
        <f t="array" ref="U2840">_xlfn.SWITCH(L2840, "jan",1, "feb",2, "mar",3, "apr",4, "may",5, "jun",6, "jul",7, "aug",8, "sep",9, "oct",10, "nov",11, "dec",12, "")</f>
        <v>8</v>
      </c>
      <c r="V2840" s="2">
        <f>bank__2[[#This Row],[CallDuration (Seconds)]]/60</f>
        <v>0.95</v>
      </c>
      <c r="W2840" t="str">
        <f>IF(AND(bank__2[[#This Row],[HasHousingLoan]]="yes",bank__2[[#This Row],[HasPersonalLoan]]="yes"),"Both Loans",
IF(bank__2[[#This Row],[HasHousingLoan]]="yes","Only Housing Loan",
IF(bank__2[[#This Row],[HasPersonalLoan]]="yes","Only Personal Loan","No Loan")))</f>
        <v>Only Housing Loan</v>
      </c>
    </row>
    <row r="2841" spans="1:23">
      <c r="A2841">
        <v>2840</v>
      </c>
      <c r="B2841">
        <v>54</v>
      </c>
      <c r="C2841" t="s">
        <v>135</v>
      </c>
      <c r="D2841" t="s">
        <v>122</v>
      </c>
      <c r="E2841" t="s">
        <v>33</v>
      </c>
      <c r="F2841" t="s">
        <v>21</v>
      </c>
      <c r="G2841">
        <v>1327</v>
      </c>
      <c r="H2841" t="s">
        <v>21</v>
      </c>
      <c r="I2841" t="s">
        <v>21</v>
      </c>
      <c r="J2841" t="s">
        <v>30</v>
      </c>
      <c r="K2841">
        <v>5</v>
      </c>
      <c r="L2841" t="s">
        <v>53</v>
      </c>
      <c r="M2841">
        <v>115</v>
      </c>
      <c r="N2841">
        <v>2</v>
      </c>
      <c r="O2841">
        <v>-1</v>
      </c>
      <c r="P2841">
        <v>0</v>
      </c>
      <c r="Q2841" t="s">
        <v>30</v>
      </c>
      <c r="R2841" t="s">
        <v>21</v>
      </c>
      <c r="S2841" t="str" cm="1">
        <f t="array" ref="S2841">_xlfn.IFS(bank__2[[#This Row],[Age]]&lt;30, "Young Adults",bank__2[[#This Row],[Age]]&lt;45, "Middle-Aged Adults",bank__2[[#This Row],[Age]]&lt;60, "Older AdultsOlder Adults", bank__2[[#This Row],[Age]]&gt;=60,"Seniors")</f>
        <v>Older AdultsOlder Adults</v>
      </c>
      <c r="T2841" t="str">
        <f t="shared" si="44"/>
        <v>No</v>
      </c>
      <c r="U2841" cm="1">
        <f t="array" ref="U2841">_xlfn.SWITCH(L2841, "jan",1, "feb",2, "mar",3, "apr",4, "may",5, "jun",6, "jul",7, "aug",8, "sep",9, "oct",10, "nov",11, "dec",12, "")</f>
        <v>6</v>
      </c>
      <c r="V2841" s="2">
        <f>bank__2[[#This Row],[CallDuration (Seconds)]]/60</f>
        <v>1.9166666666666667</v>
      </c>
      <c r="W2841" t="str">
        <f>IF(AND(bank__2[[#This Row],[HasHousingLoan]]="yes",bank__2[[#This Row],[HasPersonalLoan]]="yes"),"Both Loans",
IF(bank__2[[#This Row],[HasHousingLoan]]="yes","Only Housing Loan",
IF(bank__2[[#This Row],[HasPersonalLoan]]="yes","Only Personal Loan","No Loan")))</f>
        <v>No Loan</v>
      </c>
    </row>
    <row r="2842" spans="1:23">
      <c r="A2842">
        <v>2841</v>
      </c>
      <c r="B2842">
        <v>55</v>
      </c>
      <c r="C2842" t="s">
        <v>32</v>
      </c>
      <c r="D2842" t="s">
        <v>19</v>
      </c>
      <c r="E2842" t="s">
        <v>33</v>
      </c>
      <c r="F2842" t="s">
        <v>21</v>
      </c>
      <c r="G2842">
        <v>557</v>
      </c>
      <c r="H2842" t="s">
        <v>21</v>
      </c>
      <c r="I2842" t="s">
        <v>21</v>
      </c>
      <c r="J2842" t="s">
        <v>30</v>
      </c>
      <c r="K2842">
        <v>19</v>
      </c>
      <c r="L2842" t="s">
        <v>53</v>
      </c>
      <c r="M2842">
        <v>58</v>
      </c>
      <c r="N2842">
        <v>1</v>
      </c>
      <c r="O2842">
        <v>-1</v>
      </c>
      <c r="P2842">
        <v>0</v>
      </c>
      <c r="Q2842" t="s">
        <v>30</v>
      </c>
      <c r="R2842" t="s">
        <v>21</v>
      </c>
      <c r="S2842" t="str" cm="1">
        <f t="array" ref="S2842">_xlfn.IFS(bank__2[[#This Row],[Age]]&lt;30, "Young Adults",bank__2[[#This Row],[Age]]&lt;45, "Middle-Aged Adults",bank__2[[#This Row],[Age]]&lt;60, "Older AdultsOlder Adults", bank__2[[#This Row],[Age]]&gt;=60,"Seniors")</f>
        <v>Older AdultsOlder Adults</v>
      </c>
      <c r="T2842" t="str">
        <f t="shared" si="44"/>
        <v>No</v>
      </c>
      <c r="U2842" cm="1">
        <f t="array" ref="U2842">_xlfn.SWITCH(L2842, "jan",1, "feb",2, "mar",3, "apr",4, "may",5, "jun",6, "jul",7, "aug",8, "sep",9, "oct",10, "nov",11, "dec",12, "")</f>
        <v>6</v>
      </c>
      <c r="V2842" s="2">
        <f>bank__2[[#This Row],[CallDuration (Seconds)]]/60</f>
        <v>0.96666666666666667</v>
      </c>
      <c r="W2842" t="str">
        <f>IF(AND(bank__2[[#This Row],[HasHousingLoan]]="yes",bank__2[[#This Row],[HasPersonalLoan]]="yes"),"Both Loans",
IF(bank__2[[#This Row],[HasHousingLoan]]="yes","Only Housing Loan",
IF(bank__2[[#This Row],[HasPersonalLoan]]="yes","Only Personal Loan","No Loan")))</f>
        <v>No Loan</v>
      </c>
    </row>
    <row r="2843" spans="1:23">
      <c r="A2843">
        <v>2842</v>
      </c>
      <c r="B2843">
        <v>32</v>
      </c>
      <c r="C2843" t="s">
        <v>72</v>
      </c>
      <c r="D2843" t="s">
        <v>44</v>
      </c>
      <c r="E2843" t="s">
        <v>45</v>
      </c>
      <c r="F2843" t="s">
        <v>21</v>
      </c>
      <c r="G2843">
        <v>741</v>
      </c>
      <c r="H2843" t="s">
        <v>35</v>
      </c>
      <c r="I2843" t="s">
        <v>21</v>
      </c>
      <c r="J2843" t="s">
        <v>23</v>
      </c>
      <c r="K2843">
        <v>11</v>
      </c>
      <c r="L2843" t="s">
        <v>92</v>
      </c>
      <c r="M2843">
        <v>238</v>
      </c>
      <c r="N2843">
        <v>1</v>
      </c>
      <c r="O2843">
        <v>-1</v>
      </c>
      <c r="P2843">
        <v>0</v>
      </c>
      <c r="Q2843" t="s">
        <v>30</v>
      </c>
      <c r="R2843" t="s">
        <v>21</v>
      </c>
      <c r="S2843" t="str" cm="1">
        <f t="array" ref="S2843">_xlfn.IFS(bank__2[[#This Row],[Age]]&lt;30, "Young Adults",bank__2[[#This Row],[Age]]&lt;45, "Middle-Aged Adults",bank__2[[#This Row],[Age]]&lt;60, "Older AdultsOlder Adults", bank__2[[#This Row],[Age]]&gt;=60,"Seniors")</f>
        <v>Middle-Aged Adults</v>
      </c>
      <c r="T2843" t="str">
        <f t="shared" si="44"/>
        <v>No</v>
      </c>
      <c r="U2843" cm="1">
        <f t="array" ref="U2843">_xlfn.SWITCH(L2843, "jan",1, "feb",2, "mar",3, "apr",4, "may",5, "jun",6, "jul",7, "aug",8, "sep",9, "oct",10, "nov",11, "dec",12, "")</f>
        <v>8</v>
      </c>
      <c r="V2843" s="2">
        <f>bank__2[[#This Row],[CallDuration (Seconds)]]/60</f>
        <v>3.9666666666666668</v>
      </c>
      <c r="W2843" t="str">
        <f>IF(AND(bank__2[[#This Row],[HasHousingLoan]]="yes",bank__2[[#This Row],[HasPersonalLoan]]="yes"),"Both Loans",
IF(bank__2[[#This Row],[HasHousingLoan]]="yes","Only Housing Loan",
IF(bank__2[[#This Row],[HasPersonalLoan]]="yes","Only Personal Loan","No Loan")))</f>
        <v>Only Housing Loan</v>
      </c>
    </row>
    <row r="2844" spans="1:23">
      <c r="A2844">
        <v>2843</v>
      </c>
      <c r="B2844">
        <v>48</v>
      </c>
      <c r="C2844" t="s">
        <v>43</v>
      </c>
      <c r="D2844" t="s">
        <v>19</v>
      </c>
      <c r="E2844" t="s">
        <v>20</v>
      </c>
      <c r="F2844" t="s">
        <v>21</v>
      </c>
      <c r="G2844">
        <v>3230</v>
      </c>
      <c r="H2844" t="s">
        <v>35</v>
      </c>
      <c r="I2844" t="s">
        <v>21</v>
      </c>
      <c r="J2844" t="s">
        <v>146</v>
      </c>
      <c r="K2844">
        <v>20</v>
      </c>
      <c r="L2844" t="s">
        <v>124</v>
      </c>
      <c r="M2844">
        <v>207</v>
      </c>
      <c r="N2844">
        <v>3</v>
      </c>
      <c r="O2844">
        <v>-1</v>
      </c>
      <c r="P2844">
        <v>0</v>
      </c>
      <c r="Q2844" t="s">
        <v>30</v>
      </c>
      <c r="R2844" t="s">
        <v>21</v>
      </c>
      <c r="S2844" t="str" cm="1">
        <f t="array" ref="S2844">_xlfn.IFS(bank__2[[#This Row],[Age]]&lt;30, "Young Adults",bank__2[[#This Row],[Age]]&lt;45, "Middle-Aged Adults",bank__2[[#This Row],[Age]]&lt;60, "Older AdultsOlder Adults", bank__2[[#This Row],[Age]]&gt;=60,"Seniors")</f>
        <v>Older AdultsOlder Adults</v>
      </c>
      <c r="T2844" t="str">
        <f t="shared" si="44"/>
        <v>No</v>
      </c>
      <c r="U2844" cm="1">
        <f t="array" ref="U2844">_xlfn.SWITCH(L2844, "jan",1, "feb",2, "mar",3, "apr",4, "may",5, "jun",6, "jul",7, "aug",8, "sep",9, "oct",10, "nov",11, "dec",12, "")</f>
        <v>11</v>
      </c>
      <c r="V2844" s="2">
        <f>bank__2[[#This Row],[CallDuration (Seconds)]]/60</f>
        <v>3.45</v>
      </c>
      <c r="W2844" t="str">
        <f>IF(AND(bank__2[[#This Row],[HasHousingLoan]]="yes",bank__2[[#This Row],[HasPersonalLoan]]="yes"),"Both Loans",
IF(bank__2[[#This Row],[HasHousingLoan]]="yes","Only Housing Loan",
IF(bank__2[[#This Row],[HasPersonalLoan]]="yes","Only Personal Loan","No Loan")))</f>
        <v>Only Housing Loan</v>
      </c>
    </row>
    <row r="2845" spans="1:23">
      <c r="A2845">
        <v>2844</v>
      </c>
      <c r="B2845">
        <v>33</v>
      </c>
      <c r="C2845" t="s">
        <v>43</v>
      </c>
      <c r="D2845" t="s">
        <v>44</v>
      </c>
      <c r="E2845" t="s">
        <v>45</v>
      </c>
      <c r="F2845" t="s">
        <v>21</v>
      </c>
      <c r="G2845">
        <v>1439</v>
      </c>
      <c r="H2845" t="s">
        <v>35</v>
      </c>
      <c r="I2845" t="s">
        <v>21</v>
      </c>
      <c r="J2845" t="s">
        <v>23</v>
      </c>
      <c r="K2845">
        <v>3</v>
      </c>
      <c r="L2845" t="s">
        <v>53</v>
      </c>
      <c r="M2845">
        <v>178</v>
      </c>
      <c r="N2845">
        <v>2</v>
      </c>
      <c r="O2845">
        <v>-1</v>
      </c>
      <c r="P2845">
        <v>0</v>
      </c>
      <c r="Q2845" t="s">
        <v>30</v>
      </c>
      <c r="R2845" t="s">
        <v>21</v>
      </c>
      <c r="S2845" t="str" cm="1">
        <f t="array" ref="S2845">_xlfn.IFS(bank__2[[#This Row],[Age]]&lt;30, "Young Adults",bank__2[[#This Row],[Age]]&lt;45, "Middle-Aged Adults",bank__2[[#This Row],[Age]]&lt;60, "Older AdultsOlder Adults", bank__2[[#This Row],[Age]]&gt;=60,"Seniors")</f>
        <v>Middle-Aged Adults</v>
      </c>
      <c r="T2845" t="str">
        <f t="shared" si="44"/>
        <v>No</v>
      </c>
      <c r="U2845" cm="1">
        <f t="array" ref="U2845">_xlfn.SWITCH(L2845, "jan",1, "feb",2, "mar",3, "apr",4, "may",5, "jun",6, "jul",7, "aug",8, "sep",9, "oct",10, "nov",11, "dec",12, "")</f>
        <v>6</v>
      </c>
      <c r="V2845" s="2">
        <f>bank__2[[#This Row],[CallDuration (Seconds)]]/60</f>
        <v>2.9666666666666668</v>
      </c>
      <c r="W2845" t="str">
        <f>IF(AND(bank__2[[#This Row],[HasHousingLoan]]="yes",bank__2[[#This Row],[HasPersonalLoan]]="yes"),"Both Loans",
IF(bank__2[[#This Row],[HasHousingLoan]]="yes","Only Housing Loan",
IF(bank__2[[#This Row],[HasPersonalLoan]]="yes","Only Personal Loan","No Loan")))</f>
        <v>Only Housing Loan</v>
      </c>
    </row>
    <row r="2846" spans="1:23">
      <c r="A2846">
        <v>2845</v>
      </c>
      <c r="B2846">
        <v>46</v>
      </c>
      <c r="C2846" t="s">
        <v>87</v>
      </c>
      <c r="D2846" t="s">
        <v>19</v>
      </c>
      <c r="E2846" t="s">
        <v>33</v>
      </c>
      <c r="F2846" t="s">
        <v>21</v>
      </c>
      <c r="G2846">
        <v>120</v>
      </c>
      <c r="H2846" t="s">
        <v>35</v>
      </c>
      <c r="I2846" t="s">
        <v>21</v>
      </c>
      <c r="J2846" t="s">
        <v>30</v>
      </c>
      <c r="K2846">
        <v>14</v>
      </c>
      <c r="L2846" t="s">
        <v>37</v>
      </c>
      <c r="M2846">
        <v>20</v>
      </c>
      <c r="N2846">
        <v>11</v>
      </c>
      <c r="O2846">
        <v>-1</v>
      </c>
      <c r="P2846">
        <v>0</v>
      </c>
      <c r="Q2846" t="s">
        <v>30</v>
      </c>
      <c r="R2846" t="s">
        <v>21</v>
      </c>
      <c r="S2846" t="str" cm="1">
        <f t="array" ref="S2846">_xlfn.IFS(bank__2[[#This Row],[Age]]&lt;30, "Young Adults",bank__2[[#This Row],[Age]]&lt;45, "Middle-Aged Adults",bank__2[[#This Row],[Age]]&lt;60, "Older AdultsOlder Adults", bank__2[[#This Row],[Age]]&gt;=60,"Seniors")</f>
        <v>Older AdultsOlder Adults</v>
      </c>
      <c r="T2846" t="str">
        <f t="shared" si="44"/>
        <v>No</v>
      </c>
      <c r="U2846" cm="1">
        <f t="array" ref="U2846">_xlfn.SWITCH(L2846, "jan",1, "feb",2, "mar",3, "apr",4, "may",5, "jun",6, "jul",7, "aug",8, "sep",9, "oct",10, "nov",11, "dec",12, "")</f>
        <v>5</v>
      </c>
      <c r="V2846" s="2">
        <f>bank__2[[#This Row],[CallDuration (Seconds)]]/60</f>
        <v>0.33333333333333331</v>
      </c>
      <c r="W2846" t="str">
        <f>IF(AND(bank__2[[#This Row],[HasHousingLoan]]="yes",bank__2[[#This Row],[HasPersonalLoan]]="yes"),"Both Loans",
IF(bank__2[[#This Row],[HasHousingLoan]]="yes","Only Housing Loan",
IF(bank__2[[#This Row],[HasPersonalLoan]]="yes","Only Personal Loan","No Loan")))</f>
        <v>Only Housing Loan</v>
      </c>
    </row>
    <row r="2847" spans="1:23">
      <c r="A2847">
        <v>2846</v>
      </c>
      <c r="B2847">
        <v>44</v>
      </c>
      <c r="C2847" t="s">
        <v>43</v>
      </c>
      <c r="D2847" t="s">
        <v>19</v>
      </c>
      <c r="E2847" t="s">
        <v>45</v>
      </c>
      <c r="F2847" t="s">
        <v>21</v>
      </c>
      <c r="G2847">
        <v>1058</v>
      </c>
      <c r="H2847" t="s">
        <v>21</v>
      </c>
      <c r="I2847" t="s">
        <v>21</v>
      </c>
      <c r="J2847" t="s">
        <v>23</v>
      </c>
      <c r="K2847">
        <v>11</v>
      </c>
      <c r="L2847" t="s">
        <v>387</v>
      </c>
      <c r="M2847">
        <v>188</v>
      </c>
      <c r="N2847">
        <v>3</v>
      </c>
      <c r="O2847">
        <v>-1</v>
      </c>
      <c r="P2847">
        <v>0</v>
      </c>
      <c r="Q2847" t="s">
        <v>30</v>
      </c>
      <c r="R2847" t="s">
        <v>35</v>
      </c>
      <c r="S2847" t="str" cm="1">
        <f t="array" ref="S2847">_xlfn.IFS(bank__2[[#This Row],[Age]]&lt;30, "Young Adults",bank__2[[#This Row],[Age]]&lt;45, "Middle-Aged Adults",bank__2[[#This Row],[Age]]&lt;60, "Older AdultsOlder Adults", bank__2[[#This Row],[Age]]&gt;=60,"Seniors")</f>
        <v>Middle-Aged Adults</v>
      </c>
      <c r="T2847" t="str">
        <f t="shared" si="44"/>
        <v>No</v>
      </c>
      <c r="U2847" cm="1">
        <f t="array" ref="U2847">_xlfn.SWITCH(L2847, "jan",1, "feb",2, "mar",3, "apr",4, "may",5, "jun",6, "jul",7, "aug",8, "sep",9, "oct",10, "nov",11, "dec",12, "")</f>
        <v>3</v>
      </c>
      <c r="V2847" s="2">
        <f>bank__2[[#This Row],[CallDuration (Seconds)]]/60</f>
        <v>3.1333333333333333</v>
      </c>
      <c r="W2847" t="str">
        <f>IF(AND(bank__2[[#This Row],[HasHousingLoan]]="yes",bank__2[[#This Row],[HasPersonalLoan]]="yes"),"Both Loans",
IF(bank__2[[#This Row],[HasHousingLoan]]="yes","Only Housing Loan",
IF(bank__2[[#This Row],[HasPersonalLoan]]="yes","Only Personal Loan","No Loan")))</f>
        <v>No Loan</v>
      </c>
    </row>
    <row r="2848" spans="1:23">
      <c r="A2848">
        <v>2847</v>
      </c>
      <c r="B2848">
        <v>47</v>
      </c>
      <c r="C2848" t="s">
        <v>56</v>
      </c>
      <c r="D2848" t="s">
        <v>19</v>
      </c>
      <c r="E2848" t="s">
        <v>20</v>
      </c>
      <c r="F2848" t="s">
        <v>21</v>
      </c>
      <c r="G2848">
        <v>881</v>
      </c>
      <c r="H2848" t="s">
        <v>35</v>
      </c>
      <c r="I2848" t="s">
        <v>21</v>
      </c>
      <c r="J2848" t="s">
        <v>23</v>
      </c>
      <c r="K2848">
        <v>14</v>
      </c>
      <c r="L2848" t="s">
        <v>37</v>
      </c>
      <c r="M2848">
        <v>143</v>
      </c>
      <c r="N2848">
        <v>1</v>
      </c>
      <c r="O2848">
        <v>370</v>
      </c>
      <c r="P2848">
        <v>2</v>
      </c>
      <c r="Q2848" t="s">
        <v>41</v>
      </c>
      <c r="R2848" t="s">
        <v>21</v>
      </c>
      <c r="S2848" t="str" cm="1">
        <f t="array" ref="S2848">_xlfn.IFS(bank__2[[#This Row],[Age]]&lt;30, "Young Adults",bank__2[[#This Row],[Age]]&lt;45, "Middle-Aged Adults",bank__2[[#This Row],[Age]]&lt;60, "Older AdultsOlder Adults", bank__2[[#This Row],[Age]]&gt;=60,"Seniors")</f>
        <v>Older AdultsOlder Adults</v>
      </c>
      <c r="T2848" t="str">
        <f t="shared" si="44"/>
        <v>Yes</v>
      </c>
      <c r="U2848" cm="1">
        <f t="array" ref="U2848">_xlfn.SWITCH(L2848, "jan",1, "feb",2, "mar",3, "apr",4, "may",5, "jun",6, "jul",7, "aug",8, "sep",9, "oct",10, "nov",11, "dec",12, "")</f>
        <v>5</v>
      </c>
      <c r="V2848" s="2">
        <f>bank__2[[#This Row],[CallDuration (Seconds)]]/60</f>
        <v>2.3833333333333333</v>
      </c>
      <c r="W2848" t="str">
        <f>IF(AND(bank__2[[#This Row],[HasHousingLoan]]="yes",bank__2[[#This Row],[HasPersonalLoan]]="yes"),"Both Loans",
IF(bank__2[[#This Row],[HasHousingLoan]]="yes","Only Housing Loan",
IF(bank__2[[#This Row],[HasPersonalLoan]]="yes","Only Personal Loan","No Loan")))</f>
        <v>Only Housing Loan</v>
      </c>
    </row>
    <row r="2849" spans="1:23">
      <c r="A2849">
        <v>2848</v>
      </c>
      <c r="B2849">
        <v>38</v>
      </c>
      <c r="C2849" t="s">
        <v>72</v>
      </c>
      <c r="D2849" t="s">
        <v>19</v>
      </c>
      <c r="E2849" t="s">
        <v>33</v>
      </c>
      <c r="F2849" t="s">
        <v>21</v>
      </c>
      <c r="G2849">
        <v>6728</v>
      </c>
      <c r="H2849" t="s">
        <v>21</v>
      </c>
      <c r="I2849" t="s">
        <v>21</v>
      </c>
      <c r="J2849" t="s">
        <v>23</v>
      </c>
      <c r="K2849">
        <v>25</v>
      </c>
      <c r="L2849" t="s">
        <v>124</v>
      </c>
      <c r="M2849">
        <v>232</v>
      </c>
      <c r="N2849">
        <v>1</v>
      </c>
      <c r="O2849">
        <v>96</v>
      </c>
      <c r="P2849">
        <v>4</v>
      </c>
      <c r="Q2849" t="s">
        <v>196</v>
      </c>
      <c r="R2849" t="s">
        <v>35</v>
      </c>
      <c r="S2849" t="str" cm="1">
        <f t="array" ref="S2849">_xlfn.IFS(bank__2[[#This Row],[Age]]&lt;30, "Young Adults",bank__2[[#This Row],[Age]]&lt;45, "Middle-Aged Adults",bank__2[[#This Row],[Age]]&lt;60, "Older AdultsOlder Adults", bank__2[[#This Row],[Age]]&gt;=60,"Seniors")</f>
        <v>Middle-Aged Adults</v>
      </c>
      <c r="T2849" t="str">
        <f t="shared" si="44"/>
        <v>Yes</v>
      </c>
      <c r="U2849" cm="1">
        <f t="array" ref="U2849">_xlfn.SWITCH(L2849, "jan",1, "feb",2, "mar",3, "apr",4, "may",5, "jun",6, "jul",7, "aug",8, "sep",9, "oct",10, "nov",11, "dec",12, "")</f>
        <v>11</v>
      </c>
      <c r="V2849" s="2">
        <f>bank__2[[#This Row],[CallDuration (Seconds)]]/60</f>
        <v>3.8666666666666667</v>
      </c>
      <c r="W2849" t="str">
        <f>IF(AND(bank__2[[#This Row],[HasHousingLoan]]="yes",bank__2[[#This Row],[HasPersonalLoan]]="yes"),"Both Loans",
IF(bank__2[[#This Row],[HasHousingLoan]]="yes","Only Housing Loan",
IF(bank__2[[#This Row],[HasPersonalLoan]]="yes","Only Personal Loan","No Loan")))</f>
        <v>No Loan</v>
      </c>
    </row>
    <row r="2850" spans="1:23">
      <c r="A2850">
        <v>2849</v>
      </c>
      <c r="B2850">
        <v>80</v>
      </c>
      <c r="C2850" t="s">
        <v>144</v>
      </c>
      <c r="D2850" t="s">
        <v>19</v>
      </c>
      <c r="E2850" t="s">
        <v>33</v>
      </c>
      <c r="F2850" t="s">
        <v>21</v>
      </c>
      <c r="G2850">
        <v>462</v>
      </c>
      <c r="H2850" t="s">
        <v>21</v>
      </c>
      <c r="I2850" t="s">
        <v>21</v>
      </c>
      <c r="J2850" t="s">
        <v>23</v>
      </c>
      <c r="K2850">
        <v>7</v>
      </c>
      <c r="L2850" t="s">
        <v>578</v>
      </c>
      <c r="M2850">
        <v>127</v>
      </c>
      <c r="N2850">
        <v>2</v>
      </c>
      <c r="O2850">
        <v>-1</v>
      </c>
      <c r="P2850">
        <v>0</v>
      </c>
      <c r="Q2850" t="s">
        <v>30</v>
      </c>
      <c r="R2850" t="s">
        <v>21</v>
      </c>
      <c r="S2850" t="str" cm="1">
        <f t="array" ref="S2850">_xlfn.IFS(bank__2[[#This Row],[Age]]&lt;30, "Young Adults",bank__2[[#This Row],[Age]]&lt;45, "Middle-Aged Adults",bank__2[[#This Row],[Age]]&lt;60, "Older AdultsOlder Adults", bank__2[[#This Row],[Age]]&gt;=60,"Seniors")</f>
        <v>Seniors</v>
      </c>
      <c r="T2850" t="str">
        <f t="shared" si="44"/>
        <v>No</v>
      </c>
      <c r="U2850" cm="1">
        <f t="array" ref="U2850">_xlfn.SWITCH(L2850, "jan",1, "feb",2, "mar",3, "apr",4, "may",5, "jun",6, "jul",7, "aug",8, "sep",9, "oct",10, "nov",11, "dec",12, "")</f>
        <v>12</v>
      </c>
      <c r="V2850" s="2">
        <f>bank__2[[#This Row],[CallDuration (Seconds)]]/60</f>
        <v>2.1166666666666667</v>
      </c>
      <c r="W2850" t="str">
        <f>IF(AND(bank__2[[#This Row],[HasHousingLoan]]="yes",bank__2[[#This Row],[HasPersonalLoan]]="yes"),"Both Loans",
IF(bank__2[[#This Row],[HasHousingLoan]]="yes","Only Housing Loan",
IF(bank__2[[#This Row],[HasPersonalLoan]]="yes","Only Personal Loan","No Loan")))</f>
        <v>No Loan</v>
      </c>
    </row>
    <row r="2851" spans="1:23">
      <c r="A2851">
        <v>2850</v>
      </c>
      <c r="B2851">
        <v>40</v>
      </c>
      <c r="C2851" t="s">
        <v>66</v>
      </c>
      <c r="D2851" t="s">
        <v>19</v>
      </c>
      <c r="E2851" t="s">
        <v>33</v>
      </c>
      <c r="F2851" t="s">
        <v>21</v>
      </c>
      <c r="G2851">
        <v>167</v>
      </c>
      <c r="H2851" t="s">
        <v>35</v>
      </c>
      <c r="I2851" t="s">
        <v>35</v>
      </c>
      <c r="J2851" t="s">
        <v>23</v>
      </c>
      <c r="K2851">
        <v>8</v>
      </c>
      <c r="L2851" t="s">
        <v>37</v>
      </c>
      <c r="M2851">
        <v>380</v>
      </c>
      <c r="N2851">
        <v>4</v>
      </c>
      <c r="O2851">
        <v>295</v>
      </c>
      <c r="P2851">
        <v>1</v>
      </c>
      <c r="Q2851" t="s">
        <v>41</v>
      </c>
      <c r="R2851" t="s">
        <v>21</v>
      </c>
      <c r="S2851" t="str" cm="1">
        <f t="array" ref="S2851">_xlfn.IFS(bank__2[[#This Row],[Age]]&lt;30, "Young Adults",bank__2[[#This Row],[Age]]&lt;45, "Middle-Aged Adults",bank__2[[#This Row],[Age]]&lt;60, "Older AdultsOlder Adults", bank__2[[#This Row],[Age]]&gt;=60,"Seniors")</f>
        <v>Middle-Aged Adults</v>
      </c>
      <c r="T2851" t="str">
        <f t="shared" si="44"/>
        <v>Yes</v>
      </c>
      <c r="U2851" cm="1">
        <f t="array" ref="U2851">_xlfn.SWITCH(L2851, "jan",1, "feb",2, "mar",3, "apr",4, "may",5, "jun",6, "jul",7, "aug",8, "sep",9, "oct",10, "nov",11, "dec",12, "")</f>
        <v>5</v>
      </c>
      <c r="V2851" s="2">
        <f>bank__2[[#This Row],[CallDuration (Seconds)]]/60</f>
        <v>6.333333333333333</v>
      </c>
      <c r="W2851" t="str">
        <f>IF(AND(bank__2[[#This Row],[HasHousingLoan]]="yes",bank__2[[#This Row],[HasPersonalLoan]]="yes"),"Both Loans",
IF(bank__2[[#This Row],[HasHousingLoan]]="yes","Only Housing Loan",
IF(bank__2[[#This Row],[HasPersonalLoan]]="yes","Only Personal Loan","No Loan")))</f>
        <v>Both Loans</v>
      </c>
    </row>
    <row r="2852" spans="1:23">
      <c r="A2852">
        <v>2851</v>
      </c>
      <c r="B2852">
        <v>43</v>
      </c>
      <c r="C2852" t="s">
        <v>77</v>
      </c>
      <c r="D2852" t="s">
        <v>19</v>
      </c>
      <c r="E2852" t="s">
        <v>45</v>
      </c>
      <c r="F2852" t="s">
        <v>21</v>
      </c>
      <c r="G2852">
        <v>1574</v>
      </c>
      <c r="H2852" t="s">
        <v>35</v>
      </c>
      <c r="I2852" t="s">
        <v>21</v>
      </c>
      <c r="J2852" t="s">
        <v>23</v>
      </c>
      <c r="K2852">
        <v>19</v>
      </c>
      <c r="L2852" t="s">
        <v>124</v>
      </c>
      <c r="M2852">
        <v>167</v>
      </c>
      <c r="N2852">
        <v>3</v>
      </c>
      <c r="O2852">
        <v>-1</v>
      </c>
      <c r="P2852">
        <v>0</v>
      </c>
      <c r="Q2852" t="s">
        <v>30</v>
      </c>
      <c r="R2852" t="s">
        <v>21</v>
      </c>
      <c r="S2852" t="str" cm="1">
        <f t="array" ref="S2852">_xlfn.IFS(bank__2[[#This Row],[Age]]&lt;30, "Young Adults",bank__2[[#This Row],[Age]]&lt;45, "Middle-Aged Adults",bank__2[[#This Row],[Age]]&lt;60, "Older AdultsOlder Adults", bank__2[[#This Row],[Age]]&gt;=60,"Seniors")</f>
        <v>Middle-Aged Adults</v>
      </c>
      <c r="T2852" t="str">
        <f t="shared" si="44"/>
        <v>No</v>
      </c>
      <c r="U2852" cm="1">
        <f t="array" ref="U2852">_xlfn.SWITCH(L2852, "jan",1, "feb",2, "mar",3, "apr",4, "may",5, "jun",6, "jul",7, "aug",8, "sep",9, "oct",10, "nov",11, "dec",12, "")</f>
        <v>11</v>
      </c>
      <c r="V2852" s="2">
        <f>bank__2[[#This Row],[CallDuration (Seconds)]]/60</f>
        <v>2.7833333333333332</v>
      </c>
      <c r="W2852" t="str">
        <f>IF(AND(bank__2[[#This Row],[HasHousingLoan]]="yes",bank__2[[#This Row],[HasPersonalLoan]]="yes"),"Both Loans",
IF(bank__2[[#This Row],[HasHousingLoan]]="yes","Only Housing Loan",
IF(bank__2[[#This Row],[HasPersonalLoan]]="yes","Only Personal Loan","No Loan")))</f>
        <v>Only Housing Loan</v>
      </c>
    </row>
    <row r="2853" spans="1:23">
      <c r="A2853">
        <v>2852</v>
      </c>
      <c r="B2853">
        <v>32</v>
      </c>
      <c r="C2853" t="s">
        <v>72</v>
      </c>
      <c r="D2853" t="s">
        <v>44</v>
      </c>
      <c r="E2853" t="s">
        <v>45</v>
      </c>
      <c r="F2853" t="s">
        <v>21</v>
      </c>
      <c r="G2853">
        <v>1625</v>
      </c>
      <c r="H2853" t="s">
        <v>21</v>
      </c>
      <c r="I2853" t="s">
        <v>21</v>
      </c>
      <c r="J2853" t="s">
        <v>23</v>
      </c>
      <c r="K2853">
        <v>22</v>
      </c>
      <c r="L2853" t="s">
        <v>37</v>
      </c>
      <c r="M2853">
        <v>796</v>
      </c>
      <c r="N2853">
        <v>1</v>
      </c>
      <c r="O2853">
        <v>109</v>
      </c>
      <c r="P2853">
        <v>1</v>
      </c>
      <c r="Q2853" t="s">
        <v>41</v>
      </c>
      <c r="R2853" t="s">
        <v>35</v>
      </c>
      <c r="S2853" t="str" cm="1">
        <f t="array" ref="S2853">_xlfn.IFS(bank__2[[#This Row],[Age]]&lt;30, "Young Adults",bank__2[[#This Row],[Age]]&lt;45, "Middle-Aged Adults",bank__2[[#This Row],[Age]]&lt;60, "Older AdultsOlder Adults", bank__2[[#This Row],[Age]]&gt;=60,"Seniors")</f>
        <v>Middle-Aged Adults</v>
      </c>
      <c r="T2853" t="str">
        <f t="shared" si="44"/>
        <v>Yes</v>
      </c>
      <c r="U2853" cm="1">
        <f t="array" ref="U2853">_xlfn.SWITCH(L2853, "jan",1, "feb",2, "mar",3, "apr",4, "may",5, "jun",6, "jul",7, "aug",8, "sep",9, "oct",10, "nov",11, "dec",12, "")</f>
        <v>5</v>
      </c>
      <c r="V2853" s="2">
        <f>bank__2[[#This Row],[CallDuration (Seconds)]]/60</f>
        <v>13.266666666666667</v>
      </c>
      <c r="W2853" t="str">
        <f>IF(AND(bank__2[[#This Row],[HasHousingLoan]]="yes",bank__2[[#This Row],[HasPersonalLoan]]="yes"),"Both Loans",
IF(bank__2[[#This Row],[HasHousingLoan]]="yes","Only Housing Loan",
IF(bank__2[[#This Row],[HasPersonalLoan]]="yes","Only Personal Loan","No Loan")))</f>
        <v>No Loan</v>
      </c>
    </row>
    <row r="2854" spans="1:23">
      <c r="A2854">
        <v>2853</v>
      </c>
      <c r="B2854">
        <v>39</v>
      </c>
      <c r="C2854" t="s">
        <v>43</v>
      </c>
      <c r="D2854" t="s">
        <v>19</v>
      </c>
      <c r="E2854" t="s">
        <v>45</v>
      </c>
      <c r="F2854" t="s">
        <v>21</v>
      </c>
      <c r="G2854">
        <v>562</v>
      </c>
      <c r="H2854" t="s">
        <v>21</v>
      </c>
      <c r="I2854" t="s">
        <v>21</v>
      </c>
      <c r="J2854" t="s">
        <v>23</v>
      </c>
      <c r="K2854">
        <v>13</v>
      </c>
      <c r="L2854" t="s">
        <v>337</v>
      </c>
      <c r="M2854">
        <v>303</v>
      </c>
      <c r="N2854">
        <v>2</v>
      </c>
      <c r="O2854">
        <v>-1</v>
      </c>
      <c r="P2854">
        <v>0</v>
      </c>
      <c r="Q2854" t="s">
        <v>30</v>
      </c>
      <c r="R2854" t="s">
        <v>21</v>
      </c>
      <c r="S2854" t="str" cm="1">
        <f t="array" ref="S2854">_xlfn.IFS(bank__2[[#This Row],[Age]]&lt;30, "Young Adults",bank__2[[#This Row],[Age]]&lt;45, "Middle-Aged Adults",bank__2[[#This Row],[Age]]&lt;60, "Older AdultsOlder Adults", bank__2[[#This Row],[Age]]&gt;=60,"Seniors")</f>
        <v>Middle-Aged Adults</v>
      </c>
      <c r="T2854" t="str">
        <f t="shared" si="44"/>
        <v>No</v>
      </c>
      <c r="U2854" cm="1">
        <f t="array" ref="U2854">_xlfn.SWITCH(L2854, "jan",1, "feb",2, "mar",3, "apr",4, "may",5, "jun",6, "jul",7, "aug",8, "sep",9, "oct",10, "nov",11, "dec",12, "")</f>
        <v>9</v>
      </c>
      <c r="V2854" s="2">
        <f>bank__2[[#This Row],[CallDuration (Seconds)]]/60</f>
        <v>5.05</v>
      </c>
      <c r="W2854" t="str">
        <f>IF(AND(bank__2[[#This Row],[HasHousingLoan]]="yes",bank__2[[#This Row],[HasPersonalLoan]]="yes"),"Both Loans",
IF(bank__2[[#This Row],[HasHousingLoan]]="yes","Only Housing Loan",
IF(bank__2[[#This Row],[HasPersonalLoan]]="yes","Only Personal Loan","No Loan")))</f>
        <v>No Loan</v>
      </c>
    </row>
    <row r="2855" spans="1:23">
      <c r="A2855">
        <v>2854</v>
      </c>
      <c r="B2855">
        <v>33</v>
      </c>
      <c r="C2855" t="s">
        <v>72</v>
      </c>
      <c r="D2855" t="s">
        <v>19</v>
      </c>
      <c r="E2855" t="s">
        <v>33</v>
      </c>
      <c r="F2855" t="s">
        <v>21</v>
      </c>
      <c r="G2855">
        <v>9305</v>
      </c>
      <c r="H2855" t="s">
        <v>35</v>
      </c>
      <c r="I2855" t="s">
        <v>21</v>
      </c>
      <c r="J2855" t="s">
        <v>23</v>
      </c>
      <c r="K2855">
        <v>17</v>
      </c>
      <c r="L2855" t="s">
        <v>48</v>
      </c>
      <c r="M2855">
        <v>407</v>
      </c>
      <c r="N2855">
        <v>2</v>
      </c>
      <c r="O2855">
        <v>-1</v>
      </c>
      <c r="P2855">
        <v>0</v>
      </c>
      <c r="Q2855" t="s">
        <v>30</v>
      </c>
      <c r="R2855" t="s">
        <v>21</v>
      </c>
      <c r="S2855" t="str" cm="1">
        <f t="array" ref="S2855">_xlfn.IFS(bank__2[[#This Row],[Age]]&lt;30, "Young Adults",bank__2[[#This Row],[Age]]&lt;45, "Middle-Aged Adults",bank__2[[#This Row],[Age]]&lt;60, "Older AdultsOlder Adults", bank__2[[#This Row],[Age]]&gt;=60,"Seniors")</f>
        <v>Middle-Aged Adults</v>
      </c>
      <c r="T2855" t="str">
        <f t="shared" si="44"/>
        <v>No</v>
      </c>
      <c r="U2855" cm="1">
        <f t="array" ref="U2855">_xlfn.SWITCH(L2855, "jan",1, "feb",2, "mar",3, "apr",4, "may",5, "jun",6, "jul",7, "aug",8, "sep",9, "oct",10, "nov",11, "dec",12, "")</f>
        <v>4</v>
      </c>
      <c r="V2855" s="2">
        <f>bank__2[[#This Row],[CallDuration (Seconds)]]/60</f>
        <v>6.7833333333333332</v>
      </c>
      <c r="W2855" t="str">
        <f>IF(AND(bank__2[[#This Row],[HasHousingLoan]]="yes",bank__2[[#This Row],[HasPersonalLoan]]="yes"),"Both Loans",
IF(bank__2[[#This Row],[HasHousingLoan]]="yes","Only Housing Loan",
IF(bank__2[[#This Row],[HasPersonalLoan]]="yes","Only Personal Loan","No Loan")))</f>
        <v>Only Housing Loan</v>
      </c>
    </row>
    <row r="2856" spans="1:23">
      <c r="A2856">
        <v>2855</v>
      </c>
      <c r="B2856">
        <v>31</v>
      </c>
      <c r="C2856" t="s">
        <v>72</v>
      </c>
      <c r="D2856" t="s">
        <v>44</v>
      </c>
      <c r="E2856" t="s">
        <v>33</v>
      </c>
      <c r="F2856" t="s">
        <v>21</v>
      </c>
      <c r="G2856">
        <v>35</v>
      </c>
      <c r="H2856" t="s">
        <v>21</v>
      </c>
      <c r="I2856" t="s">
        <v>35</v>
      </c>
      <c r="J2856" t="s">
        <v>23</v>
      </c>
      <c r="K2856">
        <v>16</v>
      </c>
      <c r="L2856" t="s">
        <v>119</v>
      </c>
      <c r="M2856">
        <v>229</v>
      </c>
      <c r="N2856">
        <v>1</v>
      </c>
      <c r="O2856">
        <v>-1</v>
      </c>
      <c r="P2856">
        <v>0</v>
      </c>
      <c r="Q2856" t="s">
        <v>30</v>
      </c>
      <c r="R2856" t="s">
        <v>21</v>
      </c>
      <c r="S2856" t="str" cm="1">
        <f t="array" ref="S2856">_xlfn.IFS(bank__2[[#This Row],[Age]]&lt;30, "Young Adults",bank__2[[#This Row],[Age]]&lt;45, "Middle-Aged Adults",bank__2[[#This Row],[Age]]&lt;60, "Older AdultsOlder Adults", bank__2[[#This Row],[Age]]&gt;=60,"Seniors")</f>
        <v>Middle-Aged Adults</v>
      </c>
      <c r="T2856" t="str">
        <f t="shared" si="44"/>
        <v>No</v>
      </c>
      <c r="U2856" cm="1">
        <f t="array" ref="U2856">_xlfn.SWITCH(L2856, "jan",1, "feb",2, "mar",3, "apr",4, "may",5, "jun",6, "jul",7, "aug",8, "sep",9, "oct",10, "nov",11, "dec",12, "")</f>
        <v>7</v>
      </c>
      <c r="V2856" s="2">
        <f>bank__2[[#This Row],[CallDuration (Seconds)]]/60</f>
        <v>3.8166666666666669</v>
      </c>
      <c r="W2856" t="str">
        <f>IF(AND(bank__2[[#This Row],[HasHousingLoan]]="yes",bank__2[[#This Row],[HasPersonalLoan]]="yes"),"Both Loans",
IF(bank__2[[#This Row],[HasHousingLoan]]="yes","Only Housing Loan",
IF(bank__2[[#This Row],[HasPersonalLoan]]="yes","Only Personal Loan","No Loan")))</f>
        <v>Only Personal Loan</v>
      </c>
    </row>
    <row r="2857" spans="1:23">
      <c r="A2857">
        <v>2856</v>
      </c>
      <c r="B2857">
        <v>36</v>
      </c>
      <c r="C2857" t="s">
        <v>43</v>
      </c>
      <c r="D2857" t="s">
        <v>44</v>
      </c>
      <c r="E2857" t="s">
        <v>45</v>
      </c>
      <c r="F2857" t="s">
        <v>21</v>
      </c>
      <c r="G2857">
        <v>0</v>
      </c>
      <c r="H2857" t="s">
        <v>21</v>
      </c>
      <c r="I2857" t="s">
        <v>21</v>
      </c>
      <c r="J2857" t="s">
        <v>23</v>
      </c>
      <c r="K2857">
        <v>11</v>
      </c>
      <c r="L2857" t="s">
        <v>92</v>
      </c>
      <c r="M2857">
        <v>108</v>
      </c>
      <c r="N2857">
        <v>2</v>
      </c>
      <c r="O2857">
        <v>-1</v>
      </c>
      <c r="P2857">
        <v>0</v>
      </c>
      <c r="Q2857" t="s">
        <v>30</v>
      </c>
      <c r="R2857" t="s">
        <v>21</v>
      </c>
      <c r="S2857" t="str" cm="1">
        <f t="array" ref="S2857">_xlfn.IFS(bank__2[[#This Row],[Age]]&lt;30, "Young Adults",bank__2[[#This Row],[Age]]&lt;45, "Middle-Aged Adults",bank__2[[#This Row],[Age]]&lt;60, "Older AdultsOlder Adults", bank__2[[#This Row],[Age]]&gt;=60,"Seniors")</f>
        <v>Middle-Aged Adults</v>
      </c>
      <c r="T2857" t="str">
        <f t="shared" si="44"/>
        <v>No</v>
      </c>
      <c r="U2857" cm="1">
        <f t="array" ref="U2857">_xlfn.SWITCH(L2857, "jan",1, "feb",2, "mar",3, "apr",4, "may",5, "jun",6, "jul",7, "aug",8, "sep",9, "oct",10, "nov",11, "dec",12, "")</f>
        <v>8</v>
      </c>
      <c r="V2857" s="2">
        <f>bank__2[[#This Row],[CallDuration (Seconds)]]/60</f>
        <v>1.8</v>
      </c>
      <c r="W2857" t="str">
        <f>IF(AND(bank__2[[#This Row],[HasHousingLoan]]="yes",bank__2[[#This Row],[HasPersonalLoan]]="yes"),"Both Loans",
IF(bank__2[[#This Row],[HasHousingLoan]]="yes","Only Housing Loan",
IF(bank__2[[#This Row],[HasPersonalLoan]]="yes","Only Personal Loan","No Loan")))</f>
        <v>No Loan</v>
      </c>
    </row>
    <row r="2858" spans="1:23">
      <c r="A2858">
        <v>2857</v>
      </c>
      <c r="B2858">
        <v>35</v>
      </c>
      <c r="C2858" t="s">
        <v>43</v>
      </c>
      <c r="D2858" t="s">
        <v>44</v>
      </c>
      <c r="E2858" t="s">
        <v>45</v>
      </c>
      <c r="F2858" t="s">
        <v>21</v>
      </c>
      <c r="G2858">
        <v>2486</v>
      </c>
      <c r="H2858" t="s">
        <v>35</v>
      </c>
      <c r="I2858" t="s">
        <v>21</v>
      </c>
      <c r="J2858" t="s">
        <v>23</v>
      </c>
      <c r="K2858">
        <v>25</v>
      </c>
      <c r="L2858" t="s">
        <v>37</v>
      </c>
      <c r="M2858">
        <v>265</v>
      </c>
      <c r="N2858">
        <v>1</v>
      </c>
      <c r="O2858">
        <v>-1</v>
      </c>
      <c r="P2858">
        <v>0</v>
      </c>
      <c r="Q2858" t="s">
        <v>30</v>
      </c>
      <c r="R2858" t="s">
        <v>21</v>
      </c>
      <c r="S2858" t="str" cm="1">
        <f t="array" ref="S2858">_xlfn.IFS(bank__2[[#This Row],[Age]]&lt;30, "Young Adults",bank__2[[#This Row],[Age]]&lt;45, "Middle-Aged Adults",bank__2[[#This Row],[Age]]&lt;60, "Older AdultsOlder Adults", bank__2[[#This Row],[Age]]&gt;=60,"Seniors")</f>
        <v>Middle-Aged Adults</v>
      </c>
      <c r="T2858" t="str">
        <f t="shared" si="44"/>
        <v>No</v>
      </c>
      <c r="U2858" cm="1">
        <f t="array" ref="U2858">_xlfn.SWITCH(L2858, "jan",1, "feb",2, "mar",3, "apr",4, "may",5, "jun",6, "jul",7, "aug",8, "sep",9, "oct",10, "nov",11, "dec",12, "")</f>
        <v>5</v>
      </c>
      <c r="V2858" s="2">
        <f>bank__2[[#This Row],[CallDuration (Seconds)]]/60</f>
        <v>4.416666666666667</v>
      </c>
      <c r="W2858" t="str">
        <f>IF(AND(bank__2[[#This Row],[HasHousingLoan]]="yes",bank__2[[#This Row],[HasPersonalLoan]]="yes"),"Both Loans",
IF(bank__2[[#This Row],[HasHousingLoan]]="yes","Only Housing Loan",
IF(bank__2[[#This Row],[HasPersonalLoan]]="yes","Only Personal Loan","No Loan")))</f>
        <v>Only Housing Loan</v>
      </c>
    </row>
    <row r="2859" spans="1:23">
      <c r="A2859">
        <v>2858</v>
      </c>
      <c r="B2859">
        <v>25</v>
      </c>
      <c r="C2859" t="s">
        <v>32</v>
      </c>
      <c r="D2859" t="s">
        <v>44</v>
      </c>
      <c r="E2859" t="s">
        <v>33</v>
      </c>
      <c r="F2859" t="s">
        <v>21</v>
      </c>
      <c r="G2859">
        <v>368</v>
      </c>
      <c r="H2859" t="s">
        <v>21</v>
      </c>
      <c r="I2859" t="s">
        <v>21</v>
      </c>
      <c r="J2859" t="s">
        <v>146</v>
      </c>
      <c r="K2859">
        <v>25</v>
      </c>
      <c r="L2859" t="s">
        <v>119</v>
      </c>
      <c r="M2859">
        <v>168</v>
      </c>
      <c r="N2859">
        <v>1</v>
      </c>
      <c r="O2859">
        <v>-1</v>
      </c>
      <c r="P2859">
        <v>0</v>
      </c>
      <c r="Q2859" t="s">
        <v>30</v>
      </c>
      <c r="R2859" t="s">
        <v>21</v>
      </c>
      <c r="S2859" t="str" cm="1">
        <f t="array" ref="S2859">_xlfn.IFS(bank__2[[#This Row],[Age]]&lt;30, "Young Adults",bank__2[[#This Row],[Age]]&lt;45, "Middle-Aged Adults",bank__2[[#This Row],[Age]]&lt;60, "Older AdultsOlder Adults", bank__2[[#This Row],[Age]]&gt;=60,"Seniors")</f>
        <v>Young Adults</v>
      </c>
      <c r="T2859" t="str">
        <f t="shared" si="44"/>
        <v>No</v>
      </c>
      <c r="U2859" cm="1">
        <f t="array" ref="U2859">_xlfn.SWITCH(L2859, "jan",1, "feb",2, "mar",3, "apr",4, "may",5, "jun",6, "jul",7, "aug",8, "sep",9, "oct",10, "nov",11, "dec",12, "")</f>
        <v>7</v>
      </c>
      <c r="V2859" s="2">
        <f>bank__2[[#This Row],[CallDuration (Seconds)]]/60</f>
        <v>2.8</v>
      </c>
      <c r="W2859" t="str">
        <f>IF(AND(bank__2[[#This Row],[HasHousingLoan]]="yes",bank__2[[#This Row],[HasPersonalLoan]]="yes"),"Both Loans",
IF(bank__2[[#This Row],[HasHousingLoan]]="yes","Only Housing Loan",
IF(bank__2[[#This Row],[HasPersonalLoan]]="yes","Only Personal Loan","No Loan")))</f>
        <v>No Loan</v>
      </c>
    </row>
    <row r="2860" spans="1:23">
      <c r="A2860">
        <v>2859</v>
      </c>
      <c r="B2860">
        <v>33</v>
      </c>
      <c r="C2860" t="s">
        <v>43</v>
      </c>
      <c r="D2860" t="s">
        <v>44</v>
      </c>
      <c r="E2860" t="s">
        <v>33</v>
      </c>
      <c r="F2860" t="s">
        <v>21</v>
      </c>
      <c r="G2860">
        <v>1558</v>
      </c>
      <c r="H2860" t="s">
        <v>35</v>
      </c>
      <c r="I2860" t="s">
        <v>21</v>
      </c>
      <c r="J2860" t="s">
        <v>23</v>
      </c>
      <c r="K2860">
        <v>17</v>
      </c>
      <c r="L2860" t="s">
        <v>48</v>
      </c>
      <c r="M2860">
        <v>97</v>
      </c>
      <c r="N2860">
        <v>1</v>
      </c>
      <c r="O2860">
        <v>-1</v>
      </c>
      <c r="P2860">
        <v>0</v>
      </c>
      <c r="Q2860" t="s">
        <v>30</v>
      </c>
      <c r="R2860" t="s">
        <v>21</v>
      </c>
      <c r="S2860" t="str" cm="1">
        <f t="array" ref="S2860">_xlfn.IFS(bank__2[[#This Row],[Age]]&lt;30, "Young Adults",bank__2[[#This Row],[Age]]&lt;45, "Middle-Aged Adults",bank__2[[#This Row],[Age]]&lt;60, "Older AdultsOlder Adults", bank__2[[#This Row],[Age]]&gt;=60,"Seniors")</f>
        <v>Middle-Aged Adults</v>
      </c>
      <c r="T2860" t="str">
        <f t="shared" si="44"/>
        <v>No</v>
      </c>
      <c r="U2860" cm="1">
        <f t="array" ref="U2860">_xlfn.SWITCH(L2860, "jan",1, "feb",2, "mar",3, "apr",4, "may",5, "jun",6, "jul",7, "aug",8, "sep",9, "oct",10, "nov",11, "dec",12, "")</f>
        <v>4</v>
      </c>
      <c r="V2860" s="2">
        <f>bank__2[[#This Row],[CallDuration (Seconds)]]/60</f>
        <v>1.6166666666666667</v>
      </c>
      <c r="W2860" t="str">
        <f>IF(AND(bank__2[[#This Row],[HasHousingLoan]]="yes",bank__2[[#This Row],[HasPersonalLoan]]="yes"),"Both Loans",
IF(bank__2[[#This Row],[HasHousingLoan]]="yes","Only Housing Loan",
IF(bank__2[[#This Row],[HasPersonalLoan]]="yes","Only Personal Loan","No Loan")))</f>
        <v>Only Housing Loan</v>
      </c>
    </row>
    <row r="2861" spans="1:23">
      <c r="A2861">
        <v>2860</v>
      </c>
      <c r="B2861">
        <v>23</v>
      </c>
      <c r="C2861" t="s">
        <v>56</v>
      </c>
      <c r="D2861" t="s">
        <v>44</v>
      </c>
      <c r="E2861" t="s">
        <v>20</v>
      </c>
      <c r="F2861" t="s">
        <v>21</v>
      </c>
      <c r="G2861">
        <v>8627</v>
      </c>
      <c r="H2861" t="s">
        <v>35</v>
      </c>
      <c r="I2861" t="s">
        <v>21</v>
      </c>
      <c r="J2861" t="s">
        <v>23</v>
      </c>
      <c r="K2861">
        <v>15</v>
      </c>
      <c r="L2861" t="s">
        <v>37</v>
      </c>
      <c r="M2861">
        <v>169</v>
      </c>
      <c r="N2861">
        <v>1</v>
      </c>
      <c r="O2861">
        <v>346</v>
      </c>
      <c r="P2861">
        <v>1</v>
      </c>
      <c r="Q2861" t="s">
        <v>41</v>
      </c>
      <c r="R2861" t="s">
        <v>21</v>
      </c>
      <c r="S2861" t="str" cm="1">
        <f t="array" ref="S2861">_xlfn.IFS(bank__2[[#This Row],[Age]]&lt;30, "Young Adults",bank__2[[#This Row],[Age]]&lt;45, "Middle-Aged Adults",bank__2[[#This Row],[Age]]&lt;60, "Older AdultsOlder Adults", bank__2[[#This Row],[Age]]&gt;=60,"Seniors")</f>
        <v>Young Adults</v>
      </c>
      <c r="T2861" t="str">
        <f t="shared" si="44"/>
        <v>Yes</v>
      </c>
      <c r="U2861" cm="1">
        <f t="array" ref="U2861">_xlfn.SWITCH(L2861, "jan",1, "feb",2, "mar",3, "apr",4, "may",5, "jun",6, "jul",7, "aug",8, "sep",9, "oct",10, "nov",11, "dec",12, "")</f>
        <v>5</v>
      </c>
      <c r="V2861" s="2">
        <f>bank__2[[#This Row],[CallDuration (Seconds)]]/60</f>
        <v>2.8166666666666669</v>
      </c>
      <c r="W2861" t="str">
        <f>IF(AND(bank__2[[#This Row],[HasHousingLoan]]="yes",bank__2[[#This Row],[HasPersonalLoan]]="yes"),"Both Loans",
IF(bank__2[[#This Row],[HasHousingLoan]]="yes","Only Housing Loan",
IF(bank__2[[#This Row],[HasPersonalLoan]]="yes","Only Personal Loan","No Loan")))</f>
        <v>Only Housing Loan</v>
      </c>
    </row>
    <row r="2862" spans="1:23">
      <c r="A2862">
        <v>2861</v>
      </c>
      <c r="B2862">
        <v>31</v>
      </c>
      <c r="C2862" t="s">
        <v>43</v>
      </c>
      <c r="D2862" t="s">
        <v>44</v>
      </c>
      <c r="E2862" t="s">
        <v>45</v>
      </c>
      <c r="F2862" t="s">
        <v>21</v>
      </c>
      <c r="G2862">
        <v>2590</v>
      </c>
      <c r="H2862" t="s">
        <v>21</v>
      </c>
      <c r="I2862" t="s">
        <v>21</v>
      </c>
      <c r="J2862" t="s">
        <v>23</v>
      </c>
      <c r="K2862">
        <v>23</v>
      </c>
      <c r="L2862" t="s">
        <v>337</v>
      </c>
      <c r="M2862">
        <v>103</v>
      </c>
      <c r="N2862">
        <v>2</v>
      </c>
      <c r="O2862">
        <v>484</v>
      </c>
      <c r="P2862">
        <v>2</v>
      </c>
      <c r="Q2862" t="s">
        <v>70</v>
      </c>
      <c r="R2862" t="s">
        <v>21</v>
      </c>
      <c r="S2862" t="str" cm="1">
        <f t="array" ref="S2862">_xlfn.IFS(bank__2[[#This Row],[Age]]&lt;30, "Young Adults",bank__2[[#This Row],[Age]]&lt;45, "Middle-Aged Adults",bank__2[[#This Row],[Age]]&lt;60, "Older AdultsOlder Adults", bank__2[[#This Row],[Age]]&gt;=60,"Seniors")</f>
        <v>Middle-Aged Adults</v>
      </c>
      <c r="T2862" t="str">
        <f t="shared" si="44"/>
        <v>Yes</v>
      </c>
      <c r="U2862" cm="1">
        <f t="array" ref="U2862">_xlfn.SWITCH(L2862, "jan",1, "feb",2, "mar",3, "apr",4, "may",5, "jun",6, "jul",7, "aug",8, "sep",9, "oct",10, "nov",11, "dec",12, "")</f>
        <v>9</v>
      </c>
      <c r="V2862" s="2">
        <f>bank__2[[#This Row],[CallDuration (Seconds)]]/60</f>
        <v>1.7166666666666666</v>
      </c>
      <c r="W2862" t="str">
        <f>IF(AND(bank__2[[#This Row],[HasHousingLoan]]="yes",bank__2[[#This Row],[HasPersonalLoan]]="yes"),"Both Loans",
IF(bank__2[[#This Row],[HasHousingLoan]]="yes","Only Housing Loan",
IF(bank__2[[#This Row],[HasPersonalLoan]]="yes","Only Personal Loan","No Loan")))</f>
        <v>No Loan</v>
      </c>
    </row>
    <row r="2863" spans="1:23">
      <c r="A2863">
        <v>2862</v>
      </c>
      <c r="B2863">
        <v>36</v>
      </c>
      <c r="C2863" t="s">
        <v>43</v>
      </c>
      <c r="D2863" t="s">
        <v>19</v>
      </c>
      <c r="E2863" t="s">
        <v>45</v>
      </c>
      <c r="F2863" t="s">
        <v>21</v>
      </c>
      <c r="G2863">
        <v>0</v>
      </c>
      <c r="H2863" t="s">
        <v>35</v>
      </c>
      <c r="I2863" t="s">
        <v>35</v>
      </c>
      <c r="J2863" t="s">
        <v>30</v>
      </c>
      <c r="K2863">
        <v>3</v>
      </c>
      <c r="L2863" t="s">
        <v>53</v>
      </c>
      <c r="M2863">
        <v>599</v>
      </c>
      <c r="N2863">
        <v>3</v>
      </c>
      <c r="O2863">
        <v>-1</v>
      </c>
      <c r="P2863">
        <v>0</v>
      </c>
      <c r="Q2863" t="s">
        <v>30</v>
      </c>
      <c r="R2863" t="s">
        <v>21</v>
      </c>
      <c r="S2863" t="str" cm="1">
        <f t="array" ref="S2863">_xlfn.IFS(bank__2[[#This Row],[Age]]&lt;30, "Young Adults",bank__2[[#This Row],[Age]]&lt;45, "Middle-Aged Adults",bank__2[[#This Row],[Age]]&lt;60, "Older AdultsOlder Adults", bank__2[[#This Row],[Age]]&gt;=60,"Seniors")</f>
        <v>Middle-Aged Adults</v>
      </c>
      <c r="T2863" t="str">
        <f t="shared" si="44"/>
        <v>No</v>
      </c>
      <c r="U2863" cm="1">
        <f t="array" ref="U2863">_xlfn.SWITCH(L2863, "jan",1, "feb",2, "mar",3, "apr",4, "may",5, "jun",6, "jul",7, "aug",8, "sep",9, "oct",10, "nov",11, "dec",12, "")</f>
        <v>6</v>
      </c>
      <c r="V2863" s="2">
        <f>bank__2[[#This Row],[CallDuration (Seconds)]]/60</f>
        <v>9.9833333333333325</v>
      </c>
      <c r="W2863" t="str">
        <f>IF(AND(bank__2[[#This Row],[HasHousingLoan]]="yes",bank__2[[#This Row],[HasPersonalLoan]]="yes"),"Both Loans",
IF(bank__2[[#This Row],[HasHousingLoan]]="yes","Only Housing Loan",
IF(bank__2[[#This Row],[HasPersonalLoan]]="yes","Only Personal Loan","No Loan")))</f>
        <v>Both Loans</v>
      </c>
    </row>
    <row r="2864" spans="1:23">
      <c r="A2864">
        <v>2863</v>
      </c>
      <c r="B2864">
        <v>44</v>
      </c>
      <c r="C2864" t="s">
        <v>72</v>
      </c>
      <c r="D2864" t="s">
        <v>44</v>
      </c>
      <c r="E2864" t="s">
        <v>45</v>
      </c>
      <c r="F2864" t="s">
        <v>21</v>
      </c>
      <c r="G2864">
        <v>900</v>
      </c>
      <c r="H2864" t="s">
        <v>35</v>
      </c>
      <c r="I2864" t="s">
        <v>21</v>
      </c>
      <c r="J2864" t="s">
        <v>23</v>
      </c>
      <c r="K2864">
        <v>29</v>
      </c>
      <c r="L2864" t="s">
        <v>100</v>
      </c>
      <c r="M2864">
        <v>322</v>
      </c>
      <c r="N2864">
        <v>2</v>
      </c>
      <c r="O2864">
        <v>-1</v>
      </c>
      <c r="P2864">
        <v>0</v>
      </c>
      <c r="Q2864" t="s">
        <v>30</v>
      </c>
      <c r="R2864" t="s">
        <v>21</v>
      </c>
      <c r="S2864" t="str" cm="1">
        <f t="array" ref="S2864">_xlfn.IFS(bank__2[[#This Row],[Age]]&lt;30, "Young Adults",bank__2[[#This Row],[Age]]&lt;45, "Middle-Aged Adults",bank__2[[#This Row],[Age]]&lt;60, "Older AdultsOlder Adults", bank__2[[#This Row],[Age]]&gt;=60,"Seniors")</f>
        <v>Middle-Aged Adults</v>
      </c>
      <c r="T2864" t="str">
        <f t="shared" si="44"/>
        <v>No</v>
      </c>
      <c r="U2864" cm="1">
        <f t="array" ref="U2864">_xlfn.SWITCH(L2864, "jan",1, "feb",2, "mar",3, "apr",4, "may",5, "jun",6, "jul",7, "aug",8, "sep",9, "oct",10, "nov",11, "dec",12, "")</f>
        <v>1</v>
      </c>
      <c r="V2864" s="2">
        <f>bank__2[[#This Row],[CallDuration (Seconds)]]/60</f>
        <v>5.3666666666666663</v>
      </c>
      <c r="W2864" t="str">
        <f>IF(AND(bank__2[[#This Row],[HasHousingLoan]]="yes",bank__2[[#This Row],[HasPersonalLoan]]="yes"),"Both Loans",
IF(bank__2[[#This Row],[HasHousingLoan]]="yes","Only Housing Loan",
IF(bank__2[[#This Row],[HasPersonalLoan]]="yes","Only Personal Loan","No Loan")))</f>
        <v>Only Housing Loan</v>
      </c>
    </row>
    <row r="2865" spans="1:23">
      <c r="A2865">
        <v>2864</v>
      </c>
      <c r="B2865">
        <v>31</v>
      </c>
      <c r="C2865" t="s">
        <v>43</v>
      </c>
      <c r="D2865" t="s">
        <v>44</v>
      </c>
      <c r="E2865" t="s">
        <v>45</v>
      </c>
      <c r="F2865" t="s">
        <v>21</v>
      </c>
      <c r="G2865">
        <v>385</v>
      </c>
      <c r="H2865" t="s">
        <v>35</v>
      </c>
      <c r="I2865" t="s">
        <v>21</v>
      </c>
      <c r="J2865" t="s">
        <v>30</v>
      </c>
      <c r="K2865">
        <v>21</v>
      </c>
      <c r="L2865" t="s">
        <v>37</v>
      </c>
      <c r="M2865">
        <v>304</v>
      </c>
      <c r="N2865">
        <v>1</v>
      </c>
      <c r="O2865">
        <v>-1</v>
      </c>
      <c r="P2865">
        <v>0</v>
      </c>
      <c r="Q2865" t="s">
        <v>30</v>
      </c>
      <c r="R2865" t="s">
        <v>21</v>
      </c>
      <c r="S2865" t="str" cm="1">
        <f t="array" ref="S2865">_xlfn.IFS(bank__2[[#This Row],[Age]]&lt;30, "Young Adults",bank__2[[#This Row],[Age]]&lt;45, "Middle-Aged Adults",bank__2[[#This Row],[Age]]&lt;60, "Older AdultsOlder Adults", bank__2[[#This Row],[Age]]&gt;=60,"Seniors")</f>
        <v>Middle-Aged Adults</v>
      </c>
      <c r="T2865" t="str">
        <f t="shared" si="44"/>
        <v>No</v>
      </c>
      <c r="U2865" cm="1">
        <f t="array" ref="U2865">_xlfn.SWITCH(L2865, "jan",1, "feb",2, "mar",3, "apr",4, "may",5, "jun",6, "jul",7, "aug",8, "sep",9, "oct",10, "nov",11, "dec",12, "")</f>
        <v>5</v>
      </c>
      <c r="V2865" s="2">
        <f>bank__2[[#This Row],[CallDuration (Seconds)]]/60</f>
        <v>5.0666666666666664</v>
      </c>
      <c r="W2865" t="str">
        <f>IF(AND(bank__2[[#This Row],[HasHousingLoan]]="yes",bank__2[[#This Row],[HasPersonalLoan]]="yes"),"Both Loans",
IF(bank__2[[#This Row],[HasHousingLoan]]="yes","Only Housing Loan",
IF(bank__2[[#This Row],[HasPersonalLoan]]="yes","Only Personal Loan","No Loan")))</f>
        <v>Only Housing Loan</v>
      </c>
    </row>
    <row r="2866" spans="1:23">
      <c r="A2866">
        <v>2865</v>
      </c>
      <c r="B2866">
        <v>55</v>
      </c>
      <c r="C2866" t="s">
        <v>56</v>
      </c>
      <c r="D2866" t="s">
        <v>19</v>
      </c>
      <c r="E2866" t="s">
        <v>20</v>
      </c>
      <c r="F2866" t="s">
        <v>21</v>
      </c>
      <c r="G2866">
        <v>1649</v>
      </c>
      <c r="H2866" t="s">
        <v>35</v>
      </c>
      <c r="I2866" t="s">
        <v>21</v>
      </c>
      <c r="J2866" t="s">
        <v>23</v>
      </c>
      <c r="K2866">
        <v>12</v>
      </c>
      <c r="L2866" t="s">
        <v>37</v>
      </c>
      <c r="M2866">
        <v>52</v>
      </c>
      <c r="N2866">
        <v>3</v>
      </c>
      <c r="O2866">
        <v>-1</v>
      </c>
      <c r="P2866">
        <v>0</v>
      </c>
      <c r="Q2866" t="s">
        <v>30</v>
      </c>
      <c r="R2866" t="s">
        <v>21</v>
      </c>
      <c r="S2866" t="str" cm="1">
        <f t="array" ref="S2866">_xlfn.IFS(bank__2[[#This Row],[Age]]&lt;30, "Young Adults",bank__2[[#This Row],[Age]]&lt;45, "Middle-Aged Adults",bank__2[[#This Row],[Age]]&lt;60, "Older AdultsOlder Adults", bank__2[[#This Row],[Age]]&gt;=60,"Seniors")</f>
        <v>Older AdultsOlder Adults</v>
      </c>
      <c r="T2866" t="str">
        <f t="shared" si="44"/>
        <v>No</v>
      </c>
      <c r="U2866" cm="1">
        <f t="array" ref="U2866">_xlfn.SWITCH(L2866, "jan",1, "feb",2, "mar",3, "apr",4, "may",5, "jun",6, "jul",7, "aug",8, "sep",9, "oct",10, "nov",11, "dec",12, "")</f>
        <v>5</v>
      </c>
      <c r="V2866" s="2">
        <f>bank__2[[#This Row],[CallDuration (Seconds)]]/60</f>
        <v>0.8666666666666667</v>
      </c>
      <c r="W2866" t="str">
        <f>IF(AND(bank__2[[#This Row],[HasHousingLoan]]="yes",bank__2[[#This Row],[HasPersonalLoan]]="yes"),"Both Loans",
IF(bank__2[[#This Row],[HasHousingLoan]]="yes","Only Housing Loan",
IF(bank__2[[#This Row],[HasPersonalLoan]]="yes","Only Personal Loan","No Loan")))</f>
        <v>Only Housing Loan</v>
      </c>
    </row>
    <row r="2867" spans="1:23">
      <c r="A2867">
        <v>2866</v>
      </c>
      <c r="B2867">
        <v>51</v>
      </c>
      <c r="C2867" t="s">
        <v>135</v>
      </c>
      <c r="D2867" t="s">
        <v>122</v>
      </c>
      <c r="E2867" t="s">
        <v>33</v>
      </c>
      <c r="F2867" t="s">
        <v>21</v>
      </c>
      <c r="G2867">
        <v>9228</v>
      </c>
      <c r="H2867" t="s">
        <v>21</v>
      </c>
      <c r="I2867" t="s">
        <v>21</v>
      </c>
      <c r="J2867" t="s">
        <v>23</v>
      </c>
      <c r="K2867">
        <v>18</v>
      </c>
      <c r="L2867" t="s">
        <v>119</v>
      </c>
      <c r="M2867">
        <v>655</v>
      </c>
      <c r="N2867">
        <v>4</v>
      </c>
      <c r="O2867">
        <v>-1</v>
      </c>
      <c r="P2867">
        <v>0</v>
      </c>
      <c r="Q2867" t="s">
        <v>30</v>
      </c>
      <c r="R2867" t="s">
        <v>35</v>
      </c>
      <c r="S2867" t="str" cm="1">
        <f t="array" ref="S2867">_xlfn.IFS(bank__2[[#This Row],[Age]]&lt;30, "Young Adults",bank__2[[#This Row],[Age]]&lt;45, "Middle-Aged Adults",bank__2[[#This Row],[Age]]&lt;60, "Older AdultsOlder Adults", bank__2[[#This Row],[Age]]&gt;=60,"Seniors")</f>
        <v>Older AdultsOlder Adults</v>
      </c>
      <c r="T2867" t="str">
        <f t="shared" si="44"/>
        <v>No</v>
      </c>
      <c r="U2867" cm="1">
        <f t="array" ref="U2867">_xlfn.SWITCH(L2867, "jan",1, "feb",2, "mar",3, "apr",4, "may",5, "jun",6, "jul",7, "aug",8, "sep",9, "oct",10, "nov",11, "dec",12, "")</f>
        <v>7</v>
      </c>
      <c r="V2867" s="2">
        <f>bank__2[[#This Row],[CallDuration (Seconds)]]/60</f>
        <v>10.916666666666666</v>
      </c>
      <c r="W2867" t="str">
        <f>IF(AND(bank__2[[#This Row],[HasHousingLoan]]="yes",bank__2[[#This Row],[HasPersonalLoan]]="yes"),"Both Loans",
IF(bank__2[[#This Row],[HasHousingLoan]]="yes","Only Housing Loan",
IF(bank__2[[#This Row],[HasPersonalLoan]]="yes","Only Personal Loan","No Loan")))</f>
        <v>No Loan</v>
      </c>
    </row>
    <row r="2868" spans="1:23">
      <c r="A2868">
        <v>2867</v>
      </c>
      <c r="B2868">
        <v>36</v>
      </c>
      <c r="C2868" t="s">
        <v>87</v>
      </c>
      <c r="D2868" t="s">
        <v>19</v>
      </c>
      <c r="E2868" t="s">
        <v>33</v>
      </c>
      <c r="F2868" t="s">
        <v>21</v>
      </c>
      <c r="G2868">
        <v>0</v>
      </c>
      <c r="H2868" t="s">
        <v>35</v>
      </c>
      <c r="I2868" t="s">
        <v>35</v>
      </c>
      <c r="J2868" t="s">
        <v>23</v>
      </c>
      <c r="K2868">
        <v>9</v>
      </c>
      <c r="L2868" t="s">
        <v>61</v>
      </c>
      <c r="M2868">
        <v>101</v>
      </c>
      <c r="N2868">
        <v>2</v>
      </c>
      <c r="O2868">
        <v>-1</v>
      </c>
      <c r="P2868">
        <v>0</v>
      </c>
      <c r="Q2868" t="s">
        <v>30</v>
      </c>
      <c r="R2868" t="s">
        <v>21</v>
      </c>
      <c r="S2868" t="str" cm="1">
        <f t="array" ref="S2868">_xlfn.IFS(bank__2[[#This Row],[Age]]&lt;30, "Young Adults",bank__2[[#This Row],[Age]]&lt;45, "Middle-Aged Adults",bank__2[[#This Row],[Age]]&lt;60, "Older AdultsOlder Adults", bank__2[[#This Row],[Age]]&gt;=60,"Seniors")</f>
        <v>Middle-Aged Adults</v>
      </c>
      <c r="T2868" t="str">
        <f t="shared" si="44"/>
        <v>No</v>
      </c>
      <c r="U2868" cm="1">
        <f t="array" ref="U2868">_xlfn.SWITCH(L2868, "jan",1, "feb",2, "mar",3, "apr",4, "may",5, "jun",6, "jul",7, "aug",8, "sep",9, "oct",10, "nov",11, "dec",12, "")</f>
        <v>2</v>
      </c>
      <c r="V2868" s="2">
        <f>bank__2[[#This Row],[CallDuration (Seconds)]]/60</f>
        <v>1.6833333333333333</v>
      </c>
      <c r="W2868" t="str">
        <f>IF(AND(bank__2[[#This Row],[HasHousingLoan]]="yes",bank__2[[#This Row],[HasPersonalLoan]]="yes"),"Both Loans",
IF(bank__2[[#This Row],[HasHousingLoan]]="yes","Only Housing Loan",
IF(bank__2[[#This Row],[HasPersonalLoan]]="yes","Only Personal Loan","No Loan")))</f>
        <v>Both Loans</v>
      </c>
    </row>
    <row r="2869" spans="1:23">
      <c r="A2869">
        <v>2868</v>
      </c>
      <c r="B2869">
        <v>27</v>
      </c>
      <c r="C2869" t="s">
        <v>18</v>
      </c>
      <c r="D2869" t="s">
        <v>44</v>
      </c>
      <c r="E2869" t="s">
        <v>45</v>
      </c>
      <c r="F2869" t="s">
        <v>21</v>
      </c>
      <c r="G2869">
        <v>1</v>
      </c>
      <c r="H2869" t="s">
        <v>21</v>
      </c>
      <c r="I2869" t="s">
        <v>21</v>
      </c>
      <c r="J2869" t="s">
        <v>23</v>
      </c>
      <c r="K2869">
        <v>3</v>
      </c>
      <c r="L2869" t="s">
        <v>61</v>
      </c>
      <c r="M2869">
        <v>65</v>
      </c>
      <c r="N2869">
        <v>2</v>
      </c>
      <c r="O2869">
        <v>-1</v>
      </c>
      <c r="P2869">
        <v>0</v>
      </c>
      <c r="Q2869" t="s">
        <v>30</v>
      </c>
      <c r="R2869" t="s">
        <v>21</v>
      </c>
      <c r="S2869" t="str" cm="1">
        <f t="array" ref="S2869">_xlfn.IFS(bank__2[[#This Row],[Age]]&lt;30, "Young Adults",bank__2[[#This Row],[Age]]&lt;45, "Middle-Aged Adults",bank__2[[#This Row],[Age]]&lt;60, "Older AdultsOlder Adults", bank__2[[#This Row],[Age]]&gt;=60,"Seniors")</f>
        <v>Young Adults</v>
      </c>
      <c r="T2869" t="str">
        <f t="shared" si="44"/>
        <v>No</v>
      </c>
      <c r="U2869" cm="1">
        <f t="array" ref="U2869">_xlfn.SWITCH(L2869, "jan",1, "feb",2, "mar",3, "apr",4, "may",5, "jun",6, "jul",7, "aug",8, "sep",9, "oct",10, "nov",11, "dec",12, "")</f>
        <v>2</v>
      </c>
      <c r="V2869" s="2">
        <f>bank__2[[#This Row],[CallDuration (Seconds)]]/60</f>
        <v>1.0833333333333333</v>
      </c>
      <c r="W2869" t="str">
        <f>IF(AND(bank__2[[#This Row],[HasHousingLoan]]="yes",bank__2[[#This Row],[HasPersonalLoan]]="yes"),"Both Loans",
IF(bank__2[[#This Row],[HasHousingLoan]]="yes","Only Housing Loan",
IF(bank__2[[#This Row],[HasPersonalLoan]]="yes","Only Personal Loan","No Loan")))</f>
        <v>No Loan</v>
      </c>
    </row>
    <row r="2870" spans="1:23">
      <c r="A2870">
        <v>2869</v>
      </c>
      <c r="B2870">
        <v>40</v>
      </c>
      <c r="C2870" t="s">
        <v>32</v>
      </c>
      <c r="D2870" t="s">
        <v>19</v>
      </c>
      <c r="E2870" t="s">
        <v>33</v>
      </c>
      <c r="F2870" t="s">
        <v>21</v>
      </c>
      <c r="G2870">
        <v>771</v>
      </c>
      <c r="H2870" t="s">
        <v>35</v>
      </c>
      <c r="I2870" t="s">
        <v>21</v>
      </c>
      <c r="J2870" t="s">
        <v>23</v>
      </c>
      <c r="K2870">
        <v>15</v>
      </c>
      <c r="L2870" t="s">
        <v>37</v>
      </c>
      <c r="M2870">
        <v>173</v>
      </c>
      <c r="N2870">
        <v>4</v>
      </c>
      <c r="O2870">
        <v>-1</v>
      </c>
      <c r="P2870">
        <v>0</v>
      </c>
      <c r="Q2870" t="s">
        <v>30</v>
      </c>
      <c r="R2870" t="s">
        <v>21</v>
      </c>
      <c r="S2870" t="str" cm="1">
        <f t="array" ref="S2870">_xlfn.IFS(bank__2[[#This Row],[Age]]&lt;30, "Young Adults",bank__2[[#This Row],[Age]]&lt;45, "Middle-Aged Adults",bank__2[[#This Row],[Age]]&lt;60, "Older AdultsOlder Adults", bank__2[[#This Row],[Age]]&gt;=60,"Seniors")</f>
        <v>Middle-Aged Adults</v>
      </c>
      <c r="T2870" t="str">
        <f t="shared" si="44"/>
        <v>No</v>
      </c>
      <c r="U2870" cm="1">
        <f t="array" ref="U2870">_xlfn.SWITCH(L2870, "jan",1, "feb",2, "mar",3, "apr",4, "may",5, "jun",6, "jul",7, "aug",8, "sep",9, "oct",10, "nov",11, "dec",12, "")</f>
        <v>5</v>
      </c>
      <c r="V2870" s="2">
        <f>bank__2[[#This Row],[CallDuration (Seconds)]]/60</f>
        <v>2.8833333333333333</v>
      </c>
      <c r="W2870" t="str">
        <f>IF(AND(bank__2[[#This Row],[HasHousingLoan]]="yes",bank__2[[#This Row],[HasPersonalLoan]]="yes"),"Both Loans",
IF(bank__2[[#This Row],[HasHousingLoan]]="yes","Only Housing Loan",
IF(bank__2[[#This Row],[HasPersonalLoan]]="yes","Only Personal Loan","No Loan")))</f>
        <v>Only Housing Loan</v>
      </c>
    </row>
    <row r="2871" spans="1:23">
      <c r="A2871">
        <v>2870</v>
      </c>
      <c r="B2871">
        <v>49</v>
      </c>
      <c r="C2871" t="s">
        <v>32</v>
      </c>
      <c r="D2871" t="s">
        <v>19</v>
      </c>
      <c r="E2871" t="s">
        <v>33</v>
      </c>
      <c r="F2871" t="s">
        <v>21</v>
      </c>
      <c r="G2871">
        <v>280</v>
      </c>
      <c r="H2871" t="s">
        <v>35</v>
      </c>
      <c r="I2871" t="s">
        <v>21</v>
      </c>
      <c r="J2871" t="s">
        <v>146</v>
      </c>
      <c r="K2871">
        <v>14</v>
      </c>
      <c r="L2871" t="s">
        <v>119</v>
      </c>
      <c r="M2871">
        <v>162</v>
      </c>
      <c r="N2871">
        <v>3</v>
      </c>
      <c r="O2871">
        <v>-1</v>
      </c>
      <c r="P2871">
        <v>0</v>
      </c>
      <c r="Q2871" t="s">
        <v>30</v>
      </c>
      <c r="R2871" t="s">
        <v>21</v>
      </c>
      <c r="S2871" t="str" cm="1">
        <f t="array" ref="S2871">_xlfn.IFS(bank__2[[#This Row],[Age]]&lt;30, "Young Adults",bank__2[[#This Row],[Age]]&lt;45, "Middle-Aged Adults",bank__2[[#This Row],[Age]]&lt;60, "Older AdultsOlder Adults", bank__2[[#This Row],[Age]]&gt;=60,"Seniors")</f>
        <v>Older AdultsOlder Adults</v>
      </c>
      <c r="T2871" t="str">
        <f t="shared" si="44"/>
        <v>No</v>
      </c>
      <c r="U2871" cm="1">
        <f t="array" ref="U2871">_xlfn.SWITCH(L2871, "jan",1, "feb",2, "mar",3, "apr",4, "may",5, "jun",6, "jul",7, "aug",8, "sep",9, "oct",10, "nov",11, "dec",12, "")</f>
        <v>7</v>
      </c>
      <c r="V2871" s="2">
        <f>bank__2[[#This Row],[CallDuration (Seconds)]]/60</f>
        <v>2.7</v>
      </c>
      <c r="W2871" t="str">
        <f>IF(AND(bank__2[[#This Row],[HasHousingLoan]]="yes",bank__2[[#This Row],[HasPersonalLoan]]="yes"),"Both Loans",
IF(bank__2[[#This Row],[HasHousingLoan]]="yes","Only Housing Loan",
IF(bank__2[[#This Row],[HasPersonalLoan]]="yes","Only Personal Loan","No Loan")))</f>
        <v>Only Housing Loan</v>
      </c>
    </row>
    <row r="2872" spans="1:23">
      <c r="A2872">
        <v>2871</v>
      </c>
      <c r="B2872">
        <v>59</v>
      </c>
      <c r="C2872" t="s">
        <v>144</v>
      </c>
      <c r="D2872" t="s">
        <v>19</v>
      </c>
      <c r="E2872" t="s">
        <v>20</v>
      </c>
      <c r="F2872" t="s">
        <v>21</v>
      </c>
      <c r="G2872">
        <v>46</v>
      </c>
      <c r="H2872" t="s">
        <v>21</v>
      </c>
      <c r="I2872" t="s">
        <v>21</v>
      </c>
      <c r="J2872" t="s">
        <v>23</v>
      </c>
      <c r="K2872">
        <v>14</v>
      </c>
      <c r="L2872" t="s">
        <v>92</v>
      </c>
      <c r="M2872">
        <v>78</v>
      </c>
      <c r="N2872">
        <v>2</v>
      </c>
      <c r="O2872">
        <v>-1</v>
      </c>
      <c r="P2872">
        <v>0</v>
      </c>
      <c r="Q2872" t="s">
        <v>30</v>
      </c>
      <c r="R2872" t="s">
        <v>21</v>
      </c>
      <c r="S2872" t="str" cm="1">
        <f t="array" ref="S2872">_xlfn.IFS(bank__2[[#This Row],[Age]]&lt;30, "Young Adults",bank__2[[#This Row],[Age]]&lt;45, "Middle-Aged Adults",bank__2[[#This Row],[Age]]&lt;60, "Older AdultsOlder Adults", bank__2[[#This Row],[Age]]&gt;=60,"Seniors")</f>
        <v>Older AdultsOlder Adults</v>
      </c>
      <c r="T2872" t="str">
        <f t="shared" si="44"/>
        <v>No</v>
      </c>
      <c r="U2872" cm="1">
        <f t="array" ref="U2872">_xlfn.SWITCH(L2872, "jan",1, "feb",2, "mar",3, "apr",4, "may",5, "jun",6, "jul",7, "aug",8, "sep",9, "oct",10, "nov",11, "dec",12, "")</f>
        <v>8</v>
      </c>
      <c r="V2872" s="2">
        <f>bank__2[[#This Row],[CallDuration (Seconds)]]/60</f>
        <v>1.3</v>
      </c>
      <c r="W2872" t="str">
        <f>IF(AND(bank__2[[#This Row],[HasHousingLoan]]="yes",bank__2[[#This Row],[HasPersonalLoan]]="yes"),"Both Loans",
IF(bank__2[[#This Row],[HasHousingLoan]]="yes","Only Housing Loan",
IF(bank__2[[#This Row],[HasPersonalLoan]]="yes","Only Personal Loan","No Loan")))</f>
        <v>No Loan</v>
      </c>
    </row>
    <row r="2873" spans="1:23">
      <c r="A2873">
        <v>2872</v>
      </c>
      <c r="B2873">
        <v>32</v>
      </c>
      <c r="C2873" t="s">
        <v>43</v>
      </c>
      <c r="D2873" t="s">
        <v>19</v>
      </c>
      <c r="E2873" t="s">
        <v>45</v>
      </c>
      <c r="F2873" t="s">
        <v>21</v>
      </c>
      <c r="G2873">
        <v>2431</v>
      </c>
      <c r="H2873" t="s">
        <v>35</v>
      </c>
      <c r="I2873" t="s">
        <v>21</v>
      </c>
      <c r="J2873" t="s">
        <v>23</v>
      </c>
      <c r="K2873">
        <v>14</v>
      </c>
      <c r="L2873" t="s">
        <v>37</v>
      </c>
      <c r="M2873">
        <v>646</v>
      </c>
      <c r="N2873">
        <v>5</v>
      </c>
      <c r="O2873">
        <v>-1</v>
      </c>
      <c r="P2873">
        <v>0</v>
      </c>
      <c r="Q2873" t="s">
        <v>30</v>
      </c>
      <c r="R2873" t="s">
        <v>35</v>
      </c>
      <c r="S2873" t="str" cm="1">
        <f t="array" ref="S2873">_xlfn.IFS(bank__2[[#This Row],[Age]]&lt;30, "Young Adults",bank__2[[#This Row],[Age]]&lt;45, "Middle-Aged Adults",bank__2[[#This Row],[Age]]&lt;60, "Older AdultsOlder Adults", bank__2[[#This Row],[Age]]&gt;=60,"Seniors")</f>
        <v>Middle-Aged Adults</v>
      </c>
      <c r="T2873" t="str">
        <f t="shared" si="44"/>
        <v>No</v>
      </c>
      <c r="U2873" cm="1">
        <f t="array" ref="U2873">_xlfn.SWITCH(L2873, "jan",1, "feb",2, "mar",3, "apr",4, "may",5, "jun",6, "jul",7, "aug",8, "sep",9, "oct",10, "nov",11, "dec",12, "")</f>
        <v>5</v>
      </c>
      <c r="V2873" s="2">
        <f>bank__2[[#This Row],[CallDuration (Seconds)]]/60</f>
        <v>10.766666666666667</v>
      </c>
      <c r="W2873" t="str">
        <f>IF(AND(bank__2[[#This Row],[HasHousingLoan]]="yes",bank__2[[#This Row],[HasPersonalLoan]]="yes"),"Both Loans",
IF(bank__2[[#This Row],[HasHousingLoan]]="yes","Only Housing Loan",
IF(bank__2[[#This Row],[HasPersonalLoan]]="yes","Only Personal Loan","No Loan")))</f>
        <v>Only Housing Loan</v>
      </c>
    </row>
    <row r="2874" spans="1:23">
      <c r="A2874">
        <v>2873</v>
      </c>
      <c r="B2874">
        <v>42</v>
      </c>
      <c r="C2874" t="s">
        <v>144</v>
      </c>
      <c r="D2874" t="s">
        <v>44</v>
      </c>
      <c r="E2874" t="s">
        <v>45</v>
      </c>
      <c r="F2874" t="s">
        <v>21</v>
      </c>
      <c r="G2874">
        <v>308</v>
      </c>
      <c r="H2874" t="s">
        <v>21</v>
      </c>
      <c r="I2874" t="s">
        <v>21</v>
      </c>
      <c r="J2874" t="s">
        <v>23</v>
      </c>
      <c r="K2874">
        <v>30</v>
      </c>
      <c r="L2874" t="s">
        <v>100</v>
      </c>
      <c r="M2874">
        <v>114</v>
      </c>
      <c r="N2874">
        <v>2</v>
      </c>
      <c r="O2874">
        <v>-1</v>
      </c>
      <c r="P2874">
        <v>0</v>
      </c>
      <c r="Q2874" t="s">
        <v>30</v>
      </c>
      <c r="R2874" t="s">
        <v>21</v>
      </c>
      <c r="S2874" t="str" cm="1">
        <f t="array" ref="S2874">_xlfn.IFS(bank__2[[#This Row],[Age]]&lt;30, "Young Adults",bank__2[[#This Row],[Age]]&lt;45, "Middle-Aged Adults",bank__2[[#This Row],[Age]]&lt;60, "Older AdultsOlder Adults", bank__2[[#This Row],[Age]]&gt;=60,"Seniors")</f>
        <v>Middle-Aged Adults</v>
      </c>
      <c r="T2874" t="str">
        <f t="shared" si="44"/>
        <v>No</v>
      </c>
      <c r="U2874" cm="1">
        <f t="array" ref="U2874">_xlfn.SWITCH(L2874, "jan",1, "feb",2, "mar",3, "apr",4, "may",5, "jun",6, "jul",7, "aug",8, "sep",9, "oct",10, "nov",11, "dec",12, "")</f>
        <v>1</v>
      </c>
      <c r="V2874" s="2">
        <f>bank__2[[#This Row],[CallDuration (Seconds)]]/60</f>
        <v>1.9</v>
      </c>
      <c r="W2874" t="str">
        <f>IF(AND(bank__2[[#This Row],[HasHousingLoan]]="yes",bank__2[[#This Row],[HasPersonalLoan]]="yes"),"Both Loans",
IF(bank__2[[#This Row],[HasHousingLoan]]="yes","Only Housing Loan",
IF(bank__2[[#This Row],[HasPersonalLoan]]="yes","Only Personal Loan","No Loan")))</f>
        <v>No Loan</v>
      </c>
    </row>
    <row r="2875" spans="1:23">
      <c r="A2875">
        <v>2874</v>
      </c>
      <c r="B2875">
        <v>35</v>
      </c>
      <c r="C2875" t="s">
        <v>43</v>
      </c>
      <c r="D2875" t="s">
        <v>122</v>
      </c>
      <c r="E2875" t="s">
        <v>45</v>
      </c>
      <c r="F2875" t="s">
        <v>21</v>
      </c>
      <c r="G2875">
        <v>160</v>
      </c>
      <c r="H2875" t="s">
        <v>35</v>
      </c>
      <c r="I2875" t="s">
        <v>21</v>
      </c>
      <c r="J2875" t="s">
        <v>30</v>
      </c>
      <c r="K2875">
        <v>4</v>
      </c>
      <c r="L2875" t="s">
        <v>53</v>
      </c>
      <c r="M2875">
        <v>141</v>
      </c>
      <c r="N2875">
        <v>6</v>
      </c>
      <c r="O2875">
        <v>-1</v>
      </c>
      <c r="P2875">
        <v>0</v>
      </c>
      <c r="Q2875" t="s">
        <v>30</v>
      </c>
      <c r="R2875" t="s">
        <v>21</v>
      </c>
      <c r="S2875" t="str" cm="1">
        <f t="array" ref="S2875">_xlfn.IFS(bank__2[[#This Row],[Age]]&lt;30, "Young Adults",bank__2[[#This Row],[Age]]&lt;45, "Middle-Aged Adults",bank__2[[#This Row],[Age]]&lt;60, "Older AdultsOlder Adults", bank__2[[#This Row],[Age]]&gt;=60,"Seniors")</f>
        <v>Middle-Aged Adults</v>
      </c>
      <c r="T2875" t="str">
        <f t="shared" si="44"/>
        <v>No</v>
      </c>
      <c r="U2875" cm="1">
        <f t="array" ref="U2875">_xlfn.SWITCH(L2875, "jan",1, "feb",2, "mar",3, "apr",4, "may",5, "jun",6, "jul",7, "aug",8, "sep",9, "oct",10, "nov",11, "dec",12, "")</f>
        <v>6</v>
      </c>
      <c r="V2875" s="2">
        <f>bank__2[[#This Row],[CallDuration (Seconds)]]/60</f>
        <v>2.35</v>
      </c>
      <c r="W2875" t="str">
        <f>IF(AND(bank__2[[#This Row],[HasHousingLoan]]="yes",bank__2[[#This Row],[HasPersonalLoan]]="yes"),"Both Loans",
IF(bank__2[[#This Row],[HasHousingLoan]]="yes","Only Housing Loan",
IF(bank__2[[#This Row],[HasPersonalLoan]]="yes","Only Personal Loan","No Loan")))</f>
        <v>Only Housing Loan</v>
      </c>
    </row>
    <row r="2876" spans="1:23">
      <c r="A2876">
        <v>2875</v>
      </c>
      <c r="B2876">
        <v>29</v>
      </c>
      <c r="C2876" t="s">
        <v>56</v>
      </c>
      <c r="D2876" t="s">
        <v>44</v>
      </c>
      <c r="E2876" t="s">
        <v>33</v>
      </c>
      <c r="F2876" t="s">
        <v>21</v>
      </c>
      <c r="G2876">
        <v>555</v>
      </c>
      <c r="H2876" t="s">
        <v>35</v>
      </c>
      <c r="I2876" t="s">
        <v>21</v>
      </c>
      <c r="J2876" t="s">
        <v>23</v>
      </c>
      <c r="K2876">
        <v>15</v>
      </c>
      <c r="L2876" t="s">
        <v>37</v>
      </c>
      <c r="M2876">
        <v>133</v>
      </c>
      <c r="N2876">
        <v>4</v>
      </c>
      <c r="O2876">
        <v>-1</v>
      </c>
      <c r="P2876">
        <v>0</v>
      </c>
      <c r="Q2876" t="s">
        <v>30</v>
      </c>
      <c r="R2876" t="s">
        <v>21</v>
      </c>
      <c r="S2876" t="str" cm="1">
        <f t="array" ref="S2876">_xlfn.IFS(bank__2[[#This Row],[Age]]&lt;30, "Young Adults",bank__2[[#This Row],[Age]]&lt;45, "Middle-Aged Adults",bank__2[[#This Row],[Age]]&lt;60, "Older AdultsOlder Adults", bank__2[[#This Row],[Age]]&gt;=60,"Seniors")</f>
        <v>Young Adults</v>
      </c>
      <c r="T2876" t="str">
        <f t="shared" si="44"/>
        <v>No</v>
      </c>
      <c r="U2876" cm="1">
        <f t="array" ref="U2876">_xlfn.SWITCH(L2876, "jan",1, "feb",2, "mar",3, "apr",4, "may",5, "jun",6, "jul",7, "aug",8, "sep",9, "oct",10, "nov",11, "dec",12, "")</f>
        <v>5</v>
      </c>
      <c r="V2876" s="2">
        <f>bank__2[[#This Row],[CallDuration (Seconds)]]/60</f>
        <v>2.2166666666666668</v>
      </c>
      <c r="W2876" t="str">
        <f>IF(AND(bank__2[[#This Row],[HasHousingLoan]]="yes",bank__2[[#This Row],[HasPersonalLoan]]="yes"),"Both Loans",
IF(bank__2[[#This Row],[HasHousingLoan]]="yes","Only Housing Loan",
IF(bank__2[[#This Row],[HasPersonalLoan]]="yes","Only Personal Loan","No Loan")))</f>
        <v>Only Housing Loan</v>
      </c>
    </row>
    <row r="2877" spans="1:23">
      <c r="A2877">
        <v>2876</v>
      </c>
      <c r="B2877">
        <v>29</v>
      </c>
      <c r="C2877" t="s">
        <v>72</v>
      </c>
      <c r="D2877" t="s">
        <v>44</v>
      </c>
      <c r="E2877" t="s">
        <v>33</v>
      </c>
      <c r="F2877" t="s">
        <v>21</v>
      </c>
      <c r="G2877">
        <v>778</v>
      </c>
      <c r="H2877" t="s">
        <v>35</v>
      </c>
      <c r="I2877" t="s">
        <v>21</v>
      </c>
      <c r="J2877" t="s">
        <v>30</v>
      </c>
      <c r="K2877">
        <v>6</v>
      </c>
      <c r="L2877" t="s">
        <v>53</v>
      </c>
      <c r="M2877">
        <v>1994</v>
      </c>
      <c r="N2877">
        <v>2</v>
      </c>
      <c r="O2877">
        <v>-1</v>
      </c>
      <c r="P2877">
        <v>0</v>
      </c>
      <c r="Q2877" t="s">
        <v>30</v>
      </c>
      <c r="R2877" t="s">
        <v>21</v>
      </c>
      <c r="S2877" t="str" cm="1">
        <f t="array" ref="S2877">_xlfn.IFS(bank__2[[#This Row],[Age]]&lt;30, "Young Adults",bank__2[[#This Row],[Age]]&lt;45, "Middle-Aged Adults",bank__2[[#This Row],[Age]]&lt;60, "Older AdultsOlder Adults", bank__2[[#This Row],[Age]]&gt;=60,"Seniors")</f>
        <v>Young Adults</v>
      </c>
      <c r="T2877" t="str">
        <f t="shared" si="44"/>
        <v>No</v>
      </c>
      <c r="U2877" cm="1">
        <f t="array" ref="U2877">_xlfn.SWITCH(L2877, "jan",1, "feb",2, "mar",3, "apr",4, "may",5, "jun",6, "jul",7, "aug",8, "sep",9, "oct",10, "nov",11, "dec",12, "")</f>
        <v>6</v>
      </c>
      <c r="V2877" s="2">
        <f>bank__2[[#This Row],[CallDuration (Seconds)]]/60</f>
        <v>33.233333333333334</v>
      </c>
      <c r="W2877" t="str">
        <f>IF(AND(bank__2[[#This Row],[HasHousingLoan]]="yes",bank__2[[#This Row],[HasPersonalLoan]]="yes"),"Both Loans",
IF(bank__2[[#This Row],[HasHousingLoan]]="yes","Only Housing Loan",
IF(bank__2[[#This Row],[HasPersonalLoan]]="yes","Only Personal Loan","No Loan")))</f>
        <v>Only Housing Loan</v>
      </c>
    </row>
    <row r="2878" spans="1:23">
      <c r="A2878">
        <v>2877</v>
      </c>
      <c r="B2878">
        <v>37</v>
      </c>
      <c r="C2878" t="s">
        <v>56</v>
      </c>
      <c r="D2878" t="s">
        <v>44</v>
      </c>
      <c r="E2878" t="s">
        <v>33</v>
      </c>
      <c r="F2878" t="s">
        <v>21</v>
      </c>
      <c r="G2878">
        <v>48</v>
      </c>
      <c r="H2878" t="s">
        <v>21</v>
      </c>
      <c r="I2878" t="s">
        <v>21</v>
      </c>
      <c r="J2878" t="s">
        <v>23</v>
      </c>
      <c r="K2878">
        <v>6</v>
      </c>
      <c r="L2878" t="s">
        <v>37</v>
      </c>
      <c r="M2878">
        <v>140</v>
      </c>
      <c r="N2878">
        <v>2</v>
      </c>
      <c r="O2878">
        <v>-1</v>
      </c>
      <c r="P2878">
        <v>0</v>
      </c>
      <c r="Q2878" t="s">
        <v>30</v>
      </c>
      <c r="R2878" t="s">
        <v>21</v>
      </c>
      <c r="S2878" t="str" cm="1">
        <f t="array" ref="S2878">_xlfn.IFS(bank__2[[#This Row],[Age]]&lt;30, "Young Adults",bank__2[[#This Row],[Age]]&lt;45, "Middle-Aged Adults",bank__2[[#This Row],[Age]]&lt;60, "Older AdultsOlder Adults", bank__2[[#This Row],[Age]]&gt;=60,"Seniors")</f>
        <v>Middle-Aged Adults</v>
      </c>
      <c r="T2878" t="str">
        <f t="shared" si="44"/>
        <v>No</v>
      </c>
      <c r="U2878" cm="1">
        <f t="array" ref="U2878">_xlfn.SWITCH(L2878, "jan",1, "feb",2, "mar",3, "apr",4, "may",5, "jun",6, "jul",7, "aug",8, "sep",9, "oct",10, "nov",11, "dec",12, "")</f>
        <v>5</v>
      </c>
      <c r="V2878" s="2">
        <f>bank__2[[#This Row],[CallDuration (Seconds)]]/60</f>
        <v>2.3333333333333335</v>
      </c>
      <c r="W2878" t="str">
        <f>IF(AND(bank__2[[#This Row],[HasHousingLoan]]="yes",bank__2[[#This Row],[HasPersonalLoan]]="yes"),"Both Loans",
IF(bank__2[[#This Row],[HasHousingLoan]]="yes","Only Housing Loan",
IF(bank__2[[#This Row],[HasPersonalLoan]]="yes","Only Personal Loan","No Loan")))</f>
        <v>No Loan</v>
      </c>
    </row>
    <row r="2879" spans="1:23">
      <c r="A2879">
        <v>2878</v>
      </c>
      <c r="B2879">
        <v>49</v>
      </c>
      <c r="C2879" t="s">
        <v>87</v>
      </c>
      <c r="D2879" t="s">
        <v>19</v>
      </c>
      <c r="E2879" t="s">
        <v>20</v>
      </c>
      <c r="F2879" t="s">
        <v>21</v>
      </c>
      <c r="G2879">
        <v>169</v>
      </c>
      <c r="H2879" t="s">
        <v>35</v>
      </c>
      <c r="I2879" t="s">
        <v>21</v>
      </c>
      <c r="J2879" t="s">
        <v>23</v>
      </c>
      <c r="K2879">
        <v>15</v>
      </c>
      <c r="L2879" t="s">
        <v>37</v>
      </c>
      <c r="M2879">
        <v>82</v>
      </c>
      <c r="N2879">
        <v>3</v>
      </c>
      <c r="O2879">
        <v>-1</v>
      </c>
      <c r="P2879">
        <v>0</v>
      </c>
      <c r="Q2879" t="s">
        <v>30</v>
      </c>
      <c r="R2879" t="s">
        <v>21</v>
      </c>
      <c r="S2879" t="str" cm="1">
        <f t="array" ref="S2879">_xlfn.IFS(bank__2[[#This Row],[Age]]&lt;30, "Young Adults",bank__2[[#This Row],[Age]]&lt;45, "Middle-Aged Adults",bank__2[[#This Row],[Age]]&lt;60, "Older AdultsOlder Adults", bank__2[[#This Row],[Age]]&gt;=60,"Seniors")</f>
        <v>Older AdultsOlder Adults</v>
      </c>
      <c r="T2879" t="str">
        <f t="shared" si="44"/>
        <v>No</v>
      </c>
      <c r="U2879" cm="1">
        <f t="array" ref="U2879">_xlfn.SWITCH(L2879, "jan",1, "feb",2, "mar",3, "apr",4, "may",5, "jun",6, "jul",7, "aug",8, "sep",9, "oct",10, "nov",11, "dec",12, "")</f>
        <v>5</v>
      </c>
      <c r="V2879" s="2">
        <f>bank__2[[#This Row],[CallDuration (Seconds)]]/60</f>
        <v>1.3666666666666667</v>
      </c>
      <c r="W2879" t="str">
        <f>IF(AND(bank__2[[#This Row],[HasHousingLoan]]="yes",bank__2[[#This Row],[HasPersonalLoan]]="yes"),"Both Loans",
IF(bank__2[[#This Row],[HasHousingLoan]]="yes","Only Housing Loan",
IF(bank__2[[#This Row],[HasPersonalLoan]]="yes","Only Personal Loan","No Loan")))</f>
        <v>Only Housing Loan</v>
      </c>
    </row>
    <row r="2880" spans="1:23">
      <c r="A2880">
        <v>2879</v>
      </c>
      <c r="B2880">
        <v>51</v>
      </c>
      <c r="C2880" t="s">
        <v>32</v>
      </c>
      <c r="D2880" t="s">
        <v>122</v>
      </c>
      <c r="E2880" t="s">
        <v>33</v>
      </c>
      <c r="F2880" t="s">
        <v>21</v>
      </c>
      <c r="G2880">
        <v>12</v>
      </c>
      <c r="H2880" t="s">
        <v>35</v>
      </c>
      <c r="I2880" t="s">
        <v>21</v>
      </c>
      <c r="J2880" t="s">
        <v>23</v>
      </c>
      <c r="K2880">
        <v>17</v>
      </c>
      <c r="L2880" t="s">
        <v>124</v>
      </c>
      <c r="M2880">
        <v>150</v>
      </c>
      <c r="N2880">
        <v>1</v>
      </c>
      <c r="O2880">
        <v>-1</v>
      </c>
      <c r="P2880">
        <v>0</v>
      </c>
      <c r="Q2880" t="s">
        <v>30</v>
      </c>
      <c r="R2880" t="s">
        <v>21</v>
      </c>
      <c r="S2880" t="str" cm="1">
        <f t="array" ref="S2880">_xlfn.IFS(bank__2[[#This Row],[Age]]&lt;30, "Young Adults",bank__2[[#This Row],[Age]]&lt;45, "Middle-Aged Adults",bank__2[[#This Row],[Age]]&lt;60, "Older AdultsOlder Adults", bank__2[[#This Row],[Age]]&gt;=60,"Seniors")</f>
        <v>Older AdultsOlder Adults</v>
      </c>
      <c r="T2880" t="str">
        <f t="shared" si="44"/>
        <v>No</v>
      </c>
      <c r="U2880" cm="1">
        <f t="array" ref="U2880">_xlfn.SWITCH(L2880, "jan",1, "feb",2, "mar",3, "apr",4, "may",5, "jun",6, "jul",7, "aug",8, "sep",9, "oct",10, "nov",11, "dec",12, "")</f>
        <v>11</v>
      </c>
      <c r="V2880" s="2">
        <f>bank__2[[#This Row],[CallDuration (Seconds)]]/60</f>
        <v>2.5</v>
      </c>
      <c r="W2880" t="str">
        <f>IF(AND(bank__2[[#This Row],[HasHousingLoan]]="yes",bank__2[[#This Row],[HasPersonalLoan]]="yes"),"Both Loans",
IF(bank__2[[#This Row],[HasHousingLoan]]="yes","Only Housing Loan",
IF(bank__2[[#This Row],[HasPersonalLoan]]="yes","Only Personal Loan","No Loan")))</f>
        <v>Only Housing Loan</v>
      </c>
    </row>
    <row r="2881" spans="1:23">
      <c r="A2881">
        <v>2880</v>
      </c>
      <c r="B2881">
        <v>61</v>
      </c>
      <c r="C2881" t="s">
        <v>135</v>
      </c>
      <c r="D2881" t="s">
        <v>19</v>
      </c>
      <c r="E2881" t="s">
        <v>20</v>
      </c>
      <c r="F2881" t="s">
        <v>21</v>
      </c>
      <c r="G2881">
        <v>848</v>
      </c>
      <c r="H2881" t="s">
        <v>21</v>
      </c>
      <c r="I2881" t="s">
        <v>21</v>
      </c>
      <c r="J2881" t="s">
        <v>23</v>
      </c>
      <c r="K2881">
        <v>27</v>
      </c>
      <c r="L2881" t="s">
        <v>48</v>
      </c>
      <c r="M2881">
        <v>605</v>
      </c>
      <c r="N2881">
        <v>1</v>
      </c>
      <c r="O2881">
        <v>187</v>
      </c>
      <c r="P2881">
        <v>1</v>
      </c>
      <c r="Q2881" t="s">
        <v>70</v>
      </c>
      <c r="R2881" t="s">
        <v>21</v>
      </c>
      <c r="S2881" t="str" cm="1">
        <f t="array" ref="S2881">_xlfn.IFS(bank__2[[#This Row],[Age]]&lt;30, "Young Adults",bank__2[[#This Row],[Age]]&lt;45, "Middle-Aged Adults",bank__2[[#This Row],[Age]]&lt;60, "Older AdultsOlder Adults", bank__2[[#This Row],[Age]]&gt;=60,"Seniors")</f>
        <v>Seniors</v>
      </c>
      <c r="T2881" t="str">
        <f t="shared" si="44"/>
        <v>Yes</v>
      </c>
      <c r="U2881" cm="1">
        <f t="array" ref="U2881">_xlfn.SWITCH(L2881, "jan",1, "feb",2, "mar",3, "apr",4, "may",5, "jun",6, "jul",7, "aug",8, "sep",9, "oct",10, "nov",11, "dec",12, "")</f>
        <v>4</v>
      </c>
      <c r="V2881" s="2">
        <f>bank__2[[#This Row],[CallDuration (Seconds)]]/60</f>
        <v>10.083333333333334</v>
      </c>
      <c r="W2881" t="str">
        <f>IF(AND(bank__2[[#This Row],[HasHousingLoan]]="yes",bank__2[[#This Row],[HasPersonalLoan]]="yes"),"Both Loans",
IF(bank__2[[#This Row],[HasHousingLoan]]="yes","Only Housing Loan",
IF(bank__2[[#This Row],[HasPersonalLoan]]="yes","Only Personal Loan","No Loan")))</f>
        <v>No Loan</v>
      </c>
    </row>
    <row r="2882" spans="1:23">
      <c r="A2882">
        <v>2881</v>
      </c>
      <c r="B2882">
        <v>43</v>
      </c>
      <c r="C2882" t="s">
        <v>43</v>
      </c>
      <c r="D2882" t="s">
        <v>19</v>
      </c>
      <c r="E2882" t="s">
        <v>33</v>
      </c>
      <c r="F2882" t="s">
        <v>21</v>
      </c>
      <c r="G2882">
        <v>481</v>
      </c>
      <c r="H2882" t="s">
        <v>35</v>
      </c>
      <c r="I2882" t="s">
        <v>21</v>
      </c>
      <c r="J2882" t="s">
        <v>146</v>
      </c>
      <c r="K2882">
        <v>18</v>
      </c>
      <c r="L2882" t="s">
        <v>124</v>
      </c>
      <c r="M2882">
        <v>164</v>
      </c>
      <c r="N2882">
        <v>1</v>
      </c>
      <c r="O2882">
        <v>110</v>
      </c>
      <c r="P2882">
        <v>2</v>
      </c>
      <c r="Q2882" t="s">
        <v>70</v>
      </c>
      <c r="R2882" t="s">
        <v>21</v>
      </c>
      <c r="S2882" t="str" cm="1">
        <f t="array" ref="S2882">_xlfn.IFS(bank__2[[#This Row],[Age]]&lt;30, "Young Adults",bank__2[[#This Row],[Age]]&lt;45, "Middle-Aged Adults",bank__2[[#This Row],[Age]]&lt;60, "Older AdultsOlder Adults", bank__2[[#This Row],[Age]]&gt;=60,"Seniors")</f>
        <v>Middle-Aged Adults</v>
      </c>
      <c r="T2882" t="str">
        <f t="shared" ref="T2882:T2945" si="45">IF(O2882=-1, "No", "Yes")</f>
        <v>Yes</v>
      </c>
      <c r="U2882" cm="1">
        <f t="array" ref="U2882">_xlfn.SWITCH(L2882, "jan",1, "feb",2, "mar",3, "apr",4, "may",5, "jun",6, "jul",7, "aug",8, "sep",9, "oct",10, "nov",11, "dec",12, "")</f>
        <v>11</v>
      </c>
      <c r="V2882" s="2">
        <f>bank__2[[#This Row],[CallDuration (Seconds)]]/60</f>
        <v>2.7333333333333334</v>
      </c>
      <c r="W2882" t="str">
        <f>IF(AND(bank__2[[#This Row],[HasHousingLoan]]="yes",bank__2[[#This Row],[HasPersonalLoan]]="yes"),"Both Loans",
IF(bank__2[[#This Row],[HasHousingLoan]]="yes","Only Housing Loan",
IF(bank__2[[#This Row],[HasPersonalLoan]]="yes","Only Personal Loan","No Loan")))</f>
        <v>Only Housing Loan</v>
      </c>
    </row>
    <row r="2883" spans="1:23">
      <c r="A2883">
        <v>2882</v>
      </c>
      <c r="B2883">
        <v>42</v>
      </c>
      <c r="C2883" t="s">
        <v>32</v>
      </c>
      <c r="D2883" t="s">
        <v>19</v>
      </c>
      <c r="E2883" t="s">
        <v>45</v>
      </c>
      <c r="F2883" t="s">
        <v>21</v>
      </c>
      <c r="G2883">
        <v>12223</v>
      </c>
      <c r="H2883" t="s">
        <v>35</v>
      </c>
      <c r="I2883" t="s">
        <v>21</v>
      </c>
      <c r="J2883" t="s">
        <v>23</v>
      </c>
      <c r="K2883">
        <v>19</v>
      </c>
      <c r="L2883" t="s">
        <v>124</v>
      </c>
      <c r="M2883">
        <v>36</v>
      </c>
      <c r="N2883">
        <v>1</v>
      </c>
      <c r="O2883">
        <v>-1</v>
      </c>
      <c r="P2883">
        <v>0</v>
      </c>
      <c r="Q2883" t="s">
        <v>30</v>
      </c>
      <c r="R2883" t="s">
        <v>21</v>
      </c>
      <c r="S2883" t="str" cm="1">
        <f t="array" ref="S2883">_xlfn.IFS(bank__2[[#This Row],[Age]]&lt;30, "Young Adults",bank__2[[#This Row],[Age]]&lt;45, "Middle-Aged Adults",bank__2[[#This Row],[Age]]&lt;60, "Older AdultsOlder Adults", bank__2[[#This Row],[Age]]&gt;=60,"Seniors")</f>
        <v>Middle-Aged Adults</v>
      </c>
      <c r="T2883" t="str">
        <f t="shared" si="45"/>
        <v>No</v>
      </c>
      <c r="U2883" cm="1">
        <f t="array" ref="U2883">_xlfn.SWITCH(L2883, "jan",1, "feb",2, "mar",3, "apr",4, "may",5, "jun",6, "jul",7, "aug",8, "sep",9, "oct",10, "nov",11, "dec",12, "")</f>
        <v>11</v>
      </c>
      <c r="V2883" s="2">
        <f>bank__2[[#This Row],[CallDuration (Seconds)]]/60</f>
        <v>0.6</v>
      </c>
      <c r="W2883" t="str">
        <f>IF(AND(bank__2[[#This Row],[HasHousingLoan]]="yes",bank__2[[#This Row],[HasPersonalLoan]]="yes"),"Both Loans",
IF(bank__2[[#This Row],[HasHousingLoan]]="yes","Only Housing Loan",
IF(bank__2[[#This Row],[HasPersonalLoan]]="yes","Only Personal Loan","No Loan")))</f>
        <v>Only Housing Loan</v>
      </c>
    </row>
    <row r="2884" spans="1:23">
      <c r="A2884">
        <v>2883</v>
      </c>
      <c r="B2884">
        <v>24</v>
      </c>
      <c r="C2884" t="s">
        <v>56</v>
      </c>
      <c r="D2884" t="s">
        <v>19</v>
      </c>
      <c r="E2884" t="s">
        <v>33</v>
      </c>
      <c r="F2884" t="s">
        <v>21</v>
      </c>
      <c r="G2884">
        <v>-254</v>
      </c>
      <c r="H2884" t="s">
        <v>35</v>
      </c>
      <c r="I2884" t="s">
        <v>35</v>
      </c>
      <c r="J2884" t="s">
        <v>30</v>
      </c>
      <c r="K2884">
        <v>27</v>
      </c>
      <c r="L2884" t="s">
        <v>37</v>
      </c>
      <c r="M2884">
        <v>290</v>
      </c>
      <c r="N2884">
        <v>2</v>
      </c>
      <c r="O2884">
        <v>-1</v>
      </c>
      <c r="P2884">
        <v>0</v>
      </c>
      <c r="Q2884" t="s">
        <v>30</v>
      </c>
      <c r="R2884" t="s">
        <v>21</v>
      </c>
      <c r="S2884" t="str" cm="1">
        <f t="array" ref="S2884">_xlfn.IFS(bank__2[[#This Row],[Age]]&lt;30, "Young Adults",bank__2[[#This Row],[Age]]&lt;45, "Middle-Aged Adults",bank__2[[#This Row],[Age]]&lt;60, "Older AdultsOlder Adults", bank__2[[#This Row],[Age]]&gt;=60,"Seniors")</f>
        <v>Young Adults</v>
      </c>
      <c r="T2884" t="str">
        <f t="shared" si="45"/>
        <v>No</v>
      </c>
      <c r="U2884" cm="1">
        <f t="array" ref="U2884">_xlfn.SWITCH(L2884, "jan",1, "feb",2, "mar",3, "apr",4, "may",5, "jun",6, "jul",7, "aug",8, "sep",9, "oct",10, "nov",11, "dec",12, "")</f>
        <v>5</v>
      </c>
      <c r="V2884" s="2">
        <f>bank__2[[#This Row],[CallDuration (Seconds)]]/60</f>
        <v>4.833333333333333</v>
      </c>
      <c r="W2884" t="str">
        <f>IF(AND(bank__2[[#This Row],[HasHousingLoan]]="yes",bank__2[[#This Row],[HasPersonalLoan]]="yes"),"Both Loans",
IF(bank__2[[#This Row],[HasHousingLoan]]="yes","Only Housing Loan",
IF(bank__2[[#This Row],[HasPersonalLoan]]="yes","Only Personal Loan","No Loan")))</f>
        <v>Both Loans</v>
      </c>
    </row>
    <row r="2885" spans="1:23">
      <c r="A2885">
        <v>2884</v>
      </c>
      <c r="B2885">
        <v>46</v>
      </c>
      <c r="C2885" t="s">
        <v>66</v>
      </c>
      <c r="D2885" t="s">
        <v>19</v>
      </c>
      <c r="E2885" t="s">
        <v>45</v>
      </c>
      <c r="F2885" t="s">
        <v>21</v>
      </c>
      <c r="G2885">
        <v>1148</v>
      </c>
      <c r="H2885" t="s">
        <v>21</v>
      </c>
      <c r="I2885" t="s">
        <v>21</v>
      </c>
      <c r="J2885" t="s">
        <v>146</v>
      </c>
      <c r="K2885">
        <v>29</v>
      </c>
      <c r="L2885" t="s">
        <v>119</v>
      </c>
      <c r="M2885">
        <v>104</v>
      </c>
      <c r="N2885">
        <v>2</v>
      </c>
      <c r="O2885">
        <v>-1</v>
      </c>
      <c r="P2885">
        <v>0</v>
      </c>
      <c r="Q2885" t="s">
        <v>30</v>
      </c>
      <c r="R2885" t="s">
        <v>21</v>
      </c>
      <c r="S2885" t="str" cm="1">
        <f t="array" ref="S2885">_xlfn.IFS(bank__2[[#This Row],[Age]]&lt;30, "Young Adults",bank__2[[#This Row],[Age]]&lt;45, "Middle-Aged Adults",bank__2[[#This Row],[Age]]&lt;60, "Older AdultsOlder Adults", bank__2[[#This Row],[Age]]&gt;=60,"Seniors")</f>
        <v>Older AdultsOlder Adults</v>
      </c>
      <c r="T2885" t="str">
        <f t="shared" si="45"/>
        <v>No</v>
      </c>
      <c r="U2885" cm="1">
        <f t="array" ref="U2885">_xlfn.SWITCH(L2885, "jan",1, "feb",2, "mar",3, "apr",4, "may",5, "jun",6, "jul",7, "aug",8, "sep",9, "oct",10, "nov",11, "dec",12, "")</f>
        <v>7</v>
      </c>
      <c r="V2885" s="2">
        <f>bank__2[[#This Row],[CallDuration (Seconds)]]/60</f>
        <v>1.7333333333333334</v>
      </c>
      <c r="W2885" t="str">
        <f>IF(AND(bank__2[[#This Row],[HasHousingLoan]]="yes",bank__2[[#This Row],[HasPersonalLoan]]="yes"),"Both Loans",
IF(bank__2[[#This Row],[HasHousingLoan]]="yes","Only Housing Loan",
IF(bank__2[[#This Row],[HasPersonalLoan]]="yes","Only Personal Loan","No Loan")))</f>
        <v>No Loan</v>
      </c>
    </row>
    <row r="2886" spans="1:23">
      <c r="A2886">
        <v>2885</v>
      </c>
      <c r="B2886">
        <v>23</v>
      </c>
      <c r="C2886" t="s">
        <v>87</v>
      </c>
      <c r="D2886" t="s">
        <v>44</v>
      </c>
      <c r="E2886" t="s">
        <v>33</v>
      </c>
      <c r="F2886" t="s">
        <v>21</v>
      </c>
      <c r="G2886">
        <v>5</v>
      </c>
      <c r="H2886" t="s">
        <v>21</v>
      </c>
      <c r="I2886" t="s">
        <v>21</v>
      </c>
      <c r="J2886" t="s">
        <v>30</v>
      </c>
      <c r="K2886">
        <v>12</v>
      </c>
      <c r="L2886" t="s">
        <v>37</v>
      </c>
      <c r="M2886">
        <v>413</v>
      </c>
      <c r="N2886">
        <v>1</v>
      </c>
      <c r="O2886">
        <v>-1</v>
      </c>
      <c r="P2886">
        <v>0</v>
      </c>
      <c r="Q2886" t="s">
        <v>30</v>
      </c>
      <c r="R2886" t="s">
        <v>21</v>
      </c>
      <c r="S2886" t="str" cm="1">
        <f t="array" ref="S2886">_xlfn.IFS(bank__2[[#This Row],[Age]]&lt;30, "Young Adults",bank__2[[#This Row],[Age]]&lt;45, "Middle-Aged Adults",bank__2[[#This Row],[Age]]&lt;60, "Older AdultsOlder Adults", bank__2[[#This Row],[Age]]&gt;=60,"Seniors")</f>
        <v>Young Adults</v>
      </c>
      <c r="T2886" t="str">
        <f t="shared" si="45"/>
        <v>No</v>
      </c>
      <c r="U2886" cm="1">
        <f t="array" ref="U2886">_xlfn.SWITCH(L2886, "jan",1, "feb",2, "mar",3, "apr",4, "may",5, "jun",6, "jul",7, "aug",8, "sep",9, "oct",10, "nov",11, "dec",12, "")</f>
        <v>5</v>
      </c>
      <c r="V2886" s="2">
        <f>bank__2[[#This Row],[CallDuration (Seconds)]]/60</f>
        <v>6.8833333333333337</v>
      </c>
      <c r="W2886" t="str">
        <f>IF(AND(bank__2[[#This Row],[HasHousingLoan]]="yes",bank__2[[#This Row],[HasPersonalLoan]]="yes"),"Both Loans",
IF(bank__2[[#This Row],[HasHousingLoan]]="yes","Only Housing Loan",
IF(bank__2[[#This Row],[HasPersonalLoan]]="yes","Only Personal Loan","No Loan")))</f>
        <v>No Loan</v>
      </c>
    </row>
    <row r="2887" spans="1:23">
      <c r="A2887">
        <v>2886</v>
      </c>
      <c r="B2887">
        <v>26</v>
      </c>
      <c r="C2887" t="s">
        <v>32</v>
      </c>
      <c r="D2887" t="s">
        <v>44</v>
      </c>
      <c r="E2887" t="s">
        <v>33</v>
      </c>
      <c r="F2887" t="s">
        <v>21</v>
      </c>
      <c r="G2887">
        <v>50</v>
      </c>
      <c r="H2887" t="s">
        <v>35</v>
      </c>
      <c r="I2887" t="s">
        <v>21</v>
      </c>
      <c r="J2887" t="s">
        <v>23</v>
      </c>
      <c r="K2887">
        <v>12</v>
      </c>
      <c r="L2887" t="s">
        <v>92</v>
      </c>
      <c r="M2887">
        <v>153</v>
      </c>
      <c r="N2887">
        <v>1</v>
      </c>
      <c r="O2887">
        <v>-1</v>
      </c>
      <c r="P2887">
        <v>0</v>
      </c>
      <c r="Q2887" t="s">
        <v>30</v>
      </c>
      <c r="R2887" t="s">
        <v>21</v>
      </c>
      <c r="S2887" t="str" cm="1">
        <f t="array" ref="S2887">_xlfn.IFS(bank__2[[#This Row],[Age]]&lt;30, "Young Adults",bank__2[[#This Row],[Age]]&lt;45, "Middle-Aged Adults",bank__2[[#This Row],[Age]]&lt;60, "Older AdultsOlder Adults", bank__2[[#This Row],[Age]]&gt;=60,"Seniors")</f>
        <v>Young Adults</v>
      </c>
      <c r="T2887" t="str">
        <f t="shared" si="45"/>
        <v>No</v>
      </c>
      <c r="U2887" cm="1">
        <f t="array" ref="U2887">_xlfn.SWITCH(L2887, "jan",1, "feb",2, "mar",3, "apr",4, "may",5, "jun",6, "jul",7, "aug",8, "sep",9, "oct",10, "nov",11, "dec",12, "")</f>
        <v>8</v>
      </c>
      <c r="V2887" s="2">
        <f>bank__2[[#This Row],[CallDuration (Seconds)]]/60</f>
        <v>2.5499999999999998</v>
      </c>
      <c r="W2887" t="str">
        <f>IF(AND(bank__2[[#This Row],[HasHousingLoan]]="yes",bank__2[[#This Row],[HasPersonalLoan]]="yes"),"Both Loans",
IF(bank__2[[#This Row],[HasHousingLoan]]="yes","Only Housing Loan",
IF(bank__2[[#This Row],[HasPersonalLoan]]="yes","Only Personal Loan","No Loan")))</f>
        <v>Only Housing Loan</v>
      </c>
    </row>
    <row r="2888" spans="1:23">
      <c r="A2888">
        <v>2887</v>
      </c>
      <c r="B2888">
        <v>43</v>
      </c>
      <c r="C2888" t="s">
        <v>56</v>
      </c>
      <c r="D2888" t="s">
        <v>122</v>
      </c>
      <c r="E2888" t="s">
        <v>20</v>
      </c>
      <c r="F2888" t="s">
        <v>21</v>
      </c>
      <c r="G2888">
        <v>92</v>
      </c>
      <c r="H2888" t="s">
        <v>35</v>
      </c>
      <c r="I2888" t="s">
        <v>21</v>
      </c>
      <c r="J2888" t="s">
        <v>30</v>
      </c>
      <c r="K2888">
        <v>15</v>
      </c>
      <c r="L2888" t="s">
        <v>37</v>
      </c>
      <c r="M2888">
        <v>237</v>
      </c>
      <c r="N2888">
        <v>2</v>
      </c>
      <c r="O2888">
        <v>-1</v>
      </c>
      <c r="P2888">
        <v>0</v>
      </c>
      <c r="Q2888" t="s">
        <v>30</v>
      </c>
      <c r="R2888" t="s">
        <v>21</v>
      </c>
      <c r="S2888" t="str" cm="1">
        <f t="array" ref="S2888">_xlfn.IFS(bank__2[[#This Row],[Age]]&lt;30, "Young Adults",bank__2[[#This Row],[Age]]&lt;45, "Middle-Aged Adults",bank__2[[#This Row],[Age]]&lt;60, "Older AdultsOlder Adults", bank__2[[#This Row],[Age]]&gt;=60,"Seniors")</f>
        <v>Middle-Aged Adults</v>
      </c>
      <c r="T2888" t="str">
        <f t="shared" si="45"/>
        <v>No</v>
      </c>
      <c r="U2888" cm="1">
        <f t="array" ref="U2888">_xlfn.SWITCH(L2888, "jan",1, "feb",2, "mar",3, "apr",4, "may",5, "jun",6, "jul",7, "aug",8, "sep",9, "oct",10, "nov",11, "dec",12, "")</f>
        <v>5</v>
      </c>
      <c r="V2888" s="2">
        <f>bank__2[[#This Row],[CallDuration (Seconds)]]/60</f>
        <v>3.95</v>
      </c>
      <c r="W2888" t="str">
        <f>IF(AND(bank__2[[#This Row],[HasHousingLoan]]="yes",bank__2[[#This Row],[HasPersonalLoan]]="yes"),"Both Loans",
IF(bank__2[[#This Row],[HasHousingLoan]]="yes","Only Housing Loan",
IF(bank__2[[#This Row],[HasPersonalLoan]]="yes","Only Personal Loan","No Loan")))</f>
        <v>Only Housing Loan</v>
      </c>
    </row>
    <row r="2889" spans="1:23">
      <c r="A2889">
        <v>2888</v>
      </c>
      <c r="B2889">
        <v>35</v>
      </c>
      <c r="C2889" t="s">
        <v>72</v>
      </c>
      <c r="D2889" t="s">
        <v>44</v>
      </c>
      <c r="E2889" t="s">
        <v>45</v>
      </c>
      <c r="F2889" t="s">
        <v>21</v>
      </c>
      <c r="G2889">
        <v>470</v>
      </c>
      <c r="H2889" t="s">
        <v>35</v>
      </c>
      <c r="I2889" t="s">
        <v>21</v>
      </c>
      <c r="J2889" t="s">
        <v>23</v>
      </c>
      <c r="K2889">
        <v>25</v>
      </c>
      <c r="L2889" t="s">
        <v>119</v>
      </c>
      <c r="M2889">
        <v>743</v>
      </c>
      <c r="N2889">
        <v>13</v>
      </c>
      <c r="O2889">
        <v>-1</v>
      </c>
      <c r="P2889">
        <v>0</v>
      </c>
      <c r="Q2889" t="s">
        <v>30</v>
      </c>
      <c r="R2889" t="s">
        <v>35</v>
      </c>
      <c r="S2889" t="str" cm="1">
        <f t="array" ref="S2889">_xlfn.IFS(bank__2[[#This Row],[Age]]&lt;30, "Young Adults",bank__2[[#This Row],[Age]]&lt;45, "Middle-Aged Adults",bank__2[[#This Row],[Age]]&lt;60, "Older AdultsOlder Adults", bank__2[[#This Row],[Age]]&gt;=60,"Seniors")</f>
        <v>Middle-Aged Adults</v>
      </c>
      <c r="T2889" t="str">
        <f t="shared" si="45"/>
        <v>No</v>
      </c>
      <c r="U2889" cm="1">
        <f t="array" ref="U2889">_xlfn.SWITCH(L2889, "jan",1, "feb",2, "mar",3, "apr",4, "may",5, "jun",6, "jul",7, "aug",8, "sep",9, "oct",10, "nov",11, "dec",12, "")</f>
        <v>7</v>
      </c>
      <c r="V2889" s="2">
        <f>bank__2[[#This Row],[CallDuration (Seconds)]]/60</f>
        <v>12.383333333333333</v>
      </c>
      <c r="W2889" t="str">
        <f>IF(AND(bank__2[[#This Row],[HasHousingLoan]]="yes",bank__2[[#This Row],[HasPersonalLoan]]="yes"),"Both Loans",
IF(bank__2[[#This Row],[HasHousingLoan]]="yes","Only Housing Loan",
IF(bank__2[[#This Row],[HasPersonalLoan]]="yes","Only Personal Loan","No Loan")))</f>
        <v>Only Housing Loan</v>
      </c>
    </row>
    <row r="2890" spans="1:23">
      <c r="A2890">
        <v>2889</v>
      </c>
      <c r="B2890">
        <v>38</v>
      </c>
      <c r="C2890" t="s">
        <v>72</v>
      </c>
      <c r="D2890" t="s">
        <v>19</v>
      </c>
      <c r="E2890" t="s">
        <v>33</v>
      </c>
      <c r="F2890" t="s">
        <v>21</v>
      </c>
      <c r="G2890">
        <v>0</v>
      </c>
      <c r="H2890" t="s">
        <v>21</v>
      </c>
      <c r="I2890" t="s">
        <v>21</v>
      </c>
      <c r="J2890" t="s">
        <v>23</v>
      </c>
      <c r="K2890">
        <v>28</v>
      </c>
      <c r="L2890" t="s">
        <v>92</v>
      </c>
      <c r="M2890">
        <v>82</v>
      </c>
      <c r="N2890">
        <v>4</v>
      </c>
      <c r="O2890">
        <v>-1</v>
      </c>
      <c r="P2890">
        <v>0</v>
      </c>
      <c r="Q2890" t="s">
        <v>30</v>
      </c>
      <c r="R2890" t="s">
        <v>21</v>
      </c>
      <c r="S2890" t="str" cm="1">
        <f t="array" ref="S2890">_xlfn.IFS(bank__2[[#This Row],[Age]]&lt;30, "Young Adults",bank__2[[#This Row],[Age]]&lt;45, "Middle-Aged Adults",bank__2[[#This Row],[Age]]&lt;60, "Older AdultsOlder Adults", bank__2[[#This Row],[Age]]&gt;=60,"Seniors")</f>
        <v>Middle-Aged Adults</v>
      </c>
      <c r="T2890" t="str">
        <f t="shared" si="45"/>
        <v>No</v>
      </c>
      <c r="U2890" cm="1">
        <f t="array" ref="U2890">_xlfn.SWITCH(L2890, "jan",1, "feb",2, "mar",3, "apr",4, "may",5, "jun",6, "jul",7, "aug",8, "sep",9, "oct",10, "nov",11, "dec",12, "")</f>
        <v>8</v>
      </c>
      <c r="V2890" s="2">
        <f>bank__2[[#This Row],[CallDuration (Seconds)]]/60</f>
        <v>1.3666666666666667</v>
      </c>
      <c r="W2890" t="str">
        <f>IF(AND(bank__2[[#This Row],[HasHousingLoan]]="yes",bank__2[[#This Row],[HasPersonalLoan]]="yes"),"Both Loans",
IF(bank__2[[#This Row],[HasHousingLoan]]="yes","Only Housing Loan",
IF(bank__2[[#This Row],[HasPersonalLoan]]="yes","Only Personal Loan","No Loan")))</f>
        <v>No Loan</v>
      </c>
    </row>
    <row r="2891" spans="1:23">
      <c r="A2891">
        <v>2890</v>
      </c>
      <c r="B2891">
        <v>56</v>
      </c>
      <c r="C2891" t="s">
        <v>18</v>
      </c>
      <c r="D2891" t="s">
        <v>122</v>
      </c>
      <c r="E2891" t="s">
        <v>20</v>
      </c>
      <c r="F2891" t="s">
        <v>21</v>
      </c>
      <c r="G2891">
        <v>109</v>
      </c>
      <c r="H2891" t="s">
        <v>21</v>
      </c>
      <c r="I2891" t="s">
        <v>21</v>
      </c>
      <c r="J2891" t="s">
        <v>23</v>
      </c>
      <c r="K2891">
        <v>15</v>
      </c>
      <c r="L2891" t="s">
        <v>119</v>
      </c>
      <c r="M2891">
        <v>924</v>
      </c>
      <c r="N2891">
        <v>4</v>
      </c>
      <c r="O2891">
        <v>-1</v>
      </c>
      <c r="P2891">
        <v>0</v>
      </c>
      <c r="Q2891" t="s">
        <v>30</v>
      </c>
      <c r="R2891" t="s">
        <v>21</v>
      </c>
      <c r="S2891" t="str" cm="1">
        <f t="array" ref="S2891">_xlfn.IFS(bank__2[[#This Row],[Age]]&lt;30, "Young Adults",bank__2[[#This Row],[Age]]&lt;45, "Middle-Aged Adults",bank__2[[#This Row],[Age]]&lt;60, "Older AdultsOlder Adults", bank__2[[#This Row],[Age]]&gt;=60,"Seniors")</f>
        <v>Older AdultsOlder Adults</v>
      </c>
      <c r="T2891" t="str">
        <f t="shared" si="45"/>
        <v>No</v>
      </c>
      <c r="U2891" cm="1">
        <f t="array" ref="U2891">_xlfn.SWITCH(L2891, "jan",1, "feb",2, "mar",3, "apr",4, "may",5, "jun",6, "jul",7, "aug",8, "sep",9, "oct",10, "nov",11, "dec",12, "")</f>
        <v>7</v>
      </c>
      <c r="V2891" s="2">
        <f>bank__2[[#This Row],[CallDuration (Seconds)]]/60</f>
        <v>15.4</v>
      </c>
      <c r="W2891" t="str">
        <f>IF(AND(bank__2[[#This Row],[HasHousingLoan]]="yes",bank__2[[#This Row],[HasPersonalLoan]]="yes"),"Both Loans",
IF(bank__2[[#This Row],[HasHousingLoan]]="yes","Only Housing Loan",
IF(bank__2[[#This Row],[HasPersonalLoan]]="yes","Only Personal Loan","No Loan")))</f>
        <v>No Loan</v>
      </c>
    </row>
    <row r="2892" spans="1:23">
      <c r="A2892">
        <v>2891</v>
      </c>
      <c r="B2892">
        <v>31</v>
      </c>
      <c r="C2892" t="s">
        <v>32</v>
      </c>
      <c r="D2892" t="s">
        <v>19</v>
      </c>
      <c r="E2892" t="s">
        <v>33</v>
      </c>
      <c r="F2892" t="s">
        <v>21</v>
      </c>
      <c r="G2892">
        <v>440</v>
      </c>
      <c r="H2892" t="s">
        <v>35</v>
      </c>
      <c r="I2892" t="s">
        <v>21</v>
      </c>
      <c r="J2892" t="s">
        <v>30</v>
      </c>
      <c r="K2892">
        <v>17</v>
      </c>
      <c r="L2892" t="s">
        <v>53</v>
      </c>
      <c r="M2892">
        <v>117</v>
      </c>
      <c r="N2892">
        <v>3</v>
      </c>
      <c r="O2892">
        <v>-1</v>
      </c>
      <c r="P2892">
        <v>0</v>
      </c>
      <c r="Q2892" t="s">
        <v>30</v>
      </c>
      <c r="R2892" t="s">
        <v>21</v>
      </c>
      <c r="S2892" t="str" cm="1">
        <f t="array" ref="S2892">_xlfn.IFS(bank__2[[#This Row],[Age]]&lt;30, "Young Adults",bank__2[[#This Row],[Age]]&lt;45, "Middle-Aged Adults",bank__2[[#This Row],[Age]]&lt;60, "Older AdultsOlder Adults", bank__2[[#This Row],[Age]]&gt;=60,"Seniors")</f>
        <v>Middle-Aged Adults</v>
      </c>
      <c r="T2892" t="str">
        <f t="shared" si="45"/>
        <v>No</v>
      </c>
      <c r="U2892" cm="1">
        <f t="array" ref="U2892">_xlfn.SWITCH(L2892, "jan",1, "feb",2, "mar",3, "apr",4, "may",5, "jun",6, "jul",7, "aug",8, "sep",9, "oct",10, "nov",11, "dec",12, "")</f>
        <v>6</v>
      </c>
      <c r="V2892" s="2">
        <f>bank__2[[#This Row],[CallDuration (Seconds)]]/60</f>
        <v>1.95</v>
      </c>
      <c r="W2892" t="str">
        <f>IF(AND(bank__2[[#This Row],[HasHousingLoan]]="yes",bank__2[[#This Row],[HasPersonalLoan]]="yes"),"Both Loans",
IF(bank__2[[#This Row],[HasHousingLoan]]="yes","Only Housing Loan",
IF(bank__2[[#This Row],[HasPersonalLoan]]="yes","Only Personal Loan","No Loan")))</f>
        <v>Only Housing Loan</v>
      </c>
    </row>
    <row r="2893" spans="1:23">
      <c r="A2893">
        <v>2892</v>
      </c>
      <c r="B2893">
        <v>32</v>
      </c>
      <c r="C2893" t="s">
        <v>43</v>
      </c>
      <c r="D2893" t="s">
        <v>44</v>
      </c>
      <c r="E2893" t="s">
        <v>45</v>
      </c>
      <c r="F2893" t="s">
        <v>21</v>
      </c>
      <c r="G2893">
        <v>0</v>
      </c>
      <c r="H2893" t="s">
        <v>21</v>
      </c>
      <c r="I2893" t="s">
        <v>21</v>
      </c>
      <c r="J2893" t="s">
        <v>23</v>
      </c>
      <c r="K2893">
        <v>5</v>
      </c>
      <c r="L2893" t="s">
        <v>61</v>
      </c>
      <c r="M2893">
        <v>550</v>
      </c>
      <c r="N2893">
        <v>4</v>
      </c>
      <c r="O2893">
        <v>-1</v>
      </c>
      <c r="P2893">
        <v>0</v>
      </c>
      <c r="Q2893" t="s">
        <v>30</v>
      </c>
      <c r="R2893" t="s">
        <v>35</v>
      </c>
      <c r="S2893" t="str" cm="1">
        <f t="array" ref="S2893">_xlfn.IFS(bank__2[[#This Row],[Age]]&lt;30, "Young Adults",bank__2[[#This Row],[Age]]&lt;45, "Middle-Aged Adults",bank__2[[#This Row],[Age]]&lt;60, "Older AdultsOlder Adults", bank__2[[#This Row],[Age]]&gt;=60,"Seniors")</f>
        <v>Middle-Aged Adults</v>
      </c>
      <c r="T2893" t="str">
        <f t="shared" si="45"/>
        <v>No</v>
      </c>
      <c r="U2893" cm="1">
        <f t="array" ref="U2893">_xlfn.SWITCH(L2893, "jan",1, "feb",2, "mar",3, "apr",4, "may",5, "jun",6, "jul",7, "aug",8, "sep",9, "oct",10, "nov",11, "dec",12, "")</f>
        <v>2</v>
      </c>
      <c r="V2893" s="2">
        <f>bank__2[[#This Row],[CallDuration (Seconds)]]/60</f>
        <v>9.1666666666666661</v>
      </c>
      <c r="W2893" t="str">
        <f>IF(AND(bank__2[[#This Row],[HasHousingLoan]]="yes",bank__2[[#This Row],[HasPersonalLoan]]="yes"),"Both Loans",
IF(bank__2[[#This Row],[HasHousingLoan]]="yes","Only Housing Loan",
IF(bank__2[[#This Row],[HasPersonalLoan]]="yes","Only Personal Loan","No Loan")))</f>
        <v>No Loan</v>
      </c>
    </row>
    <row r="2894" spans="1:23">
      <c r="A2894">
        <v>2893</v>
      </c>
      <c r="B2894">
        <v>28</v>
      </c>
      <c r="C2894" t="s">
        <v>32</v>
      </c>
      <c r="D2894" t="s">
        <v>44</v>
      </c>
      <c r="E2894" t="s">
        <v>33</v>
      </c>
      <c r="F2894" t="s">
        <v>21</v>
      </c>
      <c r="G2894">
        <v>2685</v>
      </c>
      <c r="H2894" t="s">
        <v>21</v>
      </c>
      <c r="I2894" t="s">
        <v>35</v>
      </c>
      <c r="J2894" t="s">
        <v>30</v>
      </c>
      <c r="K2894">
        <v>24</v>
      </c>
      <c r="L2894" t="s">
        <v>92</v>
      </c>
      <c r="M2894">
        <v>5</v>
      </c>
      <c r="N2894">
        <v>1</v>
      </c>
      <c r="O2894">
        <v>-1</v>
      </c>
      <c r="P2894">
        <v>0</v>
      </c>
      <c r="Q2894" t="s">
        <v>30</v>
      </c>
      <c r="R2894" t="s">
        <v>21</v>
      </c>
      <c r="S2894" t="str" cm="1">
        <f t="array" ref="S2894">_xlfn.IFS(bank__2[[#This Row],[Age]]&lt;30, "Young Adults",bank__2[[#This Row],[Age]]&lt;45, "Middle-Aged Adults",bank__2[[#This Row],[Age]]&lt;60, "Older AdultsOlder Adults", bank__2[[#This Row],[Age]]&gt;=60,"Seniors")</f>
        <v>Young Adults</v>
      </c>
      <c r="T2894" t="str">
        <f t="shared" si="45"/>
        <v>No</v>
      </c>
      <c r="U2894" cm="1">
        <f t="array" ref="U2894">_xlfn.SWITCH(L2894, "jan",1, "feb",2, "mar",3, "apr",4, "may",5, "jun",6, "jul",7, "aug",8, "sep",9, "oct",10, "nov",11, "dec",12, "")</f>
        <v>8</v>
      </c>
      <c r="V2894" s="2">
        <f>bank__2[[#This Row],[CallDuration (Seconds)]]/60</f>
        <v>8.3333333333333329E-2</v>
      </c>
      <c r="W2894" t="str">
        <f>IF(AND(bank__2[[#This Row],[HasHousingLoan]]="yes",bank__2[[#This Row],[HasPersonalLoan]]="yes"),"Both Loans",
IF(bank__2[[#This Row],[HasHousingLoan]]="yes","Only Housing Loan",
IF(bank__2[[#This Row],[HasPersonalLoan]]="yes","Only Personal Loan","No Loan")))</f>
        <v>Only Personal Loan</v>
      </c>
    </row>
    <row r="2895" spans="1:23">
      <c r="A2895">
        <v>2894</v>
      </c>
      <c r="B2895">
        <v>26</v>
      </c>
      <c r="C2895" t="s">
        <v>87</v>
      </c>
      <c r="D2895" t="s">
        <v>122</v>
      </c>
      <c r="E2895" t="s">
        <v>33</v>
      </c>
      <c r="F2895" t="s">
        <v>35</v>
      </c>
      <c r="G2895">
        <v>-3</v>
      </c>
      <c r="H2895" t="s">
        <v>35</v>
      </c>
      <c r="I2895" t="s">
        <v>21</v>
      </c>
      <c r="J2895" t="s">
        <v>30</v>
      </c>
      <c r="K2895">
        <v>13</v>
      </c>
      <c r="L2895" t="s">
        <v>37</v>
      </c>
      <c r="M2895">
        <v>181</v>
      </c>
      <c r="N2895">
        <v>5</v>
      </c>
      <c r="O2895">
        <v>-1</v>
      </c>
      <c r="P2895">
        <v>0</v>
      </c>
      <c r="Q2895" t="s">
        <v>30</v>
      </c>
      <c r="R2895" t="s">
        <v>21</v>
      </c>
      <c r="S2895" t="str" cm="1">
        <f t="array" ref="S2895">_xlfn.IFS(bank__2[[#This Row],[Age]]&lt;30, "Young Adults",bank__2[[#This Row],[Age]]&lt;45, "Middle-Aged Adults",bank__2[[#This Row],[Age]]&lt;60, "Older AdultsOlder Adults", bank__2[[#This Row],[Age]]&gt;=60,"Seniors")</f>
        <v>Young Adults</v>
      </c>
      <c r="T2895" t="str">
        <f t="shared" si="45"/>
        <v>No</v>
      </c>
      <c r="U2895" cm="1">
        <f t="array" ref="U2895">_xlfn.SWITCH(L2895, "jan",1, "feb",2, "mar",3, "apr",4, "may",5, "jun",6, "jul",7, "aug",8, "sep",9, "oct",10, "nov",11, "dec",12, "")</f>
        <v>5</v>
      </c>
      <c r="V2895" s="2">
        <f>bank__2[[#This Row],[CallDuration (Seconds)]]/60</f>
        <v>3.0166666666666666</v>
      </c>
      <c r="W2895" t="str">
        <f>IF(AND(bank__2[[#This Row],[HasHousingLoan]]="yes",bank__2[[#This Row],[HasPersonalLoan]]="yes"),"Both Loans",
IF(bank__2[[#This Row],[HasHousingLoan]]="yes","Only Housing Loan",
IF(bank__2[[#This Row],[HasPersonalLoan]]="yes","Only Personal Loan","No Loan")))</f>
        <v>Only Housing Loan</v>
      </c>
    </row>
    <row r="2896" spans="1:23">
      <c r="A2896">
        <v>2895</v>
      </c>
      <c r="B2896">
        <v>49</v>
      </c>
      <c r="C2896" t="s">
        <v>43</v>
      </c>
      <c r="D2896" t="s">
        <v>19</v>
      </c>
      <c r="E2896" t="s">
        <v>45</v>
      </c>
      <c r="F2896" t="s">
        <v>21</v>
      </c>
      <c r="G2896">
        <v>7007</v>
      </c>
      <c r="H2896" t="s">
        <v>21</v>
      </c>
      <c r="I2896" t="s">
        <v>21</v>
      </c>
      <c r="J2896" t="s">
        <v>23</v>
      </c>
      <c r="K2896">
        <v>17</v>
      </c>
      <c r="L2896" t="s">
        <v>124</v>
      </c>
      <c r="M2896">
        <v>325</v>
      </c>
      <c r="N2896">
        <v>2</v>
      </c>
      <c r="O2896">
        <v>-1</v>
      </c>
      <c r="P2896">
        <v>0</v>
      </c>
      <c r="Q2896" t="s">
        <v>30</v>
      </c>
      <c r="R2896" t="s">
        <v>21</v>
      </c>
      <c r="S2896" t="str" cm="1">
        <f t="array" ref="S2896">_xlfn.IFS(bank__2[[#This Row],[Age]]&lt;30, "Young Adults",bank__2[[#This Row],[Age]]&lt;45, "Middle-Aged Adults",bank__2[[#This Row],[Age]]&lt;60, "Older AdultsOlder Adults", bank__2[[#This Row],[Age]]&gt;=60,"Seniors")</f>
        <v>Older AdultsOlder Adults</v>
      </c>
      <c r="T2896" t="str">
        <f t="shared" si="45"/>
        <v>No</v>
      </c>
      <c r="U2896" cm="1">
        <f t="array" ref="U2896">_xlfn.SWITCH(L2896, "jan",1, "feb",2, "mar",3, "apr",4, "may",5, "jun",6, "jul",7, "aug",8, "sep",9, "oct",10, "nov",11, "dec",12, "")</f>
        <v>11</v>
      </c>
      <c r="V2896" s="2">
        <f>bank__2[[#This Row],[CallDuration (Seconds)]]/60</f>
        <v>5.416666666666667</v>
      </c>
      <c r="W2896" t="str">
        <f>IF(AND(bank__2[[#This Row],[HasHousingLoan]]="yes",bank__2[[#This Row],[HasPersonalLoan]]="yes"),"Both Loans",
IF(bank__2[[#This Row],[HasHousingLoan]]="yes","Only Housing Loan",
IF(bank__2[[#This Row],[HasPersonalLoan]]="yes","Only Personal Loan","No Loan")))</f>
        <v>No Loan</v>
      </c>
    </row>
    <row r="2897" spans="1:23">
      <c r="A2897">
        <v>2896</v>
      </c>
      <c r="B2897">
        <v>33</v>
      </c>
      <c r="C2897" t="s">
        <v>87</v>
      </c>
      <c r="D2897" t="s">
        <v>19</v>
      </c>
      <c r="E2897" t="s">
        <v>33</v>
      </c>
      <c r="F2897" t="s">
        <v>21</v>
      </c>
      <c r="G2897">
        <v>220</v>
      </c>
      <c r="H2897" t="s">
        <v>35</v>
      </c>
      <c r="I2897" t="s">
        <v>21</v>
      </c>
      <c r="J2897" t="s">
        <v>30</v>
      </c>
      <c r="K2897">
        <v>27</v>
      </c>
      <c r="L2897" t="s">
        <v>37</v>
      </c>
      <c r="M2897">
        <v>345</v>
      </c>
      <c r="N2897">
        <v>1</v>
      </c>
      <c r="O2897">
        <v>-1</v>
      </c>
      <c r="P2897">
        <v>0</v>
      </c>
      <c r="Q2897" t="s">
        <v>30</v>
      </c>
      <c r="R2897" t="s">
        <v>21</v>
      </c>
      <c r="S2897" t="str" cm="1">
        <f t="array" ref="S2897">_xlfn.IFS(bank__2[[#This Row],[Age]]&lt;30, "Young Adults",bank__2[[#This Row],[Age]]&lt;45, "Middle-Aged Adults",bank__2[[#This Row],[Age]]&lt;60, "Older AdultsOlder Adults", bank__2[[#This Row],[Age]]&gt;=60,"Seniors")</f>
        <v>Middle-Aged Adults</v>
      </c>
      <c r="T2897" t="str">
        <f t="shared" si="45"/>
        <v>No</v>
      </c>
      <c r="U2897" cm="1">
        <f t="array" ref="U2897">_xlfn.SWITCH(L2897, "jan",1, "feb",2, "mar",3, "apr",4, "may",5, "jun",6, "jul",7, "aug",8, "sep",9, "oct",10, "nov",11, "dec",12, "")</f>
        <v>5</v>
      </c>
      <c r="V2897" s="2">
        <f>bank__2[[#This Row],[CallDuration (Seconds)]]/60</f>
        <v>5.75</v>
      </c>
      <c r="W2897" t="str">
        <f>IF(AND(bank__2[[#This Row],[HasHousingLoan]]="yes",bank__2[[#This Row],[HasPersonalLoan]]="yes"),"Both Loans",
IF(bank__2[[#This Row],[HasHousingLoan]]="yes","Only Housing Loan",
IF(bank__2[[#This Row],[HasPersonalLoan]]="yes","Only Personal Loan","No Loan")))</f>
        <v>Only Housing Loan</v>
      </c>
    </row>
    <row r="2898" spans="1:23">
      <c r="A2898">
        <v>2897</v>
      </c>
      <c r="B2898">
        <v>80</v>
      </c>
      <c r="C2898" t="s">
        <v>144</v>
      </c>
      <c r="D2898" t="s">
        <v>19</v>
      </c>
      <c r="E2898" t="s">
        <v>20</v>
      </c>
      <c r="F2898" t="s">
        <v>21</v>
      </c>
      <c r="G2898">
        <v>1548</v>
      </c>
      <c r="H2898" t="s">
        <v>21</v>
      </c>
      <c r="I2898" t="s">
        <v>21</v>
      </c>
      <c r="J2898" t="s">
        <v>23</v>
      </c>
      <c r="K2898">
        <v>6</v>
      </c>
      <c r="L2898" t="s">
        <v>92</v>
      </c>
      <c r="M2898">
        <v>331</v>
      </c>
      <c r="N2898">
        <v>2</v>
      </c>
      <c r="O2898">
        <v>-1</v>
      </c>
      <c r="P2898">
        <v>0</v>
      </c>
      <c r="Q2898" t="s">
        <v>30</v>
      </c>
      <c r="R2898" t="s">
        <v>21</v>
      </c>
      <c r="S2898" t="str" cm="1">
        <f t="array" ref="S2898">_xlfn.IFS(bank__2[[#This Row],[Age]]&lt;30, "Young Adults",bank__2[[#This Row],[Age]]&lt;45, "Middle-Aged Adults",bank__2[[#This Row],[Age]]&lt;60, "Older AdultsOlder Adults", bank__2[[#This Row],[Age]]&gt;=60,"Seniors")</f>
        <v>Seniors</v>
      </c>
      <c r="T2898" t="str">
        <f t="shared" si="45"/>
        <v>No</v>
      </c>
      <c r="U2898" cm="1">
        <f t="array" ref="U2898">_xlfn.SWITCH(L2898, "jan",1, "feb",2, "mar",3, "apr",4, "may",5, "jun",6, "jul",7, "aug",8, "sep",9, "oct",10, "nov",11, "dec",12, "")</f>
        <v>8</v>
      </c>
      <c r="V2898" s="2">
        <f>bank__2[[#This Row],[CallDuration (Seconds)]]/60</f>
        <v>5.5166666666666666</v>
      </c>
      <c r="W2898" t="str">
        <f>IF(AND(bank__2[[#This Row],[HasHousingLoan]]="yes",bank__2[[#This Row],[HasPersonalLoan]]="yes"),"Both Loans",
IF(bank__2[[#This Row],[HasHousingLoan]]="yes","Only Housing Loan",
IF(bank__2[[#This Row],[HasPersonalLoan]]="yes","Only Personal Loan","No Loan")))</f>
        <v>No Loan</v>
      </c>
    </row>
    <row r="2899" spans="1:23">
      <c r="A2899">
        <v>2898</v>
      </c>
      <c r="B2899">
        <v>40</v>
      </c>
      <c r="C2899" t="s">
        <v>56</v>
      </c>
      <c r="D2899" t="s">
        <v>19</v>
      </c>
      <c r="E2899" t="s">
        <v>33</v>
      </c>
      <c r="F2899" t="s">
        <v>21</v>
      </c>
      <c r="G2899">
        <v>326</v>
      </c>
      <c r="H2899" t="s">
        <v>35</v>
      </c>
      <c r="I2899" t="s">
        <v>35</v>
      </c>
      <c r="J2899" t="s">
        <v>23</v>
      </c>
      <c r="K2899">
        <v>7</v>
      </c>
      <c r="L2899" t="s">
        <v>119</v>
      </c>
      <c r="M2899">
        <v>112</v>
      </c>
      <c r="N2899">
        <v>1</v>
      </c>
      <c r="O2899">
        <v>-1</v>
      </c>
      <c r="P2899">
        <v>0</v>
      </c>
      <c r="Q2899" t="s">
        <v>30</v>
      </c>
      <c r="R2899" t="s">
        <v>21</v>
      </c>
      <c r="S2899" t="str" cm="1">
        <f t="array" ref="S2899">_xlfn.IFS(bank__2[[#This Row],[Age]]&lt;30, "Young Adults",bank__2[[#This Row],[Age]]&lt;45, "Middle-Aged Adults",bank__2[[#This Row],[Age]]&lt;60, "Older AdultsOlder Adults", bank__2[[#This Row],[Age]]&gt;=60,"Seniors")</f>
        <v>Middle-Aged Adults</v>
      </c>
      <c r="T2899" t="str">
        <f t="shared" si="45"/>
        <v>No</v>
      </c>
      <c r="U2899" cm="1">
        <f t="array" ref="U2899">_xlfn.SWITCH(L2899, "jan",1, "feb",2, "mar",3, "apr",4, "may",5, "jun",6, "jul",7, "aug",8, "sep",9, "oct",10, "nov",11, "dec",12, "")</f>
        <v>7</v>
      </c>
      <c r="V2899" s="2">
        <f>bank__2[[#This Row],[CallDuration (Seconds)]]/60</f>
        <v>1.8666666666666667</v>
      </c>
      <c r="W2899" t="str">
        <f>IF(AND(bank__2[[#This Row],[HasHousingLoan]]="yes",bank__2[[#This Row],[HasPersonalLoan]]="yes"),"Both Loans",
IF(bank__2[[#This Row],[HasHousingLoan]]="yes","Only Housing Loan",
IF(bank__2[[#This Row],[HasPersonalLoan]]="yes","Only Personal Loan","No Loan")))</f>
        <v>Both Loans</v>
      </c>
    </row>
    <row r="2900" spans="1:23">
      <c r="A2900">
        <v>2899</v>
      </c>
      <c r="B2900">
        <v>42</v>
      </c>
      <c r="C2900" t="s">
        <v>72</v>
      </c>
      <c r="D2900" t="s">
        <v>122</v>
      </c>
      <c r="E2900" t="s">
        <v>33</v>
      </c>
      <c r="F2900" t="s">
        <v>21</v>
      </c>
      <c r="G2900">
        <v>0</v>
      </c>
      <c r="H2900" t="s">
        <v>35</v>
      </c>
      <c r="I2900" t="s">
        <v>21</v>
      </c>
      <c r="J2900" t="s">
        <v>30</v>
      </c>
      <c r="K2900">
        <v>30</v>
      </c>
      <c r="L2900" t="s">
        <v>37</v>
      </c>
      <c r="M2900">
        <v>115</v>
      </c>
      <c r="N2900">
        <v>6</v>
      </c>
      <c r="O2900">
        <v>-1</v>
      </c>
      <c r="P2900">
        <v>0</v>
      </c>
      <c r="Q2900" t="s">
        <v>30</v>
      </c>
      <c r="R2900" t="s">
        <v>21</v>
      </c>
      <c r="S2900" t="str" cm="1">
        <f t="array" ref="S2900">_xlfn.IFS(bank__2[[#This Row],[Age]]&lt;30, "Young Adults",bank__2[[#This Row],[Age]]&lt;45, "Middle-Aged Adults",bank__2[[#This Row],[Age]]&lt;60, "Older AdultsOlder Adults", bank__2[[#This Row],[Age]]&gt;=60,"Seniors")</f>
        <v>Middle-Aged Adults</v>
      </c>
      <c r="T2900" t="str">
        <f t="shared" si="45"/>
        <v>No</v>
      </c>
      <c r="U2900" cm="1">
        <f t="array" ref="U2900">_xlfn.SWITCH(L2900, "jan",1, "feb",2, "mar",3, "apr",4, "may",5, "jun",6, "jul",7, "aug",8, "sep",9, "oct",10, "nov",11, "dec",12, "")</f>
        <v>5</v>
      </c>
      <c r="V2900" s="2">
        <f>bank__2[[#This Row],[CallDuration (Seconds)]]/60</f>
        <v>1.9166666666666667</v>
      </c>
      <c r="W2900" t="str">
        <f>IF(AND(bank__2[[#This Row],[HasHousingLoan]]="yes",bank__2[[#This Row],[HasPersonalLoan]]="yes"),"Both Loans",
IF(bank__2[[#This Row],[HasHousingLoan]]="yes","Only Housing Loan",
IF(bank__2[[#This Row],[HasPersonalLoan]]="yes","Only Personal Loan","No Loan")))</f>
        <v>Only Housing Loan</v>
      </c>
    </row>
    <row r="2901" spans="1:23">
      <c r="A2901">
        <v>2900</v>
      </c>
      <c r="B2901">
        <v>46</v>
      </c>
      <c r="C2901" t="s">
        <v>56</v>
      </c>
      <c r="D2901" t="s">
        <v>19</v>
      </c>
      <c r="E2901" t="s">
        <v>33</v>
      </c>
      <c r="F2901" t="s">
        <v>21</v>
      </c>
      <c r="G2901">
        <v>123</v>
      </c>
      <c r="H2901" t="s">
        <v>21</v>
      </c>
      <c r="I2901" t="s">
        <v>21</v>
      </c>
      <c r="J2901" t="s">
        <v>23</v>
      </c>
      <c r="K2901">
        <v>20</v>
      </c>
      <c r="L2901" t="s">
        <v>92</v>
      </c>
      <c r="M2901">
        <v>381</v>
      </c>
      <c r="N2901">
        <v>3</v>
      </c>
      <c r="O2901">
        <v>-1</v>
      </c>
      <c r="P2901">
        <v>0</v>
      </c>
      <c r="Q2901" t="s">
        <v>30</v>
      </c>
      <c r="R2901" t="s">
        <v>21</v>
      </c>
      <c r="S2901" t="str" cm="1">
        <f t="array" ref="S2901">_xlfn.IFS(bank__2[[#This Row],[Age]]&lt;30, "Young Adults",bank__2[[#This Row],[Age]]&lt;45, "Middle-Aged Adults",bank__2[[#This Row],[Age]]&lt;60, "Older AdultsOlder Adults", bank__2[[#This Row],[Age]]&gt;=60,"Seniors")</f>
        <v>Older AdultsOlder Adults</v>
      </c>
      <c r="T2901" t="str">
        <f t="shared" si="45"/>
        <v>No</v>
      </c>
      <c r="U2901" cm="1">
        <f t="array" ref="U2901">_xlfn.SWITCH(L2901, "jan",1, "feb",2, "mar",3, "apr",4, "may",5, "jun",6, "jul",7, "aug",8, "sep",9, "oct",10, "nov",11, "dec",12, "")</f>
        <v>8</v>
      </c>
      <c r="V2901" s="2">
        <f>bank__2[[#This Row],[CallDuration (Seconds)]]/60</f>
        <v>6.35</v>
      </c>
      <c r="W2901" t="str">
        <f>IF(AND(bank__2[[#This Row],[HasHousingLoan]]="yes",bank__2[[#This Row],[HasPersonalLoan]]="yes"),"Both Loans",
IF(bank__2[[#This Row],[HasHousingLoan]]="yes","Only Housing Loan",
IF(bank__2[[#This Row],[HasPersonalLoan]]="yes","Only Personal Loan","No Loan")))</f>
        <v>No Loan</v>
      </c>
    </row>
    <row r="2902" spans="1:23">
      <c r="A2902">
        <v>2901</v>
      </c>
      <c r="B2902">
        <v>32</v>
      </c>
      <c r="C2902" t="s">
        <v>43</v>
      </c>
      <c r="D2902" t="s">
        <v>44</v>
      </c>
      <c r="E2902" t="s">
        <v>45</v>
      </c>
      <c r="F2902" t="s">
        <v>21</v>
      </c>
      <c r="G2902">
        <v>697</v>
      </c>
      <c r="H2902" t="s">
        <v>21</v>
      </c>
      <c r="I2902" t="s">
        <v>21</v>
      </c>
      <c r="J2902" t="s">
        <v>23</v>
      </c>
      <c r="K2902">
        <v>7</v>
      </c>
      <c r="L2902" t="s">
        <v>92</v>
      </c>
      <c r="M2902">
        <v>119</v>
      </c>
      <c r="N2902">
        <v>1</v>
      </c>
      <c r="O2902">
        <v>99</v>
      </c>
      <c r="P2902">
        <v>3</v>
      </c>
      <c r="Q2902" t="s">
        <v>41</v>
      </c>
      <c r="R2902" t="s">
        <v>21</v>
      </c>
      <c r="S2902" t="str" cm="1">
        <f t="array" ref="S2902">_xlfn.IFS(bank__2[[#This Row],[Age]]&lt;30, "Young Adults",bank__2[[#This Row],[Age]]&lt;45, "Middle-Aged Adults",bank__2[[#This Row],[Age]]&lt;60, "Older AdultsOlder Adults", bank__2[[#This Row],[Age]]&gt;=60,"Seniors")</f>
        <v>Middle-Aged Adults</v>
      </c>
      <c r="T2902" t="str">
        <f t="shared" si="45"/>
        <v>Yes</v>
      </c>
      <c r="U2902" cm="1">
        <f t="array" ref="U2902">_xlfn.SWITCH(L2902, "jan",1, "feb",2, "mar",3, "apr",4, "may",5, "jun",6, "jul",7, "aug",8, "sep",9, "oct",10, "nov",11, "dec",12, "")</f>
        <v>8</v>
      </c>
      <c r="V2902" s="2">
        <f>bank__2[[#This Row],[CallDuration (Seconds)]]/60</f>
        <v>1.9833333333333334</v>
      </c>
      <c r="W2902" t="str">
        <f>IF(AND(bank__2[[#This Row],[HasHousingLoan]]="yes",bank__2[[#This Row],[HasPersonalLoan]]="yes"),"Both Loans",
IF(bank__2[[#This Row],[HasHousingLoan]]="yes","Only Housing Loan",
IF(bank__2[[#This Row],[HasPersonalLoan]]="yes","Only Personal Loan","No Loan")))</f>
        <v>No Loan</v>
      </c>
    </row>
    <row r="2903" spans="1:23">
      <c r="A2903">
        <v>2902</v>
      </c>
      <c r="B2903">
        <v>37</v>
      </c>
      <c r="C2903" t="s">
        <v>32</v>
      </c>
      <c r="D2903" t="s">
        <v>44</v>
      </c>
      <c r="E2903" t="s">
        <v>45</v>
      </c>
      <c r="F2903" t="s">
        <v>21</v>
      </c>
      <c r="G2903">
        <v>223</v>
      </c>
      <c r="H2903" t="s">
        <v>35</v>
      </c>
      <c r="I2903" t="s">
        <v>21</v>
      </c>
      <c r="J2903" t="s">
        <v>30</v>
      </c>
      <c r="K2903">
        <v>28</v>
      </c>
      <c r="L2903" t="s">
        <v>37</v>
      </c>
      <c r="M2903">
        <v>25</v>
      </c>
      <c r="N2903">
        <v>1</v>
      </c>
      <c r="O2903">
        <v>-1</v>
      </c>
      <c r="P2903">
        <v>0</v>
      </c>
      <c r="Q2903" t="s">
        <v>30</v>
      </c>
      <c r="R2903" t="s">
        <v>21</v>
      </c>
      <c r="S2903" t="str" cm="1">
        <f t="array" ref="S2903">_xlfn.IFS(bank__2[[#This Row],[Age]]&lt;30, "Young Adults",bank__2[[#This Row],[Age]]&lt;45, "Middle-Aged Adults",bank__2[[#This Row],[Age]]&lt;60, "Older AdultsOlder Adults", bank__2[[#This Row],[Age]]&gt;=60,"Seniors")</f>
        <v>Middle-Aged Adults</v>
      </c>
      <c r="T2903" t="str">
        <f t="shared" si="45"/>
        <v>No</v>
      </c>
      <c r="U2903" cm="1">
        <f t="array" ref="U2903">_xlfn.SWITCH(L2903, "jan",1, "feb",2, "mar",3, "apr",4, "may",5, "jun",6, "jul",7, "aug",8, "sep",9, "oct",10, "nov",11, "dec",12, "")</f>
        <v>5</v>
      </c>
      <c r="V2903" s="2">
        <f>bank__2[[#This Row],[CallDuration (Seconds)]]/60</f>
        <v>0.41666666666666669</v>
      </c>
      <c r="W2903" t="str">
        <f>IF(AND(bank__2[[#This Row],[HasHousingLoan]]="yes",bank__2[[#This Row],[HasPersonalLoan]]="yes"),"Both Loans",
IF(bank__2[[#This Row],[HasHousingLoan]]="yes","Only Housing Loan",
IF(bank__2[[#This Row],[HasPersonalLoan]]="yes","Only Personal Loan","No Loan")))</f>
        <v>Only Housing Loan</v>
      </c>
    </row>
    <row r="2904" spans="1:23">
      <c r="A2904">
        <v>2903</v>
      </c>
      <c r="B2904">
        <v>32</v>
      </c>
      <c r="C2904" t="s">
        <v>94</v>
      </c>
      <c r="D2904" t="s">
        <v>19</v>
      </c>
      <c r="E2904" t="s">
        <v>33</v>
      </c>
      <c r="F2904" t="s">
        <v>21</v>
      </c>
      <c r="G2904">
        <v>1694</v>
      </c>
      <c r="H2904" t="s">
        <v>35</v>
      </c>
      <c r="I2904" t="s">
        <v>21</v>
      </c>
      <c r="J2904" t="s">
        <v>23</v>
      </c>
      <c r="K2904">
        <v>28</v>
      </c>
      <c r="L2904" t="s">
        <v>100</v>
      </c>
      <c r="M2904">
        <v>929</v>
      </c>
      <c r="N2904">
        <v>1</v>
      </c>
      <c r="O2904">
        <v>-1</v>
      </c>
      <c r="P2904">
        <v>0</v>
      </c>
      <c r="Q2904" t="s">
        <v>30</v>
      </c>
      <c r="R2904" t="s">
        <v>21</v>
      </c>
      <c r="S2904" t="str" cm="1">
        <f t="array" ref="S2904">_xlfn.IFS(bank__2[[#This Row],[Age]]&lt;30, "Young Adults",bank__2[[#This Row],[Age]]&lt;45, "Middle-Aged Adults",bank__2[[#This Row],[Age]]&lt;60, "Older AdultsOlder Adults", bank__2[[#This Row],[Age]]&gt;=60,"Seniors")</f>
        <v>Middle-Aged Adults</v>
      </c>
      <c r="T2904" t="str">
        <f t="shared" si="45"/>
        <v>No</v>
      </c>
      <c r="U2904" cm="1">
        <f t="array" ref="U2904">_xlfn.SWITCH(L2904, "jan",1, "feb",2, "mar",3, "apr",4, "may",5, "jun",6, "jul",7, "aug",8, "sep",9, "oct",10, "nov",11, "dec",12, "")</f>
        <v>1</v>
      </c>
      <c r="V2904" s="2">
        <f>bank__2[[#This Row],[CallDuration (Seconds)]]/60</f>
        <v>15.483333333333333</v>
      </c>
      <c r="W2904" t="str">
        <f>IF(AND(bank__2[[#This Row],[HasHousingLoan]]="yes",bank__2[[#This Row],[HasPersonalLoan]]="yes"),"Both Loans",
IF(bank__2[[#This Row],[HasHousingLoan]]="yes","Only Housing Loan",
IF(bank__2[[#This Row],[HasPersonalLoan]]="yes","Only Personal Loan","No Loan")))</f>
        <v>Only Housing Loan</v>
      </c>
    </row>
    <row r="2905" spans="1:23">
      <c r="A2905">
        <v>2904</v>
      </c>
      <c r="B2905">
        <v>53</v>
      </c>
      <c r="C2905" t="s">
        <v>43</v>
      </c>
      <c r="D2905" t="s">
        <v>19</v>
      </c>
      <c r="E2905" t="s">
        <v>45</v>
      </c>
      <c r="F2905" t="s">
        <v>21</v>
      </c>
      <c r="G2905">
        <v>4446</v>
      </c>
      <c r="H2905" t="s">
        <v>35</v>
      </c>
      <c r="I2905" t="s">
        <v>21</v>
      </c>
      <c r="J2905" t="s">
        <v>30</v>
      </c>
      <c r="K2905">
        <v>14</v>
      </c>
      <c r="L2905" t="s">
        <v>37</v>
      </c>
      <c r="M2905">
        <v>429</v>
      </c>
      <c r="N2905">
        <v>1</v>
      </c>
      <c r="O2905">
        <v>-1</v>
      </c>
      <c r="P2905">
        <v>0</v>
      </c>
      <c r="Q2905" t="s">
        <v>30</v>
      </c>
      <c r="R2905" t="s">
        <v>21</v>
      </c>
      <c r="S2905" t="str" cm="1">
        <f t="array" ref="S2905">_xlfn.IFS(bank__2[[#This Row],[Age]]&lt;30, "Young Adults",bank__2[[#This Row],[Age]]&lt;45, "Middle-Aged Adults",bank__2[[#This Row],[Age]]&lt;60, "Older AdultsOlder Adults", bank__2[[#This Row],[Age]]&gt;=60,"Seniors")</f>
        <v>Older AdultsOlder Adults</v>
      </c>
      <c r="T2905" t="str">
        <f t="shared" si="45"/>
        <v>No</v>
      </c>
      <c r="U2905" cm="1">
        <f t="array" ref="U2905">_xlfn.SWITCH(L2905, "jan",1, "feb",2, "mar",3, "apr",4, "may",5, "jun",6, "jul",7, "aug",8, "sep",9, "oct",10, "nov",11, "dec",12, "")</f>
        <v>5</v>
      </c>
      <c r="V2905" s="2">
        <f>bank__2[[#This Row],[CallDuration (Seconds)]]/60</f>
        <v>7.15</v>
      </c>
      <c r="W2905" t="str">
        <f>IF(AND(bank__2[[#This Row],[HasHousingLoan]]="yes",bank__2[[#This Row],[HasPersonalLoan]]="yes"),"Both Loans",
IF(bank__2[[#This Row],[HasHousingLoan]]="yes","Only Housing Loan",
IF(bank__2[[#This Row],[HasPersonalLoan]]="yes","Only Personal Loan","No Loan")))</f>
        <v>Only Housing Loan</v>
      </c>
    </row>
    <row r="2906" spans="1:23">
      <c r="A2906">
        <v>2905</v>
      </c>
      <c r="B2906">
        <v>39</v>
      </c>
      <c r="C2906" t="s">
        <v>43</v>
      </c>
      <c r="D2906" t="s">
        <v>19</v>
      </c>
      <c r="E2906" t="s">
        <v>45</v>
      </c>
      <c r="F2906" t="s">
        <v>21</v>
      </c>
      <c r="G2906">
        <v>894</v>
      </c>
      <c r="H2906" t="s">
        <v>35</v>
      </c>
      <c r="I2906" t="s">
        <v>21</v>
      </c>
      <c r="J2906" t="s">
        <v>23</v>
      </c>
      <c r="K2906">
        <v>20</v>
      </c>
      <c r="L2906" t="s">
        <v>48</v>
      </c>
      <c r="M2906">
        <v>491</v>
      </c>
      <c r="N2906">
        <v>1</v>
      </c>
      <c r="O2906">
        <v>326</v>
      </c>
      <c r="P2906">
        <v>1</v>
      </c>
      <c r="Q2906" t="s">
        <v>70</v>
      </c>
      <c r="R2906" t="s">
        <v>21</v>
      </c>
      <c r="S2906" t="str" cm="1">
        <f t="array" ref="S2906">_xlfn.IFS(bank__2[[#This Row],[Age]]&lt;30, "Young Adults",bank__2[[#This Row],[Age]]&lt;45, "Middle-Aged Adults",bank__2[[#This Row],[Age]]&lt;60, "Older AdultsOlder Adults", bank__2[[#This Row],[Age]]&gt;=60,"Seniors")</f>
        <v>Middle-Aged Adults</v>
      </c>
      <c r="T2906" t="str">
        <f t="shared" si="45"/>
        <v>Yes</v>
      </c>
      <c r="U2906" cm="1">
        <f t="array" ref="U2906">_xlfn.SWITCH(L2906, "jan",1, "feb",2, "mar",3, "apr",4, "may",5, "jun",6, "jul",7, "aug",8, "sep",9, "oct",10, "nov",11, "dec",12, "")</f>
        <v>4</v>
      </c>
      <c r="V2906" s="2">
        <f>bank__2[[#This Row],[CallDuration (Seconds)]]/60</f>
        <v>8.1833333333333336</v>
      </c>
      <c r="W2906" t="str">
        <f>IF(AND(bank__2[[#This Row],[HasHousingLoan]]="yes",bank__2[[#This Row],[HasPersonalLoan]]="yes"),"Both Loans",
IF(bank__2[[#This Row],[HasHousingLoan]]="yes","Only Housing Loan",
IF(bank__2[[#This Row],[HasPersonalLoan]]="yes","Only Personal Loan","No Loan")))</f>
        <v>Only Housing Loan</v>
      </c>
    </row>
    <row r="2907" spans="1:23">
      <c r="A2907">
        <v>2906</v>
      </c>
      <c r="B2907">
        <v>31</v>
      </c>
      <c r="C2907" t="s">
        <v>72</v>
      </c>
      <c r="D2907" t="s">
        <v>122</v>
      </c>
      <c r="E2907" t="s">
        <v>33</v>
      </c>
      <c r="F2907" t="s">
        <v>21</v>
      </c>
      <c r="G2907">
        <v>202</v>
      </c>
      <c r="H2907" t="s">
        <v>35</v>
      </c>
      <c r="I2907" t="s">
        <v>21</v>
      </c>
      <c r="J2907" t="s">
        <v>23</v>
      </c>
      <c r="K2907">
        <v>18</v>
      </c>
      <c r="L2907" t="s">
        <v>119</v>
      </c>
      <c r="M2907">
        <v>146</v>
      </c>
      <c r="N2907">
        <v>1</v>
      </c>
      <c r="O2907">
        <v>-1</v>
      </c>
      <c r="P2907">
        <v>0</v>
      </c>
      <c r="Q2907" t="s">
        <v>30</v>
      </c>
      <c r="R2907" t="s">
        <v>21</v>
      </c>
      <c r="S2907" t="str" cm="1">
        <f t="array" ref="S2907">_xlfn.IFS(bank__2[[#This Row],[Age]]&lt;30, "Young Adults",bank__2[[#This Row],[Age]]&lt;45, "Middle-Aged Adults",bank__2[[#This Row],[Age]]&lt;60, "Older AdultsOlder Adults", bank__2[[#This Row],[Age]]&gt;=60,"Seniors")</f>
        <v>Middle-Aged Adults</v>
      </c>
      <c r="T2907" t="str">
        <f t="shared" si="45"/>
        <v>No</v>
      </c>
      <c r="U2907" cm="1">
        <f t="array" ref="U2907">_xlfn.SWITCH(L2907, "jan",1, "feb",2, "mar",3, "apr",4, "may",5, "jun",6, "jul",7, "aug",8, "sep",9, "oct",10, "nov",11, "dec",12, "")</f>
        <v>7</v>
      </c>
      <c r="V2907" s="2">
        <f>bank__2[[#This Row],[CallDuration (Seconds)]]/60</f>
        <v>2.4333333333333331</v>
      </c>
      <c r="W2907" t="str">
        <f>IF(AND(bank__2[[#This Row],[HasHousingLoan]]="yes",bank__2[[#This Row],[HasPersonalLoan]]="yes"),"Both Loans",
IF(bank__2[[#This Row],[HasHousingLoan]]="yes","Only Housing Loan",
IF(bank__2[[#This Row],[HasPersonalLoan]]="yes","Only Personal Loan","No Loan")))</f>
        <v>Only Housing Loan</v>
      </c>
    </row>
    <row r="2908" spans="1:23">
      <c r="A2908">
        <v>2907</v>
      </c>
      <c r="B2908">
        <v>34</v>
      </c>
      <c r="C2908" t="s">
        <v>43</v>
      </c>
      <c r="D2908" t="s">
        <v>44</v>
      </c>
      <c r="E2908" t="s">
        <v>45</v>
      </c>
      <c r="F2908" t="s">
        <v>21</v>
      </c>
      <c r="G2908">
        <v>0</v>
      </c>
      <c r="H2908" t="s">
        <v>21</v>
      </c>
      <c r="I2908" t="s">
        <v>21</v>
      </c>
      <c r="J2908" t="s">
        <v>23</v>
      </c>
      <c r="K2908">
        <v>21</v>
      </c>
      <c r="L2908" t="s">
        <v>92</v>
      </c>
      <c r="M2908">
        <v>191</v>
      </c>
      <c r="N2908">
        <v>2</v>
      </c>
      <c r="O2908">
        <v>-1</v>
      </c>
      <c r="P2908">
        <v>0</v>
      </c>
      <c r="Q2908" t="s">
        <v>30</v>
      </c>
      <c r="R2908" t="s">
        <v>21</v>
      </c>
      <c r="S2908" t="str" cm="1">
        <f t="array" ref="S2908">_xlfn.IFS(bank__2[[#This Row],[Age]]&lt;30, "Young Adults",bank__2[[#This Row],[Age]]&lt;45, "Middle-Aged Adults",bank__2[[#This Row],[Age]]&lt;60, "Older AdultsOlder Adults", bank__2[[#This Row],[Age]]&gt;=60,"Seniors")</f>
        <v>Middle-Aged Adults</v>
      </c>
      <c r="T2908" t="str">
        <f t="shared" si="45"/>
        <v>No</v>
      </c>
      <c r="U2908" cm="1">
        <f t="array" ref="U2908">_xlfn.SWITCH(L2908, "jan",1, "feb",2, "mar",3, "apr",4, "may",5, "jun",6, "jul",7, "aug",8, "sep",9, "oct",10, "nov",11, "dec",12, "")</f>
        <v>8</v>
      </c>
      <c r="V2908" s="2">
        <f>bank__2[[#This Row],[CallDuration (Seconds)]]/60</f>
        <v>3.1833333333333331</v>
      </c>
      <c r="W2908" t="str">
        <f>IF(AND(bank__2[[#This Row],[HasHousingLoan]]="yes",bank__2[[#This Row],[HasPersonalLoan]]="yes"),"Both Loans",
IF(bank__2[[#This Row],[HasHousingLoan]]="yes","Only Housing Loan",
IF(bank__2[[#This Row],[HasPersonalLoan]]="yes","Only Personal Loan","No Loan")))</f>
        <v>No Loan</v>
      </c>
    </row>
    <row r="2909" spans="1:23">
      <c r="A2909">
        <v>2908</v>
      </c>
      <c r="B2909">
        <v>44</v>
      </c>
      <c r="C2909" t="s">
        <v>72</v>
      </c>
      <c r="D2909" t="s">
        <v>19</v>
      </c>
      <c r="E2909" t="s">
        <v>45</v>
      </c>
      <c r="F2909" t="s">
        <v>21</v>
      </c>
      <c r="G2909">
        <v>1707</v>
      </c>
      <c r="H2909" t="s">
        <v>21</v>
      </c>
      <c r="I2909" t="s">
        <v>21</v>
      </c>
      <c r="J2909" t="s">
        <v>23</v>
      </c>
      <c r="K2909">
        <v>8</v>
      </c>
      <c r="L2909" t="s">
        <v>92</v>
      </c>
      <c r="M2909">
        <v>406</v>
      </c>
      <c r="N2909">
        <v>3</v>
      </c>
      <c r="O2909">
        <v>-1</v>
      </c>
      <c r="P2909">
        <v>0</v>
      </c>
      <c r="Q2909" t="s">
        <v>30</v>
      </c>
      <c r="R2909" t="s">
        <v>21</v>
      </c>
      <c r="S2909" t="str" cm="1">
        <f t="array" ref="S2909">_xlfn.IFS(bank__2[[#This Row],[Age]]&lt;30, "Young Adults",bank__2[[#This Row],[Age]]&lt;45, "Middle-Aged Adults",bank__2[[#This Row],[Age]]&lt;60, "Older AdultsOlder Adults", bank__2[[#This Row],[Age]]&gt;=60,"Seniors")</f>
        <v>Middle-Aged Adults</v>
      </c>
      <c r="T2909" t="str">
        <f t="shared" si="45"/>
        <v>No</v>
      </c>
      <c r="U2909" cm="1">
        <f t="array" ref="U2909">_xlfn.SWITCH(L2909, "jan",1, "feb",2, "mar",3, "apr",4, "may",5, "jun",6, "jul",7, "aug",8, "sep",9, "oct",10, "nov",11, "dec",12, "")</f>
        <v>8</v>
      </c>
      <c r="V2909" s="2">
        <f>bank__2[[#This Row],[CallDuration (Seconds)]]/60</f>
        <v>6.7666666666666666</v>
      </c>
      <c r="W2909" t="str">
        <f>IF(AND(bank__2[[#This Row],[HasHousingLoan]]="yes",bank__2[[#This Row],[HasPersonalLoan]]="yes"),"Both Loans",
IF(bank__2[[#This Row],[HasHousingLoan]]="yes","Only Housing Loan",
IF(bank__2[[#This Row],[HasPersonalLoan]]="yes","Only Personal Loan","No Loan")))</f>
        <v>No Loan</v>
      </c>
    </row>
    <row r="2910" spans="1:23">
      <c r="A2910">
        <v>2909</v>
      </c>
      <c r="B2910">
        <v>35</v>
      </c>
      <c r="C2910" t="s">
        <v>72</v>
      </c>
      <c r="D2910" t="s">
        <v>19</v>
      </c>
      <c r="E2910" t="s">
        <v>33</v>
      </c>
      <c r="F2910" t="s">
        <v>21</v>
      </c>
      <c r="G2910">
        <v>13658</v>
      </c>
      <c r="H2910" t="s">
        <v>35</v>
      </c>
      <c r="I2910" t="s">
        <v>21</v>
      </c>
      <c r="J2910" t="s">
        <v>146</v>
      </c>
      <c r="K2910">
        <v>9</v>
      </c>
      <c r="L2910" t="s">
        <v>578</v>
      </c>
      <c r="M2910">
        <v>220</v>
      </c>
      <c r="N2910">
        <v>2</v>
      </c>
      <c r="O2910">
        <v>-1</v>
      </c>
      <c r="P2910">
        <v>0</v>
      </c>
      <c r="Q2910" t="s">
        <v>30</v>
      </c>
      <c r="R2910" t="s">
        <v>21</v>
      </c>
      <c r="S2910" t="str" cm="1">
        <f t="array" ref="S2910">_xlfn.IFS(bank__2[[#This Row],[Age]]&lt;30, "Young Adults",bank__2[[#This Row],[Age]]&lt;45, "Middle-Aged Adults",bank__2[[#This Row],[Age]]&lt;60, "Older AdultsOlder Adults", bank__2[[#This Row],[Age]]&gt;=60,"Seniors")</f>
        <v>Middle-Aged Adults</v>
      </c>
      <c r="T2910" t="str">
        <f t="shared" si="45"/>
        <v>No</v>
      </c>
      <c r="U2910" cm="1">
        <f t="array" ref="U2910">_xlfn.SWITCH(L2910, "jan",1, "feb",2, "mar",3, "apr",4, "may",5, "jun",6, "jul",7, "aug",8, "sep",9, "oct",10, "nov",11, "dec",12, "")</f>
        <v>12</v>
      </c>
      <c r="V2910" s="2">
        <f>bank__2[[#This Row],[CallDuration (Seconds)]]/60</f>
        <v>3.6666666666666665</v>
      </c>
      <c r="W2910" t="str">
        <f>IF(AND(bank__2[[#This Row],[HasHousingLoan]]="yes",bank__2[[#This Row],[HasPersonalLoan]]="yes"),"Both Loans",
IF(bank__2[[#This Row],[HasHousingLoan]]="yes","Only Housing Loan",
IF(bank__2[[#This Row],[HasPersonalLoan]]="yes","Only Personal Loan","No Loan")))</f>
        <v>Only Housing Loan</v>
      </c>
    </row>
    <row r="2911" spans="1:23">
      <c r="A2911">
        <v>2910</v>
      </c>
      <c r="B2911">
        <v>39</v>
      </c>
      <c r="C2911" t="s">
        <v>87</v>
      </c>
      <c r="D2911" t="s">
        <v>19</v>
      </c>
      <c r="E2911" t="s">
        <v>33</v>
      </c>
      <c r="F2911" t="s">
        <v>21</v>
      </c>
      <c r="G2911">
        <v>406</v>
      </c>
      <c r="H2911" t="s">
        <v>21</v>
      </c>
      <c r="I2911" t="s">
        <v>21</v>
      </c>
      <c r="J2911" t="s">
        <v>23</v>
      </c>
      <c r="K2911">
        <v>30</v>
      </c>
      <c r="L2911" t="s">
        <v>119</v>
      </c>
      <c r="M2911">
        <v>253</v>
      </c>
      <c r="N2911">
        <v>5</v>
      </c>
      <c r="O2911">
        <v>-1</v>
      </c>
      <c r="P2911">
        <v>0</v>
      </c>
      <c r="Q2911" t="s">
        <v>30</v>
      </c>
      <c r="R2911" t="s">
        <v>21</v>
      </c>
      <c r="S2911" t="str" cm="1">
        <f t="array" ref="S2911">_xlfn.IFS(bank__2[[#This Row],[Age]]&lt;30, "Young Adults",bank__2[[#This Row],[Age]]&lt;45, "Middle-Aged Adults",bank__2[[#This Row],[Age]]&lt;60, "Older AdultsOlder Adults", bank__2[[#This Row],[Age]]&gt;=60,"Seniors")</f>
        <v>Middle-Aged Adults</v>
      </c>
      <c r="T2911" t="str">
        <f t="shared" si="45"/>
        <v>No</v>
      </c>
      <c r="U2911" cm="1">
        <f t="array" ref="U2911">_xlfn.SWITCH(L2911, "jan",1, "feb",2, "mar",3, "apr",4, "may",5, "jun",6, "jul",7, "aug",8, "sep",9, "oct",10, "nov",11, "dec",12, "")</f>
        <v>7</v>
      </c>
      <c r="V2911" s="2">
        <f>bank__2[[#This Row],[CallDuration (Seconds)]]/60</f>
        <v>4.2166666666666668</v>
      </c>
      <c r="W2911" t="str">
        <f>IF(AND(bank__2[[#This Row],[HasHousingLoan]]="yes",bank__2[[#This Row],[HasPersonalLoan]]="yes"),"Both Loans",
IF(bank__2[[#This Row],[HasHousingLoan]]="yes","Only Housing Loan",
IF(bank__2[[#This Row],[HasPersonalLoan]]="yes","Only Personal Loan","No Loan")))</f>
        <v>No Loan</v>
      </c>
    </row>
    <row r="2912" spans="1:23">
      <c r="A2912">
        <v>2911</v>
      </c>
      <c r="B2912">
        <v>55</v>
      </c>
      <c r="C2912" t="s">
        <v>32</v>
      </c>
      <c r="D2912" t="s">
        <v>19</v>
      </c>
      <c r="E2912" t="s">
        <v>33</v>
      </c>
      <c r="F2912" t="s">
        <v>21</v>
      </c>
      <c r="G2912">
        <v>96</v>
      </c>
      <c r="H2912" t="s">
        <v>21</v>
      </c>
      <c r="I2912" t="s">
        <v>21</v>
      </c>
      <c r="J2912" t="s">
        <v>146</v>
      </c>
      <c r="K2912">
        <v>30</v>
      </c>
      <c r="L2912" t="s">
        <v>119</v>
      </c>
      <c r="M2912">
        <v>340</v>
      </c>
      <c r="N2912">
        <v>2</v>
      </c>
      <c r="O2912">
        <v>-1</v>
      </c>
      <c r="P2912">
        <v>0</v>
      </c>
      <c r="Q2912" t="s">
        <v>30</v>
      </c>
      <c r="R2912" t="s">
        <v>21</v>
      </c>
      <c r="S2912" t="str" cm="1">
        <f t="array" ref="S2912">_xlfn.IFS(bank__2[[#This Row],[Age]]&lt;30, "Young Adults",bank__2[[#This Row],[Age]]&lt;45, "Middle-Aged Adults",bank__2[[#This Row],[Age]]&lt;60, "Older AdultsOlder Adults", bank__2[[#This Row],[Age]]&gt;=60,"Seniors")</f>
        <v>Older AdultsOlder Adults</v>
      </c>
      <c r="T2912" t="str">
        <f t="shared" si="45"/>
        <v>No</v>
      </c>
      <c r="U2912" cm="1">
        <f t="array" ref="U2912">_xlfn.SWITCH(L2912, "jan",1, "feb",2, "mar",3, "apr",4, "may",5, "jun",6, "jul",7, "aug",8, "sep",9, "oct",10, "nov",11, "dec",12, "")</f>
        <v>7</v>
      </c>
      <c r="V2912" s="2">
        <f>bank__2[[#This Row],[CallDuration (Seconds)]]/60</f>
        <v>5.666666666666667</v>
      </c>
      <c r="W2912" t="str">
        <f>IF(AND(bank__2[[#This Row],[HasHousingLoan]]="yes",bank__2[[#This Row],[HasPersonalLoan]]="yes"),"Both Loans",
IF(bank__2[[#This Row],[HasHousingLoan]]="yes","Only Housing Loan",
IF(bank__2[[#This Row],[HasPersonalLoan]]="yes","Only Personal Loan","No Loan")))</f>
        <v>No Loan</v>
      </c>
    </row>
    <row r="2913" spans="1:23">
      <c r="A2913">
        <v>2912</v>
      </c>
      <c r="B2913">
        <v>34</v>
      </c>
      <c r="C2913" t="s">
        <v>135</v>
      </c>
      <c r="D2913" t="s">
        <v>19</v>
      </c>
      <c r="E2913" t="s">
        <v>33</v>
      </c>
      <c r="F2913" t="s">
        <v>21</v>
      </c>
      <c r="G2913">
        <v>0</v>
      </c>
      <c r="H2913" t="s">
        <v>35</v>
      </c>
      <c r="I2913" t="s">
        <v>21</v>
      </c>
      <c r="J2913" t="s">
        <v>30</v>
      </c>
      <c r="K2913">
        <v>30</v>
      </c>
      <c r="L2913" t="s">
        <v>25</v>
      </c>
      <c r="M2913">
        <v>154</v>
      </c>
      <c r="N2913">
        <v>1</v>
      </c>
      <c r="O2913">
        <v>-1</v>
      </c>
      <c r="P2913">
        <v>0</v>
      </c>
      <c r="Q2913" t="s">
        <v>30</v>
      </c>
      <c r="R2913" t="s">
        <v>35</v>
      </c>
      <c r="S2913" t="str" cm="1">
        <f t="array" ref="S2913">_xlfn.IFS(bank__2[[#This Row],[Age]]&lt;30, "Young Adults",bank__2[[#This Row],[Age]]&lt;45, "Middle-Aged Adults",bank__2[[#This Row],[Age]]&lt;60, "Older AdultsOlder Adults", bank__2[[#This Row],[Age]]&gt;=60,"Seniors")</f>
        <v>Middle-Aged Adults</v>
      </c>
      <c r="T2913" t="str">
        <f t="shared" si="45"/>
        <v>No</v>
      </c>
      <c r="U2913" cm="1">
        <f t="array" ref="U2913">_xlfn.SWITCH(L2913, "jan",1, "feb",2, "mar",3, "apr",4, "may",5, "jun",6, "jul",7, "aug",8, "sep",9, "oct",10, "nov",11, "dec",12, "")</f>
        <v>10</v>
      </c>
      <c r="V2913" s="2">
        <f>bank__2[[#This Row],[CallDuration (Seconds)]]/60</f>
        <v>2.5666666666666669</v>
      </c>
      <c r="W2913" t="str">
        <f>IF(AND(bank__2[[#This Row],[HasHousingLoan]]="yes",bank__2[[#This Row],[HasPersonalLoan]]="yes"),"Both Loans",
IF(bank__2[[#This Row],[HasHousingLoan]]="yes","Only Housing Loan",
IF(bank__2[[#This Row],[HasPersonalLoan]]="yes","Only Personal Loan","No Loan")))</f>
        <v>Only Housing Loan</v>
      </c>
    </row>
    <row r="2914" spans="1:23">
      <c r="A2914">
        <v>2913</v>
      </c>
      <c r="B2914">
        <v>39</v>
      </c>
      <c r="C2914" t="s">
        <v>72</v>
      </c>
      <c r="D2914" t="s">
        <v>19</v>
      </c>
      <c r="E2914" t="s">
        <v>45</v>
      </c>
      <c r="F2914" t="s">
        <v>21</v>
      </c>
      <c r="G2914">
        <v>-276</v>
      </c>
      <c r="H2914" t="s">
        <v>21</v>
      </c>
      <c r="I2914" t="s">
        <v>35</v>
      </c>
      <c r="J2914" t="s">
        <v>23</v>
      </c>
      <c r="K2914">
        <v>11</v>
      </c>
      <c r="L2914" t="s">
        <v>92</v>
      </c>
      <c r="M2914">
        <v>121</v>
      </c>
      <c r="N2914">
        <v>4</v>
      </c>
      <c r="O2914">
        <v>-1</v>
      </c>
      <c r="P2914">
        <v>0</v>
      </c>
      <c r="Q2914" t="s">
        <v>30</v>
      </c>
      <c r="R2914" t="s">
        <v>21</v>
      </c>
      <c r="S2914" t="str" cm="1">
        <f t="array" ref="S2914">_xlfn.IFS(bank__2[[#This Row],[Age]]&lt;30, "Young Adults",bank__2[[#This Row],[Age]]&lt;45, "Middle-Aged Adults",bank__2[[#This Row],[Age]]&lt;60, "Older AdultsOlder Adults", bank__2[[#This Row],[Age]]&gt;=60,"Seniors")</f>
        <v>Middle-Aged Adults</v>
      </c>
      <c r="T2914" t="str">
        <f t="shared" si="45"/>
        <v>No</v>
      </c>
      <c r="U2914" cm="1">
        <f t="array" ref="U2914">_xlfn.SWITCH(L2914, "jan",1, "feb",2, "mar",3, "apr",4, "may",5, "jun",6, "jul",7, "aug",8, "sep",9, "oct",10, "nov",11, "dec",12, "")</f>
        <v>8</v>
      </c>
      <c r="V2914" s="2">
        <f>bank__2[[#This Row],[CallDuration (Seconds)]]/60</f>
        <v>2.0166666666666666</v>
      </c>
      <c r="W2914" t="str">
        <f>IF(AND(bank__2[[#This Row],[HasHousingLoan]]="yes",bank__2[[#This Row],[HasPersonalLoan]]="yes"),"Both Loans",
IF(bank__2[[#This Row],[HasHousingLoan]]="yes","Only Housing Loan",
IF(bank__2[[#This Row],[HasPersonalLoan]]="yes","Only Personal Loan","No Loan")))</f>
        <v>Only Personal Loan</v>
      </c>
    </row>
    <row r="2915" spans="1:23">
      <c r="A2915">
        <v>2914</v>
      </c>
      <c r="B2915">
        <v>58</v>
      </c>
      <c r="C2915" t="s">
        <v>144</v>
      </c>
      <c r="D2915" t="s">
        <v>19</v>
      </c>
      <c r="E2915" t="s">
        <v>33</v>
      </c>
      <c r="F2915" t="s">
        <v>21</v>
      </c>
      <c r="G2915">
        <v>413</v>
      </c>
      <c r="H2915" t="s">
        <v>21</v>
      </c>
      <c r="I2915" t="s">
        <v>21</v>
      </c>
      <c r="J2915" t="s">
        <v>23</v>
      </c>
      <c r="K2915">
        <v>27</v>
      </c>
      <c r="L2915" t="s">
        <v>92</v>
      </c>
      <c r="M2915">
        <v>104</v>
      </c>
      <c r="N2915">
        <v>5</v>
      </c>
      <c r="O2915">
        <v>-1</v>
      </c>
      <c r="P2915">
        <v>0</v>
      </c>
      <c r="Q2915" t="s">
        <v>30</v>
      </c>
      <c r="R2915" t="s">
        <v>21</v>
      </c>
      <c r="S2915" t="str" cm="1">
        <f t="array" ref="S2915">_xlfn.IFS(bank__2[[#This Row],[Age]]&lt;30, "Young Adults",bank__2[[#This Row],[Age]]&lt;45, "Middle-Aged Adults",bank__2[[#This Row],[Age]]&lt;60, "Older AdultsOlder Adults", bank__2[[#This Row],[Age]]&gt;=60,"Seniors")</f>
        <v>Older AdultsOlder Adults</v>
      </c>
      <c r="T2915" t="str">
        <f t="shared" si="45"/>
        <v>No</v>
      </c>
      <c r="U2915" cm="1">
        <f t="array" ref="U2915">_xlfn.SWITCH(L2915, "jan",1, "feb",2, "mar",3, "apr",4, "may",5, "jun",6, "jul",7, "aug",8, "sep",9, "oct",10, "nov",11, "dec",12, "")</f>
        <v>8</v>
      </c>
      <c r="V2915" s="2">
        <f>bank__2[[#This Row],[CallDuration (Seconds)]]/60</f>
        <v>1.7333333333333334</v>
      </c>
      <c r="W2915" t="str">
        <f>IF(AND(bank__2[[#This Row],[HasHousingLoan]]="yes",bank__2[[#This Row],[HasPersonalLoan]]="yes"),"Both Loans",
IF(bank__2[[#This Row],[HasHousingLoan]]="yes","Only Housing Loan",
IF(bank__2[[#This Row],[HasPersonalLoan]]="yes","Only Personal Loan","No Loan")))</f>
        <v>No Loan</v>
      </c>
    </row>
    <row r="2916" spans="1:23">
      <c r="A2916">
        <v>2915</v>
      </c>
      <c r="B2916">
        <v>37</v>
      </c>
      <c r="C2916" t="s">
        <v>56</v>
      </c>
      <c r="D2916" t="s">
        <v>19</v>
      </c>
      <c r="E2916" t="s">
        <v>20</v>
      </c>
      <c r="F2916" t="s">
        <v>21</v>
      </c>
      <c r="G2916">
        <v>655</v>
      </c>
      <c r="H2916" t="s">
        <v>35</v>
      </c>
      <c r="I2916" t="s">
        <v>21</v>
      </c>
      <c r="J2916" t="s">
        <v>23</v>
      </c>
      <c r="K2916">
        <v>5</v>
      </c>
      <c r="L2916" t="s">
        <v>61</v>
      </c>
      <c r="M2916">
        <v>127</v>
      </c>
      <c r="N2916">
        <v>2</v>
      </c>
      <c r="O2916">
        <v>258</v>
      </c>
      <c r="P2916">
        <v>4</v>
      </c>
      <c r="Q2916" t="s">
        <v>41</v>
      </c>
      <c r="R2916" t="s">
        <v>21</v>
      </c>
      <c r="S2916" t="str" cm="1">
        <f t="array" ref="S2916">_xlfn.IFS(bank__2[[#This Row],[Age]]&lt;30, "Young Adults",bank__2[[#This Row],[Age]]&lt;45, "Middle-Aged Adults",bank__2[[#This Row],[Age]]&lt;60, "Older AdultsOlder Adults", bank__2[[#This Row],[Age]]&gt;=60,"Seniors")</f>
        <v>Middle-Aged Adults</v>
      </c>
      <c r="T2916" t="str">
        <f t="shared" si="45"/>
        <v>Yes</v>
      </c>
      <c r="U2916" cm="1">
        <f t="array" ref="U2916">_xlfn.SWITCH(L2916, "jan",1, "feb",2, "mar",3, "apr",4, "may",5, "jun",6, "jul",7, "aug",8, "sep",9, "oct",10, "nov",11, "dec",12, "")</f>
        <v>2</v>
      </c>
      <c r="V2916" s="2">
        <f>bank__2[[#This Row],[CallDuration (Seconds)]]/60</f>
        <v>2.1166666666666667</v>
      </c>
      <c r="W2916" t="str">
        <f>IF(AND(bank__2[[#This Row],[HasHousingLoan]]="yes",bank__2[[#This Row],[HasPersonalLoan]]="yes"),"Both Loans",
IF(bank__2[[#This Row],[HasHousingLoan]]="yes","Only Housing Loan",
IF(bank__2[[#This Row],[HasPersonalLoan]]="yes","Only Personal Loan","No Loan")))</f>
        <v>Only Housing Loan</v>
      </c>
    </row>
    <row r="2917" spans="1:23">
      <c r="A2917">
        <v>2916</v>
      </c>
      <c r="B2917">
        <v>56</v>
      </c>
      <c r="C2917" t="s">
        <v>144</v>
      </c>
      <c r="D2917" t="s">
        <v>122</v>
      </c>
      <c r="E2917" t="s">
        <v>20</v>
      </c>
      <c r="F2917" t="s">
        <v>21</v>
      </c>
      <c r="G2917">
        <v>694</v>
      </c>
      <c r="H2917" t="s">
        <v>21</v>
      </c>
      <c r="I2917" t="s">
        <v>21</v>
      </c>
      <c r="J2917" t="s">
        <v>23</v>
      </c>
      <c r="K2917">
        <v>29</v>
      </c>
      <c r="L2917" t="s">
        <v>100</v>
      </c>
      <c r="M2917">
        <v>144</v>
      </c>
      <c r="N2917">
        <v>1</v>
      </c>
      <c r="O2917">
        <v>102</v>
      </c>
      <c r="P2917">
        <v>1</v>
      </c>
      <c r="Q2917" t="s">
        <v>70</v>
      </c>
      <c r="R2917" t="s">
        <v>35</v>
      </c>
      <c r="S2917" t="str" cm="1">
        <f t="array" ref="S2917">_xlfn.IFS(bank__2[[#This Row],[Age]]&lt;30, "Young Adults",bank__2[[#This Row],[Age]]&lt;45, "Middle-Aged Adults",bank__2[[#This Row],[Age]]&lt;60, "Older AdultsOlder Adults", bank__2[[#This Row],[Age]]&gt;=60,"Seniors")</f>
        <v>Older AdultsOlder Adults</v>
      </c>
      <c r="T2917" t="str">
        <f t="shared" si="45"/>
        <v>Yes</v>
      </c>
      <c r="U2917" cm="1">
        <f t="array" ref="U2917">_xlfn.SWITCH(L2917, "jan",1, "feb",2, "mar",3, "apr",4, "may",5, "jun",6, "jul",7, "aug",8, "sep",9, "oct",10, "nov",11, "dec",12, "")</f>
        <v>1</v>
      </c>
      <c r="V2917" s="2">
        <f>bank__2[[#This Row],[CallDuration (Seconds)]]/60</f>
        <v>2.4</v>
      </c>
      <c r="W2917" t="str">
        <f>IF(AND(bank__2[[#This Row],[HasHousingLoan]]="yes",bank__2[[#This Row],[HasPersonalLoan]]="yes"),"Both Loans",
IF(bank__2[[#This Row],[HasHousingLoan]]="yes","Only Housing Loan",
IF(bank__2[[#This Row],[HasPersonalLoan]]="yes","Only Personal Loan","No Loan")))</f>
        <v>No Loan</v>
      </c>
    </row>
    <row r="2918" spans="1:23">
      <c r="A2918">
        <v>2917</v>
      </c>
      <c r="B2918">
        <v>32</v>
      </c>
      <c r="C2918" t="s">
        <v>87</v>
      </c>
      <c r="D2918" t="s">
        <v>44</v>
      </c>
      <c r="E2918" t="s">
        <v>33</v>
      </c>
      <c r="F2918" t="s">
        <v>21</v>
      </c>
      <c r="G2918">
        <v>10218</v>
      </c>
      <c r="H2918" t="s">
        <v>35</v>
      </c>
      <c r="I2918" t="s">
        <v>21</v>
      </c>
      <c r="J2918" t="s">
        <v>23</v>
      </c>
      <c r="K2918">
        <v>19</v>
      </c>
      <c r="L2918" t="s">
        <v>124</v>
      </c>
      <c r="M2918">
        <v>149</v>
      </c>
      <c r="N2918">
        <v>2</v>
      </c>
      <c r="O2918">
        <v>-1</v>
      </c>
      <c r="P2918">
        <v>0</v>
      </c>
      <c r="Q2918" t="s">
        <v>30</v>
      </c>
      <c r="R2918" t="s">
        <v>21</v>
      </c>
      <c r="S2918" t="str" cm="1">
        <f t="array" ref="S2918">_xlfn.IFS(bank__2[[#This Row],[Age]]&lt;30, "Young Adults",bank__2[[#This Row],[Age]]&lt;45, "Middle-Aged Adults",bank__2[[#This Row],[Age]]&lt;60, "Older AdultsOlder Adults", bank__2[[#This Row],[Age]]&gt;=60,"Seniors")</f>
        <v>Middle-Aged Adults</v>
      </c>
      <c r="T2918" t="str">
        <f t="shared" si="45"/>
        <v>No</v>
      </c>
      <c r="U2918" cm="1">
        <f t="array" ref="U2918">_xlfn.SWITCH(L2918, "jan",1, "feb",2, "mar",3, "apr",4, "may",5, "jun",6, "jul",7, "aug",8, "sep",9, "oct",10, "nov",11, "dec",12, "")</f>
        <v>11</v>
      </c>
      <c r="V2918" s="2">
        <f>bank__2[[#This Row],[CallDuration (Seconds)]]/60</f>
        <v>2.4833333333333334</v>
      </c>
      <c r="W2918" t="str">
        <f>IF(AND(bank__2[[#This Row],[HasHousingLoan]]="yes",bank__2[[#This Row],[HasPersonalLoan]]="yes"),"Both Loans",
IF(bank__2[[#This Row],[HasHousingLoan]]="yes","Only Housing Loan",
IF(bank__2[[#This Row],[HasPersonalLoan]]="yes","Only Personal Loan","No Loan")))</f>
        <v>Only Housing Loan</v>
      </c>
    </row>
    <row r="2919" spans="1:23">
      <c r="A2919">
        <v>2918</v>
      </c>
      <c r="B2919">
        <v>41</v>
      </c>
      <c r="C2919" t="s">
        <v>72</v>
      </c>
      <c r="D2919" t="s">
        <v>44</v>
      </c>
      <c r="E2919" t="s">
        <v>45</v>
      </c>
      <c r="F2919" t="s">
        <v>21</v>
      </c>
      <c r="G2919">
        <v>1646</v>
      </c>
      <c r="H2919" t="s">
        <v>35</v>
      </c>
      <c r="I2919" t="s">
        <v>21</v>
      </c>
      <c r="J2919" t="s">
        <v>23</v>
      </c>
      <c r="K2919">
        <v>4</v>
      </c>
      <c r="L2919" t="s">
        <v>61</v>
      </c>
      <c r="M2919">
        <v>261</v>
      </c>
      <c r="N2919">
        <v>1</v>
      </c>
      <c r="O2919">
        <v>184</v>
      </c>
      <c r="P2919">
        <v>6</v>
      </c>
      <c r="Q2919" t="s">
        <v>196</v>
      </c>
      <c r="R2919" t="s">
        <v>35</v>
      </c>
      <c r="S2919" t="str" cm="1">
        <f t="array" ref="S2919">_xlfn.IFS(bank__2[[#This Row],[Age]]&lt;30, "Young Adults",bank__2[[#This Row],[Age]]&lt;45, "Middle-Aged Adults",bank__2[[#This Row],[Age]]&lt;60, "Older AdultsOlder Adults", bank__2[[#This Row],[Age]]&gt;=60,"Seniors")</f>
        <v>Middle-Aged Adults</v>
      </c>
      <c r="T2919" t="str">
        <f t="shared" si="45"/>
        <v>Yes</v>
      </c>
      <c r="U2919" cm="1">
        <f t="array" ref="U2919">_xlfn.SWITCH(L2919, "jan",1, "feb",2, "mar",3, "apr",4, "may",5, "jun",6, "jul",7, "aug",8, "sep",9, "oct",10, "nov",11, "dec",12, "")</f>
        <v>2</v>
      </c>
      <c r="V2919" s="2">
        <f>bank__2[[#This Row],[CallDuration (Seconds)]]/60</f>
        <v>4.3499999999999996</v>
      </c>
      <c r="W2919" t="str">
        <f>IF(AND(bank__2[[#This Row],[HasHousingLoan]]="yes",bank__2[[#This Row],[HasPersonalLoan]]="yes"),"Both Loans",
IF(bank__2[[#This Row],[HasHousingLoan]]="yes","Only Housing Loan",
IF(bank__2[[#This Row],[HasPersonalLoan]]="yes","Only Personal Loan","No Loan")))</f>
        <v>Only Housing Loan</v>
      </c>
    </row>
    <row r="2920" spans="1:23">
      <c r="A2920">
        <v>2919</v>
      </c>
      <c r="B2920">
        <v>29</v>
      </c>
      <c r="C2920" t="s">
        <v>87</v>
      </c>
      <c r="D2920" t="s">
        <v>44</v>
      </c>
      <c r="E2920" t="s">
        <v>45</v>
      </c>
      <c r="F2920" t="s">
        <v>21</v>
      </c>
      <c r="G2920">
        <v>14</v>
      </c>
      <c r="H2920" t="s">
        <v>21</v>
      </c>
      <c r="I2920" t="s">
        <v>21</v>
      </c>
      <c r="J2920" t="s">
        <v>23</v>
      </c>
      <c r="K2920">
        <v>29</v>
      </c>
      <c r="L2920" t="s">
        <v>337</v>
      </c>
      <c r="M2920">
        <v>87</v>
      </c>
      <c r="N2920">
        <v>1</v>
      </c>
      <c r="O2920">
        <v>120</v>
      </c>
      <c r="P2920">
        <v>1</v>
      </c>
      <c r="Q2920" t="s">
        <v>41</v>
      </c>
      <c r="R2920" t="s">
        <v>21</v>
      </c>
      <c r="S2920" t="str" cm="1">
        <f t="array" ref="S2920">_xlfn.IFS(bank__2[[#This Row],[Age]]&lt;30, "Young Adults",bank__2[[#This Row],[Age]]&lt;45, "Middle-Aged Adults",bank__2[[#This Row],[Age]]&lt;60, "Older AdultsOlder Adults", bank__2[[#This Row],[Age]]&gt;=60,"Seniors")</f>
        <v>Young Adults</v>
      </c>
      <c r="T2920" t="str">
        <f t="shared" si="45"/>
        <v>Yes</v>
      </c>
      <c r="U2920" cm="1">
        <f t="array" ref="U2920">_xlfn.SWITCH(L2920, "jan",1, "feb",2, "mar",3, "apr",4, "may",5, "jun",6, "jul",7, "aug",8, "sep",9, "oct",10, "nov",11, "dec",12, "")</f>
        <v>9</v>
      </c>
      <c r="V2920" s="2">
        <f>bank__2[[#This Row],[CallDuration (Seconds)]]/60</f>
        <v>1.45</v>
      </c>
      <c r="W2920" t="str">
        <f>IF(AND(bank__2[[#This Row],[HasHousingLoan]]="yes",bank__2[[#This Row],[HasPersonalLoan]]="yes"),"Both Loans",
IF(bank__2[[#This Row],[HasHousingLoan]]="yes","Only Housing Loan",
IF(bank__2[[#This Row],[HasPersonalLoan]]="yes","Only Personal Loan","No Loan")))</f>
        <v>No Loan</v>
      </c>
    </row>
    <row r="2921" spans="1:23">
      <c r="A2921">
        <v>2920</v>
      </c>
      <c r="B2921">
        <v>44</v>
      </c>
      <c r="C2921" t="s">
        <v>43</v>
      </c>
      <c r="D2921" t="s">
        <v>19</v>
      </c>
      <c r="E2921" t="s">
        <v>45</v>
      </c>
      <c r="F2921" t="s">
        <v>21</v>
      </c>
      <c r="G2921">
        <v>7635</v>
      </c>
      <c r="H2921" t="s">
        <v>21</v>
      </c>
      <c r="I2921" t="s">
        <v>21</v>
      </c>
      <c r="J2921" t="s">
        <v>23</v>
      </c>
      <c r="K2921">
        <v>21</v>
      </c>
      <c r="L2921" t="s">
        <v>92</v>
      </c>
      <c r="M2921">
        <v>719</v>
      </c>
      <c r="N2921">
        <v>5</v>
      </c>
      <c r="O2921">
        <v>-1</v>
      </c>
      <c r="P2921">
        <v>0</v>
      </c>
      <c r="Q2921" t="s">
        <v>30</v>
      </c>
      <c r="R2921" t="s">
        <v>21</v>
      </c>
      <c r="S2921" t="str" cm="1">
        <f t="array" ref="S2921">_xlfn.IFS(bank__2[[#This Row],[Age]]&lt;30, "Young Adults",bank__2[[#This Row],[Age]]&lt;45, "Middle-Aged Adults",bank__2[[#This Row],[Age]]&lt;60, "Older AdultsOlder Adults", bank__2[[#This Row],[Age]]&gt;=60,"Seniors")</f>
        <v>Middle-Aged Adults</v>
      </c>
      <c r="T2921" t="str">
        <f t="shared" si="45"/>
        <v>No</v>
      </c>
      <c r="U2921" cm="1">
        <f t="array" ref="U2921">_xlfn.SWITCH(L2921, "jan",1, "feb",2, "mar",3, "apr",4, "may",5, "jun",6, "jul",7, "aug",8, "sep",9, "oct",10, "nov",11, "dec",12, "")</f>
        <v>8</v>
      </c>
      <c r="V2921" s="2">
        <f>bank__2[[#This Row],[CallDuration (Seconds)]]/60</f>
        <v>11.983333333333333</v>
      </c>
      <c r="W2921" t="str">
        <f>IF(AND(bank__2[[#This Row],[HasHousingLoan]]="yes",bank__2[[#This Row],[HasPersonalLoan]]="yes"),"Both Loans",
IF(bank__2[[#This Row],[HasHousingLoan]]="yes","Only Housing Loan",
IF(bank__2[[#This Row],[HasPersonalLoan]]="yes","Only Personal Loan","No Loan")))</f>
        <v>No Loan</v>
      </c>
    </row>
    <row r="2922" spans="1:23">
      <c r="A2922">
        <v>2921</v>
      </c>
      <c r="B2922">
        <v>24</v>
      </c>
      <c r="C2922" t="s">
        <v>56</v>
      </c>
      <c r="D2922" t="s">
        <v>19</v>
      </c>
      <c r="E2922" t="s">
        <v>33</v>
      </c>
      <c r="F2922" t="s">
        <v>21</v>
      </c>
      <c r="G2922">
        <v>9</v>
      </c>
      <c r="H2922" t="s">
        <v>35</v>
      </c>
      <c r="I2922" t="s">
        <v>21</v>
      </c>
      <c r="J2922" t="s">
        <v>30</v>
      </c>
      <c r="K2922">
        <v>27</v>
      </c>
      <c r="L2922" t="s">
        <v>37</v>
      </c>
      <c r="M2922">
        <v>292</v>
      </c>
      <c r="N2922">
        <v>7</v>
      </c>
      <c r="O2922">
        <v>-1</v>
      </c>
      <c r="P2922">
        <v>0</v>
      </c>
      <c r="Q2922" t="s">
        <v>30</v>
      </c>
      <c r="R2922" t="s">
        <v>21</v>
      </c>
      <c r="S2922" t="str" cm="1">
        <f t="array" ref="S2922">_xlfn.IFS(bank__2[[#This Row],[Age]]&lt;30, "Young Adults",bank__2[[#This Row],[Age]]&lt;45, "Middle-Aged Adults",bank__2[[#This Row],[Age]]&lt;60, "Older AdultsOlder Adults", bank__2[[#This Row],[Age]]&gt;=60,"Seniors")</f>
        <v>Young Adults</v>
      </c>
      <c r="T2922" t="str">
        <f t="shared" si="45"/>
        <v>No</v>
      </c>
      <c r="U2922" cm="1">
        <f t="array" ref="U2922">_xlfn.SWITCH(L2922, "jan",1, "feb",2, "mar",3, "apr",4, "may",5, "jun",6, "jul",7, "aug",8, "sep",9, "oct",10, "nov",11, "dec",12, "")</f>
        <v>5</v>
      </c>
      <c r="V2922" s="2">
        <f>bank__2[[#This Row],[CallDuration (Seconds)]]/60</f>
        <v>4.8666666666666663</v>
      </c>
      <c r="W2922" t="str">
        <f>IF(AND(bank__2[[#This Row],[HasHousingLoan]]="yes",bank__2[[#This Row],[HasPersonalLoan]]="yes"),"Both Loans",
IF(bank__2[[#This Row],[HasHousingLoan]]="yes","Only Housing Loan",
IF(bank__2[[#This Row],[HasPersonalLoan]]="yes","Only Personal Loan","No Loan")))</f>
        <v>Only Housing Loan</v>
      </c>
    </row>
    <row r="2923" spans="1:23">
      <c r="A2923">
        <v>2922</v>
      </c>
      <c r="B2923">
        <v>43</v>
      </c>
      <c r="C2923" t="s">
        <v>43</v>
      </c>
      <c r="D2923" t="s">
        <v>44</v>
      </c>
      <c r="E2923" t="s">
        <v>33</v>
      </c>
      <c r="F2923" t="s">
        <v>21</v>
      </c>
      <c r="G2923">
        <v>1029</v>
      </c>
      <c r="H2923" t="s">
        <v>35</v>
      </c>
      <c r="I2923" t="s">
        <v>21</v>
      </c>
      <c r="J2923" t="s">
        <v>30</v>
      </c>
      <c r="K2923">
        <v>2</v>
      </c>
      <c r="L2923" t="s">
        <v>53</v>
      </c>
      <c r="M2923">
        <v>145</v>
      </c>
      <c r="N2923">
        <v>1</v>
      </c>
      <c r="O2923">
        <v>-1</v>
      </c>
      <c r="P2923">
        <v>0</v>
      </c>
      <c r="Q2923" t="s">
        <v>30</v>
      </c>
      <c r="R2923" t="s">
        <v>21</v>
      </c>
      <c r="S2923" t="str" cm="1">
        <f t="array" ref="S2923">_xlfn.IFS(bank__2[[#This Row],[Age]]&lt;30, "Young Adults",bank__2[[#This Row],[Age]]&lt;45, "Middle-Aged Adults",bank__2[[#This Row],[Age]]&lt;60, "Older AdultsOlder Adults", bank__2[[#This Row],[Age]]&gt;=60,"Seniors")</f>
        <v>Middle-Aged Adults</v>
      </c>
      <c r="T2923" t="str">
        <f t="shared" si="45"/>
        <v>No</v>
      </c>
      <c r="U2923" cm="1">
        <f t="array" ref="U2923">_xlfn.SWITCH(L2923, "jan",1, "feb",2, "mar",3, "apr",4, "may",5, "jun",6, "jul",7, "aug",8, "sep",9, "oct",10, "nov",11, "dec",12, "")</f>
        <v>6</v>
      </c>
      <c r="V2923" s="2">
        <f>bank__2[[#This Row],[CallDuration (Seconds)]]/60</f>
        <v>2.4166666666666665</v>
      </c>
      <c r="W2923" t="str">
        <f>IF(AND(bank__2[[#This Row],[HasHousingLoan]]="yes",bank__2[[#This Row],[HasPersonalLoan]]="yes"),"Both Loans",
IF(bank__2[[#This Row],[HasHousingLoan]]="yes","Only Housing Loan",
IF(bank__2[[#This Row],[HasPersonalLoan]]="yes","Only Personal Loan","No Loan")))</f>
        <v>Only Housing Loan</v>
      </c>
    </row>
    <row r="2924" spans="1:23">
      <c r="A2924">
        <v>2923</v>
      </c>
      <c r="B2924">
        <v>26</v>
      </c>
      <c r="C2924" t="s">
        <v>87</v>
      </c>
      <c r="D2924" t="s">
        <v>19</v>
      </c>
      <c r="E2924" t="s">
        <v>45</v>
      </c>
      <c r="F2924" t="s">
        <v>21</v>
      </c>
      <c r="G2924">
        <v>2855</v>
      </c>
      <c r="H2924" t="s">
        <v>21</v>
      </c>
      <c r="I2924" t="s">
        <v>21</v>
      </c>
      <c r="J2924" t="s">
        <v>23</v>
      </c>
      <c r="K2924">
        <v>30</v>
      </c>
      <c r="L2924" t="s">
        <v>387</v>
      </c>
      <c r="M2924">
        <v>52</v>
      </c>
      <c r="N2924">
        <v>3</v>
      </c>
      <c r="O2924">
        <v>-1</v>
      </c>
      <c r="P2924">
        <v>0</v>
      </c>
      <c r="Q2924" t="s">
        <v>30</v>
      </c>
      <c r="R2924" t="s">
        <v>21</v>
      </c>
      <c r="S2924" t="str" cm="1">
        <f t="array" ref="S2924">_xlfn.IFS(bank__2[[#This Row],[Age]]&lt;30, "Young Adults",bank__2[[#This Row],[Age]]&lt;45, "Middle-Aged Adults",bank__2[[#This Row],[Age]]&lt;60, "Older AdultsOlder Adults", bank__2[[#This Row],[Age]]&gt;=60,"Seniors")</f>
        <v>Young Adults</v>
      </c>
      <c r="T2924" t="str">
        <f t="shared" si="45"/>
        <v>No</v>
      </c>
      <c r="U2924" cm="1">
        <f t="array" ref="U2924">_xlfn.SWITCH(L2924, "jan",1, "feb",2, "mar",3, "apr",4, "may",5, "jun",6, "jul",7, "aug",8, "sep",9, "oct",10, "nov",11, "dec",12, "")</f>
        <v>3</v>
      </c>
      <c r="V2924" s="2">
        <f>bank__2[[#This Row],[CallDuration (Seconds)]]/60</f>
        <v>0.8666666666666667</v>
      </c>
      <c r="W2924" t="str">
        <f>IF(AND(bank__2[[#This Row],[HasHousingLoan]]="yes",bank__2[[#This Row],[HasPersonalLoan]]="yes"),"Both Loans",
IF(bank__2[[#This Row],[HasHousingLoan]]="yes","Only Housing Loan",
IF(bank__2[[#This Row],[HasPersonalLoan]]="yes","Only Personal Loan","No Loan")))</f>
        <v>No Loan</v>
      </c>
    </row>
    <row r="2925" spans="1:23">
      <c r="A2925">
        <v>2924</v>
      </c>
      <c r="B2925">
        <v>39</v>
      </c>
      <c r="C2925" t="s">
        <v>87</v>
      </c>
      <c r="D2925" t="s">
        <v>19</v>
      </c>
      <c r="E2925" t="s">
        <v>33</v>
      </c>
      <c r="F2925" t="s">
        <v>21</v>
      </c>
      <c r="G2925">
        <v>260</v>
      </c>
      <c r="H2925" t="s">
        <v>35</v>
      </c>
      <c r="I2925" t="s">
        <v>21</v>
      </c>
      <c r="J2925" t="s">
        <v>23</v>
      </c>
      <c r="K2925">
        <v>17</v>
      </c>
      <c r="L2925" t="s">
        <v>48</v>
      </c>
      <c r="M2925">
        <v>146</v>
      </c>
      <c r="N2925">
        <v>1</v>
      </c>
      <c r="O2925">
        <v>281</v>
      </c>
      <c r="P2925">
        <v>1</v>
      </c>
      <c r="Q2925" t="s">
        <v>41</v>
      </c>
      <c r="R2925" t="s">
        <v>21</v>
      </c>
      <c r="S2925" t="str" cm="1">
        <f t="array" ref="S2925">_xlfn.IFS(bank__2[[#This Row],[Age]]&lt;30, "Young Adults",bank__2[[#This Row],[Age]]&lt;45, "Middle-Aged Adults",bank__2[[#This Row],[Age]]&lt;60, "Older AdultsOlder Adults", bank__2[[#This Row],[Age]]&gt;=60,"Seniors")</f>
        <v>Middle-Aged Adults</v>
      </c>
      <c r="T2925" t="str">
        <f t="shared" si="45"/>
        <v>Yes</v>
      </c>
      <c r="U2925" cm="1">
        <f t="array" ref="U2925">_xlfn.SWITCH(L2925, "jan",1, "feb",2, "mar",3, "apr",4, "may",5, "jun",6, "jul",7, "aug",8, "sep",9, "oct",10, "nov",11, "dec",12, "")</f>
        <v>4</v>
      </c>
      <c r="V2925" s="2">
        <f>bank__2[[#This Row],[CallDuration (Seconds)]]/60</f>
        <v>2.4333333333333331</v>
      </c>
      <c r="W2925" t="str">
        <f>IF(AND(bank__2[[#This Row],[HasHousingLoan]]="yes",bank__2[[#This Row],[HasPersonalLoan]]="yes"),"Both Loans",
IF(bank__2[[#This Row],[HasHousingLoan]]="yes","Only Housing Loan",
IF(bank__2[[#This Row],[HasPersonalLoan]]="yes","Only Personal Loan","No Loan")))</f>
        <v>Only Housing Loan</v>
      </c>
    </row>
    <row r="2926" spans="1:23">
      <c r="A2926">
        <v>2925</v>
      </c>
      <c r="B2926">
        <v>49</v>
      </c>
      <c r="C2926" t="s">
        <v>56</v>
      </c>
      <c r="D2926" t="s">
        <v>19</v>
      </c>
      <c r="E2926" t="s">
        <v>33</v>
      </c>
      <c r="F2926" t="s">
        <v>21</v>
      </c>
      <c r="G2926">
        <v>2039</v>
      </c>
      <c r="H2926" t="s">
        <v>35</v>
      </c>
      <c r="I2926" t="s">
        <v>21</v>
      </c>
      <c r="J2926" t="s">
        <v>23</v>
      </c>
      <c r="K2926">
        <v>6</v>
      </c>
      <c r="L2926" t="s">
        <v>37</v>
      </c>
      <c r="M2926">
        <v>451</v>
      </c>
      <c r="N2926">
        <v>1</v>
      </c>
      <c r="O2926">
        <v>169</v>
      </c>
      <c r="P2926">
        <v>2</v>
      </c>
      <c r="Q2926" t="s">
        <v>41</v>
      </c>
      <c r="R2926" t="s">
        <v>35</v>
      </c>
      <c r="S2926" t="str" cm="1">
        <f t="array" ref="S2926">_xlfn.IFS(bank__2[[#This Row],[Age]]&lt;30, "Young Adults",bank__2[[#This Row],[Age]]&lt;45, "Middle-Aged Adults",bank__2[[#This Row],[Age]]&lt;60, "Older AdultsOlder Adults", bank__2[[#This Row],[Age]]&gt;=60,"Seniors")</f>
        <v>Older AdultsOlder Adults</v>
      </c>
      <c r="T2926" t="str">
        <f t="shared" si="45"/>
        <v>Yes</v>
      </c>
      <c r="U2926" cm="1">
        <f t="array" ref="U2926">_xlfn.SWITCH(L2926, "jan",1, "feb",2, "mar",3, "apr",4, "may",5, "jun",6, "jul",7, "aug",8, "sep",9, "oct",10, "nov",11, "dec",12, "")</f>
        <v>5</v>
      </c>
      <c r="V2926" s="2">
        <f>bank__2[[#This Row],[CallDuration (Seconds)]]/60</f>
        <v>7.5166666666666666</v>
      </c>
      <c r="W2926" t="str">
        <f>IF(AND(bank__2[[#This Row],[HasHousingLoan]]="yes",bank__2[[#This Row],[HasPersonalLoan]]="yes"),"Both Loans",
IF(bank__2[[#This Row],[HasHousingLoan]]="yes","Only Housing Loan",
IF(bank__2[[#This Row],[HasPersonalLoan]]="yes","Only Personal Loan","No Loan")))</f>
        <v>Only Housing Loan</v>
      </c>
    </row>
    <row r="2927" spans="1:23">
      <c r="A2927">
        <v>2926</v>
      </c>
      <c r="B2927">
        <v>52</v>
      </c>
      <c r="C2927" t="s">
        <v>56</v>
      </c>
      <c r="D2927" t="s">
        <v>122</v>
      </c>
      <c r="E2927" t="s">
        <v>20</v>
      </c>
      <c r="F2927" t="s">
        <v>21</v>
      </c>
      <c r="G2927">
        <v>-97</v>
      </c>
      <c r="H2927" t="s">
        <v>35</v>
      </c>
      <c r="I2927" t="s">
        <v>35</v>
      </c>
      <c r="J2927" t="s">
        <v>30</v>
      </c>
      <c r="K2927">
        <v>9</v>
      </c>
      <c r="L2927" t="s">
        <v>37</v>
      </c>
      <c r="M2927">
        <v>167</v>
      </c>
      <c r="N2927">
        <v>4</v>
      </c>
      <c r="O2927">
        <v>-1</v>
      </c>
      <c r="P2927">
        <v>0</v>
      </c>
      <c r="Q2927" t="s">
        <v>30</v>
      </c>
      <c r="R2927" t="s">
        <v>21</v>
      </c>
      <c r="S2927" t="str" cm="1">
        <f t="array" ref="S2927">_xlfn.IFS(bank__2[[#This Row],[Age]]&lt;30, "Young Adults",bank__2[[#This Row],[Age]]&lt;45, "Middle-Aged Adults",bank__2[[#This Row],[Age]]&lt;60, "Older AdultsOlder Adults", bank__2[[#This Row],[Age]]&gt;=60,"Seniors")</f>
        <v>Older AdultsOlder Adults</v>
      </c>
      <c r="T2927" t="str">
        <f t="shared" si="45"/>
        <v>No</v>
      </c>
      <c r="U2927" cm="1">
        <f t="array" ref="U2927">_xlfn.SWITCH(L2927, "jan",1, "feb",2, "mar",3, "apr",4, "may",5, "jun",6, "jul",7, "aug",8, "sep",9, "oct",10, "nov",11, "dec",12, "")</f>
        <v>5</v>
      </c>
      <c r="V2927" s="2">
        <f>bank__2[[#This Row],[CallDuration (Seconds)]]/60</f>
        <v>2.7833333333333332</v>
      </c>
      <c r="W2927" t="str">
        <f>IF(AND(bank__2[[#This Row],[HasHousingLoan]]="yes",bank__2[[#This Row],[HasPersonalLoan]]="yes"),"Both Loans",
IF(bank__2[[#This Row],[HasHousingLoan]]="yes","Only Housing Loan",
IF(bank__2[[#This Row],[HasPersonalLoan]]="yes","Only Personal Loan","No Loan")))</f>
        <v>Both Loans</v>
      </c>
    </row>
    <row r="2928" spans="1:23">
      <c r="A2928">
        <v>2927</v>
      </c>
      <c r="B2928">
        <v>33</v>
      </c>
      <c r="C2928" t="s">
        <v>56</v>
      </c>
      <c r="D2928" t="s">
        <v>19</v>
      </c>
      <c r="E2928" t="s">
        <v>45</v>
      </c>
      <c r="F2928" t="s">
        <v>21</v>
      </c>
      <c r="G2928">
        <v>1465</v>
      </c>
      <c r="H2928" t="s">
        <v>21</v>
      </c>
      <c r="I2928" t="s">
        <v>21</v>
      </c>
      <c r="J2928" t="s">
        <v>23</v>
      </c>
      <c r="K2928">
        <v>19</v>
      </c>
      <c r="L2928" t="s">
        <v>92</v>
      </c>
      <c r="M2928">
        <v>98</v>
      </c>
      <c r="N2928">
        <v>4</v>
      </c>
      <c r="O2928">
        <v>-1</v>
      </c>
      <c r="P2928">
        <v>0</v>
      </c>
      <c r="Q2928" t="s">
        <v>30</v>
      </c>
      <c r="R2928" t="s">
        <v>21</v>
      </c>
      <c r="S2928" t="str" cm="1">
        <f t="array" ref="S2928">_xlfn.IFS(bank__2[[#This Row],[Age]]&lt;30, "Young Adults",bank__2[[#This Row],[Age]]&lt;45, "Middle-Aged Adults",bank__2[[#This Row],[Age]]&lt;60, "Older AdultsOlder Adults", bank__2[[#This Row],[Age]]&gt;=60,"Seniors")</f>
        <v>Middle-Aged Adults</v>
      </c>
      <c r="T2928" t="str">
        <f t="shared" si="45"/>
        <v>No</v>
      </c>
      <c r="U2928" cm="1">
        <f t="array" ref="U2928">_xlfn.SWITCH(L2928, "jan",1, "feb",2, "mar",3, "apr",4, "may",5, "jun",6, "jul",7, "aug",8, "sep",9, "oct",10, "nov",11, "dec",12, "")</f>
        <v>8</v>
      </c>
      <c r="V2928" s="2">
        <f>bank__2[[#This Row],[CallDuration (Seconds)]]/60</f>
        <v>1.6333333333333333</v>
      </c>
      <c r="W2928" t="str">
        <f>IF(AND(bank__2[[#This Row],[HasHousingLoan]]="yes",bank__2[[#This Row],[HasPersonalLoan]]="yes"),"Both Loans",
IF(bank__2[[#This Row],[HasHousingLoan]]="yes","Only Housing Loan",
IF(bank__2[[#This Row],[HasPersonalLoan]]="yes","Only Personal Loan","No Loan")))</f>
        <v>No Loan</v>
      </c>
    </row>
    <row r="2929" spans="1:23">
      <c r="A2929">
        <v>2928</v>
      </c>
      <c r="B2929">
        <v>30</v>
      </c>
      <c r="C2929" t="s">
        <v>56</v>
      </c>
      <c r="D2929" t="s">
        <v>19</v>
      </c>
      <c r="E2929" t="s">
        <v>33</v>
      </c>
      <c r="F2929" t="s">
        <v>21</v>
      </c>
      <c r="G2929">
        <v>125</v>
      </c>
      <c r="H2929" t="s">
        <v>35</v>
      </c>
      <c r="I2929" t="s">
        <v>21</v>
      </c>
      <c r="J2929" t="s">
        <v>30</v>
      </c>
      <c r="K2929">
        <v>29</v>
      </c>
      <c r="L2929" t="s">
        <v>37</v>
      </c>
      <c r="M2929">
        <v>238</v>
      </c>
      <c r="N2929">
        <v>2</v>
      </c>
      <c r="O2929">
        <v>-1</v>
      </c>
      <c r="P2929">
        <v>0</v>
      </c>
      <c r="Q2929" t="s">
        <v>30</v>
      </c>
      <c r="R2929" t="s">
        <v>21</v>
      </c>
      <c r="S2929" t="str" cm="1">
        <f t="array" ref="S2929">_xlfn.IFS(bank__2[[#This Row],[Age]]&lt;30, "Young Adults",bank__2[[#This Row],[Age]]&lt;45, "Middle-Aged Adults",bank__2[[#This Row],[Age]]&lt;60, "Older AdultsOlder Adults", bank__2[[#This Row],[Age]]&gt;=60,"Seniors")</f>
        <v>Middle-Aged Adults</v>
      </c>
      <c r="T2929" t="str">
        <f t="shared" si="45"/>
        <v>No</v>
      </c>
      <c r="U2929" cm="1">
        <f t="array" ref="U2929">_xlfn.SWITCH(L2929, "jan",1, "feb",2, "mar",3, "apr",4, "may",5, "jun",6, "jul",7, "aug",8, "sep",9, "oct",10, "nov",11, "dec",12, "")</f>
        <v>5</v>
      </c>
      <c r="V2929" s="2">
        <f>bank__2[[#This Row],[CallDuration (Seconds)]]/60</f>
        <v>3.9666666666666668</v>
      </c>
      <c r="W2929" t="str">
        <f>IF(AND(bank__2[[#This Row],[HasHousingLoan]]="yes",bank__2[[#This Row],[HasPersonalLoan]]="yes"),"Both Loans",
IF(bank__2[[#This Row],[HasHousingLoan]]="yes","Only Housing Loan",
IF(bank__2[[#This Row],[HasPersonalLoan]]="yes","Only Personal Loan","No Loan")))</f>
        <v>Only Housing Loan</v>
      </c>
    </row>
    <row r="2930" spans="1:23">
      <c r="A2930">
        <v>2929</v>
      </c>
      <c r="B2930">
        <v>32</v>
      </c>
      <c r="C2930" t="s">
        <v>72</v>
      </c>
      <c r="D2930" t="s">
        <v>44</v>
      </c>
      <c r="E2930" t="s">
        <v>45</v>
      </c>
      <c r="F2930" t="s">
        <v>21</v>
      </c>
      <c r="G2930">
        <v>930</v>
      </c>
      <c r="H2930" t="s">
        <v>21</v>
      </c>
      <c r="I2930" t="s">
        <v>21</v>
      </c>
      <c r="J2930" t="s">
        <v>23</v>
      </c>
      <c r="K2930">
        <v>27</v>
      </c>
      <c r="L2930" t="s">
        <v>92</v>
      </c>
      <c r="M2930">
        <v>85</v>
      </c>
      <c r="N2930">
        <v>7</v>
      </c>
      <c r="O2930">
        <v>-1</v>
      </c>
      <c r="P2930">
        <v>0</v>
      </c>
      <c r="Q2930" t="s">
        <v>30</v>
      </c>
      <c r="R2930" t="s">
        <v>21</v>
      </c>
      <c r="S2930" t="str" cm="1">
        <f t="array" ref="S2930">_xlfn.IFS(bank__2[[#This Row],[Age]]&lt;30, "Young Adults",bank__2[[#This Row],[Age]]&lt;45, "Middle-Aged Adults",bank__2[[#This Row],[Age]]&lt;60, "Older AdultsOlder Adults", bank__2[[#This Row],[Age]]&gt;=60,"Seniors")</f>
        <v>Middle-Aged Adults</v>
      </c>
      <c r="T2930" t="str">
        <f t="shared" si="45"/>
        <v>No</v>
      </c>
      <c r="U2930" cm="1">
        <f t="array" ref="U2930">_xlfn.SWITCH(L2930, "jan",1, "feb",2, "mar",3, "apr",4, "may",5, "jun",6, "jul",7, "aug",8, "sep",9, "oct",10, "nov",11, "dec",12, "")</f>
        <v>8</v>
      </c>
      <c r="V2930" s="2">
        <f>bank__2[[#This Row],[CallDuration (Seconds)]]/60</f>
        <v>1.4166666666666667</v>
      </c>
      <c r="W2930" t="str">
        <f>IF(AND(bank__2[[#This Row],[HasHousingLoan]]="yes",bank__2[[#This Row],[HasPersonalLoan]]="yes"),"Both Loans",
IF(bank__2[[#This Row],[HasHousingLoan]]="yes","Only Housing Loan",
IF(bank__2[[#This Row],[HasPersonalLoan]]="yes","Only Personal Loan","No Loan")))</f>
        <v>No Loan</v>
      </c>
    </row>
    <row r="2931" spans="1:23">
      <c r="A2931">
        <v>2930</v>
      </c>
      <c r="B2931">
        <v>27</v>
      </c>
      <c r="C2931" t="s">
        <v>43</v>
      </c>
      <c r="D2931" t="s">
        <v>44</v>
      </c>
      <c r="E2931" t="s">
        <v>45</v>
      </c>
      <c r="F2931" t="s">
        <v>21</v>
      </c>
      <c r="G2931">
        <v>0</v>
      </c>
      <c r="H2931" t="s">
        <v>35</v>
      </c>
      <c r="I2931" t="s">
        <v>21</v>
      </c>
      <c r="J2931" t="s">
        <v>23</v>
      </c>
      <c r="K2931">
        <v>30</v>
      </c>
      <c r="L2931" t="s">
        <v>100</v>
      </c>
      <c r="M2931">
        <v>323</v>
      </c>
      <c r="N2931">
        <v>4</v>
      </c>
      <c r="O2931">
        <v>-1</v>
      </c>
      <c r="P2931">
        <v>0</v>
      </c>
      <c r="Q2931" t="s">
        <v>30</v>
      </c>
      <c r="R2931" t="s">
        <v>21</v>
      </c>
      <c r="S2931" t="str" cm="1">
        <f t="array" ref="S2931">_xlfn.IFS(bank__2[[#This Row],[Age]]&lt;30, "Young Adults",bank__2[[#This Row],[Age]]&lt;45, "Middle-Aged Adults",bank__2[[#This Row],[Age]]&lt;60, "Older AdultsOlder Adults", bank__2[[#This Row],[Age]]&gt;=60,"Seniors")</f>
        <v>Young Adults</v>
      </c>
      <c r="T2931" t="str">
        <f t="shared" si="45"/>
        <v>No</v>
      </c>
      <c r="U2931" cm="1">
        <f t="array" ref="U2931">_xlfn.SWITCH(L2931, "jan",1, "feb",2, "mar",3, "apr",4, "may",5, "jun",6, "jul",7, "aug",8, "sep",9, "oct",10, "nov",11, "dec",12, "")</f>
        <v>1</v>
      </c>
      <c r="V2931" s="2">
        <f>bank__2[[#This Row],[CallDuration (Seconds)]]/60</f>
        <v>5.3833333333333337</v>
      </c>
      <c r="W2931" t="str">
        <f>IF(AND(bank__2[[#This Row],[HasHousingLoan]]="yes",bank__2[[#This Row],[HasPersonalLoan]]="yes"),"Both Loans",
IF(bank__2[[#This Row],[HasHousingLoan]]="yes","Only Housing Loan",
IF(bank__2[[#This Row],[HasPersonalLoan]]="yes","Only Personal Loan","No Loan")))</f>
        <v>Only Housing Loan</v>
      </c>
    </row>
    <row r="2932" spans="1:23">
      <c r="A2932">
        <v>2931</v>
      </c>
      <c r="B2932">
        <v>58</v>
      </c>
      <c r="C2932" t="s">
        <v>56</v>
      </c>
      <c r="D2932" t="s">
        <v>19</v>
      </c>
      <c r="E2932" t="s">
        <v>20</v>
      </c>
      <c r="F2932" t="s">
        <v>21</v>
      </c>
      <c r="G2932">
        <v>73</v>
      </c>
      <c r="H2932" t="s">
        <v>21</v>
      </c>
      <c r="I2932" t="s">
        <v>21</v>
      </c>
      <c r="J2932" t="s">
        <v>30</v>
      </c>
      <c r="K2932">
        <v>17</v>
      </c>
      <c r="L2932" t="s">
        <v>53</v>
      </c>
      <c r="M2932">
        <v>116</v>
      </c>
      <c r="N2932">
        <v>1</v>
      </c>
      <c r="O2932">
        <v>-1</v>
      </c>
      <c r="P2932">
        <v>0</v>
      </c>
      <c r="Q2932" t="s">
        <v>30</v>
      </c>
      <c r="R2932" t="s">
        <v>21</v>
      </c>
      <c r="S2932" t="str" cm="1">
        <f t="array" ref="S2932">_xlfn.IFS(bank__2[[#This Row],[Age]]&lt;30, "Young Adults",bank__2[[#This Row],[Age]]&lt;45, "Middle-Aged Adults",bank__2[[#This Row],[Age]]&lt;60, "Older AdultsOlder Adults", bank__2[[#This Row],[Age]]&gt;=60,"Seniors")</f>
        <v>Older AdultsOlder Adults</v>
      </c>
      <c r="T2932" t="str">
        <f t="shared" si="45"/>
        <v>No</v>
      </c>
      <c r="U2932" cm="1">
        <f t="array" ref="U2932">_xlfn.SWITCH(L2932, "jan",1, "feb",2, "mar",3, "apr",4, "may",5, "jun",6, "jul",7, "aug",8, "sep",9, "oct",10, "nov",11, "dec",12, "")</f>
        <v>6</v>
      </c>
      <c r="V2932" s="2">
        <f>bank__2[[#This Row],[CallDuration (Seconds)]]/60</f>
        <v>1.9333333333333333</v>
      </c>
      <c r="W2932" t="str">
        <f>IF(AND(bank__2[[#This Row],[HasHousingLoan]]="yes",bank__2[[#This Row],[HasPersonalLoan]]="yes"),"Both Loans",
IF(bank__2[[#This Row],[HasHousingLoan]]="yes","Only Housing Loan",
IF(bank__2[[#This Row],[HasPersonalLoan]]="yes","Only Personal Loan","No Loan")))</f>
        <v>No Loan</v>
      </c>
    </row>
    <row r="2933" spans="1:23">
      <c r="A2933">
        <v>2932</v>
      </c>
      <c r="B2933">
        <v>46</v>
      </c>
      <c r="C2933" t="s">
        <v>144</v>
      </c>
      <c r="D2933" t="s">
        <v>19</v>
      </c>
      <c r="E2933" t="s">
        <v>20</v>
      </c>
      <c r="F2933" t="s">
        <v>21</v>
      </c>
      <c r="G2933">
        <v>-35</v>
      </c>
      <c r="H2933" t="s">
        <v>35</v>
      </c>
      <c r="I2933" t="s">
        <v>21</v>
      </c>
      <c r="J2933" t="s">
        <v>23</v>
      </c>
      <c r="K2933">
        <v>7</v>
      </c>
      <c r="L2933" t="s">
        <v>37</v>
      </c>
      <c r="M2933">
        <v>304</v>
      </c>
      <c r="N2933">
        <v>3</v>
      </c>
      <c r="O2933">
        <v>-1</v>
      </c>
      <c r="P2933">
        <v>0</v>
      </c>
      <c r="Q2933" t="s">
        <v>30</v>
      </c>
      <c r="R2933" t="s">
        <v>21</v>
      </c>
      <c r="S2933" t="str" cm="1">
        <f t="array" ref="S2933">_xlfn.IFS(bank__2[[#This Row],[Age]]&lt;30, "Young Adults",bank__2[[#This Row],[Age]]&lt;45, "Middle-Aged Adults",bank__2[[#This Row],[Age]]&lt;60, "Older AdultsOlder Adults", bank__2[[#This Row],[Age]]&gt;=60,"Seniors")</f>
        <v>Older AdultsOlder Adults</v>
      </c>
      <c r="T2933" t="str">
        <f t="shared" si="45"/>
        <v>No</v>
      </c>
      <c r="U2933" cm="1">
        <f t="array" ref="U2933">_xlfn.SWITCH(L2933, "jan",1, "feb",2, "mar",3, "apr",4, "may",5, "jun",6, "jul",7, "aug",8, "sep",9, "oct",10, "nov",11, "dec",12, "")</f>
        <v>5</v>
      </c>
      <c r="V2933" s="2">
        <f>bank__2[[#This Row],[CallDuration (Seconds)]]/60</f>
        <v>5.0666666666666664</v>
      </c>
      <c r="W2933" t="str">
        <f>IF(AND(bank__2[[#This Row],[HasHousingLoan]]="yes",bank__2[[#This Row],[HasPersonalLoan]]="yes"),"Both Loans",
IF(bank__2[[#This Row],[HasHousingLoan]]="yes","Only Housing Loan",
IF(bank__2[[#This Row],[HasPersonalLoan]]="yes","Only Personal Loan","No Loan")))</f>
        <v>Only Housing Loan</v>
      </c>
    </row>
    <row r="2934" spans="1:23">
      <c r="A2934">
        <v>2933</v>
      </c>
      <c r="B2934">
        <v>28</v>
      </c>
      <c r="C2934" t="s">
        <v>43</v>
      </c>
      <c r="D2934" t="s">
        <v>44</v>
      </c>
      <c r="E2934" t="s">
        <v>45</v>
      </c>
      <c r="F2934" t="s">
        <v>21</v>
      </c>
      <c r="G2934">
        <v>1351</v>
      </c>
      <c r="H2934" t="s">
        <v>21</v>
      </c>
      <c r="I2934" t="s">
        <v>21</v>
      </c>
      <c r="J2934" t="s">
        <v>23</v>
      </c>
      <c r="K2934">
        <v>10</v>
      </c>
      <c r="L2934" t="s">
        <v>578</v>
      </c>
      <c r="M2934">
        <v>267</v>
      </c>
      <c r="N2934">
        <v>1</v>
      </c>
      <c r="O2934">
        <v>-1</v>
      </c>
      <c r="P2934">
        <v>0</v>
      </c>
      <c r="Q2934" t="s">
        <v>30</v>
      </c>
      <c r="R2934" t="s">
        <v>21</v>
      </c>
      <c r="S2934" t="str" cm="1">
        <f t="array" ref="S2934">_xlfn.IFS(bank__2[[#This Row],[Age]]&lt;30, "Young Adults",bank__2[[#This Row],[Age]]&lt;45, "Middle-Aged Adults",bank__2[[#This Row],[Age]]&lt;60, "Older AdultsOlder Adults", bank__2[[#This Row],[Age]]&gt;=60,"Seniors")</f>
        <v>Young Adults</v>
      </c>
      <c r="T2934" t="str">
        <f t="shared" si="45"/>
        <v>No</v>
      </c>
      <c r="U2934" cm="1">
        <f t="array" ref="U2934">_xlfn.SWITCH(L2934, "jan",1, "feb",2, "mar",3, "apr",4, "may",5, "jun",6, "jul",7, "aug",8, "sep",9, "oct",10, "nov",11, "dec",12, "")</f>
        <v>12</v>
      </c>
      <c r="V2934" s="2">
        <f>bank__2[[#This Row],[CallDuration (Seconds)]]/60</f>
        <v>4.45</v>
      </c>
      <c r="W2934" t="str">
        <f>IF(AND(bank__2[[#This Row],[HasHousingLoan]]="yes",bank__2[[#This Row],[HasPersonalLoan]]="yes"),"Both Loans",
IF(bank__2[[#This Row],[HasHousingLoan]]="yes","Only Housing Loan",
IF(bank__2[[#This Row],[HasPersonalLoan]]="yes","Only Personal Loan","No Loan")))</f>
        <v>No Loan</v>
      </c>
    </row>
    <row r="2935" spans="1:23">
      <c r="A2935">
        <v>2934</v>
      </c>
      <c r="B2935">
        <v>39</v>
      </c>
      <c r="C2935" t="s">
        <v>32</v>
      </c>
      <c r="D2935" t="s">
        <v>19</v>
      </c>
      <c r="E2935" t="s">
        <v>20</v>
      </c>
      <c r="F2935" t="s">
        <v>21</v>
      </c>
      <c r="G2935">
        <v>1601</v>
      </c>
      <c r="H2935" t="s">
        <v>35</v>
      </c>
      <c r="I2935" t="s">
        <v>21</v>
      </c>
      <c r="J2935" t="s">
        <v>30</v>
      </c>
      <c r="K2935">
        <v>23</v>
      </c>
      <c r="L2935" t="s">
        <v>37</v>
      </c>
      <c r="M2935">
        <v>201</v>
      </c>
      <c r="N2935">
        <v>2</v>
      </c>
      <c r="O2935">
        <v>-1</v>
      </c>
      <c r="P2935">
        <v>0</v>
      </c>
      <c r="Q2935" t="s">
        <v>30</v>
      </c>
      <c r="R2935" t="s">
        <v>21</v>
      </c>
      <c r="S2935" t="str" cm="1">
        <f t="array" ref="S2935">_xlfn.IFS(bank__2[[#This Row],[Age]]&lt;30, "Young Adults",bank__2[[#This Row],[Age]]&lt;45, "Middle-Aged Adults",bank__2[[#This Row],[Age]]&lt;60, "Older AdultsOlder Adults", bank__2[[#This Row],[Age]]&gt;=60,"Seniors")</f>
        <v>Middle-Aged Adults</v>
      </c>
      <c r="T2935" t="str">
        <f t="shared" si="45"/>
        <v>No</v>
      </c>
      <c r="U2935" cm="1">
        <f t="array" ref="U2935">_xlfn.SWITCH(L2935, "jan",1, "feb",2, "mar",3, "apr",4, "may",5, "jun",6, "jul",7, "aug",8, "sep",9, "oct",10, "nov",11, "dec",12, "")</f>
        <v>5</v>
      </c>
      <c r="V2935" s="2">
        <f>bank__2[[#This Row],[CallDuration (Seconds)]]/60</f>
        <v>3.35</v>
      </c>
      <c r="W2935" t="str">
        <f>IF(AND(bank__2[[#This Row],[HasHousingLoan]]="yes",bank__2[[#This Row],[HasPersonalLoan]]="yes"),"Both Loans",
IF(bank__2[[#This Row],[HasHousingLoan]]="yes","Only Housing Loan",
IF(bank__2[[#This Row],[HasPersonalLoan]]="yes","Only Personal Loan","No Loan")))</f>
        <v>Only Housing Loan</v>
      </c>
    </row>
    <row r="2936" spans="1:23">
      <c r="A2936">
        <v>2935</v>
      </c>
      <c r="B2936">
        <v>41</v>
      </c>
      <c r="C2936" t="s">
        <v>32</v>
      </c>
      <c r="D2936" t="s">
        <v>19</v>
      </c>
      <c r="E2936" t="s">
        <v>2553</v>
      </c>
      <c r="F2936" t="s">
        <v>21</v>
      </c>
      <c r="G2936">
        <v>88</v>
      </c>
      <c r="H2936" t="s">
        <v>35</v>
      </c>
      <c r="I2936" t="s">
        <v>21</v>
      </c>
      <c r="J2936" t="s">
        <v>23</v>
      </c>
      <c r="K2936">
        <v>11</v>
      </c>
      <c r="L2936" t="s">
        <v>37</v>
      </c>
      <c r="M2936">
        <v>105</v>
      </c>
      <c r="N2936">
        <v>1</v>
      </c>
      <c r="O2936">
        <v>336</v>
      </c>
      <c r="P2936">
        <v>2</v>
      </c>
      <c r="Q2936" t="s">
        <v>41</v>
      </c>
      <c r="R2936" t="s">
        <v>21</v>
      </c>
      <c r="S2936" t="str" cm="1">
        <f t="array" ref="S2936">_xlfn.IFS(bank__2[[#This Row],[Age]]&lt;30, "Young Adults",bank__2[[#This Row],[Age]]&lt;45, "Middle-Aged Adults",bank__2[[#This Row],[Age]]&lt;60, "Older AdultsOlder Adults", bank__2[[#This Row],[Age]]&gt;=60,"Seniors")</f>
        <v>Middle-Aged Adults</v>
      </c>
      <c r="T2936" t="str">
        <f t="shared" si="45"/>
        <v>Yes</v>
      </c>
      <c r="U2936" cm="1">
        <f t="array" ref="U2936">_xlfn.SWITCH(L2936, "jan",1, "feb",2, "mar",3, "apr",4, "may",5, "jun",6, "jul",7, "aug",8, "sep",9, "oct",10, "nov",11, "dec",12, "")</f>
        <v>5</v>
      </c>
      <c r="V2936" s="2">
        <f>bank__2[[#This Row],[CallDuration (Seconds)]]/60</f>
        <v>1.75</v>
      </c>
      <c r="W2936" t="str">
        <f>IF(AND(bank__2[[#This Row],[HasHousingLoan]]="yes",bank__2[[#This Row],[HasPersonalLoan]]="yes"),"Both Loans",
IF(bank__2[[#This Row],[HasHousingLoan]]="yes","Only Housing Loan",
IF(bank__2[[#This Row],[HasPersonalLoan]]="yes","Only Personal Loan","No Loan")))</f>
        <v>Only Housing Loan</v>
      </c>
    </row>
    <row r="2937" spans="1:23">
      <c r="A2937">
        <v>2936</v>
      </c>
      <c r="B2937">
        <v>38</v>
      </c>
      <c r="C2937" t="s">
        <v>32</v>
      </c>
      <c r="D2937" t="s">
        <v>19</v>
      </c>
      <c r="E2937" t="s">
        <v>33</v>
      </c>
      <c r="F2937" t="s">
        <v>21</v>
      </c>
      <c r="G2937">
        <v>435</v>
      </c>
      <c r="H2937" t="s">
        <v>35</v>
      </c>
      <c r="I2937" t="s">
        <v>21</v>
      </c>
      <c r="J2937" t="s">
        <v>30</v>
      </c>
      <c r="K2937">
        <v>23</v>
      </c>
      <c r="L2937" t="s">
        <v>37</v>
      </c>
      <c r="M2937">
        <v>193</v>
      </c>
      <c r="N2937">
        <v>2</v>
      </c>
      <c r="O2937">
        <v>-1</v>
      </c>
      <c r="P2937">
        <v>0</v>
      </c>
      <c r="Q2937" t="s">
        <v>30</v>
      </c>
      <c r="R2937" t="s">
        <v>21</v>
      </c>
      <c r="S2937" t="str" cm="1">
        <f t="array" ref="S2937">_xlfn.IFS(bank__2[[#This Row],[Age]]&lt;30, "Young Adults",bank__2[[#This Row],[Age]]&lt;45, "Middle-Aged Adults",bank__2[[#This Row],[Age]]&lt;60, "Older AdultsOlder Adults", bank__2[[#This Row],[Age]]&gt;=60,"Seniors")</f>
        <v>Middle-Aged Adults</v>
      </c>
      <c r="T2937" t="str">
        <f t="shared" si="45"/>
        <v>No</v>
      </c>
      <c r="U2937" cm="1">
        <f t="array" ref="U2937">_xlfn.SWITCH(L2937, "jan",1, "feb",2, "mar",3, "apr",4, "may",5, "jun",6, "jul",7, "aug",8, "sep",9, "oct",10, "nov",11, "dec",12, "")</f>
        <v>5</v>
      </c>
      <c r="V2937" s="2">
        <f>bank__2[[#This Row],[CallDuration (Seconds)]]/60</f>
        <v>3.2166666666666668</v>
      </c>
      <c r="W2937" t="str">
        <f>IF(AND(bank__2[[#This Row],[HasHousingLoan]]="yes",bank__2[[#This Row],[HasPersonalLoan]]="yes"),"Both Loans",
IF(bank__2[[#This Row],[HasHousingLoan]]="yes","Only Housing Loan",
IF(bank__2[[#This Row],[HasPersonalLoan]]="yes","Only Personal Loan","No Loan")))</f>
        <v>Only Housing Loan</v>
      </c>
    </row>
    <row r="2938" spans="1:23">
      <c r="A2938">
        <v>2937</v>
      </c>
      <c r="B2938">
        <v>50</v>
      </c>
      <c r="C2938" t="s">
        <v>18</v>
      </c>
      <c r="D2938" t="s">
        <v>122</v>
      </c>
      <c r="E2938" t="s">
        <v>33</v>
      </c>
      <c r="F2938" t="s">
        <v>21</v>
      </c>
      <c r="G2938">
        <v>717</v>
      </c>
      <c r="H2938" t="s">
        <v>35</v>
      </c>
      <c r="I2938" t="s">
        <v>21</v>
      </c>
      <c r="J2938" t="s">
        <v>23</v>
      </c>
      <c r="K2938">
        <v>30</v>
      </c>
      <c r="L2938" t="s">
        <v>100</v>
      </c>
      <c r="M2938">
        <v>113</v>
      </c>
      <c r="N2938">
        <v>1</v>
      </c>
      <c r="O2938">
        <v>-1</v>
      </c>
      <c r="P2938">
        <v>0</v>
      </c>
      <c r="Q2938" t="s">
        <v>30</v>
      </c>
      <c r="R2938" t="s">
        <v>21</v>
      </c>
      <c r="S2938" t="str" cm="1">
        <f t="array" ref="S2938">_xlfn.IFS(bank__2[[#This Row],[Age]]&lt;30, "Young Adults",bank__2[[#This Row],[Age]]&lt;45, "Middle-Aged Adults",bank__2[[#This Row],[Age]]&lt;60, "Older AdultsOlder Adults", bank__2[[#This Row],[Age]]&gt;=60,"Seniors")</f>
        <v>Older AdultsOlder Adults</v>
      </c>
      <c r="T2938" t="str">
        <f t="shared" si="45"/>
        <v>No</v>
      </c>
      <c r="U2938" cm="1">
        <f t="array" ref="U2938">_xlfn.SWITCH(L2938, "jan",1, "feb",2, "mar",3, "apr",4, "may",5, "jun",6, "jul",7, "aug",8, "sep",9, "oct",10, "nov",11, "dec",12, "")</f>
        <v>1</v>
      </c>
      <c r="V2938" s="2">
        <f>bank__2[[#This Row],[CallDuration (Seconds)]]/60</f>
        <v>1.8833333333333333</v>
      </c>
      <c r="W2938" t="str">
        <f>IF(AND(bank__2[[#This Row],[HasHousingLoan]]="yes",bank__2[[#This Row],[HasPersonalLoan]]="yes"),"Both Loans",
IF(bank__2[[#This Row],[HasHousingLoan]]="yes","Only Housing Loan",
IF(bank__2[[#This Row],[HasPersonalLoan]]="yes","Only Personal Loan","No Loan")))</f>
        <v>Only Housing Loan</v>
      </c>
    </row>
    <row r="2939" spans="1:23">
      <c r="A2939">
        <v>2938</v>
      </c>
      <c r="B2939">
        <v>56</v>
      </c>
      <c r="C2939" t="s">
        <v>32</v>
      </c>
      <c r="D2939" t="s">
        <v>19</v>
      </c>
      <c r="E2939" t="s">
        <v>33</v>
      </c>
      <c r="F2939" t="s">
        <v>21</v>
      </c>
      <c r="G2939">
        <v>705</v>
      </c>
      <c r="H2939" t="s">
        <v>35</v>
      </c>
      <c r="I2939" t="s">
        <v>21</v>
      </c>
      <c r="J2939" t="s">
        <v>30</v>
      </c>
      <c r="K2939">
        <v>29</v>
      </c>
      <c r="L2939" t="s">
        <v>37</v>
      </c>
      <c r="M2939">
        <v>151</v>
      </c>
      <c r="N2939">
        <v>2</v>
      </c>
      <c r="O2939">
        <v>-1</v>
      </c>
      <c r="P2939">
        <v>0</v>
      </c>
      <c r="Q2939" t="s">
        <v>30</v>
      </c>
      <c r="R2939" t="s">
        <v>21</v>
      </c>
      <c r="S2939" t="str" cm="1">
        <f t="array" ref="S2939">_xlfn.IFS(bank__2[[#This Row],[Age]]&lt;30, "Young Adults",bank__2[[#This Row],[Age]]&lt;45, "Middle-Aged Adults",bank__2[[#This Row],[Age]]&lt;60, "Older AdultsOlder Adults", bank__2[[#This Row],[Age]]&gt;=60,"Seniors")</f>
        <v>Older AdultsOlder Adults</v>
      </c>
      <c r="T2939" t="str">
        <f t="shared" si="45"/>
        <v>No</v>
      </c>
      <c r="U2939" cm="1">
        <f t="array" ref="U2939">_xlfn.SWITCH(L2939, "jan",1, "feb",2, "mar",3, "apr",4, "may",5, "jun",6, "jul",7, "aug",8, "sep",9, "oct",10, "nov",11, "dec",12, "")</f>
        <v>5</v>
      </c>
      <c r="V2939" s="2">
        <f>bank__2[[#This Row],[CallDuration (Seconds)]]/60</f>
        <v>2.5166666666666666</v>
      </c>
      <c r="W2939" t="str">
        <f>IF(AND(bank__2[[#This Row],[HasHousingLoan]]="yes",bank__2[[#This Row],[HasPersonalLoan]]="yes"),"Both Loans",
IF(bank__2[[#This Row],[HasHousingLoan]]="yes","Only Housing Loan",
IF(bank__2[[#This Row],[HasPersonalLoan]]="yes","Only Personal Loan","No Loan")))</f>
        <v>Only Housing Loan</v>
      </c>
    </row>
    <row r="2940" spans="1:23">
      <c r="A2940">
        <v>2939</v>
      </c>
      <c r="B2940">
        <v>34</v>
      </c>
      <c r="C2940" t="s">
        <v>72</v>
      </c>
      <c r="D2940" t="s">
        <v>19</v>
      </c>
      <c r="E2940" t="s">
        <v>33</v>
      </c>
      <c r="F2940" t="s">
        <v>21</v>
      </c>
      <c r="G2940">
        <v>1553</v>
      </c>
      <c r="H2940" t="s">
        <v>21</v>
      </c>
      <c r="I2940" t="s">
        <v>21</v>
      </c>
      <c r="J2940" t="s">
        <v>23</v>
      </c>
      <c r="K2940">
        <v>20</v>
      </c>
      <c r="L2940" t="s">
        <v>92</v>
      </c>
      <c r="M2940">
        <v>200</v>
      </c>
      <c r="N2940">
        <v>2</v>
      </c>
      <c r="O2940">
        <v>-1</v>
      </c>
      <c r="P2940">
        <v>0</v>
      </c>
      <c r="Q2940" t="s">
        <v>30</v>
      </c>
      <c r="R2940" t="s">
        <v>21</v>
      </c>
      <c r="S2940" t="str" cm="1">
        <f t="array" ref="S2940">_xlfn.IFS(bank__2[[#This Row],[Age]]&lt;30, "Young Adults",bank__2[[#This Row],[Age]]&lt;45, "Middle-Aged Adults",bank__2[[#This Row],[Age]]&lt;60, "Older AdultsOlder Adults", bank__2[[#This Row],[Age]]&gt;=60,"Seniors")</f>
        <v>Middle-Aged Adults</v>
      </c>
      <c r="T2940" t="str">
        <f t="shared" si="45"/>
        <v>No</v>
      </c>
      <c r="U2940" cm="1">
        <f t="array" ref="U2940">_xlfn.SWITCH(L2940, "jan",1, "feb",2, "mar",3, "apr",4, "may",5, "jun",6, "jul",7, "aug",8, "sep",9, "oct",10, "nov",11, "dec",12, "")</f>
        <v>8</v>
      </c>
      <c r="V2940" s="2">
        <f>bank__2[[#This Row],[CallDuration (Seconds)]]/60</f>
        <v>3.3333333333333335</v>
      </c>
      <c r="W2940" t="str">
        <f>IF(AND(bank__2[[#This Row],[HasHousingLoan]]="yes",bank__2[[#This Row],[HasPersonalLoan]]="yes"),"Both Loans",
IF(bank__2[[#This Row],[HasHousingLoan]]="yes","Only Housing Loan",
IF(bank__2[[#This Row],[HasPersonalLoan]]="yes","Only Personal Loan","No Loan")))</f>
        <v>No Loan</v>
      </c>
    </row>
    <row r="2941" spans="1:23">
      <c r="A2941">
        <v>2940</v>
      </c>
      <c r="B2941">
        <v>33</v>
      </c>
      <c r="C2941" t="s">
        <v>56</v>
      </c>
      <c r="D2941" t="s">
        <v>122</v>
      </c>
      <c r="E2941" t="s">
        <v>33</v>
      </c>
      <c r="F2941" t="s">
        <v>21</v>
      </c>
      <c r="G2941">
        <v>-131</v>
      </c>
      <c r="H2941" t="s">
        <v>35</v>
      </c>
      <c r="I2941" t="s">
        <v>21</v>
      </c>
      <c r="J2941" t="s">
        <v>30</v>
      </c>
      <c r="K2941">
        <v>16</v>
      </c>
      <c r="L2941" t="s">
        <v>37</v>
      </c>
      <c r="M2941">
        <v>145</v>
      </c>
      <c r="N2941">
        <v>1</v>
      </c>
      <c r="O2941">
        <v>-1</v>
      </c>
      <c r="P2941">
        <v>0</v>
      </c>
      <c r="Q2941" t="s">
        <v>30</v>
      </c>
      <c r="R2941" t="s">
        <v>21</v>
      </c>
      <c r="S2941" t="str" cm="1">
        <f t="array" ref="S2941">_xlfn.IFS(bank__2[[#This Row],[Age]]&lt;30, "Young Adults",bank__2[[#This Row],[Age]]&lt;45, "Middle-Aged Adults",bank__2[[#This Row],[Age]]&lt;60, "Older AdultsOlder Adults", bank__2[[#This Row],[Age]]&gt;=60,"Seniors")</f>
        <v>Middle-Aged Adults</v>
      </c>
      <c r="T2941" t="str">
        <f t="shared" si="45"/>
        <v>No</v>
      </c>
      <c r="U2941" cm="1">
        <f t="array" ref="U2941">_xlfn.SWITCH(L2941, "jan",1, "feb",2, "mar",3, "apr",4, "may",5, "jun",6, "jul",7, "aug",8, "sep",9, "oct",10, "nov",11, "dec",12, "")</f>
        <v>5</v>
      </c>
      <c r="V2941" s="2">
        <f>bank__2[[#This Row],[CallDuration (Seconds)]]/60</f>
        <v>2.4166666666666665</v>
      </c>
      <c r="W2941" t="str">
        <f>IF(AND(bank__2[[#This Row],[HasHousingLoan]]="yes",bank__2[[#This Row],[HasPersonalLoan]]="yes"),"Both Loans",
IF(bank__2[[#This Row],[HasHousingLoan]]="yes","Only Housing Loan",
IF(bank__2[[#This Row],[HasPersonalLoan]]="yes","Only Personal Loan","No Loan")))</f>
        <v>Only Housing Loan</v>
      </c>
    </row>
    <row r="2942" spans="1:23">
      <c r="A2942">
        <v>2941</v>
      </c>
      <c r="B2942">
        <v>61</v>
      </c>
      <c r="C2942" t="s">
        <v>72</v>
      </c>
      <c r="D2942" t="s">
        <v>19</v>
      </c>
      <c r="E2942" t="s">
        <v>33</v>
      </c>
      <c r="F2942" t="s">
        <v>21</v>
      </c>
      <c r="G2942">
        <v>1191</v>
      </c>
      <c r="H2942" t="s">
        <v>21</v>
      </c>
      <c r="I2942" t="s">
        <v>21</v>
      </c>
      <c r="J2942" t="s">
        <v>23</v>
      </c>
      <c r="K2942">
        <v>21</v>
      </c>
      <c r="L2942" t="s">
        <v>37</v>
      </c>
      <c r="M2942">
        <v>214</v>
      </c>
      <c r="N2942">
        <v>4</v>
      </c>
      <c r="O2942">
        <v>-1</v>
      </c>
      <c r="P2942">
        <v>0</v>
      </c>
      <c r="Q2942" t="s">
        <v>30</v>
      </c>
      <c r="R2942" t="s">
        <v>35</v>
      </c>
      <c r="S2942" t="str" cm="1">
        <f t="array" ref="S2942">_xlfn.IFS(bank__2[[#This Row],[Age]]&lt;30, "Young Adults",bank__2[[#This Row],[Age]]&lt;45, "Middle-Aged Adults",bank__2[[#This Row],[Age]]&lt;60, "Older AdultsOlder Adults", bank__2[[#This Row],[Age]]&gt;=60,"Seniors")</f>
        <v>Seniors</v>
      </c>
      <c r="T2942" t="str">
        <f t="shared" si="45"/>
        <v>No</v>
      </c>
      <c r="U2942" cm="1">
        <f t="array" ref="U2942">_xlfn.SWITCH(L2942, "jan",1, "feb",2, "mar",3, "apr",4, "may",5, "jun",6, "jul",7, "aug",8, "sep",9, "oct",10, "nov",11, "dec",12, "")</f>
        <v>5</v>
      </c>
      <c r="V2942" s="2">
        <f>bank__2[[#This Row],[CallDuration (Seconds)]]/60</f>
        <v>3.5666666666666669</v>
      </c>
      <c r="W2942" t="str">
        <f>IF(AND(bank__2[[#This Row],[HasHousingLoan]]="yes",bank__2[[#This Row],[HasPersonalLoan]]="yes"),"Both Loans",
IF(bank__2[[#This Row],[HasHousingLoan]]="yes","Only Housing Loan",
IF(bank__2[[#This Row],[HasPersonalLoan]]="yes","Only Personal Loan","No Loan")))</f>
        <v>No Loan</v>
      </c>
    </row>
    <row r="2943" spans="1:23">
      <c r="A2943">
        <v>2942</v>
      </c>
      <c r="B2943">
        <v>36</v>
      </c>
      <c r="C2943" t="s">
        <v>87</v>
      </c>
      <c r="D2943" t="s">
        <v>44</v>
      </c>
      <c r="E2943" t="s">
        <v>33</v>
      </c>
      <c r="F2943" t="s">
        <v>21</v>
      </c>
      <c r="G2943">
        <v>47</v>
      </c>
      <c r="H2943" t="s">
        <v>21</v>
      </c>
      <c r="I2943" t="s">
        <v>35</v>
      </c>
      <c r="J2943" t="s">
        <v>23</v>
      </c>
      <c r="K2943">
        <v>9</v>
      </c>
      <c r="L2943" t="s">
        <v>119</v>
      </c>
      <c r="M2943">
        <v>36</v>
      </c>
      <c r="N2943">
        <v>6</v>
      </c>
      <c r="O2943">
        <v>-1</v>
      </c>
      <c r="P2943">
        <v>0</v>
      </c>
      <c r="Q2943" t="s">
        <v>30</v>
      </c>
      <c r="R2943" t="s">
        <v>21</v>
      </c>
      <c r="S2943" t="str" cm="1">
        <f t="array" ref="S2943">_xlfn.IFS(bank__2[[#This Row],[Age]]&lt;30, "Young Adults",bank__2[[#This Row],[Age]]&lt;45, "Middle-Aged Adults",bank__2[[#This Row],[Age]]&lt;60, "Older AdultsOlder Adults", bank__2[[#This Row],[Age]]&gt;=60,"Seniors")</f>
        <v>Middle-Aged Adults</v>
      </c>
      <c r="T2943" t="str">
        <f t="shared" si="45"/>
        <v>No</v>
      </c>
      <c r="U2943" cm="1">
        <f t="array" ref="U2943">_xlfn.SWITCH(L2943, "jan",1, "feb",2, "mar",3, "apr",4, "may",5, "jun",6, "jul",7, "aug",8, "sep",9, "oct",10, "nov",11, "dec",12, "")</f>
        <v>7</v>
      </c>
      <c r="V2943" s="2">
        <f>bank__2[[#This Row],[CallDuration (Seconds)]]/60</f>
        <v>0.6</v>
      </c>
      <c r="W2943" t="str">
        <f>IF(AND(bank__2[[#This Row],[HasHousingLoan]]="yes",bank__2[[#This Row],[HasPersonalLoan]]="yes"),"Both Loans",
IF(bank__2[[#This Row],[HasHousingLoan]]="yes","Only Housing Loan",
IF(bank__2[[#This Row],[HasPersonalLoan]]="yes","Only Personal Loan","No Loan")))</f>
        <v>Only Personal Loan</v>
      </c>
    </row>
    <row r="2944" spans="1:23">
      <c r="A2944">
        <v>2943</v>
      </c>
      <c r="B2944">
        <v>34</v>
      </c>
      <c r="C2944" t="s">
        <v>72</v>
      </c>
      <c r="D2944" t="s">
        <v>19</v>
      </c>
      <c r="E2944" t="s">
        <v>45</v>
      </c>
      <c r="F2944" t="s">
        <v>21</v>
      </c>
      <c r="G2944">
        <v>544</v>
      </c>
      <c r="H2944" t="s">
        <v>35</v>
      </c>
      <c r="I2944" t="s">
        <v>35</v>
      </c>
      <c r="J2944" t="s">
        <v>23</v>
      </c>
      <c r="K2944">
        <v>18</v>
      </c>
      <c r="L2944" t="s">
        <v>124</v>
      </c>
      <c r="M2944">
        <v>58</v>
      </c>
      <c r="N2944">
        <v>2</v>
      </c>
      <c r="O2944">
        <v>-1</v>
      </c>
      <c r="P2944">
        <v>0</v>
      </c>
      <c r="Q2944" t="s">
        <v>30</v>
      </c>
      <c r="R2944" t="s">
        <v>21</v>
      </c>
      <c r="S2944" t="str" cm="1">
        <f t="array" ref="S2944">_xlfn.IFS(bank__2[[#This Row],[Age]]&lt;30, "Young Adults",bank__2[[#This Row],[Age]]&lt;45, "Middle-Aged Adults",bank__2[[#This Row],[Age]]&lt;60, "Older AdultsOlder Adults", bank__2[[#This Row],[Age]]&gt;=60,"Seniors")</f>
        <v>Middle-Aged Adults</v>
      </c>
      <c r="T2944" t="str">
        <f t="shared" si="45"/>
        <v>No</v>
      </c>
      <c r="U2944" cm="1">
        <f t="array" ref="U2944">_xlfn.SWITCH(L2944, "jan",1, "feb",2, "mar",3, "apr",4, "may",5, "jun",6, "jul",7, "aug",8, "sep",9, "oct",10, "nov",11, "dec",12, "")</f>
        <v>11</v>
      </c>
      <c r="V2944" s="2">
        <f>bank__2[[#This Row],[CallDuration (Seconds)]]/60</f>
        <v>0.96666666666666667</v>
      </c>
      <c r="W2944" t="str">
        <f>IF(AND(bank__2[[#This Row],[HasHousingLoan]]="yes",bank__2[[#This Row],[HasPersonalLoan]]="yes"),"Both Loans",
IF(bank__2[[#This Row],[HasHousingLoan]]="yes","Only Housing Loan",
IF(bank__2[[#This Row],[HasPersonalLoan]]="yes","Only Personal Loan","No Loan")))</f>
        <v>Both Loans</v>
      </c>
    </row>
    <row r="2945" spans="1:23">
      <c r="A2945">
        <v>2944</v>
      </c>
      <c r="B2945">
        <v>36</v>
      </c>
      <c r="C2945" t="s">
        <v>56</v>
      </c>
      <c r="D2945" t="s">
        <v>19</v>
      </c>
      <c r="E2945" t="s">
        <v>33</v>
      </c>
      <c r="F2945" t="s">
        <v>21</v>
      </c>
      <c r="G2945">
        <v>688</v>
      </c>
      <c r="H2945" t="s">
        <v>35</v>
      </c>
      <c r="I2945" t="s">
        <v>21</v>
      </c>
      <c r="J2945" t="s">
        <v>30</v>
      </c>
      <c r="K2945">
        <v>6</v>
      </c>
      <c r="L2945" t="s">
        <v>37</v>
      </c>
      <c r="M2945">
        <v>174</v>
      </c>
      <c r="N2945">
        <v>2</v>
      </c>
      <c r="O2945">
        <v>-1</v>
      </c>
      <c r="P2945">
        <v>0</v>
      </c>
      <c r="Q2945" t="s">
        <v>30</v>
      </c>
      <c r="R2945" t="s">
        <v>21</v>
      </c>
      <c r="S2945" t="str" cm="1">
        <f t="array" ref="S2945">_xlfn.IFS(bank__2[[#This Row],[Age]]&lt;30, "Young Adults",bank__2[[#This Row],[Age]]&lt;45, "Middle-Aged Adults",bank__2[[#This Row],[Age]]&lt;60, "Older AdultsOlder Adults", bank__2[[#This Row],[Age]]&gt;=60,"Seniors")</f>
        <v>Middle-Aged Adults</v>
      </c>
      <c r="T2945" t="str">
        <f t="shared" si="45"/>
        <v>No</v>
      </c>
      <c r="U2945" cm="1">
        <f t="array" ref="U2945">_xlfn.SWITCH(L2945, "jan",1, "feb",2, "mar",3, "apr",4, "may",5, "jun",6, "jul",7, "aug",8, "sep",9, "oct",10, "nov",11, "dec",12, "")</f>
        <v>5</v>
      </c>
      <c r="V2945" s="2">
        <f>bank__2[[#This Row],[CallDuration (Seconds)]]/60</f>
        <v>2.9</v>
      </c>
      <c r="W2945" t="str">
        <f>IF(AND(bank__2[[#This Row],[HasHousingLoan]]="yes",bank__2[[#This Row],[HasPersonalLoan]]="yes"),"Both Loans",
IF(bank__2[[#This Row],[HasHousingLoan]]="yes","Only Housing Loan",
IF(bank__2[[#This Row],[HasPersonalLoan]]="yes","Only Personal Loan","No Loan")))</f>
        <v>Only Housing Loan</v>
      </c>
    </row>
    <row r="2946" spans="1:23">
      <c r="A2946">
        <v>2945</v>
      </c>
      <c r="B2946">
        <v>45</v>
      </c>
      <c r="C2946" t="s">
        <v>43</v>
      </c>
      <c r="D2946" t="s">
        <v>19</v>
      </c>
      <c r="E2946" t="s">
        <v>45</v>
      </c>
      <c r="F2946" t="s">
        <v>21</v>
      </c>
      <c r="G2946">
        <v>242</v>
      </c>
      <c r="H2946" t="s">
        <v>21</v>
      </c>
      <c r="I2946" t="s">
        <v>21</v>
      </c>
      <c r="J2946" t="s">
        <v>23</v>
      </c>
      <c r="K2946">
        <v>30</v>
      </c>
      <c r="L2946" t="s">
        <v>48</v>
      </c>
      <c r="M2946">
        <v>587</v>
      </c>
      <c r="N2946">
        <v>1</v>
      </c>
      <c r="O2946">
        <v>-1</v>
      </c>
      <c r="P2946">
        <v>0</v>
      </c>
      <c r="Q2946" t="s">
        <v>30</v>
      </c>
      <c r="R2946" t="s">
        <v>35</v>
      </c>
      <c r="S2946" t="str" cm="1">
        <f t="array" ref="S2946">_xlfn.IFS(bank__2[[#This Row],[Age]]&lt;30, "Young Adults",bank__2[[#This Row],[Age]]&lt;45, "Middle-Aged Adults",bank__2[[#This Row],[Age]]&lt;60, "Older AdultsOlder Adults", bank__2[[#This Row],[Age]]&gt;=60,"Seniors")</f>
        <v>Older AdultsOlder Adults</v>
      </c>
      <c r="T2946" t="str">
        <f t="shared" ref="T2946:T3009" si="46">IF(O2946=-1, "No", "Yes")</f>
        <v>No</v>
      </c>
      <c r="U2946" cm="1">
        <f t="array" ref="U2946">_xlfn.SWITCH(L2946, "jan",1, "feb",2, "mar",3, "apr",4, "may",5, "jun",6, "jul",7, "aug",8, "sep",9, "oct",10, "nov",11, "dec",12, "")</f>
        <v>4</v>
      </c>
      <c r="V2946" s="2">
        <f>bank__2[[#This Row],[CallDuration (Seconds)]]/60</f>
        <v>9.7833333333333332</v>
      </c>
      <c r="W2946" t="str">
        <f>IF(AND(bank__2[[#This Row],[HasHousingLoan]]="yes",bank__2[[#This Row],[HasPersonalLoan]]="yes"),"Both Loans",
IF(bank__2[[#This Row],[HasHousingLoan]]="yes","Only Housing Loan",
IF(bank__2[[#This Row],[HasPersonalLoan]]="yes","Only Personal Loan","No Loan")))</f>
        <v>No Loan</v>
      </c>
    </row>
    <row r="2947" spans="1:23">
      <c r="A2947">
        <v>2946</v>
      </c>
      <c r="B2947">
        <v>27</v>
      </c>
      <c r="C2947" t="s">
        <v>94</v>
      </c>
      <c r="D2947" t="s">
        <v>44</v>
      </c>
      <c r="E2947" t="s">
        <v>45</v>
      </c>
      <c r="F2947" t="s">
        <v>21</v>
      </c>
      <c r="G2947">
        <v>118</v>
      </c>
      <c r="H2947" t="s">
        <v>21</v>
      </c>
      <c r="I2947" t="s">
        <v>21</v>
      </c>
      <c r="J2947" t="s">
        <v>23</v>
      </c>
      <c r="K2947">
        <v>25</v>
      </c>
      <c r="L2947" t="s">
        <v>37</v>
      </c>
      <c r="M2947">
        <v>112</v>
      </c>
      <c r="N2947">
        <v>1</v>
      </c>
      <c r="O2947">
        <v>-1</v>
      </c>
      <c r="P2947">
        <v>0</v>
      </c>
      <c r="Q2947" t="s">
        <v>30</v>
      </c>
      <c r="R2947" t="s">
        <v>21</v>
      </c>
      <c r="S2947" t="str" cm="1">
        <f t="array" ref="S2947">_xlfn.IFS(bank__2[[#This Row],[Age]]&lt;30, "Young Adults",bank__2[[#This Row],[Age]]&lt;45, "Middle-Aged Adults",bank__2[[#This Row],[Age]]&lt;60, "Older AdultsOlder Adults", bank__2[[#This Row],[Age]]&gt;=60,"Seniors")</f>
        <v>Young Adults</v>
      </c>
      <c r="T2947" t="str">
        <f t="shared" si="46"/>
        <v>No</v>
      </c>
      <c r="U2947" cm="1">
        <f t="array" ref="U2947">_xlfn.SWITCH(L2947, "jan",1, "feb",2, "mar",3, "apr",4, "may",5, "jun",6, "jul",7, "aug",8, "sep",9, "oct",10, "nov",11, "dec",12, "")</f>
        <v>5</v>
      </c>
      <c r="V2947" s="2">
        <f>bank__2[[#This Row],[CallDuration (Seconds)]]/60</f>
        <v>1.8666666666666667</v>
      </c>
      <c r="W2947" t="str">
        <f>IF(AND(bank__2[[#This Row],[HasHousingLoan]]="yes",bank__2[[#This Row],[HasPersonalLoan]]="yes"),"Both Loans",
IF(bank__2[[#This Row],[HasHousingLoan]]="yes","Only Housing Loan",
IF(bank__2[[#This Row],[HasPersonalLoan]]="yes","Only Personal Loan","No Loan")))</f>
        <v>No Loan</v>
      </c>
    </row>
    <row r="2948" spans="1:23">
      <c r="A2948">
        <v>2947</v>
      </c>
      <c r="B2948">
        <v>45</v>
      </c>
      <c r="C2948" t="s">
        <v>87</v>
      </c>
      <c r="D2948" t="s">
        <v>19</v>
      </c>
      <c r="E2948" t="s">
        <v>33</v>
      </c>
      <c r="F2948" t="s">
        <v>21</v>
      </c>
      <c r="G2948">
        <v>-388</v>
      </c>
      <c r="H2948" t="s">
        <v>35</v>
      </c>
      <c r="I2948" t="s">
        <v>21</v>
      </c>
      <c r="J2948" t="s">
        <v>23</v>
      </c>
      <c r="K2948">
        <v>14</v>
      </c>
      <c r="L2948" t="s">
        <v>119</v>
      </c>
      <c r="M2948">
        <v>175</v>
      </c>
      <c r="N2948">
        <v>2</v>
      </c>
      <c r="O2948">
        <v>-1</v>
      </c>
      <c r="P2948">
        <v>0</v>
      </c>
      <c r="Q2948" t="s">
        <v>30</v>
      </c>
      <c r="R2948" t="s">
        <v>21</v>
      </c>
      <c r="S2948" t="str" cm="1">
        <f t="array" ref="S2948">_xlfn.IFS(bank__2[[#This Row],[Age]]&lt;30, "Young Adults",bank__2[[#This Row],[Age]]&lt;45, "Middle-Aged Adults",bank__2[[#This Row],[Age]]&lt;60, "Older AdultsOlder Adults", bank__2[[#This Row],[Age]]&gt;=60,"Seniors")</f>
        <v>Older AdultsOlder Adults</v>
      </c>
      <c r="T2948" t="str">
        <f t="shared" si="46"/>
        <v>No</v>
      </c>
      <c r="U2948" cm="1">
        <f t="array" ref="U2948">_xlfn.SWITCH(L2948, "jan",1, "feb",2, "mar",3, "apr",4, "may",5, "jun",6, "jul",7, "aug",8, "sep",9, "oct",10, "nov",11, "dec",12, "")</f>
        <v>7</v>
      </c>
      <c r="V2948" s="2">
        <f>bank__2[[#This Row],[CallDuration (Seconds)]]/60</f>
        <v>2.9166666666666665</v>
      </c>
      <c r="W2948" t="str">
        <f>IF(AND(bank__2[[#This Row],[HasHousingLoan]]="yes",bank__2[[#This Row],[HasPersonalLoan]]="yes"),"Both Loans",
IF(bank__2[[#This Row],[HasHousingLoan]]="yes","Only Housing Loan",
IF(bank__2[[#This Row],[HasPersonalLoan]]="yes","Only Personal Loan","No Loan")))</f>
        <v>Only Housing Loan</v>
      </c>
    </row>
    <row r="2949" spans="1:23">
      <c r="A2949">
        <v>2948</v>
      </c>
      <c r="B2949">
        <v>40</v>
      </c>
      <c r="C2949" t="s">
        <v>66</v>
      </c>
      <c r="D2949" t="s">
        <v>19</v>
      </c>
      <c r="E2949" t="s">
        <v>45</v>
      </c>
      <c r="F2949" t="s">
        <v>21</v>
      </c>
      <c r="G2949">
        <v>1603</v>
      </c>
      <c r="H2949" t="s">
        <v>21</v>
      </c>
      <c r="I2949" t="s">
        <v>21</v>
      </c>
      <c r="J2949" t="s">
        <v>30</v>
      </c>
      <c r="K2949">
        <v>17</v>
      </c>
      <c r="L2949" t="s">
        <v>53</v>
      </c>
      <c r="M2949">
        <v>279</v>
      </c>
      <c r="N2949">
        <v>1</v>
      </c>
      <c r="O2949">
        <v>-1</v>
      </c>
      <c r="P2949">
        <v>0</v>
      </c>
      <c r="Q2949" t="s">
        <v>30</v>
      </c>
      <c r="R2949" t="s">
        <v>21</v>
      </c>
      <c r="S2949" t="str" cm="1">
        <f t="array" ref="S2949">_xlfn.IFS(bank__2[[#This Row],[Age]]&lt;30, "Young Adults",bank__2[[#This Row],[Age]]&lt;45, "Middle-Aged Adults",bank__2[[#This Row],[Age]]&lt;60, "Older AdultsOlder Adults", bank__2[[#This Row],[Age]]&gt;=60,"Seniors")</f>
        <v>Middle-Aged Adults</v>
      </c>
      <c r="T2949" t="str">
        <f t="shared" si="46"/>
        <v>No</v>
      </c>
      <c r="U2949" cm="1">
        <f t="array" ref="U2949">_xlfn.SWITCH(L2949, "jan",1, "feb",2, "mar",3, "apr",4, "may",5, "jun",6, "jul",7, "aug",8, "sep",9, "oct",10, "nov",11, "dec",12, "")</f>
        <v>6</v>
      </c>
      <c r="V2949" s="2">
        <f>bank__2[[#This Row],[CallDuration (Seconds)]]/60</f>
        <v>4.6500000000000004</v>
      </c>
      <c r="W2949" t="str">
        <f>IF(AND(bank__2[[#This Row],[HasHousingLoan]]="yes",bank__2[[#This Row],[HasPersonalLoan]]="yes"),"Both Loans",
IF(bank__2[[#This Row],[HasHousingLoan]]="yes","Only Housing Loan",
IF(bank__2[[#This Row],[HasPersonalLoan]]="yes","Only Personal Loan","No Loan")))</f>
        <v>No Loan</v>
      </c>
    </row>
    <row r="2950" spans="1:23">
      <c r="A2950">
        <v>2949</v>
      </c>
      <c r="B2950">
        <v>36</v>
      </c>
      <c r="C2950" t="s">
        <v>43</v>
      </c>
      <c r="D2950" t="s">
        <v>44</v>
      </c>
      <c r="E2950" t="s">
        <v>33</v>
      </c>
      <c r="F2950" t="s">
        <v>21</v>
      </c>
      <c r="G2950">
        <v>1511</v>
      </c>
      <c r="H2950" t="s">
        <v>35</v>
      </c>
      <c r="I2950" t="s">
        <v>21</v>
      </c>
      <c r="J2950" t="s">
        <v>23</v>
      </c>
      <c r="K2950">
        <v>16</v>
      </c>
      <c r="L2950" t="s">
        <v>124</v>
      </c>
      <c r="M2950">
        <v>270</v>
      </c>
      <c r="N2950">
        <v>1</v>
      </c>
      <c r="O2950">
        <v>-1</v>
      </c>
      <c r="P2950">
        <v>0</v>
      </c>
      <c r="Q2950" t="s">
        <v>30</v>
      </c>
      <c r="R2950" t="s">
        <v>35</v>
      </c>
      <c r="S2950" t="str" cm="1">
        <f t="array" ref="S2950">_xlfn.IFS(bank__2[[#This Row],[Age]]&lt;30, "Young Adults",bank__2[[#This Row],[Age]]&lt;45, "Middle-Aged Adults",bank__2[[#This Row],[Age]]&lt;60, "Older AdultsOlder Adults", bank__2[[#This Row],[Age]]&gt;=60,"Seniors")</f>
        <v>Middle-Aged Adults</v>
      </c>
      <c r="T2950" t="str">
        <f t="shared" si="46"/>
        <v>No</v>
      </c>
      <c r="U2950" cm="1">
        <f t="array" ref="U2950">_xlfn.SWITCH(L2950, "jan",1, "feb",2, "mar",3, "apr",4, "may",5, "jun",6, "jul",7, "aug",8, "sep",9, "oct",10, "nov",11, "dec",12, "")</f>
        <v>11</v>
      </c>
      <c r="V2950" s="2">
        <f>bank__2[[#This Row],[CallDuration (Seconds)]]/60</f>
        <v>4.5</v>
      </c>
      <c r="W2950" t="str">
        <f>IF(AND(bank__2[[#This Row],[HasHousingLoan]]="yes",bank__2[[#This Row],[HasPersonalLoan]]="yes"),"Both Loans",
IF(bank__2[[#This Row],[HasHousingLoan]]="yes","Only Housing Loan",
IF(bank__2[[#This Row],[HasPersonalLoan]]="yes","Only Personal Loan","No Loan")))</f>
        <v>Only Housing Loan</v>
      </c>
    </row>
    <row r="2951" spans="1:23">
      <c r="A2951">
        <v>2950</v>
      </c>
      <c r="B2951">
        <v>46</v>
      </c>
      <c r="C2951" t="s">
        <v>56</v>
      </c>
      <c r="D2951" t="s">
        <v>19</v>
      </c>
      <c r="E2951" t="s">
        <v>20</v>
      </c>
      <c r="F2951" t="s">
        <v>21</v>
      </c>
      <c r="G2951">
        <v>147</v>
      </c>
      <c r="H2951" t="s">
        <v>35</v>
      </c>
      <c r="I2951" t="s">
        <v>21</v>
      </c>
      <c r="J2951" t="s">
        <v>23</v>
      </c>
      <c r="K2951">
        <v>6</v>
      </c>
      <c r="L2951" t="s">
        <v>37</v>
      </c>
      <c r="M2951">
        <v>116</v>
      </c>
      <c r="N2951">
        <v>2</v>
      </c>
      <c r="O2951">
        <v>169</v>
      </c>
      <c r="P2951">
        <v>3</v>
      </c>
      <c r="Q2951" t="s">
        <v>41</v>
      </c>
      <c r="R2951" t="s">
        <v>21</v>
      </c>
      <c r="S2951" t="str" cm="1">
        <f t="array" ref="S2951">_xlfn.IFS(bank__2[[#This Row],[Age]]&lt;30, "Young Adults",bank__2[[#This Row],[Age]]&lt;45, "Middle-Aged Adults",bank__2[[#This Row],[Age]]&lt;60, "Older AdultsOlder Adults", bank__2[[#This Row],[Age]]&gt;=60,"Seniors")</f>
        <v>Older AdultsOlder Adults</v>
      </c>
      <c r="T2951" t="str">
        <f t="shared" si="46"/>
        <v>Yes</v>
      </c>
      <c r="U2951" cm="1">
        <f t="array" ref="U2951">_xlfn.SWITCH(L2951, "jan",1, "feb",2, "mar",3, "apr",4, "may",5, "jun",6, "jul",7, "aug",8, "sep",9, "oct",10, "nov",11, "dec",12, "")</f>
        <v>5</v>
      </c>
      <c r="V2951" s="2">
        <f>bank__2[[#This Row],[CallDuration (Seconds)]]/60</f>
        <v>1.9333333333333333</v>
      </c>
      <c r="W2951" t="str">
        <f>IF(AND(bank__2[[#This Row],[HasHousingLoan]]="yes",bank__2[[#This Row],[HasPersonalLoan]]="yes"),"Both Loans",
IF(bank__2[[#This Row],[HasHousingLoan]]="yes","Only Housing Loan",
IF(bank__2[[#This Row],[HasPersonalLoan]]="yes","Only Personal Loan","No Loan")))</f>
        <v>Only Housing Loan</v>
      </c>
    </row>
    <row r="2952" spans="1:23">
      <c r="A2952">
        <v>2951</v>
      </c>
      <c r="B2952">
        <v>37</v>
      </c>
      <c r="C2952" t="s">
        <v>77</v>
      </c>
      <c r="D2952" t="s">
        <v>19</v>
      </c>
      <c r="E2952" t="s">
        <v>45</v>
      </c>
      <c r="F2952" t="s">
        <v>21</v>
      </c>
      <c r="G2952">
        <v>836</v>
      </c>
      <c r="H2952" t="s">
        <v>35</v>
      </c>
      <c r="I2952" t="s">
        <v>21</v>
      </c>
      <c r="J2952" t="s">
        <v>30</v>
      </c>
      <c r="K2952">
        <v>27</v>
      </c>
      <c r="L2952" t="s">
        <v>37</v>
      </c>
      <c r="M2952">
        <v>129</v>
      </c>
      <c r="N2952">
        <v>2</v>
      </c>
      <c r="O2952">
        <v>-1</v>
      </c>
      <c r="P2952">
        <v>0</v>
      </c>
      <c r="Q2952" t="s">
        <v>30</v>
      </c>
      <c r="R2952" t="s">
        <v>21</v>
      </c>
      <c r="S2952" t="str" cm="1">
        <f t="array" ref="S2952">_xlfn.IFS(bank__2[[#This Row],[Age]]&lt;30, "Young Adults",bank__2[[#This Row],[Age]]&lt;45, "Middle-Aged Adults",bank__2[[#This Row],[Age]]&lt;60, "Older AdultsOlder Adults", bank__2[[#This Row],[Age]]&gt;=60,"Seniors")</f>
        <v>Middle-Aged Adults</v>
      </c>
      <c r="T2952" t="str">
        <f t="shared" si="46"/>
        <v>No</v>
      </c>
      <c r="U2952" cm="1">
        <f t="array" ref="U2952">_xlfn.SWITCH(L2952, "jan",1, "feb",2, "mar",3, "apr",4, "may",5, "jun",6, "jul",7, "aug",8, "sep",9, "oct",10, "nov",11, "dec",12, "")</f>
        <v>5</v>
      </c>
      <c r="V2952" s="2">
        <f>bank__2[[#This Row],[CallDuration (Seconds)]]/60</f>
        <v>2.15</v>
      </c>
      <c r="W2952" t="str">
        <f>IF(AND(bank__2[[#This Row],[HasHousingLoan]]="yes",bank__2[[#This Row],[HasPersonalLoan]]="yes"),"Both Loans",
IF(bank__2[[#This Row],[HasHousingLoan]]="yes","Only Housing Loan",
IF(bank__2[[#This Row],[HasPersonalLoan]]="yes","Only Personal Loan","No Loan")))</f>
        <v>Only Housing Loan</v>
      </c>
    </row>
    <row r="2953" spans="1:23">
      <c r="A2953">
        <v>2952</v>
      </c>
      <c r="B2953">
        <v>36</v>
      </c>
      <c r="C2953" t="s">
        <v>72</v>
      </c>
      <c r="D2953" t="s">
        <v>19</v>
      </c>
      <c r="E2953" t="s">
        <v>33</v>
      </c>
      <c r="F2953" t="s">
        <v>21</v>
      </c>
      <c r="G2953">
        <v>55</v>
      </c>
      <c r="H2953" t="s">
        <v>35</v>
      </c>
      <c r="I2953" t="s">
        <v>21</v>
      </c>
      <c r="J2953" t="s">
        <v>23</v>
      </c>
      <c r="K2953">
        <v>13</v>
      </c>
      <c r="L2953" t="s">
        <v>37</v>
      </c>
      <c r="M2953">
        <v>38</v>
      </c>
      <c r="N2953">
        <v>2</v>
      </c>
      <c r="O2953">
        <v>369</v>
      </c>
      <c r="P2953">
        <v>4</v>
      </c>
      <c r="Q2953" t="s">
        <v>41</v>
      </c>
      <c r="R2953" t="s">
        <v>21</v>
      </c>
      <c r="S2953" t="str" cm="1">
        <f t="array" ref="S2953">_xlfn.IFS(bank__2[[#This Row],[Age]]&lt;30, "Young Adults",bank__2[[#This Row],[Age]]&lt;45, "Middle-Aged Adults",bank__2[[#This Row],[Age]]&lt;60, "Older AdultsOlder Adults", bank__2[[#This Row],[Age]]&gt;=60,"Seniors")</f>
        <v>Middle-Aged Adults</v>
      </c>
      <c r="T2953" t="str">
        <f t="shared" si="46"/>
        <v>Yes</v>
      </c>
      <c r="U2953" cm="1">
        <f t="array" ref="U2953">_xlfn.SWITCH(L2953, "jan",1, "feb",2, "mar",3, "apr",4, "may",5, "jun",6, "jul",7, "aug",8, "sep",9, "oct",10, "nov",11, "dec",12, "")</f>
        <v>5</v>
      </c>
      <c r="V2953" s="2">
        <f>bank__2[[#This Row],[CallDuration (Seconds)]]/60</f>
        <v>0.6333333333333333</v>
      </c>
      <c r="W2953" t="str">
        <f>IF(AND(bank__2[[#This Row],[HasHousingLoan]]="yes",bank__2[[#This Row],[HasPersonalLoan]]="yes"),"Both Loans",
IF(bank__2[[#This Row],[HasHousingLoan]]="yes","Only Housing Loan",
IF(bank__2[[#This Row],[HasPersonalLoan]]="yes","Only Personal Loan","No Loan")))</f>
        <v>Only Housing Loan</v>
      </c>
    </row>
    <row r="2954" spans="1:23">
      <c r="A2954">
        <v>2953</v>
      </c>
      <c r="B2954">
        <v>37</v>
      </c>
      <c r="C2954" t="s">
        <v>87</v>
      </c>
      <c r="D2954" t="s">
        <v>19</v>
      </c>
      <c r="E2954" t="s">
        <v>33</v>
      </c>
      <c r="F2954" t="s">
        <v>21</v>
      </c>
      <c r="G2954">
        <v>1123</v>
      </c>
      <c r="H2954" t="s">
        <v>21</v>
      </c>
      <c r="I2954" t="s">
        <v>35</v>
      </c>
      <c r="J2954" t="s">
        <v>30</v>
      </c>
      <c r="K2954">
        <v>28</v>
      </c>
      <c r="L2954" t="s">
        <v>37</v>
      </c>
      <c r="M2954">
        <v>138</v>
      </c>
      <c r="N2954">
        <v>1</v>
      </c>
      <c r="O2954">
        <v>-1</v>
      </c>
      <c r="P2954">
        <v>0</v>
      </c>
      <c r="Q2954" t="s">
        <v>30</v>
      </c>
      <c r="R2954" t="s">
        <v>21</v>
      </c>
      <c r="S2954" t="str" cm="1">
        <f t="array" ref="S2954">_xlfn.IFS(bank__2[[#This Row],[Age]]&lt;30, "Young Adults",bank__2[[#This Row],[Age]]&lt;45, "Middle-Aged Adults",bank__2[[#This Row],[Age]]&lt;60, "Older AdultsOlder Adults", bank__2[[#This Row],[Age]]&gt;=60,"Seniors")</f>
        <v>Middle-Aged Adults</v>
      </c>
      <c r="T2954" t="str">
        <f t="shared" si="46"/>
        <v>No</v>
      </c>
      <c r="U2954" cm="1">
        <f t="array" ref="U2954">_xlfn.SWITCH(L2954, "jan",1, "feb",2, "mar",3, "apr",4, "may",5, "jun",6, "jul",7, "aug",8, "sep",9, "oct",10, "nov",11, "dec",12, "")</f>
        <v>5</v>
      </c>
      <c r="V2954" s="2">
        <f>bank__2[[#This Row],[CallDuration (Seconds)]]/60</f>
        <v>2.2999999999999998</v>
      </c>
      <c r="W2954" t="str">
        <f>IF(AND(bank__2[[#This Row],[HasHousingLoan]]="yes",bank__2[[#This Row],[HasPersonalLoan]]="yes"),"Both Loans",
IF(bank__2[[#This Row],[HasHousingLoan]]="yes","Only Housing Loan",
IF(bank__2[[#This Row],[HasPersonalLoan]]="yes","Only Personal Loan","No Loan")))</f>
        <v>Only Personal Loan</v>
      </c>
    </row>
    <row r="2955" spans="1:23">
      <c r="A2955">
        <v>2954</v>
      </c>
      <c r="B2955">
        <v>22</v>
      </c>
      <c r="C2955" t="s">
        <v>94</v>
      </c>
      <c r="D2955" t="s">
        <v>44</v>
      </c>
      <c r="E2955" t="s">
        <v>45</v>
      </c>
      <c r="F2955" t="s">
        <v>21</v>
      </c>
      <c r="G2955">
        <v>691</v>
      </c>
      <c r="H2955" t="s">
        <v>21</v>
      </c>
      <c r="I2955" t="s">
        <v>21</v>
      </c>
      <c r="J2955" t="s">
        <v>23</v>
      </c>
      <c r="K2955">
        <v>19</v>
      </c>
      <c r="L2955" t="s">
        <v>92</v>
      </c>
      <c r="M2955">
        <v>338</v>
      </c>
      <c r="N2955">
        <v>1</v>
      </c>
      <c r="O2955">
        <v>-1</v>
      </c>
      <c r="P2955">
        <v>0</v>
      </c>
      <c r="Q2955" t="s">
        <v>30</v>
      </c>
      <c r="R2955" t="s">
        <v>35</v>
      </c>
      <c r="S2955" t="str" cm="1">
        <f t="array" ref="S2955">_xlfn.IFS(bank__2[[#This Row],[Age]]&lt;30, "Young Adults",bank__2[[#This Row],[Age]]&lt;45, "Middle-Aged Adults",bank__2[[#This Row],[Age]]&lt;60, "Older AdultsOlder Adults", bank__2[[#This Row],[Age]]&gt;=60,"Seniors")</f>
        <v>Young Adults</v>
      </c>
      <c r="T2955" t="str">
        <f t="shared" si="46"/>
        <v>No</v>
      </c>
      <c r="U2955" cm="1">
        <f t="array" ref="U2955">_xlfn.SWITCH(L2955, "jan",1, "feb",2, "mar",3, "apr",4, "may",5, "jun",6, "jul",7, "aug",8, "sep",9, "oct",10, "nov",11, "dec",12, "")</f>
        <v>8</v>
      </c>
      <c r="V2955" s="2">
        <f>bank__2[[#This Row],[CallDuration (Seconds)]]/60</f>
        <v>5.6333333333333337</v>
      </c>
      <c r="W2955" t="str">
        <f>IF(AND(bank__2[[#This Row],[HasHousingLoan]]="yes",bank__2[[#This Row],[HasPersonalLoan]]="yes"),"Both Loans",
IF(bank__2[[#This Row],[HasHousingLoan]]="yes","Only Housing Loan",
IF(bank__2[[#This Row],[HasPersonalLoan]]="yes","Only Personal Loan","No Loan")))</f>
        <v>No Loan</v>
      </c>
    </row>
    <row r="2956" spans="1:23">
      <c r="A2956">
        <v>2955</v>
      </c>
      <c r="B2956">
        <v>51</v>
      </c>
      <c r="C2956" t="s">
        <v>32</v>
      </c>
      <c r="D2956" t="s">
        <v>19</v>
      </c>
      <c r="E2956" t="s">
        <v>33</v>
      </c>
      <c r="F2956" t="s">
        <v>21</v>
      </c>
      <c r="G2956">
        <v>0</v>
      </c>
      <c r="H2956" t="s">
        <v>21</v>
      </c>
      <c r="I2956" t="s">
        <v>35</v>
      </c>
      <c r="J2956" t="s">
        <v>30</v>
      </c>
      <c r="K2956">
        <v>26</v>
      </c>
      <c r="L2956" t="s">
        <v>53</v>
      </c>
      <c r="M2956">
        <v>565</v>
      </c>
      <c r="N2956">
        <v>3</v>
      </c>
      <c r="O2956">
        <v>-1</v>
      </c>
      <c r="P2956">
        <v>0</v>
      </c>
      <c r="Q2956" t="s">
        <v>30</v>
      </c>
      <c r="R2956" t="s">
        <v>21</v>
      </c>
      <c r="S2956" t="str" cm="1">
        <f t="array" ref="S2956">_xlfn.IFS(bank__2[[#This Row],[Age]]&lt;30, "Young Adults",bank__2[[#This Row],[Age]]&lt;45, "Middle-Aged Adults",bank__2[[#This Row],[Age]]&lt;60, "Older AdultsOlder Adults", bank__2[[#This Row],[Age]]&gt;=60,"Seniors")</f>
        <v>Older AdultsOlder Adults</v>
      </c>
      <c r="T2956" t="str">
        <f t="shared" si="46"/>
        <v>No</v>
      </c>
      <c r="U2956" cm="1">
        <f t="array" ref="U2956">_xlfn.SWITCH(L2956, "jan",1, "feb",2, "mar",3, "apr",4, "may",5, "jun",6, "jul",7, "aug",8, "sep",9, "oct",10, "nov",11, "dec",12, "")</f>
        <v>6</v>
      </c>
      <c r="V2956" s="2">
        <f>bank__2[[#This Row],[CallDuration (Seconds)]]/60</f>
        <v>9.4166666666666661</v>
      </c>
      <c r="W2956" t="str">
        <f>IF(AND(bank__2[[#This Row],[HasHousingLoan]]="yes",bank__2[[#This Row],[HasPersonalLoan]]="yes"),"Both Loans",
IF(bank__2[[#This Row],[HasHousingLoan]]="yes","Only Housing Loan",
IF(bank__2[[#This Row],[HasPersonalLoan]]="yes","Only Personal Loan","No Loan")))</f>
        <v>Only Personal Loan</v>
      </c>
    </row>
    <row r="2957" spans="1:23">
      <c r="A2957">
        <v>2956</v>
      </c>
      <c r="B2957">
        <v>49</v>
      </c>
      <c r="C2957" t="s">
        <v>72</v>
      </c>
      <c r="D2957" t="s">
        <v>19</v>
      </c>
      <c r="E2957" t="s">
        <v>33</v>
      </c>
      <c r="F2957" t="s">
        <v>21</v>
      </c>
      <c r="G2957">
        <v>12531</v>
      </c>
      <c r="H2957" t="s">
        <v>21</v>
      </c>
      <c r="I2957" t="s">
        <v>21</v>
      </c>
      <c r="J2957" t="s">
        <v>23</v>
      </c>
      <c r="K2957">
        <v>13</v>
      </c>
      <c r="L2957" t="s">
        <v>92</v>
      </c>
      <c r="M2957">
        <v>77</v>
      </c>
      <c r="N2957">
        <v>8</v>
      </c>
      <c r="O2957">
        <v>-1</v>
      </c>
      <c r="P2957">
        <v>0</v>
      </c>
      <c r="Q2957" t="s">
        <v>30</v>
      </c>
      <c r="R2957" t="s">
        <v>21</v>
      </c>
      <c r="S2957" t="str" cm="1">
        <f t="array" ref="S2957">_xlfn.IFS(bank__2[[#This Row],[Age]]&lt;30, "Young Adults",bank__2[[#This Row],[Age]]&lt;45, "Middle-Aged Adults",bank__2[[#This Row],[Age]]&lt;60, "Older AdultsOlder Adults", bank__2[[#This Row],[Age]]&gt;=60,"Seniors")</f>
        <v>Older AdultsOlder Adults</v>
      </c>
      <c r="T2957" t="str">
        <f t="shared" si="46"/>
        <v>No</v>
      </c>
      <c r="U2957" cm="1">
        <f t="array" ref="U2957">_xlfn.SWITCH(L2957, "jan",1, "feb",2, "mar",3, "apr",4, "may",5, "jun",6, "jul",7, "aug",8, "sep",9, "oct",10, "nov",11, "dec",12, "")</f>
        <v>8</v>
      </c>
      <c r="V2957" s="2">
        <f>bank__2[[#This Row],[CallDuration (Seconds)]]/60</f>
        <v>1.2833333333333334</v>
      </c>
      <c r="W2957" t="str">
        <f>IF(AND(bank__2[[#This Row],[HasHousingLoan]]="yes",bank__2[[#This Row],[HasPersonalLoan]]="yes"),"Both Loans",
IF(bank__2[[#This Row],[HasHousingLoan]]="yes","Only Housing Loan",
IF(bank__2[[#This Row],[HasPersonalLoan]]="yes","Only Personal Loan","No Loan")))</f>
        <v>No Loan</v>
      </c>
    </row>
    <row r="2958" spans="1:23">
      <c r="A2958">
        <v>2957</v>
      </c>
      <c r="B2958">
        <v>35</v>
      </c>
      <c r="C2958" t="s">
        <v>43</v>
      </c>
      <c r="D2958" t="s">
        <v>19</v>
      </c>
      <c r="E2958" t="s">
        <v>45</v>
      </c>
      <c r="F2958" t="s">
        <v>21</v>
      </c>
      <c r="G2958">
        <v>552</v>
      </c>
      <c r="H2958" t="s">
        <v>35</v>
      </c>
      <c r="I2958" t="s">
        <v>35</v>
      </c>
      <c r="J2958" t="s">
        <v>23</v>
      </c>
      <c r="K2958">
        <v>19</v>
      </c>
      <c r="L2958" t="s">
        <v>124</v>
      </c>
      <c r="M2958">
        <v>314</v>
      </c>
      <c r="N2958">
        <v>2</v>
      </c>
      <c r="O2958">
        <v>124</v>
      </c>
      <c r="P2958">
        <v>1</v>
      </c>
      <c r="Q2958" t="s">
        <v>41</v>
      </c>
      <c r="R2958" t="s">
        <v>21</v>
      </c>
      <c r="S2958" t="str" cm="1">
        <f t="array" ref="S2958">_xlfn.IFS(bank__2[[#This Row],[Age]]&lt;30, "Young Adults",bank__2[[#This Row],[Age]]&lt;45, "Middle-Aged Adults",bank__2[[#This Row],[Age]]&lt;60, "Older AdultsOlder Adults", bank__2[[#This Row],[Age]]&gt;=60,"Seniors")</f>
        <v>Middle-Aged Adults</v>
      </c>
      <c r="T2958" t="str">
        <f t="shared" si="46"/>
        <v>Yes</v>
      </c>
      <c r="U2958" cm="1">
        <f t="array" ref="U2958">_xlfn.SWITCH(L2958, "jan",1, "feb",2, "mar",3, "apr",4, "may",5, "jun",6, "jul",7, "aug",8, "sep",9, "oct",10, "nov",11, "dec",12, "")</f>
        <v>11</v>
      </c>
      <c r="V2958" s="2">
        <f>bank__2[[#This Row],[CallDuration (Seconds)]]/60</f>
        <v>5.2333333333333334</v>
      </c>
      <c r="W2958" t="str">
        <f>IF(AND(bank__2[[#This Row],[HasHousingLoan]]="yes",bank__2[[#This Row],[HasPersonalLoan]]="yes"),"Both Loans",
IF(bank__2[[#This Row],[HasHousingLoan]]="yes","Only Housing Loan",
IF(bank__2[[#This Row],[HasPersonalLoan]]="yes","Only Personal Loan","No Loan")))</f>
        <v>Both Loans</v>
      </c>
    </row>
    <row r="2959" spans="1:23">
      <c r="A2959">
        <v>2958</v>
      </c>
      <c r="B2959">
        <v>50</v>
      </c>
      <c r="C2959" t="s">
        <v>135</v>
      </c>
      <c r="D2959" t="s">
        <v>19</v>
      </c>
      <c r="E2959" t="s">
        <v>20</v>
      </c>
      <c r="F2959" t="s">
        <v>21</v>
      </c>
      <c r="G2959">
        <v>0</v>
      </c>
      <c r="H2959" t="s">
        <v>21</v>
      </c>
      <c r="I2959" t="s">
        <v>21</v>
      </c>
      <c r="J2959" t="s">
        <v>30</v>
      </c>
      <c r="K2959">
        <v>20</v>
      </c>
      <c r="L2959" t="s">
        <v>53</v>
      </c>
      <c r="M2959">
        <v>179</v>
      </c>
      <c r="N2959">
        <v>2</v>
      </c>
      <c r="O2959">
        <v>-1</v>
      </c>
      <c r="P2959">
        <v>0</v>
      </c>
      <c r="Q2959" t="s">
        <v>30</v>
      </c>
      <c r="R2959" t="s">
        <v>21</v>
      </c>
      <c r="S2959" t="str" cm="1">
        <f t="array" ref="S2959">_xlfn.IFS(bank__2[[#This Row],[Age]]&lt;30, "Young Adults",bank__2[[#This Row],[Age]]&lt;45, "Middle-Aged Adults",bank__2[[#This Row],[Age]]&lt;60, "Older AdultsOlder Adults", bank__2[[#This Row],[Age]]&gt;=60,"Seniors")</f>
        <v>Older AdultsOlder Adults</v>
      </c>
      <c r="T2959" t="str">
        <f t="shared" si="46"/>
        <v>No</v>
      </c>
      <c r="U2959" cm="1">
        <f t="array" ref="U2959">_xlfn.SWITCH(L2959, "jan",1, "feb",2, "mar",3, "apr",4, "may",5, "jun",6, "jul",7, "aug",8, "sep",9, "oct",10, "nov",11, "dec",12, "")</f>
        <v>6</v>
      </c>
      <c r="V2959" s="2">
        <f>bank__2[[#This Row],[CallDuration (Seconds)]]/60</f>
        <v>2.9833333333333334</v>
      </c>
      <c r="W2959" t="str">
        <f>IF(AND(bank__2[[#This Row],[HasHousingLoan]]="yes",bank__2[[#This Row],[HasPersonalLoan]]="yes"),"Both Loans",
IF(bank__2[[#This Row],[HasHousingLoan]]="yes","Only Housing Loan",
IF(bank__2[[#This Row],[HasPersonalLoan]]="yes","Only Personal Loan","No Loan")))</f>
        <v>No Loan</v>
      </c>
    </row>
    <row r="2960" spans="1:23">
      <c r="A2960">
        <v>2959</v>
      </c>
      <c r="B2960">
        <v>31</v>
      </c>
      <c r="C2960" t="s">
        <v>32</v>
      </c>
      <c r="D2960" t="s">
        <v>19</v>
      </c>
      <c r="E2960" t="s">
        <v>45</v>
      </c>
      <c r="F2960" t="s">
        <v>21</v>
      </c>
      <c r="G2960">
        <v>309</v>
      </c>
      <c r="H2960" t="s">
        <v>35</v>
      </c>
      <c r="I2960" t="s">
        <v>35</v>
      </c>
      <c r="J2960" t="s">
        <v>30</v>
      </c>
      <c r="K2960">
        <v>7</v>
      </c>
      <c r="L2960" t="s">
        <v>37</v>
      </c>
      <c r="M2960">
        <v>294</v>
      </c>
      <c r="N2960">
        <v>1</v>
      </c>
      <c r="O2960">
        <v>-1</v>
      </c>
      <c r="P2960">
        <v>0</v>
      </c>
      <c r="Q2960" t="s">
        <v>30</v>
      </c>
      <c r="R2960" t="s">
        <v>21</v>
      </c>
      <c r="S2960" t="str" cm="1">
        <f t="array" ref="S2960">_xlfn.IFS(bank__2[[#This Row],[Age]]&lt;30, "Young Adults",bank__2[[#This Row],[Age]]&lt;45, "Middle-Aged Adults",bank__2[[#This Row],[Age]]&lt;60, "Older AdultsOlder Adults", bank__2[[#This Row],[Age]]&gt;=60,"Seniors")</f>
        <v>Middle-Aged Adults</v>
      </c>
      <c r="T2960" t="str">
        <f t="shared" si="46"/>
        <v>No</v>
      </c>
      <c r="U2960" cm="1">
        <f t="array" ref="U2960">_xlfn.SWITCH(L2960, "jan",1, "feb",2, "mar",3, "apr",4, "may",5, "jun",6, "jul",7, "aug",8, "sep",9, "oct",10, "nov",11, "dec",12, "")</f>
        <v>5</v>
      </c>
      <c r="V2960" s="2">
        <f>bank__2[[#This Row],[CallDuration (Seconds)]]/60</f>
        <v>4.9000000000000004</v>
      </c>
      <c r="W2960" t="str">
        <f>IF(AND(bank__2[[#This Row],[HasHousingLoan]]="yes",bank__2[[#This Row],[HasPersonalLoan]]="yes"),"Both Loans",
IF(bank__2[[#This Row],[HasHousingLoan]]="yes","Only Housing Loan",
IF(bank__2[[#This Row],[HasPersonalLoan]]="yes","Only Personal Loan","No Loan")))</f>
        <v>Both Loans</v>
      </c>
    </row>
    <row r="2961" spans="1:23">
      <c r="A2961">
        <v>2960</v>
      </c>
      <c r="B2961">
        <v>47</v>
      </c>
      <c r="C2961" t="s">
        <v>32</v>
      </c>
      <c r="D2961" t="s">
        <v>44</v>
      </c>
      <c r="E2961" t="s">
        <v>33</v>
      </c>
      <c r="F2961" t="s">
        <v>21</v>
      </c>
      <c r="G2961">
        <v>33</v>
      </c>
      <c r="H2961" t="s">
        <v>35</v>
      </c>
      <c r="I2961" t="s">
        <v>21</v>
      </c>
      <c r="J2961" t="s">
        <v>23</v>
      </c>
      <c r="K2961">
        <v>5</v>
      </c>
      <c r="L2961" t="s">
        <v>37</v>
      </c>
      <c r="M2961">
        <v>298</v>
      </c>
      <c r="N2961">
        <v>1</v>
      </c>
      <c r="O2961">
        <v>-1</v>
      </c>
      <c r="P2961">
        <v>0</v>
      </c>
      <c r="Q2961" t="s">
        <v>30</v>
      </c>
      <c r="R2961" t="s">
        <v>21</v>
      </c>
      <c r="S2961" t="str" cm="1">
        <f t="array" ref="S2961">_xlfn.IFS(bank__2[[#This Row],[Age]]&lt;30, "Young Adults",bank__2[[#This Row],[Age]]&lt;45, "Middle-Aged Adults",bank__2[[#This Row],[Age]]&lt;60, "Older AdultsOlder Adults", bank__2[[#This Row],[Age]]&gt;=60,"Seniors")</f>
        <v>Older AdultsOlder Adults</v>
      </c>
      <c r="T2961" t="str">
        <f t="shared" si="46"/>
        <v>No</v>
      </c>
      <c r="U2961" cm="1">
        <f t="array" ref="U2961">_xlfn.SWITCH(L2961, "jan",1, "feb",2, "mar",3, "apr",4, "may",5, "jun",6, "jul",7, "aug",8, "sep",9, "oct",10, "nov",11, "dec",12, "")</f>
        <v>5</v>
      </c>
      <c r="V2961" s="2">
        <f>bank__2[[#This Row],[CallDuration (Seconds)]]/60</f>
        <v>4.9666666666666668</v>
      </c>
      <c r="W2961" t="str">
        <f>IF(AND(bank__2[[#This Row],[HasHousingLoan]]="yes",bank__2[[#This Row],[HasPersonalLoan]]="yes"),"Both Loans",
IF(bank__2[[#This Row],[HasHousingLoan]]="yes","Only Housing Loan",
IF(bank__2[[#This Row],[HasPersonalLoan]]="yes","Only Personal Loan","No Loan")))</f>
        <v>Only Housing Loan</v>
      </c>
    </row>
    <row r="2962" spans="1:23">
      <c r="A2962">
        <v>2961</v>
      </c>
      <c r="B2962">
        <v>59</v>
      </c>
      <c r="C2962" t="s">
        <v>56</v>
      </c>
      <c r="D2962" t="s">
        <v>19</v>
      </c>
      <c r="E2962" t="s">
        <v>33</v>
      </c>
      <c r="F2962" t="s">
        <v>21</v>
      </c>
      <c r="G2962">
        <v>681</v>
      </c>
      <c r="H2962" t="s">
        <v>35</v>
      </c>
      <c r="I2962" t="s">
        <v>21</v>
      </c>
      <c r="J2962" t="s">
        <v>146</v>
      </c>
      <c r="K2962">
        <v>14</v>
      </c>
      <c r="L2962" t="s">
        <v>48</v>
      </c>
      <c r="M2962">
        <v>427</v>
      </c>
      <c r="N2962">
        <v>2</v>
      </c>
      <c r="O2962">
        <v>-1</v>
      </c>
      <c r="P2962">
        <v>0</v>
      </c>
      <c r="Q2962" t="s">
        <v>30</v>
      </c>
      <c r="R2962" t="s">
        <v>21</v>
      </c>
      <c r="S2962" t="str" cm="1">
        <f t="array" ref="S2962">_xlfn.IFS(bank__2[[#This Row],[Age]]&lt;30, "Young Adults",bank__2[[#This Row],[Age]]&lt;45, "Middle-Aged Adults",bank__2[[#This Row],[Age]]&lt;60, "Older AdultsOlder Adults", bank__2[[#This Row],[Age]]&gt;=60,"Seniors")</f>
        <v>Older AdultsOlder Adults</v>
      </c>
      <c r="T2962" t="str">
        <f t="shared" si="46"/>
        <v>No</v>
      </c>
      <c r="U2962" cm="1">
        <f t="array" ref="U2962">_xlfn.SWITCH(L2962, "jan",1, "feb",2, "mar",3, "apr",4, "may",5, "jun",6, "jul",7, "aug",8, "sep",9, "oct",10, "nov",11, "dec",12, "")</f>
        <v>4</v>
      </c>
      <c r="V2962" s="2">
        <f>bank__2[[#This Row],[CallDuration (Seconds)]]/60</f>
        <v>7.1166666666666663</v>
      </c>
      <c r="W2962" t="str">
        <f>IF(AND(bank__2[[#This Row],[HasHousingLoan]]="yes",bank__2[[#This Row],[HasPersonalLoan]]="yes"),"Both Loans",
IF(bank__2[[#This Row],[HasHousingLoan]]="yes","Only Housing Loan",
IF(bank__2[[#This Row],[HasPersonalLoan]]="yes","Only Personal Loan","No Loan")))</f>
        <v>Only Housing Loan</v>
      </c>
    </row>
    <row r="2963" spans="1:23">
      <c r="A2963">
        <v>2962</v>
      </c>
      <c r="B2963">
        <v>32</v>
      </c>
      <c r="C2963" t="s">
        <v>56</v>
      </c>
      <c r="D2963" t="s">
        <v>19</v>
      </c>
      <c r="E2963" t="s">
        <v>33</v>
      </c>
      <c r="F2963" t="s">
        <v>21</v>
      </c>
      <c r="G2963">
        <v>1787</v>
      </c>
      <c r="H2963" t="s">
        <v>35</v>
      </c>
      <c r="I2963" t="s">
        <v>21</v>
      </c>
      <c r="J2963" t="s">
        <v>23</v>
      </c>
      <c r="K2963">
        <v>12</v>
      </c>
      <c r="L2963" t="s">
        <v>37</v>
      </c>
      <c r="M2963">
        <v>87</v>
      </c>
      <c r="N2963">
        <v>4</v>
      </c>
      <c r="O2963">
        <v>357</v>
      </c>
      <c r="P2963">
        <v>4</v>
      </c>
      <c r="Q2963" t="s">
        <v>41</v>
      </c>
      <c r="R2963" t="s">
        <v>21</v>
      </c>
      <c r="S2963" t="str" cm="1">
        <f t="array" ref="S2963">_xlfn.IFS(bank__2[[#This Row],[Age]]&lt;30, "Young Adults",bank__2[[#This Row],[Age]]&lt;45, "Middle-Aged Adults",bank__2[[#This Row],[Age]]&lt;60, "Older AdultsOlder Adults", bank__2[[#This Row],[Age]]&gt;=60,"Seniors")</f>
        <v>Middle-Aged Adults</v>
      </c>
      <c r="T2963" t="str">
        <f t="shared" si="46"/>
        <v>Yes</v>
      </c>
      <c r="U2963" cm="1">
        <f t="array" ref="U2963">_xlfn.SWITCH(L2963, "jan",1, "feb",2, "mar",3, "apr",4, "may",5, "jun",6, "jul",7, "aug",8, "sep",9, "oct",10, "nov",11, "dec",12, "")</f>
        <v>5</v>
      </c>
      <c r="V2963" s="2">
        <f>bank__2[[#This Row],[CallDuration (Seconds)]]/60</f>
        <v>1.45</v>
      </c>
      <c r="W2963" t="str">
        <f>IF(AND(bank__2[[#This Row],[HasHousingLoan]]="yes",bank__2[[#This Row],[HasPersonalLoan]]="yes"),"Both Loans",
IF(bank__2[[#This Row],[HasHousingLoan]]="yes","Only Housing Loan",
IF(bank__2[[#This Row],[HasPersonalLoan]]="yes","Only Personal Loan","No Loan")))</f>
        <v>Only Housing Loan</v>
      </c>
    </row>
    <row r="2964" spans="1:23">
      <c r="A2964">
        <v>2963</v>
      </c>
      <c r="B2964">
        <v>71</v>
      </c>
      <c r="C2964" t="s">
        <v>144</v>
      </c>
      <c r="D2964" t="s">
        <v>19</v>
      </c>
      <c r="E2964" t="s">
        <v>45</v>
      </c>
      <c r="F2964" t="s">
        <v>21</v>
      </c>
      <c r="G2964">
        <v>14220</v>
      </c>
      <c r="H2964" t="s">
        <v>35</v>
      </c>
      <c r="I2964" t="s">
        <v>21</v>
      </c>
      <c r="J2964" t="s">
        <v>23</v>
      </c>
      <c r="K2964">
        <v>9</v>
      </c>
      <c r="L2964" t="s">
        <v>337</v>
      </c>
      <c r="M2964">
        <v>397</v>
      </c>
      <c r="N2964">
        <v>1</v>
      </c>
      <c r="O2964">
        <v>-1</v>
      </c>
      <c r="P2964">
        <v>0</v>
      </c>
      <c r="Q2964" t="s">
        <v>30</v>
      </c>
      <c r="R2964" t="s">
        <v>35</v>
      </c>
      <c r="S2964" t="str" cm="1">
        <f t="array" ref="S2964">_xlfn.IFS(bank__2[[#This Row],[Age]]&lt;30, "Young Adults",bank__2[[#This Row],[Age]]&lt;45, "Middle-Aged Adults",bank__2[[#This Row],[Age]]&lt;60, "Older AdultsOlder Adults", bank__2[[#This Row],[Age]]&gt;=60,"Seniors")</f>
        <v>Seniors</v>
      </c>
      <c r="T2964" t="str">
        <f t="shared" si="46"/>
        <v>No</v>
      </c>
      <c r="U2964" cm="1">
        <f t="array" ref="U2964">_xlfn.SWITCH(L2964, "jan",1, "feb",2, "mar",3, "apr",4, "may",5, "jun",6, "jul",7, "aug",8, "sep",9, "oct",10, "nov",11, "dec",12, "")</f>
        <v>9</v>
      </c>
      <c r="V2964" s="2">
        <f>bank__2[[#This Row],[CallDuration (Seconds)]]/60</f>
        <v>6.6166666666666663</v>
      </c>
      <c r="W2964" t="str">
        <f>IF(AND(bank__2[[#This Row],[HasHousingLoan]]="yes",bank__2[[#This Row],[HasPersonalLoan]]="yes"),"Both Loans",
IF(bank__2[[#This Row],[HasHousingLoan]]="yes","Only Housing Loan",
IF(bank__2[[#This Row],[HasPersonalLoan]]="yes","Only Personal Loan","No Loan")))</f>
        <v>Only Housing Loan</v>
      </c>
    </row>
    <row r="2965" spans="1:23">
      <c r="A2965">
        <v>2964</v>
      </c>
      <c r="B2965">
        <v>31</v>
      </c>
      <c r="C2965" t="s">
        <v>43</v>
      </c>
      <c r="D2965" t="s">
        <v>44</v>
      </c>
      <c r="E2965" t="s">
        <v>45</v>
      </c>
      <c r="F2965" t="s">
        <v>21</v>
      </c>
      <c r="G2965">
        <v>12569</v>
      </c>
      <c r="H2965" t="s">
        <v>21</v>
      </c>
      <c r="I2965" t="s">
        <v>21</v>
      </c>
      <c r="J2965" t="s">
        <v>23</v>
      </c>
      <c r="K2965">
        <v>9</v>
      </c>
      <c r="L2965" t="s">
        <v>337</v>
      </c>
      <c r="M2965">
        <v>344</v>
      </c>
      <c r="N2965">
        <v>1</v>
      </c>
      <c r="O2965">
        <v>295</v>
      </c>
      <c r="P2965">
        <v>1</v>
      </c>
      <c r="Q2965" t="s">
        <v>41</v>
      </c>
      <c r="R2965" t="s">
        <v>35</v>
      </c>
      <c r="S2965" t="str" cm="1">
        <f t="array" ref="S2965">_xlfn.IFS(bank__2[[#This Row],[Age]]&lt;30, "Young Adults",bank__2[[#This Row],[Age]]&lt;45, "Middle-Aged Adults",bank__2[[#This Row],[Age]]&lt;60, "Older AdultsOlder Adults", bank__2[[#This Row],[Age]]&gt;=60,"Seniors")</f>
        <v>Middle-Aged Adults</v>
      </c>
      <c r="T2965" t="str">
        <f t="shared" si="46"/>
        <v>Yes</v>
      </c>
      <c r="U2965" cm="1">
        <f t="array" ref="U2965">_xlfn.SWITCH(L2965, "jan",1, "feb",2, "mar",3, "apr",4, "may",5, "jun",6, "jul",7, "aug",8, "sep",9, "oct",10, "nov",11, "dec",12, "")</f>
        <v>9</v>
      </c>
      <c r="V2965" s="2">
        <f>bank__2[[#This Row],[CallDuration (Seconds)]]/60</f>
        <v>5.7333333333333334</v>
      </c>
      <c r="W2965" t="str">
        <f>IF(AND(bank__2[[#This Row],[HasHousingLoan]]="yes",bank__2[[#This Row],[HasPersonalLoan]]="yes"),"Both Loans",
IF(bank__2[[#This Row],[HasHousingLoan]]="yes","Only Housing Loan",
IF(bank__2[[#This Row],[HasPersonalLoan]]="yes","Only Personal Loan","No Loan")))</f>
        <v>No Loan</v>
      </c>
    </row>
    <row r="2966" spans="1:23">
      <c r="A2966">
        <v>2965</v>
      </c>
      <c r="B2966">
        <v>41</v>
      </c>
      <c r="C2966" t="s">
        <v>56</v>
      </c>
      <c r="D2966" t="s">
        <v>19</v>
      </c>
      <c r="E2966" t="s">
        <v>20</v>
      </c>
      <c r="F2966" t="s">
        <v>21</v>
      </c>
      <c r="G2966">
        <v>4</v>
      </c>
      <c r="H2966" t="s">
        <v>21</v>
      </c>
      <c r="I2966" t="s">
        <v>21</v>
      </c>
      <c r="J2966" t="s">
        <v>23</v>
      </c>
      <c r="K2966">
        <v>23</v>
      </c>
      <c r="L2966" t="s">
        <v>119</v>
      </c>
      <c r="M2966">
        <v>74</v>
      </c>
      <c r="N2966">
        <v>5</v>
      </c>
      <c r="O2966">
        <v>-1</v>
      </c>
      <c r="P2966">
        <v>0</v>
      </c>
      <c r="Q2966" t="s">
        <v>30</v>
      </c>
      <c r="R2966" t="s">
        <v>21</v>
      </c>
      <c r="S2966" t="str" cm="1">
        <f t="array" ref="S2966">_xlfn.IFS(bank__2[[#This Row],[Age]]&lt;30, "Young Adults",bank__2[[#This Row],[Age]]&lt;45, "Middle-Aged Adults",bank__2[[#This Row],[Age]]&lt;60, "Older AdultsOlder Adults", bank__2[[#This Row],[Age]]&gt;=60,"Seniors")</f>
        <v>Middle-Aged Adults</v>
      </c>
      <c r="T2966" t="str">
        <f t="shared" si="46"/>
        <v>No</v>
      </c>
      <c r="U2966" cm="1">
        <f t="array" ref="U2966">_xlfn.SWITCH(L2966, "jan",1, "feb",2, "mar",3, "apr",4, "may",5, "jun",6, "jul",7, "aug",8, "sep",9, "oct",10, "nov",11, "dec",12, "")</f>
        <v>7</v>
      </c>
      <c r="V2966" s="2">
        <f>bank__2[[#This Row],[CallDuration (Seconds)]]/60</f>
        <v>1.2333333333333334</v>
      </c>
      <c r="W2966" t="str">
        <f>IF(AND(bank__2[[#This Row],[HasHousingLoan]]="yes",bank__2[[#This Row],[HasPersonalLoan]]="yes"),"Both Loans",
IF(bank__2[[#This Row],[HasHousingLoan]]="yes","Only Housing Loan",
IF(bank__2[[#This Row],[HasPersonalLoan]]="yes","Only Personal Loan","No Loan")))</f>
        <v>No Loan</v>
      </c>
    </row>
    <row r="2967" spans="1:23">
      <c r="A2967">
        <v>2966</v>
      </c>
      <c r="B2967">
        <v>35</v>
      </c>
      <c r="C2967" t="s">
        <v>56</v>
      </c>
      <c r="D2967" t="s">
        <v>19</v>
      </c>
      <c r="E2967" t="s">
        <v>20</v>
      </c>
      <c r="F2967" t="s">
        <v>21</v>
      </c>
      <c r="G2967">
        <v>3587</v>
      </c>
      <c r="H2967" t="s">
        <v>35</v>
      </c>
      <c r="I2967" t="s">
        <v>21</v>
      </c>
      <c r="J2967" t="s">
        <v>30</v>
      </c>
      <c r="K2967">
        <v>30</v>
      </c>
      <c r="L2967" t="s">
        <v>37</v>
      </c>
      <c r="M2967">
        <v>148</v>
      </c>
      <c r="N2967">
        <v>4</v>
      </c>
      <c r="O2967">
        <v>-1</v>
      </c>
      <c r="P2967">
        <v>0</v>
      </c>
      <c r="Q2967" t="s">
        <v>30</v>
      </c>
      <c r="R2967" t="s">
        <v>21</v>
      </c>
      <c r="S2967" t="str" cm="1">
        <f t="array" ref="S2967">_xlfn.IFS(bank__2[[#This Row],[Age]]&lt;30, "Young Adults",bank__2[[#This Row],[Age]]&lt;45, "Middle-Aged Adults",bank__2[[#This Row],[Age]]&lt;60, "Older AdultsOlder Adults", bank__2[[#This Row],[Age]]&gt;=60,"Seniors")</f>
        <v>Middle-Aged Adults</v>
      </c>
      <c r="T2967" t="str">
        <f t="shared" si="46"/>
        <v>No</v>
      </c>
      <c r="U2967" cm="1">
        <f t="array" ref="U2967">_xlfn.SWITCH(L2967, "jan",1, "feb",2, "mar",3, "apr",4, "may",5, "jun",6, "jul",7, "aug",8, "sep",9, "oct",10, "nov",11, "dec",12, "")</f>
        <v>5</v>
      </c>
      <c r="V2967" s="2">
        <f>bank__2[[#This Row],[CallDuration (Seconds)]]/60</f>
        <v>2.4666666666666668</v>
      </c>
      <c r="W2967" t="str">
        <f>IF(AND(bank__2[[#This Row],[HasHousingLoan]]="yes",bank__2[[#This Row],[HasPersonalLoan]]="yes"),"Both Loans",
IF(bank__2[[#This Row],[HasHousingLoan]]="yes","Only Housing Loan",
IF(bank__2[[#This Row],[HasPersonalLoan]]="yes","Only Personal Loan","No Loan")))</f>
        <v>Only Housing Loan</v>
      </c>
    </row>
    <row r="2968" spans="1:23">
      <c r="A2968">
        <v>2967</v>
      </c>
      <c r="B2968">
        <v>36</v>
      </c>
      <c r="C2968" t="s">
        <v>43</v>
      </c>
      <c r="D2968" t="s">
        <v>19</v>
      </c>
      <c r="E2968" t="s">
        <v>45</v>
      </c>
      <c r="F2968" t="s">
        <v>21</v>
      </c>
      <c r="G2968">
        <v>254</v>
      </c>
      <c r="H2968" t="s">
        <v>21</v>
      </c>
      <c r="I2968" t="s">
        <v>21</v>
      </c>
      <c r="J2968" t="s">
        <v>30</v>
      </c>
      <c r="K2968">
        <v>6</v>
      </c>
      <c r="L2968" t="s">
        <v>53</v>
      </c>
      <c r="M2968">
        <v>161</v>
      </c>
      <c r="N2968">
        <v>3</v>
      </c>
      <c r="O2968">
        <v>-1</v>
      </c>
      <c r="P2968">
        <v>0</v>
      </c>
      <c r="Q2968" t="s">
        <v>30</v>
      </c>
      <c r="R2968" t="s">
        <v>21</v>
      </c>
      <c r="S2968" t="str" cm="1">
        <f t="array" ref="S2968">_xlfn.IFS(bank__2[[#This Row],[Age]]&lt;30, "Young Adults",bank__2[[#This Row],[Age]]&lt;45, "Middle-Aged Adults",bank__2[[#This Row],[Age]]&lt;60, "Older AdultsOlder Adults", bank__2[[#This Row],[Age]]&gt;=60,"Seniors")</f>
        <v>Middle-Aged Adults</v>
      </c>
      <c r="T2968" t="str">
        <f t="shared" si="46"/>
        <v>No</v>
      </c>
      <c r="U2968" cm="1">
        <f t="array" ref="U2968">_xlfn.SWITCH(L2968, "jan",1, "feb",2, "mar",3, "apr",4, "may",5, "jun",6, "jul",7, "aug",8, "sep",9, "oct",10, "nov",11, "dec",12, "")</f>
        <v>6</v>
      </c>
      <c r="V2968" s="2">
        <f>bank__2[[#This Row],[CallDuration (Seconds)]]/60</f>
        <v>2.6833333333333331</v>
      </c>
      <c r="W2968" t="str">
        <f>IF(AND(bank__2[[#This Row],[HasHousingLoan]]="yes",bank__2[[#This Row],[HasPersonalLoan]]="yes"),"Both Loans",
IF(bank__2[[#This Row],[HasHousingLoan]]="yes","Only Housing Loan",
IF(bank__2[[#This Row],[HasPersonalLoan]]="yes","Only Personal Loan","No Loan")))</f>
        <v>No Loan</v>
      </c>
    </row>
    <row r="2969" spans="1:23">
      <c r="A2969">
        <v>2968</v>
      </c>
      <c r="B2969">
        <v>46</v>
      </c>
      <c r="C2969" t="s">
        <v>56</v>
      </c>
      <c r="D2969" t="s">
        <v>122</v>
      </c>
      <c r="E2969" t="s">
        <v>20</v>
      </c>
      <c r="F2969" t="s">
        <v>21</v>
      </c>
      <c r="G2969">
        <v>1712</v>
      </c>
      <c r="H2969" t="s">
        <v>21</v>
      </c>
      <c r="I2969" t="s">
        <v>21</v>
      </c>
      <c r="J2969" t="s">
        <v>30</v>
      </c>
      <c r="K2969">
        <v>19</v>
      </c>
      <c r="L2969" t="s">
        <v>53</v>
      </c>
      <c r="M2969">
        <v>110</v>
      </c>
      <c r="N2969">
        <v>1</v>
      </c>
      <c r="O2969">
        <v>-1</v>
      </c>
      <c r="P2969">
        <v>0</v>
      </c>
      <c r="Q2969" t="s">
        <v>30</v>
      </c>
      <c r="R2969" t="s">
        <v>21</v>
      </c>
      <c r="S2969" t="str" cm="1">
        <f t="array" ref="S2969">_xlfn.IFS(bank__2[[#This Row],[Age]]&lt;30, "Young Adults",bank__2[[#This Row],[Age]]&lt;45, "Middle-Aged Adults",bank__2[[#This Row],[Age]]&lt;60, "Older AdultsOlder Adults", bank__2[[#This Row],[Age]]&gt;=60,"Seniors")</f>
        <v>Older AdultsOlder Adults</v>
      </c>
      <c r="T2969" t="str">
        <f t="shared" si="46"/>
        <v>No</v>
      </c>
      <c r="U2969" cm="1">
        <f t="array" ref="U2969">_xlfn.SWITCH(L2969, "jan",1, "feb",2, "mar",3, "apr",4, "may",5, "jun",6, "jul",7, "aug",8, "sep",9, "oct",10, "nov",11, "dec",12, "")</f>
        <v>6</v>
      </c>
      <c r="V2969" s="2">
        <f>bank__2[[#This Row],[CallDuration (Seconds)]]/60</f>
        <v>1.8333333333333333</v>
      </c>
      <c r="W2969" t="str">
        <f>IF(AND(bank__2[[#This Row],[HasHousingLoan]]="yes",bank__2[[#This Row],[HasPersonalLoan]]="yes"),"Both Loans",
IF(bank__2[[#This Row],[HasHousingLoan]]="yes","Only Housing Loan",
IF(bank__2[[#This Row],[HasPersonalLoan]]="yes","Only Personal Loan","No Loan")))</f>
        <v>No Loan</v>
      </c>
    </row>
    <row r="2970" spans="1:23">
      <c r="A2970">
        <v>2969</v>
      </c>
      <c r="B2970">
        <v>46</v>
      </c>
      <c r="C2970" t="s">
        <v>56</v>
      </c>
      <c r="D2970" t="s">
        <v>19</v>
      </c>
      <c r="E2970" t="s">
        <v>33</v>
      </c>
      <c r="F2970" t="s">
        <v>21</v>
      </c>
      <c r="G2970">
        <v>4855</v>
      </c>
      <c r="H2970" t="s">
        <v>35</v>
      </c>
      <c r="I2970" t="s">
        <v>21</v>
      </c>
      <c r="J2970" t="s">
        <v>23</v>
      </c>
      <c r="K2970">
        <v>10</v>
      </c>
      <c r="L2970" t="s">
        <v>92</v>
      </c>
      <c r="M2970">
        <v>1529</v>
      </c>
      <c r="N2970">
        <v>1</v>
      </c>
      <c r="O2970">
        <v>397</v>
      </c>
      <c r="P2970">
        <v>1</v>
      </c>
      <c r="Q2970" t="s">
        <v>41</v>
      </c>
      <c r="R2970" t="s">
        <v>21</v>
      </c>
      <c r="S2970" t="str" cm="1">
        <f t="array" ref="S2970">_xlfn.IFS(bank__2[[#This Row],[Age]]&lt;30, "Young Adults",bank__2[[#This Row],[Age]]&lt;45, "Middle-Aged Adults",bank__2[[#This Row],[Age]]&lt;60, "Older AdultsOlder Adults", bank__2[[#This Row],[Age]]&gt;=60,"Seniors")</f>
        <v>Older AdultsOlder Adults</v>
      </c>
      <c r="T2970" t="str">
        <f t="shared" si="46"/>
        <v>Yes</v>
      </c>
      <c r="U2970" cm="1">
        <f t="array" ref="U2970">_xlfn.SWITCH(L2970, "jan",1, "feb",2, "mar",3, "apr",4, "may",5, "jun",6, "jul",7, "aug",8, "sep",9, "oct",10, "nov",11, "dec",12, "")</f>
        <v>8</v>
      </c>
      <c r="V2970" s="2">
        <f>bank__2[[#This Row],[CallDuration (Seconds)]]/60</f>
        <v>25.483333333333334</v>
      </c>
      <c r="W2970" t="str">
        <f>IF(AND(bank__2[[#This Row],[HasHousingLoan]]="yes",bank__2[[#This Row],[HasPersonalLoan]]="yes"),"Both Loans",
IF(bank__2[[#This Row],[HasHousingLoan]]="yes","Only Housing Loan",
IF(bank__2[[#This Row],[HasPersonalLoan]]="yes","Only Personal Loan","No Loan")))</f>
        <v>Only Housing Loan</v>
      </c>
    </row>
    <row r="2971" spans="1:23">
      <c r="A2971">
        <v>2970</v>
      </c>
      <c r="B2971">
        <v>47</v>
      </c>
      <c r="C2971" t="s">
        <v>72</v>
      </c>
      <c r="D2971" t="s">
        <v>19</v>
      </c>
      <c r="E2971" t="s">
        <v>45</v>
      </c>
      <c r="F2971" t="s">
        <v>21</v>
      </c>
      <c r="G2971">
        <v>2408</v>
      </c>
      <c r="H2971" t="s">
        <v>21</v>
      </c>
      <c r="I2971" t="s">
        <v>21</v>
      </c>
      <c r="J2971" t="s">
        <v>23</v>
      </c>
      <c r="K2971">
        <v>12</v>
      </c>
      <c r="L2971" t="s">
        <v>92</v>
      </c>
      <c r="M2971">
        <v>236</v>
      </c>
      <c r="N2971">
        <v>1</v>
      </c>
      <c r="O2971">
        <v>104</v>
      </c>
      <c r="P2971">
        <v>1</v>
      </c>
      <c r="Q2971" t="s">
        <v>196</v>
      </c>
      <c r="R2971" t="s">
        <v>21</v>
      </c>
      <c r="S2971" t="str" cm="1">
        <f t="array" ref="S2971">_xlfn.IFS(bank__2[[#This Row],[Age]]&lt;30, "Young Adults",bank__2[[#This Row],[Age]]&lt;45, "Middle-Aged Adults",bank__2[[#This Row],[Age]]&lt;60, "Older AdultsOlder Adults", bank__2[[#This Row],[Age]]&gt;=60,"Seniors")</f>
        <v>Older AdultsOlder Adults</v>
      </c>
      <c r="T2971" t="str">
        <f t="shared" si="46"/>
        <v>Yes</v>
      </c>
      <c r="U2971" cm="1">
        <f t="array" ref="U2971">_xlfn.SWITCH(L2971, "jan",1, "feb",2, "mar",3, "apr",4, "may",5, "jun",6, "jul",7, "aug",8, "sep",9, "oct",10, "nov",11, "dec",12, "")</f>
        <v>8</v>
      </c>
      <c r="V2971" s="2">
        <f>bank__2[[#This Row],[CallDuration (Seconds)]]/60</f>
        <v>3.9333333333333331</v>
      </c>
      <c r="W2971" t="str">
        <f>IF(AND(bank__2[[#This Row],[HasHousingLoan]]="yes",bank__2[[#This Row],[HasPersonalLoan]]="yes"),"Both Loans",
IF(bank__2[[#This Row],[HasHousingLoan]]="yes","Only Housing Loan",
IF(bank__2[[#This Row],[HasPersonalLoan]]="yes","Only Personal Loan","No Loan")))</f>
        <v>No Loan</v>
      </c>
    </row>
    <row r="2972" spans="1:23">
      <c r="A2972">
        <v>2971</v>
      </c>
      <c r="B2972">
        <v>35</v>
      </c>
      <c r="C2972" t="s">
        <v>43</v>
      </c>
      <c r="D2972" t="s">
        <v>44</v>
      </c>
      <c r="E2972" t="s">
        <v>45</v>
      </c>
      <c r="F2972" t="s">
        <v>21</v>
      </c>
      <c r="G2972">
        <v>252</v>
      </c>
      <c r="H2972" t="s">
        <v>35</v>
      </c>
      <c r="I2972" t="s">
        <v>21</v>
      </c>
      <c r="J2972" t="s">
        <v>23</v>
      </c>
      <c r="K2972">
        <v>8</v>
      </c>
      <c r="L2972" t="s">
        <v>92</v>
      </c>
      <c r="M2972">
        <v>89</v>
      </c>
      <c r="N2972">
        <v>2</v>
      </c>
      <c r="O2972">
        <v>-1</v>
      </c>
      <c r="P2972">
        <v>0</v>
      </c>
      <c r="Q2972" t="s">
        <v>30</v>
      </c>
      <c r="R2972" t="s">
        <v>21</v>
      </c>
      <c r="S2972" t="str" cm="1">
        <f t="array" ref="S2972">_xlfn.IFS(bank__2[[#This Row],[Age]]&lt;30, "Young Adults",bank__2[[#This Row],[Age]]&lt;45, "Middle-Aged Adults",bank__2[[#This Row],[Age]]&lt;60, "Older AdultsOlder Adults", bank__2[[#This Row],[Age]]&gt;=60,"Seniors")</f>
        <v>Middle-Aged Adults</v>
      </c>
      <c r="T2972" t="str">
        <f t="shared" si="46"/>
        <v>No</v>
      </c>
      <c r="U2972" cm="1">
        <f t="array" ref="U2972">_xlfn.SWITCH(L2972, "jan",1, "feb",2, "mar",3, "apr",4, "may",5, "jun",6, "jul",7, "aug",8, "sep",9, "oct",10, "nov",11, "dec",12, "")</f>
        <v>8</v>
      </c>
      <c r="V2972" s="2">
        <f>bank__2[[#This Row],[CallDuration (Seconds)]]/60</f>
        <v>1.4833333333333334</v>
      </c>
      <c r="W2972" t="str">
        <f>IF(AND(bank__2[[#This Row],[HasHousingLoan]]="yes",bank__2[[#This Row],[HasPersonalLoan]]="yes"),"Both Loans",
IF(bank__2[[#This Row],[HasHousingLoan]]="yes","Only Housing Loan",
IF(bank__2[[#This Row],[HasPersonalLoan]]="yes","Only Personal Loan","No Loan")))</f>
        <v>Only Housing Loan</v>
      </c>
    </row>
    <row r="2973" spans="1:23">
      <c r="A2973">
        <v>2972</v>
      </c>
      <c r="B2973">
        <v>37</v>
      </c>
      <c r="C2973" t="s">
        <v>56</v>
      </c>
      <c r="D2973" t="s">
        <v>19</v>
      </c>
      <c r="E2973" t="s">
        <v>33</v>
      </c>
      <c r="F2973" t="s">
        <v>21</v>
      </c>
      <c r="G2973">
        <v>346</v>
      </c>
      <c r="H2973" t="s">
        <v>35</v>
      </c>
      <c r="I2973" t="s">
        <v>21</v>
      </c>
      <c r="J2973" t="s">
        <v>23</v>
      </c>
      <c r="K2973">
        <v>17</v>
      </c>
      <c r="L2973" t="s">
        <v>48</v>
      </c>
      <c r="M2973">
        <v>390</v>
      </c>
      <c r="N2973">
        <v>1</v>
      </c>
      <c r="O2973">
        <v>316</v>
      </c>
      <c r="P2973">
        <v>1</v>
      </c>
      <c r="Q2973" t="s">
        <v>41</v>
      </c>
      <c r="R2973" t="s">
        <v>21</v>
      </c>
      <c r="S2973" t="str" cm="1">
        <f t="array" ref="S2973">_xlfn.IFS(bank__2[[#This Row],[Age]]&lt;30, "Young Adults",bank__2[[#This Row],[Age]]&lt;45, "Middle-Aged Adults",bank__2[[#This Row],[Age]]&lt;60, "Older AdultsOlder Adults", bank__2[[#This Row],[Age]]&gt;=60,"Seniors")</f>
        <v>Middle-Aged Adults</v>
      </c>
      <c r="T2973" t="str">
        <f t="shared" si="46"/>
        <v>Yes</v>
      </c>
      <c r="U2973" cm="1">
        <f t="array" ref="U2973">_xlfn.SWITCH(L2973, "jan",1, "feb",2, "mar",3, "apr",4, "may",5, "jun",6, "jul",7, "aug",8, "sep",9, "oct",10, "nov",11, "dec",12, "")</f>
        <v>4</v>
      </c>
      <c r="V2973" s="2">
        <f>bank__2[[#This Row],[CallDuration (Seconds)]]/60</f>
        <v>6.5</v>
      </c>
      <c r="W2973" t="str">
        <f>IF(AND(bank__2[[#This Row],[HasHousingLoan]]="yes",bank__2[[#This Row],[HasPersonalLoan]]="yes"),"Both Loans",
IF(bank__2[[#This Row],[HasHousingLoan]]="yes","Only Housing Loan",
IF(bank__2[[#This Row],[HasPersonalLoan]]="yes","Only Personal Loan","No Loan")))</f>
        <v>Only Housing Loan</v>
      </c>
    </row>
    <row r="2974" spans="1:23">
      <c r="A2974">
        <v>2973</v>
      </c>
      <c r="B2974">
        <v>56</v>
      </c>
      <c r="C2974" t="s">
        <v>87</v>
      </c>
      <c r="D2974" t="s">
        <v>19</v>
      </c>
      <c r="E2974" t="s">
        <v>33</v>
      </c>
      <c r="F2974" t="s">
        <v>21</v>
      </c>
      <c r="G2974">
        <v>45</v>
      </c>
      <c r="H2974" t="s">
        <v>21</v>
      </c>
      <c r="I2974" t="s">
        <v>21</v>
      </c>
      <c r="J2974" t="s">
        <v>30</v>
      </c>
      <c r="K2974">
        <v>5</v>
      </c>
      <c r="L2974" t="s">
        <v>37</v>
      </c>
      <c r="M2974">
        <v>1467</v>
      </c>
      <c r="N2974">
        <v>1</v>
      </c>
      <c r="O2974">
        <v>-1</v>
      </c>
      <c r="P2974">
        <v>0</v>
      </c>
      <c r="Q2974" t="s">
        <v>30</v>
      </c>
      <c r="R2974" t="s">
        <v>35</v>
      </c>
      <c r="S2974" t="str" cm="1">
        <f t="array" ref="S2974">_xlfn.IFS(bank__2[[#This Row],[Age]]&lt;30, "Young Adults",bank__2[[#This Row],[Age]]&lt;45, "Middle-Aged Adults",bank__2[[#This Row],[Age]]&lt;60, "Older AdultsOlder Adults", bank__2[[#This Row],[Age]]&gt;=60,"Seniors")</f>
        <v>Older AdultsOlder Adults</v>
      </c>
      <c r="T2974" t="str">
        <f t="shared" si="46"/>
        <v>No</v>
      </c>
      <c r="U2974" cm="1">
        <f t="array" ref="U2974">_xlfn.SWITCH(L2974, "jan",1, "feb",2, "mar",3, "apr",4, "may",5, "jun",6, "jul",7, "aug",8, "sep",9, "oct",10, "nov",11, "dec",12, "")</f>
        <v>5</v>
      </c>
      <c r="V2974" s="2">
        <f>bank__2[[#This Row],[CallDuration (Seconds)]]/60</f>
        <v>24.45</v>
      </c>
      <c r="W2974" t="str">
        <f>IF(AND(bank__2[[#This Row],[HasHousingLoan]]="yes",bank__2[[#This Row],[HasPersonalLoan]]="yes"),"Both Loans",
IF(bank__2[[#This Row],[HasHousingLoan]]="yes","Only Housing Loan",
IF(bank__2[[#This Row],[HasPersonalLoan]]="yes","Only Personal Loan","No Loan")))</f>
        <v>No Loan</v>
      </c>
    </row>
    <row r="2975" spans="1:23">
      <c r="A2975">
        <v>2974</v>
      </c>
      <c r="B2975">
        <v>46</v>
      </c>
      <c r="C2975" t="s">
        <v>87</v>
      </c>
      <c r="D2975" t="s">
        <v>19</v>
      </c>
      <c r="E2975" t="s">
        <v>33</v>
      </c>
      <c r="F2975" t="s">
        <v>21</v>
      </c>
      <c r="G2975">
        <v>556</v>
      </c>
      <c r="H2975" t="s">
        <v>35</v>
      </c>
      <c r="I2975" t="s">
        <v>35</v>
      </c>
      <c r="J2975" t="s">
        <v>30</v>
      </c>
      <c r="K2975">
        <v>15</v>
      </c>
      <c r="L2975" t="s">
        <v>37</v>
      </c>
      <c r="M2975">
        <v>646</v>
      </c>
      <c r="N2975">
        <v>3</v>
      </c>
      <c r="O2975">
        <v>-1</v>
      </c>
      <c r="P2975">
        <v>0</v>
      </c>
      <c r="Q2975" t="s">
        <v>30</v>
      </c>
      <c r="R2975" t="s">
        <v>35</v>
      </c>
      <c r="S2975" t="str" cm="1">
        <f t="array" ref="S2975">_xlfn.IFS(bank__2[[#This Row],[Age]]&lt;30, "Young Adults",bank__2[[#This Row],[Age]]&lt;45, "Middle-Aged Adults",bank__2[[#This Row],[Age]]&lt;60, "Older AdultsOlder Adults", bank__2[[#This Row],[Age]]&gt;=60,"Seniors")</f>
        <v>Older AdultsOlder Adults</v>
      </c>
      <c r="T2975" t="str">
        <f t="shared" si="46"/>
        <v>No</v>
      </c>
      <c r="U2975" cm="1">
        <f t="array" ref="U2975">_xlfn.SWITCH(L2975, "jan",1, "feb",2, "mar",3, "apr",4, "may",5, "jun",6, "jul",7, "aug",8, "sep",9, "oct",10, "nov",11, "dec",12, "")</f>
        <v>5</v>
      </c>
      <c r="V2975" s="2">
        <f>bank__2[[#This Row],[CallDuration (Seconds)]]/60</f>
        <v>10.766666666666667</v>
      </c>
      <c r="W2975" t="str">
        <f>IF(AND(bank__2[[#This Row],[HasHousingLoan]]="yes",bank__2[[#This Row],[HasPersonalLoan]]="yes"),"Both Loans",
IF(bank__2[[#This Row],[HasHousingLoan]]="yes","Only Housing Loan",
IF(bank__2[[#This Row],[HasPersonalLoan]]="yes","Only Personal Loan","No Loan")))</f>
        <v>Both Loans</v>
      </c>
    </row>
    <row r="2976" spans="1:23">
      <c r="A2976">
        <v>2975</v>
      </c>
      <c r="B2976">
        <v>44</v>
      </c>
      <c r="C2976" t="s">
        <v>43</v>
      </c>
      <c r="D2976" t="s">
        <v>122</v>
      </c>
      <c r="E2976" t="s">
        <v>45</v>
      </c>
      <c r="F2976" t="s">
        <v>21</v>
      </c>
      <c r="G2976">
        <v>-710</v>
      </c>
      <c r="H2976" t="s">
        <v>35</v>
      </c>
      <c r="I2976" t="s">
        <v>21</v>
      </c>
      <c r="J2976" t="s">
        <v>23</v>
      </c>
      <c r="K2976">
        <v>10</v>
      </c>
      <c r="L2976" t="s">
        <v>119</v>
      </c>
      <c r="M2976">
        <v>183</v>
      </c>
      <c r="N2976">
        <v>1</v>
      </c>
      <c r="O2976">
        <v>-1</v>
      </c>
      <c r="P2976">
        <v>0</v>
      </c>
      <c r="Q2976" t="s">
        <v>30</v>
      </c>
      <c r="R2976" t="s">
        <v>21</v>
      </c>
      <c r="S2976" t="str" cm="1">
        <f t="array" ref="S2976">_xlfn.IFS(bank__2[[#This Row],[Age]]&lt;30, "Young Adults",bank__2[[#This Row],[Age]]&lt;45, "Middle-Aged Adults",bank__2[[#This Row],[Age]]&lt;60, "Older AdultsOlder Adults", bank__2[[#This Row],[Age]]&gt;=60,"Seniors")</f>
        <v>Middle-Aged Adults</v>
      </c>
      <c r="T2976" t="str">
        <f t="shared" si="46"/>
        <v>No</v>
      </c>
      <c r="U2976" cm="1">
        <f t="array" ref="U2976">_xlfn.SWITCH(L2976, "jan",1, "feb",2, "mar",3, "apr",4, "may",5, "jun",6, "jul",7, "aug",8, "sep",9, "oct",10, "nov",11, "dec",12, "")</f>
        <v>7</v>
      </c>
      <c r="V2976" s="2">
        <f>bank__2[[#This Row],[CallDuration (Seconds)]]/60</f>
        <v>3.05</v>
      </c>
      <c r="W2976" t="str">
        <f>IF(AND(bank__2[[#This Row],[HasHousingLoan]]="yes",bank__2[[#This Row],[HasPersonalLoan]]="yes"),"Both Loans",
IF(bank__2[[#This Row],[HasHousingLoan]]="yes","Only Housing Loan",
IF(bank__2[[#This Row],[HasPersonalLoan]]="yes","Only Personal Loan","No Loan")))</f>
        <v>Only Housing Loan</v>
      </c>
    </row>
    <row r="2977" spans="1:23">
      <c r="A2977">
        <v>2976</v>
      </c>
      <c r="B2977">
        <v>48</v>
      </c>
      <c r="C2977" t="s">
        <v>72</v>
      </c>
      <c r="D2977" t="s">
        <v>44</v>
      </c>
      <c r="E2977" t="s">
        <v>45</v>
      </c>
      <c r="F2977" t="s">
        <v>21</v>
      </c>
      <c r="G2977">
        <v>-551</v>
      </c>
      <c r="H2977" t="s">
        <v>35</v>
      </c>
      <c r="I2977" t="s">
        <v>21</v>
      </c>
      <c r="J2977" t="s">
        <v>23</v>
      </c>
      <c r="K2977">
        <v>11</v>
      </c>
      <c r="L2977" t="s">
        <v>37</v>
      </c>
      <c r="M2977">
        <v>168</v>
      </c>
      <c r="N2977">
        <v>2</v>
      </c>
      <c r="O2977">
        <v>-1</v>
      </c>
      <c r="P2977">
        <v>0</v>
      </c>
      <c r="Q2977" t="s">
        <v>30</v>
      </c>
      <c r="R2977" t="s">
        <v>21</v>
      </c>
      <c r="S2977" t="str" cm="1">
        <f t="array" ref="S2977">_xlfn.IFS(bank__2[[#This Row],[Age]]&lt;30, "Young Adults",bank__2[[#This Row],[Age]]&lt;45, "Middle-Aged Adults",bank__2[[#This Row],[Age]]&lt;60, "Older AdultsOlder Adults", bank__2[[#This Row],[Age]]&gt;=60,"Seniors")</f>
        <v>Older AdultsOlder Adults</v>
      </c>
      <c r="T2977" t="str">
        <f t="shared" si="46"/>
        <v>No</v>
      </c>
      <c r="U2977" cm="1">
        <f t="array" ref="U2977">_xlfn.SWITCH(L2977, "jan",1, "feb",2, "mar",3, "apr",4, "may",5, "jun",6, "jul",7, "aug",8, "sep",9, "oct",10, "nov",11, "dec",12, "")</f>
        <v>5</v>
      </c>
      <c r="V2977" s="2">
        <f>bank__2[[#This Row],[CallDuration (Seconds)]]/60</f>
        <v>2.8</v>
      </c>
      <c r="W2977" t="str">
        <f>IF(AND(bank__2[[#This Row],[HasHousingLoan]]="yes",bank__2[[#This Row],[HasPersonalLoan]]="yes"),"Both Loans",
IF(bank__2[[#This Row],[HasHousingLoan]]="yes","Only Housing Loan",
IF(bank__2[[#This Row],[HasPersonalLoan]]="yes","Only Personal Loan","No Loan")))</f>
        <v>Only Housing Loan</v>
      </c>
    </row>
    <row r="2978" spans="1:23">
      <c r="A2978">
        <v>2977</v>
      </c>
      <c r="B2978">
        <v>28</v>
      </c>
      <c r="C2978" t="s">
        <v>56</v>
      </c>
      <c r="D2978" t="s">
        <v>44</v>
      </c>
      <c r="E2978" t="s">
        <v>33</v>
      </c>
      <c r="F2978" t="s">
        <v>21</v>
      </c>
      <c r="G2978">
        <v>56</v>
      </c>
      <c r="H2978" t="s">
        <v>35</v>
      </c>
      <c r="I2978" t="s">
        <v>21</v>
      </c>
      <c r="J2978" t="s">
        <v>30</v>
      </c>
      <c r="K2978">
        <v>23</v>
      </c>
      <c r="L2978" t="s">
        <v>37</v>
      </c>
      <c r="M2978">
        <v>66</v>
      </c>
      <c r="N2978">
        <v>1</v>
      </c>
      <c r="O2978">
        <v>-1</v>
      </c>
      <c r="P2978">
        <v>0</v>
      </c>
      <c r="Q2978" t="s">
        <v>30</v>
      </c>
      <c r="R2978" t="s">
        <v>21</v>
      </c>
      <c r="S2978" t="str" cm="1">
        <f t="array" ref="S2978">_xlfn.IFS(bank__2[[#This Row],[Age]]&lt;30, "Young Adults",bank__2[[#This Row],[Age]]&lt;45, "Middle-Aged Adults",bank__2[[#This Row],[Age]]&lt;60, "Older AdultsOlder Adults", bank__2[[#This Row],[Age]]&gt;=60,"Seniors")</f>
        <v>Young Adults</v>
      </c>
      <c r="T2978" t="str">
        <f t="shared" si="46"/>
        <v>No</v>
      </c>
      <c r="U2978" cm="1">
        <f t="array" ref="U2978">_xlfn.SWITCH(L2978, "jan",1, "feb",2, "mar",3, "apr",4, "may",5, "jun",6, "jul",7, "aug",8, "sep",9, "oct",10, "nov",11, "dec",12, "")</f>
        <v>5</v>
      </c>
      <c r="V2978" s="2">
        <f>bank__2[[#This Row],[CallDuration (Seconds)]]/60</f>
        <v>1.1000000000000001</v>
      </c>
      <c r="W2978" t="str">
        <f>IF(AND(bank__2[[#This Row],[HasHousingLoan]]="yes",bank__2[[#This Row],[HasPersonalLoan]]="yes"),"Both Loans",
IF(bank__2[[#This Row],[HasHousingLoan]]="yes","Only Housing Loan",
IF(bank__2[[#This Row],[HasPersonalLoan]]="yes","Only Personal Loan","No Loan")))</f>
        <v>Only Housing Loan</v>
      </c>
    </row>
    <row r="2979" spans="1:23">
      <c r="A2979">
        <v>2978</v>
      </c>
      <c r="B2979">
        <v>38</v>
      </c>
      <c r="C2979" t="s">
        <v>77</v>
      </c>
      <c r="D2979" t="s">
        <v>19</v>
      </c>
      <c r="E2979" t="s">
        <v>45</v>
      </c>
      <c r="F2979" t="s">
        <v>21</v>
      </c>
      <c r="G2979">
        <v>1514</v>
      </c>
      <c r="H2979" t="s">
        <v>21</v>
      </c>
      <c r="I2979" t="s">
        <v>35</v>
      </c>
      <c r="J2979" t="s">
        <v>23</v>
      </c>
      <c r="K2979">
        <v>21</v>
      </c>
      <c r="L2979" t="s">
        <v>124</v>
      </c>
      <c r="M2979">
        <v>160</v>
      </c>
      <c r="N2979">
        <v>3</v>
      </c>
      <c r="O2979">
        <v>120</v>
      </c>
      <c r="P2979">
        <v>3</v>
      </c>
      <c r="Q2979" t="s">
        <v>41</v>
      </c>
      <c r="R2979" t="s">
        <v>21</v>
      </c>
      <c r="S2979" t="str" cm="1">
        <f t="array" ref="S2979">_xlfn.IFS(bank__2[[#This Row],[Age]]&lt;30, "Young Adults",bank__2[[#This Row],[Age]]&lt;45, "Middle-Aged Adults",bank__2[[#This Row],[Age]]&lt;60, "Older AdultsOlder Adults", bank__2[[#This Row],[Age]]&gt;=60,"Seniors")</f>
        <v>Middle-Aged Adults</v>
      </c>
      <c r="T2979" t="str">
        <f t="shared" si="46"/>
        <v>Yes</v>
      </c>
      <c r="U2979" cm="1">
        <f t="array" ref="U2979">_xlfn.SWITCH(L2979, "jan",1, "feb",2, "mar",3, "apr",4, "may",5, "jun",6, "jul",7, "aug",8, "sep",9, "oct",10, "nov",11, "dec",12, "")</f>
        <v>11</v>
      </c>
      <c r="V2979" s="2">
        <f>bank__2[[#This Row],[CallDuration (Seconds)]]/60</f>
        <v>2.6666666666666665</v>
      </c>
      <c r="W2979" t="str">
        <f>IF(AND(bank__2[[#This Row],[HasHousingLoan]]="yes",bank__2[[#This Row],[HasPersonalLoan]]="yes"),"Both Loans",
IF(bank__2[[#This Row],[HasHousingLoan]]="yes","Only Housing Loan",
IF(bank__2[[#This Row],[HasPersonalLoan]]="yes","Only Personal Loan","No Loan")))</f>
        <v>Only Personal Loan</v>
      </c>
    </row>
    <row r="2980" spans="1:23">
      <c r="A2980">
        <v>2979</v>
      </c>
      <c r="B2980">
        <v>34</v>
      </c>
      <c r="C2980" t="s">
        <v>43</v>
      </c>
      <c r="D2980" t="s">
        <v>44</v>
      </c>
      <c r="E2980" t="s">
        <v>45</v>
      </c>
      <c r="F2980" t="s">
        <v>21</v>
      </c>
      <c r="G2980">
        <v>178</v>
      </c>
      <c r="H2980" t="s">
        <v>35</v>
      </c>
      <c r="I2980" t="s">
        <v>21</v>
      </c>
      <c r="J2980" t="s">
        <v>23</v>
      </c>
      <c r="K2980">
        <v>15</v>
      </c>
      <c r="L2980" t="s">
        <v>37</v>
      </c>
      <c r="M2980">
        <v>14</v>
      </c>
      <c r="N2980">
        <v>2</v>
      </c>
      <c r="O2980">
        <v>-1</v>
      </c>
      <c r="P2980">
        <v>0</v>
      </c>
      <c r="Q2980" t="s">
        <v>30</v>
      </c>
      <c r="R2980" t="s">
        <v>21</v>
      </c>
      <c r="S2980" t="str" cm="1">
        <f t="array" ref="S2980">_xlfn.IFS(bank__2[[#This Row],[Age]]&lt;30, "Young Adults",bank__2[[#This Row],[Age]]&lt;45, "Middle-Aged Adults",bank__2[[#This Row],[Age]]&lt;60, "Older AdultsOlder Adults", bank__2[[#This Row],[Age]]&gt;=60,"Seniors")</f>
        <v>Middle-Aged Adults</v>
      </c>
      <c r="T2980" t="str">
        <f t="shared" si="46"/>
        <v>No</v>
      </c>
      <c r="U2980" cm="1">
        <f t="array" ref="U2980">_xlfn.SWITCH(L2980, "jan",1, "feb",2, "mar",3, "apr",4, "may",5, "jun",6, "jul",7, "aug",8, "sep",9, "oct",10, "nov",11, "dec",12, "")</f>
        <v>5</v>
      </c>
      <c r="V2980" s="2">
        <f>bank__2[[#This Row],[CallDuration (Seconds)]]/60</f>
        <v>0.23333333333333334</v>
      </c>
      <c r="W2980" t="str">
        <f>IF(AND(bank__2[[#This Row],[HasHousingLoan]]="yes",bank__2[[#This Row],[HasPersonalLoan]]="yes"),"Both Loans",
IF(bank__2[[#This Row],[HasHousingLoan]]="yes","Only Housing Loan",
IF(bank__2[[#This Row],[HasPersonalLoan]]="yes","Only Personal Loan","No Loan")))</f>
        <v>Only Housing Loan</v>
      </c>
    </row>
    <row r="2981" spans="1:23">
      <c r="A2981">
        <v>2980</v>
      </c>
      <c r="B2981">
        <v>56</v>
      </c>
      <c r="C2981" t="s">
        <v>72</v>
      </c>
      <c r="D2981" t="s">
        <v>19</v>
      </c>
      <c r="E2981" t="s">
        <v>33</v>
      </c>
      <c r="F2981" t="s">
        <v>21</v>
      </c>
      <c r="G2981">
        <v>359</v>
      </c>
      <c r="H2981" t="s">
        <v>35</v>
      </c>
      <c r="I2981" t="s">
        <v>21</v>
      </c>
      <c r="J2981" t="s">
        <v>30</v>
      </c>
      <c r="K2981">
        <v>6</v>
      </c>
      <c r="L2981" t="s">
        <v>53</v>
      </c>
      <c r="M2981">
        <v>220</v>
      </c>
      <c r="N2981">
        <v>4</v>
      </c>
      <c r="O2981">
        <v>-1</v>
      </c>
      <c r="P2981">
        <v>0</v>
      </c>
      <c r="Q2981" t="s">
        <v>30</v>
      </c>
      <c r="R2981" t="s">
        <v>21</v>
      </c>
      <c r="S2981" t="str" cm="1">
        <f t="array" ref="S2981">_xlfn.IFS(bank__2[[#This Row],[Age]]&lt;30, "Young Adults",bank__2[[#This Row],[Age]]&lt;45, "Middle-Aged Adults",bank__2[[#This Row],[Age]]&lt;60, "Older AdultsOlder Adults", bank__2[[#This Row],[Age]]&gt;=60,"Seniors")</f>
        <v>Older AdultsOlder Adults</v>
      </c>
      <c r="T2981" t="str">
        <f t="shared" si="46"/>
        <v>No</v>
      </c>
      <c r="U2981" cm="1">
        <f t="array" ref="U2981">_xlfn.SWITCH(L2981, "jan",1, "feb",2, "mar",3, "apr",4, "may",5, "jun",6, "jul",7, "aug",8, "sep",9, "oct",10, "nov",11, "dec",12, "")</f>
        <v>6</v>
      </c>
      <c r="V2981" s="2">
        <f>bank__2[[#This Row],[CallDuration (Seconds)]]/60</f>
        <v>3.6666666666666665</v>
      </c>
      <c r="W2981" t="str">
        <f>IF(AND(bank__2[[#This Row],[HasHousingLoan]]="yes",bank__2[[#This Row],[HasPersonalLoan]]="yes"),"Both Loans",
IF(bank__2[[#This Row],[HasHousingLoan]]="yes","Only Housing Loan",
IF(bank__2[[#This Row],[HasPersonalLoan]]="yes","Only Personal Loan","No Loan")))</f>
        <v>Only Housing Loan</v>
      </c>
    </row>
    <row r="2982" spans="1:23">
      <c r="A2982">
        <v>2981</v>
      </c>
      <c r="B2982">
        <v>55</v>
      </c>
      <c r="C2982" t="s">
        <v>144</v>
      </c>
      <c r="D2982" t="s">
        <v>122</v>
      </c>
      <c r="E2982" t="s">
        <v>33</v>
      </c>
      <c r="F2982" t="s">
        <v>21</v>
      </c>
      <c r="G2982">
        <v>1580</v>
      </c>
      <c r="H2982" t="s">
        <v>21</v>
      </c>
      <c r="I2982" t="s">
        <v>35</v>
      </c>
      <c r="J2982" t="s">
        <v>30</v>
      </c>
      <c r="K2982">
        <v>19</v>
      </c>
      <c r="L2982" t="s">
        <v>53</v>
      </c>
      <c r="M2982">
        <v>1007</v>
      </c>
      <c r="N2982">
        <v>1</v>
      </c>
      <c r="O2982">
        <v>-1</v>
      </c>
      <c r="P2982">
        <v>0</v>
      </c>
      <c r="Q2982" t="s">
        <v>30</v>
      </c>
      <c r="R2982" t="s">
        <v>35</v>
      </c>
      <c r="S2982" t="str" cm="1">
        <f t="array" ref="S2982">_xlfn.IFS(bank__2[[#This Row],[Age]]&lt;30, "Young Adults",bank__2[[#This Row],[Age]]&lt;45, "Middle-Aged Adults",bank__2[[#This Row],[Age]]&lt;60, "Older AdultsOlder Adults", bank__2[[#This Row],[Age]]&gt;=60,"Seniors")</f>
        <v>Older AdultsOlder Adults</v>
      </c>
      <c r="T2982" t="str">
        <f t="shared" si="46"/>
        <v>No</v>
      </c>
      <c r="U2982" cm="1">
        <f t="array" ref="U2982">_xlfn.SWITCH(L2982, "jan",1, "feb",2, "mar",3, "apr",4, "may",5, "jun",6, "jul",7, "aug",8, "sep",9, "oct",10, "nov",11, "dec",12, "")</f>
        <v>6</v>
      </c>
      <c r="V2982" s="2">
        <f>bank__2[[#This Row],[CallDuration (Seconds)]]/60</f>
        <v>16.783333333333335</v>
      </c>
      <c r="W2982" t="str">
        <f>IF(AND(bank__2[[#This Row],[HasHousingLoan]]="yes",bank__2[[#This Row],[HasPersonalLoan]]="yes"),"Both Loans",
IF(bank__2[[#This Row],[HasHousingLoan]]="yes","Only Housing Loan",
IF(bank__2[[#This Row],[HasPersonalLoan]]="yes","Only Personal Loan","No Loan")))</f>
        <v>Only Personal Loan</v>
      </c>
    </row>
    <row r="2983" spans="1:23">
      <c r="A2983">
        <v>2982</v>
      </c>
      <c r="B2983">
        <v>44</v>
      </c>
      <c r="C2983" t="s">
        <v>56</v>
      </c>
      <c r="D2983" t="s">
        <v>122</v>
      </c>
      <c r="E2983" t="s">
        <v>33</v>
      </c>
      <c r="F2983" t="s">
        <v>21</v>
      </c>
      <c r="G2983">
        <v>221</v>
      </c>
      <c r="H2983" t="s">
        <v>21</v>
      </c>
      <c r="I2983" t="s">
        <v>21</v>
      </c>
      <c r="J2983" t="s">
        <v>23</v>
      </c>
      <c r="K2983">
        <v>30</v>
      </c>
      <c r="L2983" t="s">
        <v>119</v>
      </c>
      <c r="M2983">
        <v>149</v>
      </c>
      <c r="N2983">
        <v>13</v>
      </c>
      <c r="O2983">
        <v>-1</v>
      </c>
      <c r="P2983">
        <v>0</v>
      </c>
      <c r="Q2983" t="s">
        <v>30</v>
      </c>
      <c r="R2983" t="s">
        <v>21</v>
      </c>
      <c r="S2983" t="str" cm="1">
        <f t="array" ref="S2983">_xlfn.IFS(bank__2[[#This Row],[Age]]&lt;30, "Young Adults",bank__2[[#This Row],[Age]]&lt;45, "Middle-Aged Adults",bank__2[[#This Row],[Age]]&lt;60, "Older AdultsOlder Adults", bank__2[[#This Row],[Age]]&gt;=60,"Seniors")</f>
        <v>Middle-Aged Adults</v>
      </c>
      <c r="T2983" t="str">
        <f t="shared" si="46"/>
        <v>No</v>
      </c>
      <c r="U2983" cm="1">
        <f t="array" ref="U2983">_xlfn.SWITCH(L2983, "jan",1, "feb",2, "mar",3, "apr",4, "may",5, "jun",6, "jul",7, "aug",8, "sep",9, "oct",10, "nov",11, "dec",12, "")</f>
        <v>7</v>
      </c>
      <c r="V2983" s="2">
        <f>bank__2[[#This Row],[CallDuration (Seconds)]]/60</f>
        <v>2.4833333333333334</v>
      </c>
      <c r="W2983" t="str">
        <f>IF(AND(bank__2[[#This Row],[HasHousingLoan]]="yes",bank__2[[#This Row],[HasPersonalLoan]]="yes"),"Both Loans",
IF(bank__2[[#This Row],[HasHousingLoan]]="yes","Only Housing Loan",
IF(bank__2[[#This Row],[HasPersonalLoan]]="yes","Only Personal Loan","No Loan")))</f>
        <v>No Loan</v>
      </c>
    </row>
    <row r="2984" spans="1:23">
      <c r="A2984">
        <v>2983</v>
      </c>
      <c r="B2984">
        <v>38</v>
      </c>
      <c r="C2984" t="s">
        <v>72</v>
      </c>
      <c r="D2984" t="s">
        <v>19</v>
      </c>
      <c r="E2984" t="s">
        <v>45</v>
      </c>
      <c r="F2984" t="s">
        <v>21</v>
      </c>
      <c r="G2984">
        <v>1161</v>
      </c>
      <c r="H2984" t="s">
        <v>35</v>
      </c>
      <c r="I2984" t="s">
        <v>21</v>
      </c>
      <c r="J2984" t="s">
        <v>30</v>
      </c>
      <c r="K2984">
        <v>8</v>
      </c>
      <c r="L2984" t="s">
        <v>37</v>
      </c>
      <c r="M2984">
        <v>665</v>
      </c>
      <c r="N2984">
        <v>1</v>
      </c>
      <c r="O2984">
        <v>-1</v>
      </c>
      <c r="P2984">
        <v>0</v>
      </c>
      <c r="Q2984" t="s">
        <v>30</v>
      </c>
      <c r="R2984" t="s">
        <v>21</v>
      </c>
      <c r="S2984" t="str" cm="1">
        <f t="array" ref="S2984">_xlfn.IFS(bank__2[[#This Row],[Age]]&lt;30, "Young Adults",bank__2[[#This Row],[Age]]&lt;45, "Middle-Aged Adults",bank__2[[#This Row],[Age]]&lt;60, "Older AdultsOlder Adults", bank__2[[#This Row],[Age]]&gt;=60,"Seniors")</f>
        <v>Middle-Aged Adults</v>
      </c>
      <c r="T2984" t="str">
        <f t="shared" si="46"/>
        <v>No</v>
      </c>
      <c r="U2984" cm="1">
        <f t="array" ref="U2984">_xlfn.SWITCH(L2984, "jan",1, "feb",2, "mar",3, "apr",4, "may",5, "jun",6, "jul",7, "aug",8, "sep",9, "oct",10, "nov",11, "dec",12, "")</f>
        <v>5</v>
      </c>
      <c r="V2984" s="2">
        <f>bank__2[[#This Row],[CallDuration (Seconds)]]/60</f>
        <v>11.083333333333334</v>
      </c>
      <c r="W2984" t="str">
        <f>IF(AND(bank__2[[#This Row],[HasHousingLoan]]="yes",bank__2[[#This Row],[HasPersonalLoan]]="yes"),"Both Loans",
IF(bank__2[[#This Row],[HasHousingLoan]]="yes","Only Housing Loan",
IF(bank__2[[#This Row],[HasPersonalLoan]]="yes","Only Personal Loan","No Loan")))</f>
        <v>Only Housing Loan</v>
      </c>
    </row>
    <row r="2985" spans="1:23">
      <c r="A2985">
        <v>2984</v>
      </c>
      <c r="B2985">
        <v>53</v>
      </c>
      <c r="C2985" t="s">
        <v>144</v>
      </c>
      <c r="D2985" t="s">
        <v>19</v>
      </c>
      <c r="E2985" t="s">
        <v>33</v>
      </c>
      <c r="F2985" t="s">
        <v>21</v>
      </c>
      <c r="G2985">
        <v>1278</v>
      </c>
      <c r="H2985" t="s">
        <v>35</v>
      </c>
      <c r="I2985" t="s">
        <v>21</v>
      </c>
      <c r="J2985" t="s">
        <v>146</v>
      </c>
      <c r="K2985">
        <v>15</v>
      </c>
      <c r="L2985" t="s">
        <v>119</v>
      </c>
      <c r="M2985">
        <v>174</v>
      </c>
      <c r="N2985">
        <v>3</v>
      </c>
      <c r="O2985">
        <v>-1</v>
      </c>
      <c r="P2985">
        <v>0</v>
      </c>
      <c r="Q2985" t="s">
        <v>30</v>
      </c>
      <c r="R2985" t="s">
        <v>21</v>
      </c>
      <c r="S2985" t="str" cm="1">
        <f t="array" ref="S2985">_xlfn.IFS(bank__2[[#This Row],[Age]]&lt;30, "Young Adults",bank__2[[#This Row],[Age]]&lt;45, "Middle-Aged Adults",bank__2[[#This Row],[Age]]&lt;60, "Older AdultsOlder Adults", bank__2[[#This Row],[Age]]&gt;=60,"Seniors")</f>
        <v>Older AdultsOlder Adults</v>
      </c>
      <c r="T2985" t="str">
        <f t="shared" si="46"/>
        <v>No</v>
      </c>
      <c r="U2985" cm="1">
        <f t="array" ref="U2985">_xlfn.SWITCH(L2985, "jan",1, "feb",2, "mar",3, "apr",4, "may",5, "jun",6, "jul",7, "aug",8, "sep",9, "oct",10, "nov",11, "dec",12, "")</f>
        <v>7</v>
      </c>
      <c r="V2985" s="2">
        <f>bank__2[[#This Row],[CallDuration (Seconds)]]/60</f>
        <v>2.9</v>
      </c>
      <c r="W2985" t="str">
        <f>IF(AND(bank__2[[#This Row],[HasHousingLoan]]="yes",bank__2[[#This Row],[HasPersonalLoan]]="yes"),"Both Loans",
IF(bank__2[[#This Row],[HasHousingLoan]]="yes","Only Housing Loan",
IF(bank__2[[#This Row],[HasPersonalLoan]]="yes","Only Personal Loan","No Loan")))</f>
        <v>Only Housing Loan</v>
      </c>
    </row>
    <row r="2986" spans="1:23">
      <c r="A2986">
        <v>2985</v>
      </c>
      <c r="B2986">
        <v>41</v>
      </c>
      <c r="C2986" t="s">
        <v>87</v>
      </c>
      <c r="D2986" t="s">
        <v>44</v>
      </c>
      <c r="E2986" t="s">
        <v>45</v>
      </c>
      <c r="F2986" t="s">
        <v>21</v>
      </c>
      <c r="G2986">
        <v>982</v>
      </c>
      <c r="H2986" t="s">
        <v>21</v>
      </c>
      <c r="I2986" t="s">
        <v>21</v>
      </c>
      <c r="J2986" t="s">
        <v>23</v>
      </c>
      <c r="K2986">
        <v>23</v>
      </c>
      <c r="L2986" t="s">
        <v>119</v>
      </c>
      <c r="M2986">
        <v>105</v>
      </c>
      <c r="N2986">
        <v>1</v>
      </c>
      <c r="O2986">
        <v>-1</v>
      </c>
      <c r="P2986">
        <v>0</v>
      </c>
      <c r="Q2986" t="s">
        <v>30</v>
      </c>
      <c r="R2986" t="s">
        <v>21</v>
      </c>
      <c r="S2986" t="str" cm="1">
        <f t="array" ref="S2986">_xlfn.IFS(bank__2[[#This Row],[Age]]&lt;30, "Young Adults",bank__2[[#This Row],[Age]]&lt;45, "Middle-Aged Adults",bank__2[[#This Row],[Age]]&lt;60, "Older AdultsOlder Adults", bank__2[[#This Row],[Age]]&gt;=60,"Seniors")</f>
        <v>Middle-Aged Adults</v>
      </c>
      <c r="T2986" t="str">
        <f t="shared" si="46"/>
        <v>No</v>
      </c>
      <c r="U2986" cm="1">
        <f t="array" ref="U2986">_xlfn.SWITCH(L2986, "jan",1, "feb",2, "mar",3, "apr",4, "may",5, "jun",6, "jul",7, "aug",8, "sep",9, "oct",10, "nov",11, "dec",12, "")</f>
        <v>7</v>
      </c>
      <c r="V2986" s="2">
        <f>bank__2[[#This Row],[CallDuration (Seconds)]]/60</f>
        <v>1.75</v>
      </c>
      <c r="W2986" t="str">
        <f>IF(AND(bank__2[[#This Row],[HasHousingLoan]]="yes",bank__2[[#This Row],[HasPersonalLoan]]="yes"),"Both Loans",
IF(bank__2[[#This Row],[HasHousingLoan]]="yes","Only Housing Loan",
IF(bank__2[[#This Row],[HasPersonalLoan]]="yes","Only Personal Loan","No Loan")))</f>
        <v>No Loan</v>
      </c>
    </row>
    <row r="2987" spans="1:23">
      <c r="A2987">
        <v>2986</v>
      </c>
      <c r="B2987">
        <v>34</v>
      </c>
      <c r="C2987" t="s">
        <v>72</v>
      </c>
      <c r="D2987" t="s">
        <v>44</v>
      </c>
      <c r="E2987" t="s">
        <v>33</v>
      </c>
      <c r="F2987" t="s">
        <v>21</v>
      </c>
      <c r="G2987">
        <v>16</v>
      </c>
      <c r="H2987" t="s">
        <v>21</v>
      </c>
      <c r="I2987" t="s">
        <v>21</v>
      </c>
      <c r="J2987" t="s">
        <v>23</v>
      </c>
      <c r="K2987">
        <v>13</v>
      </c>
      <c r="L2987" t="s">
        <v>92</v>
      </c>
      <c r="M2987">
        <v>990</v>
      </c>
      <c r="N2987">
        <v>1</v>
      </c>
      <c r="O2987">
        <v>-1</v>
      </c>
      <c r="P2987">
        <v>0</v>
      </c>
      <c r="Q2987" t="s">
        <v>30</v>
      </c>
      <c r="R2987" t="s">
        <v>35</v>
      </c>
      <c r="S2987" t="str" cm="1">
        <f t="array" ref="S2987">_xlfn.IFS(bank__2[[#This Row],[Age]]&lt;30, "Young Adults",bank__2[[#This Row],[Age]]&lt;45, "Middle-Aged Adults",bank__2[[#This Row],[Age]]&lt;60, "Older AdultsOlder Adults", bank__2[[#This Row],[Age]]&gt;=60,"Seniors")</f>
        <v>Middle-Aged Adults</v>
      </c>
      <c r="T2987" t="str">
        <f t="shared" si="46"/>
        <v>No</v>
      </c>
      <c r="U2987" cm="1">
        <f t="array" ref="U2987">_xlfn.SWITCH(L2987, "jan",1, "feb",2, "mar",3, "apr",4, "may",5, "jun",6, "jul",7, "aug",8, "sep",9, "oct",10, "nov",11, "dec",12, "")</f>
        <v>8</v>
      </c>
      <c r="V2987" s="2">
        <f>bank__2[[#This Row],[CallDuration (Seconds)]]/60</f>
        <v>16.5</v>
      </c>
      <c r="W2987" t="str">
        <f>IF(AND(bank__2[[#This Row],[HasHousingLoan]]="yes",bank__2[[#This Row],[HasPersonalLoan]]="yes"),"Both Loans",
IF(bank__2[[#This Row],[HasHousingLoan]]="yes","Only Housing Loan",
IF(bank__2[[#This Row],[HasPersonalLoan]]="yes","Only Personal Loan","No Loan")))</f>
        <v>No Loan</v>
      </c>
    </row>
    <row r="2988" spans="1:23">
      <c r="A2988">
        <v>2987</v>
      </c>
      <c r="B2988">
        <v>34</v>
      </c>
      <c r="C2988" t="s">
        <v>43</v>
      </c>
      <c r="D2988" t="s">
        <v>44</v>
      </c>
      <c r="E2988" t="s">
        <v>45</v>
      </c>
      <c r="F2988" t="s">
        <v>21</v>
      </c>
      <c r="G2988">
        <v>1</v>
      </c>
      <c r="H2988" t="s">
        <v>21</v>
      </c>
      <c r="I2988" t="s">
        <v>21</v>
      </c>
      <c r="J2988" t="s">
        <v>23</v>
      </c>
      <c r="K2988">
        <v>19</v>
      </c>
      <c r="L2988" t="s">
        <v>124</v>
      </c>
      <c r="M2988">
        <v>582</v>
      </c>
      <c r="N2988">
        <v>1</v>
      </c>
      <c r="O2988">
        <v>-1</v>
      </c>
      <c r="P2988">
        <v>0</v>
      </c>
      <c r="Q2988" t="s">
        <v>30</v>
      </c>
      <c r="R2988" t="s">
        <v>21</v>
      </c>
      <c r="S2988" t="str" cm="1">
        <f t="array" ref="S2988">_xlfn.IFS(bank__2[[#This Row],[Age]]&lt;30, "Young Adults",bank__2[[#This Row],[Age]]&lt;45, "Middle-Aged Adults",bank__2[[#This Row],[Age]]&lt;60, "Older AdultsOlder Adults", bank__2[[#This Row],[Age]]&gt;=60,"Seniors")</f>
        <v>Middle-Aged Adults</v>
      </c>
      <c r="T2988" t="str">
        <f t="shared" si="46"/>
        <v>No</v>
      </c>
      <c r="U2988" cm="1">
        <f t="array" ref="U2988">_xlfn.SWITCH(L2988, "jan",1, "feb",2, "mar",3, "apr",4, "may",5, "jun",6, "jul",7, "aug",8, "sep",9, "oct",10, "nov",11, "dec",12, "")</f>
        <v>11</v>
      </c>
      <c r="V2988" s="2">
        <f>bank__2[[#This Row],[CallDuration (Seconds)]]/60</f>
        <v>9.6999999999999993</v>
      </c>
      <c r="W2988" t="str">
        <f>IF(AND(bank__2[[#This Row],[HasHousingLoan]]="yes",bank__2[[#This Row],[HasPersonalLoan]]="yes"),"Both Loans",
IF(bank__2[[#This Row],[HasHousingLoan]]="yes","Only Housing Loan",
IF(bank__2[[#This Row],[HasPersonalLoan]]="yes","Only Personal Loan","No Loan")))</f>
        <v>No Loan</v>
      </c>
    </row>
    <row r="2989" spans="1:23">
      <c r="A2989">
        <v>2988</v>
      </c>
      <c r="B2989">
        <v>35</v>
      </c>
      <c r="C2989" t="s">
        <v>32</v>
      </c>
      <c r="D2989" t="s">
        <v>19</v>
      </c>
      <c r="E2989" t="s">
        <v>33</v>
      </c>
      <c r="F2989" t="s">
        <v>21</v>
      </c>
      <c r="G2989">
        <v>128</v>
      </c>
      <c r="H2989" t="s">
        <v>35</v>
      </c>
      <c r="I2989" t="s">
        <v>21</v>
      </c>
      <c r="J2989" t="s">
        <v>23</v>
      </c>
      <c r="K2989">
        <v>12</v>
      </c>
      <c r="L2989" t="s">
        <v>37</v>
      </c>
      <c r="M2989">
        <v>136</v>
      </c>
      <c r="N2989">
        <v>1</v>
      </c>
      <c r="O2989">
        <v>-1</v>
      </c>
      <c r="P2989">
        <v>0</v>
      </c>
      <c r="Q2989" t="s">
        <v>30</v>
      </c>
      <c r="R2989" t="s">
        <v>21</v>
      </c>
      <c r="S2989" t="str" cm="1">
        <f t="array" ref="S2989">_xlfn.IFS(bank__2[[#This Row],[Age]]&lt;30, "Young Adults",bank__2[[#This Row],[Age]]&lt;45, "Middle-Aged Adults",bank__2[[#This Row],[Age]]&lt;60, "Older AdultsOlder Adults", bank__2[[#This Row],[Age]]&gt;=60,"Seniors")</f>
        <v>Middle-Aged Adults</v>
      </c>
      <c r="T2989" t="str">
        <f t="shared" si="46"/>
        <v>No</v>
      </c>
      <c r="U2989" cm="1">
        <f t="array" ref="U2989">_xlfn.SWITCH(L2989, "jan",1, "feb",2, "mar",3, "apr",4, "may",5, "jun",6, "jul",7, "aug",8, "sep",9, "oct",10, "nov",11, "dec",12, "")</f>
        <v>5</v>
      </c>
      <c r="V2989" s="2">
        <f>bank__2[[#This Row],[CallDuration (Seconds)]]/60</f>
        <v>2.2666666666666666</v>
      </c>
      <c r="W2989" t="str">
        <f>IF(AND(bank__2[[#This Row],[HasHousingLoan]]="yes",bank__2[[#This Row],[HasPersonalLoan]]="yes"),"Both Loans",
IF(bank__2[[#This Row],[HasHousingLoan]]="yes","Only Housing Loan",
IF(bank__2[[#This Row],[HasPersonalLoan]]="yes","Only Personal Loan","No Loan")))</f>
        <v>Only Housing Loan</v>
      </c>
    </row>
    <row r="2990" spans="1:23">
      <c r="A2990">
        <v>2989</v>
      </c>
      <c r="B2990">
        <v>38</v>
      </c>
      <c r="C2990" t="s">
        <v>77</v>
      </c>
      <c r="D2990" t="s">
        <v>44</v>
      </c>
      <c r="E2990" t="s">
        <v>33</v>
      </c>
      <c r="F2990" t="s">
        <v>21</v>
      </c>
      <c r="G2990">
        <v>2543</v>
      </c>
      <c r="H2990" t="s">
        <v>21</v>
      </c>
      <c r="I2990" t="s">
        <v>21</v>
      </c>
      <c r="J2990" t="s">
        <v>23</v>
      </c>
      <c r="K2990">
        <v>10</v>
      </c>
      <c r="L2990" t="s">
        <v>92</v>
      </c>
      <c r="M2990">
        <v>223</v>
      </c>
      <c r="N2990">
        <v>1</v>
      </c>
      <c r="O2990">
        <v>414</v>
      </c>
      <c r="P2990">
        <v>4</v>
      </c>
      <c r="Q2990" t="s">
        <v>41</v>
      </c>
      <c r="R2990" t="s">
        <v>35</v>
      </c>
      <c r="S2990" t="str" cm="1">
        <f t="array" ref="S2990">_xlfn.IFS(bank__2[[#This Row],[Age]]&lt;30, "Young Adults",bank__2[[#This Row],[Age]]&lt;45, "Middle-Aged Adults",bank__2[[#This Row],[Age]]&lt;60, "Older AdultsOlder Adults", bank__2[[#This Row],[Age]]&gt;=60,"Seniors")</f>
        <v>Middle-Aged Adults</v>
      </c>
      <c r="T2990" t="str">
        <f t="shared" si="46"/>
        <v>Yes</v>
      </c>
      <c r="U2990" cm="1">
        <f t="array" ref="U2990">_xlfn.SWITCH(L2990, "jan",1, "feb",2, "mar",3, "apr",4, "may",5, "jun",6, "jul",7, "aug",8, "sep",9, "oct",10, "nov",11, "dec",12, "")</f>
        <v>8</v>
      </c>
      <c r="V2990" s="2">
        <f>bank__2[[#This Row],[CallDuration (Seconds)]]/60</f>
        <v>3.7166666666666668</v>
      </c>
      <c r="W2990" t="str">
        <f>IF(AND(bank__2[[#This Row],[HasHousingLoan]]="yes",bank__2[[#This Row],[HasPersonalLoan]]="yes"),"Both Loans",
IF(bank__2[[#This Row],[HasHousingLoan]]="yes","Only Housing Loan",
IF(bank__2[[#This Row],[HasPersonalLoan]]="yes","Only Personal Loan","No Loan")))</f>
        <v>No Loan</v>
      </c>
    </row>
    <row r="2991" spans="1:23">
      <c r="A2991">
        <v>2990</v>
      </c>
      <c r="B2991">
        <v>42</v>
      </c>
      <c r="C2991" t="s">
        <v>77</v>
      </c>
      <c r="D2991" t="s">
        <v>19</v>
      </c>
      <c r="E2991" t="s">
        <v>45</v>
      </c>
      <c r="F2991" t="s">
        <v>21</v>
      </c>
      <c r="G2991">
        <v>42045</v>
      </c>
      <c r="H2991" t="s">
        <v>21</v>
      </c>
      <c r="I2991" t="s">
        <v>21</v>
      </c>
      <c r="J2991" t="s">
        <v>23</v>
      </c>
      <c r="K2991">
        <v>8</v>
      </c>
      <c r="L2991" t="s">
        <v>92</v>
      </c>
      <c r="M2991">
        <v>205</v>
      </c>
      <c r="N2991">
        <v>2</v>
      </c>
      <c r="O2991">
        <v>-1</v>
      </c>
      <c r="P2991">
        <v>0</v>
      </c>
      <c r="Q2991" t="s">
        <v>30</v>
      </c>
      <c r="R2991" t="s">
        <v>21</v>
      </c>
      <c r="S2991" t="str" cm="1">
        <f t="array" ref="S2991">_xlfn.IFS(bank__2[[#This Row],[Age]]&lt;30, "Young Adults",bank__2[[#This Row],[Age]]&lt;45, "Middle-Aged Adults",bank__2[[#This Row],[Age]]&lt;60, "Older AdultsOlder Adults", bank__2[[#This Row],[Age]]&gt;=60,"Seniors")</f>
        <v>Middle-Aged Adults</v>
      </c>
      <c r="T2991" t="str">
        <f t="shared" si="46"/>
        <v>No</v>
      </c>
      <c r="U2991" cm="1">
        <f t="array" ref="U2991">_xlfn.SWITCH(L2991, "jan",1, "feb",2, "mar",3, "apr",4, "may",5, "jun",6, "jul",7, "aug",8, "sep",9, "oct",10, "nov",11, "dec",12, "")</f>
        <v>8</v>
      </c>
      <c r="V2991" s="2">
        <f>bank__2[[#This Row],[CallDuration (Seconds)]]/60</f>
        <v>3.4166666666666665</v>
      </c>
      <c r="W2991" t="str">
        <f>IF(AND(bank__2[[#This Row],[HasHousingLoan]]="yes",bank__2[[#This Row],[HasPersonalLoan]]="yes"),"Both Loans",
IF(bank__2[[#This Row],[HasHousingLoan]]="yes","Only Housing Loan",
IF(bank__2[[#This Row],[HasPersonalLoan]]="yes","Only Personal Loan","No Loan")))</f>
        <v>No Loan</v>
      </c>
    </row>
    <row r="2992" spans="1:23">
      <c r="A2992">
        <v>2991</v>
      </c>
      <c r="B2992">
        <v>56</v>
      </c>
      <c r="C2992" t="s">
        <v>56</v>
      </c>
      <c r="D2992" t="s">
        <v>19</v>
      </c>
      <c r="E2992" t="s">
        <v>20</v>
      </c>
      <c r="F2992" t="s">
        <v>21</v>
      </c>
      <c r="G2992">
        <v>828</v>
      </c>
      <c r="H2992" t="s">
        <v>35</v>
      </c>
      <c r="I2992" t="s">
        <v>21</v>
      </c>
      <c r="J2992" t="s">
        <v>23</v>
      </c>
      <c r="K2992">
        <v>14</v>
      </c>
      <c r="L2992" t="s">
        <v>37</v>
      </c>
      <c r="M2992">
        <v>214</v>
      </c>
      <c r="N2992">
        <v>1</v>
      </c>
      <c r="O2992">
        <v>349</v>
      </c>
      <c r="P2992">
        <v>1</v>
      </c>
      <c r="Q2992" t="s">
        <v>41</v>
      </c>
      <c r="R2992" t="s">
        <v>21</v>
      </c>
      <c r="S2992" t="str" cm="1">
        <f t="array" ref="S2992">_xlfn.IFS(bank__2[[#This Row],[Age]]&lt;30, "Young Adults",bank__2[[#This Row],[Age]]&lt;45, "Middle-Aged Adults",bank__2[[#This Row],[Age]]&lt;60, "Older AdultsOlder Adults", bank__2[[#This Row],[Age]]&gt;=60,"Seniors")</f>
        <v>Older AdultsOlder Adults</v>
      </c>
      <c r="T2992" t="str">
        <f t="shared" si="46"/>
        <v>Yes</v>
      </c>
      <c r="U2992" cm="1">
        <f t="array" ref="U2992">_xlfn.SWITCH(L2992, "jan",1, "feb",2, "mar",3, "apr",4, "may",5, "jun",6, "jul",7, "aug",8, "sep",9, "oct",10, "nov",11, "dec",12, "")</f>
        <v>5</v>
      </c>
      <c r="V2992" s="2">
        <f>bank__2[[#This Row],[CallDuration (Seconds)]]/60</f>
        <v>3.5666666666666669</v>
      </c>
      <c r="W2992" t="str">
        <f>IF(AND(bank__2[[#This Row],[HasHousingLoan]]="yes",bank__2[[#This Row],[HasPersonalLoan]]="yes"),"Both Loans",
IF(bank__2[[#This Row],[HasHousingLoan]]="yes","Only Housing Loan",
IF(bank__2[[#This Row],[HasPersonalLoan]]="yes","Only Personal Loan","No Loan")))</f>
        <v>Only Housing Loan</v>
      </c>
    </row>
    <row r="2993" spans="1:23">
      <c r="A2993">
        <v>2992</v>
      </c>
      <c r="B2993">
        <v>37</v>
      </c>
      <c r="C2993" t="s">
        <v>43</v>
      </c>
      <c r="D2993" t="s">
        <v>122</v>
      </c>
      <c r="E2993" t="s">
        <v>45</v>
      </c>
      <c r="F2993" t="s">
        <v>21</v>
      </c>
      <c r="G2993">
        <v>0</v>
      </c>
      <c r="H2993" t="s">
        <v>35</v>
      </c>
      <c r="I2993" t="s">
        <v>21</v>
      </c>
      <c r="J2993" t="s">
        <v>23</v>
      </c>
      <c r="K2993">
        <v>11</v>
      </c>
      <c r="L2993" t="s">
        <v>37</v>
      </c>
      <c r="M2993">
        <v>217</v>
      </c>
      <c r="N2993">
        <v>6</v>
      </c>
      <c r="O2993">
        <v>-1</v>
      </c>
      <c r="P2993">
        <v>0</v>
      </c>
      <c r="Q2993" t="s">
        <v>30</v>
      </c>
      <c r="R2993" t="s">
        <v>21</v>
      </c>
      <c r="S2993" t="str" cm="1">
        <f t="array" ref="S2993">_xlfn.IFS(bank__2[[#This Row],[Age]]&lt;30, "Young Adults",bank__2[[#This Row],[Age]]&lt;45, "Middle-Aged Adults",bank__2[[#This Row],[Age]]&lt;60, "Older AdultsOlder Adults", bank__2[[#This Row],[Age]]&gt;=60,"Seniors")</f>
        <v>Middle-Aged Adults</v>
      </c>
      <c r="T2993" t="str">
        <f t="shared" si="46"/>
        <v>No</v>
      </c>
      <c r="U2993" cm="1">
        <f t="array" ref="U2993">_xlfn.SWITCH(L2993, "jan",1, "feb",2, "mar",3, "apr",4, "may",5, "jun",6, "jul",7, "aug",8, "sep",9, "oct",10, "nov",11, "dec",12, "")</f>
        <v>5</v>
      </c>
      <c r="V2993" s="2">
        <f>bank__2[[#This Row],[CallDuration (Seconds)]]/60</f>
        <v>3.6166666666666667</v>
      </c>
      <c r="W2993" t="str">
        <f>IF(AND(bank__2[[#This Row],[HasHousingLoan]]="yes",bank__2[[#This Row],[HasPersonalLoan]]="yes"),"Both Loans",
IF(bank__2[[#This Row],[HasHousingLoan]]="yes","Only Housing Loan",
IF(bank__2[[#This Row],[HasPersonalLoan]]="yes","Only Personal Loan","No Loan")))</f>
        <v>Only Housing Loan</v>
      </c>
    </row>
    <row r="2994" spans="1:23">
      <c r="A2994">
        <v>2993</v>
      </c>
      <c r="B2994">
        <v>47</v>
      </c>
      <c r="C2994" t="s">
        <v>135</v>
      </c>
      <c r="D2994" t="s">
        <v>19</v>
      </c>
      <c r="E2994" t="s">
        <v>33</v>
      </c>
      <c r="F2994" t="s">
        <v>21</v>
      </c>
      <c r="G2994">
        <v>3940</v>
      </c>
      <c r="H2994" t="s">
        <v>35</v>
      </c>
      <c r="I2994" t="s">
        <v>21</v>
      </c>
      <c r="J2994" t="s">
        <v>23</v>
      </c>
      <c r="K2994">
        <v>9</v>
      </c>
      <c r="L2994" t="s">
        <v>124</v>
      </c>
      <c r="M2994">
        <v>171</v>
      </c>
      <c r="N2994">
        <v>2</v>
      </c>
      <c r="O2994">
        <v>96</v>
      </c>
      <c r="P2994">
        <v>5</v>
      </c>
      <c r="Q2994" t="s">
        <v>196</v>
      </c>
      <c r="R2994" t="s">
        <v>21</v>
      </c>
      <c r="S2994" t="str" cm="1">
        <f t="array" ref="S2994">_xlfn.IFS(bank__2[[#This Row],[Age]]&lt;30, "Young Adults",bank__2[[#This Row],[Age]]&lt;45, "Middle-Aged Adults",bank__2[[#This Row],[Age]]&lt;60, "Older AdultsOlder Adults", bank__2[[#This Row],[Age]]&gt;=60,"Seniors")</f>
        <v>Older AdultsOlder Adults</v>
      </c>
      <c r="T2994" t="str">
        <f t="shared" si="46"/>
        <v>Yes</v>
      </c>
      <c r="U2994" cm="1">
        <f t="array" ref="U2994">_xlfn.SWITCH(L2994, "jan",1, "feb",2, "mar",3, "apr",4, "may",5, "jun",6, "jul",7, "aug",8, "sep",9, "oct",10, "nov",11, "dec",12, "")</f>
        <v>11</v>
      </c>
      <c r="V2994" s="2">
        <f>bank__2[[#This Row],[CallDuration (Seconds)]]/60</f>
        <v>2.85</v>
      </c>
      <c r="W2994" t="str">
        <f>IF(AND(bank__2[[#This Row],[HasHousingLoan]]="yes",bank__2[[#This Row],[HasPersonalLoan]]="yes"),"Both Loans",
IF(bank__2[[#This Row],[HasHousingLoan]]="yes","Only Housing Loan",
IF(bank__2[[#This Row],[HasPersonalLoan]]="yes","Only Personal Loan","No Loan")))</f>
        <v>Only Housing Loan</v>
      </c>
    </row>
    <row r="2995" spans="1:23">
      <c r="A2995">
        <v>2994</v>
      </c>
      <c r="B2995">
        <v>29</v>
      </c>
      <c r="C2995" t="s">
        <v>56</v>
      </c>
      <c r="D2995" t="s">
        <v>19</v>
      </c>
      <c r="E2995" t="s">
        <v>33</v>
      </c>
      <c r="F2995" t="s">
        <v>21</v>
      </c>
      <c r="G2995">
        <v>125</v>
      </c>
      <c r="H2995" t="s">
        <v>35</v>
      </c>
      <c r="I2995" t="s">
        <v>21</v>
      </c>
      <c r="J2995" t="s">
        <v>30</v>
      </c>
      <c r="K2995">
        <v>13</v>
      </c>
      <c r="L2995" t="s">
        <v>37</v>
      </c>
      <c r="M2995">
        <v>50</v>
      </c>
      <c r="N2995">
        <v>1</v>
      </c>
      <c r="O2995">
        <v>-1</v>
      </c>
      <c r="P2995">
        <v>0</v>
      </c>
      <c r="Q2995" t="s">
        <v>30</v>
      </c>
      <c r="R2995" t="s">
        <v>21</v>
      </c>
      <c r="S2995" t="str" cm="1">
        <f t="array" ref="S2995">_xlfn.IFS(bank__2[[#This Row],[Age]]&lt;30, "Young Adults",bank__2[[#This Row],[Age]]&lt;45, "Middle-Aged Adults",bank__2[[#This Row],[Age]]&lt;60, "Older AdultsOlder Adults", bank__2[[#This Row],[Age]]&gt;=60,"Seniors")</f>
        <v>Young Adults</v>
      </c>
      <c r="T2995" t="str">
        <f t="shared" si="46"/>
        <v>No</v>
      </c>
      <c r="U2995" cm="1">
        <f t="array" ref="U2995">_xlfn.SWITCH(L2995, "jan",1, "feb",2, "mar",3, "apr",4, "may",5, "jun",6, "jul",7, "aug",8, "sep",9, "oct",10, "nov",11, "dec",12, "")</f>
        <v>5</v>
      </c>
      <c r="V2995" s="2">
        <f>bank__2[[#This Row],[CallDuration (Seconds)]]/60</f>
        <v>0.83333333333333337</v>
      </c>
      <c r="W2995" t="str">
        <f>IF(AND(bank__2[[#This Row],[HasHousingLoan]]="yes",bank__2[[#This Row],[HasPersonalLoan]]="yes"),"Both Loans",
IF(bank__2[[#This Row],[HasHousingLoan]]="yes","Only Housing Loan",
IF(bank__2[[#This Row],[HasPersonalLoan]]="yes","Only Personal Loan","No Loan")))</f>
        <v>Only Housing Loan</v>
      </c>
    </row>
    <row r="2996" spans="1:23">
      <c r="A2996">
        <v>2995</v>
      </c>
      <c r="B2996">
        <v>41</v>
      </c>
      <c r="C2996" t="s">
        <v>43</v>
      </c>
      <c r="D2996" t="s">
        <v>19</v>
      </c>
      <c r="E2996" t="s">
        <v>45</v>
      </c>
      <c r="F2996" t="s">
        <v>21</v>
      </c>
      <c r="G2996">
        <v>140</v>
      </c>
      <c r="H2996" t="s">
        <v>35</v>
      </c>
      <c r="I2996" t="s">
        <v>21</v>
      </c>
      <c r="J2996" t="s">
        <v>30</v>
      </c>
      <c r="K2996">
        <v>5</v>
      </c>
      <c r="L2996" t="s">
        <v>53</v>
      </c>
      <c r="M2996">
        <v>65</v>
      </c>
      <c r="N2996">
        <v>3</v>
      </c>
      <c r="O2996">
        <v>-1</v>
      </c>
      <c r="P2996">
        <v>0</v>
      </c>
      <c r="Q2996" t="s">
        <v>30</v>
      </c>
      <c r="R2996" t="s">
        <v>21</v>
      </c>
      <c r="S2996" t="str" cm="1">
        <f t="array" ref="S2996">_xlfn.IFS(bank__2[[#This Row],[Age]]&lt;30, "Young Adults",bank__2[[#This Row],[Age]]&lt;45, "Middle-Aged Adults",bank__2[[#This Row],[Age]]&lt;60, "Older AdultsOlder Adults", bank__2[[#This Row],[Age]]&gt;=60,"Seniors")</f>
        <v>Middle-Aged Adults</v>
      </c>
      <c r="T2996" t="str">
        <f t="shared" si="46"/>
        <v>No</v>
      </c>
      <c r="U2996" cm="1">
        <f t="array" ref="U2996">_xlfn.SWITCH(L2996, "jan",1, "feb",2, "mar",3, "apr",4, "may",5, "jun",6, "jul",7, "aug",8, "sep",9, "oct",10, "nov",11, "dec",12, "")</f>
        <v>6</v>
      </c>
      <c r="V2996" s="2">
        <f>bank__2[[#This Row],[CallDuration (Seconds)]]/60</f>
        <v>1.0833333333333333</v>
      </c>
      <c r="W2996" t="str">
        <f>IF(AND(bank__2[[#This Row],[HasHousingLoan]]="yes",bank__2[[#This Row],[HasPersonalLoan]]="yes"),"Both Loans",
IF(bank__2[[#This Row],[HasHousingLoan]]="yes","Only Housing Loan",
IF(bank__2[[#This Row],[HasPersonalLoan]]="yes","Only Personal Loan","No Loan")))</f>
        <v>Only Housing Loan</v>
      </c>
    </row>
    <row r="2997" spans="1:23">
      <c r="A2997">
        <v>2996</v>
      </c>
      <c r="B2997">
        <v>43</v>
      </c>
      <c r="C2997" t="s">
        <v>72</v>
      </c>
      <c r="D2997" t="s">
        <v>44</v>
      </c>
      <c r="E2997" t="s">
        <v>33</v>
      </c>
      <c r="F2997" t="s">
        <v>21</v>
      </c>
      <c r="G2997">
        <v>593</v>
      </c>
      <c r="H2997" t="s">
        <v>35</v>
      </c>
      <c r="I2997" t="s">
        <v>21</v>
      </c>
      <c r="J2997" t="s">
        <v>30</v>
      </c>
      <c r="K2997">
        <v>5</v>
      </c>
      <c r="L2997" t="s">
        <v>37</v>
      </c>
      <c r="M2997">
        <v>55</v>
      </c>
      <c r="N2997">
        <v>1</v>
      </c>
      <c r="O2997">
        <v>-1</v>
      </c>
      <c r="P2997">
        <v>0</v>
      </c>
      <c r="Q2997" t="s">
        <v>30</v>
      </c>
      <c r="R2997" t="s">
        <v>21</v>
      </c>
      <c r="S2997" t="str" cm="1">
        <f t="array" ref="S2997">_xlfn.IFS(bank__2[[#This Row],[Age]]&lt;30, "Young Adults",bank__2[[#This Row],[Age]]&lt;45, "Middle-Aged Adults",bank__2[[#This Row],[Age]]&lt;60, "Older AdultsOlder Adults", bank__2[[#This Row],[Age]]&gt;=60,"Seniors")</f>
        <v>Middle-Aged Adults</v>
      </c>
      <c r="T2997" t="str">
        <f t="shared" si="46"/>
        <v>No</v>
      </c>
      <c r="U2997" cm="1">
        <f t="array" ref="U2997">_xlfn.SWITCH(L2997, "jan",1, "feb",2, "mar",3, "apr",4, "may",5, "jun",6, "jul",7, "aug",8, "sep",9, "oct",10, "nov",11, "dec",12, "")</f>
        <v>5</v>
      </c>
      <c r="V2997" s="2">
        <f>bank__2[[#This Row],[CallDuration (Seconds)]]/60</f>
        <v>0.91666666666666663</v>
      </c>
      <c r="W2997" t="str">
        <f>IF(AND(bank__2[[#This Row],[HasHousingLoan]]="yes",bank__2[[#This Row],[HasPersonalLoan]]="yes"),"Both Loans",
IF(bank__2[[#This Row],[HasHousingLoan]]="yes","Only Housing Loan",
IF(bank__2[[#This Row],[HasPersonalLoan]]="yes","Only Personal Loan","No Loan")))</f>
        <v>Only Housing Loan</v>
      </c>
    </row>
    <row r="2998" spans="1:23">
      <c r="A2998">
        <v>2997</v>
      </c>
      <c r="B2998">
        <v>38</v>
      </c>
      <c r="C2998" t="s">
        <v>66</v>
      </c>
      <c r="D2998" t="s">
        <v>19</v>
      </c>
      <c r="E2998" t="s">
        <v>33</v>
      </c>
      <c r="F2998" t="s">
        <v>21</v>
      </c>
      <c r="G2998">
        <v>746</v>
      </c>
      <c r="H2998" t="s">
        <v>21</v>
      </c>
      <c r="I2998" t="s">
        <v>21</v>
      </c>
      <c r="J2998" t="s">
        <v>30</v>
      </c>
      <c r="K2998">
        <v>20</v>
      </c>
      <c r="L2998" t="s">
        <v>53</v>
      </c>
      <c r="M2998">
        <v>256</v>
      </c>
      <c r="N2998">
        <v>3</v>
      </c>
      <c r="O2998">
        <v>-1</v>
      </c>
      <c r="P2998">
        <v>0</v>
      </c>
      <c r="Q2998" t="s">
        <v>30</v>
      </c>
      <c r="R2998" t="s">
        <v>21</v>
      </c>
      <c r="S2998" t="str" cm="1">
        <f t="array" ref="S2998">_xlfn.IFS(bank__2[[#This Row],[Age]]&lt;30, "Young Adults",bank__2[[#This Row],[Age]]&lt;45, "Middle-Aged Adults",bank__2[[#This Row],[Age]]&lt;60, "Older AdultsOlder Adults", bank__2[[#This Row],[Age]]&gt;=60,"Seniors")</f>
        <v>Middle-Aged Adults</v>
      </c>
      <c r="T2998" t="str">
        <f t="shared" si="46"/>
        <v>No</v>
      </c>
      <c r="U2998" cm="1">
        <f t="array" ref="U2998">_xlfn.SWITCH(L2998, "jan",1, "feb",2, "mar",3, "apr",4, "may",5, "jun",6, "jul",7, "aug",8, "sep",9, "oct",10, "nov",11, "dec",12, "")</f>
        <v>6</v>
      </c>
      <c r="V2998" s="2">
        <f>bank__2[[#This Row],[CallDuration (Seconds)]]/60</f>
        <v>4.2666666666666666</v>
      </c>
      <c r="W2998" t="str">
        <f>IF(AND(bank__2[[#This Row],[HasHousingLoan]]="yes",bank__2[[#This Row],[HasPersonalLoan]]="yes"),"Both Loans",
IF(bank__2[[#This Row],[HasHousingLoan]]="yes","Only Housing Loan",
IF(bank__2[[#This Row],[HasPersonalLoan]]="yes","Only Personal Loan","No Loan")))</f>
        <v>No Loan</v>
      </c>
    </row>
    <row r="2999" spans="1:23">
      <c r="A2999">
        <v>2998</v>
      </c>
      <c r="B2999">
        <v>31</v>
      </c>
      <c r="C2999" t="s">
        <v>72</v>
      </c>
      <c r="D2999" t="s">
        <v>19</v>
      </c>
      <c r="E2999" t="s">
        <v>33</v>
      </c>
      <c r="F2999" t="s">
        <v>21</v>
      </c>
      <c r="G2999">
        <v>589</v>
      </c>
      <c r="H2999" t="s">
        <v>35</v>
      </c>
      <c r="I2999" t="s">
        <v>35</v>
      </c>
      <c r="J2999" t="s">
        <v>30</v>
      </c>
      <c r="K2999">
        <v>21</v>
      </c>
      <c r="L2999" t="s">
        <v>37</v>
      </c>
      <c r="M2999">
        <v>151</v>
      </c>
      <c r="N2999">
        <v>1</v>
      </c>
      <c r="O2999">
        <v>-1</v>
      </c>
      <c r="P2999">
        <v>0</v>
      </c>
      <c r="Q2999" t="s">
        <v>30</v>
      </c>
      <c r="R2999" t="s">
        <v>21</v>
      </c>
      <c r="S2999" t="str" cm="1">
        <f t="array" ref="S2999">_xlfn.IFS(bank__2[[#This Row],[Age]]&lt;30, "Young Adults",bank__2[[#This Row],[Age]]&lt;45, "Middle-Aged Adults",bank__2[[#This Row],[Age]]&lt;60, "Older AdultsOlder Adults", bank__2[[#This Row],[Age]]&gt;=60,"Seniors")</f>
        <v>Middle-Aged Adults</v>
      </c>
      <c r="T2999" t="str">
        <f t="shared" si="46"/>
        <v>No</v>
      </c>
      <c r="U2999" cm="1">
        <f t="array" ref="U2999">_xlfn.SWITCH(L2999, "jan",1, "feb",2, "mar",3, "apr",4, "may",5, "jun",6, "jul",7, "aug",8, "sep",9, "oct",10, "nov",11, "dec",12, "")</f>
        <v>5</v>
      </c>
      <c r="V2999" s="2">
        <f>bank__2[[#This Row],[CallDuration (Seconds)]]/60</f>
        <v>2.5166666666666666</v>
      </c>
      <c r="W2999" t="str">
        <f>IF(AND(bank__2[[#This Row],[HasHousingLoan]]="yes",bank__2[[#This Row],[HasPersonalLoan]]="yes"),"Both Loans",
IF(bank__2[[#This Row],[HasHousingLoan]]="yes","Only Housing Loan",
IF(bank__2[[#This Row],[HasPersonalLoan]]="yes","Only Personal Loan","No Loan")))</f>
        <v>Both Loans</v>
      </c>
    </row>
    <row r="3000" spans="1:23">
      <c r="A3000">
        <v>2999</v>
      </c>
      <c r="B3000">
        <v>32</v>
      </c>
      <c r="C3000" t="s">
        <v>43</v>
      </c>
      <c r="D3000" t="s">
        <v>44</v>
      </c>
      <c r="E3000" t="s">
        <v>45</v>
      </c>
      <c r="F3000" t="s">
        <v>21</v>
      </c>
      <c r="G3000">
        <v>2343</v>
      </c>
      <c r="H3000" t="s">
        <v>21</v>
      </c>
      <c r="I3000" t="s">
        <v>21</v>
      </c>
      <c r="J3000" t="s">
        <v>23</v>
      </c>
      <c r="K3000">
        <v>18</v>
      </c>
      <c r="L3000" t="s">
        <v>119</v>
      </c>
      <c r="M3000">
        <v>226</v>
      </c>
      <c r="N3000">
        <v>1</v>
      </c>
      <c r="O3000">
        <v>-1</v>
      </c>
      <c r="P3000">
        <v>0</v>
      </c>
      <c r="Q3000" t="s">
        <v>30</v>
      </c>
      <c r="R3000" t="s">
        <v>21</v>
      </c>
      <c r="S3000" t="str" cm="1">
        <f t="array" ref="S3000">_xlfn.IFS(bank__2[[#This Row],[Age]]&lt;30, "Young Adults",bank__2[[#This Row],[Age]]&lt;45, "Middle-Aged Adults",bank__2[[#This Row],[Age]]&lt;60, "Older AdultsOlder Adults", bank__2[[#This Row],[Age]]&gt;=60,"Seniors")</f>
        <v>Middle-Aged Adults</v>
      </c>
      <c r="T3000" t="str">
        <f t="shared" si="46"/>
        <v>No</v>
      </c>
      <c r="U3000" cm="1">
        <f t="array" ref="U3000">_xlfn.SWITCH(L3000, "jan",1, "feb",2, "mar",3, "apr",4, "may",5, "jun",6, "jul",7, "aug",8, "sep",9, "oct",10, "nov",11, "dec",12, "")</f>
        <v>7</v>
      </c>
      <c r="V3000" s="2">
        <f>bank__2[[#This Row],[CallDuration (Seconds)]]/60</f>
        <v>3.7666666666666666</v>
      </c>
      <c r="W3000" t="str">
        <f>IF(AND(bank__2[[#This Row],[HasHousingLoan]]="yes",bank__2[[#This Row],[HasPersonalLoan]]="yes"),"Both Loans",
IF(bank__2[[#This Row],[HasHousingLoan]]="yes","Only Housing Loan",
IF(bank__2[[#This Row],[HasPersonalLoan]]="yes","Only Personal Loan","No Loan")))</f>
        <v>No Loan</v>
      </c>
    </row>
    <row r="3001" spans="1:23">
      <c r="A3001">
        <v>3000</v>
      </c>
      <c r="B3001">
        <v>40</v>
      </c>
      <c r="C3001" t="s">
        <v>43</v>
      </c>
      <c r="D3001" t="s">
        <v>19</v>
      </c>
      <c r="E3001" t="s">
        <v>45</v>
      </c>
      <c r="F3001" t="s">
        <v>21</v>
      </c>
      <c r="G3001">
        <v>294</v>
      </c>
      <c r="H3001" t="s">
        <v>35</v>
      </c>
      <c r="I3001" t="s">
        <v>21</v>
      </c>
      <c r="J3001" t="s">
        <v>23</v>
      </c>
      <c r="K3001">
        <v>23</v>
      </c>
      <c r="L3001" t="s">
        <v>119</v>
      </c>
      <c r="M3001">
        <v>97</v>
      </c>
      <c r="N3001">
        <v>5</v>
      </c>
      <c r="O3001">
        <v>-1</v>
      </c>
      <c r="P3001">
        <v>0</v>
      </c>
      <c r="Q3001" t="s">
        <v>30</v>
      </c>
      <c r="R3001" t="s">
        <v>21</v>
      </c>
      <c r="S3001" t="str" cm="1">
        <f t="array" ref="S3001">_xlfn.IFS(bank__2[[#This Row],[Age]]&lt;30, "Young Adults",bank__2[[#This Row],[Age]]&lt;45, "Middle-Aged Adults",bank__2[[#This Row],[Age]]&lt;60, "Older AdultsOlder Adults", bank__2[[#This Row],[Age]]&gt;=60,"Seniors")</f>
        <v>Middle-Aged Adults</v>
      </c>
      <c r="T3001" t="str">
        <f t="shared" si="46"/>
        <v>No</v>
      </c>
      <c r="U3001" cm="1">
        <f t="array" ref="U3001">_xlfn.SWITCH(L3001, "jan",1, "feb",2, "mar",3, "apr",4, "may",5, "jun",6, "jul",7, "aug",8, "sep",9, "oct",10, "nov",11, "dec",12, "")</f>
        <v>7</v>
      </c>
      <c r="V3001" s="2">
        <f>bank__2[[#This Row],[CallDuration (Seconds)]]/60</f>
        <v>1.6166666666666667</v>
      </c>
      <c r="W3001" t="str">
        <f>IF(AND(bank__2[[#This Row],[HasHousingLoan]]="yes",bank__2[[#This Row],[HasPersonalLoan]]="yes"),"Both Loans",
IF(bank__2[[#This Row],[HasHousingLoan]]="yes","Only Housing Loan",
IF(bank__2[[#This Row],[HasPersonalLoan]]="yes","Only Personal Loan","No Loan")))</f>
        <v>Only Housing Loan</v>
      </c>
    </row>
    <row r="3002" spans="1:23">
      <c r="A3002">
        <v>3001</v>
      </c>
      <c r="B3002">
        <v>45</v>
      </c>
      <c r="C3002" t="s">
        <v>87</v>
      </c>
      <c r="D3002" t="s">
        <v>19</v>
      </c>
      <c r="E3002" t="s">
        <v>33</v>
      </c>
      <c r="F3002" t="s">
        <v>21</v>
      </c>
      <c r="G3002">
        <v>644</v>
      </c>
      <c r="H3002" t="s">
        <v>21</v>
      </c>
      <c r="I3002" t="s">
        <v>35</v>
      </c>
      <c r="J3002" t="s">
        <v>146</v>
      </c>
      <c r="K3002">
        <v>22</v>
      </c>
      <c r="L3002" t="s">
        <v>119</v>
      </c>
      <c r="M3002">
        <v>92</v>
      </c>
      <c r="N3002">
        <v>1</v>
      </c>
      <c r="O3002">
        <v>-1</v>
      </c>
      <c r="P3002">
        <v>0</v>
      </c>
      <c r="Q3002" t="s">
        <v>30</v>
      </c>
      <c r="R3002" t="s">
        <v>21</v>
      </c>
      <c r="S3002" t="str" cm="1">
        <f t="array" ref="S3002">_xlfn.IFS(bank__2[[#This Row],[Age]]&lt;30, "Young Adults",bank__2[[#This Row],[Age]]&lt;45, "Middle-Aged Adults",bank__2[[#This Row],[Age]]&lt;60, "Older AdultsOlder Adults", bank__2[[#This Row],[Age]]&gt;=60,"Seniors")</f>
        <v>Older AdultsOlder Adults</v>
      </c>
      <c r="T3002" t="str">
        <f t="shared" si="46"/>
        <v>No</v>
      </c>
      <c r="U3002" cm="1">
        <f t="array" ref="U3002">_xlfn.SWITCH(L3002, "jan",1, "feb",2, "mar",3, "apr",4, "may",5, "jun",6, "jul",7, "aug",8, "sep",9, "oct",10, "nov",11, "dec",12, "")</f>
        <v>7</v>
      </c>
      <c r="V3002" s="2">
        <f>bank__2[[#This Row],[CallDuration (Seconds)]]/60</f>
        <v>1.5333333333333334</v>
      </c>
      <c r="W3002" t="str">
        <f>IF(AND(bank__2[[#This Row],[HasHousingLoan]]="yes",bank__2[[#This Row],[HasPersonalLoan]]="yes"),"Both Loans",
IF(bank__2[[#This Row],[HasHousingLoan]]="yes","Only Housing Loan",
IF(bank__2[[#This Row],[HasPersonalLoan]]="yes","Only Personal Loan","No Loan")))</f>
        <v>Only Personal Loan</v>
      </c>
    </row>
    <row r="3003" spans="1:23">
      <c r="A3003">
        <v>3002</v>
      </c>
      <c r="B3003">
        <v>43</v>
      </c>
      <c r="C3003" t="s">
        <v>43</v>
      </c>
      <c r="D3003" t="s">
        <v>19</v>
      </c>
      <c r="E3003" t="s">
        <v>33</v>
      </c>
      <c r="F3003" t="s">
        <v>21</v>
      </c>
      <c r="G3003">
        <v>-26</v>
      </c>
      <c r="H3003" t="s">
        <v>35</v>
      </c>
      <c r="I3003" t="s">
        <v>21</v>
      </c>
      <c r="J3003" t="s">
        <v>30</v>
      </c>
      <c r="K3003">
        <v>16</v>
      </c>
      <c r="L3003" t="s">
        <v>37</v>
      </c>
      <c r="M3003">
        <v>343</v>
      </c>
      <c r="N3003">
        <v>1</v>
      </c>
      <c r="O3003">
        <v>-1</v>
      </c>
      <c r="P3003">
        <v>0</v>
      </c>
      <c r="Q3003" t="s">
        <v>30</v>
      </c>
      <c r="R3003" t="s">
        <v>21</v>
      </c>
      <c r="S3003" t="str" cm="1">
        <f t="array" ref="S3003">_xlfn.IFS(bank__2[[#This Row],[Age]]&lt;30, "Young Adults",bank__2[[#This Row],[Age]]&lt;45, "Middle-Aged Adults",bank__2[[#This Row],[Age]]&lt;60, "Older AdultsOlder Adults", bank__2[[#This Row],[Age]]&gt;=60,"Seniors")</f>
        <v>Middle-Aged Adults</v>
      </c>
      <c r="T3003" t="str">
        <f t="shared" si="46"/>
        <v>No</v>
      </c>
      <c r="U3003" cm="1">
        <f t="array" ref="U3003">_xlfn.SWITCH(L3003, "jan",1, "feb",2, "mar",3, "apr",4, "may",5, "jun",6, "jul",7, "aug",8, "sep",9, "oct",10, "nov",11, "dec",12, "")</f>
        <v>5</v>
      </c>
      <c r="V3003" s="2">
        <f>bank__2[[#This Row],[CallDuration (Seconds)]]/60</f>
        <v>5.7166666666666668</v>
      </c>
      <c r="W3003" t="str">
        <f>IF(AND(bank__2[[#This Row],[HasHousingLoan]]="yes",bank__2[[#This Row],[HasPersonalLoan]]="yes"),"Both Loans",
IF(bank__2[[#This Row],[HasHousingLoan]]="yes","Only Housing Loan",
IF(bank__2[[#This Row],[HasPersonalLoan]]="yes","Only Personal Loan","No Loan")))</f>
        <v>Only Housing Loan</v>
      </c>
    </row>
    <row r="3004" spans="1:23">
      <c r="A3004">
        <v>3003</v>
      </c>
      <c r="B3004">
        <v>27</v>
      </c>
      <c r="C3004" t="s">
        <v>32</v>
      </c>
      <c r="D3004" t="s">
        <v>44</v>
      </c>
      <c r="E3004" t="s">
        <v>33</v>
      </c>
      <c r="F3004" t="s">
        <v>21</v>
      </c>
      <c r="G3004">
        <v>3354</v>
      </c>
      <c r="H3004" t="s">
        <v>35</v>
      </c>
      <c r="I3004" t="s">
        <v>21</v>
      </c>
      <c r="J3004" t="s">
        <v>23</v>
      </c>
      <c r="K3004">
        <v>14</v>
      </c>
      <c r="L3004" t="s">
        <v>37</v>
      </c>
      <c r="M3004">
        <v>493</v>
      </c>
      <c r="N3004">
        <v>5</v>
      </c>
      <c r="O3004">
        <v>-1</v>
      </c>
      <c r="P3004">
        <v>0</v>
      </c>
      <c r="Q3004" t="s">
        <v>30</v>
      </c>
      <c r="R3004" t="s">
        <v>21</v>
      </c>
      <c r="S3004" t="str" cm="1">
        <f t="array" ref="S3004">_xlfn.IFS(bank__2[[#This Row],[Age]]&lt;30, "Young Adults",bank__2[[#This Row],[Age]]&lt;45, "Middle-Aged Adults",bank__2[[#This Row],[Age]]&lt;60, "Older AdultsOlder Adults", bank__2[[#This Row],[Age]]&gt;=60,"Seniors")</f>
        <v>Young Adults</v>
      </c>
      <c r="T3004" t="str">
        <f t="shared" si="46"/>
        <v>No</v>
      </c>
      <c r="U3004" cm="1">
        <f t="array" ref="U3004">_xlfn.SWITCH(L3004, "jan",1, "feb",2, "mar",3, "apr",4, "may",5, "jun",6, "jul",7, "aug",8, "sep",9, "oct",10, "nov",11, "dec",12, "")</f>
        <v>5</v>
      </c>
      <c r="V3004" s="2">
        <f>bank__2[[#This Row],[CallDuration (Seconds)]]/60</f>
        <v>8.2166666666666668</v>
      </c>
      <c r="W3004" t="str">
        <f>IF(AND(bank__2[[#This Row],[HasHousingLoan]]="yes",bank__2[[#This Row],[HasPersonalLoan]]="yes"),"Both Loans",
IF(bank__2[[#This Row],[HasHousingLoan]]="yes","Only Housing Loan",
IF(bank__2[[#This Row],[HasPersonalLoan]]="yes","Only Personal Loan","No Loan")))</f>
        <v>Only Housing Loan</v>
      </c>
    </row>
    <row r="3005" spans="1:23">
      <c r="A3005">
        <v>3004</v>
      </c>
      <c r="B3005">
        <v>33</v>
      </c>
      <c r="C3005" t="s">
        <v>43</v>
      </c>
      <c r="D3005" t="s">
        <v>44</v>
      </c>
      <c r="E3005" t="s">
        <v>45</v>
      </c>
      <c r="F3005" t="s">
        <v>21</v>
      </c>
      <c r="G3005">
        <v>23</v>
      </c>
      <c r="H3005" t="s">
        <v>21</v>
      </c>
      <c r="I3005" t="s">
        <v>21</v>
      </c>
      <c r="J3005" t="s">
        <v>23</v>
      </c>
      <c r="K3005">
        <v>20</v>
      </c>
      <c r="L3005" t="s">
        <v>92</v>
      </c>
      <c r="M3005">
        <v>216</v>
      </c>
      <c r="N3005">
        <v>3</v>
      </c>
      <c r="O3005">
        <v>-1</v>
      </c>
      <c r="P3005">
        <v>0</v>
      </c>
      <c r="Q3005" t="s">
        <v>30</v>
      </c>
      <c r="R3005" t="s">
        <v>21</v>
      </c>
      <c r="S3005" t="str" cm="1">
        <f t="array" ref="S3005">_xlfn.IFS(bank__2[[#This Row],[Age]]&lt;30, "Young Adults",bank__2[[#This Row],[Age]]&lt;45, "Middle-Aged Adults",bank__2[[#This Row],[Age]]&lt;60, "Older AdultsOlder Adults", bank__2[[#This Row],[Age]]&gt;=60,"Seniors")</f>
        <v>Middle-Aged Adults</v>
      </c>
      <c r="T3005" t="str">
        <f t="shared" si="46"/>
        <v>No</v>
      </c>
      <c r="U3005" cm="1">
        <f t="array" ref="U3005">_xlfn.SWITCH(L3005, "jan",1, "feb",2, "mar",3, "apr",4, "may",5, "jun",6, "jul",7, "aug",8, "sep",9, "oct",10, "nov",11, "dec",12, "")</f>
        <v>8</v>
      </c>
      <c r="V3005" s="2">
        <f>bank__2[[#This Row],[CallDuration (Seconds)]]/60</f>
        <v>3.6</v>
      </c>
      <c r="W3005" t="str">
        <f>IF(AND(bank__2[[#This Row],[HasHousingLoan]]="yes",bank__2[[#This Row],[HasPersonalLoan]]="yes"),"Both Loans",
IF(bank__2[[#This Row],[HasHousingLoan]]="yes","Only Housing Loan",
IF(bank__2[[#This Row],[HasPersonalLoan]]="yes","Only Personal Loan","No Loan")))</f>
        <v>No Loan</v>
      </c>
    </row>
    <row r="3006" spans="1:23">
      <c r="A3006">
        <v>3005</v>
      </c>
      <c r="B3006">
        <v>37</v>
      </c>
      <c r="C3006" t="s">
        <v>87</v>
      </c>
      <c r="D3006" t="s">
        <v>19</v>
      </c>
      <c r="E3006" t="s">
        <v>33</v>
      </c>
      <c r="F3006" t="s">
        <v>21</v>
      </c>
      <c r="G3006">
        <v>7</v>
      </c>
      <c r="H3006" t="s">
        <v>35</v>
      </c>
      <c r="I3006" t="s">
        <v>21</v>
      </c>
      <c r="J3006" t="s">
        <v>23</v>
      </c>
      <c r="K3006">
        <v>27</v>
      </c>
      <c r="L3006" t="s">
        <v>37</v>
      </c>
      <c r="M3006">
        <v>224</v>
      </c>
      <c r="N3006">
        <v>7</v>
      </c>
      <c r="O3006">
        <v>105</v>
      </c>
      <c r="P3006">
        <v>1</v>
      </c>
      <c r="Q3006" t="s">
        <v>70</v>
      </c>
      <c r="R3006" t="s">
        <v>21</v>
      </c>
      <c r="S3006" t="str" cm="1">
        <f t="array" ref="S3006">_xlfn.IFS(bank__2[[#This Row],[Age]]&lt;30, "Young Adults",bank__2[[#This Row],[Age]]&lt;45, "Middle-Aged Adults",bank__2[[#This Row],[Age]]&lt;60, "Older AdultsOlder Adults", bank__2[[#This Row],[Age]]&gt;=60,"Seniors")</f>
        <v>Middle-Aged Adults</v>
      </c>
      <c r="T3006" t="str">
        <f t="shared" si="46"/>
        <v>Yes</v>
      </c>
      <c r="U3006" cm="1">
        <f t="array" ref="U3006">_xlfn.SWITCH(L3006, "jan",1, "feb",2, "mar",3, "apr",4, "may",5, "jun",6, "jul",7, "aug",8, "sep",9, "oct",10, "nov",11, "dec",12, "")</f>
        <v>5</v>
      </c>
      <c r="V3006" s="2">
        <f>bank__2[[#This Row],[CallDuration (Seconds)]]/60</f>
        <v>3.7333333333333334</v>
      </c>
      <c r="W3006" t="str">
        <f>IF(AND(bank__2[[#This Row],[HasHousingLoan]]="yes",bank__2[[#This Row],[HasPersonalLoan]]="yes"),"Both Loans",
IF(bank__2[[#This Row],[HasHousingLoan]]="yes","Only Housing Loan",
IF(bank__2[[#This Row],[HasPersonalLoan]]="yes","Only Personal Loan","No Loan")))</f>
        <v>Only Housing Loan</v>
      </c>
    </row>
    <row r="3007" spans="1:23">
      <c r="A3007">
        <v>3006</v>
      </c>
      <c r="B3007">
        <v>60</v>
      </c>
      <c r="C3007" t="s">
        <v>87</v>
      </c>
      <c r="D3007" t="s">
        <v>19</v>
      </c>
      <c r="E3007" t="s">
        <v>33</v>
      </c>
      <c r="F3007" t="s">
        <v>21</v>
      </c>
      <c r="G3007">
        <v>3735</v>
      </c>
      <c r="H3007" t="s">
        <v>21</v>
      </c>
      <c r="I3007" t="s">
        <v>21</v>
      </c>
      <c r="J3007" t="s">
        <v>23</v>
      </c>
      <c r="K3007">
        <v>22</v>
      </c>
      <c r="L3007" t="s">
        <v>578</v>
      </c>
      <c r="M3007">
        <v>190</v>
      </c>
      <c r="N3007">
        <v>1</v>
      </c>
      <c r="O3007">
        <v>188</v>
      </c>
      <c r="P3007">
        <v>9</v>
      </c>
      <c r="Q3007" t="s">
        <v>196</v>
      </c>
      <c r="R3007" t="s">
        <v>35</v>
      </c>
      <c r="S3007" t="str" cm="1">
        <f t="array" ref="S3007">_xlfn.IFS(bank__2[[#This Row],[Age]]&lt;30, "Young Adults",bank__2[[#This Row],[Age]]&lt;45, "Middle-Aged Adults",bank__2[[#This Row],[Age]]&lt;60, "Older AdultsOlder Adults", bank__2[[#This Row],[Age]]&gt;=60,"Seniors")</f>
        <v>Seniors</v>
      </c>
      <c r="T3007" t="str">
        <f t="shared" si="46"/>
        <v>Yes</v>
      </c>
      <c r="U3007" cm="1">
        <f t="array" ref="U3007">_xlfn.SWITCH(L3007, "jan",1, "feb",2, "mar",3, "apr",4, "may",5, "jun",6, "jul",7, "aug",8, "sep",9, "oct",10, "nov",11, "dec",12, "")</f>
        <v>12</v>
      </c>
      <c r="V3007" s="2">
        <f>bank__2[[#This Row],[CallDuration (Seconds)]]/60</f>
        <v>3.1666666666666665</v>
      </c>
      <c r="W3007" t="str">
        <f>IF(AND(bank__2[[#This Row],[HasHousingLoan]]="yes",bank__2[[#This Row],[HasPersonalLoan]]="yes"),"Both Loans",
IF(bank__2[[#This Row],[HasHousingLoan]]="yes","Only Housing Loan",
IF(bank__2[[#This Row],[HasPersonalLoan]]="yes","Only Personal Loan","No Loan")))</f>
        <v>No Loan</v>
      </c>
    </row>
    <row r="3008" spans="1:23">
      <c r="A3008">
        <v>3007</v>
      </c>
      <c r="B3008">
        <v>51</v>
      </c>
      <c r="C3008" t="s">
        <v>66</v>
      </c>
      <c r="D3008" t="s">
        <v>19</v>
      </c>
      <c r="E3008" t="s">
        <v>2553</v>
      </c>
      <c r="F3008" t="s">
        <v>21</v>
      </c>
      <c r="G3008">
        <v>2094</v>
      </c>
      <c r="H3008" t="s">
        <v>21</v>
      </c>
      <c r="I3008" t="s">
        <v>21</v>
      </c>
      <c r="J3008" t="s">
        <v>23</v>
      </c>
      <c r="K3008">
        <v>8</v>
      </c>
      <c r="L3008" t="s">
        <v>53</v>
      </c>
      <c r="M3008">
        <v>458</v>
      </c>
      <c r="N3008">
        <v>6</v>
      </c>
      <c r="O3008">
        <v>-1</v>
      </c>
      <c r="P3008">
        <v>0</v>
      </c>
      <c r="Q3008" t="s">
        <v>30</v>
      </c>
      <c r="R3008" t="s">
        <v>35</v>
      </c>
      <c r="S3008" t="str" cm="1">
        <f t="array" ref="S3008">_xlfn.IFS(bank__2[[#This Row],[Age]]&lt;30, "Young Adults",bank__2[[#This Row],[Age]]&lt;45, "Middle-Aged Adults",bank__2[[#This Row],[Age]]&lt;60, "Older AdultsOlder Adults", bank__2[[#This Row],[Age]]&gt;=60,"Seniors")</f>
        <v>Older AdultsOlder Adults</v>
      </c>
      <c r="T3008" t="str">
        <f t="shared" si="46"/>
        <v>No</v>
      </c>
      <c r="U3008" cm="1">
        <f t="array" ref="U3008">_xlfn.SWITCH(L3008, "jan",1, "feb",2, "mar",3, "apr",4, "may",5, "jun",6, "jul",7, "aug",8, "sep",9, "oct",10, "nov",11, "dec",12, "")</f>
        <v>6</v>
      </c>
      <c r="V3008" s="2">
        <f>bank__2[[#This Row],[CallDuration (Seconds)]]/60</f>
        <v>7.6333333333333337</v>
      </c>
      <c r="W3008" t="str">
        <f>IF(AND(bank__2[[#This Row],[HasHousingLoan]]="yes",bank__2[[#This Row],[HasPersonalLoan]]="yes"),"Both Loans",
IF(bank__2[[#This Row],[HasHousingLoan]]="yes","Only Housing Loan",
IF(bank__2[[#This Row],[HasPersonalLoan]]="yes","Only Personal Loan","No Loan")))</f>
        <v>No Loan</v>
      </c>
    </row>
    <row r="3009" spans="1:23">
      <c r="A3009">
        <v>3008</v>
      </c>
      <c r="B3009">
        <v>44</v>
      </c>
      <c r="C3009" t="s">
        <v>56</v>
      </c>
      <c r="D3009" t="s">
        <v>19</v>
      </c>
      <c r="E3009" t="s">
        <v>33</v>
      </c>
      <c r="F3009" t="s">
        <v>21</v>
      </c>
      <c r="G3009">
        <v>508</v>
      </c>
      <c r="H3009" t="s">
        <v>35</v>
      </c>
      <c r="I3009" t="s">
        <v>21</v>
      </c>
      <c r="J3009" t="s">
        <v>23</v>
      </c>
      <c r="K3009">
        <v>20</v>
      </c>
      <c r="L3009" t="s">
        <v>48</v>
      </c>
      <c r="M3009">
        <v>222</v>
      </c>
      <c r="N3009">
        <v>1</v>
      </c>
      <c r="O3009">
        <v>154</v>
      </c>
      <c r="P3009">
        <v>1</v>
      </c>
      <c r="Q3009" t="s">
        <v>41</v>
      </c>
      <c r="R3009" t="s">
        <v>21</v>
      </c>
      <c r="S3009" t="str" cm="1">
        <f t="array" ref="S3009">_xlfn.IFS(bank__2[[#This Row],[Age]]&lt;30, "Young Adults",bank__2[[#This Row],[Age]]&lt;45, "Middle-Aged Adults",bank__2[[#This Row],[Age]]&lt;60, "Older AdultsOlder Adults", bank__2[[#This Row],[Age]]&gt;=60,"Seniors")</f>
        <v>Middle-Aged Adults</v>
      </c>
      <c r="T3009" t="str">
        <f t="shared" si="46"/>
        <v>Yes</v>
      </c>
      <c r="U3009" cm="1">
        <f t="array" ref="U3009">_xlfn.SWITCH(L3009, "jan",1, "feb",2, "mar",3, "apr",4, "may",5, "jun",6, "jul",7, "aug",8, "sep",9, "oct",10, "nov",11, "dec",12, "")</f>
        <v>4</v>
      </c>
      <c r="V3009" s="2">
        <f>bank__2[[#This Row],[CallDuration (Seconds)]]/60</f>
        <v>3.7</v>
      </c>
      <c r="W3009" t="str">
        <f>IF(AND(bank__2[[#This Row],[HasHousingLoan]]="yes",bank__2[[#This Row],[HasPersonalLoan]]="yes"),"Both Loans",
IF(bank__2[[#This Row],[HasHousingLoan]]="yes","Only Housing Loan",
IF(bank__2[[#This Row],[HasPersonalLoan]]="yes","Only Personal Loan","No Loan")))</f>
        <v>Only Housing Loan</v>
      </c>
    </row>
    <row r="3010" spans="1:23">
      <c r="A3010">
        <v>3009</v>
      </c>
      <c r="B3010">
        <v>48</v>
      </c>
      <c r="C3010" t="s">
        <v>43</v>
      </c>
      <c r="D3010" t="s">
        <v>19</v>
      </c>
      <c r="E3010" t="s">
        <v>2553</v>
      </c>
      <c r="F3010" t="s">
        <v>21</v>
      </c>
      <c r="G3010">
        <v>0</v>
      </c>
      <c r="H3010" t="s">
        <v>35</v>
      </c>
      <c r="I3010" t="s">
        <v>21</v>
      </c>
      <c r="J3010" t="s">
        <v>23</v>
      </c>
      <c r="K3010">
        <v>8</v>
      </c>
      <c r="L3010" t="s">
        <v>37</v>
      </c>
      <c r="M3010">
        <v>612</v>
      </c>
      <c r="N3010">
        <v>1</v>
      </c>
      <c r="O3010">
        <v>344</v>
      </c>
      <c r="P3010">
        <v>1</v>
      </c>
      <c r="Q3010" t="s">
        <v>70</v>
      </c>
      <c r="R3010" t="s">
        <v>21</v>
      </c>
      <c r="S3010" t="str" cm="1">
        <f t="array" ref="S3010">_xlfn.IFS(bank__2[[#This Row],[Age]]&lt;30, "Young Adults",bank__2[[#This Row],[Age]]&lt;45, "Middle-Aged Adults",bank__2[[#This Row],[Age]]&lt;60, "Older AdultsOlder Adults", bank__2[[#This Row],[Age]]&gt;=60,"Seniors")</f>
        <v>Older AdultsOlder Adults</v>
      </c>
      <c r="T3010" t="str">
        <f t="shared" ref="T3010:T3073" si="47">IF(O3010=-1, "No", "Yes")</f>
        <v>Yes</v>
      </c>
      <c r="U3010" cm="1">
        <f t="array" ref="U3010">_xlfn.SWITCH(L3010, "jan",1, "feb",2, "mar",3, "apr",4, "may",5, "jun",6, "jul",7, "aug",8, "sep",9, "oct",10, "nov",11, "dec",12, "")</f>
        <v>5</v>
      </c>
      <c r="V3010" s="2">
        <f>bank__2[[#This Row],[CallDuration (Seconds)]]/60</f>
        <v>10.199999999999999</v>
      </c>
      <c r="W3010" t="str">
        <f>IF(AND(bank__2[[#This Row],[HasHousingLoan]]="yes",bank__2[[#This Row],[HasPersonalLoan]]="yes"),"Both Loans",
IF(bank__2[[#This Row],[HasHousingLoan]]="yes","Only Housing Loan",
IF(bank__2[[#This Row],[HasPersonalLoan]]="yes","Only Personal Loan","No Loan")))</f>
        <v>Only Housing Loan</v>
      </c>
    </row>
    <row r="3011" spans="1:23">
      <c r="A3011">
        <v>3010</v>
      </c>
      <c r="B3011">
        <v>57</v>
      </c>
      <c r="C3011" t="s">
        <v>56</v>
      </c>
      <c r="D3011" t="s">
        <v>19</v>
      </c>
      <c r="E3011" t="s">
        <v>20</v>
      </c>
      <c r="F3011" t="s">
        <v>21</v>
      </c>
      <c r="G3011">
        <v>93</v>
      </c>
      <c r="H3011" t="s">
        <v>35</v>
      </c>
      <c r="I3011" t="s">
        <v>21</v>
      </c>
      <c r="J3011" t="s">
        <v>146</v>
      </c>
      <c r="K3011">
        <v>17</v>
      </c>
      <c r="L3011" t="s">
        <v>48</v>
      </c>
      <c r="M3011">
        <v>137</v>
      </c>
      <c r="N3011">
        <v>1</v>
      </c>
      <c r="O3011">
        <v>-1</v>
      </c>
      <c r="P3011">
        <v>0</v>
      </c>
      <c r="Q3011" t="s">
        <v>30</v>
      </c>
      <c r="R3011" t="s">
        <v>21</v>
      </c>
      <c r="S3011" t="str" cm="1">
        <f t="array" ref="S3011">_xlfn.IFS(bank__2[[#This Row],[Age]]&lt;30, "Young Adults",bank__2[[#This Row],[Age]]&lt;45, "Middle-Aged Adults",bank__2[[#This Row],[Age]]&lt;60, "Older AdultsOlder Adults", bank__2[[#This Row],[Age]]&gt;=60,"Seniors")</f>
        <v>Older AdultsOlder Adults</v>
      </c>
      <c r="T3011" t="str">
        <f t="shared" si="47"/>
        <v>No</v>
      </c>
      <c r="U3011" cm="1">
        <f t="array" ref="U3011">_xlfn.SWITCH(L3011, "jan",1, "feb",2, "mar",3, "apr",4, "may",5, "jun",6, "jul",7, "aug",8, "sep",9, "oct",10, "nov",11, "dec",12, "")</f>
        <v>4</v>
      </c>
      <c r="V3011" s="2">
        <f>bank__2[[#This Row],[CallDuration (Seconds)]]/60</f>
        <v>2.2833333333333332</v>
      </c>
      <c r="W3011" t="str">
        <f>IF(AND(bank__2[[#This Row],[HasHousingLoan]]="yes",bank__2[[#This Row],[HasPersonalLoan]]="yes"),"Both Loans",
IF(bank__2[[#This Row],[HasHousingLoan]]="yes","Only Housing Loan",
IF(bank__2[[#This Row],[HasPersonalLoan]]="yes","Only Personal Loan","No Loan")))</f>
        <v>Only Housing Loan</v>
      </c>
    </row>
    <row r="3012" spans="1:23">
      <c r="A3012">
        <v>3011</v>
      </c>
      <c r="B3012">
        <v>29</v>
      </c>
      <c r="C3012" t="s">
        <v>72</v>
      </c>
      <c r="D3012" t="s">
        <v>44</v>
      </c>
      <c r="E3012" t="s">
        <v>45</v>
      </c>
      <c r="F3012" t="s">
        <v>21</v>
      </c>
      <c r="G3012">
        <v>0</v>
      </c>
      <c r="H3012" t="s">
        <v>35</v>
      </c>
      <c r="I3012" t="s">
        <v>21</v>
      </c>
      <c r="J3012" t="s">
        <v>30</v>
      </c>
      <c r="K3012">
        <v>7</v>
      </c>
      <c r="L3012" t="s">
        <v>37</v>
      </c>
      <c r="M3012">
        <v>104</v>
      </c>
      <c r="N3012">
        <v>2</v>
      </c>
      <c r="O3012">
        <v>-1</v>
      </c>
      <c r="P3012">
        <v>0</v>
      </c>
      <c r="Q3012" t="s">
        <v>30</v>
      </c>
      <c r="R3012" t="s">
        <v>21</v>
      </c>
      <c r="S3012" t="str" cm="1">
        <f t="array" ref="S3012">_xlfn.IFS(bank__2[[#This Row],[Age]]&lt;30, "Young Adults",bank__2[[#This Row],[Age]]&lt;45, "Middle-Aged Adults",bank__2[[#This Row],[Age]]&lt;60, "Older AdultsOlder Adults", bank__2[[#This Row],[Age]]&gt;=60,"Seniors")</f>
        <v>Young Adults</v>
      </c>
      <c r="T3012" t="str">
        <f t="shared" si="47"/>
        <v>No</v>
      </c>
      <c r="U3012" cm="1">
        <f t="array" ref="U3012">_xlfn.SWITCH(L3012, "jan",1, "feb",2, "mar",3, "apr",4, "may",5, "jun",6, "jul",7, "aug",8, "sep",9, "oct",10, "nov",11, "dec",12, "")</f>
        <v>5</v>
      </c>
      <c r="V3012" s="2">
        <f>bank__2[[#This Row],[CallDuration (Seconds)]]/60</f>
        <v>1.7333333333333334</v>
      </c>
      <c r="W3012" t="str">
        <f>IF(AND(bank__2[[#This Row],[HasHousingLoan]]="yes",bank__2[[#This Row],[HasPersonalLoan]]="yes"),"Both Loans",
IF(bank__2[[#This Row],[HasHousingLoan]]="yes","Only Housing Loan",
IF(bank__2[[#This Row],[HasPersonalLoan]]="yes","Only Personal Loan","No Loan")))</f>
        <v>Only Housing Loan</v>
      </c>
    </row>
    <row r="3013" spans="1:23">
      <c r="A3013">
        <v>3012</v>
      </c>
      <c r="B3013">
        <v>50</v>
      </c>
      <c r="C3013" t="s">
        <v>32</v>
      </c>
      <c r="D3013" t="s">
        <v>19</v>
      </c>
      <c r="E3013" t="s">
        <v>33</v>
      </c>
      <c r="F3013" t="s">
        <v>21</v>
      </c>
      <c r="G3013">
        <v>26394</v>
      </c>
      <c r="H3013" t="s">
        <v>21</v>
      </c>
      <c r="I3013" t="s">
        <v>21</v>
      </c>
      <c r="J3013" t="s">
        <v>23</v>
      </c>
      <c r="K3013">
        <v>25</v>
      </c>
      <c r="L3013" t="s">
        <v>92</v>
      </c>
      <c r="M3013">
        <v>206</v>
      </c>
      <c r="N3013">
        <v>4</v>
      </c>
      <c r="O3013">
        <v>-1</v>
      </c>
      <c r="P3013">
        <v>0</v>
      </c>
      <c r="Q3013" t="s">
        <v>30</v>
      </c>
      <c r="R3013" t="s">
        <v>21</v>
      </c>
      <c r="S3013" t="str" cm="1">
        <f t="array" ref="S3013">_xlfn.IFS(bank__2[[#This Row],[Age]]&lt;30, "Young Adults",bank__2[[#This Row],[Age]]&lt;45, "Middle-Aged Adults",bank__2[[#This Row],[Age]]&lt;60, "Older AdultsOlder Adults", bank__2[[#This Row],[Age]]&gt;=60,"Seniors")</f>
        <v>Older AdultsOlder Adults</v>
      </c>
      <c r="T3013" t="str">
        <f t="shared" si="47"/>
        <v>No</v>
      </c>
      <c r="U3013" cm="1">
        <f t="array" ref="U3013">_xlfn.SWITCH(L3013, "jan",1, "feb",2, "mar",3, "apr",4, "may",5, "jun",6, "jul",7, "aug",8, "sep",9, "oct",10, "nov",11, "dec",12, "")</f>
        <v>8</v>
      </c>
      <c r="V3013" s="2">
        <f>bank__2[[#This Row],[CallDuration (Seconds)]]/60</f>
        <v>3.4333333333333331</v>
      </c>
      <c r="W3013" t="str">
        <f>IF(AND(bank__2[[#This Row],[HasHousingLoan]]="yes",bank__2[[#This Row],[HasPersonalLoan]]="yes"),"Both Loans",
IF(bank__2[[#This Row],[HasHousingLoan]]="yes","Only Housing Loan",
IF(bank__2[[#This Row],[HasPersonalLoan]]="yes","Only Personal Loan","No Loan")))</f>
        <v>No Loan</v>
      </c>
    </row>
    <row r="3014" spans="1:23">
      <c r="A3014">
        <v>3013</v>
      </c>
      <c r="B3014">
        <v>36</v>
      </c>
      <c r="C3014" t="s">
        <v>32</v>
      </c>
      <c r="D3014" t="s">
        <v>19</v>
      </c>
      <c r="E3014" t="s">
        <v>33</v>
      </c>
      <c r="F3014" t="s">
        <v>21</v>
      </c>
      <c r="G3014">
        <v>-11</v>
      </c>
      <c r="H3014" t="s">
        <v>35</v>
      </c>
      <c r="I3014" t="s">
        <v>21</v>
      </c>
      <c r="J3014" t="s">
        <v>23</v>
      </c>
      <c r="K3014">
        <v>30</v>
      </c>
      <c r="L3014" t="s">
        <v>119</v>
      </c>
      <c r="M3014">
        <v>172</v>
      </c>
      <c r="N3014">
        <v>28</v>
      </c>
      <c r="O3014">
        <v>-1</v>
      </c>
      <c r="P3014">
        <v>0</v>
      </c>
      <c r="Q3014" t="s">
        <v>30</v>
      </c>
      <c r="R3014" t="s">
        <v>21</v>
      </c>
      <c r="S3014" t="str" cm="1">
        <f t="array" ref="S3014">_xlfn.IFS(bank__2[[#This Row],[Age]]&lt;30, "Young Adults",bank__2[[#This Row],[Age]]&lt;45, "Middle-Aged Adults",bank__2[[#This Row],[Age]]&lt;60, "Older AdultsOlder Adults", bank__2[[#This Row],[Age]]&gt;=60,"Seniors")</f>
        <v>Middle-Aged Adults</v>
      </c>
      <c r="T3014" t="str">
        <f t="shared" si="47"/>
        <v>No</v>
      </c>
      <c r="U3014" cm="1">
        <f t="array" ref="U3014">_xlfn.SWITCH(L3014, "jan",1, "feb",2, "mar",3, "apr",4, "may",5, "jun",6, "jul",7, "aug",8, "sep",9, "oct",10, "nov",11, "dec",12, "")</f>
        <v>7</v>
      </c>
      <c r="V3014" s="2">
        <f>bank__2[[#This Row],[CallDuration (Seconds)]]/60</f>
        <v>2.8666666666666667</v>
      </c>
      <c r="W3014" t="str">
        <f>IF(AND(bank__2[[#This Row],[HasHousingLoan]]="yes",bank__2[[#This Row],[HasPersonalLoan]]="yes"),"Both Loans",
IF(bank__2[[#This Row],[HasHousingLoan]]="yes","Only Housing Loan",
IF(bank__2[[#This Row],[HasPersonalLoan]]="yes","Only Personal Loan","No Loan")))</f>
        <v>Only Housing Loan</v>
      </c>
    </row>
    <row r="3015" spans="1:23">
      <c r="A3015">
        <v>3014</v>
      </c>
      <c r="B3015">
        <v>49</v>
      </c>
      <c r="C3015" t="s">
        <v>72</v>
      </c>
      <c r="D3015" t="s">
        <v>19</v>
      </c>
      <c r="E3015" t="s">
        <v>45</v>
      </c>
      <c r="F3015" t="s">
        <v>21</v>
      </c>
      <c r="G3015">
        <v>523</v>
      </c>
      <c r="H3015" t="s">
        <v>35</v>
      </c>
      <c r="I3015" t="s">
        <v>21</v>
      </c>
      <c r="J3015" t="s">
        <v>23</v>
      </c>
      <c r="K3015">
        <v>3</v>
      </c>
      <c r="L3015" t="s">
        <v>387</v>
      </c>
      <c r="M3015">
        <v>152</v>
      </c>
      <c r="N3015">
        <v>2</v>
      </c>
      <c r="O3015">
        <v>-1</v>
      </c>
      <c r="P3015">
        <v>0</v>
      </c>
      <c r="Q3015" t="s">
        <v>30</v>
      </c>
      <c r="R3015" t="s">
        <v>35</v>
      </c>
      <c r="S3015" t="str" cm="1">
        <f t="array" ref="S3015">_xlfn.IFS(bank__2[[#This Row],[Age]]&lt;30, "Young Adults",bank__2[[#This Row],[Age]]&lt;45, "Middle-Aged Adults",bank__2[[#This Row],[Age]]&lt;60, "Older AdultsOlder Adults", bank__2[[#This Row],[Age]]&gt;=60,"Seniors")</f>
        <v>Older AdultsOlder Adults</v>
      </c>
      <c r="T3015" t="str">
        <f t="shared" si="47"/>
        <v>No</v>
      </c>
      <c r="U3015" cm="1">
        <f t="array" ref="U3015">_xlfn.SWITCH(L3015, "jan",1, "feb",2, "mar",3, "apr",4, "may",5, "jun",6, "jul",7, "aug",8, "sep",9, "oct",10, "nov",11, "dec",12, "")</f>
        <v>3</v>
      </c>
      <c r="V3015" s="2">
        <f>bank__2[[#This Row],[CallDuration (Seconds)]]/60</f>
        <v>2.5333333333333332</v>
      </c>
      <c r="W3015" t="str">
        <f>IF(AND(bank__2[[#This Row],[HasHousingLoan]]="yes",bank__2[[#This Row],[HasPersonalLoan]]="yes"),"Both Loans",
IF(bank__2[[#This Row],[HasHousingLoan]]="yes","Only Housing Loan",
IF(bank__2[[#This Row],[HasPersonalLoan]]="yes","Only Personal Loan","No Loan")))</f>
        <v>Only Housing Loan</v>
      </c>
    </row>
    <row r="3016" spans="1:23">
      <c r="A3016">
        <v>3015</v>
      </c>
      <c r="B3016">
        <v>49</v>
      </c>
      <c r="C3016" t="s">
        <v>72</v>
      </c>
      <c r="D3016" t="s">
        <v>19</v>
      </c>
      <c r="E3016" t="s">
        <v>33</v>
      </c>
      <c r="F3016" t="s">
        <v>35</v>
      </c>
      <c r="G3016">
        <v>-74</v>
      </c>
      <c r="H3016" t="s">
        <v>35</v>
      </c>
      <c r="I3016" t="s">
        <v>21</v>
      </c>
      <c r="J3016" t="s">
        <v>23</v>
      </c>
      <c r="K3016">
        <v>19</v>
      </c>
      <c r="L3016" t="s">
        <v>124</v>
      </c>
      <c r="M3016">
        <v>114</v>
      </c>
      <c r="N3016">
        <v>1</v>
      </c>
      <c r="O3016">
        <v>-1</v>
      </c>
      <c r="P3016">
        <v>0</v>
      </c>
      <c r="Q3016" t="s">
        <v>30</v>
      </c>
      <c r="R3016" t="s">
        <v>21</v>
      </c>
      <c r="S3016" t="str" cm="1">
        <f t="array" ref="S3016">_xlfn.IFS(bank__2[[#This Row],[Age]]&lt;30, "Young Adults",bank__2[[#This Row],[Age]]&lt;45, "Middle-Aged Adults",bank__2[[#This Row],[Age]]&lt;60, "Older AdultsOlder Adults", bank__2[[#This Row],[Age]]&gt;=60,"Seniors")</f>
        <v>Older AdultsOlder Adults</v>
      </c>
      <c r="T3016" t="str">
        <f t="shared" si="47"/>
        <v>No</v>
      </c>
      <c r="U3016" cm="1">
        <f t="array" ref="U3016">_xlfn.SWITCH(L3016, "jan",1, "feb",2, "mar",3, "apr",4, "may",5, "jun",6, "jul",7, "aug",8, "sep",9, "oct",10, "nov",11, "dec",12, "")</f>
        <v>11</v>
      </c>
      <c r="V3016" s="2">
        <f>bank__2[[#This Row],[CallDuration (Seconds)]]/60</f>
        <v>1.9</v>
      </c>
      <c r="W3016" t="str">
        <f>IF(AND(bank__2[[#This Row],[HasHousingLoan]]="yes",bank__2[[#This Row],[HasPersonalLoan]]="yes"),"Both Loans",
IF(bank__2[[#This Row],[HasHousingLoan]]="yes","Only Housing Loan",
IF(bank__2[[#This Row],[HasPersonalLoan]]="yes","Only Personal Loan","No Loan")))</f>
        <v>Only Housing Loan</v>
      </c>
    </row>
    <row r="3017" spans="1:23">
      <c r="A3017">
        <v>3016</v>
      </c>
      <c r="B3017">
        <v>35</v>
      </c>
      <c r="C3017" t="s">
        <v>43</v>
      </c>
      <c r="D3017" t="s">
        <v>19</v>
      </c>
      <c r="E3017" t="s">
        <v>45</v>
      </c>
      <c r="F3017" t="s">
        <v>21</v>
      </c>
      <c r="G3017">
        <v>0</v>
      </c>
      <c r="H3017" t="s">
        <v>21</v>
      </c>
      <c r="I3017" t="s">
        <v>21</v>
      </c>
      <c r="J3017" t="s">
        <v>23</v>
      </c>
      <c r="K3017">
        <v>11</v>
      </c>
      <c r="L3017" t="s">
        <v>119</v>
      </c>
      <c r="M3017">
        <v>89</v>
      </c>
      <c r="N3017">
        <v>1</v>
      </c>
      <c r="O3017">
        <v>-1</v>
      </c>
      <c r="P3017">
        <v>0</v>
      </c>
      <c r="Q3017" t="s">
        <v>30</v>
      </c>
      <c r="R3017" t="s">
        <v>21</v>
      </c>
      <c r="S3017" t="str" cm="1">
        <f t="array" ref="S3017">_xlfn.IFS(bank__2[[#This Row],[Age]]&lt;30, "Young Adults",bank__2[[#This Row],[Age]]&lt;45, "Middle-Aged Adults",bank__2[[#This Row],[Age]]&lt;60, "Older AdultsOlder Adults", bank__2[[#This Row],[Age]]&gt;=60,"Seniors")</f>
        <v>Middle-Aged Adults</v>
      </c>
      <c r="T3017" t="str">
        <f t="shared" si="47"/>
        <v>No</v>
      </c>
      <c r="U3017" cm="1">
        <f t="array" ref="U3017">_xlfn.SWITCH(L3017, "jan",1, "feb",2, "mar",3, "apr",4, "may",5, "jun",6, "jul",7, "aug",8, "sep",9, "oct",10, "nov",11, "dec",12, "")</f>
        <v>7</v>
      </c>
      <c r="V3017" s="2">
        <f>bank__2[[#This Row],[CallDuration (Seconds)]]/60</f>
        <v>1.4833333333333334</v>
      </c>
      <c r="W3017" t="str">
        <f>IF(AND(bank__2[[#This Row],[HasHousingLoan]]="yes",bank__2[[#This Row],[HasPersonalLoan]]="yes"),"Both Loans",
IF(bank__2[[#This Row],[HasHousingLoan]]="yes","Only Housing Loan",
IF(bank__2[[#This Row],[HasPersonalLoan]]="yes","Only Personal Loan","No Loan")))</f>
        <v>No Loan</v>
      </c>
    </row>
    <row r="3018" spans="1:23">
      <c r="A3018">
        <v>3017</v>
      </c>
      <c r="B3018">
        <v>39</v>
      </c>
      <c r="C3018" t="s">
        <v>72</v>
      </c>
      <c r="D3018" t="s">
        <v>44</v>
      </c>
      <c r="E3018" t="s">
        <v>33</v>
      </c>
      <c r="F3018" t="s">
        <v>21</v>
      </c>
      <c r="G3018">
        <v>122</v>
      </c>
      <c r="H3018" t="s">
        <v>35</v>
      </c>
      <c r="I3018" t="s">
        <v>21</v>
      </c>
      <c r="J3018" t="s">
        <v>30</v>
      </c>
      <c r="K3018">
        <v>2</v>
      </c>
      <c r="L3018" t="s">
        <v>53</v>
      </c>
      <c r="M3018">
        <v>158</v>
      </c>
      <c r="N3018">
        <v>1</v>
      </c>
      <c r="O3018">
        <v>-1</v>
      </c>
      <c r="P3018">
        <v>0</v>
      </c>
      <c r="Q3018" t="s">
        <v>30</v>
      </c>
      <c r="R3018" t="s">
        <v>21</v>
      </c>
      <c r="S3018" t="str" cm="1">
        <f t="array" ref="S3018">_xlfn.IFS(bank__2[[#This Row],[Age]]&lt;30, "Young Adults",bank__2[[#This Row],[Age]]&lt;45, "Middle-Aged Adults",bank__2[[#This Row],[Age]]&lt;60, "Older AdultsOlder Adults", bank__2[[#This Row],[Age]]&gt;=60,"Seniors")</f>
        <v>Middle-Aged Adults</v>
      </c>
      <c r="T3018" t="str">
        <f t="shared" si="47"/>
        <v>No</v>
      </c>
      <c r="U3018" cm="1">
        <f t="array" ref="U3018">_xlfn.SWITCH(L3018, "jan",1, "feb",2, "mar",3, "apr",4, "may",5, "jun",6, "jul",7, "aug",8, "sep",9, "oct",10, "nov",11, "dec",12, "")</f>
        <v>6</v>
      </c>
      <c r="V3018" s="2">
        <f>bank__2[[#This Row],[CallDuration (Seconds)]]/60</f>
        <v>2.6333333333333333</v>
      </c>
      <c r="W3018" t="str">
        <f>IF(AND(bank__2[[#This Row],[HasHousingLoan]]="yes",bank__2[[#This Row],[HasPersonalLoan]]="yes"),"Both Loans",
IF(bank__2[[#This Row],[HasHousingLoan]]="yes","Only Housing Loan",
IF(bank__2[[#This Row],[HasPersonalLoan]]="yes","Only Personal Loan","No Loan")))</f>
        <v>Only Housing Loan</v>
      </c>
    </row>
    <row r="3019" spans="1:23">
      <c r="A3019">
        <v>3018</v>
      </c>
      <c r="B3019">
        <v>34</v>
      </c>
      <c r="C3019" t="s">
        <v>56</v>
      </c>
      <c r="D3019" t="s">
        <v>19</v>
      </c>
      <c r="E3019" t="s">
        <v>20</v>
      </c>
      <c r="F3019" t="s">
        <v>21</v>
      </c>
      <c r="G3019">
        <v>351</v>
      </c>
      <c r="H3019" t="s">
        <v>21</v>
      </c>
      <c r="I3019" t="s">
        <v>35</v>
      </c>
      <c r="J3019" t="s">
        <v>23</v>
      </c>
      <c r="K3019">
        <v>14</v>
      </c>
      <c r="L3019" t="s">
        <v>119</v>
      </c>
      <c r="M3019">
        <v>326</v>
      </c>
      <c r="N3019">
        <v>11</v>
      </c>
      <c r="O3019">
        <v>-1</v>
      </c>
      <c r="P3019">
        <v>0</v>
      </c>
      <c r="Q3019" t="s">
        <v>30</v>
      </c>
      <c r="R3019" t="s">
        <v>21</v>
      </c>
      <c r="S3019" t="str" cm="1">
        <f t="array" ref="S3019">_xlfn.IFS(bank__2[[#This Row],[Age]]&lt;30, "Young Adults",bank__2[[#This Row],[Age]]&lt;45, "Middle-Aged Adults",bank__2[[#This Row],[Age]]&lt;60, "Older AdultsOlder Adults", bank__2[[#This Row],[Age]]&gt;=60,"Seniors")</f>
        <v>Middle-Aged Adults</v>
      </c>
      <c r="T3019" t="str">
        <f t="shared" si="47"/>
        <v>No</v>
      </c>
      <c r="U3019" cm="1">
        <f t="array" ref="U3019">_xlfn.SWITCH(L3019, "jan",1, "feb",2, "mar",3, "apr",4, "may",5, "jun",6, "jul",7, "aug",8, "sep",9, "oct",10, "nov",11, "dec",12, "")</f>
        <v>7</v>
      </c>
      <c r="V3019" s="2">
        <f>bank__2[[#This Row],[CallDuration (Seconds)]]/60</f>
        <v>5.4333333333333336</v>
      </c>
      <c r="W3019" t="str">
        <f>IF(AND(bank__2[[#This Row],[HasHousingLoan]]="yes",bank__2[[#This Row],[HasPersonalLoan]]="yes"),"Both Loans",
IF(bank__2[[#This Row],[HasHousingLoan]]="yes","Only Housing Loan",
IF(bank__2[[#This Row],[HasPersonalLoan]]="yes","Only Personal Loan","No Loan")))</f>
        <v>Only Personal Loan</v>
      </c>
    </row>
    <row r="3020" spans="1:23">
      <c r="A3020">
        <v>3019</v>
      </c>
      <c r="B3020">
        <v>57</v>
      </c>
      <c r="C3020" t="s">
        <v>66</v>
      </c>
      <c r="D3020" t="s">
        <v>19</v>
      </c>
      <c r="E3020" t="s">
        <v>33</v>
      </c>
      <c r="F3020" t="s">
        <v>21</v>
      </c>
      <c r="G3020">
        <v>35</v>
      </c>
      <c r="H3020" t="s">
        <v>21</v>
      </c>
      <c r="I3020" t="s">
        <v>35</v>
      </c>
      <c r="J3020" t="s">
        <v>30</v>
      </c>
      <c r="K3020">
        <v>26</v>
      </c>
      <c r="L3020" t="s">
        <v>53</v>
      </c>
      <c r="M3020">
        <v>215</v>
      </c>
      <c r="N3020">
        <v>3</v>
      </c>
      <c r="O3020">
        <v>-1</v>
      </c>
      <c r="P3020">
        <v>0</v>
      </c>
      <c r="Q3020" t="s">
        <v>30</v>
      </c>
      <c r="R3020" t="s">
        <v>21</v>
      </c>
      <c r="S3020" t="str" cm="1">
        <f t="array" ref="S3020">_xlfn.IFS(bank__2[[#This Row],[Age]]&lt;30, "Young Adults",bank__2[[#This Row],[Age]]&lt;45, "Middle-Aged Adults",bank__2[[#This Row],[Age]]&lt;60, "Older AdultsOlder Adults", bank__2[[#This Row],[Age]]&gt;=60,"Seniors")</f>
        <v>Older AdultsOlder Adults</v>
      </c>
      <c r="T3020" t="str">
        <f t="shared" si="47"/>
        <v>No</v>
      </c>
      <c r="U3020" cm="1">
        <f t="array" ref="U3020">_xlfn.SWITCH(L3020, "jan",1, "feb",2, "mar",3, "apr",4, "may",5, "jun",6, "jul",7, "aug",8, "sep",9, "oct",10, "nov",11, "dec",12, "")</f>
        <v>6</v>
      </c>
      <c r="V3020" s="2">
        <f>bank__2[[#This Row],[CallDuration (Seconds)]]/60</f>
        <v>3.5833333333333335</v>
      </c>
      <c r="W3020" t="str">
        <f>IF(AND(bank__2[[#This Row],[HasHousingLoan]]="yes",bank__2[[#This Row],[HasPersonalLoan]]="yes"),"Both Loans",
IF(bank__2[[#This Row],[HasHousingLoan]]="yes","Only Housing Loan",
IF(bank__2[[#This Row],[HasPersonalLoan]]="yes","Only Personal Loan","No Loan")))</f>
        <v>Only Personal Loan</v>
      </c>
    </row>
    <row r="3021" spans="1:23">
      <c r="A3021">
        <v>3020</v>
      </c>
      <c r="B3021">
        <v>37</v>
      </c>
      <c r="C3021" t="s">
        <v>72</v>
      </c>
      <c r="D3021" t="s">
        <v>122</v>
      </c>
      <c r="E3021" t="s">
        <v>33</v>
      </c>
      <c r="F3021" t="s">
        <v>21</v>
      </c>
      <c r="G3021">
        <v>2610</v>
      </c>
      <c r="H3021" t="s">
        <v>35</v>
      </c>
      <c r="I3021" t="s">
        <v>21</v>
      </c>
      <c r="J3021" t="s">
        <v>23</v>
      </c>
      <c r="K3021">
        <v>13</v>
      </c>
      <c r="L3021" t="s">
        <v>37</v>
      </c>
      <c r="M3021">
        <v>53</v>
      </c>
      <c r="N3021">
        <v>1</v>
      </c>
      <c r="O3021">
        <v>-1</v>
      </c>
      <c r="P3021">
        <v>0</v>
      </c>
      <c r="Q3021" t="s">
        <v>30</v>
      </c>
      <c r="R3021" t="s">
        <v>21</v>
      </c>
      <c r="S3021" t="str" cm="1">
        <f t="array" ref="S3021">_xlfn.IFS(bank__2[[#This Row],[Age]]&lt;30, "Young Adults",bank__2[[#This Row],[Age]]&lt;45, "Middle-Aged Adults",bank__2[[#This Row],[Age]]&lt;60, "Older AdultsOlder Adults", bank__2[[#This Row],[Age]]&gt;=60,"Seniors")</f>
        <v>Middle-Aged Adults</v>
      </c>
      <c r="T3021" t="str">
        <f t="shared" si="47"/>
        <v>No</v>
      </c>
      <c r="U3021" cm="1">
        <f t="array" ref="U3021">_xlfn.SWITCH(L3021, "jan",1, "feb",2, "mar",3, "apr",4, "may",5, "jun",6, "jul",7, "aug",8, "sep",9, "oct",10, "nov",11, "dec",12, "")</f>
        <v>5</v>
      </c>
      <c r="V3021" s="2">
        <f>bank__2[[#This Row],[CallDuration (Seconds)]]/60</f>
        <v>0.8833333333333333</v>
      </c>
      <c r="W3021" t="str">
        <f>IF(AND(bank__2[[#This Row],[HasHousingLoan]]="yes",bank__2[[#This Row],[HasPersonalLoan]]="yes"),"Both Loans",
IF(bank__2[[#This Row],[HasHousingLoan]]="yes","Only Housing Loan",
IF(bank__2[[#This Row],[HasPersonalLoan]]="yes","Only Personal Loan","No Loan")))</f>
        <v>Only Housing Loan</v>
      </c>
    </row>
    <row r="3022" spans="1:23">
      <c r="A3022">
        <v>3021</v>
      </c>
      <c r="B3022">
        <v>25</v>
      </c>
      <c r="C3022" t="s">
        <v>32</v>
      </c>
      <c r="D3022" t="s">
        <v>44</v>
      </c>
      <c r="E3022" t="s">
        <v>33</v>
      </c>
      <c r="F3022" t="s">
        <v>21</v>
      </c>
      <c r="G3022">
        <v>64</v>
      </c>
      <c r="H3022" t="s">
        <v>21</v>
      </c>
      <c r="I3022" t="s">
        <v>21</v>
      </c>
      <c r="J3022" t="s">
        <v>23</v>
      </c>
      <c r="K3022">
        <v>21</v>
      </c>
      <c r="L3022" t="s">
        <v>119</v>
      </c>
      <c r="M3022">
        <v>71</v>
      </c>
      <c r="N3022">
        <v>11</v>
      </c>
      <c r="O3022">
        <v>-1</v>
      </c>
      <c r="P3022">
        <v>0</v>
      </c>
      <c r="Q3022" t="s">
        <v>30</v>
      </c>
      <c r="R3022" t="s">
        <v>21</v>
      </c>
      <c r="S3022" t="str" cm="1">
        <f t="array" ref="S3022">_xlfn.IFS(bank__2[[#This Row],[Age]]&lt;30, "Young Adults",bank__2[[#This Row],[Age]]&lt;45, "Middle-Aged Adults",bank__2[[#This Row],[Age]]&lt;60, "Older AdultsOlder Adults", bank__2[[#This Row],[Age]]&gt;=60,"Seniors")</f>
        <v>Young Adults</v>
      </c>
      <c r="T3022" t="str">
        <f t="shared" si="47"/>
        <v>No</v>
      </c>
      <c r="U3022" cm="1">
        <f t="array" ref="U3022">_xlfn.SWITCH(L3022, "jan",1, "feb",2, "mar",3, "apr",4, "may",5, "jun",6, "jul",7, "aug",8, "sep",9, "oct",10, "nov",11, "dec",12, "")</f>
        <v>7</v>
      </c>
      <c r="V3022" s="2">
        <f>bank__2[[#This Row],[CallDuration (Seconds)]]/60</f>
        <v>1.1833333333333333</v>
      </c>
      <c r="W3022" t="str">
        <f>IF(AND(bank__2[[#This Row],[HasHousingLoan]]="yes",bank__2[[#This Row],[HasPersonalLoan]]="yes"),"Both Loans",
IF(bank__2[[#This Row],[HasHousingLoan]]="yes","Only Housing Loan",
IF(bank__2[[#This Row],[HasPersonalLoan]]="yes","Only Personal Loan","No Loan")))</f>
        <v>No Loan</v>
      </c>
    </row>
    <row r="3023" spans="1:23">
      <c r="A3023">
        <v>3022</v>
      </c>
      <c r="B3023">
        <v>43</v>
      </c>
      <c r="C3023" t="s">
        <v>56</v>
      </c>
      <c r="D3023" t="s">
        <v>19</v>
      </c>
      <c r="E3023" t="s">
        <v>20</v>
      </c>
      <c r="F3023" t="s">
        <v>21</v>
      </c>
      <c r="G3023">
        <v>60</v>
      </c>
      <c r="H3023" t="s">
        <v>21</v>
      </c>
      <c r="I3023" t="s">
        <v>21</v>
      </c>
      <c r="J3023" t="s">
        <v>23</v>
      </c>
      <c r="K3023">
        <v>8</v>
      </c>
      <c r="L3023" t="s">
        <v>37</v>
      </c>
      <c r="M3023">
        <v>487</v>
      </c>
      <c r="N3023">
        <v>2</v>
      </c>
      <c r="O3023">
        <v>367</v>
      </c>
      <c r="P3023">
        <v>2</v>
      </c>
      <c r="Q3023" t="s">
        <v>70</v>
      </c>
      <c r="R3023" t="s">
        <v>21</v>
      </c>
      <c r="S3023" t="str" cm="1">
        <f t="array" ref="S3023">_xlfn.IFS(bank__2[[#This Row],[Age]]&lt;30, "Young Adults",bank__2[[#This Row],[Age]]&lt;45, "Middle-Aged Adults",bank__2[[#This Row],[Age]]&lt;60, "Older AdultsOlder Adults", bank__2[[#This Row],[Age]]&gt;=60,"Seniors")</f>
        <v>Middle-Aged Adults</v>
      </c>
      <c r="T3023" t="str">
        <f t="shared" si="47"/>
        <v>Yes</v>
      </c>
      <c r="U3023" cm="1">
        <f t="array" ref="U3023">_xlfn.SWITCH(L3023, "jan",1, "feb",2, "mar",3, "apr",4, "may",5, "jun",6, "jul",7, "aug",8, "sep",9, "oct",10, "nov",11, "dec",12, "")</f>
        <v>5</v>
      </c>
      <c r="V3023" s="2">
        <f>bank__2[[#This Row],[CallDuration (Seconds)]]/60</f>
        <v>8.1166666666666671</v>
      </c>
      <c r="W3023" t="str">
        <f>IF(AND(bank__2[[#This Row],[HasHousingLoan]]="yes",bank__2[[#This Row],[HasPersonalLoan]]="yes"),"Both Loans",
IF(bank__2[[#This Row],[HasHousingLoan]]="yes","Only Housing Loan",
IF(bank__2[[#This Row],[HasPersonalLoan]]="yes","Only Personal Loan","No Loan")))</f>
        <v>No Loan</v>
      </c>
    </row>
    <row r="3024" spans="1:23">
      <c r="A3024">
        <v>3023</v>
      </c>
      <c r="B3024">
        <v>37</v>
      </c>
      <c r="C3024" t="s">
        <v>56</v>
      </c>
      <c r="D3024" t="s">
        <v>19</v>
      </c>
      <c r="E3024" t="s">
        <v>33</v>
      </c>
      <c r="F3024" t="s">
        <v>21</v>
      </c>
      <c r="G3024">
        <v>342</v>
      </c>
      <c r="H3024" t="s">
        <v>35</v>
      </c>
      <c r="I3024" t="s">
        <v>21</v>
      </c>
      <c r="J3024" t="s">
        <v>23</v>
      </c>
      <c r="K3024">
        <v>12</v>
      </c>
      <c r="L3024" t="s">
        <v>37</v>
      </c>
      <c r="M3024">
        <v>340</v>
      </c>
      <c r="N3024">
        <v>2</v>
      </c>
      <c r="O3024">
        <v>175</v>
      </c>
      <c r="P3024">
        <v>1</v>
      </c>
      <c r="Q3024" t="s">
        <v>41</v>
      </c>
      <c r="R3024" t="s">
        <v>21</v>
      </c>
      <c r="S3024" t="str" cm="1">
        <f t="array" ref="S3024">_xlfn.IFS(bank__2[[#This Row],[Age]]&lt;30, "Young Adults",bank__2[[#This Row],[Age]]&lt;45, "Middle-Aged Adults",bank__2[[#This Row],[Age]]&lt;60, "Older AdultsOlder Adults", bank__2[[#This Row],[Age]]&gt;=60,"Seniors")</f>
        <v>Middle-Aged Adults</v>
      </c>
      <c r="T3024" t="str">
        <f t="shared" si="47"/>
        <v>Yes</v>
      </c>
      <c r="U3024" cm="1">
        <f t="array" ref="U3024">_xlfn.SWITCH(L3024, "jan",1, "feb",2, "mar",3, "apr",4, "may",5, "jun",6, "jul",7, "aug",8, "sep",9, "oct",10, "nov",11, "dec",12, "")</f>
        <v>5</v>
      </c>
      <c r="V3024" s="2">
        <f>bank__2[[#This Row],[CallDuration (Seconds)]]/60</f>
        <v>5.666666666666667</v>
      </c>
      <c r="W3024" t="str">
        <f>IF(AND(bank__2[[#This Row],[HasHousingLoan]]="yes",bank__2[[#This Row],[HasPersonalLoan]]="yes"),"Both Loans",
IF(bank__2[[#This Row],[HasHousingLoan]]="yes","Only Housing Loan",
IF(bank__2[[#This Row],[HasPersonalLoan]]="yes","Only Personal Loan","No Loan")))</f>
        <v>Only Housing Loan</v>
      </c>
    </row>
    <row r="3025" spans="1:23">
      <c r="A3025">
        <v>3024</v>
      </c>
      <c r="B3025">
        <v>36</v>
      </c>
      <c r="C3025" t="s">
        <v>56</v>
      </c>
      <c r="D3025" t="s">
        <v>44</v>
      </c>
      <c r="E3025" t="s">
        <v>45</v>
      </c>
      <c r="F3025" t="s">
        <v>21</v>
      </c>
      <c r="G3025">
        <v>1830</v>
      </c>
      <c r="H3025" t="s">
        <v>21</v>
      </c>
      <c r="I3025" t="s">
        <v>21</v>
      </c>
      <c r="J3025" t="s">
        <v>23</v>
      </c>
      <c r="K3025">
        <v>14</v>
      </c>
      <c r="L3025" t="s">
        <v>25</v>
      </c>
      <c r="M3025">
        <v>183</v>
      </c>
      <c r="N3025">
        <v>1</v>
      </c>
      <c r="O3025">
        <v>91</v>
      </c>
      <c r="P3025">
        <v>11</v>
      </c>
      <c r="Q3025" t="s">
        <v>41</v>
      </c>
      <c r="R3025" t="s">
        <v>21</v>
      </c>
      <c r="S3025" t="str" cm="1">
        <f t="array" ref="S3025">_xlfn.IFS(bank__2[[#This Row],[Age]]&lt;30, "Young Adults",bank__2[[#This Row],[Age]]&lt;45, "Middle-Aged Adults",bank__2[[#This Row],[Age]]&lt;60, "Older AdultsOlder Adults", bank__2[[#This Row],[Age]]&gt;=60,"Seniors")</f>
        <v>Middle-Aged Adults</v>
      </c>
      <c r="T3025" t="str">
        <f t="shared" si="47"/>
        <v>Yes</v>
      </c>
      <c r="U3025" cm="1">
        <f t="array" ref="U3025">_xlfn.SWITCH(L3025, "jan",1, "feb",2, "mar",3, "apr",4, "may",5, "jun",6, "jul",7, "aug",8, "sep",9, "oct",10, "nov",11, "dec",12, "")</f>
        <v>10</v>
      </c>
      <c r="V3025" s="2">
        <f>bank__2[[#This Row],[CallDuration (Seconds)]]/60</f>
        <v>3.05</v>
      </c>
      <c r="W3025" t="str">
        <f>IF(AND(bank__2[[#This Row],[HasHousingLoan]]="yes",bank__2[[#This Row],[HasPersonalLoan]]="yes"),"Both Loans",
IF(bank__2[[#This Row],[HasHousingLoan]]="yes","Only Housing Loan",
IF(bank__2[[#This Row],[HasPersonalLoan]]="yes","Only Personal Loan","No Loan")))</f>
        <v>No Loan</v>
      </c>
    </row>
    <row r="3026" spans="1:23">
      <c r="A3026">
        <v>3025</v>
      </c>
      <c r="B3026">
        <v>49</v>
      </c>
      <c r="C3026" t="s">
        <v>43</v>
      </c>
      <c r="D3026" t="s">
        <v>122</v>
      </c>
      <c r="E3026" t="s">
        <v>45</v>
      </c>
      <c r="F3026" t="s">
        <v>21</v>
      </c>
      <c r="G3026">
        <v>1904</v>
      </c>
      <c r="H3026" t="s">
        <v>21</v>
      </c>
      <c r="I3026" t="s">
        <v>35</v>
      </c>
      <c r="J3026" t="s">
        <v>23</v>
      </c>
      <c r="K3026">
        <v>17</v>
      </c>
      <c r="L3026" t="s">
        <v>124</v>
      </c>
      <c r="M3026">
        <v>131</v>
      </c>
      <c r="N3026">
        <v>2</v>
      </c>
      <c r="O3026">
        <v>-1</v>
      </c>
      <c r="P3026">
        <v>0</v>
      </c>
      <c r="Q3026" t="s">
        <v>30</v>
      </c>
      <c r="R3026" t="s">
        <v>21</v>
      </c>
      <c r="S3026" t="str" cm="1">
        <f t="array" ref="S3026">_xlfn.IFS(bank__2[[#This Row],[Age]]&lt;30, "Young Adults",bank__2[[#This Row],[Age]]&lt;45, "Middle-Aged Adults",bank__2[[#This Row],[Age]]&lt;60, "Older AdultsOlder Adults", bank__2[[#This Row],[Age]]&gt;=60,"Seniors")</f>
        <v>Older AdultsOlder Adults</v>
      </c>
      <c r="T3026" t="str">
        <f t="shared" si="47"/>
        <v>No</v>
      </c>
      <c r="U3026" cm="1">
        <f t="array" ref="U3026">_xlfn.SWITCH(L3026, "jan",1, "feb",2, "mar",3, "apr",4, "may",5, "jun",6, "jul",7, "aug",8, "sep",9, "oct",10, "nov",11, "dec",12, "")</f>
        <v>11</v>
      </c>
      <c r="V3026" s="2">
        <f>bank__2[[#This Row],[CallDuration (Seconds)]]/60</f>
        <v>2.1833333333333331</v>
      </c>
      <c r="W3026" t="str">
        <f>IF(AND(bank__2[[#This Row],[HasHousingLoan]]="yes",bank__2[[#This Row],[HasPersonalLoan]]="yes"),"Both Loans",
IF(bank__2[[#This Row],[HasHousingLoan]]="yes","Only Housing Loan",
IF(bank__2[[#This Row],[HasPersonalLoan]]="yes","Only Personal Loan","No Loan")))</f>
        <v>Only Personal Loan</v>
      </c>
    </row>
    <row r="3027" spans="1:23">
      <c r="A3027">
        <v>3026</v>
      </c>
      <c r="B3027">
        <v>38</v>
      </c>
      <c r="C3027" t="s">
        <v>43</v>
      </c>
      <c r="D3027" t="s">
        <v>44</v>
      </c>
      <c r="E3027" t="s">
        <v>45</v>
      </c>
      <c r="F3027" t="s">
        <v>21</v>
      </c>
      <c r="G3027">
        <v>16957</v>
      </c>
      <c r="H3027" t="s">
        <v>35</v>
      </c>
      <c r="I3027" t="s">
        <v>21</v>
      </c>
      <c r="J3027" t="s">
        <v>146</v>
      </c>
      <c r="K3027">
        <v>29</v>
      </c>
      <c r="L3027" t="s">
        <v>100</v>
      </c>
      <c r="M3027">
        <v>208</v>
      </c>
      <c r="N3027">
        <v>1</v>
      </c>
      <c r="O3027">
        <v>247</v>
      </c>
      <c r="P3027">
        <v>2</v>
      </c>
      <c r="Q3027" t="s">
        <v>41</v>
      </c>
      <c r="R3027" t="s">
        <v>21</v>
      </c>
      <c r="S3027" t="str" cm="1">
        <f t="array" ref="S3027">_xlfn.IFS(bank__2[[#This Row],[Age]]&lt;30, "Young Adults",bank__2[[#This Row],[Age]]&lt;45, "Middle-Aged Adults",bank__2[[#This Row],[Age]]&lt;60, "Older AdultsOlder Adults", bank__2[[#This Row],[Age]]&gt;=60,"Seniors")</f>
        <v>Middle-Aged Adults</v>
      </c>
      <c r="T3027" t="str">
        <f t="shared" si="47"/>
        <v>Yes</v>
      </c>
      <c r="U3027" cm="1">
        <f t="array" ref="U3027">_xlfn.SWITCH(L3027, "jan",1, "feb",2, "mar",3, "apr",4, "may",5, "jun",6, "jul",7, "aug",8, "sep",9, "oct",10, "nov",11, "dec",12, "")</f>
        <v>1</v>
      </c>
      <c r="V3027" s="2">
        <f>bank__2[[#This Row],[CallDuration (Seconds)]]/60</f>
        <v>3.4666666666666668</v>
      </c>
      <c r="W3027" t="str">
        <f>IF(AND(bank__2[[#This Row],[HasHousingLoan]]="yes",bank__2[[#This Row],[HasPersonalLoan]]="yes"),"Both Loans",
IF(bank__2[[#This Row],[HasHousingLoan]]="yes","Only Housing Loan",
IF(bank__2[[#This Row],[HasPersonalLoan]]="yes","Only Personal Loan","No Loan")))</f>
        <v>Only Housing Loan</v>
      </c>
    </row>
    <row r="3028" spans="1:23">
      <c r="A3028">
        <v>3027</v>
      </c>
      <c r="B3028">
        <v>39</v>
      </c>
      <c r="C3028" t="s">
        <v>43</v>
      </c>
      <c r="D3028" t="s">
        <v>122</v>
      </c>
      <c r="E3028" t="s">
        <v>45</v>
      </c>
      <c r="F3028" t="s">
        <v>21</v>
      </c>
      <c r="G3028">
        <v>26</v>
      </c>
      <c r="H3028" t="s">
        <v>21</v>
      </c>
      <c r="I3028" t="s">
        <v>21</v>
      </c>
      <c r="J3028" t="s">
        <v>30</v>
      </c>
      <c r="K3028">
        <v>18</v>
      </c>
      <c r="L3028" t="s">
        <v>53</v>
      </c>
      <c r="M3028">
        <v>311</v>
      </c>
      <c r="N3028">
        <v>5</v>
      </c>
      <c r="O3028">
        <v>-1</v>
      </c>
      <c r="P3028">
        <v>0</v>
      </c>
      <c r="Q3028" t="s">
        <v>30</v>
      </c>
      <c r="R3028" t="s">
        <v>21</v>
      </c>
      <c r="S3028" t="str" cm="1">
        <f t="array" ref="S3028">_xlfn.IFS(bank__2[[#This Row],[Age]]&lt;30, "Young Adults",bank__2[[#This Row],[Age]]&lt;45, "Middle-Aged Adults",bank__2[[#This Row],[Age]]&lt;60, "Older AdultsOlder Adults", bank__2[[#This Row],[Age]]&gt;=60,"Seniors")</f>
        <v>Middle-Aged Adults</v>
      </c>
      <c r="T3028" t="str">
        <f t="shared" si="47"/>
        <v>No</v>
      </c>
      <c r="U3028" cm="1">
        <f t="array" ref="U3028">_xlfn.SWITCH(L3028, "jan",1, "feb",2, "mar",3, "apr",4, "may",5, "jun",6, "jul",7, "aug",8, "sep",9, "oct",10, "nov",11, "dec",12, "")</f>
        <v>6</v>
      </c>
      <c r="V3028" s="2">
        <f>bank__2[[#This Row],[CallDuration (Seconds)]]/60</f>
        <v>5.1833333333333336</v>
      </c>
      <c r="W3028" t="str">
        <f>IF(AND(bank__2[[#This Row],[HasHousingLoan]]="yes",bank__2[[#This Row],[HasPersonalLoan]]="yes"),"Both Loans",
IF(bank__2[[#This Row],[HasHousingLoan]]="yes","Only Housing Loan",
IF(bank__2[[#This Row],[HasPersonalLoan]]="yes","Only Personal Loan","No Loan")))</f>
        <v>No Loan</v>
      </c>
    </row>
    <row r="3029" spans="1:23">
      <c r="A3029">
        <v>3028</v>
      </c>
      <c r="B3029">
        <v>40</v>
      </c>
      <c r="C3029" t="s">
        <v>43</v>
      </c>
      <c r="D3029" t="s">
        <v>19</v>
      </c>
      <c r="E3029" t="s">
        <v>45</v>
      </c>
      <c r="F3029" t="s">
        <v>21</v>
      </c>
      <c r="G3029">
        <v>0</v>
      </c>
      <c r="H3029" t="s">
        <v>21</v>
      </c>
      <c r="I3029" t="s">
        <v>21</v>
      </c>
      <c r="J3029" t="s">
        <v>23</v>
      </c>
      <c r="K3029">
        <v>10</v>
      </c>
      <c r="L3029" t="s">
        <v>124</v>
      </c>
      <c r="M3029">
        <v>147</v>
      </c>
      <c r="N3029">
        <v>1</v>
      </c>
      <c r="O3029">
        <v>96</v>
      </c>
      <c r="P3029">
        <v>8</v>
      </c>
      <c r="Q3029" t="s">
        <v>196</v>
      </c>
      <c r="R3029" t="s">
        <v>35</v>
      </c>
      <c r="S3029" t="str" cm="1">
        <f t="array" ref="S3029">_xlfn.IFS(bank__2[[#This Row],[Age]]&lt;30, "Young Adults",bank__2[[#This Row],[Age]]&lt;45, "Middle-Aged Adults",bank__2[[#This Row],[Age]]&lt;60, "Older AdultsOlder Adults", bank__2[[#This Row],[Age]]&gt;=60,"Seniors")</f>
        <v>Middle-Aged Adults</v>
      </c>
      <c r="T3029" t="str">
        <f t="shared" si="47"/>
        <v>Yes</v>
      </c>
      <c r="U3029" cm="1">
        <f t="array" ref="U3029">_xlfn.SWITCH(L3029, "jan",1, "feb",2, "mar",3, "apr",4, "may",5, "jun",6, "jul",7, "aug",8, "sep",9, "oct",10, "nov",11, "dec",12, "")</f>
        <v>11</v>
      </c>
      <c r="V3029" s="2">
        <f>bank__2[[#This Row],[CallDuration (Seconds)]]/60</f>
        <v>2.4500000000000002</v>
      </c>
      <c r="W3029" t="str">
        <f>IF(AND(bank__2[[#This Row],[HasHousingLoan]]="yes",bank__2[[#This Row],[HasPersonalLoan]]="yes"),"Both Loans",
IF(bank__2[[#This Row],[HasHousingLoan]]="yes","Only Housing Loan",
IF(bank__2[[#This Row],[HasPersonalLoan]]="yes","Only Personal Loan","No Loan")))</f>
        <v>No Loan</v>
      </c>
    </row>
    <row r="3030" spans="1:23">
      <c r="A3030">
        <v>3029</v>
      </c>
      <c r="B3030">
        <v>34</v>
      </c>
      <c r="C3030" t="s">
        <v>87</v>
      </c>
      <c r="D3030" t="s">
        <v>19</v>
      </c>
      <c r="E3030" t="s">
        <v>33</v>
      </c>
      <c r="F3030" t="s">
        <v>21</v>
      </c>
      <c r="G3030">
        <v>79</v>
      </c>
      <c r="H3030" t="s">
        <v>35</v>
      </c>
      <c r="I3030" t="s">
        <v>21</v>
      </c>
      <c r="J3030" t="s">
        <v>30</v>
      </c>
      <c r="K3030">
        <v>23</v>
      </c>
      <c r="L3030" t="s">
        <v>37</v>
      </c>
      <c r="M3030">
        <v>83</v>
      </c>
      <c r="N3030">
        <v>1</v>
      </c>
      <c r="O3030">
        <v>-1</v>
      </c>
      <c r="P3030">
        <v>0</v>
      </c>
      <c r="Q3030" t="s">
        <v>30</v>
      </c>
      <c r="R3030" t="s">
        <v>21</v>
      </c>
      <c r="S3030" t="str" cm="1">
        <f t="array" ref="S3030">_xlfn.IFS(bank__2[[#This Row],[Age]]&lt;30, "Young Adults",bank__2[[#This Row],[Age]]&lt;45, "Middle-Aged Adults",bank__2[[#This Row],[Age]]&lt;60, "Older AdultsOlder Adults", bank__2[[#This Row],[Age]]&gt;=60,"Seniors")</f>
        <v>Middle-Aged Adults</v>
      </c>
      <c r="T3030" t="str">
        <f t="shared" si="47"/>
        <v>No</v>
      </c>
      <c r="U3030" cm="1">
        <f t="array" ref="U3030">_xlfn.SWITCH(L3030, "jan",1, "feb",2, "mar",3, "apr",4, "may",5, "jun",6, "jul",7, "aug",8, "sep",9, "oct",10, "nov",11, "dec",12, "")</f>
        <v>5</v>
      </c>
      <c r="V3030" s="2">
        <f>bank__2[[#This Row],[CallDuration (Seconds)]]/60</f>
        <v>1.3833333333333333</v>
      </c>
      <c r="W3030" t="str">
        <f>IF(AND(bank__2[[#This Row],[HasHousingLoan]]="yes",bank__2[[#This Row],[HasPersonalLoan]]="yes"),"Both Loans",
IF(bank__2[[#This Row],[HasHousingLoan]]="yes","Only Housing Loan",
IF(bank__2[[#This Row],[HasPersonalLoan]]="yes","Only Personal Loan","No Loan")))</f>
        <v>Only Housing Loan</v>
      </c>
    </row>
    <row r="3031" spans="1:23">
      <c r="A3031">
        <v>3030</v>
      </c>
      <c r="B3031">
        <v>39</v>
      </c>
      <c r="C3031" t="s">
        <v>56</v>
      </c>
      <c r="D3031" t="s">
        <v>19</v>
      </c>
      <c r="E3031" t="s">
        <v>20</v>
      </c>
      <c r="F3031" t="s">
        <v>21</v>
      </c>
      <c r="G3031">
        <v>2303</v>
      </c>
      <c r="H3031" t="s">
        <v>35</v>
      </c>
      <c r="I3031" t="s">
        <v>21</v>
      </c>
      <c r="J3031" t="s">
        <v>30</v>
      </c>
      <c r="K3031">
        <v>17</v>
      </c>
      <c r="L3031" t="s">
        <v>53</v>
      </c>
      <c r="M3031">
        <v>775</v>
      </c>
      <c r="N3031">
        <v>3</v>
      </c>
      <c r="O3031">
        <v>-1</v>
      </c>
      <c r="P3031">
        <v>0</v>
      </c>
      <c r="Q3031" t="s">
        <v>30</v>
      </c>
      <c r="R3031" t="s">
        <v>35</v>
      </c>
      <c r="S3031" t="str" cm="1">
        <f t="array" ref="S3031">_xlfn.IFS(bank__2[[#This Row],[Age]]&lt;30, "Young Adults",bank__2[[#This Row],[Age]]&lt;45, "Middle-Aged Adults",bank__2[[#This Row],[Age]]&lt;60, "Older AdultsOlder Adults", bank__2[[#This Row],[Age]]&gt;=60,"Seniors")</f>
        <v>Middle-Aged Adults</v>
      </c>
      <c r="T3031" t="str">
        <f t="shared" si="47"/>
        <v>No</v>
      </c>
      <c r="U3031" cm="1">
        <f t="array" ref="U3031">_xlfn.SWITCH(L3031, "jan",1, "feb",2, "mar",3, "apr",4, "may",5, "jun",6, "jul",7, "aug",8, "sep",9, "oct",10, "nov",11, "dec",12, "")</f>
        <v>6</v>
      </c>
      <c r="V3031" s="2">
        <f>bank__2[[#This Row],[CallDuration (Seconds)]]/60</f>
        <v>12.916666666666666</v>
      </c>
      <c r="W3031" t="str">
        <f>IF(AND(bank__2[[#This Row],[HasHousingLoan]]="yes",bank__2[[#This Row],[HasPersonalLoan]]="yes"),"Both Loans",
IF(bank__2[[#This Row],[HasHousingLoan]]="yes","Only Housing Loan",
IF(bank__2[[#This Row],[HasPersonalLoan]]="yes","Only Personal Loan","No Loan")))</f>
        <v>Only Housing Loan</v>
      </c>
    </row>
    <row r="3032" spans="1:23">
      <c r="A3032">
        <v>3031</v>
      </c>
      <c r="B3032">
        <v>53</v>
      </c>
      <c r="C3032" t="s">
        <v>56</v>
      </c>
      <c r="D3032" t="s">
        <v>19</v>
      </c>
      <c r="E3032" t="s">
        <v>33</v>
      </c>
      <c r="F3032" t="s">
        <v>21</v>
      </c>
      <c r="G3032">
        <v>65</v>
      </c>
      <c r="H3032" t="s">
        <v>21</v>
      </c>
      <c r="I3032" t="s">
        <v>21</v>
      </c>
      <c r="J3032" t="s">
        <v>23</v>
      </c>
      <c r="K3032">
        <v>28</v>
      </c>
      <c r="L3032" t="s">
        <v>92</v>
      </c>
      <c r="M3032">
        <v>25</v>
      </c>
      <c r="N3032">
        <v>18</v>
      </c>
      <c r="O3032">
        <v>-1</v>
      </c>
      <c r="P3032">
        <v>0</v>
      </c>
      <c r="Q3032" t="s">
        <v>30</v>
      </c>
      <c r="R3032" t="s">
        <v>21</v>
      </c>
      <c r="S3032" t="str" cm="1">
        <f t="array" ref="S3032">_xlfn.IFS(bank__2[[#This Row],[Age]]&lt;30, "Young Adults",bank__2[[#This Row],[Age]]&lt;45, "Middle-Aged Adults",bank__2[[#This Row],[Age]]&lt;60, "Older AdultsOlder Adults", bank__2[[#This Row],[Age]]&gt;=60,"Seniors")</f>
        <v>Older AdultsOlder Adults</v>
      </c>
      <c r="T3032" t="str">
        <f t="shared" si="47"/>
        <v>No</v>
      </c>
      <c r="U3032" cm="1">
        <f t="array" ref="U3032">_xlfn.SWITCH(L3032, "jan",1, "feb",2, "mar",3, "apr",4, "may",5, "jun",6, "jul",7, "aug",8, "sep",9, "oct",10, "nov",11, "dec",12, "")</f>
        <v>8</v>
      </c>
      <c r="V3032" s="2">
        <f>bank__2[[#This Row],[CallDuration (Seconds)]]/60</f>
        <v>0.41666666666666669</v>
      </c>
      <c r="W3032" t="str">
        <f>IF(AND(bank__2[[#This Row],[HasHousingLoan]]="yes",bank__2[[#This Row],[HasPersonalLoan]]="yes"),"Both Loans",
IF(bank__2[[#This Row],[HasHousingLoan]]="yes","Only Housing Loan",
IF(bank__2[[#This Row],[HasPersonalLoan]]="yes","Only Personal Loan","No Loan")))</f>
        <v>No Loan</v>
      </c>
    </row>
    <row r="3033" spans="1:23">
      <c r="A3033">
        <v>3032</v>
      </c>
      <c r="B3033">
        <v>44</v>
      </c>
      <c r="C3033" t="s">
        <v>43</v>
      </c>
      <c r="D3033" t="s">
        <v>19</v>
      </c>
      <c r="E3033" t="s">
        <v>45</v>
      </c>
      <c r="F3033" t="s">
        <v>21</v>
      </c>
      <c r="G3033">
        <v>332</v>
      </c>
      <c r="H3033" t="s">
        <v>35</v>
      </c>
      <c r="I3033" t="s">
        <v>21</v>
      </c>
      <c r="J3033" t="s">
        <v>23</v>
      </c>
      <c r="K3033">
        <v>23</v>
      </c>
      <c r="L3033" t="s">
        <v>119</v>
      </c>
      <c r="M3033">
        <v>497</v>
      </c>
      <c r="N3033">
        <v>5</v>
      </c>
      <c r="O3033">
        <v>-1</v>
      </c>
      <c r="P3033">
        <v>0</v>
      </c>
      <c r="Q3033" t="s">
        <v>30</v>
      </c>
      <c r="R3033" t="s">
        <v>21</v>
      </c>
      <c r="S3033" t="str" cm="1">
        <f t="array" ref="S3033">_xlfn.IFS(bank__2[[#This Row],[Age]]&lt;30, "Young Adults",bank__2[[#This Row],[Age]]&lt;45, "Middle-Aged Adults",bank__2[[#This Row],[Age]]&lt;60, "Older AdultsOlder Adults", bank__2[[#This Row],[Age]]&gt;=60,"Seniors")</f>
        <v>Middle-Aged Adults</v>
      </c>
      <c r="T3033" t="str">
        <f t="shared" si="47"/>
        <v>No</v>
      </c>
      <c r="U3033" cm="1">
        <f t="array" ref="U3033">_xlfn.SWITCH(L3033, "jan",1, "feb",2, "mar",3, "apr",4, "may",5, "jun",6, "jul",7, "aug",8, "sep",9, "oct",10, "nov",11, "dec",12, "")</f>
        <v>7</v>
      </c>
      <c r="V3033" s="2">
        <f>bank__2[[#This Row],[CallDuration (Seconds)]]/60</f>
        <v>8.2833333333333332</v>
      </c>
      <c r="W3033" t="str">
        <f>IF(AND(bank__2[[#This Row],[HasHousingLoan]]="yes",bank__2[[#This Row],[HasPersonalLoan]]="yes"),"Both Loans",
IF(bank__2[[#This Row],[HasHousingLoan]]="yes","Only Housing Loan",
IF(bank__2[[#This Row],[HasPersonalLoan]]="yes","Only Personal Loan","No Loan")))</f>
        <v>Only Housing Loan</v>
      </c>
    </row>
    <row r="3034" spans="1:23">
      <c r="A3034">
        <v>3033</v>
      </c>
      <c r="B3034">
        <v>32</v>
      </c>
      <c r="C3034" t="s">
        <v>72</v>
      </c>
      <c r="D3034" t="s">
        <v>122</v>
      </c>
      <c r="E3034" t="s">
        <v>33</v>
      </c>
      <c r="F3034" t="s">
        <v>21</v>
      </c>
      <c r="G3034">
        <v>-399</v>
      </c>
      <c r="H3034" t="s">
        <v>35</v>
      </c>
      <c r="I3034" t="s">
        <v>21</v>
      </c>
      <c r="J3034" t="s">
        <v>30</v>
      </c>
      <c r="K3034">
        <v>2</v>
      </c>
      <c r="L3034" t="s">
        <v>53</v>
      </c>
      <c r="M3034">
        <v>180</v>
      </c>
      <c r="N3034">
        <v>1</v>
      </c>
      <c r="O3034">
        <v>-1</v>
      </c>
      <c r="P3034">
        <v>0</v>
      </c>
      <c r="Q3034" t="s">
        <v>30</v>
      </c>
      <c r="R3034" t="s">
        <v>21</v>
      </c>
      <c r="S3034" t="str" cm="1">
        <f t="array" ref="S3034">_xlfn.IFS(bank__2[[#This Row],[Age]]&lt;30, "Young Adults",bank__2[[#This Row],[Age]]&lt;45, "Middle-Aged Adults",bank__2[[#This Row],[Age]]&lt;60, "Older AdultsOlder Adults", bank__2[[#This Row],[Age]]&gt;=60,"Seniors")</f>
        <v>Middle-Aged Adults</v>
      </c>
      <c r="T3034" t="str">
        <f t="shared" si="47"/>
        <v>No</v>
      </c>
      <c r="U3034" cm="1">
        <f t="array" ref="U3034">_xlfn.SWITCH(L3034, "jan",1, "feb",2, "mar",3, "apr",4, "may",5, "jun",6, "jul",7, "aug",8, "sep",9, "oct",10, "nov",11, "dec",12, "")</f>
        <v>6</v>
      </c>
      <c r="V3034" s="2">
        <f>bank__2[[#This Row],[CallDuration (Seconds)]]/60</f>
        <v>3</v>
      </c>
      <c r="W3034" t="str">
        <f>IF(AND(bank__2[[#This Row],[HasHousingLoan]]="yes",bank__2[[#This Row],[HasPersonalLoan]]="yes"),"Both Loans",
IF(bank__2[[#This Row],[HasHousingLoan]]="yes","Only Housing Loan",
IF(bank__2[[#This Row],[HasPersonalLoan]]="yes","Only Personal Loan","No Loan")))</f>
        <v>Only Housing Loan</v>
      </c>
    </row>
    <row r="3035" spans="1:23">
      <c r="A3035">
        <v>3034</v>
      </c>
      <c r="B3035">
        <v>50</v>
      </c>
      <c r="C3035" t="s">
        <v>72</v>
      </c>
      <c r="D3035" t="s">
        <v>122</v>
      </c>
      <c r="E3035" t="s">
        <v>33</v>
      </c>
      <c r="F3035" t="s">
        <v>21</v>
      </c>
      <c r="G3035">
        <v>-54</v>
      </c>
      <c r="H3035" t="s">
        <v>35</v>
      </c>
      <c r="I3035" t="s">
        <v>35</v>
      </c>
      <c r="J3035" t="s">
        <v>23</v>
      </c>
      <c r="K3035">
        <v>13</v>
      </c>
      <c r="L3035" t="s">
        <v>37</v>
      </c>
      <c r="M3035">
        <v>698</v>
      </c>
      <c r="N3035">
        <v>2</v>
      </c>
      <c r="O3035">
        <v>292</v>
      </c>
      <c r="P3035">
        <v>1</v>
      </c>
      <c r="Q3035" t="s">
        <v>41</v>
      </c>
      <c r="R3035" t="s">
        <v>35</v>
      </c>
      <c r="S3035" t="str" cm="1">
        <f t="array" ref="S3035">_xlfn.IFS(bank__2[[#This Row],[Age]]&lt;30, "Young Adults",bank__2[[#This Row],[Age]]&lt;45, "Middle-Aged Adults",bank__2[[#This Row],[Age]]&lt;60, "Older AdultsOlder Adults", bank__2[[#This Row],[Age]]&gt;=60,"Seniors")</f>
        <v>Older AdultsOlder Adults</v>
      </c>
      <c r="T3035" t="str">
        <f t="shared" si="47"/>
        <v>Yes</v>
      </c>
      <c r="U3035" cm="1">
        <f t="array" ref="U3035">_xlfn.SWITCH(L3035, "jan",1, "feb",2, "mar",3, "apr",4, "may",5, "jun",6, "jul",7, "aug",8, "sep",9, "oct",10, "nov",11, "dec",12, "")</f>
        <v>5</v>
      </c>
      <c r="V3035" s="2">
        <f>bank__2[[#This Row],[CallDuration (Seconds)]]/60</f>
        <v>11.633333333333333</v>
      </c>
      <c r="W3035" t="str">
        <f>IF(AND(bank__2[[#This Row],[HasHousingLoan]]="yes",bank__2[[#This Row],[HasPersonalLoan]]="yes"),"Both Loans",
IF(bank__2[[#This Row],[HasHousingLoan]]="yes","Only Housing Loan",
IF(bank__2[[#This Row],[HasPersonalLoan]]="yes","Only Personal Loan","No Loan")))</f>
        <v>Both Loans</v>
      </c>
    </row>
    <row r="3036" spans="1:23">
      <c r="A3036">
        <v>3035</v>
      </c>
      <c r="B3036">
        <v>29</v>
      </c>
      <c r="C3036" t="s">
        <v>32</v>
      </c>
      <c r="D3036" t="s">
        <v>19</v>
      </c>
      <c r="E3036" t="s">
        <v>20</v>
      </c>
      <c r="F3036" t="s">
        <v>21</v>
      </c>
      <c r="G3036">
        <v>-102</v>
      </c>
      <c r="H3036" t="s">
        <v>21</v>
      </c>
      <c r="I3036" t="s">
        <v>21</v>
      </c>
      <c r="J3036" t="s">
        <v>30</v>
      </c>
      <c r="K3036">
        <v>4</v>
      </c>
      <c r="L3036" t="s">
        <v>119</v>
      </c>
      <c r="M3036">
        <v>134</v>
      </c>
      <c r="N3036">
        <v>1</v>
      </c>
      <c r="O3036">
        <v>-1</v>
      </c>
      <c r="P3036">
        <v>0</v>
      </c>
      <c r="Q3036" t="s">
        <v>30</v>
      </c>
      <c r="R3036" t="s">
        <v>21</v>
      </c>
      <c r="S3036" t="str" cm="1">
        <f t="array" ref="S3036">_xlfn.IFS(bank__2[[#This Row],[Age]]&lt;30, "Young Adults",bank__2[[#This Row],[Age]]&lt;45, "Middle-Aged Adults",bank__2[[#This Row],[Age]]&lt;60, "Older AdultsOlder Adults", bank__2[[#This Row],[Age]]&gt;=60,"Seniors")</f>
        <v>Young Adults</v>
      </c>
      <c r="T3036" t="str">
        <f t="shared" si="47"/>
        <v>No</v>
      </c>
      <c r="U3036" cm="1">
        <f t="array" ref="U3036">_xlfn.SWITCH(L3036, "jan",1, "feb",2, "mar",3, "apr",4, "may",5, "jun",6, "jul",7, "aug",8, "sep",9, "oct",10, "nov",11, "dec",12, "")</f>
        <v>7</v>
      </c>
      <c r="V3036" s="2">
        <f>bank__2[[#This Row],[CallDuration (Seconds)]]/60</f>
        <v>2.2333333333333334</v>
      </c>
      <c r="W3036" t="str">
        <f>IF(AND(bank__2[[#This Row],[HasHousingLoan]]="yes",bank__2[[#This Row],[HasPersonalLoan]]="yes"),"Both Loans",
IF(bank__2[[#This Row],[HasHousingLoan]]="yes","Only Housing Loan",
IF(bank__2[[#This Row],[HasPersonalLoan]]="yes","Only Personal Loan","No Loan")))</f>
        <v>No Loan</v>
      </c>
    </row>
    <row r="3037" spans="1:23">
      <c r="A3037">
        <v>3036</v>
      </c>
      <c r="B3037">
        <v>55</v>
      </c>
      <c r="C3037" t="s">
        <v>18</v>
      </c>
      <c r="D3037" t="s">
        <v>19</v>
      </c>
      <c r="E3037" t="s">
        <v>45</v>
      </c>
      <c r="F3037" t="s">
        <v>21</v>
      </c>
      <c r="G3037">
        <v>4809</v>
      </c>
      <c r="H3037" t="s">
        <v>35</v>
      </c>
      <c r="I3037" t="s">
        <v>21</v>
      </c>
      <c r="J3037" t="s">
        <v>23</v>
      </c>
      <c r="K3037">
        <v>21</v>
      </c>
      <c r="L3037" t="s">
        <v>124</v>
      </c>
      <c r="M3037">
        <v>223</v>
      </c>
      <c r="N3037">
        <v>2</v>
      </c>
      <c r="O3037">
        <v>186</v>
      </c>
      <c r="P3037">
        <v>3</v>
      </c>
      <c r="Q3037" t="s">
        <v>70</v>
      </c>
      <c r="R3037" t="s">
        <v>21</v>
      </c>
      <c r="S3037" t="str" cm="1">
        <f t="array" ref="S3037">_xlfn.IFS(bank__2[[#This Row],[Age]]&lt;30, "Young Adults",bank__2[[#This Row],[Age]]&lt;45, "Middle-Aged Adults",bank__2[[#This Row],[Age]]&lt;60, "Older AdultsOlder Adults", bank__2[[#This Row],[Age]]&gt;=60,"Seniors")</f>
        <v>Older AdultsOlder Adults</v>
      </c>
      <c r="T3037" t="str">
        <f t="shared" si="47"/>
        <v>Yes</v>
      </c>
      <c r="U3037" cm="1">
        <f t="array" ref="U3037">_xlfn.SWITCH(L3037, "jan",1, "feb",2, "mar",3, "apr",4, "may",5, "jun",6, "jul",7, "aug",8, "sep",9, "oct",10, "nov",11, "dec",12, "")</f>
        <v>11</v>
      </c>
      <c r="V3037" s="2">
        <f>bank__2[[#This Row],[CallDuration (Seconds)]]/60</f>
        <v>3.7166666666666668</v>
      </c>
      <c r="W3037" t="str">
        <f>IF(AND(bank__2[[#This Row],[HasHousingLoan]]="yes",bank__2[[#This Row],[HasPersonalLoan]]="yes"),"Both Loans",
IF(bank__2[[#This Row],[HasHousingLoan]]="yes","Only Housing Loan",
IF(bank__2[[#This Row],[HasPersonalLoan]]="yes","Only Personal Loan","No Loan")))</f>
        <v>Only Housing Loan</v>
      </c>
    </row>
    <row r="3038" spans="1:23">
      <c r="A3038">
        <v>3037</v>
      </c>
      <c r="B3038">
        <v>73</v>
      </c>
      <c r="C3038" t="s">
        <v>144</v>
      </c>
      <c r="D3038" t="s">
        <v>19</v>
      </c>
      <c r="E3038" t="s">
        <v>20</v>
      </c>
      <c r="F3038" t="s">
        <v>21</v>
      </c>
      <c r="G3038">
        <v>279</v>
      </c>
      <c r="H3038" t="s">
        <v>21</v>
      </c>
      <c r="I3038" t="s">
        <v>21</v>
      </c>
      <c r="J3038" t="s">
        <v>23</v>
      </c>
      <c r="K3038">
        <v>28</v>
      </c>
      <c r="L3038" t="s">
        <v>100</v>
      </c>
      <c r="M3038">
        <v>399</v>
      </c>
      <c r="N3038">
        <v>3</v>
      </c>
      <c r="O3038">
        <v>-1</v>
      </c>
      <c r="P3038">
        <v>0</v>
      </c>
      <c r="Q3038" t="s">
        <v>30</v>
      </c>
      <c r="R3038" t="s">
        <v>35</v>
      </c>
      <c r="S3038" t="str" cm="1">
        <f t="array" ref="S3038">_xlfn.IFS(bank__2[[#This Row],[Age]]&lt;30, "Young Adults",bank__2[[#This Row],[Age]]&lt;45, "Middle-Aged Adults",bank__2[[#This Row],[Age]]&lt;60, "Older AdultsOlder Adults", bank__2[[#This Row],[Age]]&gt;=60,"Seniors")</f>
        <v>Seniors</v>
      </c>
      <c r="T3038" t="str">
        <f t="shared" si="47"/>
        <v>No</v>
      </c>
      <c r="U3038" cm="1">
        <f t="array" ref="U3038">_xlfn.SWITCH(L3038, "jan",1, "feb",2, "mar",3, "apr",4, "may",5, "jun",6, "jul",7, "aug",8, "sep",9, "oct",10, "nov",11, "dec",12, "")</f>
        <v>1</v>
      </c>
      <c r="V3038" s="2">
        <f>bank__2[[#This Row],[CallDuration (Seconds)]]/60</f>
        <v>6.65</v>
      </c>
      <c r="W3038" t="str">
        <f>IF(AND(bank__2[[#This Row],[HasHousingLoan]]="yes",bank__2[[#This Row],[HasPersonalLoan]]="yes"),"Both Loans",
IF(bank__2[[#This Row],[HasHousingLoan]]="yes","Only Housing Loan",
IF(bank__2[[#This Row],[HasPersonalLoan]]="yes","Only Personal Loan","No Loan")))</f>
        <v>No Loan</v>
      </c>
    </row>
    <row r="3039" spans="1:23">
      <c r="A3039">
        <v>3038</v>
      </c>
      <c r="B3039">
        <v>52</v>
      </c>
      <c r="C3039" t="s">
        <v>72</v>
      </c>
      <c r="D3039" t="s">
        <v>19</v>
      </c>
      <c r="E3039" t="s">
        <v>33</v>
      </c>
      <c r="F3039" t="s">
        <v>21</v>
      </c>
      <c r="G3039">
        <v>11</v>
      </c>
      <c r="H3039" t="s">
        <v>35</v>
      </c>
      <c r="I3039" t="s">
        <v>21</v>
      </c>
      <c r="J3039" t="s">
        <v>30</v>
      </c>
      <c r="K3039">
        <v>13</v>
      </c>
      <c r="L3039" t="s">
        <v>37</v>
      </c>
      <c r="M3039">
        <v>420</v>
      </c>
      <c r="N3039">
        <v>1</v>
      </c>
      <c r="O3039">
        <v>-1</v>
      </c>
      <c r="P3039">
        <v>0</v>
      </c>
      <c r="Q3039" t="s">
        <v>30</v>
      </c>
      <c r="R3039" t="s">
        <v>21</v>
      </c>
      <c r="S3039" t="str" cm="1">
        <f t="array" ref="S3039">_xlfn.IFS(bank__2[[#This Row],[Age]]&lt;30, "Young Adults",bank__2[[#This Row],[Age]]&lt;45, "Middle-Aged Adults",bank__2[[#This Row],[Age]]&lt;60, "Older AdultsOlder Adults", bank__2[[#This Row],[Age]]&gt;=60,"Seniors")</f>
        <v>Older AdultsOlder Adults</v>
      </c>
      <c r="T3039" t="str">
        <f t="shared" si="47"/>
        <v>No</v>
      </c>
      <c r="U3039" cm="1">
        <f t="array" ref="U3039">_xlfn.SWITCH(L3039, "jan",1, "feb",2, "mar",3, "apr",4, "may",5, "jun",6, "jul",7, "aug",8, "sep",9, "oct",10, "nov",11, "dec",12, "")</f>
        <v>5</v>
      </c>
      <c r="V3039" s="2">
        <f>bank__2[[#This Row],[CallDuration (Seconds)]]/60</f>
        <v>7</v>
      </c>
      <c r="W3039" t="str">
        <f>IF(AND(bank__2[[#This Row],[HasHousingLoan]]="yes",bank__2[[#This Row],[HasPersonalLoan]]="yes"),"Both Loans",
IF(bank__2[[#This Row],[HasHousingLoan]]="yes","Only Housing Loan",
IF(bank__2[[#This Row],[HasPersonalLoan]]="yes","Only Personal Loan","No Loan")))</f>
        <v>Only Housing Loan</v>
      </c>
    </row>
    <row r="3040" spans="1:23">
      <c r="A3040">
        <v>3039</v>
      </c>
      <c r="B3040">
        <v>49</v>
      </c>
      <c r="C3040" t="s">
        <v>32</v>
      </c>
      <c r="D3040" t="s">
        <v>19</v>
      </c>
      <c r="E3040" t="s">
        <v>33</v>
      </c>
      <c r="F3040" t="s">
        <v>21</v>
      </c>
      <c r="G3040">
        <v>2201</v>
      </c>
      <c r="H3040" t="s">
        <v>35</v>
      </c>
      <c r="I3040" t="s">
        <v>21</v>
      </c>
      <c r="J3040" t="s">
        <v>30</v>
      </c>
      <c r="K3040">
        <v>15</v>
      </c>
      <c r="L3040" t="s">
        <v>37</v>
      </c>
      <c r="M3040">
        <v>233</v>
      </c>
      <c r="N3040">
        <v>3</v>
      </c>
      <c r="O3040">
        <v>-1</v>
      </c>
      <c r="P3040">
        <v>0</v>
      </c>
      <c r="Q3040" t="s">
        <v>30</v>
      </c>
      <c r="R3040" t="s">
        <v>21</v>
      </c>
      <c r="S3040" t="str" cm="1">
        <f t="array" ref="S3040">_xlfn.IFS(bank__2[[#This Row],[Age]]&lt;30, "Young Adults",bank__2[[#This Row],[Age]]&lt;45, "Middle-Aged Adults",bank__2[[#This Row],[Age]]&lt;60, "Older AdultsOlder Adults", bank__2[[#This Row],[Age]]&gt;=60,"Seniors")</f>
        <v>Older AdultsOlder Adults</v>
      </c>
      <c r="T3040" t="str">
        <f t="shared" si="47"/>
        <v>No</v>
      </c>
      <c r="U3040" cm="1">
        <f t="array" ref="U3040">_xlfn.SWITCH(L3040, "jan",1, "feb",2, "mar",3, "apr",4, "may",5, "jun",6, "jul",7, "aug",8, "sep",9, "oct",10, "nov",11, "dec",12, "")</f>
        <v>5</v>
      </c>
      <c r="V3040" s="2">
        <f>bank__2[[#This Row],[CallDuration (Seconds)]]/60</f>
        <v>3.8833333333333333</v>
      </c>
      <c r="W3040" t="str">
        <f>IF(AND(bank__2[[#This Row],[HasHousingLoan]]="yes",bank__2[[#This Row],[HasPersonalLoan]]="yes"),"Both Loans",
IF(bank__2[[#This Row],[HasHousingLoan]]="yes","Only Housing Loan",
IF(bank__2[[#This Row],[HasPersonalLoan]]="yes","Only Personal Loan","No Loan")))</f>
        <v>Only Housing Loan</v>
      </c>
    </row>
    <row r="3041" spans="1:23">
      <c r="A3041">
        <v>3040</v>
      </c>
      <c r="B3041">
        <v>63</v>
      </c>
      <c r="C3041" t="s">
        <v>144</v>
      </c>
      <c r="D3041" t="s">
        <v>19</v>
      </c>
      <c r="E3041" t="s">
        <v>20</v>
      </c>
      <c r="F3041" t="s">
        <v>21</v>
      </c>
      <c r="G3041">
        <v>8044</v>
      </c>
      <c r="H3041" t="s">
        <v>21</v>
      </c>
      <c r="I3041" t="s">
        <v>21</v>
      </c>
      <c r="J3041" t="s">
        <v>23</v>
      </c>
      <c r="K3041">
        <v>12</v>
      </c>
      <c r="L3041" t="s">
        <v>124</v>
      </c>
      <c r="M3041">
        <v>702</v>
      </c>
      <c r="N3041">
        <v>1</v>
      </c>
      <c r="O3041">
        <v>-1</v>
      </c>
      <c r="P3041">
        <v>0</v>
      </c>
      <c r="Q3041" t="s">
        <v>30</v>
      </c>
      <c r="R3041" t="s">
        <v>21</v>
      </c>
      <c r="S3041" t="str" cm="1">
        <f t="array" ref="S3041">_xlfn.IFS(bank__2[[#This Row],[Age]]&lt;30, "Young Adults",bank__2[[#This Row],[Age]]&lt;45, "Middle-Aged Adults",bank__2[[#This Row],[Age]]&lt;60, "Older AdultsOlder Adults", bank__2[[#This Row],[Age]]&gt;=60,"Seniors")</f>
        <v>Seniors</v>
      </c>
      <c r="T3041" t="str">
        <f t="shared" si="47"/>
        <v>No</v>
      </c>
      <c r="U3041" cm="1">
        <f t="array" ref="U3041">_xlfn.SWITCH(L3041, "jan",1, "feb",2, "mar",3, "apr",4, "may",5, "jun",6, "jul",7, "aug",8, "sep",9, "oct",10, "nov",11, "dec",12, "")</f>
        <v>11</v>
      </c>
      <c r="V3041" s="2">
        <f>bank__2[[#This Row],[CallDuration (Seconds)]]/60</f>
        <v>11.7</v>
      </c>
      <c r="W3041" t="str">
        <f>IF(AND(bank__2[[#This Row],[HasHousingLoan]]="yes",bank__2[[#This Row],[HasPersonalLoan]]="yes"),"Both Loans",
IF(bank__2[[#This Row],[HasHousingLoan]]="yes","Only Housing Loan",
IF(bank__2[[#This Row],[HasPersonalLoan]]="yes","Only Personal Loan","No Loan")))</f>
        <v>No Loan</v>
      </c>
    </row>
    <row r="3042" spans="1:23">
      <c r="A3042">
        <v>3041</v>
      </c>
      <c r="B3042">
        <v>34</v>
      </c>
      <c r="C3042" t="s">
        <v>87</v>
      </c>
      <c r="D3042" t="s">
        <v>19</v>
      </c>
      <c r="E3042" t="s">
        <v>33</v>
      </c>
      <c r="F3042" t="s">
        <v>21</v>
      </c>
      <c r="G3042">
        <v>2374</v>
      </c>
      <c r="H3042" t="s">
        <v>35</v>
      </c>
      <c r="I3042" t="s">
        <v>21</v>
      </c>
      <c r="J3042" t="s">
        <v>23</v>
      </c>
      <c r="K3042">
        <v>9</v>
      </c>
      <c r="L3042" t="s">
        <v>124</v>
      </c>
      <c r="M3042">
        <v>161</v>
      </c>
      <c r="N3042">
        <v>1</v>
      </c>
      <c r="O3042">
        <v>209</v>
      </c>
      <c r="P3042">
        <v>2</v>
      </c>
      <c r="Q3042" t="s">
        <v>41</v>
      </c>
      <c r="R3042" t="s">
        <v>35</v>
      </c>
      <c r="S3042" t="str" cm="1">
        <f t="array" ref="S3042">_xlfn.IFS(bank__2[[#This Row],[Age]]&lt;30, "Young Adults",bank__2[[#This Row],[Age]]&lt;45, "Middle-Aged Adults",bank__2[[#This Row],[Age]]&lt;60, "Older AdultsOlder Adults", bank__2[[#This Row],[Age]]&gt;=60,"Seniors")</f>
        <v>Middle-Aged Adults</v>
      </c>
      <c r="T3042" t="str">
        <f t="shared" si="47"/>
        <v>Yes</v>
      </c>
      <c r="U3042" cm="1">
        <f t="array" ref="U3042">_xlfn.SWITCH(L3042, "jan",1, "feb",2, "mar",3, "apr",4, "may",5, "jun",6, "jul",7, "aug",8, "sep",9, "oct",10, "nov",11, "dec",12, "")</f>
        <v>11</v>
      </c>
      <c r="V3042" s="2">
        <f>bank__2[[#This Row],[CallDuration (Seconds)]]/60</f>
        <v>2.6833333333333331</v>
      </c>
      <c r="W3042" t="str">
        <f>IF(AND(bank__2[[#This Row],[HasHousingLoan]]="yes",bank__2[[#This Row],[HasPersonalLoan]]="yes"),"Both Loans",
IF(bank__2[[#This Row],[HasHousingLoan]]="yes","Only Housing Loan",
IF(bank__2[[#This Row],[HasPersonalLoan]]="yes","Only Personal Loan","No Loan")))</f>
        <v>Only Housing Loan</v>
      </c>
    </row>
    <row r="3043" spans="1:23">
      <c r="A3043">
        <v>3042</v>
      </c>
      <c r="B3043">
        <v>32</v>
      </c>
      <c r="C3043" t="s">
        <v>87</v>
      </c>
      <c r="D3043" t="s">
        <v>44</v>
      </c>
      <c r="E3043" t="s">
        <v>33</v>
      </c>
      <c r="F3043" t="s">
        <v>21</v>
      </c>
      <c r="G3043">
        <v>92</v>
      </c>
      <c r="H3043" t="s">
        <v>35</v>
      </c>
      <c r="I3043" t="s">
        <v>21</v>
      </c>
      <c r="J3043" t="s">
        <v>23</v>
      </c>
      <c r="K3043">
        <v>18</v>
      </c>
      <c r="L3043" t="s">
        <v>37</v>
      </c>
      <c r="M3043">
        <v>110</v>
      </c>
      <c r="N3043">
        <v>1</v>
      </c>
      <c r="O3043">
        <v>315</v>
      </c>
      <c r="P3043">
        <v>2</v>
      </c>
      <c r="Q3043" t="s">
        <v>41</v>
      </c>
      <c r="R3043" t="s">
        <v>21</v>
      </c>
      <c r="S3043" t="str" cm="1">
        <f t="array" ref="S3043">_xlfn.IFS(bank__2[[#This Row],[Age]]&lt;30, "Young Adults",bank__2[[#This Row],[Age]]&lt;45, "Middle-Aged Adults",bank__2[[#This Row],[Age]]&lt;60, "Older AdultsOlder Adults", bank__2[[#This Row],[Age]]&gt;=60,"Seniors")</f>
        <v>Middle-Aged Adults</v>
      </c>
      <c r="T3043" t="str">
        <f t="shared" si="47"/>
        <v>Yes</v>
      </c>
      <c r="U3043" cm="1">
        <f t="array" ref="U3043">_xlfn.SWITCH(L3043, "jan",1, "feb",2, "mar",3, "apr",4, "may",5, "jun",6, "jul",7, "aug",8, "sep",9, "oct",10, "nov",11, "dec",12, "")</f>
        <v>5</v>
      </c>
      <c r="V3043" s="2">
        <f>bank__2[[#This Row],[CallDuration (Seconds)]]/60</f>
        <v>1.8333333333333333</v>
      </c>
      <c r="W3043" t="str">
        <f>IF(AND(bank__2[[#This Row],[HasHousingLoan]]="yes",bank__2[[#This Row],[HasPersonalLoan]]="yes"),"Both Loans",
IF(bank__2[[#This Row],[HasHousingLoan]]="yes","Only Housing Loan",
IF(bank__2[[#This Row],[HasPersonalLoan]]="yes","Only Personal Loan","No Loan")))</f>
        <v>Only Housing Loan</v>
      </c>
    </row>
    <row r="3044" spans="1:23">
      <c r="A3044">
        <v>3043</v>
      </c>
      <c r="B3044">
        <v>49</v>
      </c>
      <c r="C3044" t="s">
        <v>135</v>
      </c>
      <c r="D3044" t="s">
        <v>19</v>
      </c>
      <c r="E3044" t="s">
        <v>45</v>
      </c>
      <c r="F3044" t="s">
        <v>21</v>
      </c>
      <c r="G3044">
        <v>443</v>
      </c>
      <c r="H3044" t="s">
        <v>21</v>
      </c>
      <c r="I3044" t="s">
        <v>21</v>
      </c>
      <c r="J3044" t="s">
        <v>23</v>
      </c>
      <c r="K3044">
        <v>8</v>
      </c>
      <c r="L3044" t="s">
        <v>92</v>
      </c>
      <c r="M3044">
        <v>27</v>
      </c>
      <c r="N3044">
        <v>6</v>
      </c>
      <c r="O3044">
        <v>-1</v>
      </c>
      <c r="P3044">
        <v>0</v>
      </c>
      <c r="Q3044" t="s">
        <v>30</v>
      </c>
      <c r="R3044" t="s">
        <v>21</v>
      </c>
      <c r="S3044" t="str" cm="1">
        <f t="array" ref="S3044">_xlfn.IFS(bank__2[[#This Row],[Age]]&lt;30, "Young Adults",bank__2[[#This Row],[Age]]&lt;45, "Middle-Aged Adults",bank__2[[#This Row],[Age]]&lt;60, "Older AdultsOlder Adults", bank__2[[#This Row],[Age]]&gt;=60,"Seniors")</f>
        <v>Older AdultsOlder Adults</v>
      </c>
      <c r="T3044" t="str">
        <f t="shared" si="47"/>
        <v>No</v>
      </c>
      <c r="U3044" cm="1">
        <f t="array" ref="U3044">_xlfn.SWITCH(L3044, "jan",1, "feb",2, "mar",3, "apr",4, "may",5, "jun",6, "jul",7, "aug",8, "sep",9, "oct",10, "nov",11, "dec",12, "")</f>
        <v>8</v>
      </c>
      <c r="V3044" s="2">
        <f>bank__2[[#This Row],[CallDuration (Seconds)]]/60</f>
        <v>0.45</v>
      </c>
      <c r="W3044" t="str">
        <f>IF(AND(bank__2[[#This Row],[HasHousingLoan]]="yes",bank__2[[#This Row],[HasPersonalLoan]]="yes"),"Both Loans",
IF(bank__2[[#This Row],[HasHousingLoan]]="yes","Only Housing Loan",
IF(bank__2[[#This Row],[HasPersonalLoan]]="yes","Only Personal Loan","No Loan")))</f>
        <v>No Loan</v>
      </c>
    </row>
    <row r="3045" spans="1:23">
      <c r="A3045">
        <v>3044</v>
      </c>
      <c r="B3045">
        <v>40</v>
      </c>
      <c r="C3045" t="s">
        <v>56</v>
      </c>
      <c r="D3045" t="s">
        <v>19</v>
      </c>
      <c r="E3045" t="s">
        <v>20</v>
      </c>
      <c r="F3045" t="s">
        <v>21</v>
      </c>
      <c r="G3045">
        <v>1397</v>
      </c>
      <c r="H3045" t="s">
        <v>35</v>
      </c>
      <c r="I3045" t="s">
        <v>21</v>
      </c>
      <c r="J3045" t="s">
        <v>146</v>
      </c>
      <c r="K3045">
        <v>12</v>
      </c>
      <c r="L3045" t="s">
        <v>37</v>
      </c>
      <c r="M3045">
        <v>58</v>
      </c>
      <c r="N3045">
        <v>2</v>
      </c>
      <c r="O3045">
        <v>334</v>
      </c>
      <c r="P3045">
        <v>1</v>
      </c>
      <c r="Q3045" t="s">
        <v>41</v>
      </c>
      <c r="R3045" t="s">
        <v>21</v>
      </c>
      <c r="S3045" t="str" cm="1">
        <f t="array" ref="S3045">_xlfn.IFS(bank__2[[#This Row],[Age]]&lt;30, "Young Adults",bank__2[[#This Row],[Age]]&lt;45, "Middle-Aged Adults",bank__2[[#This Row],[Age]]&lt;60, "Older AdultsOlder Adults", bank__2[[#This Row],[Age]]&gt;=60,"Seniors")</f>
        <v>Middle-Aged Adults</v>
      </c>
      <c r="T3045" t="str">
        <f t="shared" si="47"/>
        <v>Yes</v>
      </c>
      <c r="U3045" cm="1">
        <f t="array" ref="U3045">_xlfn.SWITCH(L3045, "jan",1, "feb",2, "mar",3, "apr",4, "may",5, "jun",6, "jul",7, "aug",8, "sep",9, "oct",10, "nov",11, "dec",12, "")</f>
        <v>5</v>
      </c>
      <c r="V3045" s="2">
        <f>bank__2[[#This Row],[CallDuration (Seconds)]]/60</f>
        <v>0.96666666666666667</v>
      </c>
      <c r="W3045" t="str">
        <f>IF(AND(bank__2[[#This Row],[HasHousingLoan]]="yes",bank__2[[#This Row],[HasPersonalLoan]]="yes"),"Both Loans",
IF(bank__2[[#This Row],[HasHousingLoan]]="yes","Only Housing Loan",
IF(bank__2[[#This Row],[HasPersonalLoan]]="yes","Only Personal Loan","No Loan")))</f>
        <v>Only Housing Loan</v>
      </c>
    </row>
    <row r="3046" spans="1:23">
      <c r="A3046">
        <v>3045</v>
      </c>
      <c r="B3046">
        <v>53</v>
      </c>
      <c r="C3046" t="s">
        <v>77</v>
      </c>
      <c r="D3046" t="s">
        <v>19</v>
      </c>
      <c r="E3046" t="s">
        <v>2553</v>
      </c>
      <c r="F3046" t="s">
        <v>21</v>
      </c>
      <c r="G3046">
        <v>7</v>
      </c>
      <c r="H3046" t="s">
        <v>21</v>
      </c>
      <c r="I3046" t="s">
        <v>21</v>
      </c>
      <c r="J3046" t="s">
        <v>23</v>
      </c>
      <c r="K3046">
        <v>20</v>
      </c>
      <c r="L3046" t="s">
        <v>124</v>
      </c>
      <c r="M3046">
        <v>68</v>
      </c>
      <c r="N3046">
        <v>1</v>
      </c>
      <c r="O3046">
        <v>-1</v>
      </c>
      <c r="P3046">
        <v>0</v>
      </c>
      <c r="Q3046" t="s">
        <v>30</v>
      </c>
      <c r="R3046" t="s">
        <v>21</v>
      </c>
      <c r="S3046" t="str" cm="1">
        <f t="array" ref="S3046">_xlfn.IFS(bank__2[[#This Row],[Age]]&lt;30, "Young Adults",bank__2[[#This Row],[Age]]&lt;45, "Middle-Aged Adults",bank__2[[#This Row],[Age]]&lt;60, "Older AdultsOlder Adults", bank__2[[#This Row],[Age]]&gt;=60,"Seniors")</f>
        <v>Older AdultsOlder Adults</v>
      </c>
      <c r="T3046" t="str">
        <f t="shared" si="47"/>
        <v>No</v>
      </c>
      <c r="U3046" cm="1">
        <f t="array" ref="U3046">_xlfn.SWITCH(L3046, "jan",1, "feb",2, "mar",3, "apr",4, "may",5, "jun",6, "jul",7, "aug",8, "sep",9, "oct",10, "nov",11, "dec",12, "")</f>
        <v>11</v>
      </c>
      <c r="V3046" s="2">
        <f>bank__2[[#This Row],[CallDuration (Seconds)]]/60</f>
        <v>1.1333333333333333</v>
      </c>
      <c r="W3046" t="str">
        <f>IF(AND(bank__2[[#This Row],[HasHousingLoan]]="yes",bank__2[[#This Row],[HasPersonalLoan]]="yes"),"Both Loans",
IF(bank__2[[#This Row],[HasHousingLoan]]="yes","Only Housing Loan",
IF(bank__2[[#This Row],[HasPersonalLoan]]="yes","Only Personal Loan","No Loan")))</f>
        <v>No Loan</v>
      </c>
    </row>
    <row r="3047" spans="1:23">
      <c r="A3047">
        <v>3046</v>
      </c>
      <c r="B3047">
        <v>53</v>
      </c>
      <c r="C3047" t="s">
        <v>72</v>
      </c>
      <c r="D3047" t="s">
        <v>19</v>
      </c>
      <c r="E3047" t="s">
        <v>45</v>
      </c>
      <c r="F3047" t="s">
        <v>21</v>
      </c>
      <c r="G3047">
        <v>3177</v>
      </c>
      <c r="H3047" t="s">
        <v>21</v>
      </c>
      <c r="I3047" t="s">
        <v>21</v>
      </c>
      <c r="J3047" t="s">
        <v>23</v>
      </c>
      <c r="K3047">
        <v>8</v>
      </c>
      <c r="L3047" t="s">
        <v>92</v>
      </c>
      <c r="M3047">
        <v>92</v>
      </c>
      <c r="N3047">
        <v>2</v>
      </c>
      <c r="O3047">
        <v>-1</v>
      </c>
      <c r="P3047">
        <v>0</v>
      </c>
      <c r="Q3047" t="s">
        <v>30</v>
      </c>
      <c r="R3047" t="s">
        <v>21</v>
      </c>
      <c r="S3047" t="str" cm="1">
        <f t="array" ref="S3047">_xlfn.IFS(bank__2[[#This Row],[Age]]&lt;30, "Young Adults",bank__2[[#This Row],[Age]]&lt;45, "Middle-Aged Adults",bank__2[[#This Row],[Age]]&lt;60, "Older AdultsOlder Adults", bank__2[[#This Row],[Age]]&gt;=60,"Seniors")</f>
        <v>Older AdultsOlder Adults</v>
      </c>
      <c r="T3047" t="str">
        <f t="shared" si="47"/>
        <v>No</v>
      </c>
      <c r="U3047" cm="1">
        <f t="array" ref="U3047">_xlfn.SWITCH(L3047, "jan",1, "feb",2, "mar",3, "apr",4, "may",5, "jun",6, "jul",7, "aug",8, "sep",9, "oct",10, "nov",11, "dec",12, "")</f>
        <v>8</v>
      </c>
      <c r="V3047" s="2">
        <f>bank__2[[#This Row],[CallDuration (Seconds)]]/60</f>
        <v>1.5333333333333334</v>
      </c>
      <c r="W3047" t="str">
        <f>IF(AND(bank__2[[#This Row],[HasHousingLoan]]="yes",bank__2[[#This Row],[HasPersonalLoan]]="yes"),"Both Loans",
IF(bank__2[[#This Row],[HasHousingLoan]]="yes","Only Housing Loan",
IF(bank__2[[#This Row],[HasPersonalLoan]]="yes","Only Personal Loan","No Loan")))</f>
        <v>No Loan</v>
      </c>
    </row>
    <row r="3048" spans="1:23">
      <c r="A3048">
        <v>3047</v>
      </c>
      <c r="B3048">
        <v>43</v>
      </c>
      <c r="C3048" t="s">
        <v>56</v>
      </c>
      <c r="D3048" t="s">
        <v>19</v>
      </c>
      <c r="E3048" t="s">
        <v>20</v>
      </c>
      <c r="F3048" t="s">
        <v>21</v>
      </c>
      <c r="G3048">
        <v>232</v>
      </c>
      <c r="H3048" t="s">
        <v>21</v>
      </c>
      <c r="I3048" t="s">
        <v>35</v>
      </c>
      <c r="J3048" t="s">
        <v>23</v>
      </c>
      <c r="K3048">
        <v>15</v>
      </c>
      <c r="L3048" t="s">
        <v>37</v>
      </c>
      <c r="M3048">
        <v>45</v>
      </c>
      <c r="N3048">
        <v>1</v>
      </c>
      <c r="O3048">
        <v>-1</v>
      </c>
      <c r="P3048">
        <v>0</v>
      </c>
      <c r="Q3048" t="s">
        <v>30</v>
      </c>
      <c r="R3048" t="s">
        <v>21</v>
      </c>
      <c r="S3048" t="str" cm="1">
        <f t="array" ref="S3048">_xlfn.IFS(bank__2[[#This Row],[Age]]&lt;30, "Young Adults",bank__2[[#This Row],[Age]]&lt;45, "Middle-Aged Adults",bank__2[[#This Row],[Age]]&lt;60, "Older AdultsOlder Adults", bank__2[[#This Row],[Age]]&gt;=60,"Seniors")</f>
        <v>Middle-Aged Adults</v>
      </c>
      <c r="T3048" t="str">
        <f t="shared" si="47"/>
        <v>No</v>
      </c>
      <c r="U3048" cm="1">
        <f t="array" ref="U3048">_xlfn.SWITCH(L3048, "jan",1, "feb",2, "mar",3, "apr",4, "may",5, "jun",6, "jul",7, "aug",8, "sep",9, "oct",10, "nov",11, "dec",12, "")</f>
        <v>5</v>
      </c>
      <c r="V3048" s="2">
        <f>bank__2[[#This Row],[CallDuration (Seconds)]]/60</f>
        <v>0.75</v>
      </c>
      <c r="W3048" t="str">
        <f>IF(AND(bank__2[[#This Row],[HasHousingLoan]]="yes",bank__2[[#This Row],[HasPersonalLoan]]="yes"),"Both Loans",
IF(bank__2[[#This Row],[HasHousingLoan]]="yes","Only Housing Loan",
IF(bank__2[[#This Row],[HasPersonalLoan]]="yes","Only Personal Loan","No Loan")))</f>
        <v>Only Personal Loan</v>
      </c>
    </row>
    <row r="3049" spans="1:23">
      <c r="A3049">
        <v>3048</v>
      </c>
      <c r="B3049">
        <v>35</v>
      </c>
      <c r="C3049" t="s">
        <v>43</v>
      </c>
      <c r="D3049" t="s">
        <v>44</v>
      </c>
      <c r="E3049" t="s">
        <v>33</v>
      </c>
      <c r="F3049" t="s">
        <v>21</v>
      </c>
      <c r="G3049">
        <v>81</v>
      </c>
      <c r="H3049" t="s">
        <v>35</v>
      </c>
      <c r="I3049" t="s">
        <v>21</v>
      </c>
      <c r="J3049" t="s">
        <v>23</v>
      </c>
      <c r="K3049">
        <v>29</v>
      </c>
      <c r="L3049" t="s">
        <v>100</v>
      </c>
      <c r="M3049">
        <v>79</v>
      </c>
      <c r="N3049">
        <v>1</v>
      </c>
      <c r="O3049">
        <v>-1</v>
      </c>
      <c r="P3049">
        <v>0</v>
      </c>
      <c r="Q3049" t="s">
        <v>30</v>
      </c>
      <c r="R3049" t="s">
        <v>21</v>
      </c>
      <c r="S3049" t="str" cm="1">
        <f t="array" ref="S3049">_xlfn.IFS(bank__2[[#This Row],[Age]]&lt;30, "Young Adults",bank__2[[#This Row],[Age]]&lt;45, "Middle-Aged Adults",bank__2[[#This Row],[Age]]&lt;60, "Older AdultsOlder Adults", bank__2[[#This Row],[Age]]&gt;=60,"Seniors")</f>
        <v>Middle-Aged Adults</v>
      </c>
      <c r="T3049" t="str">
        <f t="shared" si="47"/>
        <v>No</v>
      </c>
      <c r="U3049" cm="1">
        <f t="array" ref="U3049">_xlfn.SWITCH(L3049, "jan",1, "feb",2, "mar",3, "apr",4, "may",5, "jun",6, "jul",7, "aug",8, "sep",9, "oct",10, "nov",11, "dec",12, "")</f>
        <v>1</v>
      </c>
      <c r="V3049" s="2">
        <f>bank__2[[#This Row],[CallDuration (Seconds)]]/60</f>
        <v>1.3166666666666667</v>
      </c>
      <c r="W3049" t="str">
        <f>IF(AND(bank__2[[#This Row],[HasHousingLoan]]="yes",bank__2[[#This Row],[HasPersonalLoan]]="yes"),"Both Loans",
IF(bank__2[[#This Row],[HasHousingLoan]]="yes","Only Housing Loan",
IF(bank__2[[#This Row],[HasPersonalLoan]]="yes","Only Personal Loan","No Loan")))</f>
        <v>Only Housing Loan</v>
      </c>
    </row>
    <row r="3050" spans="1:23">
      <c r="A3050">
        <v>3049</v>
      </c>
      <c r="B3050">
        <v>35</v>
      </c>
      <c r="C3050" t="s">
        <v>32</v>
      </c>
      <c r="D3050" t="s">
        <v>44</v>
      </c>
      <c r="E3050" t="s">
        <v>33</v>
      </c>
      <c r="F3050" t="s">
        <v>21</v>
      </c>
      <c r="G3050">
        <v>414</v>
      </c>
      <c r="H3050" t="s">
        <v>35</v>
      </c>
      <c r="I3050" t="s">
        <v>21</v>
      </c>
      <c r="J3050" t="s">
        <v>23</v>
      </c>
      <c r="K3050">
        <v>20</v>
      </c>
      <c r="L3050" t="s">
        <v>48</v>
      </c>
      <c r="M3050">
        <v>11</v>
      </c>
      <c r="N3050">
        <v>5</v>
      </c>
      <c r="O3050">
        <v>319</v>
      </c>
      <c r="P3050">
        <v>2</v>
      </c>
      <c r="Q3050" t="s">
        <v>70</v>
      </c>
      <c r="R3050" t="s">
        <v>21</v>
      </c>
      <c r="S3050" t="str" cm="1">
        <f t="array" ref="S3050">_xlfn.IFS(bank__2[[#This Row],[Age]]&lt;30, "Young Adults",bank__2[[#This Row],[Age]]&lt;45, "Middle-Aged Adults",bank__2[[#This Row],[Age]]&lt;60, "Older AdultsOlder Adults", bank__2[[#This Row],[Age]]&gt;=60,"Seniors")</f>
        <v>Middle-Aged Adults</v>
      </c>
      <c r="T3050" t="str">
        <f t="shared" si="47"/>
        <v>Yes</v>
      </c>
      <c r="U3050" cm="1">
        <f t="array" ref="U3050">_xlfn.SWITCH(L3050, "jan",1, "feb",2, "mar",3, "apr",4, "may",5, "jun",6, "jul",7, "aug",8, "sep",9, "oct",10, "nov",11, "dec",12, "")</f>
        <v>4</v>
      </c>
      <c r="V3050" s="2">
        <f>bank__2[[#This Row],[CallDuration (Seconds)]]/60</f>
        <v>0.18333333333333332</v>
      </c>
      <c r="W3050" t="str">
        <f>IF(AND(bank__2[[#This Row],[HasHousingLoan]]="yes",bank__2[[#This Row],[HasPersonalLoan]]="yes"),"Both Loans",
IF(bank__2[[#This Row],[HasHousingLoan]]="yes","Only Housing Loan",
IF(bank__2[[#This Row],[HasPersonalLoan]]="yes","Only Personal Loan","No Loan")))</f>
        <v>Only Housing Loan</v>
      </c>
    </row>
    <row r="3051" spans="1:23">
      <c r="A3051">
        <v>3050</v>
      </c>
      <c r="B3051">
        <v>25</v>
      </c>
      <c r="C3051" t="s">
        <v>94</v>
      </c>
      <c r="D3051" t="s">
        <v>44</v>
      </c>
      <c r="E3051" t="s">
        <v>45</v>
      </c>
      <c r="F3051" t="s">
        <v>21</v>
      </c>
      <c r="G3051">
        <v>1433</v>
      </c>
      <c r="H3051" t="s">
        <v>35</v>
      </c>
      <c r="I3051" t="s">
        <v>21</v>
      </c>
      <c r="J3051" t="s">
        <v>23</v>
      </c>
      <c r="K3051">
        <v>15</v>
      </c>
      <c r="L3051" t="s">
        <v>37</v>
      </c>
      <c r="M3051">
        <v>520</v>
      </c>
      <c r="N3051">
        <v>1</v>
      </c>
      <c r="O3051">
        <v>-1</v>
      </c>
      <c r="P3051">
        <v>0</v>
      </c>
      <c r="Q3051" t="s">
        <v>30</v>
      </c>
      <c r="R3051" t="s">
        <v>21</v>
      </c>
      <c r="S3051" t="str" cm="1">
        <f t="array" ref="S3051">_xlfn.IFS(bank__2[[#This Row],[Age]]&lt;30, "Young Adults",bank__2[[#This Row],[Age]]&lt;45, "Middle-Aged Adults",bank__2[[#This Row],[Age]]&lt;60, "Older AdultsOlder Adults", bank__2[[#This Row],[Age]]&gt;=60,"Seniors")</f>
        <v>Young Adults</v>
      </c>
      <c r="T3051" t="str">
        <f t="shared" si="47"/>
        <v>No</v>
      </c>
      <c r="U3051" cm="1">
        <f t="array" ref="U3051">_xlfn.SWITCH(L3051, "jan",1, "feb",2, "mar",3, "apr",4, "may",5, "jun",6, "jul",7, "aug",8, "sep",9, "oct",10, "nov",11, "dec",12, "")</f>
        <v>5</v>
      </c>
      <c r="V3051" s="2">
        <f>bank__2[[#This Row],[CallDuration (Seconds)]]/60</f>
        <v>8.6666666666666661</v>
      </c>
      <c r="W3051" t="str">
        <f>IF(AND(bank__2[[#This Row],[HasHousingLoan]]="yes",bank__2[[#This Row],[HasPersonalLoan]]="yes"),"Both Loans",
IF(bank__2[[#This Row],[HasHousingLoan]]="yes","Only Housing Loan",
IF(bank__2[[#This Row],[HasPersonalLoan]]="yes","Only Personal Loan","No Loan")))</f>
        <v>Only Housing Loan</v>
      </c>
    </row>
    <row r="3052" spans="1:23">
      <c r="A3052">
        <v>3051</v>
      </c>
      <c r="B3052">
        <v>31</v>
      </c>
      <c r="C3052" t="s">
        <v>72</v>
      </c>
      <c r="D3052" t="s">
        <v>44</v>
      </c>
      <c r="E3052" t="s">
        <v>2553</v>
      </c>
      <c r="F3052" t="s">
        <v>21</v>
      </c>
      <c r="G3052">
        <v>187</v>
      </c>
      <c r="H3052" t="s">
        <v>21</v>
      </c>
      <c r="I3052" t="s">
        <v>21</v>
      </c>
      <c r="J3052" t="s">
        <v>23</v>
      </c>
      <c r="K3052">
        <v>17</v>
      </c>
      <c r="L3052" t="s">
        <v>119</v>
      </c>
      <c r="M3052">
        <v>86</v>
      </c>
      <c r="N3052">
        <v>1</v>
      </c>
      <c r="O3052">
        <v>-1</v>
      </c>
      <c r="P3052">
        <v>0</v>
      </c>
      <c r="Q3052" t="s">
        <v>30</v>
      </c>
      <c r="R3052" t="s">
        <v>21</v>
      </c>
      <c r="S3052" t="str" cm="1">
        <f t="array" ref="S3052">_xlfn.IFS(bank__2[[#This Row],[Age]]&lt;30, "Young Adults",bank__2[[#This Row],[Age]]&lt;45, "Middle-Aged Adults",bank__2[[#This Row],[Age]]&lt;60, "Older AdultsOlder Adults", bank__2[[#This Row],[Age]]&gt;=60,"Seniors")</f>
        <v>Middle-Aged Adults</v>
      </c>
      <c r="T3052" t="str">
        <f t="shared" si="47"/>
        <v>No</v>
      </c>
      <c r="U3052" cm="1">
        <f t="array" ref="U3052">_xlfn.SWITCH(L3052, "jan",1, "feb",2, "mar",3, "apr",4, "may",5, "jun",6, "jul",7, "aug",8, "sep",9, "oct",10, "nov",11, "dec",12, "")</f>
        <v>7</v>
      </c>
      <c r="V3052" s="2">
        <f>bank__2[[#This Row],[CallDuration (Seconds)]]/60</f>
        <v>1.4333333333333333</v>
      </c>
      <c r="W3052" t="str">
        <f>IF(AND(bank__2[[#This Row],[HasHousingLoan]]="yes",bank__2[[#This Row],[HasPersonalLoan]]="yes"),"Both Loans",
IF(bank__2[[#This Row],[HasHousingLoan]]="yes","Only Housing Loan",
IF(bank__2[[#This Row],[HasPersonalLoan]]="yes","Only Personal Loan","No Loan")))</f>
        <v>No Loan</v>
      </c>
    </row>
    <row r="3053" spans="1:23">
      <c r="A3053">
        <v>3052</v>
      </c>
      <c r="B3053">
        <v>48</v>
      </c>
      <c r="C3053" t="s">
        <v>43</v>
      </c>
      <c r="D3053" t="s">
        <v>19</v>
      </c>
      <c r="E3053" t="s">
        <v>45</v>
      </c>
      <c r="F3053" t="s">
        <v>21</v>
      </c>
      <c r="G3053">
        <v>0</v>
      </c>
      <c r="H3053" t="s">
        <v>21</v>
      </c>
      <c r="I3053" t="s">
        <v>21</v>
      </c>
      <c r="J3053" t="s">
        <v>23</v>
      </c>
      <c r="K3053">
        <v>28</v>
      </c>
      <c r="L3053" t="s">
        <v>92</v>
      </c>
      <c r="M3053">
        <v>16</v>
      </c>
      <c r="N3053">
        <v>16</v>
      </c>
      <c r="O3053">
        <v>-1</v>
      </c>
      <c r="P3053">
        <v>0</v>
      </c>
      <c r="Q3053" t="s">
        <v>30</v>
      </c>
      <c r="R3053" t="s">
        <v>21</v>
      </c>
      <c r="S3053" t="str" cm="1">
        <f t="array" ref="S3053">_xlfn.IFS(bank__2[[#This Row],[Age]]&lt;30, "Young Adults",bank__2[[#This Row],[Age]]&lt;45, "Middle-Aged Adults",bank__2[[#This Row],[Age]]&lt;60, "Older AdultsOlder Adults", bank__2[[#This Row],[Age]]&gt;=60,"Seniors")</f>
        <v>Older AdultsOlder Adults</v>
      </c>
      <c r="T3053" t="str">
        <f t="shared" si="47"/>
        <v>No</v>
      </c>
      <c r="U3053" cm="1">
        <f t="array" ref="U3053">_xlfn.SWITCH(L3053, "jan",1, "feb",2, "mar",3, "apr",4, "may",5, "jun",6, "jul",7, "aug",8, "sep",9, "oct",10, "nov",11, "dec",12, "")</f>
        <v>8</v>
      </c>
      <c r="V3053" s="2">
        <f>bank__2[[#This Row],[CallDuration (Seconds)]]/60</f>
        <v>0.26666666666666666</v>
      </c>
      <c r="W3053" t="str">
        <f>IF(AND(bank__2[[#This Row],[HasHousingLoan]]="yes",bank__2[[#This Row],[HasPersonalLoan]]="yes"),"Both Loans",
IF(bank__2[[#This Row],[HasHousingLoan]]="yes","Only Housing Loan",
IF(bank__2[[#This Row],[HasPersonalLoan]]="yes","Only Personal Loan","No Loan")))</f>
        <v>No Loan</v>
      </c>
    </row>
    <row r="3054" spans="1:23">
      <c r="A3054">
        <v>3053</v>
      </c>
      <c r="B3054">
        <v>40</v>
      </c>
      <c r="C3054" t="s">
        <v>135</v>
      </c>
      <c r="D3054" t="s">
        <v>19</v>
      </c>
      <c r="E3054" t="s">
        <v>33</v>
      </c>
      <c r="F3054" t="s">
        <v>21</v>
      </c>
      <c r="G3054">
        <v>4610</v>
      </c>
      <c r="H3054" t="s">
        <v>21</v>
      </c>
      <c r="I3054" t="s">
        <v>21</v>
      </c>
      <c r="J3054" t="s">
        <v>23</v>
      </c>
      <c r="K3054">
        <v>14</v>
      </c>
      <c r="L3054" t="s">
        <v>92</v>
      </c>
      <c r="M3054">
        <v>154</v>
      </c>
      <c r="N3054">
        <v>2</v>
      </c>
      <c r="O3054">
        <v>-1</v>
      </c>
      <c r="P3054">
        <v>0</v>
      </c>
      <c r="Q3054" t="s">
        <v>30</v>
      </c>
      <c r="R3054" t="s">
        <v>21</v>
      </c>
      <c r="S3054" t="str" cm="1">
        <f t="array" ref="S3054">_xlfn.IFS(bank__2[[#This Row],[Age]]&lt;30, "Young Adults",bank__2[[#This Row],[Age]]&lt;45, "Middle-Aged Adults",bank__2[[#This Row],[Age]]&lt;60, "Older AdultsOlder Adults", bank__2[[#This Row],[Age]]&gt;=60,"Seniors")</f>
        <v>Middle-Aged Adults</v>
      </c>
      <c r="T3054" t="str">
        <f t="shared" si="47"/>
        <v>No</v>
      </c>
      <c r="U3054" cm="1">
        <f t="array" ref="U3054">_xlfn.SWITCH(L3054, "jan",1, "feb",2, "mar",3, "apr",4, "may",5, "jun",6, "jul",7, "aug",8, "sep",9, "oct",10, "nov",11, "dec",12, "")</f>
        <v>8</v>
      </c>
      <c r="V3054" s="2">
        <f>bank__2[[#This Row],[CallDuration (Seconds)]]/60</f>
        <v>2.5666666666666669</v>
      </c>
      <c r="W3054" t="str">
        <f>IF(AND(bank__2[[#This Row],[HasHousingLoan]]="yes",bank__2[[#This Row],[HasPersonalLoan]]="yes"),"Both Loans",
IF(bank__2[[#This Row],[HasHousingLoan]]="yes","Only Housing Loan",
IF(bank__2[[#This Row],[HasPersonalLoan]]="yes","Only Personal Loan","No Loan")))</f>
        <v>No Loan</v>
      </c>
    </row>
    <row r="3055" spans="1:23">
      <c r="A3055">
        <v>3054</v>
      </c>
      <c r="B3055">
        <v>46</v>
      </c>
      <c r="C3055" t="s">
        <v>56</v>
      </c>
      <c r="D3055" t="s">
        <v>19</v>
      </c>
      <c r="E3055" t="s">
        <v>20</v>
      </c>
      <c r="F3055" t="s">
        <v>21</v>
      </c>
      <c r="G3055">
        <v>1429</v>
      </c>
      <c r="H3055" t="s">
        <v>35</v>
      </c>
      <c r="I3055" t="s">
        <v>21</v>
      </c>
      <c r="J3055" t="s">
        <v>30</v>
      </c>
      <c r="K3055">
        <v>14</v>
      </c>
      <c r="L3055" t="s">
        <v>37</v>
      </c>
      <c r="M3055">
        <v>91</v>
      </c>
      <c r="N3055">
        <v>1</v>
      </c>
      <c r="O3055">
        <v>-1</v>
      </c>
      <c r="P3055">
        <v>0</v>
      </c>
      <c r="Q3055" t="s">
        <v>30</v>
      </c>
      <c r="R3055" t="s">
        <v>21</v>
      </c>
      <c r="S3055" t="str" cm="1">
        <f t="array" ref="S3055">_xlfn.IFS(bank__2[[#This Row],[Age]]&lt;30, "Young Adults",bank__2[[#This Row],[Age]]&lt;45, "Middle-Aged Adults",bank__2[[#This Row],[Age]]&lt;60, "Older AdultsOlder Adults", bank__2[[#This Row],[Age]]&gt;=60,"Seniors")</f>
        <v>Older AdultsOlder Adults</v>
      </c>
      <c r="T3055" t="str">
        <f t="shared" si="47"/>
        <v>No</v>
      </c>
      <c r="U3055" cm="1">
        <f t="array" ref="U3055">_xlfn.SWITCH(L3055, "jan",1, "feb",2, "mar",3, "apr",4, "may",5, "jun",6, "jul",7, "aug",8, "sep",9, "oct",10, "nov",11, "dec",12, "")</f>
        <v>5</v>
      </c>
      <c r="V3055" s="2">
        <f>bank__2[[#This Row],[CallDuration (Seconds)]]/60</f>
        <v>1.5166666666666666</v>
      </c>
      <c r="W3055" t="str">
        <f>IF(AND(bank__2[[#This Row],[HasHousingLoan]]="yes",bank__2[[#This Row],[HasPersonalLoan]]="yes"),"Both Loans",
IF(bank__2[[#This Row],[HasHousingLoan]]="yes","Only Housing Loan",
IF(bank__2[[#This Row],[HasPersonalLoan]]="yes","Only Personal Loan","No Loan")))</f>
        <v>Only Housing Loan</v>
      </c>
    </row>
    <row r="3056" spans="1:23">
      <c r="A3056">
        <v>3055</v>
      </c>
      <c r="B3056">
        <v>30</v>
      </c>
      <c r="C3056" t="s">
        <v>32</v>
      </c>
      <c r="D3056" t="s">
        <v>44</v>
      </c>
      <c r="E3056" t="s">
        <v>33</v>
      </c>
      <c r="F3056" t="s">
        <v>21</v>
      </c>
      <c r="G3056">
        <v>334</v>
      </c>
      <c r="H3056" t="s">
        <v>21</v>
      </c>
      <c r="I3056" t="s">
        <v>21</v>
      </c>
      <c r="J3056" t="s">
        <v>23</v>
      </c>
      <c r="K3056">
        <v>29</v>
      </c>
      <c r="L3056" t="s">
        <v>100</v>
      </c>
      <c r="M3056">
        <v>389</v>
      </c>
      <c r="N3056">
        <v>2</v>
      </c>
      <c r="O3056">
        <v>-1</v>
      </c>
      <c r="P3056">
        <v>0</v>
      </c>
      <c r="Q3056" t="s">
        <v>30</v>
      </c>
      <c r="R3056" t="s">
        <v>21</v>
      </c>
      <c r="S3056" t="str" cm="1">
        <f t="array" ref="S3056">_xlfn.IFS(bank__2[[#This Row],[Age]]&lt;30, "Young Adults",bank__2[[#This Row],[Age]]&lt;45, "Middle-Aged Adults",bank__2[[#This Row],[Age]]&lt;60, "Older AdultsOlder Adults", bank__2[[#This Row],[Age]]&gt;=60,"Seniors")</f>
        <v>Middle-Aged Adults</v>
      </c>
      <c r="T3056" t="str">
        <f t="shared" si="47"/>
        <v>No</v>
      </c>
      <c r="U3056" cm="1">
        <f t="array" ref="U3056">_xlfn.SWITCH(L3056, "jan",1, "feb",2, "mar",3, "apr",4, "may",5, "jun",6, "jul",7, "aug",8, "sep",9, "oct",10, "nov",11, "dec",12, "")</f>
        <v>1</v>
      </c>
      <c r="V3056" s="2">
        <f>bank__2[[#This Row],[CallDuration (Seconds)]]/60</f>
        <v>6.4833333333333334</v>
      </c>
      <c r="W3056" t="str">
        <f>IF(AND(bank__2[[#This Row],[HasHousingLoan]]="yes",bank__2[[#This Row],[HasPersonalLoan]]="yes"),"Both Loans",
IF(bank__2[[#This Row],[HasHousingLoan]]="yes","Only Housing Loan",
IF(bank__2[[#This Row],[HasPersonalLoan]]="yes","Only Personal Loan","No Loan")))</f>
        <v>No Loan</v>
      </c>
    </row>
    <row r="3057" spans="1:23">
      <c r="A3057">
        <v>3056</v>
      </c>
      <c r="B3057">
        <v>47</v>
      </c>
      <c r="C3057" t="s">
        <v>32</v>
      </c>
      <c r="D3057" t="s">
        <v>19</v>
      </c>
      <c r="E3057" t="s">
        <v>33</v>
      </c>
      <c r="F3057" t="s">
        <v>21</v>
      </c>
      <c r="G3057">
        <v>2</v>
      </c>
      <c r="H3057" t="s">
        <v>21</v>
      </c>
      <c r="I3057" t="s">
        <v>35</v>
      </c>
      <c r="J3057" t="s">
        <v>23</v>
      </c>
      <c r="K3057">
        <v>21</v>
      </c>
      <c r="L3057" t="s">
        <v>119</v>
      </c>
      <c r="M3057">
        <v>71</v>
      </c>
      <c r="N3057">
        <v>15</v>
      </c>
      <c r="O3057">
        <v>-1</v>
      </c>
      <c r="P3057">
        <v>0</v>
      </c>
      <c r="Q3057" t="s">
        <v>30</v>
      </c>
      <c r="R3057" t="s">
        <v>21</v>
      </c>
      <c r="S3057" t="str" cm="1">
        <f t="array" ref="S3057">_xlfn.IFS(bank__2[[#This Row],[Age]]&lt;30, "Young Adults",bank__2[[#This Row],[Age]]&lt;45, "Middle-Aged Adults",bank__2[[#This Row],[Age]]&lt;60, "Older AdultsOlder Adults", bank__2[[#This Row],[Age]]&gt;=60,"Seniors")</f>
        <v>Older AdultsOlder Adults</v>
      </c>
      <c r="T3057" t="str">
        <f t="shared" si="47"/>
        <v>No</v>
      </c>
      <c r="U3057" cm="1">
        <f t="array" ref="U3057">_xlfn.SWITCH(L3057, "jan",1, "feb",2, "mar",3, "apr",4, "may",5, "jun",6, "jul",7, "aug",8, "sep",9, "oct",10, "nov",11, "dec",12, "")</f>
        <v>7</v>
      </c>
      <c r="V3057" s="2">
        <f>bank__2[[#This Row],[CallDuration (Seconds)]]/60</f>
        <v>1.1833333333333333</v>
      </c>
      <c r="W3057" t="str">
        <f>IF(AND(bank__2[[#This Row],[HasHousingLoan]]="yes",bank__2[[#This Row],[HasPersonalLoan]]="yes"),"Both Loans",
IF(bank__2[[#This Row],[HasHousingLoan]]="yes","Only Housing Loan",
IF(bank__2[[#This Row],[HasPersonalLoan]]="yes","Only Personal Loan","No Loan")))</f>
        <v>Only Personal Loan</v>
      </c>
    </row>
    <row r="3058" spans="1:23">
      <c r="A3058">
        <v>3057</v>
      </c>
      <c r="B3058">
        <v>23</v>
      </c>
      <c r="C3058" t="s">
        <v>32</v>
      </c>
      <c r="D3058" t="s">
        <v>44</v>
      </c>
      <c r="E3058" t="s">
        <v>33</v>
      </c>
      <c r="F3058" t="s">
        <v>21</v>
      </c>
      <c r="G3058">
        <v>500</v>
      </c>
      <c r="H3058" t="s">
        <v>35</v>
      </c>
      <c r="I3058" t="s">
        <v>21</v>
      </c>
      <c r="J3058" t="s">
        <v>30</v>
      </c>
      <c r="K3058">
        <v>4</v>
      </c>
      <c r="L3058" t="s">
        <v>53</v>
      </c>
      <c r="M3058">
        <v>111</v>
      </c>
      <c r="N3058">
        <v>3</v>
      </c>
      <c r="O3058">
        <v>-1</v>
      </c>
      <c r="P3058">
        <v>0</v>
      </c>
      <c r="Q3058" t="s">
        <v>30</v>
      </c>
      <c r="R3058" t="s">
        <v>21</v>
      </c>
      <c r="S3058" t="str" cm="1">
        <f t="array" ref="S3058">_xlfn.IFS(bank__2[[#This Row],[Age]]&lt;30, "Young Adults",bank__2[[#This Row],[Age]]&lt;45, "Middle-Aged Adults",bank__2[[#This Row],[Age]]&lt;60, "Older AdultsOlder Adults", bank__2[[#This Row],[Age]]&gt;=60,"Seniors")</f>
        <v>Young Adults</v>
      </c>
      <c r="T3058" t="str">
        <f t="shared" si="47"/>
        <v>No</v>
      </c>
      <c r="U3058" cm="1">
        <f t="array" ref="U3058">_xlfn.SWITCH(L3058, "jan",1, "feb",2, "mar",3, "apr",4, "may",5, "jun",6, "jul",7, "aug",8, "sep",9, "oct",10, "nov",11, "dec",12, "")</f>
        <v>6</v>
      </c>
      <c r="V3058" s="2">
        <f>bank__2[[#This Row],[CallDuration (Seconds)]]/60</f>
        <v>1.85</v>
      </c>
      <c r="W3058" t="str">
        <f>IF(AND(bank__2[[#This Row],[HasHousingLoan]]="yes",bank__2[[#This Row],[HasPersonalLoan]]="yes"),"Both Loans",
IF(bank__2[[#This Row],[HasHousingLoan]]="yes","Only Housing Loan",
IF(bank__2[[#This Row],[HasPersonalLoan]]="yes","Only Personal Loan","No Loan")))</f>
        <v>Only Housing Loan</v>
      </c>
    </row>
    <row r="3059" spans="1:23">
      <c r="A3059">
        <v>3058</v>
      </c>
      <c r="B3059">
        <v>29</v>
      </c>
      <c r="C3059" t="s">
        <v>72</v>
      </c>
      <c r="D3059" t="s">
        <v>19</v>
      </c>
      <c r="E3059" t="s">
        <v>45</v>
      </c>
      <c r="F3059" t="s">
        <v>21</v>
      </c>
      <c r="G3059">
        <v>43</v>
      </c>
      <c r="H3059" t="s">
        <v>35</v>
      </c>
      <c r="I3059" t="s">
        <v>21</v>
      </c>
      <c r="J3059" t="s">
        <v>30</v>
      </c>
      <c r="K3059">
        <v>20</v>
      </c>
      <c r="L3059" t="s">
        <v>37</v>
      </c>
      <c r="M3059">
        <v>68</v>
      </c>
      <c r="N3059">
        <v>2</v>
      </c>
      <c r="O3059">
        <v>-1</v>
      </c>
      <c r="P3059">
        <v>0</v>
      </c>
      <c r="Q3059" t="s">
        <v>30</v>
      </c>
      <c r="R3059" t="s">
        <v>21</v>
      </c>
      <c r="S3059" t="str" cm="1">
        <f t="array" ref="S3059">_xlfn.IFS(bank__2[[#This Row],[Age]]&lt;30, "Young Adults",bank__2[[#This Row],[Age]]&lt;45, "Middle-Aged Adults",bank__2[[#This Row],[Age]]&lt;60, "Older AdultsOlder Adults", bank__2[[#This Row],[Age]]&gt;=60,"Seniors")</f>
        <v>Young Adults</v>
      </c>
      <c r="T3059" t="str">
        <f t="shared" si="47"/>
        <v>No</v>
      </c>
      <c r="U3059" cm="1">
        <f t="array" ref="U3059">_xlfn.SWITCH(L3059, "jan",1, "feb",2, "mar",3, "apr",4, "may",5, "jun",6, "jul",7, "aug",8, "sep",9, "oct",10, "nov",11, "dec",12, "")</f>
        <v>5</v>
      </c>
      <c r="V3059" s="2">
        <f>bank__2[[#This Row],[CallDuration (Seconds)]]/60</f>
        <v>1.1333333333333333</v>
      </c>
      <c r="W3059" t="str">
        <f>IF(AND(bank__2[[#This Row],[HasHousingLoan]]="yes",bank__2[[#This Row],[HasPersonalLoan]]="yes"),"Both Loans",
IF(bank__2[[#This Row],[HasHousingLoan]]="yes","Only Housing Loan",
IF(bank__2[[#This Row],[HasPersonalLoan]]="yes","Only Personal Loan","No Loan")))</f>
        <v>Only Housing Loan</v>
      </c>
    </row>
    <row r="3060" spans="1:23">
      <c r="A3060">
        <v>3059</v>
      </c>
      <c r="B3060">
        <v>38</v>
      </c>
      <c r="C3060" t="s">
        <v>72</v>
      </c>
      <c r="D3060" t="s">
        <v>19</v>
      </c>
      <c r="E3060" t="s">
        <v>33</v>
      </c>
      <c r="F3060" t="s">
        <v>21</v>
      </c>
      <c r="G3060">
        <v>4030</v>
      </c>
      <c r="H3060" t="s">
        <v>35</v>
      </c>
      <c r="I3060" t="s">
        <v>21</v>
      </c>
      <c r="J3060" t="s">
        <v>23</v>
      </c>
      <c r="K3060">
        <v>19</v>
      </c>
      <c r="L3060" t="s">
        <v>124</v>
      </c>
      <c r="M3060">
        <v>75</v>
      </c>
      <c r="N3060">
        <v>2</v>
      </c>
      <c r="O3060">
        <v>177</v>
      </c>
      <c r="P3060">
        <v>5</v>
      </c>
      <c r="Q3060" t="s">
        <v>41</v>
      </c>
      <c r="R3060" t="s">
        <v>21</v>
      </c>
      <c r="S3060" t="str" cm="1">
        <f t="array" ref="S3060">_xlfn.IFS(bank__2[[#This Row],[Age]]&lt;30, "Young Adults",bank__2[[#This Row],[Age]]&lt;45, "Middle-Aged Adults",bank__2[[#This Row],[Age]]&lt;60, "Older AdultsOlder Adults", bank__2[[#This Row],[Age]]&gt;=60,"Seniors")</f>
        <v>Middle-Aged Adults</v>
      </c>
      <c r="T3060" t="str">
        <f t="shared" si="47"/>
        <v>Yes</v>
      </c>
      <c r="U3060" cm="1">
        <f t="array" ref="U3060">_xlfn.SWITCH(L3060, "jan",1, "feb",2, "mar",3, "apr",4, "may",5, "jun",6, "jul",7, "aug",8, "sep",9, "oct",10, "nov",11, "dec",12, "")</f>
        <v>11</v>
      </c>
      <c r="V3060" s="2">
        <f>bank__2[[#This Row],[CallDuration (Seconds)]]/60</f>
        <v>1.25</v>
      </c>
      <c r="W3060" t="str">
        <f>IF(AND(bank__2[[#This Row],[HasHousingLoan]]="yes",bank__2[[#This Row],[HasPersonalLoan]]="yes"),"Both Loans",
IF(bank__2[[#This Row],[HasHousingLoan]]="yes","Only Housing Loan",
IF(bank__2[[#This Row],[HasPersonalLoan]]="yes","Only Personal Loan","No Loan")))</f>
        <v>Only Housing Loan</v>
      </c>
    </row>
    <row r="3061" spans="1:23">
      <c r="A3061">
        <v>3060</v>
      </c>
      <c r="B3061">
        <v>56</v>
      </c>
      <c r="C3061" t="s">
        <v>135</v>
      </c>
      <c r="D3061" t="s">
        <v>19</v>
      </c>
      <c r="E3061" t="s">
        <v>20</v>
      </c>
      <c r="F3061" t="s">
        <v>21</v>
      </c>
      <c r="G3061">
        <v>306</v>
      </c>
      <c r="H3061" t="s">
        <v>21</v>
      </c>
      <c r="I3061" t="s">
        <v>35</v>
      </c>
      <c r="J3061" t="s">
        <v>23</v>
      </c>
      <c r="K3061">
        <v>8</v>
      </c>
      <c r="L3061" t="s">
        <v>119</v>
      </c>
      <c r="M3061">
        <v>212</v>
      </c>
      <c r="N3061">
        <v>1</v>
      </c>
      <c r="O3061">
        <v>-1</v>
      </c>
      <c r="P3061">
        <v>0</v>
      </c>
      <c r="Q3061" t="s">
        <v>30</v>
      </c>
      <c r="R3061" t="s">
        <v>21</v>
      </c>
      <c r="S3061" t="str" cm="1">
        <f t="array" ref="S3061">_xlfn.IFS(bank__2[[#This Row],[Age]]&lt;30, "Young Adults",bank__2[[#This Row],[Age]]&lt;45, "Middle-Aged Adults",bank__2[[#This Row],[Age]]&lt;60, "Older AdultsOlder Adults", bank__2[[#This Row],[Age]]&gt;=60,"Seniors")</f>
        <v>Older AdultsOlder Adults</v>
      </c>
      <c r="T3061" t="str">
        <f t="shared" si="47"/>
        <v>No</v>
      </c>
      <c r="U3061" cm="1">
        <f t="array" ref="U3061">_xlfn.SWITCH(L3061, "jan",1, "feb",2, "mar",3, "apr",4, "may",5, "jun",6, "jul",7, "aug",8, "sep",9, "oct",10, "nov",11, "dec",12, "")</f>
        <v>7</v>
      </c>
      <c r="V3061" s="2">
        <f>bank__2[[#This Row],[CallDuration (Seconds)]]/60</f>
        <v>3.5333333333333332</v>
      </c>
      <c r="W3061" t="str">
        <f>IF(AND(bank__2[[#This Row],[HasHousingLoan]]="yes",bank__2[[#This Row],[HasPersonalLoan]]="yes"),"Both Loans",
IF(bank__2[[#This Row],[HasHousingLoan]]="yes","Only Housing Loan",
IF(bank__2[[#This Row],[HasPersonalLoan]]="yes","Only Personal Loan","No Loan")))</f>
        <v>Only Personal Loan</v>
      </c>
    </row>
    <row r="3062" spans="1:23">
      <c r="A3062">
        <v>3061</v>
      </c>
      <c r="B3062">
        <v>52</v>
      </c>
      <c r="C3062" t="s">
        <v>87</v>
      </c>
      <c r="D3062" t="s">
        <v>19</v>
      </c>
      <c r="E3062" t="s">
        <v>33</v>
      </c>
      <c r="F3062" t="s">
        <v>21</v>
      </c>
      <c r="G3062">
        <v>0</v>
      </c>
      <c r="H3062" t="s">
        <v>21</v>
      </c>
      <c r="I3062" t="s">
        <v>21</v>
      </c>
      <c r="J3062" t="s">
        <v>23</v>
      </c>
      <c r="K3062">
        <v>22</v>
      </c>
      <c r="L3062" t="s">
        <v>48</v>
      </c>
      <c r="M3062">
        <v>91</v>
      </c>
      <c r="N3062">
        <v>2</v>
      </c>
      <c r="O3062">
        <v>275</v>
      </c>
      <c r="P3062">
        <v>1</v>
      </c>
      <c r="Q3062" t="s">
        <v>41</v>
      </c>
      <c r="R3062" t="s">
        <v>21</v>
      </c>
      <c r="S3062" t="str" cm="1">
        <f t="array" ref="S3062">_xlfn.IFS(bank__2[[#This Row],[Age]]&lt;30, "Young Adults",bank__2[[#This Row],[Age]]&lt;45, "Middle-Aged Adults",bank__2[[#This Row],[Age]]&lt;60, "Older AdultsOlder Adults", bank__2[[#This Row],[Age]]&gt;=60,"Seniors")</f>
        <v>Older AdultsOlder Adults</v>
      </c>
      <c r="T3062" t="str">
        <f t="shared" si="47"/>
        <v>Yes</v>
      </c>
      <c r="U3062" cm="1">
        <f t="array" ref="U3062">_xlfn.SWITCH(L3062, "jan",1, "feb",2, "mar",3, "apr",4, "may",5, "jun",6, "jul",7, "aug",8, "sep",9, "oct",10, "nov",11, "dec",12, "")</f>
        <v>4</v>
      </c>
      <c r="V3062" s="2">
        <f>bank__2[[#This Row],[CallDuration (Seconds)]]/60</f>
        <v>1.5166666666666666</v>
      </c>
      <c r="W3062" t="str">
        <f>IF(AND(bank__2[[#This Row],[HasHousingLoan]]="yes",bank__2[[#This Row],[HasPersonalLoan]]="yes"),"Both Loans",
IF(bank__2[[#This Row],[HasHousingLoan]]="yes","Only Housing Loan",
IF(bank__2[[#This Row],[HasPersonalLoan]]="yes","Only Personal Loan","No Loan")))</f>
        <v>No Loan</v>
      </c>
    </row>
    <row r="3063" spans="1:23">
      <c r="A3063">
        <v>3062</v>
      </c>
      <c r="B3063">
        <v>55</v>
      </c>
      <c r="C3063" t="s">
        <v>144</v>
      </c>
      <c r="D3063" t="s">
        <v>19</v>
      </c>
      <c r="E3063" t="s">
        <v>33</v>
      </c>
      <c r="F3063" t="s">
        <v>21</v>
      </c>
      <c r="G3063">
        <v>168</v>
      </c>
      <c r="H3063" t="s">
        <v>21</v>
      </c>
      <c r="I3063" t="s">
        <v>21</v>
      </c>
      <c r="J3063" t="s">
        <v>23</v>
      </c>
      <c r="K3063">
        <v>19</v>
      </c>
      <c r="L3063" t="s">
        <v>92</v>
      </c>
      <c r="M3063">
        <v>79</v>
      </c>
      <c r="N3063">
        <v>2</v>
      </c>
      <c r="O3063">
        <v>-1</v>
      </c>
      <c r="P3063">
        <v>0</v>
      </c>
      <c r="Q3063" t="s">
        <v>30</v>
      </c>
      <c r="R3063" t="s">
        <v>21</v>
      </c>
      <c r="S3063" t="str" cm="1">
        <f t="array" ref="S3063">_xlfn.IFS(bank__2[[#This Row],[Age]]&lt;30, "Young Adults",bank__2[[#This Row],[Age]]&lt;45, "Middle-Aged Adults",bank__2[[#This Row],[Age]]&lt;60, "Older AdultsOlder Adults", bank__2[[#This Row],[Age]]&gt;=60,"Seniors")</f>
        <v>Older AdultsOlder Adults</v>
      </c>
      <c r="T3063" t="str">
        <f t="shared" si="47"/>
        <v>No</v>
      </c>
      <c r="U3063" cm="1">
        <f t="array" ref="U3063">_xlfn.SWITCH(L3063, "jan",1, "feb",2, "mar",3, "apr",4, "may",5, "jun",6, "jul",7, "aug",8, "sep",9, "oct",10, "nov",11, "dec",12, "")</f>
        <v>8</v>
      </c>
      <c r="V3063" s="2">
        <f>bank__2[[#This Row],[CallDuration (Seconds)]]/60</f>
        <v>1.3166666666666667</v>
      </c>
      <c r="W3063" t="str">
        <f>IF(AND(bank__2[[#This Row],[HasHousingLoan]]="yes",bank__2[[#This Row],[HasPersonalLoan]]="yes"),"Both Loans",
IF(bank__2[[#This Row],[HasHousingLoan]]="yes","Only Housing Loan",
IF(bank__2[[#This Row],[HasPersonalLoan]]="yes","Only Personal Loan","No Loan")))</f>
        <v>No Loan</v>
      </c>
    </row>
    <row r="3064" spans="1:23">
      <c r="A3064">
        <v>3063</v>
      </c>
      <c r="B3064">
        <v>43</v>
      </c>
      <c r="C3064" t="s">
        <v>77</v>
      </c>
      <c r="D3064" t="s">
        <v>19</v>
      </c>
      <c r="E3064" t="s">
        <v>45</v>
      </c>
      <c r="F3064" t="s">
        <v>21</v>
      </c>
      <c r="G3064">
        <v>210</v>
      </c>
      <c r="H3064" t="s">
        <v>21</v>
      </c>
      <c r="I3064" t="s">
        <v>21</v>
      </c>
      <c r="J3064" t="s">
        <v>23</v>
      </c>
      <c r="K3064">
        <v>29</v>
      </c>
      <c r="L3064" t="s">
        <v>119</v>
      </c>
      <c r="M3064">
        <v>646</v>
      </c>
      <c r="N3064">
        <v>2</v>
      </c>
      <c r="O3064">
        <v>-1</v>
      </c>
      <c r="P3064">
        <v>0</v>
      </c>
      <c r="Q3064" t="s">
        <v>30</v>
      </c>
      <c r="R3064" t="s">
        <v>21</v>
      </c>
      <c r="S3064" t="str" cm="1">
        <f t="array" ref="S3064">_xlfn.IFS(bank__2[[#This Row],[Age]]&lt;30, "Young Adults",bank__2[[#This Row],[Age]]&lt;45, "Middle-Aged Adults",bank__2[[#This Row],[Age]]&lt;60, "Older AdultsOlder Adults", bank__2[[#This Row],[Age]]&gt;=60,"Seniors")</f>
        <v>Middle-Aged Adults</v>
      </c>
      <c r="T3064" t="str">
        <f t="shared" si="47"/>
        <v>No</v>
      </c>
      <c r="U3064" cm="1">
        <f t="array" ref="U3064">_xlfn.SWITCH(L3064, "jan",1, "feb",2, "mar",3, "apr",4, "may",5, "jun",6, "jul",7, "aug",8, "sep",9, "oct",10, "nov",11, "dec",12, "")</f>
        <v>7</v>
      </c>
      <c r="V3064" s="2">
        <f>bank__2[[#This Row],[CallDuration (Seconds)]]/60</f>
        <v>10.766666666666667</v>
      </c>
      <c r="W3064" t="str">
        <f>IF(AND(bank__2[[#This Row],[HasHousingLoan]]="yes",bank__2[[#This Row],[HasPersonalLoan]]="yes"),"Both Loans",
IF(bank__2[[#This Row],[HasHousingLoan]]="yes","Only Housing Loan",
IF(bank__2[[#This Row],[HasPersonalLoan]]="yes","Only Personal Loan","No Loan")))</f>
        <v>No Loan</v>
      </c>
    </row>
    <row r="3065" spans="1:23">
      <c r="A3065">
        <v>3064</v>
      </c>
      <c r="B3065">
        <v>34</v>
      </c>
      <c r="C3065" t="s">
        <v>56</v>
      </c>
      <c r="D3065" t="s">
        <v>19</v>
      </c>
      <c r="E3065" t="s">
        <v>33</v>
      </c>
      <c r="F3065" t="s">
        <v>21</v>
      </c>
      <c r="G3065">
        <v>518</v>
      </c>
      <c r="H3065" t="s">
        <v>35</v>
      </c>
      <c r="I3065" t="s">
        <v>21</v>
      </c>
      <c r="J3065" t="s">
        <v>23</v>
      </c>
      <c r="K3065">
        <v>11</v>
      </c>
      <c r="L3065" t="s">
        <v>37</v>
      </c>
      <c r="M3065">
        <v>206</v>
      </c>
      <c r="N3065">
        <v>1</v>
      </c>
      <c r="O3065">
        <v>-1</v>
      </c>
      <c r="P3065">
        <v>0</v>
      </c>
      <c r="Q3065" t="s">
        <v>30</v>
      </c>
      <c r="R3065" t="s">
        <v>21</v>
      </c>
      <c r="S3065" t="str" cm="1">
        <f t="array" ref="S3065">_xlfn.IFS(bank__2[[#This Row],[Age]]&lt;30, "Young Adults",bank__2[[#This Row],[Age]]&lt;45, "Middle-Aged Adults",bank__2[[#This Row],[Age]]&lt;60, "Older AdultsOlder Adults", bank__2[[#This Row],[Age]]&gt;=60,"Seniors")</f>
        <v>Middle-Aged Adults</v>
      </c>
      <c r="T3065" t="str">
        <f t="shared" si="47"/>
        <v>No</v>
      </c>
      <c r="U3065" cm="1">
        <f t="array" ref="U3065">_xlfn.SWITCH(L3065, "jan",1, "feb",2, "mar",3, "apr",4, "may",5, "jun",6, "jul",7, "aug",8, "sep",9, "oct",10, "nov",11, "dec",12, "")</f>
        <v>5</v>
      </c>
      <c r="V3065" s="2">
        <f>bank__2[[#This Row],[CallDuration (Seconds)]]/60</f>
        <v>3.4333333333333331</v>
      </c>
      <c r="W3065" t="str">
        <f>IF(AND(bank__2[[#This Row],[HasHousingLoan]]="yes",bank__2[[#This Row],[HasPersonalLoan]]="yes"),"Both Loans",
IF(bank__2[[#This Row],[HasHousingLoan]]="yes","Only Housing Loan",
IF(bank__2[[#This Row],[HasPersonalLoan]]="yes","Only Personal Loan","No Loan")))</f>
        <v>Only Housing Loan</v>
      </c>
    </row>
    <row r="3066" spans="1:23">
      <c r="A3066">
        <v>3065</v>
      </c>
      <c r="B3066">
        <v>43</v>
      </c>
      <c r="C3066" t="s">
        <v>43</v>
      </c>
      <c r="D3066" t="s">
        <v>44</v>
      </c>
      <c r="E3066" t="s">
        <v>45</v>
      </c>
      <c r="F3066" t="s">
        <v>21</v>
      </c>
      <c r="G3066">
        <v>1696</v>
      </c>
      <c r="H3066" t="s">
        <v>35</v>
      </c>
      <c r="I3066" t="s">
        <v>21</v>
      </c>
      <c r="J3066" t="s">
        <v>23</v>
      </c>
      <c r="K3066">
        <v>26</v>
      </c>
      <c r="L3066" t="s">
        <v>92</v>
      </c>
      <c r="M3066">
        <v>257</v>
      </c>
      <c r="N3066">
        <v>1</v>
      </c>
      <c r="O3066">
        <v>474</v>
      </c>
      <c r="P3066">
        <v>3</v>
      </c>
      <c r="Q3066" t="s">
        <v>41</v>
      </c>
      <c r="R3066" t="s">
        <v>35</v>
      </c>
      <c r="S3066" t="str" cm="1">
        <f t="array" ref="S3066">_xlfn.IFS(bank__2[[#This Row],[Age]]&lt;30, "Young Adults",bank__2[[#This Row],[Age]]&lt;45, "Middle-Aged Adults",bank__2[[#This Row],[Age]]&lt;60, "Older AdultsOlder Adults", bank__2[[#This Row],[Age]]&gt;=60,"Seniors")</f>
        <v>Middle-Aged Adults</v>
      </c>
      <c r="T3066" t="str">
        <f t="shared" si="47"/>
        <v>Yes</v>
      </c>
      <c r="U3066" cm="1">
        <f t="array" ref="U3066">_xlfn.SWITCH(L3066, "jan",1, "feb",2, "mar",3, "apr",4, "may",5, "jun",6, "jul",7, "aug",8, "sep",9, "oct",10, "nov",11, "dec",12, "")</f>
        <v>8</v>
      </c>
      <c r="V3066" s="2">
        <f>bank__2[[#This Row],[CallDuration (Seconds)]]/60</f>
        <v>4.2833333333333332</v>
      </c>
      <c r="W3066" t="str">
        <f>IF(AND(bank__2[[#This Row],[HasHousingLoan]]="yes",bank__2[[#This Row],[HasPersonalLoan]]="yes"),"Both Loans",
IF(bank__2[[#This Row],[HasHousingLoan]]="yes","Only Housing Loan",
IF(bank__2[[#This Row],[HasPersonalLoan]]="yes","Only Personal Loan","No Loan")))</f>
        <v>Only Housing Loan</v>
      </c>
    </row>
    <row r="3067" spans="1:23">
      <c r="A3067">
        <v>3066</v>
      </c>
      <c r="B3067">
        <v>55</v>
      </c>
      <c r="C3067" t="s">
        <v>32</v>
      </c>
      <c r="D3067" t="s">
        <v>19</v>
      </c>
      <c r="E3067" t="s">
        <v>33</v>
      </c>
      <c r="F3067" t="s">
        <v>21</v>
      </c>
      <c r="G3067">
        <v>-31</v>
      </c>
      <c r="H3067" t="s">
        <v>21</v>
      </c>
      <c r="I3067" t="s">
        <v>35</v>
      </c>
      <c r="J3067" t="s">
        <v>23</v>
      </c>
      <c r="K3067">
        <v>13</v>
      </c>
      <c r="L3067" t="s">
        <v>92</v>
      </c>
      <c r="M3067">
        <v>81</v>
      </c>
      <c r="N3067">
        <v>2</v>
      </c>
      <c r="O3067">
        <v>-1</v>
      </c>
      <c r="P3067">
        <v>0</v>
      </c>
      <c r="Q3067" t="s">
        <v>30</v>
      </c>
      <c r="R3067" t="s">
        <v>21</v>
      </c>
      <c r="S3067" t="str" cm="1">
        <f t="array" ref="S3067">_xlfn.IFS(bank__2[[#This Row],[Age]]&lt;30, "Young Adults",bank__2[[#This Row],[Age]]&lt;45, "Middle-Aged Adults",bank__2[[#This Row],[Age]]&lt;60, "Older AdultsOlder Adults", bank__2[[#This Row],[Age]]&gt;=60,"Seniors")</f>
        <v>Older AdultsOlder Adults</v>
      </c>
      <c r="T3067" t="str">
        <f t="shared" si="47"/>
        <v>No</v>
      </c>
      <c r="U3067" cm="1">
        <f t="array" ref="U3067">_xlfn.SWITCH(L3067, "jan",1, "feb",2, "mar",3, "apr",4, "may",5, "jun",6, "jul",7, "aug",8, "sep",9, "oct",10, "nov",11, "dec",12, "")</f>
        <v>8</v>
      </c>
      <c r="V3067" s="2">
        <f>bank__2[[#This Row],[CallDuration (Seconds)]]/60</f>
        <v>1.35</v>
      </c>
      <c r="W3067" t="str">
        <f>IF(AND(bank__2[[#This Row],[HasHousingLoan]]="yes",bank__2[[#This Row],[HasPersonalLoan]]="yes"),"Both Loans",
IF(bank__2[[#This Row],[HasHousingLoan]]="yes","Only Housing Loan",
IF(bank__2[[#This Row],[HasPersonalLoan]]="yes","Only Personal Loan","No Loan")))</f>
        <v>Only Personal Loan</v>
      </c>
    </row>
    <row r="3068" spans="1:23">
      <c r="A3068">
        <v>3067</v>
      </c>
      <c r="B3068">
        <v>34</v>
      </c>
      <c r="C3068" t="s">
        <v>56</v>
      </c>
      <c r="D3068" t="s">
        <v>19</v>
      </c>
      <c r="E3068" t="s">
        <v>33</v>
      </c>
      <c r="F3068" t="s">
        <v>21</v>
      </c>
      <c r="G3068">
        <v>856</v>
      </c>
      <c r="H3068" t="s">
        <v>35</v>
      </c>
      <c r="I3068" t="s">
        <v>21</v>
      </c>
      <c r="J3068" t="s">
        <v>23</v>
      </c>
      <c r="K3068">
        <v>20</v>
      </c>
      <c r="L3068" t="s">
        <v>48</v>
      </c>
      <c r="M3068">
        <v>470</v>
      </c>
      <c r="N3068">
        <v>1</v>
      </c>
      <c r="O3068">
        <v>150</v>
      </c>
      <c r="P3068">
        <v>5</v>
      </c>
      <c r="Q3068" t="s">
        <v>70</v>
      </c>
      <c r="R3068" t="s">
        <v>21</v>
      </c>
      <c r="S3068" t="str" cm="1">
        <f t="array" ref="S3068">_xlfn.IFS(bank__2[[#This Row],[Age]]&lt;30, "Young Adults",bank__2[[#This Row],[Age]]&lt;45, "Middle-Aged Adults",bank__2[[#This Row],[Age]]&lt;60, "Older AdultsOlder Adults", bank__2[[#This Row],[Age]]&gt;=60,"Seniors")</f>
        <v>Middle-Aged Adults</v>
      </c>
      <c r="T3068" t="str">
        <f t="shared" si="47"/>
        <v>Yes</v>
      </c>
      <c r="U3068" cm="1">
        <f t="array" ref="U3068">_xlfn.SWITCH(L3068, "jan",1, "feb",2, "mar",3, "apr",4, "may",5, "jun",6, "jul",7, "aug",8, "sep",9, "oct",10, "nov",11, "dec",12, "")</f>
        <v>4</v>
      </c>
      <c r="V3068" s="2">
        <f>bank__2[[#This Row],[CallDuration (Seconds)]]/60</f>
        <v>7.833333333333333</v>
      </c>
      <c r="W3068" t="str">
        <f>IF(AND(bank__2[[#This Row],[HasHousingLoan]]="yes",bank__2[[#This Row],[HasPersonalLoan]]="yes"),"Both Loans",
IF(bank__2[[#This Row],[HasHousingLoan]]="yes","Only Housing Loan",
IF(bank__2[[#This Row],[HasPersonalLoan]]="yes","Only Personal Loan","No Loan")))</f>
        <v>Only Housing Loan</v>
      </c>
    </row>
    <row r="3069" spans="1:23">
      <c r="A3069">
        <v>3068</v>
      </c>
      <c r="B3069">
        <v>34</v>
      </c>
      <c r="C3069" t="s">
        <v>43</v>
      </c>
      <c r="D3069" t="s">
        <v>44</v>
      </c>
      <c r="E3069" t="s">
        <v>45</v>
      </c>
      <c r="F3069" t="s">
        <v>21</v>
      </c>
      <c r="G3069">
        <v>318</v>
      </c>
      <c r="H3069" t="s">
        <v>35</v>
      </c>
      <c r="I3069" t="s">
        <v>21</v>
      </c>
      <c r="J3069" t="s">
        <v>30</v>
      </c>
      <c r="K3069">
        <v>9</v>
      </c>
      <c r="L3069" t="s">
        <v>37</v>
      </c>
      <c r="M3069">
        <v>133</v>
      </c>
      <c r="N3069">
        <v>2</v>
      </c>
      <c r="O3069">
        <v>-1</v>
      </c>
      <c r="P3069">
        <v>0</v>
      </c>
      <c r="Q3069" t="s">
        <v>30</v>
      </c>
      <c r="R3069" t="s">
        <v>21</v>
      </c>
      <c r="S3069" t="str" cm="1">
        <f t="array" ref="S3069">_xlfn.IFS(bank__2[[#This Row],[Age]]&lt;30, "Young Adults",bank__2[[#This Row],[Age]]&lt;45, "Middle-Aged Adults",bank__2[[#This Row],[Age]]&lt;60, "Older AdultsOlder Adults", bank__2[[#This Row],[Age]]&gt;=60,"Seniors")</f>
        <v>Middle-Aged Adults</v>
      </c>
      <c r="T3069" t="str">
        <f t="shared" si="47"/>
        <v>No</v>
      </c>
      <c r="U3069" cm="1">
        <f t="array" ref="U3069">_xlfn.SWITCH(L3069, "jan",1, "feb",2, "mar",3, "apr",4, "may",5, "jun",6, "jul",7, "aug",8, "sep",9, "oct",10, "nov",11, "dec",12, "")</f>
        <v>5</v>
      </c>
      <c r="V3069" s="2">
        <f>bank__2[[#This Row],[CallDuration (Seconds)]]/60</f>
        <v>2.2166666666666668</v>
      </c>
      <c r="W3069" t="str">
        <f>IF(AND(bank__2[[#This Row],[HasHousingLoan]]="yes",bank__2[[#This Row],[HasPersonalLoan]]="yes"),"Both Loans",
IF(bank__2[[#This Row],[HasHousingLoan]]="yes","Only Housing Loan",
IF(bank__2[[#This Row],[HasPersonalLoan]]="yes","Only Personal Loan","No Loan")))</f>
        <v>Only Housing Loan</v>
      </c>
    </row>
    <row r="3070" spans="1:23">
      <c r="A3070">
        <v>3069</v>
      </c>
      <c r="B3070">
        <v>43</v>
      </c>
      <c r="C3070" t="s">
        <v>66</v>
      </c>
      <c r="D3070" t="s">
        <v>19</v>
      </c>
      <c r="E3070" t="s">
        <v>45</v>
      </c>
      <c r="F3070" t="s">
        <v>21</v>
      </c>
      <c r="G3070">
        <v>64</v>
      </c>
      <c r="H3070" t="s">
        <v>21</v>
      </c>
      <c r="I3070" t="s">
        <v>21</v>
      </c>
      <c r="J3070" t="s">
        <v>30</v>
      </c>
      <c r="K3070">
        <v>6</v>
      </c>
      <c r="L3070" t="s">
        <v>53</v>
      </c>
      <c r="M3070">
        <v>230</v>
      </c>
      <c r="N3070">
        <v>2</v>
      </c>
      <c r="O3070">
        <v>-1</v>
      </c>
      <c r="P3070">
        <v>0</v>
      </c>
      <c r="Q3070" t="s">
        <v>30</v>
      </c>
      <c r="R3070" t="s">
        <v>21</v>
      </c>
      <c r="S3070" t="str" cm="1">
        <f t="array" ref="S3070">_xlfn.IFS(bank__2[[#This Row],[Age]]&lt;30, "Young Adults",bank__2[[#This Row],[Age]]&lt;45, "Middle-Aged Adults",bank__2[[#This Row],[Age]]&lt;60, "Older AdultsOlder Adults", bank__2[[#This Row],[Age]]&gt;=60,"Seniors")</f>
        <v>Middle-Aged Adults</v>
      </c>
      <c r="T3070" t="str">
        <f t="shared" si="47"/>
        <v>No</v>
      </c>
      <c r="U3070" cm="1">
        <f t="array" ref="U3070">_xlfn.SWITCH(L3070, "jan",1, "feb",2, "mar",3, "apr",4, "may",5, "jun",6, "jul",7, "aug",8, "sep",9, "oct",10, "nov",11, "dec",12, "")</f>
        <v>6</v>
      </c>
      <c r="V3070" s="2">
        <f>bank__2[[#This Row],[CallDuration (Seconds)]]/60</f>
        <v>3.8333333333333335</v>
      </c>
      <c r="W3070" t="str">
        <f>IF(AND(bank__2[[#This Row],[HasHousingLoan]]="yes",bank__2[[#This Row],[HasPersonalLoan]]="yes"),"Both Loans",
IF(bank__2[[#This Row],[HasHousingLoan]]="yes","Only Housing Loan",
IF(bank__2[[#This Row],[HasPersonalLoan]]="yes","Only Personal Loan","No Loan")))</f>
        <v>No Loan</v>
      </c>
    </row>
    <row r="3071" spans="1:23">
      <c r="A3071">
        <v>3070</v>
      </c>
      <c r="B3071">
        <v>39</v>
      </c>
      <c r="C3071" t="s">
        <v>56</v>
      </c>
      <c r="D3071" t="s">
        <v>19</v>
      </c>
      <c r="E3071" t="s">
        <v>20</v>
      </c>
      <c r="F3071" t="s">
        <v>21</v>
      </c>
      <c r="G3071">
        <v>800</v>
      </c>
      <c r="H3071" t="s">
        <v>35</v>
      </c>
      <c r="I3071" t="s">
        <v>21</v>
      </c>
      <c r="J3071" t="s">
        <v>23</v>
      </c>
      <c r="K3071">
        <v>19</v>
      </c>
      <c r="L3071" t="s">
        <v>124</v>
      </c>
      <c r="M3071">
        <v>76</v>
      </c>
      <c r="N3071">
        <v>6</v>
      </c>
      <c r="O3071">
        <v>-1</v>
      </c>
      <c r="P3071">
        <v>0</v>
      </c>
      <c r="Q3071" t="s">
        <v>30</v>
      </c>
      <c r="R3071" t="s">
        <v>21</v>
      </c>
      <c r="S3071" t="str" cm="1">
        <f t="array" ref="S3071">_xlfn.IFS(bank__2[[#This Row],[Age]]&lt;30, "Young Adults",bank__2[[#This Row],[Age]]&lt;45, "Middle-Aged Adults",bank__2[[#This Row],[Age]]&lt;60, "Older AdultsOlder Adults", bank__2[[#This Row],[Age]]&gt;=60,"Seniors")</f>
        <v>Middle-Aged Adults</v>
      </c>
      <c r="T3071" t="str">
        <f t="shared" si="47"/>
        <v>No</v>
      </c>
      <c r="U3071" cm="1">
        <f t="array" ref="U3071">_xlfn.SWITCH(L3071, "jan",1, "feb",2, "mar",3, "apr",4, "may",5, "jun",6, "jul",7, "aug",8, "sep",9, "oct",10, "nov",11, "dec",12, "")</f>
        <v>11</v>
      </c>
      <c r="V3071" s="2">
        <f>bank__2[[#This Row],[CallDuration (Seconds)]]/60</f>
        <v>1.2666666666666666</v>
      </c>
      <c r="W3071" t="str">
        <f>IF(AND(bank__2[[#This Row],[HasHousingLoan]]="yes",bank__2[[#This Row],[HasPersonalLoan]]="yes"),"Both Loans",
IF(bank__2[[#This Row],[HasHousingLoan]]="yes","Only Housing Loan",
IF(bank__2[[#This Row],[HasPersonalLoan]]="yes","Only Personal Loan","No Loan")))</f>
        <v>Only Housing Loan</v>
      </c>
    </row>
    <row r="3072" spans="1:23">
      <c r="A3072">
        <v>3071</v>
      </c>
      <c r="B3072">
        <v>39</v>
      </c>
      <c r="C3072" t="s">
        <v>72</v>
      </c>
      <c r="D3072" t="s">
        <v>44</v>
      </c>
      <c r="E3072" t="s">
        <v>2553</v>
      </c>
      <c r="F3072" t="s">
        <v>21</v>
      </c>
      <c r="G3072">
        <v>75</v>
      </c>
      <c r="H3072" t="s">
        <v>21</v>
      </c>
      <c r="I3072" t="s">
        <v>21</v>
      </c>
      <c r="J3072" t="s">
        <v>30</v>
      </c>
      <c r="K3072">
        <v>6</v>
      </c>
      <c r="L3072" t="s">
        <v>53</v>
      </c>
      <c r="M3072">
        <v>26</v>
      </c>
      <c r="N3072">
        <v>1</v>
      </c>
      <c r="O3072">
        <v>-1</v>
      </c>
      <c r="P3072">
        <v>0</v>
      </c>
      <c r="Q3072" t="s">
        <v>30</v>
      </c>
      <c r="R3072" t="s">
        <v>21</v>
      </c>
      <c r="S3072" t="str" cm="1">
        <f t="array" ref="S3072">_xlfn.IFS(bank__2[[#This Row],[Age]]&lt;30, "Young Adults",bank__2[[#This Row],[Age]]&lt;45, "Middle-Aged Adults",bank__2[[#This Row],[Age]]&lt;60, "Older AdultsOlder Adults", bank__2[[#This Row],[Age]]&gt;=60,"Seniors")</f>
        <v>Middle-Aged Adults</v>
      </c>
      <c r="T3072" t="str">
        <f t="shared" si="47"/>
        <v>No</v>
      </c>
      <c r="U3072" cm="1">
        <f t="array" ref="U3072">_xlfn.SWITCH(L3072, "jan",1, "feb",2, "mar",3, "apr",4, "may",5, "jun",6, "jul",7, "aug",8, "sep",9, "oct",10, "nov",11, "dec",12, "")</f>
        <v>6</v>
      </c>
      <c r="V3072" s="2">
        <f>bank__2[[#This Row],[CallDuration (Seconds)]]/60</f>
        <v>0.43333333333333335</v>
      </c>
      <c r="W3072" t="str">
        <f>IF(AND(bank__2[[#This Row],[HasHousingLoan]]="yes",bank__2[[#This Row],[HasPersonalLoan]]="yes"),"Both Loans",
IF(bank__2[[#This Row],[HasHousingLoan]]="yes","Only Housing Loan",
IF(bank__2[[#This Row],[HasPersonalLoan]]="yes","Only Personal Loan","No Loan")))</f>
        <v>No Loan</v>
      </c>
    </row>
    <row r="3073" spans="1:23">
      <c r="A3073">
        <v>3072</v>
      </c>
      <c r="B3073">
        <v>34</v>
      </c>
      <c r="C3073" t="s">
        <v>72</v>
      </c>
      <c r="D3073" t="s">
        <v>44</v>
      </c>
      <c r="E3073" t="s">
        <v>33</v>
      </c>
      <c r="F3073" t="s">
        <v>21</v>
      </c>
      <c r="G3073">
        <v>347</v>
      </c>
      <c r="H3073" t="s">
        <v>35</v>
      </c>
      <c r="I3073" t="s">
        <v>21</v>
      </c>
      <c r="J3073" t="s">
        <v>23</v>
      </c>
      <c r="K3073">
        <v>6</v>
      </c>
      <c r="L3073" t="s">
        <v>61</v>
      </c>
      <c r="M3073">
        <v>154</v>
      </c>
      <c r="N3073">
        <v>2</v>
      </c>
      <c r="O3073">
        <v>197</v>
      </c>
      <c r="P3073">
        <v>6</v>
      </c>
      <c r="Q3073" t="s">
        <v>41</v>
      </c>
      <c r="R3073" t="s">
        <v>21</v>
      </c>
      <c r="S3073" t="str" cm="1">
        <f t="array" ref="S3073">_xlfn.IFS(bank__2[[#This Row],[Age]]&lt;30, "Young Adults",bank__2[[#This Row],[Age]]&lt;45, "Middle-Aged Adults",bank__2[[#This Row],[Age]]&lt;60, "Older AdultsOlder Adults", bank__2[[#This Row],[Age]]&gt;=60,"Seniors")</f>
        <v>Middle-Aged Adults</v>
      </c>
      <c r="T3073" t="str">
        <f t="shared" si="47"/>
        <v>Yes</v>
      </c>
      <c r="U3073" cm="1">
        <f t="array" ref="U3073">_xlfn.SWITCH(L3073, "jan",1, "feb",2, "mar",3, "apr",4, "may",5, "jun",6, "jul",7, "aug",8, "sep",9, "oct",10, "nov",11, "dec",12, "")</f>
        <v>2</v>
      </c>
      <c r="V3073" s="2">
        <f>bank__2[[#This Row],[CallDuration (Seconds)]]/60</f>
        <v>2.5666666666666669</v>
      </c>
      <c r="W3073" t="str">
        <f>IF(AND(bank__2[[#This Row],[HasHousingLoan]]="yes",bank__2[[#This Row],[HasPersonalLoan]]="yes"),"Both Loans",
IF(bank__2[[#This Row],[HasHousingLoan]]="yes","Only Housing Loan",
IF(bank__2[[#This Row],[HasPersonalLoan]]="yes","Only Personal Loan","No Loan")))</f>
        <v>Only Housing Loan</v>
      </c>
    </row>
    <row r="3074" spans="1:23">
      <c r="A3074">
        <v>3073</v>
      </c>
      <c r="B3074">
        <v>55</v>
      </c>
      <c r="C3074" t="s">
        <v>43</v>
      </c>
      <c r="D3074" t="s">
        <v>19</v>
      </c>
      <c r="E3074" t="s">
        <v>45</v>
      </c>
      <c r="F3074" t="s">
        <v>21</v>
      </c>
      <c r="G3074">
        <v>2366</v>
      </c>
      <c r="H3074" t="s">
        <v>35</v>
      </c>
      <c r="I3074" t="s">
        <v>35</v>
      </c>
      <c r="J3074" t="s">
        <v>23</v>
      </c>
      <c r="K3074">
        <v>30</v>
      </c>
      <c r="L3074" t="s">
        <v>119</v>
      </c>
      <c r="M3074">
        <v>94</v>
      </c>
      <c r="N3074">
        <v>4</v>
      </c>
      <c r="O3074">
        <v>-1</v>
      </c>
      <c r="P3074">
        <v>0</v>
      </c>
      <c r="Q3074" t="s">
        <v>30</v>
      </c>
      <c r="R3074" t="s">
        <v>21</v>
      </c>
      <c r="S3074" t="str" cm="1">
        <f t="array" ref="S3074">_xlfn.IFS(bank__2[[#This Row],[Age]]&lt;30, "Young Adults",bank__2[[#This Row],[Age]]&lt;45, "Middle-Aged Adults",bank__2[[#This Row],[Age]]&lt;60, "Older AdultsOlder Adults", bank__2[[#This Row],[Age]]&gt;=60,"Seniors")</f>
        <v>Older AdultsOlder Adults</v>
      </c>
      <c r="T3074" t="str">
        <f t="shared" ref="T3074:T3137" si="48">IF(O3074=-1, "No", "Yes")</f>
        <v>No</v>
      </c>
      <c r="U3074" cm="1">
        <f t="array" ref="U3074">_xlfn.SWITCH(L3074, "jan",1, "feb",2, "mar",3, "apr",4, "may",5, "jun",6, "jul",7, "aug",8, "sep",9, "oct",10, "nov",11, "dec",12, "")</f>
        <v>7</v>
      </c>
      <c r="V3074" s="2">
        <f>bank__2[[#This Row],[CallDuration (Seconds)]]/60</f>
        <v>1.5666666666666667</v>
      </c>
      <c r="W3074" t="str">
        <f>IF(AND(bank__2[[#This Row],[HasHousingLoan]]="yes",bank__2[[#This Row],[HasPersonalLoan]]="yes"),"Both Loans",
IF(bank__2[[#This Row],[HasHousingLoan]]="yes","Only Housing Loan",
IF(bank__2[[#This Row],[HasPersonalLoan]]="yes","Only Personal Loan","No Loan")))</f>
        <v>Both Loans</v>
      </c>
    </row>
    <row r="3075" spans="1:23">
      <c r="A3075">
        <v>3074</v>
      </c>
      <c r="B3075">
        <v>67</v>
      </c>
      <c r="C3075" t="s">
        <v>144</v>
      </c>
      <c r="D3075" t="s">
        <v>19</v>
      </c>
      <c r="E3075" t="s">
        <v>45</v>
      </c>
      <c r="F3075" t="s">
        <v>21</v>
      </c>
      <c r="G3075">
        <v>701</v>
      </c>
      <c r="H3075" t="s">
        <v>21</v>
      </c>
      <c r="I3075" t="s">
        <v>21</v>
      </c>
      <c r="J3075" t="s">
        <v>23</v>
      </c>
      <c r="K3075">
        <v>6</v>
      </c>
      <c r="L3075" t="s">
        <v>92</v>
      </c>
      <c r="M3075">
        <v>254</v>
      </c>
      <c r="N3075">
        <v>2</v>
      </c>
      <c r="O3075">
        <v>-1</v>
      </c>
      <c r="P3075">
        <v>0</v>
      </c>
      <c r="Q3075" t="s">
        <v>30</v>
      </c>
      <c r="R3075" t="s">
        <v>35</v>
      </c>
      <c r="S3075" t="str" cm="1">
        <f t="array" ref="S3075">_xlfn.IFS(bank__2[[#This Row],[Age]]&lt;30, "Young Adults",bank__2[[#This Row],[Age]]&lt;45, "Middle-Aged Adults",bank__2[[#This Row],[Age]]&lt;60, "Older AdultsOlder Adults", bank__2[[#This Row],[Age]]&gt;=60,"Seniors")</f>
        <v>Seniors</v>
      </c>
      <c r="T3075" t="str">
        <f t="shared" si="48"/>
        <v>No</v>
      </c>
      <c r="U3075" cm="1">
        <f t="array" ref="U3075">_xlfn.SWITCH(L3075, "jan",1, "feb",2, "mar",3, "apr",4, "may",5, "jun",6, "jul",7, "aug",8, "sep",9, "oct",10, "nov",11, "dec",12, "")</f>
        <v>8</v>
      </c>
      <c r="V3075" s="2">
        <f>bank__2[[#This Row],[CallDuration (Seconds)]]/60</f>
        <v>4.2333333333333334</v>
      </c>
      <c r="W3075" t="str">
        <f>IF(AND(bank__2[[#This Row],[HasHousingLoan]]="yes",bank__2[[#This Row],[HasPersonalLoan]]="yes"),"Both Loans",
IF(bank__2[[#This Row],[HasHousingLoan]]="yes","Only Housing Loan",
IF(bank__2[[#This Row],[HasPersonalLoan]]="yes","Only Personal Loan","No Loan")))</f>
        <v>No Loan</v>
      </c>
    </row>
    <row r="3076" spans="1:23">
      <c r="A3076">
        <v>3075</v>
      </c>
      <c r="B3076">
        <v>34</v>
      </c>
      <c r="C3076" t="s">
        <v>77</v>
      </c>
      <c r="D3076" t="s">
        <v>19</v>
      </c>
      <c r="E3076" t="s">
        <v>45</v>
      </c>
      <c r="F3076" t="s">
        <v>21</v>
      </c>
      <c r="G3076">
        <v>475</v>
      </c>
      <c r="H3076" t="s">
        <v>35</v>
      </c>
      <c r="I3076" t="s">
        <v>35</v>
      </c>
      <c r="J3076" t="s">
        <v>23</v>
      </c>
      <c r="K3076">
        <v>9</v>
      </c>
      <c r="L3076" t="s">
        <v>119</v>
      </c>
      <c r="M3076">
        <v>1156</v>
      </c>
      <c r="N3076">
        <v>1</v>
      </c>
      <c r="O3076">
        <v>-1</v>
      </c>
      <c r="P3076">
        <v>0</v>
      </c>
      <c r="Q3076" t="s">
        <v>30</v>
      </c>
      <c r="R3076" t="s">
        <v>21</v>
      </c>
      <c r="S3076" t="str" cm="1">
        <f t="array" ref="S3076">_xlfn.IFS(bank__2[[#This Row],[Age]]&lt;30, "Young Adults",bank__2[[#This Row],[Age]]&lt;45, "Middle-Aged Adults",bank__2[[#This Row],[Age]]&lt;60, "Older AdultsOlder Adults", bank__2[[#This Row],[Age]]&gt;=60,"Seniors")</f>
        <v>Middle-Aged Adults</v>
      </c>
      <c r="T3076" t="str">
        <f t="shared" si="48"/>
        <v>No</v>
      </c>
      <c r="U3076" cm="1">
        <f t="array" ref="U3076">_xlfn.SWITCH(L3076, "jan",1, "feb",2, "mar",3, "apr",4, "may",5, "jun",6, "jul",7, "aug",8, "sep",9, "oct",10, "nov",11, "dec",12, "")</f>
        <v>7</v>
      </c>
      <c r="V3076" s="2">
        <f>bank__2[[#This Row],[CallDuration (Seconds)]]/60</f>
        <v>19.266666666666666</v>
      </c>
      <c r="W3076" t="str">
        <f>IF(AND(bank__2[[#This Row],[HasHousingLoan]]="yes",bank__2[[#This Row],[HasPersonalLoan]]="yes"),"Both Loans",
IF(bank__2[[#This Row],[HasHousingLoan]]="yes","Only Housing Loan",
IF(bank__2[[#This Row],[HasPersonalLoan]]="yes","Only Personal Loan","No Loan")))</f>
        <v>Both Loans</v>
      </c>
    </row>
    <row r="3077" spans="1:23">
      <c r="A3077">
        <v>3076</v>
      </c>
      <c r="B3077">
        <v>47</v>
      </c>
      <c r="C3077" t="s">
        <v>56</v>
      </c>
      <c r="D3077" t="s">
        <v>19</v>
      </c>
      <c r="E3077" t="s">
        <v>33</v>
      </c>
      <c r="F3077" t="s">
        <v>21</v>
      </c>
      <c r="G3077">
        <v>3285</v>
      </c>
      <c r="H3077" t="s">
        <v>21</v>
      </c>
      <c r="I3077" t="s">
        <v>21</v>
      </c>
      <c r="J3077" t="s">
        <v>23</v>
      </c>
      <c r="K3077">
        <v>31</v>
      </c>
      <c r="L3077" t="s">
        <v>119</v>
      </c>
      <c r="M3077">
        <v>248</v>
      </c>
      <c r="N3077">
        <v>5</v>
      </c>
      <c r="O3077">
        <v>-1</v>
      </c>
      <c r="P3077">
        <v>0</v>
      </c>
      <c r="Q3077" t="s">
        <v>30</v>
      </c>
      <c r="R3077" t="s">
        <v>21</v>
      </c>
      <c r="S3077" t="str" cm="1">
        <f t="array" ref="S3077">_xlfn.IFS(bank__2[[#This Row],[Age]]&lt;30, "Young Adults",bank__2[[#This Row],[Age]]&lt;45, "Middle-Aged Adults",bank__2[[#This Row],[Age]]&lt;60, "Older AdultsOlder Adults", bank__2[[#This Row],[Age]]&gt;=60,"Seniors")</f>
        <v>Older AdultsOlder Adults</v>
      </c>
      <c r="T3077" t="str">
        <f t="shared" si="48"/>
        <v>No</v>
      </c>
      <c r="U3077" cm="1">
        <f t="array" ref="U3077">_xlfn.SWITCH(L3077, "jan",1, "feb",2, "mar",3, "apr",4, "may",5, "jun",6, "jul",7, "aug",8, "sep",9, "oct",10, "nov",11, "dec",12, "")</f>
        <v>7</v>
      </c>
      <c r="V3077" s="2">
        <f>bank__2[[#This Row],[CallDuration (Seconds)]]/60</f>
        <v>4.1333333333333337</v>
      </c>
      <c r="W3077" t="str">
        <f>IF(AND(bank__2[[#This Row],[HasHousingLoan]]="yes",bank__2[[#This Row],[HasPersonalLoan]]="yes"),"Both Loans",
IF(bank__2[[#This Row],[HasHousingLoan]]="yes","Only Housing Loan",
IF(bank__2[[#This Row],[HasPersonalLoan]]="yes","Only Personal Loan","No Loan")))</f>
        <v>No Loan</v>
      </c>
    </row>
    <row r="3078" spans="1:23">
      <c r="A3078">
        <v>3077</v>
      </c>
      <c r="B3078">
        <v>33</v>
      </c>
      <c r="C3078" t="s">
        <v>56</v>
      </c>
      <c r="D3078" t="s">
        <v>19</v>
      </c>
      <c r="E3078" t="s">
        <v>20</v>
      </c>
      <c r="F3078" t="s">
        <v>21</v>
      </c>
      <c r="G3078">
        <v>925</v>
      </c>
      <c r="H3078" t="s">
        <v>21</v>
      </c>
      <c r="I3078" t="s">
        <v>21</v>
      </c>
      <c r="J3078" t="s">
        <v>23</v>
      </c>
      <c r="K3078">
        <v>20</v>
      </c>
      <c r="L3078" t="s">
        <v>124</v>
      </c>
      <c r="M3078">
        <v>884</v>
      </c>
      <c r="N3078">
        <v>3</v>
      </c>
      <c r="O3078">
        <v>-1</v>
      </c>
      <c r="P3078">
        <v>0</v>
      </c>
      <c r="Q3078" t="s">
        <v>30</v>
      </c>
      <c r="R3078" t="s">
        <v>21</v>
      </c>
      <c r="S3078" t="str" cm="1">
        <f t="array" ref="S3078">_xlfn.IFS(bank__2[[#This Row],[Age]]&lt;30, "Young Adults",bank__2[[#This Row],[Age]]&lt;45, "Middle-Aged Adults",bank__2[[#This Row],[Age]]&lt;60, "Older AdultsOlder Adults", bank__2[[#This Row],[Age]]&gt;=60,"Seniors")</f>
        <v>Middle-Aged Adults</v>
      </c>
      <c r="T3078" t="str">
        <f t="shared" si="48"/>
        <v>No</v>
      </c>
      <c r="U3078" cm="1">
        <f t="array" ref="U3078">_xlfn.SWITCH(L3078, "jan",1, "feb",2, "mar",3, "apr",4, "may",5, "jun",6, "jul",7, "aug",8, "sep",9, "oct",10, "nov",11, "dec",12, "")</f>
        <v>11</v>
      </c>
      <c r="V3078" s="2">
        <f>bank__2[[#This Row],[CallDuration (Seconds)]]/60</f>
        <v>14.733333333333333</v>
      </c>
      <c r="W3078" t="str">
        <f>IF(AND(bank__2[[#This Row],[HasHousingLoan]]="yes",bank__2[[#This Row],[HasPersonalLoan]]="yes"),"Both Loans",
IF(bank__2[[#This Row],[HasHousingLoan]]="yes","Only Housing Loan",
IF(bank__2[[#This Row],[HasPersonalLoan]]="yes","Only Personal Loan","No Loan")))</f>
        <v>No Loan</v>
      </c>
    </row>
    <row r="3079" spans="1:23">
      <c r="A3079">
        <v>3078</v>
      </c>
      <c r="B3079">
        <v>45</v>
      </c>
      <c r="C3079" t="s">
        <v>77</v>
      </c>
      <c r="D3079" t="s">
        <v>19</v>
      </c>
      <c r="E3079" t="s">
        <v>33</v>
      </c>
      <c r="F3079" t="s">
        <v>21</v>
      </c>
      <c r="G3079">
        <v>128</v>
      </c>
      <c r="H3079" t="s">
        <v>21</v>
      </c>
      <c r="I3079" t="s">
        <v>35</v>
      </c>
      <c r="J3079" t="s">
        <v>23</v>
      </c>
      <c r="K3079">
        <v>18</v>
      </c>
      <c r="L3079" t="s">
        <v>124</v>
      </c>
      <c r="M3079">
        <v>275</v>
      </c>
      <c r="N3079">
        <v>2</v>
      </c>
      <c r="O3079">
        <v>-1</v>
      </c>
      <c r="P3079">
        <v>0</v>
      </c>
      <c r="Q3079" t="s">
        <v>30</v>
      </c>
      <c r="R3079" t="s">
        <v>21</v>
      </c>
      <c r="S3079" t="str" cm="1">
        <f t="array" ref="S3079">_xlfn.IFS(bank__2[[#This Row],[Age]]&lt;30, "Young Adults",bank__2[[#This Row],[Age]]&lt;45, "Middle-Aged Adults",bank__2[[#This Row],[Age]]&lt;60, "Older AdultsOlder Adults", bank__2[[#This Row],[Age]]&gt;=60,"Seniors")</f>
        <v>Older AdultsOlder Adults</v>
      </c>
      <c r="T3079" t="str">
        <f t="shared" si="48"/>
        <v>No</v>
      </c>
      <c r="U3079" cm="1">
        <f t="array" ref="U3079">_xlfn.SWITCH(L3079, "jan",1, "feb",2, "mar",3, "apr",4, "may",5, "jun",6, "jul",7, "aug",8, "sep",9, "oct",10, "nov",11, "dec",12, "")</f>
        <v>11</v>
      </c>
      <c r="V3079" s="2">
        <f>bank__2[[#This Row],[CallDuration (Seconds)]]/60</f>
        <v>4.583333333333333</v>
      </c>
      <c r="W3079" t="str">
        <f>IF(AND(bank__2[[#This Row],[HasHousingLoan]]="yes",bank__2[[#This Row],[HasPersonalLoan]]="yes"),"Both Loans",
IF(bank__2[[#This Row],[HasHousingLoan]]="yes","Only Housing Loan",
IF(bank__2[[#This Row],[HasPersonalLoan]]="yes","Only Personal Loan","No Loan")))</f>
        <v>Only Personal Loan</v>
      </c>
    </row>
    <row r="3080" spans="1:23">
      <c r="A3080">
        <v>3079</v>
      </c>
      <c r="B3080">
        <v>36</v>
      </c>
      <c r="C3080" t="s">
        <v>56</v>
      </c>
      <c r="D3080" t="s">
        <v>19</v>
      </c>
      <c r="E3080" t="s">
        <v>33</v>
      </c>
      <c r="F3080" t="s">
        <v>21</v>
      </c>
      <c r="G3080">
        <v>1587</v>
      </c>
      <c r="H3080" t="s">
        <v>35</v>
      </c>
      <c r="I3080" t="s">
        <v>21</v>
      </c>
      <c r="J3080" t="s">
        <v>23</v>
      </c>
      <c r="K3080">
        <v>28</v>
      </c>
      <c r="L3080" t="s">
        <v>119</v>
      </c>
      <c r="M3080">
        <v>200</v>
      </c>
      <c r="N3080">
        <v>2</v>
      </c>
      <c r="O3080">
        <v>-1</v>
      </c>
      <c r="P3080">
        <v>0</v>
      </c>
      <c r="Q3080" t="s">
        <v>30</v>
      </c>
      <c r="R3080" t="s">
        <v>21</v>
      </c>
      <c r="S3080" t="str" cm="1">
        <f t="array" ref="S3080">_xlfn.IFS(bank__2[[#This Row],[Age]]&lt;30, "Young Adults",bank__2[[#This Row],[Age]]&lt;45, "Middle-Aged Adults",bank__2[[#This Row],[Age]]&lt;60, "Older AdultsOlder Adults", bank__2[[#This Row],[Age]]&gt;=60,"Seniors")</f>
        <v>Middle-Aged Adults</v>
      </c>
      <c r="T3080" t="str">
        <f t="shared" si="48"/>
        <v>No</v>
      </c>
      <c r="U3080" cm="1">
        <f t="array" ref="U3080">_xlfn.SWITCH(L3080, "jan",1, "feb",2, "mar",3, "apr",4, "may",5, "jun",6, "jul",7, "aug",8, "sep",9, "oct",10, "nov",11, "dec",12, "")</f>
        <v>7</v>
      </c>
      <c r="V3080" s="2">
        <f>bank__2[[#This Row],[CallDuration (Seconds)]]/60</f>
        <v>3.3333333333333335</v>
      </c>
      <c r="W3080" t="str">
        <f>IF(AND(bank__2[[#This Row],[HasHousingLoan]]="yes",bank__2[[#This Row],[HasPersonalLoan]]="yes"),"Both Loans",
IF(bank__2[[#This Row],[HasHousingLoan]]="yes","Only Housing Loan",
IF(bank__2[[#This Row],[HasPersonalLoan]]="yes","Only Personal Loan","No Loan")))</f>
        <v>Only Housing Loan</v>
      </c>
    </row>
    <row r="3081" spans="1:23">
      <c r="A3081">
        <v>3080</v>
      </c>
      <c r="B3081">
        <v>59</v>
      </c>
      <c r="C3081" t="s">
        <v>72</v>
      </c>
      <c r="D3081" t="s">
        <v>122</v>
      </c>
      <c r="E3081" t="s">
        <v>33</v>
      </c>
      <c r="F3081" t="s">
        <v>21</v>
      </c>
      <c r="G3081">
        <v>879</v>
      </c>
      <c r="H3081" t="s">
        <v>35</v>
      </c>
      <c r="I3081" t="s">
        <v>21</v>
      </c>
      <c r="J3081" t="s">
        <v>30</v>
      </c>
      <c r="K3081">
        <v>26</v>
      </c>
      <c r="L3081" t="s">
        <v>37</v>
      </c>
      <c r="M3081">
        <v>228</v>
      </c>
      <c r="N3081">
        <v>1</v>
      </c>
      <c r="O3081">
        <v>-1</v>
      </c>
      <c r="P3081">
        <v>0</v>
      </c>
      <c r="Q3081" t="s">
        <v>30</v>
      </c>
      <c r="R3081" t="s">
        <v>21</v>
      </c>
      <c r="S3081" t="str" cm="1">
        <f t="array" ref="S3081">_xlfn.IFS(bank__2[[#This Row],[Age]]&lt;30, "Young Adults",bank__2[[#This Row],[Age]]&lt;45, "Middle-Aged Adults",bank__2[[#This Row],[Age]]&lt;60, "Older AdultsOlder Adults", bank__2[[#This Row],[Age]]&gt;=60,"Seniors")</f>
        <v>Older AdultsOlder Adults</v>
      </c>
      <c r="T3081" t="str">
        <f t="shared" si="48"/>
        <v>No</v>
      </c>
      <c r="U3081" cm="1">
        <f t="array" ref="U3081">_xlfn.SWITCH(L3081, "jan",1, "feb",2, "mar",3, "apr",4, "may",5, "jun",6, "jul",7, "aug",8, "sep",9, "oct",10, "nov",11, "dec",12, "")</f>
        <v>5</v>
      </c>
      <c r="V3081" s="2">
        <f>bank__2[[#This Row],[CallDuration (Seconds)]]/60</f>
        <v>3.8</v>
      </c>
      <c r="W3081" t="str">
        <f>IF(AND(bank__2[[#This Row],[HasHousingLoan]]="yes",bank__2[[#This Row],[HasPersonalLoan]]="yes"),"Both Loans",
IF(bank__2[[#This Row],[HasHousingLoan]]="yes","Only Housing Loan",
IF(bank__2[[#This Row],[HasPersonalLoan]]="yes","Only Personal Loan","No Loan")))</f>
        <v>Only Housing Loan</v>
      </c>
    </row>
    <row r="3082" spans="1:23">
      <c r="A3082">
        <v>3081</v>
      </c>
      <c r="B3082">
        <v>33</v>
      </c>
      <c r="C3082" t="s">
        <v>32</v>
      </c>
      <c r="D3082" t="s">
        <v>19</v>
      </c>
      <c r="E3082" t="s">
        <v>33</v>
      </c>
      <c r="F3082" t="s">
        <v>21</v>
      </c>
      <c r="G3082">
        <v>478</v>
      </c>
      <c r="H3082" t="s">
        <v>21</v>
      </c>
      <c r="I3082" t="s">
        <v>21</v>
      </c>
      <c r="J3082" t="s">
        <v>23</v>
      </c>
      <c r="K3082">
        <v>30</v>
      </c>
      <c r="L3082" t="s">
        <v>48</v>
      </c>
      <c r="M3082">
        <v>475</v>
      </c>
      <c r="N3082">
        <v>2</v>
      </c>
      <c r="O3082">
        <v>-1</v>
      </c>
      <c r="P3082">
        <v>0</v>
      </c>
      <c r="Q3082" t="s">
        <v>30</v>
      </c>
      <c r="R3082" t="s">
        <v>35</v>
      </c>
      <c r="S3082" t="str" cm="1">
        <f t="array" ref="S3082">_xlfn.IFS(bank__2[[#This Row],[Age]]&lt;30, "Young Adults",bank__2[[#This Row],[Age]]&lt;45, "Middle-Aged Adults",bank__2[[#This Row],[Age]]&lt;60, "Older AdultsOlder Adults", bank__2[[#This Row],[Age]]&gt;=60,"Seniors")</f>
        <v>Middle-Aged Adults</v>
      </c>
      <c r="T3082" t="str">
        <f t="shared" si="48"/>
        <v>No</v>
      </c>
      <c r="U3082" cm="1">
        <f t="array" ref="U3082">_xlfn.SWITCH(L3082, "jan",1, "feb",2, "mar",3, "apr",4, "may",5, "jun",6, "jul",7, "aug",8, "sep",9, "oct",10, "nov",11, "dec",12, "")</f>
        <v>4</v>
      </c>
      <c r="V3082" s="2">
        <f>bank__2[[#This Row],[CallDuration (Seconds)]]/60</f>
        <v>7.916666666666667</v>
      </c>
      <c r="W3082" t="str">
        <f>IF(AND(bank__2[[#This Row],[HasHousingLoan]]="yes",bank__2[[#This Row],[HasPersonalLoan]]="yes"),"Both Loans",
IF(bank__2[[#This Row],[HasHousingLoan]]="yes","Only Housing Loan",
IF(bank__2[[#This Row],[HasPersonalLoan]]="yes","Only Personal Loan","No Loan")))</f>
        <v>No Loan</v>
      </c>
    </row>
    <row r="3083" spans="1:23">
      <c r="A3083">
        <v>3082</v>
      </c>
      <c r="B3083">
        <v>52</v>
      </c>
      <c r="C3083" t="s">
        <v>72</v>
      </c>
      <c r="D3083" t="s">
        <v>122</v>
      </c>
      <c r="E3083" t="s">
        <v>33</v>
      </c>
      <c r="F3083" t="s">
        <v>21</v>
      </c>
      <c r="G3083">
        <v>280</v>
      </c>
      <c r="H3083" t="s">
        <v>21</v>
      </c>
      <c r="I3083" t="s">
        <v>21</v>
      </c>
      <c r="J3083" t="s">
        <v>23</v>
      </c>
      <c r="K3083">
        <v>14</v>
      </c>
      <c r="L3083" t="s">
        <v>119</v>
      </c>
      <c r="M3083">
        <v>393</v>
      </c>
      <c r="N3083">
        <v>5</v>
      </c>
      <c r="O3083">
        <v>-1</v>
      </c>
      <c r="P3083">
        <v>0</v>
      </c>
      <c r="Q3083" t="s">
        <v>30</v>
      </c>
      <c r="R3083" t="s">
        <v>21</v>
      </c>
      <c r="S3083" t="str" cm="1">
        <f t="array" ref="S3083">_xlfn.IFS(bank__2[[#This Row],[Age]]&lt;30, "Young Adults",bank__2[[#This Row],[Age]]&lt;45, "Middle-Aged Adults",bank__2[[#This Row],[Age]]&lt;60, "Older AdultsOlder Adults", bank__2[[#This Row],[Age]]&gt;=60,"Seniors")</f>
        <v>Older AdultsOlder Adults</v>
      </c>
      <c r="T3083" t="str">
        <f t="shared" si="48"/>
        <v>No</v>
      </c>
      <c r="U3083" cm="1">
        <f t="array" ref="U3083">_xlfn.SWITCH(L3083, "jan",1, "feb",2, "mar",3, "apr",4, "may",5, "jun",6, "jul",7, "aug",8, "sep",9, "oct",10, "nov",11, "dec",12, "")</f>
        <v>7</v>
      </c>
      <c r="V3083" s="2">
        <f>bank__2[[#This Row],[CallDuration (Seconds)]]/60</f>
        <v>6.55</v>
      </c>
      <c r="W3083" t="str">
        <f>IF(AND(bank__2[[#This Row],[HasHousingLoan]]="yes",bank__2[[#This Row],[HasPersonalLoan]]="yes"),"Both Loans",
IF(bank__2[[#This Row],[HasHousingLoan]]="yes","Only Housing Loan",
IF(bank__2[[#This Row],[HasPersonalLoan]]="yes","Only Personal Loan","No Loan")))</f>
        <v>No Loan</v>
      </c>
    </row>
    <row r="3084" spans="1:23">
      <c r="A3084">
        <v>3083</v>
      </c>
      <c r="B3084">
        <v>53</v>
      </c>
      <c r="C3084" t="s">
        <v>56</v>
      </c>
      <c r="D3084" t="s">
        <v>19</v>
      </c>
      <c r="E3084" t="s">
        <v>20</v>
      </c>
      <c r="F3084" t="s">
        <v>21</v>
      </c>
      <c r="G3084">
        <v>1868</v>
      </c>
      <c r="H3084" t="s">
        <v>21</v>
      </c>
      <c r="I3084" t="s">
        <v>21</v>
      </c>
      <c r="J3084" t="s">
        <v>23</v>
      </c>
      <c r="K3084">
        <v>8</v>
      </c>
      <c r="L3084" t="s">
        <v>92</v>
      </c>
      <c r="M3084">
        <v>156</v>
      </c>
      <c r="N3084">
        <v>4</v>
      </c>
      <c r="O3084">
        <v>-1</v>
      </c>
      <c r="P3084">
        <v>0</v>
      </c>
      <c r="Q3084" t="s">
        <v>30</v>
      </c>
      <c r="R3084" t="s">
        <v>21</v>
      </c>
      <c r="S3084" t="str" cm="1">
        <f t="array" ref="S3084">_xlfn.IFS(bank__2[[#This Row],[Age]]&lt;30, "Young Adults",bank__2[[#This Row],[Age]]&lt;45, "Middle-Aged Adults",bank__2[[#This Row],[Age]]&lt;60, "Older AdultsOlder Adults", bank__2[[#This Row],[Age]]&gt;=60,"Seniors")</f>
        <v>Older AdultsOlder Adults</v>
      </c>
      <c r="T3084" t="str">
        <f t="shared" si="48"/>
        <v>No</v>
      </c>
      <c r="U3084" cm="1">
        <f t="array" ref="U3084">_xlfn.SWITCH(L3084, "jan",1, "feb",2, "mar",3, "apr",4, "may",5, "jun",6, "jul",7, "aug",8, "sep",9, "oct",10, "nov",11, "dec",12, "")</f>
        <v>8</v>
      </c>
      <c r="V3084" s="2">
        <f>bank__2[[#This Row],[CallDuration (Seconds)]]/60</f>
        <v>2.6</v>
      </c>
      <c r="W3084" t="str">
        <f>IF(AND(bank__2[[#This Row],[HasHousingLoan]]="yes",bank__2[[#This Row],[HasPersonalLoan]]="yes"),"Both Loans",
IF(bank__2[[#This Row],[HasHousingLoan]]="yes","Only Housing Loan",
IF(bank__2[[#This Row],[HasPersonalLoan]]="yes","Only Personal Loan","No Loan")))</f>
        <v>No Loan</v>
      </c>
    </row>
    <row r="3085" spans="1:23">
      <c r="A3085">
        <v>3084</v>
      </c>
      <c r="B3085">
        <v>41</v>
      </c>
      <c r="C3085" t="s">
        <v>18</v>
      </c>
      <c r="D3085" t="s">
        <v>19</v>
      </c>
      <c r="E3085" t="s">
        <v>20</v>
      </c>
      <c r="F3085" t="s">
        <v>21</v>
      </c>
      <c r="G3085">
        <v>819</v>
      </c>
      <c r="H3085" t="s">
        <v>21</v>
      </c>
      <c r="I3085" t="s">
        <v>21</v>
      </c>
      <c r="J3085" t="s">
        <v>23</v>
      </c>
      <c r="K3085">
        <v>9</v>
      </c>
      <c r="L3085" t="s">
        <v>61</v>
      </c>
      <c r="M3085">
        <v>244</v>
      </c>
      <c r="N3085">
        <v>3</v>
      </c>
      <c r="O3085">
        <v>-1</v>
      </c>
      <c r="P3085">
        <v>0</v>
      </c>
      <c r="Q3085" t="s">
        <v>30</v>
      </c>
      <c r="R3085" t="s">
        <v>21</v>
      </c>
      <c r="S3085" t="str" cm="1">
        <f t="array" ref="S3085">_xlfn.IFS(bank__2[[#This Row],[Age]]&lt;30, "Young Adults",bank__2[[#This Row],[Age]]&lt;45, "Middle-Aged Adults",bank__2[[#This Row],[Age]]&lt;60, "Older AdultsOlder Adults", bank__2[[#This Row],[Age]]&gt;=60,"Seniors")</f>
        <v>Middle-Aged Adults</v>
      </c>
      <c r="T3085" t="str">
        <f t="shared" si="48"/>
        <v>No</v>
      </c>
      <c r="U3085" cm="1">
        <f t="array" ref="U3085">_xlfn.SWITCH(L3085, "jan",1, "feb",2, "mar",3, "apr",4, "may",5, "jun",6, "jul",7, "aug",8, "sep",9, "oct",10, "nov",11, "dec",12, "")</f>
        <v>2</v>
      </c>
      <c r="V3085" s="2">
        <f>bank__2[[#This Row],[CallDuration (Seconds)]]/60</f>
        <v>4.0666666666666664</v>
      </c>
      <c r="W3085" t="str">
        <f>IF(AND(bank__2[[#This Row],[HasHousingLoan]]="yes",bank__2[[#This Row],[HasPersonalLoan]]="yes"),"Both Loans",
IF(bank__2[[#This Row],[HasHousingLoan]]="yes","Only Housing Loan",
IF(bank__2[[#This Row],[HasPersonalLoan]]="yes","Only Personal Loan","No Loan")))</f>
        <v>No Loan</v>
      </c>
    </row>
    <row r="3086" spans="1:23">
      <c r="A3086">
        <v>3085</v>
      </c>
      <c r="B3086">
        <v>45</v>
      </c>
      <c r="C3086" t="s">
        <v>56</v>
      </c>
      <c r="D3086" t="s">
        <v>19</v>
      </c>
      <c r="E3086" t="s">
        <v>33</v>
      </c>
      <c r="F3086" t="s">
        <v>21</v>
      </c>
      <c r="G3086">
        <v>4646</v>
      </c>
      <c r="H3086" t="s">
        <v>35</v>
      </c>
      <c r="I3086" t="s">
        <v>21</v>
      </c>
      <c r="J3086" t="s">
        <v>30</v>
      </c>
      <c r="K3086">
        <v>13</v>
      </c>
      <c r="L3086" t="s">
        <v>37</v>
      </c>
      <c r="M3086">
        <v>118</v>
      </c>
      <c r="N3086">
        <v>1</v>
      </c>
      <c r="O3086">
        <v>-1</v>
      </c>
      <c r="P3086">
        <v>0</v>
      </c>
      <c r="Q3086" t="s">
        <v>30</v>
      </c>
      <c r="R3086" t="s">
        <v>21</v>
      </c>
      <c r="S3086" t="str" cm="1">
        <f t="array" ref="S3086">_xlfn.IFS(bank__2[[#This Row],[Age]]&lt;30, "Young Adults",bank__2[[#This Row],[Age]]&lt;45, "Middle-Aged Adults",bank__2[[#This Row],[Age]]&lt;60, "Older AdultsOlder Adults", bank__2[[#This Row],[Age]]&gt;=60,"Seniors")</f>
        <v>Older AdultsOlder Adults</v>
      </c>
      <c r="T3086" t="str">
        <f t="shared" si="48"/>
        <v>No</v>
      </c>
      <c r="U3086" cm="1">
        <f t="array" ref="U3086">_xlfn.SWITCH(L3086, "jan",1, "feb",2, "mar",3, "apr",4, "may",5, "jun",6, "jul",7, "aug",8, "sep",9, "oct",10, "nov",11, "dec",12, "")</f>
        <v>5</v>
      </c>
      <c r="V3086" s="2">
        <f>bank__2[[#This Row],[CallDuration (Seconds)]]/60</f>
        <v>1.9666666666666666</v>
      </c>
      <c r="W3086" t="str">
        <f>IF(AND(bank__2[[#This Row],[HasHousingLoan]]="yes",bank__2[[#This Row],[HasPersonalLoan]]="yes"),"Both Loans",
IF(bank__2[[#This Row],[HasHousingLoan]]="yes","Only Housing Loan",
IF(bank__2[[#This Row],[HasPersonalLoan]]="yes","Only Personal Loan","No Loan")))</f>
        <v>Only Housing Loan</v>
      </c>
    </row>
    <row r="3087" spans="1:23">
      <c r="A3087">
        <v>3086</v>
      </c>
      <c r="B3087">
        <v>60</v>
      </c>
      <c r="C3087" t="s">
        <v>66</v>
      </c>
      <c r="D3087" t="s">
        <v>44</v>
      </c>
      <c r="E3087" t="s">
        <v>33</v>
      </c>
      <c r="F3087" t="s">
        <v>21</v>
      </c>
      <c r="G3087">
        <v>27</v>
      </c>
      <c r="H3087" t="s">
        <v>21</v>
      </c>
      <c r="I3087" t="s">
        <v>21</v>
      </c>
      <c r="J3087" t="s">
        <v>23</v>
      </c>
      <c r="K3087">
        <v>22</v>
      </c>
      <c r="L3087" t="s">
        <v>92</v>
      </c>
      <c r="M3087">
        <v>40</v>
      </c>
      <c r="N3087">
        <v>2</v>
      </c>
      <c r="O3087">
        <v>-1</v>
      </c>
      <c r="P3087">
        <v>0</v>
      </c>
      <c r="Q3087" t="s">
        <v>30</v>
      </c>
      <c r="R3087" t="s">
        <v>21</v>
      </c>
      <c r="S3087" t="str" cm="1">
        <f t="array" ref="S3087">_xlfn.IFS(bank__2[[#This Row],[Age]]&lt;30, "Young Adults",bank__2[[#This Row],[Age]]&lt;45, "Middle-Aged Adults",bank__2[[#This Row],[Age]]&lt;60, "Older AdultsOlder Adults", bank__2[[#This Row],[Age]]&gt;=60,"Seniors")</f>
        <v>Seniors</v>
      </c>
      <c r="T3087" t="str">
        <f t="shared" si="48"/>
        <v>No</v>
      </c>
      <c r="U3087" cm="1">
        <f t="array" ref="U3087">_xlfn.SWITCH(L3087, "jan",1, "feb",2, "mar",3, "apr",4, "may",5, "jun",6, "jul",7, "aug",8, "sep",9, "oct",10, "nov",11, "dec",12, "")</f>
        <v>8</v>
      </c>
      <c r="V3087" s="2">
        <f>bank__2[[#This Row],[CallDuration (Seconds)]]/60</f>
        <v>0.66666666666666663</v>
      </c>
      <c r="W3087" t="str">
        <f>IF(AND(bank__2[[#This Row],[HasHousingLoan]]="yes",bank__2[[#This Row],[HasPersonalLoan]]="yes"),"Both Loans",
IF(bank__2[[#This Row],[HasHousingLoan]]="yes","Only Housing Loan",
IF(bank__2[[#This Row],[HasPersonalLoan]]="yes","Only Personal Loan","No Loan")))</f>
        <v>No Loan</v>
      </c>
    </row>
    <row r="3088" spans="1:23">
      <c r="A3088">
        <v>3087</v>
      </c>
      <c r="B3088">
        <v>32</v>
      </c>
      <c r="C3088" t="s">
        <v>56</v>
      </c>
      <c r="D3088" t="s">
        <v>19</v>
      </c>
      <c r="E3088" t="s">
        <v>33</v>
      </c>
      <c r="F3088" t="s">
        <v>21</v>
      </c>
      <c r="G3088">
        <v>736</v>
      </c>
      <c r="H3088" t="s">
        <v>35</v>
      </c>
      <c r="I3088" t="s">
        <v>21</v>
      </c>
      <c r="J3088" t="s">
        <v>30</v>
      </c>
      <c r="K3088">
        <v>23</v>
      </c>
      <c r="L3088" t="s">
        <v>37</v>
      </c>
      <c r="M3088">
        <v>700</v>
      </c>
      <c r="N3088">
        <v>3</v>
      </c>
      <c r="O3088">
        <v>-1</v>
      </c>
      <c r="P3088">
        <v>0</v>
      </c>
      <c r="Q3088" t="s">
        <v>30</v>
      </c>
      <c r="R3088" t="s">
        <v>21</v>
      </c>
      <c r="S3088" t="str" cm="1">
        <f t="array" ref="S3088">_xlfn.IFS(bank__2[[#This Row],[Age]]&lt;30, "Young Adults",bank__2[[#This Row],[Age]]&lt;45, "Middle-Aged Adults",bank__2[[#This Row],[Age]]&lt;60, "Older AdultsOlder Adults", bank__2[[#This Row],[Age]]&gt;=60,"Seniors")</f>
        <v>Middle-Aged Adults</v>
      </c>
      <c r="T3088" t="str">
        <f t="shared" si="48"/>
        <v>No</v>
      </c>
      <c r="U3088" cm="1">
        <f t="array" ref="U3088">_xlfn.SWITCH(L3088, "jan",1, "feb",2, "mar",3, "apr",4, "may",5, "jun",6, "jul",7, "aug",8, "sep",9, "oct",10, "nov",11, "dec",12, "")</f>
        <v>5</v>
      </c>
      <c r="V3088" s="2">
        <f>bank__2[[#This Row],[CallDuration (Seconds)]]/60</f>
        <v>11.666666666666666</v>
      </c>
      <c r="W3088" t="str">
        <f>IF(AND(bank__2[[#This Row],[HasHousingLoan]]="yes",bank__2[[#This Row],[HasPersonalLoan]]="yes"),"Both Loans",
IF(bank__2[[#This Row],[HasHousingLoan]]="yes","Only Housing Loan",
IF(bank__2[[#This Row],[HasPersonalLoan]]="yes","Only Personal Loan","No Loan")))</f>
        <v>Only Housing Loan</v>
      </c>
    </row>
    <row r="3089" spans="1:23">
      <c r="A3089">
        <v>3088</v>
      </c>
      <c r="B3089">
        <v>28</v>
      </c>
      <c r="C3089" t="s">
        <v>43</v>
      </c>
      <c r="D3089" t="s">
        <v>44</v>
      </c>
      <c r="E3089" t="s">
        <v>45</v>
      </c>
      <c r="F3089" t="s">
        <v>21</v>
      </c>
      <c r="G3089">
        <v>224</v>
      </c>
      <c r="H3089" t="s">
        <v>35</v>
      </c>
      <c r="I3089" t="s">
        <v>21</v>
      </c>
      <c r="J3089" t="s">
        <v>23</v>
      </c>
      <c r="K3089">
        <v>2</v>
      </c>
      <c r="L3089" t="s">
        <v>61</v>
      </c>
      <c r="M3089">
        <v>97</v>
      </c>
      <c r="N3089">
        <v>3</v>
      </c>
      <c r="O3089">
        <v>-1</v>
      </c>
      <c r="P3089">
        <v>0</v>
      </c>
      <c r="Q3089" t="s">
        <v>30</v>
      </c>
      <c r="R3089" t="s">
        <v>21</v>
      </c>
      <c r="S3089" t="str" cm="1">
        <f t="array" ref="S3089">_xlfn.IFS(bank__2[[#This Row],[Age]]&lt;30, "Young Adults",bank__2[[#This Row],[Age]]&lt;45, "Middle-Aged Adults",bank__2[[#This Row],[Age]]&lt;60, "Older AdultsOlder Adults", bank__2[[#This Row],[Age]]&gt;=60,"Seniors")</f>
        <v>Young Adults</v>
      </c>
      <c r="T3089" t="str">
        <f t="shared" si="48"/>
        <v>No</v>
      </c>
      <c r="U3089" cm="1">
        <f t="array" ref="U3089">_xlfn.SWITCH(L3089, "jan",1, "feb",2, "mar",3, "apr",4, "may",5, "jun",6, "jul",7, "aug",8, "sep",9, "oct",10, "nov",11, "dec",12, "")</f>
        <v>2</v>
      </c>
      <c r="V3089" s="2">
        <f>bank__2[[#This Row],[CallDuration (Seconds)]]/60</f>
        <v>1.6166666666666667</v>
      </c>
      <c r="W3089" t="str">
        <f>IF(AND(bank__2[[#This Row],[HasHousingLoan]]="yes",bank__2[[#This Row],[HasPersonalLoan]]="yes"),"Both Loans",
IF(bank__2[[#This Row],[HasHousingLoan]]="yes","Only Housing Loan",
IF(bank__2[[#This Row],[HasPersonalLoan]]="yes","Only Personal Loan","No Loan")))</f>
        <v>Only Housing Loan</v>
      </c>
    </row>
    <row r="3090" spans="1:23">
      <c r="A3090">
        <v>3089</v>
      </c>
      <c r="B3090">
        <v>31</v>
      </c>
      <c r="C3090" t="s">
        <v>72</v>
      </c>
      <c r="D3090" t="s">
        <v>44</v>
      </c>
      <c r="E3090" t="s">
        <v>33</v>
      </c>
      <c r="F3090" t="s">
        <v>21</v>
      </c>
      <c r="G3090">
        <v>2544</v>
      </c>
      <c r="H3090" t="s">
        <v>21</v>
      </c>
      <c r="I3090" t="s">
        <v>21</v>
      </c>
      <c r="J3090" t="s">
        <v>23</v>
      </c>
      <c r="K3090">
        <v>15</v>
      </c>
      <c r="L3090" t="s">
        <v>119</v>
      </c>
      <c r="M3090">
        <v>252</v>
      </c>
      <c r="N3090">
        <v>1</v>
      </c>
      <c r="O3090">
        <v>184</v>
      </c>
      <c r="P3090">
        <v>3</v>
      </c>
      <c r="Q3090" t="s">
        <v>196</v>
      </c>
      <c r="R3090" t="s">
        <v>35</v>
      </c>
      <c r="S3090" t="str" cm="1">
        <f t="array" ref="S3090">_xlfn.IFS(bank__2[[#This Row],[Age]]&lt;30, "Young Adults",bank__2[[#This Row],[Age]]&lt;45, "Middle-Aged Adults",bank__2[[#This Row],[Age]]&lt;60, "Older AdultsOlder Adults", bank__2[[#This Row],[Age]]&gt;=60,"Seniors")</f>
        <v>Middle-Aged Adults</v>
      </c>
      <c r="T3090" t="str">
        <f t="shared" si="48"/>
        <v>Yes</v>
      </c>
      <c r="U3090" cm="1">
        <f t="array" ref="U3090">_xlfn.SWITCH(L3090, "jan",1, "feb",2, "mar",3, "apr",4, "may",5, "jun",6, "jul",7, "aug",8, "sep",9, "oct",10, "nov",11, "dec",12, "")</f>
        <v>7</v>
      </c>
      <c r="V3090" s="2">
        <f>bank__2[[#This Row],[CallDuration (Seconds)]]/60</f>
        <v>4.2</v>
      </c>
      <c r="W3090" t="str">
        <f>IF(AND(bank__2[[#This Row],[HasHousingLoan]]="yes",bank__2[[#This Row],[HasPersonalLoan]]="yes"),"Both Loans",
IF(bank__2[[#This Row],[HasHousingLoan]]="yes","Only Housing Loan",
IF(bank__2[[#This Row],[HasPersonalLoan]]="yes","Only Personal Loan","No Loan")))</f>
        <v>No Loan</v>
      </c>
    </row>
    <row r="3091" spans="1:23">
      <c r="A3091">
        <v>3090</v>
      </c>
      <c r="B3091">
        <v>53</v>
      </c>
      <c r="C3091" t="s">
        <v>56</v>
      </c>
      <c r="D3091" t="s">
        <v>19</v>
      </c>
      <c r="E3091" t="s">
        <v>33</v>
      </c>
      <c r="F3091" t="s">
        <v>21</v>
      </c>
      <c r="G3091">
        <v>427</v>
      </c>
      <c r="H3091" t="s">
        <v>21</v>
      </c>
      <c r="I3091" t="s">
        <v>35</v>
      </c>
      <c r="J3091" t="s">
        <v>23</v>
      </c>
      <c r="K3091">
        <v>14</v>
      </c>
      <c r="L3091" t="s">
        <v>92</v>
      </c>
      <c r="M3091">
        <v>360</v>
      </c>
      <c r="N3091">
        <v>4</v>
      </c>
      <c r="O3091">
        <v>-1</v>
      </c>
      <c r="P3091">
        <v>0</v>
      </c>
      <c r="Q3091" t="s">
        <v>30</v>
      </c>
      <c r="R3091" t="s">
        <v>21</v>
      </c>
      <c r="S3091" t="str" cm="1">
        <f t="array" ref="S3091">_xlfn.IFS(bank__2[[#This Row],[Age]]&lt;30, "Young Adults",bank__2[[#This Row],[Age]]&lt;45, "Middle-Aged Adults",bank__2[[#This Row],[Age]]&lt;60, "Older AdultsOlder Adults", bank__2[[#This Row],[Age]]&gt;=60,"Seniors")</f>
        <v>Older AdultsOlder Adults</v>
      </c>
      <c r="T3091" t="str">
        <f t="shared" si="48"/>
        <v>No</v>
      </c>
      <c r="U3091" cm="1">
        <f t="array" ref="U3091">_xlfn.SWITCH(L3091, "jan",1, "feb",2, "mar",3, "apr",4, "may",5, "jun",6, "jul",7, "aug",8, "sep",9, "oct",10, "nov",11, "dec",12, "")</f>
        <v>8</v>
      </c>
      <c r="V3091" s="2">
        <f>bank__2[[#This Row],[CallDuration (Seconds)]]/60</f>
        <v>6</v>
      </c>
      <c r="W3091" t="str">
        <f>IF(AND(bank__2[[#This Row],[HasHousingLoan]]="yes",bank__2[[#This Row],[HasPersonalLoan]]="yes"),"Both Loans",
IF(bank__2[[#This Row],[HasHousingLoan]]="yes","Only Housing Loan",
IF(bank__2[[#This Row],[HasPersonalLoan]]="yes","Only Personal Loan","No Loan")))</f>
        <v>Only Personal Loan</v>
      </c>
    </row>
    <row r="3092" spans="1:23">
      <c r="A3092">
        <v>3091</v>
      </c>
      <c r="B3092">
        <v>58</v>
      </c>
      <c r="C3092" t="s">
        <v>43</v>
      </c>
      <c r="D3092" t="s">
        <v>19</v>
      </c>
      <c r="E3092" t="s">
        <v>45</v>
      </c>
      <c r="F3092" t="s">
        <v>21</v>
      </c>
      <c r="G3092">
        <v>2764</v>
      </c>
      <c r="H3092" t="s">
        <v>21</v>
      </c>
      <c r="I3092" t="s">
        <v>21</v>
      </c>
      <c r="J3092" t="s">
        <v>23</v>
      </c>
      <c r="K3092">
        <v>17</v>
      </c>
      <c r="L3092" t="s">
        <v>124</v>
      </c>
      <c r="M3092">
        <v>235</v>
      </c>
      <c r="N3092">
        <v>1</v>
      </c>
      <c r="O3092">
        <v>-1</v>
      </c>
      <c r="P3092">
        <v>0</v>
      </c>
      <c r="Q3092" t="s">
        <v>30</v>
      </c>
      <c r="R3092" t="s">
        <v>21</v>
      </c>
      <c r="S3092" t="str" cm="1">
        <f t="array" ref="S3092">_xlfn.IFS(bank__2[[#This Row],[Age]]&lt;30, "Young Adults",bank__2[[#This Row],[Age]]&lt;45, "Middle-Aged Adults",bank__2[[#This Row],[Age]]&lt;60, "Older AdultsOlder Adults", bank__2[[#This Row],[Age]]&gt;=60,"Seniors")</f>
        <v>Older AdultsOlder Adults</v>
      </c>
      <c r="T3092" t="str">
        <f t="shared" si="48"/>
        <v>No</v>
      </c>
      <c r="U3092" cm="1">
        <f t="array" ref="U3092">_xlfn.SWITCH(L3092, "jan",1, "feb",2, "mar",3, "apr",4, "may",5, "jun",6, "jul",7, "aug",8, "sep",9, "oct",10, "nov",11, "dec",12, "")</f>
        <v>11</v>
      </c>
      <c r="V3092" s="2">
        <f>bank__2[[#This Row],[CallDuration (Seconds)]]/60</f>
        <v>3.9166666666666665</v>
      </c>
      <c r="W3092" t="str">
        <f>IF(AND(bank__2[[#This Row],[HasHousingLoan]]="yes",bank__2[[#This Row],[HasPersonalLoan]]="yes"),"Both Loans",
IF(bank__2[[#This Row],[HasHousingLoan]]="yes","Only Housing Loan",
IF(bank__2[[#This Row],[HasPersonalLoan]]="yes","Only Personal Loan","No Loan")))</f>
        <v>No Loan</v>
      </c>
    </row>
    <row r="3093" spans="1:23">
      <c r="A3093">
        <v>3092</v>
      </c>
      <c r="B3093">
        <v>38</v>
      </c>
      <c r="C3093" t="s">
        <v>56</v>
      </c>
      <c r="D3093" t="s">
        <v>19</v>
      </c>
      <c r="E3093" t="s">
        <v>33</v>
      </c>
      <c r="F3093" t="s">
        <v>21</v>
      </c>
      <c r="G3093">
        <v>376</v>
      </c>
      <c r="H3093" t="s">
        <v>35</v>
      </c>
      <c r="I3093" t="s">
        <v>21</v>
      </c>
      <c r="J3093" t="s">
        <v>30</v>
      </c>
      <c r="K3093">
        <v>7</v>
      </c>
      <c r="L3093" t="s">
        <v>37</v>
      </c>
      <c r="M3093">
        <v>1521</v>
      </c>
      <c r="N3093">
        <v>1</v>
      </c>
      <c r="O3093">
        <v>-1</v>
      </c>
      <c r="P3093">
        <v>0</v>
      </c>
      <c r="Q3093" t="s">
        <v>30</v>
      </c>
      <c r="R3093" t="s">
        <v>21</v>
      </c>
      <c r="S3093" t="str" cm="1">
        <f t="array" ref="S3093">_xlfn.IFS(bank__2[[#This Row],[Age]]&lt;30, "Young Adults",bank__2[[#This Row],[Age]]&lt;45, "Middle-Aged Adults",bank__2[[#This Row],[Age]]&lt;60, "Older AdultsOlder Adults", bank__2[[#This Row],[Age]]&gt;=60,"Seniors")</f>
        <v>Middle-Aged Adults</v>
      </c>
      <c r="T3093" t="str">
        <f t="shared" si="48"/>
        <v>No</v>
      </c>
      <c r="U3093" cm="1">
        <f t="array" ref="U3093">_xlfn.SWITCH(L3093, "jan",1, "feb",2, "mar",3, "apr",4, "may",5, "jun",6, "jul",7, "aug",8, "sep",9, "oct",10, "nov",11, "dec",12, "")</f>
        <v>5</v>
      </c>
      <c r="V3093" s="2">
        <f>bank__2[[#This Row],[CallDuration (Seconds)]]/60</f>
        <v>25.35</v>
      </c>
      <c r="W3093" t="str">
        <f>IF(AND(bank__2[[#This Row],[HasHousingLoan]]="yes",bank__2[[#This Row],[HasPersonalLoan]]="yes"),"Both Loans",
IF(bank__2[[#This Row],[HasHousingLoan]]="yes","Only Housing Loan",
IF(bank__2[[#This Row],[HasPersonalLoan]]="yes","Only Personal Loan","No Loan")))</f>
        <v>Only Housing Loan</v>
      </c>
    </row>
    <row r="3094" spans="1:23">
      <c r="A3094">
        <v>3093</v>
      </c>
      <c r="B3094">
        <v>46</v>
      </c>
      <c r="C3094" t="s">
        <v>43</v>
      </c>
      <c r="D3094" t="s">
        <v>19</v>
      </c>
      <c r="E3094" t="s">
        <v>45</v>
      </c>
      <c r="F3094" t="s">
        <v>21</v>
      </c>
      <c r="G3094">
        <v>523</v>
      </c>
      <c r="H3094" t="s">
        <v>35</v>
      </c>
      <c r="I3094" t="s">
        <v>21</v>
      </c>
      <c r="J3094" t="s">
        <v>23</v>
      </c>
      <c r="K3094">
        <v>6</v>
      </c>
      <c r="L3094" t="s">
        <v>37</v>
      </c>
      <c r="M3094">
        <v>105</v>
      </c>
      <c r="N3094">
        <v>4</v>
      </c>
      <c r="O3094">
        <v>366</v>
      </c>
      <c r="P3094">
        <v>2</v>
      </c>
      <c r="Q3094" t="s">
        <v>41</v>
      </c>
      <c r="R3094" t="s">
        <v>21</v>
      </c>
      <c r="S3094" t="str" cm="1">
        <f t="array" ref="S3094">_xlfn.IFS(bank__2[[#This Row],[Age]]&lt;30, "Young Adults",bank__2[[#This Row],[Age]]&lt;45, "Middle-Aged Adults",bank__2[[#This Row],[Age]]&lt;60, "Older AdultsOlder Adults", bank__2[[#This Row],[Age]]&gt;=60,"Seniors")</f>
        <v>Older AdultsOlder Adults</v>
      </c>
      <c r="T3094" t="str">
        <f t="shared" si="48"/>
        <v>Yes</v>
      </c>
      <c r="U3094" cm="1">
        <f t="array" ref="U3094">_xlfn.SWITCH(L3094, "jan",1, "feb",2, "mar",3, "apr",4, "may",5, "jun",6, "jul",7, "aug",8, "sep",9, "oct",10, "nov",11, "dec",12, "")</f>
        <v>5</v>
      </c>
      <c r="V3094" s="2">
        <f>bank__2[[#This Row],[CallDuration (Seconds)]]/60</f>
        <v>1.75</v>
      </c>
      <c r="W3094" t="str">
        <f>IF(AND(bank__2[[#This Row],[HasHousingLoan]]="yes",bank__2[[#This Row],[HasPersonalLoan]]="yes"),"Both Loans",
IF(bank__2[[#This Row],[HasHousingLoan]]="yes","Only Housing Loan",
IF(bank__2[[#This Row],[HasPersonalLoan]]="yes","Only Personal Loan","No Loan")))</f>
        <v>Only Housing Loan</v>
      </c>
    </row>
    <row r="3095" spans="1:23">
      <c r="A3095">
        <v>3094</v>
      </c>
      <c r="B3095">
        <v>53</v>
      </c>
      <c r="C3095" t="s">
        <v>77</v>
      </c>
      <c r="D3095" t="s">
        <v>19</v>
      </c>
      <c r="E3095" t="s">
        <v>45</v>
      </c>
      <c r="F3095" t="s">
        <v>21</v>
      </c>
      <c r="G3095">
        <v>71</v>
      </c>
      <c r="H3095" t="s">
        <v>21</v>
      </c>
      <c r="I3095" t="s">
        <v>35</v>
      </c>
      <c r="J3095" t="s">
        <v>23</v>
      </c>
      <c r="K3095">
        <v>29</v>
      </c>
      <c r="L3095" t="s">
        <v>100</v>
      </c>
      <c r="M3095">
        <v>86</v>
      </c>
      <c r="N3095">
        <v>1</v>
      </c>
      <c r="O3095">
        <v>-1</v>
      </c>
      <c r="P3095">
        <v>0</v>
      </c>
      <c r="Q3095" t="s">
        <v>30</v>
      </c>
      <c r="R3095" t="s">
        <v>21</v>
      </c>
      <c r="S3095" t="str" cm="1">
        <f t="array" ref="S3095">_xlfn.IFS(bank__2[[#This Row],[Age]]&lt;30, "Young Adults",bank__2[[#This Row],[Age]]&lt;45, "Middle-Aged Adults",bank__2[[#This Row],[Age]]&lt;60, "Older AdultsOlder Adults", bank__2[[#This Row],[Age]]&gt;=60,"Seniors")</f>
        <v>Older AdultsOlder Adults</v>
      </c>
      <c r="T3095" t="str">
        <f t="shared" si="48"/>
        <v>No</v>
      </c>
      <c r="U3095" cm="1">
        <f t="array" ref="U3095">_xlfn.SWITCH(L3095, "jan",1, "feb",2, "mar",3, "apr",4, "may",5, "jun",6, "jul",7, "aug",8, "sep",9, "oct",10, "nov",11, "dec",12, "")</f>
        <v>1</v>
      </c>
      <c r="V3095" s="2">
        <f>bank__2[[#This Row],[CallDuration (Seconds)]]/60</f>
        <v>1.4333333333333333</v>
      </c>
      <c r="W3095" t="str">
        <f>IF(AND(bank__2[[#This Row],[HasHousingLoan]]="yes",bank__2[[#This Row],[HasPersonalLoan]]="yes"),"Both Loans",
IF(bank__2[[#This Row],[HasHousingLoan]]="yes","Only Housing Loan",
IF(bank__2[[#This Row],[HasPersonalLoan]]="yes","Only Personal Loan","No Loan")))</f>
        <v>Only Personal Loan</v>
      </c>
    </row>
    <row r="3096" spans="1:23">
      <c r="A3096">
        <v>3095</v>
      </c>
      <c r="B3096">
        <v>56</v>
      </c>
      <c r="C3096" t="s">
        <v>144</v>
      </c>
      <c r="D3096" t="s">
        <v>19</v>
      </c>
      <c r="E3096" t="s">
        <v>33</v>
      </c>
      <c r="F3096" t="s">
        <v>21</v>
      </c>
      <c r="G3096">
        <v>3948</v>
      </c>
      <c r="H3096" t="s">
        <v>21</v>
      </c>
      <c r="I3096" t="s">
        <v>21</v>
      </c>
      <c r="J3096" t="s">
        <v>23</v>
      </c>
      <c r="K3096">
        <v>3</v>
      </c>
      <c r="L3096" t="s">
        <v>48</v>
      </c>
      <c r="M3096">
        <v>484</v>
      </c>
      <c r="N3096">
        <v>1</v>
      </c>
      <c r="O3096">
        <v>135</v>
      </c>
      <c r="P3096">
        <v>3</v>
      </c>
      <c r="Q3096" t="s">
        <v>41</v>
      </c>
      <c r="R3096" t="s">
        <v>21</v>
      </c>
      <c r="S3096" t="str" cm="1">
        <f t="array" ref="S3096">_xlfn.IFS(bank__2[[#This Row],[Age]]&lt;30, "Young Adults",bank__2[[#This Row],[Age]]&lt;45, "Middle-Aged Adults",bank__2[[#This Row],[Age]]&lt;60, "Older AdultsOlder Adults", bank__2[[#This Row],[Age]]&gt;=60,"Seniors")</f>
        <v>Older AdultsOlder Adults</v>
      </c>
      <c r="T3096" t="str">
        <f t="shared" si="48"/>
        <v>Yes</v>
      </c>
      <c r="U3096" cm="1">
        <f t="array" ref="U3096">_xlfn.SWITCH(L3096, "jan",1, "feb",2, "mar",3, "apr",4, "may",5, "jun",6, "jul",7, "aug",8, "sep",9, "oct",10, "nov",11, "dec",12, "")</f>
        <v>4</v>
      </c>
      <c r="V3096" s="2">
        <f>bank__2[[#This Row],[CallDuration (Seconds)]]/60</f>
        <v>8.0666666666666664</v>
      </c>
      <c r="W3096" t="str">
        <f>IF(AND(bank__2[[#This Row],[HasHousingLoan]]="yes",bank__2[[#This Row],[HasPersonalLoan]]="yes"),"Both Loans",
IF(bank__2[[#This Row],[HasHousingLoan]]="yes","Only Housing Loan",
IF(bank__2[[#This Row],[HasPersonalLoan]]="yes","Only Personal Loan","No Loan")))</f>
        <v>No Loan</v>
      </c>
    </row>
    <row r="3097" spans="1:23">
      <c r="A3097">
        <v>3096</v>
      </c>
      <c r="B3097">
        <v>52</v>
      </c>
      <c r="C3097" t="s">
        <v>32</v>
      </c>
      <c r="D3097" t="s">
        <v>44</v>
      </c>
      <c r="E3097" t="s">
        <v>33</v>
      </c>
      <c r="F3097" t="s">
        <v>21</v>
      </c>
      <c r="G3097">
        <v>1810</v>
      </c>
      <c r="H3097" t="s">
        <v>21</v>
      </c>
      <c r="I3097" t="s">
        <v>21</v>
      </c>
      <c r="J3097" t="s">
        <v>146</v>
      </c>
      <c r="K3097">
        <v>19</v>
      </c>
      <c r="L3097" t="s">
        <v>124</v>
      </c>
      <c r="M3097">
        <v>117</v>
      </c>
      <c r="N3097">
        <v>1</v>
      </c>
      <c r="O3097">
        <v>-1</v>
      </c>
      <c r="P3097">
        <v>0</v>
      </c>
      <c r="Q3097" t="s">
        <v>30</v>
      </c>
      <c r="R3097" t="s">
        <v>21</v>
      </c>
      <c r="S3097" t="str" cm="1">
        <f t="array" ref="S3097">_xlfn.IFS(bank__2[[#This Row],[Age]]&lt;30, "Young Adults",bank__2[[#This Row],[Age]]&lt;45, "Middle-Aged Adults",bank__2[[#This Row],[Age]]&lt;60, "Older AdultsOlder Adults", bank__2[[#This Row],[Age]]&gt;=60,"Seniors")</f>
        <v>Older AdultsOlder Adults</v>
      </c>
      <c r="T3097" t="str">
        <f t="shared" si="48"/>
        <v>No</v>
      </c>
      <c r="U3097" cm="1">
        <f t="array" ref="U3097">_xlfn.SWITCH(L3097, "jan",1, "feb",2, "mar",3, "apr",4, "may",5, "jun",6, "jul",7, "aug",8, "sep",9, "oct",10, "nov",11, "dec",12, "")</f>
        <v>11</v>
      </c>
      <c r="V3097" s="2">
        <f>bank__2[[#This Row],[CallDuration (Seconds)]]/60</f>
        <v>1.95</v>
      </c>
      <c r="W3097" t="str">
        <f>IF(AND(bank__2[[#This Row],[HasHousingLoan]]="yes",bank__2[[#This Row],[HasPersonalLoan]]="yes"),"Both Loans",
IF(bank__2[[#This Row],[HasHousingLoan]]="yes","Only Housing Loan",
IF(bank__2[[#This Row],[HasPersonalLoan]]="yes","Only Personal Loan","No Loan")))</f>
        <v>No Loan</v>
      </c>
    </row>
    <row r="3098" spans="1:23">
      <c r="A3098">
        <v>3097</v>
      </c>
      <c r="B3098">
        <v>38</v>
      </c>
      <c r="C3098" t="s">
        <v>72</v>
      </c>
      <c r="D3098" t="s">
        <v>19</v>
      </c>
      <c r="E3098" t="s">
        <v>33</v>
      </c>
      <c r="F3098" t="s">
        <v>21</v>
      </c>
      <c r="G3098">
        <v>994</v>
      </c>
      <c r="H3098" t="s">
        <v>21</v>
      </c>
      <c r="I3098" t="s">
        <v>21</v>
      </c>
      <c r="J3098" t="s">
        <v>30</v>
      </c>
      <c r="K3098">
        <v>9</v>
      </c>
      <c r="L3098" t="s">
        <v>53</v>
      </c>
      <c r="M3098">
        <v>119</v>
      </c>
      <c r="N3098">
        <v>1</v>
      </c>
      <c r="O3098">
        <v>-1</v>
      </c>
      <c r="P3098">
        <v>0</v>
      </c>
      <c r="Q3098" t="s">
        <v>30</v>
      </c>
      <c r="R3098" t="s">
        <v>21</v>
      </c>
      <c r="S3098" t="str" cm="1">
        <f t="array" ref="S3098">_xlfn.IFS(bank__2[[#This Row],[Age]]&lt;30, "Young Adults",bank__2[[#This Row],[Age]]&lt;45, "Middle-Aged Adults",bank__2[[#This Row],[Age]]&lt;60, "Older AdultsOlder Adults", bank__2[[#This Row],[Age]]&gt;=60,"Seniors")</f>
        <v>Middle-Aged Adults</v>
      </c>
      <c r="T3098" t="str">
        <f t="shared" si="48"/>
        <v>No</v>
      </c>
      <c r="U3098" cm="1">
        <f t="array" ref="U3098">_xlfn.SWITCH(L3098, "jan",1, "feb",2, "mar",3, "apr",4, "may",5, "jun",6, "jul",7, "aug",8, "sep",9, "oct",10, "nov",11, "dec",12, "")</f>
        <v>6</v>
      </c>
      <c r="V3098" s="2">
        <f>bank__2[[#This Row],[CallDuration (Seconds)]]/60</f>
        <v>1.9833333333333334</v>
      </c>
      <c r="W3098" t="str">
        <f>IF(AND(bank__2[[#This Row],[HasHousingLoan]]="yes",bank__2[[#This Row],[HasPersonalLoan]]="yes"),"Both Loans",
IF(bank__2[[#This Row],[HasHousingLoan]]="yes","Only Housing Loan",
IF(bank__2[[#This Row],[HasPersonalLoan]]="yes","Only Personal Loan","No Loan")))</f>
        <v>No Loan</v>
      </c>
    </row>
    <row r="3099" spans="1:23">
      <c r="A3099">
        <v>3098</v>
      </c>
      <c r="B3099">
        <v>37</v>
      </c>
      <c r="C3099" t="s">
        <v>32</v>
      </c>
      <c r="D3099" t="s">
        <v>19</v>
      </c>
      <c r="E3099" t="s">
        <v>20</v>
      </c>
      <c r="F3099" t="s">
        <v>21</v>
      </c>
      <c r="G3099">
        <v>52</v>
      </c>
      <c r="H3099" t="s">
        <v>35</v>
      </c>
      <c r="I3099" t="s">
        <v>21</v>
      </c>
      <c r="J3099" t="s">
        <v>30</v>
      </c>
      <c r="K3099">
        <v>7</v>
      </c>
      <c r="L3099" t="s">
        <v>37</v>
      </c>
      <c r="M3099">
        <v>359</v>
      </c>
      <c r="N3099">
        <v>1</v>
      </c>
      <c r="O3099">
        <v>-1</v>
      </c>
      <c r="P3099">
        <v>0</v>
      </c>
      <c r="Q3099" t="s">
        <v>30</v>
      </c>
      <c r="R3099" t="s">
        <v>21</v>
      </c>
      <c r="S3099" t="str" cm="1">
        <f t="array" ref="S3099">_xlfn.IFS(bank__2[[#This Row],[Age]]&lt;30, "Young Adults",bank__2[[#This Row],[Age]]&lt;45, "Middle-Aged Adults",bank__2[[#This Row],[Age]]&lt;60, "Older AdultsOlder Adults", bank__2[[#This Row],[Age]]&gt;=60,"Seniors")</f>
        <v>Middle-Aged Adults</v>
      </c>
      <c r="T3099" t="str">
        <f t="shared" si="48"/>
        <v>No</v>
      </c>
      <c r="U3099" cm="1">
        <f t="array" ref="U3099">_xlfn.SWITCH(L3099, "jan",1, "feb",2, "mar",3, "apr",4, "may",5, "jun",6, "jul",7, "aug",8, "sep",9, "oct",10, "nov",11, "dec",12, "")</f>
        <v>5</v>
      </c>
      <c r="V3099" s="2">
        <f>bank__2[[#This Row],[CallDuration (Seconds)]]/60</f>
        <v>5.9833333333333334</v>
      </c>
      <c r="W3099" t="str">
        <f>IF(AND(bank__2[[#This Row],[HasHousingLoan]]="yes",bank__2[[#This Row],[HasPersonalLoan]]="yes"),"Both Loans",
IF(bank__2[[#This Row],[HasHousingLoan]]="yes","Only Housing Loan",
IF(bank__2[[#This Row],[HasPersonalLoan]]="yes","Only Personal Loan","No Loan")))</f>
        <v>Only Housing Loan</v>
      </c>
    </row>
    <row r="3100" spans="1:23">
      <c r="A3100">
        <v>3099</v>
      </c>
      <c r="B3100">
        <v>37</v>
      </c>
      <c r="C3100" t="s">
        <v>56</v>
      </c>
      <c r="D3100" t="s">
        <v>19</v>
      </c>
      <c r="E3100" t="s">
        <v>20</v>
      </c>
      <c r="F3100" t="s">
        <v>21</v>
      </c>
      <c r="G3100">
        <v>11</v>
      </c>
      <c r="H3100" t="s">
        <v>21</v>
      </c>
      <c r="I3100" t="s">
        <v>21</v>
      </c>
      <c r="J3100" t="s">
        <v>146</v>
      </c>
      <c r="K3100">
        <v>30</v>
      </c>
      <c r="L3100" t="s">
        <v>119</v>
      </c>
      <c r="M3100">
        <v>109</v>
      </c>
      <c r="N3100">
        <v>8</v>
      </c>
      <c r="O3100">
        <v>-1</v>
      </c>
      <c r="P3100">
        <v>0</v>
      </c>
      <c r="Q3100" t="s">
        <v>30</v>
      </c>
      <c r="R3100" t="s">
        <v>21</v>
      </c>
      <c r="S3100" t="str" cm="1">
        <f t="array" ref="S3100">_xlfn.IFS(bank__2[[#This Row],[Age]]&lt;30, "Young Adults",bank__2[[#This Row],[Age]]&lt;45, "Middle-Aged Adults",bank__2[[#This Row],[Age]]&lt;60, "Older AdultsOlder Adults", bank__2[[#This Row],[Age]]&gt;=60,"Seniors")</f>
        <v>Middle-Aged Adults</v>
      </c>
      <c r="T3100" t="str">
        <f t="shared" si="48"/>
        <v>No</v>
      </c>
      <c r="U3100" cm="1">
        <f t="array" ref="U3100">_xlfn.SWITCH(L3100, "jan",1, "feb",2, "mar",3, "apr",4, "may",5, "jun",6, "jul",7, "aug",8, "sep",9, "oct",10, "nov",11, "dec",12, "")</f>
        <v>7</v>
      </c>
      <c r="V3100" s="2">
        <f>bank__2[[#This Row],[CallDuration (Seconds)]]/60</f>
        <v>1.8166666666666667</v>
      </c>
      <c r="W3100" t="str">
        <f>IF(AND(bank__2[[#This Row],[HasHousingLoan]]="yes",bank__2[[#This Row],[HasPersonalLoan]]="yes"),"Both Loans",
IF(bank__2[[#This Row],[HasHousingLoan]]="yes","Only Housing Loan",
IF(bank__2[[#This Row],[HasPersonalLoan]]="yes","Only Personal Loan","No Loan")))</f>
        <v>No Loan</v>
      </c>
    </row>
    <row r="3101" spans="1:23">
      <c r="A3101">
        <v>3100</v>
      </c>
      <c r="B3101">
        <v>37</v>
      </c>
      <c r="C3101" t="s">
        <v>72</v>
      </c>
      <c r="D3101" t="s">
        <v>19</v>
      </c>
      <c r="E3101" t="s">
        <v>33</v>
      </c>
      <c r="F3101" t="s">
        <v>35</v>
      </c>
      <c r="G3101">
        <v>0</v>
      </c>
      <c r="H3101" t="s">
        <v>21</v>
      </c>
      <c r="I3101" t="s">
        <v>21</v>
      </c>
      <c r="J3101" t="s">
        <v>30</v>
      </c>
      <c r="K3101">
        <v>18</v>
      </c>
      <c r="L3101" t="s">
        <v>53</v>
      </c>
      <c r="M3101">
        <v>236</v>
      </c>
      <c r="N3101">
        <v>1</v>
      </c>
      <c r="O3101">
        <v>-1</v>
      </c>
      <c r="P3101">
        <v>0</v>
      </c>
      <c r="Q3101" t="s">
        <v>30</v>
      </c>
      <c r="R3101" t="s">
        <v>21</v>
      </c>
      <c r="S3101" t="str" cm="1">
        <f t="array" ref="S3101">_xlfn.IFS(bank__2[[#This Row],[Age]]&lt;30, "Young Adults",bank__2[[#This Row],[Age]]&lt;45, "Middle-Aged Adults",bank__2[[#This Row],[Age]]&lt;60, "Older AdultsOlder Adults", bank__2[[#This Row],[Age]]&gt;=60,"Seniors")</f>
        <v>Middle-Aged Adults</v>
      </c>
      <c r="T3101" t="str">
        <f t="shared" si="48"/>
        <v>No</v>
      </c>
      <c r="U3101" cm="1">
        <f t="array" ref="U3101">_xlfn.SWITCH(L3101, "jan",1, "feb",2, "mar",3, "apr",4, "may",5, "jun",6, "jul",7, "aug",8, "sep",9, "oct",10, "nov",11, "dec",12, "")</f>
        <v>6</v>
      </c>
      <c r="V3101" s="2">
        <f>bank__2[[#This Row],[CallDuration (Seconds)]]/60</f>
        <v>3.9333333333333331</v>
      </c>
      <c r="W3101" t="str">
        <f>IF(AND(bank__2[[#This Row],[HasHousingLoan]]="yes",bank__2[[#This Row],[HasPersonalLoan]]="yes"),"Both Loans",
IF(bank__2[[#This Row],[HasHousingLoan]]="yes","Only Housing Loan",
IF(bank__2[[#This Row],[HasPersonalLoan]]="yes","Only Personal Loan","No Loan")))</f>
        <v>No Loan</v>
      </c>
    </row>
    <row r="3102" spans="1:23">
      <c r="A3102">
        <v>3101</v>
      </c>
      <c r="B3102">
        <v>66</v>
      </c>
      <c r="C3102" t="s">
        <v>144</v>
      </c>
      <c r="D3102" t="s">
        <v>19</v>
      </c>
      <c r="E3102" t="s">
        <v>20</v>
      </c>
      <c r="F3102" t="s">
        <v>21</v>
      </c>
      <c r="G3102">
        <v>747</v>
      </c>
      <c r="H3102" t="s">
        <v>21</v>
      </c>
      <c r="I3102" t="s">
        <v>21</v>
      </c>
      <c r="J3102" t="s">
        <v>146</v>
      </c>
      <c r="K3102">
        <v>28</v>
      </c>
      <c r="L3102" t="s">
        <v>100</v>
      </c>
      <c r="M3102">
        <v>203</v>
      </c>
      <c r="N3102">
        <v>3</v>
      </c>
      <c r="O3102">
        <v>93</v>
      </c>
      <c r="P3102">
        <v>1</v>
      </c>
      <c r="Q3102" t="s">
        <v>41</v>
      </c>
      <c r="R3102" t="s">
        <v>21</v>
      </c>
      <c r="S3102" t="str" cm="1">
        <f t="array" ref="S3102">_xlfn.IFS(bank__2[[#This Row],[Age]]&lt;30, "Young Adults",bank__2[[#This Row],[Age]]&lt;45, "Middle-Aged Adults",bank__2[[#This Row],[Age]]&lt;60, "Older AdultsOlder Adults", bank__2[[#This Row],[Age]]&gt;=60,"Seniors")</f>
        <v>Seniors</v>
      </c>
      <c r="T3102" t="str">
        <f t="shared" si="48"/>
        <v>Yes</v>
      </c>
      <c r="U3102" cm="1">
        <f t="array" ref="U3102">_xlfn.SWITCH(L3102, "jan",1, "feb",2, "mar",3, "apr",4, "may",5, "jun",6, "jul",7, "aug",8, "sep",9, "oct",10, "nov",11, "dec",12, "")</f>
        <v>1</v>
      </c>
      <c r="V3102" s="2">
        <f>bank__2[[#This Row],[CallDuration (Seconds)]]/60</f>
        <v>3.3833333333333333</v>
      </c>
      <c r="W3102" t="str">
        <f>IF(AND(bank__2[[#This Row],[HasHousingLoan]]="yes",bank__2[[#This Row],[HasPersonalLoan]]="yes"),"Both Loans",
IF(bank__2[[#This Row],[HasHousingLoan]]="yes","Only Housing Loan",
IF(bank__2[[#This Row],[HasPersonalLoan]]="yes","Only Personal Loan","No Loan")))</f>
        <v>No Loan</v>
      </c>
    </row>
    <row r="3103" spans="1:23">
      <c r="A3103">
        <v>3102</v>
      </c>
      <c r="B3103">
        <v>44</v>
      </c>
      <c r="C3103" t="s">
        <v>56</v>
      </c>
      <c r="D3103" t="s">
        <v>19</v>
      </c>
      <c r="E3103" t="s">
        <v>20</v>
      </c>
      <c r="F3103" t="s">
        <v>21</v>
      </c>
      <c r="G3103">
        <v>2657</v>
      </c>
      <c r="H3103" t="s">
        <v>35</v>
      </c>
      <c r="I3103" t="s">
        <v>21</v>
      </c>
      <c r="J3103" t="s">
        <v>30</v>
      </c>
      <c r="K3103">
        <v>20</v>
      </c>
      <c r="L3103" t="s">
        <v>53</v>
      </c>
      <c r="M3103">
        <v>202</v>
      </c>
      <c r="N3103">
        <v>2</v>
      </c>
      <c r="O3103">
        <v>-1</v>
      </c>
      <c r="P3103">
        <v>0</v>
      </c>
      <c r="Q3103" t="s">
        <v>30</v>
      </c>
      <c r="R3103" t="s">
        <v>21</v>
      </c>
      <c r="S3103" t="str" cm="1">
        <f t="array" ref="S3103">_xlfn.IFS(bank__2[[#This Row],[Age]]&lt;30, "Young Adults",bank__2[[#This Row],[Age]]&lt;45, "Middle-Aged Adults",bank__2[[#This Row],[Age]]&lt;60, "Older AdultsOlder Adults", bank__2[[#This Row],[Age]]&gt;=60,"Seniors")</f>
        <v>Middle-Aged Adults</v>
      </c>
      <c r="T3103" t="str">
        <f t="shared" si="48"/>
        <v>No</v>
      </c>
      <c r="U3103" cm="1">
        <f t="array" ref="U3103">_xlfn.SWITCH(L3103, "jan",1, "feb",2, "mar",3, "apr",4, "may",5, "jun",6, "jul",7, "aug",8, "sep",9, "oct",10, "nov",11, "dec",12, "")</f>
        <v>6</v>
      </c>
      <c r="V3103" s="2">
        <f>bank__2[[#This Row],[CallDuration (Seconds)]]/60</f>
        <v>3.3666666666666667</v>
      </c>
      <c r="W3103" t="str">
        <f>IF(AND(bank__2[[#This Row],[HasHousingLoan]]="yes",bank__2[[#This Row],[HasPersonalLoan]]="yes"),"Both Loans",
IF(bank__2[[#This Row],[HasHousingLoan]]="yes","Only Housing Loan",
IF(bank__2[[#This Row],[HasPersonalLoan]]="yes","Only Personal Loan","No Loan")))</f>
        <v>Only Housing Loan</v>
      </c>
    </row>
    <row r="3104" spans="1:23">
      <c r="A3104">
        <v>3103</v>
      </c>
      <c r="B3104">
        <v>61</v>
      </c>
      <c r="C3104" t="s">
        <v>144</v>
      </c>
      <c r="D3104" t="s">
        <v>19</v>
      </c>
      <c r="E3104" t="s">
        <v>33</v>
      </c>
      <c r="F3104" t="s">
        <v>21</v>
      </c>
      <c r="G3104">
        <v>313</v>
      </c>
      <c r="H3104" t="s">
        <v>21</v>
      </c>
      <c r="I3104" t="s">
        <v>35</v>
      </c>
      <c r="J3104" t="s">
        <v>30</v>
      </c>
      <c r="K3104">
        <v>3</v>
      </c>
      <c r="L3104" t="s">
        <v>119</v>
      </c>
      <c r="M3104">
        <v>42</v>
      </c>
      <c r="N3104">
        <v>1</v>
      </c>
      <c r="O3104">
        <v>-1</v>
      </c>
      <c r="P3104">
        <v>0</v>
      </c>
      <c r="Q3104" t="s">
        <v>30</v>
      </c>
      <c r="R3104" t="s">
        <v>21</v>
      </c>
      <c r="S3104" t="str" cm="1">
        <f t="array" ref="S3104">_xlfn.IFS(bank__2[[#This Row],[Age]]&lt;30, "Young Adults",bank__2[[#This Row],[Age]]&lt;45, "Middle-Aged Adults",bank__2[[#This Row],[Age]]&lt;60, "Older AdultsOlder Adults", bank__2[[#This Row],[Age]]&gt;=60,"Seniors")</f>
        <v>Seniors</v>
      </c>
      <c r="T3104" t="str">
        <f t="shared" si="48"/>
        <v>No</v>
      </c>
      <c r="U3104" cm="1">
        <f t="array" ref="U3104">_xlfn.SWITCH(L3104, "jan",1, "feb",2, "mar",3, "apr",4, "may",5, "jun",6, "jul",7, "aug",8, "sep",9, "oct",10, "nov",11, "dec",12, "")</f>
        <v>7</v>
      </c>
      <c r="V3104" s="2">
        <f>bank__2[[#This Row],[CallDuration (Seconds)]]/60</f>
        <v>0.7</v>
      </c>
      <c r="W3104" t="str">
        <f>IF(AND(bank__2[[#This Row],[HasHousingLoan]]="yes",bank__2[[#This Row],[HasPersonalLoan]]="yes"),"Both Loans",
IF(bank__2[[#This Row],[HasHousingLoan]]="yes","Only Housing Loan",
IF(bank__2[[#This Row],[HasPersonalLoan]]="yes","Only Personal Loan","No Loan")))</f>
        <v>Only Personal Loan</v>
      </c>
    </row>
    <row r="3105" spans="1:23">
      <c r="A3105">
        <v>3104</v>
      </c>
      <c r="B3105">
        <v>34</v>
      </c>
      <c r="C3105" t="s">
        <v>87</v>
      </c>
      <c r="D3105" t="s">
        <v>19</v>
      </c>
      <c r="E3105" t="s">
        <v>33</v>
      </c>
      <c r="F3105" t="s">
        <v>21</v>
      </c>
      <c r="G3105">
        <v>61</v>
      </c>
      <c r="H3105" t="s">
        <v>21</v>
      </c>
      <c r="I3105" t="s">
        <v>35</v>
      </c>
      <c r="J3105" t="s">
        <v>30</v>
      </c>
      <c r="K3105">
        <v>5</v>
      </c>
      <c r="L3105" t="s">
        <v>37</v>
      </c>
      <c r="M3105">
        <v>21</v>
      </c>
      <c r="N3105">
        <v>1</v>
      </c>
      <c r="O3105">
        <v>-1</v>
      </c>
      <c r="P3105">
        <v>0</v>
      </c>
      <c r="Q3105" t="s">
        <v>30</v>
      </c>
      <c r="R3105" t="s">
        <v>21</v>
      </c>
      <c r="S3105" t="str" cm="1">
        <f t="array" ref="S3105">_xlfn.IFS(bank__2[[#This Row],[Age]]&lt;30, "Young Adults",bank__2[[#This Row],[Age]]&lt;45, "Middle-Aged Adults",bank__2[[#This Row],[Age]]&lt;60, "Older AdultsOlder Adults", bank__2[[#This Row],[Age]]&gt;=60,"Seniors")</f>
        <v>Middle-Aged Adults</v>
      </c>
      <c r="T3105" t="str">
        <f t="shared" si="48"/>
        <v>No</v>
      </c>
      <c r="U3105" cm="1">
        <f t="array" ref="U3105">_xlfn.SWITCH(L3105, "jan",1, "feb",2, "mar",3, "apr",4, "may",5, "jun",6, "jul",7, "aug",8, "sep",9, "oct",10, "nov",11, "dec",12, "")</f>
        <v>5</v>
      </c>
      <c r="V3105" s="2">
        <f>bank__2[[#This Row],[CallDuration (Seconds)]]/60</f>
        <v>0.35</v>
      </c>
      <c r="W3105" t="str">
        <f>IF(AND(bank__2[[#This Row],[HasHousingLoan]]="yes",bank__2[[#This Row],[HasPersonalLoan]]="yes"),"Both Loans",
IF(bank__2[[#This Row],[HasHousingLoan]]="yes","Only Housing Loan",
IF(bank__2[[#This Row],[HasPersonalLoan]]="yes","Only Personal Loan","No Loan")))</f>
        <v>Only Personal Loan</v>
      </c>
    </row>
    <row r="3106" spans="1:23">
      <c r="A3106">
        <v>3105</v>
      </c>
      <c r="B3106">
        <v>33</v>
      </c>
      <c r="C3106" t="s">
        <v>87</v>
      </c>
      <c r="D3106" t="s">
        <v>44</v>
      </c>
      <c r="E3106" t="s">
        <v>33</v>
      </c>
      <c r="F3106" t="s">
        <v>21</v>
      </c>
      <c r="G3106">
        <v>2557</v>
      </c>
      <c r="H3106" t="s">
        <v>35</v>
      </c>
      <c r="I3106" t="s">
        <v>21</v>
      </c>
      <c r="J3106" t="s">
        <v>23</v>
      </c>
      <c r="K3106">
        <v>18</v>
      </c>
      <c r="L3106" t="s">
        <v>37</v>
      </c>
      <c r="M3106">
        <v>186</v>
      </c>
      <c r="N3106">
        <v>1</v>
      </c>
      <c r="O3106">
        <v>-1</v>
      </c>
      <c r="P3106">
        <v>0</v>
      </c>
      <c r="Q3106" t="s">
        <v>30</v>
      </c>
      <c r="R3106" t="s">
        <v>21</v>
      </c>
      <c r="S3106" t="str" cm="1">
        <f t="array" ref="S3106">_xlfn.IFS(bank__2[[#This Row],[Age]]&lt;30, "Young Adults",bank__2[[#This Row],[Age]]&lt;45, "Middle-Aged Adults",bank__2[[#This Row],[Age]]&lt;60, "Older AdultsOlder Adults", bank__2[[#This Row],[Age]]&gt;=60,"Seniors")</f>
        <v>Middle-Aged Adults</v>
      </c>
      <c r="T3106" t="str">
        <f t="shared" si="48"/>
        <v>No</v>
      </c>
      <c r="U3106" cm="1">
        <f t="array" ref="U3106">_xlfn.SWITCH(L3106, "jan",1, "feb",2, "mar",3, "apr",4, "may",5, "jun",6, "jul",7, "aug",8, "sep",9, "oct",10, "nov",11, "dec",12, "")</f>
        <v>5</v>
      </c>
      <c r="V3106" s="2">
        <f>bank__2[[#This Row],[CallDuration (Seconds)]]/60</f>
        <v>3.1</v>
      </c>
      <c r="W3106" t="str">
        <f>IF(AND(bank__2[[#This Row],[HasHousingLoan]]="yes",bank__2[[#This Row],[HasPersonalLoan]]="yes"),"Both Loans",
IF(bank__2[[#This Row],[HasHousingLoan]]="yes","Only Housing Loan",
IF(bank__2[[#This Row],[HasPersonalLoan]]="yes","Only Personal Loan","No Loan")))</f>
        <v>Only Housing Loan</v>
      </c>
    </row>
    <row r="3107" spans="1:23">
      <c r="A3107">
        <v>3106</v>
      </c>
      <c r="B3107">
        <v>30</v>
      </c>
      <c r="C3107" t="s">
        <v>32</v>
      </c>
      <c r="D3107" t="s">
        <v>122</v>
      </c>
      <c r="E3107" t="s">
        <v>33</v>
      </c>
      <c r="F3107" t="s">
        <v>21</v>
      </c>
      <c r="G3107">
        <v>0</v>
      </c>
      <c r="H3107" t="s">
        <v>35</v>
      </c>
      <c r="I3107" t="s">
        <v>21</v>
      </c>
      <c r="J3107" t="s">
        <v>23</v>
      </c>
      <c r="K3107">
        <v>13</v>
      </c>
      <c r="L3107" t="s">
        <v>37</v>
      </c>
      <c r="M3107">
        <v>172</v>
      </c>
      <c r="N3107">
        <v>1</v>
      </c>
      <c r="O3107">
        <v>-1</v>
      </c>
      <c r="P3107">
        <v>0</v>
      </c>
      <c r="Q3107" t="s">
        <v>30</v>
      </c>
      <c r="R3107" t="s">
        <v>21</v>
      </c>
      <c r="S3107" t="str" cm="1">
        <f t="array" ref="S3107">_xlfn.IFS(bank__2[[#This Row],[Age]]&lt;30, "Young Adults",bank__2[[#This Row],[Age]]&lt;45, "Middle-Aged Adults",bank__2[[#This Row],[Age]]&lt;60, "Older AdultsOlder Adults", bank__2[[#This Row],[Age]]&gt;=60,"Seniors")</f>
        <v>Middle-Aged Adults</v>
      </c>
      <c r="T3107" t="str">
        <f t="shared" si="48"/>
        <v>No</v>
      </c>
      <c r="U3107" cm="1">
        <f t="array" ref="U3107">_xlfn.SWITCH(L3107, "jan",1, "feb",2, "mar",3, "apr",4, "may",5, "jun",6, "jul",7, "aug",8, "sep",9, "oct",10, "nov",11, "dec",12, "")</f>
        <v>5</v>
      </c>
      <c r="V3107" s="2">
        <f>bank__2[[#This Row],[CallDuration (Seconds)]]/60</f>
        <v>2.8666666666666667</v>
      </c>
      <c r="W3107" t="str">
        <f>IF(AND(bank__2[[#This Row],[HasHousingLoan]]="yes",bank__2[[#This Row],[HasPersonalLoan]]="yes"),"Both Loans",
IF(bank__2[[#This Row],[HasHousingLoan]]="yes","Only Housing Loan",
IF(bank__2[[#This Row],[HasPersonalLoan]]="yes","Only Personal Loan","No Loan")))</f>
        <v>Only Housing Loan</v>
      </c>
    </row>
    <row r="3108" spans="1:23">
      <c r="A3108">
        <v>3107</v>
      </c>
      <c r="B3108">
        <v>27</v>
      </c>
      <c r="C3108" t="s">
        <v>32</v>
      </c>
      <c r="D3108" t="s">
        <v>122</v>
      </c>
      <c r="E3108" t="s">
        <v>33</v>
      </c>
      <c r="F3108" t="s">
        <v>21</v>
      </c>
      <c r="G3108">
        <v>10</v>
      </c>
      <c r="H3108" t="s">
        <v>35</v>
      </c>
      <c r="I3108" t="s">
        <v>21</v>
      </c>
      <c r="J3108" t="s">
        <v>23</v>
      </c>
      <c r="K3108">
        <v>22</v>
      </c>
      <c r="L3108" t="s">
        <v>119</v>
      </c>
      <c r="M3108">
        <v>527</v>
      </c>
      <c r="N3108">
        <v>1</v>
      </c>
      <c r="O3108">
        <v>-1</v>
      </c>
      <c r="P3108">
        <v>0</v>
      </c>
      <c r="Q3108" t="s">
        <v>30</v>
      </c>
      <c r="R3108" t="s">
        <v>21</v>
      </c>
      <c r="S3108" t="str" cm="1">
        <f t="array" ref="S3108">_xlfn.IFS(bank__2[[#This Row],[Age]]&lt;30, "Young Adults",bank__2[[#This Row],[Age]]&lt;45, "Middle-Aged Adults",bank__2[[#This Row],[Age]]&lt;60, "Older AdultsOlder Adults", bank__2[[#This Row],[Age]]&gt;=60,"Seniors")</f>
        <v>Young Adults</v>
      </c>
      <c r="T3108" t="str">
        <f t="shared" si="48"/>
        <v>No</v>
      </c>
      <c r="U3108" cm="1">
        <f t="array" ref="U3108">_xlfn.SWITCH(L3108, "jan",1, "feb",2, "mar",3, "apr",4, "may",5, "jun",6, "jul",7, "aug",8, "sep",9, "oct",10, "nov",11, "dec",12, "")</f>
        <v>7</v>
      </c>
      <c r="V3108" s="2">
        <f>bank__2[[#This Row],[CallDuration (Seconds)]]/60</f>
        <v>8.7833333333333332</v>
      </c>
      <c r="W3108" t="str">
        <f>IF(AND(bank__2[[#This Row],[HasHousingLoan]]="yes",bank__2[[#This Row],[HasPersonalLoan]]="yes"),"Both Loans",
IF(bank__2[[#This Row],[HasHousingLoan]]="yes","Only Housing Loan",
IF(bank__2[[#This Row],[HasPersonalLoan]]="yes","Only Personal Loan","No Loan")))</f>
        <v>Only Housing Loan</v>
      </c>
    </row>
    <row r="3109" spans="1:23">
      <c r="A3109">
        <v>3108</v>
      </c>
      <c r="B3109">
        <v>37</v>
      </c>
      <c r="C3109" t="s">
        <v>32</v>
      </c>
      <c r="D3109" t="s">
        <v>19</v>
      </c>
      <c r="E3109" t="s">
        <v>33</v>
      </c>
      <c r="F3109" t="s">
        <v>21</v>
      </c>
      <c r="G3109">
        <v>658</v>
      </c>
      <c r="H3109" t="s">
        <v>35</v>
      </c>
      <c r="I3109" t="s">
        <v>21</v>
      </c>
      <c r="J3109" t="s">
        <v>146</v>
      </c>
      <c r="K3109">
        <v>23</v>
      </c>
      <c r="L3109" t="s">
        <v>119</v>
      </c>
      <c r="M3109">
        <v>175</v>
      </c>
      <c r="N3109">
        <v>1</v>
      </c>
      <c r="O3109">
        <v>-1</v>
      </c>
      <c r="P3109">
        <v>0</v>
      </c>
      <c r="Q3109" t="s">
        <v>30</v>
      </c>
      <c r="R3109" t="s">
        <v>21</v>
      </c>
      <c r="S3109" t="str" cm="1">
        <f t="array" ref="S3109">_xlfn.IFS(bank__2[[#This Row],[Age]]&lt;30, "Young Adults",bank__2[[#This Row],[Age]]&lt;45, "Middle-Aged Adults",bank__2[[#This Row],[Age]]&lt;60, "Older AdultsOlder Adults", bank__2[[#This Row],[Age]]&gt;=60,"Seniors")</f>
        <v>Middle-Aged Adults</v>
      </c>
      <c r="T3109" t="str">
        <f t="shared" si="48"/>
        <v>No</v>
      </c>
      <c r="U3109" cm="1">
        <f t="array" ref="U3109">_xlfn.SWITCH(L3109, "jan",1, "feb",2, "mar",3, "apr",4, "may",5, "jun",6, "jul",7, "aug",8, "sep",9, "oct",10, "nov",11, "dec",12, "")</f>
        <v>7</v>
      </c>
      <c r="V3109" s="2">
        <f>bank__2[[#This Row],[CallDuration (Seconds)]]/60</f>
        <v>2.9166666666666665</v>
      </c>
      <c r="W3109" t="str">
        <f>IF(AND(bank__2[[#This Row],[HasHousingLoan]]="yes",bank__2[[#This Row],[HasPersonalLoan]]="yes"),"Both Loans",
IF(bank__2[[#This Row],[HasHousingLoan]]="yes","Only Housing Loan",
IF(bank__2[[#This Row],[HasPersonalLoan]]="yes","Only Personal Loan","No Loan")))</f>
        <v>Only Housing Loan</v>
      </c>
    </row>
    <row r="3110" spans="1:23">
      <c r="A3110">
        <v>3109</v>
      </c>
      <c r="B3110">
        <v>38</v>
      </c>
      <c r="C3110" t="s">
        <v>56</v>
      </c>
      <c r="D3110" t="s">
        <v>19</v>
      </c>
      <c r="E3110" t="s">
        <v>20</v>
      </c>
      <c r="F3110" t="s">
        <v>21</v>
      </c>
      <c r="G3110">
        <v>1679</v>
      </c>
      <c r="H3110" t="s">
        <v>35</v>
      </c>
      <c r="I3110" t="s">
        <v>21</v>
      </c>
      <c r="J3110" t="s">
        <v>30</v>
      </c>
      <c r="K3110">
        <v>20</v>
      </c>
      <c r="L3110" t="s">
        <v>53</v>
      </c>
      <c r="M3110">
        <v>21</v>
      </c>
      <c r="N3110">
        <v>18</v>
      </c>
      <c r="O3110">
        <v>-1</v>
      </c>
      <c r="P3110">
        <v>0</v>
      </c>
      <c r="Q3110" t="s">
        <v>30</v>
      </c>
      <c r="R3110" t="s">
        <v>21</v>
      </c>
      <c r="S3110" t="str" cm="1">
        <f t="array" ref="S3110">_xlfn.IFS(bank__2[[#This Row],[Age]]&lt;30, "Young Adults",bank__2[[#This Row],[Age]]&lt;45, "Middle-Aged Adults",bank__2[[#This Row],[Age]]&lt;60, "Older AdultsOlder Adults", bank__2[[#This Row],[Age]]&gt;=60,"Seniors")</f>
        <v>Middle-Aged Adults</v>
      </c>
      <c r="T3110" t="str">
        <f t="shared" si="48"/>
        <v>No</v>
      </c>
      <c r="U3110" cm="1">
        <f t="array" ref="U3110">_xlfn.SWITCH(L3110, "jan",1, "feb",2, "mar",3, "apr",4, "may",5, "jun",6, "jul",7, "aug",8, "sep",9, "oct",10, "nov",11, "dec",12, "")</f>
        <v>6</v>
      </c>
      <c r="V3110" s="2">
        <f>bank__2[[#This Row],[CallDuration (Seconds)]]/60</f>
        <v>0.35</v>
      </c>
      <c r="W3110" t="str">
        <f>IF(AND(bank__2[[#This Row],[HasHousingLoan]]="yes",bank__2[[#This Row],[HasPersonalLoan]]="yes"),"Both Loans",
IF(bank__2[[#This Row],[HasHousingLoan]]="yes","Only Housing Loan",
IF(bank__2[[#This Row],[HasPersonalLoan]]="yes","Only Personal Loan","No Loan")))</f>
        <v>Only Housing Loan</v>
      </c>
    </row>
    <row r="3111" spans="1:23">
      <c r="A3111">
        <v>3110</v>
      </c>
      <c r="B3111">
        <v>35</v>
      </c>
      <c r="C3111" t="s">
        <v>43</v>
      </c>
      <c r="D3111" t="s">
        <v>44</v>
      </c>
      <c r="E3111" t="s">
        <v>45</v>
      </c>
      <c r="F3111" t="s">
        <v>21</v>
      </c>
      <c r="G3111">
        <v>0</v>
      </c>
      <c r="H3111" t="s">
        <v>21</v>
      </c>
      <c r="I3111" t="s">
        <v>35</v>
      </c>
      <c r="J3111" t="s">
        <v>23</v>
      </c>
      <c r="K3111">
        <v>14</v>
      </c>
      <c r="L3111" t="s">
        <v>92</v>
      </c>
      <c r="M3111">
        <v>370</v>
      </c>
      <c r="N3111">
        <v>4</v>
      </c>
      <c r="O3111">
        <v>-1</v>
      </c>
      <c r="P3111">
        <v>0</v>
      </c>
      <c r="Q3111" t="s">
        <v>30</v>
      </c>
      <c r="R3111" t="s">
        <v>21</v>
      </c>
      <c r="S3111" t="str" cm="1">
        <f t="array" ref="S3111">_xlfn.IFS(bank__2[[#This Row],[Age]]&lt;30, "Young Adults",bank__2[[#This Row],[Age]]&lt;45, "Middle-Aged Adults",bank__2[[#This Row],[Age]]&lt;60, "Older AdultsOlder Adults", bank__2[[#This Row],[Age]]&gt;=60,"Seniors")</f>
        <v>Middle-Aged Adults</v>
      </c>
      <c r="T3111" t="str">
        <f t="shared" si="48"/>
        <v>No</v>
      </c>
      <c r="U3111" cm="1">
        <f t="array" ref="U3111">_xlfn.SWITCH(L3111, "jan",1, "feb",2, "mar",3, "apr",4, "may",5, "jun",6, "jul",7, "aug",8, "sep",9, "oct",10, "nov",11, "dec",12, "")</f>
        <v>8</v>
      </c>
      <c r="V3111" s="2">
        <f>bank__2[[#This Row],[CallDuration (Seconds)]]/60</f>
        <v>6.166666666666667</v>
      </c>
      <c r="W3111" t="str">
        <f>IF(AND(bank__2[[#This Row],[HasHousingLoan]]="yes",bank__2[[#This Row],[HasPersonalLoan]]="yes"),"Both Loans",
IF(bank__2[[#This Row],[HasHousingLoan]]="yes","Only Housing Loan",
IF(bank__2[[#This Row],[HasPersonalLoan]]="yes","Only Personal Loan","No Loan")))</f>
        <v>Only Personal Loan</v>
      </c>
    </row>
    <row r="3112" spans="1:23">
      <c r="A3112">
        <v>3111</v>
      </c>
      <c r="B3112">
        <v>50</v>
      </c>
      <c r="C3112" t="s">
        <v>72</v>
      </c>
      <c r="D3112" t="s">
        <v>19</v>
      </c>
      <c r="E3112" t="s">
        <v>33</v>
      </c>
      <c r="F3112" t="s">
        <v>21</v>
      </c>
      <c r="G3112">
        <v>841</v>
      </c>
      <c r="H3112" t="s">
        <v>35</v>
      </c>
      <c r="I3112" t="s">
        <v>21</v>
      </c>
      <c r="J3112" t="s">
        <v>30</v>
      </c>
      <c r="K3112">
        <v>29</v>
      </c>
      <c r="L3112" t="s">
        <v>37</v>
      </c>
      <c r="M3112">
        <v>54</v>
      </c>
      <c r="N3112">
        <v>2</v>
      </c>
      <c r="O3112">
        <v>-1</v>
      </c>
      <c r="P3112">
        <v>0</v>
      </c>
      <c r="Q3112" t="s">
        <v>30</v>
      </c>
      <c r="R3112" t="s">
        <v>21</v>
      </c>
      <c r="S3112" t="str" cm="1">
        <f t="array" ref="S3112">_xlfn.IFS(bank__2[[#This Row],[Age]]&lt;30, "Young Adults",bank__2[[#This Row],[Age]]&lt;45, "Middle-Aged Adults",bank__2[[#This Row],[Age]]&lt;60, "Older AdultsOlder Adults", bank__2[[#This Row],[Age]]&gt;=60,"Seniors")</f>
        <v>Older AdultsOlder Adults</v>
      </c>
      <c r="T3112" t="str">
        <f t="shared" si="48"/>
        <v>No</v>
      </c>
      <c r="U3112" cm="1">
        <f t="array" ref="U3112">_xlfn.SWITCH(L3112, "jan",1, "feb",2, "mar",3, "apr",4, "may",5, "jun",6, "jul",7, "aug",8, "sep",9, "oct",10, "nov",11, "dec",12, "")</f>
        <v>5</v>
      </c>
      <c r="V3112" s="2">
        <f>bank__2[[#This Row],[CallDuration (Seconds)]]/60</f>
        <v>0.9</v>
      </c>
      <c r="W3112" t="str">
        <f>IF(AND(bank__2[[#This Row],[HasHousingLoan]]="yes",bank__2[[#This Row],[HasPersonalLoan]]="yes"),"Both Loans",
IF(bank__2[[#This Row],[HasHousingLoan]]="yes","Only Housing Loan",
IF(bank__2[[#This Row],[HasPersonalLoan]]="yes","Only Personal Loan","No Loan")))</f>
        <v>Only Housing Loan</v>
      </c>
    </row>
    <row r="3113" spans="1:23">
      <c r="A3113">
        <v>3112</v>
      </c>
      <c r="B3113">
        <v>39</v>
      </c>
      <c r="C3113" t="s">
        <v>43</v>
      </c>
      <c r="D3113" t="s">
        <v>19</v>
      </c>
      <c r="E3113" t="s">
        <v>33</v>
      </c>
      <c r="F3113" t="s">
        <v>21</v>
      </c>
      <c r="G3113">
        <v>0</v>
      </c>
      <c r="H3113" t="s">
        <v>35</v>
      </c>
      <c r="I3113" t="s">
        <v>21</v>
      </c>
      <c r="J3113" t="s">
        <v>23</v>
      </c>
      <c r="K3113">
        <v>27</v>
      </c>
      <c r="L3113" t="s">
        <v>92</v>
      </c>
      <c r="M3113">
        <v>63</v>
      </c>
      <c r="N3113">
        <v>3</v>
      </c>
      <c r="O3113">
        <v>-1</v>
      </c>
      <c r="P3113">
        <v>0</v>
      </c>
      <c r="Q3113" t="s">
        <v>30</v>
      </c>
      <c r="R3113" t="s">
        <v>21</v>
      </c>
      <c r="S3113" t="str" cm="1">
        <f t="array" ref="S3113">_xlfn.IFS(bank__2[[#This Row],[Age]]&lt;30, "Young Adults",bank__2[[#This Row],[Age]]&lt;45, "Middle-Aged Adults",bank__2[[#This Row],[Age]]&lt;60, "Older AdultsOlder Adults", bank__2[[#This Row],[Age]]&gt;=60,"Seniors")</f>
        <v>Middle-Aged Adults</v>
      </c>
      <c r="T3113" t="str">
        <f t="shared" si="48"/>
        <v>No</v>
      </c>
      <c r="U3113" cm="1">
        <f t="array" ref="U3113">_xlfn.SWITCH(L3113, "jan",1, "feb",2, "mar",3, "apr",4, "may",5, "jun",6, "jul",7, "aug",8, "sep",9, "oct",10, "nov",11, "dec",12, "")</f>
        <v>8</v>
      </c>
      <c r="V3113" s="2">
        <f>bank__2[[#This Row],[CallDuration (Seconds)]]/60</f>
        <v>1.05</v>
      </c>
      <c r="W3113" t="str">
        <f>IF(AND(bank__2[[#This Row],[HasHousingLoan]]="yes",bank__2[[#This Row],[HasPersonalLoan]]="yes"),"Both Loans",
IF(bank__2[[#This Row],[HasHousingLoan]]="yes","Only Housing Loan",
IF(bank__2[[#This Row],[HasPersonalLoan]]="yes","Only Personal Loan","No Loan")))</f>
        <v>Only Housing Loan</v>
      </c>
    </row>
    <row r="3114" spans="1:23">
      <c r="A3114">
        <v>3113</v>
      </c>
      <c r="B3114">
        <v>35</v>
      </c>
      <c r="C3114" t="s">
        <v>43</v>
      </c>
      <c r="D3114" t="s">
        <v>19</v>
      </c>
      <c r="E3114" t="s">
        <v>33</v>
      </c>
      <c r="F3114" t="s">
        <v>21</v>
      </c>
      <c r="G3114">
        <v>1160</v>
      </c>
      <c r="H3114" t="s">
        <v>35</v>
      </c>
      <c r="I3114" t="s">
        <v>21</v>
      </c>
      <c r="J3114" t="s">
        <v>30</v>
      </c>
      <c r="K3114">
        <v>27</v>
      </c>
      <c r="L3114" t="s">
        <v>37</v>
      </c>
      <c r="M3114">
        <v>116</v>
      </c>
      <c r="N3114">
        <v>3</v>
      </c>
      <c r="O3114">
        <v>-1</v>
      </c>
      <c r="P3114">
        <v>0</v>
      </c>
      <c r="Q3114" t="s">
        <v>30</v>
      </c>
      <c r="R3114" t="s">
        <v>21</v>
      </c>
      <c r="S3114" t="str" cm="1">
        <f t="array" ref="S3114">_xlfn.IFS(bank__2[[#This Row],[Age]]&lt;30, "Young Adults",bank__2[[#This Row],[Age]]&lt;45, "Middle-Aged Adults",bank__2[[#This Row],[Age]]&lt;60, "Older AdultsOlder Adults", bank__2[[#This Row],[Age]]&gt;=60,"Seniors")</f>
        <v>Middle-Aged Adults</v>
      </c>
      <c r="T3114" t="str">
        <f t="shared" si="48"/>
        <v>No</v>
      </c>
      <c r="U3114" cm="1">
        <f t="array" ref="U3114">_xlfn.SWITCH(L3114, "jan",1, "feb",2, "mar",3, "apr",4, "may",5, "jun",6, "jul",7, "aug",8, "sep",9, "oct",10, "nov",11, "dec",12, "")</f>
        <v>5</v>
      </c>
      <c r="V3114" s="2">
        <f>bank__2[[#This Row],[CallDuration (Seconds)]]/60</f>
        <v>1.9333333333333333</v>
      </c>
      <c r="W3114" t="str">
        <f>IF(AND(bank__2[[#This Row],[HasHousingLoan]]="yes",bank__2[[#This Row],[HasPersonalLoan]]="yes"),"Both Loans",
IF(bank__2[[#This Row],[HasHousingLoan]]="yes","Only Housing Loan",
IF(bank__2[[#This Row],[HasPersonalLoan]]="yes","Only Personal Loan","No Loan")))</f>
        <v>Only Housing Loan</v>
      </c>
    </row>
    <row r="3115" spans="1:23">
      <c r="A3115">
        <v>3114</v>
      </c>
      <c r="B3115">
        <v>36</v>
      </c>
      <c r="C3115" t="s">
        <v>87</v>
      </c>
      <c r="D3115" t="s">
        <v>122</v>
      </c>
      <c r="E3115" t="s">
        <v>33</v>
      </c>
      <c r="F3115" t="s">
        <v>21</v>
      </c>
      <c r="G3115">
        <v>-37</v>
      </c>
      <c r="H3115" t="s">
        <v>35</v>
      </c>
      <c r="I3115" t="s">
        <v>21</v>
      </c>
      <c r="J3115" t="s">
        <v>30</v>
      </c>
      <c r="K3115">
        <v>27</v>
      </c>
      <c r="L3115" t="s">
        <v>37</v>
      </c>
      <c r="M3115">
        <v>151</v>
      </c>
      <c r="N3115">
        <v>1</v>
      </c>
      <c r="O3115">
        <v>-1</v>
      </c>
      <c r="P3115">
        <v>0</v>
      </c>
      <c r="Q3115" t="s">
        <v>30</v>
      </c>
      <c r="R3115" t="s">
        <v>21</v>
      </c>
      <c r="S3115" t="str" cm="1">
        <f t="array" ref="S3115">_xlfn.IFS(bank__2[[#This Row],[Age]]&lt;30, "Young Adults",bank__2[[#This Row],[Age]]&lt;45, "Middle-Aged Adults",bank__2[[#This Row],[Age]]&lt;60, "Older AdultsOlder Adults", bank__2[[#This Row],[Age]]&gt;=60,"Seniors")</f>
        <v>Middle-Aged Adults</v>
      </c>
      <c r="T3115" t="str">
        <f t="shared" si="48"/>
        <v>No</v>
      </c>
      <c r="U3115" cm="1">
        <f t="array" ref="U3115">_xlfn.SWITCH(L3115, "jan",1, "feb",2, "mar",3, "apr",4, "may",5, "jun",6, "jul",7, "aug",8, "sep",9, "oct",10, "nov",11, "dec",12, "")</f>
        <v>5</v>
      </c>
      <c r="V3115" s="2">
        <f>bank__2[[#This Row],[CallDuration (Seconds)]]/60</f>
        <v>2.5166666666666666</v>
      </c>
      <c r="W3115" t="str">
        <f>IF(AND(bank__2[[#This Row],[HasHousingLoan]]="yes",bank__2[[#This Row],[HasPersonalLoan]]="yes"),"Both Loans",
IF(bank__2[[#This Row],[HasHousingLoan]]="yes","Only Housing Loan",
IF(bank__2[[#This Row],[HasPersonalLoan]]="yes","Only Personal Loan","No Loan")))</f>
        <v>Only Housing Loan</v>
      </c>
    </row>
    <row r="3116" spans="1:23">
      <c r="A3116">
        <v>3115</v>
      </c>
      <c r="B3116">
        <v>28</v>
      </c>
      <c r="C3116" t="s">
        <v>32</v>
      </c>
      <c r="D3116" t="s">
        <v>44</v>
      </c>
      <c r="E3116" t="s">
        <v>33</v>
      </c>
      <c r="F3116" t="s">
        <v>21</v>
      </c>
      <c r="G3116">
        <v>94</v>
      </c>
      <c r="H3116" t="s">
        <v>35</v>
      </c>
      <c r="I3116" t="s">
        <v>21</v>
      </c>
      <c r="J3116" t="s">
        <v>23</v>
      </c>
      <c r="K3116">
        <v>16</v>
      </c>
      <c r="L3116" t="s">
        <v>48</v>
      </c>
      <c r="M3116">
        <v>300</v>
      </c>
      <c r="N3116">
        <v>1</v>
      </c>
      <c r="O3116">
        <v>-1</v>
      </c>
      <c r="P3116">
        <v>0</v>
      </c>
      <c r="Q3116" t="s">
        <v>30</v>
      </c>
      <c r="R3116" t="s">
        <v>21</v>
      </c>
      <c r="S3116" t="str" cm="1">
        <f t="array" ref="S3116">_xlfn.IFS(bank__2[[#This Row],[Age]]&lt;30, "Young Adults",bank__2[[#This Row],[Age]]&lt;45, "Middle-Aged Adults",bank__2[[#This Row],[Age]]&lt;60, "Older AdultsOlder Adults", bank__2[[#This Row],[Age]]&gt;=60,"Seniors")</f>
        <v>Young Adults</v>
      </c>
      <c r="T3116" t="str">
        <f t="shared" si="48"/>
        <v>No</v>
      </c>
      <c r="U3116" cm="1">
        <f t="array" ref="U3116">_xlfn.SWITCH(L3116, "jan",1, "feb",2, "mar",3, "apr",4, "may",5, "jun",6, "jul",7, "aug",8, "sep",9, "oct",10, "nov",11, "dec",12, "")</f>
        <v>4</v>
      </c>
      <c r="V3116" s="2">
        <f>bank__2[[#This Row],[CallDuration (Seconds)]]/60</f>
        <v>5</v>
      </c>
      <c r="W3116" t="str">
        <f>IF(AND(bank__2[[#This Row],[HasHousingLoan]]="yes",bank__2[[#This Row],[HasPersonalLoan]]="yes"),"Both Loans",
IF(bank__2[[#This Row],[HasHousingLoan]]="yes","Only Housing Loan",
IF(bank__2[[#This Row],[HasPersonalLoan]]="yes","Only Personal Loan","No Loan")))</f>
        <v>Only Housing Loan</v>
      </c>
    </row>
    <row r="3117" spans="1:23">
      <c r="A3117">
        <v>3116</v>
      </c>
      <c r="B3117">
        <v>39</v>
      </c>
      <c r="C3117" t="s">
        <v>66</v>
      </c>
      <c r="D3117" t="s">
        <v>19</v>
      </c>
      <c r="E3117" t="s">
        <v>45</v>
      </c>
      <c r="F3117" t="s">
        <v>21</v>
      </c>
      <c r="G3117">
        <v>585</v>
      </c>
      <c r="H3117" t="s">
        <v>35</v>
      </c>
      <c r="I3117" t="s">
        <v>21</v>
      </c>
      <c r="J3117" t="s">
        <v>23</v>
      </c>
      <c r="K3117">
        <v>18</v>
      </c>
      <c r="L3117" t="s">
        <v>124</v>
      </c>
      <c r="M3117">
        <v>48</v>
      </c>
      <c r="N3117">
        <v>1</v>
      </c>
      <c r="O3117">
        <v>181</v>
      </c>
      <c r="P3117">
        <v>3</v>
      </c>
      <c r="Q3117" t="s">
        <v>41</v>
      </c>
      <c r="R3117" t="s">
        <v>21</v>
      </c>
      <c r="S3117" t="str" cm="1">
        <f t="array" ref="S3117">_xlfn.IFS(bank__2[[#This Row],[Age]]&lt;30, "Young Adults",bank__2[[#This Row],[Age]]&lt;45, "Middle-Aged Adults",bank__2[[#This Row],[Age]]&lt;60, "Older AdultsOlder Adults", bank__2[[#This Row],[Age]]&gt;=60,"Seniors")</f>
        <v>Middle-Aged Adults</v>
      </c>
      <c r="T3117" t="str">
        <f t="shared" si="48"/>
        <v>Yes</v>
      </c>
      <c r="U3117" cm="1">
        <f t="array" ref="U3117">_xlfn.SWITCH(L3117, "jan",1, "feb",2, "mar",3, "apr",4, "may",5, "jun",6, "jul",7, "aug",8, "sep",9, "oct",10, "nov",11, "dec",12, "")</f>
        <v>11</v>
      </c>
      <c r="V3117" s="2">
        <f>bank__2[[#This Row],[CallDuration (Seconds)]]/60</f>
        <v>0.8</v>
      </c>
      <c r="W3117" t="str">
        <f>IF(AND(bank__2[[#This Row],[HasHousingLoan]]="yes",bank__2[[#This Row],[HasPersonalLoan]]="yes"),"Both Loans",
IF(bank__2[[#This Row],[HasHousingLoan]]="yes","Only Housing Loan",
IF(bank__2[[#This Row],[HasPersonalLoan]]="yes","Only Personal Loan","No Loan")))</f>
        <v>Only Housing Loan</v>
      </c>
    </row>
    <row r="3118" spans="1:23">
      <c r="A3118">
        <v>3117</v>
      </c>
      <c r="B3118">
        <v>39</v>
      </c>
      <c r="C3118" t="s">
        <v>66</v>
      </c>
      <c r="D3118" t="s">
        <v>19</v>
      </c>
      <c r="E3118" t="s">
        <v>33</v>
      </c>
      <c r="F3118" t="s">
        <v>21</v>
      </c>
      <c r="G3118">
        <v>235</v>
      </c>
      <c r="H3118" t="s">
        <v>21</v>
      </c>
      <c r="I3118" t="s">
        <v>21</v>
      </c>
      <c r="J3118" t="s">
        <v>30</v>
      </c>
      <c r="K3118">
        <v>9</v>
      </c>
      <c r="L3118" t="s">
        <v>53</v>
      </c>
      <c r="M3118">
        <v>217</v>
      </c>
      <c r="N3118">
        <v>1</v>
      </c>
      <c r="O3118">
        <v>-1</v>
      </c>
      <c r="P3118">
        <v>0</v>
      </c>
      <c r="Q3118" t="s">
        <v>30</v>
      </c>
      <c r="R3118" t="s">
        <v>21</v>
      </c>
      <c r="S3118" t="str" cm="1">
        <f t="array" ref="S3118">_xlfn.IFS(bank__2[[#This Row],[Age]]&lt;30, "Young Adults",bank__2[[#This Row],[Age]]&lt;45, "Middle-Aged Adults",bank__2[[#This Row],[Age]]&lt;60, "Older AdultsOlder Adults", bank__2[[#This Row],[Age]]&gt;=60,"Seniors")</f>
        <v>Middle-Aged Adults</v>
      </c>
      <c r="T3118" t="str">
        <f t="shared" si="48"/>
        <v>No</v>
      </c>
      <c r="U3118" cm="1">
        <f t="array" ref="U3118">_xlfn.SWITCH(L3118, "jan",1, "feb",2, "mar",3, "apr",4, "may",5, "jun",6, "jul",7, "aug",8, "sep",9, "oct",10, "nov",11, "dec",12, "")</f>
        <v>6</v>
      </c>
      <c r="V3118" s="2">
        <f>bank__2[[#This Row],[CallDuration (Seconds)]]/60</f>
        <v>3.6166666666666667</v>
      </c>
      <c r="W3118" t="str">
        <f>IF(AND(bank__2[[#This Row],[HasHousingLoan]]="yes",bank__2[[#This Row],[HasPersonalLoan]]="yes"),"Both Loans",
IF(bank__2[[#This Row],[HasHousingLoan]]="yes","Only Housing Loan",
IF(bank__2[[#This Row],[HasPersonalLoan]]="yes","Only Personal Loan","No Loan")))</f>
        <v>No Loan</v>
      </c>
    </row>
    <row r="3119" spans="1:23">
      <c r="A3119">
        <v>3118</v>
      </c>
      <c r="B3119">
        <v>30</v>
      </c>
      <c r="C3119" t="s">
        <v>56</v>
      </c>
      <c r="D3119" t="s">
        <v>44</v>
      </c>
      <c r="E3119" t="s">
        <v>33</v>
      </c>
      <c r="F3119" t="s">
        <v>21</v>
      </c>
      <c r="G3119">
        <v>2145</v>
      </c>
      <c r="H3119" t="s">
        <v>35</v>
      </c>
      <c r="I3119" t="s">
        <v>21</v>
      </c>
      <c r="J3119" t="s">
        <v>23</v>
      </c>
      <c r="K3119">
        <v>18</v>
      </c>
      <c r="L3119" t="s">
        <v>37</v>
      </c>
      <c r="M3119">
        <v>727</v>
      </c>
      <c r="N3119">
        <v>2</v>
      </c>
      <c r="O3119">
        <v>-1</v>
      </c>
      <c r="P3119">
        <v>0</v>
      </c>
      <c r="Q3119" t="s">
        <v>30</v>
      </c>
      <c r="R3119" t="s">
        <v>35</v>
      </c>
      <c r="S3119" t="str" cm="1">
        <f t="array" ref="S3119">_xlfn.IFS(bank__2[[#This Row],[Age]]&lt;30, "Young Adults",bank__2[[#This Row],[Age]]&lt;45, "Middle-Aged Adults",bank__2[[#This Row],[Age]]&lt;60, "Older AdultsOlder Adults", bank__2[[#This Row],[Age]]&gt;=60,"Seniors")</f>
        <v>Middle-Aged Adults</v>
      </c>
      <c r="T3119" t="str">
        <f t="shared" si="48"/>
        <v>No</v>
      </c>
      <c r="U3119" cm="1">
        <f t="array" ref="U3119">_xlfn.SWITCH(L3119, "jan",1, "feb",2, "mar",3, "apr",4, "may",5, "jun",6, "jul",7, "aug",8, "sep",9, "oct",10, "nov",11, "dec",12, "")</f>
        <v>5</v>
      </c>
      <c r="V3119" s="2">
        <f>bank__2[[#This Row],[CallDuration (Seconds)]]/60</f>
        <v>12.116666666666667</v>
      </c>
      <c r="W3119" t="str">
        <f>IF(AND(bank__2[[#This Row],[HasHousingLoan]]="yes",bank__2[[#This Row],[HasPersonalLoan]]="yes"),"Both Loans",
IF(bank__2[[#This Row],[HasHousingLoan]]="yes","Only Housing Loan",
IF(bank__2[[#This Row],[HasPersonalLoan]]="yes","Only Personal Loan","No Loan")))</f>
        <v>Only Housing Loan</v>
      </c>
    </row>
    <row r="3120" spans="1:23">
      <c r="A3120">
        <v>3119</v>
      </c>
      <c r="B3120">
        <v>32</v>
      </c>
      <c r="C3120" t="s">
        <v>32</v>
      </c>
      <c r="D3120" t="s">
        <v>19</v>
      </c>
      <c r="E3120" t="s">
        <v>33</v>
      </c>
      <c r="F3120" t="s">
        <v>21</v>
      </c>
      <c r="G3120">
        <v>1464</v>
      </c>
      <c r="H3120" t="s">
        <v>35</v>
      </c>
      <c r="I3120" t="s">
        <v>21</v>
      </c>
      <c r="J3120" t="s">
        <v>30</v>
      </c>
      <c r="K3120">
        <v>3</v>
      </c>
      <c r="L3120" t="s">
        <v>53</v>
      </c>
      <c r="M3120">
        <v>193</v>
      </c>
      <c r="N3120">
        <v>1</v>
      </c>
      <c r="O3120">
        <v>-1</v>
      </c>
      <c r="P3120">
        <v>0</v>
      </c>
      <c r="Q3120" t="s">
        <v>30</v>
      </c>
      <c r="R3120" t="s">
        <v>21</v>
      </c>
      <c r="S3120" t="str" cm="1">
        <f t="array" ref="S3120">_xlfn.IFS(bank__2[[#This Row],[Age]]&lt;30, "Young Adults",bank__2[[#This Row],[Age]]&lt;45, "Middle-Aged Adults",bank__2[[#This Row],[Age]]&lt;60, "Older AdultsOlder Adults", bank__2[[#This Row],[Age]]&gt;=60,"Seniors")</f>
        <v>Middle-Aged Adults</v>
      </c>
      <c r="T3120" t="str">
        <f t="shared" si="48"/>
        <v>No</v>
      </c>
      <c r="U3120" cm="1">
        <f t="array" ref="U3120">_xlfn.SWITCH(L3120, "jan",1, "feb",2, "mar",3, "apr",4, "may",5, "jun",6, "jul",7, "aug",8, "sep",9, "oct",10, "nov",11, "dec",12, "")</f>
        <v>6</v>
      </c>
      <c r="V3120" s="2">
        <f>bank__2[[#This Row],[CallDuration (Seconds)]]/60</f>
        <v>3.2166666666666668</v>
      </c>
      <c r="W3120" t="str">
        <f>IF(AND(bank__2[[#This Row],[HasHousingLoan]]="yes",bank__2[[#This Row],[HasPersonalLoan]]="yes"),"Both Loans",
IF(bank__2[[#This Row],[HasHousingLoan]]="yes","Only Housing Loan",
IF(bank__2[[#This Row],[HasPersonalLoan]]="yes","Only Personal Loan","No Loan")))</f>
        <v>Only Housing Loan</v>
      </c>
    </row>
    <row r="3121" spans="1:23">
      <c r="A3121">
        <v>3120</v>
      </c>
      <c r="B3121">
        <v>28</v>
      </c>
      <c r="C3121" t="s">
        <v>72</v>
      </c>
      <c r="D3121" t="s">
        <v>19</v>
      </c>
      <c r="E3121" t="s">
        <v>33</v>
      </c>
      <c r="F3121" t="s">
        <v>21</v>
      </c>
      <c r="G3121">
        <v>232</v>
      </c>
      <c r="H3121" t="s">
        <v>35</v>
      </c>
      <c r="I3121" t="s">
        <v>35</v>
      </c>
      <c r="J3121" t="s">
        <v>23</v>
      </c>
      <c r="K3121">
        <v>29</v>
      </c>
      <c r="L3121" t="s">
        <v>100</v>
      </c>
      <c r="M3121">
        <v>72</v>
      </c>
      <c r="N3121">
        <v>1</v>
      </c>
      <c r="O3121">
        <v>261</v>
      </c>
      <c r="P3121">
        <v>1</v>
      </c>
      <c r="Q3121" t="s">
        <v>41</v>
      </c>
      <c r="R3121" t="s">
        <v>21</v>
      </c>
      <c r="S3121" t="str" cm="1">
        <f t="array" ref="S3121">_xlfn.IFS(bank__2[[#This Row],[Age]]&lt;30, "Young Adults",bank__2[[#This Row],[Age]]&lt;45, "Middle-Aged Adults",bank__2[[#This Row],[Age]]&lt;60, "Older AdultsOlder Adults", bank__2[[#This Row],[Age]]&gt;=60,"Seniors")</f>
        <v>Young Adults</v>
      </c>
      <c r="T3121" t="str">
        <f t="shared" si="48"/>
        <v>Yes</v>
      </c>
      <c r="U3121" cm="1">
        <f t="array" ref="U3121">_xlfn.SWITCH(L3121, "jan",1, "feb",2, "mar",3, "apr",4, "may",5, "jun",6, "jul",7, "aug",8, "sep",9, "oct",10, "nov",11, "dec",12, "")</f>
        <v>1</v>
      </c>
      <c r="V3121" s="2">
        <f>bank__2[[#This Row],[CallDuration (Seconds)]]/60</f>
        <v>1.2</v>
      </c>
      <c r="W3121" t="str">
        <f>IF(AND(bank__2[[#This Row],[HasHousingLoan]]="yes",bank__2[[#This Row],[HasPersonalLoan]]="yes"),"Both Loans",
IF(bank__2[[#This Row],[HasHousingLoan]]="yes","Only Housing Loan",
IF(bank__2[[#This Row],[HasPersonalLoan]]="yes","Only Personal Loan","No Loan")))</f>
        <v>Both Loans</v>
      </c>
    </row>
    <row r="3122" spans="1:23">
      <c r="A3122">
        <v>3121</v>
      </c>
      <c r="B3122">
        <v>47</v>
      </c>
      <c r="C3122" t="s">
        <v>72</v>
      </c>
      <c r="D3122" t="s">
        <v>19</v>
      </c>
      <c r="E3122" t="s">
        <v>20</v>
      </c>
      <c r="F3122" t="s">
        <v>21</v>
      </c>
      <c r="G3122">
        <v>187</v>
      </c>
      <c r="H3122" t="s">
        <v>35</v>
      </c>
      <c r="I3122" t="s">
        <v>21</v>
      </c>
      <c r="J3122" t="s">
        <v>30</v>
      </c>
      <c r="K3122">
        <v>9</v>
      </c>
      <c r="L3122" t="s">
        <v>37</v>
      </c>
      <c r="M3122">
        <v>165</v>
      </c>
      <c r="N3122">
        <v>1</v>
      </c>
      <c r="O3122">
        <v>-1</v>
      </c>
      <c r="P3122">
        <v>0</v>
      </c>
      <c r="Q3122" t="s">
        <v>30</v>
      </c>
      <c r="R3122" t="s">
        <v>21</v>
      </c>
      <c r="S3122" t="str" cm="1">
        <f t="array" ref="S3122">_xlfn.IFS(bank__2[[#This Row],[Age]]&lt;30, "Young Adults",bank__2[[#This Row],[Age]]&lt;45, "Middle-Aged Adults",bank__2[[#This Row],[Age]]&lt;60, "Older AdultsOlder Adults", bank__2[[#This Row],[Age]]&gt;=60,"Seniors")</f>
        <v>Older AdultsOlder Adults</v>
      </c>
      <c r="T3122" t="str">
        <f t="shared" si="48"/>
        <v>No</v>
      </c>
      <c r="U3122" cm="1">
        <f t="array" ref="U3122">_xlfn.SWITCH(L3122, "jan",1, "feb",2, "mar",3, "apr",4, "may",5, "jun",6, "jul",7, "aug",8, "sep",9, "oct",10, "nov",11, "dec",12, "")</f>
        <v>5</v>
      </c>
      <c r="V3122" s="2">
        <f>bank__2[[#This Row],[CallDuration (Seconds)]]/60</f>
        <v>2.75</v>
      </c>
      <c r="W3122" t="str">
        <f>IF(AND(bank__2[[#This Row],[HasHousingLoan]]="yes",bank__2[[#This Row],[HasPersonalLoan]]="yes"),"Both Loans",
IF(bank__2[[#This Row],[HasHousingLoan]]="yes","Only Housing Loan",
IF(bank__2[[#This Row],[HasPersonalLoan]]="yes","Only Personal Loan","No Loan")))</f>
        <v>Only Housing Loan</v>
      </c>
    </row>
    <row r="3123" spans="1:23">
      <c r="A3123">
        <v>3122</v>
      </c>
      <c r="B3123">
        <v>53</v>
      </c>
      <c r="C3123" t="s">
        <v>43</v>
      </c>
      <c r="D3123" t="s">
        <v>19</v>
      </c>
      <c r="E3123" t="s">
        <v>45</v>
      </c>
      <c r="F3123" t="s">
        <v>21</v>
      </c>
      <c r="G3123">
        <v>12</v>
      </c>
      <c r="H3123" t="s">
        <v>21</v>
      </c>
      <c r="I3123" t="s">
        <v>21</v>
      </c>
      <c r="J3123" t="s">
        <v>23</v>
      </c>
      <c r="K3123">
        <v>27</v>
      </c>
      <c r="L3123" t="s">
        <v>92</v>
      </c>
      <c r="M3123">
        <v>345</v>
      </c>
      <c r="N3123">
        <v>10</v>
      </c>
      <c r="O3123">
        <v>-1</v>
      </c>
      <c r="P3123">
        <v>0</v>
      </c>
      <c r="Q3123" t="s">
        <v>30</v>
      </c>
      <c r="R3123" t="s">
        <v>21</v>
      </c>
      <c r="S3123" t="str" cm="1">
        <f t="array" ref="S3123">_xlfn.IFS(bank__2[[#This Row],[Age]]&lt;30, "Young Adults",bank__2[[#This Row],[Age]]&lt;45, "Middle-Aged Adults",bank__2[[#This Row],[Age]]&lt;60, "Older AdultsOlder Adults", bank__2[[#This Row],[Age]]&gt;=60,"Seniors")</f>
        <v>Older AdultsOlder Adults</v>
      </c>
      <c r="T3123" t="str">
        <f t="shared" si="48"/>
        <v>No</v>
      </c>
      <c r="U3123" cm="1">
        <f t="array" ref="U3123">_xlfn.SWITCH(L3123, "jan",1, "feb",2, "mar",3, "apr",4, "may",5, "jun",6, "jul",7, "aug",8, "sep",9, "oct",10, "nov",11, "dec",12, "")</f>
        <v>8</v>
      </c>
      <c r="V3123" s="2">
        <f>bank__2[[#This Row],[CallDuration (Seconds)]]/60</f>
        <v>5.75</v>
      </c>
      <c r="W3123" t="str">
        <f>IF(AND(bank__2[[#This Row],[HasHousingLoan]]="yes",bank__2[[#This Row],[HasPersonalLoan]]="yes"),"Both Loans",
IF(bank__2[[#This Row],[HasHousingLoan]]="yes","Only Housing Loan",
IF(bank__2[[#This Row],[HasPersonalLoan]]="yes","Only Personal Loan","No Loan")))</f>
        <v>No Loan</v>
      </c>
    </row>
    <row r="3124" spans="1:23">
      <c r="A3124">
        <v>3123</v>
      </c>
      <c r="B3124">
        <v>57</v>
      </c>
      <c r="C3124" t="s">
        <v>56</v>
      </c>
      <c r="D3124" t="s">
        <v>19</v>
      </c>
      <c r="E3124" t="s">
        <v>20</v>
      </c>
      <c r="F3124" t="s">
        <v>21</v>
      </c>
      <c r="G3124">
        <v>318</v>
      </c>
      <c r="H3124" t="s">
        <v>35</v>
      </c>
      <c r="I3124" t="s">
        <v>21</v>
      </c>
      <c r="J3124" t="s">
        <v>30</v>
      </c>
      <c r="K3124">
        <v>27</v>
      </c>
      <c r="L3124" t="s">
        <v>37</v>
      </c>
      <c r="M3124">
        <v>206</v>
      </c>
      <c r="N3124">
        <v>2</v>
      </c>
      <c r="O3124">
        <v>-1</v>
      </c>
      <c r="P3124">
        <v>0</v>
      </c>
      <c r="Q3124" t="s">
        <v>30</v>
      </c>
      <c r="R3124" t="s">
        <v>21</v>
      </c>
      <c r="S3124" t="str" cm="1">
        <f t="array" ref="S3124">_xlfn.IFS(bank__2[[#This Row],[Age]]&lt;30, "Young Adults",bank__2[[#This Row],[Age]]&lt;45, "Middle-Aged Adults",bank__2[[#This Row],[Age]]&lt;60, "Older AdultsOlder Adults", bank__2[[#This Row],[Age]]&gt;=60,"Seniors")</f>
        <v>Older AdultsOlder Adults</v>
      </c>
      <c r="T3124" t="str">
        <f t="shared" si="48"/>
        <v>No</v>
      </c>
      <c r="U3124" cm="1">
        <f t="array" ref="U3124">_xlfn.SWITCH(L3124, "jan",1, "feb",2, "mar",3, "apr",4, "may",5, "jun",6, "jul",7, "aug",8, "sep",9, "oct",10, "nov",11, "dec",12, "")</f>
        <v>5</v>
      </c>
      <c r="V3124" s="2">
        <f>bank__2[[#This Row],[CallDuration (Seconds)]]/60</f>
        <v>3.4333333333333331</v>
      </c>
      <c r="W3124" t="str">
        <f>IF(AND(bank__2[[#This Row],[HasHousingLoan]]="yes",bank__2[[#This Row],[HasPersonalLoan]]="yes"),"Both Loans",
IF(bank__2[[#This Row],[HasHousingLoan]]="yes","Only Housing Loan",
IF(bank__2[[#This Row],[HasPersonalLoan]]="yes","Only Personal Loan","No Loan")))</f>
        <v>Only Housing Loan</v>
      </c>
    </row>
    <row r="3125" spans="1:23">
      <c r="A3125">
        <v>3124</v>
      </c>
      <c r="B3125">
        <v>47</v>
      </c>
      <c r="C3125" t="s">
        <v>32</v>
      </c>
      <c r="D3125" t="s">
        <v>19</v>
      </c>
      <c r="E3125" t="s">
        <v>33</v>
      </c>
      <c r="F3125" t="s">
        <v>21</v>
      </c>
      <c r="G3125">
        <v>405</v>
      </c>
      <c r="H3125" t="s">
        <v>21</v>
      </c>
      <c r="I3125" t="s">
        <v>35</v>
      </c>
      <c r="J3125" t="s">
        <v>23</v>
      </c>
      <c r="K3125">
        <v>8</v>
      </c>
      <c r="L3125" t="s">
        <v>92</v>
      </c>
      <c r="M3125">
        <v>994</v>
      </c>
      <c r="N3125">
        <v>2</v>
      </c>
      <c r="O3125">
        <v>-1</v>
      </c>
      <c r="P3125">
        <v>0</v>
      </c>
      <c r="Q3125" t="s">
        <v>30</v>
      </c>
      <c r="R3125" t="s">
        <v>35</v>
      </c>
      <c r="S3125" t="str" cm="1">
        <f t="array" ref="S3125">_xlfn.IFS(bank__2[[#This Row],[Age]]&lt;30, "Young Adults",bank__2[[#This Row],[Age]]&lt;45, "Middle-Aged Adults",bank__2[[#This Row],[Age]]&lt;60, "Older AdultsOlder Adults", bank__2[[#This Row],[Age]]&gt;=60,"Seniors")</f>
        <v>Older AdultsOlder Adults</v>
      </c>
      <c r="T3125" t="str">
        <f t="shared" si="48"/>
        <v>No</v>
      </c>
      <c r="U3125" cm="1">
        <f t="array" ref="U3125">_xlfn.SWITCH(L3125, "jan",1, "feb",2, "mar",3, "apr",4, "may",5, "jun",6, "jul",7, "aug",8, "sep",9, "oct",10, "nov",11, "dec",12, "")</f>
        <v>8</v>
      </c>
      <c r="V3125" s="2">
        <f>bank__2[[#This Row],[CallDuration (Seconds)]]/60</f>
        <v>16.566666666666666</v>
      </c>
      <c r="W3125" t="str">
        <f>IF(AND(bank__2[[#This Row],[HasHousingLoan]]="yes",bank__2[[#This Row],[HasPersonalLoan]]="yes"),"Both Loans",
IF(bank__2[[#This Row],[HasHousingLoan]]="yes","Only Housing Loan",
IF(bank__2[[#This Row],[HasPersonalLoan]]="yes","Only Personal Loan","No Loan")))</f>
        <v>Only Personal Loan</v>
      </c>
    </row>
    <row r="3126" spans="1:23">
      <c r="A3126">
        <v>3125</v>
      </c>
      <c r="B3126">
        <v>56</v>
      </c>
      <c r="C3126" t="s">
        <v>43</v>
      </c>
      <c r="D3126" t="s">
        <v>19</v>
      </c>
      <c r="E3126" t="s">
        <v>45</v>
      </c>
      <c r="F3126" t="s">
        <v>21</v>
      </c>
      <c r="G3126">
        <v>334</v>
      </c>
      <c r="H3126" t="s">
        <v>35</v>
      </c>
      <c r="I3126" t="s">
        <v>21</v>
      </c>
      <c r="J3126" t="s">
        <v>30</v>
      </c>
      <c r="K3126">
        <v>15</v>
      </c>
      <c r="L3126" t="s">
        <v>37</v>
      </c>
      <c r="M3126">
        <v>127</v>
      </c>
      <c r="N3126">
        <v>2</v>
      </c>
      <c r="O3126">
        <v>-1</v>
      </c>
      <c r="P3126">
        <v>0</v>
      </c>
      <c r="Q3126" t="s">
        <v>30</v>
      </c>
      <c r="R3126" t="s">
        <v>21</v>
      </c>
      <c r="S3126" t="str" cm="1">
        <f t="array" ref="S3126">_xlfn.IFS(bank__2[[#This Row],[Age]]&lt;30, "Young Adults",bank__2[[#This Row],[Age]]&lt;45, "Middle-Aged Adults",bank__2[[#This Row],[Age]]&lt;60, "Older AdultsOlder Adults", bank__2[[#This Row],[Age]]&gt;=60,"Seniors")</f>
        <v>Older AdultsOlder Adults</v>
      </c>
      <c r="T3126" t="str">
        <f t="shared" si="48"/>
        <v>No</v>
      </c>
      <c r="U3126" cm="1">
        <f t="array" ref="U3126">_xlfn.SWITCH(L3126, "jan",1, "feb",2, "mar",3, "apr",4, "may",5, "jun",6, "jul",7, "aug",8, "sep",9, "oct",10, "nov",11, "dec",12, "")</f>
        <v>5</v>
      </c>
      <c r="V3126" s="2">
        <f>bank__2[[#This Row],[CallDuration (Seconds)]]/60</f>
        <v>2.1166666666666667</v>
      </c>
      <c r="W3126" t="str">
        <f>IF(AND(bank__2[[#This Row],[HasHousingLoan]]="yes",bank__2[[#This Row],[HasPersonalLoan]]="yes"),"Both Loans",
IF(bank__2[[#This Row],[HasHousingLoan]]="yes","Only Housing Loan",
IF(bank__2[[#This Row],[HasPersonalLoan]]="yes","Only Personal Loan","No Loan")))</f>
        <v>Only Housing Loan</v>
      </c>
    </row>
    <row r="3127" spans="1:23">
      <c r="A3127">
        <v>3126</v>
      </c>
      <c r="B3127">
        <v>38</v>
      </c>
      <c r="C3127" t="s">
        <v>87</v>
      </c>
      <c r="D3127" t="s">
        <v>19</v>
      </c>
      <c r="E3127" t="s">
        <v>20</v>
      </c>
      <c r="F3127" t="s">
        <v>21</v>
      </c>
      <c r="G3127">
        <v>0</v>
      </c>
      <c r="H3127" t="s">
        <v>35</v>
      </c>
      <c r="I3127" t="s">
        <v>21</v>
      </c>
      <c r="J3127" t="s">
        <v>30</v>
      </c>
      <c r="K3127">
        <v>2</v>
      </c>
      <c r="L3127" t="s">
        <v>53</v>
      </c>
      <c r="M3127">
        <v>29</v>
      </c>
      <c r="N3127">
        <v>32</v>
      </c>
      <c r="O3127">
        <v>-1</v>
      </c>
      <c r="P3127">
        <v>0</v>
      </c>
      <c r="Q3127" t="s">
        <v>30</v>
      </c>
      <c r="R3127" t="s">
        <v>21</v>
      </c>
      <c r="S3127" t="str" cm="1">
        <f t="array" ref="S3127">_xlfn.IFS(bank__2[[#This Row],[Age]]&lt;30, "Young Adults",bank__2[[#This Row],[Age]]&lt;45, "Middle-Aged Adults",bank__2[[#This Row],[Age]]&lt;60, "Older AdultsOlder Adults", bank__2[[#This Row],[Age]]&gt;=60,"Seniors")</f>
        <v>Middle-Aged Adults</v>
      </c>
      <c r="T3127" t="str">
        <f t="shared" si="48"/>
        <v>No</v>
      </c>
      <c r="U3127" cm="1">
        <f t="array" ref="U3127">_xlfn.SWITCH(L3127, "jan",1, "feb",2, "mar",3, "apr",4, "may",5, "jun",6, "jul",7, "aug",8, "sep",9, "oct",10, "nov",11, "dec",12, "")</f>
        <v>6</v>
      </c>
      <c r="V3127" s="2">
        <f>bank__2[[#This Row],[CallDuration (Seconds)]]/60</f>
        <v>0.48333333333333334</v>
      </c>
      <c r="W3127" t="str">
        <f>IF(AND(bank__2[[#This Row],[HasHousingLoan]]="yes",bank__2[[#This Row],[HasPersonalLoan]]="yes"),"Both Loans",
IF(bank__2[[#This Row],[HasHousingLoan]]="yes","Only Housing Loan",
IF(bank__2[[#This Row],[HasPersonalLoan]]="yes","Only Personal Loan","No Loan")))</f>
        <v>Only Housing Loan</v>
      </c>
    </row>
    <row r="3128" spans="1:23">
      <c r="A3128">
        <v>3127</v>
      </c>
      <c r="B3128">
        <v>52</v>
      </c>
      <c r="C3128" t="s">
        <v>56</v>
      </c>
      <c r="D3128" t="s">
        <v>19</v>
      </c>
      <c r="E3128" t="s">
        <v>20</v>
      </c>
      <c r="F3128" t="s">
        <v>21</v>
      </c>
      <c r="G3128">
        <v>2</v>
      </c>
      <c r="H3128" t="s">
        <v>21</v>
      </c>
      <c r="I3128" t="s">
        <v>21</v>
      </c>
      <c r="J3128" t="s">
        <v>30</v>
      </c>
      <c r="K3128">
        <v>9</v>
      </c>
      <c r="L3128" t="s">
        <v>53</v>
      </c>
      <c r="M3128">
        <v>70</v>
      </c>
      <c r="N3128">
        <v>3</v>
      </c>
      <c r="O3128">
        <v>-1</v>
      </c>
      <c r="P3128">
        <v>0</v>
      </c>
      <c r="Q3128" t="s">
        <v>30</v>
      </c>
      <c r="R3128" t="s">
        <v>21</v>
      </c>
      <c r="S3128" t="str" cm="1">
        <f t="array" ref="S3128">_xlfn.IFS(bank__2[[#This Row],[Age]]&lt;30, "Young Adults",bank__2[[#This Row],[Age]]&lt;45, "Middle-Aged Adults",bank__2[[#This Row],[Age]]&lt;60, "Older AdultsOlder Adults", bank__2[[#This Row],[Age]]&gt;=60,"Seniors")</f>
        <v>Older AdultsOlder Adults</v>
      </c>
      <c r="T3128" t="str">
        <f t="shared" si="48"/>
        <v>No</v>
      </c>
      <c r="U3128" cm="1">
        <f t="array" ref="U3128">_xlfn.SWITCH(L3128, "jan",1, "feb",2, "mar",3, "apr",4, "may",5, "jun",6, "jul",7, "aug",8, "sep",9, "oct",10, "nov",11, "dec",12, "")</f>
        <v>6</v>
      </c>
      <c r="V3128" s="2">
        <f>bank__2[[#This Row],[CallDuration (Seconds)]]/60</f>
        <v>1.1666666666666667</v>
      </c>
      <c r="W3128" t="str">
        <f>IF(AND(bank__2[[#This Row],[HasHousingLoan]]="yes",bank__2[[#This Row],[HasPersonalLoan]]="yes"),"Both Loans",
IF(bank__2[[#This Row],[HasHousingLoan]]="yes","Only Housing Loan",
IF(bank__2[[#This Row],[HasPersonalLoan]]="yes","Only Personal Loan","No Loan")))</f>
        <v>No Loan</v>
      </c>
    </row>
    <row r="3129" spans="1:23">
      <c r="A3129">
        <v>3128</v>
      </c>
      <c r="B3129">
        <v>46</v>
      </c>
      <c r="C3129" t="s">
        <v>72</v>
      </c>
      <c r="D3129" t="s">
        <v>19</v>
      </c>
      <c r="E3129" t="s">
        <v>33</v>
      </c>
      <c r="F3129" t="s">
        <v>21</v>
      </c>
      <c r="G3129">
        <v>966</v>
      </c>
      <c r="H3129" t="s">
        <v>35</v>
      </c>
      <c r="I3129" t="s">
        <v>35</v>
      </c>
      <c r="J3129" t="s">
        <v>23</v>
      </c>
      <c r="K3129">
        <v>19</v>
      </c>
      <c r="L3129" t="s">
        <v>92</v>
      </c>
      <c r="M3129">
        <v>40</v>
      </c>
      <c r="N3129">
        <v>2</v>
      </c>
      <c r="O3129">
        <v>-1</v>
      </c>
      <c r="P3129">
        <v>0</v>
      </c>
      <c r="Q3129" t="s">
        <v>30</v>
      </c>
      <c r="R3129" t="s">
        <v>21</v>
      </c>
      <c r="S3129" t="str" cm="1">
        <f t="array" ref="S3129">_xlfn.IFS(bank__2[[#This Row],[Age]]&lt;30, "Young Adults",bank__2[[#This Row],[Age]]&lt;45, "Middle-Aged Adults",bank__2[[#This Row],[Age]]&lt;60, "Older AdultsOlder Adults", bank__2[[#This Row],[Age]]&gt;=60,"Seniors")</f>
        <v>Older AdultsOlder Adults</v>
      </c>
      <c r="T3129" t="str">
        <f t="shared" si="48"/>
        <v>No</v>
      </c>
      <c r="U3129" cm="1">
        <f t="array" ref="U3129">_xlfn.SWITCH(L3129, "jan",1, "feb",2, "mar",3, "apr",4, "may",5, "jun",6, "jul",7, "aug",8, "sep",9, "oct",10, "nov",11, "dec",12, "")</f>
        <v>8</v>
      </c>
      <c r="V3129" s="2">
        <f>bank__2[[#This Row],[CallDuration (Seconds)]]/60</f>
        <v>0.66666666666666663</v>
      </c>
      <c r="W3129" t="str">
        <f>IF(AND(bank__2[[#This Row],[HasHousingLoan]]="yes",bank__2[[#This Row],[HasPersonalLoan]]="yes"),"Both Loans",
IF(bank__2[[#This Row],[HasHousingLoan]]="yes","Only Housing Loan",
IF(bank__2[[#This Row],[HasPersonalLoan]]="yes","Only Personal Loan","No Loan")))</f>
        <v>Both Loans</v>
      </c>
    </row>
    <row r="3130" spans="1:23">
      <c r="A3130">
        <v>3129</v>
      </c>
      <c r="B3130">
        <v>57</v>
      </c>
      <c r="C3130" t="s">
        <v>56</v>
      </c>
      <c r="D3130" t="s">
        <v>19</v>
      </c>
      <c r="E3130" t="s">
        <v>20</v>
      </c>
      <c r="F3130" t="s">
        <v>35</v>
      </c>
      <c r="G3130">
        <v>195</v>
      </c>
      <c r="H3130" t="s">
        <v>21</v>
      </c>
      <c r="I3130" t="s">
        <v>35</v>
      </c>
      <c r="J3130" t="s">
        <v>146</v>
      </c>
      <c r="K3130">
        <v>30</v>
      </c>
      <c r="L3130" t="s">
        <v>119</v>
      </c>
      <c r="M3130">
        <v>185</v>
      </c>
      <c r="N3130">
        <v>4</v>
      </c>
      <c r="O3130">
        <v>-1</v>
      </c>
      <c r="P3130">
        <v>0</v>
      </c>
      <c r="Q3130" t="s">
        <v>30</v>
      </c>
      <c r="R3130" t="s">
        <v>21</v>
      </c>
      <c r="S3130" t="str" cm="1">
        <f t="array" ref="S3130">_xlfn.IFS(bank__2[[#This Row],[Age]]&lt;30, "Young Adults",bank__2[[#This Row],[Age]]&lt;45, "Middle-Aged Adults",bank__2[[#This Row],[Age]]&lt;60, "Older AdultsOlder Adults", bank__2[[#This Row],[Age]]&gt;=60,"Seniors")</f>
        <v>Older AdultsOlder Adults</v>
      </c>
      <c r="T3130" t="str">
        <f t="shared" si="48"/>
        <v>No</v>
      </c>
      <c r="U3130" cm="1">
        <f t="array" ref="U3130">_xlfn.SWITCH(L3130, "jan",1, "feb",2, "mar",3, "apr",4, "may",5, "jun",6, "jul",7, "aug",8, "sep",9, "oct",10, "nov",11, "dec",12, "")</f>
        <v>7</v>
      </c>
      <c r="V3130" s="2">
        <f>bank__2[[#This Row],[CallDuration (Seconds)]]/60</f>
        <v>3.0833333333333335</v>
      </c>
      <c r="W3130" t="str">
        <f>IF(AND(bank__2[[#This Row],[HasHousingLoan]]="yes",bank__2[[#This Row],[HasPersonalLoan]]="yes"),"Both Loans",
IF(bank__2[[#This Row],[HasHousingLoan]]="yes","Only Housing Loan",
IF(bank__2[[#This Row],[HasPersonalLoan]]="yes","Only Personal Loan","No Loan")))</f>
        <v>Only Personal Loan</v>
      </c>
    </row>
    <row r="3131" spans="1:23">
      <c r="A3131">
        <v>3130</v>
      </c>
      <c r="B3131">
        <v>42</v>
      </c>
      <c r="C3131" t="s">
        <v>56</v>
      </c>
      <c r="D3131" t="s">
        <v>122</v>
      </c>
      <c r="E3131" t="s">
        <v>2553</v>
      </c>
      <c r="F3131" t="s">
        <v>21</v>
      </c>
      <c r="G3131">
        <v>0</v>
      </c>
      <c r="H3131" t="s">
        <v>21</v>
      </c>
      <c r="I3131" t="s">
        <v>21</v>
      </c>
      <c r="J3131" t="s">
        <v>23</v>
      </c>
      <c r="K3131">
        <v>7</v>
      </c>
      <c r="L3131" t="s">
        <v>119</v>
      </c>
      <c r="M3131">
        <v>64</v>
      </c>
      <c r="N3131">
        <v>2</v>
      </c>
      <c r="O3131">
        <v>-1</v>
      </c>
      <c r="P3131">
        <v>0</v>
      </c>
      <c r="Q3131" t="s">
        <v>30</v>
      </c>
      <c r="R3131" t="s">
        <v>21</v>
      </c>
      <c r="S3131" t="str" cm="1">
        <f t="array" ref="S3131">_xlfn.IFS(bank__2[[#This Row],[Age]]&lt;30, "Young Adults",bank__2[[#This Row],[Age]]&lt;45, "Middle-Aged Adults",bank__2[[#This Row],[Age]]&lt;60, "Older AdultsOlder Adults", bank__2[[#This Row],[Age]]&gt;=60,"Seniors")</f>
        <v>Middle-Aged Adults</v>
      </c>
      <c r="T3131" t="str">
        <f t="shared" si="48"/>
        <v>No</v>
      </c>
      <c r="U3131" cm="1">
        <f t="array" ref="U3131">_xlfn.SWITCH(L3131, "jan",1, "feb",2, "mar",3, "apr",4, "may",5, "jun",6, "jul",7, "aug",8, "sep",9, "oct",10, "nov",11, "dec",12, "")</f>
        <v>7</v>
      </c>
      <c r="V3131" s="2">
        <f>bank__2[[#This Row],[CallDuration (Seconds)]]/60</f>
        <v>1.0666666666666667</v>
      </c>
      <c r="W3131" t="str">
        <f>IF(AND(bank__2[[#This Row],[HasHousingLoan]]="yes",bank__2[[#This Row],[HasPersonalLoan]]="yes"),"Both Loans",
IF(bank__2[[#This Row],[HasHousingLoan]]="yes","Only Housing Loan",
IF(bank__2[[#This Row],[HasPersonalLoan]]="yes","Only Personal Loan","No Loan")))</f>
        <v>No Loan</v>
      </c>
    </row>
    <row r="3132" spans="1:23">
      <c r="A3132">
        <v>3131</v>
      </c>
      <c r="B3132">
        <v>57</v>
      </c>
      <c r="C3132" t="s">
        <v>18</v>
      </c>
      <c r="D3132" t="s">
        <v>19</v>
      </c>
      <c r="E3132" t="s">
        <v>33</v>
      </c>
      <c r="F3132" t="s">
        <v>21</v>
      </c>
      <c r="G3132">
        <v>0</v>
      </c>
      <c r="H3132" t="s">
        <v>21</v>
      </c>
      <c r="I3132" t="s">
        <v>21</v>
      </c>
      <c r="J3132" t="s">
        <v>30</v>
      </c>
      <c r="K3132">
        <v>19</v>
      </c>
      <c r="L3132" t="s">
        <v>53</v>
      </c>
      <c r="M3132">
        <v>97</v>
      </c>
      <c r="N3132">
        <v>1</v>
      </c>
      <c r="O3132">
        <v>-1</v>
      </c>
      <c r="P3132">
        <v>0</v>
      </c>
      <c r="Q3132" t="s">
        <v>30</v>
      </c>
      <c r="R3132" t="s">
        <v>21</v>
      </c>
      <c r="S3132" t="str" cm="1">
        <f t="array" ref="S3132">_xlfn.IFS(bank__2[[#This Row],[Age]]&lt;30, "Young Adults",bank__2[[#This Row],[Age]]&lt;45, "Middle-Aged Adults",bank__2[[#This Row],[Age]]&lt;60, "Older AdultsOlder Adults", bank__2[[#This Row],[Age]]&gt;=60,"Seniors")</f>
        <v>Older AdultsOlder Adults</v>
      </c>
      <c r="T3132" t="str">
        <f t="shared" si="48"/>
        <v>No</v>
      </c>
      <c r="U3132" cm="1">
        <f t="array" ref="U3132">_xlfn.SWITCH(L3132, "jan",1, "feb",2, "mar",3, "apr",4, "may",5, "jun",6, "jul",7, "aug",8, "sep",9, "oct",10, "nov",11, "dec",12, "")</f>
        <v>6</v>
      </c>
      <c r="V3132" s="2">
        <f>bank__2[[#This Row],[CallDuration (Seconds)]]/60</f>
        <v>1.6166666666666667</v>
      </c>
      <c r="W3132" t="str">
        <f>IF(AND(bank__2[[#This Row],[HasHousingLoan]]="yes",bank__2[[#This Row],[HasPersonalLoan]]="yes"),"Both Loans",
IF(bank__2[[#This Row],[HasHousingLoan]]="yes","Only Housing Loan",
IF(bank__2[[#This Row],[HasPersonalLoan]]="yes","Only Personal Loan","No Loan")))</f>
        <v>No Loan</v>
      </c>
    </row>
    <row r="3133" spans="1:23">
      <c r="A3133">
        <v>3132</v>
      </c>
      <c r="B3133">
        <v>51</v>
      </c>
      <c r="C3133" t="s">
        <v>135</v>
      </c>
      <c r="D3133" t="s">
        <v>19</v>
      </c>
      <c r="E3133" t="s">
        <v>33</v>
      </c>
      <c r="F3133" t="s">
        <v>21</v>
      </c>
      <c r="G3133">
        <v>260</v>
      </c>
      <c r="H3133" t="s">
        <v>21</v>
      </c>
      <c r="I3133" t="s">
        <v>21</v>
      </c>
      <c r="J3133" t="s">
        <v>23</v>
      </c>
      <c r="K3133">
        <v>27</v>
      </c>
      <c r="L3133" t="s">
        <v>92</v>
      </c>
      <c r="M3133">
        <v>316</v>
      </c>
      <c r="N3133">
        <v>5</v>
      </c>
      <c r="O3133">
        <v>-1</v>
      </c>
      <c r="P3133">
        <v>0</v>
      </c>
      <c r="Q3133" t="s">
        <v>30</v>
      </c>
      <c r="R3133" t="s">
        <v>21</v>
      </c>
      <c r="S3133" t="str" cm="1">
        <f t="array" ref="S3133">_xlfn.IFS(bank__2[[#This Row],[Age]]&lt;30, "Young Adults",bank__2[[#This Row],[Age]]&lt;45, "Middle-Aged Adults",bank__2[[#This Row],[Age]]&lt;60, "Older AdultsOlder Adults", bank__2[[#This Row],[Age]]&gt;=60,"Seniors")</f>
        <v>Older AdultsOlder Adults</v>
      </c>
      <c r="T3133" t="str">
        <f t="shared" si="48"/>
        <v>No</v>
      </c>
      <c r="U3133" cm="1">
        <f t="array" ref="U3133">_xlfn.SWITCH(L3133, "jan",1, "feb",2, "mar",3, "apr",4, "may",5, "jun",6, "jul",7, "aug",8, "sep",9, "oct",10, "nov",11, "dec",12, "")</f>
        <v>8</v>
      </c>
      <c r="V3133" s="2">
        <f>bank__2[[#This Row],[CallDuration (Seconds)]]/60</f>
        <v>5.2666666666666666</v>
      </c>
      <c r="W3133" t="str">
        <f>IF(AND(bank__2[[#This Row],[HasHousingLoan]]="yes",bank__2[[#This Row],[HasPersonalLoan]]="yes"),"Both Loans",
IF(bank__2[[#This Row],[HasHousingLoan]]="yes","Only Housing Loan",
IF(bank__2[[#This Row],[HasPersonalLoan]]="yes","Only Personal Loan","No Loan")))</f>
        <v>No Loan</v>
      </c>
    </row>
    <row r="3134" spans="1:23">
      <c r="A3134">
        <v>3133</v>
      </c>
      <c r="B3134">
        <v>53</v>
      </c>
      <c r="C3134" t="s">
        <v>66</v>
      </c>
      <c r="D3134" t="s">
        <v>19</v>
      </c>
      <c r="E3134" t="s">
        <v>45</v>
      </c>
      <c r="F3134" t="s">
        <v>21</v>
      </c>
      <c r="G3134">
        <v>451</v>
      </c>
      <c r="H3134" t="s">
        <v>35</v>
      </c>
      <c r="I3134" t="s">
        <v>21</v>
      </c>
      <c r="J3134" t="s">
        <v>23</v>
      </c>
      <c r="K3134">
        <v>2</v>
      </c>
      <c r="L3134" t="s">
        <v>61</v>
      </c>
      <c r="M3134">
        <v>125</v>
      </c>
      <c r="N3134">
        <v>1</v>
      </c>
      <c r="O3134">
        <v>249</v>
      </c>
      <c r="P3134">
        <v>2</v>
      </c>
      <c r="Q3134" t="s">
        <v>41</v>
      </c>
      <c r="R3134" t="s">
        <v>21</v>
      </c>
      <c r="S3134" t="str" cm="1">
        <f t="array" ref="S3134">_xlfn.IFS(bank__2[[#This Row],[Age]]&lt;30, "Young Adults",bank__2[[#This Row],[Age]]&lt;45, "Middle-Aged Adults",bank__2[[#This Row],[Age]]&lt;60, "Older AdultsOlder Adults", bank__2[[#This Row],[Age]]&gt;=60,"Seniors")</f>
        <v>Older AdultsOlder Adults</v>
      </c>
      <c r="T3134" t="str">
        <f t="shared" si="48"/>
        <v>Yes</v>
      </c>
      <c r="U3134" cm="1">
        <f t="array" ref="U3134">_xlfn.SWITCH(L3134, "jan",1, "feb",2, "mar",3, "apr",4, "may",5, "jun",6, "jul",7, "aug",8, "sep",9, "oct",10, "nov",11, "dec",12, "")</f>
        <v>2</v>
      </c>
      <c r="V3134" s="2">
        <f>bank__2[[#This Row],[CallDuration (Seconds)]]/60</f>
        <v>2.0833333333333335</v>
      </c>
      <c r="W3134" t="str">
        <f>IF(AND(bank__2[[#This Row],[HasHousingLoan]]="yes",bank__2[[#This Row],[HasPersonalLoan]]="yes"),"Both Loans",
IF(bank__2[[#This Row],[HasHousingLoan]]="yes","Only Housing Loan",
IF(bank__2[[#This Row],[HasPersonalLoan]]="yes","Only Personal Loan","No Loan")))</f>
        <v>Only Housing Loan</v>
      </c>
    </row>
    <row r="3135" spans="1:23">
      <c r="A3135">
        <v>3134</v>
      </c>
      <c r="B3135">
        <v>37</v>
      </c>
      <c r="C3135" t="s">
        <v>56</v>
      </c>
      <c r="D3135" t="s">
        <v>19</v>
      </c>
      <c r="E3135" t="s">
        <v>20</v>
      </c>
      <c r="F3135" t="s">
        <v>21</v>
      </c>
      <c r="G3135">
        <v>3242</v>
      </c>
      <c r="H3135" t="s">
        <v>35</v>
      </c>
      <c r="I3135" t="s">
        <v>21</v>
      </c>
      <c r="J3135" t="s">
        <v>30</v>
      </c>
      <c r="K3135">
        <v>21</v>
      </c>
      <c r="L3135" t="s">
        <v>37</v>
      </c>
      <c r="M3135">
        <v>233</v>
      </c>
      <c r="N3135">
        <v>1</v>
      </c>
      <c r="O3135">
        <v>-1</v>
      </c>
      <c r="P3135">
        <v>0</v>
      </c>
      <c r="Q3135" t="s">
        <v>30</v>
      </c>
      <c r="R3135" t="s">
        <v>21</v>
      </c>
      <c r="S3135" t="str" cm="1">
        <f t="array" ref="S3135">_xlfn.IFS(bank__2[[#This Row],[Age]]&lt;30, "Young Adults",bank__2[[#This Row],[Age]]&lt;45, "Middle-Aged Adults",bank__2[[#This Row],[Age]]&lt;60, "Older AdultsOlder Adults", bank__2[[#This Row],[Age]]&gt;=60,"Seniors")</f>
        <v>Middle-Aged Adults</v>
      </c>
      <c r="T3135" t="str">
        <f t="shared" si="48"/>
        <v>No</v>
      </c>
      <c r="U3135" cm="1">
        <f t="array" ref="U3135">_xlfn.SWITCH(L3135, "jan",1, "feb",2, "mar",3, "apr",4, "may",5, "jun",6, "jul",7, "aug",8, "sep",9, "oct",10, "nov",11, "dec",12, "")</f>
        <v>5</v>
      </c>
      <c r="V3135" s="2">
        <f>bank__2[[#This Row],[CallDuration (Seconds)]]/60</f>
        <v>3.8833333333333333</v>
      </c>
      <c r="W3135" t="str">
        <f>IF(AND(bank__2[[#This Row],[HasHousingLoan]]="yes",bank__2[[#This Row],[HasPersonalLoan]]="yes"),"Both Loans",
IF(bank__2[[#This Row],[HasHousingLoan]]="yes","Only Housing Loan",
IF(bank__2[[#This Row],[HasPersonalLoan]]="yes","Only Personal Loan","No Loan")))</f>
        <v>Only Housing Loan</v>
      </c>
    </row>
    <row r="3136" spans="1:23">
      <c r="A3136">
        <v>3135</v>
      </c>
      <c r="B3136">
        <v>47</v>
      </c>
      <c r="C3136" t="s">
        <v>66</v>
      </c>
      <c r="D3136" t="s">
        <v>122</v>
      </c>
      <c r="E3136" t="s">
        <v>33</v>
      </c>
      <c r="F3136" t="s">
        <v>21</v>
      </c>
      <c r="G3136">
        <v>8515</v>
      </c>
      <c r="H3136" t="s">
        <v>35</v>
      </c>
      <c r="I3136" t="s">
        <v>21</v>
      </c>
      <c r="J3136" t="s">
        <v>30</v>
      </c>
      <c r="K3136">
        <v>20</v>
      </c>
      <c r="L3136" t="s">
        <v>124</v>
      </c>
      <c r="M3136">
        <v>14</v>
      </c>
      <c r="N3136">
        <v>7</v>
      </c>
      <c r="O3136">
        <v>112</v>
      </c>
      <c r="P3136">
        <v>4</v>
      </c>
      <c r="Q3136" t="s">
        <v>70</v>
      </c>
      <c r="R3136" t="s">
        <v>21</v>
      </c>
      <c r="S3136" t="str" cm="1">
        <f t="array" ref="S3136">_xlfn.IFS(bank__2[[#This Row],[Age]]&lt;30, "Young Adults",bank__2[[#This Row],[Age]]&lt;45, "Middle-Aged Adults",bank__2[[#This Row],[Age]]&lt;60, "Older AdultsOlder Adults", bank__2[[#This Row],[Age]]&gt;=60,"Seniors")</f>
        <v>Older AdultsOlder Adults</v>
      </c>
      <c r="T3136" t="str">
        <f t="shared" si="48"/>
        <v>Yes</v>
      </c>
      <c r="U3136" cm="1">
        <f t="array" ref="U3136">_xlfn.SWITCH(L3136, "jan",1, "feb",2, "mar",3, "apr",4, "may",5, "jun",6, "jul",7, "aug",8, "sep",9, "oct",10, "nov",11, "dec",12, "")</f>
        <v>11</v>
      </c>
      <c r="V3136" s="2">
        <f>bank__2[[#This Row],[CallDuration (Seconds)]]/60</f>
        <v>0.23333333333333334</v>
      </c>
      <c r="W3136" t="str">
        <f>IF(AND(bank__2[[#This Row],[HasHousingLoan]]="yes",bank__2[[#This Row],[HasPersonalLoan]]="yes"),"Both Loans",
IF(bank__2[[#This Row],[HasHousingLoan]]="yes","Only Housing Loan",
IF(bank__2[[#This Row],[HasPersonalLoan]]="yes","Only Personal Loan","No Loan")))</f>
        <v>Only Housing Loan</v>
      </c>
    </row>
    <row r="3137" spans="1:23">
      <c r="A3137">
        <v>3136</v>
      </c>
      <c r="B3137">
        <v>48</v>
      </c>
      <c r="C3137" t="s">
        <v>43</v>
      </c>
      <c r="D3137" t="s">
        <v>19</v>
      </c>
      <c r="E3137" t="s">
        <v>45</v>
      </c>
      <c r="F3137" t="s">
        <v>21</v>
      </c>
      <c r="G3137">
        <v>1808</v>
      </c>
      <c r="H3137" t="s">
        <v>35</v>
      </c>
      <c r="I3137" t="s">
        <v>21</v>
      </c>
      <c r="J3137" t="s">
        <v>23</v>
      </c>
      <c r="K3137">
        <v>26</v>
      </c>
      <c r="L3137" t="s">
        <v>61</v>
      </c>
      <c r="M3137">
        <v>245</v>
      </c>
      <c r="N3137">
        <v>1</v>
      </c>
      <c r="O3137">
        <v>-1</v>
      </c>
      <c r="P3137">
        <v>0</v>
      </c>
      <c r="Q3137" t="s">
        <v>30</v>
      </c>
      <c r="R3137" t="s">
        <v>35</v>
      </c>
      <c r="S3137" t="str" cm="1">
        <f t="array" ref="S3137">_xlfn.IFS(bank__2[[#This Row],[Age]]&lt;30, "Young Adults",bank__2[[#This Row],[Age]]&lt;45, "Middle-Aged Adults",bank__2[[#This Row],[Age]]&lt;60, "Older AdultsOlder Adults", bank__2[[#This Row],[Age]]&gt;=60,"Seniors")</f>
        <v>Older AdultsOlder Adults</v>
      </c>
      <c r="T3137" t="str">
        <f t="shared" si="48"/>
        <v>No</v>
      </c>
      <c r="U3137" cm="1">
        <f t="array" ref="U3137">_xlfn.SWITCH(L3137, "jan",1, "feb",2, "mar",3, "apr",4, "may",5, "jun",6, "jul",7, "aug",8, "sep",9, "oct",10, "nov",11, "dec",12, "")</f>
        <v>2</v>
      </c>
      <c r="V3137" s="2">
        <f>bank__2[[#This Row],[CallDuration (Seconds)]]/60</f>
        <v>4.083333333333333</v>
      </c>
      <c r="W3137" t="str">
        <f>IF(AND(bank__2[[#This Row],[HasHousingLoan]]="yes",bank__2[[#This Row],[HasPersonalLoan]]="yes"),"Both Loans",
IF(bank__2[[#This Row],[HasHousingLoan]]="yes","Only Housing Loan",
IF(bank__2[[#This Row],[HasPersonalLoan]]="yes","Only Personal Loan","No Loan")))</f>
        <v>Only Housing Loan</v>
      </c>
    </row>
    <row r="3138" spans="1:23">
      <c r="A3138">
        <v>3137</v>
      </c>
      <c r="B3138">
        <v>39</v>
      </c>
      <c r="C3138" t="s">
        <v>56</v>
      </c>
      <c r="D3138" t="s">
        <v>19</v>
      </c>
      <c r="E3138" t="s">
        <v>20</v>
      </c>
      <c r="F3138" t="s">
        <v>21</v>
      </c>
      <c r="G3138">
        <v>20</v>
      </c>
      <c r="H3138" t="s">
        <v>35</v>
      </c>
      <c r="I3138" t="s">
        <v>21</v>
      </c>
      <c r="J3138" t="s">
        <v>30</v>
      </c>
      <c r="K3138">
        <v>7</v>
      </c>
      <c r="L3138" t="s">
        <v>37</v>
      </c>
      <c r="M3138">
        <v>109</v>
      </c>
      <c r="N3138">
        <v>1</v>
      </c>
      <c r="O3138">
        <v>-1</v>
      </c>
      <c r="P3138">
        <v>0</v>
      </c>
      <c r="Q3138" t="s">
        <v>30</v>
      </c>
      <c r="R3138" t="s">
        <v>21</v>
      </c>
      <c r="S3138" t="str" cm="1">
        <f t="array" ref="S3138">_xlfn.IFS(bank__2[[#This Row],[Age]]&lt;30, "Young Adults",bank__2[[#This Row],[Age]]&lt;45, "Middle-Aged Adults",bank__2[[#This Row],[Age]]&lt;60, "Older AdultsOlder Adults", bank__2[[#This Row],[Age]]&gt;=60,"Seniors")</f>
        <v>Middle-Aged Adults</v>
      </c>
      <c r="T3138" t="str">
        <f t="shared" ref="T3138:T3201" si="49">IF(O3138=-1, "No", "Yes")</f>
        <v>No</v>
      </c>
      <c r="U3138" cm="1">
        <f t="array" ref="U3138">_xlfn.SWITCH(L3138, "jan",1, "feb",2, "mar",3, "apr",4, "may",5, "jun",6, "jul",7, "aug",8, "sep",9, "oct",10, "nov",11, "dec",12, "")</f>
        <v>5</v>
      </c>
      <c r="V3138" s="2">
        <f>bank__2[[#This Row],[CallDuration (Seconds)]]/60</f>
        <v>1.8166666666666667</v>
      </c>
      <c r="W3138" t="str">
        <f>IF(AND(bank__2[[#This Row],[HasHousingLoan]]="yes",bank__2[[#This Row],[HasPersonalLoan]]="yes"),"Both Loans",
IF(bank__2[[#This Row],[HasHousingLoan]]="yes","Only Housing Loan",
IF(bank__2[[#This Row],[HasPersonalLoan]]="yes","Only Personal Loan","No Loan")))</f>
        <v>Only Housing Loan</v>
      </c>
    </row>
    <row r="3139" spans="1:23">
      <c r="A3139">
        <v>3138</v>
      </c>
      <c r="B3139">
        <v>42</v>
      </c>
      <c r="C3139" t="s">
        <v>56</v>
      </c>
      <c r="D3139" t="s">
        <v>19</v>
      </c>
      <c r="E3139" t="s">
        <v>33</v>
      </c>
      <c r="F3139" t="s">
        <v>21</v>
      </c>
      <c r="G3139">
        <v>3068</v>
      </c>
      <c r="H3139" t="s">
        <v>35</v>
      </c>
      <c r="I3139" t="s">
        <v>35</v>
      </c>
      <c r="J3139" t="s">
        <v>23</v>
      </c>
      <c r="K3139">
        <v>11</v>
      </c>
      <c r="L3139" t="s">
        <v>37</v>
      </c>
      <c r="M3139">
        <v>429</v>
      </c>
      <c r="N3139">
        <v>2</v>
      </c>
      <c r="O3139">
        <v>-1</v>
      </c>
      <c r="P3139">
        <v>0</v>
      </c>
      <c r="Q3139" t="s">
        <v>30</v>
      </c>
      <c r="R3139" t="s">
        <v>21</v>
      </c>
      <c r="S3139" t="str" cm="1">
        <f t="array" ref="S3139">_xlfn.IFS(bank__2[[#This Row],[Age]]&lt;30, "Young Adults",bank__2[[#This Row],[Age]]&lt;45, "Middle-Aged Adults",bank__2[[#This Row],[Age]]&lt;60, "Older AdultsOlder Adults", bank__2[[#This Row],[Age]]&gt;=60,"Seniors")</f>
        <v>Middle-Aged Adults</v>
      </c>
      <c r="T3139" t="str">
        <f t="shared" si="49"/>
        <v>No</v>
      </c>
      <c r="U3139" cm="1">
        <f t="array" ref="U3139">_xlfn.SWITCH(L3139, "jan",1, "feb",2, "mar",3, "apr",4, "may",5, "jun",6, "jul",7, "aug",8, "sep",9, "oct",10, "nov",11, "dec",12, "")</f>
        <v>5</v>
      </c>
      <c r="V3139" s="2">
        <f>bank__2[[#This Row],[CallDuration (Seconds)]]/60</f>
        <v>7.15</v>
      </c>
      <c r="W3139" t="str">
        <f>IF(AND(bank__2[[#This Row],[HasHousingLoan]]="yes",bank__2[[#This Row],[HasPersonalLoan]]="yes"),"Both Loans",
IF(bank__2[[#This Row],[HasHousingLoan]]="yes","Only Housing Loan",
IF(bank__2[[#This Row],[HasPersonalLoan]]="yes","Only Personal Loan","No Loan")))</f>
        <v>Both Loans</v>
      </c>
    </row>
    <row r="3140" spans="1:23">
      <c r="A3140">
        <v>3139</v>
      </c>
      <c r="B3140">
        <v>36</v>
      </c>
      <c r="C3140" t="s">
        <v>43</v>
      </c>
      <c r="D3140" t="s">
        <v>19</v>
      </c>
      <c r="E3140" t="s">
        <v>45</v>
      </c>
      <c r="F3140" t="s">
        <v>21</v>
      </c>
      <c r="G3140">
        <v>23</v>
      </c>
      <c r="H3140" t="s">
        <v>21</v>
      </c>
      <c r="I3140" t="s">
        <v>21</v>
      </c>
      <c r="J3140" t="s">
        <v>23</v>
      </c>
      <c r="K3140">
        <v>26</v>
      </c>
      <c r="L3140" t="s">
        <v>92</v>
      </c>
      <c r="M3140">
        <v>133</v>
      </c>
      <c r="N3140">
        <v>11</v>
      </c>
      <c r="O3140">
        <v>-1</v>
      </c>
      <c r="P3140">
        <v>0</v>
      </c>
      <c r="Q3140" t="s">
        <v>30</v>
      </c>
      <c r="R3140" t="s">
        <v>21</v>
      </c>
      <c r="S3140" t="str" cm="1">
        <f t="array" ref="S3140">_xlfn.IFS(bank__2[[#This Row],[Age]]&lt;30, "Young Adults",bank__2[[#This Row],[Age]]&lt;45, "Middle-Aged Adults",bank__2[[#This Row],[Age]]&lt;60, "Older AdultsOlder Adults", bank__2[[#This Row],[Age]]&gt;=60,"Seniors")</f>
        <v>Middle-Aged Adults</v>
      </c>
      <c r="T3140" t="str">
        <f t="shared" si="49"/>
        <v>No</v>
      </c>
      <c r="U3140" cm="1">
        <f t="array" ref="U3140">_xlfn.SWITCH(L3140, "jan",1, "feb",2, "mar",3, "apr",4, "may",5, "jun",6, "jul",7, "aug",8, "sep",9, "oct",10, "nov",11, "dec",12, "")</f>
        <v>8</v>
      </c>
      <c r="V3140" s="2">
        <f>bank__2[[#This Row],[CallDuration (Seconds)]]/60</f>
        <v>2.2166666666666668</v>
      </c>
      <c r="W3140" t="str">
        <f>IF(AND(bank__2[[#This Row],[HasHousingLoan]]="yes",bank__2[[#This Row],[HasPersonalLoan]]="yes"),"Both Loans",
IF(bank__2[[#This Row],[HasHousingLoan]]="yes","Only Housing Loan",
IF(bank__2[[#This Row],[HasPersonalLoan]]="yes","Only Personal Loan","No Loan")))</f>
        <v>No Loan</v>
      </c>
    </row>
    <row r="3141" spans="1:23">
      <c r="A3141">
        <v>3140</v>
      </c>
      <c r="B3141">
        <v>34</v>
      </c>
      <c r="C3141" t="s">
        <v>72</v>
      </c>
      <c r="D3141" t="s">
        <v>44</v>
      </c>
      <c r="E3141" t="s">
        <v>33</v>
      </c>
      <c r="F3141" t="s">
        <v>21</v>
      </c>
      <c r="G3141">
        <v>1076</v>
      </c>
      <c r="H3141" t="s">
        <v>21</v>
      </c>
      <c r="I3141" t="s">
        <v>21</v>
      </c>
      <c r="J3141" t="s">
        <v>23</v>
      </c>
      <c r="K3141">
        <v>8</v>
      </c>
      <c r="L3141" t="s">
        <v>92</v>
      </c>
      <c r="M3141">
        <v>70</v>
      </c>
      <c r="N3141">
        <v>2</v>
      </c>
      <c r="O3141">
        <v>-1</v>
      </c>
      <c r="P3141">
        <v>0</v>
      </c>
      <c r="Q3141" t="s">
        <v>30</v>
      </c>
      <c r="R3141" t="s">
        <v>21</v>
      </c>
      <c r="S3141" t="str" cm="1">
        <f t="array" ref="S3141">_xlfn.IFS(bank__2[[#This Row],[Age]]&lt;30, "Young Adults",bank__2[[#This Row],[Age]]&lt;45, "Middle-Aged Adults",bank__2[[#This Row],[Age]]&lt;60, "Older AdultsOlder Adults", bank__2[[#This Row],[Age]]&gt;=60,"Seniors")</f>
        <v>Middle-Aged Adults</v>
      </c>
      <c r="T3141" t="str">
        <f t="shared" si="49"/>
        <v>No</v>
      </c>
      <c r="U3141" cm="1">
        <f t="array" ref="U3141">_xlfn.SWITCH(L3141, "jan",1, "feb",2, "mar",3, "apr",4, "may",5, "jun",6, "jul",7, "aug",8, "sep",9, "oct",10, "nov",11, "dec",12, "")</f>
        <v>8</v>
      </c>
      <c r="V3141" s="2">
        <f>bank__2[[#This Row],[CallDuration (Seconds)]]/60</f>
        <v>1.1666666666666667</v>
      </c>
      <c r="W3141" t="str">
        <f>IF(AND(bank__2[[#This Row],[HasHousingLoan]]="yes",bank__2[[#This Row],[HasPersonalLoan]]="yes"),"Both Loans",
IF(bank__2[[#This Row],[HasHousingLoan]]="yes","Only Housing Loan",
IF(bank__2[[#This Row],[HasPersonalLoan]]="yes","Only Personal Loan","No Loan")))</f>
        <v>No Loan</v>
      </c>
    </row>
    <row r="3142" spans="1:23">
      <c r="A3142">
        <v>3141</v>
      </c>
      <c r="B3142">
        <v>61</v>
      </c>
      <c r="C3142" t="s">
        <v>144</v>
      </c>
      <c r="D3142" t="s">
        <v>19</v>
      </c>
      <c r="E3142" t="s">
        <v>20</v>
      </c>
      <c r="F3142" t="s">
        <v>21</v>
      </c>
      <c r="G3142">
        <v>1060</v>
      </c>
      <c r="H3142" t="s">
        <v>35</v>
      </c>
      <c r="I3142" t="s">
        <v>21</v>
      </c>
      <c r="J3142" t="s">
        <v>30</v>
      </c>
      <c r="K3142">
        <v>13</v>
      </c>
      <c r="L3142" t="s">
        <v>37</v>
      </c>
      <c r="M3142">
        <v>118</v>
      </c>
      <c r="N3142">
        <v>1</v>
      </c>
      <c r="O3142">
        <v>-1</v>
      </c>
      <c r="P3142">
        <v>0</v>
      </c>
      <c r="Q3142" t="s">
        <v>30</v>
      </c>
      <c r="R3142" t="s">
        <v>21</v>
      </c>
      <c r="S3142" t="str" cm="1">
        <f t="array" ref="S3142">_xlfn.IFS(bank__2[[#This Row],[Age]]&lt;30, "Young Adults",bank__2[[#This Row],[Age]]&lt;45, "Middle-Aged Adults",bank__2[[#This Row],[Age]]&lt;60, "Older AdultsOlder Adults", bank__2[[#This Row],[Age]]&gt;=60,"Seniors")</f>
        <v>Seniors</v>
      </c>
      <c r="T3142" t="str">
        <f t="shared" si="49"/>
        <v>No</v>
      </c>
      <c r="U3142" cm="1">
        <f t="array" ref="U3142">_xlfn.SWITCH(L3142, "jan",1, "feb",2, "mar",3, "apr",4, "may",5, "jun",6, "jul",7, "aug",8, "sep",9, "oct",10, "nov",11, "dec",12, "")</f>
        <v>5</v>
      </c>
      <c r="V3142" s="2">
        <f>bank__2[[#This Row],[CallDuration (Seconds)]]/60</f>
        <v>1.9666666666666666</v>
      </c>
      <c r="W3142" t="str">
        <f>IF(AND(bank__2[[#This Row],[HasHousingLoan]]="yes",bank__2[[#This Row],[HasPersonalLoan]]="yes"),"Both Loans",
IF(bank__2[[#This Row],[HasHousingLoan]]="yes","Only Housing Loan",
IF(bank__2[[#This Row],[HasPersonalLoan]]="yes","Only Personal Loan","No Loan")))</f>
        <v>Only Housing Loan</v>
      </c>
    </row>
    <row r="3143" spans="1:23">
      <c r="A3143">
        <v>3142</v>
      </c>
      <c r="B3143">
        <v>32</v>
      </c>
      <c r="C3143" t="s">
        <v>87</v>
      </c>
      <c r="D3143" t="s">
        <v>44</v>
      </c>
      <c r="E3143" t="s">
        <v>33</v>
      </c>
      <c r="F3143" t="s">
        <v>21</v>
      </c>
      <c r="G3143">
        <v>678</v>
      </c>
      <c r="H3143" t="s">
        <v>35</v>
      </c>
      <c r="I3143" t="s">
        <v>21</v>
      </c>
      <c r="J3143" t="s">
        <v>23</v>
      </c>
      <c r="K3143">
        <v>4</v>
      </c>
      <c r="L3143" t="s">
        <v>61</v>
      </c>
      <c r="M3143">
        <v>1579</v>
      </c>
      <c r="N3143">
        <v>1</v>
      </c>
      <c r="O3143">
        <v>246</v>
      </c>
      <c r="P3143">
        <v>4</v>
      </c>
      <c r="Q3143" t="s">
        <v>41</v>
      </c>
      <c r="R3143" t="s">
        <v>35</v>
      </c>
      <c r="S3143" t="str" cm="1">
        <f t="array" ref="S3143">_xlfn.IFS(bank__2[[#This Row],[Age]]&lt;30, "Young Adults",bank__2[[#This Row],[Age]]&lt;45, "Middle-Aged Adults",bank__2[[#This Row],[Age]]&lt;60, "Older AdultsOlder Adults", bank__2[[#This Row],[Age]]&gt;=60,"Seniors")</f>
        <v>Middle-Aged Adults</v>
      </c>
      <c r="T3143" t="str">
        <f t="shared" si="49"/>
        <v>Yes</v>
      </c>
      <c r="U3143" cm="1">
        <f t="array" ref="U3143">_xlfn.SWITCH(L3143, "jan",1, "feb",2, "mar",3, "apr",4, "may",5, "jun",6, "jul",7, "aug",8, "sep",9, "oct",10, "nov",11, "dec",12, "")</f>
        <v>2</v>
      </c>
      <c r="V3143" s="2">
        <f>bank__2[[#This Row],[CallDuration (Seconds)]]/60</f>
        <v>26.316666666666666</v>
      </c>
      <c r="W3143" t="str">
        <f>IF(AND(bank__2[[#This Row],[HasHousingLoan]]="yes",bank__2[[#This Row],[HasPersonalLoan]]="yes"),"Both Loans",
IF(bank__2[[#This Row],[HasHousingLoan]]="yes","Only Housing Loan",
IF(bank__2[[#This Row],[HasPersonalLoan]]="yes","Only Personal Loan","No Loan")))</f>
        <v>Only Housing Loan</v>
      </c>
    </row>
    <row r="3144" spans="1:23">
      <c r="A3144">
        <v>3143</v>
      </c>
      <c r="B3144">
        <v>35</v>
      </c>
      <c r="C3144" t="s">
        <v>56</v>
      </c>
      <c r="D3144" t="s">
        <v>44</v>
      </c>
      <c r="E3144" t="s">
        <v>20</v>
      </c>
      <c r="F3144" t="s">
        <v>21</v>
      </c>
      <c r="G3144">
        <v>1147</v>
      </c>
      <c r="H3144" t="s">
        <v>35</v>
      </c>
      <c r="I3144" t="s">
        <v>35</v>
      </c>
      <c r="J3144" t="s">
        <v>146</v>
      </c>
      <c r="K3144">
        <v>7</v>
      </c>
      <c r="L3144" t="s">
        <v>37</v>
      </c>
      <c r="M3144">
        <v>29</v>
      </c>
      <c r="N3144">
        <v>1</v>
      </c>
      <c r="O3144">
        <v>-1</v>
      </c>
      <c r="P3144">
        <v>0</v>
      </c>
      <c r="Q3144" t="s">
        <v>30</v>
      </c>
      <c r="R3144" t="s">
        <v>21</v>
      </c>
      <c r="S3144" t="str" cm="1">
        <f t="array" ref="S3144">_xlfn.IFS(bank__2[[#This Row],[Age]]&lt;30, "Young Adults",bank__2[[#This Row],[Age]]&lt;45, "Middle-Aged Adults",bank__2[[#This Row],[Age]]&lt;60, "Older AdultsOlder Adults", bank__2[[#This Row],[Age]]&gt;=60,"Seniors")</f>
        <v>Middle-Aged Adults</v>
      </c>
      <c r="T3144" t="str">
        <f t="shared" si="49"/>
        <v>No</v>
      </c>
      <c r="U3144" cm="1">
        <f t="array" ref="U3144">_xlfn.SWITCH(L3144, "jan",1, "feb",2, "mar",3, "apr",4, "may",5, "jun",6, "jul",7, "aug",8, "sep",9, "oct",10, "nov",11, "dec",12, "")</f>
        <v>5</v>
      </c>
      <c r="V3144" s="2">
        <f>bank__2[[#This Row],[CallDuration (Seconds)]]/60</f>
        <v>0.48333333333333334</v>
      </c>
      <c r="W3144" t="str">
        <f>IF(AND(bank__2[[#This Row],[HasHousingLoan]]="yes",bank__2[[#This Row],[HasPersonalLoan]]="yes"),"Both Loans",
IF(bank__2[[#This Row],[HasHousingLoan]]="yes","Only Housing Loan",
IF(bank__2[[#This Row],[HasPersonalLoan]]="yes","Only Personal Loan","No Loan")))</f>
        <v>Both Loans</v>
      </c>
    </row>
    <row r="3145" spans="1:23">
      <c r="A3145">
        <v>3144</v>
      </c>
      <c r="B3145">
        <v>54</v>
      </c>
      <c r="C3145" t="s">
        <v>56</v>
      </c>
      <c r="D3145" t="s">
        <v>19</v>
      </c>
      <c r="E3145" t="s">
        <v>33</v>
      </c>
      <c r="F3145" t="s">
        <v>21</v>
      </c>
      <c r="G3145">
        <v>-630</v>
      </c>
      <c r="H3145" t="s">
        <v>21</v>
      </c>
      <c r="I3145" t="s">
        <v>21</v>
      </c>
      <c r="J3145" t="s">
        <v>30</v>
      </c>
      <c r="K3145">
        <v>23</v>
      </c>
      <c r="L3145" t="s">
        <v>37</v>
      </c>
      <c r="M3145">
        <v>173</v>
      </c>
      <c r="N3145">
        <v>1</v>
      </c>
      <c r="O3145">
        <v>-1</v>
      </c>
      <c r="P3145">
        <v>0</v>
      </c>
      <c r="Q3145" t="s">
        <v>30</v>
      </c>
      <c r="R3145" t="s">
        <v>21</v>
      </c>
      <c r="S3145" t="str" cm="1">
        <f t="array" ref="S3145">_xlfn.IFS(bank__2[[#This Row],[Age]]&lt;30, "Young Adults",bank__2[[#This Row],[Age]]&lt;45, "Middle-Aged Adults",bank__2[[#This Row],[Age]]&lt;60, "Older AdultsOlder Adults", bank__2[[#This Row],[Age]]&gt;=60,"Seniors")</f>
        <v>Older AdultsOlder Adults</v>
      </c>
      <c r="T3145" t="str">
        <f t="shared" si="49"/>
        <v>No</v>
      </c>
      <c r="U3145" cm="1">
        <f t="array" ref="U3145">_xlfn.SWITCH(L3145, "jan",1, "feb",2, "mar",3, "apr",4, "may",5, "jun",6, "jul",7, "aug",8, "sep",9, "oct",10, "nov",11, "dec",12, "")</f>
        <v>5</v>
      </c>
      <c r="V3145" s="2">
        <f>bank__2[[#This Row],[CallDuration (Seconds)]]/60</f>
        <v>2.8833333333333333</v>
      </c>
      <c r="W3145" t="str">
        <f>IF(AND(bank__2[[#This Row],[HasHousingLoan]]="yes",bank__2[[#This Row],[HasPersonalLoan]]="yes"),"Both Loans",
IF(bank__2[[#This Row],[HasHousingLoan]]="yes","Only Housing Loan",
IF(bank__2[[#This Row],[HasPersonalLoan]]="yes","Only Personal Loan","No Loan")))</f>
        <v>No Loan</v>
      </c>
    </row>
    <row r="3146" spans="1:23">
      <c r="A3146">
        <v>3145</v>
      </c>
      <c r="B3146">
        <v>31</v>
      </c>
      <c r="C3146" t="s">
        <v>43</v>
      </c>
      <c r="D3146" t="s">
        <v>19</v>
      </c>
      <c r="E3146" t="s">
        <v>45</v>
      </c>
      <c r="F3146" t="s">
        <v>21</v>
      </c>
      <c r="G3146">
        <v>459</v>
      </c>
      <c r="H3146" t="s">
        <v>21</v>
      </c>
      <c r="I3146" t="s">
        <v>21</v>
      </c>
      <c r="J3146" t="s">
        <v>23</v>
      </c>
      <c r="K3146">
        <v>28</v>
      </c>
      <c r="L3146" t="s">
        <v>92</v>
      </c>
      <c r="M3146">
        <v>13</v>
      </c>
      <c r="N3146">
        <v>14</v>
      </c>
      <c r="O3146">
        <v>-1</v>
      </c>
      <c r="P3146">
        <v>0</v>
      </c>
      <c r="Q3146" t="s">
        <v>30</v>
      </c>
      <c r="R3146" t="s">
        <v>21</v>
      </c>
      <c r="S3146" t="str" cm="1">
        <f t="array" ref="S3146">_xlfn.IFS(bank__2[[#This Row],[Age]]&lt;30, "Young Adults",bank__2[[#This Row],[Age]]&lt;45, "Middle-Aged Adults",bank__2[[#This Row],[Age]]&lt;60, "Older AdultsOlder Adults", bank__2[[#This Row],[Age]]&gt;=60,"Seniors")</f>
        <v>Middle-Aged Adults</v>
      </c>
      <c r="T3146" t="str">
        <f t="shared" si="49"/>
        <v>No</v>
      </c>
      <c r="U3146" cm="1">
        <f t="array" ref="U3146">_xlfn.SWITCH(L3146, "jan",1, "feb",2, "mar",3, "apr",4, "may",5, "jun",6, "jul",7, "aug",8, "sep",9, "oct",10, "nov",11, "dec",12, "")</f>
        <v>8</v>
      </c>
      <c r="V3146" s="2">
        <f>bank__2[[#This Row],[CallDuration (Seconds)]]/60</f>
        <v>0.21666666666666667</v>
      </c>
      <c r="W3146" t="str">
        <f>IF(AND(bank__2[[#This Row],[HasHousingLoan]]="yes",bank__2[[#This Row],[HasPersonalLoan]]="yes"),"Both Loans",
IF(bank__2[[#This Row],[HasHousingLoan]]="yes","Only Housing Loan",
IF(bank__2[[#This Row],[HasPersonalLoan]]="yes","Only Personal Loan","No Loan")))</f>
        <v>No Loan</v>
      </c>
    </row>
    <row r="3147" spans="1:23">
      <c r="A3147">
        <v>3146</v>
      </c>
      <c r="B3147">
        <v>45</v>
      </c>
      <c r="C3147" t="s">
        <v>72</v>
      </c>
      <c r="D3147" t="s">
        <v>122</v>
      </c>
      <c r="E3147" t="s">
        <v>33</v>
      </c>
      <c r="F3147" t="s">
        <v>21</v>
      </c>
      <c r="G3147">
        <v>976</v>
      </c>
      <c r="H3147" t="s">
        <v>35</v>
      </c>
      <c r="I3147" t="s">
        <v>21</v>
      </c>
      <c r="J3147" t="s">
        <v>23</v>
      </c>
      <c r="K3147">
        <v>17</v>
      </c>
      <c r="L3147" t="s">
        <v>48</v>
      </c>
      <c r="M3147">
        <v>183</v>
      </c>
      <c r="N3147">
        <v>1</v>
      </c>
      <c r="O3147">
        <v>338</v>
      </c>
      <c r="P3147">
        <v>2</v>
      </c>
      <c r="Q3147" t="s">
        <v>41</v>
      </c>
      <c r="R3147" t="s">
        <v>21</v>
      </c>
      <c r="S3147" t="str" cm="1">
        <f t="array" ref="S3147">_xlfn.IFS(bank__2[[#This Row],[Age]]&lt;30, "Young Adults",bank__2[[#This Row],[Age]]&lt;45, "Middle-Aged Adults",bank__2[[#This Row],[Age]]&lt;60, "Older AdultsOlder Adults", bank__2[[#This Row],[Age]]&gt;=60,"Seniors")</f>
        <v>Older AdultsOlder Adults</v>
      </c>
      <c r="T3147" t="str">
        <f t="shared" si="49"/>
        <v>Yes</v>
      </c>
      <c r="U3147" cm="1">
        <f t="array" ref="U3147">_xlfn.SWITCH(L3147, "jan",1, "feb",2, "mar",3, "apr",4, "may",5, "jun",6, "jul",7, "aug",8, "sep",9, "oct",10, "nov",11, "dec",12, "")</f>
        <v>4</v>
      </c>
      <c r="V3147" s="2">
        <f>bank__2[[#This Row],[CallDuration (Seconds)]]/60</f>
        <v>3.05</v>
      </c>
      <c r="W3147" t="str">
        <f>IF(AND(bank__2[[#This Row],[HasHousingLoan]]="yes",bank__2[[#This Row],[HasPersonalLoan]]="yes"),"Both Loans",
IF(bank__2[[#This Row],[HasHousingLoan]]="yes","Only Housing Loan",
IF(bank__2[[#This Row],[HasPersonalLoan]]="yes","Only Personal Loan","No Loan")))</f>
        <v>Only Housing Loan</v>
      </c>
    </row>
    <row r="3148" spans="1:23">
      <c r="A3148">
        <v>3147</v>
      </c>
      <c r="B3148">
        <v>32</v>
      </c>
      <c r="C3148" t="s">
        <v>135</v>
      </c>
      <c r="D3148" t="s">
        <v>19</v>
      </c>
      <c r="E3148" t="s">
        <v>45</v>
      </c>
      <c r="F3148" t="s">
        <v>21</v>
      </c>
      <c r="G3148">
        <v>357</v>
      </c>
      <c r="H3148" t="s">
        <v>35</v>
      </c>
      <c r="I3148" t="s">
        <v>21</v>
      </c>
      <c r="J3148" t="s">
        <v>23</v>
      </c>
      <c r="K3148">
        <v>18</v>
      </c>
      <c r="L3148" t="s">
        <v>124</v>
      </c>
      <c r="M3148">
        <v>175</v>
      </c>
      <c r="N3148">
        <v>2</v>
      </c>
      <c r="O3148">
        <v>-1</v>
      </c>
      <c r="P3148">
        <v>0</v>
      </c>
      <c r="Q3148" t="s">
        <v>30</v>
      </c>
      <c r="R3148" t="s">
        <v>21</v>
      </c>
      <c r="S3148" t="str" cm="1">
        <f t="array" ref="S3148">_xlfn.IFS(bank__2[[#This Row],[Age]]&lt;30, "Young Adults",bank__2[[#This Row],[Age]]&lt;45, "Middle-Aged Adults",bank__2[[#This Row],[Age]]&lt;60, "Older AdultsOlder Adults", bank__2[[#This Row],[Age]]&gt;=60,"Seniors")</f>
        <v>Middle-Aged Adults</v>
      </c>
      <c r="T3148" t="str">
        <f t="shared" si="49"/>
        <v>No</v>
      </c>
      <c r="U3148" cm="1">
        <f t="array" ref="U3148">_xlfn.SWITCH(L3148, "jan",1, "feb",2, "mar",3, "apr",4, "may",5, "jun",6, "jul",7, "aug",8, "sep",9, "oct",10, "nov",11, "dec",12, "")</f>
        <v>11</v>
      </c>
      <c r="V3148" s="2">
        <f>bank__2[[#This Row],[CallDuration (Seconds)]]/60</f>
        <v>2.9166666666666665</v>
      </c>
      <c r="W3148" t="str">
        <f>IF(AND(bank__2[[#This Row],[HasHousingLoan]]="yes",bank__2[[#This Row],[HasPersonalLoan]]="yes"),"Both Loans",
IF(bank__2[[#This Row],[HasHousingLoan]]="yes","Only Housing Loan",
IF(bank__2[[#This Row],[HasPersonalLoan]]="yes","Only Personal Loan","No Loan")))</f>
        <v>Only Housing Loan</v>
      </c>
    </row>
    <row r="3149" spans="1:23">
      <c r="A3149">
        <v>3148</v>
      </c>
      <c r="B3149">
        <v>52</v>
      </c>
      <c r="C3149" t="s">
        <v>18</v>
      </c>
      <c r="D3149" t="s">
        <v>19</v>
      </c>
      <c r="E3149" t="s">
        <v>33</v>
      </c>
      <c r="F3149" t="s">
        <v>21</v>
      </c>
      <c r="G3149">
        <v>-9</v>
      </c>
      <c r="H3149" t="s">
        <v>21</v>
      </c>
      <c r="I3149" t="s">
        <v>21</v>
      </c>
      <c r="J3149" t="s">
        <v>30</v>
      </c>
      <c r="K3149">
        <v>9</v>
      </c>
      <c r="L3149" t="s">
        <v>53</v>
      </c>
      <c r="M3149">
        <v>123</v>
      </c>
      <c r="N3149">
        <v>1</v>
      </c>
      <c r="O3149">
        <v>-1</v>
      </c>
      <c r="P3149">
        <v>0</v>
      </c>
      <c r="Q3149" t="s">
        <v>30</v>
      </c>
      <c r="R3149" t="s">
        <v>21</v>
      </c>
      <c r="S3149" t="str" cm="1">
        <f t="array" ref="S3149">_xlfn.IFS(bank__2[[#This Row],[Age]]&lt;30, "Young Adults",bank__2[[#This Row],[Age]]&lt;45, "Middle-Aged Adults",bank__2[[#This Row],[Age]]&lt;60, "Older AdultsOlder Adults", bank__2[[#This Row],[Age]]&gt;=60,"Seniors")</f>
        <v>Older AdultsOlder Adults</v>
      </c>
      <c r="T3149" t="str">
        <f t="shared" si="49"/>
        <v>No</v>
      </c>
      <c r="U3149" cm="1">
        <f t="array" ref="U3149">_xlfn.SWITCH(L3149, "jan",1, "feb",2, "mar",3, "apr",4, "may",5, "jun",6, "jul",7, "aug",8, "sep",9, "oct",10, "nov",11, "dec",12, "")</f>
        <v>6</v>
      </c>
      <c r="V3149" s="2">
        <f>bank__2[[#This Row],[CallDuration (Seconds)]]/60</f>
        <v>2.0499999999999998</v>
      </c>
      <c r="W3149" t="str">
        <f>IF(AND(bank__2[[#This Row],[HasHousingLoan]]="yes",bank__2[[#This Row],[HasPersonalLoan]]="yes"),"Both Loans",
IF(bank__2[[#This Row],[HasHousingLoan]]="yes","Only Housing Loan",
IF(bank__2[[#This Row],[HasPersonalLoan]]="yes","Only Personal Loan","No Loan")))</f>
        <v>No Loan</v>
      </c>
    </row>
    <row r="3150" spans="1:23">
      <c r="A3150">
        <v>3149</v>
      </c>
      <c r="B3150">
        <v>36</v>
      </c>
      <c r="C3150" t="s">
        <v>87</v>
      </c>
      <c r="D3150" t="s">
        <v>44</v>
      </c>
      <c r="E3150" t="s">
        <v>33</v>
      </c>
      <c r="F3150" t="s">
        <v>21</v>
      </c>
      <c r="G3150">
        <v>1927</v>
      </c>
      <c r="H3150" t="s">
        <v>35</v>
      </c>
      <c r="I3150" t="s">
        <v>21</v>
      </c>
      <c r="J3150" t="s">
        <v>23</v>
      </c>
      <c r="K3150">
        <v>18</v>
      </c>
      <c r="L3150" t="s">
        <v>124</v>
      </c>
      <c r="M3150">
        <v>288</v>
      </c>
      <c r="N3150">
        <v>1</v>
      </c>
      <c r="O3150">
        <v>137</v>
      </c>
      <c r="P3150">
        <v>1</v>
      </c>
      <c r="Q3150" t="s">
        <v>70</v>
      </c>
      <c r="R3150" t="s">
        <v>21</v>
      </c>
      <c r="S3150" t="str" cm="1">
        <f t="array" ref="S3150">_xlfn.IFS(bank__2[[#This Row],[Age]]&lt;30, "Young Adults",bank__2[[#This Row],[Age]]&lt;45, "Middle-Aged Adults",bank__2[[#This Row],[Age]]&lt;60, "Older AdultsOlder Adults", bank__2[[#This Row],[Age]]&gt;=60,"Seniors")</f>
        <v>Middle-Aged Adults</v>
      </c>
      <c r="T3150" t="str">
        <f t="shared" si="49"/>
        <v>Yes</v>
      </c>
      <c r="U3150" cm="1">
        <f t="array" ref="U3150">_xlfn.SWITCH(L3150, "jan",1, "feb",2, "mar",3, "apr",4, "may",5, "jun",6, "jul",7, "aug",8, "sep",9, "oct",10, "nov",11, "dec",12, "")</f>
        <v>11</v>
      </c>
      <c r="V3150" s="2">
        <f>bank__2[[#This Row],[CallDuration (Seconds)]]/60</f>
        <v>4.8</v>
      </c>
      <c r="W3150" t="str">
        <f>IF(AND(bank__2[[#This Row],[HasHousingLoan]]="yes",bank__2[[#This Row],[HasPersonalLoan]]="yes"),"Both Loans",
IF(bank__2[[#This Row],[HasHousingLoan]]="yes","Only Housing Loan",
IF(bank__2[[#This Row],[HasPersonalLoan]]="yes","Only Personal Loan","No Loan")))</f>
        <v>Only Housing Loan</v>
      </c>
    </row>
    <row r="3151" spans="1:23">
      <c r="A3151">
        <v>3150</v>
      </c>
      <c r="B3151">
        <v>31</v>
      </c>
      <c r="C3151" t="s">
        <v>32</v>
      </c>
      <c r="D3151" t="s">
        <v>19</v>
      </c>
      <c r="E3151" t="s">
        <v>33</v>
      </c>
      <c r="F3151" t="s">
        <v>21</v>
      </c>
      <c r="G3151">
        <v>500</v>
      </c>
      <c r="H3151" t="s">
        <v>35</v>
      </c>
      <c r="I3151" t="s">
        <v>21</v>
      </c>
      <c r="J3151" t="s">
        <v>30</v>
      </c>
      <c r="K3151">
        <v>6</v>
      </c>
      <c r="L3151" t="s">
        <v>53</v>
      </c>
      <c r="M3151">
        <v>19</v>
      </c>
      <c r="N3151">
        <v>18</v>
      </c>
      <c r="O3151">
        <v>-1</v>
      </c>
      <c r="P3151">
        <v>0</v>
      </c>
      <c r="Q3151" t="s">
        <v>30</v>
      </c>
      <c r="R3151" t="s">
        <v>21</v>
      </c>
      <c r="S3151" t="str" cm="1">
        <f t="array" ref="S3151">_xlfn.IFS(bank__2[[#This Row],[Age]]&lt;30, "Young Adults",bank__2[[#This Row],[Age]]&lt;45, "Middle-Aged Adults",bank__2[[#This Row],[Age]]&lt;60, "Older AdultsOlder Adults", bank__2[[#This Row],[Age]]&gt;=60,"Seniors")</f>
        <v>Middle-Aged Adults</v>
      </c>
      <c r="T3151" t="str">
        <f t="shared" si="49"/>
        <v>No</v>
      </c>
      <c r="U3151" cm="1">
        <f t="array" ref="U3151">_xlfn.SWITCH(L3151, "jan",1, "feb",2, "mar",3, "apr",4, "may",5, "jun",6, "jul",7, "aug",8, "sep",9, "oct",10, "nov",11, "dec",12, "")</f>
        <v>6</v>
      </c>
      <c r="V3151" s="2">
        <f>bank__2[[#This Row],[CallDuration (Seconds)]]/60</f>
        <v>0.31666666666666665</v>
      </c>
      <c r="W3151" t="str">
        <f>IF(AND(bank__2[[#This Row],[HasHousingLoan]]="yes",bank__2[[#This Row],[HasPersonalLoan]]="yes"),"Both Loans",
IF(bank__2[[#This Row],[HasHousingLoan]]="yes","Only Housing Loan",
IF(bank__2[[#This Row],[HasPersonalLoan]]="yes","Only Personal Loan","No Loan")))</f>
        <v>Only Housing Loan</v>
      </c>
    </row>
    <row r="3152" spans="1:23">
      <c r="A3152">
        <v>3151</v>
      </c>
      <c r="B3152">
        <v>53</v>
      </c>
      <c r="C3152" t="s">
        <v>72</v>
      </c>
      <c r="D3152" t="s">
        <v>19</v>
      </c>
      <c r="E3152" t="s">
        <v>33</v>
      </c>
      <c r="F3152" t="s">
        <v>21</v>
      </c>
      <c r="G3152">
        <v>9146</v>
      </c>
      <c r="H3152" t="s">
        <v>21</v>
      </c>
      <c r="I3152" t="s">
        <v>21</v>
      </c>
      <c r="J3152" t="s">
        <v>23</v>
      </c>
      <c r="K3152">
        <v>13</v>
      </c>
      <c r="L3152" t="s">
        <v>92</v>
      </c>
      <c r="M3152">
        <v>136</v>
      </c>
      <c r="N3152">
        <v>4</v>
      </c>
      <c r="O3152">
        <v>-1</v>
      </c>
      <c r="P3152">
        <v>0</v>
      </c>
      <c r="Q3152" t="s">
        <v>30</v>
      </c>
      <c r="R3152" t="s">
        <v>21</v>
      </c>
      <c r="S3152" t="str" cm="1">
        <f t="array" ref="S3152">_xlfn.IFS(bank__2[[#This Row],[Age]]&lt;30, "Young Adults",bank__2[[#This Row],[Age]]&lt;45, "Middle-Aged Adults",bank__2[[#This Row],[Age]]&lt;60, "Older AdultsOlder Adults", bank__2[[#This Row],[Age]]&gt;=60,"Seniors")</f>
        <v>Older AdultsOlder Adults</v>
      </c>
      <c r="T3152" t="str">
        <f t="shared" si="49"/>
        <v>No</v>
      </c>
      <c r="U3152" cm="1">
        <f t="array" ref="U3152">_xlfn.SWITCH(L3152, "jan",1, "feb",2, "mar",3, "apr",4, "may",5, "jun",6, "jul",7, "aug",8, "sep",9, "oct",10, "nov",11, "dec",12, "")</f>
        <v>8</v>
      </c>
      <c r="V3152" s="2">
        <f>bank__2[[#This Row],[CallDuration (Seconds)]]/60</f>
        <v>2.2666666666666666</v>
      </c>
      <c r="W3152" t="str">
        <f>IF(AND(bank__2[[#This Row],[HasHousingLoan]]="yes",bank__2[[#This Row],[HasPersonalLoan]]="yes"),"Both Loans",
IF(bank__2[[#This Row],[HasHousingLoan]]="yes","Only Housing Loan",
IF(bank__2[[#This Row],[HasPersonalLoan]]="yes","Only Personal Loan","No Loan")))</f>
        <v>No Loan</v>
      </c>
    </row>
    <row r="3153" spans="1:23">
      <c r="A3153">
        <v>3152</v>
      </c>
      <c r="B3153">
        <v>43</v>
      </c>
      <c r="C3153" t="s">
        <v>77</v>
      </c>
      <c r="D3153" t="s">
        <v>19</v>
      </c>
      <c r="E3153" t="s">
        <v>33</v>
      </c>
      <c r="F3153" t="s">
        <v>21</v>
      </c>
      <c r="G3153">
        <v>59</v>
      </c>
      <c r="H3153" t="s">
        <v>21</v>
      </c>
      <c r="I3153" t="s">
        <v>21</v>
      </c>
      <c r="J3153" t="s">
        <v>30</v>
      </c>
      <c r="K3153">
        <v>13</v>
      </c>
      <c r="L3153" t="s">
        <v>37</v>
      </c>
      <c r="M3153">
        <v>437</v>
      </c>
      <c r="N3153">
        <v>2</v>
      </c>
      <c r="O3153">
        <v>-1</v>
      </c>
      <c r="P3153">
        <v>0</v>
      </c>
      <c r="Q3153" t="s">
        <v>30</v>
      </c>
      <c r="R3153" t="s">
        <v>21</v>
      </c>
      <c r="S3153" t="str" cm="1">
        <f t="array" ref="S3153">_xlfn.IFS(bank__2[[#This Row],[Age]]&lt;30, "Young Adults",bank__2[[#This Row],[Age]]&lt;45, "Middle-Aged Adults",bank__2[[#This Row],[Age]]&lt;60, "Older AdultsOlder Adults", bank__2[[#This Row],[Age]]&gt;=60,"Seniors")</f>
        <v>Middle-Aged Adults</v>
      </c>
      <c r="T3153" t="str">
        <f t="shared" si="49"/>
        <v>No</v>
      </c>
      <c r="U3153" cm="1">
        <f t="array" ref="U3153">_xlfn.SWITCH(L3153, "jan",1, "feb",2, "mar",3, "apr",4, "may",5, "jun",6, "jul",7, "aug",8, "sep",9, "oct",10, "nov",11, "dec",12, "")</f>
        <v>5</v>
      </c>
      <c r="V3153" s="2">
        <f>bank__2[[#This Row],[CallDuration (Seconds)]]/60</f>
        <v>7.2833333333333332</v>
      </c>
      <c r="W3153" t="str">
        <f>IF(AND(bank__2[[#This Row],[HasHousingLoan]]="yes",bank__2[[#This Row],[HasPersonalLoan]]="yes"),"Both Loans",
IF(bank__2[[#This Row],[HasHousingLoan]]="yes","Only Housing Loan",
IF(bank__2[[#This Row],[HasPersonalLoan]]="yes","Only Personal Loan","No Loan")))</f>
        <v>No Loan</v>
      </c>
    </row>
    <row r="3154" spans="1:23">
      <c r="A3154">
        <v>3153</v>
      </c>
      <c r="B3154">
        <v>47</v>
      </c>
      <c r="C3154" t="s">
        <v>135</v>
      </c>
      <c r="D3154" t="s">
        <v>19</v>
      </c>
      <c r="E3154" t="s">
        <v>20</v>
      </c>
      <c r="F3154" t="s">
        <v>21</v>
      </c>
      <c r="G3154">
        <v>0</v>
      </c>
      <c r="H3154" t="s">
        <v>21</v>
      </c>
      <c r="I3154" t="s">
        <v>21</v>
      </c>
      <c r="J3154" t="s">
        <v>23</v>
      </c>
      <c r="K3154">
        <v>10</v>
      </c>
      <c r="L3154" t="s">
        <v>92</v>
      </c>
      <c r="M3154">
        <v>1225</v>
      </c>
      <c r="N3154">
        <v>2</v>
      </c>
      <c r="O3154">
        <v>-1</v>
      </c>
      <c r="P3154">
        <v>0</v>
      </c>
      <c r="Q3154" t="s">
        <v>30</v>
      </c>
      <c r="R3154" t="s">
        <v>21</v>
      </c>
      <c r="S3154" t="str" cm="1">
        <f t="array" ref="S3154">_xlfn.IFS(bank__2[[#This Row],[Age]]&lt;30, "Young Adults",bank__2[[#This Row],[Age]]&lt;45, "Middle-Aged Adults",bank__2[[#This Row],[Age]]&lt;60, "Older AdultsOlder Adults", bank__2[[#This Row],[Age]]&gt;=60,"Seniors")</f>
        <v>Older AdultsOlder Adults</v>
      </c>
      <c r="T3154" t="str">
        <f t="shared" si="49"/>
        <v>No</v>
      </c>
      <c r="U3154" cm="1">
        <f t="array" ref="U3154">_xlfn.SWITCH(L3154, "jan",1, "feb",2, "mar",3, "apr",4, "may",5, "jun",6, "jul",7, "aug",8, "sep",9, "oct",10, "nov",11, "dec",12, "")</f>
        <v>8</v>
      </c>
      <c r="V3154" s="2">
        <f>bank__2[[#This Row],[CallDuration (Seconds)]]/60</f>
        <v>20.416666666666668</v>
      </c>
      <c r="W3154" t="str">
        <f>IF(AND(bank__2[[#This Row],[HasHousingLoan]]="yes",bank__2[[#This Row],[HasPersonalLoan]]="yes"),"Both Loans",
IF(bank__2[[#This Row],[HasHousingLoan]]="yes","Only Housing Loan",
IF(bank__2[[#This Row],[HasPersonalLoan]]="yes","Only Personal Loan","No Loan")))</f>
        <v>No Loan</v>
      </c>
    </row>
    <row r="3155" spans="1:23">
      <c r="A3155">
        <v>3154</v>
      </c>
      <c r="B3155">
        <v>46</v>
      </c>
      <c r="C3155" t="s">
        <v>56</v>
      </c>
      <c r="D3155" t="s">
        <v>19</v>
      </c>
      <c r="E3155" t="s">
        <v>20</v>
      </c>
      <c r="F3155" t="s">
        <v>21</v>
      </c>
      <c r="G3155">
        <v>328</v>
      </c>
      <c r="H3155" t="s">
        <v>35</v>
      </c>
      <c r="I3155" t="s">
        <v>21</v>
      </c>
      <c r="J3155" t="s">
        <v>30</v>
      </c>
      <c r="K3155">
        <v>21</v>
      </c>
      <c r="L3155" t="s">
        <v>37</v>
      </c>
      <c r="M3155">
        <v>526</v>
      </c>
      <c r="N3155">
        <v>8</v>
      </c>
      <c r="O3155">
        <v>-1</v>
      </c>
      <c r="P3155">
        <v>0</v>
      </c>
      <c r="Q3155" t="s">
        <v>30</v>
      </c>
      <c r="R3155" t="s">
        <v>21</v>
      </c>
      <c r="S3155" t="str" cm="1">
        <f t="array" ref="S3155">_xlfn.IFS(bank__2[[#This Row],[Age]]&lt;30, "Young Adults",bank__2[[#This Row],[Age]]&lt;45, "Middle-Aged Adults",bank__2[[#This Row],[Age]]&lt;60, "Older AdultsOlder Adults", bank__2[[#This Row],[Age]]&gt;=60,"Seniors")</f>
        <v>Older AdultsOlder Adults</v>
      </c>
      <c r="T3155" t="str">
        <f t="shared" si="49"/>
        <v>No</v>
      </c>
      <c r="U3155" cm="1">
        <f t="array" ref="U3155">_xlfn.SWITCH(L3155, "jan",1, "feb",2, "mar",3, "apr",4, "may",5, "jun",6, "jul",7, "aug",8, "sep",9, "oct",10, "nov",11, "dec",12, "")</f>
        <v>5</v>
      </c>
      <c r="V3155" s="2">
        <f>bank__2[[#This Row],[CallDuration (Seconds)]]/60</f>
        <v>8.7666666666666675</v>
      </c>
      <c r="W3155" t="str">
        <f>IF(AND(bank__2[[#This Row],[HasHousingLoan]]="yes",bank__2[[#This Row],[HasPersonalLoan]]="yes"),"Both Loans",
IF(bank__2[[#This Row],[HasHousingLoan]]="yes","Only Housing Loan",
IF(bank__2[[#This Row],[HasPersonalLoan]]="yes","Only Personal Loan","No Loan")))</f>
        <v>Only Housing Loan</v>
      </c>
    </row>
    <row r="3156" spans="1:23">
      <c r="A3156">
        <v>3155</v>
      </c>
      <c r="B3156">
        <v>34</v>
      </c>
      <c r="C3156" t="s">
        <v>43</v>
      </c>
      <c r="D3156" t="s">
        <v>122</v>
      </c>
      <c r="E3156" t="s">
        <v>33</v>
      </c>
      <c r="F3156" t="s">
        <v>21</v>
      </c>
      <c r="G3156">
        <v>291</v>
      </c>
      <c r="H3156" t="s">
        <v>21</v>
      </c>
      <c r="I3156" t="s">
        <v>21</v>
      </c>
      <c r="J3156" t="s">
        <v>23</v>
      </c>
      <c r="K3156">
        <v>7</v>
      </c>
      <c r="L3156" t="s">
        <v>92</v>
      </c>
      <c r="M3156">
        <v>91</v>
      </c>
      <c r="N3156">
        <v>2</v>
      </c>
      <c r="O3156">
        <v>-1</v>
      </c>
      <c r="P3156">
        <v>0</v>
      </c>
      <c r="Q3156" t="s">
        <v>30</v>
      </c>
      <c r="R3156" t="s">
        <v>21</v>
      </c>
      <c r="S3156" t="str" cm="1">
        <f t="array" ref="S3156">_xlfn.IFS(bank__2[[#This Row],[Age]]&lt;30, "Young Adults",bank__2[[#This Row],[Age]]&lt;45, "Middle-Aged Adults",bank__2[[#This Row],[Age]]&lt;60, "Older AdultsOlder Adults", bank__2[[#This Row],[Age]]&gt;=60,"Seniors")</f>
        <v>Middle-Aged Adults</v>
      </c>
      <c r="T3156" t="str">
        <f t="shared" si="49"/>
        <v>No</v>
      </c>
      <c r="U3156" cm="1">
        <f t="array" ref="U3156">_xlfn.SWITCH(L3156, "jan",1, "feb",2, "mar",3, "apr",4, "may",5, "jun",6, "jul",7, "aug",8, "sep",9, "oct",10, "nov",11, "dec",12, "")</f>
        <v>8</v>
      </c>
      <c r="V3156" s="2">
        <f>bank__2[[#This Row],[CallDuration (Seconds)]]/60</f>
        <v>1.5166666666666666</v>
      </c>
      <c r="W3156" t="str">
        <f>IF(AND(bank__2[[#This Row],[HasHousingLoan]]="yes",bank__2[[#This Row],[HasPersonalLoan]]="yes"),"Both Loans",
IF(bank__2[[#This Row],[HasHousingLoan]]="yes","Only Housing Loan",
IF(bank__2[[#This Row],[HasPersonalLoan]]="yes","Only Personal Loan","No Loan")))</f>
        <v>No Loan</v>
      </c>
    </row>
    <row r="3157" spans="1:23">
      <c r="A3157">
        <v>3156</v>
      </c>
      <c r="B3157">
        <v>55</v>
      </c>
      <c r="C3157" t="s">
        <v>72</v>
      </c>
      <c r="D3157" t="s">
        <v>44</v>
      </c>
      <c r="E3157" t="s">
        <v>45</v>
      </c>
      <c r="F3157" t="s">
        <v>21</v>
      </c>
      <c r="G3157">
        <v>-703</v>
      </c>
      <c r="H3157" t="s">
        <v>35</v>
      </c>
      <c r="I3157" t="s">
        <v>21</v>
      </c>
      <c r="J3157" t="s">
        <v>23</v>
      </c>
      <c r="K3157">
        <v>8</v>
      </c>
      <c r="L3157" t="s">
        <v>37</v>
      </c>
      <c r="M3157">
        <v>123</v>
      </c>
      <c r="N3157">
        <v>3</v>
      </c>
      <c r="O3157">
        <v>-1</v>
      </c>
      <c r="P3157">
        <v>0</v>
      </c>
      <c r="Q3157" t="s">
        <v>30</v>
      </c>
      <c r="R3157" t="s">
        <v>21</v>
      </c>
      <c r="S3157" t="str" cm="1">
        <f t="array" ref="S3157">_xlfn.IFS(bank__2[[#This Row],[Age]]&lt;30, "Young Adults",bank__2[[#This Row],[Age]]&lt;45, "Middle-Aged Adults",bank__2[[#This Row],[Age]]&lt;60, "Older AdultsOlder Adults", bank__2[[#This Row],[Age]]&gt;=60,"Seniors")</f>
        <v>Older AdultsOlder Adults</v>
      </c>
      <c r="T3157" t="str">
        <f t="shared" si="49"/>
        <v>No</v>
      </c>
      <c r="U3157" cm="1">
        <f t="array" ref="U3157">_xlfn.SWITCH(L3157, "jan",1, "feb",2, "mar",3, "apr",4, "may",5, "jun",6, "jul",7, "aug",8, "sep",9, "oct",10, "nov",11, "dec",12, "")</f>
        <v>5</v>
      </c>
      <c r="V3157" s="2">
        <f>bank__2[[#This Row],[CallDuration (Seconds)]]/60</f>
        <v>2.0499999999999998</v>
      </c>
      <c r="W3157" t="str">
        <f>IF(AND(bank__2[[#This Row],[HasHousingLoan]]="yes",bank__2[[#This Row],[HasPersonalLoan]]="yes"),"Both Loans",
IF(bank__2[[#This Row],[HasHousingLoan]]="yes","Only Housing Loan",
IF(bank__2[[#This Row],[HasPersonalLoan]]="yes","Only Personal Loan","No Loan")))</f>
        <v>Only Housing Loan</v>
      </c>
    </row>
    <row r="3158" spans="1:23">
      <c r="A3158">
        <v>3157</v>
      </c>
      <c r="B3158">
        <v>23</v>
      </c>
      <c r="C3158" t="s">
        <v>87</v>
      </c>
      <c r="D3158" t="s">
        <v>44</v>
      </c>
      <c r="E3158" t="s">
        <v>33</v>
      </c>
      <c r="F3158" t="s">
        <v>21</v>
      </c>
      <c r="G3158">
        <v>589</v>
      </c>
      <c r="H3158" t="s">
        <v>35</v>
      </c>
      <c r="I3158" t="s">
        <v>21</v>
      </c>
      <c r="J3158" t="s">
        <v>23</v>
      </c>
      <c r="K3158">
        <v>6</v>
      </c>
      <c r="L3158" t="s">
        <v>37</v>
      </c>
      <c r="M3158">
        <v>62</v>
      </c>
      <c r="N3158">
        <v>1</v>
      </c>
      <c r="O3158">
        <v>-1</v>
      </c>
      <c r="P3158">
        <v>0</v>
      </c>
      <c r="Q3158" t="s">
        <v>30</v>
      </c>
      <c r="R3158" t="s">
        <v>21</v>
      </c>
      <c r="S3158" t="str" cm="1">
        <f t="array" ref="S3158">_xlfn.IFS(bank__2[[#This Row],[Age]]&lt;30, "Young Adults",bank__2[[#This Row],[Age]]&lt;45, "Middle-Aged Adults",bank__2[[#This Row],[Age]]&lt;60, "Older AdultsOlder Adults", bank__2[[#This Row],[Age]]&gt;=60,"Seniors")</f>
        <v>Young Adults</v>
      </c>
      <c r="T3158" t="str">
        <f t="shared" si="49"/>
        <v>No</v>
      </c>
      <c r="U3158" cm="1">
        <f t="array" ref="U3158">_xlfn.SWITCH(L3158, "jan",1, "feb",2, "mar",3, "apr",4, "may",5, "jun",6, "jul",7, "aug",8, "sep",9, "oct",10, "nov",11, "dec",12, "")</f>
        <v>5</v>
      </c>
      <c r="V3158" s="2">
        <f>bank__2[[#This Row],[CallDuration (Seconds)]]/60</f>
        <v>1.0333333333333334</v>
      </c>
      <c r="W3158" t="str">
        <f>IF(AND(bank__2[[#This Row],[HasHousingLoan]]="yes",bank__2[[#This Row],[HasPersonalLoan]]="yes"),"Both Loans",
IF(bank__2[[#This Row],[HasHousingLoan]]="yes","Only Housing Loan",
IF(bank__2[[#This Row],[HasPersonalLoan]]="yes","Only Personal Loan","No Loan")))</f>
        <v>Only Housing Loan</v>
      </c>
    </row>
    <row r="3159" spans="1:23">
      <c r="A3159">
        <v>3158</v>
      </c>
      <c r="B3159">
        <v>75</v>
      </c>
      <c r="C3159" t="s">
        <v>56</v>
      </c>
      <c r="D3159" t="s">
        <v>19</v>
      </c>
      <c r="E3159" t="s">
        <v>33</v>
      </c>
      <c r="F3159" t="s">
        <v>21</v>
      </c>
      <c r="G3159">
        <v>6053</v>
      </c>
      <c r="H3159" t="s">
        <v>21</v>
      </c>
      <c r="I3159" t="s">
        <v>21</v>
      </c>
      <c r="J3159" t="s">
        <v>23</v>
      </c>
      <c r="K3159">
        <v>11</v>
      </c>
      <c r="L3159" t="s">
        <v>61</v>
      </c>
      <c r="M3159">
        <v>865</v>
      </c>
      <c r="N3159">
        <v>2</v>
      </c>
      <c r="O3159">
        <v>190</v>
      </c>
      <c r="P3159">
        <v>1</v>
      </c>
      <c r="Q3159" t="s">
        <v>41</v>
      </c>
      <c r="R3159" t="s">
        <v>21</v>
      </c>
      <c r="S3159" t="str" cm="1">
        <f t="array" ref="S3159">_xlfn.IFS(bank__2[[#This Row],[Age]]&lt;30, "Young Adults",bank__2[[#This Row],[Age]]&lt;45, "Middle-Aged Adults",bank__2[[#This Row],[Age]]&lt;60, "Older AdultsOlder Adults", bank__2[[#This Row],[Age]]&gt;=60,"Seniors")</f>
        <v>Seniors</v>
      </c>
      <c r="T3159" t="str">
        <f t="shared" si="49"/>
        <v>Yes</v>
      </c>
      <c r="U3159" cm="1">
        <f t="array" ref="U3159">_xlfn.SWITCH(L3159, "jan",1, "feb",2, "mar",3, "apr",4, "may",5, "jun",6, "jul",7, "aug",8, "sep",9, "oct",10, "nov",11, "dec",12, "")</f>
        <v>2</v>
      </c>
      <c r="V3159" s="2">
        <f>bank__2[[#This Row],[CallDuration (Seconds)]]/60</f>
        <v>14.416666666666666</v>
      </c>
      <c r="W3159" t="str">
        <f>IF(AND(bank__2[[#This Row],[HasHousingLoan]]="yes",bank__2[[#This Row],[HasPersonalLoan]]="yes"),"Both Loans",
IF(bank__2[[#This Row],[HasHousingLoan]]="yes","Only Housing Loan",
IF(bank__2[[#This Row],[HasPersonalLoan]]="yes","Only Personal Loan","No Loan")))</f>
        <v>No Loan</v>
      </c>
    </row>
    <row r="3160" spans="1:23">
      <c r="A3160">
        <v>3159</v>
      </c>
      <c r="B3160">
        <v>58</v>
      </c>
      <c r="C3160" t="s">
        <v>87</v>
      </c>
      <c r="D3160" t="s">
        <v>19</v>
      </c>
      <c r="E3160" t="s">
        <v>33</v>
      </c>
      <c r="F3160" t="s">
        <v>21</v>
      </c>
      <c r="G3160">
        <v>1142</v>
      </c>
      <c r="H3160" t="s">
        <v>21</v>
      </c>
      <c r="I3160" t="s">
        <v>21</v>
      </c>
      <c r="J3160" t="s">
        <v>146</v>
      </c>
      <c r="K3160">
        <v>4</v>
      </c>
      <c r="L3160" t="s">
        <v>61</v>
      </c>
      <c r="M3160">
        <v>82</v>
      </c>
      <c r="N3160">
        <v>3</v>
      </c>
      <c r="O3160">
        <v>-1</v>
      </c>
      <c r="P3160">
        <v>0</v>
      </c>
      <c r="Q3160" t="s">
        <v>30</v>
      </c>
      <c r="R3160" t="s">
        <v>21</v>
      </c>
      <c r="S3160" t="str" cm="1">
        <f t="array" ref="S3160">_xlfn.IFS(bank__2[[#This Row],[Age]]&lt;30, "Young Adults",bank__2[[#This Row],[Age]]&lt;45, "Middle-Aged Adults",bank__2[[#This Row],[Age]]&lt;60, "Older AdultsOlder Adults", bank__2[[#This Row],[Age]]&gt;=60,"Seniors")</f>
        <v>Older AdultsOlder Adults</v>
      </c>
      <c r="T3160" t="str">
        <f t="shared" si="49"/>
        <v>No</v>
      </c>
      <c r="U3160" cm="1">
        <f t="array" ref="U3160">_xlfn.SWITCH(L3160, "jan",1, "feb",2, "mar",3, "apr",4, "may",5, "jun",6, "jul",7, "aug",8, "sep",9, "oct",10, "nov",11, "dec",12, "")</f>
        <v>2</v>
      </c>
      <c r="V3160" s="2">
        <f>bank__2[[#This Row],[CallDuration (Seconds)]]/60</f>
        <v>1.3666666666666667</v>
      </c>
      <c r="W3160" t="str">
        <f>IF(AND(bank__2[[#This Row],[HasHousingLoan]]="yes",bank__2[[#This Row],[HasPersonalLoan]]="yes"),"Both Loans",
IF(bank__2[[#This Row],[HasHousingLoan]]="yes","Only Housing Loan",
IF(bank__2[[#This Row],[HasPersonalLoan]]="yes","Only Personal Loan","No Loan")))</f>
        <v>No Loan</v>
      </c>
    </row>
    <row r="3161" spans="1:23">
      <c r="A3161">
        <v>3160</v>
      </c>
      <c r="B3161">
        <v>35</v>
      </c>
      <c r="C3161" t="s">
        <v>87</v>
      </c>
      <c r="D3161" t="s">
        <v>19</v>
      </c>
      <c r="E3161" t="s">
        <v>33</v>
      </c>
      <c r="F3161" t="s">
        <v>21</v>
      </c>
      <c r="G3161">
        <v>725</v>
      </c>
      <c r="H3161" t="s">
        <v>35</v>
      </c>
      <c r="I3161" t="s">
        <v>21</v>
      </c>
      <c r="J3161" t="s">
        <v>23</v>
      </c>
      <c r="K3161">
        <v>20</v>
      </c>
      <c r="L3161" t="s">
        <v>124</v>
      </c>
      <c r="M3161">
        <v>219</v>
      </c>
      <c r="N3161">
        <v>7</v>
      </c>
      <c r="O3161">
        <v>133</v>
      </c>
      <c r="P3161">
        <v>1</v>
      </c>
      <c r="Q3161" t="s">
        <v>41</v>
      </c>
      <c r="R3161" t="s">
        <v>21</v>
      </c>
      <c r="S3161" t="str" cm="1">
        <f t="array" ref="S3161">_xlfn.IFS(bank__2[[#This Row],[Age]]&lt;30, "Young Adults",bank__2[[#This Row],[Age]]&lt;45, "Middle-Aged Adults",bank__2[[#This Row],[Age]]&lt;60, "Older AdultsOlder Adults", bank__2[[#This Row],[Age]]&gt;=60,"Seniors")</f>
        <v>Middle-Aged Adults</v>
      </c>
      <c r="T3161" t="str">
        <f t="shared" si="49"/>
        <v>Yes</v>
      </c>
      <c r="U3161" cm="1">
        <f t="array" ref="U3161">_xlfn.SWITCH(L3161, "jan",1, "feb",2, "mar",3, "apr",4, "may",5, "jun",6, "jul",7, "aug",8, "sep",9, "oct",10, "nov",11, "dec",12, "")</f>
        <v>11</v>
      </c>
      <c r="V3161" s="2">
        <f>bank__2[[#This Row],[CallDuration (Seconds)]]/60</f>
        <v>3.65</v>
      </c>
      <c r="W3161" t="str">
        <f>IF(AND(bank__2[[#This Row],[HasHousingLoan]]="yes",bank__2[[#This Row],[HasPersonalLoan]]="yes"),"Both Loans",
IF(bank__2[[#This Row],[HasHousingLoan]]="yes","Only Housing Loan",
IF(bank__2[[#This Row],[HasPersonalLoan]]="yes","Only Personal Loan","No Loan")))</f>
        <v>Only Housing Loan</v>
      </c>
    </row>
    <row r="3162" spans="1:23">
      <c r="A3162">
        <v>3161</v>
      </c>
      <c r="B3162">
        <v>27</v>
      </c>
      <c r="C3162" t="s">
        <v>43</v>
      </c>
      <c r="D3162" t="s">
        <v>19</v>
      </c>
      <c r="E3162" t="s">
        <v>45</v>
      </c>
      <c r="F3162" t="s">
        <v>21</v>
      </c>
      <c r="G3162">
        <v>802</v>
      </c>
      <c r="H3162" t="s">
        <v>21</v>
      </c>
      <c r="I3162" t="s">
        <v>21</v>
      </c>
      <c r="J3162" t="s">
        <v>23</v>
      </c>
      <c r="K3162">
        <v>22</v>
      </c>
      <c r="L3162" t="s">
        <v>337</v>
      </c>
      <c r="M3162">
        <v>569</v>
      </c>
      <c r="N3162">
        <v>1</v>
      </c>
      <c r="O3162">
        <v>-1</v>
      </c>
      <c r="P3162">
        <v>0</v>
      </c>
      <c r="Q3162" t="s">
        <v>30</v>
      </c>
      <c r="R3162" t="s">
        <v>35</v>
      </c>
      <c r="S3162" t="str" cm="1">
        <f t="array" ref="S3162">_xlfn.IFS(bank__2[[#This Row],[Age]]&lt;30, "Young Adults",bank__2[[#This Row],[Age]]&lt;45, "Middle-Aged Adults",bank__2[[#This Row],[Age]]&lt;60, "Older AdultsOlder Adults", bank__2[[#This Row],[Age]]&gt;=60,"Seniors")</f>
        <v>Young Adults</v>
      </c>
      <c r="T3162" t="str">
        <f t="shared" si="49"/>
        <v>No</v>
      </c>
      <c r="U3162" cm="1">
        <f t="array" ref="U3162">_xlfn.SWITCH(L3162, "jan",1, "feb",2, "mar",3, "apr",4, "may",5, "jun",6, "jul",7, "aug",8, "sep",9, "oct",10, "nov",11, "dec",12, "")</f>
        <v>9</v>
      </c>
      <c r="V3162" s="2">
        <f>bank__2[[#This Row],[CallDuration (Seconds)]]/60</f>
        <v>9.4833333333333325</v>
      </c>
      <c r="W3162" t="str">
        <f>IF(AND(bank__2[[#This Row],[HasHousingLoan]]="yes",bank__2[[#This Row],[HasPersonalLoan]]="yes"),"Both Loans",
IF(bank__2[[#This Row],[HasHousingLoan]]="yes","Only Housing Loan",
IF(bank__2[[#This Row],[HasPersonalLoan]]="yes","Only Personal Loan","No Loan")))</f>
        <v>No Loan</v>
      </c>
    </row>
    <row r="3163" spans="1:23">
      <c r="A3163">
        <v>3162</v>
      </c>
      <c r="B3163">
        <v>24</v>
      </c>
      <c r="C3163" t="s">
        <v>72</v>
      </c>
      <c r="D3163" t="s">
        <v>19</v>
      </c>
      <c r="E3163" t="s">
        <v>33</v>
      </c>
      <c r="F3163" t="s">
        <v>21</v>
      </c>
      <c r="G3163">
        <v>556</v>
      </c>
      <c r="H3163" t="s">
        <v>35</v>
      </c>
      <c r="I3163" t="s">
        <v>21</v>
      </c>
      <c r="J3163" t="s">
        <v>23</v>
      </c>
      <c r="K3163">
        <v>18</v>
      </c>
      <c r="L3163" t="s">
        <v>92</v>
      </c>
      <c r="M3163">
        <v>460</v>
      </c>
      <c r="N3163">
        <v>2</v>
      </c>
      <c r="O3163">
        <v>-1</v>
      </c>
      <c r="P3163">
        <v>0</v>
      </c>
      <c r="Q3163" t="s">
        <v>30</v>
      </c>
      <c r="R3163" t="s">
        <v>35</v>
      </c>
      <c r="S3163" t="str" cm="1">
        <f t="array" ref="S3163">_xlfn.IFS(bank__2[[#This Row],[Age]]&lt;30, "Young Adults",bank__2[[#This Row],[Age]]&lt;45, "Middle-Aged Adults",bank__2[[#This Row],[Age]]&lt;60, "Older AdultsOlder Adults", bank__2[[#This Row],[Age]]&gt;=60,"Seniors")</f>
        <v>Young Adults</v>
      </c>
      <c r="T3163" t="str">
        <f t="shared" si="49"/>
        <v>No</v>
      </c>
      <c r="U3163" cm="1">
        <f t="array" ref="U3163">_xlfn.SWITCH(L3163, "jan",1, "feb",2, "mar",3, "apr",4, "may",5, "jun",6, "jul",7, "aug",8, "sep",9, "oct",10, "nov",11, "dec",12, "")</f>
        <v>8</v>
      </c>
      <c r="V3163" s="2">
        <f>bank__2[[#This Row],[CallDuration (Seconds)]]/60</f>
        <v>7.666666666666667</v>
      </c>
      <c r="W3163" t="str">
        <f>IF(AND(bank__2[[#This Row],[HasHousingLoan]]="yes",bank__2[[#This Row],[HasPersonalLoan]]="yes"),"Both Loans",
IF(bank__2[[#This Row],[HasHousingLoan]]="yes","Only Housing Loan",
IF(bank__2[[#This Row],[HasPersonalLoan]]="yes","Only Personal Loan","No Loan")))</f>
        <v>Only Housing Loan</v>
      </c>
    </row>
    <row r="3164" spans="1:23">
      <c r="A3164">
        <v>3163</v>
      </c>
      <c r="B3164">
        <v>48</v>
      </c>
      <c r="C3164" t="s">
        <v>87</v>
      </c>
      <c r="D3164" t="s">
        <v>19</v>
      </c>
      <c r="E3164" t="s">
        <v>33</v>
      </c>
      <c r="F3164" t="s">
        <v>21</v>
      </c>
      <c r="G3164">
        <v>191</v>
      </c>
      <c r="H3164" t="s">
        <v>35</v>
      </c>
      <c r="I3164" t="s">
        <v>21</v>
      </c>
      <c r="J3164" t="s">
        <v>23</v>
      </c>
      <c r="K3164">
        <v>5</v>
      </c>
      <c r="L3164" t="s">
        <v>61</v>
      </c>
      <c r="M3164">
        <v>238</v>
      </c>
      <c r="N3164">
        <v>3</v>
      </c>
      <c r="O3164">
        <v>-1</v>
      </c>
      <c r="P3164">
        <v>0</v>
      </c>
      <c r="Q3164" t="s">
        <v>30</v>
      </c>
      <c r="R3164" t="s">
        <v>21</v>
      </c>
      <c r="S3164" t="str" cm="1">
        <f t="array" ref="S3164">_xlfn.IFS(bank__2[[#This Row],[Age]]&lt;30, "Young Adults",bank__2[[#This Row],[Age]]&lt;45, "Middle-Aged Adults",bank__2[[#This Row],[Age]]&lt;60, "Older AdultsOlder Adults", bank__2[[#This Row],[Age]]&gt;=60,"Seniors")</f>
        <v>Older AdultsOlder Adults</v>
      </c>
      <c r="T3164" t="str">
        <f t="shared" si="49"/>
        <v>No</v>
      </c>
      <c r="U3164" cm="1">
        <f t="array" ref="U3164">_xlfn.SWITCH(L3164, "jan",1, "feb",2, "mar",3, "apr",4, "may",5, "jun",6, "jul",7, "aug",8, "sep",9, "oct",10, "nov",11, "dec",12, "")</f>
        <v>2</v>
      </c>
      <c r="V3164" s="2">
        <f>bank__2[[#This Row],[CallDuration (Seconds)]]/60</f>
        <v>3.9666666666666668</v>
      </c>
      <c r="W3164" t="str">
        <f>IF(AND(bank__2[[#This Row],[HasHousingLoan]]="yes",bank__2[[#This Row],[HasPersonalLoan]]="yes"),"Both Loans",
IF(bank__2[[#This Row],[HasHousingLoan]]="yes","Only Housing Loan",
IF(bank__2[[#This Row],[HasPersonalLoan]]="yes","Only Personal Loan","No Loan")))</f>
        <v>Only Housing Loan</v>
      </c>
    </row>
    <row r="3165" spans="1:23">
      <c r="A3165">
        <v>3164</v>
      </c>
      <c r="B3165">
        <v>31</v>
      </c>
      <c r="C3165" t="s">
        <v>72</v>
      </c>
      <c r="D3165" t="s">
        <v>44</v>
      </c>
      <c r="E3165" t="s">
        <v>33</v>
      </c>
      <c r="F3165" t="s">
        <v>21</v>
      </c>
      <c r="G3165">
        <v>373</v>
      </c>
      <c r="H3165" t="s">
        <v>21</v>
      </c>
      <c r="I3165" t="s">
        <v>21</v>
      </c>
      <c r="J3165" t="s">
        <v>23</v>
      </c>
      <c r="K3165">
        <v>22</v>
      </c>
      <c r="L3165" t="s">
        <v>92</v>
      </c>
      <c r="M3165">
        <v>346</v>
      </c>
      <c r="N3165">
        <v>5</v>
      </c>
      <c r="O3165">
        <v>-1</v>
      </c>
      <c r="P3165">
        <v>0</v>
      </c>
      <c r="Q3165" t="s">
        <v>30</v>
      </c>
      <c r="R3165" t="s">
        <v>21</v>
      </c>
      <c r="S3165" t="str" cm="1">
        <f t="array" ref="S3165">_xlfn.IFS(bank__2[[#This Row],[Age]]&lt;30, "Young Adults",bank__2[[#This Row],[Age]]&lt;45, "Middle-Aged Adults",bank__2[[#This Row],[Age]]&lt;60, "Older AdultsOlder Adults", bank__2[[#This Row],[Age]]&gt;=60,"Seniors")</f>
        <v>Middle-Aged Adults</v>
      </c>
      <c r="T3165" t="str">
        <f t="shared" si="49"/>
        <v>No</v>
      </c>
      <c r="U3165" cm="1">
        <f t="array" ref="U3165">_xlfn.SWITCH(L3165, "jan",1, "feb",2, "mar",3, "apr",4, "may",5, "jun",6, "jul",7, "aug",8, "sep",9, "oct",10, "nov",11, "dec",12, "")</f>
        <v>8</v>
      </c>
      <c r="V3165" s="2">
        <f>bank__2[[#This Row],[CallDuration (Seconds)]]/60</f>
        <v>5.7666666666666666</v>
      </c>
      <c r="W3165" t="str">
        <f>IF(AND(bank__2[[#This Row],[HasHousingLoan]]="yes",bank__2[[#This Row],[HasPersonalLoan]]="yes"),"Both Loans",
IF(bank__2[[#This Row],[HasHousingLoan]]="yes","Only Housing Loan",
IF(bank__2[[#This Row],[HasPersonalLoan]]="yes","Only Personal Loan","No Loan")))</f>
        <v>No Loan</v>
      </c>
    </row>
    <row r="3166" spans="1:23">
      <c r="A3166">
        <v>3165</v>
      </c>
      <c r="B3166">
        <v>57</v>
      </c>
      <c r="C3166" t="s">
        <v>72</v>
      </c>
      <c r="D3166" t="s">
        <v>19</v>
      </c>
      <c r="E3166" t="s">
        <v>33</v>
      </c>
      <c r="F3166" t="s">
        <v>21</v>
      </c>
      <c r="G3166">
        <v>6164</v>
      </c>
      <c r="H3166" t="s">
        <v>21</v>
      </c>
      <c r="I3166" t="s">
        <v>21</v>
      </c>
      <c r="J3166" t="s">
        <v>23</v>
      </c>
      <c r="K3166">
        <v>19</v>
      </c>
      <c r="L3166" t="s">
        <v>124</v>
      </c>
      <c r="M3166">
        <v>161</v>
      </c>
      <c r="N3166">
        <v>2</v>
      </c>
      <c r="O3166">
        <v>-1</v>
      </c>
      <c r="P3166">
        <v>0</v>
      </c>
      <c r="Q3166" t="s">
        <v>30</v>
      </c>
      <c r="R3166" t="s">
        <v>21</v>
      </c>
      <c r="S3166" t="str" cm="1">
        <f t="array" ref="S3166">_xlfn.IFS(bank__2[[#This Row],[Age]]&lt;30, "Young Adults",bank__2[[#This Row],[Age]]&lt;45, "Middle-Aged Adults",bank__2[[#This Row],[Age]]&lt;60, "Older AdultsOlder Adults", bank__2[[#This Row],[Age]]&gt;=60,"Seniors")</f>
        <v>Older AdultsOlder Adults</v>
      </c>
      <c r="T3166" t="str">
        <f t="shared" si="49"/>
        <v>No</v>
      </c>
      <c r="U3166" cm="1">
        <f t="array" ref="U3166">_xlfn.SWITCH(L3166, "jan",1, "feb",2, "mar",3, "apr",4, "may",5, "jun",6, "jul",7, "aug",8, "sep",9, "oct",10, "nov",11, "dec",12, "")</f>
        <v>11</v>
      </c>
      <c r="V3166" s="2">
        <f>bank__2[[#This Row],[CallDuration (Seconds)]]/60</f>
        <v>2.6833333333333331</v>
      </c>
      <c r="W3166" t="str">
        <f>IF(AND(bank__2[[#This Row],[HasHousingLoan]]="yes",bank__2[[#This Row],[HasPersonalLoan]]="yes"),"Both Loans",
IF(bank__2[[#This Row],[HasHousingLoan]]="yes","Only Housing Loan",
IF(bank__2[[#This Row],[HasPersonalLoan]]="yes","Only Personal Loan","No Loan")))</f>
        <v>No Loan</v>
      </c>
    </row>
    <row r="3167" spans="1:23">
      <c r="A3167">
        <v>3166</v>
      </c>
      <c r="B3167">
        <v>53</v>
      </c>
      <c r="C3167" t="s">
        <v>43</v>
      </c>
      <c r="D3167" t="s">
        <v>19</v>
      </c>
      <c r="E3167" t="s">
        <v>45</v>
      </c>
      <c r="F3167" t="s">
        <v>21</v>
      </c>
      <c r="G3167">
        <v>37</v>
      </c>
      <c r="H3167" t="s">
        <v>21</v>
      </c>
      <c r="I3167" t="s">
        <v>21</v>
      </c>
      <c r="J3167" t="s">
        <v>23</v>
      </c>
      <c r="K3167">
        <v>28</v>
      </c>
      <c r="L3167" t="s">
        <v>92</v>
      </c>
      <c r="M3167">
        <v>51</v>
      </c>
      <c r="N3167">
        <v>9</v>
      </c>
      <c r="O3167">
        <v>-1</v>
      </c>
      <c r="P3167">
        <v>0</v>
      </c>
      <c r="Q3167" t="s">
        <v>30</v>
      </c>
      <c r="R3167" t="s">
        <v>21</v>
      </c>
      <c r="S3167" t="str" cm="1">
        <f t="array" ref="S3167">_xlfn.IFS(bank__2[[#This Row],[Age]]&lt;30, "Young Adults",bank__2[[#This Row],[Age]]&lt;45, "Middle-Aged Adults",bank__2[[#This Row],[Age]]&lt;60, "Older AdultsOlder Adults", bank__2[[#This Row],[Age]]&gt;=60,"Seniors")</f>
        <v>Older AdultsOlder Adults</v>
      </c>
      <c r="T3167" t="str">
        <f t="shared" si="49"/>
        <v>No</v>
      </c>
      <c r="U3167" cm="1">
        <f t="array" ref="U3167">_xlfn.SWITCH(L3167, "jan",1, "feb",2, "mar",3, "apr",4, "may",5, "jun",6, "jul",7, "aug",8, "sep",9, "oct",10, "nov",11, "dec",12, "")</f>
        <v>8</v>
      </c>
      <c r="V3167" s="2">
        <f>bank__2[[#This Row],[CallDuration (Seconds)]]/60</f>
        <v>0.85</v>
      </c>
      <c r="W3167" t="str">
        <f>IF(AND(bank__2[[#This Row],[HasHousingLoan]]="yes",bank__2[[#This Row],[HasPersonalLoan]]="yes"),"Both Loans",
IF(bank__2[[#This Row],[HasHousingLoan]]="yes","Only Housing Loan",
IF(bank__2[[#This Row],[HasPersonalLoan]]="yes","Only Personal Loan","No Loan")))</f>
        <v>No Loan</v>
      </c>
    </row>
    <row r="3168" spans="1:23">
      <c r="A3168">
        <v>3167</v>
      </c>
      <c r="B3168">
        <v>42</v>
      </c>
      <c r="C3168" t="s">
        <v>56</v>
      </c>
      <c r="D3168" t="s">
        <v>19</v>
      </c>
      <c r="E3168" t="s">
        <v>20</v>
      </c>
      <c r="F3168" t="s">
        <v>21</v>
      </c>
      <c r="G3168">
        <v>1156</v>
      </c>
      <c r="H3168" t="s">
        <v>35</v>
      </c>
      <c r="I3168" t="s">
        <v>21</v>
      </c>
      <c r="J3168" t="s">
        <v>146</v>
      </c>
      <c r="K3168">
        <v>20</v>
      </c>
      <c r="L3168" t="s">
        <v>48</v>
      </c>
      <c r="M3168">
        <v>37</v>
      </c>
      <c r="N3168">
        <v>1</v>
      </c>
      <c r="O3168">
        <v>-1</v>
      </c>
      <c r="P3168">
        <v>0</v>
      </c>
      <c r="Q3168" t="s">
        <v>30</v>
      </c>
      <c r="R3168" t="s">
        <v>21</v>
      </c>
      <c r="S3168" t="str" cm="1">
        <f t="array" ref="S3168">_xlfn.IFS(bank__2[[#This Row],[Age]]&lt;30, "Young Adults",bank__2[[#This Row],[Age]]&lt;45, "Middle-Aged Adults",bank__2[[#This Row],[Age]]&lt;60, "Older AdultsOlder Adults", bank__2[[#This Row],[Age]]&gt;=60,"Seniors")</f>
        <v>Middle-Aged Adults</v>
      </c>
      <c r="T3168" t="str">
        <f t="shared" si="49"/>
        <v>No</v>
      </c>
      <c r="U3168" cm="1">
        <f t="array" ref="U3168">_xlfn.SWITCH(L3168, "jan",1, "feb",2, "mar",3, "apr",4, "may",5, "jun",6, "jul",7, "aug",8, "sep",9, "oct",10, "nov",11, "dec",12, "")</f>
        <v>4</v>
      </c>
      <c r="V3168" s="2">
        <f>bank__2[[#This Row],[CallDuration (Seconds)]]/60</f>
        <v>0.6166666666666667</v>
      </c>
      <c r="W3168" t="str">
        <f>IF(AND(bank__2[[#This Row],[HasHousingLoan]]="yes",bank__2[[#This Row],[HasPersonalLoan]]="yes"),"Both Loans",
IF(bank__2[[#This Row],[HasHousingLoan]]="yes","Only Housing Loan",
IF(bank__2[[#This Row],[HasPersonalLoan]]="yes","Only Personal Loan","No Loan")))</f>
        <v>Only Housing Loan</v>
      </c>
    </row>
    <row r="3169" spans="1:23">
      <c r="A3169">
        <v>3168</v>
      </c>
      <c r="B3169">
        <v>50</v>
      </c>
      <c r="C3169" t="s">
        <v>77</v>
      </c>
      <c r="D3169" t="s">
        <v>19</v>
      </c>
      <c r="E3169" t="s">
        <v>33</v>
      </c>
      <c r="F3169" t="s">
        <v>21</v>
      </c>
      <c r="G3169">
        <v>806</v>
      </c>
      <c r="H3169" t="s">
        <v>35</v>
      </c>
      <c r="I3169" t="s">
        <v>35</v>
      </c>
      <c r="J3169" t="s">
        <v>23</v>
      </c>
      <c r="K3169">
        <v>7</v>
      </c>
      <c r="L3169" t="s">
        <v>37</v>
      </c>
      <c r="M3169">
        <v>141</v>
      </c>
      <c r="N3169">
        <v>8</v>
      </c>
      <c r="O3169">
        <v>297</v>
      </c>
      <c r="P3169">
        <v>2</v>
      </c>
      <c r="Q3169" t="s">
        <v>70</v>
      </c>
      <c r="R3169" t="s">
        <v>21</v>
      </c>
      <c r="S3169" t="str" cm="1">
        <f t="array" ref="S3169">_xlfn.IFS(bank__2[[#This Row],[Age]]&lt;30, "Young Adults",bank__2[[#This Row],[Age]]&lt;45, "Middle-Aged Adults",bank__2[[#This Row],[Age]]&lt;60, "Older AdultsOlder Adults", bank__2[[#This Row],[Age]]&gt;=60,"Seniors")</f>
        <v>Older AdultsOlder Adults</v>
      </c>
      <c r="T3169" t="str">
        <f t="shared" si="49"/>
        <v>Yes</v>
      </c>
      <c r="U3169" cm="1">
        <f t="array" ref="U3169">_xlfn.SWITCH(L3169, "jan",1, "feb",2, "mar",3, "apr",4, "may",5, "jun",6, "jul",7, "aug",8, "sep",9, "oct",10, "nov",11, "dec",12, "")</f>
        <v>5</v>
      </c>
      <c r="V3169" s="2">
        <f>bank__2[[#This Row],[CallDuration (Seconds)]]/60</f>
        <v>2.35</v>
      </c>
      <c r="W3169" t="str">
        <f>IF(AND(bank__2[[#This Row],[HasHousingLoan]]="yes",bank__2[[#This Row],[HasPersonalLoan]]="yes"),"Both Loans",
IF(bank__2[[#This Row],[HasHousingLoan]]="yes","Only Housing Loan",
IF(bank__2[[#This Row],[HasPersonalLoan]]="yes","Only Personal Loan","No Loan")))</f>
        <v>Both Loans</v>
      </c>
    </row>
    <row r="3170" spans="1:23">
      <c r="A3170">
        <v>3169</v>
      </c>
      <c r="B3170">
        <v>59</v>
      </c>
      <c r="C3170" t="s">
        <v>87</v>
      </c>
      <c r="D3170" t="s">
        <v>19</v>
      </c>
      <c r="E3170" t="s">
        <v>33</v>
      </c>
      <c r="F3170" t="s">
        <v>21</v>
      </c>
      <c r="G3170">
        <v>2381</v>
      </c>
      <c r="H3170" t="s">
        <v>21</v>
      </c>
      <c r="I3170" t="s">
        <v>21</v>
      </c>
      <c r="J3170" t="s">
        <v>23</v>
      </c>
      <c r="K3170">
        <v>30</v>
      </c>
      <c r="L3170" t="s">
        <v>48</v>
      </c>
      <c r="M3170">
        <v>173</v>
      </c>
      <c r="N3170">
        <v>2</v>
      </c>
      <c r="O3170">
        <v>-1</v>
      </c>
      <c r="P3170">
        <v>0</v>
      </c>
      <c r="Q3170" t="s">
        <v>30</v>
      </c>
      <c r="R3170" t="s">
        <v>21</v>
      </c>
      <c r="S3170" t="str" cm="1">
        <f t="array" ref="S3170">_xlfn.IFS(bank__2[[#This Row],[Age]]&lt;30, "Young Adults",bank__2[[#This Row],[Age]]&lt;45, "Middle-Aged Adults",bank__2[[#This Row],[Age]]&lt;60, "Older AdultsOlder Adults", bank__2[[#This Row],[Age]]&gt;=60,"Seniors")</f>
        <v>Older AdultsOlder Adults</v>
      </c>
      <c r="T3170" t="str">
        <f t="shared" si="49"/>
        <v>No</v>
      </c>
      <c r="U3170" cm="1">
        <f t="array" ref="U3170">_xlfn.SWITCH(L3170, "jan",1, "feb",2, "mar",3, "apr",4, "may",5, "jun",6, "jul",7, "aug",8, "sep",9, "oct",10, "nov",11, "dec",12, "")</f>
        <v>4</v>
      </c>
      <c r="V3170" s="2">
        <f>bank__2[[#This Row],[CallDuration (Seconds)]]/60</f>
        <v>2.8833333333333333</v>
      </c>
      <c r="W3170" t="str">
        <f>IF(AND(bank__2[[#This Row],[HasHousingLoan]]="yes",bank__2[[#This Row],[HasPersonalLoan]]="yes"),"Both Loans",
IF(bank__2[[#This Row],[HasHousingLoan]]="yes","Only Housing Loan",
IF(bank__2[[#This Row],[HasPersonalLoan]]="yes","Only Personal Loan","No Loan")))</f>
        <v>No Loan</v>
      </c>
    </row>
    <row r="3171" spans="1:23">
      <c r="A3171">
        <v>3170</v>
      </c>
      <c r="B3171">
        <v>38</v>
      </c>
      <c r="C3171" t="s">
        <v>32</v>
      </c>
      <c r="D3171" t="s">
        <v>19</v>
      </c>
      <c r="E3171" t="s">
        <v>33</v>
      </c>
      <c r="F3171" t="s">
        <v>21</v>
      </c>
      <c r="G3171">
        <v>-314</v>
      </c>
      <c r="H3171" t="s">
        <v>35</v>
      </c>
      <c r="I3171" t="s">
        <v>21</v>
      </c>
      <c r="J3171" t="s">
        <v>30</v>
      </c>
      <c r="K3171">
        <v>28</v>
      </c>
      <c r="L3171" t="s">
        <v>37</v>
      </c>
      <c r="M3171">
        <v>66</v>
      </c>
      <c r="N3171">
        <v>2</v>
      </c>
      <c r="O3171">
        <v>-1</v>
      </c>
      <c r="P3171">
        <v>0</v>
      </c>
      <c r="Q3171" t="s">
        <v>30</v>
      </c>
      <c r="R3171" t="s">
        <v>21</v>
      </c>
      <c r="S3171" t="str" cm="1">
        <f t="array" ref="S3171">_xlfn.IFS(bank__2[[#This Row],[Age]]&lt;30, "Young Adults",bank__2[[#This Row],[Age]]&lt;45, "Middle-Aged Adults",bank__2[[#This Row],[Age]]&lt;60, "Older AdultsOlder Adults", bank__2[[#This Row],[Age]]&gt;=60,"Seniors")</f>
        <v>Middle-Aged Adults</v>
      </c>
      <c r="T3171" t="str">
        <f t="shared" si="49"/>
        <v>No</v>
      </c>
      <c r="U3171" cm="1">
        <f t="array" ref="U3171">_xlfn.SWITCH(L3171, "jan",1, "feb",2, "mar",3, "apr",4, "may",5, "jun",6, "jul",7, "aug",8, "sep",9, "oct",10, "nov",11, "dec",12, "")</f>
        <v>5</v>
      </c>
      <c r="V3171" s="2">
        <f>bank__2[[#This Row],[CallDuration (Seconds)]]/60</f>
        <v>1.1000000000000001</v>
      </c>
      <c r="W3171" t="str">
        <f>IF(AND(bank__2[[#This Row],[HasHousingLoan]]="yes",bank__2[[#This Row],[HasPersonalLoan]]="yes"),"Both Loans",
IF(bank__2[[#This Row],[HasHousingLoan]]="yes","Only Housing Loan",
IF(bank__2[[#This Row],[HasPersonalLoan]]="yes","Only Personal Loan","No Loan")))</f>
        <v>Only Housing Loan</v>
      </c>
    </row>
    <row r="3172" spans="1:23">
      <c r="A3172">
        <v>3171</v>
      </c>
      <c r="B3172">
        <v>39</v>
      </c>
      <c r="C3172" t="s">
        <v>56</v>
      </c>
      <c r="D3172" t="s">
        <v>19</v>
      </c>
      <c r="E3172" t="s">
        <v>33</v>
      </c>
      <c r="F3172" t="s">
        <v>21</v>
      </c>
      <c r="G3172">
        <v>285</v>
      </c>
      <c r="H3172" t="s">
        <v>35</v>
      </c>
      <c r="I3172" t="s">
        <v>35</v>
      </c>
      <c r="J3172" t="s">
        <v>30</v>
      </c>
      <c r="K3172">
        <v>6</v>
      </c>
      <c r="L3172" t="s">
        <v>37</v>
      </c>
      <c r="M3172">
        <v>209</v>
      </c>
      <c r="N3172">
        <v>1</v>
      </c>
      <c r="O3172">
        <v>-1</v>
      </c>
      <c r="P3172">
        <v>0</v>
      </c>
      <c r="Q3172" t="s">
        <v>30</v>
      </c>
      <c r="R3172" t="s">
        <v>21</v>
      </c>
      <c r="S3172" t="str" cm="1">
        <f t="array" ref="S3172">_xlfn.IFS(bank__2[[#This Row],[Age]]&lt;30, "Young Adults",bank__2[[#This Row],[Age]]&lt;45, "Middle-Aged Adults",bank__2[[#This Row],[Age]]&lt;60, "Older AdultsOlder Adults", bank__2[[#This Row],[Age]]&gt;=60,"Seniors")</f>
        <v>Middle-Aged Adults</v>
      </c>
      <c r="T3172" t="str">
        <f t="shared" si="49"/>
        <v>No</v>
      </c>
      <c r="U3172" cm="1">
        <f t="array" ref="U3172">_xlfn.SWITCH(L3172, "jan",1, "feb",2, "mar",3, "apr",4, "may",5, "jun",6, "jul",7, "aug",8, "sep",9, "oct",10, "nov",11, "dec",12, "")</f>
        <v>5</v>
      </c>
      <c r="V3172" s="2">
        <f>bank__2[[#This Row],[CallDuration (Seconds)]]/60</f>
        <v>3.4833333333333334</v>
      </c>
      <c r="W3172" t="str">
        <f>IF(AND(bank__2[[#This Row],[HasHousingLoan]]="yes",bank__2[[#This Row],[HasPersonalLoan]]="yes"),"Both Loans",
IF(bank__2[[#This Row],[HasHousingLoan]]="yes","Only Housing Loan",
IF(bank__2[[#This Row],[HasPersonalLoan]]="yes","Only Personal Loan","No Loan")))</f>
        <v>Both Loans</v>
      </c>
    </row>
    <row r="3173" spans="1:23">
      <c r="A3173">
        <v>3172</v>
      </c>
      <c r="B3173">
        <v>28</v>
      </c>
      <c r="C3173" t="s">
        <v>56</v>
      </c>
      <c r="D3173" t="s">
        <v>44</v>
      </c>
      <c r="E3173" t="s">
        <v>20</v>
      </c>
      <c r="F3173" t="s">
        <v>21</v>
      </c>
      <c r="G3173">
        <v>1199</v>
      </c>
      <c r="H3173" t="s">
        <v>35</v>
      </c>
      <c r="I3173" t="s">
        <v>21</v>
      </c>
      <c r="J3173" t="s">
        <v>23</v>
      </c>
      <c r="K3173">
        <v>30</v>
      </c>
      <c r="L3173" t="s">
        <v>119</v>
      </c>
      <c r="M3173">
        <v>1011</v>
      </c>
      <c r="N3173">
        <v>20</v>
      </c>
      <c r="O3173">
        <v>-1</v>
      </c>
      <c r="P3173">
        <v>0</v>
      </c>
      <c r="Q3173" t="s">
        <v>30</v>
      </c>
      <c r="R3173" t="s">
        <v>21</v>
      </c>
      <c r="S3173" t="str" cm="1">
        <f t="array" ref="S3173">_xlfn.IFS(bank__2[[#This Row],[Age]]&lt;30, "Young Adults",bank__2[[#This Row],[Age]]&lt;45, "Middle-Aged Adults",bank__2[[#This Row],[Age]]&lt;60, "Older AdultsOlder Adults", bank__2[[#This Row],[Age]]&gt;=60,"Seniors")</f>
        <v>Young Adults</v>
      </c>
      <c r="T3173" t="str">
        <f t="shared" si="49"/>
        <v>No</v>
      </c>
      <c r="U3173" cm="1">
        <f t="array" ref="U3173">_xlfn.SWITCH(L3173, "jan",1, "feb",2, "mar",3, "apr",4, "may",5, "jun",6, "jul",7, "aug",8, "sep",9, "oct",10, "nov",11, "dec",12, "")</f>
        <v>7</v>
      </c>
      <c r="V3173" s="2">
        <f>bank__2[[#This Row],[CallDuration (Seconds)]]/60</f>
        <v>16.850000000000001</v>
      </c>
      <c r="W3173" t="str">
        <f>IF(AND(bank__2[[#This Row],[HasHousingLoan]]="yes",bank__2[[#This Row],[HasPersonalLoan]]="yes"),"Both Loans",
IF(bank__2[[#This Row],[HasHousingLoan]]="yes","Only Housing Loan",
IF(bank__2[[#This Row],[HasPersonalLoan]]="yes","Only Personal Loan","No Loan")))</f>
        <v>Only Housing Loan</v>
      </c>
    </row>
    <row r="3174" spans="1:23">
      <c r="A3174">
        <v>3173</v>
      </c>
      <c r="B3174">
        <v>55</v>
      </c>
      <c r="C3174" t="s">
        <v>43</v>
      </c>
      <c r="D3174" t="s">
        <v>122</v>
      </c>
      <c r="E3174" t="s">
        <v>45</v>
      </c>
      <c r="F3174" t="s">
        <v>21</v>
      </c>
      <c r="G3174">
        <v>481</v>
      </c>
      <c r="H3174" t="s">
        <v>35</v>
      </c>
      <c r="I3174" t="s">
        <v>21</v>
      </c>
      <c r="J3174" t="s">
        <v>146</v>
      </c>
      <c r="K3174">
        <v>8</v>
      </c>
      <c r="L3174" t="s">
        <v>37</v>
      </c>
      <c r="M3174">
        <v>147</v>
      </c>
      <c r="N3174">
        <v>2</v>
      </c>
      <c r="O3174">
        <v>298</v>
      </c>
      <c r="P3174">
        <v>3</v>
      </c>
      <c r="Q3174" t="s">
        <v>41</v>
      </c>
      <c r="R3174" t="s">
        <v>21</v>
      </c>
      <c r="S3174" t="str" cm="1">
        <f t="array" ref="S3174">_xlfn.IFS(bank__2[[#This Row],[Age]]&lt;30, "Young Adults",bank__2[[#This Row],[Age]]&lt;45, "Middle-Aged Adults",bank__2[[#This Row],[Age]]&lt;60, "Older AdultsOlder Adults", bank__2[[#This Row],[Age]]&gt;=60,"Seniors")</f>
        <v>Older AdultsOlder Adults</v>
      </c>
      <c r="T3174" t="str">
        <f t="shared" si="49"/>
        <v>Yes</v>
      </c>
      <c r="U3174" cm="1">
        <f t="array" ref="U3174">_xlfn.SWITCH(L3174, "jan",1, "feb",2, "mar",3, "apr",4, "may",5, "jun",6, "jul",7, "aug",8, "sep",9, "oct",10, "nov",11, "dec",12, "")</f>
        <v>5</v>
      </c>
      <c r="V3174" s="2">
        <f>bank__2[[#This Row],[CallDuration (Seconds)]]/60</f>
        <v>2.4500000000000002</v>
      </c>
      <c r="W3174" t="str">
        <f>IF(AND(bank__2[[#This Row],[HasHousingLoan]]="yes",bank__2[[#This Row],[HasPersonalLoan]]="yes"),"Both Loans",
IF(bank__2[[#This Row],[HasHousingLoan]]="yes","Only Housing Loan",
IF(bank__2[[#This Row],[HasPersonalLoan]]="yes","Only Personal Loan","No Loan")))</f>
        <v>Only Housing Loan</v>
      </c>
    </row>
    <row r="3175" spans="1:23">
      <c r="A3175">
        <v>3174</v>
      </c>
      <c r="B3175">
        <v>33</v>
      </c>
      <c r="C3175" t="s">
        <v>72</v>
      </c>
      <c r="D3175" t="s">
        <v>44</v>
      </c>
      <c r="E3175" t="s">
        <v>45</v>
      </c>
      <c r="F3175" t="s">
        <v>21</v>
      </c>
      <c r="G3175">
        <v>137</v>
      </c>
      <c r="H3175" t="s">
        <v>21</v>
      </c>
      <c r="I3175" t="s">
        <v>21</v>
      </c>
      <c r="J3175" t="s">
        <v>23</v>
      </c>
      <c r="K3175">
        <v>25</v>
      </c>
      <c r="L3175" t="s">
        <v>92</v>
      </c>
      <c r="M3175">
        <v>88</v>
      </c>
      <c r="N3175">
        <v>4</v>
      </c>
      <c r="O3175">
        <v>-1</v>
      </c>
      <c r="P3175">
        <v>0</v>
      </c>
      <c r="Q3175" t="s">
        <v>30</v>
      </c>
      <c r="R3175" t="s">
        <v>21</v>
      </c>
      <c r="S3175" t="str" cm="1">
        <f t="array" ref="S3175">_xlfn.IFS(bank__2[[#This Row],[Age]]&lt;30, "Young Adults",bank__2[[#This Row],[Age]]&lt;45, "Middle-Aged Adults",bank__2[[#This Row],[Age]]&lt;60, "Older AdultsOlder Adults", bank__2[[#This Row],[Age]]&gt;=60,"Seniors")</f>
        <v>Middle-Aged Adults</v>
      </c>
      <c r="T3175" t="str">
        <f t="shared" si="49"/>
        <v>No</v>
      </c>
      <c r="U3175" cm="1">
        <f t="array" ref="U3175">_xlfn.SWITCH(L3175, "jan",1, "feb",2, "mar",3, "apr",4, "may",5, "jun",6, "jul",7, "aug",8, "sep",9, "oct",10, "nov",11, "dec",12, "")</f>
        <v>8</v>
      </c>
      <c r="V3175" s="2">
        <f>bank__2[[#This Row],[CallDuration (Seconds)]]/60</f>
        <v>1.4666666666666666</v>
      </c>
      <c r="W3175" t="str">
        <f>IF(AND(bank__2[[#This Row],[HasHousingLoan]]="yes",bank__2[[#This Row],[HasPersonalLoan]]="yes"),"Both Loans",
IF(bank__2[[#This Row],[HasHousingLoan]]="yes","Only Housing Loan",
IF(bank__2[[#This Row],[HasPersonalLoan]]="yes","Only Personal Loan","No Loan")))</f>
        <v>No Loan</v>
      </c>
    </row>
    <row r="3176" spans="1:23">
      <c r="A3176">
        <v>3175</v>
      </c>
      <c r="B3176">
        <v>36</v>
      </c>
      <c r="C3176" t="s">
        <v>56</v>
      </c>
      <c r="D3176" t="s">
        <v>44</v>
      </c>
      <c r="E3176" t="s">
        <v>33</v>
      </c>
      <c r="F3176" t="s">
        <v>21</v>
      </c>
      <c r="G3176">
        <v>168</v>
      </c>
      <c r="H3176" t="s">
        <v>35</v>
      </c>
      <c r="I3176" t="s">
        <v>21</v>
      </c>
      <c r="J3176" t="s">
        <v>146</v>
      </c>
      <c r="K3176">
        <v>12</v>
      </c>
      <c r="L3176" t="s">
        <v>37</v>
      </c>
      <c r="M3176">
        <v>52</v>
      </c>
      <c r="N3176">
        <v>1</v>
      </c>
      <c r="O3176">
        <v>-1</v>
      </c>
      <c r="P3176">
        <v>0</v>
      </c>
      <c r="Q3176" t="s">
        <v>30</v>
      </c>
      <c r="R3176" t="s">
        <v>21</v>
      </c>
      <c r="S3176" t="str" cm="1">
        <f t="array" ref="S3176">_xlfn.IFS(bank__2[[#This Row],[Age]]&lt;30, "Young Adults",bank__2[[#This Row],[Age]]&lt;45, "Middle-Aged Adults",bank__2[[#This Row],[Age]]&lt;60, "Older AdultsOlder Adults", bank__2[[#This Row],[Age]]&gt;=60,"Seniors")</f>
        <v>Middle-Aged Adults</v>
      </c>
      <c r="T3176" t="str">
        <f t="shared" si="49"/>
        <v>No</v>
      </c>
      <c r="U3176" cm="1">
        <f t="array" ref="U3176">_xlfn.SWITCH(L3176, "jan",1, "feb",2, "mar",3, "apr",4, "may",5, "jun",6, "jul",7, "aug",8, "sep",9, "oct",10, "nov",11, "dec",12, "")</f>
        <v>5</v>
      </c>
      <c r="V3176" s="2">
        <f>bank__2[[#This Row],[CallDuration (Seconds)]]/60</f>
        <v>0.8666666666666667</v>
      </c>
      <c r="W3176" t="str">
        <f>IF(AND(bank__2[[#This Row],[HasHousingLoan]]="yes",bank__2[[#This Row],[HasPersonalLoan]]="yes"),"Both Loans",
IF(bank__2[[#This Row],[HasHousingLoan]]="yes","Only Housing Loan",
IF(bank__2[[#This Row],[HasPersonalLoan]]="yes","Only Personal Loan","No Loan")))</f>
        <v>Only Housing Loan</v>
      </c>
    </row>
    <row r="3177" spans="1:23">
      <c r="A3177">
        <v>3176</v>
      </c>
      <c r="B3177">
        <v>38</v>
      </c>
      <c r="C3177" t="s">
        <v>87</v>
      </c>
      <c r="D3177" t="s">
        <v>122</v>
      </c>
      <c r="E3177" t="s">
        <v>33</v>
      </c>
      <c r="F3177" t="s">
        <v>21</v>
      </c>
      <c r="G3177">
        <v>156</v>
      </c>
      <c r="H3177" t="s">
        <v>35</v>
      </c>
      <c r="I3177" t="s">
        <v>21</v>
      </c>
      <c r="J3177" t="s">
        <v>30</v>
      </c>
      <c r="K3177">
        <v>17</v>
      </c>
      <c r="L3177" t="s">
        <v>53</v>
      </c>
      <c r="M3177">
        <v>544</v>
      </c>
      <c r="N3177">
        <v>3</v>
      </c>
      <c r="O3177">
        <v>-1</v>
      </c>
      <c r="P3177">
        <v>0</v>
      </c>
      <c r="Q3177" t="s">
        <v>30</v>
      </c>
      <c r="R3177" t="s">
        <v>21</v>
      </c>
      <c r="S3177" t="str" cm="1">
        <f t="array" ref="S3177">_xlfn.IFS(bank__2[[#This Row],[Age]]&lt;30, "Young Adults",bank__2[[#This Row],[Age]]&lt;45, "Middle-Aged Adults",bank__2[[#This Row],[Age]]&lt;60, "Older AdultsOlder Adults", bank__2[[#This Row],[Age]]&gt;=60,"Seniors")</f>
        <v>Middle-Aged Adults</v>
      </c>
      <c r="T3177" t="str">
        <f t="shared" si="49"/>
        <v>No</v>
      </c>
      <c r="U3177" cm="1">
        <f t="array" ref="U3177">_xlfn.SWITCH(L3177, "jan",1, "feb",2, "mar",3, "apr",4, "may",5, "jun",6, "jul",7, "aug",8, "sep",9, "oct",10, "nov",11, "dec",12, "")</f>
        <v>6</v>
      </c>
      <c r="V3177" s="2">
        <f>bank__2[[#This Row],[CallDuration (Seconds)]]/60</f>
        <v>9.0666666666666664</v>
      </c>
      <c r="W3177" t="str">
        <f>IF(AND(bank__2[[#This Row],[HasHousingLoan]]="yes",bank__2[[#This Row],[HasPersonalLoan]]="yes"),"Both Loans",
IF(bank__2[[#This Row],[HasHousingLoan]]="yes","Only Housing Loan",
IF(bank__2[[#This Row],[HasPersonalLoan]]="yes","Only Personal Loan","No Loan")))</f>
        <v>Only Housing Loan</v>
      </c>
    </row>
    <row r="3178" spans="1:23">
      <c r="A3178">
        <v>3177</v>
      </c>
      <c r="B3178">
        <v>28</v>
      </c>
      <c r="C3178" t="s">
        <v>87</v>
      </c>
      <c r="D3178" t="s">
        <v>44</v>
      </c>
      <c r="E3178" t="s">
        <v>33</v>
      </c>
      <c r="F3178" t="s">
        <v>21</v>
      </c>
      <c r="G3178">
        <v>4745</v>
      </c>
      <c r="H3178" t="s">
        <v>21</v>
      </c>
      <c r="I3178" t="s">
        <v>21</v>
      </c>
      <c r="J3178" t="s">
        <v>146</v>
      </c>
      <c r="K3178">
        <v>12</v>
      </c>
      <c r="L3178" t="s">
        <v>37</v>
      </c>
      <c r="M3178">
        <v>360</v>
      </c>
      <c r="N3178">
        <v>1</v>
      </c>
      <c r="O3178">
        <v>181</v>
      </c>
      <c r="P3178">
        <v>5</v>
      </c>
      <c r="Q3178" t="s">
        <v>196</v>
      </c>
      <c r="R3178" t="s">
        <v>35</v>
      </c>
      <c r="S3178" t="str" cm="1">
        <f t="array" ref="S3178">_xlfn.IFS(bank__2[[#This Row],[Age]]&lt;30, "Young Adults",bank__2[[#This Row],[Age]]&lt;45, "Middle-Aged Adults",bank__2[[#This Row],[Age]]&lt;60, "Older AdultsOlder Adults", bank__2[[#This Row],[Age]]&gt;=60,"Seniors")</f>
        <v>Young Adults</v>
      </c>
      <c r="T3178" t="str">
        <f t="shared" si="49"/>
        <v>Yes</v>
      </c>
      <c r="U3178" cm="1">
        <f t="array" ref="U3178">_xlfn.SWITCH(L3178, "jan",1, "feb",2, "mar",3, "apr",4, "may",5, "jun",6, "jul",7, "aug",8, "sep",9, "oct",10, "nov",11, "dec",12, "")</f>
        <v>5</v>
      </c>
      <c r="V3178" s="2">
        <f>bank__2[[#This Row],[CallDuration (Seconds)]]/60</f>
        <v>6</v>
      </c>
      <c r="W3178" t="str">
        <f>IF(AND(bank__2[[#This Row],[HasHousingLoan]]="yes",bank__2[[#This Row],[HasPersonalLoan]]="yes"),"Both Loans",
IF(bank__2[[#This Row],[HasHousingLoan]]="yes","Only Housing Loan",
IF(bank__2[[#This Row],[HasPersonalLoan]]="yes","Only Personal Loan","No Loan")))</f>
        <v>No Loan</v>
      </c>
    </row>
    <row r="3179" spans="1:23">
      <c r="A3179">
        <v>3178</v>
      </c>
      <c r="B3179">
        <v>32</v>
      </c>
      <c r="C3179" t="s">
        <v>43</v>
      </c>
      <c r="D3179" t="s">
        <v>44</v>
      </c>
      <c r="E3179" t="s">
        <v>45</v>
      </c>
      <c r="F3179" t="s">
        <v>21</v>
      </c>
      <c r="G3179">
        <v>11797</v>
      </c>
      <c r="H3179" t="s">
        <v>35</v>
      </c>
      <c r="I3179" t="s">
        <v>21</v>
      </c>
      <c r="J3179" t="s">
        <v>23</v>
      </c>
      <c r="K3179">
        <v>11</v>
      </c>
      <c r="L3179" t="s">
        <v>92</v>
      </c>
      <c r="M3179">
        <v>95</v>
      </c>
      <c r="N3179">
        <v>2</v>
      </c>
      <c r="O3179">
        <v>-1</v>
      </c>
      <c r="P3179">
        <v>0</v>
      </c>
      <c r="Q3179" t="s">
        <v>30</v>
      </c>
      <c r="R3179" t="s">
        <v>21</v>
      </c>
      <c r="S3179" t="str" cm="1">
        <f t="array" ref="S3179">_xlfn.IFS(bank__2[[#This Row],[Age]]&lt;30, "Young Adults",bank__2[[#This Row],[Age]]&lt;45, "Middle-Aged Adults",bank__2[[#This Row],[Age]]&lt;60, "Older AdultsOlder Adults", bank__2[[#This Row],[Age]]&gt;=60,"Seniors")</f>
        <v>Middle-Aged Adults</v>
      </c>
      <c r="T3179" t="str">
        <f t="shared" si="49"/>
        <v>No</v>
      </c>
      <c r="U3179" cm="1">
        <f t="array" ref="U3179">_xlfn.SWITCH(L3179, "jan",1, "feb",2, "mar",3, "apr",4, "may",5, "jun",6, "jul",7, "aug",8, "sep",9, "oct",10, "nov",11, "dec",12, "")</f>
        <v>8</v>
      </c>
      <c r="V3179" s="2">
        <f>bank__2[[#This Row],[CallDuration (Seconds)]]/60</f>
        <v>1.5833333333333333</v>
      </c>
      <c r="W3179" t="str">
        <f>IF(AND(bank__2[[#This Row],[HasHousingLoan]]="yes",bank__2[[#This Row],[HasPersonalLoan]]="yes"),"Both Loans",
IF(bank__2[[#This Row],[HasHousingLoan]]="yes","Only Housing Loan",
IF(bank__2[[#This Row],[HasPersonalLoan]]="yes","Only Personal Loan","No Loan")))</f>
        <v>Only Housing Loan</v>
      </c>
    </row>
    <row r="3180" spans="1:23">
      <c r="A3180">
        <v>3179</v>
      </c>
      <c r="B3180">
        <v>35</v>
      </c>
      <c r="C3180" t="s">
        <v>87</v>
      </c>
      <c r="D3180" t="s">
        <v>19</v>
      </c>
      <c r="E3180" t="s">
        <v>33</v>
      </c>
      <c r="F3180" t="s">
        <v>21</v>
      </c>
      <c r="G3180">
        <v>786</v>
      </c>
      <c r="H3180" t="s">
        <v>21</v>
      </c>
      <c r="I3180" t="s">
        <v>35</v>
      </c>
      <c r="J3180" t="s">
        <v>23</v>
      </c>
      <c r="K3180">
        <v>25</v>
      </c>
      <c r="L3180" t="s">
        <v>119</v>
      </c>
      <c r="M3180">
        <v>322</v>
      </c>
      <c r="N3180">
        <v>1</v>
      </c>
      <c r="O3180">
        <v>-1</v>
      </c>
      <c r="P3180">
        <v>0</v>
      </c>
      <c r="Q3180" t="s">
        <v>30</v>
      </c>
      <c r="R3180" t="s">
        <v>21</v>
      </c>
      <c r="S3180" t="str" cm="1">
        <f t="array" ref="S3180">_xlfn.IFS(bank__2[[#This Row],[Age]]&lt;30, "Young Adults",bank__2[[#This Row],[Age]]&lt;45, "Middle-Aged Adults",bank__2[[#This Row],[Age]]&lt;60, "Older AdultsOlder Adults", bank__2[[#This Row],[Age]]&gt;=60,"Seniors")</f>
        <v>Middle-Aged Adults</v>
      </c>
      <c r="T3180" t="str">
        <f t="shared" si="49"/>
        <v>No</v>
      </c>
      <c r="U3180" cm="1">
        <f t="array" ref="U3180">_xlfn.SWITCH(L3180, "jan",1, "feb",2, "mar",3, "apr",4, "may",5, "jun",6, "jul",7, "aug",8, "sep",9, "oct",10, "nov",11, "dec",12, "")</f>
        <v>7</v>
      </c>
      <c r="V3180" s="2">
        <f>bank__2[[#This Row],[CallDuration (Seconds)]]/60</f>
        <v>5.3666666666666663</v>
      </c>
      <c r="W3180" t="str">
        <f>IF(AND(bank__2[[#This Row],[HasHousingLoan]]="yes",bank__2[[#This Row],[HasPersonalLoan]]="yes"),"Both Loans",
IF(bank__2[[#This Row],[HasHousingLoan]]="yes","Only Housing Loan",
IF(bank__2[[#This Row],[HasPersonalLoan]]="yes","Only Personal Loan","No Loan")))</f>
        <v>Only Personal Loan</v>
      </c>
    </row>
    <row r="3181" spans="1:23">
      <c r="A3181">
        <v>3180</v>
      </c>
      <c r="B3181">
        <v>58</v>
      </c>
      <c r="C3181" t="s">
        <v>72</v>
      </c>
      <c r="D3181" t="s">
        <v>19</v>
      </c>
      <c r="E3181" t="s">
        <v>20</v>
      </c>
      <c r="F3181" t="s">
        <v>21</v>
      </c>
      <c r="G3181">
        <v>4015</v>
      </c>
      <c r="H3181" t="s">
        <v>21</v>
      </c>
      <c r="I3181" t="s">
        <v>21</v>
      </c>
      <c r="J3181" t="s">
        <v>30</v>
      </c>
      <c r="K3181">
        <v>20</v>
      </c>
      <c r="L3181" t="s">
        <v>53</v>
      </c>
      <c r="M3181">
        <v>106</v>
      </c>
      <c r="N3181">
        <v>3</v>
      </c>
      <c r="O3181">
        <v>-1</v>
      </c>
      <c r="P3181">
        <v>0</v>
      </c>
      <c r="Q3181" t="s">
        <v>30</v>
      </c>
      <c r="R3181" t="s">
        <v>21</v>
      </c>
      <c r="S3181" t="str" cm="1">
        <f t="array" ref="S3181">_xlfn.IFS(bank__2[[#This Row],[Age]]&lt;30, "Young Adults",bank__2[[#This Row],[Age]]&lt;45, "Middle-Aged Adults",bank__2[[#This Row],[Age]]&lt;60, "Older AdultsOlder Adults", bank__2[[#This Row],[Age]]&gt;=60,"Seniors")</f>
        <v>Older AdultsOlder Adults</v>
      </c>
      <c r="T3181" t="str">
        <f t="shared" si="49"/>
        <v>No</v>
      </c>
      <c r="U3181" cm="1">
        <f t="array" ref="U3181">_xlfn.SWITCH(L3181, "jan",1, "feb",2, "mar",3, "apr",4, "may",5, "jun",6, "jul",7, "aug",8, "sep",9, "oct",10, "nov",11, "dec",12, "")</f>
        <v>6</v>
      </c>
      <c r="V3181" s="2">
        <f>bank__2[[#This Row],[CallDuration (Seconds)]]/60</f>
        <v>1.7666666666666666</v>
      </c>
      <c r="W3181" t="str">
        <f>IF(AND(bank__2[[#This Row],[HasHousingLoan]]="yes",bank__2[[#This Row],[HasPersonalLoan]]="yes"),"Both Loans",
IF(bank__2[[#This Row],[HasHousingLoan]]="yes","Only Housing Loan",
IF(bank__2[[#This Row],[HasPersonalLoan]]="yes","Only Personal Loan","No Loan")))</f>
        <v>No Loan</v>
      </c>
    </row>
    <row r="3182" spans="1:23">
      <c r="A3182">
        <v>3181</v>
      </c>
      <c r="B3182">
        <v>30</v>
      </c>
      <c r="C3182" t="s">
        <v>32</v>
      </c>
      <c r="D3182" t="s">
        <v>19</v>
      </c>
      <c r="E3182" t="s">
        <v>33</v>
      </c>
      <c r="F3182" t="s">
        <v>21</v>
      </c>
      <c r="G3182">
        <v>0</v>
      </c>
      <c r="H3182" t="s">
        <v>35</v>
      </c>
      <c r="I3182" t="s">
        <v>21</v>
      </c>
      <c r="J3182" t="s">
        <v>30</v>
      </c>
      <c r="K3182">
        <v>9</v>
      </c>
      <c r="L3182" t="s">
        <v>37</v>
      </c>
      <c r="M3182">
        <v>20</v>
      </c>
      <c r="N3182">
        <v>1</v>
      </c>
      <c r="O3182">
        <v>-1</v>
      </c>
      <c r="P3182">
        <v>0</v>
      </c>
      <c r="Q3182" t="s">
        <v>30</v>
      </c>
      <c r="R3182" t="s">
        <v>21</v>
      </c>
      <c r="S3182" t="str" cm="1">
        <f t="array" ref="S3182">_xlfn.IFS(bank__2[[#This Row],[Age]]&lt;30, "Young Adults",bank__2[[#This Row],[Age]]&lt;45, "Middle-Aged Adults",bank__2[[#This Row],[Age]]&lt;60, "Older AdultsOlder Adults", bank__2[[#This Row],[Age]]&gt;=60,"Seniors")</f>
        <v>Middle-Aged Adults</v>
      </c>
      <c r="T3182" t="str">
        <f t="shared" si="49"/>
        <v>No</v>
      </c>
      <c r="U3182" cm="1">
        <f t="array" ref="U3182">_xlfn.SWITCH(L3182, "jan",1, "feb",2, "mar",3, "apr",4, "may",5, "jun",6, "jul",7, "aug",8, "sep",9, "oct",10, "nov",11, "dec",12, "")</f>
        <v>5</v>
      </c>
      <c r="V3182" s="2">
        <f>bank__2[[#This Row],[CallDuration (Seconds)]]/60</f>
        <v>0.33333333333333331</v>
      </c>
      <c r="W3182" t="str">
        <f>IF(AND(bank__2[[#This Row],[HasHousingLoan]]="yes",bank__2[[#This Row],[HasPersonalLoan]]="yes"),"Both Loans",
IF(bank__2[[#This Row],[HasHousingLoan]]="yes","Only Housing Loan",
IF(bank__2[[#This Row],[HasPersonalLoan]]="yes","Only Personal Loan","No Loan")))</f>
        <v>Only Housing Loan</v>
      </c>
    </row>
    <row r="3183" spans="1:23">
      <c r="A3183">
        <v>3182</v>
      </c>
      <c r="B3183">
        <v>33</v>
      </c>
      <c r="C3183" t="s">
        <v>56</v>
      </c>
      <c r="D3183" t="s">
        <v>19</v>
      </c>
      <c r="E3183" t="s">
        <v>33</v>
      </c>
      <c r="F3183" t="s">
        <v>21</v>
      </c>
      <c r="G3183">
        <v>331</v>
      </c>
      <c r="H3183" t="s">
        <v>35</v>
      </c>
      <c r="I3183" t="s">
        <v>21</v>
      </c>
      <c r="J3183" t="s">
        <v>23</v>
      </c>
      <c r="K3183">
        <v>14</v>
      </c>
      <c r="L3183" t="s">
        <v>37</v>
      </c>
      <c r="M3183">
        <v>178</v>
      </c>
      <c r="N3183">
        <v>7</v>
      </c>
      <c r="O3183">
        <v>365</v>
      </c>
      <c r="P3183">
        <v>5</v>
      </c>
      <c r="Q3183" t="s">
        <v>70</v>
      </c>
      <c r="R3183" t="s">
        <v>21</v>
      </c>
      <c r="S3183" t="str" cm="1">
        <f t="array" ref="S3183">_xlfn.IFS(bank__2[[#This Row],[Age]]&lt;30, "Young Adults",bank__2[[#This Row],[Age]]&lt;45, "Middle-Aged Adults",bank__2[[#This Row],[Age]]&lt;60, "Older AdultsOlder Adults", bank__2[[#This Row],[Age]]&gt;=60,"Seniors")</f>
        <v>Middle-Aged Adults</v>
      </c>
      <c r="T3183" t="str">
        <f t="shared" si="49"/>
        <v>Yes</v>
      </c>
      <c r="U3183" cm="1">
        <f t="array" ref="U3183">_xlfn.SWITCH(L3183, "jan",1, "feb",2, "mar",3, "apr",4, "may",5, "jun",6, "jul",7, "aug",8, "sep",9, "oct",10, "nov",11, "dec",12, "")</f>
        <v>5</v>
      </c>
      <c r="V3183" s="2">
        <f>bank__2[[#This Row],[CallDuration (Seconds)]]/60</f>
        <v>2.9666666666666668</v>
      </c>
      <c r="W3183" t="str">
        <f>IF(AND(bank__2[[#This Row],[HasHousingLoan]]="yes",bank__2[[#This Row],[HasPersonalLoan]]="yes"),"Both Loans",
IF(bank__2[[#This Row],[HasHousingLoan]]="yes","Only Housing Loan",
IF(bank__2[[#This Row],[HasPersonalLoan]]="yes","Only Personal Loan","No Loan")))</f>
        <v>Only Housing Loan</v>
      </c>
    </row>
    <row r="3184" spans="1:23">
      <c r="A3184">
        <v>3183</v>
      </c>
      <c r="B3184">
        <v>36</v>
      </c>
      <c r="C3184" t="s">
        <v>56</v>
      </c>
      <c r="D3184" t="s">
        <v>19</v>
      </c>
      <c r="E3184" t="s">
        <v>33</v>
      </c>
      <c r="F3184" t="s">
        <v>21</v>
      </c>
      <c r="G3184">
        <v>1554</v>
      </c>
      <c r="H3184" t="s">
        <v>35</v>
      </c>
      <c r="I3184" t="s">
        <v>21</v>
      </c>
      <c r="J3184" t="s">
        <v>30</v>
      </c>
      <c r="K3184">
        <v>12</v>
      </c>
      <c r="L3184" t="s">
        <v>37</v>
      </c>
      <c r="M3184">
        <v>325</v>
      </c>
      <c r="N3184">
        <v>4</v>
      </c>
      <c r="O3184">
        <v>-1</v>
      </c>
      <c r="P3184">
        <v>0</v>
      </c>
      <c r="Q3184" t="s">
        <v>30</v>
      </c>
      <c r="R3184" t="s">
        <v>21</v>
      </c>
      <c r="S3184" t="str" cm="1">
        <f t="array" ref="S3184">_xlfn.IFS(bank__2[[#This Row],[Age]]&lt;30, "Young Adults",bank__2[[#This Row],[Age]]&lt;45, "Middle-Aged Adults",bank__2[[#This Row],[Age]]&lt;60, "Older AdultsOlder Adults", bank__2[[#This Row],[Age]]&gt;=60,"Seniors")</f>
        <v>Middle-Aged Adults</v>
      </c>
      <c r="T3184" t="str">
        <f t="shared" si="49"/>
        <v>No</v>
      </c>
      <c r="U3184" cm="1">
        <f t="array" ref="U3184">_xlfn.SWITCH(L3184, "jan",1, "feb",2, "mar",3, "apr",4, "may",5, "jun",6, "jul",7, "aug",8, "sep",9, "oct",10, "nov",11, "dec",12, "")</f>
        <v>5</v>
      </c>
      <c r="V3184" s="2">
        <f>bank__2[[#This Row],[CallDuration (Seconds)]]/60</f>
        <v>5.416666666666667</v>
      </c>
      <c r="W3184" t="str">
        <f>IF(AND(bank__2[[#This Row],[HasHousingLoan]]="yes",bank__2[[#This Row],[HasPersonalLoan]]="yes"),"Both Loans",
IF(bank__2[[#This Row],[HasHousingLoan]]="yes","Only Housing Loan",
IF(bank__2[[#This Row],[HasPersonalLoan]]="yes","Only Personal Loan","No Loan")))</f>
        <v>Only Housing Loan</v>
      </c>
    </row>
    <row r="3185" spans="1:23">
      <c r="A3185">
        <v>3184</v>
      </c>
      <c r="B3185">
        <v>32</v>
      </c>
      <c r="C3185" t="s">
        <v>32</v>
      </c>
      <c r="D3185" t="s">
        <v>19</v>
      </c>
      <c r="E3185" t="s">
        <v>33</v>
      </c>
      <c r="F3185" t="s">
        <v>21</v>
      </c>
      <c r="G3185">
        <v>132</v>
      </c>
      <c r="H3185" t="s">
        <v>35</v>
      </c>
      <c r="I3185" t="s">
        <v>35</v>
      </c>
      <c r="J3185" t="s">
        <v>30</v>
      </c>
      <c r="K3185">
        <v>19</v>
      </c>
      <c r="L3185" t="s">
        <v>37</v>
      </c>
      <c r="M3185">
        <v>343</v>
      </c>
      <c r="N3185">
        <v>2</v>
      </c>
      <c r="O3185">
        <v>-1</v>
      </c>
      <c r="P3185">
        <v>0</v>
      </c>
      <c r="Q3185" t="s">
        <v>30</v>
      </c>
      <c r="R3185" t="s">
        <v>21</v>
      </c>
      <c r="S3185" t="str" cm="1">
        <f t="array" ref="S3185">_xlfn.IFS(bank__2[[#This Row],[Age]]&lt;30, "Young Adults",bank__2[[#This Row],[Age]]&lt;45, "Middle-Aged Adults",bank__2[[#This Row],[Age]]&lt;60, "Older AdultsOlder Adults", bank__2[[#This Row],[Age]]&gt;=60,"Seniors")</f>
        <v>Middle-Aged Adults</v>
      </c>
      <c r="T3185" t="str">
        <f t="shared" si="49"/>
        <v>No</v>
      </c>
      <c r="U3185" cm="1">
        <f t="array" ref="U3185">_xlfn.SWITCH(L3185, "jan",1, "feb",2, "mar",3, "apr",4, "may",5, "jun",6, "jul",7, "aug",8, "sep",9, "oct",10, "nov",11, "dec",12, "")</f>
        <v>5</v>
      </c>
      <c r="V3185" s="2">
        <f>bank__2[[#This Row],[CallDuration (Seconds)]]/60</f>
        <v>5.7166666666666668</v>
      </c>
      <c r="W3185" t="str">
        <f>IF(AND(bank__2[[#This Row],[HasHousingLoan]]="yes",bank__2[[#This Row],[HasPersonalLoan]]="yes"),"Both Loans",
IF(bank__2[[#This Row],[HasHousingLoan]]="yes","Only Housing Loan",
IF(bank__2[[#This Row],[HasPersonalLoan]]="yes","Only Personal Loan","No Loan")))</f>
        <v>Both Loans</v>
      </c>
    </row>
    <row r="3186" spans="1:23">
      <c r="A3186">
        <v>3185</v>
      </c>
      <c r="B3186">
        <v>34</v>
      </c>
      <c r="C3186" t="s">
        <v>43</v>
      </c>
      <c r="D3186" t="s">
        <v>44</v>
      </c>
      <c r="E3186" t="s">
        <v>45</v>
      </c>
      <c r="F3186" t="s">
        <v>21</v>
      </c>
      <c r="G3186">
        <v>5086</v>
      </c>
      <c r="H3186" t="s">
        <v>21</v>
      </c>
      <c r="I3186" t="s">
        <v>21</v>
      </c>
      <c r="J3186" t="s">
        <v>23</v>
      </c>
      <c r="K3186">
        <v>25</v>
      </c>
      <c r="L3186" t="s">
        <v>37</v>
      </c>
      <c r="M3186">
        <v>213</v>
      </c>
      <c r="N3186">
        <v>4</v>
      </c>
      <c r="O3186">
        <v>-1</v>
      </c>
      <c r="P3186">
        <v>0</v>
      </c>
      <c r="Q3186" t="s">
        <v>30</v>
      </c>
      <c r="R3186" t="s">
        <v>35</v>
      </c>
      <c r="S3186" t="str" cm="1">
        <f t="array" ref="S3186">_xlfn.IFS(bank__2[[#This Row],[Age]]&lt;30, "Young Adults",bank__2[[#This Row],[Age]]&lt;45, "Middle-Aged Adults",bank__2[[#This Row],[Age]]&lt;60, "Older AdultsOlder Adults", bank__2[[#This Row],[Age]]&gt;=60,"Seniors")</f>
        <v>Middle-Aged Adults</v>
      </c>
      <c r="T3186" t="str">
        <f t="shared" si="49"/>
        <v>No</v>
      </c>
      <c r="U3186" cm="1">
        <f t="array" ref="U3186">_xlfn.SWITCH(L3186, "jan",1, "feb",2, "mar",3, "apr",4, "may",5, "jun",6, "jul",7, "aug",8, "sep",9, "oct",10, "nov",11, "dec",12, "")</f>
        <v>5</v>
      </c>
      <c r="V3186" s="2">
        <f>bank__2[[#This Row],[CallDuration (Seconds)]]/60</f>
        <v>3.55</v>
      </c>
      <c r="W3186" t="str">
        <f>IF(AND(bank__2[[#This Row],[HasHousingLoan]]="yes",bank__2[[#This Row],[HasPersonalLoan]]="yes"),"Both Loans",
IF(bank__2[[#This Row],[HasHousingLoan]]="yes","Only Housing Loan",
IF(bank__2[[#This Row],[HasPersonalLoan]]="yes","Only Personal Loan","No Loan")))</f>
        <v>No Loan</v>
      </c>
    </row>
    <row r="3187" spans="1:23">
      <c r="A3187">
        <v>3186</v>
      </c>
      <c r="B3187">
        <v>42</v>
      </c>
      <c r="C3187" t="s">
        <v>87</v>
      </c>
      <c r="D3187" t="s">
        <v>19</v>
      </c>
      <c r="E3187" t="s">
        <v>33</v>
      </c>
      <c r="F3187" t="s">
        <v>21</v>
      </c>
      <c r="G3187">
        <v>529</v>
      </c>
      <c r="H3187" t="s">
        <v>35</v>
      </c>
      <c r="I3187" t="s">
        <v>35</v>
      </c>
      <c r="J3187" t="s">
        <v>23</v>
      </c>
      <c r="K3187">
        <v>19</v>
      </c>
      <c r="L3187" t="s">
        <v>124</v>
      </c>
      <c r="M3187">
        <v>193</v>
      </c>
      <c r="N3187">
        <v>3</v>
      </c>
      <c r="O3187">
        <v>-1</v>
      </c>
      <c r="P3187">
        <v>0</v>
      </c>
      <c r="Q3187" t="s">
        <v>30</v>
      </c>
      <c r="R3187" t="s">
        <v>21</v>
      </c>
      <c r="S3187" t="str" cm="1">
        <f t="array" ref="S3187">_xlfn.IFS(bank__2[[#This Row],[Age]]&lt;30, "Young Adults",bank__2[[#This Row],[Age]]&lt;45, "Middle-Aged Adults",bank__2[[#This Row],[Age]]&lt;60, "Older AdultsOlder Adults", bank__2[[#This Row],[Age]]&gt;=60,"Seniors")</f>
        <v>Middle-Aged Adults</v>
      </c>
      <c r="T3187" t="str">
        <f t="shared" si="49"/>
        <v>No</v>
      </c>
      <c r="U3187" cm="1">
        <f t="array" ref="U3187">_xlfn.SWITCH(L3187, "jan",1, "feb",2, "mar",3, "apr",4, "may",5, "jun",6, "jul",7, "aug",8, "sep",9, "oct",10, "nov",11, "dec",12, "")</f>
        <v>11</v>
      </c>
      <c r="V3187" s="2">
        <f>bank__2[[#This Row],[CallDuration (Seconds)]]/60</f>
        <v>3.2166666666666668</v>
      </c>
      <c r="W3187" t="str">
        <f>IF(AND(bank__2[[#This Row],[HasHousingLoan]]="yes",bank__2[[#This Row],[HasPersonalLoan]]="yes"),"Both Loans",
IF(bank__2[[#This Row],[HasHousingLoan]]="yes","Only Housing Loan",
IF(bank__2[[#This Row],[HasPersonalLoan]]="yes","Only Personal Loan","No Loan")))</f>
        <v>Both Loans</v>
      </c>
    </row>
    <row r="3188" spans="1:23">
      <c r="A3188">
        <v>3187</v>
      </c>
      <c r="B3188">
        <v>41</v>
      </c>
      <c r="C3188" t="s">
        <v>43</v>
      </c>
      <c r="D3188" t="s">
        <v>19</v>
      </c>
      <c r="E3188" t="s">
        <v>45</v>
      </c>
      <c r="F3188" t="s">
        <v>21</v>
      </c>
      <c r="G3188">
        <v>4824</v>
      </c>
      <c r="H3188" t="s">
        <v>21</v>
      </c>
      <c r="I3188" t="s">
        <v>35</v>
      </c>
      <c r="J3188" t="s">
        <v>23</v>
      </c>
      <c r="K3188">
        <v>18</v>
      </c>
      <c r="L3188" t="s">
        <v>119</v>
      </c>
      <c r="M3188">
        <v>168</v>
      </c>
      <c r="N3188">
        <v>7</v>
      </c>
      <c r="O3188">
        <v>-1</v>
      </c>
      <c r="P3188">
        <v>0</v>
      </c>
      <c r="Q3188" t="s">
        <v>30</v>
      </c>
      <c r="R3188" t="s">
        <v>21</v>
      </c>
      <c r="S3188" t="str" cm="1">
        <f t="array" ref="S3188">_xlfn.IFS(bank__2[[#This Row],[Age]]&lt;30, "Young Adults",bank__2[[#This Row],[Age]]&lt;45, "Middle-Aged Adults",bank__2[[#This Row],[Age]]&lt;60, "Older AdultsOlder Adults", bank__2[[#This Row],[Age]]&gt;=60,"Seniors")</f>
        <v>Middle-Aged Adults</v>
      </c>
      <c r="T3188" t="str">
        <f t="shared" si="49"/>
        <v>No</v>
      </c>
      <c r="U3188" cm="1">
        <f t="array" ref="U3188">_xlfn.SWITCH(L3188, "jan",1, "feb",2, "mar",3, "apr",4, "may",5, "jun",6, "jul",7, "aug",8, "sep",9, "oct",10, "nov",11, "dec",12, "")</f>
        <v>7</v>
      </c>
      <c r="V3188" s="2">
        <f>bank__2[[#This Row],[CallDuration (Seconds)]]/60</f>
        <v>2.8</v>
      </c>
      <c r="W3188" t="str">
        <f>IF(AND(bank__2[[#This Row],[HasHousingLoan]]="yes",bank__2[[#This Row],[HasPersonalLoan]]="yes"),"Both Loans",
IF(bank__2[[#This Row],[HasHousingLoan]]="yes","Only Housing Loan",
IF(bank__2[[#This Row],[HasPersonalLoan]]="yes","Only Personal Loan","No Loan")))</f>
        <v>Only Personal Loan</v>
      </c>
    </row>
    <row r="3189" spans="1:23">
      <c r="A3189">
        <v>3188</v>
      </c>
      <c r="B3189">
        <v>63</v>
      </c>
      <c r="C3189" t="s">
        <v>144</v>
      </c>
      <c r="D3189" t="s">
        <v>19</v>
      </c>
      <c r="E3189" t="s">
        <v>33</v>
      </c>
      <c r="F3189" t="s">
        <v>21</v>
      </c>
      <c r="G3189">
        <v>474</v>
      </c>
      <c r="H3189" t="s">
        <v>21</v>
      </c>
      <c r="I3189" t="s">
        <v>21</v>
      </c>
      <c r="J3189" t="s">
        <v>23</v>
      </c>
      <c r="K3189">
        <v>25</v>
      </c>
      <c r="L3189" t="s">
        <v>100</v>
      </c>
      <c r="M3189">
        <v>423</v>
      </c>
      <c r="N3189">
        <v>1</v>
      </c>
      <c r="O3189">
        <v>-1</v>
      </c>
      <c r="P3189">
        <v>0</v>
      </c>
      <c r="Q3189" t="s">
        <v>30</v>
      </c>
      <c r="R3189" t="s">
        <v>35</v>
      </c>
      <c r="S3189" t="str" cm="1">
        <f t="array" ref="S3189">_xlfn.IFS(bank__2[[#This Row],[Age]]&lt;30, "Young Adults",bank__2[[#This Row],[Age]]&lt;45, "Middle-Aged Adults",bank__2[[#This Row],[Age]]&lt;60, "Older AdultsOlder Adults", bank__2[[#This Row],[Age]]&gt;=60,"Seniors")</f>
        <v>Seniors</v>
      </c>
      <c r="T3189" t="str">
        <f t="shared" si="49"/>
        <v>No</v>
      </c>
      <c r="U3189" cm="1">
        <f t="array" ref="U3189">_xlfn.SWITCH(L3189, "jan",1, "feb",2, "mar",3, "apr",4, "may",5, "jun",6, "jul",7, "aug",8, "sep",9, "oct",10, "nov",11, "dec",12, "")</f>
        <v>1</v>
      </c>
      <c r="V3189" s="2">
        <f>bank__2[[#This Row],[CallDuration (Seconds)]]/60</f>
        <v>7.05</v>
      </c>
      <c r="W3189" t="str">
        <f>IF(AND(bank__2[[#This Row],[HasHousingLoan]]="yes",bank__2[[#This Row],[HasPersonalLoan]]="yes"),"Both Loans",
IF(bank__2[[#This Row],[HasHousingLoan]]="yes","Only Housing Loan",
IF(bank__2[[#This Row],[HasPersonalLoan]]="yes","Only Personal Loan","No Loan")))</f>
        <v>No Loan</v>
      </c>
    </row>
    <row r="3190" spans="1:23">
      <c r="A3190">
        <v>3189</v>
      </c>
      <c r="B3190">
        <v>38</v>
      </c>
      <c r="C3190" t="s">
        <v>87</v>
      </c>
      <c r="D3190" t="s">
        <v>122</v>
      </c>
      <c r="E3190" t="s">
        <v>45</v>
      </c>
      <c r="F3190" t="s">
        <v>21</v>
      </c>
      <c r="G3190">
        <v>86</v>
      </c>
      <c r="H3190" t="s">
        <v>35</v>
      </c>
      <c r="I3190" t="s">
        <v>21</v>
      </c>
      <c r="J3190" t="s">
        <v>30</v>
      </c>
      <c r="K3190">
        <v>6</v>
      </c>
      <c r="L3190" t="s">
        <v>37</v>
      </c>
      <c r="M3190">
        <v>218</v>
      </c>
      <c r="N3190">
        <v>1</v>
      </c>
      <c r="O3190">
        <v>-1</v>
      </c>
      <c r="P3190">
        <v>0</v>
      </c>
      <c r="Q3190" t="s">
        <v>30</v>
      </c>
      <c r="R3190" t="s">
        <v>21</v>
      </c>
      <c r="S3190" t="str" cm="1">
        <f t="array" ref="S3190">_xlfn.IFS(bank__2[[#This Row],[Age]]&lt;30, "Young Adults",bank__2[[#This Row],[Age]]&lt;45, "Middle-Aged Adults",bank__2[[#This Row],[Age]]&lt;60, "Older AdultsOlder Adults", bank__2[[#This Row],[Age]]&gt;=60,"Seniors")</f>
        <v>Middle-Aged Adults</v>
      </c>
      <c r="T3190" t="str">
        <f t="shared" si="49"/>
        <v>No</v>
      </c>
      <c r="U3190" cm="1">
        <f t="array" ref="U3190">_xlfn.SWITCH(L3190, "jan",1, "feb",2, "mar",3, "apr",4, "may",5, "jun",6, "jul",7, "aug",8, "sep",9, "oct",10, "nov",11, "dec",12, "")</f>
        <v>5</v>
      </c>
      <c r="V3190" s="2">
        <f>bank__2[[#This Row],[CallDuration (Seconds)]]/60</f>
        <v>3.6333333333333333</v>
      </c>
      <c r="W3190" t="str">
        <f>IF(AND(bank__2[[#This Row],[HasHousingLoan]]="yes",bank__2[[#This Row],[HasPersonalLoan]]="yes"),"Both Loans",
IF(bank__2[[#This Row],[HasHousingLoan]]="yes","Only Housing Loan",
IF(bank__2[[#This Row],[HasPersonalLoan]]="yes","Only Personal Loan","No Loan")))</f>
        <v>Only Housing Loan</v>
      </c>
    </row>
    <row r="3191" spans="1:23">
      <c r="A3191">
        <v>3190</v>
      </c>
      <c r="B3191">
        <v>54</v>
      </c>
      <c r="C3191" t="s">
        <v>56</v>
      </c>
      <c r="D3191" t="s">
        <v>19</v>
      </c>
      <c r="E3191" t="s">
        <v>20</v>
      </c>
      <c r="F3191" t="s">
        <v>21</v>
      </c>
      <c r="G3191">
        <v>2281</v>
      </c>
      <c r="H3191" t="s">
        <v>35</v>
      </c>
      <c r="I3191" t="s">
        <v>21</v>
      </c>
      <c r="J3191" t="s">
        <v>30</v>
      </c>
      <c r="K3191">
        <v>20</v>
      </c>
      <c r="L3191" t="s">
        <v>53</v>
      </c>
      <c r="M3191">
        <v>158</v>
      </c>
      <c r="N3191">
        <v>1</v>
      </c>
      <c r="O3191">
        <v>-1</v>
      </c>
      <c r="P3191">
        <v>0</v>
      </c>
      <c r="Q3191" t="s">
        <v>30</v>
      </c>
      <c r="R3191" t="s">
        <v>21</v>
      </c>
      <c r="S3191" t="str" cm="1">
        <f t="array" ref="S3191">_xlfn.IFS(bank__2[[#This Row],[Age]]&lt;30, "Young Adults",bank__2[[#This Row],[Age]]&lt;45, "Middle-Aged Adults",bank__2[[#This Row],[Age]]&lt;60, "Older AdultsOlder Adults", bank__2[[#This Row],[Age]]&gt;=60,"Seniors")</f>
        <v>Older AdultsOlder Adults</v>
      </c>
      <c r="T3191" t="str">
        <f t="shared" si="49"/>
        <v>No</v>
      </c>
      <c r="U3191" cm="1">
        <f t="array" ref="U3191">_xlfn.SWITCH(L3191, "jan",1, "feb",2, "mar",3, "apr",4, "may",5, "jun",6, "jul",7, "aug",8, "sep",9, "oct",10, "nov",11, "dec",12, "")</f>
        <v>6</v>
      </c>
      <c r="V3191" s="2">
        <f>bank__2[[#This Row],[CallDuration (Seconds)]]/60</f>
        <v>2.6333333333333333</v>
      </c>
      <c r="W3191" t="str">
        <f>IF(AND(bank__2[[#This Row],[HasHousingLoan]]="yes",bank__2[[#This Row],[HasPersonalLoan]]="yes"),"Both Loans",
IF(bank__2[[#This Row],[HasHousingLoan]]="yes","Only Housing Loan",
IF(bank__2[[#This Row],[HasPersonalLoan]]="yes","Only Personal Loan","No Loan")))</f>
        <v>Only Housing Loan</v>
      </c>
    </row>
    <row r="3192" spans="1:23">
      <c r="A3192">
        <v>3191</v>
      </c>
      <c r="B3192">
        <v>39</v>
      </c>
      <c r="C3192" t="s">
        <v>32</v>
      </c>
      <c r="D3192" t="s">
        <v>19</v>
      </c>
      <c r="E3192" t="s">
        <v>33</v>
      </c>
      <c r="F3192" t="s">
        <v>21</v>
      </c>
      <c r="G3192">
        <v>186</v>
      </c>
      <c r="H3192" t="s">
        <v>35</v>
      </c>
      <c r="I3192" t="s">
        <v>21</v>
      </c>
      <c r="J3192" t="s">
        <v>23</v>
      </c>
      <c r="K3192">
        <v>17</v>
      </c>
      <c r="L3192" t="s">
        <v>48</v>
      </c>
      <c r="M3192">
        <v>433</v>
      </c>
      <c r="N3192">
        <v>1</v>
      </c>
      <c r="O3192">
        <v>-1</v>
      </c>
      <c r="P3192">
        <v>0</v>
      </c>
      <c r="Q3192" t="s">
        <v>30</v>
      </c>
      <c r="R3192" t="s">
        <v>21</v>
      </c>
      <c r="S3192" t="str" cm="1">
        <f t="array" ref="S3192">_xlfn.IFS(bank__2[[#This Row],[Age]]&lt;30, "Young Adults",bank__2[[#This Row],[Age]]&lt;45, "Middle-Aged Adults",bank__2[[#This Row],[Age]]&lt;60, "Older AdultsOlder Adults", bank__2[[#This Row],[Age]]&gt;=60,"Seniors")</f>
        <v>Middle-Aged Adults</v>
      </c>
      <c r="T3192" t="str">
        <f t="shared" si="49"/>
        <v>No</v>
      </c>
      <c r="U3192" cm="1">
        <f t="array" ref="U3192">_xlfn.SWITCH(L3192, "jan",1, "feb",2, "mar",3, "apr",4, "may",5, "jun",6, "jul",7, "aug",8, "sep",9, "oct",10, "nov",11, "dec",12, "")</f>
        <v>4</v>
      </c>
      <c r="V3192" s="2">
        <f>bank__2[[#This Row],[CallDuration (Seconds)]]/60</f>
        <v>7.2166666666666668</v>
      </c>
      <c r="W3192" t="str">
        <f>IF(AND(bank__2[[#This Row],[HasHousingLoan]]="yes",bank__2[[#This Row],[HasPersonalLoan]]="yes"),"Both Loans",
IF(bank__2[[#This Row],[HasHousingLoan]]="yes","Only Housing Loan",
IF(bank__2[[#This Row],[HasPersonalLoan]]="yes","Only Personal Loan","No Loan")))</f>
        <v>Only Housing Loan</v>
      </c>
    </row>
    <row r="3193" spans="1:23">
      <c r="A3193">
        <v>3192</v>
      </c>
      <c r="B3193">
        <v>46</v>
      </c>
      <c r="C3193" t="s">
        <v>56</v>
      </c>
      <c r="D3193" t="s">
        <v>19</v>
      </c>
      <c r="E3193" t="s">
        <v>33</v>
      </c>
      <c r="F3193" t="s">
        <v>21</v>
      </c>
      <c r="G3193">
        <v>137</v>
      </c>
      <c r="H3193" t="s">
        <v>21</v>
      </c>
      <c r="I3193" t="s">
        <v>21</v>
      </c>
      <c r="J3193" t="s">
        <v>30</v>
      </c>
      <c r="K3193">
        <v>20</v>
      </c>
      <c r="L3193" t="s">
        <v>53</v>
      </c>
      <c r="M3193">
        <v>252</v>
      </c>
      <c r="N3193">
        <v>3</v>
      </c>
      <c r="O3193">
        <v>-1</v>
      </c>
      <c r="P3193">
        <v>0</v>
      </c>
      <c r="Q3193" t="s">
        <v>30</v>
      </c>
      <c r="R3193" t="s">
        <v>21</v>
      </c>
      <c r="S3193" t="str" cm="1">
        <f t="array" ref="S3193">_xlfn.IFS(bank__2[[#This Row],[Age]]&lt;30, "Young Adults",bank__2[[#This Row],[Age]]&lt;45, "Middle-Aged Adults",bank__2[[#This Row],[Age]]&lt;60, "Older AdultsOlder Adults", bank__2[[#This Row],[Age]]&gt;=60,"Seniors")</f>
        <v>Older AdultsOlder Adults</v>
      </c>
      <c r="T3193" t="str">
        <f t="shared" si="49"/>
        <v>No</v>
      </c>
      <c r="U3193" cm="1">
        <f t="array" ref="U3193">_xlfn.SWITCH(L3193, "jan",1, "feb",2, "mar",3, "apr",4, "may",5, "jun",6, "jul",7, "aug",8, "sep",9, "oct",10, "nov",11, "dec",12, "")</f>
        <v>6</v>
      </c>
      <c r="V3193" s="2">
        <f>bank__2[[#This Row],[CallDuration (Seconds)]]/60</f>
        <v>4.2</v>
      </c>
      <c r="W3193" t="str">
        <f>IF(AND(bank__2[[#This Row],[HasHousingLoan]]="yes",bank__2[[#This Row],[HasPersonalLoan]]="yes"),"Both Loans",
IF(bank__2[[#This Row],[HasHousingLoan]]="yes","Only Housing Loan",
IF(bank__2[[#This Row],[HasPersonalLoan]]="yes","Only Personal Loan","No Loan")))</f>
        <v>No Loan</v>
      </c>
    </row>
    <row r="3194" spans="1:23">
      <c r="A3194">
        <v>3193</v>
      </c>
      <c r="B3194">
        <v>37</v>
      </c>
      <c r="C3194" t="s">
        <v>72</v>
      </c>
      <c r="D3194" t="s">
        <v>19</v>
      </c>
      <c r="E3194" t="s">
        <v>45</v>
      </c>
      <c r="F3194" t="s">
        <v>21</v>
      </c>
      <c r="G3194">
        <v>6968</v>
      </c>
      <c r="H3194" t="s">
        <v>21</v>
      </c>
      <c r="I3194" t="s">
        <v>21</v>
      </c>
      <c r="J3194" t="s">
        <v>23</v>
      </c>
      <c r="K3194">
        <v>1</v>
      </c>
      <c r="L3194" t="s">
        <v>53</v>
      </c>
      <c r="M3194">
        <v>175</v>
      </c>
      <c r="N3194">
        <v>1</v>
      </c>
      <c r="O3194">
        <v>-1</v>
      </c>
      <c r="P3194">
        <v>0</v>
      </c>
      <c r="Q3194" t="s">
        <v>30</v>
      </c>
      <c r="R3194" t="s">
        <v>21</v>
      </c>
      <c r="S3194" t="str" cm="1">
        <f t="array" ref="S3194">_xlfn.IFS(bank__2[[#This Row],[Age]]&lt;30, "Young Adults",bank__2[[#This Row],[Age]]&lt;45, "Middle-Aged Adults",bank__2[[#This Row],[Age]]&lt;60, "Older AdultsOlder Adults", bank__2[[#This Row],[Age]]&gt;=60,"Seniors")</f>
        <v>Middle-Aged Adults</v>
      </c>
      <c r="T3194" t="str">
        <f t="shared" si="49"/>
        <v>No</v>
      </c>
      <c r="U3194" cm="1">
        <f t="array" ref="U3194">_xlfn.SWITCH(L3194, "jan",1, "feb",2, "mar",3, "apr",4, "may",5, "jun",6, "jul",7, "aug",8, "sep",9, "oct",10, "nov",11, "dec",12, "")</f>
        <v>6</v>
      </c>
      <c r="V3194" s="2">
        <f>bank__2[[#This Row],[CallDuration (Seconds)]]/60</f>
        <v>2.9166666666666665</v>
      </c>
      <c r="W3194" t="str">
        <f>IF(AND(bank__2[[#This Row],[HasHousingLoan]]="yes",bank__2[[#This Row],[HasPersonalLoan]]="yes"),"Both Loans",
IF(bank__2[[#This Row],[HasHousingLoan]]="yes","Only Housing Loan",
IF(bank__2[[#This Row],[HasPersonalLoan]]="yes","Only Personal Loan","No Loan")))</f>
        <v>No Loan</v>
      </c>
    </row>
    <row r="3195" spans="1:23">
      <c r="A3195">
        <v>3194</v>
      </c>
      <c r="B3195">
        <v>76</v>
      </c>
      <c r="C3195" t="s">
        <v>144</v>
      </c>
      <c r="D3195" t="s">
        <v>122</v>
      </c>
      <c r="E3195" t="s">
        <v>20</v>
      </c>
      <c r="F3195" t="s">
        <v>21</v>
      </c>
      <c r="G3195">
        <v>86</v>
      </c>
      <c r="H3195" t="s">
        <v>21</v>
      </c>
      <c r="I3195" t="s">
        <v>21</v>
      </c>
      <c r="J3195" t="s">
        <v>23</v>
      </c>
      <c r="K3195">
        <v>12</v>
      </c>
      <c r="L3195" t="s">
        <v>92</v>
      </c>
      <c r="M3195">
        <v>192</v>
      </c>
      <c r="N3195">
        <v>1</v>
      </c>
      <c r="O3195">
        <v>-1</v>
      </c>
      <c r="P3195">
        <v>0</v>
      </c>
      <c r="Q3195" t="s">
        <v>30</v>
      </c>
      <c r="R3195" t="s">
        <v>21</v>
      </c>
      <c r="S3195" t="str" cm="1">
        <f t="array" ref="S3195">_xlfn.IFS(bank__2[[#This Row],[Age]]&lt;30, "Young Adults",bank__2[[#This Row],[Age]]&lt;45, "Middle-Aged Adults",bank__2[[#This Row],[Age]]&lt;60, "Older AdultsOlder Adults", bank__2[[#This Row],[Age]]&gt;=60,"Seniors")</f>
        <v>Seniors</v>
      </c>
      <c r="T3195" t="str">
        <f t="shared" si="49"/>
        <v>No</v>
      </c>
      <c r="U3195" cm="1">
        <f t="array" ref="U3195">_xlfn.SWITCH(L3195, "jan",1, "feb",2, "mar",3, "apr",4, "may",5, "jun",6, "jul",7, "aug",8, "sep",9, "oct",10, "nov",11, "dec",12, "")</f>
        <v>8</v>
      </c>
      <c r="V3195" s="2">
        <f>bank__2[[#This Row],[CallDuration (Seconds)]]/60</f>
        <v>3.2</v>
      </c>
      <c r="W3195" t="str">
        <f>IF(AND(bank__2[[#This Row],[HasHousingLoan]]="yes",bank__2[[#This Row],[HasPersonalLoan]]="yes"),"Both Loans",
IF(bank__2[[#This Row],[HasHousingLoan]]="yes","Only Housing Loan",
IF(bank__2[[#This Row],[HasPersonalLoan]]="yes","Only Personal Loan","No Loan")))</f>
        <v>No Loan</v>
      </c>
    </row>
    <row r="3196" spans="1:23">
      <c r="A3196">
        <v>3195</v>
      </c>
      <c r="B3196">
        <v>28</v>
      </c>
      <c r="C3196" t="s">
        <v>43</v>
      </c>
      <c r="D3196" t="s">
        <v>44</v>
      </c>
      <c r="E3196" t="s">
        <v>2553</v>
      </c>
      <c r="F3196" t="s">
        <v>21</v>
      </c>
      <c r="G3196">
        <v>81</v>
      </c>
      <c r="H3196" t="s">
        <v>21</v>
      </c>
      <c r="I3196" t="s">
        <v>35</v>
      </c>
      <c r="J3196" t="s">
        <v>23</v>
      </c>
      <c r="K3196">
        <v>8</v>
      </c>
      <c r="L3196" t="s">
        <v>119</v>
      </c>
      <c r="M3196">
        <v>158</v>
      </c>
      <c r="N3196">
        <v>1</v>
      </c>
      <c r="O3196">
        <v>-1</v>
      </c>
      <c r="P3196">
        <v>0</v>
      </c>
      <c r="Q3196" t="s">
        <v>30</v>
      </c>
      <c r="R3196" t="s">
        <v>21</v>
      </c>
      <c r="S3196" t="str" cm="1">
        <f t="array" ref="S3196">_xlfn.IFS(bank__2[[#This Row],[Age]]&lt;30, "Young Adults",bank__2[[#This Row],[Age]]&lt;45, "Middle-Aged Adults",bank__2[[#This Row],[Age]]&lt;60, "Older AdultsOlder Adults", bank__2[[#This Row],[Age]]&gt;=60,"Seniors")</f>
        <v>Young Adults</v>
      </c>
      <c r="T3196" t="str">
        <f t="shared" si="49"/>
        <v>No</v>
      </c>
      <c r="U3196" cm="1">
        <f t="array" ref="U3196">_xlfn.SWITCH(L3196, "jan",1, "feb",2, "mar",3, "apr",4, "may",5, "jun",6, "jul",7, "aug",8, "sep",9, "oct",10, "nov",11, "dec",12, "")</f>
        <v>7</v>
      </c>
      <c r="V3196" s="2">
        <f>bank__2[[#This Row],[CallDuration (Seconds)]]/60</f>
        <v>2.6333333333333333</v>
      </c>
      <c r="W3196" t="str">
        <f>IF(AND(bank__2[[#This Row],[HasHousingLoan]]="yes",bank__2[[#This Row],[HasPersonalLoan]]="yes"),"Both Loans",
IF(bank__2[[#This Row],[HasHousingLoan]]="yes","Only Housing Loan",
IF(bank__2[[#This Row],[HasPersonalLoan]]="yes","Only Personal Loan","No Loan")))</f>
        <v>Only Personal Loan</v>
      </c>
    </row>
    <row r="3197" spans="1:23">
      <c r="A3197">
        <v>3196</v>
      </c>
      <c r="B3197">
        <v>33</v>
      </c>
      <c r="C3197" t="s">
        <v>32</v>
      </c>
      <c r="D3197" t="s">
        <v>19</v>
      </c>
      <c r="E3197" t="s">
        <v>20</v>
      </c>
      <c r="F3197" t="s">
        <v>21</v>
      </c>
      <c r="G3197">
        <v>6904</v>
      </c>
      <c r="H3197" t="s">
        <v>21</v>
      </c>
      <c r="I3197" t="s">
        <v>21</v>
      </c>
      <c r="J3197" t="s">
        <v>146</v>
      </c>
      <c r="K3197">
        <v>20</v>
      </c>
      <c r="L3197" t="s">
        <v>124</v>
      </c>
      <c r="M3197">
        <v>114</v>
      </c>
      <c r="N3197">
        <v>2</v>
      </c>
      <c r="O3197">
        <v>-1</v>
      </c>
      <c r="P3197">
        <v>0</v>
      </c>
      <c r="Q3197" t="s">
        <v>30</v>
      </c>
      <c r="R3197" t="s">
        <v>21</v>
      </c>
      <c r="S3197" t="str" cm="1">
        <f t="array" ref="S3197">_xlfn.IFS(bank__2[[#This Row],[Age]]&lt;30, "Young Adults",bank__2[[#This Row],[Age]]&lt;45, "Middle-Aged Adults",bank__2[[#This Row],[Age]]&lt;60, "Older AdultsOlder Adults", bank__2[[#This Row],[Age]]&gt;=60,"Seniors")</f>
        <v>Middle-Aged Adults</v>
      </c>
      <c r="T3197" t="str">
        <f t="shared" si="49"/>
        <v>No</v>
      </c>
      <c r="U3197" cm="1">
        <f t="array" ref="U3197">_xlfn.SWITCH(L3197, "jan",1, "feb",2, "mar",3, "apr",4, "may",5, "jun",6, "jul",7, "aug",8, "sep",9, "oct",10, "nov",11, "dec",12, "")</f>
        <v>11</v>
      </c>
      <c r="V3197" s="2">
        <f>bank__2[[#This Row],[CallDuration (Seconds)]]/60</f>
        <v>1.9</v>
      </c>
      <c r="W3197" t="str">
        <f>IF(AND(bank__2[[#This Row],[HasHousingLoan]]="yes",bank__2[[#This Row],[HasPersonalLoan]]="yes"),"Both Loans",
IF(bank__2[[#This Row],[HasHousingLoan]]="yes","Only Housing Loan",
IF(bank__2[[#This Row],[HasPersonalLoan]]="yes","Only Personal Loan","No Loan")))</f>
        <v>No Loan</v>
      </c>
    </row>
    <row r="3198" spans="1:23">
      <c r="A3198">
        <v>3197</v>
      </c>
      <c r="B3198">
        <v>46</v>
      </c>
      <c r="C3198" t="s">
        <v>66</v>
      </c>
      <c r="D3198" t="s">
        <v>19</v>
      </c>
      <c r="E3198" t="s">
        <v>45</v>
      </c>
      <c r="F3198" t="s">
        <v>21</v>
      </c>
      <c r="G3198">
        <v>137</v>
      </c>
      <c r="H3198" t="s">
        <v>35</v>
      </c>
      <c r="I3198" t="s">
        <v>35</v>
      </c>
      <c r="J3198" t="s">
        <v>30</v>
      </c>
      <c r="K3198">
        <v>5</v>
      </c>
      <c r="L3198" t="s">
        <v>37</v>
      </c>
      <c r="M3198">
        <v>246</v>
      </c>
      <c r="N3198">
        <v>1</v>
      </c>
      <c r="O3198">
        <v>-1</v>
      </c>
      <c r="P3198">
        <v>0</v>
      </c>
      <c r="Q3198" t="s">
        <v>30</v>
      </c>
      <c r="R3198" t="s">
        <v>21</v>
      </c>
      <c r="S3198" t="str" cm="1">
        <f t="array" ref="S3198">_xlfn.IFS(bank__2[[#This Row],[Age]]&lt;30, "Young Adults",bank__2[[#This Row],[Age]]&lt;45, "Middle-Aged Adults",bank__2[[#This Row],[Age]]&lt;60, "Older AdultsOlder Adults", bank__2[[#This Row],[Age]]&gt;=60,"Seniors")</f>
        <v>Older AdultsOlder Adults</v>
      </c>
      <c r="T3198" t="str">
        <f t="shared" si="49"/>
        <v>No</v>
      </c>
      <c r="U3198" cm="1">
        <f t="array" ref="U3198">_xlfn.SWITCH(L3198, "jan",1, "feb",2, "mar",3, "apr",4, "may",5, "jun",6, "jul",7, "aug",8, "sep",9, "oct",10, "nov",11, "dec",12, "")</f>
        <v>5</v>
      </c>
      <c r="V3198" s="2">
        <f>bank__2[[#This Row],[CallDuration (Seconds)]]/60</f>
        <v>4.0999999999999996</v>
      </c>
      <c r="W3198" t="str">
        <f>IF(AND(bank__2[[#This Row],[HasHousingLoan]]="yes",bank__2[[#This Row],[HasPersonalLoan]]="yes"),"Both Loans",
IF(bank__2[[#This Row],[HasHousingLoan]]="yes","Only Housing Loan",
IF(bank__2[[#This Row],[HasPersonalLoan]]="yes","Only Personal Loan","No Loan")))</f>
        <v>Both Loans</v>
      </c>
    </row>
    <row r="3199" spans="1:23">
      <c r="A3199">
        <v>3198</v>
      </c>
      <c r="B3199">
        <v>30</v>
      </c>
      <c r="C3199" t="s">
        <v>94</v>
      </c>
      <c r="D3199" t="s">
        <v>44</v>
      </c>
      <c r="E3199" t="s">
        <v>33</v>
      </c>
      <c r="F3199" t="s">
        <v>21</v>
      </c>
      <c r="G3199">
        <v>25</v>
      </c>
      <c r="H3199" t="s">
        <v>21</v>
      </c>
      <c r="I3199" t="s">
        <v>21</v>
      </c>
      <c r="J3199" t="s">
        <v>146</v>
      </c>
      <c r="K3199">
        <v>30</v>
      </c>
      <c r="L3199" t="s">
        <v>48</v>
      </c>
      <c r="M3199">
        <v>44</v>
      </c>
      <c r="N3199">
        <v>1</v>
      </c>
      <c r="O3199">
        <v>-1</v>
      </c>
      <c r="P3199">
        <v>0</v>
      </c>
      <c r="Q3199" t="s">
        <v>30</v>
      </c>
      <c r="R3199" t="s">
        <v>21</v>
      </c>
      <c r="S3199" t="str" cm="1">
        <f t="array" ref="S3199">_xlfn.IFS(bank__2[[#This Row],[Age]]&lt;30, "Young Adults",bank__2[[#This Row],[Age]]&lt;45, "Middle-Aged Adults",bank__2[[#This Row],[Age]]&lt;60, "Older AdultsOlder Adults", bank__2[[#This Row],[Age]]&gt;=60,"Seniors")</f>
        <v>Middle-Aged Adults</v>
      </c>
      <c r="T3199" t="str">
        <f t="shared" si="49"/>
        <v>No</v>
      </c>
      <c r="U3199" cm="1">
        <f t="array" ref="U3199">_xlfn.SWITCH(L3199, "jan",1, "feb",2, "mar",3, "apr",4, "may",5, "jun",6, "jul",7, "aug",8, "sep",9, "oct",10, "nov",11, "dec",12, "")</f>
        <v>4</v>
      </c>
      <c r="V3199" s="2">
        <f>bank__2[[#This Row],[CallDuration (Seconds)]]/60</f>
        <v>0.73333333333333328</v>
      </c>
      <c r="W3199" t="str">
        <f>IF(AND(bank__2[[#This Row],[HasHousingLoan]]="yes",bank__2[[#This Row],[HasPersonalLoan]]="yes"),"Both Loans",
IF(bank__2[[#This Row],[HasHousingLoan]]="yes","Only Housing Loan",
IF(bank__2[[#This Row],[HasPersonalLoan]]="yes","Only Personal Loan","No Loan")))</f>
        <v>No Loan</v>
      </c>
    </row>
    <row r="3200" spans="1:23">
      <c r="A3200">
        <v>3199</v>
      </c>
      <c r="B3200">
        <v>60</v>
      </c>
      <c r="C3200" t="s">
        <v>43</v>
      </c>
      <c r="D3200" t="s">
        <v>19</v>
      </c>
      <c r="E3200" t="s">
        <v>45</v>
      </c>
      <c r="F3200" t="s">
        <v>21</v>
      </c>
      <c r="G3200">
        <v>759</v>
      </c>
      <c r="H3200" t="s">
        <v>21</v>
      </c>
      <c r="I3200" t="s">
        <v>21</v>
      </c>
      <c r="J3200" t="s">
        <v>23</v>
      </c>
      <c r="K3200">
        <v>14</v>
      </c>
      <c r="L3200" t="s">
        <v>92</v>
      </c>
      <c r="M3200">
        <v>136</v>
      </c>
      <c r="N3200">
        <v>2</v>
      </c>
      <c r="O3200">
        <v>-1</v>
      </c>
      <c r="P3200">
        <v>0</v>
      </c>
      <c r="Q3200" t="s">
        <v>30</v>
      </c>
      <c r="R3200" t="s">
        <v>21</v>
      </c>
      <c r="S3200" t="str" cm="1">
        <f t="array" ref="S3200">_xlfn.IFS(bank__2[[#This Row],[Age]]&lt;30, "Young Adults",bank__2[[#This Row],[Age]]&lt;45, "Middle-Aged Adults",bank__2[[#This Row],[Age]]&lt;60, "Older AdultsOlder Adults", bank__2[[#This Row],[Age]]&gt;=60,"Seniors")</f>
        <v>Seniors</v>
      </c>
      <c r="T3200" t="str">
        <f t="shared" si="49"/>
        <v>No</v>
      </c>
      <c r="U3200" cm="1">
        <f t="array" ref="U3200">_xlfn.SWITCH(L3200, "jan",1, "feb",2, "mar",3, "apr",4, "may",5, "jun",6, "jul",7, "aug",8, "sep",9, "oct",10, "nov",11, "dec",12, "")</f>
        <v>8</v>
      </c>
      <c r="V3200" s="2">
        <f>bank__2[[#This Row],[CallDuration (Seconds)]]/60</f>
        <v>2.2666666666666666</v>
      </c>
      <c r="W3200" t="str">
        <f>IF(AND(bank__2[[#This Row],[HasHousingLoan]]="yes",bank__2[[#This Row],[HasPersonalLoan]]="yes"),"Both Loans",
IF(bank__2[[#This Row],[HasHousingLoan]]="yes","Only Housing Loan",
IF(bank__2[[#This Row],[HasPersonalLoan]]="yes","Only Personal Loan","No Loan")))</f>
        <v>No Loan</v>
      </c>
    </row>
    <row r="3201" spans="1:23">
      <c r="A3201">
        <v>3200</v>
      </c>
      <c r="B3201">
        <v>56</v>
      </c>
      <c r="C3201" t="s">
        <v>135</v>
      </c>
      <c r="D3201" t="s">
        <v>19</v>
      </c>
      <c r="E3201" t="s">
        <v>45</v>
      </c>
      <c r="F3201" t="s">
        <v>21</v>
      </c>
      <c r="G3201">
        <v>1922</v>
      </c>
      <c r="H3201" t="s">
        <v>35</v>
      </c>
      <c r="I3201" t="s">
        <v>21</v>
      </c>
      <c r="J3201" t="s">
        <v>23</v>
      </c>
      <c r="K3201">
        <v>24</v>
      </c>
      <c r="L3201" t="s">
        <v>119</v>
      </c>
      <c r="M3201">
        <v>247</v>
      </c>
      <c r="N3201">
        <v>2</v>
      </c>
      <c r="O3201">
        <v>-1</v>
      </c>
      <c r="P3201">
        <v>0</v>
      </c>
      <c r="Q3201" t="s">
        <v>30</v>
      </c>
      <c r="R3201" t="s">
        <v>21</v>
      </c>
      <c r="S3201" t="str" cm="1">
        <f t="array" ref="S3201">_xlfn.IFS(bank__2[[#This Row],[Age]]&lt;30, "Young Adults",bank__2[[#This Row],[Age]]&lt;45, "Middle-Aged Adults",bank__2[[#This Row],[Age]]&lt;60, "Older AdultsOlder Adults", bank__2[[#This Row],[Age]]&gt;=60,"Seniors")</f>
        <v>Older AdultsOlder Adults</v>
      </c>
      <c r="T3201" t="str">
        <f t="shared" si="49"/>
        <v>No</v>
      </c>
      <c r="U3201" cm="1">
        <f t="array" ref="U3201">_xlfn.SWITCH(L3201, "jan",1, "feb",2, "mar",3, "apr",4, "may",5, "jun",6, "jul",7, "aug",8, "sep",9, "oct",10, "nov",11, "dec",12, "")</f>
        <v>7</v>
      </c>
      <c r="V3201" s="2">
        <f>bank__2[[#This Row],[CallDuration (Seconds)]]/60</f>
        <v>4.1166666666666663</v>
      </c>
      <c r="W3201" t="str">
        <f>IF(AND(bank__2[[#This Row],[HasHousingLoan]]="yes",bank__2[[#This Row],[HasPersonalLoan]]="yes"),"Both Loans",
IF(bank__2[[#This Row],[HasHousingLoan]]="yes","Only Housing Loan",
IF(bank__2[[#This Row],[HasPersonalLoan]]="yes","Only Personal Loan","No Loan")))</f>
        <v>Only Housing Loan</v>
      </c>
    </row>
    <row r="3202" spans="1:23">
      <c r="A3202">
        <v>3201</v>
      </c>
      <c r="B3202">
        <v>24</v>
      </c>
      <c r="C3202" t="s">
        <v>94</v>
      </c>
      <c r="D3202" t="s">
        <v>44</v>
      </c>
      <c r="E3202" t="s">
        <v>2553</v>
      </c>
      <c r="F3202" t="s">
        <v>21</v>
      </c>
      <c r="G3202">
        <v>3298</v>
      </c>
      <c r="H3202" t="s">
        <v>35</v>
      </c>
      <c r="I3202" t="s">
        <v>21</v>
      </c>
      <c r="J3202" t="s">
        <v>30</v>
      </c>
      <c r="K3202">
        <v>28</v>
      </c>
      <c r="L3202" t="s">
        <v>37</v>
      </c>
      <c r="M3202">
        <v>227</v>
      </c>
      <c r="N3202">
        <v>1</v>
      </c>
      <c r="O3202">
        <v>-1</v>
      </c>
      <c r="P3202">
        <v>0</v>
      </c>
      <c r="Q3202" t="s">
        <v>30</v>
      </c>
      <c r="R3202" t="s">
        <v>21</v>
      </c>
      <c r="S3202" t="str" cm="1">
        <f t="array" ref="S3202">_xlfn.IFS(bank__2[[#This Row],[Age]]&lt;30, "Young Adults",bank__2[[#This Row],[Age]]&lt;45, "Middle-Aged Adults",bank__2[[#This Row],[Age]]&lt;60, "Older AdultsOlder Adults", bank__2[[#This Row],[Age]]&gt;=60,"Seniors")</f>
        <v>Young Adults</v>
      </c>
      <c r="T3202" t="str">
        <f t="shared" ref="T3202:T3265" si="50">IF(O3202=-1, "No", "Yes")</f>
        <v>No</v>
      </c>
      <c r="U3202" cm="1">
        <f t="array" ref="U3202">_xlfn.SWITCH(L3202, "jan",1, "feb",2, "mar",3, "apr",4, "may",5, "jun",6, "jul",7, "aug",8, "sep",9, "oct",10, "nov",11, "dec",12, "")</f>
        <v>5</v>
      </c>
      <c r="V3202" s="2">
        <f>bank__2[[#This Row],[CallDuration (Seconds)]]/60</f>
        <v>3.7833333333333332</v>
      </c>
      <c r="W3202" t="str">
        <f>IF(AND(bank__2[[#This Row],[HasHousingLoan]]="yes",bank__2[[#This Row],[HasPersonalLoan]]="yes"),"Both Loans",
IF(bank__2[[#This Row],[HasHousingLoan]]="yes","Only Housing Loan",
IF(bank__2[[#This Row],[HasPersonalLoan]]="yes","Only Personal Loan","No Loan")))</f>
        <v>Only Housing Loan</v>
      </c>
    </row>
    <row r="3203" spans="1:23">
      <c r="A3203">
        <v>3202</v>
      </c>
      <c r="B3203">
        <v>58</v>
      </c>
      <c r="C3203" t="s">
        <v>144</v>
      </c>
      <c r="D3203" t="s">
        <v>19</v>
      </c>
      <c r="E3203" t="s">
        <v>33</v>
      </c>
      <c r="F3203" t="s">
        <v>21</v>
      </c>
      <c r="G3203">
        <v>764</v>
      </c>
      <c r="H3203" t="s">
        <v>21</v>
      </c>
      <c r="I3203" t="s">
        <v>21</v>
      </c>
      <c r="J3203" t="s">
        <v>23</v>
      </c>
      <c r="K3203">
        <v>12</v>
      </c>
      <c r="L3203" t="s">
        <v>92</v>
      </c>
      <c r="M3203">
        <v>219</v>
      </c>
      <c r="N3203">
        <v>4</v>
      </c>
      <c r="O3203">
        <v>-1</v>
      </c>
      <c r="P3203">
        <v>0</v>
      </c>
      <c r="Q3203" t="s">
        <v>30</v>
      </c>
      <c r="R3203" t="s">
        <v>21</v>
      </c>
      <c r="S3203" t="str" cm="1">
        <f t="array" ref="S3203">_xlfn.IFS(bank__2[[#This Row],[Age]]&lt;30, "Young Adults",bank__2[[#This Row],[Age]]&lt;45, "Middle-Aged Adults",bank__2[[#This Row],[Age]]&lt;60, "Older AdultsOlder Adults", bank__2[[#This Row],[Age]]&gt;=60,"Seniors")</f>
        <v>Older AdultsOlder Adults</v>
      </c>
      <c r="T3203" t="str">
        <f t="shared" si="50"/>
        <v>No</v>
      </c>
      <c r="U3203" cm="1">
        <f t="array" ref="U3203">_xlfn.SWITCH(L3203, "jan",1, "feb",2, "mar",3, "apr",4, "may",5, "jun",6, "jul",7, "aug",8, "sep",9, "oct",10, "nov",11, "dec",12, "")</f>
        <v>8</v>
      </c>
      <c r="V3203" s="2">
        <f>bank__2[[#This Row],[CallDuration (Seconds)]]/60</f>
        <v>3.65</v>
      </c>
      <c r="W3203" t="str">
        <f>IF(AND(bank__2[[#This Row],[HasHousingLoan]]="yes",bank__2[[#This Row],[HasPersonalLoan]]="yes"),"Both Loans",
IF(bank__2[[#This Row],[HasHousingLoan]]="yes","Only Housing Loan",
IF(bank__2[[#This Row],[HasPersonalLoan]]="yes","Only Personal Loan","No Loan")))</f>
        <v>No Loan</v>
      </c>
    </row>
    <row r="3204" spans="1:23">
      <c r="A3204">
        <v>3203</v>
      </c>
      <c r="B3204">
        <v>79</v>
      </c>
      <c r="C3204" t="s">
        <v>144</v>
      </c>
      <c r="D3204" t="s">
        <v>19</v>
      </c>
      <c r="E3204" t="s">
        <v>20</v>
      </c>
      <c r="F3204" t="s">
        <v>21</v>
      </c>
      <c r="G3204">
        <v>8556</v>
      </c>
      <c r="H3204" t="s">
        <v>21</v>
      </c>
      <c r="I3204" t="s">
        <v>21</v>
      </c>
      <c r="J3204" t="s">
        <v>146</v>
      </c>
      <c r="K3204">
        <v>18</v>
      </c>
      <c r="L3204" t="s">
        <v>100</v>
      </c>
      <c r="M3204">
        <v>326</v>
      </c>
      <c r="N3204">
        <v>2</v>
      </c>
      <c r="O3204">
        <v>272</v>
      </c>
      <c r="P3204">
        <v>2</v>
      </c>
      <c r="Q3204" t="s">
        <v>196</v>
      </c>
      <c r="R3204" t="s">
        <v>35</v>
      </c>
      <c r="S3204" t="str" cm="1">
        <f t="array" ref="S3204">_xlfn.IFS(bank__2[[#This Row],[Age]]&lt;30, "Young Adults",bank__2[[#This Row],[Age]]&lt;45, "Middle-Aged Adults",bank__2[[#This Row],[Age]]&lt;60, "Older AdultsOlder Adults", bank__2[[#This Row],[Age]]&gt;=60,"Seniors")</f>
        <v>Seniors</v>
      </c>
      <c r="T3204" t="str">
        <f t="shared" si="50"/>
        <v>Yes</v>
      </c>
      <c r="U3204" cm="1">
        <f t="array" ref="U3204">_xlfn.SWITCH(L3204, "jan",1, "feb",2, "mar",3, "apr",4, "may",5, "jun",6, "jul",7, "aug",8, "sep",9, "oct",10, "nov",11, "dec",12, "")</f>
        <v>1</v>
      </c>
      <c r="V3204" s="2">
        <f>bank__2[[#This Row],[CallDuration (Seconds)]]/60</f>
        <v>5.4333333333333336</v>
      </c>
      <c r="W3204" t="str">
        <f>IF(AND(bank__2[[#This Row],[HasHousingLoan]]="yes",bank__2[[#This Row],[HasPersonalLoan]]="yes"),"Both Loans",
IF(bank__2[[#This Row],[HasHousingLoan]]="yes","Only Housing Loan",
IF(bank__2[[#This Row],[HasPersonalLoan]]="yes","Only Personal Loan","No Loan")))</f>
        <v>No Loan</v>
      </c>
    </row>
    <row r="3205" spans="1:23">
      <c r="A3205">
        <v>3204</v>
      </c>
      <c r="B3205">
        <v>32</v>
      </c>
      <c r="C3205" t="s">
        <v>56</v>
      </c>
      <c r="D3205" t="s">
        <v>19</v>
      </c>
      <c r="E3205" t="s">
        <v>33</v>
      </c>
      <c r="F3205" t="s">
        <v>21</v>
      </c>
      <c r="G3205">
        <v>3514</v>
      </c>
      <c r="H3205" t="s">
        <v>35</v>
      </c>
      <c r="I3205" t="s">
        <v>21</v>
      </c>
      <c r="J3205" t="s">
        <v>30</v>
      </c>
      <c r="K3205">
        <v>20</v>
      </c>
      <c r="L3205" t="s">
        <v>37</v>
      </c>
      <c r="M3205">
        <v>226</v>
      </c>
      <c r="N3205">
        <v>2</v>
      </c>
      <c r="O3205">
        <v>-1</v>
      </c>
      <c r="P3205">
        <v>0</v>
      </c>
      <c r="Q3205" t="s">
        <v>30</v>
      </c>
      <c r="R3205" t="s">
        <v>21</v>
      </c>
      <c r="S3205" t="str" cm="1">
        <f t="array" ref="S3205">_xlfn.IFS(bank__2[[#This Row],[Age]]&lt;30, "Young Adults",bank__2[[#This Row],[Age]]&lt;45, "Middle-Aged Adults",bank__2[[#This Row],[Age]]&lt;60, "Older AdultsOlder Adults", bank__2[[#This Row],[Age]]&gt;=60,"Seniors")</f>
        <v>Middle-Aged Adults</v>
      </c>
      <c r="T3205" t="str">
        <f t="shared" si="50"/>
        <v>No</v>
      </c>
      <c r="U3205" cm="1">
        <f t="array" ref="U3205">_xlfn.SWITCH(L3205, "jan",1, "feb",2, "mar",3, "apr",4, "may",5, "jun",6, "jul",7, "aug",8, "sep",9, "oct",10, "nov",11, "dec",12, "")</f>
        <v>5</v>
      </c>
      <c r="V3205" s="2">
        <f>bank__2[[#This Row],[CallDuration (Seconds)]]/60</f>
        <v>3.7666666666666666</v>
      </c>
      <c r="W3205" t="str">
        <f>IF(AND(bank__2[[#This Row],[HasHousingLoan]]="yes",bank__2[[#This Row],[HasPersonalLoan]]="yes"),"Both Loans",
IF(bank__2[[#This Row],[HasHousingLoan]]="yes","Only Housing Loan",
IF(bank__2[[#This Row],[HasPersonalLoan]]="yes","Only Personal Loan","No Loan")))</f>
        <v>Only Housing Loan</v>
      </c>
    </row>
    <row r="3206" spans="1:23">
      <c r="A3206">
        <v>3205</v>
      </c>
      <c r="B3206">
        <v>33</v>
      </c>
      <c r="C3206" t="s">
        <v>32</v>
      </c>
      <c r="D3206" t="s">
        <v>19</v>
      </c>
      <c r="E3206" t="s">
        <v>20</v>
      </c>
      <c r="F3206" t="s">
        <v>21</v>
      </c>
      <c r="G3206">
        <v>0</v>
      </c>
      <c r="H3206" t="s">
        <v>35</v>
      </c>
      <c r="I3206" t="s">
        <v>21</v>
      </c>
      <c r="J3206" t="s">
        <v>23</v>
      </c>
      <c r="K3206">
        <v>18</v>
      </c>
      <c r="L3206" t="s">
        <v>119</v>
      </c>
      <c r="M3206">
        <v>351</v>
      </c>
      <c r="N3206">
        <v>2</v>
      </c>
      <c r="O3206">
        <v>-1</v>
      </c>
      <c r="P3206">
        <v>0</v>
      </c>
      <c r="Q3206" t="s">
        <v>30</v>
      </c>
      <c r="R3206" t="s">
        <v>21</v>
      </c>
      <c r="S3206" t="str" cm="1">
        <f t="array" ref="S3206">_xlfn.IFS(bank__2[[#This Row],[Age]]&lt;30, "Young Adults",bank__2[[#This Row],[Age]]&lt;45, "Middle-Aged Adults",bank__2[[#This Row],[Age]]&lt;60, "Older AdultsOlder Adults", bank__2[[#This Row],[Age]]&gt;=60,"Seniors")</f>
        <v>Middle-Aged Adults</v>
      </c>
      <c r="T3206" t="str">
        <f t="shared" si="50"/>
        <v>No</v>
      </c>
      <c r="U3206" cm="1">
        <f t="array" ref="U3206">_xlfn.SWITCH(L3206, "jan",1, "feb",2, "mar",3, "apr",4, "may",5, "jun",6, "jul",7, "aug",8, "sep",9, "oct",10, "nov",11, "dec",12, "")</f>
        <v>7</v>
      </c>
      <c r="V3206" s="2">
        <f>bank__2[[#This Row],[CallDuration (Seconds)]]/60</f>
        <v>5.85</v>
      </c>
      <c r="W3206" t="str">
        <f>IF(AND(bank__2[[#This Row],[HasHousingLoan]]="yes",bank__2[[#This Row],[HasPersonalLoan]]="yes"),"Both Loans",
IF(bank__2[[#This Row],[HasHousingLoan]]="yes","Only Housing Loan",
IF(bank__2[[#This Row],[HasPersonalLoan]]="yes","Only Personal Loan","No Loan")))</f>
        <v>Only Housing Loan</v>
      </c>
    </row>
    <row r="3207" spans="1:23">
      <c r="A3207">
        <v>3206</v>
      </c>
      <c r="B3207">
        <v>77</v>
      </c>
      <c r="C3207" t="s">
        <v>144</v>
      </c>
      <c r="D3207" t="s">
        <v>19</v>
      </c>
      <c r="E3207" t="s">
        <v>20</v>
      </c>
      <c r="F3207" t="s">
        <v>21</v>
      </c>
      <c r="G3207">
        <v>680</v>
      </c>
      <c r="H3207" t="s">
        <v>21</v>
      </c>
      <c r="I3207" t="s">
        <v>21</v>
      </c>
      <c r="J3207" t="s">
        <v>146</v>
      </c>
      <c r="K3207">
        <v>27</v>
      </c>
      <c r="L3207" t="s">
        <v>124</v>
      </c>
      <c r="M3207">
        <v>341</v>
      </c>
      <c r="N3207">
        <v>4</v>
      </c>
      <c r="O3207">
        <v>94</v>
      </c>
      <c r="P3207">
        <v>3</v>
      </c>
      <c r="Q3207" t="s">
        <v>41</v>
      </c>
      <c r="R3207" t="s">
        <v>21</v>
      </c>
      <c r="S3207" t="str" cm="1">
        <f t="array" ref="S3207">_xlfn.IFS(bank__2[[#This Row],[Age]]&lt;30, "Young Adults",bank__2[[#This Row],[Age]]&lt;45, "Middle-Aged Adults",bank__2[[#This Row],[Age]]&lt;60, "Older AdultsOlder Adults", bank__2[[#This Row],[Age]]&gt;=60,"Seniors")</f>
        <v>Seniors</v>
      </c>
      <c r="T3207" t="str">
        <f t="shared" si="50"/>
        <v>Yes</v>
      </c>
      <c r="U3207" cm="1">
        <f t="array" ref="U3207">_xlfn.SWITCH(L3207, "jan",1, "feb",2, "mar",3, "apr",4, "may",5, "jun",6, "jul",7, "aug",8, "sep",9, "oct",10, "nov",11, "dec",12, "")</f>
        <v>11</v>
      </c>
      <c r="V3207" s="2">
        <f>bank__2[[#This Row],[CallDuration (Seconds)]]/60</f>
        <v>5.6833333333333336</v>
      </c>
      <c r="W3207" t="str">
        <f>IF(AND(bank__2[[#This Row],[HasHousingLoan]]="yes",bank__2[[#This Row],[HasPersonalLoan]]="yes"),"Both Loans",
IF(bank__2[[#This Row],[HasHousingLoan]]="yes","Only Housing Loan",
IF(bank__2[[#This Row],[HasPersonalLoan]]="yes","Only Personal Loan","No Loan")))</f>
        <v>No Loan</v>
      </c>
    </row>
    <row r="3208" spans="1:23">
      <c r="A3208">
        <v>3207</v>
      </c>
      <c r="B3208">
        <v>60</v>
      </c>
      <c r="C3208" t="s">
        <v>135</v>
      </c>
      <c r="D3208" t="s">
        <v>19</v>
      </c>
      <c r="E3208" t="s">
        <v>20</v>
      </c>
      <c r="F3208" t="s">
        <v>21</v>
      </c>
      <c r="G3208">
        <v>0</v>
      </c>
      <c r="H3208" t="s">
        <v>21</v>
      </c>
      <c r="I3208" t="s">
        <v>35</v>
      </c>
      <c r="J3208" t="s">
        <v>146</v>
      </c>
      <c r="K3208">
        <v>22</v>
      </c>
      <c r="L3208" t="s">
        <v>119</v>
      </c>
      <c r="M3208">
        <v>124</v>
      </c>
      <c r="N3208">
        <v>1</v>
      </c>
      <c r="O3208">
        <v>-1</v>
      </c>
      <c r="P3208">
        <v>0</v>
      </c>
      <c r="Q3208" t="s">
        <v>30</v>
      </c>
      <c r="R3208" t="s">
        <v>21</v>
      </c>
      <c r="S3208" t="str" cm="1">
        <f t="array" ref="S3208">_xlfn.IFS(bank__2[[#This Row],[Age]]&lt;30, "Young Adults",bank__2[[#This Row],[Age]]&lt;45, "Middle-Aged Adults",bank__2[[#This Row],[Age]]&lt;60, "Older AdultsOlder Adults", bank__2[[#This Row],[Age]]&gt;=60,"Seniors")</f>
        <v>Seniors</v>
      </c>
      <c r="T3208" t="str">
        <f t="shared" si="50"/>
        <v>No</v>
      </c>
      <c r="U3208" cm="1">
        <f t="array" ref="U3208">_xlfn.SWITCH(L3208, "jan",1, "feb",2, "mar",3, "apr",4, "may",5, "jun",6, "jul",7, "aug",8, "sep",9, "oct",10, "nov",11, "dec",12, "")</f>
        <v>7</v>
      </c>
      <c r="V3208" s="2">
        <f>bank__2[[#This Row],[CallDuration (Seconds)]]/60</f>
        <v>2.0666666666666669</v>
      </c>
      <c r="W3208" t="str">
        <f>IF(AND(bank__2[[#This Row],[HasHousingLoan]]="yes",bank__2[[#This Row],[HasPersonalLoan]]="yes"),"Both Loans",
IF(bank__2[[#This Row],[HasHousingLoan]]="yes","Only Housing Loan",
IF(bank__2[[#This Row],[HasPersonalLoan]]="yes","Only Personal Loan","No Loan")))</f>
        <v>Only Personal Loan</v>
      </c>
    </row>
    <row r="3209" spans="1:23">
      <c r="A3209">
        <v>3208</v>
      </c>
      <c r="B3209">
        <v>54</v>
      </c>
      <c r="C3209" t="s">
        <v>43</v>
      </c>
      <c r="D3209" t="s">
        <v>19</v>
      </c>
      <c r="E3209" t="s">
        <v>45</v>
      </c>
      <c r="F3209" t="s">
        <v>21</v>
      </c>
      <c r="G3209">
        <v>2819</v>
      </c>
      <c r="H3209" t="s">
        <v>21</v>
      </c>
      <c r="I3209" t="s">
        <v>21</v>
      </c>
      <c r="J3209" t="s">
        <v>23</v>
      </c>
      <c r="K3209">
        <v>7</v>
      </c>
      <c r="L3209" t="s">
        <v>92</v>
      </c>
      <c r="M3209">
        <v>123</v>
      </c>
      <c r="N3209">
        <v>3</v>
      </c>
      <c r="O3209">
        <v>-1</v>
      </c>
      <c r="P3209">
        <v>0</v>
      </c>
      <c r="Q3209" t="s">
        <v>30</v>
      </c>
      <c r="R3209" t="s">
        <v>21</v>
      </c>
      <c r="S3209" t="str" cm="1">
        <f t="array" ref="S3209">_xlfn.IFS(bank__2[[#This Row],[Age]]&lt;30, "Young Adults",bank__2[[#This Row],[Age]]&lt;45, "Middle-Aged Adults",bank__2[[#This Row],[Age]]&lt;60, "Older AdultsOlder Adults", bank__2[[#This Row],[Age]]&gt;=60,"Seniors")</f>
        <v>Older AdultsOlder Adults</v>
      </c>
      <c r="T3209" t="str">
        <f t="shared" si="50"/>
        <v>No</v>
      </c>
      <c r="U3209" cm="1">
        <f t="array" ref="U3209">_xlfn.SWITCH(L3209, "jan",1, "feb",2, "mar",3, "apr",4, "may",5, "jun",6, "jul",7, "aug",8, "sep",9, "oct",10, "nov",11, "dec",12, "")</f>
        <v>8</v>
      </c>
      <c r="V3209" s="2">
        <f>bank__2[[#This Row],[CallDuration (Seconds)]]/60</f>
        <v>2.0499999999999998</v>
      </c>
      <c r="W3209" t="str">
        <f>IF(AND(bank__2[[#This Row],[HasHousingLoan]]="yes",bank__2[[#This Row],[HasPersonalLoan]]="yes"),"Both Loans",
IF(bank__2[[#This Row],[HasHousingLoan]]="yes","Only Housing Loan",
IF(bank__2[[#This Row],[HasPersonalLoan]]="yes","Only Personal Loan","No Loan")))</f>
        <v>No Loan</v>
      </c>
    </row>
    <row r="3210" spans="1:23">
      <c r="A3210">
        <v>3209</v>
      </c>
      <c r="B3210">
        <v>30</v>
      </c>
      <c r="C3210" t="s">
        <v>56</v>
      </c>
      <c r="D3210" t="s">
        <v>19</v>
      </c>
      <c r="E3210" t="s">
        <v>20</v>
      </c>
      <c r="F3210" t="s">
        <v>21</v>
      </c>
      <c r="G3210">
        <v>-518</v>
      </c>
      <c r="H3210" t="s">
        <v>35</v>
      </c>
      <c r="I3210" t="s">
        <v>35</v>
      </c>
      <c r="J3210" t="s">
        <v>30</v>
      </c>
      <c r="K3210">
        <v>28</v>
      </c>
      <c r="L3210" t="s">
        <v>37</v>
      </c>
      <c r="M3210">
        <v>244</v>
      </c>
      <c r="N3210">
        <v>6</v>
      </c>
      <c r="O3210">
        <v>-1</v>
      </c>
      <c r="P3210">
        <v>0</v>
      </c>
      <c r="Q3210" t="s">
        <v>30</v>
      </c>
      <c r="R3210" t="s">
        <v>21</v>
      </c>
      <c r="S3210" t="str" cm="1">
        <f t="array" ref="S3210">_xlfn.IFS(bank__2[[#This Row],[Age]]&lt;30, "Young Adults",bank__2[[#This Row],[Age]]&lt;45, "Middle-Aged Adults",bank__2[[#This Row],[Age]]&lt;60, "Older AdultsOlder Adults", bank__2[[#This Row],[Age]]&gt;=60,"Seniors")</f>
        <v>Middle-Aged Adults</v>
      </c>
      <c r="T3210" t="str">
        <f t="shared" si="50"/>
        <v>No</v>
      </c>
      <c r="U3210" cm="1">
        <f t="array" ref="U3210">_xlfn.SWITCH(L3210, "jan",1, "feb",2, "mar",3, "apr",4, "may",5, "jun",6, "jul",7, "aug",8, "sep",9, "oct",10, "nov",11, "dec",12, "")</f>
        <v>5</v>
      </c>
      <c r="V3210" s="2">
        <f>bank__2[[#This Row],[CallDuration (Seconds)]]/60</f>
        <v>4.0666666666666664</v>
      </c>
      <c r="W3210" t="str">
        <f>IF(AND(bank__2[[#This Row],[HasHousingLoan]]="yes",bank__2[[#This Row],[HasPersonalLoan]]="yes"),"Both Loans",
IF(bank__2[[#This Row],[HasHousingLoan]]="yes","Only Housing Loan",
IF(bank__2[[#This Row],[HasPersonalLoan]]="yes","Only Personal Loan","No Loan")))</f>
        <v>Both Loans</v>
      </c>
    </row>
    <row r="3211" spans="1:23">
      <c r="A3211">
        <v>3210</v>
      </c>
      <c r="B3211">
        <v>50</v>
      </c>
      <c r="C3211" t="s">
        <v>32</v>
      </c>
      <c r="D3211" t="s">
        <v>19</v>
      </c>
      <c r="E3211" t="s">
        <v>33</v>
      </c>
      <c r="F3211" t="s">
        <v>21</v>
      </c>
      <c r="G3211">
        <v>60</v>
      </c>
      <c r="H3211" t="s">
        <v>21</v>
      </c>
      <c r="I3211" t="s">
        <v>35</v>
      </c>
      <c r="J3211" t="s">
        <v>23</v>
      </c>
      <c r="K3211">
        <v>27</v>
      </c>
      <c r="L3211" t="s">
        <v>92</v>
      </c>
      <c r="M3211">
        <v>151</v>
      </c>
      <c r="N3211">
        <v>8</v>
      </c>
      <c r="O3211">
        <v>-1</v>
      </c>
      <c r="P3211">
        <v>0</v>
      </c>
      <c r="Q3211" t="s">
        <v>30</v>
      </c>
      <c r="R3211" t="s">
        <v>21</v>
      </c>
      <c r="S3211" t="str" cm="1">
        <f t="array" ref="S3211">_xlfn.IFS(bank__2[[#This Row],[Age]]&lt;30, "Young Adults",bank__2[[#This Row],[Age]]&lt;45, "Middle-Aged Adults",bank__2[[#This Row],[Age]]&lt;60, "Older AdultsOlder Adults", bank__2[[#This Row],[Age]]&gt;=60,"Seniors")</f>
        <v>Older AdultsOlder Adults</v>
      </c>
      <c r="T3211" t="str">
        <f t="shared" si="50"/>
        <v>No</v>
      </c>
      <c r="U3211" cm="1">
        <f t="array" ref="U3211">_xlfn.SWITCH(L3211, "jan",1, "feb",2, "mar",3, "apr",4, "may",5, "jun",6, "jul",7, "aug",8, "sep",9, "oct",10, "nov",11, "dec",12, "")</f>
        <v>8</v>
      </c>
      <c r="V3211" s="2">
        <f>bank__2[[#This Row],[CallDuration (Seconds)]]/60</f>
        <v>2.5166666666666666</v>
      </c>
      <c r="W3211" t="str">
        <f>IF(AND(bank__2[[#This Row],[HasHousingLoan]]="yes",bank__2[[#This Row],[HasPersonalLoan]]="yes"),"Both Loans",
IF(bank__2[[#This Row],[HasHousingLoan]]="yes","Only Housing Loan",
IF(bank__2[[#This Row],[HasPersonalLoan]]="yes","Only Personal Loan","No Loan")))</f>
        <v>Only Personal Loan</v>
      </c>
    </row>
    <row r="3212" spans="1:23">
      <c r="A3212">
        <v>3211</v>
      </c>
      <c r="B3212">
        <v>50</v>
      </c>
      <c r="C3212" t="s">
        <v>43</v>
      </c>
      <c r="D3212" t="s">
        <v>19</v>
      </c>
      <c r="E3212" t="s">
        <v>33</v>
      </c>
      <c r="F3212" t="s">
        <v>21</v>
      </c>
      <c r="G3212">
        <v>732</v>
      </c>
      <c r="H3212" t="s">
        <v>21</v>
      </c>
      <c r="I3212" t="s">
        <v>21</v>
      </c>
      <c r="J3212" t="s">
        <v>23</v>
      </c>
      <c r="K3212">
        <v>7</v>
      </c>
      <c r="L3212" t="s">
        <v>48</v>
      </c>
      <c r="M3212">
        <v>736</v>
      </c>
      <c r="N3212">
        <v>7</v>
      </c>
      <c r="O3212">
        <v>-1</v>
      </c>
      <c r="P3212">
        <v>0</v>
      </c>
      <c r="Q3212" t="s">
        <v>30</v>
      </c>
      <c r="R3212" t="s">
        <v>21</v>
      </c>
      <c r="S3212" t="str" cm="1">
        <f t="array" ref="S3212">_xlfn.IFS(bank__2[[#This Row],[Age]]&lt;30, "Young Adults",bank__2[[#This Row],[Age]]&lt;45, "Middle-Aged Adults",bank__2[[#This Row],[Age]]&lt;60, "Older AdultsOlder Adults", bank__2[[#This Row],[Age]]&gt;=60,"Seniors")</f>
        <v>Older AdultsOlder Adults</v>
      </c>
      <c r="T3212" t="str">
        <f t="shared" si="50"/>
        <v>No</v>
      </c>
      <c r="U3212" cm="1">
        <f t="array" ref="U3212">_xlfn.SWITCH(L3212, "jan",1, "feb",2, "mar",3, "apr",4, "may",5, "jun",6, "jul",7, "aug",8, "sep",9, "oct",10, "nov",11, "dec",12, "")</f>
        <v>4</v>
      </c>
      <c r="V3212" s="2">
        <f>bank__2[[#This Row],[CallDuration (Seconds)]]/60</f>
        <v>12.266666666666667</v>
      </c>
      <c r="W3212" t="str">
        <f>IF(AND(bank__2[[#This Row],[HasHousingLoan]]="yes",bank__2[[#This Row],[HasPersonalLoan]]="yes"),"Both Loans",
IF(bank__2[[#This Row],[HasHousingLoan]]="yes","Only Housing Loan",
IF(bank__2[[#This Row],[HasPersonalLoan]]="yes","Only Personal Loan","No Loan")))</f>
        <v>No Loan</v>
      </c>
    </row>
    <row r="3213" spans="1:23">
      <c r="A3213">
        <v>3212</v>
      </c>
      <c r="B3213">
        <v>37</v>
      </c>
      <c r="C3213" t="s">
        <v>72</v>
      </c>
      <c r="D3213" t="s">
        <v>19</v>
      </c>
      <c r="E3213" t="s">
        <v>33</v>
      </c>
      <c r="F3213" t="s">
        <v>21</v>
      </c>
      <c r="G3213">
        <v>2707</v>
      </c>
      <c r="H3213" t="s">
        <v>35</v>
      </c>
      <c r="I3213" t="s">
        <v>21</v>
      </c>
      <c r="J3213" t="s">
        <v>146</v>
      </c>
      <c r="K3213">
        <v>16</v>
      </c>
      <c r="L3213" t="s">
        <v>119</v>
      </c>
      <c r="M3213">
        <v>109</v>
      </c>
      <c r="N3213">
        <v>1</v>
      </c>
      <c r="O3213">
        <v>-1</v>
      </c>
      <c r="P3213">
        <v>0</v>
      </c>
      <c r="Q3213" t="s">
        <v>30</v>
      </c>
      <c r="R3213" t="s">
        <v>21</v>
      </c>
      <c r="S3213" t="str" cm="1">
        <f t="array" ref="S3213">_xlfn.IFS(bank__2[[#This Row],[Age]]&lt;30, "Young Adults",bank__2[[#This Row],[Age]]&lt;45, "Middle-Aged Adults",bank__2[[#This Row],[Age]]&lt;60, "Older AdultsOlder Adults", bank__2[[#This Row],[Age]]&gt;=60,"Seniors")</f>
        <v>Middle-Aged Adults</v>
      </c>
      <c r="T3213" t="str">
        <f t="shared" si="50"/>
        <v>No</v>
      </c>
      <c r="U3213" cm="1">
        <f t="array" ref="U3213">_xlfn.SWITCH(L3213, "jan",1, "feb",2, "mar",3, "apr",4, "may",5, "jun",6, "jul",7, "aug",8, "sep",9, "oct",10, "nov",11, "dec",12, "")</f>
        <v>7</v>
      </c>
      <c r="V3213" s="2">
        <f>bank__2[[#This Row],[CallDuration (Seconds)]]/60</f>
        <v>1.8166666666666667</v>
      </c>
      <c r="W3213" t="str">
        <f>IF(AND(bank__2[[#This Row],[HasHousingLoan]]="yes",bank__2[[#This Row],[HasPersonalLoan]]="yes"),"Both Loans",
IF(bank__2[[#This Row],[HasHousingLoan]]="yes","Only Housing Loan",
IF(bank__2[[#This Row],[HasPersonalLoan]]="yes","Only Personal Loan","No Loan")))</f>
        <v>Only Housing Loan</v>
      </c>
    </row>
    <row r="3214" spans="1:23">
      <c r="A3214">
        <v>3213</v>
      </c>
      <c r="B3214">
        <v>41</v>
      </c>
      <c r="C3214" t="s">
        <v>72</v>
      </c>
      <c r="D3214" t="s">
        <v>19</v>
      </c>
      <c r="E3214" t="s">
        <v>45</v>
      </c>
      <c r="F3214" t="s">
        <v>21</v>
      </c>
      <c r="G3214">
        <v>177</v>
      </c>
      <c r="H3214" t="s">
        <v>35</v>
      </c>
      <c r="I3214" t="s">
        <v>21</v>
      </c>
      <c r="J3214" t="s">
        <v>146</v>
      </c>
      <c r="K3214">
        <v>11</v>
      </c>
      <c r="L3214" t="s">
        <v>119</v>
      </c>
      <c r="M3214">
        <v>117</v>
      </c>
      <c r="N3214">
        <v>2</v>
      </c>
      <c r="O3214">
        <v>-1</v>
      </c>
      <c r="P3214">
        <v>0</v>
      </c>
      <c r="Q3214" t="s">
        <v>30</v>
      </c>
      <c r="R3214" t="s">
        <v>21</v>
      </c>
      <c r="S3214" t="str" cm="1">
        <f t="array" ref="S3214">_xlfn.IFS(bank__2[[#This Row],[Age]]&lt;30, "Young Adults",bank__2[[#This Row],[Age]]&lt;45, "Middle-Aged Adults",bank__2[[#This Row],[Age]]&lt;60, "Older AdultsOlder Adults", bank__2[[#This Row],[Age]]&gt;=60,"Seniors")</f>
        <v>Middle-Aged Adults</v>
      </c>
      <c r="T3214" t="str">
        <f t="shared" si="50"/>
        <v>No</v>
      </c>
      <c r="U3214" cm="1">
        <f t="array" ref="U3214">_xlfn.SWITCH(L3214, "jan",1, "feb",2, "mar",3, "apr",4, "may",5, "jun",6, "jul",7, "aug",8, "sep",9, "oct",10, "nov",11, "dec",12, "")</f>
        <v>7</v>
      </c>
      <c r="V3214" s="2">
        <f>bank__2[[#This Row],[CallDuration (Seconds)]]/60</f>
        <v>1.95</v>
      </c>
      <c r="W3214" t="str">
        <f>IF(AND(bank__2[[#This Row],[HasHousingLoan]]="yes",bank__2[[#This Row],[HasPersonalLoan]]="yes"),"Both Loans",
IF(bank__2[[#This Row],[HasHousingLoan]]="yes","Only Housing Loan",
IF(bank__2[[#This Row],[HasPersonalLoan]]="yes","Only Personal Loan","No Loan")))</f>
        <v>Only Housing Loan</v>
      </c>
    </row>
    <row r="3215" spans="1:23">
      <c r="A3215">
        <v>3214</v>
      </c>
      <c r="B3215">
        <v>49</v>
      </c>
      <c r="C3215" t="s">
        <v>87</v>
      </c>
      <c r="D3215" t="s">
        <v>19</v>
      </c>
      <c r="E3215" t="s">
        <v>33</v>
      </c>
      <c r="F3215" t="s">
        <v>21</v>
      </c>
      <c r="G3215">
        <v>13229</v>
      </c>
      <c r="H3215" t="s">
        <v>21</v>
      </c>
      <c r="I3215" t="s">
        <v>35</v>
      </c>
      <c r="J3215" t="s">
        <v>146</v>
      </c>
      <c r="K3215">
        <v>8</v>
      </c>
      <c r="L3215" t="s">
        <v>119</v>
      </c>
      <c r="M3215">
        <v>77</v>
      </c>
      <c r="N3215">
        <v>2</v>
      </c>
      <c r="O3215">
        <v>-1</v>
      </c>
      <c r="P3215">
        <v>0</v>
      </c>
      <c r="Q3215" t="s">
        <v>30</v>
      </c>
      <c r="R3215" t="s">
        <v>21</v>
      </c>
      <c r="S3215" t="str" cm="1">
        <f t="array" ref="S3215">_xlfn.IFS(bank__2[[#This Row],[Age]]&lt;30, "Young Adults",bank__2[[#This Row],[Age]]&lt;45, "Middle-Aged Adults",bank__2[[#This Row],[Age]]&lt;60, "Older AdultsOlder Adults", bank__2[[#This Row],[Age]]&gt;=60,"Seniors")</f>
        <v>Older AdultsOlder Adults</v>
      </c>
      <c r="T3215" t="str">
        <f t="shared" si="50"/>
        <v>No</v>
      </c>
      <c r="U3215" cm="1">
        <f t="array" ref="U3215">_xlfn.SWITCH(L3215, "jan",1, "feb",2, "mar",3, "apr",4, "may",5, "jun",6, "jul",7, "aug",8, "sep",9, "oct",10, "nov",11, "dec",12, "")</f>
        <v>7</v>
      </c>
      <c r="V3215" s="2">
        <f>bank__2[[#This Row],[CallDuration (Seconds)]]/60</f>
        <v>1.2833333333333334</v>
      </c>
      <c r="W3215" t="str">
        <f>IF(AND(bank__2[[#This Row],[HasHousingLoan]]="yes",bank__2[[#This Row],[HasPersonalLoan]]="yes"),"Both Loans",
IF(bank__2[[#This Row],[HasHousingLoan]]="yes","Only Housing Loan",
IF(bank__2[[#This Row],[HasPersonalLoan]]="yes","Only Personal Loan","No Loan")))</f>
        <v>Only Personal Loan</v>
      </c>
    </row>
    <row r="3216" spans="1:23">
      <c r="A3216">
        <v>3215</v>
      </c>
      <c r="B3216">
        <v>41</v>
      </c>
      <c r="C3216" t="s">
        <v>56</v>
      </c>
      <c r="D3216" t="s">
        <v>19</v>
      </c>
      <c r="E3216" t="s">
        <v>20</v>
      </c>
      <c r="F3216" t="s">
        <v>21</v>
      </c>
      <c r="G3216">
        <v>-204</v>
      </c>
      <c r="H3216" t="s">
        <v>35</v>
      </c>
      <c r="I3216" t="s">
        <v>35</v>
      </c>
      <c r="J3216" t="s">
        <v>30</v>
      </c>
      <c r="K3216">
        <v>6</v>
      </c>
      <c r="L3216" t="s">
        <v>53</v>
      </c>
      <c r="M3216">
        <v>42</v>
      </c>
      <c r="N3216">
        <v>1</v>
      </c>
      <c r="O3216">
        <v>-1</v>
      </c>
      <c r="P3216">
        <v>0</v>
      </c>
      <c r="Q3216" t="s">
        <v>30</v>
      </c>
      <c r="R3216" t="s">
        <v>21</v>
      </c>
      <c r="S3216" t="str" cm="1">
        <f t="array" ref="S3216">_xlfn.IFS(bank__2[[#This Row],[Age]]&lt;30, "Young Adults",bank__2[[#This Row],[Age]]&lt;45, "Middle-Aged Adults",bank__2[[#This Row],[Age]]&lt;60, "Older AdultsOlder Adults", bank__2[[#This Row],[Age]]&gt;=60,"Seniors")</f>
        <v>Middle-Aged Adults</v>
      </c>
      <c r="T3216" t="str">
        <f t="shared" si="50"/>
        <v>No</v>
      </c>
      <c r="U3216" cm="1">
        <f t="array" ref="U3216">_xlfn.SWITCH(L3216, "jan",1, "feb",2, "mar",3, "apr",4, "may",5, "jun",6, "jul",7, "aug",8, "sep",9, "oct",10, "nov",11, "dec",12, "")</f>
        <v>6</v>
      </c>
      <c r="V3216" s="2">
        <f>bank__2[[#This Row],[CallDuration (Seconds)]]/60</f>
        <v>0.7</v>
      </c>
      <c r="W3216" t="str">
        <f>IF(AND(bank__2[[#This Row],[HasHousingLoan]]="yes",bank__2[[#This Row],[HasPersonalLoan]]="yes"),"Both Loans",
IF(bank__2[[#This Row],[HasHousingLoan]]="yes","Only Housing Loan",
IF(bank__2[[#This Row],[HasPersonalLoan]]="yes","Only Personal Loan","No Loan")))</f>
        <v>Both Loans</v>
      </c>
    </row>
    <row r="3217" spans="1:23">
      <c r="A3217">
        <v>3216</v>
      </c>
      <c r="B3217">
        <v>40</v>
      </c>
      <c r="C3217" t="s">
        <v>72</v>
      </c>
      <c r="D3217" t="s">
        <v>19</v>
      </c>
      <c r="E3217" t="s">
        <v>33</v>
      </c>
      <c r="F3217" t="s">
        <v>21</v>
      </c>
      <c r="G3217">
        <v>990</v>
      </c>
      <c r="H3217" t="s">
        <v>35</v>
      </c>
      <c r="I3217" t="s">
        <v>21</v>
      </c>
      <c r="J3217" t="s">
        <v>23</v>
      </c>
      <c r="K3217">
        <v>6</v>
      </c>
      <c r="L3217" t="s">
        <v>61</v>
      </c>
      <c r="M3217">
        <v>252</v>
      </c>
      <c r="N3217">
        <v>3</v>
      </c>
      <c r="O3217">
        <v>-1</v>
      </c>
      <c r="P3217">
        <v>0</v>
      </c>
      <c r="Q3217" t="s">
        <v>30</v>
      </c>
      <c r="R3217" t="s">
        <v>21</v>
      </c>
      <c r="S3217" t="str" cm="1">
        <f t="array" ref="S3217">_xlfn.IFS(bank__2[[#This Row],[Age]]&lt;30, "Young Adults",bank__2[[#This Row],[Age]]&lt;45, "Middle-Aged Adults",bank__2[[#This Row],[Age]]&lt;60, "Older AdultsOlder Adults", bank__2[[#This Row],[Age]]&gt;=60,"Seniors")</f>
        <v>Middle-Aged Adults</v>
      </c>
      <c r="T3217" t="str">
        <f t="shared" si="50"/>
        <v>No</v>
      </c>
      <c r="U3217" cm="1">
        <f t="array" ref="U3217">_xlfn.SWITCH(L3217, "jan",1, "feb",2, "mar",3, "apr",4, "may",5, "jun",6, "jul",7, "aug",8, "sep",9, "oct",10, "nov",11, "dec",12, "")</f>
        <v>2</v>
      </c>
      <c r="V3217" s="2">
        <f>bank__2[[#This Row],[CallDuration (Seconds)]]/60</f>
        <v>4.2</v>
      </c>
      <c r="W3217" t="str">
        <f>IF(AND(bank__2[[#This Row],[HasHousingLoan]]="yes",bank__2[[#This Row],[HasPersonalLoan]]="yes"),"Both Loans",
IF(bank__2[[#This Row],[HasHousingLoan]]="yes","Only Housing Loan",
IF(bank__2[[#This Row],[HasPersonalLoan]]="yes","Only Personal Loan","No Loan")))</f>
        <v>Only Housing Loan</v>
      </c>
    </row>
    <row r="3218" spans="1:23">
      <c r="A3218">
        <v>3217</v>
      </c>
      <c r="B3218">
        <v>38</v>
      </c>
      <c r="C3218" t="s">
        <v>56</v>
      </c>
      <c r="D3218" t="s">
        <v>19</v>
      </c>
      <c r="E3218" t="s">
        <v>33</v>
      </c>
      <c r="F3218" t="s">
        <v>21</v>
      </c>
      <c r="G3218">
        <v>648</v>
      </c>
      <c r="H3218" t="s">
        <v>35</v>
      </c>
      <c r="I3218" t="s">
        <v>21</v>
      </c>
      <c r="J3218" t="s">
        <v>30</v>
      </c>
      <c r="K3218">
        <v>3</v>
      </c>
      <c r="L3218" t="s">
        <v>53</v>
      </c>
      <c r="M3218">
        <v>179</v>
      </c>
      <c r="N3218">
        <v>1</v>
      </c>
      <c r="O3218">
        <v>-1</v>
      </c>
      <c r="P3218">
        <v>0</v>
      </c>
      <c r="Q3218" t="s">
        <v>30</v>
      </c>
      <c r="R3218" t="s">
        <v>21</v>
      </c>
      <c r="S3218" t="str" cm="1">
        <f t="array" ref="S3218">_xlfn.IFS(bank__2[[#This Row],[Age]]&lt;30, "Young Adults",bank__2[[#This Row],[Age]]&lt;45, "Middle-Aged Adults",bank__2[[#This Row],[Age]]&lt;60, "Older AdultsOlder Adults", bank__2[[#This Row],[Age]]&gt;=60,"Seniors")</f>
        <v>Middle-Aged Adults</v>
      </c>
      <c r="T3218" t="str">
        <f t="shared" si="50"/>
        <v>No</v>
      </c>
      <c r="U3218" cm="1">
        <f t="array" ref="U3218">_xlfn.SWITCH(L3218, "jan",1, "feb",2, "mar",3, "apr",4, "may",5, "jun",6, "jul",7, "aug",8, "sep",9, "oct",10, "nov",11, "dec",12, "")</f>
        <v>6</v>
      </c>
      <c r="V3218" s="2">
        <f>bank__2[[#This Row],[CallDuration (Seconds)]]/60</f>
        <v>2.9833333333333334</v>
      </c>
      <c r="W3218" t="str">
        <f>IF(AND(bank__2[[#This Row],[HasHousingLoan]]="yes",bank__2[[#This Row],[HasPersonalLoan]]="yes"),"Both Loans",
IF(bank__2[[#This Row],[HasHousingLoan]]="yes","Only Housing Loan",
IF(bank__2[[#This Row],[HasPersonalLoan]]="yes","Only Personal Loan","No Loan")))</f>
        <v>Only Housing Loan</v>
      </c>
    </row>
    <row r="3219" spans="1:23">
      <c r="A3219">
        <v>3218</v>
      </c>
      <c r="B3219">
        <v>34</v>
      </c>
      <c r="C3219" t="s">
        <v>72</v>
      </c>
      <c r="D3219" t="s">
        <v>19</v>
      </c>
      <c r="E3219" t="s">
        <v>33</v>
      </c>
      <c r="F3219" t="s">
        <v>21</v>
      </c>
      <c r="G3219">
        <v>50</v>
      </c>
      <c r="H3219" t="s">
        <v>21</v>
      </c>
      <c r="I3219" t="s">
        <v>21</v>
      </c>
      <c r="J3219" t="s">
        <v>23</v>
      </c>
      <c r="K3219">
        <v>11</v>
      </c>
      <c r="L3219" t="s">
        <v>92</v>
      </c>
      <c r="M3219">
        <v>106</v>
      </c>
      <c r="N3219">
        <v>3</v>
      </c>
      <c r="O3219">
        <v>-1</v>
      </c>
      <c r="P3219">
        <v>0</v>
      </c>
      <c r="Q3219" t="s">
        <v>30</v>
      </c>
      <c r="R3219" t="s">
        <v>21</v>
      </c>
      <c r="S3219" t="str" cm="1">
        <f t="array" ref="S3219">_xlfn.IFS(bank__2[[#This Row],[Age]]&lt;30, "Young Adults",bank__2[[#This Row],[Age]]&lt;45, "Middle-Aged Adults",bank__2[[#This Row],[Age]]&lt;60, "Older AdultsOlder Adults", bank__2[[#This Row],[Age]]&gt;=60,"Seniors")</f>
        <v>Middle-Aged Adults</v>
      </c>
      <c r="T3219" t="str">
        <f t="shared" si="50"/>
        <v>No</v>
      </c>
      <c r="U3219" cm="1">
        <f t="array" ref="U3219">_xlfn.SWITCH(L3219, "jan",1, "feb",2, "mar",3, "apr",4, "may",5, "jun",6, "jul",7, "aug",8, "sep",9, "oct",10, "nov",11, "dec",12, "")</f>
        <v>8</v>
      </c>
      <c r="V3219" s="2">
        <f>bank__2[[#This Row],[CallDuration (Seconds)]]/60</f>
        <v>1.7666666666666666</v>
      </c>
      <c r="W3219" t="str">
        <f>IF(AND(bank__2[[#This Row],[HasHousingLoan]]="yes",bank__2[[#This Row],[HasPersonalLoan]]="yes"),"Both Loans",
IF(bank__2[[#This Row],[HasHousingLoan]]="yes","Only Housing Loan",
IF(bank__2[[#This Row],[HasPersonalLoan]]="yes","Only Personal Loan","No Loan")))</f>
        <v>No Loan</v>
      </c>
    </row>
    <row r="3220" spans="1:23">
      <c r="A3220">
        <v>3219</v>
      </c>
      <c r="B3220">
        <v>49</v>
      </c>
      <c r="C3220" t="s">
        <v>77</v>
      </c>
      <c r="D3220" t="s">
        <v>19</v>
      </c>
      <c r="E3220" t="s">
        <v>33</v>
      </c>
      <c r="F3220" t="s">
        <v>21</v>
      </c>
      <c r="G3220">
        <v>1916</v>
      </c>
      <c r="H3220" t="s">
        <v>21</v>
      </c>
      <c r="I3220" t="s">
        <v>35</v>
      </c>
      <c r="J3220" t="s">
        <v>146</v>
      </c>
      <c r="K3220">
        <v>14</v>
      </c>
      <c r="L3220" t="s">
        <v>119</v>
      </c>
      <c r="M3220">
        <v>281</v>
      </c>
      <c r="N3220">
        <v>3</v>
      </c>
      <c r="O3220">
        <v>-1</v>
      </c>
      <c r="P3220">
        <v>0</v>
      </c>
      <c r="Q3220" t="s">
        <v>30</v>
      </c>
      <c r="R3220" t="s">
        <v>21</v>
      </c>
      <c r="S3220" t="str" cm="1">
        <f t="array" ref="S3220">_xlfn.IFS(bank__2[[#This Row],[Age]]&lt;30, "Young Adults",bank__2[[#This Row],[Age]]&lt;45, "Middle-Aged Adults",bank__2[[#This Row],[Age]]&lt;60, "Older AdultsOlder Adults", bank__2[[#This Row],[Age]]&gt;=60,"Seniors")</f>
        <v>Older AdultsOlder Adults</v>
      </c>
      <c r="T3220" t="str">
        <f t="shared" si="50"/>
        <v>No</v>
      </c>
      <c r="U3220" cm="1">
        <f t="array" ref="U3220">_xlfn.SWITCH(L3220, "jan",1, "feb",2, "mar",3, "apr",4, "may",5, "jun",6, "jul",7, "aug",8, "sep",9, "oct",10, "nov",11, "dec",12, "")</f>
        <v>7</v>
      </c>
      <c r="V3220" s="2">
        <f>bank__2[[#This Row],[CallDuration (Seconds)]]/60</f>
        <v>4.6833333333333336</v>
      </c>
      <c r="W3220" t="str">
        <f>IF(AND(bank__2[[#This Row],[HasHousingLoan]]="yes",bank__2[[#This Row],[HasPersonalLoan]]="yes"),"Both Loans",
IF(bank__2[[#This Row],[HasHousingLoan]]="yes","Only Housing Loan",
IF(bank__2[[#This Row],[HasPersonalLoan]]="yes","Only Personal Loan","No Loan")))</f>
        <v>Only Personal Loan</v>
      </c>
    </row>
    <row r="3221" spans="1:23">
      <c r="A3221">
        <v>3220</v>
      </c>
      <c r="B3221">
        <v>72</v>
      </c>
      <c r="C3221" t="s">
        <v>144</v>
      </c>
      <c r="D3221" t="s">
        <v>19</v>
      </c>
      <c r="E3221" t="s">
        <v>20</v>
      </c>
      <c r="F3221" t="s">
        <v>21</v>
      </c>
      <c r="G3221">
        <v>763</v>
      </c>
      <c r="H3221" t="s">
        <v>21</v>
      </c>
      <c r="I3221" t="s">
        <v>21</v>
      </c>
      <c r="J3221" t="s">
        <v>23</v>
      </c>
      <c r="K3221">
        <v>24</v>
      </c>
      <c r="L3221" t="s">
        <v>48</v>
      </c>
      <c r="M3221">
        <v>384</v>
      </c>
      <c r="N3221">
        <v>2</v>
      </c>
      <c r="O3221">
        <v>-1</v>
      </c>
      <c r="P3221">
        <v>0</v>
      </c>
      <c r="Q3221" t="s">
        <v>30</v>
      </c>
      <c r="R3221" t="s">
        <v>35</v>
      </c>
      <c r="S3221" t="str" cm="1">
        <f t="array" ref="S3221">_xlfn.IFS(bank__2[[#This Row],[Age]]&lt;30, "Young Adults",bank__2[[#This Row],[Age]]&lt;45, "Middle-Aged Adults",bank__2[[#This Row],[Age]]&lt;60, "Older AdultsOlder Adults", bank__2[[#This Row],[Age]]&gt;=60,"Seniors")</f>
        <v>Seniors</v>
      </c>
      <c r="T3221" t="str">
        <f t="shared" si="50"/>
        <v>No</v>
      </c>
      <c r="U3221" cm="1">
        <f t="array" ref="U3221">_xlfn.SWITCH(L3221, "jan",1, "feb",2, "mar",3, "apr",4, "may",5, "jun",6, "jul",7, "aug",8, "sep",9, "oct",10, "nov",11, "dec",12, "")</f>
        <v>4</v>
      </c>
      <c r="V3221" s="2">
        <f>bank__2[[#This Row],[CallDuration (Seconds)]]/60</f>
        <v>6.4</v>
      </c>
      <c r="W3221" t="str">
        <f>IF(AND(bank__2[[#This Row],[HasHousingLoan]]="yes",bank__2[[#This Row],[HasPersonalLoan]]="yes"),"Both Loans",
IF(bank__2[[#This Row],[HasHousingLoan]]="yes","Only Housing Loan",
IF(bank__2[[#This Row],[HasPersonalLoan]]="yes","Only Personal Loan","No Loan")))</f>
        <v>No Loan</v>
      </c>
    </row>
    <row r="3222" spans="1:23">
      <c r="A3222">
        <v>3221</v>
      </c>
      <c r="B3222">
        <v>34</v>
      </c>
      <c r="C3222" t="s">
        <v>56</v>
      </c>
      <c r="D3222" t="s">
        <v>19</v>
      </c>
      <c r="E3222" t="s">
        <v>33</v>
      </c>
      <c r="F3222" t="s">
        <v>21</v>
      </c>
      <c r="G3222">
        <v>470</v>
      </c>
      <c r="H3222" t="s">
        <v>35</v>
      </c>
      <c r="I3222" t="s">
        <v>35</v>
      </c>
      <c r="J3222" t="s">
        <v>23</v>
      </c>
      <c r="K3222">
        <v>20</v>
      </c>
      <c r="L3222" t="s">
        <v>48</v>
      </c>
      <c r="M3222">
        <v>217</v>
      </c>
      <c r="N3222">
        <v>1</v>
      </c>
      <c r="O3222">
        <v>-1</v>
      </c>
      <c r="P3222">
        <v>0</v>
      </c>
      <c r="Q3222" t="s">
        <v>30</v>
      </c>
      <c r="R3222" t="s">
        <v>21</v>
      </c>
      <c r="S3222" t="str" cm="1">
        <f t="array" ref="S3222">_xlfn.IFS(bank__2[[#This Row],[Age]]&lt;30, "Young Adults",bank__2[[#This Row],[Age]]&lt;45, "Middle-Aged Adults",bank__2[[#This Row],[Age]]&lt;60, "Older AdultsOlder Adults", bank__2[[#This Row],[Age]]&gt;=60,"Seniors")</f>
        <v>Middle-Aged Adults</v>
      </c>
      <c r="T3222" t="str">
        <f t="shared" si="50"/>
        <v>No</v>
      </c>
      <c r="U3222" cm="1">
        <f t="array" ref="U3222">_xlfn.SWITCH(L3222, "jan",1, "feb",2, "mar",3, "apr",4, "may",5, "jun",6, "jul",7, "aug",8, "sep",9, "oct",10, "nov",11, "dec",12, "")</f>
        <v>4</v>
      </c>
      <c r="V3222" s="2">
        <f>bank__2[[#This Row],[CallDuration (Seconds)]]/60</f>
        <v>3.6166666666666667</v>
      </c>
      <c r="W3222" t="str">
        <f>IF(AND(bank__2[[#This Row],[HasHousingLoan]]="yes",bank__2[[#This Row],[HasPersonalLoan]]="yes"),"Both Loans",
IF(bank__2[[#This Row],[HasHousingLoan]]="yes","Only Housing Loan",
IF(bank__2[[#This Row],[HasPersonalLoan]]="yes","Only Personal Loan","No Loan")))</f>
        <v>Both Loans</v>
      </c>
    </row>
    <row r="3223" spans="1:23">
      <c r="A3223">
        <v>3222</v>
      </c>
      <c r="B3223">
        <v>31</v>
      </c>
      <c r="C3223" t="s">
        <v>72</v>
      </c>
      <c r="D3223" t="s">
        <v>19</v>
      </c>
      <c r="E3223" t="s">
        <v>33</v>
      </c>
      <c r="F3223" t="s">
        <v>21</v>
      </c>
      <c r="G3223">
        <v>0</v>
      </c>
      <c r="H3223" t="s">
        <v>21</v>
      </c>
      <c r="I3223" t="s">
        <v>35</v>
      </c>
      <c r="J3223" t="s">
        <v>23</v>
      </c>
      <c r="K3223">
        <v>19</v>
      </c>
      <c r="L3223" t="s">
        <v>92</v>
      </c>
      <c r="M3223">
        <v>144</v>
      </c>
      <c r="N3223">
        <v>4</v>
      </c>
      <c r="O3223">
        <v>-1</v>
      </c>
      <c r="P3223">
        <v>0</v>
      </c>
      <c r="Q3223" t="s">
        <v>30</v>
      </c>
      <c r="R3223" t="s">
        <v>21</v>
      </c>
      <c r="S3223" t="str" cm="1">
        <f t="array" ref="S3223">_xlfn.IFS(bank__2[[#This Row],[Age]]&lt;30, "Young Adults",bank__2[[#This Row],[Age]]&lt;45, "Middle-Aged Adults",bank__2[[#This Row],[Age]]&lt;60, "Older AdultsOlder Adults", bank__2[[#This Row],[Age]]&gt;=60,"Seniors")</f>
        <v>Middle-Aged Adults</v>
      </c>
      <c r="T3223" t="str">
        <f t="shared" si="50"/>
        <v>No</v>
      </c>
      <c r="U3223" cm="1">
        <f t="array" ref="U3223">_xlfn.SWITCH(L3223, "jan",1, "feb",2, "mar",3, "apr",4, "may",5, "jun",6, "jul",7, "aug",8, "sep",9, "oct",10, "nov",11, "dec",12, "")</f>
        <v>8</v>
      </c>
      <c r="V3223" s="2">
        <f>bank__2[[#This Row],[CallDuration (Seconds)]]/60</f>
        <v>2.4</v>
      </c>
      <c r="W3223" t="str">
        <f>IF(AND(bank__2[[#This Row],[HasHousingLoan]]="yes",bank__2[[#This Row],[HasPersonalLoan]]="yes"),"Both Loans",
IF(bank__2[[#This Row],[HasHousingLoan]]="yes","Only Housing Loan",
IF(bank__2[[#This Row],[HasPersonalLoan]]="yes","Only Personal Loan","No Loan")))</f>
        <v>Only Personal Loan</v>
      </c>
    </row>
    <row r="3224" spans="1:23">
      <c r="A3224">
        <v>3223</v>
      </c>
      <c r="B3224">
        <v>33</v>
      </c>
      <c r="C3224" t="s">
        <v>56</v>
      </c>
      <c r="D3224" t="s">
        <v>44</v>
      </c>
      <c r="E3224" t="s">
        <v>33</v>
      </c>
      <c r="F3224" t="s">
        <v>21</v>
      </c>
      <c r="G3224">
        <v>5739</v>
      </c>
      <c r="H3224" t="s">
        <v>35</v>
      </c>
      <c r="I3224" t="s">
        <v>35</v>
      </c>
      <c r="J3224" t="s">
        <v>23</v>
      </c>
      <c r="K3224">
        <v>21</v>
      </c>
      <c r="L3224" t="s">
        <v>124</v>
      </c>
      <c r="M3224">
        <v>374</v>
      </c>
      <c r="N3224">
        <v>1</v>
      </c>
      <c r="O3224">
        <v>-1</v>
      </c>
      <c r="P3224">
        <v>0</v>
      </c>
      <c r="Q3224" t="s">
        <v>30</v>
      </c>
      <c r="R3224" t="s">
        <v>21</v>
      </c>
      <c r="S3224" t="str" cm="1">
        <f t="array" ref="S3224">_xlfn.IFS(bank__2[[#This Row],[Age]]&lt;30, "Young Adults",bank__2[[#This Row],[Age]]&lt;45, "Middle-Aged Adults",bank__2[[#This Row],[Age]]&lt;60, "Older AdultsOlder Adults", bank__2[[#This Row],[Age]]&gt;=60,"Seniors")</f>
        <v>Middle-Aged Adults</v>
      </c>
      <c r="T3224" t="str">
        <f t="shared" si="50"/>
        <v>No</v>
      </c>
      <c r="U3224" cm="1">
        <f t="array" ref="U3224">_xlfn.SWITCH(L3224, "jan",1, "feb",2, "mar",3, "apr",4, "may",5, "jun",6, "jul",7, "aug",8, "sep",9, "oct",10, "nov",11, "dec",12, "")</f>
        <v>11</v>
      </c>
      <c r="V3224" s="2">
        <f>bank__2[[#This Row],[CallDuration (Seconds)]]/60</f>
        <v>6.2333333333333334</v>
      </c>
      <c r="W3224" t="str">
        <f>IF(AND(bank__2[[#This Row],[HasHousingLoan]]="yes",bank__2[[#This Row],[HasPersonalLoan]]="yes"),"Both Loans",
IF(bank__2[[#This Row],[HasHousingLoan]]="yes","Only Housing Loan",
IF(bank__2[[#This Row],[HasPersonalLoan]]="yes","Only Personal Loan","No Loan")))</f>
        <v>Both Loans</v>
      </c>
    </row>
    <row r="3225" spans="1:23">
      <c r="A3225">
        <v>3224</v>
      </c>
      <c r="B3225">
        <v>31</v>
      </c>
      <c r="C3225" t="s">
        <v>43</v>
      </c>
      <c r="D3225" t="s">
        <v>19</v>
      </c>
      <c r="E3225" t="s">
        <v>45</v>
      </c>
      <c r="F3225" t="s">
        <v>21</v>
      </c>
      <c r="G3225">
        <v>0</v>
      </c>
      <c r="H3225" t="s">
        <v>21</v>
      </c>
      <c r="I3225" t="s">
        <v>21</v>
      </c>
      <c r="J3225" t="s">
        <v>30</v>
      </c>
      <c r="K3225">
        <v>14</v>
      </c>
      <c r="L3225" t="s">
        <v>37</v>
      </c>
      <c r="M3225">
        <v>298</v>
      </c>
      <c r="N3225">
        <v>1</v>
      </c>
      <c r="O3225">
        <v>-1</v>
      </c>
      <c r="P3225">
        <v>0</v>
      </c>
      <c r="Q3225" t="s">
        <v>30</v>
      </c>
      <c r="R3225" t="s">
        <v>21</v>
      </c>
      <c r="S3225" t="str" cm="1">
        <f t="array" ref="S3225">_xlfn.IFS(bank__2[[#This Row],[Age]]&lt;30, "Young Adults",bank__2[[#This Row],[Age]]&lt;45, "Middle-Aged Adults",bank__2[[#This Row],[Age]]&lt;60, "Older AdultsOlder Adults", bank__2[[#This Row],[Age]]&gt;=60,"Seniors")</f>
        <v>Middle-Aged Adults</v>
      </c>
      <c r="T3225" t="str">
        <f t="shared" si="50"/>
        <v>No</v>
      </c>
      <c r="U3225" cm="1">
        <f t="array" ref="U3225">_xlfn.SWITCH(L3225, "jan",1, "feb",2, "mar",3, "apr",4, "may",5, "jun",6, "jul",7, "aug",8, "sep",9, "oct",10, "nov",11, "dec",12, "")</f>
        <v>5</v>
      </c>
      <c r="V3225" s="2">
        <f>bank__2[[#This Row],[CallDuration (Seconds)]]/60</f>
        <v>4.9666666666666668</v>
      </c>
      <c r="W3225" t="str">
        <f>IF(AND(bank__2[[#This Row],[HasHousingLoan]]="yes",bank__2[[#This Row],[HasPersonalLoan]]="yes"),"Both Loans",
IF(bank__2[[#This Row],[HasHousingLoan]]="yes","Only Housing Loan",
IF(bank__2[[#This Row],[HasPersonalLoan]]="yes","Only Personal Loan","No Loan")))</f>
        <v>No Loan</v>
      </c>
    </row>
    <row r="3226" spans="1:23">
      <c r="A3226">
        <v>3225</v>
      </c>
      <c r="B3226">
        <v>55</v>
      </c>
      <c r="C3226" t="s">
        <v>43</v>
      </c>
      <c r="D3226" t="s">
        <v>19</v>
      </c>
      <c r="E3226" t="s">
        <v>45</v>
      </c>
      <c r="F3226" t="s">
        <v>21</v>
      </c>
      <c r="G3226">
        <v>-375</v>
      </c>
      <c r="H3226" t="s">
        <v>21</v>
      </c>
      <c r="I3226" t="s">
        <v>21</v>
      </c>
      <c r="J3226" t="s">
        <v>23</v>
      </c>
      <c r="K3226">
        <v>30</v>
      </c>
      <c r="L3226" t="s">
        <v>119</v>
      </c>
      <c r="M3226">
        <v>814</v>
      </c>
      <c r="N3226">
        <v>2</v>
      </c>
      <c r="O3226">
        <v>-1</v>
      </c>
      <c r="P3226">
        <v>0</v>
      </c>
      <c r="Q3226" t="s">
        <v>30</v>
      </c>
      <c r="R3226" t="s">
        <v>35</v>
      </c>
      <c r="S3226" t="str" cm="1">
        <f t="array" ref="S3226">_xlfn.IFS(bank__2[[#This Row],[Age]]&lt;30, "Young Adults",bank__2[[#This Row],[Age]]&lt;45, "Middle-Aged Adults",bank__2[[#This Row],[Age]]&lt;60, "Older AdultsOlder Adults", bank__2[[#This Row],[Age]]&gt;=60,"Seniors")</f>
        <v>Older AdultsOlder Adults</v>
      </c>
      <c r="T3226" t="str">
        <f t="shared" si="50"/>
        <v>No</v>
      </c>
      <c r="U3226" cm="1">
        <f t="array" ref="U3226">_xlfn.SWITCH(L3226, "jan",1, "feb",2, "mar",3, "apr",4, "may",5, "jun",6, "jul",7, "aug",8, "sep",9, "oct",10, "nov",11, "dec",12, "")</f>
        <v>7</v>
      </c>
      <c r="V3226" s="2">
        <f>bank__2[[#This Row],[CallDuration (Seconds)]]/60</f>
        <v>13.566666666666666</v>
      </c>
      <c r="W3226" t="str">
        <f>IF(AND(bank__2[[#This Row],[HasHousingLoan]]="yes",bank__2[[#This Row],[HasPersonalLoan]]="yes"),"Both Loans",
IF(bank__2[[#This Row],[HasHousingLoan]]="yes","Only Housing Loan",
IF(bank__2[[#This Row],[HasPersonalLoan]]="yes","Only Personal Loan","No Loan")))</f>
        <v>No Loan</v>
      </c>
    </row>
    <row r="3227" spans="1:23">
      <c r="A3227">
        <v>3226</v>
      </c>
      <c r="B3227">
        <v>25</v>
      </c>
      <c r="C3227" t="s">
        <v>18</v>
      </c>
      <c r="D3227" t="s">
        <v>19</v>
      </c>
      <c r="E3227" t="s">
        <v>33</v>
      </c>
      <c r="F3227" t="s">
        <v>21</v>
      </c>
      <c r="G3227">
        <v>157</v>
      </c>
      <c r="H3227" t="s">
        <v>35</v>
      </c>
      <c r="I3227" t="s">
        <v>21</v>
      </c>
      <c r="J3227" t="s">
        <v>23</v>
      </c>
      <c r="K3227">
        <v>28</v>
      </c>
      <c r="L3227" t="s">
        <v>119</v>
      </c>
      <c r="M3227">
        <v>33</v>
      </c>
      <c r="N3227">
        <v>31</v>
      </c>
      <c r="O3227">
        <v>-1</v>
      </c>
      <c r="P3227">
        <v>0</v>
      </c>
      <c r="Q3227" t="s">
        <v>30</v>
      </c>
      <c r="R3227" t="s">
        <v>21</v>
      </c>
      <c r="S3227" t="str" cm="1">
        <f t="array" ref="S3227">_xlfn.IFS(bank__2[[#This Row],[Age]]&lt;30, "Young Adults",bank__2[[#This Row],[Age]]&lt;45, "Middle-Aged Adults",bank__2[[#This Row],[Age]]&lt;60, "Older AdultsOlder Adults", bank__2[[#This Row],[Age]]&gt;=60,"Seniors")</f>
        <v>Young Adults</v>
      </c>
      <c r="T3227" t="str">
        <f t="shared" si="50"/>
        <v>No</v>
      </c>
      <c r="U3227" cm="1">
        <f t="array" ref="U3227">_xlfn.SWITCH(L3227, "jan",1, "feb",2, "mar",3, "apr",4, "may",5, "jun",6, "jul",7, "aug",8, "sep",9, "oct",10, "nov",11, "dec",12, "")</f>
        <v>7</v>
      </c>
      <c r="V3227" s="2">
        <f>bank__2[[#This Row],[CallDuration (Seconds)]]/60</f>
        <v>0.55000000000000004</v>
      </c>
      <c r="W3227" t="str">
        <f>IF(AND(bank__2[[#This Row],[HasHousingLoan]]="yes",bank__2[[#This Row],[HasPersonalLoan]]="yes"),"Both Loans",
IF(bank__2[[#This Row],[HasHousingLoan]]="yes","Only Housing Loan",
IF(bank__2[[#This Row],[HasPersonalLoan]]="yes","Only Personal Loan","No Loan")))</f>
        <v>Only Housing Loan</v>
      </c>
    </row>
    <row r="3228" spans="1:23">
      <c r="A3228">
        <v>3227</v>
      </c>
      <c r="B3228">
        <v>34</v>
      </c>
      <c r="C3228" t="s">
        <v>43</v>
      </c>
      <c r="D3228" t="s">
        <v>19</v>
      </c>
      <c r="E3228" t="s">
        <v>45</v>
      </c>
      <c r="F3228" t="s">
        <v>21</v>
      </c>
      <c r="G3228">
        <v>1518</v>
      </c>
      <c r="H3228" t="s">
        <v>35</v>
      </c>
      <c r="I3228" t="s">
        <v>21</v>
      </c>
      <c r="J3228" t="s">
        <v>23</v>
      </c>
      <c r="K3228">
        <v>20</v>
      </c>
      <c r="L3228" t="s">
        <v>124</v>
      </c>
      <c r="M3228">
        <v>128</v>
      </c>
      <c r="N3228">
        <v>2</v>
      </c>
      <c r="O3228">
        <v>-1</v>
      </c>
      <c r="P3228">
        <v>0</v>
      </c>
      <c r="Q3228" t="s">
        <v>30</v>
      </c>
      <c r="R3228" t="s">
        <v>21</v>
      </c>
      <c r="S3228" t="str" cm="1">
        <f t="array" ref="S3228">_xlfn.IFS(bank__2[[#This Row],[Age]]&lt;30, "Young Adults",bank__2[[#This Row],[Age]]&lt;45, "Middle-Aged Adults",bank__2[[#This Row],[Age]]&lt;60, "Older AdultsOlder Adults", bank__2[[#This Row],[Age]]&gt;=60,"Seniors")</f>
        <v>Middle-Aged Adults</v>
      </c>
      <c r="T3228" t="str">
        <f t="shared" si="50"/>
        <v>No</v>
      </c>
      <c r="U3228" cm="1">
        <f t="array" ref="U3228">_xlfn.SWITCH(L3228, "jan",1, "feb",2, "mar",3, "apr",4, "may",5, "jun",6, "jul",7, "aug",8, "sep",9, "oct",10, "nov",11, "dec",12, "")</f>
        <v>11</v>
      </c>
      <c r="V3228" s="2">
        <f>bank__2[[#This Row],[CallDuration (Seconds)]]/60</f>
        <v>2.1333333333333333</v>
      </c>
      <c r="W3228" t="str">
        <f>IF(AND(bank__2[[#This Row],[HasHousingLoan]]="yes",bank__2[[#This Row],[HasPersonalLoan]]="yes"),"Both Loans",
IF(bank__2[[#This Row],[HasHousingLoan]]="yes","Only Housing Loan",
IF(bank__2[[#This Row],[HasPersonalLoan]]="yes","Only Personal Loan","No Loan")))</f>
        <v>Only Housing Loan</v>
      </c>
    </row>
    <row r="3229" spans="1:23">
      <c r="A3229">
        <v>3228</v>
      </c>
      <c r="B3229">
        <v>53</v>
      </c>
      <c r="C3229" t="s">
        <v>43</v>
      </c>
      <c r="D3229" t="s">
        <v>19</v>
      </c>
      <c r="E3229" t="s">
        <v>45</v>
      </c>
      <c r="F3229" t="s">
        <v>21</v>
      </c>
      <c r="G3229">
        <v>1343</v>
      </c>
      <c r="H3229" t="s">
        <v>21</v>
      </c>
      <c r="I3229" t="s">
        <v>21</v>
      </c>
      <c r="J3229" t="s">
        <v>23</v>
      </c>
      <c r="K3229">
        <v>5</v>
      </c>
      <c r="L3229" t="s">
        <v>92</v>
      </c>
      <c r="M3229">
        <v>129</v>
      </c>
      <c r="N3229">
        <v>4</v>
      </c>
      <c r="O3229">
        <v>-1</v>
      </c>
      <c r="P3229">
        <v>0</v>
      </c>
      <c r="Q3229" t="s">
        <v>30</v>
      </c>
      <c r="R3229" t="s">
        <v>21</v>
      </c>
      <c r="S3229" t="str" cm="1">
        <f t="array" ref="S3229">_xlfn.IFS(bank__2[[#This Row],[Age]]&lt;30, "Young Adults",bank__2[[#This Row],[Age]]&lt;45, "Middle-Aged Adults",bank__2[[#This Row],[Age]]&lt;60, "Older AdultsOlder Adults", bank__2[[#This Row],[Age]]&gt;=60,"Seniors")</f>
        <v>Older AdultsOlder Adults</v>
      </c>
      <c r="T3229" t="str">
        <f t="shared" si="50"/>
        <v>No</v>
      </c>
      <c r="U3229" cm="1">
        <f t="array" ref="U3229">_xlfn.SWITCH(L3229, "jan",1, "feb",2, "mar",3, "apr",4, "may",5, "jun",6, "jul",7, "aug",8, "sep",9, "oct",10, "nov",11, "dec",12, "")</f>
        <v>8</v>
      </c>
      <c r="V3229" s="2">
        <f>bank__2[[#This Row],[CallDuration (Seconds)]]/60</f>
        <v>2.15</v>
      </c>
      <c r="W3229" t="str">
        <f>IF(AND(bank__2[[#This Row],[HasHousingLoan]]="yes",bank__2[[#This Row],[HasPersonalLoan]]="yes"),"Both Loans",
IF(bank__2[[#This Row],[HasHousingLoan]]="yes","Only Housing Loan",
IF(bank__2[[#This Row],[HasPersonalLoan]]="yes","Only Personal Loan","No Loan")))</f>
        <v>No Loan</v>
      </c>
    </row>
    <row r="3230" spans="1:23">
      <c r="A3230">
        <v>3229</v>
      </c>
      <c r="B3230">
        <v>39</v>
      </c>
      <c r="C3230" t="s">
        <v>43</v>
      </c>
      <c r="D3230" t="s">
        <v>44</v>
      </c>
      <c r="E3230" t="s">
        <v>45</v>
      </c>
      <c r="F3230" t="s">
        <v>35</v>
      </c>
      <c r="G3230">
        <v>-401</v>
      </c>
      <c r="H3230" t="s">
        <v>35</v>
      </c>
      <c r="I3230" t="s">
        <v>21</v>
      </c>
      <c r="J3230" t="s">
        <v>23</v>
      </c>
      <c r="K3230">
        <v>19</v>
      </c>
      <c r="L3230" t="s">
        <v>92</v>
      </c>
      <c r="M3230">
        <v>274</v>
      </c>
      <c r="N3230">
        <v>4</v>
      </c>
      <c r="O3230">
        <v>-1</v>
      </c>
      <c r="P3230">
        <v>0</v>
      </c>
      <c r="Q3230" t="s">
        <v>30</v>
      </c>
      <c r="R3230" t="s">
        <v>21</v>
      </c>
      <c r="S3230" t="str" cm="1">
        <f t="array" ref="S3230">_xlfn.IFS(bank__2[[#This Row],[Age]]&lt;30, "Young Adults",bank__2[[#This Row],[Age]]&lt;45, "Middle-Aged Adults",bank__2[[#This Row],[Age]]&lt;60, "Older AdultsOlder Adults", bank__2[[#This Row],[Age]]&gt;=60,"Seniors")</f>
        <v>Middle-Aged Adults</v>
      </c>
      <c r="T3230" t="str">
        <f t="shared" si="50"/>
        <v>No</v>
      </c>
      <c r="U3230" cm="1">
        <f t="array" ref="U3230">_xlfn.SWITCH(L3230, "jan",1, "feb",2, "mar",3, "apr",4, "may",5, "jun",6, "jul",7, "aug",8, "sep",9, "oct",10, "nov",11, "dec",12, "")</f>
        <v>8</v>
      </c>
      <c r="V3230" s="2">
        <f>bank__2[[#This Row],[CallDuration (Seconds)]]/60</f>
        <v>4.5666666666666664</v>
      </c>
      <c r="W3230" t="str">
        <f>IF(AND(bank__2[[#This Row],[HasHousingLoan]]="yes",bank__2[[#This Row],[HasPersonalLoan]]="yes"),"Both Loans",
IF(bank__2[[#This Row],[HasHousingLoan]]="yes","Only Housing Loan",
IF(bank__2[[#This Row],[HasPersonalLoan]]="yes","Only Personal Loan","No Loan")))</f>
        <v>Only Housing Loan</v>
      </c>
    </row>
    <row r="3231" spans="1:23">
      <c r="A3231">
        <v>3230</v>
      </c>
      <c r="B3231">
        <v>41</v>
      </c>
      <c r="C3231" t="s">
        <v>43</v>
      </c>
      <c r="D3231" t="s">
        <v>19</v>
      </c>
      <c r="E3231" t="s">
        <v>20</v>
      </c>
      <c r="F3231" t="s">
        <v>21</v>
      </c>
      <c r="G3231">
        <v>5310</v>
      </c>
      <c r="H3231" t="s">
        <v>35</v>
      </c>
      <c r="I3231" t="s">
        <v>21</v>
      </c>
      <c r="J3231" t="s">
        <v>23</v>
      </c>
      <c r="K3231">
        <v>17</v>
      </c>
      <c r="L3231" t="s">
        <v>124</v>
      </c>
      <c r="M3231">
        <v>984</v>
      </c>
      <c r="N3231">
        <v>1</v>
      </c>
      <c r="O3231">
        <v>-1</v>
      </c>
      <c r="P3231">
        <v>0</v>
      </c>
      <c r="Q3231" t="s">
        <v>30</v>
      </c>
      <c r="R3231" t="s">
        <v>35</v>
      </c>
      <c r="S3231" t="str" cm="1">
        <f t="array" ref="S3231">_xlfn.IFS(bank__2[[#This Row],[Age]]&lt;30, "Young Adults",bank__2[[#This Row],[Age]]&lt;45, "Middle-Aged Adults",bank__2[[#This Row],[Age]]&lt;60, "Older AdultsOlder Adults", bank__2[[#This Row],[Age]]&gt;=60,"Seniors")</f>
        <v>Middle-Aged Adults</v>
      </c>
      <c r="T3231" t="str">
        <f t="shared" si="50"/>
        <v>No</v>
      </c>
      <c r="U3231" cm="1">
        <f t="array" ref="U3231">_xlfn.SWITCH(L3231, "jan",1, "feb",2, "mar",3, "apr",4, "may",5, "jun",6, "jul",7, "aug",8, "sep",9, "oct",10, "nov",11, "dec",12, "")</f>
        <v>11</v>
      </c>
      <c r="V3231" s="2">
        <f>bank__2[[#This Row],[CallDuration (Seconds)]]/60</f>
        <v>16.399999999999999</v>
      </c>
      <c r="W3231" t="str">
        <f>IF(AND(bank__2[[#This Row],[HasHousingLoan]]="yes",bank__2[[#This Row],[HasPersonalLoan]]="yes"),"Both Loans",
IF(bank__2[[#This Row],[HasHousingLoan]]="yes","Only Housing Loan",
IF(bank__2[[#This Row],[HasPersonalLoan]]="yes","Only Personal Loan","No Loan")))</f>
        <v>Only Housing Loan</v>
      </c>
    </row>
    <row r="3232" spans="1:23">
      <c r="A3232">
        <v>3231</v>
      </c>
      <c r="B3232">
        <v>32</v>
      </c>
      <c r="C3232" t="s">
        <v>56</v>
      </c>
      <c r="D3232" t="s">
        <v>44</v>
      </c>
      <c r="E3232" t="s">
        <v>33</v>
      </c>
      <c r="F3232" t="s">
        <v>21</v>
      </c>
      <c r="G3232">
        <v>2285</v>
      </c>
      <c r="H3232" t="s">
        <v>35</v>
      </c>
      <c r="I3232" t="s">
        <v>21</v>
      </c>
      <c r="J3232" t="s">
        <v>30</v>
      </c>
      <c r="K3232">
        <v>14</v>
      </c>
      <c r="L3232" t="s">
        <v>37</v>
      </c>
      <c r="M3232">
        <v>413</v>
      </c>
      <c r="N3232">
        <v>2</v>
      </c>
      <c r="O3232">
        <v>-1</v>
      </c>
      <c r="P3232">
        <v>0</v>
      </c>
      <c r="Q3232" t="s">
        <v>30</v>
      </c>
      <c r="R3232" t="s">
        <v>21</v>
      </c>
      <c r="S3232" t="str" cm="1">
        <f t="array" ref="S3232">_xlfn.IFS(bank__2[[#This Row],[Age]]&lt;30, "Young Adults",bank__2[[#This Row],[Age]]&lt;45, "Middle-Aged Adults",bank__2[[#This Row],[Age]]&lt;60, "Older AdultsOlder Adults", bank__2[[#This Row],[Age]]&gt;=60,"Seniors")</f>
        <v>Middle-Aged Adults</v>
      </c>
      <c r="T3232" t="str">
        <f t="shared" si="50"/>
        <v>No</v>
      </c>
      <c r="U3232" cm="1">
        <f t="array" ref="U3232">_xlfn.SWITCH(L3232, "jan",1, "feb",2, "mar",3, "apr",4, "may",5, "jun",6, "jul",7, "aug",8, "sep",9, "oct",10, "nov",11, "dec",12, "")</f>
        <v>5</v>
      </c>
      <c r="V3232" s="2">
        <f>bank__2[[#This Row],[CallDuration (Seconds)]]/60</f>
        <v>6.8833333333333337</v>
      </c>
      <c r="W3232" t="str">
        <f>IF(AND(bank__2[[#This Row],[HasHousingLoan]]="yes",bank__2[[#This Row],[HasPersonalLoan]]="yes"),"Both Loans",
IF(bank__2[[#This Row],[HasHousingLoan]]="yes","Only Housing Loan",
IF(bank__2[[#This Row],[HasPersonalLoan]]="yes","Only Personal Loan","No Loan")))</f>
        <v>Only Housing Loan</v>
      </c>
    </row>
    <row r="3233" spans="1:23">
      <c r="A3233">
        <v>3232</v>
      </c>
      <c r="B3233">
        <v>29</v>
      </c>
      <c r="C3233" t="s">
        <v>87</v>
      </c>
      <c r="D3233" t="s">
        <v>19</v>
      </c>
      <c r="E3233" t="s">
        <v>33</v>
      </c>
      <c r="F3233" t="s">
        <v>21</v>
      </c>
      <c r="G3233">
        <v>22171</v>
      </c>
      <c r="H3233" t="s">
        <v>35</v>
      </c>
      <c r="I3233" t="s">
        <v>21</v>
      </c>
      <c r="J3233" t="s">
        <v>23</v>
      </c>
      <c r="K3233">
        <v>18</v>
      </c>
      <c r="L3233" t="s">
        <v>37</v>
      </c>
      <c r="M3233">
        <v>44</v>
      </c>
      <c r="N3233">
        <v>1</v>
      </c>
      <c r="O3233">
        <v>355</v>
      </c>
      <c r="P3233">
        <v>3</v>
      </c>
      <c r="Q3233" t="s">
        <v>41</v>
      </c>
      <c r="R3233" t="s">
        <v>21</v>
      </c>
      <c r="S3233" t="str" cm="1">
        <f t="array" ref="S3233">_xlfn.IFS(bank__2[[#This Row],[Age]]&lt;30, "Young Adults",bank__2[[#This Row],[Age]]&lt;45, "Middle-Aged Adults",bank__2[[#This Row],[Age]]&lt;60, "Older AdultsOlder Adults", bank__2[[#This Row],[Age]]&gt;=60,"Seniors")</f>
        <v>Young Adults</v>
      </c>
      <c r="T3233" t="str">
        <f t="shared" si="50"/>
        <v>Yes</v>
      </c>
      <c r="U3233" cm="1">
        <f t="array" ref="U3233">_xlfn.SWITCH(L3233, "jan",1, "feb",2, "mar",3, "apr",4, "may",5, "jun",6, "jul",7, "aug",8, "sep",9, "oct",10, "nov",11, "dec",12, "")</f>
        <v>5</v>
      </c>
      <c r="V3233" s="2">
        <f>bank__2[[#This Row],[CallDuration (Seconds)]]/60</f>
        <v>0.73333333333333328</v>
      </c>
      <c r="W3233" t="str">
        <f>IF(AND(bank__2[[#This Row],[HasHousingLoan]]="yes",bank__2[[#This Row],[HasPersonalLoan]]="yes"),"Both Loans",
IF(bank__2[[#This Row],[HasHousingLoan]]="yes","Only Housing Loan",
IF(bank__2[[#This Row],[HasPersonalLoan]]="yes","Only Personal Loan","No Loan")))</f>
        <v>Only Housing Loan</v>
      </c>
    </row>
    <row r="3234" spans="1:23">
      <c r="A3234">
        <v>3233</v>
      </c>
      <c r="B3234">
        <v>56</v>
      </c>
      <c r="C3234" t="s">
        <v>43</v>
      </c>
      <c r="D3234" t="s">
        <v>19</v>
      </c>
      <c r="E3234" t="s">
        <v>45</v>
      </c>
      <c r="F3234" t="s">
        <v>21</v>
      </c>
      <c r="G3234">
        <v>856</v>
      </c>
      <c r="H3234" t="s">
        <v>35</v>
      </c>
      <c r="I3234" t="s">
        <v>35</v>
      </c>
      <c r="J3234" t="s">
        <v>23</v>
      </c>
      <c r="K3234">
        <v>4</v>
      </c>
      <c r="L3234" t="s">
        <v>61</v>
      </c>
      <c r="M3234">
        <v>70</v>
      </c>
      <c r="N3234">
        <v>4</v>
      </c>
      <c r="O3234">
        <v>7</v>
      </c>
      <c r="P3234">
        <v>7</v>
      </c>
      <c r="Q3234" t="s">
        <v>70</v>
      </c>
      <c r="R3234" t="s">
        <v>21</v>
      </c>
      <c r="S3234" t="str" cm="1">
        <f t="array" ref="S3234">_xlfn.IFS(bank__2[[#This Row],[Age]]&lt;30, "Young Adults",bank__2[[#This Row],[Age]]&lt;45, "Middle-Aged Adults",bank__2[[#This Row],[Age]]&lt;60, "Older AdultsOlder Adults", bank__2[[#This Row],[Age]]&gt;=60,"Seniors")</f>
        <v>Older AdultsOlder Adults</v>
      </c>
      <c r="T3234" t="str">
        <f t="shared" si="50"/>
        <v>Yes</v>
      </c>
      <c r="U3234" cm="1">
        <f t="array" ref="U3234">_xlfn.SWITCH(L3234, "jan",1, "feb",2, "mar",3, "apr",4, "may",5, "jun",6, "jul",7, "aug",8, "sep",9, "oct",10, "nov",11, "dec",12, "")</f>
        <v>2</v>
      </c>
      <c r="V3234" s="2">
        <f>bank__2[[#This Row],[CallDuration (Seconds)]]/60</f>
        <v>1.1666666666666667</v>
      </c>
      <c r="W3234" t="str">
        <f>IF(AND(bank__2[[#This Row],[HasHousingLoan]]="yes",bank__2[[#This Row],[HasPersonalLoan]]="yes"),"Both Loans",
IF(bank__2[[#This Row],[HasHousingLoan]]="yes","Only Housing Loan",
IF(bank__2[[#This Row],[HasPersonalLoan]]="yes","Only Personal Loan","No Loan")))</f>
        <v>Both Loans</v>
      </c>
    </row>
    <row r="3235" spans="1:23">
      <c r="A3235">
        <v>3234</v>
      </c>
      <c r="B3235">
        <v>19</v>
      </c>
      <c r="C3235" t="s">
        <v>94</v>
      </c>
      <c r="D3235" t="s">
        <v>44</v>
      </c>
      <c r="E3235" t="s">
        <v>2553</v>
      </c>
      <c r="F3235" t="s">
        <v>21</v>
      </c>
      <c r="G3235">
        <v>1169</v>
      </c>
      <c r="H3235" t="s">
        <v>21</v>
      </c>
      <c r="I3235" t="s">
        <v>21</v>
      </c>
      <c r="J3235" t="s">
        <v>23</v>
      </c>
      <c r="K3235">
        <v>6</v>
      </c>
      <c r="L3235" t="s">
        <v>61</v>
      </c>
      <c r="M3235">
        <v>463</v>
      </c>
      <c r="N3235">
        <v>18</v>
      </c>
      <c r="O3235">
        <v>-1</v>
      </c>
      <c r="P3235">
        <v>0</v>
      </c>
      <c r="Q3235" t="s">
        <v>30</v>
      </c>
      <c r="R3235" t="s">
        <v>21</v>
      </c>
      <c r="S3235" t="str" cm="1">
        <f t="array" ref="S3235">_xlfn.IFS(bank__2[[#This Row],[Age]]&lt;30, "Young Adults",bank__2[[#This Row],[Age]]&lt;45, "Middle-Aged Adults",bank__2[[#This Row],[Age]]&lt;60, "Older AdultsOlder Adults", bank__2[[#This Row],[Age]]&gt;=60,"Seniors")</f>
        <v>Young Adults</v>
      </c>
      <c r="T3235" t="str">
        <f t="shared" si="50"/>
        <v>No</v>
      </c>
      <c r="U3235" cm="1">
        <f t="array" ref="U3235">_xlfn.SWITCH(L3235, "jan",1, "feb",2, "mar",3, "apr",4, "may",5, "jun",6, "jul",7, "aug",8, "sep",9, "oct",10, "nov",11, "dec",12, "")</f>
        <v>2</v>
      </c>
      <c r="V3235" s="2">
        <f>bank__2[[#This Row],[CallDuration (Seconds)]]/60</f>
        <v>7.7166666666666668</v>
      </c>
      <c r="W3235" t="str">
        <f>IF(AND(bank__2[[#This Row],[HasHousingLoan]]="yes",bank__2[[#This Row],[HasPersonalLoan]]="yes"),"Both Loans",
IF(bank__2[[#This Row],[HasHousingLoan]]="yes","Only Housing Loan",
IF(bank__2[[#This Row],[HasPersonalLoan]]="yes","Only Personal Loan","No Loan")))</f>
        <v>No Loan</v>
      </c>
    </row>
    <row r="3236" spans="1:23">
      <c r="A3236">
        <v>3235</v>
      </c>
      <c r="B3236">
        <v>39</v>
      </c>
      <c r="C3236" t="s">
        <v>43</v>
      </c>
      <c r="D3236" t="s">
        <v>44</v>
      </c>
      <c r="E3236" t="s">
        <v>45</v>
      </c>
      <c r="F3236" t="s">
        <v>21</v>
      </c>
      <c r="G3236">
        <v>3797</v>
      </c>
      <c r="H3236" t="s">
        <v>21</v>
      </c>
      <c r="I3236" t="s">
        <v>21</v>
      </c>
      <c r="J3236" t="s">
        <v>23</v>
      </c>
      <c r="K3236">
        <v>2</v>
      </c>
      <c r="L3236" t="s">
        <v>53</v>
      </c>
      <c r="M3236">
        <v>96</v>
      </c>
      <c r="N3236">
        <v>2</v>
      </c>
      <c r="O3236">
        <v>-1</v>
      </c>
      <c r="P3236">
        <v>0</v>
      </c>
      <c r="Q3236" t="s">
        <v>30</v>
      </c>
      <c r="R3236" t="s">
        <v>21</v>
      </c>
      <c r="S3236" t="str" cm="1">
        <f t="array" ref="S3236">_xlfn.IFS(bank__2[[#This Row],[Age]]&lt;30, "Young Adults",bank__2[[#This Row],[Age]]&lt;45, "Middle-Aged Adults",bank__2[[#This Row],[Age]]&lt;60, "Older AdultsOlder Adults", bank__2[[#This Row],[Age]]&gt;=60,"Seniors")</f>
        <v>Middle-Aged Adults</v>
      </c>
      <c r="T3236" t="str">
        <f t="shared" si="50"/>
        <v>No</v>
      </c>
      <c r="U3236" cm="1">
        <f t="array" ref="U3236">_xlfn.SWITCH(L3236, "jan",1, "feb",2, "mar",3, "apr",4, "may",5, "jun",6, "jul",7, "aug",8, "sep",9, "oct",10, "nov",11, "dec",12, "")</f>
        <v>6</v>
      </c>
      <c r="V3236" s="2">
        <f>bank__2[[#This Row],[CallDuration (Seconds)]]/60</f>
        <v>1.6</v>
      </c>
      <c r="W3236" t="str">
        <f>IF(AND(bank__2[[#This Row],[HasHousingLoan]]="yes",bank__2[[#This Row],[HasPersonalLoan]]="yes"),"Both Loans",
IF(bank__2[[#This Row],[HasHousingLoan]]="yes","Only Housing Loan",
IF(bank__2[[#This Row],[HasPersonalLoan]]="yes","Only Personal Loan","No Loan")))</f>
        <v>No Loan</v>
      </c>
    </row>
    <row r="3237" spans="1:23">
      <c r="A3237">
        <v>3236</v>
      </c>
      <c r="B3237">
        <v>32</v>
      </c>
      <c r="C3237" t="s">
        <v>56</v>
      </c>
      <c r="D3237" t="s">
        <v>44</v>
      </c>
      <c r="E3237" t="s">
        <v>33</v>
      </c>
      <c r="F3237" t="s">
        <v>21</v>
      </c>
      <c r="G3237">
        <v>53</v>
      </c>
      <c r="H3237" t="s">
        <v>35</v>
      </c>
      <c r="I3237" t="s">
        <v>21</v>
      </c>
      <c r="J3237" t="s">
        <v>23</v>
      </c>
      <c r="K3237">
        <v>18</v>
      </c>
      <c r="L3237" t="s">
        <v>124</v>
      </c>
      <c r="M3237">
        <v>276</v>
      </c>
      <c r="N3237">
        <v>1</v>
      </c>
      <c r="O3237">
        <v>195</v>
      </c>
      <c r="P3237">
        <v>1</v>
      </c>
      <c r="Q3237" t="s">
        <v>41</v>
      </c>
      <c r="R3237" t="s">
        <v>21</v>
      </c>
      <c r="S3237" t="str" cm="1">
        <f t="array" ref="S3237">_xlfn.IFS(bank__2[[#This Row],[Age]]&lt;30, "Young Adults",bank__2[[#This Row],[Age]]&lt;45, "Middle-Aged Adults",bank__2[[#This Row],[Age]]&lt;60, "Older AdultsOlder Adults", bank__2[[#This Row],[Age]]&gt;=60,"Seniors")</f>
        <v>Middle-Aged Adults</v>
      </c>
      <c r="T3237" t="str">
        <f t="shared" si="50"/>
        <v>Yes</v>
      </c>
      <c r="U3237" cm="1">
        <f t="array" ref="U3237">_xlfn.SWITCH(L3237, "jan",1, "feb",2, "mar",3, "apr",4, "may",5, "jun",6, "jul",7, "aug",8, "sep",9, "oct",10, "nov",11, "dec",12, "")</f>
        <v>11</v>
      </c>
      <c r="V3237" s="2">
        <f>bank__2[[#This Row],[CallDuration (Seconds)]]/60</f>
        <v>4.5999999999999996</v>
      </c>
      <c r="W3237" t="str">
        <f>IF(AND(bank__2[[#This Row],[HasHousingLoan]]="yes",bank__2[[#This Row],[HasPersonalLoan]]="yes"),"Both Loans",
IF(bank__2[[#This Row],[HasHousingLoan]]="yes","Only Housing Loan",
IF(bank__2[[#This Row],[HasPersonalLoan]]="yes","Only Personal Loan","No Loan")))</f>
        <v>Only Housing Loan</v>
      </c>
    </row>
    <row r="3238" spans="1:23">
      <c r="A3238">
        <v>3237</v>
      </c>
      <c r="B3238">
        <v>43</v>
      </c>
      <c r="C3238" t="s">
        <v>56</v>
      </c>
      <c r="D3238" t="s">
        <v>19</v>
      </c>
      <c r="E3238" t="s">
        <v>20</v>
      </c>
      <c r="F3238" t="s">
        <v>21</v>
      </c>
      <c r="G3238">
        <v>2519</v>
      </c>
      <c r="H3238" t="s">
        <v>35</v>
      </c>
      <c r="I3238" t="s">
        <v>21</v>
      </c>
      <c r="J3238" t="s">
        <v>23</v>
      </c>
      <c r="K3238">
        <v>16</v>
      </c>
      <c r="L3238" t="s">
        <v>48</v>
      </c>
      <c r="M3238">
        <v>257</v>
      </c>
      <c r="N3238">
        <v>2</v>
      </c>
      <c r="O3238">
        <v>146</v>
      </c>
      <c r="P3238">
        <v>9</v>
      </c>
      <c r="Q3238" t="s">
        <v>70</v>
      </c>
      <c r="R3238" t="s">
        <v>21</v>
      </c>
      <c r="S3238" t="str" cm="1">
        <f t="array" ref="S3238">_xlfn.IFS(bank__2[[#This Row],[Age]]&lt;30, "Young Adults",bank__2[[#This Row],[Age]]&lt;45, "Middle-Aged Adults",bank__2[[#This Row],[Age]]&lt;60, "Older AdultsOlder Adults", bank__2[[#This Row],[Age]]&gt;=60,"Seniors")</f>
        <v>Middle-Aged Adults</v>
      </c>
      <c r="T3238" t="str">
        <f t="shared" si="50"/>
        <v>Yes</v>
      </c>
      <c r="U3238" cm="1">
        <f t="array" ref="U3238">_xlfn.SWITCH(L3238, "jan",1, "feb",2, "mar",3, "apr",4, "may",5, "jun",6, "jul",7, "aug",8, "sep",9, "oct",10, "nov",11, "dec",12, "")</f>
        <v>4</v>
      </c>
      <c r="V3238" s="2">
        <f>bank__2[[#This Row],[CallDuration (Seconds)]]/60</f>
        <v>4.2833333333333332</v>
      </c>
      <c r="W3238" t="str">
        <f>IF(AND(bank__2[[#This Row],[HasHousingLoan]]="yes",bank__2[[#This Row],[HasPersonalLoan]]="yes"),"Both Loans",
IF(bank__2[[#This Row],[HasHousingLoan]]="yes","Only Housing Loan",
IF(bank__2[[#This Row],[HasPersonalLoan]]="yes","Only Personal Loan","No Loan")))</f>
        <v>Only Housing Loan</v>
      </c>
    </row>
    <row r="3239" spans="1:23">
      <c r="A3239">
        <v>3238</v>
      </c>
      <c r="B3239">
        <v>32</v>
      </c>
      <c r="C3239" t="s">
        <v>77</v>
      </c>
      <c r="D3239" t="s">
        <v>19</v>
      </c>
      <c r="E3239" t="s">
        <v>20</v>
      </c>
      <c r="F3239" t="s">
        <v>21</v>
      </c>
      <c r="G3239">
        <v>795</v>
      </c>
      <c r="H3239" t="s">
        <v>21</v>
      </c>
      <c r="I3239" t="s">
        <v>21</v>
      </c>
      <c r="J3239" t="s">
        <v>23</v>
      </c>
      <c r="K3239">
        <v>8</v>
      </c>
      <c r="L3239" t="s">
        <v>92</v>
      </c>
      <c r="M3239">
        <v>131</v>
      </c>
      <c r="N3239">
        <v>3</v>
      </c>
      <c r="O3239">
        <v>-1</v>
      </c>
      <c r="P3239">
        <v>0</v>
      </c>
      <c r="Q3239" t="s">
        <v>30</v>
      </c>
      <c r="R3239" t="s">
        <v>21</v>
      </c>
      <c r="S3239" t="str" cm="1">
        <f t="array" ref="S3239">_xlfn.IFS(bank__2[[#This Row],[Age]]&lt;30, "Young Adults",bank__2[[#This Row],[Age]]&lt;45, "Middle-Aged Adults",bank__2[[#This Row],[Age]]&lt;60, "Older AdultsOlder Adults", bank__2[[#This Row],[Age]]&gt;=60,"Seniors")</f>
        <v>Middle-Aged Adults</v>
      </c>
      <c r="T3239" t="str">
        <f t="shared" si="50"/>
        <v>No</v>
      </c>
      <c r="U3239" cm="1">
        <f t="array" ref="U3239">_xlfn.SWITCH(L3239, "jan",1, "feb",2, "mar",3, "apr",4, "may",5, "jun",6, "jul",7, "aug",8, "sep",9, "oct",10, "nov",11, "dec",12, "")</f>
        <v>8</v>
      </c>
      <c r="V3239" s="2">
        <f>bank__2[[#This Row],[CallDuration (Seconds)]]/60</f>
        <v>2.1833333333333331</v>
      </c>
      <c r="W3239" t="str">
        <f>IF(AND(bank__2[[#This Row],[HasHousingLoan]]="yes",bank__2[[#This Row],[HasPersonalLoan]]="yes"),"Both Loans",
IF(bank__2[[#This Row],[HasHousingLoan]]="yes","Only Housing Loan",
IF(bank__2[[#This Row],[HasPersonalLoan]]="yes","Only Personal Loan","No Loan")))</f>
        <v>No Loan</v>
      </c>
    </row>
    <row r="3240" spans="1:23">
      <c r="A3240">
        <v>3239</v>
      </c>
      <c r="B3240">
        <v>53</v>
      </c>
      <c r="C3240" t="s">
        <v>87</v>
      </c>
      <c r="D3240" t="s">
        <v>122</v>
      </c>
      <c r="E3240" t="s">
        <v>33</v>
      </c>
      <c r="F3240" t="s">
        <v>21</v>
      </c>
      <c r="G3240">
        <v>0</v>
      </c>
      <c r="H3240" t="s">
        <v>35</v>
      </c>
      <c r="I3240" t="s">
        <v>35</v>
      </c>
      <c r="J3240" t="s">
        <v>23</v>
      </c>
      <c r="K3240">
        <v>30</v>
      </c>
      <c r="L3240" t="s">
        <v>48</v>
      </c>
      <c r="M3240">
        <v>586</v>
      </c>
      <c r="N3240">
        <v>2</v>
      </c>
      <c r="O3240">
        <v>-1</v>
      </c>
      <c r="P3240">
        <v>0</v>
      </c>
      <c r="Q3240" t="s">
        <v>30</v>
      </c>
      <c r="R3240" t="s">
        <v>21</v>
      </c>
      <c r="S3240" t="str" cm="1">
        <f t="array" ref="S3240">_xlfn.IFS(bank__2[[#This Row],[Age]]&lt;30, "Young Adults",bank__2[[#This Row],[Age]]&lt;45, "Middle-Aged Adults",bank__2[[#This Row],[Age]]&lt;60, "Older AdultsOlder Adults", bank__2[[#This Row],[Age]]&gt;=60,"Seniors")</f>
        <v>Older AdultsOlder Adults</v>
      </c>
      <c r="T3240" t="str">
        <f t="shared" si="50"/>
        <v>No</v>
      </c>
      <c r="U3240" cm="1">
        <f t="array" ref="U3240">_xlfn.SWITCH(L3240, "jan",1, "feb",2, "mar",3, "apr",4, "may",5, "jun",6, "jul",7, "aug",8, "sep",9, "oct",10, "nov",11, "dec",12, "")</f>
        <v>4</v>
      </c>
      <c r="V3240" s="2">
        <f>bank__2[[#This Row],[CallDuration (Seconds)]]/60</f>
        <v>9.7666666666666675</v>
      </c>
      <c r="W3240" t="str">
        <f>IF(AND(bank__2[[#This Row],[HasHousingLoan]]="yes",bank__2[[#This Row],[HasPersonalLoan]]="yes"),"Both Loans",
IF(bank__2[[#This Row],[HasHousingLoan]]="yes","Only Housing Loan",
IF(bank__2[[#This Row],[HasPersonalLoan]]="yes","Only Personal Loan","No Loan")))</f>
        <v>Both Loans</v>
      </c>
    </row>
    <row r="3241" spans="1:23">
      <c r="A3241">
        <v>3240</v>
      </c>
      <c r="B3241">
        <v>52</v>
      </c>
      <c r="C3241" t="s">
        <v>56</v>
      </c>
      <c r="D3241" t="s">
        <v>19</v>
      </c>
      <c r="E3241" t="s">
        <v>33</v>
      </c>
      <c r="F3241" t="s">
        <v>21</v>
      </c>
      <c r="G3241">
        <v>2087</v>
      </c>
      <c r="H3241" t="s">
        <v>35</v>
      </c>
      <c r="I3241" t="s">
        <v>21</v>
      </c>
      <c r="J3241" t="s">
        <v>23</v>
      </c>
      <c r="K3241">
        <v>31</v>
      </c>
      <c r="L3241" t="s">
        <v>92</v>
      </c>
      <c r="M3241">
        <v>267</v>
      </c>
      <c r="N3241">
        <v>1</v>
      </c>
      <c r="O3241">
        <v>474</v>
      </c>
      <c r="P3241">
        <v>1</v>
      </c>
      <c r="Q3241" t="s">
        <v>41</v>
      </c>
      <c r="R3241" t="s">
        <v>35</v>
      </c>
      <c r="S3241" t="str" cm="1">
        <f t="array" ref="S3241">_xlfn.IFS(bank__2[[#This Row],[Age]]&lt;30, "Young Adults",bank__2[[#This Row],[Age]]&lt;45, "Middle-Aged Adults",bank__2[[#This Row],[Age]]&lt;60, "Older AdultsOlder Adults", bank__2[[#This Row],[Age]]&gt;=60,"Seniors")</f>
        <v>Older AdultsOlder Adults</v>
      </c>
      <c r="T3241" t="str">
        <f t="shared" si="50"/>
        <v>Yes</v>
      </c>
      <c r="U3241" cm="1">
        <f t="array" ref="U3241">_xlfn.SWITCH(L3241, "jan",1, "feb",2, "mar",3, "apr",4, "may",5, "jun",6, "jul",7, "aug",8, "sep",9, "oct",10, "nov",11, "dec",12, "")</f>
        <v>8</v>
      </c>
      <c r="V3241" s="2">
        <f>bank__2[[#This Row],[CallDuration (Seconds)]]/60</f>
        <v>4.45</v>
      </c>
      <c r="W3241" t="str">
        <f>IF(AND(bank__2[[#This Row],[HasHousingLoan]]="yes",bank__2[[#This Row],[HasPersonalLoan]]="yes"),"Both Loans",
IF(bank__2[[#This Row],[HasHousingLoan]]="yes","Only Housing Loan",
IF(bank__2[[#This Row],[HasPersonalLoan]]="yes","Only Personal Loan","No Loan")))</f>
        <v>Only Housing Loan</v>
      </c>
    </row>
    <row r="3242" spans="1:23">
      <c r="A3242">
        <v>3241</v>
      </c>
      <c r="B3242">
        <v>43</v>
      </c>
      <c r="C3242" t="s">
        <v>72</v>
      </c>
      <c r="D3242" t="s">
        <v>44</v>
      </c>
      <c r="E3242" t="s">
        <v>33</v>
      </c>
      <c r="F3242" t="s">
        <v>21</v>
      </c>
      <c r="G3242">
        <v>34</v>
      </c>
      <c r="H3242" t="s">
        <v>21</v>
      </c>
      <c r="I3242" t="s">
        <v>21</v>
      </c>
      <c r="J3242" t="s">
        <v>146</v>
      </c>
      <c r="K3242">
        <v>30</v>
      </c>
      <c r="L3242" t="s">
        <v>119</v>
      </c>
      <c r="M3242">
        <v>29</v>
      </c>
      <c r="N3242">
        <v>1</v>
      </c>
      <c r="O3242">
        <v>-1</v>
      </c>
      <c r="P3242">
        <v>0</v>
      </c>
      <c r="Q3242" t="s">
        <v>30</v>
      </c>
      <c r="R3242" t="s">
        <v>21</v>
      </c>
      <c r="S3242" t="str" cm="1">
        <f t="array" ref="S3242">_xlfn.IFS(bank__2[[#This Row],[Age]]&lt;30, "Young Adults",bank__2[[#This Row],[Age]]&lt;45, "Middle-Aged Adults",bank__2[[#This Row],[Age]]&lt;60, "Older AdultsOlder Adults", bank__2[[#This Row],[Age]]&gt;=60,"Seniors")</f>
        <v>Middle-Aged Adults</v>
      </c>
      <c r="T3242" t="str">
        <f t="shared" si="50"/>
        <v>No</v>
      </c>
      <c r="U3242" cm="1">
        <f t="array" ref="U3242">_xlfn.SWITCH(L3242, "jan",1, "feb",2, "mar",3, "apr",4, "may",5, "jun",6, "jul",7, "aug",8, "sep",9, "oct",10, "nov",11, "dec",12, "")</f>
        <v>7</v>
      </c>
      <c r="V3242" s="2">
        <f>bank__2[[#This Row],[CallDuration (Seconds)]]/60</f>
        <v>0.48333333333333334</v>
      </c>
      <c r="W3242" t="str">
        <f>IF(AND(bank__2[[#This Row],[HasHousingLoan]]="yes",bank__2[[#This Row],[HasPersonalLoan]]="yes"),"Both Loans",
IF(bank__2[[#This Row],[HasHousingLoan]]="yes","Only Housing Loan",
IF(bank__2[[#This Row],[HasPersonalLoan]]="yes","Only Personal Loan","No Loan")))</f>
        <v>No Loan</v>
      </c>
    </row>
    <row r="3243" spans="1:23">
      <c r="A3243">
        <v>3242</v>
      </c>
      <c r="B3243">
        <v>48</v>
      </c>
      <c r="C3243" t="s">
        <v>72</v>
      </c>
      <c r="D3243" t="s">
        <v>19</v>
      </c>
      <c r="E3243" t="s">
        <v>33</v>
      </c>
      <c r="F3243" t="s">
        <v>21</v>
      </c>
      <c r="G3243">
        <v>5</v>
      </c>
      <c r="H3243" t="s">
        <v>21</v>
      </c>
      <c r="I3243" t="s">
        <v>21</v>
      </c>
      <c r="J3243" t="s">
        <v>30</v>
      </c>
      <c r="K3243">
        <v>9</v>
      </c>
      <c r="L3243" t="s">
        <v>53</v>
      </c>
      <c r="M3243">
        <v>65</v>
      </c>
      <c r="N3243">
        <v>6</v>
      </c>
      <c r="O3243">
        <v>-1</v>
      </c>
      <c r="P3243">
        <v>0</v>
      </c>
      <c r="Q3243" t="s">
        <v>30</v>
      </c>
      <c r="R3243" t="s">
        <v>21</v>
      </c>
      <c r="S3243" t="str" cm="1">
        <f t="array" ref="S3243">_xlfn.IFS(bank__2[[#This Row],[Age]]&lt;30, "Young Adults",bank__2[[#This Row],[Age]]&lt;45, "Middle-Aged Adults",bank__2[[#This Row],[Age]]&lt;60, "Older AdultsOlder Adults", bank__2[[#This Row],[Age]]&gt;=60,"Seniors")</f>
        <v>Older AdultsOlder Adults</v>
      </c>
      <c r="T3243" t="str">
        <f t="shared" si="50"/>
        <v>No</v>
      </c>
      <c r="U3243" cm="1">
        <f t="array" ref="U3243">_xlfn.SWITCH(L3243, "jan",1, "feb",2, "mar",3, "apr",4, "may",5, "jun",6, "jul",7, "aug",8, "sep",9, "oct",10, "nov",11, "dec",12, "")</f>
        <v>6</v>
      </c>
      <c r="V3243" s="2">
        <f>bank__2[[#This Row],[CallDuration (Seconds)]]/60</f>
        <v>1.0833333333333333</v>
      </c>
      <c r="W3243" t="str">
        <f>IF(AND(bank__2[[#This Row],[HasHousingLoan]]="yes",bank__2[[#This Row],[HasPersonalLoan]]="yes"),"Both Loans",
IF(bank__2[[#This Row],[HasHousingLoan]]="yes","Only Housing Loan",
IF(bank__2[[#This Row],[HasPersonalLoan]]="yes","Only Personal Loan","No Loan")))</f>
        <v>No Loan</v>
      </c>
    </row>
    <row r="3244" spans="1:23">
      <c r="A3244">
        <v>3243</v>
      </c>
      <c r="B3244">
        <v>27</v>
      </c>
      <c r="C3244" t="s">
        <v>72</v>
      </c>
      <c r="D3244" t="s">
        <v>44</v>
      </c>
      <c r="E3244" t="s">
        <v>33</v>
      </c>
      <c r="F3244" t="s">
        <v>21</v>
      </c>
      <c r="G3244">
        <v>15</v>
      </c>
      <c r="H3244" t="s">
        <v>35</v>
      </c>
      <c r="I3244" t="s">
        <v>21</v>
      </c>
      <c r="J3244" t="s">
        <v>23</v>
      </c>
      <c r="K3244">
        <v>25</v>
      </c>
      <c r="L3244" t="s">
        <v>119</v>
      </c>
      <c r="M3244">
        <v>67</v>
      </c>
      <c r="N3244">
        <v>3</v>
      </c>
      <c r="O3244">
        <v>-1</v>
      </c>
      <c r="P3244">
        <v>0</v>
      </c>
      <c r="Q3244" t="s">
        <v>30</v>
      </c>
      <c r="R3244" t="s">
        <v>21</v>
      </c>
      <c r="S3244" t="str" cm="1">
        <f t="array" ref="S3244">_xlfn.IFS(bank__2[[#This Row],[Age]]&lt;30, "Young Adults",bank__2[[#This Row],[Age]]&lt;45, "Middle-Aged Adults",bank__2[[#This Row],[Age]]&lt;60, "Older AdultsOlder Adults", bank__2[[#This Row],[Age]]&gt;=60,"Seniors")</f>
        <v>Young Adults</v>
      </c>
      <c r="T3244" t="str">
        <f t="shared" si="50"/>
        <v>No</v>
      </c>
      <c r="U3244" cm="1">
        <f t="array" ref="U3244">_xlfn.SWITCH(L3244, "jan",1, "feb",2, "mar",3, "apr",4, "may",5, "jun",6, "jul",7, "aug",8, "sep",9, "oct",10, "nov",11, "dec",12, "")</f>
        <v>7</v>
      </c>
      <c r="V3244" s="2">
        <f>bank__2[[#This Row],[CallDuration (Seconds)]]/60</f>
        <v>1.1166666666666667</v>
      </c>
      <c r="W3244" t="str">
        <f>IF(AND(bank__2[[#This Row],[HasHousingLoan]]="yes",bank__2[[#This Row],[HasPersonalLoan]]="yes"),"Both Loans",
IF(bank__2[[#This Row],[HasHousingLoan]]="yes","Only Housing Loan",
IF(bank__2[[#This Row],[HasPersonalLoan]]="yes","Only Personal Loan","No Loan")))</f>
        <v>Only Housing Loan</v>
      </c>
    </row>
    <row r="3245" spans="1:23">
      <c r="A3245">
        <v>3244</v>
      </c>
      <c r="B3245">
        <v>27</v>
      </c>
      <c r="C3245" t="s">
        <v>43</v>
      </c>
      <c r="D3245" t="s">
        <v>44</v>
      </c>
      <c r="E3245" t="s">
        <v>45</v>
      </c>
      <c r="F3245" t="s">
        <v>21</v>
      </c>
      <c r="G3245">
        <v>390</v>
      </c>
      <c r="H3245" t="s">
        <v>21</v>
      </c>
      <c r="I3245" t="s">
        <v>21</v>
      </c>
      <c r="J3245" t="s">
        <v>23</v>
      </c>
      <c r="K3245">
        <v>28</v>
      </c>
      <c r="L3245" t="s">
        <v>25</v>
      </c>
      <c r="M3245">
        <v>190</v>
      </c>
      <c r="N3245">
        <v>1</v>
      </c>
      <c r="O3245">
        <v>82</v>
      </c>
      <c r="P3245">
        <v>1</v>
      </c>
      <c r="Q3245" t="s">
        <v>196</v>
      </c>
      <c r="R3245" t="s">
        <v>21</v>
      </c>
      <c r="S3245" t="str" cm="1">
        <f t="array" ref="S3245">_xlfn.IFS(bank__2[[#This Row],[Age]]&lt;30, "Young Adults",bank__2[[#This Row],[Age]]&lt;45, "Middle-Aged Adults",bank__2[[#This Row],[Age]]&lt;60, "Older AdultsOlder Adults", bank__2[[#This Row],[Age]]&gt;=60,"Seniors")</f>
        <v>Young Adults</v>
      </c>
      <c r="T3245" t="str">
        <f t="shared" si="50"/>
        <v>Yes</v>
      </c>
      <c r="U3245" cm="1">
        <f t="array" ref="U3245">_xlfn.SWITCH(L3245, "jan",1, "feb",2, "mar",3, "apr",4, "may",5, "jun",6, "jul",7, "aug",8, "sep",9, "oct",10, "nov",11, "dec",12, "")</f>
        <v>10</v>
      </c>
      <c r="V3245" s="2">
        <f>bank__2[[#This Row],[CallDuration (Seconds)]]/60</f>
        <v>3.1666666666666665</v>
      </c>
      <c r="W3245" t="str">
        <f>IF(AND(bank__2[[#This Row],[HasHousingLoan]]="yes",bank__2[[#This Row],[HasPersonalLoan]]="yes"),"Both Loans",
IF(bank__2[[#This Row],[HasHousingLoan]]="yes","Only Housing Loan",
IF(bank__2[[#This Row],[HasPersonalLoan]]="yes","Only Personal Loan","No Loan")))</f>
        <v>No Loan</v>
      </c>
    </row>
    <row r="3246" spans="1:23">
      <c r="A3246">
        <v>3245</v>
      </c>
      <c r="B3246">
        <v>51</v>
      </c>
      <c r="C3246" t="s">
        <v>43</v>
      </c>
      <c r="D3246" t="s">
        <v>19</v>
      </c>
      <c r="E3246" t="s">
        <v>2553</v>
      </c>
      <c r="F3246" t="s">
        <v>21</v>
      </c>
      <c r="G3246">
        <v>712</v>
      </c>
      <c r="H3246" t="s">
        <v>21</v>
      </c>
      <c r="I3246" t="s">
        <v>21</v>
      </c>
      <c r="J3246" t="s">
        <v>23</v>
      </c>
      <c r="K3246">
        <v>13</v>
      </c>
      <c r="L3246" t="s">
        <v>92</v>
      </c>
      <c r="M3246">
        <v>287</v>
      </c>
      <c r="N3246">
        <v>2</v>
      </c>
      <c r="O3246">
        <v>-1</v>
      </c>
      <c r="P3246">
        <v>0</v>
      </c>
      <c r="Q3246" t="s">
        <v>30</v>
      </c>
      <c r="R3246" t="s">
        <v>21</v>
      </c>
      <c r="S3246" t="str" cm="1">
        <f t="array" ref="S3246">_xlfn.IFS(bank__2[[#This Row],[Age]]&lt;30, "Young Adults",bank__2[[#This Row],[Age]]&lt;45, "Middle-Aged Adults",bank__2[[#This Row],[Age]]&lt;60, "Older AdultsOlder Adults", bank__2[[#This Row],[Age]]&gt;=60,"Seniors")</f>
        <v>Older AdultsOlder Adults</v>
      </c>
      <c r="T3246" t="str">
        <f t="shared" si="50"/>
        <v>No</v>
      </c>
      <c r="U3246" cm="1">
        <f t="array" ref="U3246">_xlfn.SWITCH(L3246, "jan",1, "feb",2, "mar",3, "apr",4, "may",5, "jun",6, "jul",7, "aug",8, "sep",9, "oct",10, "nov",11, "dec",12, "")</f>
        <v>8</v>
      </c>
      <c r="V3246" s="2">
        <f>bank__2[[#This Row],[CallDuration (Seconds)]]/60</f>
        <v>4.7833333333333332</v>
      </c>
      <c r="W3246" t="str">
        <f>IF(AND(bank__2[[#This Row],[HasHousingLoan]]="yes",bank__2[[#This Row],[HasPersonalLoan]]="yes"),"Both Loans",
IF(bank__2[[#This Row],[HasHousingLoan]]="yes","Only Housing Loan",
IF(bank__2[[#This Row],[HasPersonalLoan]]="yes","Only Personal Loan","No Loan")))</f>
        <v>No Loan</v>
      </c>
    </row>
    <row r="3247" spans="1:23">
      <c r="A3247">
        <v>3246</v>
      </c>
      <c r="B3247">
        <v>39</v>
      </c>
      <c r="C3247" t="s">
        <v>87</v>
      </c>
      <c r="D3247" t="s">
        <v>44</v>
      </c>
      <c r="E3247" t="s">
        <v>45</v>
      </c>
      <c r="F3247" t="s">
        <v>21</v>
      </c>
      <c r="G3247">
        <v>2600</v>
      </c>
      <c r="H3247" t="s">
        <v>35</v>
      </c>
      <c r="I3247" t="s">
        <v>21</v>
      </c>
      <c r="J3247" t="s">
        <v>30</v>
      </c>
      <c r="K3247">
        <v>17</v>
      </c>
      <c r="L3247" t="s">
        <v>53</v>
      </c>
      <c r="M3247">
        <v>77</v>
      </c>
      <c r="N3247">
        <v>1</v>
      </c>
      <c r="O3247">
        <v>-1</v>
      </c>
      <c r="P3247">
        <v>0</v>
      </c>
      <c r="Q3247" t="s">
        <v>30</v>
      </c>
      <c r="R3247" t="s">
        <v>21</v>
      </c>
      <c r="S3247" t="str" cm="1">
        <f t="array" ref="S3247">_xlfn.IFS(bank__2[[#This Row],[Age]]&lt;30, "Young Adults",bank__2[[#This Row],[Age]]&lt;45, "Middle-Aged Adults",bank__2[[#This Row],[Age]]&lt;60, "Older AdultsOlder Adults", bank__2[[#This Row],[Age]]&gt;=60,"Seniors")</f>
        <v>Middle-Aged Adults</v>
      </c>
      <c r="T3247" t="str">
        <f t="shared" si="50"/>
        <v>No</v>
      </c>
      <c r="U3247" cm="1">
        <f t="array" ref="U3247">_xlfn.SWITCH(L3247, "jan",1, "feb",2, "mar",3, "apr",4, "may",5, "jun",6, "jul",7, "aug",8, "sep",9, "oct",10, "nov",11, "dec",12, "")</f>
        <v>6</v>
      </c>
      <c r="V3247" s="2">
        <f>bank__2[[#This Row],[CallDuration (Seconds)]]/60</f>
        <v>1.2833333333333334</v>
      </c>
      <c r="W3247" t="str">
        <f>IF(AND(bank__2[[#This Row],[HasHousingLoan]]="yes",bank__2[[#This Row],[HasPersonalLoan]]="yes"),"Both Loans",
IF(bank__2[[#This Row],[HasHousingLoan]]="yes","Only Housing Loan",
IF(bank__2[[#This Row],[HasPersonalLoan]]="yes","Only Personal Loan","No Loan")))</f>
        <v>Only Housing Loan</v>
      </c>
    </row>
    <row r="3248" spans="1:23">
      <c r="A3248">
        <v>3247</v>
      </c>
      <c r="B3248">
        <v>33</v>
      </c>
      <c r="C3248" t="s">
        <v>56</v>
      </c>
      <c r="D3248" t="s">
        <v>19</v>
      </c>
      <c r="E3248" t="s">
        <v>33</v>
      </c>
      <c r="F3248" t="s">
        <v>21</v>
      </c>
      <c r="G3248">
        <v>-241</v>
      </c>
      <c r="H3248" t="s">
        <v>35</v>
      </c>
      <c r="I3248" t="s">
        <v>35</v>
      </c>
      <c r="J3248" t="s">
        <v>30</v>
      </c>
      <c r="K3248">
        <v>27</v>
      </c>
      <c r="L3248" t="s">
        <v>37</v>
      </c>
      <c r="M3248">
        <v>169</v>
      </c>
      <c r="N3248">
        <v>1</v>
      </c>
      <c r="O3248">
        <v>-1</v>
      </c>
      <c r="P3248">
        <v>0</v>
      </c>
      <c r="Q3248" t="s">
        <v>30</v>
      </c>
      <c r="R3248" t="s">
        <v>21</v>
      </c>
      <c r="S3248" t="str" cm="1">
        <f t="array" ref="S3248">_xlfn.IFS(bank__2[[#This Row],[Age]]&lt;30, "Young Adults",bank__2[[#This Row],[Age]]&lt;45, "Middle-Aged Adults",bank__2[[#This Row],[Age]]&lt;60, "Older AdultsOlder Adults", bank__2[[#This Row],[Age]]&gt;=60,"Seniors")</f>
        <v>Middle-Aged Adults</v>
      </c>
      <c r="T3248" t="str">
        <f t="shared" si="50"/>
        <v>No</v>
      </c>
      <c r="U3248" cm="1">
        <f t="array" ref="U3248">_xlfn.SWITCH(L3248, "jan",1, "feb",2, "mar",3, "apr",4, "may",5, "jun",6, "jul",7, "aug",8, "sep",9, "oct",10, "nov",11, "dec",12, "")</f>
        <v>5</v>
      </c>
      <c r="V3248" s="2">
        <f>bank__2[[#This Row],[CallDuration (Seconds)]]/60</f>
        <v>2.8166666666666669</v>
      </c>
      <c r="W3248" t="str">
        <f>IF(AND(bank__2[[#This Row],[HasHousingLoan]]="yes",bank__2[[#This Row],[HasPersonalLoan]]="yes"),"Both Loans",
IF(bank__2[[#This Row],[HasHousingLoan]]="yes","Only Housing Loan",
IF(bank__2[[#This Row],[HasPersonalLoan]]="yes","Only Personal Loan","No Loan")))</f>
        <v>Both Loans</v>
      </c>
    </row>
    <row r="3249" spans="1:23">
      <c r="A3249">
        <v>3248</v>
      </c>
      <c r="B3249">
        <v>50</v>
      </c>
      <c r="C3249" t="s">
        <v>56</v>
      </c>
      <c r="D3249" t="s">
        <v>122</v>
      </c>
      <c r="E3249" t="s">
        <v>20</v>
      </c>
      <c r="F3249" t="s">
        <v>21</v>
      </c>
      <c r="G3249">
        <v>1545</v>
      </c>
      <c r="H3249" t="s">
        <v>35</v>
      </c>
      <c r="I3249" t="s">
        <v>21</v>
      </c>
      <c r="J3249" t="s">
        <v>23</v>
      </c>
      <c r="K3249">
        <v>20</v>
      </c>
      <c r="L3249" t="s">
        <v>124</v>
      </c>
      <c r="M3249">
        <v>25</v>
      </c>
      <c r="N3249">
        <v>1</v>
      </c>
      <c r="O3249">
        <v>-1</v>
      </c>
      <c r="P3249">
        <v>0</v>
      </c>
      <c r="Q3249" t="s">
        <v>30</v>
      </c>
      <c r="R3249" t="s">
        <v>21</v>
      </c>
      <c r="S3249" t="str" cm="1">
        <f t="array" ref="S3249">_xlfn.IFS(bank__2[[#This Row],[Age]]&lt;30, "Young Adults",bank__2[[#This Row],[Age]]&lt;45, "Middle-Aged Adults",bank__2[[#This Row],[Age]]&lt;60, "Older AdultsOlder Adults", bank__2[[#This Row],[Age]]&gt;=60,"Seniors")</f>
        <v>Older AdultsOlder Adults</v>
      </c>
      <c r="T3249" t="str">
        <f t="shared" si="50"/>
        <v>No</v>
      </c>
      <c r="U3249" cm="1">
        <f t="array" ref="U3249">_xlfn.SWITCH(L3249, "jan",1, "feb",2, "mar",3, "apr",4, "may",5, "jun",6, "jul",7, "aug",8, "sep",9, "oct",10, "nov",11, "dec",12, "")</f>
        <v>11</v>
      </c>
      <c r="V3249" s="2">
        <f>bank__2[[#This Row],[CallDuration (Seconds)]]/60</f>
        <v>0.41666666666666669</v>
      </c>
      <c r="W3249" t="str">
        <f>IF(AND(bank__2[[#This Row],[HasHousingLoan]]="yes",bank__2[[#This Row],[HasPersonalLoan]]="yes"),"Both Loans",
IF(bank__2[[#This Row],[HasHousingLoan]]="yes","Only Housing Loan",
IF(bank__2[[#This Row],[HasPersonalLoan]]="yes","Only Personal Loan","No Loan")))</f>
        <v>Only Housing Loan</v>
      </c>
    </row>
    <row r="3250" spans="1:23">
      <c r="A3250">
        <v>3249</v>
      </c>
      <c r="B3250">
        <v>59</v>
      </c>
      <c r="C3250" t="s">
        <v>144</v>
      </c>
      <c r="D3250" t="s">
        <v>122</v>
      </c>
      <c r="E3250" t="s">
        <v>33</v>
      </c>
      <c r="F3250" t="s">
        <v>21</v>
      </c>
      <c r="G3250">
        <v>1026</v>
      </c>
      <c r="H3250" t="s">
        <v>21</v>
      </c>
      <c r="I3250" t="s">
        <v>21</v>
      </c>
      <c r="J3250" t="s">
        <v>30</v>
      </c>
      <c r="K3250">
        <v>5</v>
      </c>
      <c r="L3250" t="s">
        <v>124</v>
      </c>
      <c r="M3250">
        <v>669</v>
      </c>
      <c r="N3250">
        <v>1</v>
      </c>
      <c r="O3250">
        <v>-1</v>
      </c>
      <c r="P3250">
        <v>0</v>
      </c>
      <c r="Q3250" t="s">
        <v>30</v>
      </c>
      <c r="R3250" t="s">
        <v>35</v>
      </c>
      <c r="S3250" t="str" cm="1">
        <f t="array" ref="S3250">_xlfn.IFS(bank__2[[#This Row],[Age]]&lt;30, "Young Adults",bank__2[[#This Row],[Age]]&lt;45, "Middle-Aged Adults",bank__2[[#This Row],[Age]]&lt;60, "Older AdultsOlder Adults", bank__2[[#This Row],[Age]]&gt;=60,"Seniors")</f>
        <v>Older AdultsOlder Adults</v>
      </c>
      <c r="T3250" t="str">
        <f t="shared" si="50"/>
        <v>No</v>
      </c>
      <c r="U3250" cm="1">
        <f t="array" ref="U3250">_xlfn.SWITCH(L3250, "jan",1, "feb",2, "mar",3, "apr",4, "may",5, "jun",6, "jul",7, "aug",8, "sep",9, "oct",10, "nov",11, "dec",12, "")</f>
        <v>11</v>
      </c>
      <c r="V3250" s="2">
        <f>bank__2[[#This Row],[CallDuration (Seconds)]]/60</f>
        <v>11.15</v>
      </c>
      <c r="W3250" t="str">
        <f>IF(AND(bank__2[[#This Row],[HasHousingLoan]]="yes",bank__2[[#This Row],[HasPersonalLoan]]="yes"),"Both Loans",
IF(bank__2[[#This Row],[HasHousingLoan]]="yes","Only Housing Loan",
IF(bank__2[[#This Row],[HasPersonalLoan]]="yes","Only Personal Loan","No Loan")))</f>
        <v>No Loan</v>
      </c>
    </row>
    <row r="3251" spans="1:23">
      <c r="A3251">
        <v>3250</v>
      </c>
      <c r="B3251">
        <v>58</v>
      </c>
      <c r="C3251" t="s">
        <v>135</v>
      </c>
      <c r="D3251" t="s">
        <v>19</v>
      </c>
      <c r="E3251" t="s">
        <v>20</v>
      </c>
      <c r="F3251" t="s">
        <v>21</v>
      </c>
      <c r="G3251">
        <v>435</v>
      </c>
      <c r="H3251" t="s">
        <v>35</v>
      </c>
      <c r="I3251" t="s">
        <v>21</v>
      </c>
      <c r="J3251" t="s">
        <v>146</v>
      </c>
      <c r="K3251">
        <v>28</v>
      </c>
      <c r="L3251" t="s">
        <v>119</v>
      </c>
      <c r="M3251">
        <v>122</v>
      </c>
      <c r="N3251">
        <v>6</v>
      </c>
      <c r="O3251">
        <v>-1</v>
      </c>
      <c r="P3251">
        <v>0</v>
      </c>
      <c r="Q3251" t="s">
        <v>30</v>
      </c>
      <c r="R3251" t="s">
        <v>21</v>
      </c>
      <c r="S3251" t="str" cm="1">
        <f t="array" ref="S3251">_xlfn.IFS(bank__2[[#This Row],[Age]]&lt;30, "Young Adults",bank__2[[#This Row],[Age]]&lt;45, "Middle-Aged Adults",bank__2[[#This Row],[Age]]&lt;60, "Older AdultsOlder Adults", bank__2[[#This Row],[Age]]&gt;=60,"Seniors")</f>
        <v>Older AdultsOlder Adults</v>
      </c>
      <c r="T3251" t="str">
        <f t="shared" si="50"/>
        <v>No</v>
      </c>
      <c r="U3251" cm="1">
        <f t="array" ref="U3251">_xlfn.SWITCH(L3251, "jan",1, "feb",2, "mar",3, "apr",4, "may",5, "jun",6, "jul",7, "aug",8, "sep",9, "oct",10, "nov",11, "dec",12, "")</f>
        <v>7</v>
      </c>
      <c r="V3251" s="2">
        <f>bank__2[[#This Row],[CallDuration (Seconds)]]/60</f>
        <v>2.0333333333333332</v>
      </c>
      <c r="W3251" t="str">
        <f>IF(AND(bank__2[[#This Row],[HasHousingLoan]]="yes",bank__2[[#This Row],[HasPersonalLoan]]="yes"),"Both Loans",
IF(bank__2[[#This Row],[HasHousingLoan]]="yes","Only Housing Loan",
IF(bank__2[[#This Row],[HasPersonalLoan]]="yes","Only Personal Loan","No Loan")))</f>
        <v>Only Housing Loan</v>
      </c>
    </row>
    <row r="3252" spans="1:23">
      <c r="A3252">
        <v>3251</v>
      </c>
      <c r="B3252">
        <v>54</v>
      </c>
      <c r="C3252" t="s">
        <v>72</v>
      </c>
      <c r="D3252" t="s">
        <v>19</v>
      </c>
      <c r="E3252" t="s">
        <v>45</v>
      </c>
      <c r="F3252" t="s">
        <v>21</v>
      </c>
      <c r="G3252">
        <v>876</v>
      </c>
      <c r="H3252" t="s">
        <v>21</v>
      </c>
      <c r="I3252" t="s">
        <v>21</v>
      </c>
      <c r="J3252" t="s">
        <v>23</v>
      </c>
      <c r="K3252">
        <v>27</v>
      </c>
      <c r="L3252" t="s">
        <v>25</v>
      </c>
      <c r="M3252">
        <v>269</v>
      </c>
      <c r="N3252">
        <v>3</v>
      </c>
      <c r="O3252">
        <v>541</v>
      </c>
      <c r="P3252">
        <v>3</v>
      </c>
      <c r="Q3252" t="s">
        <v>196</v>
      </c>
      <c r="R3252" t="s">
        <v>35</v>
      </c>
      <c r="S3252" t="str" cm="1">
        <f t="array" ref="S3252">_xlfn.IFS(bank__2[[#This Row],[Age]]&lt;30, "Young Adults",bank__2[[#This Row],[Age]]&lt;45, "Middle-Aged Adults",bank__2[[#This Row],[Age]]&lt;60, "Older AdultsOlder Adults", bank__2[[#This Row],[Age]]&gt;=60,"Seniors")</f>
        <v>Older AdultsOlder Adults</v>
      </c>
      <c r="T3252" t="str">
        <f t="shared" si="50"/>
        <v>Yes</v>
      </c>
      <c r="U3252" cm="1">
        <f t="array" ref="U3252">_xlfn.SWITCH(L3252, "jan",1, "feb",2, "mar",3, "apr",4, "may",5, "jun",6, "jul",7, "aug",8, "sep",9, "oct",10, "nov",11, "dec",12, "")</f>
        <v>10</v>
      </c>
      <c r="V3252" s="2">
        <f>bank__2[[#This Row],[CallDuration (Seconds)]]/60</f>
        <v>4.4833333333333334</v>
      </c>
      <c r="W3252" t="str">
        <f>IF(AND(bank__2[[#This Row],[HasHousingLoan]]="yes",bank__2[[#This Row],[HasPersonalLoan]]="yes"),"Both Loans",
IF(bank__2[[#This Row],[HasHousingLoan]]="yes","Only Housing Loan",
IF(bank__2[[#This Row],[HasPersonalLoan]]="yes","Only Personal Loan","No Loan")))</f>
        <v>No Loan</v>
      </c>
    </row>
    <row r="3253" spans="1:23">
      <c r="A3253">
        <v>3252</v>
      </c>
      <c r="B3253">
        <v>60</v>
      </c>
      <c r="C3253" t="s">
        <v>56</v>
      </c>
      <c r="D3253" t="s">
        <v>19</v>
      </c>
      <c r="E3253" t="s">
        <v>33</v>
      </c>
      <c r="F3253" t="s">
        <v>21</v>
      </c>
      <c r="G3253">
        <v>1801</v>
      </c>
      <c r="H3253" t="s">
        <v>21</v>
      </c>
      <c r="I3253" t="s">
        <v>21</v>
      </c>
      <c r="J3253" t="s">
        <v>146</v>
      </c>
      <c r="K3253">
        <v>29</v>
      </c>
      <c r="L3253" t="s">
        <v>25</v>
      </c>
      <c r="M3253">
        <v>167</v>
      </c>
      <c r="N3253">
        <v>1</v>
      </c>
      <c r="O3253">
        <v>-1</v>
      </c>
      <c r="P3253">
        <v>0</v>
      </c>
      <c r="Q3253" t="s">
        <v>30</v>
      </c>
      <c r="R3253" t="s">
        <v>21</v>
      </c>
      <c r="S3253" t="str" cm="1">
        <f t="array" ref="S3253">_xlfn.IFS(bank__2[[#This Row],[Age]]&lt;30, "Young Adults",bank__2[[#This Row],[Age]]&lt;45, "Middle-Aged Adults",bank__2[[#This Row],[Age]]&lt;60, "Older AdultsOlder Adults", bank__2[[#This Row],[Age]]&gt;=60,"Seniors")</f>
        <v>Seniors</v>
      </c>
      <c r="T3253" t="str">
        <f t="shared" si="50"/>
        <v>No</v>
      </c>
      <c r="U3253" cm="1">
        <f t="array" ref="U3253">_xlfn.SWITCH(L3253, "jan",1, "feb",2, "mar",3, "apr",4, "may",5, "jun",6, "jul",7, "aug",8, "sep",9, "oct",10, "nov",11, "dec",12, "")</f>
        <v>10</v>
      </c>
      <c r="V3253" s="2">
        <f>bank__2[[#This Row],[CallDuration (Seconds)]]/60</f>
        <v>2.7833333333333332</v>
      </c>
      <c r="W3253" t="str">
        <f>IF(AND(bank__2[[#This Row],[HasHousingLoan]]="yes",bank__2[[#This Row],[HasPersonalLoan]]="yes"),"Both Loans",
IF(bank__2[[#This Row],[HasHousingLoan]]="yes","Only Housing Loan",
IF(bank__2[[#This Row],[HasPersonalLoan]]="yes","Only Personal Loan","No Loan")))</f>
        <v>No Loan</v>
      </c>
    </row>
    <row r="3254" spans="1:23">
      <c r="A3254">
        <v>3253</v>
      </c>
      <c r="B3254">
        <v>38</v>
      </c>
      <c r="C3254" t="s">
        <v>43</v>
      </c>
      <c r="D3254" t="s">
        <v>19</v>
      </c>
      <c r="E3254" t="s">
        <v>45</v>
      </c>
      <c r="F3254" t="s">
        <v>21</v>
      </c>
      <c r="G3254">
        <v>2278</v>
      </c>
      <c r="H3254" t="s">
        <v>35</v>
      </c>
      <c r="I3254" t="s">
        <v>35</v>
      </c>
      <c r="J3254" t="s">
        <v>23</v>
      </c>
      <c r="K3254">
        <v>13</v>
      </c>
      <c r="L3254" t="s">
        <v>37</v>
      </c>
      <c r="M3254">
        <v>244</v>
      </c>
      <c r="N3254">
        <v>1</v>
      </c>
      <c r="O3254">
        <v>-1</v>
      </c>
      <c r="P3254">
        <v>0</v>
      </c>
      <c r="Q3254" t="s">
        <v>30</v>
      </c>
      <c r="R3254" t="s">
        <v>21</v>
      </c>
      <c r="S3254" t="str" cm="1">
        <f t="array" ref="S3254">_xlfn.IFS(bank__2[[#This Row],[Age]]&lt;30, "Young Adults",bank__2[[#This Row],[Age]]&lt;45, "Middle-Aged Adults",bank__2[[#This Row],[Age]]&lt;60, "Older AdultsOlder Adults", bank__2[[#This Row],[Age]]&gt;=60,"Seniors")</f>
        <v>Middle-Aged Adults</v>
      </c>
      <c r="T3254" t="str">
        <f t="shared" si="50"/>
        <v>No</v>
      </c>
      <c r="U3254" cm="1">
        <f t="array" ref="U3254">_xlfn.SWITCH(L3254, "jan",1, "feb",2, "mar",3, "apr",4, "may",5, "jun",6, "jul",7, "aug",8, "sep",9, "oct",10, "nov",11, "dec",12, "")</f>
        <v>5</v>
      </c>
      <c r="V3254" s="2">
        <f>bank__2[[#This Row],[CallDuration (Seconds)]]/60</f>
        <v>4.0666666666666664</v>
      </c>
      <c r="W3254" t="str">
        <f>IF(AND(bank__2[[#This Row],[HasHousingLoan]]="yes",bank__2[[#This Row],[HasPersonalLoan]]="yes"),"Both Loans",
IF(bank__2[[#This Row],[HasHousingLoan]]="yes","Only Housing Loan",
IF(bank__2[[#This Row],[HasPersonalLoan]]="yes","Only Personal Loan","No Loan")))</f>
        <v>Both Loans</v>
      </c>
    </row>
    <row r="3255" spans="1:23">
      <c r="A3255">
        <v>3254</v>
      </c>
      <c r="B3255">
        <v>39</v>
      </c>
      <c r="C3255" t="s">
        <v>56</v>
      </c>
      <c r="D3255" t="s">
        <v>19</v>
      </c>
      <c r="E3255" t="s">
        <v>2553</v>
      </c>
      <c r="F3255" t="s">
        <v>21</v>
      </c>
      <c r="G3255">
        <v>157</v>
      </c>
      <c r="H3255" t="s">
        <v>35</v>
      </c>
      <c r="I3255" t="s">
        <v>21</v>
      </c>
      <c r="J3255" t="s">
        <v>30</v>
      </c>
      <c r="K3255">
        <v>30</v>
      </c>
      <c r="L3255" t="s">
        <v>37</v>
      </c>
      <c r="M3255">
        <v>99</v>
      </c>
      <c r="N3255">
        <v>6</v>
      </c>
      <c r="O3255">
        <v>-1</v>
      </c>
      <c r="P3255">
        <v>0</v>
      </c>
      <c r="Q3255" t="s">
        <v>30</v>
      </c>
      <c r="R3255" t="s">
        <v>21</v>
      </c>
      <c r="S3255" t="str" cm="1">
        <f t="array" ref="S3255">_xlfn.IFS(bank__2[[#This Row],[Age]]&lt;30, "Young Adults",bank__2[[#This Row],[Age]]&lt;45, "Middle-Aged Adults",bank__2[[#This Row],[Age]]&lt;60, "Older AdultsOlder Adults", bank__2[[#This Row],[Age]]&gt;=60,"Seniors")</f>
        <v>Middle-Aged Adults</v>
      </c>
      <c r="T3255" t="str">
        <f t="shared" si="50"/>
        <v>No</v>
      </c>
      <c r="U3255" cm="1">
        <f t="array" ref="U3255">_xlfn.SWITCH(L3255, "jan",1, "feb",2, "mar",3, "apr",4, "may",5, "jun",6, "jul",7, "aug",8, "sep",9, "oct",10, "nov",11, "dec",12, "")</f>
        <v>5</v>
      </c>
      <c r="V3255" s="2">
        <f>bank__2[[#This Row],[CallDuration (Seconds)]]/60</f>
        <v>1.65</v>
      </c>
      <c r="W3255" t="str">
        <f>IF(AND(bank__2[[#This Row],[HasHousingLoan]]="yes",bank__2[[#This Row],[HasPersonalLoan]]="yes"),"Both Loans",
IF(bank__2[[#This Row],[HasHousingLoan]]="yes","Only Housing Loan",
IF(bank__2[[#This Row],[HasPersonalLoan]]="yes","Only Personal Loan","No Loan")))</f>
        <v>Only Housing Loan</v>
      </c>
    </row>
    <row r="3256" spans="1:23">
      <c r="A3256">
        <v>3255</v>
      </c>
      <c r="B3256">
        <v>40</v>
      </c>
      <c r="C3256" t="s">
        <v>87</v>
      </c>
      <c r="D3256" t="s">
        <v>19</v>
      </c>
      <c r="E3256" t="s">
        <v>33</v>
      </c>
      <c r="F3256" t="s">
        <v>21</v>
      </c>
      <c r="G3256">
        <v>1327</v>
      </c>
      <c r="H3256" t="s">
        <v>35</v>
      </c>
      <c r="I3256" t="s">
        <v>35</v>
      </c>
      <c r="J3256" t="s">
        <v>30</v>
      </c>
      <c r="K3256">
        <v>26</v>
      </c>
      <c r="L3256" t="s">
        <v>37</v>
      </c>
      <c r="M3256">
        <v>76</v>
      </c>
      <c r="N3256">
        <v>2</v>
      </c>
      <c r="O3256">
        <v>-1</v>
      </c>
      <c r="P3256">
        <v>0</v>
      </c>
      <c r="Q3256" t="s">
        <v>30</v>
      </c>
      <c r="R3256" t="s">
        <v>21</v>
      </c>
      <c r="S3256" t="str" cm="1">
        <f t="array" ref="S3256">_xlfn.IFS(bank__2[[#This Row],[Age]]&lt;30, "Young Adults",bank__2[[#This Row],[Age]]&lt;45, "Middle-Aged Adults",bank__2[[#This Row],[Age]]&lt;60, "Older AdultsOlder Adults", bank__2[[#This Row],[Age]]&gt;=60,"Seniors")</f>
        <v>Middle-Aged Adults</v>
      </c>
      <c r="T3256" t="str">
        <f t="shared" si="50"/>
        <v>No</v>
      </c>
      <c r="U3256" cm="1">
        <f t="array" ref="U3256">_xlfn.SWITCH(L3256, "jan",1, "feb",2, "mar",3, "apr",4, "may",5, "jun",6, "jul",7, "aug",8, "sep",9, "oct",10, "nov",11, "dec",12, "")</f>
        <v>5</v>
      </c>
      <c r="V3256" s="2">
        <f>bank__2[[#This Row],[CallDuration (Seconds)]]/60</f>
        <v>1.2666666666666666</v>
      </c>
      <c r="W3256" t="str">
        <f>IF(AND(bank__2[[#This Row],[HasHousingLoan]]="yes",bank__2[[#This Row],[HasPersonalLoan]]="yes"),"Both Loans",
IF(bank__2[[#This Row],[HasHousingLoan]]="yes","Only Housing Loan",
IF(bank__2[[#This Row],[HasPersonalLoan]]="yes","Only Personal Loan","No Loan")))</f>
        <v>Both Loans</v>
      </c>
    </row>
    <row r="3257" spans="1:23">
      <c r="A3257">
        <v>3256</v>
      </c>
      <c r="B3257">
        <v>55</v>
      </c>
      <c r="C3257" t="s">
        <v>56</v>
      </c>
      <c r="D3257" t="s">
        <v>19</v>
      </c>
      <c r="E3257" t="s">
        <v>20</v>
      </c>
      <c r="F3257" t="s">
        <v>21</v>
      </c>
      <c r="G3257">
        <v>284</v>
      </c>
      <c r="H3257" t="s">
        <v>21</v>
      </c>
      <c r="I3257" t="s">
        <v>35</v>
      </c>
      <c r="J3257" t="s">
        <v>146</v>
      </c>
      <c r="K3257">
        <v>14</v>
      </c>
      <c r="L3257" t="s">
        <v>119</v>
      </c>
      <c r="M3257">
        <v>252</v>
      </c>
      <c r="N3257">
        <v>4</v>
      </c>
      <c r="O3257">
        <v>-1</v>
      </c>
      <c r="P3257">
        <v>0</v>
      </c>
      <c r="Q3257" t="s">
        <v>30</v>
      </c>
      <c r="R3257" t="s">
        <v>21</v>
      </c>
      <c r="S3257" t="str" cm="1">
        <f t="array" ref="S3257">_xlfn.IFS(bank__2[[#This Row],[Age]]&lt;30, "Young Adults",bank__2[[#This Row],[Age]]&lt;45, "Middle-Aged Adults",bank__2[[#This Row],[Age]]&lt;60, "Older AdultsOlder Adults", bank__2[[#This Row],[Age]]&gt;=60,"Seniors")</f>
        <v>Older AdultsOlder Adults</v>
      </c>
      <c r="T3257" t="str">
        <f t="shared" si="50"/>
        <v>No</v>
      </c>
      <c r="U3257" cm="1">
        <f t="array" ref="U3257">_xlfn.SWITCH(L3257, "jan",1, "feb",2, "mar",3, "apr",4, "may",5, "jun",6, "jul",7, "aug",8, "sep",9, "oct",10, "nov",11, "dec",12, "")</f>
        <v>7</v>
      </c>
      <c r="V3257" s="2">
        <f>bank__2[[#This Row],[CallDuration (Seconds)]]/60</f>
        <v>4.2</v>
      </c>
      <c r="W3257" t="str">
        <f>IF(AND(bank__2[[#This Row],[HasHousingLoan]]="yes",bank__2[[#This Row],[HasPersonalLoan]]="yes"),"Both Loans",
IF(bank__2[[#This Row],[HasHousingLoan]]="yes","Only Housing Loan",
IF(bank__2[[#This Row],[HasPersonalLoan]]="yes","Only Personal Loan","No Loan")))</f>
        <v>Only Personal Loan</v>
      </c>
    </row>
    <row r="3258" spans="1:23">
      <c r="A3258">
        <v>3257</v>
      </c>
      <c r="B3258">
        <v>36</v>
      </c>
      <c r="C3258" t="s">
        <v>43</v>
      </c>
      <c r="D3258" t="s">
        <v>19</v>
      </c>
      <c r="E3258" t="s">
        <v>45</v>
      </c>
      <c r="F3258" t="s">
        <v>21</v>
      </c>
      <c r="G3258">
        <v>495</v>
      </c>
      <c r="H3258" t="s">
        <v>21</v>
      </c>
      <c r="I3258" t="s">
        <v>21</v>
      </c>
      <c r="J3258" t="s">
        <v>23</v>
      </c>
      <c r="K3258">
        <v>12</v>
      </c>
      <c r="L3258" t="s">
        <v>387</v>
      </c>
      <c r="M3258">
        <v>213</v>
      </c>
      <c r="N3258">
        <v>3</v>
      </c>
      <c r="O3258">
        <v>182</v>
      </c>
      <c r="P3258">
        <v>6</v>
      </c>
      <c r="Q3258" t="s">
        <v>196</v>
      </c>
      <c r="R3258" t="s">
        <v>35</v>
      </c>
      <c r="S3258" t="str" cm="1">
        <f t="array" ref="S3258">_xlfn.IFS(bank__2[[#This Row],[Age]]&lt;30, "Young Adults",bank__2[[#This Row],[Age]]&lt;45, "Middle-Aged Adults",bank__2[[#This Row],[Age]]&lt;60, "Older AdultsOlder Adults", bank__2[[#This Row],[Age]]&gt;=60,"Seniors")</f>
        <v>Middle-Aged Adults</v>
      </c>
      <c r="T3258" t="str">
        <f t="shared" si="50"/>
        <v>Yes</v>
      </c>
      <c r="U3258" cm="1">
        <f t="array" ref="U3258">_xlfn.SWITCH(L3258, "jan",1, "feb",2, "mar",3, "apr",4, "may",5, "jun",6, "jul",7, "aug",8, "sep",9, "oct",10, "nov",11, "dec",12, "")</f>
        <v>3</v>
      </c>
      <c r="V3258" s="2">
        <f>bank__2[[#This Row],[CallDuration (Seconds)]]/60</f>
        <v>3.55</v>
      </c>
      <c r="W3258" t="str">
        <f>IF(AND(bank__2[[#This Row],[HasHousingLoan]]="yes",bank__2[[#This Row],[HasPersonalLoan]]="yes"),"Both Loans",
IF(bank__2[[#This Row],[HasHousingLoan]]="yes","Only Housing Loan",
IF(bank__2[[#This Row],[HasPersonalLoan]]="yes","Only Personal Loan","No Loan")))</f>
        <v>No Loan</v>
      </c>
    </row>
    <row r="3259" spans="1:23">
      <c r="A3259">
        <v>3258</v>
      </c>
      <c r="B3259">
        <v>31</v>
      </c>
      <c r="C3259" t="s">
        <v>87</v>
      </c>
      <c r="D3259" t="s">
        <v>44</v>
      </c>
      <c r="E3259" t="s">
        <v>33</v>
      </c>
      <c r="F3259" t="s">
        <v>21</v>
      </c>
      <c r="G3259">
        <v>1588</v>
      </c>
      <c r="H3259" t="s">
        <v>35</v>
      </c>
      <c r="I3259" t="s">
        <v>21</v>
      </c>
      <c r="J3259" t="s">
        <v>30</v>
      </c>
      <c r="K3259">
        <v>3</v>
      </c>
      <c r="L3259" t="s">
        <v>53</v>
      </c>
      <c r="M3259">
        <v>14</v>
      </c>
      <c r="N3259">
        <v>1</v>
      </c>
      <c r="O3259">
        <v>-1</v>
      </c>
      <c r="P3259">
        <v>0</v>
      </c>
      <c r="Q3259" t="s">
        <v>30</v>
      </c>
      <c r="R3259" t="s">
        <v>21</v>
      </c>
      <c r="S3259" t="str" cm="1">
        <f t="array" ref="S3259">_xlfn.IFS(bank__2[[#This Row],[Age]]&lt;30, "Young Adults",bank__2[[#This Row],[Age]]&lt;45, "Middle-Aged Adults",bank__2[[#This Row],[Age]]&lt;60, "Older AdultsOlder Adults", bank__2[[#This Row],[Age]]&gt;=60,"Seniors")</f>
        <v>Middle-Aged Adults</v>
      </c>
      <c r="T3259" t="str">
        <f t="shared" si="50"/>
        <v>No</v>
      </c>
      <c r="U3259" cm="1">
        <f t="array" ref="U3259">_xlfn.SWITCH(L3259, "jan",1, "feb",2, "mar",3, "apr",4, "may",5, "jun",6, "jul",7, "aug",8, "sep",9, "oct",10, "nov",11, "dec",12, "")</f>
        <v>6</v>
      </c>
      <c r="V3259" s="2">
        <f>bank__2[[#This Row],[CallDuration (Seconds)]]/60</f>
        <v>0.23333333333333334</v>
      </c>
      <c r="W3259" t="str">
        <f>IF(AND(bank__2[[#This Row],[HasHousingLoan]]="yes",bank__2[[#This Row],[HasPersonalLoan]]="yes"),"Both Loans",
IF(bank__2[[#This Row],[HasHousingLoan]]="yes","Only Housing Loan",
IF(bank__2[[#This Row],[HasPersonalLoan]]="yes","Only Personal Loan","No Loan")))</f>
        <v>Only Housing Loan</v>
      </c>
    </row>
    <row r="3260" spans="1:23">
      <c r="A3260">
        <v>3259</v>
      </c>
      <c r="B3260">
        <v>38</v>
      </c>
      <c r="C3260" t="s">
        <v>32</v>
      </c>
      <c r="D3260" t="s">
        <v>19</v>
      </c>
      <c r="E3260" t="s">
        <v>33</v>
      </c>
      <c r="F3260" t="s">
        <v>21</v>
      </c>
      <c r="G3260">
        <v>0</v>
      </c>
      <c r="H3260" t="s">
        <v>35</v>
      </c>
      <c r="I3260" t="s">
        <v>21</v>
      </c>
      <c r="J3260" t="s">
        <v>146</v>
      </c>
      <c r="K3260">
        <v>28</v>
      </c>
      <c r="L3260" t="s">
        <v>119</v>
      </c>
      <c r="M3260">
        <v>121</v>
      </c>
      <c r="N3260">
        <v>2</v>
      </c>
      <c r="O3260">
        <v>-1</v>
      </c>
      <c r="P3260">
        <v>0</v>
      </c>
      <c r="Q3260" t="s">
        <v>30</v>
      </c>
      <c r="R3260" t="s">
        <v>21</v>
      </c>
      <c r="S3260" t="str" cm="1">
        <f t="array" ref="S3260">_xlfn.IFS(bank__2[[#This Row],[Age]]&lt;30, "Young Adults",bank__2[[#This Row],[Age]]&lt;45, "Middle-Aged Adults",bank__2[[#This Row],[Age]]&lt;60, "Older AdultsOlder Adults", bank__2[[#This Row],[Age]]&gt;=60,"Seniors")</f>
        <v>Middle-Aged Adults</v>
      </c>
      <c r="T3260" t="str">
        <f t="shared" si="50"/>
        <v>No</v>
      </c>
      <c r="U3260" cm="1">
        <f t="array" ref="U3260">_xlfn.SWITCH(L3260, "jan",1, "feb",2, "mar",3, "apr",4, "may",5, "jun",6, "jul",7, "aug",8, "sep",9, "oct",10, "nov",11, "dec",12, "")</f>
        <v>7</v>
      </c>
      <c r="V3260" s="2">
        <f>bank__2[[#This Row],[CallDuration (Seconds)]]/60</f>
        <v>2.0166666666666666</v>
      </c>
      <c r="W3260" t="str">
        <f>IF(AND(bank__2[[#This Row],[HasHousingLoan]]="yes",bank__2[[#This Row],[HasPersonalLoan]]="yes"),"Both Loans",
IF(bank__2[[#This Row],[HasHousingLoan]]="yes","Only Housing Loan",
IF(bank__2[[#This Row],[HasPersonalLoan]]="yes","Only Personal Loan","No Loan")))</f>
        <v>Only Housing Loan</v>
      </c>
    </row>
    <row r="3261" spans="1:23">
      <c r="A3261">
        <v>3260</v>
      </c>
      <c r="B3261">
        <v>52</v>
      </c>
      <c r="C3261" t="s">
        <v>43</v>
      </c>
      <c r="D3261" t="s">
        <v>19</v>
      </c>
      <c r="E3261" t="s">
        <v>33</v>
      </c>
      <c r="F3261" t="s">
        <v>21</v>
      </c>
      <c r="G3261">
        <v>428</v>
      </c>
      <c r="H3261" t="s">
        <v>35</v>
      </c>
      <c r="I3261" t="s">
        <v>21</v>
      </c>
      <c r="J3261" t="s">
        <v>30</v>
      </c>
      <c r="K3261">
        <v>30</v>
      </c>
      <c r="L3261" t="s">
        <v>37</v>
      </c>
      <c r="M3261">
        <v>153</v>
      </c>
      <c r="N3261">
        <v>1</v>
      </c>
      <c r="O3261">
        <v>-1</v>
      </c>
      <c r="P3261">
        <v>0</v>
      </c>
      <c r="Q3261" t="s">
        <v>30</v>
      </c>
      <c r="R3261" t="s">
        <v>21</v>
      </c>
      <c r="S3261" t="str" cm="1">
        <f t="array" ref="S3261">_xlfn.IFS(bank__2[[#This Row],[Age]]&lt;30, "Young Adults",bank__2[[#This Row],[Age]]&lt;45, "Middle-Aged Adults",bank__2[[#This Row],[Age]]&lt;60, "Older AdultsOlder Adults", bank__2[[#This Row],[Age]]&gt;=60,"Seniors")</f>
        <v>Older AdultsOlder Adults</v>
      </c>
      <c r="T3261" t="str">
        <f t="shared" si="50"/>
        <v>No</v>
      </c>
      <c r="U3261" cm="1">
        <f t="array" ref="U3261">_xlfn.SWITCH(L3261, "jan",1, "feb",2, "mar",3, "apr",4, "may",5, "jun",6, "jul",7, "aug",8, "sep",9, "oct",10, "nov",11, "dec",12, "")</f>
        <v>5</v>
      </c>
      <c r="V3261" s="2">
        <f>bank__2[[#This Row],[CallDuration (Seconds)]]/60</f>
        <v>2.5499999999999998</v>
      </c>
      <c r="W3261" t="str">
        <f>IF(AND(bank__2[[#This Row],[HasHousingLoan]]="yes",bank__2[[#This Row],[HasPersonalLoan]]="yes"),"Both Loans",
IF(bank__2[[#This Row],[HasHousingLoan]]="yes","Only Housing Loan",
IF(bank__2[[#This Row],[HasPersonalLoan]]="yes","Only Personal Loan","No Loan")))</f>
        <v>Only Housing Loan</v>
      </c>
    </row>
    <row r="3262" spans="1:23">
      <c r="A3262">
        <v>3261</v>
      </c>
      <c r="B3262">
        <v>45</v>
      </c>
      <c r="C3262" t="s">
        <v>87</v>
      </c>
      <c r="D3262" t="s">
        <v>19</v>
      </c>
      <c r="E3262" t="s">
        <v>20</v>
      </c>
      <c r="F3262" t="s">
        <v>21</v>
      </c>
      <c r="G3262">
        <v>542</v>
      </c>
      <c r="H3262" t="s">
        <v>21</v>
      </c>
      <c r="I3262" t="s">
        <v>21</v>
      </c>
      <c r="J3262" t="s">
        <v>23</v>
      </c>
      <c r="K3262">
        <v>11</v>
      </c>
      <c r="L3262" t="s">
        <v>37</v>
      </c>
      <c r="M3262">
        <v>8</v>
      </c>
      <c r="N3262">
        <v>5</v>
      </c>
      <c r="O3262">
        <v>350</v>
      </c>
      <c r="P3262">
        <v>3</v>
      </c>
      <c r="Q3262" t="s">
        <v>70</v>
      </c>
      <c r="R3262" t="s">
        <v>21</v>
      </c>
      <c r="S3262" t="str" cm="1">
        <f t="array" ref="S3262">_xlfn.IFS(bank__2[[#This Row],[Age]]&lt;30, "Young Adults",bank__2[[#This Row],[Age]]&lt;45, "Middle-Aged Adults",bank__2[[#This Row],[Age]]&lt;60, "Older AdultsOlder Adults", bank__2[[#This Row],[Age]]&gt;=60,"Seniors")</f>
        <v>Older AdultsOlder Adults</v>
      </c>
      <c r="T3262" t="str">
        <f t="shared" si="50"/>
        <v>Yes</v>
      </c>
      <c r="U3262" cm="1">
        <f t="array" ref="U3262">_xlfn.SWITCH(L3262, "jan",1, "feb",2, "mar",3, "apr",4, "may",5, "jun",6, "jul",7, "aug",8, "sep",9, "oct",10, "nov",11, "dec",12, "")</f>
        <v>5</v>
      </c>
      <c r="V3262" s="2">
        <f>bank__2[[#This Row],[CallDuration (Seconds)]]/60</f>
        <v>0.13333333333333333</v>
      </c>
      <c r="W3262" t="str">
        <f>IF(AND(bank__2[[#This Row],[HasHousingLoan]]="yes",bank__2[[#This Row],[HasPersonalLoan]]="yes"),"Both Loans",
IF(bank__2[[#This Row],[HasHousingLoan]]="yes","Only Housing Loan",
IF(bank__2[[#This Row],[HasPersonalLoan]]="yes","Only Personal Loan","No Loan")))</f>
        <v>No Loan</v>
      </c>
    </row>
    <row r="3263" spans="1:23">
      <c r="A3263">
        <v>3262</v>
      </c>
      <c r="B3263">
        <v>32</v>
      </c>
      <c r="C3263" t="s">
        <v>56</v>
      </c>
      <c r="D3263" t="s">
        <v>19</v>
      </c>
      <c r="E3263" t="s">
        <v>20</v>
      </c>
      <c r="F3263" t="s">
        <v>21</v>
      </c>
      <c r="G3263">
        <v>66</v>
      </c>
      <c r="H3263" t="s">
        <v>21</v>
      </c>
      <c r="I3263" t="s">
        <v>21</v>
      </c>
      <c r="J3263" t="s">
        <v>23</v>
      </c>
      <c r="K3263">
        <v>19</v>
      </c>
      <c r="L3263" t="s">
        <v>124</v>
      </c>
      <c r="M3263">
        <v>244</v>
      </c>
      <c r="N3263">
        <v>1</v>
      </c>
      <c r="O3263">
        <v>-1</v>
      </c>
      <c r="P3263">
        <v>0</v>
      </c>
      <c r="Q3263" t="s">
        <v>30</v>
      </c>
      <c r="R3263" t="s">
        <v>21</v>
      </c>
      <c r="S3263" t="str" cm="1">
        <f t="array" ref="S3263">_xlfn.IFS(bank__2[[#This Row],[Age]]&lt;30, "Young Adults",bank__2[[#This Row],[Age]]&lt;45, "Middle-Aged Adults",bank__2[[#This Row],[Age]]&lt;60, "Older AdultsOlder Adults", bank__2[[#This Row],[Age]]&gt;=60,"Seniors")</f>
        <v>Middle-Aged Adults</v>
      </c>
      <c r="T3263" t="str">
        <f t="shared" si="50"/>
        <v>No</v>
      </c>
      <c r="U3263" cm="1">
        <f t="array" ref="U3263">_xlfn.SWITCH(L3263, "jan",1, "feb",2, "mar",3, "apr",4, "may",5, "jun",6, "jul",7, "aug",8, "sep",9, "oct",10, "nov",11, "dec",12, "")</f>
        <v>11</v>
      </c>
      <c r="V3263" s="2">
        <f>bank__2[[#This Row],[CallDuration (Seconds)]]/60</f>
        <v>4.0666666666666664</v>
      </c>
      <c r="W3263" t="str">
        <f>IF(AND(bank__2[[#This Row],[HasHousingLoan]]="yes",bank__2[[#This Row],[HasPersonalLoan]]="yes"),"Both Loans",
IF(bank__2[[#This Row],[HasHousingLoan]]="yes","Only Housing Loan",
IF(bank__2[[#This Row],[HasPersonalLoan]]="yes","Only Personal Loan","No Loan")))</f>
        <v>No Loan</v>
      </c>
    </row>
    <row r="3264" spans="1:23">
      <c r="A3264">
        <v>3263</v>
      </c>
      <c r="B3264">
        <v>58</v>
      </c>
      <c r="C3264" t="s">
        <v>56</v>
      </c>
      <c r="D3264" t="s">
        <v>122</v>
      </c>
      <c r="E3264" t="s">
        <v>33</v>
      </c>
      <c r="F3264" t="s">
        <v>21</v>
      </c>
      <c r="G3264">
        <v>314</v>
      </c>
      <c r="H3264" t="s">
        <v>21</v>
      </c>
      <c r="I3264" t="s">
        <v>21</v>
      </c>
      <c r="J3264" t="s">
        <v>30</v>
      </c>
      <c r="K3264">
        <v>25</v>
      </c>
      <c r="L3264" t="s">
        <v>53</v>
      </c>
      <c r="M3264">
        <v>67</v>
      </c>
      <c r="N3264">
        <v>2</v>
      </c>
      <c r="O3264">
        <v>-1</v>
      </c>
      <c r="P3264">
        <v>0</v>
      </c>
      <c r="Q3264" t="s">
        <v>30</v>
      </c>
      <c r="R3264" t="s">
        <v>21</v>
      </c>
      <c r="S3264" t="str" cm="1">
        <f t="array" ref="S3264">_xlfn.IFS(bank__2[[#This Row],[Age]]&lt;30, "Young Adults",bank__2[[#This Row],[Age]]&lt;45, "Middle-Aged Adults",bank__2[[#This Row],[Age]]&lt;60, "Older AdultsOlder Adults", bank__2[[#This Row],[Age]]&gt;=60,"Seniors")</f>
        <v>Older AdultsOlder Adults</v>
      </c>
      <c r="T3264" t="str">
        <f t="shared" si="50"/>
        <v>No</v>
      </c>
      <c r="U3264" cm="1">
        <f t="array" ref="U3264">_xlfn.SWITCH(L3264, "jan",1, "feb",2, "mar",3, "apr",4, "may",5, "jun",6, "jul",7, "aug",8, "sep",9, "oct",10, "nov",11, "dec",12, "")</f>
        <v>6</v>
      </c>
      <c r="V3264" s="2">
        <f>bank__2[[#This Row],[CallDuration (Seconds)]]/60</f>
        <v>1.1166666666666667</v>
      </c>
      <c r="W3264" t="str">
        <f>IF(AND(bank__2[[#This Row],[HasHousingLoan]]="yes",bank__2[[#This Row],[HasPersonalLoan]]="yes"),"Both Loans",
IF(bank__2[[#This Row],[HasHousingLoan]]="yes","Only Housing Loan",
IF(bank__2[[#This Row],[HasPersonalLoan]]="yes","Only Personal Loan","No Loan")))</f>
        <v>No Loan</v>
      </c>
    </row>
    <row r="3265" spans="1:23">
      <c r="A3265">
        <v>3264</v>
      </c>
      <c r="B3265">
        <v>35</v>
      </c>
      <c r="C3265" t="s">
        <v>43</v>
      </c>
      <c r="D3265" t="s">
        <v>19</v>
      </c>
      <c r="E3265" t="s">
        <v>45</v>
      </c>
      <c r="F3265" t="s">
        <v>21</v>
      </c>
      <c r="G3265">
        <v>24</v>
      </c>
      <c r="H3265" t="s">
        <v>35</v>
      </c>
      <c r="I3265" t="s">
        <v>21</v>
      </c>
      <c r="J3265" t="s">
        <v>23</v>
      </c>
      <c r="K3265">
        <v>8</v>
      </c>
      <c r="L3265" t="s">
        <v>48</v>
      </c>
      <c r="M3265">
        <v>169</v>
      </c>
      <c r="N3265">
        <v>1</v>
      </c>
      <c r="O3265">
        <v>231</v>
      </c>
      <c r="P3265">
        <v>2</v>
      </c>
      <c r="Q3265" t="s">
        <v>41</v>
      </c>
      <c r="R3265" t="s">
        <v>21</v>
      </c>
      <c r="S3265" t="str" cm="1">
        <f t="array" ref="S3265">_xlfn.IFS(bank__2[[#This Row],[Age]]&lt;30, "Young Adults",bank__2[[#This Row],[Age]]&lt;45, "Middle-Aged Adults",bank__2[[#This Row],[Age]]&lt;60, "Older AdultsOlder Adults", bank__2[[#This Row],[Age]]&gt;=60,"Seniors")</f>
        <v>Middle-Aged Adults</v>
      </c>
      <c r="T3265" t="str">
        <f t="shared" si="50"/>
        <v>Yes</v>
      </c>
      <c r="U3265" cm="1">
        <f t="array" ref="U3265">_xlfn.SWITCH(L3265, "jan",1, "feb",2, "mar",3, "apr",4, "may",5, "jun",6, "jul",7, "aug",8, "sep",9, "oct",10, "nov",11, "dec",12, "")</f>
        <v>4</v>
      </c>
      <c r="V3265" s="2">
        <f>bank__2[[#This Row],[CallDuration (Seconds)]]/60</f>
        <v>2.8166666666666669</v>
      </c>
      <c r="W3265" t="str">
        <f>IF(AND(bank__2[[#This Row],[HasHousingLoan]]="yes",bank__2[[#This Row],[HasPersonalLoan]]="yes"),"Both Loans",
IF(bank__2[[#This Row],[HasHousingLoan]]="yes","Only Housing Loan",
IF(bank__2[[#This Row],[HasPersonalLoan]]="yes","Only Personal Loan","No Loan")))</f>
        <v>Only Housing Loan</v>
      </c>
    </row>
    <row r="3266" spans="1:23">
      <c r="A3266">
        <v>3265</v>
      </c>
      <c r="B3266">
        <v>36</v>
      </c>
      <c r="C3266" t="s">
        <v>43</v>
      </c>
      <c r="D3266" t="s">
        <v>44</v>
      </c>
      <c r="E3266" t="s">
        <v>45</v>
      </c>
      <c r="F3266" t="s">
        <v>21</v>
      </c>
      <c r="G3266">
        <v>613</v>
      </c>
      <c r="H3266" t="s">
        <v>21</v>
      </c>
      <c r="I3266" t="s">
        <v>21</v>
      </c>
      <c r="J3266" t="s">
        <v>23</v>
      </c>
      <c r="K3266">
        <v>7</v>
      </c>
      <c r="L3266" t="s">
        <v>92</v>
      </c>
      <c r="M3266">
        <v>86</v>
      </c>
      <c r="N3266">
        <v>2</v>
      </c>
      <c r="O3266">
        <v>-1</v>
      </c>
      <c r="P3266">
        <v>0</v>
      </c>
      <c r="Q3266" t="s">
        <v>30</v>
      </c>
      <c r="R3266" t="s">
        <v>21</v>
      </c>
      <c r="S3266" t="str" cm="1">
        <f t="array" ref="S3266">_xlfn.IFS(bank__2[[#This Row],[Age]]&lt;30, "Young Adults",bank__2[[#This Row],[Age]]&lt;45, "Middle-Aged Adults",bank__2[[#This Row],[Age]]&lt;60, "Older AdultsOlder Adults", bank__2[[#This Row],[Age]]&gt;=60,"Seniors")</f>
        <v>Middle-Aged Adults</v>
      </c>
      <c r="T3266" t="str">
        <f t="shared" ref="T3266:T3329" si="51">IF(O3266=-1, "No", "Yes")</f>
        <v>No</v>
      </c>
      <c r="U3266" cm="1">
        <f t="array" ref="U3266">_xlfn.SWITCH(L3266, "jan",1, "feb",2, "mar",3, "apr",4, "may",5, "jun",6, "jul",7, "aug",8, "sep",9, "oct",10, "nov",11, "dec",12, "")</f>
        <v>8</v>
      </c>
      <c r="V3266" s="2">
        <f>bank__2[[#This Row],[CallDuration (Seconds)]]/60</f>
        <v>1.4333333333333333</v>
      </c>
      <c r="W3266" t="str">
        <f>IF(AND(bank__2[[#This Row],[HasHousingLoan]]="yes",bank__2[[#This Row],[HasPersonalLoan]]="yes"),"Both Loans",
IF(bank__2[[#This Row],[HasHousingLoan]]="yes","Only Housing Loan",
IF(bank__2[[#This Row],[HasPersonalLoan]]="yes","Only Personal Loan","No Loan")))</f>
        <v>No Loan</v>
      </c>
    </row>
    <row r="3267" spans="1:23">
      <c r="A3267">
        <v>3266</v>
      </c>
      <c r="B3267">
        <v>55</v>
      </c>
      <c r="C3267" t="s">
        <v>144</v>
      </c>
      <c r="D3267" t="s">
        <v>19</v>
      </c>
      <c r="E3267" t="s">
        <v>33</v>
      </c>
      <c r="F3267" t="s">
        <v>21</v>
      </c>
      <c r="G3267">
        <v>1467</v>
      </c>
      <c r="H3267" t="s">
        <v>21</v>
      </c>
      <c r="I3267" t="s">
        <v>35</v>
      </c>
      <c r="J3267" t="s">
        <v>23</v>
      </c>
      <c r="K3267">
        <v>29</v>
      </c>
      <c r="L3267" t="s">
        <v>119</v>
      </c>
      <c r="M3267">
        <v>277</v>
      </c>
      <c r="N3267">
        <v>2</v>
      </c>
      <c r="O3267">
        <v>-1</v>
      </c>
      <c r="P3267">
        <v>0</v>
      </c>
      <c r="Q3267" t="s">
        <v>30</v>
      </c>
      <c r="R3267" t="s">
        <v>21</v>
      </c>
      <c r="S3267" t="str" cm="1">
        <f t="array" ref="S3267">_xlfn.IFS(bank__2[[#This Row],[Age]]&lt;30, "Young Adults",bank__2[[#This Row],[Age]]&lt;45, "Middle-Aged Adults",bank__2[[#This Row],[Age]]&lt;60, "Older AdultsOlder Adults", bank__2[[#This Row],[Age]]&gt;=60,"Seniors")</f>
        <v>Older AdultsOlder Adults</v>
      </c>
      <c r="T3267" t="str">
        <f t="shared" si="51"/>
        <v>No</v>
      </c>
      <c r="U3267" cm="1">
        <f t="array" ref="U3267">_xlfn.SWITCH(L3267, "jan",1, "feb",2, "mar",3, "apr",4, "may",5, "jun",6, "jul",7, "aug",8, "sep",9, "oct",10, "nov",11, "dec",12, "")</f>
        <v>7</v>
      </c>
      <c r="V3267" s="2">
        <f>bank__2[[#This Row],[CallDuration (Seconds)]]/60</f>
        <v>4.6166666666666663</v>
      </c>
      <c r="W3267" t="str">
        <f>IF(AND(bank__2[[#This Row],[HasHousingLoan]]="yes",bank__2[[#This Row],[HasPersonalLoan]]="yes"),"Both Loans",
IF(bank__2[[#This Row],[HasHousingLoan]]="yes","Only Housing Loan",
IF(bank__2[[#This Row],[HasPersonalLoan]]="yes","Only Personal Loan","No Loan")))</f>
        <v>Only Personal Loan</v>
      </c>
    </row>
    <row r="3268" spans="1:23">
      <c r="A3268">
        <v>3267</v>
      </c>
      <c r="B3268">
        <v>45</v>
      </c>
      <c r="C3268" t="s">
        <v>56</v>
      </c>
      <c r="D3268" t="s">
        <v>19</v>
      </c>
      <c r="E3268" t="s">
        <v>33</v>
      </c>
      <c r="F3268" t="s">
        <v>21</v>
      </c>
      <c r="G3268">
        <v>192</v>
      </c>
      <c r="H3268" t="s">
        <v>35</v>
      </c>
      <c r="I3268" t="s">
        <v>21</v>
      </c>
      <c r="J3268" t="s">
        <v>23</v>
      </c>
      <c r="K3268">
        <v>13</v>
      </c>
      <c r="L3268" t="s">
        <v>37</v>
      </c>
      <c r="M3268">
        <v>154</v>
      </c>
      <c r="N3268">
        <v>5</v>
      </c>
      <c r="O3268">
        <v>176</v>
      </c>
      <c r="P3268">
        <v>1</v>
      </c>
      <c r="Q3268" t="s">
        <v>70</v>
      </c>
      <c r="R3268" t="s">
        <v>21</v>
      </c>
      <c r="S3268" t="str" cm="1">
        <f t="array" ref="S3268">_xlfn.IFS(bank__2[[#This Row],[Age]]&lt;30, "Young Adults",bank__2[[#This Row],[Age]]&lt;45, "Middle-Aged Adults",bank__2[[#This Row],[Age]]&lt;60, "Older AdultsOlder Adults", bank__2[[#This Row],[Age]]&gt;=60,"Seniors")</f>
        <v>Older AdultsOlder Adults</v>
      </c>
      <c r="T3268" t="str">
        <f t="shared" si="51"/>
        <v>Yes</v>
      </c>
      <c r="U3268" cm="1">
        <f t="array" ref="U3268">_xlfn.SWITCH(L3268, "jan",1, "feb",2, "mar",3, "apr",4, "may",5, "jun",6, "jul",7, "aug",8, "sep",9, "oct",10, "nov",11, "dec",12, "")</f>
        <v>5</v>
      </c>
      <c r="V3268" s="2">
        <f>bank__2[[#This Row],[CallDuration (Seconds)]]/60</f>
        <v>2.5666666666666669</v>
      </c>
      <c r="W3268" t="str">
        <f>IF(AND(bank__2[[#This Row],[HasHousingLoan]]="yes",bank__2[[#This Row],[HasPersonalLoan]]="yes"),"Both Loans",
IF(bank__2[[#This Row],[HasHousingLoan]]="yes","Only Housing Loan",
IF(bank__2[[#This Row],[HasPersonalLoan]]="yes","Only Personal Loan","No Loan")))</f>
        <v>Only Housing Loan</v>
      </c>
    </row>
    <row r="3269" spans="1:23">
      <c r="A3269">
        <v>3268</v>
      </c>
      <c r="B3269">
        <v>49</v>
      </c>
      <c r="C3269" t="s">
        <v>43</v>
      </c>
      <c r="D3269" t="s">
        <v>19</v>
      </c>
      <c r="E3269" t="s">
        <v>33</v>
      </c>
      <c r="F3269" t="s">
        <v>21</v>
      </c>
      <c r="G3269">
        <v>321</v>
      </c>
      <c r="H3269" t="s">
        <v>21</v>
      </c>
      <c r="I3269" t="s">
        <v>21</v>
      </c>
      <c r="J3269" t="s">
        <v>30</v>
      </c>
      <c r="K3269">
        <v>9</v>
      </c>
      <c r="L3269" t="s">
        <v>53</v>
      </c>
      <c r="M3269">
        <v>135</v>
      </c>
      <c r="N3269">
        <v>3</v>
      </c>
      <c r="O3269">
        <v>-1</v>
      </c>
      <c r="P3269">
        <v>0</v>
      </c>
      <c r="Q3269" t="s">
        <v>30</v>
      </c>
      <c r="R3269" t="s">
        <v>21</v>
      </c>
      <c r="S3269" t="str" cm="1">
        <f t="array" ref="S3269">_xlfn.IFS(bank__2[[#This Row],[Age]]&lt;30, "Young Adults",bank__2[[#This Row],[Age]]&lt;45, "Middle-Aged Adults",bank__2[[#This Row],[Age]]&lt;60, "Older AdultsOlder Adults", bank__2[[#This Row],[Age]]&gt;=60,"Seniors")</f>
        <v>Older AdultsOlder Adults</v>
      </c>
      <c r="T3269" t="str">
        <f t="shared" si="51"/>
        <v>No</v>
      </c>
      <c r="U3269" cm="1">
        <f t="array" ref="U3269">_xlfn.SWITCH(L3269, "jan",1, "feb",2, "mar",3, "apr",4, "may",5, "jun",6, "jul",7, "aug",8, "sep",9, "oct",10, "nov",11, "dec",12, "")</f>
        <v>6</v>
      </c>
      <c r="V3269" s="2">
        <f>bank__2[[#This Row],[CallDuration (Seconds)]]/60</f>
        <v>2.25</v>
      </c>
      <c r="W3269" t="str">
        <f>IF(AND(bank__2[[#This Row],[HasHousingLoan]]="yes",bank__2[[#This Row],[HasPersonalLoan]]="yes"),"Both Loans",
IF(bank__2[[#This Row],[HasHousingLoan]]="yes","Only Housing Loan",
IF(bank__2[[#This Row],[HasPersonalLoan]]="yes","Only Personal Loan","No Loan")))</f>
        <v>No Loan</v>
      </c>
    </row>
    <row r="3270" spans="1:23">
      <c r="A3270">
        <v>3269</v>
      </c>
      <c r="B3270">
        <v>44</v>
      </c>
      <c r="C3270" t="s">
        <v>56</v>
      </c>
      <c r="D3270" t="s">
        <v>19</v>
      </c>
      <c r="E3270" t="s">
        <v>33</v>
      </c>
      <c r="F3270" t="s">
        <v>21</v>
      </c>
      <c r="G3270">
        <v>788</v>
      </c>
      <c r="H3270" t="s">
        <v>35</v>
      </c>
      <c r="I3270" t="s">
        <v>21</v>
      </c>
      <c r="J3270" t="s">
        <v>23</v>
      </c>
      <c r="K3270">
        <v>17</v>
      </c>
      <c r="L3270" t="s">
        <v>48</v>
      </c>
      <c r="M3270">
        <v>392</v>
      </c>
      <c r="N3270">
        <v>1</v>
      </c>
      <c r="O3270">
        <v>-1</v>
      </c>
      <c r="P3270">
        <v>0</v>
      </c>
      <c r="Q3270" t="s">
        <v>30</v>
      </c>
      <c r="R3270" t="s">
        <v>21</v>
      </c>
      <c r="S3270" t="str" cm="1">
        <f t="array" ref="S3270">_xlfn.IFS(bank__2[[#This Row],[Age]]&lt;30, "Young Adults",bank__2[[#This Row],[Age]]&lt;45, "Middle-Aged Adults",bank__2[[#This Row],[Age]]&lt;60, "Older AdultsOlder Adults", bank__2[[#This Row],[Age]]&gt;=60,"Seniors")</f>
        <v>Middle-Aged Adults</v>
      </c>
      <c r="T3270" t="str">
        <f t="shared" si="51"/>
        <v>No</v>
      </c>
      <c r="U3270" cm="1">
        <f t="array" ref="U3270">_xlfn.SWITCH(L3270, "jan",1, "feb",2, "mar",3, "apr",4, "may",5, "jun",6, "jul",7, "aug",8, "sep",9, "oct",10, "nov",11, "dec",12, "")</f>
        <v>4</v>
      </c>
      <c r="V3270" s="2">
        <f>bank__2[[#This Row],[CallDuration (Seconds)]]/60</f>
        <v>6.5333333333333332</v>
      </c>
      <c r="W3270" t="str">
        <f>IF(AND(bank__2[[#This Row],[HasHousingLoan]]="yes",bank__2[[#This Row],[HasPersonalLoan]]="yes"),"Both Loans",
IF(bank__2[[#This Row],[HasHousingLoan]]="yes","Only Housing Loan",
IF(bank__2[[#This Row],[HasPersonalLoan]]="yes","Only Personal Loan","No Loan")))</f>
        <v>Only Housing Loan</v>
      </c>
    </row>
    <row r="3271" spans="1:23">
      <c r="A3271">
        <v>3270</v>
      </c>
      <c r="B3271">
        <v>37</v>
      </c>
      <c r="C3271" t="s">
        <v>56</v>
      </c>
      <c r="D3271" t="s">
        <v>122</v>
      </c>
      <c r="E3271" t="s">
        <v>33</v>
      </c>
      <c r="F3271" t="s">
        <v>21</v>
      </c>
      <c r="G3271">
        <v>48</v>
      </c>
      <c r="H3271" t="s">
        <v>35</v>
      </c>
      <c r="I3271" t="s">
        <v>21</v>
      </c>
      <c r="J3271" t="s">
        <v>30</v>
      </c>
      <c r="K3271">
        <v>8</v>
      </c>
      <c r="L3271" t="s">
        <v>37</v>
      </c>
      <c r="M3271">
        <v>133</v>
      </c>
      <c r="N3271">
        <v>2</v>
      </c>
      <c r="O3271">
        <v>-1</v>
      </c>
      <c r="P3271">
        <v>0</v>
      </c>
      <c r="Q3271" t="s">
        <v>30</v>
      </c>
      <c r="R3271" t="s">
        <v>21</v>
      </c>
      <c r="S3271" t="str" cm="1">
        <f t="array" ref="S3271">_xlfn.IFS(bank__2[[#This Row],[Age]]&lt;30, "Young Adults",bank__2[[#This Row],[Age]]&lt;45, "Middle-Aged Adults",bank__2[[#This Row],[Age]]&lt;60, "Older AdultsOlder Adults", bank__2[[#This Row],[Age]]&gt;=60,"Seniors")</f>
        <v>Middle-Aged Adults</v>
      </c>
      <c r="T3271" t="str">
        <f t="shared" si="51"/>
        <v>No</v>
      </c>
      <c r="U3271" cm="1">
        <f t="array" ref="U3271">_xlfn.SWITCH(L3271, "jan",1, "feb",2, "mar",3, "apr",4, "may",5, "jun",6, "jul",7, "aug",8, "sep",9, "oct",10, "nov",11, "dec",12, "")</f>
        <v>5</v>
      </c>
      <c r="V3271" s="2">
        <f>bank__2[[#This Row],[CallDuration (Seconds)]]/60</f>
        <v>2.2166666666666668</v>
      </c>
      <c r="W3271" t="str">
        <f>IF(AND(bank__2[[#This Row],[HasHousingLoan]]="yes",bank__2[[#This Row],[HasPersonalLoan]]="yes"),"Both Loans",
IF(bank__2[[#This Row],[HasHousingLoan]]="yes","Only Housing Loan",
IF(bank__2[[#This Row],[HasPersonalLoan]]="yes","Only Personal Loan","No Loan")))</f>
        <v>Only Housing Loan</v>
      </c>
    </row>
    <row r="3272" spans="1:23">
      <c r="A3272">
        <v>3271</v>
      </c>
      <c r="B3272">
        <v>35</v>
      </c>
      <c r="C3272" t="s">
        <v>56</v>
      </c>
      <c r="D3272" t="s">
        <v>19</v>
      </c>
      <c r="E3272" t="s">
        <v>33</v>
      </c>
      <c r="F3272" t="s">
        <v>21</v>
      </c>
      <c r="G3272">
        <v>262</v>
      </c>
      <c r="H3272" t="s">
        <v>21</v>
      </c>
      <c r="I3272" t="s">
        <v>21</v>
      </c>
      <c r="J3272" t="s">
        <v>23</v>
      </c>
      <c r="K3272">
        <v>2</v>
      </c>
      <c r="L3272" t="s">
        <v>119</v>
      </c>
      <c r="M3272">
        <v>96</v>
      </c>
      <c r="N3272">
        <v>2</v>
      </c>
      <c r="O3272">
        <v>109</v>
      </c>
      <c r="P3272">
        <v>4</v>
      </c>
      <c r="Q3272" t="s">
        <v>196</v>
      </c>
      <c r="R3272" t="s">
        <v>21</v>
      </c>
      <c r="S3272" t="str" cm="1">
        <f t="array" ref="S3272">_xlfn.IFS(bank__2[[#This Row],[Age]]&lt;30, "Young Adults",bank__2[[#This Row],[Age]]&lt;45, "Middle-Aged Adults",bank__2[[#This Row],[Age]]&lt;60, "Older AdultsOlder Adults", bank__2[[#This Row],[Age]]&gt;=60,"Seniors")</f>
        <v>Middle-Aged Adults</v>
      </c>
      <c r="T3272" t="str">
        <f t="shared" si="51"/>
        <v>Yes</v>
      </c>
      <c r="U3272" cm="1">
        <f t="array" ref="U3272">_xlfn.SWITCH(L3272, "jan",1, "feb",2, "mar",3, "apr",4, "may",5, "jun",6, "jul",7, "aug",8, "sep",9, "oct",10, "nov",11, "dec",12, "")</f>
        <v>7</v>
      </c>
      <c r="V3272" s="2">
        <f>bank__2[[#This Row],[CallDuration (Seconds)]]/60</f>
        <v>1.6</v>
      </c>
      <c r="W3272" t="str">
        <f>IF(AND(bank__2[[#This Row],[HasHousingLoan]]="yes",bank__2[[#This Row],[HasPersonalLoan]]="yes"),"Both Loans",
IF(bank__2[[#This Row],[HasHousingLoan]]="yes","Only Housing Loan",
IF(bank__2[[#This Row],[HasPersonalLoan]]="yes","Only Personal Loan","No Loan")))</f>
        <v>No Loan</v>
      </c>
    </row>
    <row r="3273" spans="1:23">
      <c r="A3273">
        <v>3272</v>
      </c>
      <c r="B3273">
        <v>36</v>
      </c>
      <c r="C3273" t="s">
        <v>56</v>
      </c>
      <c r="D3273" t="s">
        <v>19</v>
      </c>
      <c r="E3273" t="s">
        <v>33</v>
      </c>
      <c r="F3273" t="s">
        <v>21</v>
      </c>
      <c r="G3273">
        <v>4438</v>
      </c>
      <c r="H3273" t="s">
        <v>35</v>
      </c>
      <c r="I3273" t="s">
        <v>21</v>
      </c>
      <c r="J3273" t="s">
        <v>30</v>
      </c>
      <c r="K3273">
        <v>20</v>
      </c>
      <c r="L3273" t="s">
        <v>37</v>
      </c>
      <c r="M3273">
        <v>446</v>
      </c>
      <c r="N3273">
        <v>1</v>
      </c>
      <c r="O3273">
        <v>-1</v>
      </c>
      <c r="P3273">
        <v>0</v>
      </c>
      <c r="Q3273" t="s">
        <v>30</v>
      </c>
      <c r="R3273" t="s">
        <v>35</v>
      </c>
      <c r="S3273" t="str" cm="1">
        <f t="array" ref="S3273">_xlfn.IFS(bank__2[[#This Row],[Age]]&lt;30, "Young Adults",bank__2[[#This Row],[Age]]&lt;45, "Middle-Aged Adults",bank__2[[#This Row],[Age]]&lt;60, "Older AdultsOlder Adults", bank__2[[#This Row],[Age]]&gt;=60,"Seniors")</f>
        <v>Middle-Aged Adults</v>
      </c>
      <c r="T3273" t="str">
        <f t="shared" si="51"/>
        <v>No</v>
      </c>
      <c r="U3273" cm="1">
        <f t="array" ref="U3273">_xlfn.SWITCH(L3273, "jan",1, "feb",2, "mar",3, "apr",4, "may",5, "jun",6, "jul",7, "aug",8, "sep",9, "oct",10, "nov",11, "dec",12, "")</f>
        <v>5</v>
      </c>
      <c r="V3273" s="2">
        <f>bank__2[[#This Row],[CallDuration (Seconds)]]/60</f>
        <v>7.4333333333333336</v>
      </c>
      <c r="W3273" t="str">
        <f>IF(AND(bank__2[[#This Row],[HasHousingLoan]]="yes",bank__2[[#This Row],[HasPersonalLoan]]="yes"),"Both Loans",
IF(bank__2[[#This Row],[HasHousingLoan]]="yes","Only Housing Loan",
IF(bank__2[[#This Row],[HasPersonalLoan]]="yes","Only Personal Loan","No Loan")))</f>
        <v>Only Housing Loan</v>
      </c>
    </row>
    <row r="3274" spans="1:23">
      <c r="A3274">
        <v>3273</v>
      </c>
      <c r="B3274">
        <v>44</v>
      </c>
      <c r="C3274" t="s">
        <v>32</v>
      </c>
      <c r="D3274" t="s">
        <v>44</v>
      </c>
      <c r="E3274" t="s">
        <v>33</v>
      </c>
      <c r="F3274" t="s">
        <v>21</v>
      </c>
      <c r="G3274">
        <v>5045</v>
      </c>
      <c r="H3274" t="s">
        <v>35</v>
      </c>
      <c r="I3274" t="s">
        <v>21</v>
      </c>
      <c r="J3274" t="s">
        <v>23</v>
      </c>
      <c r="K3274">
        <v>21</v>
      </c>
      <c r="L3274" t="s">
        <v>124</v>
      </c>
      <c r="M3274">
        <v>20</v>
      </c>
      <c r="N3274">
        <v>6</v>
      </c>
      <c r="O3274">
        <v>175</v>
      </c>
      <c r="P3274">
        <v>15</v>
      </c>
      <c r="Q3274" t="s">
        <v>70</v>
      </c>
      <c r="R3274" t="s">
        <v>21</v>
      </c>
      <c r="S3274" t="str" cm="1">
        <f t="array" ref="S3274">_xlfn.IFS(bank__2[[#This Row],[Age]]&lt;30, "Young Adults",bank__2[[#This Row],[Age]]&lt;45, "Middle-Aged Adults",bank__2[[#This Row],[Age]]&lt;60, "Older AdultsOlder Adults", bank__2[[#This Row],[Age]]&gt;=60,"Seniors")</f>
        <v>Middle-Aged Adults</v>
      </c>
      <c r="T3274" t="str">
        <f t="shared" si="51"/>
        <v>Yes</v>
      </c>
      <c r="U3274" cm="1">
        <f t="array" ref="U3274">_xlfn.SWITCH(L3274, "jan",1, "feb",2, "mar",3, "apr",4, "may",5, "jun",6, "jul",7, "aug",8, "sep",9, "oct",10, "nov",11, "dec",12, "")</f>
        <v>11</v>
      </c>
      <c r="V3274" s="2">
        <f>bank__2[[#This Row],[CallDuration (Seconds)]]/60</f>
        <v>0.33333333333333331</v>
      </c>
      <c r="W3274" t="str">
        <f>IF(AND(bank__2[[#This Row],[HasHousingLoan]]="yes",bank__2[[#This Row],[HasPersonalLoan]]="yes"),"Both Loans",
IF(bank__2[[#This Row],[HasHousingLoan]]="yes","Only Housing Loan",
IF(bank__2[[#This Row],[HasPersonalLoan]]="yes","Only Personal Loan","No Loan")))</f>
        <v>Only Housing Loan</v>
      </c>
    </row>
    <row r="3275" spans="1:23">
      <c r="A3275">
        <v>3274</v>
      </c>
      <c r="B3275">
        <v>32</v>
      </c>
      <c r="C3275" t="s">
        <v>56</v>
      </c>
      <c r="D3275" t="s">
        <v>44</v>
      </c>
      <c r="E3275" t="s">
        <v>45</v>
      </c>
      <c r="F3275" t="s">
        <v>21</v>
      </c>
      <c r="G3275">
        <v>3014</v>
      </c>
      <c r="H3275" t="s">
        <v>35</v>
      </c>
      <c r="I3275" t="s">
        <v>21</v>
      </c>
      <c r="J3275" t="s">
        <v>23</v>
      </c>
      <c r="K3275">
        <v>7</v>
      </c>
      <c r="L3275" t="s">
        <v>37</v>
      </c>
      <c r="M3275">
        <v>291</v>
      </c>
      <c r="N3275">
        <v>2</v>
      </c>
      <c r="O3275">
        <v>-1</v>
      </c>
      <c r="P3275">
        <v>0</v>
      </c>
      <c r="Q3275" t="s">
        <v>30</v>
      </c>
      <c r="R3275" t="s">
        <v>21</v>
      </c>
      <c r="S3275" t="str" cm="1">
        <f t="array" ref="S3275">_xlfn.IFS(bank__2[[#This Row],[Age]]&lt;30, "Young Adults",bank__2[[#This Row],[Age]]&lt;45, "Middle-Aged Adults",bank__2[[#This Row],[Age]]&lt;60, "Older AdultsOlder Adults", bank__2[[#This Row],[Age]]&gt;=60,"Seniors")</f>
        <v>Middle-Aged Adults</v>
      </c>
      <c r="T3275" t="str">
        <f t="shared" si="51"/>
        <v>No</v>
      </c>
      <c r="U3275" cm="1">
        <f t="array" ref="U3275">_xlfn.SWITCH(L3275, "jan",1, "feb",2, "mar",3, "apr",4, "may",5, "jun",6, "jul",7, "aug",8, "sep",9, "oct",10, "nov",11, "dec",12, "")</f>
        <v>5</v>
      </c>
      <c r="V3275" s="2">
        <f>bank__2[[#This Row],[CallDuration (Seconds)]]/60</f>
        <v>4.8499999999999996</v>
      </c>
      <c r="W3275" t="str">
        <f>IF(AND(bank__2[[#This Row],[HasHousingLoan]]="yes",bank__2[[#This Row],[HasPersonalLoan]]="yes"),"Both Loans",
IF(bank__2[[#This Row],[HasHousingLoan]]="yes","Only Housing Loan",
IF(bank__2[[#This Row],[HasPersonalLoan]]="yes","Only Personal Loan","No Loan")))</f>
        <v>Only Housing Loan</v>
      </c>
    </row>
    <row r="3276" spans="1:23">
      <c r="A3276">
        <v>3275</v>
      </c>
      <c r="B3276">
        <v>56</v>
      </c>
      <c r="C3276" t="s">
        <v>43</v>
      </c>
      <c r="D3276" t="s">
        <v>19</v>
      </c>
      <c r="E3276" t="s">
        <v>45</v>
      </c>
      <c r="F3276" t="s">
        <v>21</v>
      </c>
      <c r="G3276">
        <v>21664</v>
      </c>
      <c r="H3276" t="s">
        <v>21</v>
      </c>
      <c r="I3276" t="s">
        <v>21</v>
      </c>
      <c r="J3276" t="s">
        <v>30</v>
      </c>
      <c r="K3276">
        <v>17</v>
      </c>
      <c r="L3276" t="s">
        <v>53</v>
      </c>
      <c r="M3276">
        <v>214</v>
      </c>
      <c r="N3276">
        <v>8</v>
      </c>
      <c r="O3276">
        <v>-1</v>
      </c>
      <c r="P3276">
        <v>0</v>
      </c>
      <c r="Q3276" t="s">
        <v>30</v>
      </c>
      <c r="R3276" t="s">
        <v>21</v>
      </c>
      <c r="S3276" t="str" cm="1">
        <f t="array" ref="S3276">_xlfn.IFS(bank__2[[#This Row],[Age]]&lt;30, "Young Adults",bank__2[[#This Row],[Age]]&lt;45, "Middle-Aged Adults",bank__2[[#This Row],[Age]]&lt;60, "Older AdultsOlder Adults", bank__2[[#This Row],[Age]]&gt;=60,"Seniors")</f>
        <v>Older AdultsOlder Adults</v>
      </c>
      <c r="T3276" t="str">
        <f t="shared" si="51"/>
        <v>No</v>
      </c>
      <c r="U3276" cm="1">
        <f t="array" ref="U3276">_xlfn.SWITCH(L3276, "jan",1, "feb",2, "mar",3, "apr",4, "may",5, "jun",6, "jul",7, "aug",8, "sep",9, "oct",10, "nov",11, "dec",12, "")</f>
        <v>6</v>
      </c>
      <c r="V3276" s="2">
        <f>bank__2[[#This Row],[CallDuration (Seconds)]]/60</f>
        <v>3.5666666666666669</v>
      </c>
      <c r="W3276" t="str">
        <f>IF(AND(bank__2[[#This Row],[HasHousingLoan]]="yes",bank__2[[#This Row],[HasPersonalLoan]]="yes"),"Both Loans",
IF(bank__2[[#This Row],[HasHousingLoan]]="yes","Only Housing Loan",
IF(bank__2[[#This Row],[HasPersonalLoan]]="yes","Only Personal Loan","No Loan")))</f>
        <v>No Loan</v>
      </c>
    </row>
    <row r="3277" spans="1:23">
      <c r="A3277">
        <v>3276</v>
      </c>
      <c r="B3277">
        <v>32</v>
      </c>
      <c r="C3277" t="s">
        <v>43</v>
      </c>
      <c r="D3277" t="s">
        <v>19</v>
      </c>
      <c r="E3277" t="s">
        <v>45</v>
      </c>
      <c r="F3277" t="s">
        <v>21</v>
      </c>
      <c r="G3277">
        <v>5878</v>
      </c>
      <c r="H3277" t="s">
        <v>21</v>
      </c>
      <c r="I3277" t="s">
        <v>21</v>
      </c>
      <c r="J3277" t="s">
        <v>23</v>
      </c>
      <c r="K3277">
        <v>19</v>
      </c>
      <c r="L3277" t="s">
        <v>92</v>
      </c>
      <c r="M3277">
        <v>159</v>
      </c>
      <c r="N3277">
        <v>2</v>
      </c>
      <c r="O3277">
        <v>-1</v>
      </c>
      <c r="P3277">
        <v>0</v>
      </c>
      <c r="Q3277" t="s">
        <v>30</v>
      </c>
      <c r="R3277" t="s">
        <v>21</v>
      </c>
      <c r="S3277" t="str" cm="1">
        <f t="array" ref="S3277">_xlfn.IFS(bank__2[[#This Row],[Age]]&lt;30, "Young Adults",bank__2[[#This Row],[Age]]&lt;45, "Middle-Aged Adults",bank__2[[#This Row],[Age]]&lt;60, "Older AdultsOlder Adults", bank__2[[#This Row],[Age]]&gt;=60,"Seniors")</f>
        <v>Middle-Aged Adults</v>
      </c>
      <c r="T3277" t="str">
        <f t="shared" si="51"/>
        <v>No</v>
      </c>
      <c r="U3277" cm="1">
        <f t="array" ref="U3277">_xlfn.SWITCH(L3277, "jan",1, "feb",2, "mar",3, "apr",4, "may",5, "jun",6, "jul",7, "aug",8, "sep",9, "oct",10, "nov",11, "dec",12, "")</f>
        <v>8</v>
      </c>
      <c r="V3277" s="2">
        <f>bank__2[[#This Row],[CallDuration (Seconds)]]/60</f>
        <v>2.65</v>
      </c>
      <c r="W3277" t="str">
        <f>IF(AND(bank__2[[#This Row],[HasHousingLoan]]="yes",bank__2[[#This Row],[HasPersonalLoan]]="yes"),"Both Loans",
IF(bank__2[[#This Row],[HasHousingLoan]]="yes","Only Housing Loan",
IF(bank__2[[#This Row],[HasPersonalLoan]]="yes","Only Personal Loan","No Loan")))</f>
        <v>No Loan</v>
      </c>
    </row>
    <row r="3278" spans="1:23">
      <c r="A3278">
        <v>3277</v>
      </c>
      <c r="B3278">
        <v>35</v>
      </c>
      <c r="C3278" t="s">
        <v>77</v>
      </c>
      <c r="D3278" t="s">
        <v>19</v>
      </c>
      <c r="E3278" t="s">
        <v>45</v>
      </c>
      <c r="F3278" t="s">
        <v>21</v>
      </c>
      <c r="G3278">
        <v>2723</v>
      </c>
      <c r="H3278" t="s">
        <v>35</v>
      </c>
      <c r="I3278" t="s">
        <v>35</v>
      </c>
      <c r="J3278" t="s">
        <v>23</v>
      </c>
      <c r="K3278">
        <v>8</v>
      </c>
      <c r="L3278" t="s">
        <v>92</v>
      </c>
      <c r="M3278">
        <v>275</v>
      </c>
      <c r="N3278">
        <v>4</v>
      </c>
      <c r="O3278">
        <v>-1</v>
      </c>
      <c r="P3278">
        <v>0</v>
      </c>
      <c r="Q3278" t="s">
        <v>30</v>
      </c>
      <c r="R3278" t="s">
        <v>21</v>
      </c>
      <c r="S3278" t="str" cm="1">
        <f t="array" ref="S3278">_xlfn.IFS(bank__2[[#This Row],[Age]]&lt;30, "Young Adults",bank__2[[#This Row],[Age]]&lt;45, "Middle-Aged Adults",bank__2[[#This Row],[Age]]&lt;60, "Older AdultsOlder Adults", bank__2[[#This Row],[Age]]&gt;=60,"Seniors")</f>
        <v>Middle-Aged Adults</v>
      </c>
      <c r="T3278" t="str">
        <f t="shared" si="51"/>
        <v>No</v>
      </c>
      <c r="U3278" cm="1">
        <f t="array" ref="U3278">_xlfn.SWITCH(L3278, "jan",1, "feb",2, "mar",3, "apr",4, "may",5, "jun",6, "jul",7, "aug",8, "sep",9, "oct",10, "nov",11, "dec",12, "")</f>
        <v>8</v>
      </c>
      <c r="V3278" s="2">
        <f>bank__2[[#This Row],[CallDuration (Seconds)]]/60</f>
        <v>4.583333333333333</v>
      </c>
      <c r="W3278" t="str">
        <f>IF(AND(bank__2[[#This Row],[HasHousingLoan]]="yes",bank__2[[#This Row],[HasPersonalLoan]]="yes"),"Both Loans",
IF(bank__2[[#This Row],[HasHousingLoan]]="yes","Only Housing Loan",
IF(bank__2[[#This Row],[HasPersonalLoan]]="yes","Only Personal Loan","No Loan")))</f>
        <v>Both Loans</v>
      </c>
    </row>
    <row r="3279" spans="1:23">
      <c r="A3279">
        <v>3278</v>
      </c>
      <c r="B3279">
        <v>44</v>
      </c>
      <c r="C3279" t="s">
        <v>43</v>
      </c>
      <c r="D3279" t="s">
        <v>19</v>
      </c>
      <c r="E3279" t="s">
        <v>33</v>
      </c>
      <c r="F3279" t="s">
        <v>21</v>
      </c>
      <c r="G3279">
        <v>576</v>
      </c>
      <c r="H3279" t="s">
        <v>35</v>
      </c>
      <c r="I3279" t="s">
        <v>21</v>
      </c>
      <c r="J3279" t="s">
        <v>30</v>
      </c>
      <c r="K3279">
        <v>8</v>
      </c>
      <c r="L3279" t="s">
        <v>37</v>
      </c>
      <c r="M3279">
        <v>128</v>
      </c>
      <c r="N3279">
        <v>3</v>
      </c>
      <c r="O3279">
        <v>-1</v>
      </c>
      <c r="P3279">
        <v>0</v>
      </c>
      <c r="Q3279" t="s">
        <v>30</v>
      </c>
      <c r="R3279" t="s">
        <v>21</v>
      </c>
      <c r="S3279" t="str" cm="1">
        <f t="array" ref="S3279">_xlfn.IFS(bank__2[[#This Row],[Age]]&lt;30, "Young Adults",bank__2[[#This Row],[Age]]&lt;45, "Middle-Aged Adults",bank__2[[#This Row],[Age]]&lt;60, "Older AdultsOlder Adults", bank__2[[#This Row],[Age]]&gt;=60,"Seniors")</f>
        <v>Middle-Aged Adults</v>
      </c>
      <c r="T3279" t="str">
        <f t="shared" si="51"/>
        <v>No</v>
      </c>
      <c r="U3279" cm="1">
        <f t="array" ref="U3279">_xlfn.SWITCH(L3279, "jan",1, "feb",2, "mar",3, "apr",4, "may",5, "jun",6, "jul",7, "aug",8, "sep",9, "oct",10, "nov",11, "dec",12, "")</f>
        <v>5</v>
      </c>
      <c r="V3279" s="2">
        <f>bank__2[[#This Row],[CallDuration (Seconds)]]/60</f>
        <v>2.1333333333333333</v>
      </c>
      <c r="W3279" t="str">
        <f>IF(AND(bank__2[[#This Row],[HasHousingLoan]]="yes",bank__2[[#This Row],[HasPersonalLoan]]="yes"),"Both Loans",
IF(bank__2[[#This Row],[HasHousingLoan]]="yes","Only Housing Loan",
IF(bank__2[[#This Row],[HasPersonalLoan]]="yes","Only Personal Loan","No Loan")))</f>
        <v>Only Housing Loan</v>
      </c>
    </row>
    <row r="3280" spans="1:23">
      <c r="A3280">
        <v>3279</v>
      </c>
      <c r="B3280">
        <v>59</v>
      </c>
      <c r="C3280" t="s">
        <v>77</v>
      </c>
      <c r="D3280" t="s">
        <v>19</v>
      </c>
      <c r="E3280" t="s">
        <v>20</v>
      </c>
      <c r="F3280" t="s">
        <v>21</v>
      </c>
      <c r="G3280">
        <v>0</v>
      </c>
      <c r="H3280" t="s">
        <v>21</v>
      </c>
      <c r="I3280" t="s">
        <v>21</v>
      </c>
      <c r="J3280" t="s">
        <v>146</v>
      </c>
      <c r="K3280">
        <v>19</v>
      </c>
      <c r="L3280" t="s">
        <v>124</v>
      </c>
      <c r="M3280">
        <v>207</v>
      </c>
      <c r="N3280">
        <v>2</v>
      </c>
      <c r="O3280">
        <v>153</v>
      </c>
      <c r="P3280">
        <v>1</v>
      </c>
      <c r="Q3280" t="s">
        <v>41</v>
      </c>
      <c r="R3280" t="s">
        <v>21</v>
      </c>
      <c r="S3280" t="str" cm="1">
        <f t="array" ref="S3280">_xlfn.IFS(bank__2[[#This Row],[Age]]&lt;30, "Young Adults",bank__2[[#This Row],[Age]]&lt;45, "Middle-Aged Adults",bank__2[[#This Row],[Age]]&lt;60, "Older AdultsOlder Adults", bank__2[[#This Row],[Age]]&gt;=60,"Seniors")</f>
        <v>Older AdultsOlder Adults</v>
      </c>
      <c r="T3280" t="str">
        <f t="shared" si="51"/>
        <v>Yes</v>
      </c>
      <c r="U3280" cm="1">
        <f t="array" ref="U3280">_xlfn.SWITCH(L3280, "jan",1, "feb",2, "mar",3, "apr",4, "may",5, "jun",6, "jul",7, "aug",8, "sep",9, "oct",10, "nov",11, "dec",12, "")</f>
        <v>11</v>
      </c>
      <c r="V3280" s="2">
        <f>bank__2[[#This Row],[CallDuration (Seconds)]]/60</f>
        <v>3.45</v>
      </c>
      <c r="W3280" t="str">
        <f>IF(AND(bank__2[[#This Row],[HasHousingLoan]]="yes",bank__2[[#This Row],[HasPersonalLoan]]="yes"),"Both Loans",
IF(bank__2[[#This Row],[HasHousingLoan]]="yes","Only Housing Loan",
IF(bank__2[[#This Row],[HasPersonalLoan]]="yes","Only Personal Loan","No Loan")))</f>
        <v>No Loan</v>
      </c>
    </row>
    <row r="3281" spans="1:23">
      <c r="A3281">
        <v>3280</v>
      </c>
      <c r="B3281">
        <v>31</v>
      </c>
      <c r="C3281" t="s">
        <v>56</v>
      </c>
      <c r="D3281" t="s">
        <v>44</v>
      </c>
      <c r="E3281" t="s">
        <v>45</v>
      </c>
      <c r="F3281" t="s">
        <v>21</v>
      </c>
      <c r="G3281">
        <v>2197</v>
      </c>
      <c r="H3281" t="s">
        <v>35</v>
      </c>
      <c r="I3281" t="s">
        <v>21</v>
      </c>
      <c r="J3281" t="s">
        <v>30</v>
      </c>
      <c r="K3281">
        <v>23</v>
      </c>
      <c r="L3281" t="s">
        <v>37</v>
      </c>
      <c r="M3281">
        <v>146</v>
      </c>
      <c r="N3281">
        <v>3</v>
      </c>
      <c r="O3281">
        <v>-1</v>
      </c>
      <c r="P3281">
        <v>0</v>
      </c>
      <c r="Q3281" t="s">
        <v>30</v>
      </c>
      <c r="R3281" t="s">
        <v>21</v>
      </c>
      <c r="S3281" t="str" cm="1">
        <f t="array" ref="S3281">_xlfn.IFS(bank__2[[#This Row],[Age]]&lt;30, "Young Adults",bank__2[[#This Row],[Age]]&lt;45, "Middle-Aged Adults",bank__2[[#This Row],[Age]]&lt;60, "Older AdultsOlder Adults", bank__2[[#This Row],[Age]]&gt;=60,"Seniors")</f>
        <v>Middle-Aged Adults</v>
      </c>
      <c r="T3281" t="str">
        <f t="shared" si="51"/>
        <v>No</v>
      </c>
      <c r="U3281" cm="1">
        <f t="array" ref="U3281">_xlfn.SWITCH(L3281, "jan",1, "feb",2, "mar",3, "apr",4, "may",5, "jun",6, "jul",7, "aug",8, "sep",9, "oct",10, "nov",11, "dec",12, "")</f>
        <v>5</v>
      </c>
      <c r="V3281" s="2">
        <f>bank__2[[#This Row],[CallDuration (Seconds)]]/60</f>
        <v>2.4333333333333331</v>
      </c>
      <c r="W3281" t="str">
        <f>IF(AND(bank__2[[#This Row],[HasHousingLoan]]="yes",bank__2[[#This Row],[HasPersonalLoan]]="yes"),"Both Loans",
IF(bank__2[[#This Row],[HasHousingLoan]]="yes","Only Housing Loan",
IF(bank__2[[#This Row],[HasPersonalLoan]]="yes","Only Personal Loan","No Loan")))</f>
        <v>Only Housing Loan</v>
      </c>
    </row>
    <row r="3282" spans="1:23">
      <c r="A3282">
        <v>3281</v>
      </c>
      <c r="B3282">
        <v>60</v>
      </c>
      <c r="C3282" t="s">
        <v>56</v>
      </c>
      <c r="D3282" t="s">
        <v>19</v>
      </c>
      <c r="E3282" t="s">
        <v>2553</v>
      </c>
      <c r="F3282" t="s">
        <v>21</v>
      </c>
      <c r="G3282">
        <v>104</v>
      </c>
      <c r="H3282" t="s">
        <v>35</v>
      </c>
      <c r="I3282" t="s">
        <v>21</v>
      </c>
      <c r="J3282" t="s">
        <v>30</v>
      </c>
      <c r="K3282">
        <v>5</v>
      </c>
      <c r="L3282" t="s">
        <v>37</v>
      </c>
      <c r="M3282">
        <v>22</v>
      </c>
      <c r="N3282">
        <v>1</v>
      </c>
      <c r="O3282">
        <v>-1</v>
      </c>
      <c r="P3282">
        <v>0</v>
      </c>
      <c r="Q3282" t="s">
        <v>30</v>
      </c>
      <c r="R3282" t="s">
        <v>21</v>
      </c>
      <c r="S3282" t="str" cm="1">
        <f t="array" ref="S3282">_xlfn.IFS(bank__2[[#This Row],[Age]]&lt;30, "Young Adults",bank__2[[#This Row],[Age]]&lt;45, "Middle-Aged Adults",bank__2[[#This Row],[Age]]&lt;60, "Older AdultsOlder Adults", bank__2[[#This Row],[Age]]&gt;=60,"Seniors")</f>
        <v>Seniors</v>
      </c>
      <c r="T3282" t="str">
        <f t="shared" si="51"/>
        <v>No</v>
      </c>
      <c r="U3282" cm="1">
        <f t="array" ref="U3282">_xlfn.SWITCH(L3282, "jan",1, "feb",2, "mar",3, "apr",4, "may",5, "jun",6, "jul",7, "aug",8, "sep",9, "oct",10, "nov",11, "dec",12, "")</f>
        <v>5</v>
      </c>
      <c r="V3282" s="2">
        <f>bank__2[[#This Row],[CallDuration (Seconds)]]/60</f>
        <v>0.36666666666666664</v>
      </c>
      <c r="W3282" t="str">
        <f>IF(AND(bank__2[[#This Row],[HasHousingLoan]]="yes",bank__2[[#This Row],[HasPersonalLoan]]="yes"),"Both Loans",
IF(bank__2[[#This Row],[HasHousingLoan]]="yes","Only Housing Loan",
IF(bank__2[[#This Row],[HasPersonalLoan]]="yes","Only Personal Loan","No Loan")))</f>
        <v>Only Housing Loan</v>
      </c>
    </row>
    <row r="3283" spans="1:23">
      <c r="A3283">
        <v>3282</v>
      </c>
      <c r="B3283">
        <v>33</v>
      </c>
      <c r="C3283" t="s">
        <v>72</v>
      </c>
      <c r="D3283" t="s">
        <v>44</v>
      </c>
      <c r="E3283" t="s">
        <v>33</v>
      </c>
      <c r="F3283" t="s">
        <v>21</v>
      </c>
      <c r="G3283">
        <v>1279</v>
      </c>
      <c r="H3283" t="s">
        <v>35</v>
      </c>
      <c r="I3283" t="s">
        <v>21</v>
      </c>
      <c r="J3283" t="s">
        <v>23</v>
      </c>
      <c r="K3283">
        <v>18</v>
      </c>
      <c r="L3283" t="s">
        <v>37</v>
      </c>
      <c r="M3283">
        <v>239</v>
      </c>
      <c r="N3283">
        <v>2</v>
      </c>
      <c r="O3283">
        <v>349</v>
      </c>
      <c r="P3283">
        <v>3</v>
      </c>
      <c r="Q3283" t="s">
        <v>196</v>
      </c>
      <c r="R3283" t="s">
        <v>21</v>
      </c>
      <c r="S3283" t="str" cm="1">
        <f t="array" ref="S3283">_xlfn.IFS(bank__2[[#This Row],[Age]]&lt;30, "Young Adults",bank__2[[#This Row],[Age]]&lt;45, "Middle-Aged Adults",bank__2[[#This Row],[Age]]&lt;60, "Older AdultsOlder Adults", bank__2[[#This Row],[Age]]&gt;=60,"Seniors")</f>
        <v>Middle-Aged Adults</v>
      </c>
      <c r="T3283" t="str">
        <f t="shared" si="51"/>
        <v>Yes</v>
      </c>
      <c r="U3283" cm="1">
        <f t="array" ref="U3283">_xlfn.SWITCH(L3283, "jan",1, "feb",2, "mar",3, "apr",4, "may",5, "jun",6, "jul",7, "aug",8, "sep",9, "oct",10, "nov",11, "dec",12, "")</f>
        <v>5</v>
      </c>
      <c r="V3283" s="2">
        <f>bank__2[[#This Row],[CallDuration (Seconds)]]/60</f>
        <v>3.9833333333333334</v>
      </c>
      <c r="W3283" t="str">
        <f>IF(AND(bank__2[[#This Row],[HasHousingLoan]]="yes",bank__2[[#This Row],[HasPersonalLoan]]="yes"),"Both Loans",
IF(bank__2[[#This Row],[HasHousingLoan]]="yes","Only Housing Loan",
IF(bank__2[[#This Row],[HasPersonalLoan]]="yes","Only Personal Loan","No Loan")))</f>
        <v>Only Housing Loan</v>
      </c>
    </row>
    <row r="3284" spans="1:23">
      <c r="A3284">
        <v>3283</v>
      </c>
      <c r="B3284">
        <v>45</v>
      </c>
      <c r="C3284" t="s">
        <v>87</v>
      </c>
      <c r="D3284" t="s">
        <v>19</v>
      </c>
      <c r="E3284" t="s">
        <v>33</v>
      </c>
      <c r="F3284" t="s">
        <v>21</v>
      </c>
      <c r="G3284">
        <v>295</v>
      </c>
      <c r="H3284" t="s">
        <v>35</v>
      </c>
      <c r="I3284" t="s">
        <v>21</v>
      </c>
      <c r="J3284" t="s">
        <v>23</v>
      </c>
      <c r="K3284">
        <v>23</v>
      </c>
      <c r="L3284" t="s">
        <v>119</v>
      </c>
      <c r="M3284">
        <v>92</v>
      </c>
      <c r="N3284">
        <v>1</v>
      </c>
      <c r="O3284">
        <v>-1</v>
      </c>
      <c r="P3284">
        <v>0</v>
      </c>
      <c r="Q3284" t="s">
        <v>30</v>
      </c>
      <c r="R3284" t="s">
        <v>21</v>
      </c>
      <c r="S3284" t="str" cm="1">
        <f t="array" ref="S3284">_xlfn.IFS(bank__2[[#This Row],[Age]]&lt;30, "Young Adults",bank__2[[#This Row],[Age]]&lt;45, "Middle-Aged Adults",bank__2[[#This Row],[Age]]&lt;60, "Older AdultsOlder Adults", bank__2[[#This Row],[Age]]&gt;=60,"Seniors")</f>
        <v>Older AdultsOlder Adults</v>
      </c>
      <c r="T3284" t="str">
        <f t="shared" si="51"/>
        <v>No</v>
      </c>
      <c r="U3284" cm="1">
        <f t="array" ref="U3284">_xlfn.SWITCH(L3284, "jan",1, "feb",2, "mar",3, "apr",4, "may",5, "jun",6, "jul",7, "aug",8, "sep",9, "oct",10, "nov",11, "dec",12, "")</f>
        <v>7</v>
      </c>
      <c r="V3284" s="2">
        <f>bank__2[[#This Row],[CallDuration (Seconds)]]/60</f>
        <v>1.5333333333333334</v>
      </c>
      <c r="W3284" t="str">
        <f>IF(AND(bank__2[[#This Row],[HasHousingLoan]]="yes",bank__2[[#This Row],[HasPersonalLoan]]="yes"),"Both Loans",
IF(bank__2[[#This Row],[HasHousingLoan]]="yes","Only Housing Loan",
IF(bank__2[[#This Row],[HasPersonalLoan]]="yes","Only Personal Loan","No Loan")))</f>
        <v>Only Housing Loan</v>
      </c>
    </row>
    <row r="3285" spans="1:23">
      <c r="A3285">
        <v>3284</v>
      </c>
      <c r="B3285">
        <v>45</v>
      </c>
      <c r="C3285" t="s">
        <v>56</v>
      </c>
      <c r="D3285" t="s">
        <v>19</v>
      </c>
      <c r="E3285" t="s">
        <v>20</v>
      </c>
      <c r="F3285" t="s">
        <v>21</v>
      </c>
      <c r="G3285">
        <v>2128</v>
      </c>
      <c r="H3285" t="s">
        <v>35</v>
      </c>
      <c r="I3285" t="s">
        <v>21</v>
      </c>
      <c r="J3285" t="s">
        <v>30</v>
      </c>
      <c r="K3285">
        <v>19</v>
      </c>
      <c r="L3285" t="s">
        <v>37</v>
      </c>
      <c r="M3285">
        <v>149</v>
      </c>
      <c r="N3285">
        <v>4</v>
      </c>
      <c r="O3285">
        <v>-1</v>
      </c>
      <c r="P3285">
        <v>0</v>
      </c>
      <c r="Q3285" t="s">
        <v>30</v>
      </c>
      <c r="R3285" t="s">
        <v>21</v>
      </c>
      <c r="S3285" t="str" cm="1">
        <f t="array" ref="S3285">_xlfn.IFS(bank__2[[#This Row],[Age]]&lt;30, "Young Adults",bank__2[[#This Row],[Age]]&lt;45, "Middle-Aged Adults",bank__2[[#This Row],[Age]]&lt;60, "Older AdultsOlder Adults", bank__2[[#This Row],[Age]]&gt;=60,"Seniors")</f>
        <v>Older AdultsOlder Adults</v>
      </c>
      <c r="T3285" t="str">
        <f t="shared" si="51"/>
        <v>No</v>
      </c>
      <c r="U3285" cm="1">
        <f t="array" ref="U3285">_xlfn.SWITCH(L3285, "jan",1, "feb",2, "mar",3, "apr",4, "may",5, "jun",6, "jul",7, "aug",8, "sep",9, "oct",10, "nov",11, "dec",12, "")</f>
        <v>5</v>
      </c>
      <c r="V3285" s="2">
        <f>bank__2[[#This Row],[CallDuration (Seconds)]]/60</f>
        <v>2.4833333333333334</v>
      </c>
      <c r="W3285" t="str">
        <f>IF(AND(bank__2[[#This Row],[HasHousingLoan]]="yes",bank__2[[#This Row],[HasPersonalLoan]]="yes"),"Both Loans",
IF(bank__2[[#This Row],[HasHousingLoan]]="yes","Only Housing Loan",
IF(bank__2[[#This Row],[HasPersonalLoan]]="yes","Only Personal Loan","No Loan")))</f>
        <v>Only Housing Loan</v>
      </c>
    </row>
    <row r="3286" spans="1:23">
      <c r="A3286">
        <v>3285</v>
      </c>
      <c r="B3286">
        <v>57</v>
      </c>
      <c r="C3286" t="s">
        <v>87</v>
      </c>
      <c r="D3286" t="s">
        <v>19</v>
      </c>
      <c r="E3286" t="s">
        <v>33</v>
      </c>
      <c r="F3286" t="s">
        <v>21</v>
      </c>
      <c r="G3286">
        <v>367</v>
      </c>
      <c r="H3286" t="s">
        <v>21</v>
      </c>
      <c r="I3286" t="s">
        <v>21</v>
      </c>
      <c r="J3286" t="s">
        <v>146</v>
      </c>
      <c r="K3286">
        <v>16</v>
      </c>
      <c r="L3286" t="s">
        <v>124</v>
      </c>
      <c r="M3286">
        <v>107</v>
      </c>
      <c r="N3286">
        <v>2</v>
      </c>
      <c r="O3286">
        <v>-1</v>
      </c>
      <c r="P3286">
        <v>0</v>
      </c>
      <c r="Q3286" t="s">
        <v>30</v>
      </c>
      <c r="R3286" t="s">
        <v>21</v>
      </c>
      <c r="S3286" t="str" cm="1">
        <f t="array" ref="S3286">_xlfn.IFS(bank__2[[#This Row],[Age]]&lt;30, "Young Adults",bank__2[[#This Row],[Age]]&lt;45, "Middle-Aged Adults",bank__2[[#This Row],[Age]]&lt;60, "Older AdultsOlder Adults", bank__2[[#This Row],[Age]]&gt;=60,"Seniors")</f>
        <v>Older AdultsOlder Adults</v>
      </c>
      <c r="T3286" t="str">
        <f t="shared" si="51"/>
        <v>No</v>
      </c>
      <c r="U3286" cm="1">
        <f t="array" ref="U3286">_xlfn.SWITCH(L3286, "jan",1, "feb",2, "mar",3, "apr",4, "may",5, "jun",6, "jul",7, "aug",8, "sep",9, "oct",10, "nov",11, "dec",12, "")</f>
        <v>11</v>
      </c>
      <c r="V3286" s="2">
        <f>bank__2[[#This Row],[CallDuration (Seconds)]]/60</f>
        <v>1.7833333333333334</v>
      </c>
      <c r="W3286" t="str">
        <f>IF(AND(bank__2[[#This Row],[HasHousingLoan]]="yes",bank__2[[#This Row],[HasPersonalLoan]]="yes"),"Both Loans",
IF(bank__2[[#This Row],[HasHousingLoan]]="yes","Only Housing Loan",
IF(bank__2[[#This Row],[HasPersonalLoan]]="yes","Only Personal Loan","No Loan")))</f>
        <v>No Loan</v>
      </c>
    </row>
    <row r="3287" spans="1:23">
      <c r="A3287">
        <v>3286</v>
      </c>
      <c r="B3287">
        <v>36</v>
      </c>
      <c r="C3287" t="s">
        <v>43</v>
      </c>
      <c r="D3287" t="s">
        <v>19</v>
      </c>
      <c r="E3287" t="s">
        <v>45</v>
      </c>
      <c r="F3287" t="s">
        <v>21</v>
      </c>
      <c r="G3287">
        <v>1477</v>
      </c>
      <c r="H3287" t="s">
        <v>21</v>
      </c>
      <c r="I3287" t="s">
        <v>21</v>
      </c>
      <c r="J3287" t="s">
        <v>23</v>
      </c>
      <c r="K3287">
        <v>7</v>
      </c>
      <c r="L3287" t="s">
        <v>92</v>
      </c>
      <c r="M3287">
        <v>71</v>
      </c>
      <c r="N3287">
        <v>2</v>
      </c>
      <c r="O3287">
        <v>-1</v>
      </c>
      <c r="P3287">
        <v>0</v>
      </c>
      <c r="Q3287" t="s">
        <v>30</v>
      </c>
      <c r="R3287" t="s">
        <v>21</v>
      </c>
      <c r="S3287" t="str" cm="1">
        <f t="array" ref="S3287">_xlfn.IFS(bank__2[[#This Row],[Age]]&lt;30, "Young Adults",bank__2[[#This Row],[Age]]&lt;45, "Middle-Aged Adults",bank__2[[#This Row],[Age]]&lt;60, "Older AdultsOlder Adults", bank__2[[#This Row],[Age]]&gt;=60,"Seniors")</f>
        <v>Middle-Aged Adults</v>
      </c>
      <c r="T3287" t="str">
        <f t="shared" si="51"/>
        <v>No</v>
      </c>
      <c r="U3287" cm="1">
        <f t="array" ref="U3287">_xlfn.SWITCH(L3287, "jan",1, "feb",2, "mar",3, "apr",4, "may",5, "jun",6, "jul",7, "aug",8, "sep",9, "oct",10, "nov",11, "dec",12, "")</f>
        <v>8</v>
      </c>
      <c r="V3287" s="2">
        <f>bank__2[[#This Row],[CallDuration (Seconds)]]/60</f>
        <v>1.1833333333333333</v>
      </c>
      <c r="W3287" t="str">
        <f>IF(AND(bank__2[[#This Row],[HasHousingLoan]]="yes",bank__2[[#This Row],[HasPersonalLoan]]="yes"),"Both Loans",
IF(bank__2[[#This Row],[HasHousingLoan]]="yes","Only Housing Loan",
IF(bank__2[[#This Row],[HasPersonalLoan]]="yes","Only Personal Loan","No Loan")))</f>
        <v>No Loan</v>
      </c>
    </row>
    <row r="3288" spans="1:23">
      <c r="A3288">
        <v>3287</v>
      </c>
      <c r="B3288">
        <v>30</v>
      </c>
      <c r="C3288" t="s">
        <v>56</v>
      </c>
      <c r="D3288" t="s">
        <v>44</v>
      </c>
      <c r="E3288" t="s">
        <v>20</v>
      </c>
      <c r="F3288" t="s">
        <v>21</v>
      </c>
      <c r="G3288">
        <v>71</v>
      </c>
      <c r="H3288" t="s">
        <v>35</v>
      </c>
      <c r="I3288" t="s">
        <v>21</v>
      </c>
      <c r="J3288" t="s">
        <v>30</v>
      </c>
      <c r="K3288">
        <v>19</v>
      </c>
      <c r="L3288" t="s">
        <v>37</v>
      </c>
      <c r="M3288">
        <v>122</v>
      </c>
      <c r="N3288">
        <v>6</v>
      </c>
      <c r="O3288">
        <v>-1</v>
      </c>
      <c r="P3288">
        <v>0</v>
      </c>
      <c r="Q3288" t="s">
        <v>30</v>
      </c>
      <c r="R3288" t="s">
        <v>21</v>
      </c>
      <c r="S3288" t="str" cm="1">
        <f t="array" ref="S3288">_xlfn.IFS(bank__2[[#This Row],[Age]]&lt;30, "Young Adults",bank__2[[#This Row],[Age]]&lt;45, "Middle-Aged Adults",bank__2[[#This Row],[Age]]&lt;60, "Older AdultsOlder Adults", bank__2[[#This Row],[Age]]&gt;=60,"Seniors")</f>
        <v>Middle-Aged Adults</v>
      </c>
      <c r="T3288" t="str">
        <f t="shared" si="51"/>
        <v>No</v>
      </c>
      <c r="U3288" cm="1">
        <f t="array" ref="U3288">_xlfn.SWITCH(L3288, "jan",1, "feb",2, "mar",3, "apr",4, "may",5, "jun",6, "jul",7, "aug",8, "sep",9, "oct",10, "nov",11, "dec",12, "")</f>
        <v>5</v>
      </c>
      <c r="V3288" s="2">
        <f>bank__2[[#This Row],[CallDuration (Seconds)]]/60</f>
        <v>2.0333333333333332</v>
      </c>
      <c r="W3288" t="str">
        <f>IF(AND(bank__2[[#This Row],[HasHousingLoan]]="yes",bank__2[[#This Row],[HasPersonalLoan]]="yes"),"Both Loans",
IF(bank__2[[#This Row],[HasHousingLoan]]="yes","Only Housing Loan",
IF(bank__2[[#This Row],[HasPersonalLoan]]="yes","Only Personal Loan","No Loan")))</f>
        <v>Only Housing Loan</v>
      </c>
    </row>
    <row r="3289" spans="1:23">
      <c r="A3289">
        <v>3288</v>
      </c>
      <c r="B3289">
        <v>30</v>
      </c>
      <c r="C3289" t="s">
        <v>87</v>
      </c>
      <c r="D3289" t="s">
        <v>44</v>
      </c>
      <c r="E3289" t="s">
        <v>33</v>
      </c>
      <c r="F3289" t="s">
        <v>21</v>
      </c>
      <c r="G3289">
        <v>127</v>
      </c>
      <c r="H3289" t="s">
        <v>35</v>
      </c>
      <c r="I3289" t="s">
        <v>21</v>
      </c>
      <c r="J3289" t="s">
        <v>23</v>
      </c>
      <c r="K3289">
        <v>18</v>
      </c>
      <c r="L3289" t="s">
        <v>37</v>
      </c>
      <c r="M3289">
        <v>16</v>
      </c>
      <c r="N3289">
        <v>6</v>
      </c>
      <c r="O3289">
        <v>368</v>
      </c>
      <c r="P3289">
        <v>1</v>
      </c>
      <c r="Q3289" t="s">
        <v>70</v>
      </c>
      <c r="R3289" t="s">
        <v>21</v>
      </c>
      <c r="S3289" t="str" cm="1">
        <f t="array" ref="S3289">_xlfn.IFS(bank__2[[#This Row],[Age]]&lt;30, "Young Adults",bank__2[[#This Row],[Age]]&lt;45, "Middle-Aged Adults",bank__2[[#This Row],[Age]]&lt;60, "Older AdultsOlder Adults", bank__2[[#This Row],[Age]]&gt;=60,"Seniors")</f>
        <v>Middle-Aged Adults</v>
      </c>
      <c r="T3289" t="str">
        <f t="shared" si="51"/>
        <v>Yes</v>
      </c>
      <c r="U3289" cm="1">
        <f t="array" ref="U3289">_xlfn.SWITCH(L3289, "jan",1, "feb",2, "mar",3, "apr",4, "may",5, "jun",6, "jul",7, "aug",8, "sep",9, "oct",10, "nov",11, "dec",12, "")</f>
        <v>5</v>
      </c>
      <c r="V3289" s="2">
        <f>bank__2[[#This Row],[CallDuration (Seconds)]]/60</f>
        <v>0.26666666666666666</v>
      </c>
      <c r="W3289" t="str">
        <f>IF(AND(bank__2[[#This Row],[HasHousingLoan]]="yes",bank__2[[#This Row],[HasPersonalLoan]]="yes"),"Both Loans",
IF(bank__2[[#This Row],[HasHousingLoan]]="yes","Only Housing Loan",
IF(bank__2[[#This Row],[HasPersonalLoan]]="yes","Only Personal Loan","No Loan")))</f>
        <v>Only Housing Loan</v>
      </c>
    </row>
    <row r="3290" spans="1:23">
      <c r="A3290">
        <v>3289</v>
      </c>
      <c r="B3290">
        <v>59</v>
      </c>
      <c r="C3290" t="s">
        <v>18</v>
      </c>
      <c r="D3290" t="s">
        <v>122</v>
      </c>
      <c r="E3290" t="s">
        <v>33</v>
      </c>
      <c r="F3290" t="s">
        <v>21</v>
      </c>
      <c r="G3290">
        <v>2921</v>
      </c>
      <c r="H3290" t="s">
        <v>21</v>
      </c>
      <c r="I3290" t="s">
        <v>21</v>
      </c>
      <c r="J3290" t="s">
        <v>146</v>
      </c>
      <c r="K3290">
        <v>3</v>
      </c>
      <c r="L3290" t="s">
        <v>61</v>
      </c>
      <c r="M3290">
        <v>251</v>
      </c>
      <c r="N3290">
        <v>1</v>
      </c>
      <c r="O3290">
        <v>-1</v>
      </c>
      <c r="P3290">
        <v>0</v>
      </c>
      <c r="Q3290" t="s">
        <v>30</v>
      </c>
      <c r="R3290" t="s">
        <v>21</v>
      </c>
      <c r="S3290" t="str" cm="1">
        <f t="array" ref="S3290">_xlfn.IFS(bank__2[[#This Row],[Age]]&lt;30, "Young Adults",bank__2[[#This Row],[Age]]&lt;45, "Middle-Aged Adults",bank__2[[#This Row],[Age]]&lt;60, "Older AdultsOlder Adults", bank__2[[#This Row],[Age]]&gt;=60,"Seniors")</f>
        <v>Older AdultsOlder Adults</v>
      </c>
      <c r="T3290" t="str">
        <f t="shared" si="51"/>
        <v>No</v>
      </c>
      <c r="U3290" cm="1">
        <f t="array" ref="U3290">_xlfn.SWITCH(L3290, "jan",1, "feb",2, "mar",3, "apr",4, "may",5, "jun",6, "jul",7, "aug",8, "sep",9, "oct",10, "nov",11, "dec",12, "")</f>
        <v>2</v>
      </c>
      <c r="V3290" s="2">
        <f>bank__2[[#This Row],[CallDuration (Seconds)]]/60</f>
        <v>4.1833333333333336</v>
      </c>
      <c r="W3290" t="str">
        <f>IF(AND(bank__2[[#This Row],[HasHousingLoan]]="yes",bank__2[[#This Row],[HasPersonalLoan]]="yes"),"Both Loans",
IF(bank__2[[#This Row],[HasHousingLoan]]="yes","Only Housing Loan",
IF(bank__2[[#This Row],[HasPersonalLoan]]="yes","Only Personal Loan","No Loan")))</f>
        <v>No Loan</v>
      </c>
    </row>
    <row r="3291" spans="1:23">
      <c r="A3291">
        <v>3290</v>
      </c>
      <c r="B3291">
        <v>58</v>
      </c>
      <c r="C3291" t="s">
        <v>43</v>
      </c>
      <c r="D3291" t="s">
        <v>19</v>
      </c>
      <c r="E3291" t="s">
        <v>45</v>
      </c>
      <c r="F3291" t="s">
        <v>21</v>
      </c>
      <c r="G3291">
        <v>16264</v>
      </c>
      <c r="H3291" t="s">
        <v>21</v>
      </c>
      <c r="I3291" t="s">
        <v>21</v>
      </c>
      <c r="J3291" t="s">
        <v>146</v>
      </c>
      <c r="K3291">
        <v>17</v>
      </c>
      <c r="L3291" t="s">
        <v>124</v>
      </c>
      <c r="M3291">
        <v>215</v>
      </c>
      <c r="N3291">
        <v>3</v>
      </c>
      <c r="O3291">
        <v>-1</v>
      </c>
      <c r="P3291">
        <v>0</v>
      </c>
      <c r="Q3291" t="s">
        <v>30</v>
      </c>
      <c r="R3291" t="s">
        <v>21</v>
      </c>
      <c r="S3291" t="str" cm="1">
        <f t="array" ref="S3291">_xlfn.IFS(bank__2[[#This Row],[Age]]&lt;30, "Young Adults",bank__2[[#This Row],[Age]]&lt;45, "Middle-Aged Adults",bank__2[[#This Row],[Age]]&lt;60, "Older AdultsOlder Adults", bank__2[[#This Row],[Age]]&gt;=60,"Seniors")</f>
        <v>Older AdultsOlder Adults</v>
      </c>
      <c r="T3291" t="str">
        <f t="shared" si="51"/>
        <v>No</v>
      </c>
      <c r="U3291" cm="1">
        <f t="array" ref="U3291">_xlfn.SWITCH(L3291, "jan",1, "feb",2, "mar",3, "apr",4, "may",5, "jun",6, "jul",7, "aug",8, "sep",9, "oct",10, "nov",11, "dec",12, "")</f>
        <v>11</v>
      </c>
      <c r="V3291" s="2">
        <f>bank__2[[#This Row],[CallDuration (Seconds)]]/60</f>
        <v>3.5833333333333335</v>
      </c>
      <c r="W3291" t="str">
        <f>IF(AND(bank__2[[#This Row],[HasHousingLoan]]="yes",bank__2[[#This Row],[HasPersonalLoan]]="yes"),"Both Loans",
IF(bank__2[[#This Row],[HasHousingLoan]]="yes","Only Housing Loan",
IF(bank__2[[#This Row],[HasPersonalLoan]]="yes","Only Personal Loan","No Loan")))</f>
        <v>No Loan</v>
      </c>
    </row>
    <row r="3292" spans="1:23">
      <c r="A3292">
        <v>3291</v>
      </c>
      <c r="B3292">
        <v>49</v>
      </c>
      <c r="C3292" t="s">
        <v>144</v>
      </c>
      <c r="D3292" t="s">
        <v>19</v>
      </c>
      <c r="E3292" t="s">
        <v>20</v>
      </c>
      <c r="F3292" t="s">
        <v>21</v>
      </c>
      <c r="G3292">
        <v>1672</v>
      </c>
      <c r="H3292" t="s">
        <v>21</v>
      </c>
      <c r="I3292" t="s">
        <v>21</v>
      </c>
      <c r="J3292" t="s">
        <v>23</v>
      </c>
      <c r="K3292">
        <v>17</v>
      </c>
      <c r="L3292" t="s">
        <v>119</v>
      </c>
      <c r="M3292">
        <v>128</v>
      </c>
      <c r="N3292">
        <v>3</v>
      </c>
      <c r="O3292">
        <v>-1</v>
      </c>
      <c r="P3292">
        <v>0</v>
      </c>
      <c r="Q3292" t="s">
        <v>30</v>
      </c>
      <c r="R3292" t="s">
        <v>21</v>
      </c>
      <c r="S3292" t="str" cm="1">
        <f t="array" ref="S3292">_xlfn.IFS(bank__2[[#This Row],[Age]]&lt;30, "Young Adults",bank__2[[#This Row],[Age]]&lt;45, "Middle-Aged Adults",bank__2[[#This Row],[Age]]&lt;60, "Older AdultsOlder Adults", bank__2[[#This Row],[Age]]&gt;=60,"Seniors")</f>
        <v>Older AdultsOlder Adults</v>
      </c>
      <c r="T3292" t="str">
        <f t="shared" si="51"/>
        <v>No</v>
      </c>
      <c r="U3292" cm="1">
        <f t="array" ref="U3292">_xlfn.SWITCH(L3292, "jan",1, "feb",2, "mar",3, "apr",4, "may",5, "jun",6, "jul",7, "aug",8, "sep",9, "oct",10, "nov",11, "dec",12, "")</f>
        <v>7</v>
      </c>
      <c r="V3292" s="2">
        <f>bank__2[[#This Row],[CallDuration (Seconds)]]/60</f>
        <v>2.1333333333333333</v>
      </c>
      <c r="W3292" t="str">
        <f>IF(AND(bank__2[[#This Row],[HasHousingLoan]]="yes",bank__2[[#This Row],[HasPersonalLoan]]="yes"),"Both Loans",
IF(bank__2[[#This Row],[HasHousingLoan]]="yes","Only Housing Loan",
IF(bank__2[[#This Row],[HasPersonalLoan]]="yes","Only Personal Loan","No Loan")))</f>
        <v>No Loan</v>
      </c>
    </row>
    <row r="3293" spans="1:23">
      <c r="A3293">
        <v>3292</v>
      </c>
      <c r="B3293">
        <v>48</v>
      </c>
      <c r="C3293" t="s">
        <v>72</v>
      </c>
      <c r="D3293" t="s">
        <v>19</v>
      </c>
      <c r="E3293" t="s">
        <v>45</v>
      </c>
      <c r="F3293" t="s">
        <v>21</v>
      </c>
      <c r="G3293">
        <v>9207</v>
      </c>
      <c r="H3293" t="s">
        <v>21</v>
      </c>
      <c r="I3293" t="s">
        <v>21</v>
      </c>
      <c r="J3293" t="s">
        <v>23</v>
      </c>
      <c r="K3293">
        <v>18</v>
      </c>
      <c r="L3293" t="s">
        <v>92</v>
      </c>
      <c r="M3293">
        <v>445</v>
      </c>
      <c r="N3293">
        <v>3</v>
      </c>
      <c r="O3293">
        <v>-1</v>
      </c>
      <c r="P3293">
        <v>0</v>
      </c>
      <c r="Q3293" t="s">
        <v>30</v>
      </c>
      <c r="R3293" t="s">
        <v>21</v>
      </c>
      <c r="S3293" t="str" cm="1">
        <f t="array" ref="S3293">_xlfn.IFS(bank__2[[#This Row],[Age]]&lt;30, "Young Adults",bank__2[[#This Row],[Age]]&lt;45, "Middle-Aged Adults",bank__2[[#This Row],[Age]]&lt;60, "Older AdultsOlder Adults", bank__2[[#This Row],[Age]]&gt;=60,"Seniors")</f>
        <v>Older AdultsOlder Adults</v>
      </c>
      <c r="T3293" t="str">
        <f t="shared" si="51"/>
        <v>No</v>
      </c>
      <c r="U3293" cm="1">
        <f t="array" ref="U3293">_xlfn.SWITCH(L3293, "jan",1, "feb",2, "mar",3, "apr",4, "may",5, "jun",6, "jul",7, "aug",8, "sep",9, "oct",10, "nov",11, "dec",12, "")</f>
        <v>8</v>
      </c>
      <c r="V3293" s="2">
        <f>bank__2[[#This Row],[CallDuration (Seconds)]]/60</f>
        <v>7.416666666666667</v>
      </c>
      <c r="W3293" t="str">
        <f>IF(AND(bank__2[[#This Row],[HasHousingLoan]]="yes",bank__2[[#This Row],[HasPersonalLoan]]="yes"),"Both Loans",
IF(bank__2[[#This Row],[HasHousingLoan]]="yes","Only Housing Loan",
IF(bank__2[[#This Row],[HasPersonalLoan]]="yes","Only Personal Loan","No Loan")))</f>
        <v>No Loan</v>
      </c>
    </row>
    <row r="3294" spans="1:23">
      <c r="A3294">
        <v>3293</v>
      </c>
      <c r="B3294">
        <v>28</v>
      </c>
      <c r="C3294" t="s">
        <v>72</v>
      </c>
      <c r="D3294" t="s">
        <v>44</v>
      </c>
      <c r="E3294" t="s">
        <v>45</v>
      </c>
      <c r="F3294" t="s">
        <v>21</v>
      </c>
      <c r="G3294">
        <v>356</v>
      </c>
      <c r="H3294" t="s">
        <v>21</v>
      </c>
      <c r="I3294" t="s">
        <v>21</v>
      </c>
      <c r="J3294" t="s">
        <v>23</v>
      </c>
      <c r="K3294">
        <v>2</v>
      </c>
      <c r="L3294" t="s">
        <v>387</v>
      </c>
      <c r="M3294">
        <v>76</v>
      </c>
      <c r="N3294">
        <v>2</v>
      </c>
      <c r="O3294">
        <v>-1</v>
      </c>
      <c r="P3294">
        <v>0</v>
      </c>
      <c r="Q3294" t="s">
        <v>30</v>
      </c>
      <c r="R3294" t="s">
        <v>21</v>
      </c>
      <c r="S3294" t="str" cm="1">
        <f t="array" ref="S3294">_xlfn.IFS(bank__2[[#This Row],[Age]]&lt;30, "Young Adults",bank__2[[#This Row],[Age]]&lt;45, "Middle-Aged Adults",bank__2[[#This Row],[Age]]&lt;60, "Older AdultsOlder Adults", bank__2[[#This Row],[Age]]&gt;=60,"Seniors")</f>
        <v>Young Adults</v>
      </c>
      <c r="T3294" t="str">
        <f t="shared" si="51"/>
        <v>No</v>
      </c>
      <c r="U3294" cm="1">
        <f t="array" ref="U3294">_xlfn.SWITCH(L3294, "jan",1, "feb",2, "mar",3, "apr",4, "may",5, "jun",6, "jul",7, "aug",8, "sep",9, "oct",10, "nov",11, "dec",12, "")</f>
        <v>3</v>
      </c>
      <c r="V3294" s="2">
        <f>bank__2[[#This Row],[CallDuration (Seconds)]]/60</f>
        <v>1.2666666666666666</v>
      </c>
      <c r="W3294" t="str">
        <f>IF(AND(bank__2[[#This Row],[HasHousingLoan]]="yes",bank__2[[#This Row],[HasPersonalLoan]]="yes"),"Both Loans",
IF(bank__2[[#This Row],[HasHousingLoan]]="yes","Only Housing Loan",
IF(bank__2[[#This Row],[HasPersonalLoan]]="yes","Only Personal Loan","No Loan")))</f>
        <v>No Loan</v>
      </c>
    </row>
    <row r="3295" spans="1:23">
      <c r="A3295">
        <v>3294</v>
      </c>
      <c r="B3295">
        <v>59</v>
      </c>
      <c r="C3295" t="s">
        <v>43</v>
      </c>
      <c r="D3295" t="s">
        <v>122</v>
      </c>
      <c r="E3295" t="s">
        <v>20</v>
      </c>
      <c r="F3295" t="s">
        <v>21</v>
      </c>
      <c r="G3295">
        <v>133</v>
      </c>
      <c r="H3295" t="s">
        <v>35</v>
      </c>
      <c r="I3295" t="s">
        <v>21</v>
      </c>
      <c r="J3295" t="s">
        <v>23</v>
      </c>
      <c r="K3295">
        <v>9</v>
      </c>
      <c r="L3295" t="s">
        <v>119</v>
      </c>
      <c r="M3295">
        <v>206</v>
      </c>
      <c r="N3295">
        <v>1</v>
      </c>
      <c r="O3295">
        <v>-1</v>
      </c>
      <c r="P3295">
        <v>0</v>
      </c>
      <c r="Q3295" t="s">
        <v>30</v>
      </c>
      <c r="R3295" t="s">
        <v>21</v>
      </c>
      <c r="S3295" t="str" cm="1">
        <f t="array" ref="S3295">_xlfn.IFS(bank__2[[#This Row],[Age]]&lt;30, "Young Adults",bank__2[[#This Row],[Age]]&lt;45, "Middle-Aged Adults",bank__2[[#This Row],[Age]]&lt;60, "Older AdultsOlder Adults", bank__2[[#This Row],[Age]]&gt;=60,"Seniors")</f>
        <v>Older AdultsOlder Adults</v>
      </c>
      <c r="T3295" t="str">
        <f t="shared" si="51"/>
        <v>No</v>
      </c>
      <c r="U3295" cm="1">
        <f t="array" ref="U3295">_xlfn.SWITCH(L3295, "jan",1, "feb",2, "mar",3, "apr",4, "may",5, "jun",6, "jul",7, "aug",8, "sep",9, "oct",10, "nov",11, "dec",12, "")</f>
        <v>7</v>
      </c>
      <c r="V3295" s="2">
        <f>bank__2[[#This Row],[CallDuration (Seconds)]]/60</f>
        <v>3.4333333333333331</v>
      </c>
      <c r="W3295" t="str">
        <f>IF(AND(bank__2[[#This Row],[HasHousingLoan]]="yes",bank__2[[#This Row],[HasPersonalLoan]]="yes"),"Both Loans",
IF(bank__2[[#This Row],[HasHousingLoan]]="yes","Only Housing Loan",
IF(bank__2[[#This Row],[HasPersonalLoan]]="yes","Only Personal Loan","No Loan")))</f>
        <v>Only Housing Loan</v>
      </c>
    </row>
    <row r="3296" spans="1:23">
      <c r="A3296">
        <v>3295</v>
      </c>
      <c r="B3296">
        <v>40</v>
      </c>
      <c r="C3296" t="s">
        <v>43</v>
      </c>
      <c r="D3296" t="s">
        <v>19</v>
      </c>
      <c r="E3296" t="s">
        <v>45</v>
      </c>
      <c r="F3296" t="s">
        <v>21</v>
      </c>
      <c r="G3296">
        <v>1217</v>
      </c>
      <c r="H3296" t="s">
        <v>35</v>
      </c>
      <c r="I3296" t="s">
        <v>35</v>
      </c>
      <c r="J3296" t="s">
        <v>23</v>
      </c>
      <c r="K3296">
        <v>18</v>
      </c>
      <c r="L3296" t="s">
        <v>124</v>
      </c>
      <c r="M3296">
        <v>155</v>
      </c>
      <c r="N3296">
        <v>1</v>
      </c>
      <c r="O3296">
        <v>-1</v>
      </c>
      <c r="P3296">
        <v>0</v>
      </c>
      <c r="Q3296" t="s">
        <v>30</v>
      </c>
      <c r="R3296" t="s">
        <v>21</v>
      </c>
      <c r="S3296" t="str" cm="1">
        <f t="array" ref="S3296">_xlfn.IFS(bank__2[[#This Row],[Age]]&lt;30, "Young Adults",bank__2[[#This Row],[Age]]&lt;45, "Middle-Aged Adults",bank__2[[#This Row],[Age]]&lt;60, "Older AdultsOlder Adults", bank__2[[#This Row],[Age]]&gt;=60,"Seniors")</f>
        <v>Middle-Aged Adults</v>
      </c>
      <c r="T3296" t="str">
        <f t="shared" si="51"/>
        <v>No</v>
      </c>
      <c r="U3296" cm="1">
        <f t="array" ref="U3296">_xlfn.SWITCH(L3296, "jan",1, "feb",2, "mar",3, "apr",4, "may",5, "jun",6, "jul",7, "aug",8, "sep",9, "oct",10, "nov",11, "dec",12, "")</f>
        <v>11</v>
      </c>
      <c r="V3296" s="2">
        <f>bank__2[[#This Row],[CallDuration (Seconds)]]/60</f>
        <v>2.5833333333333335</v>
      </c>
      <c r="W3296" t="str">
        <f>IF(AND(bank__2[[#This Row],[HasHousingLoan]]="yes",bank__2[[#This Row],[HasPersonalLoan]]="yes"),"Both Loans",
IF(bank__2[[#This Row],[HasHousingLoan]]="yes","Only Housing Loan",
IF(bank__2[[#This Row],[HasPersonalLoan]]="yes","Only Personal Loan","No Loan")))</f>
        <v>Both Loans</v>
      </c>
    </row>
    <row r="3297" spans="1:23">
      <c r="A3297">
        <v>3296</v>
      </c>
      <c r="B3297">
        <v>32</v>
      </c>
      <c r="C3297" t="s">
        <v>72</v>
      </c>
      <c r="D3297" t="s">
        <v>122</v>
      </c>
      <c r="E3297" t="s">
        <v>33</v>
      </c>
      <c r="F3297" t="s">
        <v>21</v>
      </c>
      <c r="G3297">
        <v>202</v>
      </c>
      <c r="H3297" t="s">
        <v>35</v>
      </c>
      <c r="I3297" t="s">
        <v>21</v>
      </c>
      <c r="J3297" t="s">
        <v>23</v>
      </c>
      <c r="K3297">
        <v>4</v>
      </c>
      <c r="L3297" t="s">
        <v>61</v>
      </c>
      <c r="M3297">
        <v>429</v>
      </c>
      <c r="N3297">
        <v>1</v>
      </c>
      <c r="O3297">
        <v>201</v>
      </c>
      <c r="P3297">
        <v>1</v>
      </c>
      <c r="Q3297" t="s">
        <v>41</v>
      </c>
      <c r="R3297" t="s">
        <v>21</v>
      </c>
      <c r="S3297" t="str" cm="1">
        <f t="array" ref="S3297">_xlfn.IFS(bank__2[[#This Row],[Age]]&lt;30, "Young Adults",bank__2[[#This Row],[Age]]&lt;45, "Middle-Aged Adults",bank__2[[#This Row],[Age]]&lt;60, "Older AdultsOlder Adults", bank__2[[#This Row],[Age]]&gt;=60,"Seniors")</f>
        <v>Middle-Aged Adults</v>
      </c>
      <c r="T3297" t="str">
        <f t="shared" si="51"/>
        <v>Yes</v>
      </c>
      <c r="U3297" cm="1">
        <f t="array" ref="U3297">_xlfn.SWITCH(L3297, "jan",1, "feb",2, "mar",3, "apr",4, "may",5, "jun",6, "jul",7, "aug",8, "sep",9, "oct",10, "nov",11, "dec",12, "")</f>
        <v>2</v>
      </c>
      <c r="V3297" s="2">
        <f>bank__2[[#This Row],[CallDuration (Seconds)]]/60</f>
        <v>7.15</v>
      </c>
      <c r="W3297" t="str">
        <f>IF(AND(bank__2[[#This Row],[HasHousingLoan]]="yes",bank__2[[#This Row],[HasPersonalLoan]]="yes"),"Both Loans",
IF(bank__2[[#This Row],[HasHousingLoan]]="yes","Only Housing Loan",
IF(bank__2[[#This Row],[HasPersonalLoan]]="yes","Only Personal Loan","No Loan")))</f>
        <v>Only Housing Loan</v>
      </c>
    </row>
    <row r="3298" spans="1:23">
      <c r="A3298">
        <v>3297</v>
      </c>
      <c r="B3298">
        <v>58</v>
      </c>
      <c r="C3298" t="s">
        <v>56</v>
      </c>
      <c r="D3298" t="s">
        <v>19</v>
      </c>
      <c r="E3298" t="s">
        <v>33</v>
      </c>
      <c r="F3298" t="s">
        <v>21</v>
      </c>
      <c r="G3298">
        <v>590</v>
      </c>
      <c r="H3298" t="s">
        <v>21</v>
      </c>
      <c r="I3298" t="s">
        <v>35</v>
      </c>
      <c r="J3298" t="s">
        <v>30</v>
      </c>
      <c r="K3298">
        <v>5</v>
      </c>
      <c r="L3298" t="s">
        <v>53</v>
      </c>
      <c r="M3298">
        <v>133</v>
      </c>
      <c r="N3298">
        <v>1</v>
      </c>
      <c r="O3298">
        <v>-1</v>
      </c>
      <c r="P3298">
        <v>0</v>
      </c>
      <c r="Q3298" t="s">
        <v>30</v>
      </c>
      <c r="R3298" t="s">
        <v>21</v>
      </c>
      <c r="S3298" t="str" cm="1">
        <f t="array" ref="S3298">_xlfn.IFS(bank__2[[#This Row],[Age]]&lt;30, "Young Adults",bank__2[[#This Row],[Age]]&lt;45, "Middle-Aged Adults",bank__2[[#This Row],[Age]]&lt;60, "Older AdultsOlder Adults", bank__2[[#This Row],[Age]]&gt;=60,"Seniors")</f>
        <v>Older AdultsOlder Adults</v>
      </c>
      <c r="T3298" t="str">
        <f t="shared" si="51"/>
        <v>No</v>
      </c>
      <c r="U3298" cm="1">
        <f t="array" ref="U3298">_xlfn.SWITCH(L3298, "jan",1, "feb",2, "mar",3, "apr",4, "may",5, "jun",6, "jul",7, "aug",8, "sep",9, "oct",10, "nov",11, "dec",12, "")</f>
        <v>6</v>
      </c>
      <c r="V3298" s="2">
        <f>bank__2[[#This Row],[CallDuration (Seconds)]]/60</f>
        <v>2.2166666666666668</v>
      </c>
      <c r="W3298" t="str">
        <f>IF(AND(bank__2[[#This Row],[HasHousingLoan]]="yes",bank__2[[#This Row],[HasPersonalLoan]]="yes"),"Both Loans",
IF(bank__2[[#This Row],[HasHousingLoan]]="yes","Only Housing Loan",
IF(bank__2[[#This Row],[HasPersonalLoan]]="yes","Only Personal Loan","No Loan")))</f>
        <v>Only Personal Loan</v>
      </c>
    </row>
    <row r="3299" spans="1:23">
      <c r="A3299">
        <v>3298</v>
      </c>
      <c r="B3299">
        <v>28</v>
      </c>
      <c r="C3299" t="s">
        <v>66</v>
      </c>
      <c r="D3299" t="s">
        <v>44</v>
      </c>
      <c r="E3299" t="s">
        <v>45</v>
      </c>
      <c r="F3299" t="s">
        <v>21</v>
      </c>
      <c r="G3299">
        <v>442</v>
      </c>
      <c r="H3299" t="s">
        <v>21</v>
      </c>
      <c r="I3299" t="s">
        <v>21</v>
      </c>
      <c r="J3299" t="s">
        <v>23</v>
      </c>
      <c r="K3299">
        <v>19</v>
      </c>
      <c r="L3299" t="s">
        <v>53</v>
      </c>
      <c r="M3299">
        <v>474</v>
      </c>
      <c r="N3299">
        <v>3</v>
      </c>
      <c r="O3299">
        <v>95</v>
      </c>
      <c r="P3299">
        <v>3</v>
      </c>
      <c r="Q3299" t="s">
        <v>70</v>
      </c>
      <c r="R3299" t="s">
        <v>35</v>
      </c>
      <c r="S3299" t="str" cm="1">
        <f t="array" ref="S3299">_xlfn.IFS(bank__2[[#This Row],[Age]]&lt;30, "Young Adults",bank__2[[#This Row],[Age]]&lt;45, "Middle-Aged Adults",bank__2[[#This Row],[Age]]&lt;60, "Older AdultsOlder Adults", bank__2[[#This Row],[Age]]&gt;=60,"Seniors")</f>
        <v>Young Adults</v>
      </c>
      <c r="T3299" t="str">
        <f t="shared" si="51"/>
        <v>Yes</v>
      </c>
      <c r="U3299" cm="1">
        <f t="array" ref="U3299">_xlfn.SWITCH(L3299, "jan",1, "feb",2, "mar",3, "apr",4, "may",5, "jun",6, "jul",7, "aug",8, "sep",9, "oct",10, "nov",11, "dec",12, "")</f>
        <v>6</v>
      </c>
      <c r="V3299" s="2">
        <f>bank__2[[#This Row],[CallDuration (Seconds)]]/60</f>
        <v>7.9</v>
      </c>
      <c r="W3299" t="str">
        <f>IF(AND(bank__2[[#This Row],[HasHousingLoan]]="yes",bank__2[[#This Row],[HasPersonalLoan]]="yes"),"Both Loans",
IF(bank__2[[#This Row],[HasHousingLoan]]="yes","Only Housing Loan",
IF(bank__2[[#This Row],[HasPersonalLoan]]="yes","Only Personal Loan","No Loan")))</f>
        <v>No Loan</v>
      </c>
    </row>
    <row r="3300" spans="1:23">
      <c r="A3300">
        <v>3299</v>
      </c>
      <c r="B3300">
        <v>27</v>
      </c>
      <c r="C3300" t="s">
        <v>72</v>
      </c>
      <c r="D3300" t="s">
        <v>44</v>
      </c>
      <c r="E3300" t="s">
        <v>45</v>
      </c>
      <c r="F3300" t="s">
        <v>21</v>
      </c>
      <c r="G3300">
        <v>808</v>
      </c>
      <c r="H3300" t="s">
        <v>35</v>
      </c>
      <c r="I3300" t="s">
        <v>21</v>
      </c>
      <c r="J3300" t="s">
        <v>23</v>
      </c>
      <c r="K3300">
        <v>15</v>
      </c>
      <c r="L3300" t="s">
        <v>37</v>
      </c>
      <c r="M3300">
        <v>578</v>
      </c>
      <c r="N3300">
        <v>1</v>
      </c>
      <c r="O3300">
        <v>364</v>
      </c>
      <c r="P3300">
        <v>1</v>
      </c>
      <c r="Q3300" t="s">
        <v>70</v>
      </c>
      <c r="R3300" t="s">
        <v>21</v>
      </c>
      <c r="S3300" t="str" cm="1">
        <f t="array" ref="S3300">_xlfn.IFS(bank__2[[#This Row],[Age]]&lt;30, "Young Adults",bank__2[[#This Row],[Age]]&lt;45, "Middle-Aged Adults",bank__2[[#This Row],[Age]]&lt;60, "Older AdultsOlder Adults", bank__2[[#This Row],[Age]]&gt;=60,"Seniors")</f>
        <v>Young Adults</v>
      </c>
      <c r="T3300" t="str">
        <f t="shared" si="51"/>
        <v>Yes</v>
      </c>
      <c r="U3300" cm="1">
        <f t="array" ref="U3300">_xlfn.SWITCH(L3300, "jan",1, "feb",2, "mar",3, "apr",4, "may",5, "jun",6, "jul",7, "aug",8, "sep",9, "oct",10, "nov",11, "dec",12, "")</f>
        <v>5</v>
      </c>
      <c r="V3300" s="2">
        <f>bank__2[[#This Row],[CallDuration (Seconds)]]/60</f>
        <v>9.6333333333333329</v>
      </c>
      <c r="W3300" t="str">
        <f>IF(AND(bank__2[[#This Row],[HasHousingLoan]]="yes",bank__2[[#This Row],[HasPersonalLoan]]="yes"),"Both Loans",
IF(bank__2[[#This Row],[HasHousingLoan]]="yes","Only Housing Loan",
IF(bank__2[[#This Row],[HasPersonalLoan]]="yes","Only Personal Loan","No Loan")))</f>
        <v>Only Housing Loan</v>
      </c>
    </row>
    <row r="3301" spans="1:23">
      <c r="A3301">
        <v>3300</v>
      </c>
      <c r="B3301">
        <v>38</v>
      </c>
      <c r="C3301" t="s">
        <v>43</v>
      </c>
      <c r="D3301" t="s">
        <v>44</v>
      </c>
      <c r="E3301" t="s">
        <v>45</v>
      </c>
      <c r="F3301" t="s">
        <v>21</v>
      </c>
      <c r="G3301">
        <v>427</v>
      </c>
      <c r="H3301" t="s">
        <v>35</v>
      </c>
      <c r="I3301" t="s">
        <v>21</v>
      </c>
      <c r="J3301" t="s">
        <v>23</v>
      </c>
      <c r="K3301">
        <v>6</v>
      </c>
      <c r="L3301" t="s">
        <v>37</v>
      </c>
      <c r="M3301">
        <v>17</v>
      </c>
      <c r="N3301">
        <v>3</v>
      </c>
      <c r="O3301">
        <v>169</v>
      </c>
      <c r="P3301">
        <v>2</v>
      </c>
      <c r="Q3301" t="s">
        <v>41</v>
      </c>
      <c r="R3301" t="s">
        <v>21</v>
      </c>
      <c r="S3301" t="str" cm="1">
        <f t="array" ref="S3301">_xlfn.IFS(bank__2[[#This Row],[Age]]&lt;30, "Young Adults",bank__2[[#This Row],[Age]]&lt;45, "Middle-Aged Adults",bank__2[[#This Row],[Age]]&lt;60, "Older AdultsOlder Adults", bank__2[[#This Row],[Age]]&gt;=60,"Seniors")</f>
        <v>Middle-Aged Adults</v>
      </c>
      <c r="T3301" t="str">
        <f t="shared" si="51"/>
        <v>Yes</v>
      </c>
      <c r="U3301" cm="1">
        <f t="array" ref="U3301">_xlfn.SWITCH(L3301, "jan",1, "feb",2, "mar",3, "apr",4, "may",5, "jun",6, "jul",7, "aug",8, "sep",9, "oct",10, "nov",11, "dec",12, "")</f>
        <v>5</v>
      </c>
      <c r="V3301" s="2">
        <f>bank__2[[#This Row],[CallDuration (Seconds)]]/60</f>
        <v>0.28333333333333333</v>
      </c>
      <c r="W3301" t="str">
        <f>IF(AND(bank__2[[#This Row],[HasHousingLoan]]="yes",bank__2[[#This Row],[HasPersonalLoan]]="yes"),"Both Loans",
IF(bank__2[[#This Row],[HasHousingLoan]]="yes","Only Housing Loan",
IF(bank__2[[#This Row],[HasPersonalLoan]]="yes","Only Personal Loan","No Loan")))</f>
        <v>Only Housing Loan</v>
      </c>
    </row>
    <row r="3302" spans="1:23">
      <c r="A3302">
        <v>3301</v>
      </c>
      <c r="B3302">
        <v>53</v>
      </c>
      <c r="C3302" t="s">
        <v>72</v>
      </c>
      <c r="D3302" t="s">
        <v>19</v>
      </c>
      <c r="E3302" t="s">
        <v>45</v>
      </c>
      <c r="F3302" t="s">
        <v>21</v>
      </c>
      <c r="G3302">
        <v>431</v>
      </c>
      <c r="H3302" t="s">
        <v>35</v>
      </c>
      <c r="I3302" t="s">
        <v>21</v>
      </c>
      <c r="J3302" t="s">
        <v>30</v>
      </c>
      <c r="K3302">
        <v>11</v>
      </c>
      <c r="L3302" t="s">
        <v>53</v>
      </c>
      <c r="M3302">
        <v>74</v>
      </c>
      <c r="N3302">
        <v>1</v>
      </c>
      <c r="O3302">
        <v>-1</v>
      </c>
      <c r="P3302">
        <v>0</v>
      </c>
      <c r="Q3302" t="s">
        <v>30</v>
      </c>
      <c r="R3302" t="s">
        <v>21</v>
      </c>
      <c r="S3302" t="str" cm="1">
        <f t="array" ref="S3302">_xlfn.IFS(bank__2[[#This Row],[Age]]&lt;30, "Young Adults",bank__2[[#This Row],[Age]]&lt;45, "Middle-Aged Adults",bank__2[[#This Row],[Age]]&lt;60, "Older AdultsOlder Adults", bank__2[[#This Row],[Age]]&gt;=60,"Seniors")</f>
        <v>Older AdultsOlder Adults</v>
      </c>
      <c r="T3302" t="str">
        <f t="shared" si="51"/>
        <v>No</v>
      </c>
      <c r="U3302" cm="1">
        <f t="array" ref="U3302">_xlfn.SWITCH(L3302, "jan",1, "feb",2, "mar",3, "apr",4, "may",5, "jun",6, "jul",7, "aug",8, "sep",9, "oct",10, "nov",11, "dec",12, "")</f>
        <v>6</v>
      </c>
      <c r="V3302" s="2">
        <f>bank__2[[#This Row],[CallDuration (Seconds)]]/60</f>
        <v>1.2333333333333334</v>
      </c>
      <c r="W3302" t="str">
        <f>IF(AND(bank__2[[#This Row],[HasHousingLoan]]="yes",bank__2[[#This Row],[HasPersonalLoan]]="yes"),"Both Loans",
IF(bank__2[[#This Row],[HasHousingLoan]]="yes","Only Housing Loan",
IF(bank__2[[#This Row],[HasPersonalLoan]]="yes","Only Personal Loan","No Loan")))</f>
        <v>Only Housing Loan</v>
      </c>
    </row>
    <row r="3303" spans="1:23">
      <c r="A3303">
        <v>3302</v>
      </c>
      <c r="B3303">
        <v>60</v>
      </c>
      <c r="C3303" t="s">
        <v>32</v>
      </c>
      <c r="D3303" t="s">
        <v>19</v>
      </c>
      <c r="E3303" t="s">
        <v>45</v>
      </c>
      <c r="F3303" t="s">
        <v>21</v>
      </c>
      <c r="G3303">
        <v>4256</v>
      </c>
      <c r="H3303" t="s">
        <v>35</v>
      </c>
      <c r="I3303" t="s">
        <v>21</v>
      </c>
      <c r="J3303" t="s">
        <v>23</v>
      </c>
      <c r="K3303">
        <v>16</v>
      </c>
      <c r="L3303" t="s">
        <v>92</v>
      </c>
      <c r="M3303">
        <v>239</v>
      </c>
      <c r="N3303">
        <v>3</v>
      </c>
      <c r="O3303">
        <v>761</v>
      </c>
      <c r="P3303">
        <v>1</v>
      </c>
      <c r="Q3303" t="s">
        <v>70</v>
      </c>
      <c r="R3303" t="s">
        <v>35</v>
      </c>
      <c r="S3303" t="str" cm="1">
        <f t="array" ref="S3303">_xlfn.IFS(bank__2[[#This Row],[Age]]&lt;30, "Young Adults",bank__2[[#This Row],[Age]]&lt;45, "Middle-Aged Adults",bank__2[[#This Row],[Age]]&lt;60, "Older AdultsOlder Adults", bank__2[[#This Row],[Age]]&gt;=60,"Seniors")</f>
        <v>Seniors</v>
      </c>
      <c r="T3303" t="str">
        <f t="shared" si="51"/>
        <v>Yes</v>
      </c>
      <c r="U3303" cm="1">
        <f t="array" ref="U3303">_xlfn.SWITCH(L3303, "jan",1, "feb",2, "mar",3, "apr",4, "may",5, "jun",6, "jul",7, "aug",8, "sep",9, "oct",10, "nov",11, "dec",12, "")</f>
        <v>8</v>
      </c>
      <c r="V3303" s="2">
        <f>bank__2[[#This Row],[CallDuration (Seconds)]]/60</f>
        <v>3.9833333333333334</v>
      </c>
      <c r="W3303" t="str">
        <f>IF(AND(bank__2[[#This Row],[HasHousingLoan]]="yes",bank__2[[#This Row],[HasPersonalLoan]]="yes"),"Both Loans",
IF(bank__2[[#This Row],[HasHousingLoan]]="yes","Only Housing Loan",
IF(bank__2[[#This Row],[HasPersonalLoan]]="yes","Only Personal Loan","No Loan")))</f>
        <v>Only Housing Loan</v>
      </c>
    </row>
    <row r="3304" spans="1:23">
      <c r="A3304">
        <v>3303</v>
      </c>
      <c r="B3304">
        <v>33</v>
      </c>
      <c r="C3304" t="s">
        <v>43</v>
      </c>
      <c r="D3304" t="s">
        <v>122</v>
      </c>
      <c r="E3304" t="s">
        <v>45</v>
      </c>
      <c r="F3304" t="s">
        <v>21</v>
      </c>
      <c r="G3304">
        <v>0</v>
      </c>
      <c r="H3304" t="s">
        <v>35</v>
      </c>
      <c r="I3304" t="s">
        <v>35</v>
      </c>
      <c r="J3304" t="s">
        <v>23</v>
      </c>
      <c r="K3304">
        <v>19</v>
      </c>
      <c r="L3304" t="s">
        <v>92</v>
      </c>
      <c r="M3304">
        <v>275</v>
      </c>
      <c r="N3304">
        <v>8</v>
      </c>
      <c r="O3304">
        <v>-1</v>
      </c>
      <c r="P3304">
        <v>0</v>
      </c>
      <c r="Q3304" t="s">
        <v>30</v>
      </c>
      <c r="R3304" t="s">
        <v>21</v>
      </c>
      <c r="S3304" t="str" cm="1">
        <f t="array" ref="S3304">_xlfn.IFS(bank__2[[#This Row],[Age]]&lt;30, "Young Adults",bank__2[[#This Row],[Age]]&lt;45, "Middle-Aged Adults",bank__2[[#This Row],[Age]]&lt;60, "Older AdultsOlder Adults", bank__2[[#This Row],[Age]]&gt;=60,"Seniors")</f>
        <v>Middle-Aged Adults</v>
      </c>
      <c r="T3304" t="str">
        <f t="shared" si="51"/>
        <v>No</v>
      </c>
      <c r="U3304" cm="1">
        <f t="array" ref="U3304">_xlfn.SWITCH(L3304, "jan",1, "feb",2, "mar",3, "apr",4, "may",5, "jun",6, "jul",7, "aug",8, "sep",9, "oct",10, "nov",11, "dec",12, "")</f>
        <v>8</v>
      </c>
      <c r="V3304" s="2">
        <f>bank__2[[#This Row],[CallDuration (Seconds)]]/60</f>
        <v>4.583333333333333</v>
      </c>
      <c r="W3304" t="str">
        <f>IF(AND(bank__2[[#This Row],[HasHousingLoan]]="yes",bank__2[[#This Row],[HasPersonalLoan]]="yes"),"Both Loans",
IF(bank__2[[#This Row],[HasHousingLoan]]="yes","Only Housing Loan",
IF(bank__2[[#This Row],[HasPersonalLoan]]="yes","Only Personal Loan","No Loan")))</f>
        <v>Both Loans</v>
      </c>
    </row>
    <row r="3305" spans="1:23">
      <c r="A3305">
        <v>3304</v>
      </c>
      <c r="B3305">
        <v>52</v>
      </c>
      <c r="C3305" t="s">
        <v>32</v>
      </c>
      <c r="D3305" t="s">
        <v>122</v>
      </c>
      <c r="E3305" t="s">
        <v>33</v>
      </c>
      <c r="F3305" t="s">
        <v>21</v>
      </c>
      <c r="G3305">
        <v>238</v>
      </c>
      <c r="H3305" t="s">
        <v>35</v>
      </c>
      <c r="I3305" t="s">
        <v>21</v>
      </c>
      <c r="J3305" t="s">
        <v>23</v>
      </c>
      <c r="K3305">
        <v>6</v>
      </c>
      <c r="L3305" t="s">
        <v>37</v>
      </c>
      <c r="M3305">
        <v>101</v>
      </c>
      <c r="N3305">
        <v>1</v>
      </c>
      <c r="O3305">
        <v>362</v>
      </c>
      <c r="P3305">
        <v>5</v>
      </c>
      <c r="Q3305" t="s">
        <v>70</v>
      </c>
      <c r="R3305" t="s">
        <v>21</v>
      </c>
      <c r="S3305" t="str" cm="1">
        <f t="array" ref="S3305">_xlfn.IFS(bank__2[[#This Row],[Age]]&lt;30, "Young Adults",bank__2[[#This Row],[Age]]&lt;45, "Middle-Aged Adults",bank__2[[#This Row],[Age]]&lt;60, "Older AdultsOlder Adults", bank__2[[#This Row],[Age]]&gt;=60,"Seniors")</f>
        <v>Older AdultsOlder Adults</v>
      </c>
      <c r="T3305" t="str">
        <f t="shared" si="51"/>
        <v>Yes</v>
      </c>
      <c r="U3305" cm="1">
        <f t="array" ref="U3305">_xlfn.SWITCH(L3305, "jan",1, "feb",2, "mar",3, "apr",4, "may",5, "jun",6, "jul",7, "aug",8, "sep",9, "oct",10, "nov",11, "dec",12, "")</f>
        <v>5</v>
      </c>
      <c r="V3305" s="2">
        <f>bank__2[[#This Row],[CallDuration (Seconds)]]/60</f>
        <v>1.6833333333333333</v>
      </c>
      <c r="W3305" t="str">
        <f>IF(AND(bank__2[[#This Row],[HasHousingLoan]]="yes",bank__2[[#This Row],[HasPersonalLoan]]="yes"),"Both Loans",
IF(bank__2[[#This Row],[HasHousingLoan]]="yes","Only Housing Loan",
IF(bank__2[[#This Row],[HasPersonalLoan]]="yes","Only Personal Loan","No Loan")))</f>
        <v>Only Housing Loan</v>
      </c>
    </row>
    <row r="3306" spans="1:23">
      <c r="A3306">
        <v>3305</v>
      </c>
      <c r="B3306">
        <v>64</v>
      </c>
      <c r="C3306" t="s">
        <v>144</v>
      </c>
      <c r="D3306" t="s">
        <v>19</v>
      </c>
      <c r="E3306" t="s">
        <v>45</v>
      </c>
      <c r="F3306" t="s">
        <v>21</v>
      </c>
      <c r="G3306">
        <v>846</v>
      </c>
      <c r="H3306" t="s">
        <v>21</v>
      </c>
      <c r="I3306" t="s">
        <v>21</v>
      </c>
      <c r="J3306" t="s">
        <v>23</v>
      </c>
      <c r="K3306">
        <v>11</v>
      </c>
      <c r="L3306" t="s">
        <v>61</v>
      </c>
      <c r="M3306">
        <v>671</v>
      </c>
      <c r="N3306">
        <v>1</v>
      </c>
      <c r="O3306">
        <v>181</v>
      </c>
      <c r="P3306">
        <v>3</v>
      </c>
      <c r="Q3306" t="s">
        <v>41</v>
      </c>
      <c r="R3306" t="s">
        <v>35</v>
      </c>
      <c r="S3306" t="str" cm="1">
        <f t="array" ref="S3306">_xlfn.IFS(bank__2[[#This Row],[Age]]&lt;30, "Young Adults",bank__2[[#This Row],[Age]]&lt;45, "Middle-Aged Adults",bank__2[[#This Row],[Age]]&lt;60, "Older AdultsOlder Adults", bank__2[[#This Row],[Age]]&gt;=60,"Seniors")</f>
        <v>Seniors</v>
      </c>
      <c r="T3306" t="str">
        <f t="shared" si="51"/>
        <v>Yes</v>
      </c>
      <c r="U3306" cm="1">
        <f t="array" ref="U3306">_xlfn.SWITCH(L3306, "jan",1, "feb",2, "mar",3, "apr",4, "may",5, "jun",6, "jul",7, "aug",8, "sep",9, "oct",10, "nov",11, "dec",12, "")</f>
        <v>2</v>
      </c>
      <c r="V3306" s="2">
        <f>bank__2[[#This Row],[CallDuration (Seconds)]]/60</f>
        <v>11.183333333333334</v>
      </c>
      <c r="W3306" t="str">
        <f>IF(AND(bank__2[[#This Row],[HasHousingLoan]]="yes",bank__2[[#This Row],[HasPersonalLoan]]="yes"),"Both Loans",
IF(bank__2[[#This Row],[HasHousingLoan]]="yes","Only Housing Loan",
IF(bank__2[[#This Row],[HasPersonalLoan]]="yes","Only Personal Loan","No Loan")))</f>
        <v>No Loan</v>
      </c>
    </row>
    <row r="3307" spans="1:23">
      <c r="A3307">
        <v>3306</v>
      </c>
      <c r="B3307">
        <v>40</v>
      </c>
      <c r="C3307" t="s">
        <v>56</v>
      </c>
      <c r="D3307" t="s">
        <v>44</v>
      </c>
      <c r="E3307" t="s">
        <v>33</v>
      </c>
      <c r="F3307" t="s">
        <v>21</v>
      </c>
      <c r="G3307">
        <v>3</v>
      </c>
      <c r="H3307" t="s">
        <v>21</v>
      </c>
      <c r="I3307" t="s">
        <v>21</v>
      </c>
      <c r="J3307" t="s">
        <v>23</v>
      </c>
      <c r="K3307">
        <v>19</v>
      </c>
      <c r="L3307" t="s">
        <v>124</v>
      </c>
      <c r="M3307">
        <v>998</v>
      </c>
      <c r="N3307">
        <v>1</v>
      </c>
      <c r="O3307">
        <v>-1</v>
      </c>
      <c r="P3307">
        <v>0</v>
      </c>
      <c r="Q3307" t="s">
        <v>30</v>
      </c>
      <c r="R3307" t="s">
        <v>35</v>
      </c>
      <c r="S3307" t="str" cm="1">
        <f t="array" ref="S3307">_xlfn.IFS(bank__2[[#This Row],[Age]]&lt;30, "Young Adults",bank__2[[#This Row],[Age]]&lt;45, "Middle-Aged Adults",bank__2[[#This Row],[Age]]&lt;60, "Older AdultsOlder Adults", bank__2[[#This Row],[Age]]&gt;=60,"Seniors")</f>
        <v>Middle-Aged Adults</v>
      </c>
      <c r="T3307" t="str">
        <f t="shared" si="51"/>
        <v>No</v>
      </c>
      <c r="U3307" cm="1">
        <f t="array" ref="U3307">_xlfn.SWITCH(L3307, "jan",1, "feb",2, "mar",3, "apr",4, "may",5, "jun",6, "jul",7, "aug",8, "sep",9, "oct",10, "nov",11, "dec",12, "")</f>
        <v>11</v>
      </c>
      <c r="V3307" s="2">
        <f>bank__2[[#This Row],[CallDuration (Seconds)]]/60</f>
        <v>16.633333333333333</v>
      </c>
      <c r="W3307" t="str">
        <f>IF(AND(bank__2[[#This Row],[HasHousingLoan]]="yes",bank__2[[#This Row],[HasPersonalLoan]]="yes"),"Both Loans",
IF(bank__2[[#This Row],[HasHousingLoan]]="yes","Only Housing Loan",
IF(bank__2[[#This Row],[HasPersonalLoan]]="yes","Only Personal Loan","No Loan")))</f>
        <v>No Loan</v>
      </c>
    </row>
    <row r="3308" spans="1:23">
      <c r="A3308">
        <v>3307</v>
      </c>
      <c r="B3308">
        <v>52</v>
      </c>
      <c r="C3308" t="s">
        <v>87</v>
      </c>
      <c r="D3308" t="s">
        <v>19</v>
      </c>
      <c r="E3308" t="s">
        <v>33</v>
      </c>
      <c r="F3308" t="s">
        <v>21</v>
      </c>
      <c r="G3308">
        <v>693</v>
      </c>
      <c r="H3308" t="s">
        <v>21</v>
      </c>
      <c r="I3308" t="s">
        <v>21</v>
      </c>
      <c r="J3308" t="s">
        <v>30</v>
      </c>
      <c r="K3308">
        <v>12</v>
      </c>
      <c r="L3308" t="s">
        <v>53</v>
      </c>
      <c r="M3308">
        <v>271</v>
      </c>
      <c r="N3308">
        <v>1</v>
      </c>
      <c r="O3308">
        <v>-1</v>
      </c>
      <c r="P3308">
        <v>0</v>
      </c>
      <c r="Q3308" t="s">
        <v>30</v>
      </c>
      <c r="R3308" t="s">
        <v>21</v>
      </c>
      <c r="S3308" t="str" cm="1">
        <f t="array" ref="S3308">_xlfn.IFS(bank__2[[#This Row],[Age]]&lt;30, "Young Adults",bank__2[[#This Row],[Age]]&lt;45, "Middle-Aged Adults",bank__2[[#This Row],[Age]]&lt;60, "Older AdultsOlder Adults", bank__2[[#This Row],[Age]]&gt;=60,"Seniors")</f>
        <v>Older AdultsOlder Adults</v>
      </c>
      <c r="T3308" t="str">
        <f t="shared" si="51"/>
        <v>No</v>
      </c>
      <c r="U3308" cm="1">
        <f t="array" ref="U3308">_xlfn.SWITCH(L3308, "jan",1, "feb",2, "mar",3, "apr",4, "may",5, "jun",6, "jul",7, "aug",8, "sep",9, "oct",10, "nov",11, "dec",12, "")</f>
        <v>6</v>
      </c>
      <c r="V3308" s="2">
        <f>bank__2[[#This Row],[CallDuration (Seconds)]]/60</f>
        <v>4.5166666666666666</v>
      </c>
      <c r="W3308" t="str">
        <f>IF(AND(bank__2[[#This Row],[HasHousingLoan]]="yes",bank__2[[#This Row],[HasPersonalLoan]]="yes"),"Both Loans",
IF(bank__2[[#This Row],[HasHousingLoan]]="yes","Only Housing Loan",
IF(bank__2[[#This Row],[HasPersonalLoan]]="yes","Only Personal Loan","No Loan")))</f>
        <v>No Loan</v>
      </c>
    </row>
    <row r="3309" spans="1:23">
      <c r="A3309">
        <v>3308</v>
      </c>
      <c r="B3309">
        <v>28</v>
      </c>
      <c r="C3309" t="s">
        <v>94</v>
      </c>
      <c r="D3309" t="s">
        <v>44</v>
      </c>
      <c r="E3309" t="s">
        <v>33</v>
      </c>
      <c r="F3309" t="s">
        <v>21</v>
      </c>
      <c r="G3309">
        <v>0</v>
      </c>
      <c r="H3309" t="s">
        <v>35</v>
      </c>
      <c r="I3309" t="s">
        <v>21</v>
      </c>
      <c r="J3309" t="s">
        <v>30</v>
      </c>
      <c r="K3309">
        <v>15</v>
      </c>
      <c r="L3309" t="s">
        <v>37</v>
      </c>
      <c r="M3309">
        <v>133</v>
      </c>
      <c r="N3309">
        <v>3</v>
      </c>
      <c r="O3309">
        <v>-1</v>
      </c>
      <c r="P3309">
        <v>0</v>
      </c>
      <c r="Q3309" t="s">
        <v>30</v>
      </c>
      <c r="R3309" t="s">
        <v>21</v>
      </c>
      <c r="S3309" t="str" cm="1">
        <f t="array" ref="S3309">_xlfn.IFS(bank__2[[#This Row],[Age]]&lt;30, "Young Adults",bank__2[[#This Row],[Age]]&lt;45, "Middle-Aged Adults",bank__2[[#This Row],[Age]]&lt;60, "Older AdultsOlder Adults", bank__2[[#This Row],[Age]]&gt;=60,"Seniors")</f>
        <v>Young Adults</v>
      </c>
      <c r="T3309" t="str">
        <f t="shared" si="51"/>
        <v>No</v>
      </c>
      <c r="U3309" cm="1">
        <f t="array" ref="U3309">_xlfn.SWITCH(L3309, "jan",1, "feb",2, "mar",3, "apr",4, "may",5, "jun",6, "jul",7, "aug",8, "sep",9, "oct",10, "nov",11, "dec",12, "")</f>
        <v>5</v>
      </c>
      <c r="V3309" s="2">
        <f>bank__2[[#This Row],[CallDuration (Seconds)]]/60</f>
        <v>2.2166666666666668</v>
      </c>
      <c r="W3309" t="str">
        <f>IF(AND(bank__2[[#This Row],[HasHousingLoan]]="yes",bank__2[[#This Row],[HasPersonalLoan]]="yes"),"Both Loans",
IF(bank__2[[#This Row],[HasHousingLoan]]="yes","Only Housing Loan",
IF(bank__2[[#This Row],[HasPersonalLoan]]="yes","Only Personal Loan","No Loan")))</f>
        <v>Only Housing Loan</v>
      </c>
    </row>
    <row r="3310" spans="1:23">
      <c r="A3310">
        <v>3309</v>
      </c>
      <c r="B3310">
        <v>49</v>
      </c>
      <c r="C3310" t="s">
        <v>43</v>
      </c>
      <c r="D3310" t="s">
        <v>19</v>
      </c>
      <c r="E3310" t="s">
        <v>33</v>
      </c>
      <c r="F3310" t="s">
        <v>21</v>
      </c>
      <c r="G3310">
        <v>362</v>
      </c>
      <c r="H3310" t="s">
        <v>35</v>
      </c>
      <c r="I3310" t="s">
        <v>21</v>
      </c>
      <c r="J3310" t="s">
        <v>30</v>
      </c>
      <c r="K3310">
        <v>4</v>
      </c>
      <c r="L3310" t="s">
        <v>53</v>
      </c>
      <c r="M3310">
        <v>84</v>
      </c>
      <c r="N3310">
        <v>2</v>
      </c>
      <c r="O3310">
        <v>-1</v>
      </c>
      <c r="P3310">
        <v>0</v>
      </c>
      <c r="Q3310" t="s">
        <v>30</v>
      </c>
      <c r="R3310" t="s">
        <v>21</v>
      </c>
      <c r="S3310" t="str" cm="1">
        <f t="array" ref="S3310">_xlfn.IFS(bank__2[[#This Row],[Age]]&lt;30, "Young Adults",bank__2[[#This Row],[Age]]&lt;45, "Middle-Aged Adults",bank__2[[#This Row],[Age]]&lt;60, "Older AdultsOlder Adults", bank__2[[#This Row],[Age]]&gt;=60,"Seniors")</f>
        <v>Older AdultsOlder Adults</v>
      </c>
      <c r="T3310" t="str">
        <f t="shared" si="51"/>
        <v>No</v>
      </c>
      <c r="U3310" cm="1">
        <f t="array" ref="U3310">_xlfn.SWITCH(L3310, "jan",1, "feb",2, "mar",3, "apr",4, "may",5, "jun",6, "jul",7, "aug",8, "sep",9, "oct",10, "nov",11, "dec",12, "")</f>
        <v>6</v>
      </c>
      <c r="V3310" s="2">
        <f>bank__2[[#This Row],[CallDuration (Seconds)]]/60</f>
        <v>1.4</v>
      </c>
      <c r="W3310" t="str">
        <f>IF(AND(bank__2[[#This Row],[HasHousingLoan]]="yes",bank__2[[#This Row],[HasPersonalLoan]]="yes"),"Both Loans",
IF(bank__2[[#This Row],[HasHousingLoan]]="yes","Only Housing Loan",
IF(bank__2[[#This Row],[HasPersonalLoan]]="yes","Only Personal Loan","No Loan")))</f>
        <v>Only Housing Loan</v>
      </c>
    </row>
    <row r="3311" spans="1:23">
      <c r="A3311">
        <v>3310</v>
      </c>
      <c r="B3311">
        <v>28</v>
      </c>
      <c r="C3311" t="s">
        <v>72</v>
      </c>
      <c r="D3311" t="s">
        <v>44</v>
      </c>
      <c r="E3311" t="s">
        <v>33</v>
      </c>
      <c r="F3311" t="s">
        <v>21</v>
      </c>
      <c r="G3311">
        <v>618</v>
      </c>
      <c r="H3311" t="s">
        <v>35</v>
      </c>
      <c r="I3311" t="s">
        <v>21</v>
      </c>
      <c r="J3311" t="s">
        <v>23</v>
      </c>
      <c r="K3311">
        <v>7</v>
      </c>
      <c r="L3311" t="s">
        <v>37</v>
      </c>
      <c r="M3311">
        <v>281</v>
      </c>
      <c r="N3311">
        <v>1</v>
      </c>
      <c r="O3311">
        <v>-1</v>
      </c>
      <c r="P3311">
        <v>0</v>
      </c>
      <c r="Q3311" t="s">
        <v>30</v>
      </c>
      <c r="R3311" t="s">
        <v>21</v>
      </c>
      <c r="S3311" t="str" cm="1">
        <f t="array" ref="S3311">_xlfn.IFS(bank__2[[#This Row],[Age]]&lt;30, "Young Adults",bank__2[[#This Row],[Age]]&lt;45, "Middle-Aged Adults",bank__2[[#This Row],[Age]]&lt;60, "Older AdultsOlder Adults", bank__2[[#This Row],[Age]]&gt;=60,"Seniors")</f>
        <v>Young Adults</v>
      </c>
      <c r="T3311" t="str">
        <f t="shared" si="51"/>
        <v>No</v>
      </c>
      <c r="U3311" cm="1">
        <f t="array" ref="U3311">_xlfn.SWITCH(L3311, "jan",1, "feb",2, "mar",3, "apr",4, "may",5, "jun",6, "jul",7, "aug",8, "sep",9, "oct",10, "nov",11, "dec",12, "")</f>
        <v>5</v>
      </c>
      <c r="V3311" s="2">
        <f>bank__2[[#This Row],[CallDuration (Seconds)]]/60</f>
        <v>4.6833333333333336</v>
      </c>
      <c r="W3311" t="str">
        <f>IF(AND(bank__2[[#This Row],[HasHousingLoan]]="yes",bank__2[[#This Row],[HasPersonalLoan]]="yes"),"Both Loans",
IF(bank__2[[#This Row],[HasHousingLoan]]="yes","Only Housing Loan",
IF(bank__2[[#This Row],[HasPersonalLoan]]="yes","Only Personal Loan","No Loan")))</f>
        <v>Only Housing Loan</v>
      </c>
    </row>
    <row r="3312" spans="1:23">
      <c r="A3312">
        <v>3311</v>
      </c>
      <c r="B3312">
        <v>29</v>
      </c>
      <c r="C3312" t="s">
        <v>72</v>
      </c>
      <c r="D3312" t="s">
        <v>44</v>
      </c>
      <c r="E3312" t="s">
        <v>45</v>
      </c>
      <c r="F3312" t="s">
        <v>21</v>
      </c>
      <c r="G3312">
        <v>2893</v>
      </c>
      <c r="H3312" t="s">
        <v>35</v>
      </c>
      <c r="I3312" t="s">
        <v>21</v>
      </c>
      <c r="J3312" t="s">
        <v>30</v>
      </c>
      <c r="K3312">
        <v>3</v>
      </c>
      <c r="L3312" t="s">
        <v>53</v>
      </c>
      <c r="M3312">
        <v>250</v>
      </c>
      <c r="N3312">
        <v>1</v>
      </c>
      <c r="O3312">
        <v>-1</v>
      </c>
      <c r="P3312">
        <v>0</v>
      </c>
      <c r="Q3312" t="s">
        <v>30</v>
      </c>
      <c r="R3312" t="s">
        <v>21</v>
      </c>
      <c r="S3312" t="str" cm="1">
        <f t="array" ref="S3312">_xlfn.IFS(bank__2[[#This Row],[Age]]&lt;30, "Young Adults",bank__2[[#This Row],[Age]]&lt;45, "Middle-Aged Adults",bank__2[[#This Row],[Age]]&lt;60, "Older AdultsOlder Adults", bank__2[[#This Row],[Age]]&gt;=60,"Seniors")</f>
        <v>Young Adults</v>
      </c>
      <c r="T3312" t="str">
        <f t="shared" si="51"/>
        <v>No</v>
      </c>
      <c r="U3312" cm="1">
        <f t="array" ref="U3312">_xlfn.SWITCH(L3312, "jan",1, "feb",2, "mar",3, "apr",4, "may",5, "jun",6, "jul",7, "aug",8, "sep",9, "oct",10, "nov",11, "dec",12, "")</f>
        <v>6</v>
      </c>
      <c r="V3312" s="2">
        <f>bank__2[[#This Row],[CallDuration (Seconds)]]/60</f>
        <v>4.166666666666667</v>
      </c>
      <c r="W3312" t="str">
        <f>IF(AND(bank__2[[#This Row],[HasHousingLoan]]="yes",bank__2[[#This Row],[HasPersonalLoan]]="yes"),"Both Loans",
IF(bank__2[[#This Row],[HasHousingLoan]]="yes","Only Housing Loan",
IF(bank__2[[#This Row],[HasPersonalLoan]]="yes","Only Personal Loan","No Loan")))</f>
        <v>Only Housing Loan</v>
      </c>
    </row>
    <row r="3313" spans="1:23">
      <c r="A3313">
        <v>3312</v>
      </c>
      <c r="B3313">
        <v>87</v>
      </c>
      <c r="C3313" t="s">
        <v>144</v>
      </c>
      <c r="D3313" t="s">
        <v>19</v>
      </c>
      <c r="E3313" t="s">
        <v>20</v>
      </c>
      <c r="F3313" t="s">
        <v>21</v>
      </c>
      <c r="G3313">
        <v>230</v>
      </c>
      <c r="H3313" t="s">
        <v>21</v>
      </c>
      <c r="I3313" t="s">
        <v>21</v>
      </c>
      <c r="J3313" t="s">
        <v>23</v>
      </c>
      <c r="K3313">
        <v>30</v>
      </c>
      <c r="L3313" t="s">
        <v>25</v>
      </c>
      <c r="M3313">
        <v>144</v>
      </c>
      <c r="N3313">
        <v>1</v>
      </c>
      <c r="O3313">
        <v>-1</v>
      </c>
      <c r="P3313">
        <v>0</v>
      </c>
      <c r="Q3313" t="s">
        <v>30</v>
      </c>
      <c r="R3313" t="s">
        <v>35</v>
      </c>
      <c r="S3313" t="str" cm="1">
        <f t="array" ref="S3313">_xlfn.IFS(bank__2[[#This Row],[Age]]&lt;30, "Young Adults",bank__2[[#This Row],[Age]]&lt;45, "Middle-Aged Adults",bank__2[[#This Row],[Age]]&lt;60, "Older AdultsOlder Adults", bank__2[[#This Row],[Age]]&gt;=60,"Seniors")</f>
        <v>Seniors</v>
      </c>
      <c r="T3313" t="str">
        <f t="shared" si="51"/>
        <v>No</v>
      </c>
      <c r="U3313" cm="1">
        <f t="array" ref="U3313">_xlfn.SWITCH(L3313, "jan",1, "feb",2, "mar",3, "apr",4, "may",5, "jun",6, "jul",7, "aug",8, "sep",9, "oct",10, "nov",11, "dec",12, "")</f>
        <v>10</v>
      </c>
      <c r="V3313" s="2">
        <f>bank__2[[#This Row],[CallDuration (Seconds)]]/60</f>
        <v>2.4</v>
      </c>
      <c r="W3313" t="str">
        <f>IF(AND(bank__2[[#This Row],[HasHousingLoan]]="yes",bank__2[[#This Row],[HasPersonalLoan]]="yes"),"Both Loans",
IF(bank__2[[#This Row],[HasHousingLoan]]="yes","Only Housing Loan",
IF(bank__2[[#This Row],[HasPersonalLoan]]="yes","Only Personal Loan","No Loan")))</f>
        <v>No Loan</v>
      </c>
    </row>
    <row r="3314" spans="1:23">
      <c r="A3314">
        <v>3313</v>
      </c>
      <c r="B3314">
        <v>37</v>
      </c>
      <c r="C3314" t="s">
        <v>43</v>
      </c>
      <c r="D3314" t="s">
        <v>122</v>
      </c>
      <c r="E3314" t="s">
        <v>33</v>
      </c>
      <c r="F3314" t="s">
        <v>21</v>
      </c>
      <c r="G3314">
        <v>1287</v>
      </c>
      <c r="H3314" t="s">
        <v>35</v>
      </c>
      <c r="I3314" t="s">
        <v>21</v>
      </c>
      <c r="J3314" t="s">
        <v>23</v>
      </c>
      <c r="K3314">
        <v>14</v>
      </c>
      <c r="L3314" t="s">
        <v>37</v>
      </c>
      <c r="M3314">
        <v>432</v>
      </c>
      <c r="N3314">
        <v>1</v>
      </c>
      <c r="O3314">
        <v>-1</v>
      </c>
      <c r="P3314">
        <v>0</v>
      </c>
      <c r="Q3314" t="s">
        <v>30</v>
      </c>
      <c r="R3314" t="s">
        <v>21</v>
      </c>
      <c r="S3314" t="str" cm="1">
        <f t="array" ref="S3314">_xlfn.IFS(bank__2[[#This Row],[Age]]&lt;30, "Young Adults",bank__2[[#This Row],[Age]]&lt;45, "Middle-Aged Adults",bank__2[[#This Row],[Age]]&lt;60, "Older AdultsOlder Adults", bank__2[[#This Row],[Age]]&gt;=60,"Seniors")</f>
        <v>Middle-Aged Adults</v>
      </c>
      <c r="T3314" t="str">
        <f t="shared" si="51"/>
        <v>No</v>
      </c>
      <c r="U3314" cm="1">
        <f t="array" ref="U3314">_xlfn.SWITCH(L3314, "jan",1, "feb",2, "mar",3, "apr",4, "may",5, "jun",6, "jul",7, "aug",8, "sep",9, "oct",10, "nov",11, "dec",12, "")</f>
        <v>5</v>
      </c>
      <c r="V3314" s="2">
        <f>bank__2[[#This Row],[CallDuration (Seconds)]]/60</f>
        <v>7.2</v>
      </c>
      <c r="W3314" t="str">
        <f>IF(AND(bank__2[[#This Row],[HasHousingLoan]]="yes",bank__2[[#This Row],[HasPersonalLoan]]="yes"),"Both Loans",
IF(bank__2[[#This Row],[HasHousingLoan]]="yes","Only Housing Loan",
IF(bank__2[[#This Row],[HasPersonalLoan]]="yes","Only Personal Loan","No Loan")))</f>
        <v>Only Housing Loan</v>
      </c>
    </row>
    <row r="3315" spans="1:23">
      <c r="A3315">
        <v>3314</v>
      </c>
      <c r="B3315">
        <v>36</v>
      </c>
      <c r="C3315" t="s">
        <v>32</v>
      </c>
      <c r="D3315" t="s">
        <v>19</v>
      </c>
      <c r="E3315" t="s">
        <v>20</v>
      </c>
      <c r="F3315" t="s">
        <v>21</v>
      </c>
      <c r="G3315">
        <v>179</v>
      </c>
      <c r="H3315" t="s">
        <v>21</v>
      </c>
      <c r="I3315" t="s">
        <v>21</v>
      </c>
      <c r="J3315" t="s">
        <v>30</v>
      </c>
      <c r="K3315">
        <v>9</v>
      </c>
      <c r="L3315" t="s">
        <v>53</v>
      </c>
      <c r="M3315">
        <v>411</v>
      </c>
      <c r="N3315">
        <v>1</v>
      </c>
      <c r="O3315">
        <v>-1</v>
      </c>
      <c r="P3315">
        <v>0</v>
      </c>
      <c r="Q3315" t="s">
        <v>30</v>
      </c>
      <c r="R3315" t="s">
        <v>21</v>
      </c>
      <c r="S3315" t="str" cm="1">
        <f t="array" ref="S3315">_xlfn.IFS(bank__2[[#This Row],[Age]]&lt;30, "Young Adults",bank__2[[#This Row],[Age]]&lt;45, "Middle-Aged Adults",bank__2[[#This Row],[Age]]&lt;60, "Older AdultsOlder Adults", bank__2[[#This Row],[Age]]&gt;=60,"Seniors")</f>
        <v>Middle-Aged Adults</v>
      </c>
      <c r="T3315" t="str">
        <f t="shared" si="51"/>
        <v>No</v>
      </c>
      <c r="U3315" cm="1">
        <f t="array" ref="U3315">_xlfn.SWITCH(L3315, "jan",1, "feb",2, "mar",3, "apr",4, "may",5, "jun",6, "jul",7, "aug",8, "sep",9, "oct",10, "nov",11, "dec",12, "")</f>
        <v>6</v>
      </c>
      <c r="V3315" s="2">
        <f>bank__2[[#This Row],[CallDuration (Seconds)]]/60</f>
        <v>6.85</v>
      </c>
      <c r="W3315" t="str">
        <f>IF(AND(bank__2[[#This Row],[HasHousingLoan]]="yes",bank__2[[#This Row],[HasPersonalLoan]]="yes"),"Both Loans",
IF(bank__2[[#This Row],[HasHousingLoan]]="yes","Only Housing Loan",
IF(bank__2[[#This Row],[HasPersonalLoan]]="yes","Only Personal Loan","No Loan")))</f>
        <v>No Loan</v>
      </c>
    </row>
    <row r="3316" spans="1:23">
      <c r="A3316">
        <v>3315</v>
      </c>
      <c r="B3316">
        <v>35</v>
      </c>
      <c r="C3316" t="s">
        <v>66</v>
      </c>
      <c r="D3316" t="s">
        <v>19</v>
      </c>
      <c r="E3316" t="s">
        <v>45</v>
      </c>
      <c r="F3316" t="s">
        <v>21</v>
      </c>
      <c r="G3316">
        <v>980</v>
      </c>
      <c r="H3316" t="s">
        <v>21</v>
      </c>
      <c r="I3316" t="s">
        <v>21</v>
      </c>
      <c r="J3316" t="s">
        <v>23</v>
      </c>
      <c r="K3316">
        <v>2</v>
      </c>
      <c r="L3316" t="s">
        <v>92</v>
      </c>
      <c r="M3316">
        <v>428</v>
      </c>
      <c r="N3316">
        <v>2</v>
      </c>
      <c r="O3316">
        <v>336</v>
      </c>
      <c r="P3316">
        <v>6</v>
      </c>
      <c r="Q3316" t="s">
        <v>41</v>
      </c>
      <c r="R3316" t="s">
        <v>21</v>
      </c>
      <c r="S3316" t="str" cm="1">
        <f t="array" ref="S3316">_xlfn.IFS(bank__2[[#This Row],[Age]]&lt;30, "Young Adults",bank__2[[#This Row],[Age]]&lt;45, "Middle-Aged Adults",bank__2[[#This Row],[Age]]&lt;60, "Older AdultsOlder Adults", bank__2[[#This Row],[Age]]&gt;=60,"Seniors")</f>
        <v>Middle-Aged Adults</v>
      </c>
      <c r="T3316" t="str">
        <f t="shared" si="51"/>
        <v>Yes</v>
      </c>
      <c r="U3316" cm="1">
        <f t="array" ref="U3316">_xlfn.SWITCH(L3316, "jan",1, "feb",2, "mar",3, "apr",4, "may",5, "jun",6, "jul",7, "aug",8, "sep",9, "oct",10, "nov",11, "dec",12, "")</f>
        <v>8</v>
      </c>
      <c r="V3316" s="2">
        <f>bank__2[[#This Row],[CallDuration (Seconds)]]/60</f>
        <v>7.1333333333333337</v>
      </c>
      <c r="W3316" t="str">
        <f>IF(AND(bank__2[[#This Row],[HasHousingLoan]]="yes",bank__2[[#This Row],[HasPersonalLoan]]="yes"),"Both Loans",
IF(bank__2[[#This Row],[HasHousingLoan]]="yes","Only Housing Loan",
IF(bank__2[[#This Row],[HasPersonalLoan]]="yes","Only Personal Loan","No Loan")))</f>
        <v>No Loan</v>
      </c>
    </row>
    <row r="3317" spans="1:23">
      <c r="A3317">
        <v>3316</v>
      </c>
      <c r="B3317">
        <v>33</v>
      </c>
      <c r="C3317" t="s">
        <v>87</v>
      </c>
      <c r="D3317" t="s">
        <v>19</v>
      </c>
      <c r="E3317" t="s">
        <v>45</v>
      </c>
      <c r="F3317" t="s">
        <v>21</v>
      </c>
      <c r="G3317">
        <v>79</v>
      </c>
      <c r="H3317" t="s">
        <v>35</v>
      </c>
      <c r="I3317" t="s">
        <v>21</v>
      </c>
      <c r="J3317" t="s">
        <v>23</v>
      </c>
      <c r="K3317">
        <v>22</v>
      </c>
      <c r="L3317" t="s">
        <v>25</v>
      </c>
      <c r="M3317">
        <v>249</v>
      </c>
      <c r="N3317">
        <v>2</v>
      </c>
      <c r="O3317">
        <v>335</v>
      </c>
      <c r="P3317">
        <v>2</v>
      </c>
      <c r="Q3317" t="s">
        <v>41</v>
      </c>
      <c r="R3317" t="s">
        <v>35</v>
      </c>
      <c r="S3317" t="str" cm="1">
        <f t="array" ref="S3317">_xlfn.IFS(bank__2[[#This Row],[Age]]&lt;30, "Young Adults",bank__2[[#This Row],[Age]]&lt;45, "Middle-Aged Adults",bank__2[[#This Row],[Age]]&lt;60, "Older AdultsOlder Adults", bank__2[[#This Row],[Age]]&gt;=60,"Seniors")</f>
        <v>Middle-Aged Adults</v>
      </c>
      <c r="T3317" t="str">
        <f t="shared" si="51"/>
        <v>Yes</v>
      </c>
      <c r="U3317" cm="1">
        <f t="array" ref="U3317">_xlfn.SWITCH(L3317, "jan",1, "feb",2, "mar",3, "apr",4, "may",5, "jun",6, "jul",7, "aug",8, "sep",9, "oct",10, "nov",11, "dec",12, "")</f>
        <v>10</v>
      </c>
      <c r="V3317" s="2">
        <f>bank__2[[#This Row],[CallDuration (Seconds)]]/60</f>
        <v>4.1500000000000004</v>
      </c>
      <c r="W3317" t="str">
        <f>IF(AND(bank__2[[#This Row],[HasHousingLoan]]="yes",bank__2[[#This Row],[HasPersonalLoan]]="yes"),"Both Loans",
IF(bank__2[[#This Row],[HasHousingLoan]]="yes","Only Housing Loan",
IF(bank__2[[#This Row],[HasPersonalLoan]]="yes","Only Personal Loan","No Loan")))</f>
        <v>Only Housing Loan</v>
      </c>
    </row>
    <row r="3318" spans="1:23">
      <c r="A3318">
        <v>3317</v>
      </c>
      <c r="B3318">
        <v>60</v>
      </c>
      <c r="C3318" t="s">
        <v>87</v>
      </c>
      <c r="D3318" t="s">
        <v>19</v>
      </c>
      <c r="E3318" t="s">
        <v>33</v>
      </c>
      <c r="F3318" t="s">
        <v>21</v>
      </c>
      <c r="G3318">
        <v>3043</v>
      </c>
      <c r="H3318" t="s">
        <v>21</v>
      </c>
      <c r="I3318" t="s">
        <v>21</v>
      </c>
      <c r="J3318" t="s">
        <v>23</v>
      </c>
      <c r="K3318">
        <v>19</v>
      </c>
      <c r="L3318" t="s">
        <v>92</v>
      </c>
      <c r="M3318">
        <v>235</v>
      </c>
      <c r="N3318">
        <v>3</v>
      </c>
      <c r="O3318">
        <v>-1</v>
      </c>
      <c r="P3318">
        <v>0</v>
      </c>
      <c r="Q3318" t="s">
        <v>30</v>
      </c>
      <c r="R3318" t="s">
        <v>21</v>
      </c>
      <c r="S3318" t="str" cm="1">
        <f t="array" ref="S3318">_xlfn.IFS(bank__2[[#This Row],[Age]]&lt;30, "Young Adults",bank__2[[#This Row],[Age]]&lt;45, "Middle-Aged Adults",bank__2[[#This Row],[Age]]&lt;60, "Older AdultsOlder Adults", bank__2[[#This Row],[Age]]&gt;=60,"Seniors")</f>
        <v>Seniors</v>
      </c>
      <c r="T3318" t="str">
        <f t="shared" si="51"/>
        <v>No</v>
      </c>
      <c r="U3318" cm="1">
        <f t="array" ref="U3318">_xlfn.SWITCH(L3318, "jan",1, "feb",2, "mar",3, "apr",4, "may",5, "jun",6, "jul",7, "aug",8, "sep",9, "oct",10, "nov",11, "dec",12, "")</f>
        <v>8</v>
      </c>
      <c r="V3318" s="2">
        <f>bank__2[[#This Row],[CallDuration (Seconds)]]/60</f>
        <v>3.9166666666666665</v>
      </c>
      <c r="W3318" t="str">
        <f>IF(AND(bank__2[[#This Row],[HasHousingLoan]]="yes",bank__2[[#This Row],[HasPersonalLoan]]="yes"),"Both Loans",
IF(bank__2[[#This Row],[HasHousingLoan]]="yes","Only Housing Loan",
IF(bank__2[[#This Row],[HasPersonalLoan]]="yes","Only Personal Loan","No Loan")))</f>
        <v>No Loan</v>
      </c>
    </row>
    <row r="3319" spans="1:23">
      <c r="A3319">
        <v>3318</v>
      </c>
      <c r="B3319">
        <v>25</v>
      </c>
      <c r="C3319" t="s">
        <v>43</v>
      </c>
      <c r="D3319" t="s">
        <v>44</v>
      </c>
      <c r="E3319" t="s">
        <v>45</v>
      </c>
      <c r="F3319" t="s">
        <v>21</v>
      </c>
      <c r="G3319">
        <v>808</v>
      </c>
      <c r="H3319" t="s">
        <v>21</v>
      </c>
      <c r="I3319" t="s">
        <v>21</v>
      </c>
      <c r="J3319" t="s">
        <v>23</v>
      </c>
      <c r="K3319">
        <v>18</v>
      </c>
      <c r="L3319" t="s">
        <v>337</v>
      </c>
      <c r="M3319">
        <v>267</v>
      </c>
      <c r="N3319">
        <v>2</v>
      </c>
      <c r="O3319">
        <v>114</v>
      </c>
      <c r="P3319">
        <v>2</v>
      </c>
      <c r="Q3319" t="s">
        <v>41</v>
      </c>
      <c r="R3319" t="s">
        <v>35</v>
      </c>
      <c r="S3319" t="str" cm="1">
        <f t="array" ref="S3319">_xlfn.IFS(bank__2[[#This Row],[Age]]&lt;30, "Young Adults",bank__2[[#This Row],[Age]]&lt;45, "Middle-Aged Adults",bank__2[[#This Row],[Age]]&lt;60, "Older AdultsOlder Adults", bank__2[[#This Row],[Age]]&gt;=60,"Seniors")</f>
        <v>Young Adults</v>
      </c>
      <c r="T3319" t="str">
        <f t="shared" si="51"/>
        <v>Yes</v>
      </c>
      <c r="U3319" cm="1">
        <f t="array" ref="U3319">_xlfn.SWITCH(L3319, "jan",1, "feb",2, "mar",3, "apr",4, "may",5, "jun",6, "jul",7, "aug",8, "sep",9, "oct",10, "nov",11, "dec",12, "")</f>
        <v>9</v>
      </c>
      <c r="V3319" s="2">
        <f>bank__2[[#This Row],[CallDuration (Seconds)]]/60</f>
        <v>4.45</v>
      </c>
      <c r="W3319" t="str">
        <f>IF(AND(bank__2[[#This Row],[HasHousingLoan]]="yes",bank__2[[#This Row],[HasPersonalLoan]]="yes"),"Both Loans",
IF(bank__2[[#This Row],[HasHousingLoan]]="yes","Only Housing Loan",
IF(bank__2[[#This Row],[HasPersonalLoan]]="yes","Only Personal Loan","No Loan")))</f>
        <v>No Loan</v>
      </c>
    </row>
    <row r="3320" spans="1:23">
      <c r="A3320">
        <v>3319</v>
      </c>
      <c r="B3320">
        <v>69</v>
      </c>
      <c r="C3320" t="s">
        <v>144</v>
      </c>
      <c r="D3320" t="s">
        <v>19</v>
      </c>
      <c r="E3320" t="s">
        <v>33</v>
      </c>
      <c r="F3320" t="s">
        <v>21</v>
      </c>
      <c r="G3320">
        <v>745</v>
      </c>
      <c r="H3320" t="s">
        <v>21</v>
      </c>
      <c r="I3320" t="s">
        <v>21</v>
      </c>
      <c r="J3320" t="s">
        <v>146</v>
      </c>
      <c r="K3320">
        <v>9</v>
      </c>
      <c r="L3320" t="s">
        <v>337</v>
      </c>
      <c r="M3320">
        <v>595</v>
      </c>
      <c r="N3320">
        <v>1</v>
      </c>
      <c r="O3320">
        <v>-1</v>
      </c>
      <c r="P3320">
        <v>0</v>
      </c>
      <c r="Q3320" t="s">
        <v>30</v>
      </c>
      <c r="R3320" t="s">
        <v>21</v>
      </c>
      <c r="S3320" t="str" cm="1">
        <f t="array" ref="S3320">_xlfn.IFS(bank__2[[#This Row],[Age]]&lt;30, "Young Adults",bank__2[[#This Row],[Age]]&lt;45, "Middle-Aged Adults",bank__2[[#This Row],[Age]]&lt;60, "Older AdultsOlder Adults", bank__2[[#This Row],[Age]]&gt;=60,"Seniors")</f>
        <v>Seniors</v>
      </c>
      <c r="T3320" t="str">
        <f t="shared" si="51"/>
        <v>No</v>
      </c>
      <c r="U3320" cm="1">
        <f t="array" ref="U3320">_xlfn.SWITCH(L3320, "jan",1, "feb",2, "mar",3, "apr",4, "may",5, "jun",6, "jul",7, "aug",8, "sep",9, "oct",10, "nov",11, "dec",12, "")</f>
        <v>9</v>
      </c>
      <c r="V3320" s="2">
        <f>bank__2[[#This Row],[CallDuration (Seconds)]]/60</f>
        <v>9.9166666666666661</v>
      </c>
      <c r="W3320" t="str">
        <f>IF(AND(bank__2[[#This Row],[HasHousingLoan]]="yes",bank__2[[#This Row],[HasPersonalLoan]]="yes"),"Both Loans",
IF(bank__2[[#This Row],[HasHousingLoan]]="yes","Only Housing Loan",
IF(bank__2[[#This Row],[HasPersonalLoan]]="yes","Only Personal Loan","No Loan")))</f>
        <v>No Loan</v>
      </c>
    </row>
    <row r="3321" spans="1:23">
      <c r="A3321">
        <v>3320</v>
      </c>
      <c r="B3321">
        <v>41</v>
      </c>
      <c r="C3321" t="s">
        <v>94</v>
      </c>
      <c r="D3321" t="s">
        <v>19</v>
      </c>
      <c r="E3321" t="s">
        <v>33</v>
      </c>
      <c r="F3321" t="s">
        <v>21</v>
      </c>
      <c r="G3321">
        <v>1309</v>
      </c>
      <c r="H3321" t="s">
        <v>21</v>
      </c>
      <c r="I3321" t="s">
        <v>21</v>
      </c>
      <c r="J3321" t="s">
        <v>30</v>
      </c>
      <c r="K3321">
        <v>20</v>
      </c>
      <c r="L3321" t="s">
        <v>53</v>
      </c>
      <c r="M3321">
        <v>28</v>
      </c>
      <c r="N3321">
        <v>4</v>
      </c>
      <c r="O3321">
        <v>-1</v>
      </c>
      <c r="P3321">
        <v>0</v>
      </c>
      <c r="Q3321" t="s">
        <v>30</v>
      </c>
      <c r="R3321" t="s">
        <v>21</v>
      </c>
      <c r="S3321" t="str" cm="1">
        <f t="array" ref="S3321">_xlfn.IFS(bank__2[[#This Row],[Age]]&lt;30, "Young Adults",bank__2[[#This Row],[Age]]&lt;45, "Middle-Aged Adults",bank__2[[#This Row],[Age]]&lt;60, "Older AdultsOlder Adults", bank__2[[#This Row],[Age]]&gt;=60,"Seniors")</f>
        <v>Middle-Aged Adults</v>
      </c>
      <c r="T3321" t="str">
        <f t="shared" si="51"/>
        <v>No</v>
      </c>
      <c r="U3321" cm="1">
        <f t="array" ref="U3321">_xlfn.SWITCH(L3321, "jan",1, "feb",2, "mar",3, "apr",4, "may",5, "jun",6, "jul",7, "aug",8, "sep",9, "oct",10, "nov",11, "dec",12, "")</f>
        <v>6</v>
      </c>
      <c r="V3321" s="2">
        <f>bank__2[[#This Row],[CallDuration (Seconds)]]/60</f>
        <v>0.46666666666666667</v>
      </c>
      <c r="W3321" t="str">
        <f>IF(AND(bank__2[[#This Row],[HasHousingLoan]]="yes",bank__2[[#This Row],[HasPersonalLoan]]="yes"),"Both Loans",
IF(bank__2[[#This Row],[HasHousingLoan]]="yes","Only Housing Loan",
IF(bank__2[[#This Row],[HasPersonalLoan]]="yes","Only Personal Loan","No Loan")))</f>
        <v>No Loan</v>
      </c>
    </row>
    <row r="3322" spans="1:23">
      <c r="A3322">
        <v>3321</v>
      </c>
      <c r="B3322">
        <v>48</v>
      </c>
      <c r="C3322" t="s">
        <v>43</v>
      </c>
      <c r="D3322" t="s">
        <v>44</v>
      </c>
      <c r="E3322" t="s">
        <v>33</v>
      </c>
      <c r="F3322" t="s">
        <v>21</v>
      </c>
      <c r="G3322">
        <v>290</v>
      </c>
      <c r="H3322" t="s">
        <v>35</v>
      </c>
      <c r="I3322" t="s">
        <v>21</v>
      </c>
      <c r="J3322" t="s">
        <v>23</v>
      </c>
      <c r="K3322">
        <v>21</v>
      </c>
      <c r="L3322" t="s">
        <v>119</v>
      </c>
      <c r="M3322">
        <v>257</v>
      </c>
      <c r="N3322">
        <v>2</v>
      </c>
      <c r="O3322">
        <v>-1</v>
      </c>
      <c r="P3322">
        <v>0</v>
      </c>
      <c r="Q3322" t="s">
        <v>30</v>
      </c>
      <c r="R3322" t="s">
        <v>21</v>
      </c>
      <c r="S3322" t="str" cm="1">
        <f t="array" ref="S3322">_xlfn.IFS(bank__2[[#This Row],[Age]]&lt;30, "Young Adults",bank__2[[#This Row],[Age]]&lt;45, "Middle-Aged Adults",bank__2[[#This Row],[Age]]&lt;60, "Older AdultsOlder Adults", bank__2[[#This Row],[Age]]&gt;=60,"Seniors")</f>
        <v>Older AdultsOlder Adults</v>
      </c>
      <c r="T3322" t="str">
        <f t="shared" si="51"/>
        <v>No</v>
      </c>
      <c r="U3322" cm="1">
        <f t="array" ref="U3322">_xlfn.SWITCH(L3322, "jan",1, "feb",2, "mar",3, "apr",4, "may",5, "jun",6, "jul",7, "aug",8, "sep",9, "oct",10, "nov",11, "dec",12, "")</f>
        <v>7</v>
      </c>
      <c r="V3322" s="2">
        <f>bank__2[[#This Row],[CallDuration (Seconds)]]/60</f>
        <v>4.2833333333333332</v>
      </c>
      <c r="W3322" t="str">
        <f>IF(AND(bank__2[[#This Row],[HasHousingLoan]]="yes",bank__2[[#This Row],[HasPersonalLoan]]="yes"),"Both Loans",
IF(bank__2[[#This Row],[HasHousingLoan]]="yes","Only Housing Loan",
IF(bank__2[[#This Row],[HasPersonalLoan]]="yes","Only Personal Loan","No Loan")))</f>
        <v>Only Housing Loan</v>
      </c>
    </row>
    <row r="3323" spans="1:23">
      <c r="A3323">
        <v>3322</v>
      </c>
      <c r="B3323">
        <v>35</v>
      </c>
      <c r="C3323" t="s">
        <v>56</v>
      </c>
      <c r="D3323" t="s">
        <v>122</v>
      </c>
      <c r="E3323" t="s">
        <v>20</v>
      </c>
      <c r="F3323" t="s">
        <v>21</v>
      </c>
      <c r="G3323">
        <v>1792</v>
      </c>
      <c r="H3323" t="s">
        <v>35</v>
      </c>
      <c r="I3323" t="s">
        <v>21</v>
      </c>
      <c r="J3323" t="s">
        <v>23</v>
      </c>
      <c r="K3323">
        <v>31</v>
      </c>
      <c r="L3323" t="s">
        <v>119</v>
      </c>
      <c r="M3323">
        <v>630</v>
      </c>
      <c r="N3323">
        <v>6</v>
      </c>
      <c r="O3323">
        <v>-1</v>
      </c>
      <c r="P3323">
        <v>0</v>
      </c>
      <c r="Q3323" t="s">
        <v>30</v>
      </c>
      <c r="R3323" t="s">
        <v>35</v>
      </c>
      <c r="S3323" t="str" cm="1">
        <f t="array" ref="S3323">_xlfn.IFS(bank__2[[#This Row],[Age]]&lt;30, "Young Adults",bank__2[[#This Row],[Age]]&lt;45, "Middle-Aged Adults",bank__2[[#This Row],[Age]]&lt;60, "Older AdultsOlder Adults", bank__2[[#This Row],[Age]]&gt;=60,"Seniors")</f>
        <v>Middle-Aged Adults</v>
      </c>
      <c r="T3323" t="str">
        <f t="shared" si="51"/>
        <v>No</v>
      </c>
      <c r="U3323" cm="1">
        <f t="array" ref="U3323">_xlfn.SWITCH(L3323, "jan",1, "feb",2, "mar",3, "apr",4, "may",5, "jun",6, "jul",7, "aug",8, "sep",9, "oct",10, "nov",11, "dec",12, "")</f>
        <v>7</v>
      </c>
      <c r="V3323" s="2">
        <f>bank__2[[#This Row],[CallDuration (Seconds)]]/60</f>
        <v>10.5</v>
      </c>
      <c r="W3323" t="str">
        <f>IF(AND(bank__2[[#This Row],[HasHousingLoan]]="yes",bank__2[[#This Row],[HasPersonalLoan]]="yes"),"Both Loans",
IF(bank__2[[#This Row],[HasHousingLoan]]="yes","Only Housing Loan",
IF(bank__2[[#This Row],[HasPersonalLoan]]="yes","Only Personal Loan","No Loan")))</f>
        <v>Only Housing Loan</v>
      </c>
    </row>
    <row r="3324" spans="1:23">
      <c r="A3324">
        <v>3323</v>
      </c>
      <c r="B3324">
        <v>30</v>
      </c>
      <c r="C3324" t="s">
        <v>56</v>
      </c>
      <c r="D3324" t="s">
        <v>44</v>
      </c>
      <c r="E3324" t="s">
        <v>33</v>
      </c>
      <c r="F3324" t="s">
        <v>21</v>
      </c>
      <c r="G3324">
        <v>178</v>
      </c>
      <c r="H3324" t="s">
        <v>35</v>
      </c>
      <c r="I3324" t="s">
        <v>21</v>
      </c>
      <c r="J3324" t="s">
        <v>30</v>
      </c>
      <c r="K3324">
        <v>20</v>
      </c>
      <c r="L3324" t="s">
        <v>37</v>
      </c>
      <c r="M3324">
        <v>747</v>
      </c>
      <c r="N3324">
        <v>5</v>
      </c>
      <c r="O3324">
        <v>-1</v>
      </c>
      <c r="P3324">
        <v>0</v>
      </c>
      <c r="Q3324" t="s">
        <v>30</v>
      </c>
      <c r="R3324" t="s">
        <v>21</v>
      </c>
      <c r="S3324" t="str" cm="1">
        <f t="array" ref="S3324">_xlfn.IFS(bank__2[[#This Row],[Age]]&lt;30, "Young Adults",bank__2[[#This Row],[Age]]&lt;45, "Middle-Aged Adults",bank__2[[#This Row],[Age]]&lt;60, "Older AdultsOlder Adults", bank__2[[#This Row],[Age]]&gt;=60,"Seniors")</f>
        <v>Middle-Aged Adults</v>
      </c>
      <c r="T3324" t="str">
        <f t="shared" si="51"/>
        <v>No</v>
      </c>
      <c r="U3324" cm="1">
        <f t="array" ref="U3324">_xlfn.SWITCH(L3324, "jan",1, "feb",2, "mar",3, "apr",4, "may",5, "jun",6, "jul",7, "aug",8, "sep",9, "oct",10, "nov",11, "dec",12, "")</f>
        <v>5</v>
      </c>
      <c r="V3324" s="2">
        <f>bank__2[[#This Row],[CallDuration (Seconds)]]/60</f>
        <v>12.45</v>
      </c>
      <c r="W3324" t="str">
        <f>IF(AND(bank__2[[#This Row],[HasHousingLoan]]="yes",bank__2[[#This Row],[HasPersonalLoan]]="yes"),"Both Loans",
IF(bank__2[[#This Row],[HasHousingLoan]]="yes","Only Housing Loan",
IF(bank__2[[#This Row],[HasPersonalLoan]]="yes","Only Personal Loan","No Loan")))</f>
        <v>Only Housing Loan</v>
      </c>
    </row>
    <row r="3325" spans="1:23">
      <c r="A3325">
        <v>3324</v>
      </c>
      <c r="B3325">
        <v>59</v>
      </c>
      <c r="C3325" t="s">
        <v>43</v>
      </c>
      <c r="D3325" t="s">
        <v>19</v>
      </c>
      <c r="E3325" t="s">
        <v>45</v>
      </c>
      <c r="F3325" t="s">
        <v>21</v>
      </c>
      <c r="G3325">
        <v>0</v>
      </c>
      <c r="H3325" t="s">
        <v>21</v>
      </c>
      <c r="I3325" t="s">
        <v>21</v>
      </c>
      <c r="J3325" t="s">
        <v>23</v>
      </c>
      <c r="K3325">
        <v>27</v>
      </c>
      <c r="L3325" t="s">
        <v>92</v>
      </c>
      <c r="M3325">
        <v>87</v>
      </c>
      <c r="N3325">
        <v>4</v>
      </c>
      <c r="O3325">
        <v>-1</v>
      </c>
      <c r="P3325">
        <v>0</v>
      </c>
      <c r="Q3325" t="s">
        <v>30</v>
      </c>
      <c r="R3325" t="s">
        <v>21</v>
      </c>
      <c r="S3325" t="str" cm="1">
        <f t="array" ref="S3325">_xlfn.IFS(bank__2[[#This Row],[Age]]&lt;30, "Young Adults",bank__2[[#This Row],[Age]]&lt;45, "Middle-Aged Adults",bank__2[[#This Row],[Age]]&lt;60, "Older AdultsOlder Adults", bank__2[[#This Row],[Age]]&gt;=60,"Seniors")</f>
        <v>Older AdultsOlder Adults</v>
      </c>
      <c r="T3325" t="str">
        <f t="shared" si="51"/>
        <v>No</v>
      </c>
      <c r="U3325" cm="1">
        <f t="array" ref="U3325">_xlfn.SWITCH(L3325, "jan",1, "feb",2, "mar",3, "apr",4, "may",5, "jun",6, "jul",7, "aug",8, "sep",9, "oct",10, "nov",11, "dec",12, "")</f>
        <v>8</v>
      </c>
      <c r="V3325" s="2">
        <f>bank__2[[#This Row],[CallDuration (Seconds)]]/60</f>
        <v>1.45</v>
      </c>
      <c r="W3325" t="str">
        <f>IF(AND(bank__2[[#This Row],[HasHousingLoan]]="yes",bank__2[[#This Row],[HasPersonalLoan]]="yes"),"Both Loans",
IF(bank__2[[#This Row],[HasHousingLoan]]="yes","Only Housing Loan",
IF(bank__2[[#This Row],[HasPersonalLoan]]="yes","Only Personal Loan","No Loan")))</f>
        <v>No Loan</v>
      </c>
    </row>
    <row r="3326" spans="1:23">
      <c r="A3326">
        <v>3325</v>
      </c>
      <c r="B3326">
        <v>32</v>
      </c>
      <c r="C3326" t="s">
        <v>43</v>
      </c>
      <c r="D3326" t="s">
        <v>44</v>
      </c>
      <c r="E3326" t="s">
        <v>45</v>
      </c>
      <c r="F3326" t="s">
        <v>21</v>
      </c>
      <c r="G3326">
        <v>537</v>
      </c>
      <c r="H3326" t="s">
        <v>21</v>
      </c>
      <c r="I3326" t="s">
        <v>21</v>
      </c>
      <c r="J3326" t="s">
        <v>30</v>
      </c>
      <c r="K3326">
        <v>29</v>
      </c>
      <c r="L3326" t="s">
        <v>37</v>
      </c>
      <c r="M3326">
        <v>187</v>
      </c>
      <c r="N3326">
        <v>3</v>
      </c>
      <c r="O3326">
        <v>-1</v>
      </c>
      <c r="P3326">
        <v>0</v>
      </c>
      <c r="Q3326" t="s">
        <v>30</v>
      </c>
      <c r="R3326" t="s">
        <v>21</v>
      </c>
      <c r="S3326" t="str" cm="1">
        <f t="array" ref="S3326">_xlfn.IFS(bank__2[[#This Row],[Age]]&lt;30, "Young Adults",bank__2[[#This Row],[Age]]&lt;45, "Middle-Aged Adults",bank__2[[#This Row],[Age]]&lt;60, "Older AdultsOlder Adults", bank__2[[#This Row],[Age]]&gt;=60,"Seniors")</f>
        <v>Middle-Aged Adults</v>
      </c>
      <c r="T3326" t="str">
        <f t="shared" si="51"/>
        <v>No</v>
      </c>
      <c r="U3326" cm="1">
        <f t="array" ref="U3326">_xlfn.SWITCH(L3326, "jan",1, "feb",2, "mar",3, "apr",4, "may",5, "jun",6, "jul",7, "aug",8, "sep",9, "oct",10, "nov",11, "dec",12, "")</f>
        <v>5</v>
      </c>
      <c r="V3326" s="2">
        <f>bank__2[[#This Row],[CallDuration (Seconds)]]/60</f>
        <v>3.1166666666666667</v>
      </c>
      <c r="W3326" t="str">
        <f>IF(AND(bank__2[[#This Row],[HasHousingLoan]]="yes",bank__2[[#This Row],[HasPersonalLoan]]="yes"),"Both Loans",
IF(bank__2[[#This Row],[HasHousingLoan]]="yes","Only Housing Loan",
IF(bank__2[[#This Row],[HasPersonalLoan]]="yes","Only Personal Loan","No Loan")))</f>
        <v>No Loan</v>
      </c>
    </row>
    <row r="3327" spans="1:23">
      <c r="A3327">
        <v>3326</v>
      </c>
      <c r="B3327">
        <v>28</v>
      </c>
      <c r="C3327" t="s">
        <v>56</v>
      </c>
      <c r="D3327" t="s">
        <v>44</v>
      </c>
      <c r="E3327" t="s">
        <v>33</v>
      </c>
      <c r="F3327" t="s">
        <v>21</v>
      </c>
      <c r="G3327">
        <v>416</v>
      </c>
      <c r="H3327" t="s">
        <v>35</v>
      </c>
      <c r="I3327" t="s">
        <v>21</v>
      </c>
      <c r="J3327" t="s">
        <v>30</v>
      </c>
      <c r="K3327">
        <v>13</v>
      </c>
      <c r="L3327" t="s">
        <v>37</v>
      </c>
      <c r="M3327">
        <v>452</v>
      </c>
      <c r="N3327">
        <v>2</v>
      </c>
      <c r="O3327">
        <v>-1</v>
      </c>
      <c r="P3327">
        <v>0</v>
      </c>
      <c r="Q3327" t="s">
        <v>30</v>
      </c>
      <c r="R3327" t="s">
        <v>21</v>
      </c>
      <c r="S3327" t="str" cm="1">
        <f t="array" ref="S3327">_xlfn.IFS(bank__2[[#This Row],[Age]]&lt;30, "Young Adults",bank__2[[#This Row],[Age]]&lt;45, "Middle-Aged Adults",bank__2[[#This Row],[Age]]&lt;60, "Older AdultsOlder Adults", bank__2[[#This Row],[Age]]&gt;=60,"Seniors")</f>
        <v>Young Adults</v>
      </c>
      <c r="T3327" t="str">
        <f t="shared" si="51"/>
        <v>No</v>
      </c>
      <c r="U3327" cm="1">
        <f t="array" ref="U3327">_xlfn.SWITCH(L3327, "jan",1, "feb",2, "mar",3, "apr",4, "may",5, "jun",6, "jul",7, "aug",8, "sep",9, "oct",10, "nov",11, "dec",12, "")</f>
        <v>5</v>
      </c>
      <c r="V3327" s="2">
        <f>bank__2[[#This Row],[CallDuration (Seconds)]]/60</f>
        <v>7.5333333333333332</v>
      </c>
      <c r="W3327" t="str">
        <f>IF(AND(bank__2[[#This Row],[HasHousingLoan]]="yes",bank__2[[#This Row],[HasPersonalLoan]]="yes"),"Both Loans",
IF(bank__2[[#This Row],[HasHousingLoan]]="yes","Only Housing Loan",
IF(bank__2[[#This Row],[HasPersonalLoan]]="yes","Only Personal Loan","No Loan")))</f>
        <v>Only Housing Loan</v>
      </c>
    </row>
    <row r="3328" spans="1:23">
      <c r="A3328">
        <v>3327</v>
      </c>
      <c r="B3328">
        <v>60</v>
      </c>
      <c r="C3328" t="s">
        <v>56</v>
      </c>
      <c r="D3328" t="s">
        <v>19</v>
      </c>
      <c r="E3328" t="s">
        <v>20</v>
      </c>
      <c r="F3328" t="s">
        <v>21</v>
      </c>
      <c r="G3328">
        <v>1472</v>
      </c>
      <c r="H3328" t="s">
        <v>21</v>
      </c>
      <c r="I3328" t="s">
        <v>21</v>
      </c>
      <c r="J3328" t="s">
        <v>30</v>
      </c>
      <c r="K3328">
        <v>20</v>
      </c>
      <c r="L3328" t="s">
        <v>53</v>
      </c>
      <c r="M3328">
        <v>36</v>
      </c>
      <c r="N3328">
        <v>4</v>
      </c>
      <c r="O3328">
        <v>-1</v>
      </c>
      <c r="P3328">
        <v>0</v>
      </c>
      <c r="Q3328" t="s">
        <v>30</v>
      </c>
      <c r="R3328" t="s">
        <v>21</v>
      </c>
      <c r="S3328" t="str" cm="1">
        <f t="array" ref="S3328">_xlfn.IFS(bank__2[[#This Row],[Age]]&lt;30, "Young Adults",bank__2[[#This Row],[Age]]&lt;45, "Middle-Aged Adults",bank__2[[#This Row],[Age]]&lt;60, "Older AdultsOlder Adults", bank__2[[#This Row],[Age]]&gt;=60,"Seniors")</f>
        <v>Seniors</v>
      </c>
      <c r="T3328" t="str">
        <f t="shared" si="51"/>
        <v>No</v>
      </c>
      <c r="U3328" cm="1">
        <f t="array" ref="U3328">_xlfn.SWITCH(L3328, "jan",1, "feb",2, "mar",3, "apr",4, "may",5, "jun",6, "jul",7, "aug",8, "sep",9, "oct",10, "nov",11, "dec",12, "")</f>
        <v>6</v>
      </c>
      <c r="V3328" s="2">
        <f>bank__2[[#This Row],[CallDuration (Seconds)]]/60</f>
        <v>0.6</v>
      </c>
      <c r="W3328" t="str">
        <f>IF(AND(bank__2[[#This Row],[HasHousingLoan]]="yes",bank__2[[#This Row],[HasPersonalLoan]]="yes"),"Both Loans",
IF(bank__2[[#This Row],[HasHousingLoan]]="yes","Only Housing Loan",
IF(bank__2[[#This Row],[HasPersonalLoan]]="yes","Only Personal Loan","No Loan")))</f>
        <v>No Loan</v>
      </c>
    </row>
    <row r="3329" spans="1:23">
      <c r="A3329">
        <v>3328</v>
      </c>
      <c r="B3329">
        <v>36</v>
      </c>
      <c r="C3329" t="s">
        <v>43</v>
      </c>
      <c r="D3329" t="s">
        <v>19</v>
      </c>
      <c r="E3329" t="s">
        <v>20</v>
      </c>
      <c r="F3329" t="s">
        <v>21</v>
      </c>
      <c r="G3329">
        <v>3953</v>
      </c>
      <c r="H3329" t="s">
        <v>35</v>
      </c>
      <c r="I3329" t="s">
        <v>21</v>
      </c>
      <c r="J3329" t="s">
        <v>23</v>
      </c>
      <c r="K3329">
        <v>19</v>
      </c>
      <c r="L3329" t="s">
        <v>124</v>
      </c>
      <c r="M3329">
        <v>277</v>
      </c>
      <c r="N3329">
        <v>1</v>
      </c>
      <c r="O3329">
        <v>-1</v>
      </c>
      <c r="P3329">
        <v>0</v>
      </c>
      <c r="Q3329" t="s">
        <v>30</v>
      </c>
      <c r="R3329" t="s">
        <v>21</v>
      </c>
      <c r="S3329" t="str" cm="1">
        <f t="array" ref="S3329">_xlfn.IFS(bank__2[[#This Row],[Age]]&lt;30, "Young Adults",bank__2[[#This Row],[Age]]&lt;45, "Middle-Aged Adults",bank__2[[#This Row],[Age]]&lt;60, "Older AdultsOlder Adults", bank__2[[#This Row],[Age]]&gt;=60,"Seniors")</f>
        <v>Middle-Aged Adults</v>
      </c>
      <c r="T3329" t="str">
        <f t="shared" si="51"/>
        <v>No</v>
      </c>
      <c r="U3329" cm="1">
        <f t="array" ref="U3329">_xlfn.SWITCH(L3329, "jan",1, "feb",2, "mar",3, "apr",4, "may",5, "jun",6, "jul",7, "aug",8, "sep",9, "oct",10, "nov",11, "dec",12, "")</f>
        <v>11</v>
      </c>
      <c r="V3329" s="2">
        <f>bank__2[[#This Row],[CallDuration (Seconds)]]/60</f>
        <v>4.6166666666666663</v>
      </c>
      <c r="W3329" t="str">
        <f>IF(AND(bank__2[[#This Row],[HasHousingLoan]]="yes",bank__2[[#This Row],[HasPersonalLoan]]="yes"),"Both Loans",
IF(bank__2[[#This Row],[HasHousingLoan]]="yes","Only Housing Loan",
IF(bank__2[[#This Row],[HasPersonalLoan]]="yes","Only Personal Loan","No Loan")))</f>
        <v>Only Housing Loan</v>
      </c>
    </row>
    <row r="3330" spans="1:23">
      <c r="A3330">
        <v>3329</v>
      </c>
      <c r="B3330">
        <v>32</v>
      </c>
      <c r="C3330" t="s">
        <v>43</v>
      </c>
      <c r="D3330" t="s">
        <v>44</v>
      </c>
      <c r="E3330" t="s">
        <v>45</v>
      </c>
      <c r="F3330" t="s">
        <v>21</v>
      </c>
      <c r="G3330">
        <v>112</v>
      </c>
      <c r="H3330" t="s">
        <v>35</v>
      </c>
      <c r="I3330" t="s">
        <v>21</v>
      </c>
      <c r="J3330" t="s">
        <v>23</v>
      </c>
      <c r="K3330">
        <v>5</v>
      </c>
      <c r="L3330" t="s">
        <v>37</v>
      </c>
      <c r="M3330">
        <v>118</v>
      </c>
      <c r="N3330">
        <v>1</v>
      </c>
      <c r="O3330">
        <v>-1</v>
      </c>
      <c r="P3330">
        <v>0</v>
      </c>
      <c r="Q3330" t="s">
        <v>30</v>
      </c>
      <c r="R3330" t="s">
        <v>21</v>
      </c>
      <c r="S3330" t="str" cm="1">
        <f t="array" ref="S3330">_xlfn.IFS(bank__2[[#This Row],[Age]]&lt;30, "Young Adults",bank__2[[#This Row],[Age]]&lt;45, "Middle-Aged Adults",bank__2[[#This Row],[Age]]&lt;60, "Older AdultsOlder Adults", bank__2[[#This Row],[Age]]&gt;=60,"Seniors")</f>
        <v>Middle-Aged Adults</v>
      </c>
      <c r="T3330" t="str">
        <f t="shared" ref="T3330:T3393" si="52">IF(O3330=-1, "No", "Yes")</f>
        <v>No</v>
      </c>
      <c r="U3330" cm="1">
        <f t="array" ref="U3330">_xlfn.SWITCH(L3330, "jan",1, "feb",2, "mar",3, "apr",4, "may",5, "jun",6, "jul",7, "aug",8, "sep",9, "oct",10, "nov",11, "dec",12, "")</f>
        <v>5</v>
      </c>
      <c r="V3330" s="2">
        <f>bank__2[[#This Row],[CallDuration (Seconds)]]/60</f>
        <v>1.9666666666666666</v>
      </c>
      <c r="W3330" t="str">
        <f>IF(AND(bank__2[[#This Row],[HasHousingLoan]]="yes",bank__2[[#This Row],[HasPersonalLoan]]="yes"),"Both Loans",
IF(bank__2[[#This Row],[HasHousingLoan]]="yes","Only Housing Loan",
IF(bank__2[[#This Row],[HasPersonalLoan]]="yes","Only Personal Loan","No Loan")))</f>
        <v>Only Housing Loan</v>
      </c>
    </row>
    <row r="3331" spans="1:23">
      <c r="A3331">
        <v>3330</v>
      </c>
      <c r="B3331">
        <v>34</v>
      </c>
      <c r="C3331" t="s">
        <v>43</v>
      </c>
      <c r="D3331" t="s">
        <v>122</v>
      </c>
      <c r="E3331" t="s">
        <v>45</v>
      </c>
      <c r="F3331" t="s">
        <v>21</v>
      </c>
      <c r="G3331">
        <v>13204</v>
      </c>
      <c r="H3331" t="s">
        <v>35</v>
      </c>
      <c r="I3331" t="s">
        <v>35</v>
      </c>
      <c r="J3331" t="s">
        <v>23</v>
      </c>
      <c r="K3331">
        <v>20</v>
      </c>
      <c r="L3331" t="s">
        <v>124</v>
      </c>
      <c r="M3331">
        <v>197</v>
      </c>
      <c r="N3331">
        <v>2</v>
      </c>
      <c r="O3331">
        <v>-1</v>
      </c>
      <c r="P3331">
        <v>0</v>
      </c>
      <c r="Q3331" t="s">
        <v>30</v>
      </c>
      <c r="R3331" t="s">
        <v>21</v>
      </c>
      <c r="S3331" t="str" cm="1">
        <f t="array" ref="S3331">_xlfn.IFS(bank__2[[#This Row],[Age]]&lt;30, "Young Adults",bank__2[[#This Row],[Age]]&lt;45, "Middle-Aged Adults",bank__2[[#This Row],[Age]]&lt;60, "Older AdultsOlder Adults", bank__2[[#This Row],[Age]]&gt;=60,"Seniors")</f>
        <v>Middle-Aged Adults</v>
      </c>
      <c r="T3331" t="str">
        <f t="shared" si="52"/>
        <v>No</v>
      </c>
      <c r="U3331" cm="1">
        <f t="array" ref="U3331">_xlfn.SWITCH(L3331, "jan",1, "feb",2, "mar",3, "apr",4, "may",5, "jun",6, "jul",7, "aug",8, "sep",9, "oct",10, "nov",11, "dec",12, "")</f>
        <v>11</v>
      </c>
      <c r="V3331" s="2">
        <f>bank__2[[#This Row],[CallDuration (Seconds)]]/60</f>
        <v>3.2833333333333332</v>
      </c>
      <c r="W3331" t="str">
        <f>IF(AND(bank__2[[#This Row],[HasHousingLoan]]="yes",bank__2[[#This Row],[HasPersonalLoan]]="yes"),"Both Loans",
IF(bank__2[[#This Row],[HasHousingLoan]]="yes","Only Housing Loan",
IF(bank__2[[#This Row],[HasPersonalLoan]]="yes","Only Personal Loan","No Loan")))</f>
        <v>Both Loans</v>
      </c>
    </row>
    <row r="3332" spans="1:23">
      <c r="A3332">
        <v>3331</v>
      </c>
      <c r="B3332">
        <v>58</v>
      </c>
      <c r="C3332" t="s">
        <v>56</v>
      </c>
      <c r="D3332" t="s">
        <v>19</v>
      </c>
      <c r="E3332" t="s">
        <v>33</v>
      </c>
      <c r="F3332" t="s">
        <v>21</v>
      </c>
      <c r="G3332">
        <v>0</v>
      </c>
      <c r="H3332" t="s">
        <v>21</v>
      </c>
      <c r="I3332" t="s">
        <v>35</v>
      </c>
      <c r="J3332" t="s">
        <v>23</v>
      </c>
      <c r="K3332">
        <v>14</v>
      </c>
      <c r="L3332" t="s">
        <v>48</v>
      </c>
      <c r="M3332">
        <v>101</v>
      </c>
      <c r="N3332">
        <v>5</v>
      </c>
      <c r="O3332">
        <v>-1</v>
      </c>
      <c r="P3332">
        <v>0</v>
      </c>
      <c r="Q3332" t="s">
        <v>30</v>
      </c>
      <c r="R3332" t="s">
        <v>21</v>
      </c>
      <c r="S3332" t="str" cm="1">
        <f t="array" ref="S3332">_xlfn.IFS(bank__2[[#This Row],[Age]]&lt;30, "Young Adults",bank__2[[#This Row],[Age]]&lt;45, "Middle-Aged Adults",bank__2[[#This Row],[Age]]&lt;60, "Older AdultsOlder Adults", bank__2[[#This Row],[Age]]&gt;=60,"Seniors")</f>
        <v>Older AdultsOlder Adults</v>
      </c>
      <c r="T3332" t="str">
        <f t="shared" si="52"/>
        <v>No</v>
      </c>
      <c r="U3332" cm="1">
        <f t="array" ref="U3332">_xlfn.SWITCH(L3332, "jan",1, "feb",2, "mar",3, "apr",4, "may",5, "jun",6, "jul",7, "aug",8, "sep",9, "oct",10, "nov",11, "dec",12, "")</f>
        <v>4</v>
      </c>
      <c r="V3332" s="2">
        <f>bank__2[[#This Row],[CallDuration (Seconds)]]/60</f>
        <v>1.6833333333333333</v>
      </c>
      <c r="W3332" t="str">
        <f>IF(AND(bank__2[[#This Row],[HasHousingLoan]]="yes",bank__2[[#This Row],[HasPersonalLoan]]="yes"),"Both Loans",
IF(bank__2[[#This Row],[HasHousingLoan]]="yes","Only Housing Loan",
IF(bank__2[[#This Row],[HasPersonalLoan]]="yes","Only Personal Loan","No Loan")))</f>
        <v>Only Personal Loan</v>
      </c>
    </row>
    <row r="3333" spans="1:23">
      <c r="A3333">
        <v>3332</v>
      </c>
      <c r="B3333">
        <v>53</v>
      </c>
      <c r="C3333" t="s">
        <v>43</v>
      </c>
      <c r="D3333" t="s">
        <v>19</v>
      </c>
      <c r="E3333" t="s">
        <v>2553</v>
      </c>
      <c r="F3333" t="s">
        <v>21</v>
      </c>
      <c r="G3333">
        <v>2240</v>
      </c>
      <c r="H3333" t="s">
        <v>35</v>
      </c>
      <c r="I3333" t="s">
        <v>21</v>
      </c>
      <c r="J3333" t="s">
        <v>23</v>
      </c>
      <c r="K3333">
        <v>2</v>
      </c>
      <c r="L3333" t="s">
        <v>53</v>
      </c>
      <c r="M3333">
        <v>282</v>
      </c>
      <c r="N3333">
        <v>2</v>
      </c>
      <c r="O3333">
        <v>385</v>
      </c>
      <c r="P3333">
        <v>1</v>
      </c>
      <c r="Q3333" t="s">
        <v>196</v>
      </c>
      <c r="R3333" t="s">
        <v>35</v>
      </c>
      <c r="S3333" t="str" cm="1">
        <f t="array" ref="S3333">_xlfn.IFS(bank__2[[#This Row],[Age]]&lt;30, "Young Adults",bank__2[[#This Row],[Age]]&lt;45, "Middle-Aged Adults",bank__2[[#This Row],[Age]]&lt;60, "Older AdultsOlder Adults", bank__2[[#This Row],[Age]]&gt;=60,"Seniors")</f>
        <v>Older AdultsOlder Adults</v>
      </c>
      <c r="T3333" t="str">
        <f t="shared" si="52"/>
        <v>Yes</v>
      </c>
      <c r="U3333" cm="1">
        <f t="array" ref="U3333">_xlfn.SWITCH(L3333, "jan",1, "feb",2, "mar",3, "apr",4, "may",5, "jun",6, "jul",7, "aug",8, "sep",9, "oct",10, "nov",11, "dec",12, "")</f>
        <v>6</v>
      </c>
      <c r="V3333" s="2">
        <f>bank__2[[#This Row],[CallDuration (Seconds)]]/60</f>
        <v>4.7</v>
      </c>
      <c r="W3333" t="str">
        <f>IF(AND(bank__2[[#This Row],[HasHousingLoan]]="yes",bank__2[[#This Row],[HasPersonalLoan]]="yes"),"Both Loans",
IF(bank__2[[#This Row],[HasHousingLoan]]="yes","Only Housing Loan",
IF(bank__2[[#This Row],[HasPersonalLoan]]="yes","Only Personal Loan","No Loan")))</f>
        <v>Only Housing Loan</v>
      </c>
    </row>
    <row r="3334" spans="1:23">
      <c r="A3334">
        <v>3333</v>
      </c>
      <c r="B3334">
        <v>31</v>
      </c>
      <c r="C3334" t="s">
        <v>43</v>
      </c>
      <c r="D3334" t="s">
        <v>19</v>
      </c>
      <c r="E3334" t="s">
        <v>45</v>
      </c>
      <c r="F3334" t="s">
        <v>21</v>
      </c>
      <c r="G3334">
        <v>22546</v>
      </c>
      <c r="H3334" t="s">
        <v>35</v>
      </c>
      <c r="I3334" t="s">
        <v>21</v>
      </c>
      <c r="J3334" t="s">
        <v>23</v>
      </c>
      <c r="K3334">
        <v>14</v>
      </c>
      <c r="L3334" t="s">
        <v>37</v>
      </c>
      <c r="M3334">
        <v>8</v>
      </c>
      <c r="N3334">
        <v>6</v>
      </c>
      <c r="O3334">
        <v>267</v>
      </c>
      <c r="P3334">
        <v>4</v>
      </c>
      <c r="Q3334" t="s">
        <v>41</v>
      </c>
      <c r="R3334" t="s">
        <v>21</v>
      </c>
      <c r="S3334" t="str" cm="1">
        <f t="array" ref="S3334">_xlfn.IFS(bank__2[[#This Row],[Age]]&lt;30, "Young Adults",bank__2[[#This Row],[Age]]&lt;45, "Middle-Aged Adults",bank__2[[#This Row],[Age]]&lt;60, "Older AdultsOlder Adults", bank__2[[#This Row],[Age]]&gt;=60,"Seniors")</f>
        <v>Middle-Aged Adults</v>
      </c>
      <c r="T3334" t="str">
        <f t="shared" si="52"/>
        <v>Yes</v>
      </c>
      <c r="U3334" cm="1">
        <f t="array" ref="U3334">_xlfn.SWITCH(L3334, "jan",1, "feb",2, "mar",3, "apr",4, "may",5, "jun",6, "jul",7, "aug",8, "sep",9, "oct",10, "nov",11, "dec",12, "")</f>
        <v>5</v>
      </c>
      <c r="V3334" s="2">
        <f>bank__2[[#This Row],[CallDuration (Seconds)]]/60</f>
        <v>0.13333333333333333</v>
      </c>
      <c r="W3334" t="str">
        <f>IF(AND(bank__2[[#This Row],[HasHousingLoan]]="yes",bank__2[[#This Row],[HasPersonalLoan]]="yes"),"Both Loans",
IF(bank__2[[#This Row],[HasHousingLoan]]="yes","Only Housing Loan",
IF(bank__2[[#This Row],[HasPersonalLoan]]="yes","Only Personal Loan","No Loan")))</f>
        <v>Only Housing Loan</v>
      </c>
    </row>
    <row r="3335" spans="1:23">
      <c r="A3335">
        <v>3334</v>
      </c>
      <c r="B3335">
        <v>33</v>
      </c>
      <c r="C3335" t="s">
        <v>87</v>
      </c>
      <c r="D3335" t="s">
        <v>19</v>
      </c>
      <c r="E3335" t="s">
        <v>33</v>
      </c>
      <c r="F3335" t="s">
        <v>21</v>
      </c>
      <c r="G3335">
        <v>0</v>
      </c>
      <c r="H3335" t="s">
        <v>35</v>
      </c>
      <c r="I3335" t="s">
        <v>21</v>
      </c>
      <c r="J3335" t="s">
        <v>146</v>
      </c>
      <c r="K3335">
        <v>17</v>
      </c>
      <c r="L3335" t="s">
        <v>119</v>
      </c>
      <c r="M3335">
        <v>1448</v>
      </c>
      <c r="N3335">
        <v>7</v>
      </c>
      <c r="O3335">
        <v>-1</v>
      </c>
      <c r="P3335">
        <v>0</v>
      </c>
      <c r="Q3335" t="s">
        <v>30</v>
      </c>
      <c r="R3335" t="s">
        <v>35</v>
      </c>
      <c r="S3335" t="str" cm="1">
        <f t="array" ref="S3335">_xlfn.IFS(bank__2[[#This Row],[Age]]&lt;30, "Young Adults",bank__2[[#This Row],[Age]]&lt;45, "Middle-Aged Adults",bank__2[[#This Row],[Age]]&lt;60, "Older AdultsOlder Adults", bank__2[[#This Row],[Age]]&gt;=60,"Seniors")</f>
        <v>Middle-Aged Adults</v>
      </c>
      <c r="T3335" t="str">
        <f t="shared" si="52"/>
        <v>No</v>
      </c>
      <c r="U3335" cm="1">
        <f t="array" ref="U3335">_xlfn.SWITCH(L3335, "jan",1, "feb",2, "mar",3, "apr",4, "may",5, "jun",6, "jul",7, "aug",8, "sep",9, "oct",10, "nov",11, "dec",12, "")</f>
        <v>7</v>
      </c>
      <c r="V3335" s="2">
        <f>bank__2[[#This Row],[CallDuration (Seconds)]]/60</f>
        <v>24.133333333333333</v>
      </c>
      <c r="W3335" t="str">
        <f>IF(AND(bank__2[[#This Row],[HasHousingLoan]]="yes",bank__2[[#This Row],[HasPersonalLoan]]="yes"),"Both Loans",
IF(bank__2[[#This Row],[HasHousingLoan]]="yes","Only Housing Loan",
IF(bank__2[[#This Row],[HasPersonalLoan]]="yes","Only Personal Loan","No Loan")))</f>
        <v>Only Housing Loan</v>
      </c>
    </row>
    <row r="3336" spans="1:23">
      <c r="A3336">
        <v>3335</v>
      </c>
      <c r="B3336">
        <v>46</v>
      </c>
      <c r="C3336" t="s">
        <v>18</v>
      </c>
      <c r="D3336" t="s">
        <v>122</v>
      </c>
      <c r="E3336" t="s">
        <v>20</v>
      </c>
      <c r="F3336" t="s">
        <v>21</v>
      </c>
      <c r="G3336">
        <v>23</v>
      </c>
      <c r="H3336" t="s">
        <v>21</v>
      </c>
      <c r="I3336" t="s">
        <v>21</v>
      </c>
      <c r="J3336" t="s">
        <v>23</v>
      </c>
      <c r="K3336">
        <v>21</v>
      </c>
      <c r="L3336" t="s">
        <v>124</v>
      </c>
      <c r="M3336">
        <v>344</v>
      </c>
      <c r="N3336">
        <v>1</v>
      </c>
      <c r="O3336">
        <v>-1</v>
      </c>
      <c r="P3336">
        <v>0</v>
      </c>
      <c r="Q3336" t="s">
        <v>30</v>
      </c>
      <c r="R3336" t="s">
        <v>21</v>
      </c>
      <c r="S3336" t="str" cm="1">
        <f t="array" ref="S3336">_xlfn.IFS(bank__2[[#This Row],[Age]]&lt;30, "Young Adults",bank__2[[#This Row],[Age]]&lt;45, "Middle-Aged Adults",bank__2[[#This Row],[Age]]&lt;60, "Older AdultsOlder Adults", bank__2[[#This Row],[Age]]&gt;=60,"Seniors")</f>
        <v>Older AdultsOlder Adults</v>
      </c>
      <c r="T3336" t="str">
        <f t="shared" si="52"/>
        <v>No</v>
      </c>
      <c r="U3336" cm="1">
        <f t="array" ref="U3336">_xlfn.SWITCH(L3336, "jan",1, "feb",2, "mar",3, "apr",4, "may",5, "jun",6, "jul",7, "aug",8, "sep",9, "oct",10, "nov",11, "dec",12, "")</f>
        <v>11</v>
      </c>
      <c r="V3336" s="2">
        <f>bank__2[[#This Row],[CallDuration (Seconds)]]/60</f>
        <v>5.7333333333333334</v>
      </c>
      <c r="W3336" t="str">
        <f>IF(AND(bank__2[[#This Row],[HasHousingLoan]]="yes",bank__2[[#This Row],[HasPersonalLoan]]="yes"),"Both Loans",
IF(bank__2[[#This Row],[HasHousingLoan]]="yes","Only Housing Loan",
IF(bank__2[[#This Row],[HasPersonalLoan]]="yes","Only Personal Loan","No Loan")))</f>
        <v>No Loan</v>
      </c>
    </row>
    <row r="3337" spans="1:23">
      <c r="A3337">
        <v>3336</v>
      </c>
      <c r="B3337">
        <v>29</v>
      </c>
      <c r="C3337" t="s">
        <v>56</v>
      </c>
      <c r="D3337" t="s">
        <v>19</v>
      </c>
      <c r="E3337" t="s">
        <v>33</v>
      </c>
      <c r="F3337" t="s">
        <v>21</v>
      </c>
      <c r="G3337">
        <v>228</v>
      </c>
      <c r="H3337" t="s">
        <v>35</v>
      </c>
      <c r="I3337" t="s">
        <v>21</v>
      </c>
      <c r="J3337" t="s">
        <v>23</v>
      </c>
      <c r="K3337">
        <v>11</v>
      </c>
      <c r="L3337" t="s">
        <v>37</v>
      </c>
      <c r="M3337">
        <v>12</v>
      </c>
      <c r="N3337">
        <v>8</v>
      </c>
      <c r="O3337">
        <v>342</v>
      </c>
      <c r="P3337">
        <v>9</v>
      </c>
      <c r="Q3337" t="s">
        <v>41</v>
      </c>
      <c r="R3337" t="s">
        <v>21</v>
      </c>
      <c r="S3337" t="str" cm="1">
        <f t="array" ref="S3337">_xlfn.IFS(bank__2[[#This Row],[Age]]&lt;30, "Young Adults",bank__2[[#This Row],[Age]]&lt;45, "Middle-Aged Adults",bank__2[[#This Row],[Age]]&lt;60, "Older AdultsOlder Adults", bank__2[[#This Row],[Age]]&gt;=60,"Seniors")</f>
        <v>Young Adults</v>
      </c>
      <c r="T3337" t="str">
        <f t="shared" si="52"/>
        <v>Yes</v>
      </c>
      <c r="U3337" cm="1">
        <f t="array" ref="U3337">_xlfn.SWITCH(L3337, "jan",1, "feb",2, "mar",3, "apr",4, "may",5, "jun",6, "jul",7, "aug",8, "sep",9, "oct",10, "nov",11, "dec",12, "")</f>
        <v>5</v>
      </c>
      <c r="V3337" s="2">
        <f>bank__2[[#This Row],[CallDuration (Seconds)]]/60</f>
        <v>0.2</v>
      </c>
      <c r="W3337" t="str">
        <f>IF(AND(bank__2[[#This Row],[HasHousingLoan]]="yes",bank__2[[#This Row],[HasPersonalLoan]]="yes"),"Both Loans",
IF(bank__2[[#This Row],[HasHousingLoan]]="yes","Only Housing Loan",
IF(bank__2[[#This Row],[HasPersonalLoan]]="yes","Only Personal Loan","No Loan")))</f>
        <v>Only Housing Loan</v>
      </c>
    </row>
    <row r="3338" spans="1:23">
      <c r="A3338">
        <v>3337</v>
      </c>
      <c r="B3338">
        <v>37</v>
      </c>
      <c r="C3338" t="s">
        <v>66</v>
      </c>
      <c r="D3338" t="s">
        <v>19</v>
      </c>
      <c r="E3338" t="s">
        <v>33</v>
      </c>
      <c r="F3338" t="s">
        <v>21</v>
      </c>
      <c r="G3338">
        <v>215</v>
      </c>
      <c r="H3338" t="s">
        <v>35</v>
      </c>
      <c r="I3338" t="s">
        <v>21</v>
      </c>
      <c r="J3338" t="s">
        <v>30</v>
      </c>
      <c r="K3338">
        <v>6</v>
      </c>
      <c r="L3338" t="s">
        <v>53</v>
      </c>
      <c r="M3338">
        <v>61</v>
      </c>
      <c r="N3338">
        <v>1</v>
      </c>
      <c r="O3338">
        <v>-1</v>
      </c>
      <c r="P3338">
        <v>0</v>
      </c>
      <c r="Q3338" t="s">
        <v>30</v>
      </c>
      <c r="R3338" t="s">
        <v>21</v>
      </c>
      <c r="S3338" t="str" cm="1">
        <f t="array" ref="S3338">_xlfn.IFS(bank__2[[#This Row],[Age]]&lt;30, "Young Adults",bank__2[[#This Row],[Age]]&lt;45, "Middle-Aged Adults",bank__2[[#This Row],[Age]]&lt;60, "Older AdultsOlder Adults", bank__2[[#This Row],[Age]]&gt;=60,"Seniors")</f>
        <v>Middle-Aged Adults</v>
      </c>
      <c r="T3338" t="str">
        <f t="shared" si="52"/>
        <v>No</v>
      </c>
      <c r="U3338" cm="1">
        <f t="array" ref="U3338">_xlfn.SWITCH(L3338, "jan",1, "feb",2, "mar",3, "apr",4, "may",5, "jun",6, "jul",7, "aug",8, "sep",9, "oct",10, "nov",11, "dec",12, "")</f>
        <v>6</v>
      </c>
      <c r="V3338" s="2">
        <f>bank__2[[#This Row],[CallDuration (Seconds)]]/60</f>
        <v>1.0166666666666666</v>
      </c>
      <c r="W3338" t="str">
        <f>IF(AND(bank__2[[#This Row],[HasHousingLoan]]="yes",bank__2[[#This Row],[HasPersonalLoan]]="yes"),"Both Loans",
IF(bank__2[[#This Row],[HasHousingLoan]]="yes","Only Housing Loan",
IF(bank__2[[#This Row],[HasPersonalLoan]]="yes","Only Personal Loan","No Loan")))</f>
        <v>Only Housing Loan</v>
      </c>
    </row>
    <row r="3339" spans="1:23">
      <c r="A3339">
        <v>3338</v>
      </c>
      <c r="B3339">
        <v>58</v>
      </c>
      <c r="C3339" t="s">
        <v>56</v>
      </c>
      <c r="D3339" t="s">
        <v>19</v>
      </c>
      <c r="E3339" t="s">
        <v>20</v>
      </c>
      <c r="F3339" t="s">
        <v>21</v>
      </c>
      <c r="G3339">
        <v>23</v>
      </c>
      <c r="H3339" t="s">
        <v>35</v>
      </c>
      <c r="I3339" t="s">
        <v>21</v>
      </c>
      <c r="J3339" t="s">
        <v>30</v>
      </c>
      <c r="K3339">
        <v>20</v>
      </c>
      <c r="L3339" t="s">
        <v>37</v>
      </c>
      <c r="M3339">
        <v>91</v>
      </c>
      <c r="N3339">
        <v>6</v>
      </c>
      <c r="O3339">
        <v>-1</v>
      </c>
      <c r="P3339">
        <v>0</v>
      </c>
      <c r="Q3339" t="s">
        <v>30</v>
      </c>
      <c r="R3339" t="s">
        <v>21</v>
      </c>
      <c r="S3339" t="str" cm="1">
        <f t="array" ref="S3339">_xlfn.IFS(bank__2[[#This Row],[Age]]&lt;30, "Young Adults",bank__2[[#This Row],[Age]]&lt;45, "Middle-Aged Adults",bank__2[[#This Row],[Age]]&lt;60, "Older AdultsOlder Adults", bank__2[[#This Row],[Age]]&gt;=60,"Seniors")</f>
        <v>Older AdultsOlder Adults</v>
      </c>
      <c r="T3339" t="str">
        <f t="shared" si="52"/>
        <v>No</v>
      </c>
      <c r="U3339" cm="1">
        <f t="array" ref="U3339">_xlfn.SWITCH(L3339, "jan",1, "feb",2, "mar",3, "apr",4, "may",5, "jun",6, "jul",7, "aug",8, "sep",9, "oct",10, "nov",11, "dec",12, "")</f>
        <v>5</v>
      </c>
      <c r="V3339" s="2">
        <f>bank__2[[#This Row],[CallDuration (Seconds)]]/60</f>
        <v>1.5166666666666666</v>
      </c>
      <c r="W3339" t="str">
        <f>IF(AND(bank__2[[#This Row],[HasHousingLoan]]="yes",bank__2[[#This Row],[HasPersonalLoan]]="yes"),"Both Loans",
IF(bank__2[[#This Row],[HasHousingLoan]]="yes","Only Housing Loan",
IF(bank__2[[#This Row],[HasPersonalLoan]]="yes","Only Personal Loan","No Loan")))</f>
        <v>Only Housing Loan</v>
      </c>
    </row>
    <row r="3340" spans="1:23">
      <c r="A3340">
        <v>3339</v>
      </c>
      <c r="B3340">
        <v>34</v>
      </c>
      <c r="C3340" t="s">
        <v>43</v>
      </c>
      <c r="D3340" t="s">
        <v>19</v>
      </c>
      <c r="E3340" t="s">
        <v>33</v>
      </c>
      <c r="F3340" t="s">
        <v>21</v>
      </c>
      <c r="G3340">
        <v>293</v>
      </c>
      <c r="H3340" t="s">
        <v>35</v>
      </c>
      <c r="I3340" t="s">
        <v>21</v>
      </c>
      <c r="J3340" t="s">
        <v>30</v>
      </c>
      <c r="K3340">
        <v>21</v>
      </c>
      <c r="L3340" t="s">
        <v>37</v>
      </c>
      <c r="M3340">
        <v>162</v>
      </c>
      <c r="N3340">
        <v>3</v>
      </c>
      <c r="O3340">
        <v>-1</v>
      </c>
      <c r="P3340">
        <v>0</v>
      </c>
      <c r="Q3340" t="s">
        <v>30</v>
      </c>
      <c r="R3340" t="s">
        <v>21</v>
      </c>
      <c r="S3340" t="str" cm="1">
        <f t="array" ref="S3340">_xlfn.IFS(bank__2[[#This Row],[Age]]&lt;30, "Young Adults",bank__2[[#This Row],[Age]]&lt;45, "Middle-Aged Adults",bank__2[[#This Row],[Age]]&lt;60, "Older AdultsOlder Adults", bank__2[[#This Row],[Age]]&gt;=60,"Seniors")</f>
        <v>Middle-Aged Adults</v>
      </c>
      <c r="T3340" t="str">
        <f t="shared" si="52"/>
        <v>No</v>
      </c>
      <c r="U3340" cm="1">
        <f t="array" ref="U3340">_xlfn.SWITCH(L3340, "jan",1, "feb",2, "mar",3, "apr",4, "may",5, "jun",6, "jul",7, "aug",8, "sep",9, "oct",10, "nov",11, "dec",12, "")</f>
        <v>5</v>
      </c>
      <c r="V3340" s="2">
        <f>bank__2[[#This Row],[CallDuration (Seconds)]]/60</f>
        <v>2.7</v>
      </c>
      <c r="W3340" t="str">
        <f>IF(AND(bank__2[[#This Row],[HasHousingLoan]]="yes",bank__2[[#This Row],[HasPersonalLoan]]="yes"),"Both Loans",
IF(bank__2[[#This Row],[HasHousingLoan]]="yes","Only Housing Loan",
IF(bank__2[[#This Row],[HasPersonalLoan]]="yes","Only Personal Loan","No Loan")))</f>
        <v>Only Housing Loan</v>
      </c>
    </row>
    <row r="3341" spans="1:23">
      <c r="A3341">
        <v>3340</v>
      </c>
      <c r="B3341">
        <v>34</v>
      </c>
      <c r="C3341" t="s">
        <v>56</v>
      </c>
      <c r="D3341" t="s">
        <v>122</v>
      </c>
      <c r="E3341" t="s">
        <v>33</v>
      </c>
      <c r="F3341" t="s">
        <v>21</v>
      </c>
      <c r="G3341">
        <v>0</v>
      </c>
      <c r="H3341" t="s">
        <v>21</v>
      </c>
      <c r="I3341" t="s">
        <v>35</v>
      </c>
      <c r="J3341" t="s">
        <v>30</v>
      </c>
      <c r="K3341">
        <v>21</v>
      </c>
      <c r="L3341" t="s">
        <v>37</v>
      </c>
      <c r="M3341">
        <v>339</v>
      </c>
      <c r="N3341">
        <v>1</v>
      </c>
      <c r="O3341">
        <v>-1</v>
      </c>
      <c r="P3341">
        <v>0</v>
      </c>
      <c r="Q3341" t="s">
        <v>30</v>
      </c>
      <c r="R3341" t="s">
        <v>21</v>
      </c>
      <c r="S3341" t="str" cm="1">
        <f t="array" ref="S3341">_xlfn.IFS(bank__2[[#This Row],[Age]]&lt;30, "Young Adults",bank__2[[#This Row],[Age]]&lt;45, "Middle-Aged Adults",bank__2[[#This Row],[Age]]&lt;60, "Older AdultsOlder Adults", bank__2[[#This Row],[Age]]&gt;=60,"Seniors")</f>
        <v>Middle-Aged Adults</v>
      </c>
      <c r="T3341" t="str">
        <f t="shared" si="52"/>
        <v>No</v>
      </c>
      <c r="U3341" cm="1">
        <f t="array" ref="U3341">_xlfn.SWITCH(L3341, "jan",1, "feb",2, "mar",3, "apr",4, "may",5, "jun",6, "jul",7, "aug",8, "sep",9, "oct",10, "nov",11, "dec",12, "")</f>
        <v>5</v>
      </c>
      <c r="V3341" s="2">
        <f>bank__2[[#This Row],[CallDuration (Seconds)]]/60</f>
        <v>5.65</v>
      </c>
      <c r="W3341" t="str">
        <f>IF(AND(bank__2[[#This Row],[HasHousingLoan]]="yes",bank__2[[#This Row],[HasPersonalLoan]]="yes"),"Both Loans",
IF(bank__2[[#This Row],[HasHousingLoan]]="yes","Only Housing Loan",
IF(bank__2[[#This Row],[HasPersonalLoan]]="yes","Only Personal Loan","No Loan")))</f>
        <v>Only Personal Loan</v>
      </c>
    </row>
    <row r="3342" spans="1:23">
      <c r="A3342">
        <v>3341</v>
      </c>
      <c r="B3342">
        <v>49</v>
      </c>
      <c r="C3342" t="s">
        <v>77</v>
      </c>
      <c r="D3342" t="s">
        <v>19</v>
      </c>
      <c r="E3342" t="s">
        <v>20</v>
      </c>
      <c r="F3342" t="s">
        <v>21</v>
      </c>
      <c r="G3342">
        <v>199</v>
      </c>
      <c r="H3342" t="s">
        <v>21</v>
      </c>
      <c r="I3342" t="s">
        <v>21</v>
      </c>
      <c r="J3342" t="s">
        <v>30</v>
      </c>
      <c r="K3342">
        <v>13</v>
      </c>
      <c r="L3342" t="s">
        <v>37</v>
      </c>
      <c r="M3342">
        <v>113</v>
      </c>
      <c r="N3342">
        <v>2</v>
      </c>
      <c r="O3342">
        <v>-1</v>
      </c>
      <c r="P3342">
        <v>0</v>
      </c>
      <c r="Q3342" t="s">
        <v>30</v>
      </c>
      <c r="R3342" t="s">
        <v>21</v>
      </c>
      <c r="S3342" t="str" cm="1">
        <f t="array" ref="S3342">_xlfn.IFS(bank__2[[#This Row],[Age]]&lt;30, "Young Adults",bank__2[[#This Row],[Age]]&lt;45, "Middle-Aged Adults",bank__2[[#This Row],[Age]]&lt;60, "Older AdultsOlder Adults", bank__2[[#This Row],[Age]]&gt;=60,"Seniors")</f>
        <v>Older AdultsOlder Adults</v>
      </c>
      <c r="T3342" t="str">
        <f t="shared" si="52"/>
        <v>No</v>
      </c>
      <c r="U3342" cm="1">
        <f t="array" ref="U3342">_xlfn.SWITCH(L3342, "jan",1, "feb",2, "mar",3, "apr",4, "may",5, "jun",6, "jul",7, "aug",8, "sep",9, "oct",10, "nov",11, "dec",12, "")</f>
        <v>5</v>
      </c>
      <c r="V3342" s="2">
        <f>bank__2[[#This Row],[CallDuration (Seconds)]]/60</f>
        <v>1.8833333333333333</v>
      </c>
      <c r="W3342" t="str">
        <f>IF(AND(bank__2[[#This Row],[HasHousingLoan]]="yes",bank__2[[#This Row],[HasPersonalLoan]]="yes"),"Both Loans",
IF(bank__2[[#This Row],[HasHousingLoan]]="yes","Only Housing Loan",
IF(bank__2[[#This Row],[HasPersonalLoan]]="yes","Only Personal Loan","No Loan")))</f>
        <v>No Loan</v>
      </c>
    </row>
    <row r="3343" spans="1:23">
      <c r="A3343">
        <v>3342</v>
      </c>
      <c r="B3343">
        <v>53</v>
      </c>
      <c r="C3343" t="s">
        <v>87</v>
      </c>
      <c r="D3343" t="s">
        <v>19</v>
      </c>
      <c r="E3343" t="s">
        <v>33</v>
      </c>
      <c r="F3343" t="s">
        <v>21</v>
      </c>
      <c r="G3343">
        <v>459</v>
      </c>
      <c r="H3343" t="s">
        <v>21</v>
      </c>
      <c r="I3343" t="s">
        <v>21</v>
      </c>
      <c r="J3343" t="s">
        <v>23</v>
      </c>
      <c r="K3343">
        <v>5</v>
      </c>
      <c r="L3343" t="s">
        <v>48</v>
      </c>
      <c r="M3343">
        <v>558</v>
      </c>
      <c r="N3343">
        <v>1</v>
      </c>
      <c r="O3343">
        <v>-1</v>
      </c>
      <c r="P3343">
        <v>0</v>
      </c>
      <c r="Q3343" t="s">
        <v>30</v>
      </c>
      <c r="R3343" t="s">
        <v>35</v>
      </c>
      <c r="S3343" t="str" cm="1">
        <f t="array" ref="S3343">_xlfn.IFS(bank__2[[#This Row],[Age]]&lt;30, "Young Adults",bank__2[[#This Row],[Age]]&lt;45, "Middle-Aged Adults",bank__2[[#This Row],[Age]]&lt;60, "Older AdultsOlder Adults", bank__2[[#This Row],[Age]]&gt;=60,"Seniors")</f>
        <v>Older AdultsOlder Adults</v>
      </c>
      <c r="T3343" t="str">
        <f t="shared" si="52"/>
        <v>No</v>
      </c>
      <c r="U3343" cm="1">
        <f t="array" ref="U3343">_xlfn.SWITCH(L3343, "jan",1, "feb",2, "mar",3, "apr",4, "may",5, "jun",6, "jul",7, "aug",8, "sep",9, "oct",10, "nov",11, "dec",12, "")</f>
        <v>4</v>
      </c>
      <c r="V3343" s="2">
        <f>bank__2[[#This Row],[CallDuration (Seconds)]]/60</f>
        <v>9.3000000000000007</v>
      </c>
      <c r="W3343" t="str">
        <f>IF(AND(bank__2[[#This Row],[HasHousingLoan]]="yes",bank__2[[#This Row],[HasPersonalLoan]]="yes"),"Both Loans",
IF(bank__2[[#This Row],[HasHousingLoan]]="yes","Only Housing Loan",
IF(bank__2[[#This Row],[HasPersonalLoan]]="yes","Only Personal Loan","No Loan")))</f>
        <v>No Loan</v>
      </c>
    </row>
    <row r="3344" spans="1:23">
      <c r="A3344">
        <v>3343</v>
      </c>
      <c r="B3344">
        <v>42</v>
      </c>
      <c r="C3344" t="s">
        <v>18</v>
      </c>
      <c r="D3344" t="s">
        <v>19</v>
      </c>
      <c r="E3344" t="s">
        <v>33</v>
      </c>
      <c r="F3344" t="s">
        <v>21</v>
      </c>
      <c r="G3344">
        <v>8131</v>
      </c>
      <c r="H3344" t="s">
        <v>35</v>
      </c>
      <c r="I3344" t="s">
        <v>21</v>
      </c>
      <c r="J3344" t="s">
        <v>30</v>
      </c>
      <c r="K3344">
        <v>30</v>
      </c>
      <c r="L3344" t="s">
        <v>37</v>
      </c>
      <c r="M3344">
        <v>69</v>
      </c>
      <c r="N3344">
        <v>1</v>
      </c>
      <c r="O3344">
        <v>-1</v>
      </c>
      <c r="P3344">
        <v>0</v>
      </c>
      <c r="Q3344" t="s">
        <v>30</v>
      </c>
      <c r="R3344" t="s">
        <v>21</v>
      </c>
      <c r="S3344" t="str" cm="1">
        <f t="array" ref="S3344">_xlfn.IFS(bank__2[[#This Row],[Age]]&lt;30, "Young Adults",bank__2[[#This Row],[Age]]&lt;45, "Middle-Aged Adults",bank__2[[#This Row],[Age]]&lt;60, "Older AdultsOlder Adults", bank__2[[#This Row],[Age]]&gt;=60,"Seniors")</f>
        <v>Middle-Aged Adults</v>
      </c>
      <c r="T3344" t="str">
        <f t="shared" si="52"/>
        <v>No</v>
      </c>
      <c r="U3344" cm="1">
        <f t="array" ref="U3344">_xlfn.SWITCH(L3344, "jan",1, "feb",2, "mar",3, "apr",4, "may",5, "jun",6, "jul",7, "aug",8, "sep",9, "oct",10, "nov",11, "dec",12, "")</f>
        <v>5</v>
      </c>
      <c r="V3344" s="2">
        <f>bank__2[[#This Row],[CallDuration (Seconds)]]/60</f>
        <v>1.1499999999999999</v>
      </c>
      <c r="W3344" t="str">
        <f>IF(AND(bank__2[[#This Row],[HasHousingLoan]]="yes",bank__2[[#This Row],[HasPersonalLoan]]="yes"),"Both Loans",
IF(bank__2[[#This Row],[HasHousingLoan]]="yes","Only Housing Loan",
IF(bank__2[[#This Row],[HasPersonalLoan]]="yes","Only Personal Loan","No Loan")))</f>
        <v>Only Housing Loan</v>
      </c>
    </row>
    <row r="3345" spans="1:23">
      <c r="A3345">
        <v>3344</v>
      </c>
      <c r="B3345">
        <v>40</v>
      </c>
      <c r="C3345" t="s">
        <v>32</v>
      </c>
      <c r="D3345" t="s">
        <v>19</v>
      </c>
      <c r="E3345" t="s">
        <v>33</v>
      </c>
      <c r="F3345" t="s">
        <v>21</v>
      </c>
      <c r="G3345">
        <v>-378</v>
      </c>
      <c r="H3345" t="s">
        <v>35</v>
      </c>
      <c r="I3345" t="s">
        <v>35</v>
      </c>
      <c r="J3345" t="s">
        <v>23</v>
      </c>
      <c r="K3345">
        <v>13</v>
      </c>
      <c r="L3345" t="s">
        <v>37</v>
      </c>
      <c r="M3345">
        <v>541</v>
      </c>
      <c r="N3345">
        <v>1</v>
      </c>
      <c r="O3345">
        <v>295</v>
      </c>
      <c r="P3345">
        <v>6</v>
      </c>
      <c r="Q3345" t="s">
        <v>41</v>
      </c>
      <c r="R3345" t="s">
        <v>21</v>
      </c>
      <c r="S3345" t="str" cm="1">
        <f t="array" ref="S3345">_xlfn.IFS(bank__2[[#This Row],[Age]]&lt;30, "Young Adults",bank__2[[#This Row],[Age]]&lt;45, "Middle-Aged Adults",bank__2[[#This Row],[Age]]&lt;60, "Older AdultsOlder Adults", bank__2[[#This Row],[Age]]&gt;=60,"Seniors")</f>
        <v>Middle-Aged Adults</v>
      </c>
      <c r="T3345" t="str">
        <f t="shared" si="52"/>
        <v>Yes</v>
      </c>
      <c r="U3345" cm="1">
        <f t="array" ref="U3345">_xlfn.SWITCH(L3345, "jan",1, "feb",2, "mar",3, "apr",4, "may",5, "jun",6, "jul",7, "aug",8, "sep",9, "oct",10, "nov",11, "dec",12, "")</f>
        <v>5</v>
      </c>
      <c r="V3345" s="2">
        <f>bank__2[[#This Row],[CallDuration (Seconds)]]/60</f>
        <v>9.0166666666666675</v>
      </c>
      <c r="W3345" t="str">
        <f>IF(AND(bank__2[[#This Row],[HasHousingLoan]]="yes",bank__2[[#This Row],[HasPersonalLoan]]="yes"),"Both Loans",
IF(bank__2[[#This Row],[HasHousingLoan]]="yes","Only Housing Loan",
IF(bank__2[[#This Row],[HasPersonalLoan]]="yes","Only Personal Loan","No Loan")))</f>
        <v>Both Loans</v>
      </c>
    </row>
    <row r="3346" spans="1:23">
      <c r="A3346">
        <v>3345</v>
      </c>
      <c r="B3346">
        <v>30</v>
      </c>
      <c r="C3346" t="s">
        <v>56</v>
      </c>
      <c r="D3346" t="s">
        <v>44</v>
      </c>
      <c r="E3346" t="s">
        <v>20</v>
      </c>
      <c r="F3346" t="s">
        <v>21</v>
      </c>
      <c r="G3346">
        <v>395</v>
      </c>
      <c r="H3346" t="s">
        <v>21</v>
      </c>
      <c r="I3346" t="s">
        <v>21</v>
      </c>
      <c r="J3346" t="s">
        <v>23</v>
      </c>
      <c r="K3346">
        <v>21</v>
      </c>
      <c r="L3346" t="s">
        <v>124</v>
      </c>
      <c r="M3346">
        <v>429</v>
      </c>
      <c r="N3346">
        <v>1</v>
      </c>
      <c r="O3346">
        <v>-1</v>
      </c>
      <c r="P3346">
        <v>0</v>
      </c>
      <c r="Q3346" t="s">
        <v>30</v>
      </c>
      <c r="R3346" t="s">
        <v>21</v>
      </c>
      <c r="S3346" t="str" cm="1">
        <f t="array" ref="S3346">_xlfn.IFS(bank__2[[#This Row],[Age]]&lt;30, "Young Adults",bank__2[[#This Row],[Age]]&lt;45, "Middle-Aged Adults",bank__2[[#This Row],[Age]]&lt;60, "Older AdultsOlder Adults", bank__2[[#This Row],[Age]]&gt;=60,"Seniors")</f>
        <v>Middle-Aged Adults</v>
      </c>
      <c r="T3346" t="str">
        <f t="shared" si="52"/>
        <v>No</v>
      </c>
      <c r="U3346" cm="1">
        <f t="array" ref="U3346">_xlfn.SWITCH(L3346, "jan",1, "feb",2, "mar",3, "apr",4, "may",5, "jun",6, "jul",7, "aug",8, "sep",9, "oct",10, "nov",11, "dec",12, "")</f>
        <v>11</v>
      </c>
      <c r="V3346" s="2">
        <f>bank__2[[#This Row],[CallDuration (Seconds)]]/60</f>
        <v>7.15</v>
      </c>
      <c r="W3346" t="str">
        <f>IF(AND(bank__2[[#This Row],[HasHousingLoan]]="yes",bank__2[[#This Row],[HasPersonalLoan]]="yes"),"Both Loans",
IF(bank__2[[#This Row],[HasHousingLoan]]="yes","Only Housing Loan",
IF(bank__2[[#This Row],[HasPersonalLoan]]="yes","Only Personal Loan","No Loan")))</f>
        <v>No Loan</v>
      </c>
    </row>
    <row r="3347" spans="1:23">
      <c r="A3347">
        <v>3346</v>
      </c>
      <c r="B3347">
        <v>31</v>
      </c>
      <c r="C3347" t="s">
        <v>72</v>
      </c>
      <c r="D3347" t="s">
        <v>122</v>
      </c>
      <c r="E3347" t="s">
        <v>33</v>
      </c>
      <c r="F3347" t="s">
        <v>21</v>
      </c>
      <c r="G3347">
        <v>10787</v>
      </c>
      <c r="H3347" t="s">
        <v>35</v>
      </c>
      <c r="I3347" t="s">
        <v>21</v>
      </c>
      <c r="J3347" t="s">
        <v>30</v>
      </c>
      <c r="K3347">
        <v>4</v>
      </c>
      <c r="L3347" t="s">
        <v>53</v>
      </c>
      <c r="M3347">
        <v>135</v>
      </c>
      <c r="N3347">
        <v>2</v>
      </c>
      <c r="O3347">
        <v>-1</v>
      </c>
      <c r="P3347">
        <v>0</v>
      </c>
      <c r="Q3347" t="s">
        <v>30</v>
      </c>
      <c r="R3347" t="s">
        <v>21</v>
      </c>
      <c r="S3347" t="str" cm="1">
        <f t="array" ref="S3347">_xlfn.IFS(bank__2[[#This Row],[Age]]&lt;30, "Young Adults",bank__2[[#This Row],[Age]]&lt;45, "Middle-Aged Adults",bank__2[[#This Row],[Age]]&lt;60, "Older AdultsOlder Adults", bank__2[[#This Row],[Age]]&gt;=60,"Seniors")</f>
        <v>Middle-Aged Adults</v>
      </c>
      <c r="T3347" t="str">
        <f t="shared" si="52"/>
        <v>No</v>
      </c>
      <c r="U3347" cm="1">
        <f t="array" ref="U3347">_xlfn.SWITCH(L3347, "jan",1, "feb",2, "mar",3, "apr",4, "may",5, "jun",6, "jul",7, "aug",8, "sep",9, "oct",10, "nov",11, "dec",12, "")</f>
        <v>6</v>
      </c>
      <c r="V3347" s="2">
        <f>bank__2[[#This Row],[CallDuration (Seconds)]]/60</f>
        <v>2.25</v>
      </c>
      <c r="W3347" t="str">
        <f>IF(AND(bank__2[[#This Row],[HasHousingLoan]]="yes",bank__2[[#This Row],[HasPersonalLoan]]="yes"),"Both Loans",
IF(bank__2[[#This Row],[HasHousingLoan]]="yes","Only Housing Loan",
IF(bank__2[[#This Row],[HasPersonalLoan]]="yes","Only Personal Loan","No Loan")))</f>
        <v>Only Housing Loan</v>
      </c>
    </row>
    <row r="3348" spans="1:23">
      <c r="A3348">
        <v>3347</v>
      </c>
      <c r="B3348">
        <v>55</v>
      </c>
      <c r="C3348" t="s">
        <v>87</v>
      </c>
      <c r="D3348" t="s">
        <v>19</v>
      </c>
      <c r="E3348" t="s">
        <v>33</v>
      </c>
      <c r="F3348" t="s">
        <v>21</v>
      </c>
      <c r="G3348">
        <v>865</v>
      </c>
      <c r="H3348" t="s">
        <v>35</v>
      </c>
      <c r="I3348" t="s">
        <v>21</v>
      </c>
      <c r="J3348" t="s">
        <v>23</v>
      </c>
      <c r="K3348">
        <v>27</v>
      </c>
      <c r="L3348" t="s">
        <v>25</v>
      </c>
      <c r="M3348">
        <v>96</v>
      </c>
      <c r="N3348">
        <v>1</v>
      </c>
      <c r="O3348">
        <v>111</v>
      </c>
      <c r="P3348">
        <v>3</v>
      </c>
      <c r="Q3348" t="s">
        <v>41</v>
      </c>
      <c r="R3348" t="s">
        <v>21</v>
      </c>
      <c r="S3348" t="str" cm="1">
        <f t="array" ref="S3348">_xlfn.IFS(bank__2[[#This Row],[Age]]&lt;30, "Young Adults",bank__2[[#This Row],[Age]]&lt;45, "Middle-Aged Adults",bank__2[[#This Row],[Age]]&lt;60, "Older AdultsOlder Adults", bank__2[[#This Row],[Age]]&gt;=60,"Seniors")</f>
        <v>Older AdultsOlder Adults</v>
      </c>
      <c r="T3348" t="str">
        <f t="shared" si="52"/>
        <v>Yes</v>
      </c>
      <c r="U3348" cm="1">
        <f t="array" ref="U3348">_xlfn.SWITCH(L3348, "jan",1, "feb",2, "mar",3, "apr",4, "may",5, "jun",6, "jul",7, "aug",8, "sep",9, "oct",10, "nov",11, "dec",12, "")</f>
        <v>10</v>
      </c>
      <c r="V3348" s="2">
        <f>bank__2[[#This Row],[CallDuration (Seconds)]]/60</f>
        <v>1.6</v>
      </c>
      <c r="W3348" t="str">
        <f>IF(AND(bank__2[[#This Row],[HasHousingLoan]]="yes",bank__2[[#This Row],[HasPersonalLoan]]="yes"),"Both Loans",
IF(bank__2[[#This Row],[HasHousingLoan]]="yes","Only Housing Loan",
IF(bank__2[[#This Row],[HasPersonalLoan]]="yes","Only Personal Loan","No Loan")))</f>
        <v>Only Housing Loan</v>
      </c>
    </row>
    <row r="3349" spans="1:23">
      <c r="A3349">
        <v>3348</v>
      </c>
      <c r="B3349">
        <v>36</v>
      </c>
      <c r="C3349" t="s">
        <v>43</v>
      </c>
      <c r="D3349" t="s">
        <v>19</v>
      </c>
      <c r="E3349" t="s">
        <v>45</v>
      </c>
      <c r="F3349" t="s">
        <v>21</v>
      </c>
      <c r="G3349">
        <v>340</v>
      </c>
      <c r="H3349" t="s">
        <v>35</v>
      </c>
      <c r="I3349" t="s">
        <v>21</v>
      </c>
      <c r="J3349" t="s">
        <v>23</v>
      </c>
      <c r="K3349">
        <v>20</v>
      </c>
      <c r="L3349" t="s">
        <v>48</v>
      </c>
      <c r="M3349">
        <v>68</v>
      </c>
      <c r="N3349">
        <v>2</v>
      </c>
      <c r="O3349">
        <v>-1</v>
      </c>
      <c r="P3349">
        <v>0</v>
      </c>
      <c r="Q3349" t="s">
        <v>30</v>
      </c>
      <c r="R3349" t="s">
        <v>21</v>
      </c>
      <c r="S3349" t="str" cm="1">
        <f t="array" ref="S3349">_xlfn.IFS(bank__2[[#This Row],[Age]]&lt;30, "Young Adults",bank__2[[#This Row],[Age]]&lt;45, "Middle-Aged Adults",bank__2[[#This Row],[Age]]&lt;60, "Older AdultsOlder Adults", bank__2[[#This Row],[Age]]&gt;=60,"Seniors")</f>
        <v>Middle-Aged Adults</v>
      </c>
      <c r="T3349" t="str">
        <f t="shared" si="52"/>
        <v>No</v>
      </c>
      <c r="U3349" cm="1">
        <f t="array" ref="U3349">_xlfn.SWITCH(L3349, "jan",1, "feb",2, "mar",3, "apr",4, "may",5, "jun",6, "jul",7, "aug",8, "sep",9, "oct",10, "nov",11, "dec",12, "")</f>
        <v>4</v>
      </c>
      <c r="V3349" s="2">
        <f>bank__2[[#This Row],[CallDuration (Seconds)]]/60</f>
        <v>1.1333333333333333</v>
      </c>
      <c r="W3349" t="str">
        <f>IF(AND(bank__2[[#This Row],[HasHousingLoan]]="yes",bank__2[[#This Row],[HasPersonalLoan]]="yes"),"Both Loans",
IF(bank__2[[#This Row],[HasHousingLoan]]="yes","Only Housing Loan",
IF(bank__2[[#This Row],[HasPersonalLoan]]="yes","Only Personal Loan","No Loan")))</f>
        <v>Only Housing Loan</v>
      </c>
    </row>
    <row r="3350" spans="1:23">
      <c r="A3350">
        <v>3349</v>
      </c>
      <c r="B3350">
        <v>31</v>
      </c>
      <c r="C3350" t="s">
        <v>56</v>
      </c>
      <c r="D3350" t="s">
        <v>44</v>
      </c>
      <c r="E3350" t="s">
        <v>33</v>
      </c>
      <c r="F3350" t="s">
        <v>21</v>
      </c>
      <c r="G3350">
        <v>1882</v>
      </c>
      <c r="H3350" t="s">
        <v>21</v>
      </c>
      <c r="I3350" t="s">
        <v>21</v>
      </c>
      <c r="J3350" t="s">
        <v>23</v>
      </c>
      <c r="K3350">
        <v>7</v>
      </c>
      <c r="L3350" t="s">
        <v>37</v>
      </c>
      <c r="M3350">
        <v>529</v>
      </c>
      <c r="N3350">
        <v>2</v>
      </c>
      <c r="O3350">
        <v>-1</v>
      </c>
      <c r="P3350">
        <v>0</v>
      </c>
      <c r="Q3350" t="s">
        <v>30</v>
      </c>
      <c r="R3350" t="s">
        <v>21</v>
      </c>
      <c r="S3350" t="str" cm="1">
        <f t="array" ref="S3350">_xlfn.IFS(bank__2[[#This Row],[Age]]&lt;30, "Young Adults",bank__2[[#This Row],[Age]]&lt;45, "Middle-Aged Adults",bank__2[[#This Row],[Age]]&lt;60, "Older AdultsOlder Adults", bank__2[[#This Row],[Age]]&gt;=60,"Seniors")</f>
        <v>Middle-Aged Adults</v>
      </c>
      <c r="T3350" t="str">
        <f t="shared" si="52"/>
        <v>No</v>
      </c>
      <c r="U3350" cm="1">
        <f t="array" ref="U3350">_xlfn.SWITCH(L3350, "jan",1, "feb",2, "mar",3, "apr",4, "may",5, "jun",6, "jul",7, "aug",8, "sep",9, "oct",10, "nov",11, "dec",12, "")</f>
        <v>5</v>
      </c>
      <c r="V3350" s="2">
        <f>bank__2[[#This Row],[CallDuration (Seconds)]]/60</f>
        <v>8.8166666666666664</v>
      </c>
      <c r="W3350" t="str">
        <f>IF(AND(bank__2[[#This Row],[HasHousingLoan]]="yes",bank__2[[#This Row],[HasPersonalLoan]]="yes"),"Both Loans",
IF(bank__2[[#This Row],[HasHousingLoan]]="yes","Only Housing Loan",
IF(bank__2[[#This Row],[HasPersonalLoan]]="yes","Only Personal Loan","No Loan")))</f>
        <v>No Loan</v>
      </c>
    </row>
    <row r="3351" spans="1:23">
      <c r="A3351">
        <v>3350</v>
      </c>
      <c r="B3351">
        <v>26</v>
      </c>
      <c r="C3351" t="s">
        <v>43</v>
      </c>
      <c r="D3351" t="s">
        <v>19</v>
      </c>
      <c r="E3351" t="s">
        <v>45</v>
      </c>
      <c r="F3351" t="s">
        <v>21</v>
      </c>
      <c r="G3351">
        <v>265</v>
      </c>
      <c r="H3351" t="s">
        <v>21</v>
      </c>
      <c r="I3351" t="s">
        <v>21</v>
      </c>
      <c r="J3351" t="s">
        <v>23</v>
      </c>
      <c r="K3351">
        <v>30</v>
      </c>
      <c r="L3351" t="s">
        <v>100</v>
      </c>
      <c r="M3351">
        <v>650</v>
      </c>
      <c r="N3351">
        <v>2</v>
      </c>
      <c r="O3351">
        <v>-1</v>
      </c>
      <c r="P3351">
        <v>0</v>
      </c>
      <c r="Q3351" t="s">
        <v>30</v>
      </c>
      <c r="R3351" t="s">
        <v>21</v>
      </c>
      <c r="S3351" t="str" cm="1">
        <f t="array" ref="S3351">_xlfn.IFS(bank__2[[#This Row],[Age]]&lt;30, "Young Adults",bank__2[[#This Row],[Age]]&lt;45, "Middle-Aged Adults",bank__2[[#This Row],[Age]]&lt;60, "Older AdultsOlder Adults", bank__2[[#This Row],[Age]]&gt;=60,"Seniors")</f>
        <v>Young Adults</v>
      </c>
      <c r="T3351" t="str">
        <f t="shared" si="52"/>
        <v>No</v>
      </c>
      <c r="U3351" cm="1">
        <f t="array" ref="U3351">_xlfn.SWITCH(L3351, "jan",1, "feb",2, "mar",3, "apr",4, "may",5, "jun",6, "jul",7, "aug",8, "sep",9, "oct",10, "nov",11, "dec",12, "")</f>
        <v>1</v>
      </c>
      <c r="V3351" s="2">
        <f>bank__2[[#This Row],[CallDuration (Seconds)]]/60</f>
        <v>10.833333333333334</v>
      </c>
      <c r="W3351" t="str">
        <f>IF(AND(bank__2[[#This Row],[HasHousingLoan]]="yes",bank__2[[#This Row],[HasPersonalLoan]]="yes"),"Both Loans",
IF(bank__2[[#This Row],[HasHousingLoan]]="yes","Only Housing Loan",
IF(bank__2[[#This Row],[HasPersonalLoan]]="yes","Only Personal Loan","No Loan")))</f>
        <v>No Loan</v>
      </c>
    </row>
    <row r="3352" spans="1:23">
      <c r="A3352">
        <v>3351</v>
      </c>
      <c r="B3352">
        <v>31</v>
      </c>
      <c r="C3352" t="s">
        <v>87</v>
      </c>
      <c r="D3352" t="s">
        <v>19</v>
      </c>
      <c r="E3352" t="s">
        <v>33</v>
      </c>
      <c r="F3352" t="s">
        <v>21</v>
      </c>
      <c r="G3352">
        <v>389</v>
      </c>
      <c r="H3352" t="s">
        <v>35</v>
      </c>
      <c r="I3352" t="s">
        <v>21</v>
      </c>
      <c r="J3352" t="s">
        <v>23</v>
      </c>
      <c r="K3352">
        <v>7</v>
      </c>
      <c r="L3352" t="s">
        <v>578</v>
      </c>
      <c r="M3352">
        <v>69</v>
      </c>
      <c r="N3352">
        <v>1</v>
      </c>
      <c r="O3352">
        <v>185</v>
      </c>
      <c r="P3352">
        <v>2</v>
      </c>
      <c r="Q3352" t="s">
        <v>41</v>
      </c>
      <c r="R3352" t="s">
        <v>21</v>
      </c>
      <c r="S3352" t="str" cm="1">
        <f t="array" ref="S3352">_xlfn.IFS(bank__2[[#This Row],[Age]]&lt;30, "Young Adults",bank__2[[#This Row],[Age]]&lt;45, "Middle-Aged Adults",bank__2[[#This Row],[Age]]&lt;60, "Older AdultsOlder Adults", bank__2[[#This Row],[Age]]&gt;=60,"Seniors")</f>
        <v>Middle-Aged Adults</v>
      </c>
      <c r="T3352" t="str">
        <f t="shared" si="52"/>
        <v>Yes</v>
      </c>
      <c r="U3352" cm="1">
        <f t="array" ref="U3352">_xlfn.SWITCH(L3352, "jan",1, "feb",2, "mar",3, "apr",4, "may",5, "jun",6, "jul",7, "aug",8, "sep",9, "oct",10, "nov",11, "dec",12, "")</f>
        <v>12</v>
      </c>
      <c r="V3352" s="2">
        <f>bank__2[[#This Row],[CallDuration (Seconds)]]/60</f>
        <v>1.1499999999999999</v>
      </c>
      <c r="W3352" t="str">
        <f>IF(AND(bank__2[[#This Row],[HasHousingLoan]]="yes",bank__2[[#This Row],[HasPersonalLoan]]="yes"),"Both Loans",
IF(bank__2[[#This Row],[HasHousingLoan]]="yes","Only Housing Loan",
IF(bank__2[[#This Row],[HasPersonalLoan]]="yes","Only Personal Loan","No Loan")))</f>
        <v>Only Housing Loan</v>
      </c>
    </row>
    <row r="3353" spans="1:23">
      <c r="A3353">
        <v>3352</v>
      </c>
      <c r="B3353">
        <v>49</v>
      </c>
      <c r="C3353" t="s">
        <v>87</v>
      </c>
      <c r="D3353" t="s">
        <v>19</v>
      </c>
      <c r="E3353" t="s">
        <v>33</v>
      </c>
      <c r="F3353" t="s">
        <v>21</v>
      </c>
      <c r="G3353">
        <v>0</v>
      </c>
      <c r="H3353" t="s">
        <v>35</v>
      </c>
      <c r="I3353" t="s">
        <v>35</v>
      </c>
      <c r="J3353" t="s">
        <v>23</v>
      </c>
      <c r="K3353">
        <v>29</v>
      </c>
      <c r="L3353" t="s">
        <v>119</v>
      </c>
      <c r="M3353">
        <v>71</v>
      </c>
      <c r="N3353">
        <v>7</v>
      </c>
      <c r="O3353">
        <v>-1</v>
      </c>
      <c r="P3353">
        <v>0</v>
      </c>
      <c r="Q3353" t="s">
        <v>30</v>
      </c>
      <c r="R3353" t="s">
        <v>21</v>
      </c>
      <c r="S3353" t="str" cm="1">
        <f t="array" ref="S3353">_xlfn.IFS(bank__2[[#This Row],[Age]]&lt;30, "Young Adults",bank__2[[#This Row],[Age]]&lt;45, "Middle-Aged Adults",bank__2[[#This Row],[Age]]&lt;60, "Older AdultsOlder Adults", bank__2[[#This Row],[Age]]&gt;=60,"Seniors")</f>
        <v>Older AdultsOlder Adults</v>
      </c>
      <c r="T3353" t="str">
        <f t="shared" si="52"/>
        <v>No</v>
      </c>
      <c r="U3353" cm="1">
        <f t="array" ref="U3353">_xlfn.SWITCH(L3353, "jan",1, "feb",2, "mar",3, "apr",4, "may",5, "jun",6, "jul",7, "aug",8, "sep",9, "oct",10, "nov",11, "dec",12, "")</f>
        <v>7</v>
      </c>
      <c r="V3353" s="2">
        <f>bank__2[[#This Row],[CallDuration (Seconds)]]/60</f>
        <v>1.1833333333333333</v>
      </c>
      <c r="W3353" t="str">
        <f>IF(AND(bank__2[[#This Row],[HasHousingLoan]]="yes",bank__2[[#This Row],[HasPersonalLoan]]="yes"),"Both Loans",
IF(bank__2[[#This Row],[HasHousingLoan]]="yes","Only Housing Loan",
IF(bank__2[[#This Row],[HasPersonalLoan]]="yes","Only Personal Loan","No Loan")))</f>
        <v>Both Loans</v>
      </c>
    </row>
    <row r="3354" spans="1:23">
      <c r="A3354">
        <v>3353</v>
      </c>
      <c r="B3354">
        <v>54</v>
      </c>
      <c r="C3354" t="s">
        <v>43</v>
      </c>
      <c r="D3354" t="s">
        <v>19</v>
      </c>
      <c r="E3354" t="s">
        <v>45</v>
      </c>
      <c r="F3354" t="s">
        <v>21</v>
      </c>
      <c r="G3354">
        <v>384</v>
      </c>
      <c r="H3354" t="s">
        <v>35</v>
      </c>
      <c r="I3354" t="s">
        <v>21</v>
      </c>
      <c r="J3354" t="s">
        <v>23</v>
      </c>
      <c r="K3354">
        <v>12</v>
      </c>
      <c r="L3354" t="s">
        <v>37</v>
      </c>
      <c r="M3354">
        <v>30</v>
      </c>
      <c r="N3354">
        <v>7</v>
      </c>
      <c r="O3354">
        <v>-1</v>
      </c>
      <c r="P3354">
        <v>0</v>
      </c>
      <c r="Q3354" t="s">
        <v>30</v>
      </c>
      <c r="R3354" t="s">
        <v>21</v>
      </c>
      <c r="S3354" t="str" cm="1">
        <f t="array" ref="S3354">_xlfn.IFS(bank__2[[#This Row],[Age]]&lt;30, "Young Adults",bank__2[[#This Row],[Age]]&lt;45, "Middle-Aged Adults",bank__2[[#This Row],[Age]]&lt;60, "Older AdultsOlder Adults", bank__2[[#This Row],[Age]]&gt;=60,"Seniors")</f>
        <v>Older AdultsOlder Adults</v>
      </c>
      <c r="T3354" t="str">
        <f t="shared" si="52"/>
        <v>No</v>
      </c>
      <c r="U3354" cm="1">
        <f t="array" ref="U3354">_xlfn.SWITCH(L3354, "jan",1, "feb",2, "mar",3, "apr",4, "may",5, "jun",6, "jul",7, "aug",8, "sep",9, "oct",10, "nov",11, "dec",12, "")</f>
        <v>5</v>
      </c>
      <c r="V3354" s="2">
        <f>bank__2[[#This Row],[CallDuration (Seconds)]]/60</f>
        <v>0.5</v>
      </c>
      <c r="W3354" t="str">
        <f>IF(AND(bank__2[[#This Row],[HasHousingLoan]]="yes",bank__2[[#This Row],[HasPersonalLoan]]="yes"),"Both Loans",
IF(bank__2[[#This Row],[HasHousingLoan]]="yes","Only Housing Loan",
IF(bank__2[[#This Row],[HasPersonalLoan]]="yes","Only Personal Loan","No Loan")))</f>
        <v>Only Housing Loan</v>
      </c>
    </row>
    <row r="3355" spans="1:23">
      <c r="A3355">
        <v>3354</v>
      </c>
      <c r="B3355">
        <v>47</v>
      </c>
      <c r="C3355" t="s">
        <v>43</v>
      </c>
      <c r="D3355" t="s">
        <v>122</v>
      </c>
      <c r="E3355" t="s">
        <v>45</v>
      </c>
      <c r="F3355" t="s">
        <v>21</v>
      </c>
      <c r="G3355">
        <v>94</v>
      </c>
      <c r="H3355" t="s">
        <v>35</v>
      </c>
      <c r="I3355" t="s">
        <v>21</v>
      </c>
      <c r="J3355" t="s">
        <v>23</v>
      </c>
      <c r="K3355">
        <v>31</v>
      </c>
      <c r="L3355" t="s">
        <v>119</v>
      </c>
      <c r="M3355">
        <v>9</v>
      </c>
      <c r="N3355">
        <v>19</v>
      </c>
      <c r="O3355">
        <v>-1</v>
      </c>
      <c r="P3355">
        <v>0</v>
      </c>
      <c r="Q3355" t="s">
        <v>30</v>
      </c>
      <c r="R3355" t="s">
        <v>21</v>
      </c>
      <c r="S3355" t="str" cm="1">
        <f t="array" ref="S3355">_xlfn.IFS(bank__2[[#This Row],[Age]]&lt;30, "Young Adults",bank__2[[#This Row],[Age]]&lt;45, "Middle-Aged Adults",bank__2[[#This Row],[Age]]&lt;60, "Older AdultsOlder Adults", bank__2[[#This Row],[Age]]&gt;=60,"Seniors")</f>
        <v>Older AdultsOlder Adults</v>
      </c>
      <c r="T3355" t="str">
        <f t="shared" si="52"/>
        <v>No</v>
      </c>
      <c r="U3355" cm="1">
        <f t="array" ref="U3355">_xlfn.SWITCH(L3355, "jan",1, "feb",2, "mar",3, "apr",4, "may",5, "jun",6, "jul",7, "aug",8, "sep",9, "oct",10, "nov",11, "dec",12, "")</f>
        <v>7</v>
      </c>
      <c r="V3355" s="2">
        <f>bank__2[[#This Row],[CallDuration (Seconds)]]/60</f>
        <v>0.15</v>
      </c>
      <c r="W3355" t="str">
        <f>IF(AND(bank__2[[#This Row],[HasHousingLoan]]="yes",bank__2[[#This Row],[HasPersonalLoan]]="yes"),"Both Loans",
IF(bank__2[[#This Row],[HasHousingLoan]]="yes","Only Housing Loan",
IF(bank__2[[#This Row],[HasPersonalLoan]]="yes","Only Personal Loan","No Loan")))</f>
        <v>Only Housing Loan</v>
      </c>
    </row>
    <row r="3356" spans="1:23">
      <c r="A3356">
        <v>3355</v>
      </c>
      <c r="B3356">
        <v>61</v>
      </c>
      <c r="C3356" t="s">
        <v>43</v>
      </c>
      <c r="D3356" t="s">
        <v>19</v>
      </c>
      <c r="E3356" t="s">
        <v>33</v>
      </c>
      <c r="F3356" t="s">
        <v>21</v>
      </c>
      <c r="G3356">
        <v>1471</v>
      </c>
      <c r="H3356" t="s">
        <v>21</v>
      </c>
      <c r="I3356" t="s">
        <v>21</v>
      </c>
      <c r="J3356" t="s">
        <v>23</v>
      </c>
      <c r="K3356">
        <v>12</v>
      </c>
      <c r="L3356" t="s">
        <v>92</v>
      </c>
      <c r="M3356">
        <v>331</v>
      </c>
      <c r="N3356">
        <v>2</v>
      </c>
      <c r="O3356">
        <v>-1</v>
      </c>
      <c r="P3356">
        <v>0</v>
      </c>
      <c r="Q3356" t="s">
        <v>30</v>
      </c>
      <c r="R3356" t="s">
        <v>21</v>
      </c>
      <c r="S3356" t="str" cm="1">
        <f t="array" ref="S3356">_xlfn.IFS(bank__2[[#This Row],[Age]]&lt;30, "Young Adults",bank__2[[#This Row],[Age]]&lt;45, "Middle-Aged Adults",bank__2[[#This Row],[Age]]&lt;60, "Older AdultsOlder Adults", bank__2[[#This Row],[Age]]&gt;=60,"Seniors")</f>
        <v>Seniors</v>
      </c>
      <c r="T3356" t="str">
        <f t="shared" si="52"/>
        <v>No</v>
      </c>
      <c r="U3356" cm="1">
        <f t="array" ref="U3356">_xlfn.SWITCH(L3356, "jan",1, "feb",2, "mar",3, "apr",4, "may",5, "jun",6, "jul",7, "aug",8, "sep",9, "oct",10, "nov",11, "dec",12, "")</f>
        <v>8</v>
      </c>
      <c r="V3356" s="2">
        <f>bank__2[[#This Row],[CallDuration (Seconds)]]/60</f>
        <v>5.5166666666666666</v>
      </c>
      <c r="W3356" t="str">
        <f>IF(AND(bank__2[[#This Row],[HasHousingLoan]]="yes",bank__2[[#This Row],[HasPersonalLoan]]="yes"),"Both Loans",
IF(bank__2[[#This Row],[HasHousingLoan]]="yes","Only Housing Loan",
IF(bank__2[[#This Row],[HasPersonalLoan]]="yes","Only Personal Loan","No Loan")))</f>
        <v>No Loan</v>
      </c>
    </row>
    <row r="3357" spans="1:23">
      <c r="A3357">
        <v>3356</v>
      </c>
      <c r="B3357">
        <v>49</v>
      </c>
      <c r="C3357" t="s">
        <v>56</v>
      </c>
      <c r="D3357" t="s">
        <v>19</v>
      </c>
      <c r="E3357" t="s">
        <v>20</v>
      </c>
      <c r="F3357" t="s">
        <v>21</v>
      </c>
      <c r="G3357">
        <v>937</v>
      </c>
      <c r="H3357" t="s">
        <v>35</v>
      </c>
      <c r="I3357" t="s">
        <v>21</v>
      </c>
      <c r="J3357" t="s">
        <v>30</v>
      </c>
      <c r="K3357">
        <v>12</v>
      </c>
      <c r="L3357" t="s">
        <v>53</v>
      </c>
      <c r="M3357">
        <v>66</v>
      </c>
      <c r="N3357">
        <v>1</v>
      </c>
      <c r="O3357">
        <v>-1</v>
      </c>
      <c r="P3357">
        <v>0</v>
      </c>
      <c r="Q3357" t="s">
        <v>30</v>
      </c>
      <c r="R3357" t="s">
        <v>21</v>
      </c>
      <c r="S3357" t="str" cm="1">
        <f t="array" ref="S3357">_xlfn.IFS(bank__2[[#This Row],[Age]]&lt;30, "Young Adults",bank__2[[#This Row],[Age]]&lt;45, "Middle-Aged Adults",bank__2[[#This Row],[Age]]&lt;60, "Older AdultsOlder Adults", bank__2[[#This Row],[Age]]&gt;=60,"Seniors")</f>
        <v>Older AdultsOlder Adults</v>
      </c>
      <c r="T3357" t="str">
        <f t="shared" si="52"/>
        <v>No</v>
      </c>
      <c r="U3357" cm="1">
        <f t="array" ref="U3357">_xlfn.SWITCH(L3357, "jan",1, "feb",2, "mar",3, "apr",4, "may",5, "jun",6, "jul",7, "aug",8, "sep",9, "oct",10, "nov",11, "dec",12, "")</f>
        <v>6</v>
      </c>
      <c r="V3357" s="2">
        <f>bank__2[[#This Row],[CallDuration (Seconds)]]/60</f>
        <v>1.1000000000000001</v>
      </c>
      <c r="W3357" t="str">
        <f>IF(AND(bank__2[[#This Row],[HasHousingLoan]]="yes",bank__2[[#This Row],[HasPersonalLoan]]="yes"),"Both Loans",
IF(bank__2[[#This Row],[HasHousingLoan]]="yes","Only Housing Loan",
IF(bank__2[[#This Row],[HasPersonalLoan]]="yes","Only Personal Loan","No Loan")))</f>
        <v>Only Housing Loan</v>
      </c>
    </row>
    <row r="3358" spans="1:23">
      <c r="A3358">
        <v>3357</v>
      </c>
      <c r="B3358">
        <v>51</v>
      </c>
      <c r="C3358" t="s">
        <v>72</v>
      </c>
      <c r="D3358" t="s">
        <v>19</v>
      </c>
      <c r="E3358" t="s">
        <v>33</v>
      </c>
      <c r="F3358" t="s">
        <v>21</v>
      </c>
      <c r="G3358">
        <v>500</v>
      </c>
      <c r="H3358" t="s">
        <v>35</v>
      </c>
      <c r="I3358" t="s">
        <v>21</v>
      </c>
      <c r="J3358" t="s">
        <v>23</v>
      </c>
      <c r="K3358">
        <v>20</v>
      </c>
      <c r="L3358" t="s">
        <v>124</v>
      </c>
      <c r="M3358">
        <v>26</v>
      </c>
      <c r="N3358">
        <v>6</v>
      </c>
      <c r="O3358">
        <v>-1</v>
      </c>
      <c r="P3358">
        <v>0</v>
      </c>
      <c r="Q3358" t="s">
        <v>30</v>
      </c>
      <c r="R3358" t="s">
        <v>21</v>
      </c>
      <c r="S3358" t="str" cm="1">
        <f t="array" ref="S3358">_xlfn.IFS(bank__2[[#This Row],[Age]]&lt;30, "Young Adults",bank__2[[#This Row],[Age]]&lt;45, "Middle-Aged Adults",bank__2[[#This Row],[Age]]&lt;60, "Older AdultsOlder Adults", bank__2[[#This Row],[Age]]&gt;=60,"Seniors")</f>
        <v>Older AdultsOlder Adults</v>
      </c>
      <c r="T3358" t="str">
        <f t="shared" si="52"/>
        <v>No</v>
      </c>
      <c r="U3358" cm="1">
        <f t="array" ref="U3358">_xlfn.SWITCH(L3358, "jan",1, "feb",2, "mar",3, "apr",4, "may",5, "jun",6, "jul",7, "aug",8, "sep",9, "oct",10, "nov",11, "dec",12, "")</f>
        <v>11</v>
      </c>
      <c r="V3358" s="2">
        <f>bank__2[[#This Row],[CallDuration (Seconds)]]/60</f>
        <v>0.43333333333333335</v>
      </c>
      <c r="W3358" t="str">
        <f>IF(AND(bank__2[[#This Row],[HasHousingLoan]]="yes",bank__2[[#This Row],[HasPersonalLoan]]="yes"),"Both Loans",
IF(bank__2[[#This Row],[HasHousingLoan]]="yes","Only Housing Loan",
IF(bank__2[[#This Row],[HasPersonalLoan]]="yes","Only Personal Loan","No Loan")))</f>
        <v>Only Housing Loan</v>
      </c>
    </row>
    <row r="3359" spans="1:23">
      <c r="A3359">
        <v>3358</v>
      </c>
      <c r="B3359">
        <v>53</v>
      </c>
      <c r="C3359" t="s">
        <v>56</v>
      </c>
      <c r="D3359" t="s">
        <v>19</v>
      </c>
      <c r="E3359" t="s">
        <v>20</v>
      </c>
      <c r="F3359" t="s">
        <v>21</v>
      </c>
      <c r="G3359">
        <v>25</v>
      </c>
      <c r="H3359" t="s">
        <v>35</v>
      </c>
      <c r="I3359" t="s">
        <v>21</v>
      </c>
      <c r="J3359" t="s">
        <v>30</v>
      </c>
      <c r="K3359">
        <v>6</v>
      </c>
      <c r="L3359" t="s">
        <v>37</v>
      </c>
      <c r="M3359">
        <v>266</v>
      </c>
      <c r="N3359">
        <v>3</v>
      </c>
      <c r="O3359">
        <v>-1</v>
      </c>
      <c r="P3359">
        <v>0</v>
      </c>
      <c r="Q3359" t="s">
        <v>30</v>
      </c>
      <c r="R3359" t="s">
        <v>21</v>
      </c>
      <c r="S3359" t="str" cm="1">
        <f t="array" ref="S3359">_xlfn.IFS(bank__2[[#This Row],[Age]]&lt;30, "Young Adults",bank__2[[#This Row],[Age]]&lt;45, "Middle-Aged Adults",bank__2[[#This Row],[Age]]&lt;60, "Older AdultsOlder Adults", bank__2[[#This Row],[Age]]&gt;=60,"Seniors")</f>
        <v>Older AdultsOlder Adults</v>
      </c>
      <c r="T3359" t="str">
        <f t="shared" si="52"/>
        <v>No</v>
      </c>
      <c r="U3359" cm="1">
        <f t="array" ref="U3359">_xlfn.SWITCH(L3359, "jan",1, "feb",2, "mar",3, "apr",4, "may",5, "jun",6, "jul",7, "aug",8, "sep",9, "oct",10, "nov",11, "dec",12, "")</f>
        <v>5</v>
      </c>
      <c r="V3359" s="2">
        <f>bank__2[[#This Row],[CallDuration (Seconds)]]/60</f>
        <v>4.4333333333333336</v>
      </c>
      <c r="W3359" t="str">
        <f>IF(AND(bank__2[[#This Row],[HasHousingLoan]]="yes",bank__2[[#This Row],[HasPersonalLoan]]="yes"),"Both Loans",
IF(bank__2[[#This Row],[HasHousingLoan]]="yes","Only Housing Loan",
IF(bank__2[[#This Row],[HasPersonalLoan]]="yes","Only Personal Loan","No Loan")))</f>
        <v>Only Housing Loan</v>
      </c>
    </row>
    <row r="3360" spans="1:23">
      <c r="A3360">
        <v>3359</v>
      </c>
      <c r="B3360">
        <v>35</v>
      </c>
      <c r="C3360" t="s">
        <v>43</v>
      </c>
      <c r="D3360" t="s">
        <v>19</v>
      </c>
      <c r="E3360" t="s">
        <v>45</v>
      </c>
      <c r="F3360" t="s">
        <v>21</v>
      </c>
      <c r="G3360">
        <v>365</v>
      </c>
      <c r="H3360" t="s">
        <v>21</v>
      </c>
      <c r="I3360" t="s">
        <v>21</v>
      </c>
      <c r="J3360" t="s">
        <v>23</v>
      </c>
      <c r="K3360">
        <v>21</v>
      </c>
      <c r="L3360" t="s">
        <v>124</v>
      </c>
      <c r="M3360">
        <v>168</v>
      </c>
      <c r="N3360">
        <v>2</v>
      </c>
      <c r="O3360">
        <v>-1</v>
      </c>
      <c r="P3360">
        <v>0</v>
      </c>
      <c r="Q3360" t="s">
        <v>30</v>
      </c>
      <c r="R3360" t="s">
        <v>21</v>
      </c>
      <c r="S3360" t="str" cm="1">
        <f t="array" ref="S3360">_xlfn.IFS(bank__2[[#This Row],[Age]]&lt;30, "Young Adults",bank__2[[#This Row],[Age]]&lt;45, "Middle-Aged Adults",bank__2[[#This Row],[Age]]&lt;60, "Older AdultsOlder Adults", bank__2[[#This Row],[Age]]&gt;=60,"Seniors")</f>
        <v>Middle-Aged Adults</v>
      </c>
      <c r="T3360" t="str">
        <f t="shared" si="52"/>
        <v>No</v>
      </c>
      <c r="U3360" cm="1">
        <f t="array" ref="U3360">_xlfn.SWITCH(L3360, "jan",1, "feb",2, "mar",3, "apr",4, "may",5, "jun",6, "jul",7, "aug",8, "sep",9, "oct",10, "nov",11, "dec",12, "")</f>
        <v>11</v>
      </c>
      <c r="V3360" s="2">
        <f>bank__2[[#This Row],[CallDuration (Seconds)]]/60</f>
        <v>2.8</v>
      </c>
      <c r="W3360" t="str">
        <f>IF(AND(bank__2[[#This Row],[HasHousingLoan]]="yes",bank__2[[#This Row],[HasPersonalLoan]]="yes"),"Both Loans",
IF(bank__2[[#This Row],[HasHousingLoan]]="yes","Only Housing Loan",
IF(bank__2[[#This Row],[HasPersonalLoan]]="yes","Only Personal Loan","No Loan")))</f>
        <v>No Loan</v>
      </c>
    </row>
    <row r="3361" spans="1:23">
      <c r="A3361">
        <v>3360</v>
      </c>
      <c r="B3361">
        <v>25</v>
      </c>
      <c r="C3361" t="s">
        <v>18</v>
      </c>
      <c r="D3361" t="s">
        <v>44</v>
      </c>
      <c r="E3361" t="s">
        <v>33</v>
      </c>
      <c r="F3361" t="s">
        <v>21</v>
      </c>
      <c r="G3361">
        <v>34</v>
      </c>
      <c r="H3361" t="s">
        <v>21</v>
      </c>
      <c r="I3361" t="s">
        <v>35</v>
      </c>
      <c r="J3361" t="s">
        <v>30</v>
      </c>
      <c r="K3361">
        <v>4</v>
      </c>
      <c r="L3361" t="s">
        <v>119</v>
      </c>
      <c r="M3361">
        <v>316</v>
      </c>
      <c r="N3361">
        <v>1</v>
      </c>
      <c r="O3361">
        <v>-1</v>
      </c>
      <c r="P3361">
        <v>0</v>
      </c>
      <c r="Q3361" t="s">
        <v>30</v>
      </c>
      <c r="R3361" t="s">
        <v>21</v>
      </c>
      <c r="S3361" t="str" cm="1">
        <f t="array" ref="S3361">_xlfn.IFS(bank__2[[#This Row],[Age]]&lt;30, "Young Adults",bank__2[[#This Row],[Age]]&lt;45, "Middle-Aged Adults",bank__2[[#This Row],[Age]]&lt;60, "Older AdultsOlder Adults", bank__2[[#This Row],[Age]]&gt;=60,"Seniors")</f>
        <v>Young Adults</v>
      </c>
      <c r="T3361" t="str">
        <f t="shared" si="52"/>
        <v>No</v>
      </c>
      <c r="U3361" cm="1">
        <f t="array" ref="U3361">_xlfn.SWITCH(L3361, "jan",1, "feb",2, "mar",3, "apr",4, "may",5, "jun",6, "jul",7, "aug",8, "sep",9, "oct",10, "nov",11, "dec",12, "")</f>
        <v>7</v>
      </c>
      <c r="V3361" s="2">
        <f>bank__2[[#This Row],[CallDuration (Seconds)]]/60</f>
        <v>5.2666666666666666</v>
      </c>
      <c r="W3361" t="str">
        <f>IF(AND(bank__2[[#This Row],[HasHousingLoan]]="yes",bank__2[[#This Row],[HasPersonalLoan]]="yes"),"Both Loans",
IF(bank__2[[#This Row],[HasHousingLoan]]="yes","Only Housing Loan",
IF(bank__2[[#This Row],[HasPersonalLoan]]="yes","Only Personal Loan","No Loan")))</f>
        <v>Only Personal Loan</v>
      </c>
    </row>
    <row r="3362" spans="1:23">
      <c r="A3362">
        <v>3361</v>
      </c>
      <c r="B3362">
        <v>79</v>
      </c>
      <c r="C3362" t="s">
        <v>144</v>
      </c>
      <c r="D3362" t="s">
        <v>19</v>
      </c>
      <c r="E3362" t="s">
        <v>20</v>
      </c>
      <c r="F3362" t="s">
        <v>21</v>
      </c>
      <c r="G3362">
        <v>429</v>
      </c>
      <c r="H3362" t="s">
        <v>21</v>
      </c>
      <c r="I3362" t="s">
        <v>21</v>
      </c>
      <c r="J3362" t="s">
        <v>146</v>
      </c>
      <c r="K3362">
        <v>8</v>
      </c>
      <c r="L3362" t="s">
        <v>119</v>
      </c>
      <c r="M3362">
        <v>1006</v>
      </c>
      <c r="N3362">
        <v>2</v>
      </c>
      <c r="O3362">
        <v>-1</v>
      </c>
      <c r="P3362">
        <v>0</v>
      </c>
      <c r="Q3362" t="s">
        <v>30</v>
      </c>
      <c r="R3362" t="s">
        <v>35</v>
      </c>
      <c r="S3362" t="str" cm="1">
        <f t="array" ref="S3362">_xlfn.IFS(bank__2[[#This Row],[Age]]&lt;30, "Young Adults",bank__2[[#This Row],[Age]]&lt;45, "Middle-Aged Adults",bank__2[[#This Row],[Age]]&lt;60, "Older AdultsOlder Adults", bank__2[[#This Row],[Age]]&gt;=60,"Seniors")</f>
        <v>Seniors</v>
      </c>
      <c r="T3362" t="str">
        <f t="shared" si="52"/>
        <v>No</v>
      </c>
      <c r="U3362" cm="1">
        <f t="array" ref="U3362">_xlfn.SWITCH(L3362, "jan",1, "feb",2, "mar",3, "apr",4, "may",5, "jun",6, "jul",7, "aug",8, "sep",9, "oct",10, "nov",11, "dec",12, "")</f>
        <v>7</v>
      </c>
      <c r="V3362" s="2">
        <f>bank__2[[#This Row],[CallDuration (Seconds)]]/60</f>
        <v>16.766666666666666</v>
      </c>
      <c r="W3362" t="str">
        <f>IF(AND(bank__2[[#This Row],[HasHousingLoan]]="yes",bank__2[[#This Row],[HasPersonalLoan]]="yes"),"Both Loans",
IF(bank__2[[#This Row],[HasHousingLoan]]="yes","Only Housing Loan",
IF(bank__2[[#This Row],[HasPersonalLoan]]="yes","Only Personal Loan","No Loan")))</f>
        <v>No Loan</v>
      </c>
    </row>
    <row r="3363" spans="1:23">
      <c r="A3363">
        <v>3362</v>
      </c>
      <c r="B3363">
        <v>53</v>
      </c>
      <c r="C3363" t="s">
        <v>72</v>
      </c>
      <c r="D3363" t="s">
        <v>19</v>
      </c>
      <c r="E3363" t="s">
        <v>20</v>
      </c>
      <c r="F3363" t="s">
        <v>21</v>
      </c>
      <c r="G3363">
        <v>6839</v>
      </c>
      <c r="H3363" t="s">
        <v>35</v>
      </c>
      <c r="I3363" t="s">
        <v>21</v>
      </c>
      <c r="J3363" t="s">
        <v>23</v>
      </c>
      <c r="K3363">
        <v>19</v>
      </c>
      <c r="L3363" t="s">
        <v>124</v>
      </c>
      <c r="M3363">
        <v>77</v>
      </c>
      <c r="N3363">
        <v>1</v>
      </c>
      <c r="O3363">
        <v>-1</v>
      </c>
      <c r="P3363">
        <v>0</v>
      </c>
      <c r="Q3363" t="s">
        <v>30</v>
      </c>
      <c r="R3363" t="s">
        <v>21</v>
      </c>
      <c r="S3363" t="str" cm="1">
        <f t="array" ref="S3363">_xlfn.IFS(bank__2[[#This Row],[Age]]&lt;30, "Young Adults",bank__2[[#This Row],[Age]]&lt;45, "Middle-Aged Adults",bank__2[[#This Row],[Age]]&lt;60, "Older AdultsOlder Adults", bank__2[[#This Row],[Age]]&gt;=60,"Seniors")</f>
        <v>Older AdultsOlder Adults</v>
      </c>
      <c r="T3363" t="str">
        <f t="shared" si="52"/>
        <v>No</v>
      </c>
      <c r="U3363" cm="1">
        <f t="array" ref="U3363">_xlfn.SWITCH(L3363, "jan",1, "feb",2, "mar",3, "apr",4, "may",5, "jun",6, "jul",7, "aug",8, "sep",9, "oct",10, "nov",11, "dec",12, "")</f>
        <v>11</v>
      </c>
      <c r="V3363" s="2">
        <f>bank__2[[#This Row],[CallDuration (Seconds)]]/60</f>
        <v>1.2833333333333334</v>
      </c>
      <c r="W3363" t="str">
        <f>IF(AND(bank__2[[#This Row],[HasHousingLoan]]="yes",bank__2[[#This Row],[HasPersonalLoan]]="yes"),"Both Loans",
IF(bank__2[[#This Row],[HasHousingLoan]]="yes","Only Housing Loan",
IF(bank__2[[#This Row],[HasPersonalLoan]]="yes","Only Personal Loan","No Loan")))</f>
        <v>Only Housing Loan</v>
      </c>
    </row>
    <row r="3364" spans="1:23">
      <c r="A3364">
        <v>3363</v>
      </c>
      <c r="B3364">
        <v>21</v>
      </c>
      <c r="C3364" t="s">
        <v>94</v>
      </c>
      <c r="D3364" t="s">
        <v>44</v>
      </c>
      <c r="E3364" t="s">
        <v>33</v>
      </c>
      <c r="F3364" t="s">
        <v>21</v>
      </c>
      <c r="G3364">
        <v>6</v>
      </c>
      <c r="H3364" t="s">
        <v>21</v>
      </c>
      <c r="I3364" t="s">
        <v>21</v>
      </c>
      <c r="J3364" t="s">
        <v>30</v>
      </c>
      <c r="K3364">
        <v>9</v>
      </c>
      <c r="L3364" t="s">
        <v>37</v>
      </c>
      <c r="M3364">
        <v>622</v>
      </c>
      <c r="N3364">
        <v>1</v>
      </c>
      <c r="O3364">
        <v>-1</v>
      </c>
      <c r="P3364">
        <v>0</v>
      </c>
      <c r="Q3364" t="s">
        <v>30</v>
      </c>
      <c r="R3364" t="s">
        <v>21</v>
      </c>
      <c r="S3364" t="str" cm="1">
        <f t="array" ref="S3364">_xlfn.IFS(bank__2[[#This Row],[Age]]&lt;30, "Young Adults",bank__2[[#This Row],[Age]]&lt;45, "Middle-Aged Adults",bank__2[[#This Row],[Age]]&lt;60, "Older AdultsOlder Adults", bank__2[[#This Row],[Age]]&gt;=60,"Seniors")</f>
        <v>Young Adults</v>
      </c>
      <c r="T3364" t="str">
        <f t="shared" si="52"/>
        <v>No</v>
      </c>
      <c r="U3364" cm="1">
        <f t="array" ref="U3364">_xlfn.SWITCH(L3364, "jan",1, "feb",2, "mar",3, "apr",4, "may",5, "jun",6, "jul",7, "aug",8, "sep",9, "oct",10, "nov",11, "dec",12, "")</f>
        <v>5</v>
      </c>
      <c r="V3364" s="2">
        <f>bank__2[[#This Row],[CallDuration (Seconds)]]/60</f>
        <v>10.366666666666667</v>
      </c>
      <c r="W3364" t="str">
        <f>IF(AND(bank__2[[#This Row],[HasHousingLoan]]="yes",bank__2[[#This Row],[HasPersonalLoan]]="yes"),"Both Loans",
IF(bank__2[[#This Row],[HasHousingLoan]]="yes","Only Housing Loan",
IF(bank__2[[#This Row],[HasPersonalLoan]]="yes","Only Personal Loan","No Loan")))</f>
        <v>No Loan</v>
      </c>
    </row>
    <row r="3365" spans="1:23">
      <c r="A3365">
        <v>3364</v>
      </c>
      <c r="B3365">
        <v>33</v>
      </c>
      <c r="C3365" t="s">
        <v>56</v>
      </c>
      <c r="D3365" t="s">
        <v>19</v>
      </c>
      <c r="E3365" t="s">
        <v>33</v>
      </c>
      <c r="F3365" t="s">
        <v>21</v>
      </c>
      <c r="G3365">
        <v>467</v>
      </c>
      <c r="H3365" t="s">
        <v>35</v>
      </c>
      <c r="I3365" t="s">
        <v>21</v>
      </c>
      <c r="J3365" t="s">
        <v>30</v>
      </c>
      <c r="K3365">
        <v>21</v>
      </c>
      <c r="L3365" t="s">
        <v>37</v>
      </c>
      <c r="M3365">
        <v>494</v>
      </c>
      <c r="N3365">
        <v>2</v>
      </c>
      <c r="O3365">
        <v>-1</v>
      </c>
      <c r="P3365">
        <v>0</v>
      </c>
      <c r="Q3365" t="s">
        <v>30</v>
      </c>
      <c r="R3365" t="s">
        <v>21</v>
      </c>
      <c r="S3365" t="str" cm="1">
        <f t="array" ref="S3365">_xlfn.IFS(bank__2[[#This Row],[Age]]&lt;30, "Young Adults",bank__2[[#This Row],[Age]]&lt;45, "Middle-Aged Adults",bank__2[[#This Row],[Age]]&lt;60, "Older AdultsOlder Adults", bank__2[[#This Row],[Age]]&gt;=60,"Seniors")</f>
        <v>Middle-Aged Adults</v>
      </c>
      <c r="T3365" t="str">
        <f t="shared" si="52"/>
        <v>No</v>
      </c>
      <c r="U3365" cm="1">
        <f t="array" ref="U3365">_xlfn.SWITCH(L3365, "jan",1, "feb",2, "mar",3, "apr",4, "may",5, "jun",6, "jul",7, "aug",8, "sep",9, "oct",10, "nov",11, "dec",12, "")</f>
        <v>5</v>
      </c>
      <c r="V3365" s="2">
        <f>bank__2[[#This Row],[CallDuration (Seconds)]]/60</f>
        <v>8.2333333333333325</v>
      </c>
      <c r="W3365" t="str">
        <f>IF(AND(bank__2[[#This Row],[HasHousingLoan]]="yes",bank__2[[#This Row],[HasPersonalLoan]]="yes"),"Both Loans",
IF(bank__2[[#This Row],[HasHousingLoan]]="yes","Only Housing Loan",
IF(bank__2[[#This Row],[HasPersonalLoan]]="yes","Only Personal Loan","No Loan")))</f>
        <v>Only Housing Loan</v>
      </c>
    </row>
    <row r="3366" spans="1:23">
      <c r="A3366">
        <v>3365</v>
      </c>
      <c r="B3366">
        <v>40</v>
      </c>
      <c r="C3366" t="s">
        <v>66</v>
      </c>
      <c r="D3366" t="s">
        <v>122</v>
      </c>
      <c r="E3366" t="s">
        <v>33</v>
      </c>
      <c r="F3366" t="s">
        <v>21</v>
      </c>
      <c r="G3366">
        <v>1876</v>
      </c>
      <c r="H3366" t="s">
        <v>21</v>
      </c>
      <c r="I3366" t="s">
        <v>35</v>
      </c>
      <c r="J3366" t="s">
        <v>30</v>
      </c>
      <c r="K3366">
        <v>20</v>
      </c>
      <c r="L3366" t="s">
        <v>53</v>
      </c>
      <c r="M3366">
        <v>269</v>
      </c>
      <c r="N3366">
        <v>1</v>
      </c>
      <c r="O3366">
        <v>-1</v>
      </c>
      <c r="P3366">
        <v>0</v>
      </c>
      <c r="Q3366" t="s">
        <v>30</v>
      </c>
      <c r="R3366" t="s">
        <v>21</v>
      </c>
      <c r="S3366" t="str" cm="1">
        <f t="array" ref="S3366">_xlfn.IFS(bank__2[[#This Row],[Age]]&lt;30, "Young Adults",bank__2[[#This Row],[Age]]&lt;45, "Middle-Aged Adults",bank__2[[#This Row],[Age]]&lt;60, "Older AdultsOlder Adults", bank__2[[#This Row],[Age]]&gt;=60,"Seniors")</f>
        <v>Middle-Aged Adults</v>
      </c>
      <c r="T3366" t="str">
        <f t="shared" si="52"/>
        <v>No</v>
      </c>
      <c r="U3366" cm="1">
        <f t="array" ref="U3366">_xlfn.SWITCH(L3366, "jan",1, "feb",2, "mar",3, "apr",4, "may",5, "jun",6, "jul",7, "aug",8, "sep",9, "oct",10, "nov",11, "dec",12, "")</f>
        <v>6</v>
      </c>
      <c r="V3366" s="2">
        <f>bank__2[[#This Row],[CallDuration (Seconds)]]/60</f>
        <v>4.4833333333333334</v>
      </c>
      <c r="W3366" t="str">
        <f>IF(AND(bank__2[[#This Row],[HasHousingLoan]]="yes",bank__2[[#This Row],[HasPersonalLoan]]="yes"),"Both Loans",
IF(bank__2[[#This Row],[HasHousingLoan]]="yes","Only Housing Loan",
IF(bank__2[[#This Row],[HasPersonalLoan]]="yes","Only Personal Loan","No Loan")))</f>
        <v>Only Personal Loan</v>
      </c>
    </row>
    <row r="3367" spans="1:23">
      <c r="A3367">
        <v>3366</v>
      </c>
      <c r="B3367">
        <v>34</v>
      </c>
      <c r="C3367" t="s">
        <v>77</v>
      </c>
      <c r="D3367" t="s">
        <v>19</v>
      </c>
      <c r="E3367" t="s">
        <v>33</v>
      </c>
      <c r="F3367" t="s">
        <v>21</v>
      </c>
      <c r="G3367">
        <v>1847</v>
      </c>
      <c r="H3367" t="s">
        <v>35</v>
      </c>
      <c r="I3367" t="s">
        <v>21</v>
      </c>
      <c r="J3367" t="s">
        <v>23</v>
      </c>
      <c r="K3367">
        <v>9</v>
      </c>
      <c r="L3367" t="s">
        <v>48</v>
      </c>
      <c r="M3367">
        <v>543</v>
      </c>
      <c r="N3367">
        <v>3</v>
      </c>
      <c r="O3367">
        <v>321</v>
      </c>
      <c r="P3367">
        <v>6</v>
      </c>
      <c r="Q3367" t="s">
        <v>41</v>
      </c>
      <c r="R3367" t="s">
        <v>21</v>
      </c>
      <c r="S3367" t="str" cm="1">
        <f t="array" ref="S3367">_xlfn.IFS(bank__2[[#This Row],[Age]]&lt;30, "Young Adults",bank__2[[#This Row],[Age]]&lt;45, "Middle-Aged Adults",bank__2[[#This Row],[Age]]&lt;60, "Older AdultsOlder Adults", bank__2[[#This Row],[Age]]&gt;=60,"Seniors")</f>
        <v>Middle-Aged Adults</v>
      </c>
      <c r="T3367" t="str">
        <f t="shared" si="52"/>
        <v>Yes</v>
      </c>
      <c r="U3367" cm="1">
        <f t="array" ref="U3367">_xlfn.SWITCH(L3367, "jan",1, "feb",2, "mar",3, "apr",4, "may",5, "jun",6, "jul",7, "aug",8, "sep",9, "oct",10, "nov",11, "dec",12, "")</f>
        <v>4</v>
      </c>
      <c r="V3367" s="2">
        <f>bank__2[[#This Row],[CallDuration (Seconds)]]/60</f>
        <v>9.0500000000000007</v>
      </c>
      <c r="W3367" t="str">
        <f>IF(AND(bank__2[[#This Row],[HasHousingLoan]]="yes",bank__2[[#This Row],[HasPersonalLoan]]="yes"),"Both Loans",
IF(bank__2[[#This Row],[HasHousingLoan]]="yes","Only Housing Loan",
IF(bank__2[[#This Row],[HasPersonalLoan]]="yes","Only Personal Loan","No Loan")))</f>
        <v>Only Housing Loan</v>
      </c>
    </row>
    <row r="3368" spans="1:23">
      <c r="A3368">
        <v>3367</v>
      </c>
      <c r="B3368">
        <v>52</v>
      </c>
      <c r="C3368" t="s">
        <v>30</v>
      </c>
      <c r="D3368" t="s">
        <v>19</v>
      </c>
      <c r="E3368" t="s">
        <v>20</v>
      </c>
      <c r="F3368" t="s">
        <v>21</v>
      </c>
      <c r="G3368">
        <v>247</v>
      </c>
      <c r="H3368" t="s">
        <v>21</v>
      </c>
      <c r="I3368" t="s">
        <v>21</v>
      </c>
      <c r="J3368" t="s">
        <v>23</v>
      </c>
      <c r="K3368">
        <v>29</v>
      </c>
      <c r="L3368" t="s">
        <v>119</v>
      </c>
      <c r="M3368">
        <v>268</v>
      </c>
      <c r="N3368">
        <v>6</v>
      </c>
      <c r="O3368">
        <v>-1</v>
      </c>
      <c r="P3368">
        <v>0</v>
      </c>
      <c r="Q3368" t="s">
        <v>30</v>
      </c>
      <c r="R3368" t="s">
        <v>21</v>
      </c>
      <c r="S3368" t="str" cm="1">
        <f t="array" ref="S3368">_xlfn.IFS(bank__2[[#This Row],[Age]]&lt;30, "Young Adults",bank__2[[#This Row],[Age]]&lt;45, "Middle-Aged Adults",bank__2[[#This Row],[Age]]&lt;60, "Older AdultsOlder Adults", bank__2[[#This Row],[Age]]&gt;=60,"Seniors")</f>
        <v>Older AdultsOlder Adults</v>
      </c>
      <c r="T3368" t="str">
        <f t="shared" si="52"/>
        <v>No</v>
      </c>
      <c r="U3368" cm="1">
        <f t="array" ref="U3368">_xlfn.SWITCH(L3368, "jan",1, "feb",2, "mar",3, "apr",4, "may",5, "jun",6, "jul",7, "aug",8, "sep",9, "oct",10, "nov",11, "dec",12, "")</f>
        <v>7</v>
      </c>
      <c r="V3368" s="2">
        <f>bank__2[[#This Row],[CallDuration (Seconds)]]/60</f>
        <v>4.4666666666666668</v>
      </c>
      <c r="W3368" t="str">
        <f>IF(AND(bank__2[[#This Row],[HasHousingLoan]]="yes",bank__2[[#This Row],[HasPersonalLoan]]="yes"),"Both Loans",
IF(bank__2[[#This Row],[HasHousingLoan]]="yes","Only Housing Loan",
IF(bank__2[[#This Row],[HasPersonalLoan]]="yes","Only Personal Loan","No Loan")))</f>
        <v>No Loan</v>
      </c>
    </row>
    <row r="3369" spans="1:23">
      <c r="A3369">
        <v>3368</v>
      </c>
      <c r="B3369">
        <v>27</v>
      </c>
      <c r="C3369" t="s">
        <v>87</v>
      </c>
      <c r="D3369" t="s">
        <v>19</v>
      </c>
      <c r="E3369" t="s">
        <v>33</v>
      </c>
      <c r="F3369" t="s">
        <v>21</v>
      </c>
      <c r="G3369">
        <v>897</v>
      </c>
      <c r="H3369" t="s">
        <v>21</v>
      </c>
      <c r="I3369" t="s">
        <v>21</v>
      </c>
      <c r="J3369" t="s">
        <v>23</v>
      </c>
      <c r="K3369">
        <v>5</v>
      </c>
      <c r="L3369" t="s">
        <v>53</v>
      </c>
      <c r="M3369">
        <v>397</v>
      </c>
      <c r="N3369">
        <v>1</v>
      </c>
      <c r="O3369">
        <v>-1</v>
      </c>
      <c r="P3369">
        <v>0</v>
      </c>
      <c r="Q3369" t="s">
        <v>30</v>
      </c>
      <c r="R3369" t="s">
        <v>35</v>
      </c>
      <c r="S3369" t="str" cm="1">
        <f t="array" ref="S3369">_xlfn.IFS(bank__2[[#This Row],[Age]]&lt;30, "Young Adults",bank__2[[#This Row],[Age]]&lt;45, "Middle-Aged Adults",bank__2[[#This Row],[Age]]&lt;60, "Older AdultsOlder Adults", bank__2[[#This Row],[Age]]&gt;=60,"Seniors")</f>
        <v>Young Adults</v>
      </c>
      <c r="T3369" t="str">
        <f t="shared" si="52"/>
        <v>No</v>
      </c>
      <c r="U3369" cm="1">
        <f t="array" ref="U3369">_xlfn.SWITCH(L3369, "jan",1, "feb",2, "mar",3, "apr",4, "may",5, "jun",6, "jul",7, "aug",8, "sep",9, "oct",10, "nov",11, "dec",12, "")</f>
        <v>6</v>
      </c>
      <c r="V3369" s="2">
        <f>bank__2[[#This Row],[CallDuration (Seconds)]]/60</f>
        <v>6.6166666666666663</v>
      </c>
      <c r="W3369" t="str">
        <f>IF(AND(bank__2[[#This Row],[HasHousingLoan]]="yes",bank__2[[#This Row],[HasPersonalLoan]]="yes"),"Both Loans",
IF(bank__2[[#This Row],[HasHousingLoan]]="yes","Only Housing Loan",
IF(bank__2[[#This Row],[HasPersonalLoan]]="yes","Only Personal Loan","No Loan")))</f>
        <v>No Loan</v>
      </c>
    </row>
    <row r="3370" spans="1:23">
      <c r="A3370">
        <v>3369</v>
      </c>
      <c r="B3370">
        <v>57</v>
      </c>
      <c r="C3370" t="s">
        <v>32</v>
      </c>
      <c r="D3370" t="s">
        <v>122</v>
      </c>
      <c r="E3370" t="s">
        <v>33</v>
      </c>
      <c r="F3370" t="s">
        <v>21</v>
      </c>
      <c r="G3370">
        <v>4664</v>
      </c>
      <c r="H3370" t="s">
        <v>21</v>
      </c>
      <c r="I3370" t="s">
        <v>21</v>
      </c>
      <c r="J3370" t="s">
        <v>23</v>
      </c>
      <c r="K3370">
        <v>21</v>
      </c>
      <c r="L3370" t="s">
        <v>124</v>
      </c>
      <c r="M3370">
        <v>22</v>
      </c>
      <c r="N3370">
        <v>4</v>
      </c>
      <c r="O3370">
        <v>114</v>
      </c>
      <c r="P3370">
        <v>1</v>
      </c>
      <c r="Q3370" t="s">
        <v>41</v>
      </c>
      <c r="R3370" t="s">
        <v>21</v>
      </c>
      <c r="S3370" t="str" cm="1">
        <f t="array" ref="S3370">_xlfn.IFS(bank__2[[#This Row],[Age]]&lt;30, "Young Adults",bank__2[[#This Row],[Age]]&lt;45, "Middle-Aged Adults",bank__2[[#This Row],[Age]]&lt;60, "Older AdultsOlder Adults", bank__2[[#This Row],[Age]]&gt;=60,"Seniors")</f>
        <v>Older AdultsOlder Adults</v>
      </c>
      <c r="T3370" t="str">
        <f t="shared" si="52"/>
        <v>Yes</v>
      </c>
      <c r="U3370" cm="1">
        <f t="array" ref="U3370">_xlfn.SWITCH(L3370, "jan",1, "feb",2, "mar",3, "apr",4, "may",5, "jun",6, "jul",7, "aug",8, "sep",9, "oct",10, "nov",11, "dec",12, "")</f>
        <v>11</v>
      </c>
      <c r="V3370" s="2">
        <f>bank__2[[#This Row],[CallDuration (Seconds)]]/60</f>
        <v>0.36666666666666664</v>
      </c>
      <c r="W3370" t="str">
        <f>IF(AND(bank__2[[#This Row],[HasHousingLoan]]="yes",bank__2[[#This Row],[HasPersonalLoan]]="yes"),"Both Loans",
IF(bank__2[[#This Row],[HasHousingLoan]]="yes","Only Housing Loan",
IF(bank__2[[#This Row],[HasPersonalLoan]]="yes","Only Personal Loan","No Loan")))</f>
        <v>No Loan</v>
      </c>
    </row>
    <row r="3371" spans="1:23">
      <c r="A3371">
        <v>3370</v>
      </c>
      <c r="B3371">
        <v>51</v>
      </c>
      <c r="C3371" t="s">
        <v>66</v>
      </c>
      <c r="D3371" t="s">
        <v>122</v>
      </c>
      <c r="E3371" t="s">
        <v>33</v>
      </c>
      <c r="F3371" t="s">
        <v>21</v>
      </c>
      <c r="G3371">
        <v>1291</v>
      </c>
      <c r="H3371" t="s">
        <v>35</v>
      </c>
      <c r="I3371" t="s">
        <v>21</v>
      </c>
      <c r="J3371" t="s">
        <v>30</v>
      </c>
      <c r="K3371">
        <v>3</v>
      </c>
      <c r="L3371" t="s">
        <v>53</v>
      </c>
      <c r="M3371">
        <v>51</v>
      </c>
      <c r="N3371">
        <v>2</v>
      </c>
      <c r="O3371">
        <v>-1</v>
      </c>
      <c r="P3371">
        <v>0</v>
      </c>
      <c r="Q3371" t="s">
        <v>30</v>
      </c>
      <c r="R3371" t="s">
        <v>21</v>
      </c>
      <c r="S3371" t="str" cm="1">
        <f t="array" ref="S3371">_xlfn.IFS(bank__2[[#This Row],[Age]]&lt;30, "Young Adults",bank__2[[#This Row],[Age]]&lt;45, "Middle-Aged Adults",bank__2[[#This Row],[Age]]&lt;60, "Older AdultsOlder Adults", bank__2[[#This Row],[Age]]&gt;=60,"Seniors")</f>
        <v>Older AdultsOlder Adults</v>
      </c>
      <c r="T3371" t="str">
        <f t="shared" si="52"/>
        <v>No</v>
      </c>
      <c r="U3371" cm="1">
        <f t="array" ref="U3371">_xlfn.SWITCH(L3371, "jan",1, "feb",2, "mar",3, "apr",4, "may",5, "jun",6, "jul",7, "aug",8, "sep",9, "oct",10, "nov",11, "dec",12, "")</f>
        <v>6</v>
      </c>
      <c r="V3371" s="2">
        <f>bank__2[[#This Row],[CallDuration (Seconds)]]/60</f>
        <v>0.85</v>
      </c>
      <c r="W3371" t="str">
        <f>IF(AND(bank__2[[#This Row],[HasHousingLoan]]="yes",bank__2[[#This Row],[HasPersonalLoan]]="yes"),"Both Loans",
IF(bank__2[[#This Row],[HasHousingLoan]]="yes","Only Housing Loan",
IF(bank__2[[#This Row],[HasPersonalLoan]]="yes","Only Personal Loan","No Loan")))</f>
        <v>Only Housing Loan</v>
      </c>
    </row>
    <row r="3372" spans="1:23">
      <c r="A3372">
        <v>3371</v>
      </c>
      <c r="B3372">
        <v>31</v>
      </c>
      <c r="C3372" t="s">
        <v>94</v>
      </c>
      <c r="D3372" t="s">
        <v>44</v>
      </c>
      <c r="E3372" t="s">
        <v>45</v>
      </c>
      <c r="F3372" t="s">
        <v>21</v>
      </c>
      <c r="G3372">
        <v>64</v>
      </c>
      <c r="H3372" t="s">
        <v>21</v>
      </c>
      <c r="I3372" t="s">
        <v>21</v>
      </c>
      <c r="J3372" t="s">
        <v>23</v>
      </c>
      <c r="K3372">
        <v>15</v>
      </c>
      <c r="L3372" t="s">
        <v>337</v>
      </c>
      <c r="M3372">
        <v>208</v>
      </c>
      <c r="N3372">
        <v>1</v>
      </c>
      <c r="O3372">
        <v>105</v>
      </c>
      <c r="P3372">
        <v>2</v>
      </c>
      <c r="Q3372" t="s">
        <v>196</v>
      </c>
      <c r="R3372" t="s">
        <v>21</v>
      </c>
      <c r="S3372" t="str" cm="1">
        <f t="array" ref="S3372">_xlfn.IFS(bank__2[[#This Row],[Age]]&lt;30, "Young Adults",bank__2[[#This Row],[Age]]&lt;45, "Middle-Aged Adults",bank__2[[#This Row],[Age]]&lt;60, "Older AdultsOlder Adults", bank__2[[#This Row],[Age]]&gt;=60,"Seniors")</f>
        <v>Middle-Aged Adults</v>
      </c>
      <c r="T3372" t="str">
        <f t="shared" si="52"/>
        <v>Yes</v>
      </c>
      <c r="U3372" cm="1">
        <f t="array" ref="U3372">_xlfn.SWITCH(L3372, "jan",1, "feb",2, "mar",3, "apr",4, "may",5, "jun",6, "jul",7, "aug",8, "sep",9, "oct",10, "nov",11, "dec",12, "")</f>
        <v>9</v>
      </c>
      <c r="V3372" s="2">
        <f>bank__2[[#This Row],[CallDuration (Seconds)]]/60</f>
        <v>3.4666666666666668</v>
      </c>
      <c r="W3372" t="str">
        <f>IF(AND(bank__2[[#This Row],[HasHousingLoan]]="yes",bank__2[[#This Row],[HasPersonalLoan]]="yes"),"Both Loans",
IF(bank__2[[#This Row],[HasHousingLoan]]="yes","Only Housing Loan",
IF(bank__2[[#This Row],[HasPersonalLoan]]="yes","Only Personal Loan","No Loan")))</f>
        <v>No Loan</v>
      </c>
    </row>
    <row r="3373" spans="1:23">
      <c r="A3373">
        <v>3372</v>
      </c>
      <c r="B3373">
        <v>49</v>
      </c>
      <c r="C3373" t="s">
        <v>18</v>
      </c>
      <c r="D3373" t="s">
        <v>19</v>
      </c>
      <c r="E3373" t="s">
        <v>45</v>
      </c>
      <c r="F3373" t="s">
        <v>21</v>
      </c>
      <c r="G3373">
        <v>-471</v>
      </c>
      <c r="H3373" t="s">
        <v>35</v>
      </c>
      <c r="I3373" t="s">
        <v>21</v>
      </c>
      <c r="J3373" t="s">
        <v>23</v>
      </c>
      <c r="K3373">
        <v>20</v>
      </c>
      <c r="L3373" t="s">
        <v>124</v>
      </c>
      <c r="M3373">
        <v>77</v>
      </c>
      <c r="N3373">
        <v>3</v>
      </c>
      <c r="O3373">
        <v>185</v>
      </c>
      <c r="P3373">
        <v>7</v>
      </c>
      <c r="Q3373" t="s">
        <v>41</v>
      </c>
      <c r="R3373" t="s">
        <v>21</v>
      </c>
      <c r="S3373" t="str" cm="1">
        <f t="array" ref="S3373">_xlfn.IFS(bank__2[[#This Row],[Age]]&lt;30, "Young Adults",bank__2[[#This Row],[Age]]&lt;45, "Middle-Aged Adults",bank__2[[#This Row],[Age]]&lt;60, "Older AdultsOlder Adults", bank__2[[#This Row],[Age]]&gt;=60,"Seniors")</f>
        <v>Older AdultsOlder Adults</v>
      </c>
      <c r="T3373" t="str">
        <f t="shared" si="52"/>
        <v>Yes</v>
      </c>
      <c r="U3373" cm="1">
        <f t="array" ref="U3373">_xlfn.SWITCH(L3373, "jan",1, "feb",2, "mar",3, "apr",4, "may",5, "jun",6, "jul",7, "aug",8, "sep",9, "oct",10, "nov",11, "dec",12, "")</f>
        <v>11</v>
      </c>
      <c r="V3373" s="2">
        <f>bank__2[[#This Row],[CallDuration (Seconds)]]/60</f>
        <v>1.2833333333333334</v>
      </c>
      <c r="W3373" t="str">
        <f>IF(AND(bank__2[[#This Row],[HasHousingLoan]]="yes",bank__2[[#This Row],[HasPersonalLoan]]="yes"),"Both Loans",
IF(bank__2[[#This Row],[HasHousingLoan]]="yes","Only Housing Loan",
IF(bank__2[[#This Row],[HasPersonalLoan]]="yes","Only Personal Loan","No Loan")))</f>
        <v>Only Housing Loan</v>
      </c>
    </row>
    <row r="3374" spans="1:23">
      <c r="A3374">
        <v>3373</v>
      </c>
      <c r="B3374">
        <v>32</v>
      </c>
      <c r="C3374" t="s">
        <v>43</v>
      </c>
      <c r="D3374" t="s">
        <v>44</v>
      </c>
      <c r="E3374" t="s">
        <v>45</v>
      </c>
      <c r="F3374" t="s">
        <v>21</v>
      </c>
      <c r="G3374">
        <v>1160</v>
      </c>
      <c r="H3374" t="s">
        <v>35</v>
      </c>
      <c r="I3374" t="s">
        <v>35</v>
      </c>
      <c r="J3374" t="s">
        <v>30</v>
      </c>
      <c r="K3374">
        <v>11</v>
      </c>
      <c r="L3374" t="s">
        <v>53</v>
      </c>
      <c r="M3374">
        <v>450</v>
      </c>
      <c r="N3374">
        <v>2</v>
      </c>
      <c r="O3374">
        <v>-1</v>
      </c>
      <c r="P3374">
        <v>0</v>
      </c>
      <c r="Q3374" t="s">
        <v>30</v>
      </c>
      <c r="R3374" t="s">
        <v>21</v>
      </c>
      <c r="S3374" t="str" cm="1">
        <f t="array" ref="S3374">_xlfn.IFS(bank__2[[#This Row],[Age]]&lt;30, "Young Adults",bank__2[[#This Row],[Age]]&lt;45, "Middle-Aged Adults",bank__2[[#This Row],[Age]]&lt;60, "Older AdultsOlder Adults", bank__2[[#This Row],[Age]]&gt;=60,"Seniors")</f>
        <v>Middle-Aged Adults</v>
      </c>
      <c r="T3374" t="str">
        <f t="shared" si="52"/>
        <v>No</v>
      </c>
      <c r="U3374" cm="1">
        <f t="array" ref="U3374">_xlfn.SWITCH(L3374, "jan",1, "feb",2, "mar",3, "apr",4, "may",5, "jun",6, "jul",7, "aug",8, "sep",9, "oct",10, "nov",11, "dec",12, "")</f>
        <v>6</v>
      </c>
      <c r="V3374" s="2">
        <f>bank__2[[#This Row],[CallDuration (Seconds)]]/60</f>
        <v>7.5</v>
      </c>
      <c r="W3374" t="str">
        <f>IF(AND(bank__2[[#This Row],[HasHousingLoan]]="yes",bank__2[[#This Row],[HasPersonalLoan]]="yes"),"Both Loans",
IF(bank__2[[#This Row],[HasHousingLoan]]="yes","Only Housing Loan",
IF(bank__2[[#This Row],[HasPersonalLoan]]="yes","Only Personal Loan","No Loan")))</f>
        <v>Both Loans</v>
      </c>
    </row>
    <row r="3375" spans="1:23">
      <c r="A3375">
        <v>3374</v>
      </c>
      <c r="B3375">
        <v>28</v>
      </c>
      <c r="C3375" t="s">
        <v>87</v>
      </c>
      <c r="D3375" t="s">
        <v>44</v>
      </c>
      <c r="E3375" t="s">
        <v>45</v>
      </c>
      <c r="F3375" t="s">
        <v>21</v>
      </c>
      <c r="G3375">
        <v>14</v>
      </c>
      <c r="H3375" t="s">
        <v>21</v>
      </c>
      <c r="I3375" t="s">
        <v>21</v>
      </c>
      <c r="J3375" t="s">
        <v>23</v>
      </c>
      <c r="K3375">
        <v>1</v>
      </c>
      <c r="L3375" t="s">
        <v>53</v>
      </c>
      <c r="M3375">
        <v>201</v>
      </c>
      <c r="N3375">
        <v>1</v>
      </c>
      <c r="O3375">
        <v>-1</v>
      </c>
      <c r="P3375">
        <v>0</v>
      </c>
      <c r="Q3375" t="s">
        <v>30</v>
      </c>
      <c r="R3375" t="s">
        <v>21</v>
      </c>
      <c r="S3375" t="str" cm="1">
        <f t="array" ref="S3375">_xlfn.IFS(bank__2[[#This Row],[Age]]&lt;30, "Young Adults",bank__2[[#This Row],[Age]]&lt;45, "Middle-Aged Adults",bank__2[[#This Row],[Age]]&lt;60, "Older AdultsOlder Adults", bank__2[[#This Row],[Age]]&gt;=60,"Seniors")</f>
        <v>Young Adults</v>
      </c>
      <c r="T3375" t="str">
        <f t="shared" si="52"/>
        <v>No</v>
      </c>
      <c r="U3375" cm="1">
        <f t="array" ref="U3375">_xlfn.SWITCH(L3375, "jan",1, "feb",2, "mar",3, "apr",4, "may",5, "jun",6, "jul",7, "aug",8, "sep",9, "oct",10, "nov",11, "dec",12, "")</f>
        <v>6</v>
      </c>
      <c r="V3375" s="2">
        <f>bank__2[[#This Row],[CallDuration (Seconds)]]/60</f>
        <v>3.35</v>
      </c>
      <c r="W3375" t="str">
        <f>IF(AND(bank__2[[#This Row],[HasHousingLoan]]="yes",bank__2[[#This Row],[HasPersonalLoan]]="yes"),"Both Loans",
IF(bank__2[[#This Row],[HasHousingLoan]]="yes","Only Housing Loan",
IF(bank__2[[#This Row],[HasPersonalLoan]]="yes","Only Personal Loan","No Loan")))</f>
        <v>No Loan</v>
      </c>
    </row>
    <row r="3376" spans="1:23">
      <c r="A3376">
        <v>3375</v>
      </c>
      <c r="B3376">
        <v>33</v>
      </c>
      <c r="C3376" t="s">
        <v>56</v>
      </c>
      <c r="D3376" t="s">
        <v>19</v>
      </c>
      <c r="E3376" t="s">
        <v>33</v>
      </c>
      <c r="F3376" t="s">
        <v>21</v>
      </c>
      <c r="G3376">
        <v>26</v>
      </c>
      <c r="H3376" t="s">
        <v>35</v>
      </c>
      <c r="I3376" t="s">
        <v>21</v>
      </c>
      <c r="J3376" t="s">
        <v>23</v>
      </c>
      <c r="K3376">
        <v>17</v>
      </c>
      <c r="L3376" t="s">
        <v>48</v>
      </c>
      <c r="M3376">
        <v>342</v>
      </c>
      <c r="N3376">
        <v>3</v>
      </c>
      <c r="O3376">
        <v>332</v>
      </c>
      <c r="P3376">
        <v>1</v>
      </c>
      <c r="Q3376" t="s">
        <v>70</v>
      </c>
      <c r="R3376" t="s">
        <v>21</v>
      </c>
      <c r="S3376" t="str" cm="1">
        <f t="array" ref="S3376">_xlfn.IFS(bank__2[[#This Row],[Age]]&lt;30, "Young Adults",bank__2[[#This Row],[Age]]&lt;45, "Middle-Aged Adults",bank__2[[#This Row],[Age]]&lt;60, "Older AdultsOlder Adults", bank__2[[#This Row],[Age]]&gt;=60,"Seniors")</f>
        <v>Middle-Aged Adults</v>
      </c>
      <c r="T3376" t="str">
        <f t="shared" si="52"/>
        <v>Yes</v>
      </c>
      <c r="U3376" cm="1">
        <f t="array" ref="U3376">_xlfn.SWITCH(L3376, "jan",1, "feb",2, "mar",3, "apr",4, "may",5, "jun",6, "jul",7, "aug",8, "sep",9, "oct",10, "nov",11, "dec",12, "")</f>
        <v>4</v>
      </c>
      <c r="V3376" s="2">
        <f>bank__2[[#This Row],[CallDuration (Seconds)]]/60</f>
        <v>5.7</v>
      </c>
      <c r="W3376" t="str">
        <f>IF(AND(bank__2[[#This Row],[HasHousingLoan]]="yes",bank__2[[#This Row],[HasPersonalLoan]]="yes"),"Both Loans",
IF(bank__2[[#This Row],[HasHousingLoan]]="yes","Only Housing Loan",
IF(bank__2[[#This Row],[HasPersonalLoan]]="yes","Only Personal Loan","No Loan")))</f>
        <v>Only Housing Loan</v>
      </c>
    </row>
    <row r="3377" spans="1:23">
      <c r="A3377">
        <v>3376</v>
      </c>
      <c r="B3377">
        <v>50</v>
      </c>
      <c r="C3377" t="s">
        <v>56</v>
      </c>
      <c r="D3377" t="s">
        <v>19</v>
      </c>
      <c r="E3377" t="s">
        <v>2553</v>
      </c>
      <c r="F3377" t="s">
        <v>21</v>
      </c>
      <c r="G3377">
        <v>452</v>
      </c>
      <c r="H3377" t="s">
        <v>21</v>
      </c>
      <c r="I3377" t="s">
        <v>21</v>
      </c>
      <c r="J3377" t="s">
        <v>23</v>
      </c>
      <c r="K3377">
        <v>20</v>
      </c>
      <c r="L3377" t="s">
        <v>92</v>
      </c>
      <c r="M3377">
        <v>181</v>
      </c>
      <c r="N3377">
        <v>2</v>
      </c>
      <c r="O3377">
        <v>-1</v>
      </c>
      <c r="P3377">
        <v>0</v>
      </c>
      <c r="Q3377" t="s">
        <v>30</v>
      </c>
      <c r="R3377" t="s">
        <v>21</v>
      </c>
      <c r="S3377" t="str" cm="1">
        <f t="array" ref="S3377">_xlfn.IFS(bank__2[[#This Row],[Age]]&lt;30, "Young Adults",bank__2[[#This Row],[Age]]&lt;45, "Middle-Aged Adults",bank__2[[#This Row],[Age]]&lt;60, "Older AdultsOlder Adults", bank__2[[#This Row],[Age]]&gt;=60,"Seniors")</f>
        <v>Older AdultsOlder Adults</v>
      </c>
      <c r="T3377" t="str">
        <f t="shared" si="52"/>
        <v>No</v>
      </c>
      <c r="U3377" cm="1">
        <f t="array" ref="U3377">_xlfn.SWITCH(L3377, "jan",1, "feb",2, "mar",3, "apr",4, "may",5, "jun",6, "jul",7, "aug",8, "sep",9, "oct",10, "nov",11, "dec",12, "")</f>
        <v>8</v>
      </c>
      <c r="V3377" s="2">
        <f>bank__2[[#This Row],[CallDuration (Seconds)]]/60</f>
        <v>3.0166666666666666</v>
      </c>
      <c r="W3377" t="str">
        <f>IF(AND(bank__2[[#This Row],[HasHousingLoan]]="yes",bank__2[[#This Row],[HasPersonalLoan]]="yes"),"Both Loans",
IF(bank__2[[#This Row],[HasHousingLoan]]="yes","Only Housing Loan",
IF(bank__2[[#This Row],[HasPersonalLoan]]="yes","Only Personal Loan","No Loan")))</f>
        <v>No Loan</v>
      </c>
    </row>
    <row r="3378" spans="1:23">
      <c r="A3378">
        <v>3377</v>
      </c>
      <c r="B3378">
        <v>42</v>
      </c>
      <c r="C3378" t="s">
        <v>56</v>
      </c>
      <c r="D3378" t="s">
        <v>44</v>
      </c>
      <c r="E3378" t="s">
        <v>33</v>
      </c>
      <c r="F3378" t="s">
        <v>21</v>
      </c>
      <c r="G3378">
        <v>382</v>
      </c>
      <c r="H3378" t="s">
        <v>35</v>
      </c>
      <c r="I3378" t="s">
        <v>21</v>
      </c>
      <c r="J3378" t="s">
        <v>23</v>
      </c>
      <c r="K3378">
        <v>13</v>
      </c>
      <c r="L3378" t="s">
        <v>37</v>
      </c>
      <c r="M3378">
        <v>294</v>
      </c>
      <c r="N3378">
        <v>1</v>
      </c>
      <c r="O3378">
        <v>-1</v>
      </c>
      <c r="P3378">
        <v>0</v>
      </c>
      <c r="Q3378" t="s">
        <v>30</v>
      </c>
      <c r="R3378" t="s">
        <v>21</v>
      </c>
      <c r="S3378" t="str" cm="1">
        <f t="array" ref="S3378">_xlfn.IFS(bank__2[[#This Row],[Age]]&lt;30, "Young Adults",bank__2[[#This Row],[Age]]&lt;45, "Middle-Aged Adults",bank__2[[#This Row],[Age]]&lt;60, "Older AdultsOlder Adults", bank__2[[#This Row],[Age]]&gt;=60,"Seniors")</f>
        <v>Middle-Aged Adults</v>
      </c>
      <c r="T3378" t="str">
        <f t="shared" si="52"/>
        <v>No</v>
      </c>
      <c r="U3378" cm="1">
        <f t="array" ref="U3378">_xlfn.SWITCH(L3378, "jan",1, "feb",2, "mar",3, "apr",4, "may",5, "jun",6, "jul",7, "aug",8, "sep",9, "oct",10, "nov",11, "dec",12, "")</f>
        <v>5</v>
      </c>
      <c r="V3378" s="2">
        <f>bank__2[[#This Row],[CallDuration (Seconds)]]/60</f>
        <v>4.9000000000000004</v>
      </c>
      <c r="W3378" t="str">
        <f>IF(AND(bank__2[[#This Row],[HasHousingLoan]]="yes",bank__2[[#This Row],[HasPersonalLoan]]="yes"),"Both Loans",
IF(bank__2[[#This Row],[HasHousingLoan]]="yes","Only Housing Loan",
IF(bank__2[[#This Row],[HasPersonalLoan]]="yes","Only Personal Loan","No Loan")))</f>
        <v>Only Housing Loan</v>
      </c>
    </row>
    <row r="3379" spans="1:23">
      <c r="A3379">
        <v>3378</v>
      </c>
      <c r="B3379">
        <v>45</v>
      </c>
      <c r="C3379" t="s">
        <v>87</v>
      </c>
      <c r="D3379" t="s">
        <v>19</v>
      </c>
      <c r="E3379" t="s">
        <v>2553</v>
      </c>
      <c r="F3379" t="s">
        <v>21</v>
      </c>
      <c r="G3379">
        <v>2033</v>
      </c>
      <c r="H3379" t="s">
        <v>21</v>
      </c>
      <c r="I3379" t="s">
        <v>21</v>
      </c>
      <c r="J3379" t="s">
        <v>23</v>
      </c>
      <c r="K3379">
        <v>30</v>
      </c>
      <c r="L3379" t="s">
        <v>124</v>
      </c>
      <c r="M3379">
        <v>123</v>
      </c>
      <c r="N3379">
        <v>1</v>
      </c>
      <c r="O3379">
        <v>186</v>
      </c>
      <c r="P3379">
        <v>4</v>
      </c>
      <c r="Q3379" t="s">
        <v>41</v>
      </c>
      <c r="R3379" t="s">
        <v>21</v>
      </c>
      <c r="S3379" t="str" cm="1">
        <f t="array" ref="S3379">_xlfn.IFS(bank__2[[#This Row],[Age]]&lt;30, "Young Adults",bank__2[[#This Row],[Age]]&lt;45, "Middle-Aged Adults",bank__2[[#This Row],[Age]]&lt;60, "Older AdultsOlder Adults", bank__2[[#This Row],[Age]]&gt;=60,"Seniors")</f>
        <v>Older AdultsOlder Adults</v>
      </c>
      <c r="T3379" t="str">
        <f t="shared" si="52"/>
        <v>Yes</v>
      </c>
      <c r="U3379" cm="1">
        <f t="array" ref="U3379">_xlfn.SWITCH(L3379, "jan",1, "feb",2, "mar",3, "apr",4, "may",5, "jun",6, "jul",7, "aug",8, "sep",9, "oct",10, "nov",11, "dec",12, "")</f>
        <v>11</v>
      </c>
      <c r="V3379" s="2">
        <f>bank__2[[#This Row],[CallDuration (Seconds)]]/60</f>
        <v>2.0499999999999998</v>
      </c>
      <c r="W3379" t="str">
        <f>IF(AND(bank__2[[#This Row],[HasHousingLoan]]="yes",bank__2[[#This Row],[HasPersonalLoan]]="yes"),"Both Loans",
IF(bank__2[[#This Row],[HasHousingLoan]]="yes","Only Housing Loan",
IF(bank__2[[#This Row],[HasPersonalLoan]]="yes","Only Personal Loan","No Loan")))</f>
        <v>No Loan</v>
      </c>
    </row>
    <row r="3380" spans="1:23">
      <c r="A3380">
        <v>3379</v>
      </c>
      <c r="B3380">
        <v>34</v>
      </c>
      <c r="C3380" t="s">
        <v>18</v>
      </c>
      <c r="D3380" t="s">
        <v>19</v>
      </c>
      <c r="E3380" t="s">
        <v>33</v>
      </c>
      <c r="F3380" t="s">
        <v>21</v>
      </c>
      <c r="G3380">
        <v>0</v>
      </c>
      <c r="H3380" t="s">
        <v>35</v>
      </c>
      <c r="I3380" t="s">
        <v>21</v>
      </c>
      <c r="J3380" t="s">
        <v>23</v>
      </c>
      <c r="K3380">
        <v>13</v>
      </c>
      <c r="L3380" t="s">
        <v>37</v>
      </c>
      <c r="M3380">
        <v>172</v>
      </c>
      <c r="N3380">
        <v>1</v>
      </c>
      <c r="O3380">
        <v>-1</v>
      </c>
      <c r="P3380">
        <v>0</v>
      </c>
      <c r="Q3380" t="s">
        <v>30</v>
      </c>
      <c r="R3380" t="s">
        <v>21</v>
      </c>
      <c r="S3380" t="str" cm="1">
        <f t="array" ref="S3380">_xlfn.IFS(bank__2[[#This Row],[Age]]&lt;30, "Young Adults",bank__2[[#This Row],[Age]]&lt;45, "Middle-Aged Adults",bank__2[[#This Row],[Age]]&lt;60, "Older AdultsOlder Adults", bank__2[[#This Row],[Age]]&gt;=60,"Seniors")</f>
        <v>Middle-Aged Adults</v>
      </c>
      <c r="T3380" t="str">
        <f t="shared" si="52"/>
        <v>No</v>
      </c>
      <c r="U3380" cm="1">
        <f t="array" ref="U3380">_xlfn.SWITCH(L3380, "jan",1, "feb",2, "mar",3, "apr",4, "may",5, "jun",6, "jul",7, "aug",8, "sep",9, "oct",10, "nov",11, "dec",12, "")</f>
        <v>5</v>
      </c>
      <c r="V3380" s="2">
        <f>bank__2[[#This Row],[CallDuration (Seconds)]]/60</f>
        <v>2.8666666666666667</v>
      </c>
      <c r="W3380" t="str">
        <f>IF(AND(bank__2[[#This Row],[HasHousingLoan]]="yes",bank__2[[#This Row],[HasPersonalLoan]]="yes"),"Both Loans",
IF(bank__2[[#This Row],[HasHousingLoan]]="yes","Only Housing Loan",
IF(bank__2[[#This Row],[HasPersonalLoan]]="yes","Only Personal Loan","No Loan")))</f>
        <v>Only Housing Loan</v>
      </c>
    </row>
    <row r="3381" spans="1:23">
      <c r="A3381">
        <v>3380</v>
      </c>
      <c r="B3381">
        <v>56</v>
      </c>
      <c r="C3381" t="s">
        <v>87</v>
      </c>
      <c r="D3381" t="s">
        <v>122</v>
      </c>
      <c r="E3381" t="s">
        <v>2553</v>
      </c>
      <c r="F3381" t="s">
        <v>21</v>
      </c>
      <c r="G3381">
        <v>789</v>
      </c>
      <c r="H3381" t="s">
        <v>35</v>
      </c>
      <c r="I3381" t="s">
        <v>21</v>
      </c>
      <c r="J3381" t="s">
        <v>23</v>
      </c>
      <c r="K3381">
        <v>8</v>
      </c>
      <c r="L3381" t="s">
        <v>37</v>
      </c>
      <c r="M3381">
        <v>1022</v>
      </c>
      <c r="N3381">
        <v>1</v>
      </c>
      <c r="O3381">
        <v>360</v>
      </c>
      <c r="P3381">
        <v>2</v>
      </c>
      <c r="Q3381" t="s">
        <v>41</v>
      </c>
      <c r="R3381" t="s">
        <v>21</v>
      </c>
      <c r="S3381" t="str" cm="1">
        <f t="array" ref="S3381">_xlfn.IFS(bank__2[[#This Row],[Age]]&lt;30, "Young Adults",bank__2[[#This Row],[Age]]&lt;45, "Middle-Aged Adults",bank__2[[#This Row],[Age]]&lt;60, "Older AdultsOlder Adults", bank__2[[#This Row],[Age]]&gt;=60,"Seniors")</f>
        <v>Older AdultsOlder Adults</v>
      </c>
      <c r="T3381" t="str">
        <f t="shared" si="52"/>
        <v>Yes</v>
      </c>
      <c r="U3381" cm="1">
        <f t="array" ref="U3381">_xlfn.SWITCH(L3381, "jan",1, "feb",2, "mar",3, "apr",4, "may",5, "jun",6, "jul",7, "aug",8, "sep",9, "oct",10, "nov",11, "dec",12, "")</f>
        <v>5</v>
      </c>
      <c r="V3381" s="2">
        <f>bank__2[[#This Row],[CallDuration (Seconds)]]/60</f>
        <v>17.033333333333335</v>
      </c>
      <c r="W3381" t="str">
        <f>IF(AND(bank__2[[#This Row],[HasHousingLoan]]="yes",bank__2[[#This Row],[HasPersonalLoan]]="yes"),"Both Loans",
IF(bank__2[[#This Row],[HasHousingLoan]]="yes","Only Housing Loan",
IF(bank__2[[#This Row],[HasPersonalLoan]]="yes","Only Personal Loan","No Loan")))</f>
        <v>Only Housing Loan</v>
      </c>
    </row>
    <row r="3382" spans="1:23">
      <c r="A3382">
        <v>3381</v>
      </c>
      <c r="B3382">
        <v>33</v>
      </c>
      <c r="C3382" t="s">
        <v>56</v>
      </c>
      <c r="D3382" t="s">
        <v>44</v>
      </c>
      <c r="E3382" t="s">
        <v>33</v>
      </c>
      <c r="F3382" t="s">
        <v>21</v>
      </c>
      <c r="G3382">
        <v>142</v>
      </c>
      <c r="H3382" t="s">
        <v>35</v>
      </c>
      <c r="I3382" t="s">
        <v>21</v>
      </c>
      <c r="J3382" t="s">
        <v>23</v>
      </c>
      <c r="K3382">
        <v>14</v>
      </c>
      <c r="L3382" t="s">
        <v>37</v>
      </c>
      <c r="M3382">
        <v>123</v>
      </c>
      <c r="N3382">
        <v>1</v>
      </c>
      <c r="O3382">
        <v>360</v>
      </c>
      <c r="P3382">
        <v>3</v>
      </c>
      <c r="Q3382" t="s">
        <v>70</v>
      </c>
      <c r="R3382" t="s">
        <v>21</v>
      </c>
      <c r="S3382" t="str" cm="1">
        <f t="array" ref="S3382">_xlfn.IFS(bank__2[[#This Row],[Age]]&lt;30, "Young Adults",bank__2[[#This Row],[Age]]&lt;45, "Middle-Aged Adults",bank__2[[#This Row],[Age]]&lt;60, "Older AdultsOlder Adults", bank__2[[#This Row],[Age]]&gt;=60,"Seniors")</f>
        <v>Middle-Aged Adults</v>
      </c>
      <c r="T3382" t="str">
        <f t="shared" si="52"/>
        <v>Yes</v>
      </c>
      <c r="U3382" cm="1">
        <f t="array" ref="U3382">_xlfn.SWITCH(L3382, "jan",1, "feb",2, "mar",3, "apr",4, "may",5, "jun",6, "jul",7, "aug",8, "sep",9, "oct",10, "nov",11, "dec",12, "")</f>
        <v>5</v>
      </c>
      <c r="V3382" s="2">
        <f>bank__2[[#This Row],[CallDuration (Seconds)]]/60</f>
        <v>2.0499999999999998</v>
      </c>
      <c r="W3382" t="str">
        <f>IF(AND(bank__2[[#This Row],[HasHousingLoan]]="yes",bank__2[[#This Row],[HasPersonalLoan]]="yes"),"Both Loans",
IF(bank__2[[#This Row],[HasHousingLoan]]="yes","Only Housing Loan",
IF(bank__2[[#This Row],[HasPersonalLoan]]="yes","Only Personal Loan","No Loan")))</f>
        <v>Only Housing Loan</v>
      </c>
    </row>
    <row r="3383" spans="1:23">
      <c r="A3383">
        <v>3382</v>
      </c>
      <c r="B3383">
        <v>34</v>
      </c>
      <c r="C3383" t="s">
        <v>87</v>
      </c>
      <c r="D3383" t="s">
        <v>19</v>
      </c>
      <c r="E3383" t="s">
        <v>33</v>
      </c>
      <c r="F3383" t="s">
        <v>21</v>
      </c>
      <c r="G3383">
        <v>645</v>
      </c>
      <c r="H3383" t="s">
        <v>35</v>
      </c>
      <c r="I3383" t="s">
        <v>21</v>
      </c>
      <c r="J3383" t="s">
        <v>30</v>
      </c>
      <c r="K3383">
        <v>19</v>
      </c>
      <c r="L3383" t="s">
        <v>37</v>
      </c>
      <c r="M3383">
        <v>420</v>
      </c>
      <c r="N3383">
        <v>1</v>
      </c>
      <c r="O3383">
        <v>-1</v>
      </c>
      <c r="P3383">
        <v>0</v>
      </c>
      <c r="Q3383" t="s">
        <v>30</v>
      </c>
      <c r="R3383" t="s">
        <v>21</v>
      </c>
      <c r="S3383" t="str" cm="1">
        <f t="array" ref="S3383">_xlfn.IFS(bank__2[[#This Row],[Age]]&lt;30, "Young Adults",bank__2[[#This Row],[Age]]&lt;45, "Middle-Aged Adults",bank__2[[#This Row],[Age]]&lt;60, "Older AdultsOlder Adults", bank__2[[#This Row],[Age]]&gt;=60,"Seniors")</f>
        <v>Middle-Aged Adults</v>
      </c>
      <c r="T3383" t="str">
        <f t="shared" si="52"/>
        <v>No</v>
      </c>
      <c r="U3383" cm="1">
        <f t="array" ref="U3383">_xlfn.SWITCH(L3383, "jan",1, "feb",2, "mar",3, "apr",4, "may",5, "jun",6, "jul",7, "aug",8, "sep",9, "oct",10, "nov",11, "dec",12, "")</f>
        <v>5</v>
      </c>
      <c r="V3383" s="2">
        <f>bank__2[[#This Row],[CallDuration (Seconds)]]/60</f>
        <v>7</v>
      </c>
      <c r="W3383" t="str">
        <f>IF(AND(bank__2[[#This Row],[HasHousingLoan]]="yes",bank__2[[#This Row],[HasPersonalLoan]]="yes"),"Both Loans",
IF(bank__2[[#This Row],[HasHousingLoan]]="yes","Only Housing Loan",
IF(bank__2[[#This Row],[HasPersonalLoan]]="yes","Only Personal Loan","No Loan")))</f>
        <v>Only Housing Loan</v>
      </c>
    </row>
    <row r="3384" spans="1:23">
      <c r="A3384">
        <v>3383</v>
      </c>
      <c r="B3384">
        <v>37</v>
      </c>
      <c r="C3384" t="s">
        <v>56</v>
      </c>
      <c r="D3384" t="s">
        <v>19</v>
      </c>
      <c r="E3384" t="s">
        <v>2553</v>
      </c>
      <c r="F3384" t="s">
        <v>21</v>
      </c>
      <c r="G3384">
        <v>897</v>
      </c>
      <c r="H3384" t="s">
        <v>35</v>
      </c>
      <c r="I3384" t="s">
        <v>21</v>
      </c>
      <c r="J3384" t="s">
        <v>23</v>
      </c>
      <c r="K3384">
        <v>13</v>
      </c>
      <c r="L3384" t="s">
        <v>48</v>
      </c>
      <c r="M3384">
        <v>119</v>
      </c>
      <c r="N3384">
        <v>2</v>
      </c>
      <c r="O3384">
        <v>280</v>
      </c>
      <c r="P3384">
        <v>2</v>
      </c>
      <c r="Q3384" t="s">
        <v>41</v>
      </c>
      <c r="R3384" t="s">
        <v>21</v>
      </c>
      <c r="S3384" t="str" cm="1">
        <f t="array" ref="S3384">_xlfn.IFS(bank__2[[#This Row],[Age]]&lt;30, "Young Adults",bank__2[[#This Row],[Age]]&lt;45, "Middle-Aged Adults",bank__2[[#This Row],[Age]]&lt;60, "Older AdultsOlder Adults", bank__2[[#This Row],[Age]]&gt;=60,"Seniors")</f>
        <v>Middle-Aged Adults</v>
      </c>
      <c r="T3384" t="str">
        <f t="shared" si="52"/>
        <v>Yes</v>
      </c>
      <c r="U3384" cm="1">
        <f t="array" ref="U3384">_xlfn.SWITCH(L3384, "jan",1, "feb",2, "mar",3, "apr",4, "may",5, "jun",6, "jul",7, "aug",8, "sep",9, "oct",10, "nov",11, "dec",12, "")</f>
        <v>4</v>
      </c>
      <c r="V3384" s="2">
        <f>bank__2[[#This Row],[CallDuration (Seconds)]]/60</f>
        <v>1.9833333333333334</v>
      </c>
      <c r="W3384" t="str">
        <f>IF(AND(bank__2[[#This Row],[HasHousingLoan]]="yes",bank__2[[#This Row],[HasPersonalLoan]]="yes"),"Both Loans",
IF(bank__2[[#This Row],[HasHousingLoan]]="yes","Only Housing Loan",
IF(bank__2[[#This Row],[HasPersonalLoan]]="yes","Only Personal Loan","No Loan")))</f>
        <v>Only Housing Loan</v>
      </c>
    </row>
    <row r="3385" spans="1:23">
      <c r="A3385">
        <v>3384</v>
      </c>
      <c r="B3385">
        <v>37</v>
      </c>
      <c r="C3385" t="s">
        <v>56</v>
      </c>
      <c r="D3385" t="s">
        <v>19</v>
      </c>
      <c r="E3385" t="s">
        <v>33</v>
      </c>
      <c r="F3385" t="s">
        <v>21</v>
      </c>
      <c r="G3385">
        <v>103</v>
      </c>
      <c r="H3385" t="s">
        <v>35</v>
      </c>
      <c r="I3385" t="s">
        <v>21</v>
      </c>
      <c r="J3385" t="s">
        <v>23</v>
      </c>
      <c r="K3385">
        <v>12</v>
      </c>
      <c r="L3385" t="s">
        <v>37</v>
      </c>
      <c r="M3385">
        <v>153</v>
      </c>
      <c r="N3385">
        <v>1</v>
      </c>
      <c r="O3385">
        <v>-1</v>
      </c>
      <c r="P3385">
        <v>0</v>
      </c>
      <c r="Q3385" t="s">
        <v>30</v>
      </c>
      <c r="R3385" t="s">
        <v>21</v>
      </c>
      <c r="S3385" t="str" cm="1">
        <f t="array" ref="S3385">_xlfn.IFS(bank__2[[#This Row],[Age]]&lt;30, "Young Adults",bank__2[[#This Row],[Age]]&lt;45, "Middle-Aged Adults",bank__2[[#This Row],[Age]]&lt;60, "Older AdultsOlder Adults", bank__2[[#This Row],[Age]]&gt;=60,"Seniors")</f>
        <v>Middle-Aged Adults</v>
      </c>
      <c r="T3385" t="str">
        <f t="shared" si="52"/>
        <v>No</v>
      </c>
      <c r="U3385" cm="1">
        <f t="array" ref="U3385">_xlfn.SWITCH(L3385, "jan",1, "feb",2, "mar",3, "apr",4, "may",5, "jun",6, "jul",7, "aug",8, "sep",9, "oct",10, "nov",11, "dec",12, "")</f>
        <v>5</v>
      </c>
      <c r="V3385" s="2">
        <f>bank__2[[#This Row],[CallDuration (Seconds)]]/60</f>
        <v>2.5499999999999998</v>
      </c>
      <c r="W3385" t="str">
        <f>IF(AND(bank__2[[#This Row],[HasHousingLoan]]="yes",bank__2[[#This Row],[HasPersonalLoan]]="yes"),"Both Loans",
IF(bank__2[[#This Row],[HasHousingLoan]]="yes","Only Housing Loan",
IF(bank__2[[#This Row],[HasPersonalLoan]]="yes","Only Personal Loan","No Loan")))</f>
        <v>Only Housing Loan</v>
      </c>
    </row>
    <row r="3386" spans="1:23">
      <c r="A3386">
        <v>3385</v>
      </c>
      <c r="B3386">
        <v>35</v>
      </c>
      <c r="C3386" t="s">
        <v>87</v>
      </c>
      <c r="D3386" t="s">
        <v>44</v>
      </c>
      <c r="E3386" t="s">
        <v>33</v>
      </c>
      <c r="F3386" t="s">
        <v>21</v>
      </c>
      <c r="G3386">
        <v>847</v>
      </c>
      <c r="H3386" t="s">
        <v>35</v>
      </c>
      <c r="I3386" t="s">
        <v>21</v>
      </c>
      <c r="J3386" t="s">
        <v>23</v>
      </c>
      <c r="K3386">
        <v>11</v>
      </c>
      <c r="L3386" t="s">
        <v>37</v>
      </c>
      <c r="M3386">
        <v>85</v>
      </c>
      <c r="N3386">
        <v>2</v>
      </c>
      <c r="O3386">
        <v>-1</v>
      </c>
      <c r="P3386">
        <v>0</v>
      </c>
      <c r="Q3386" t="s">
        <v>30</v>
      </c>
      <c r="R3386" t="s">
        <v>21</v>
      </c>
      <c r="S3386" t="str" cm="1">
        <f t="array" ref="S3386">_xlfn.IFS(bank__2[[#This Row],[Age]]&lt;30, "Young Adults",bank__2[[#This Row],[Age]]&lt;45, "Middle-Aged Adults",bank__2[[#This Row],[Age]]&lt;60, "Older AdultsOlder Adults", bank__2[[#This Row],[Age]]&gt;=60,"Seniors")</f>
        <v>Middle-Aged Adults</v>
      </c>
      <c r="T3386" t="str">
        <f t="shared" si="52"/>
        <v>No</v>
      </c>
      <c r="U3386" cm="1">
        <f t="array" ref="U3386">_xlfn.SWITCH(L3386, "jan",1, "feb",2, "mar",3, "apr",4, "may",5, "jun",6, "jul",7, "aug",8, "sep",9, "oct",10, "nov",11, "dec",12, "")</f>
        <v>5</v>
      </c>
      <c r="V3386" s="2">
        <f>bank__2[[#This Row],[CallDuration (Seconds)]]/60</f>
        <v>1.4166666666666667</v>
      </c>
      <c r="W3386" t="str">
        <f>IF(AND(bank__2[[#This Row],[HasHousingLoan]]="yes",bank__2[[#This Row],[HasPersonalLoan]]="yes"),"Both Loans",
IF(bank__2[[#This Row],[HasHousingLoan]]="yes","Only Housing Loan",
IF(bank__2[[#This Row],[HasPersonalLoan]]="yes","Only Personal Loan","No Loan")))</f>
        <v>Only Housing Loan</v>
      </c>
    </row>
    <row r="3387" spans="1:23">
      <c r="A3387">
        <v>3386</v>
      </c>
      <c r="B3387">
        <v>38</v>
      </c>
      <c r="C3387" t="s">
        <v>30</v>
      </c>
      <c r="D3387" t="s">
        <v>44</v>
      </c>
      <c r="E3387" t="s">
        <v>45</v>
      </c>
      <c r="F3387" t="s">
        <v>21</v>
      </c>
      <c r="G3387">
        <v>0</v>
      </c>
      <c r="H3387" t="s">
        <v>21</v>
      </c>
      <c r="I3387" t="s">
        <v>21</v>
      </c>
      <c r="J3387" t="s">
        <v>23</v>
      </c>
      <c r="K3387">
        <v>11</v>
      </c>
      <c r="L3387" t="s">
        <v>337</v>
      </c>
      <c r="M3387">
        <v>260</v>
      </c>
      <c r="N3387">
        <v>3</v>
      </c>
      <c r="O3387">
        <v>95</v>
      </c>
      <c r="P3387">
        <v>3</v>
      </c>
      <c r="Q3387" t="s">
        <v>196</v>
      </c>
      <c r="R3387" t="s">
        <v>35</v>
      </c>
      <c r="S3387" t="str" cm="1">
        <f t="array" ref="S3387">_xlfn.IFS(bank__2[[#This Row],[Age]]&lt;30, "Young Adults",bank__2[[#This Row],[Age]]&lt;45, "Middle-Aged Adults",bank__2[[#This Row],[Age]]&lt;60, "Older AdultsOlder Adults", bank__2[[#This Row],[Age]]&gt;=60,"Seniors")</f>
        <v>Middle-Aged Adults</v>
      </c>
      <c r="T3387" t="str">
        <f t="shared" si="52"/>
        <v>Yes</v>
      </c>
      <c r="U3387" cm="1">
        <f t="array" ref="U3387">_xlfn.SWITCH(L3387, "jan",1, "feb",2, "mar",3, "apr",4, "may",5, "jun",6, "jul",7, "aug",8, "sep",9, "oct",10, "nov",11, "dec",12, "")</f>
        <v>9</v>
      </c>
      <c r="V3387" s="2">
        <f>bank__2[[#This Row],[CallDuration (Seconds)]]/60</f>
        <v>4.333333333333333</v>
      </c>
      <c r="W3387" t="str">
        <f>IF(AND(bank__2[[#This Row],[HasHousingLoan]]="yes",bank__2[[#This Row],[HasPersonalLoan]]="yes"),"Both Loans",
IF(bank__2[[#This Row],[HasHousingLoan]]="yes","Only Housing Loan",
IF(bank__2[[#This Row],[HasPersonalLoan]]="yes","Only Personal Loan","No Loan")))</f>
        <v>No Loan</v>
      </c>
    </row>
    <row r="3388" spans="1:23">
      <c r="A3388">
        <v>3387</v>
      </c>
      <c r="B3388">
        <v>32</v>
      </c>
      <c r="C3388" t="s">
        <v>56</v>
      </c>
      <c r="D3388" t="s">
        <v>19</v>
      </c>
      <c r="E3388" t="s">
        <v>33</v>
      </c>
      <c r="F3388" t="s">
        <v>21</v>
      </c>
      <c r="G3388">
        <v>517</v>
      </c>
      <c r="H3388" t="s">
        <v>35</v>
      </c>
      <c r="I3388" t="s">
        <v>21</v>
      </c>
      <c r="J3388" t="s">
        <v>30</v>
      </c>
      <c r="K3388">
        <v>5</v>
      </c>
      <c r="L3388" t="s">
        <v>37</v>
      </c>
      <c r="M3388">
        <v>528</v>
      </c>
      <c r="N3388">
        <v>1</v>
      </c>
      <c r="O3388">
        <v>-1</v>
      </c>
      <c r="P3388">
        <v>0</v>
      </c>
      <c r="Q3388" t="s">
        <v>30</v>
      </c>
      <c r="R3388" t="s">
        <v>21</v>
      </c>
      <c r="S3388" t="str" cm="1">
        <f t="array" ref="S3388">_xlfn.IFS(bank__2[[#This Row],[Age]]&lt;30, "Young Adults",bank__2[[#This Row],[Age]]&lt;45, "Middle-Aged Adults",bank__2[[#This Row],[Age]]&lt;60, "Older AdultsOlder Adults", bank__2[[#This Row],[Age]]&gt;=60,"Seniors")</f>
        <v>Middle-Aged Adults</v>
      </c>
      <c r="T3388" t="str">
        <f t="shared" si="52"/>
        <v>No</v>
      </c>
      <c r="U3388" cm="1">
        <f t="array" ref="U3388">_xlfn.SWITCH(L3388, "jan",1, "feb",2, "mar",3, "apr",4, "may",5, "jun",6, "jul",7, "aug",8, "sep",9, "oct",10, "nov",11, "dec",12, "")</f>
        <v>5</v>
      </c>
      <c r="V3388" s="2">
        <f>bank__2[[#This Row],[CallDuration (Seconds)]]/60</f>
        <v>8.8000000000000007</v>
      </c>
      <c r="W3388" t="str">
        <f>IF(AND(bank__2[[#This Row],[HasHousingLoan]]="yes",bank__2[[#This Row],[HasPersonalLoan]]="yes"),"Both Loans",
IF(bank__2[[#This Row],[HasHousingLoan]]="yes","Only Housing Loan",
IF(bank__2[[#This Row],[HasPersonalLoan]]="yes","Only Personal Loan","No Loan")))</f>
        <v>Only Housing Loan</v>
      </c>
    </row>
    <row r="3389" spans="1:23">
      <c r="A3389">
        <v>3388</v>
      </c>
      <c r="B3389">
        <v>52</v>
      </c>
      <c r="C3389" t="s">
        <v>72</v>
      </c>
      <c r="D3389" t="s">
        <v>44</v>
      </c>
      <c r="E3389" t="s">
        <v>45</v>
      </c>
      <c r="F3389" t="s">
        <v>21</v>
      </c>
      <c r="G3389">
        <v>1308</v>
      </c>
      <c r="H3389" t="s">
        <v>35</v>
      </c>
      <c r="I3389" t="s">
        <v>21</v>
      </c>
      <c r="J3389" t="s">
        <v>30</v>
      </c>
      <c r="K3389">
        <v>29</v>
      </c>
      <c r="L3389" t="s">
        <v>37</v>
      </c>
      <c r="M3389">
        <v>361</v>
      </c>
      <c r="N3389">
        <v>1</v>
      </c>
      <c r="O3389">
        <v>-1</v>
      </c>
      <c r="P3389">
        <v>0</v>
      </c>
      <c r="Q3389" t="s">
        <v>30</v>
      </c>
      <c r="R3389" t="s">
        <v>21</v>
      </c>
      <c r="S3389" t="str" cm="1">
        <f t="array" ref="S3389">_xlfn.IFS(bank__2[[#This Row],[Age]]&lt;30, "Young Adults",bank__2[[#This Row],[Age]]&lt;45, "Middle-Aged Adults",bank__2[[#This Row],[Age]]&lt;60, "Older AdultsOlder Adults", bank__2[[#This Row],[Age]]&gt;=60,"Seniors")</f>
        <v>Older AdultsOlder Adults</v>
      </c>
      <c r="T3389" t="str">
        <f t="shared" si="52"/>
        <v>No</v>
      </c>
      <c r="U3389" cm="1">
        <f t="array" ref="U3389">_xlfn.SWITCH(L3389, "jan",1, "feb",2, "mar",3, "apr",4, "may",5, "jun",6, "jul",7, "aug",8, "sep",9, "oct",10, "nov",11, "dec",12, "")</f>
        <v>5</v>
      </c>
      <c r="V3389" s="2">
        <f>bank__2[[#This Row],[CallDuration (Seconds)]]/60</f>
        <v>6.0166666666666666</v>
      </c>
      <c r="W3389" t="str">
        <f>IF(AND(bank__2[[#This Row],[HasHousingLoan]]="yes",bank__2[[#This Row],[HasPersonalLoan]]="yes"),"Both Loans",
IF(bank__2[[#This Row],[HasHousingLoan]]="yes","Only Housing Loan",
IF(bank__2[[#This Row],[HasPersonalLoan]]="yes","Only Personal Loan","No Loan")))</f>
        <v>Only Housing Loan</v>
      </c>
    </row>
    <row r="3390" spans="1:23">
      <c r="A3390">
        <v>3389</v>
      </c>
      <c r="B3390">
        <v>49</v>
      </c>
      <c r="C3390" t="s">
        <v>32</v>
      </c>
      <c r="D3390" t="s">
        <v>19</v>
      </c>
      <c r="E3390" t="s">
        <v>33</v>
      </c>
      <c r="F3390" t="s">
        <v>21</v>
      </c>
      <c r="G3390">
        <v>66</v>
      </c>
      <c r="H3390" t="s">
        <v>35</v>
      </c>
      <c r="I3390" t="s">
        <v>35</v>
      </c>
      <c r="J3390" t="s">
        <v>23</v>
      </c>
      <c r="K3390">
        <v>21</v>
      </c>
      <c r="L3390" t="s">
        <v>124</v>
      </c>
      <c r="M3390">
        <v>59</v>
      </c>
      <c r="N3390">
        <v>4</v>
      </c>
      <c r="O3390">
        <v>-1</v>
      </c>
      <c r="P3390">
        <v>0</v>
      </c>
      <c r="Q3390" t="s">
        <v>30</v>
      </c>
      <c r="R3390" t="s">
        <v>21</v>
      </c>
      <c r="S3390" t="str" cm="1">
        <f t="array" ref="S3390">_xlfn.IFS(bank__2[[#This Row],[Age]]&lt;30, "Young Adults",bank__2[[#This Row],[Age]]&lt;45, "Middle-Aged Adults",bank__2[[#This Row],[Age]]&lt;60, "Older AdultsOlder Adults", bank__2[[#This Row],[Age]]&gt;=60,"Seniors")</f>
        <v>Older AdultsOlder Adults</v>
      </c>
      <c r="T3390" t="str">
        <f t="shared" si="52"/>
        <v>No</v>
      </c>
      <c r="U3390" cm="1">
        <f t="array" ref="U3390">_xlfn.SWITCH(L3390, "jan",1, "feb",2, "mar",3, "apr",4, "may",5, "jun",6, "jul",7, "aug",8, "sep",9, "oct",10, "nov",11, "dec",12, "")</f>
        <v>11</v>
      </c>
      <c r="V3390" s="2">
        <f>bank__2[[#This Row],[CallDuration (Seconds)]]/60</f>
        <v>0.98333333333333328</v>
      </c>
      <c r="W3390" t="str">
        <f>IF(AND(bank__2[[#This Row],[HasHousingLoan]]="yes",bank__2[[#This Row],[HasPersonalLoan]]="yes"),"Both Loans",
IF(bank__2[[#This Row],[HasHousingLoan]]="yes","Only Housing Loan",
IF(bank__2[[#This Row],[HasPersonalLoan]]="yes","Only Personal Loan","No Loan")))</f>
        <v>Both Loans</v>
      </c>
    </row>
    <row r="3391" spans="1:23">
      <c r="A3391">
        <v>3390</v>
      </c>
      <c r="B3391">
        <v>46</v>
      </c>
      <c r="C3391" t="s">
        <v>43</v>
      </c>
      <c r="D3391" t="s">
        <v>122</v>
      </c>
      <c r="E3391" t="s">
        <v>33</v>
      </c>
      <c r="F3391" t="s">
        <v>21</v>
      </c>
      <c r="G3391">
        <v>361</v>
      </c>
      <c r="H3391" t="s">
        <v>35</v>
      </c>
      <c r="I3391" t="s">
        <v>21</v>
      </c>
      <c r="J3391" t="s">
        <v>30</v>
      </c>
      <c r="K3391">
        <v>19</v>
      </c>
      <c r="L3391" t="s">
        <v>37</v>
      </c>
      <c r="M3391">
        <v>86</v>
      </c>
      <c r="N3391">
        <v>7</v>
      </c>
      <c r="O3391">
        <v>-1</v>
      </c>
      <c r="P3391">
        <v>0</v>
      </c>
      <c r="Q3391" t="s">
        <v>30</v>
      </c>
      <c r="R3391" t="s">
        <v>21</v>
      </c>
      <c r="S3391" t="str" cm="1">
        <f t="array" ref="S3391">_xlfn.IFS(bank__2[[#This Row],[Age]]&lt;30, "Young Adults",bank__2[[#This Row],[Age]]&lt;45, "Middle-Aged Adults",bank__2[[#This Row],[Age]]&lt;60, "Older AdultsOlder Adults", bank__2[[#This Row],[Age]]&gt;=60,"Seniors")</f>
        <v>Older AdultsOlder Adults</v>
      </c>
      <c r="T3391" t="str">
        <f t="shared" si="52"/>
        <v>No</v>
      </c>
      <c r="U3391" cm="1">
        <f t="array" ref="U3391">_xlfn.SWITCH(L3391, "jan",1, "feb",2, "mar",3, "apr",4, "may",5, "jun",6, "jul",7, "aug",8, "sep",9, "oct",10, "nov",11, "dec",12, "")</f>
        <v>5</v>
      </c>
      <c r="V3391" s="2">
        <f>bank__2[[#This Row],[CallDuration (Seconds)]]/60</f>
        <v>1.4333333333333333</v>
      </c>
      <c r="W3391" t="str">
        <f>IF(AND(bank__2[[#This Row],[HasHousingLoan]]="yes",bank__2[[#This Row],[HasPersonalLoan]]="yes"),"Both Loans",
IF(bank__2[[#This Row],[HasHousingLoan]]="yes","Only Housing Loan",
IF(bank__2[[#This Row],[HasPersonalLoan]]="yes","Only Personal Loan","No Loan")))</f>
        <v>Only Housing Loan</v>
      </c>
    </row>
    <row r="3392" spans="1:23">
      <c r="A3392">
        <v>3391</v>
      </c>
      <c r="B3392">
        <v>42</v>
      </c>
      <c r="C3392" t="s">
        <v>77</v>
      </c>
      <c r="D3392" t="s">
        <v>19</v>
      </c>
      <c r="E3392" t="s">
        <v>20</v>
      </c>
      <c r="F3392" t="s">
        <v>35</v>
      </c>
      <c r="G3392">
        <v>66</v>
      </c>
      <c r="H3392" t="s">
        <v>35</v>
      </c>
      <c r="I3392" t="s">
        <v>35</v>
      </c>
      <c r="J3392" t="s">
        <v>23</v>
      </c>
      <c r="K3392">
        <v>6</v>
      </c>
      <c r="L3392" t="s">
        <v>61</v>
      </c>
      <c r="M3392">
        <v>139</v>
      </c>
      <c r="N3392">
        <v>1</v>
      </c>
      <c r="O3392">
        <v>-1</v>
      </c>
      <c r="P3392">
        <v>0</v>
      </c>
      <c r="Q3392" t="s">
        <v>30</v>
      </c>
      <c r="R3392" t="s">
        <v>21</v>
      </c>
      <c r="S3392" t="str" cm="1">
        <f t="array" ref="S3392">_xlfn.IFS(bank__2[[#This Row],[Age]]&lt;30, "Young Adults",bank__2[[#This Row],[Age]]&lt;45, "Middle-Aged Adults",bank__2[[#This Row],[Age]]&lt;60, "Older AdultsOlder Adults", bank__2[[#This Row],[Age]]&gt;=60,"Seniors")</f>
        <v>Middle-Aged Adults</v>
      </c>
      <c r="T3392" t="str">
        <f t="shared" si="52"/>
        <v>No</v>
      </c>
      <c r="U3392" cm="1">
        <f t="array" ref="U3392">_xlfn.SWITCH(L3392, "jan",1, "feb",2, "mar",3, "apr",4, "may",5, "jun",6, "jul",7, "aug",8, "sep",9, "oct",10, "nov",11, "dec",12, "")</f>
        <v>2</v>
      </c>
      <c r="V3392" s="2">
        <f>bank__2[[#This Row],[CallDuration (Seconds)]]/60</f>
        <v>2.3166666666666669</v>
      </c>
      <c r="W3392" t="str">
        <f>IF(AND(bank__2[[#This Row],[HasHousingLoan]]="yes",bank__2[[#This Row],[HasPersonalLoan]]="yes"),"Both Loans",
IF(bank__2[[#This Row],[HasHousingLoan]]="yes","Only Housing Loan",
IF(bank__2[[#This Row],[HasPersonalLoan]]="yes","Only Personal Loan","No Loan")))</f>
        <v>Both Loans</v>
      </c>
    </row>
    <row r="3393" spans="1:23">
      <c r="A3393">
        <v>3392</v>
      </c>
      <c r="B3393">
        <v>36</v>
      </c>
      <c r="C3393" t="s">
        <v>56</v>
      </c>
      <c r="D3393" t="s">
        <v>19</v>
      </c>
      <c r="E3393" t="s">
        <v>2553</v>
      </c>
      <c r="F3393" t="s">
        <v>21</v>
      </c>
      <c r="G3393">
        <v>70</v>
      </c>
      <c r="H3393" t="s">
        <v>35</v>
      </c>
      <c r="I3393" t="s">
        <v>21</v>
      </c>
      <c r="J3393" t="s">
        <v>30</v>
      </c>
      <c r="K3393">
        <v>8</v>
      </c>
      <c r="L3393" t="s">
        <v>37</v>
      </c>
      <c r="M3393">
        <v>219</v>
      </c>
      <c r="N3393">
        <v>4</v>
      </c>
      <c r="O3393">
        <v>-1</v>
      </c>
      <c r="P3393">
        <v>0</v>
      </c>
      <c r="Q3393" t="s">
        <v>30</v>
      </c>
      <c r="R3393" t="s">
        <v>21</v>
      </c>
      <c r="S3393" t="str" cm="1">
        <f t="array" ref="S3393">_xlfn.IFS(bank__2[[#This Row],[Age]]&lt;30, "Young Adults",bank__2[[#This Row],[Age]]&lt;45, "Middle-Aged Adults",bank__2[[#This Row],[Age]]&lt;60, "Older AdultsOlder Adults", bank__2[[#This Row],[Age]]&gt;=60,"Seniors")</f>
        <v>Middle-Aged Adults</v>
      </c>
      <c r="T3393" t="str">
        <f t="shared" si="52"/>
        <v>No</v>
      </c>
      <c r="U3393" cm="1">
        <f t="array" ref="U3393">_xlfn.SWITCH(L3393, "jan",1, "feb",2, "mar",3, "apr",4, "may",5, "jun",6, "jul",7, "aug",8, "sep",9, "oct",10, "nov",11, "dec",12, "")</f>
        <v>5</v>
      </c>
      <c r="V3393" s="2">
        <f>bank__2[[#This Row],[CallDuration (Seconds)]]/60</f>
        <v>3.65</v>
      </c>
      <c r="W3393" t="str">
        <f>IF(AND(bank__2[[#This Row],[HasHousingLoan]]="yes",bank__2[[#This Row],[HasPersonalLoan]]="yes"),"Both Loans",
IF(bank__2[[#This Row],[HasHousingLoan]]="yes","Only Housing Loan",
IF(bank__2[[#This Row],[HasPersonalLoan]]="yes","Only Personal Loan","No Loan")))</f>
        <v>Only Housing Loan</v>
      </c>
    </row>
    <row r="3394" spans="1:23">
      <c r="A3394">
        <v>3393</v>
      </c>
      <c r="B3394">
        <v>32</v>
      </c>
      <c r="C3394" t="s">
        <v>32</v>
      </c>
      <c r="D3394" t="s">
        <v>19</v>
      </c>
      <c r="E3394" t="s">
        <v>33</v>
      </c>
      <c r="F3394" t="s">
        <v>21</v>
      </c>
      <c r="G3394">
        <v>180</v>
      </c>
      <c r="H3394" t="s">
        <v>35</v>
      </c>
      <c r="I3394" t="s">
        <v>21</v>
      </c>
      <c r="J3394" t="s">
        <v>146</v>
      </c>
      <c r="K3394">
        <v>15</v>
      </c>
      <c r="L3394" t="s">
        <v>37</v>
      </c>
      <c r="M3394">
        <v>45</v>
      </c>
      <c r="N3394">
        <v>2</v>
      </c>
      <c r="O3394">
        <v>-1</v>
      </c>
      <c r="P3394">
        <v>0</v>
      </c>
      <c r="Q3394" t="s">
        <v>30</v>
      </c>
      <c r="R3394" t="s">
        <v>21</v>
      </c>
      <c r="S3394" t="str" cm="1">
        <f t="array" ref="S3394">_xlfn.IFS(bank__2[[#This Row],[Age]]&lt;30, "Young Adults",bank__2[[#This Row],[Age]]&lt;45, "Middle-Aged Adults",bank__2[[#This Row],[Age]]&lt;60, "Older AdultsOlder Adults", bank__2[[#This Row],[Age]]&gt;=60,"Seniors")</f>
        <v>Middle-Aged Adults</v>
      </c>
      <c r="T3394" t="str">
        <f t="shared" ref="T3394:T3457" si="53">IF(O3394=-1, "No", "Yes")</f>
        <v>No</v>
      </c>
      <c r="U3394" cm="1">
        <f t="array" ref="U3394">_xlfn.SWITCH(L3394, "jan",1, "feb",2, "mar",3, "apr",4, "may",5, "jun",6, "jul",7, "aug",8, "sep",9, "oct",10, "nov",11, "dec",12, "")</f>
        <v>5</v>
      </c>
      <c r="V3394" s="2">
        <f>bank__2[[#This Row],[CallDuration (Seconds)]]/60</f>
        <v>0.75</v>
      </c>
      <c r="W3394" t="str">
        <f>IF(AND(bank__2[[#This Row],[HasHousingLoan]]="yes",bank__2[[#This Row],[HasPersonalLoan]]="yes"),"Both Loans",
IF(bank__2[[#This Row],[HasHousingLoan]]="yes","Only Housing Loan",
IF(bank__2[[#This Row],[HasPersonalLoan]]="yes","Only Personal Loan","No Loan")))</f>
        <v>Only Housing Loan</v>
      </c>
    </row>
    <row r="3395" spans="1:23">
      <c r="A3395">
        <v>3394</v>
      </c>
      <c r="B3395">
        <v>49</v>
      </c>
      <c r="C3395" t="s">
        <v>72</v>
      </c>
      <c r="D3395" t="s">
        <v>19</v>
      </c>
      <c r="E3395" t="s">
        <v>45</v>
      </c>
      <c r="F3395" t="s">
        <v>21</v>
      </c>
      <c r="G3395">
        <v>279</v>
      </c>
      <c r="H3395" t="s">
        <v>35</v>
      </c>
      <c r="I3395" t="s">
        <v>21</v>
      </c>
      <c r="J3395" t="s">
        <v>30</v>
      </c>
      <c r="K3395">
        <v>19</v>
      </c>
      <c r="L3395" t="s">
        <v>37</v>
      </c>
      <c r="M3395">
        <v>168</v>
      </c>
      <c r="N3395">
        <v>4</v>
      </c>
      <c r="O3395">
        <v>-1</v>
      </c>
      <c r="P3395">
        <v>0</v>
      </c>
      <c r="Q3395" t="s">
        <v>30</v>
      </c>
      <c r="R3395" t="s">
        <v>21</v>
      </c>
      <c r="S3395" t="str" cm="1">
        <f t="array" ref="S3395">_xlfn.IFS(bank__2[[#This Row],[Age]]&lt;30, "Young Adults",bank__2[[#This Row],[Age]]&lt;45, "Middle-Aged Adults",bank__2[[#This Row],[Age]]&lt;60, "Older AdultsOlder Adults", bank__2[[#This Row],[Age]]&gt;=60,"Seniors")</f>
        <v>Older AdultsOlder Adults</v>
      </c>
      <c r="T3395" t="str">
        <f t="shared" si="53"/>
        <v>No</v>
      </c>
      <c r="U3395" cm="1">
        <f t="array" ref="U3395">_xlfn.SWITCH(L3395, "jan",1, "feb",2, "mar",3, "apr",4, "may",5, "jun",6, "jul",7, "aug",8, "sep",9, "oct",10, "nov",11, "dec",12, "")</f>
        <v>5</v>
      </c>
      <c r="V3395" s="2">
        <f>bank__2[[#This Row],[CallDuration (Seconds)]]/60</f>
        <v>2.8</v>
      </c>
      <c r="W3395" t="str">
        <f>IF(AND(bank__2[[#This Row],[HasHousingLoan]]="yes",bank__2[[#This Row],[HasPersonalLoan]]="yes"),"Both Loans",
IF(bank__2[[#This Row],[HasHousingLoan]]="yes","Only Housing Loan",
IF(bank__2[[#This Row],[HasPersonalLoan]]="yes","Only Personal Loan","No Loan")))</f>
        <v>Only Housing Loan</v>
      </c>
    </row>
    <row r="3396" spans="1:23">
      <c r="A3396">
        <v>3395</v>
      </c>
      <c r="B3396">
        <v>46</v>
      </c>
      <c r="C3396" t="s">
        <v>32</v>
      </c>
      <c r="D3396" t="s">
        <v>19</v>
      </c>
      <c r="E3396" t="s">
        <v>33</v>
      </c>
      <c r="F3396" t="s">
        <v>21</v>
      </c>
      <c r="G3396">
        <v>4</v>
      </c>
      <c r="H3396" t="s">
        <v>21</v>
      </c>
      <c r="I3396" t="s">
        <v>21</v>
      </c>
      <c r="J3396" t="s">
        <v>23</v>
      </c>
      <c r="K3396">
        <v>30</v>
      </c>
      <c r="L3396" t="s">
        <v>48</v>
      </c>
      <c r="M3396">
        <v>268</v>
      </c>
      <c r="N3396">
        <v>1</v>
      </c>
      <c r="O3396">
        <v>261</v>
      </c>
      <c r="P3396">
        <v>5</v>
      </c>
      <c r="Q3396" t="s">
        <v>70</v>
      </c>
      <c r="R3396" t="s">
        <v>35</v>
      </c>
      <c r="S3396" t="str" cm="1">
        <f t="array" ref="S3396">_xlfn.IFS(bank__2[[#This Row],[Age]]&lt;30, "Young Adults",bank__2[[#This Row],[Age]]&lt;45, "Middle-Aged Adults",bank__2[[#This Row],[Age]]&lt;60, "Older AdultsOlder Adults", bank__2[[#This Row],[Age]]&gt;=60,"Seniors")</f>
        <v>Older AdultsOlder Adults</v>
      </c>
      <c r="T3396" t="str">
        <f t="shared" si="53"/>
        <v>Yes</v>
      </c>
      <c r="U3396" cm="1">
        <f t="array" ref="U3396">_xlfn.SWITCH(L3396, "jan",1, "feb",2, "mar",3, "apr",4, "may",5, "jun",6, "jul",7, "aug",8, "sep",9, "oct",10, "nov",11, "dec",12, "")</f>
        <v>4</v>
      </c>
      <c r="V3396" s="2">
        <f>bank__2[[#This Row],[CallDuration (Seconds)]]/60</f>
        <v>4.4666666666666668</v>
      </c>
      <c r="W3396" t="str">
        <f>IF(AND(bank__2[[#This Row],[HasHousingLoan]]="yes",bank__2[[#This Row],[HasPersonalLoan]]="yes"),"Both Loans",
IF(bank__2[[#This Row],[HasHousingLoan]]="yes","Only Housing Loan",
IF(bank__2[[#This Row],[HasPersonalLoan]]="yes","Only Personal Loan","No Loan")))</f>
        <v>No Loan</v>
      </c>
    </row>
    <row r="3397" spans="1:23">
      <c r="A3397">
        <v>3396</v>
      </c>
      <c r="B3397">
        <v>40</v>
      </c>
      <c r="C3397" t="s">
        <v>77</v>
      </c>
      <c r="D3397" t="s">
        <v>19</v>
      </c>
      <c r="E3397" t="s">
        <v>33</v>
      </c>
      <c r="F3397" t="s">
        <v>21</v>
      </c>
      <c r="G3397">
        <v>1416</v>
      </c>
      <c r="H3397" t="s">
        <v>35</v>
      </c>
      <c r="I3397" t="s">
        <v>21</v>
      </c>
      <c r="J3397" t="s">
        <v>30</v>
      </c>
      <c r="K3397">
        <v>14</v>
      </c>
      <c r="L3397" t="s">
        <v>37</v>
      </c>
      <c r="M3397">
        <v>210</v>
      </c>
      <c r="N3397">
        <v>2</v>
      </c>
      <c r="O3397">
        <v>-1</v>
      </c>
      <c r="P3397">
        <v>0</v>
      </c>
      <c r="Q3397" t="s">
        <v>30</v>
      </c>
      <c r="R3397" t="s">
        <v>21</v>
      </c>
      <c r="S3397" t="str" cm="1">
        <f t="array" ref="S3397">_xlfn.IFS(bank__2[[#This Row],[Age]]&lt;30, "Young Adults",bank__2[[#This Row],[Age]]&lt;45, "Middle-Aged Adults",bank__2[[#This Row],[Age]]&lt;60, "Older AdultsOlder Adults", bank__2[[#This Row],[Age]]&gt;=60,"Seniors")</f>
        <v>Middle-Aged Adults</v>
      </c>
      <c r="T3397" t="str">
        <f t="shared" si="53"/>
        <v>No</v>
      </c>
      <c r="U3397" cm="1">
        <f t="array" ref="U3397">_xlfn.SWITCH(L3397, "jan",1, "feb",2, "mar",3, "apr",4, "may",5, "jun",6, "jul",7, "aug",8, "sep",9, "oct",10, "nov",11, "dec",12, "")</f>
        <v>5</v>
      </c>
      <c r="V3397" s="2">
        <f>bank__2[[#This Row],[CallDuration (Seconds)]]/60</f>
        <v>3.5</v>
      </c>
      <c r="W3397" t="str">
        <f>IF(AND(bank__2[[#This Row],[HasHousingLoan]]="yes",bank__2[[#This Row],[HasPersonalLoan]]="yes"),"Both Loans",
IF(bank__2[[#This Row],[HasHousingLoan]]="yes","Only Housing Loan",
IF(bank__2[[#This Row],[HasPersonalLoan]]="yes","Only Personal Loan","No Loan")))</f>
        <v>Only Housing Loan</v>
      </c>
    </row>
    <row r="3398" spans="1:23">
      <c r="A3398">
        <v>3397</v>
      </c>
      <c r="B3398">
        <v>36</v>
      </c>
      <c r="C3398" t="s">
        <v>87</v>
      </c>
      <c r="D3398" t="s">
        <v>19</v>
      </c>
      <c r="E3398" t="s">
        <v>33</v>
      </c>
      <c r="F3398" t="s">
        <v>21</v>
      </c>
      <c r="G3398">
        <v>465</v>
      </c>
      <c r="H3398" t="s">
        <v>35</v>
      </c>
      <c r="I3398" t="s">
        <v>21</v>
      </c>
      <c r="J3398" t="s">
        <v>30</v>
      </c>
      <c r="K3398">
        <v>20</v>
      </c>
      <c r="L3398" t="s">
        <v>37</v>
      </c>
      <c r="M3398">
        <v>160</v>
      </c>
      <c r="N3398">
        <v>1</v>
      </c>
      <c r="O3398">
        <v>-1</v>
      </c>
      <c r="P3398">
        <v>0</v>
      </c>
      <c r="Q3398" t="s">
        <v>30</v>
      </c>
      <c r="R3398" t="s">
        <v>21</v>
      </c>
      <c r="S3398" t="str" cm="1">
        <f t="array" ref="S3398">_xlfn.IFS(bank__2[[#This Row],[Age]]&lt;30, "Young Adults",bank__2[[#This Row],[Age]]&lt;45, "Middle-Aged Adults",bank__2[[#This Row],[Age]]&lt;60, "Older AdultsOlder Adults", bank__2[[#This Row],[Age]]&gt;=60,"Seniors")</f>
        <v>Middle-Aged Adults</v>
      </c>
      <c r="T3398" t="str">
        <f t="shared" si="53"/>
        <v>No</v>
      </c>
      <c r="U3398" cm="1">
        <f t="array" ref="U3398">_xlfn.SWITCH(L3398, "jan",1, "feb",2, "mar",3, "apr",4, "may",5, "jun",6, "jul",7, "aug",8, "sep",9, "oct",10, "nov",11, "dec",12, "")</f>
        <v>5</v>
      </c>
      <c r="V3398" s="2">
        <f>bank__2[[#This Row],[CallDuration (Seconds)]]/60</f>
        <v>2.6666666666666665</v>
      </c>
      <c r="W3398" t="str">
        <f>IF(AND(bank__2[[#This Row],[HasHousingLoan]]="yes",bank__2[[#This Row],[HasPersonalLoan]]="yes"),"Both Loans",
IF(bank__2[[#This Row],[HasHousingLoan]]="yes","Only Housing Loan",
IF(bank__2[[#This Row],[HasPersonalLoan]]="yes","Only Personal Loan","No Loan")))</f>
        <v>Only Housing Loan</v>
      </c>
    </row>
    <row r="3399" spans="1:23">
      <c r="A3399">
        <v>3398</v>
      </c>
      <c r="B3399">
        <v>36</v>
      </c>
      <c r="C3399" t="s">
        <v>87</v>
      </c>
      <c r="D3399" t="s">
        <v>19</v>
      </c>
      <c r="E3399" t="s">
        <v>33</v>
      </c>
      <c r="F3399" t="s">
        <v>21</v>
      </c>
      <c r="G3399">
        <v>998</v>
      </c>
      <c r="H3399" t="s">
        <v>35</v>
      </c>
      <c r="I3399" t="s">
        <v>21</v>
      </c>
      <c r="J3399" t="s">
        <v>30</v>
      </c>
      <c r="K3399">
        <v>14</v>
      </c>
      <c r="L3399" t="s">
        <v>37</v>
      </c>
      <c r="M3399">
        <v>1044</v>
      </c>
      <c r="N3399">
        <v>2</v>
      </c>
      <c r="O3399">
        <v>-1</v>
      </c>
      <c r="P3399">
        <v>0</v>
      </c>
      <c r="Q3399" t="s">
        <v>30</v>
      </c>
      <c r="R3399" t="s">
        <v>21</v>
      </c>
      <c r="S3399" t="str" cm="1">
        <f t="array" ref="S3399">_xlfn.IFS(bank__2[[#This Row],[Age]]&lt;30, "Young Adults",bank__2[[#This Row],[Age]]&lt;45, "Middle-Aged Adults",bank__2[[#This Row],[Age]]&lt;60, "Older AdultsOlder Adults", bank__2[[#This Row],[Age]]&gt;=60,"Seniors")</f>
        <v>Middle-Aged Adults</v>
      </c>
      <c r="T3399" t="str">
        <f t="shared" si="53"/>
        <v>No</v>
      </c>
      <c r="U3399" cm="1">
        <f t="array" ref="U3399">_xlfn.SWITCH(L3399, "jan",1, "feb",2, "mar",3, "apr",4, "may",5, "jun",6, "jul",7, "aug",8, "sep",9, "oct",10, "nov",11, "dec",12, "")</f>
        <v>5</v>
      </c>
      <c r="V3399" s="2">
        <f>bank__2[[#This Row],[CallDuration (Seconds)]]/60</f>
        <v>17.399999999999999</v>
      </c>
      <c r="W3399" t="str">
        <f>IF(AND(bank__2[[#This Row],[HasHousingLoan]]="yes",bank__2[[#This Row],[HasPersonalLoan]]="yes"),"Both Loans",
IF(bank__2[[#This Row],[HasHousingLoan]]="yes","Only Housing Loan",
IF(bank__2[[#This Row],[HasPersonalLoan]]="yes","Only Personal Loan","No Loan")))</f>
        <v>Only Housing Loan</v>
      </c>
    </row>
    <row r="3400" spans="1:23">
      <c r="A3400">
        <v>3399</v>
      </c>
      <c r="B3400">
        <v>34</v>
      </c>
      <c r="C3400" t="s">
        <v>72</v>
      </c>
      <c r="D3400" t="s">
        <v>19</v>
      </c>
      <c r="E3400" t="s">
        <v>33</v>
      </c>
      <c r="F3400" t="s">
        <v>21</v>
      </c>
      <c r="G3400">
        <v>550</v>
      </c>
      <c r="H3400" t="s">
        <v>21</v>
      </c>
      <c r="I3400" t="s">
        <v>35</v>
      </c>
      <c r="J3400" t="s">
        <v>23</v>
      </c>
      <c r="K3400">
        <v>9</v>
      </c>
      <c r="L3400" t="s">
        <v>119</v>
      </c>
      <c r="M3400">
        <v>601</v>
      </c>
      <c r="N3400">
        <v>1</v>
      </c>
      <c r="O3400">
        <v>-1</v>
      </c>
      <c r="P3400">
        <v>0</v>
      </c>
      <c r="Q3400" t="s">
        <v>30</v>
      </c>
      <c r="R3400" t="s">
        <v>21</v>
      </c>
      <c r="S3400" t="str" cm="1">
        <f t="array" ref="S3400">_xlfn.IFS(bank__2[[#This Row],[Age]]&lt;30, "Young Adults",bank__2[[#This Row],[Age]]&lt;45, "Middle-Aged Adults",bank__2[[#This Row],[Age]]&lt;60, "Older AdultsOlder Adults", bank__2[[#This Row],[Age]]&gt;=60,"Seniors")</f>
        <v>Middle-Aged Adults</v>
      </c>
      <c r="T3400" t="str">
        <f t="shared" si="53"/>
        <v>No</v>
      </c>
      <c r="U3400" cm="1">
        <f t="array" ref="U3400">_xlfn.SWITCH(L3400, "jan",1, "feb",2, "mar",3, "apr",4, "may",5, "jun",6, "jul",7, "aug",8, "sep",9, "oct",10, "nov",11, "dec",12, "")</f>
        <v>7</v>
      </c>
      <c r="V3400" s="2">
        <f>bank__2[[#This Row],[CallDuration (Seconds)]]/60</f>
        <v>10.016666666666667</v>
      </c>
      <c r="W3400" t="str">
        <f>IF(AND(bank__2[[#This Row],[HasHousingLoan]]="yes",bank__2[[#This Row],[HasPersonalLoan]]="yes"),"Both Loans",
IF(bank__2[[#This Row],[HasHousingLoan]]="yes","Only Housing Loan",
IF(bank__2[[#This Row],[HasPersonalLoan]]="yes","Only Personal Loan","No Loan")))</f>
        <v>Only Personal Loan</v>
      </c>
    </row>
    <row r="3401" spans="1:23">
      <c r="A3401">
        <v>3400</v>
      </c>
      <c r="B3401">
        <v>46</v>
      </c>
      <c r="C3401" t="s">
        <v>43</v>
      </c>
      <c r="D3401" t="s">
        <v>19</v>
      </c>
      <c r="E3401" t="s">
        <v>45</v>
      </c>
      <c r="F3401" t="s">
        <v>21</v>
      </c>
      <c r="G3401">
        <v>1285</v>
      </c>
      <c r="H3401" t="s">
        <v>35</v>
      </c>
      <c r="I3401" t="s">
        <v>21</v>
      </c>
      <c r="J3401" t="s">
        <v>30</v>
      </c>
      <c r="K3401">
        <v>27</v>
      </c>
      <c r="L3401" t="s">
        <v>37</v>
      </c>
      <c r="M3401">
        <v>89</v>
      </c>
      <c r="N3401">
        <v>1</v>
      </c>
      <c r="O3401">
        <v>-1</v>
      </c>
      <c r="P3401">
        <v>0</v>
      </c>
      <c r="Q3401" t="s">
        <v>30</v>
      </c>
      <c r="R3401" t="s">
        <v>21</v>
      </c>
      <c r="S3401" t="str" cm="1">
        <f t="array" ref="S3401">_xlfn.IFS(bank__2[[#This Row],[Age]]&lt;30, "Young Adults",bank__2[[#This Row],[Age]]&lt;45, "Middle-Aged Adults",bank__2[[#This Row],[Age]]&lt;60, "Older AdultsOlder Adults", bank__2[[#This Row],[Age]]&gt;=60,"Seniors")</f>
        <v>Older AdultsOlder Adults</v>
      </c>
      <c r="T3401" t="str">
        <f t="shared" si="53"/>
        <v>No</v>
      </c>
      <c r="U3401" cm="1">
        <f t="array" ref="U3401">_xlfn.SWITCH(L3401, "jan",1, "feb",2, "mar",3, "apr",4, "may",5, "jun",6, "jul",7, "aug",8, "sep",9, "oct",10, "nov",11, "dec",12, "")</f>
        <v>5</v>
      </c>
      <c r="V3401" s="2">
        <f>bank__2[[#This Row],[CallDuration (Seconds)]]/60</f>
        <v>1.4833333333333334</v>
      </c>
      <c r="W3401" t="str">
        <f>IF(AND(bank__2[[#This Row],[HasHousingLoan]]="yes",bank__2[[#This Row],[HasPersonalLoan]]="yes"),"Both Loans",
IF(bank__2[[#This Row],[HasHousingLoan]]="yes","Only Housing Loan",
IF(bank__2[[#This Row],[HasPersonalLoan]]="yes","Only Personal Loan","No Loan")))</f>
        <v>Only Housing Loan</v>
      </c>
    </row>
    <row r="3402" spans="1:23">
      <c r="A3402">
        <v>3401</v>
      </c>
      <c r="B3402">
        <v>32</v>
      </c>
      <c r="C3402" t="s">
        <v>32</v>
      </c>
      <c r="D3402" t="s">
        <v>19</v>
      </c>
      <c r="E3402" t="s">
        <v>45</v>
      </c>
      <c r="F3402" t="s">
        <v>21</v>
      </c>
      <c r="G3402">
        <v>4908</v>
      </c>
      <c r="H3402" t="s">
        <v>21</v>
      </c>
      <c r="I3402" t="s">
        <v>35</v>
      </c>
      <c r="J3402" t="s">
        <v>23</v>
      </c>
      <c r="K3402">
        <v>13</v>
      </c>
      <c r="L3402" t="s">
        <v>37</v>
      </c>
      <c r="M3402">
        <v>491</v>
      </c>
      <c r="N3402">
        <v>2</v>
      </c>
      <c r="O3402">
        <v>-1</v>
      </c>
      <c r="P3402">
        <v>0</v>
      </c>
      <c r="Q3402" t="s">
        <v>30</v>
      </c>
      <c r="R3402" t="s">
        <v>21</v>
      </c>
      <c r="S3402" t="str" cm="1">
        <f t="array" ref="S3402">_xlfn.IFS(bank__2[[#This Row],[Age]]&lt;30, "Young Adults",bank__2[[#This Row],[Age]]&lt;45, "Middle-Aged Adults",bank__2[[#This Row],[Age]]&lt;60, "Older AdultsOlder Adults", bank__2[[#This Row],[Age]]&gt;=60,"Seniors")</f>
        <v>Middle-Aged Adults</v>
      </c>
      <c r="T3402" t="str">
        <f t="shared" si="53"/>
        <v>No</v>
      </c>
      <c r="U3402" cm="1">
        <f t="array" ref="U3402">_xlfn.SWITCH(L3402, "jan",1, "feb",2, "mar",3, "apr",4, "may",5, "jun",6, "jul",7, "aug",8, "sep",9, "oct",10, "nov",11, "dec",12, "")</f>
        <v>5</v>
      </c>
      <c r="V3402" s="2">
        <f>bank__2[[#This Row],[CallDuration (Seconds)]]/60</f>
        <v>8.1833333333333336</v>
      </c>
      <c r="W3402" t="str">
        <f>IF(AND(bank__2[[#This Row],[HasHousingLoan]]="yes",bank__2[[#This Row],[HasPersonalLoan]]="yes"),"Both Loans",
IF(bank__2[[#This Row],[HasHousingLoan]]="yes","Only Housing Loan",
IF(bank__2[[#This Row],[HasPersonalLoan]]="yes","Only Personal Loan","No Loan")))</f>
        <v>Only Personal Loan</v>
      </c>
    </row>
    <row r="3403" spans="1:23">
      <c r="A3403">
        <v>3402</v>
      </c>
      <c r="B3403">
        <v>32</v>
      </c>
      <c r="C3403" t="s">
        <v>18</v>
      </c>
      <c r="D3403" t="s">
        <v>44</v>
      </c>
      <c r="E3403" t="s">
        <v>45</v>
      </c>
      <c r="F3403" t="s">
        <v>21</v>
      </c>
      <c r="G3403">
        <v>336</v>
      </c>
      <c r="H3403" t="s">
        <v>35</v>
      </c>
      <c r="I3403" t="s">
        <v>21</v>
      </c>
      <c r="J3403" t="s">
        <v>30</v>
      </c>
      <c r="K3403">
        <v>8</v>
      </c>
      <c r="L3403" t="s">
        <v>37</v>
      </c>
      <c r="M3403">
        <v>139</v>
      </c>
      <c r="N3403">
        <v>1</v>
      </c>
      <c r="O3403">
        <v>-1</v>
      </c>
      <c r="P3403">
        <v>0</v>
      </c>
      <c r="Q3403" t="s">
        <v>30</v>
      </c>
      <c r="R3403" t="s">
        <v>21</v>
      </c>
      <c r="S3403" t="str" cm="1">
        <f t="array" ref="S3403">_xlfn.IFS(bank__2[[#This Row],[Age]]&lt;30, "Young Adults",bank__2[[#This Row],[Age]]&lt;45, "Middle-Aged Adults",bank__2[[#This Row],[Age]]&lt;60, "Older AdultsOlder Adults", bank__2[[#This Row],[Age]]&gt;=60,"Seniors")</f>
        <v>Middle-Aged Adults</v>
      </c>
      <c r="T3403" t="str">
        <f t="shared" si="53"/>
        <v>No</v>
      </c>
      <c r="U3403" cm="1">
        <f t="array" ref="U3403">_xlfn.SWITCH(L3403, "jan",1, "feb",2, "mar",3, "apr",4, "may",5, "jun",6, "jul",7, "aug",8, "sep",9, "oct",10, "nov",11, "dec",12, "")</f>
        <v>5</v>
      </c>
      <c r="V3403" s="2">
        <f>bank__2[[#This Row],[CallDuration (Seconds)]]/60</f>
        <v>2.3166666666666669</v>
      </c>
      <c r="W3403" t="str">
        <f>IF(AND(bank__2[[#This Row],[HasHousingLoan]]="yes",bank__2[[#This Row],[HasPersonalLoan]]="yes"),"Both Loans",
IF(bank__2[[#This Row],[HasHousingLoan]]="yes","Only Housing Loan",
IF(bank__2[[#This Row],[HasPersonalLoan]]="yes","Only Personal Loan","No Loan")))</f>
        <v>Only Housing Loan</v>
      </c>
    </row>
    <row r="3404" spans="1:23">
      <c r="A3404">
        <v>3403</v>
      </c>
      <c r="B3404">
        <v>32</v>
      </c>
      <c r="C3404" t="s">
        <v>43</v>
      </c>
      <c r="D3404" t="s">
        <v>44</v>
      </c>
      <c r="E3404" t="s">
        <v>45</v>
      </c>
      <c r="F3404" t="s">
        <v>21</v>
      </c>
      <c r="G3404">
        <v>131</v>
      </c>
      <c r="H3404" t="s">
        <v>21</v>
      </c>
      <c r="I3404" t="s">
        <v>21</v>
      </c>
      <c r="J3404" t="s">
        <v>30</v>
      </c>
      <c r="K3404">
        <v>3</v>
      </c>
      <c r="L3404" t="s">
        <v>53</v>
      </c>
      <c r="M3404">
        <v>267</v>
      </c>
      <c r="N3404">
        <v>3</v>
      </c>
      <c r="O3404">
        <v>-1</v>
      </c>
      <c r="P3404">
        <v>0</v>
      </c>
      <c r="Q3404" t="s">
        <v>30</v>
      </c>
      <c r="R3404" t="s">
        <v>21</v>
      </c>
      <c r="S3404" t="str" cm="1">
        <f t="array" ref="S3404">_xlfn.IFS(bank__2[[#This Row],[Age]]&lt;30, "Young Adults",bank__2[[#This Row],[Age]]&lt;45, "Middle-Aged Adults",bank__2[[#This Row],[Age]]&lt;60, "Older AdultsOlder Adults", bank__2[[#This Row],[Age]]&gt;=60,"Seniors")</f>
        <v>Middle-Aged Adults</v>
      </c>
      <c r="T3404" t="str">
        <f t="shared" si="53"/>
        <v>No</v>
      </c>
      <c r="U3404" cm="1">
        <f t="array" ref="U3404">_xlfn.SWITCH(L3404, "jan",1, "feb",2, "mar",3, "apr",4, "may",5, "jun",6, "jul",7, "aug",8, "sep",9, "oct",10, "nov",11, "dec",12, "")</f>
        <v>6</v>
      </c>
      <c r="V3404" s="2">
        <f>bank__2[[#This Row],[CallDuration (Seconds)]]/60</f>
        <v>4.45</v>
      </c>
      <c r="W3404" t="str">
        <f>IF(AND(bank__2[[#This Row],[HasHousingLoan]]="yes",bank__2[[#This Row],[HasPersonalLoan]]="yes"),"Both Loans",
IF(bank__2[[#This Row],[HasHousingLoan]]="yes","Only Housing Loan",
IF(bank__2[[#This Row],[HasPersonalLoan]]="yes","Only Personal Loan","No Loan")))</f>
        <v>No Loan</v>
      </c>
    </row>
    <row r="3405" spans="1:23">
      <c r="A3405">
        <v>3404</v>
      </c>
      <c r="B3405">
        <v>43</v>
      </c>
      <c r="C3405" t="s">
        <v>43</v>
      </c>
      <c r="D3405" t="s">
        <v>19</v>
      </c>
      <c r="E3405" t="s">
        <v>45</v>
      </c>
      <c r="F3405" t="s">
        <v>21</v>
      </c>
      <c r="G3405">
        <v>348</v>
      </c>
      <c r="H3405" t="s">
        <v>21</v>
      </c>
      <c r="I3405" t="s">
        <v>35</v>
      </c>
      <c r="J3405" t="s">
        <v>23</v>
      </c>
      <c r="K3405">
        <v>15</v>
      </c>
      <c r="L3405" t="s">
        <v>119</v>
      </c>
      <c r="M3405">
        <v>88</v>
      </c>
      <c r="N3405">
        <v>3</v>
      </c>
      <c r="O3405">
        <v>-1</v>
      </c>
      <c r="P3405">
        <v>0</v>
      </c>
      <c r="Q3405" t="s">
        <v>30</v>
      </c>
      <c r="R3405" t="s">
        <v>21</v>
      </c>
      <c r="S3405" t="str" cm="1">
        <f t="array" ref="S3405">_xlfn.IFS(bank__2[[#This Row],[Age]]&lt;30, "Young Adults",bank__2[[#This Row],[Age]]&lt;45, "Middle-Aged Adults",bank__2[[#This Row],[Age]]&lt;60, "Older AdultsOlder Adults", bank__2[[#This Row],[Age]]&gt;=60,"Seniors")</f>
        <v>Middle-Aged Adults</v>
      </c>
      <c r="T3405" t="str">
        <f t="shared" si="53"/>
        <v>No</v>
      </c>
      <c r="U3405" cm="1">
        <f t="array" ref="U3405">_xlfn.SWITCH(L3405, "jan",1, "feb",2, "mar",3, "apr",4, "may",5, "jun",6, "jul",7, "aug",8, "sep",9, "oct",10, "nov",11, "dec",12, "")</f>
        <v>7</v>
      </c>
      <c r="V3405" s="2">
        <f>bank__2[[#This Row],[CallDuration (Seconds)]]/60</f>
        <v>1.4666666666666666</v>
      </c>
      <c r="W3405" t="str">
        <f>IF(AND(bank__2[[#This Row],[HasHousingLoan]]="yes",bank__2[[#This Row],[HasPersonalLoan]]="yes"),"Both Loans",
IF(bank__2[[#This Row],[HasHousingLoan]]="yes","Only Housing Loan",
IF(bank__2[[#This Row],[HasPersonalLoan]]="yes","Only Personal Loan","No Loan")))</f>
        <v>Only Personal Loan</v>
      </c>
    </row>
    <row r="3406" spans="1:23">
      <c r="A3406">
        <v>3405</v>
      </c>
      <c r="B3406">
        <v>25</v>
      </c>
      <c r="C3406" t="s">
        <v>66</v>
      </c>
      <c r="D3406" t="s">
        <v>44</v>
      </c>
      <c r="E3406" t="s">
        <v>45</v>
      </c>
      <c r="F3406" t="s">
        <v>21</v>
      </c>
      <c r="G3406">
        <v>453</v>
      </c>
      <c r="H3406" t="s">
        <v>35</v>
      </c>
      <c r="I3406" t="s">
        <v>21</v>
      </c>
      <c r="J3406" t="s">
        <v>23</v>
      </c>
      <c r="K3406">
        <v>17</v>
      </c>
      <c r="L3406" t="s">
        <v>119</v>
      </c>
      <c r="M3406">
        <v>134</v>
      </c>
      <c r="N3406">
        <v>1</v>
      </c>
      <c r="O3406">
        <v>-1</v>
      </c>
      <c r="P3406">
        <v>0</v>
      </c>
      <c r="Q3406" t="s">
        <v>30</v>
      </c>
      <c r="R3406" t="s">
        <v>21</v>
      </c>
      <c r="S3406" t="str" cm="1">
        <f t="array" ref="S3406">_xlfn.IFS(bank__2[[#This Row],[Age]]&lt;30, "Young Adults",bank__2[[#This Row],[Age]]&lt;45, "Middle-Aged Adults",bank__2[[#This Row],[Age]]&lt;60, "Older AdultsOlder Adults", bank__2[[#This Row],[Age]]&gt;=60,"Seniors")</f>
        <v>Young Adults</v>
      </c>
      <c r="T3406" t="str">
        <f t="shared" si="53"/>
        <v>No</v>
      </c>
      <c r="U3406" cm="1">
        <f t="array" ref="U3406">_xlfn.SWITCH(L3406, "jan",1, "feb",2, "mar",3, "apr",4, "may",5, "jun",6, "jul",7, "aug",8, "sep",9, "oct",10, "nov",11, "dec",12, "")</f>
        <v>7</v>
      </c>
      <c r="V3406" s="2">
        <f>bank__2[[#This Row],[CallDuration (Seconds)]]/60</f>
        <v>2.2333333333333334</v>
      </c>
      <c r="W3406" t="str">
        <f>IF(AND(bank__2[[#This Row],[HasHousingLoan]]="yes",bank__2[[#This Row],[HasPersonalLoan]]="yes"),"Both Loans",
IF(bank__2[[#This Row],[HasHousingLoan]]="yes","Only Housing Loan",
IF(bank__2[[#This Row],[HasPersonalLoan]]="yes","Only Personal Loan","No Loan")))</f>
        <v>Only Housing Loan</v>
      </c>
    </row>
    <row r="3407" spans="1:23">
      <c r="A3407">
        <v>3406</v>
      </c>
      <c r="B3407">
        <v>55</v>
      </c>
      <c r="C3407" t="s">
        <v>87</v>
      </c>
      <c r="D3407" t="s">
        <v>19</v>
      </c>
      <c r="E3407" t="s">
        <v>33</v>
      </c>
      <c r="F3407" t="s">
        <v>21</v>
      </c>
      <c r="G3407">
        <v>1102</v>
      </c>
      <c r="H3407" t="s">
        <v>35</v>
      </c>
      <c r="I3407" t="s">
        <v>21</v>
      </c>
      <c r="J3407" t="s">
        <v>30</v>
      </c>
      <c r="K3407">
        <v>15</v>
      </c>
      <c r="L3407" t="s">
        <v>37</v>
      </c>
      <c r="M3407">
        <v>126</v>
      </c>
      <c r="N3407">
        <v>2</v>
      </c>
      <c r="O3407">
        <v>-1</v>
      </c>
      <c r="P3407">
        <v>0</v>
      </c>
      <c r="Q3407" t="s">
        <v>30</v>
      </c>
      <c r="R3407" t="s">
        <v>21</v>
      </c>
      <c r="S3407" t="str" cm="1">
        <f t="array" ref="S3407">_xlfn.IFS(bank__2[[#This Row],[Age]]&lt;30, "Young Adults",bank__2[[#This Row],[Age]]&lt;45, "Middle-Aged Adults",bank__2[[#This Row],[Age]]&lt;60, "Older AdultsOlder Adults", bank__2[[#This Row],[Age]]&gt;=60,"Seniors")</f>
        <v>Older AdultsOlder Adults</v>
      </c>
      <c r="T3407" t="str">
        <f t="shared" si="53"/>
        <v>No</v>
      </c>
      <c r="U3407" cm="1">
        <f t="array" ref="U3407">_xlfn.SWITCH(L3407, "jan",1, "feb",2, "mar",3, "apr",4, "may",5, "jun",6, "jul",7, "aug",8, "sep",9, "oct",10, "nov",11, "dec",12, "")</f>
        <v>5</v>
      </c>
      <c r="V3407" s="2">
        <f>bank__2[[#This Row],[CallDuration (Seconds)]]/60</f>
        <v>2.1</v>
      </c>
      <c r="W3407" t="str">
        <f>IF(AND(bank__2[[#This Row],[HasHousingLoan]]="yes",bank__2[[#This Row],[HasPersonalLoan]]="yes"),"Both Loans",
IF(bank__2[[#This Row],[HasHousingLoan]]="yes","Only Housing Loan",
IF(bank__2[[#This Row],[HasPersonalLoan]]="yes","Only Personal Loan","No Loan")))</f>
        <v>Only Housing Loan</v>
      </c>
    </row>
    <row r="3408" spans="1:23">
      <c r="A3408">
        <v>3407</v>
      </c>
      <c r="B3408">
        <v>24</v>
      </c>
      <c r="C3408" t="s">
        <v>87</v>
      </c>
      <c r="D3408" t="s">
        <v>44</v>
      </c>
      <c r="E3408" t="s">
        <v>33</v>
      </c>
      <c r="F3408" t="s">
        <v>21</v>
      </c>
      <c r="G3408">
        <v>926</v>
      </c>
      <c r="H3408" t="s">
        <v>35</v>
      </c>
      <c r="I3408" t="s">
        <v>35</v>
      </c>
      <c r="J3408" t="s">
        <v>23</v>
      </c>
      <c r="K3408">
        <v>15</v>
      </c>
      <c r="L3408" t="s">
        <v>37</v>
      </c>
      <c r="M3408">
        <v>191</v>
      </c>
      <c r="N3408">
        <v>1</v>
      </c>
      <c r="O3408">
        <v>-1</v>
      </c>
      <c r="P3408">
        <v>0</v>
      </c>
      <c r="Q3408" t="s">
        <v>30</v>
      </c>
      <c r="R3408" t="s">
        <v>21</v>
      </c>
      <c r="S3408" t="str" cm="1">
        <f t="array" ref="S3408">_xlfn.IFS(bank__2[[#This Row],[Age]]&lt;30, "Young Adults",bank__2[[#This Row],[Age]]&lt;45, "Middle-Aged Adults",bank__2[[#This Row],[Age]]&lt;60, "Older AdultsOlder Adults", bank__2[[#This Row],[Age]]&gt;=60,"Seniors")</f>
        <v>Young Adults</v>
      </c>
      <c r="T3408" t="str">
        <f t="shared" si="53"/>
        <v>No</v>
      </c>
      <c r="U3408" cm="1">
        <f t="array" ref="U3408">_xlfn.SWITCH(L3408, "jan",1, "feb",2, "mar",3, "apr",4, "may",5, "jun",6, "jul",7, "aug",8, "sep",9, "oct",10, "nov",11, "dec",12, "")</f>
        <v>5</v>
      </c>
      <c r="V3408" s="2">
        <f>bank__2[[#This Row],[CallDuration (Seconds)]]/60</f>
        <v>3.1833333333333331</v>
      </c>
      <c r="W3408" t="str">
        <f>IF(AND(bank__2[[#This Row],[HasHousingLoan]]="yes",bank__2[[#This Row],[HasPersonalLoan]]="yes"),"Both Loans",
IF(bank__2[[#This Row],[HasHousingLoan]]="yes","Only Housing Loan",
IF(bank__2[[#This Row],[HasPersonalLoan]]="yes","Only Personal Loan","No Loan")))</f>
        <v>Both Loans</v>
      </c>
    </row>
    <row r="3409" spans="1:23">
      <c r="A3409">
        <v>3408</v>
      </c>
      <c r="B3409">
        <v>40</v>
      </c>
      <c r="C3409" t="s">
        <v>43</v>
      </c>
      <c r="D3409" t="s">
        <v>122</v>
      </c>
      <c r="E3409" t="s">
        <v>45</v>
      </c>
      <c r="F3409" t="s">
        <v>21</v>
      </c>
      <c r="G3409">
        <v>502</v>
      </c>
      <c r="H3409" t="s">
        <v>35</v>
      </c>
      <c r="I3409" t="s">
        <v>21</v>
      </c>
      <c r="J3409" t="s">
        <v>23</v>
      </c>
      <c r="K3409">
        <v>3</v>
      </c>
      <c r="L3409" t="s">
        <v>61</v>
      </c>
      <c r="M3409">
        <v>267</v>
      </c>
      <c r="N3409">
        <v>4</v>
      </c>
      <c r="O3409">
        <v>270</v>
      </c>
      <c r="P3409">
        <v>3</v>
      </c>
      <c r="Q3409" t="s">
        <v>70</v>
      </c>
      <c r="R3409" t="s">
        <v>21</v>
      </c>
      <c r="S3409" t="str" cm="1">
        <f t="array" ref="S3409">_xlfn.IFS(bank__2[[#This Row],[Age]]&lt;30, "Young Adults",bank__2[[#This Row],[Age]]&lt;45, "Middle-Aged Adults",bank__2[[#This Row],[Age]]&lt;60, "Older AdultsOlder Adults", bank__2[[#This Row],[Age]]&gt;=60,"Seniors")</f>
        <v>Middle-Aged Adults</v>
      </c>
      <c r="T3409" t="str">
        <f t="shared" si="53"/>
        <v>Yes</v>
      </c>
      <c r="U3409" cm="1">
        <f t="array" ref="U3409">_xlfn.SWITCH(L3409, "jan",1, "feb",2, "mar",3, "apr",4, "may",5, "jun",6, "jul",7, "aug",8, "sep",9, "oct",10, "nov",11, "dec",12, "")</f>
        <v>2</v>
      </c>
      <c r="V3409" s="2">
        <f>bank__2[[#This Row],[CallDuration (Seconds)]]/60</f>
        <v>4.45</v>
      </c>
      <c r="W3409" t="str">
        <f>IF(AND(bank__2[[#This Row],[HasHousingLoan]]="yes",bank__2[[#This Row],[HasPersonalLoan]]="yes"),"Both Loans",
IF(bank__2[[#This Row],[HasHousingLoan]]="yes","Only Housing Loan",
IF(bank__2[[#This Row],[HasPersonalLoan]]="yes","Only Personal Loan","No Loan")))</f>
        <v>Only Housing Loan</v>
      </c>
    </row>
    <row r="3410" spans="1:23">
      <c r="A3410">
        <v>3409</v>
      </c>
      <c r="B3410">
        <v>38</v>
      </c>
      <c r="C3410" t="s">
        <v>43</v>
      </c>
      <c r="D3410" t="s">
        <v>44</v>
      </c>
      <c r="E3410" t="s">
        <v>45</v>
      </c>
      <c r="F3410" t="s">
        <v>21</v>
      </c>
      <c r="G3410">
        <v>8669</v>
      </c>
      <c r="H3410" t="s">
        <v>35</v>
      </c>
      <c r="I3410" t="s">
        <v>21</v>
      </c>
      <c r="J3410" t="s">
        <v>146</v>
      </c>
      <c r="K3410">
        <v>20</v>
      </c>
      <c r="L3410" t="s">
        <v>48</v>
      </c>
      <c r="M3410">
        <v>5</v>
      </c>
      <c r="N3410">
        <v>3</v>
      </c>
      <c r="O3410">
        <v>150</v>
      </c>
      <c r="P3410">
        <v>6</v>
      </c>
      <c r="Q3410" t="s">
        <v>41</v>
      </c>
      <c r="R3410" t="s">
        <v>21</v>
      </c>
      <c r="S3410" t="str" cm="1">
        <f t="array" ref="S3410">_xlfn.IFS(bank__2[[#This Row],[Age]]&lt;30, "Young Adults",bank__2[[#This Row],[Age]]&lt;45, "Middle-Aged Adults",bank__2[[#This Row],[Age]]&lt;60, "Older AdultsOlder Adults", bank__2[[#This Row],[Age]]&gt;=60,"Seniors")</f>
        <v>Middle-Aged Adults</v>
      </c>
      <c r="T3410" t="str">
        <f t="shared" si="53"/>
        <v>Yes</v>
      </c>
      <c r="U3410" cm="1">
        <f t="array" ref="U3410">_xlfn.SWITCH(L3410, "jan",1, "feb",2, "mar",3, "apr",4, "may",5, "jun",6, "jul",7, "aug",8, "sep",9, "oct",10, "nov",11, "dec",12, "")</f>
        <v>4</v>
      </c>
      <c r="V3410" s="2">
        <f>bank__2[[#This Row],[CallDuration (Seconds)]]/60</f>
        <v>8.3333333333333329E-2</v>
      </c>
      <c r="W3410" t="str">
        <f>IF(AND(bank__2[[#This Row],[HasHousingLoan]]="yes",bank__2[[#This Row],[HasPersonalLoan]]="yes"),"Both Loans",
IF(bank__2[[#This Row],[HasHousingLoan]]="yes","Only Housing Loan",
IF(bank__2[[#This Row],[HasPersonalLoan]]="yes","Only Personal Loan","No Loan")))</f>
        <v>Only Housing Loan</v>
      </c>
    </row>
    <row r="3411" spans="1:23">
      <c r="A3411">
        <v>3410</v>
      </c>
      <c r="B3411">
        <v>48</v>
      </c>
      <c r="C3411" t="s">
        <v>56</v>
      </c>
      <c r="D3411" t="s">
        <v>44</v>
      </c>
      <c r="E3411" t="s">
        <v>20</v>
      </c>
      <c r="F3411" t="s">
        <v>21</v>
      </c>
      <c r="G3411">
        <v>316</v>
      </c>
      <c r="H3411" t="s">
        <v>21</v>
      </c>
      <c r="I3411" t="s">
        <v>21</v>
      </c>
      <c r="J3411" t="s">
        <v>30</v>
      </c>
      <c r="K3411">
        <v>5</v>
      </c>
      <c r="L3411" t="s">
        <v>53</v>
      </c>
      <c r="M3411">
        <v>560</v>
      </c>
      <c r="N3411">
        <v>2</v>
      </c>
      <c r="O3411">
        <v>-1</v>
      </c>
      <c r="P3411">
        <v>0</v>
      </c>
      <c r="Q3411" t="s">
        <v>30</v>
      </c>
      <c r="R3411" t="s">
        <v>21</v>
      </c>
      <c r="S3411" t="str" cm="1">
        <f t="array" ref="S3411">_xlfn.IFS(bank__2[[#This Row],[Age]]&lt;30, "Young Adults",bank__2[[#This Row],[Age]]&lt;45, "Middle-Aged Adults",bank__2[[#This Row],[Age]]&lt;60, "Older AdultsOlder Adults", bank__2[[#This Row],[Age]]&gt;=60,"Seniors")</f>
        <v>Older AdultsOlder Adults</v>
      </c>
      <c r="T3411" t="str">
        <f t="shared" si="53"/>
        <v>No</v>
      </c>
      <c r="U3411" cm="1">
        <f t="array" ref="U3411">_xlfn.SWITCH(L3411, "jan",1, "feb",2, "mar",3, "apr",4, "may",5, "jun",6, "jul",7, "aug",8, "sep",9, "oct",10, "nov",11, "dec",12, "")</f>
        <v>6</v>
      </c>
      <c r="V3411" s="2">
        <f>bank__2[[#This Row],[CallDuration (Seconds)]]/60</f>
        <v>9.3333333333333339</v>
      </c>
      <c r="W3411" t="str">
        <f>IF(AND(bank__2[[#This Row],[HasHousingLoan]]="yes",bank__2[[#This Row],[HasPersonalLoan]]="yes"),"Both Loans",
IF(bank__2[[#This Row],[HasHousingLoan]]="yes","Only Housing Loan",
IF(bank__2[[#This Row],[HasPersonalLoan]]="yes","Only Personal Loan","No Loan")))</f>
        <v>No Loan</v>
      </c>
    </row>
    <row r="3412" spans="1:23">
      <c r="A3412">
        <v>3411</v>
      </c>
      <c r="B3412">
        <v>36</v>
      </c>
      <c r="C3412" t="s">
        <v>43</v>
      </c>
      <c r="D3412" t="s">
        <v>19</v>
      </c>
      <c r="E3412" t="s">
        <v>45</v>
      </c>
      <c r="F3412" t="s">
        <v>21</v>
      </c>
      <c r="G3412">
        <v>9324</v>
      </c>
      <c r="H3412" t="s">
        <v>35</v>
      </c>
      <c r="I3412" t="s">
        <v>21</v>
      </c>
      <c r="J3412" t="s">
        <v>23</v>
      </c>
      <c r="K3412">
        <v>30</v>
      </c>
      <c r="L3412" t="s">
        <v>387</v>
      </c>
      <c r="M3412">
        <v>138</v>
      </c>
      <c r="N3412">
        <v>8</v>
      </c>
      <c r="O3412">
        <v>-1</v>
      </c>
      <c r="P3412">
        <v>0</v>
      </c>
      <c r="Q3412" t="s">
        <v>30</v>
      </c>
      <c r="R3412" t="s">
        <v>21</v>
      </c>
      <c r="S3412" t="str" cm="1">
        <f t="array" ref="S3412">_xlfn.IFS(bank__2[[#This Row],[Age]]&lt;30, "Young Adults",bank__2[[#This Row],[Age]]&lt;45, "Middle-Aged Adults",bank__2[[#This Row],[Age]]&lt;60, "Older AdultsOlder Adults", bank__2[[#This Row],[Age]]&gt;=60,"Seniors")</f>
        <v>Middle-Aged Adults</v>
      </c>
      <c r="T3412" t="str">
        <f t="shared" si="53"/>
        <v>No</v>
      </c>
      <c r="U3412" cm="1">
        <f t="array" ref="U3412">_xlfn.SWITCH(L3412, "jan",1, "feb",2, "mar",3, "apr",4, "may",5, "jun",6, "jul",7, "aug",8, "sep",9, "oct",10, "nov",11, "dec",12, "")</f>
        <v>3</v>
      </c>
      <c r="V3412" s="2">
        <f>bank__2[[#This Row],[CallDuration (Seconds)]]/60</f>
        <v>2.2999999999999998</v>
      </c>
      <c r="W3412" t="str">
        <f>IF(AND(bank__2[[#This Row],[HasHousingLoan]]="yes",bank__2[[#This Row],[HasPersonalLoan]]="yes"),"Both Loans",
IF(bank__2[[#This Row],[HasHousingLoan]]="yes","Only Housing Loan",
IF(bank__2[[#This Row],[HasPersonalLoan]]="yes","Only Personal Loan","No Loan")))</f>
        <v>Only Housing Loan</v>
      </c>
    </row>
    <row r="3413" spans="1:23">
      <c r="A3413">
        <v>3412</v>
      </c>
      <c r="B3413">
        <v>57</v>
      </c>
      <c r="C3413" t="s">
        <v>43</v>
      </c>
      <c r="D3413" t="s">
        <v>19</v>
      </c>
      <c r="E3413" t="s">
        <v>45</v>
      </c>
      <c r="F3413" t="s">
        <v>21</v>
      </c>
      <c r="G3413">
        <v>0</v>
      </c>
      <c r="H3413" t="s">
        <v>21</v>
      </c>
      <c r="I3413" t="s">
        <v>21</v>
      </c>
      <c r="J3413" t="s">
        <v>23</v>
      </c>
      <c r="K3413">
        <v>19</v>
      </c>
      <c r="L3413" t="s">
        <v>92</v>
      </c>
      <c r="M3413">
        <v>188</v>
      </c>
      <c r="N3413">
        <v>4</v>
      </c>
      <c r="O3413">
        <v>-1</v>
      </c>
      <c r="P3413">
        <v>0</v>
      </c>
      <c r="Q3413" t="s">
        <v>30</v>
      </c>
      <c r="R3413" t="s">
        <v>21</v>
      </c>
      <c r="S3413" t="str" cm="1">
        <f t="array" ref="S3413">_xlfn.IFS(bank__2[[#This Row],[Age]]&lt;30, "Young Adults",bank__2[[#This Row],[Age]]&lt;45, "Middle-Aged Adults",bank__2[[#This Row],[Age]]&lt;60, "Older AdultsOlder Adults", bank__2[[#This Row],[Age]]&gt;=60,"Seniors")</f>
        <v>Older AdultsOlder Adults</v>
      </c>
      <c r="T3413" t="str">
        <f t="shared" si="53"/>
        <v>No</v>
      </c>
      <c r="U3413" cm="1">
        <f t="array" ref="U3413">_xlfn.SWITCH(L3413, "jan",1, "feb",2, "mar",3, "apr",4, "may",5, "jun",6, "jul",7, "aug",8, "sep",9, "oct",10, "nov",11, "dec",12, "")</f>
        <v>8</v>
      </c>
      <c r="V3413" s="2">
        <f>bank__2[[#This Row],[CallDuration (Seconds)]]/60</f>
        <v>3.1333333333333333</v>
      </c>
      <c r="W3413" t="str">
        <f>IF(AND(bank__2[[#This Row],[HasHousingLoan]]="yes",bank__2[[#This Row],[HasPersonalLoan]]="yes"),"Both Loans",
IF(bank__2[[#This Row],[HasHousingLoan]]="yes","Only Housing Loan",
IF(bank__2[[#This Row],[HasPersonalLoan]]="yes","Only Personal Loan","No Loan")))</f>
        <v>No Loan</v>
      </c>
    </row>
    <row r="3414" spans="1:23">
      <c r="A3414">
        <v>3413</v>
      </c>
      <c r="B3414">
        <v>45</v>
      </c>
      <c r="C3414" t="s">
        <v>87</v>
      </c>
      <c r="D3414" t="s">
        <v>19</v>
      </c>
      <c r="E3414" t="s">
        <v>33</v>
      </c>
      <c r="F3414" t="s">
        <v>21</v>
      </c>
      <c r="G3414">
        <v>72</v>
      </c>
      <c r="H3414" t="s">
        <v>35</v>
      </c>
      <c r="I3414" t="s">
        <v>35</v>
      </c>
      <c r="J3414" t="s">
        <v>23</v>
      </c>
      <c r="K3414">
        <v>15</v>
      </c>
      <c r="L3414" t="s">
        <v>37</v>
      </c>
      <c r="M3414">
        <v>262</v>
      </c>
      <c r="N3414">
        <v>2</v>
      </c>
      <c r="O3414">
        <v>352</v>
      </c>
      <c r="P3414">
        <v>2</v>
      </c>
      <c r="Q3414" t="s">
        <v>41</v>
      </c>
      <c r="R3414" t="s">
        <v>21</v>
      </c>
      <c r="S3414" t="str" cm="1">
        <f t="array" ref="S3414">_xlfn.IFS(bank__2[[#This Row],[Age]]&lt;30, "Young Adults",bank__2[[#This Row],[Age]]&lt;45, "Middle-Aged Adults",bank__2[[#This Row],[Age]]&lt;60, "Older AdultsOlder Adults", bank__2[[#This Row],[Age]]&gt;=60,"Seniors")</f>
        <v>Older AdultsOlder Adults</v>
      </c>
      <c r="T3414" t="str">
        <f t="shared" si="53"/>
        <v>Yes</v>
      </c>
      <c r="U3414" cm="1">
        <f t="array" ref="U3414">_xlfn.SWITCH(L3414, "jan",1, "feb",2, "mar",3, "apr",4, "may",5, "jun",6, "jul",7, "aug",8, "sep",9, "oct",10, "nov",11, "dec",12, "")</f>
        <v>5</v>
      </c>
      <c r="V3414" s="2">
        <f>bank__2[[#This Row],[CallDuration (Seconds)]]/60</f>
        <v>4.3666666666666663</v>
      </c>
      <c r="W3414" t="str">
        <f>IF(AND(bank__2[[#This Row],[HasHousingLoan]]="yes",bank__2[[#This Row],[HasPersonalLoan]]="yes"),"Both Loans",
IF(bank__2[[#This Row],[HasHousingLoan]]="yes","Only Housing Loan",
IF(bank__2[[#This Row],[HasPersonalLoan]]="yes","Only Personal Loan","No Loan")))</f>
        <v>Both Loans</v>
      </c>
    </row>
    <row r="3415" spans="1:23">
      <c r="A3415">
        <v>3414</v>
      </c>
      <c r="B3415">
        <v>33</v>
      </c>
      <c r="C3415" t="s">
        <v>66</v>
      </c>
      <c r="D3415" t="s">
        <v>44</v>
      </c>
      <c r="E3415" t="s">
        <v>45</v>
      </c>
      <c r="F3415" t="s">
        <v>21</v>
      </c>
      <c r="G3415">
        <v>61</v>
      </c>
      <c r="H3415" t="s">
        <v>21</v>
      </c>
      <c r="I3415" t="s">
        <v>21</v>
      </c>
      <c r="J3415" t="s">
        <v>23</v>
      </c>
      <c r="K3415">
        <v>19</v>
      </c>
      <c r="L3415" t="s">
        <v>92</v>
      </c>
      <c r="M3415">
        <v>836</v>
      </c>
      <c r="N3415">
        <v>3</v>
      </c>
      <c r="O3415">
        <v>-1</v>
      </c>
      <c r="P3415">
        <v>0</v>
      </c>
      <c r="Q3415" t="s">
        <v>30</v>
      </c>
      <c r="R3415" t="s">
        <v>35</v>
      </c>
      <c r="S3415" t="str" cm="1">
        <f t="array" ref="S3415">_xlfn.IFS(bank__2[[#This Row],[Age]]&lt;30, "Young Adults",bank__2[[#This Row],[Age]]&lt;45, "Middle-Aged Adults",bank__2[[#This Row],[Age]]&lt;60, "Older AdultsOlder Adults", bank__2[[#This Row],[Age]]&gt;=60,"Seniors")</f>
        <v>Middle-Aged Adults</v>
      </c>
      <c r="T3415" t="str">
        <f t="shared" si="53"/>
        <v>No</v>
      </c>
      <c r="U3415" cm="1">
        <f t="array" ref="U3415">_xlfn.SWITCH(L3415, "jan",1, "feb",2, "mar",3, "apr",4, "may",5, "jun",6, "jul",7, "aug",8, "sep",9, "oct",10, "nov",11, "dec",12, "")</f>
        <v>8</v>
      </c>
      <c r="V3415" s="2">
        <f>bank__2[[#This Row],[CallDuration (Seconds)]]/60</f>
        <v>13.933333333333334</v>
      </c>
      <c r="W3415" t="str">
        <f>IF(AND(bank__2[[#This Row],[HasHousingLoan]]="yes",bank__2[[#This Row],[HasPersonalLoan]]="yes"),"Both Loans",
IF(bank__2[[#This Row],[HasHousingLoan]]="yes","Only Housing Loan",
IF(bank__2[[#This Row],[HasPersonalLoan]]="yes","Only Personal Loan","No Loan")))</f>
        <v>No Loan</v>
      </c>
    </row>
    <row r="3416" spans="1:23">
      <c r="A3416">
        <v>3415</v>
      </c>
      <c r="B3416">
        <v>38</v>
      </c>
      <c r="C3416" t="s">
        <v>72</v>
      </c>
      <c r="D3416" t="s">
        <v>44</v>
      </c>
      <c r="E3416" t="s">
        <v>33</v>
      </c>
      <c r="F3416" t="s">
        <v>21</v>
      </c>
      <c r="G3416">
        <v>173</v>
      </c>
      <c r="H3416" t="s">
        <v>21</v>
      </c>
      <c r="I3416" t="s">
        <v>21</v>
      </c>
      <c r="J3416" t="s">
        <v>23</v>
      </c>
      <c r="K3416">
        <v>29</v>
      </c>
      <c r="L3416" t="s">
        <v>92</v>
      </c>
      <c r="M3416">
        <v>150</v>
      </c>
      <c r="N3416">
        <v>4</v>
      </c>
      <c r="O3416">
        <v>-1</v>
      </c>
      <c r="P3416">
        <v>0</v>
      </c>
      <c r="Q3416" t="s">
        <v>30</v>
      </c>
      <c r="R3416" t="s">
        <v>21</v>
      </c>
      <c r="S3416" t="str" cm="1">
        <f t="array" ref="S3416">_xlfn.IFS(bank__2[[#This Row],[Age]]&lt;30, "Young Adults",bank__2[[#This Row],[Age]]&lt;45, "Middle-Aged Adults",bank__2[[#This Row],[Age]]&lt;60, "Older AdultsOlder Adults", bank__2[[#This Row],[Age]]&gt;=60,"Seniors")</f>
        <v>Middle-Aged Adults</v>
      </c>
      <c r="T3416" t="str">
        <f t="shared" si="53"/>
        <v>No</v>
      </c>
      <c r="U3416" cm="1">
        <f t="array" ref="U3416">_xlfn.SWITCH(L3416, "jan",1, "feb",2, "mar",3, "apr",4, "may",5, "jun",6, "jul",7, "aug",8, "sep",9, "oct",10, "nov",11, "dec",12, "")</f>
        <v>8</v>
      </c>
      <c r="V3416" s="2">
        <f>bank__2[[#This Row],[CallDuration (Seconds)]]/60</f>
        <v>2.5</v>
      </c>
      <c r="W3416" t="str">
        <f>IF(AND(bank__2[[#This Row],[HasHousingLoan]]="yes",bank__2[[#This Row],[HasPersonalLoan]]="yes"),"Both Loans",
IF(bank__2[[#This Row],[HasHousingLoan]]="yes","Only Housing Loan",
IF(bank__2[[#This Row],[HasPersonalLoan]]="yes","Only Personal Loan","No Loan")))</f>
        <v>No Loan</v>
      </c>
    </row>
    <row r="3417" spans="1:23">
      <c r="A3417">
        <v>3416</v>
      </c>
      <c r="B3417">
        <v>26</v>
      </c>
      <c r="C3417" t="s">
        <v>32</v>
      </c>
      <c r="D3417" t="s">
        <v>44</v>
      </c>
      <c r="E3417" t="s">
        <v>33</v>
      </c>
      <c r="F3417" t="s">
        <v>35</v>
      </c>
      <c r="G3417">
        <v>-162</v>
      </c>
      <c r="H3417" t="s">
        <v>35</v>
      </c>
      <c r="I3417" t="s">
        <v>21</v>
      </c>
      <c r="J3417" t="s">
        <v>23</v>
      </c>
      <c r="K3417">
        <v>15</v>
      </c>
      <c r="L3417" t="s">
        <v>37</v>
      </c>
      <c r="M3417">
        <v>44</v>
      </c>
      <c r="N3417">
        <v>2</v>
      </c>
      <c r="O3417">
        <v>-1</v>
      </c>
      <c r="P3417">
        <v>0</v>
      </c>
      <c r="Q3417" t="s">
        <v>30</v>
      </c>
      <c r="R3417" t="s">
        <v>21</v>
      </c>
      <c r="S3417" t="str" cm="1">
        <f t="array" ref="S3417">_xlfn.IFS(bank__2[[#This Row],[Age]]&lt;30, "Young Adults",bank__2[[#This Row],[Age]]&lt;45, "Middle-Aged Adults",bank__2[[#This Row],[Age]]&lt;60, "Older AdultsOlder Adults", bank__2[[#This Row],[Age]]&gt;=60,"Seniors")</f>
        <v>Young Adults</v>
      </c>
      <c r="T3417" t="str">
        <f t="shared" si="53"/>
        <v>No</v>
      </c>
      <c r="U3417" cm="1">
        <f t="array" ref="U3417">_xlfn.SWITCH(L3417, "jan",1, "feb",2, "mar",3, "apr",4, "may",5, "jun",6, "jul",7, "aug",8, "sep",9, "oct",10, "nov",11, "dec",12, "")</f>
        <v>5</v>
      </c>
      <c r="V3417" s="2">
        <f>bank__2[[#This Row],[CallDuration (Seconds)]]/60</f>
        <v>0.73333333333333328</v>
      </c>
      <c r="W3417" t="str">
        <f>IF(AND(bank__2[[#This Row],[HasHousingLoan]]="yes",bank__2[[#This Row],[HasPersonalLoan]]="yes"),"Both Loans",
IF(bank__2[[#This Row],[HasHousingLoan]]="yes","Only Housing Loan",
IF(bank__2[[#This Row],[HasPersonalLoan]]="yes","Only Personal Loan","No Loan")))</f>
        <v>Only Housing Loan</v>
      </c>
    </row>
    <row r="3418" spans="1:23">
      <c r="A3418">
        <v>3417</v>
      </c>
      <c r="B3418">
        <v>30</v>
      </c>
      <c r="C3418" t="s">
        <v>43</v>
      </c>
      <c r="D3418" t="s">
        <v>44</v>
      </c>
      <c r="E3418" t="s">
        <v>45</v>
      </c>
      <c r="F3418" t="s">
        <v>21</v>
      </c>
      <c r="G3418">
        <v>47</v>
      </c>
      <c r="H3418" t="s">
        <v>21</v>
      </c>
      <c r="I3418" t="s">
        <v>35</v>
      </c>
      <c r="J3418" t="s">
        <v>23</v>
      </c>
      <c r="K3418">
        <v>31</v>
      </c>
      <c r="L3418" t="s">
        <v>119</v>
      </c>
      <c r="M3418">
        <v>11</v>
      </c>
      <c r="N3418">
        <v>17</v>
      </c>
      <c r="O3418">
        <v>-1</v>
      </c>
      <c r="P3418">
        <v>0</v>
      </c>
      <c r="Q3418" t="s">
        <v>30</v>
      </c>
      <c r="R3418" t="s">
        <v>21</v>
      </c>
      <c r="S3418" t="str" cm="1">
        <f t="array" ref="S3418">_xlfn.IFS(bank__2[[#This Row],[Age]]&lt;30, "Young Adults",bank__2[[#This Row],[Age]]&lt;45, "Middle-Aged Adults",bank__2[[#This Row],[Age]]&lt;60, "Older AdultsOlder Adults", bank__2[[#This Row],[Age]]&gt;=60,"Seniors")</f>
        <v>Middle-Aged Adults</v>
      </c>
      <c r="T3418" t="str">
        <f t="shared" si="53"/>
        <v>No</v>
      </c>
      <c r="U3418" cm="1">
        <f t="array" ref="U3418">_xlfn.SWITCH(L3418, "jan",1, "feb",2, "mar",3, "apr",4, "may",5, "jun",6, "jul",7, "aug",8, "sep",9, "oct",10, "nov",11, "dec",12, "")</f>
        <v>7</v>
      </c>
      <c r="V3418" s="2">
        <f>bank__2[[#This Row],[CallDuration (Seconds)]]/60</f>
        <v>0.18333333333333332</v>
      </c>
      <c r="W3418" t="str">
        <f>IF(AND(bank__2[[#This Row],[HasHousingLoan]]="yes",bank__2[[#This Row],[HasPersonalLoan]]="yes"),"Both Loans",
IF(bank__2[[#This Row],[HasHousingLoan]]="yes","Only Housing Loan",
IF(bank__2[[#This Row],[HasPersonalLoan]]="yes","Only Personal Loan","No Loan")))</f>
        <v>Only Personal Loan</v>
      </c>
    </row>
    <row r="3419" spans="1:23">
      <c r="A3419">
        <v>3418</v>
      </c>
      <c r="B3419">
        <v>55</v>
      </c>
      <c r="C3419" t="s">
        <v>32</v>
      </c>
      <c r="D3419" t="s">
        <v>122</v>
      </c>
      <c r="E3419" t="s">
        <v>45</v>
      </c>
      <c r="F3419" t="s">
        <v>21</v>
      </c>
      <c r="G3419">
        <v>1983</v>
      </c>
      <c r="H3419" t="s">
        <v>35</v>
      </c>
      <c r="I3419" t="s">
        <v>21</v>
      </c>
      <c r="J3419" t="s">
        <v>146</v>
      </c>
      <c r="K3419">
        <v>19</v>
      </c>
      <c r="L3419" t="s">
        <v>124</v>
      </c>
      <c r="M3419">
        <v>123</v>
      </c>
      <c r="N3419">
        <v>1</v>
      </c>
      <c r="O3419">
        <v>-1</v>
      </c>
      <c r="P3419">
        <v>0</v>
      </c>
      <c r="Q3419" t="s">
        <v>30</v>
      </c>
      <c r="R3419" t="s">
        <v>21</v>
      </c>
      <c r="S3419" t="str" cm="1">
        <f t="array" ref="S3419">_xlfn.IFS(bank__2[[#This Row],[Age]]&lt;30, "Young Adults",bank__2[[#This Row],[Age]]&lt;45, "Middle-Aged Adults",bank__2[[#This Row],[Age]]&lt;60, "Older AdultsOlder Adults", bank__2[[#This Row],[Age]]&gt;=60,"Seniors")</f>
        <v>Older AdultsOlder Adults</v>
      </c>
      <c r="T3419" t="str">
        <f t="shared" si="53"/>
        <v>No</v>
      </c>
      <c r="U3419" cm="1">
        <f t="array" ref="U3419">_xlfn.SWITCH(L3419, "jan",1, "feb",2, "mar",3, "apr",4, "may",5, "jun",6, "jul",7, "aug",8, "sep",9, "oct",10, "nov",11, "dec",12, "")</f>
        <v>11</v>
      </c>
      <c r="V3419" s="2">
        <f>bank__2[[#This Row],[CallDuration (Seconds)]]/60</f>
        <v>2.0499999999999998</v>
      </c>
      <c r="W3419" t="str">
        <f>IF(AND(bank__2[[#This Row],[HasHousingLoan]]="yes",bank__2[[#This Row],[HasPersonalLoan]]="yes"),"Both Loans",
IF(bank__2[[#This Row],[HasHousingLoan]]="yes","Only Housing Loan",
IF(bank__2[[#This Row],[HasPersonalLoan]]="yes","Only Personal Loan","No Loan")))</f>
        <v>Only Housing Loan</v>
      </c>
    </row>
    <row r="3420" spans="1:23">
      <c r="A3420">
        <v>3419</v>
      </c>
      <c r="B3420">
        <v>34</v>
      </c>
      <c r="C3420" t="s">
        <v>56</v>
      </c>
      <c r="D3420" t="s">
        <v>19</v>
      </c>
      <c r="E3420" t="s">
        <v>33</v>
      </c>
      <c r="F3420" t="s">
        <v>21</v>
      </c>
      <c r="G3420">
        <v>326</v>
      </c>
      <c r="H3420" t="s">
        <v>35</v>
      </c>
      <c r="I3420" t="s">
        <v>35</v>
      </c>
      <c r="J3420" t="s">
        <v>30</v>
      </c>
      <c r="K3420">
        <v>15</v>
      </c>
      <c r="L3420" t="s">
        <v>37</v>
      </c>
      <c r="M3420">
        <v>150</v>
      </c>
      <c r="N3420">
        <v>2</v>
      </c>
      <c r="O3420">
        <v>-1</v>
      </c>
      <c r="P3420">
        <v>0</v>
      </c>
      <c r="Q3420" t="s">
        <v>30</v>
      </c>
      <c r="R3420" t="s">
        <v>21</v>
      </c>
      <c r="S3420" t="str" cm="1">
        <f t="array" ref="S3420">_xlfn.IFS(bank__2[[#This Row],[Age]]&lt;30, "Young Adults",bank__2[[#This Row],[Age]]&lt;45, "Middle-Aged Adults",bank__2[[#This Row],[Age]]&lt;60, "Older AdultsOlder Adults", bank__2[[#This Row],[Age]]&gt;=60,"Seniors")</f>
        <v>Middle-Aged Adults</v>
      </c>
      <c r="T3420" t="str">
        <f t="shared" si="53"/>
        <v>No</v>
      </c>
      <c r="U3420" cm="1">
        <f t="array" ref="U3420">_xlfn.SWITCH(L3420, "jan",1, "feb",2, "mar",3, "apr",4, "may",5, "jun",6, "jul",7, "aug",8, "sep",9, "oct",10, "nov",11, "dec",12, "")</f>
        <v>5</v>
      </c>
      <c r="V3420" s="2">
        <f>bank__2[[#This Row],[CallDuration (Seconds)]]/60</f>
        <v>2.5</v>
      </c>
      <c r="W3420" t="str">
        <f>IF(AND(bank__2[[#This Row],[HasHousingLoan]]="yes",bank__2[[#This Row],[HasPersonalLoan]]="yes"),"Both Loans",
IF(bank__2[[#This Row],[HasHousingLoan]]="yes","Only Housing Loan",
IF(bank__2[[#This Row],[HasPersonalLoan]]="yes","Only Personal Loan","No Loan")))</f>
        <v>Both Loans</v>
      </c>
    </row>
    <row r="3421" spans="1:23">
      <c r="A3421">
        <v>3420</v>
      </c>
      <c r="B3421">
        <v>60</v>
      </c>
      <c r="C3421" t="s">
        <v>87</v>
      </c>
      <c r="D3421" t="s">
        <v>19</v>
      </c>
      <c r="E3421" t="s">
        <v>33</v>
      </c>
      <c r="F3421" t="s">
        <v>21</v>
      </c>
      <c r="G3421">
        <v>2552</v>
      </c>
      <c r="H3421" t="s">
        <v>21</v>
      </c>
      <c r="I3421" t="s">
        <v>35</v>
      </c>
      <c r="J3421" t="s">
        <v>23</v>
      </c>
      <c r="K3421">
        <v>30</v>
      </c>
      <c r="L3421" t="s">
        <v>100</v>
      </c>
      <c r="M3421">
        <v>255</v>
      </c>
      <c r="N3421">
        <v>2</v>
      </c>
      <c r="O3421">
        <v>2</v>
      </c>
      <c r="P3421">
        <v>4</v>
      </c>
      <c r="Q3421" t="s">
        <v>70</v>
      </c>
      <c r="R3421" t="s">
        <v>21</v>
      </c>
      <c r="S3421" t="str" cm="1">
        <f t="array" ref="S3421">_xlfn.IFS(bank__2[[#This Row],[Age]]&lt;30, "Young Adults",bank__2[[#This Row],[Age]]&lt;45, "Middle-Aged Adults",bank__2[[#This Row],[Age]]&lt;60, "Older AdultsOlder Adults", bank__2[[#This Row],[Age]]&gt;=60,"Seniors")</f>
        <v>Seniors</v>
      </c>
      <c r="T3421" t="str">
        <f t="shared" si="53"/>
        <v>Yes</v>
      </c>
      <c r="U3421" cm="1">
        <f t="array" ref="U3421">_xlfn.SWITCH(L3421, "jan",1, "feb",2, "mar",3, "apr",4, "may",5, "jun",6, "jul",7, "aug",8, "sep",9, "oct",10, "nov",11, "dec",12, "")</f>
        <v>1</v>
      </c>
      <c r="V3421" s="2">
        <f>bank__2[[#This Row],[CallDuration (Seconds)]]/60</f>
        <v>4.25</v>
      </c>
      <c r="W3421" t="str">
        <f>IF(AND(bank__2[[#This Row],[HasHousingLoan]]="yes",bank__2[[#This Row],[HasPersonalLoan]]="yes"),"Both Loans",
IF(bank__2[[#This Row],[HasHousingLoan]]="yes","Only Housing Loan",
IF(bank__2[[#This Row],[HasPersonalLoan]]="yes","Only Personal Loan","No Loan")))</f>
        <v>Only Personal Loan</v>
      </c>
    </row>
    <row r="3422" spans="1:23">
      <c r="A3422">
        <v>3421</v>
      </c>
      <c r="B3422">
        <v>36</v>
      </c>
      <c r="C3422" t="s">
        <v>43</v>
      </c>
      <c r="D3422" t="s">
        <v>44</v>
      </c>
      <c r="E3422" t="s">
        <v>45</v>
      </c>
      <c r="F3422" t="s">
        <v>21</v>
      </c>
      <c r="G3422">
        <v>1283</v>
      </c>
      <c r="H3422" t="s">
        <v>21</v>
      </c>
      <c r="I3422" t="s">
        <v>21</v>
      </c>
      <c r="J3422" t="s">
        <v>23</v>
      </c>
      <c r="K3422">
        <v>18</v>
      </c>
      <c r="L3422" t="s">
        <v>92</v>
      </c>
      <c r="M3422">
        <v>92</v>
      </c>
      <c r="N3422">
        <v>5</v>
      </c>
      <c r="O3422">
        <v>-1</v>
      </c>
      <c r="P3422">
        <v>0</v>
      </c>
      <c r="Q3422" t="s">
        <v>30</v>
      </c>
      <c r="R3422" t="s">
        <v>21</v>
      </c>
      <c r="S3422" t="str" cm="1">
        <f t="array" ref="S3422">_xlfn.IFS(bank__2[[#This Row],[Age]]&lt;30, "Young Adults",bank__2[[#This Row],[Age]]&lt;45, "Middle-Aged Adults",bank__2[[#This Row],[Age]]&lt;60, "Older AdultsOlder Adults", bank__2[[#This Row],[Age]]&gt;=60,"Seniors")</f>
        <v>Middle-Aged Adults</v>
      </c>
      <c r="T3422" t="str">
        <f t="shared" si="53"/>
        <v>No</v>
      </c>
      <c r="U3422" cm="1">
        <f t="array" ref="U3422">_xlfn.SWITCH(L3422, "jan",1, "feb",2, "mar",3, "apr",4, "may",5, "jun",6, "jul",7, "aug",8, "sep",9, "oct",10, "nov",11, "dec",12, "")</f>
        <v>8</v>
      </c>
      <c r="V3422" s="2">
        <f>bank__2[[#This Row],[CallDuration (Seconds)]]/60</f>
        <v>1.5333333333333334</v>
      </c>
      <c r="W3422" t="str">
        <f>IF(AND(bank__2[[#This Row],[HasHousingLoan]]="yes",bank__2[[#This Row],[HasPersonalLoan]]="yes"),"Both Loans",
IF(bank__2[[#This Row],[HasHousingLoan]]="yes","Only Housing Loan",
IF(bank__2[[#This Row],[HasPersonalLoan]]="yes","Only Personal Loan","No Loan")))</f>
        <v>No Loan</v>
      </c>
    </row>
    <row r="3423" spans="1:23">
      <c r="A3423">
        <v>3422</v>
      </c>
      <c r="B3423">
        <v>65</v>
      </c>
      <c r="C3423" t="s">
        <v>135</v>
      </c>
      <c r="D3423" t="s">
        <v>19</v>
      </c>
      <c r="E3423" t="s">
        <v>20</v>
      </c>
      <c r="F3423" t="s">
        <v>21</v>
      </c>
      <c r="G3423">
        <v>2179</v>
      </c>
      <c r="H3423" t="s">
        <v>35</v>
      </c>
      <c r="I3423" t="s">
        <v>21</v>
      </c>
      <c r="J3423" t="s">
        <v>23</v>
      </c>
      <c r="K3423">
        <v>4</v>
      </c>
      <c r="L3423" t="s">
        <v>337</v>
      </c>
      <c r="M3423">
        <v>112</v>
      </c>
      <c r="N3423">
        <v>7</v>
      </c>
      <c r="O3423">
        <v>-1</v>
      </c>
      <c r="P3423">
        <v>0</v>
      </c>
      <c r="Q3423" t="s">
        <v>30</v>
      </c>
      <c r="R3423" t="s">
        <v>21</v>
      </c>
      <c r="S3423" t="str" cm="1">
        <f t="array" ref="S3423">_xlfn.IFS(bank__2[[#This Row],[Age]]&lt;30, "Young Adults",bank__2[[#This Row],[Age]]&lt;45, "Middle-Aged Adults",bank__2[[#This Row],[Age]]&lt;60, "Older AdultsOlder Adults", bank__2[[#This Row],[Age]]&gt;=60,"Seniors")</f>
        <v>Seniors</v>
      </c>
      <c r="T3423" t="str">
        <f t="shared" si="53"/>
        <v>No</v>
      </c>
      <c r="U3423" cm="1">
        <f t="array" ref="U3423">_xlfn.SWITCH(L3423, "jan",1, "feb",2, "mar",3, "apr",4, "may",5, "jun",6, "jul",7, "aug",8, "sep",9, "oct",10, "nov",11, "dec",12, "")</f>
        <v>9</v>
      </c>
      <c r="V3423" s="2">
        <f>bank__2[[#This Row],[CallDuration (Seconds)]]/60</f>
        <v>1.8666666666666667</v>
      </c>
      <c r="W3423" t="str">
        <f>IF(AND(bank__2[[#This Row],[HasHousingLoan]]="yes",bank__2[[#This Row],[HasPersonalLoan]]="yes"),"Both Loans",
IF(bank__2[[#This Row],[HasHousingLoan]]="yes","Only Housing Loan",
IF(bank__2[[#This Row],[HasPersonalLoan]]="yes","Only Personal Loan","No Loan")))</f>
        <v>Only Housing Loan</v>
      </c>
    </row>
    <row r="3424" spans="1:23">
      <c r="A3424">
        <v>3423</v>
      </c>
      <c r="B3424">
        <v>39</v>
      </c>
      <c r="C3424" t="s">
        <v>66</v>
      </c>
      <c r="D3424" t="s">
        <v>19</v>
      </c>
      <c r="E3424" t="s">
        <v>45</v>
      </c>
      <c r="F3424" t="s">
        <v>21</v>
      </c>
      <c r="G3424">
        <v>1047</v>
      </c>
      <c r="H3424" t="s">
        <v>21</v>
      </c>
      <c r="I3424" t="s">
        <v>21</v>
      </c>
      <c r="J3424" t="s">
        <v>30</v>
      </c>
      <c r="K3424">
        <v>6</v>
      </c>
      <c r="L3424" t="s">
        <v>53</v>
      </c>
      <c r="M3424">
        <v>554</v>
      </c>
      <c r="N3424">
        <v>1</v>
      </c>
      <c r="O3424">
        <v>-1</v>
      </c>
      <c r="P3424">
        <v>0</v>
      </c>
      <c r="Q3424" t="s">
        <v>30</v>
      </c>
      <c r="R3424" t="s">
        <v>35</v>
      </c>
      <c r="S3424" t="str" cm="1">
        <f t="array" ref="S3424">_xlfn.IFS(bank__2[[#This Row],[Age]]&lt;30, "Young Adults",bank__2[[#This Row],[Age]]&lt;45, "Middle-Aged Adults",bank__2[[#This Row],[Age]]&lt;60, "Older AdultsOlder Adults", bank__2[[#This Row],[Age]]&gt;=60,"Seniors")</f>
        <v>Middle-Aged Adults</v>
      </c>
      <c r="T3424" t="str">
        <f t="shared" si="53"/>
        <v>No</v>
      </c>
      <c r="U3424" cm="1">
        <f t="array" ref="U3424">_xlfn.SWITCH(L3424, "jan",1, "feb",2, "mar",3, "apr",4, "may",5, "jun",6, "jul",7, "aug",8, "sep",9, "oct",10, "nov",11, "dec",12, "")</f>
        <v>6</v>
      </c>
      <c r="V3424" s="2">
        <f>bank__2[[#This Row],[CallDuration (Seconds)]]/60</f>
        <v>9.2333333333333325</v>
      </c>
      <c r="W3424" t="str">
        <f>IF(AND(bank__2[[#This Row],[HasHousingLoan]]="yes",bank__2[[#This Row],[HasPersonalLoan]]="yes"),"Both Loans",
IF(bank__2[[#This Row],[HasHousingLoan]]="yes","Only Housing Loan",
IF(bank__2[[#This Row],[HasPersonalLoan]]="yes","Only Personal Loan","No Loan")))</f>
        <v>No Loan</v>
      </c>
    </row>
    <row r="3425" spans="1:23">
      <c r="A3425">
        <v>3424</v>
      </c>
      <c r="B3425">
        <v>52</v>
      </c>
      <c r="C3425" t="s">
        <v>56</v>
      </c>
      <c r="D3425" t="s">
        <v>19</v>
      </c>
      <c r="E3425" t="s">
        <v>20</v>
      </c>
      <c r="F3425" t="s">
        <v>21</v>
      </c>
      <c r="G3425">
        <v>36</v>
      </c>
      <c r="H3425" t="s">
        <v>21</v>
      </c>
      <c r="I3425" t="s">
        <v>21</v>
      </c>
      <c r="J3425" t="s">
        <v>23</v>
      </c>
      <c r="K3425">
        <v>13</v>
      </c>
      <c r="L3425" t="s">
        <v>92</v>
      </c>
      <c r="M3425">
        <v>109</v>
      </c>
      <c r="N3425">
        <v>2</v>
      </c>
      <c r="O3425">
        <v>-1</v>
      </c>
      <c r="P3425">
        <v>0</v>
      </c>
      <c r="Q3425" t="s">
        <v>30</v>
      </c>
      <c r="R3425" t="s">
        <v>21</v>
      </c>
      <c r="S3425" t="str" cm="1">
        <f t="array" ref="S3425">_xlfn.IFS(bank__2[[#This Row],[Age]]&lt;30, "Young Adults",bank__2[[#This Row],[Age]]&lt;45, "Middle-Aged Adults",bank__2[[#This Row],[Age]]&lt;60, "Older AdultsOlder Adults", bank__2[[#This Row],[Age]]&gt;=60,"Seniors")</f>
        <v>Older AdultsOlder Adults</v>
      </c>
      <c r="T3425" t="str">
        <f t="shared" si="53"/>
        <v>No</v>
      </c>
      <c r="U3425" cm="1">
        <f t="array" ref="U3425">_xlfn.SWITCH(L3425, "jan",1, "feb",2, "mar",3, "apr",4, "may",5, "jun",6, "jul",7, "aug",8, "sep",9, "oct",10, "nov",11, "dec",12, "")</f>
        <v>8</v>
      </c>
      <c r="V3425" s="2">
        <f>bank__2[[#This Row],[CallDuration (Seconds)]]/60</f>
        <v>1.8166666666666667</v>
      </c>
      <c r="W3425" t="str">
        <f>IF(AND(bank__2[[#This Row],[HasHousingLoan]]="yes",bank__2[[#This Row],[HasPersonalLoan]]="yes"),"Both Loans",
IF(bank__2[[#This Row],[HasHousingLoan]]="yes","Only Housing Loan",
IF(bank__2[[#This Row],[HasPersonalLoan]]="yes","Only Personal Loan","No Loan")))</f>
        <v>No Loan</v>
      </c>
    </row>
    <row r="3426" spans="1:23">
      <c r="A3426">
        <v>3425</v>
      </c>
      <c r="B3426">
        <v>55</v>
      </c>
      <c r="C3426" t="s">
        <v>72</v>
      </c>
      <c r="D3426" t="s">
        <v>19</v>
      </c>
      <c r="E3426" t="s">
        <v>33</v>
      </c>
      <c r="F3426" t="s">
        <v>35</v>
      </c>
      <c r="G3426">
        <v>-308</v>
      </c>
      <c r="H3426" t="s">
        <v>21</v>
      </c>
      <c r="I3426" t="s">
        <v>21</v>
      </c>
      <c r="J3426" t="s">
        <v>23</v>
      </c>
      <c r="K3426">
        <v>2</v>
      </c>
      <c r="L3426" t="s">
        <v>61</v>
      </c>
      <c r="M3426">
        <v>781</v>
      </c>
      <c r="N3426">
        <v>1</v>
      </c>
      <c r="O3426">
        <v>-1</v>
      </c>
      <c r="P3426">
        <v>0</v>
      </c>
      <c r="Q3426" t="s">
        <v>30</v>
      </c>
      <c r="R3426" t="s">
        <v>35</v>
      </c>
      <c r="S3426" t="str" cm="1">
        <f t="array" ref="S3426">_xlfn.IFS(bank__2[[#This Row],[Age]]&lt;30, "Young Adults",bank__2[[#This Row],[Age]]&lt;45, "Middle-Aged Adults",bank__2[[#This Row],[Age]]&lt;60, "Older AdultsOlder Adults", bank__2[[#This Row],[Age]]&gt;=60,"Seniors")</f>
        <v>Older AdultsOlder Adults</v>
      </c>
      <c r="T3426" t="str">
        <f t="shared" si="53"/>
        <v>No</v>
      </c>
      <c r="U3426" cm="1">
        <f t="array" ref="U3426">_xlfn.SWITCH(L3426, "jan",1, "feb",2, "mar",3, "apr",4, "may",5, "jun",6, "jul",7, "aug",8, "sep",9, "oct",10, "nov",11, "dec",12, "")</f>
        <v>2</v>
      </c>
      <c r="V3426" s="2">
        <f>bank__2[[#This Row],[CallDuration (Seconds)]]/60</f>
        <v>13.016666666666667</v>
      </c>
      <c r="W3426" t="str">
        <f>IF(AND(bank__2[[#This Row],[HasHousingLoan]]="yes",bank__2[[#This Row],[HasPersonalLoan]]="yes"),"Both Loans",
IF(bank__2[[#This Row],[HasHousingLoan]]="yes","Only Housing Loan",
IF(bank__2[[#This Row],[HasPersonalLoan]]="yes","Only Personal Loan","No Loan")))</f>
        <v>No Loan</v>
      </c>
    </row>
    <row r="3427" spans="1:23">
      <c r="A3427">
        <v>3426</v>
      </c>
      <c r="B3427">
        <v>26</v>
      </c>
      <c r="C3427" t="s">
        <v>43</v>
      </c>
      <c r="D3427" t="s">
        <v>44</v>
      </c>
      <c r="E3427" t="s">
        <v>45</v>
      </c>
      <c r="F3427" t="s">
        <v>21</v>
      </c>
      <c r="G3427">
        <v>1177</v>
      </c>
      <c r="H3427" t="s">
        <v>21</v>
      </c>
      <c r="I3427" t="s">
        <v>21</v>
      </c>
      <c r="J3427" t="s">
        <v>23</v>
      </c>
      <c r="K3427">
        <v>19</v>
      </c>
      <c r="L3427" t="s">
        <v>25</v>
      </c>
      <c r="M3427">
        <v>116</v>
      </c>
      <c r="N3427">
        <v>1</v>
      </c>
      <c r="O3427">
        <v>-1</v>
      </c>
      <c r="P3427">
        <v>0</v>
      </c>
      <c r="Q3427" t="s">
        <v>30</v>
      </c>
      <c r="R3427" t="s">
        <v>21</v>
      </c>
      <c r="S3427" t="str" cm="1">
        <f t="array" ref="S3427">_xlfn.IFS(bank__2[[#This Row],[Age]]&lt;30, "Young Adults",bank__2[[#This Row],[Age]]&lt;45, "Middle-Aged Adults",bank__2[[#This Row],[Age]]&lt;60, "Older AdultsOlder Adults", bank__2[[#This Row],[Age]]&gt;=60,"Seniors")</f>
        <v>Young Adults</v>
      </c>
      <c r="T3427" t="str">
        <f t="shared" si="53"/>
        <v>No</v>
      </c>
      <c r="U3427" cm="1">
        <f t="array" ref="U3427">_xlfn.SWITCH(L3427, "jan",1, "feb",2, "mar",3, "apr",4, "may",5, "jun",6, "jul",7, "aug",8, "sep",9, "oct",10, "nov",11, "dec",12, "")</f>
        <v>10</v>
      </c>
      <c r="V3427" s="2">
        <f>bank__2[[#This Row],[CallDuration (Seconds)]]/60</f>
        <v>1.9333333333333333</v>
      </c>
      <c r="W3427" t="str">
        <f>IF(AND(bank__2[[#This Row],[HasHousingLoan]]="yes",bank__2[[#This Row],[HasPersonalLoan]]="yes"),"Both Loans",
IF(bank__2[[#This Row],[HasHousingLoan]]="yes","Only Housing Loan",
IF(bank__2[[#This Row],[HasPersonalLoan]]="yes","Only Personal Loan","No Loan")))</f>
        <v>No Loan</v>
      </c>
    </row>
    <row r="3428" spans="1:23">
      <c r="A3428">
        <v>3427</v>
      </c>
      <c r="B3428">
        <v>40</v>
      </c>
      <c r="C3428" t="s">
        <v>66</v>
      </c>
      <c r="D3428" t="s">
        <v>19</v>
      </c>
      <c r="E3428" t="s">
        <v>20</v>
      </c>
      <c r="F3428" t="s">
        <v>21</v>
      </c>
      <c r="G3428">
        <v>2077</v>
      </c>
      <c r="H3428" t="s">
        <v>35</v>
      </c>
      <c r="I3428" t="s">
        <v>21</v>
      </c>
      <c r="J3428" t="s">
        <v>23</v>
      </c>
      <c r="K3428">
        <v>13</v>
      </c>
      <c r="L3428" t="s">
        <v>37</v>
      </c>
      <c r="M3428">
        <v>363</v>
      </c>
      <c r="N3428">
        <v>1</v>
      </c>
      <c r="O3428">
        <v>173</v>
      </c>
      <c r="P3428">
        <v>24</v>
      </c>
      <c r="Q3428" t="s">
        <v>70</v>
      </c>
      <c r="R3428" t="s">
        <v>21</v>
      </c>
      <c r="S3428" t="str" cm="1">
        <f t="array" ref="S3428">_xlfn.IFS(bank__2[[#This Row],[Age]]&lt;30, "Young Adults",bank__2[[#This Row],[Age]]&lt;45, "Middle-Aged Adults",bank__2[[#This Row],[Age]]&lt;60, "Older AdultsOlder Adults", bank__2[[#This Row],[Age]]&gt;=60,"Seniors")</f>
        <v>Middle-Aged Adults</v>
      </c>
      <c r="T3428" t="str">
        <f t="shared" si="53"/>
        <v>Yes</v>
      </c>
      <c r="U3428" cm="1">
        <f t="array" ref="U3428">_xlfn.SWITCH(L3428, "jan",1, "feb",2, "mar",3, "apr",4, "may",5, "jun",6, "jul",7, "aug",8, "sep",9, "oct",10, "nov",11, "dec",12, "")</f>
        <v>5</v>
      </c>
      <c r="V3428" s="2">
        <f>bank__2[[#This Row],[CallDuration (Seconds)]]/60</f>
        <v>6.05</v>
      </c>
      <c r="W3428" t="str">
        <f>IF(AND(bank__2[[#This Row],[HasHousingLoan]]="yes",bank__2[[#This Row],[HasPersonalLoan]]="yes"),"Both Loans",
IF(bank__2[[#This Row],[HasHousingLoan]]="yes","Only Housing Loan",
IF(bank__2[[#This Row],[HasPersonalLoan]]="yes","Only Personal Loan","No Loan")))</f>
        <v>Only Housing Loan</v>
      </c>
    </row>
    <row r="3429" spans="1:23">
      <c r="A3429">
        <v>3428</v>
      </c>
      <c r="B3429">
        <v>52</v>
      </c>
      <c r="C3429" t="s">
        <v>77</v>
      </c>
      <c r="D3429" t="s">
        <v>19</v>
      </c>
      <c r="E3429" t="s">
        <v>33</v>
      </c>
      <c r="F3429" t="s">
        <v>21</v>
      </c>
      <c r="G3429">
        <v>0</v>
      </c>
      <c r="H3429" t="s">
        <v>21</v>
      </c>
      <c r="I3429" t="s">
        <v>21</v>
      </c>
      <c r="J3429" t="s">
        <v>23</v>
      </c>
      <c r="K3429">
        <v>7</v>
      </c>
      <c r="L3429" t="s">
        <v>92</v>
      </c>
      <c r="M3429">
        <v>82</v>
      </c>
      <c r="N3429">
        <v>2</v>
      </c>
      <c r="O3429">
        <v>-1</v>
      </c>
      <c r="P3429">
        <v>0</v>
      </c>
      <c r="Q3429" t="s">
        <v>30</v>
      </c>
      <c r="R3429" t="s">
        <v>21</v>
      </c>
      <c r="S3429" t="str" cm="1">
        <f t="array" ref="S3429">_xlfn.IFS(bank__2[[#This Row],[Age]]&lt;30, "Young Adults",bank__2[[#This Row],[Age]]&lt;45, "Middle-Aged Adults",bank__2[[#This Row],[Age]]&lt;60, "Older AdultsOlder Adults", bank__2[[#This Row],[Age]]&gt;=60,"Seniors")</f>
        <v>Older AdultsOlder Adults</v>
      </c>
      <c r="T3429" t="str">
        <f t="shared" si="53"/>
        <v>No</v>
      </c>
      <c r="U3429" cm="1">
        <f t="array" ref="U3429">_xlfn.SWITCH(L3429, "jan",1, "feb",2, "mar",3, "apr",4, "may",5, "jun",6, "jul",7, "aug",8, "sep",9, "oct",10, "nov",11, "dec",12, "")</f>
        <v>8</v>
      </c>
      <c r="V3429" s="2">
        <f>bank__2[[#This Row],[CallDuration (Seconds)]]/60</f>
        <v>1.3666666666666667</v>
      </c>
      <c r="W3429" t="str">
        <f>IF(AND(bank__2[[#This Row],[HasHousingLoan]]="yes",bank__2[[#This Row],[HasPersonalLoan]]="yes"),"Both Loans",
IF(bank__2[[#This Row],[HasHousingLoan]]="yes","Only Housing Loan",
IF(bank__2[[#This Row],[HasPersonalLoan]]="yes","Only Personal Loan","No Loan")))</f>
        <v>No Loan</v>
      </c>
    </row>
    <row r="3430" spans="1:23">
      <c r="A3430">
        <v>3429</v>
      </c>
      <c r="B3430">
        <v>29</v>
      </c>
      <c r="C3430" t="s">
        <v>66</v>
      </c>
      <c r="D3430" t="s">
        <v>19</v>
      </c>
      <c r="E3430" t="s">
        <v>45</v>
      </c>
      <c r="F3430" t="s">
        <v>21</v>
      </c>
      <c r="G3430">
        <v>1</v>
      </c>
      <c r="H3430" t="s">
        <v>21</v>
      </c>
      <c r="I3430" t="s">
        <v>21</v>
      </c>
      <c r="J3430" t="s">
        <v>23</v>
      </c>
      <c r="K3430">
        <v>18</v>
      </c>
      <c r="L3430" t="s">
        <v>119</v>
      </c>
      <c r="M3430">
        <v>167</v>
      </c>
      <c r="N3430">
        <v>3</v>
      </c>
      <c r="O3430">
        <v>-1</v>
      </c>
      <c r="P3430">
        <v>0</v>
      </c>
      <c r="Q3430" t="s">
        <v>30</v>
      </c>
      <c r="R3430" t="s">
        <v>21</v>
      </c>
      <c r="S3430" t="str" cm="1">
        <f t="array" ref="S3430">_xlfn.IFS(bank__2[[#This Row],[Age]]&lt;30, "Young Adults",bank__2[[#This Row],[Age]]&lt;45, "Middle-Aged Adults",bank__2[[#This Row],[Age]]&lt;60, "Older AdultsOlder Adults", bank__2[[#This Row],[Age]]&gt;=60,"Seniors")</f>
        <v>Young Adults</v>
      </c>
      <c r="T3430" t="str">
        <f t="shared" si="53"/>
        <v>No</v>
      </c>
      <c r="U3430" cm="1">
        <f t="array" ref="U3430">_xlfn.SWITCH(L3430, "jan",1, "feb",2, "mar",3, "apr",4, "may",5, "jun",6, "jul",7, "aug",8, "sep",9, "oct",10, "nov",11, "dec",12, "")</f>
        <v>7</v>
      </c>
      <c r="V3430" s="2">
        <f>bank__2[[#This Row],[CallDuration (Seconds)]]/60</f>
        <v>2.7833333333333332</v>
      </c>
      <c r="W3430" t="str">
        <f>IF(AND(bank__2[[#This Row],[HasHousingLoan]]="yes",bank__2[[#This Row],[HasPersonalLoan]]="yes"),"Both Loans",
IF(bank__2[[#This Row],[HasHousingLoan]]="yes","Only Housing Loan",
IF(bank__2[[#This Row],[HasPersonalLoan]]="yes","Only Personal Loan","No Loan")))</f>
        <v>No Loan</v>
      </c>
    </row>
    <row r="3431" spans="1:23">
      <c r="A3431">
        <v>3430</v>
      </c>
      <c r="B3431">
        <v>41</v>
      </c>
      <c r="C3431" t="s">
        <v>56</v>
      </c>
      <c r="D3431" t="s">
        <v>19</v>
      </c>
      <c r="E3431" t="s">
        <v>20</v>
      </c>
      <c r="F3431" t="s">
        <v>21</v>
      </c>
      <c r="G3431">
        <v>7735</v>
      </c>
      <c r="H3431" t="s">
        <v>35</v>
      </c>
      <c r="I3431" t="s">
        <v>21</v>
      </c>
      <c r="J3431" t="s">
        <v>23</v>
      </c>
      <c r="K3431">
        <v>20</v>
      </c>
      <c r="L3431" t="s">
        <v>124</v>
      </c>
      <c r="M3431">
        <v>220</v>
      </c>
      <c r="N3431">
        <v>1</v>
      </c>
      <c r="O3431">
        <v>190</v>
      </c>
      <c r="P3431">
        <v>1</v>
      </c>
      <c r="Q3431" t="s">
        <v>41</v>
      </c>
      <c r="R3431" t="s">
        <v>21</v>
      </c>
      <c r="S3431" t="str" cm="1">
        <f t="array" ref="S3431">_xlfn.IFS(bank__2[[#This Row],[Age]]&lt;30, "Young Adults",bank__2[[#This Row],[Age]]&lt;45, "Middle-Aged Adults",bank__2[[#This Row],[Age]]&lt;60, "Older AdultsOlder Adults", bank__2[[#This Row],[Age]]&gt;=60,"Seniors")</f>
        <v>Middle-Aged Adults</v>
      </c>
      <c r="T3431" t="str">
        <f t="shared" si="53"/>
        <v>Yes</v>
      </c>
      <c r="U3431" cm="1">
        <f t="array" ref="U3431">_xlfn.SWITCH(L3431, "jan",1, "feb",2, "mar",3, "apr",4, "may",5, "jun",6, "jul",7, "aug",8, "sep",9, "oct",10, "nov",11, "dec",12, "")</f>
        <v>11</v>
      </c>
      <c r="V3431" s="2">
        <f>bank__2[[#This Row],[CallDuration (Seconds)]]/60</f>
        <v>3.6666666666666665</v>
      </c>
      <c r="W3431" t="str">
        <f>IF(AND(bank__2[[#This Row],[HasHousingLoan]]="yes",bank__2[[#This Row],[HasPersonalLoan]]="yes"),"Both Loans",
IF(bank__2[[#This Row],[HasHousingLoan]]="yes","Only Housing Loan",
IF(bank__2[[#This Row],[HasPersonalLoan]]="yes","Only Personal Loan","No Loan")))</f>
        <v>Only Housing Loan</v>
      </c>
    </row>
    <row r="3432" spans="1:23">
      <c r="A3432">
        <v>3431</v>
      </c>
      <c r="B3432">
        <v>30</v>
      </c>
      <c r="C3432" t="s">
        <v>72</v>
      </c>
      <c r="D3432" t="s">
        <v>44</v>
      </c>
      <c r="E3432" t="s">
        <v>45</v>
      </c>
      <c r="F3432" t="s">
        <v>21</v>
      </c>
      <c r="G3432">
        <v>1922</v>
      </c>
      <c r="H3432" t="s">
        <v>35</v>
      </c>
      <c r="I3432" t="s">
        <v>21</v>
      </c>
      <c r="J3432" t="s">
        <v>23</v>
      </c>
      <c r="K3432">
        <v>18</v>
      </c>
      <c r="L3432" t="s">
        <v>37</v>
      </c>
      <c r="M3432">
        <v>546</v>
      </c>
      <c r="N3432">
        <v>1</v>
      </c>
      <c r="O3432">
        <v>-1</v>
      </c>
      <c r="P3432">
        <v>0</v>
      </c>
      <c r="Q3432" t="s">
        <v>30</v>
      </c>
      <c r="R3432" t="s">
        <v>21</v>
      </c>
      <c r="S3432" t="str" cm="1">
        <f t="array" ref="S3432">_xlfn.IFS(bank__2[[#This Row],[Age]]&lt;30, "Young Adults",bank__2[[#This Row],[Age]]&lt;45, "Middle-Aged Adults",bank__2[[#This Row],[Age]]&lt;60, "Older AdultsOlder Adults", bank__2[[#This Row],[Age]]&gt;=60,"Seniors")</f>
        <v>Middle-Aged Adults</v>
      </c>
      <c r="T3432" t="str">
        <f t="shared" si="53"/>
        <v>No</v>
      </c>
      <c r="U3432" cm="1">
        <f t="array" ref="U3432">_xlfn.SWITCH(L3432, "jan",1, "feb",2, "mar",3, "apr",4, "may",5, "jun",6, "jul",7, "aug",8, "sep",9, "oct",10, "nov",11, "dec",12, "")</f>
        <v>5</v>
      </c>
      <c r="V3432" s="2">
        <f>bank__2[[#This Row],[CallDuration (Seconds)]]/60</f>
        <v>9.1</v>
      </c>
      <c r="W3432" t="str">
        <f>IF(AND(bank__2[[#This Row],[HasHousingLoan]]="yes",bank__2[[#This Row],[HasPersonalLoan]]="yes"),"Both Loans",
IF(bank__2[[#This Row],[HasHousingLoan]]="yes","Only Housing Loan",
IF(bank__2[[#This Row],[HasPersonalLoan]]="yes","Only Personal Loan","No Loan")))</f>
        <v>Only Housing Loan</v>
      </c>
    </row>
    <row r="3433" spans="1:23">
      <c r="A3433">
        <v>3432</v>
      </c>
      <c r="B3433">
        <v>28</v>
      </c>
      <c r="C3433" t="s">
        <v>94</v>
      </c>
      <c r="D3433" t="s">
        <v>44</v>
      </c>
      <c r="E3433" t="s">
        <v>33</v>
      </c>
      <c r="F3433" t="s">
        <v>21</v>
      </c>
      <c r="G3433">
        <v>153</v>
      </c>
      <c r="H3433" t="s">
        <v>21</v>
      </c>
      <c r="I3433" t="s">
        <v>21</v>
      </c>
      <c r="J3433" t="s">
        <v>23</v>
      </c>
      <c r="K3433">
        <v>23</v>
      </c>
      <c r="L3433" t="s">
        <v>119</v>
      </c>
      <c r="M3433">
        <v>1124</v>
      </c>
      <c r="N3433">
        <v>2</v>
      </c>
      <c r="O3433">
        <v>-1</v>
      </c>
      <c r="P3433">
        <v>0</v>
      </c>
      <c r="Q3433" t="s">
        <v>30</v>
      </c>
      <c r="R3433" t="s">
        <v>35</v>
      </c>
      <c r="S3433" t="str" cm="1">
        <f t="array" ref="S3433">_xlfn.IFS(bank__2[[#This Row],[Age]]&lt;30, "Young Adults",bank__2[[#This Row],[Age]]&lt;45, "Middle-Aged Adults",bank__2[[#This Row],[Age]]&lt;60, "Older AdultsOlder Adults", bank__2[[#This Row],[Age]]&gt;=60,"Seniors")</f>
        <v>Young Adults</v>
      </c>
      <c r="T3433" t="str">
        <f t="shared" si="53"/>
        <v>No</v>
      </c>
      <c r="U3433" cm="1">
        <f t="array" ref="U3433">_xlfn.SWITCH(L3433, "jan",1, "feb",2, "mar",3, "apr",4, "may",5, "jun",6, "jul",7, "aug",8, "sep",9, "oct",10, "nov",11, "dec",12, "")</f>
        <v>7</v>
      </c>
      <c r="V3433" s="2">
        <f>bank__2[[#This Row],[CallDuration (Seconds)]]/60</f>
        <v>18.733333333333334</v>
      </c>
      <c r="W3433" t="str">
        <f>IF(AND(bank__2[[#This Row],[HasHousingLoan]]="yes",bank__2[[#This Row],[HasPersonalLoan]]="yes"),"Both Loans",
IF(bank__2[[#This Row],[HasHousingLoan]]="yes","Only Housing Loan",
IF(bank__2[[#This Row],[HasPersonalLoan]]="yes","Only Personal Loan","No Loan")))</f>
        <v>No Loan</v>
      </c>
    </row>
    <row r="3434" spans="1:23">
      <c r="A3434">
        <v>3433</v>
      </c>
      <c r="B3434">
        <v>26</v>
      </c>
      <c r="C3434" t="s">
        <v>56</v>
      </c>
      <c r="D3434" t="s">
        <v>19</v>
      </c>
      <c r="E3434" t="s">
        <v>33</v>
      </c>
      <c r="F3434" t="s">
        <v>21</v>
      </c>
      <c r="G3434">
        <v>2770</v>
      </c>
      <c r="H3434" t="s">
        <v>35</v>
      </c>
      <c r="I3434" t="s">
        <v>21</v>
      </c>
      <c r="J3434" t="s">
        <v>30</v>
      </c>
      <c r="K3434">
        <v>8</v>
      </c>
      <c r="L3434" t="s">
        <v>37</v>
      </c>
      <c r="M3434">
        <v>141</v>
      </c>
      <c r="N3434">
        <v>1</v>
      </c>
      <c r="O3434">
        <v>-1</v>
      </c>
      <c r="P3434">
        <v>0</v>
      </c>
      <c r="Q3434" t="s">
        <v>30</v>
      </c>
      <c r="R3434" t="s">
        <v>21</v>
      </c>
      <c r="S3434" t="str" cm="1">
        <f t="array" ref="S3434">_xlfn.IFS(bank__2[[#This Row],[Age]]&lt;30, "Young Adults",bank__2[[#This Row],[Age]]&lt;45, "Middle-Aged Adults",bank__2[[#This Row],[Age]]&lt;60, "Older AdultsOlder Adults", bank__2[[#This Row],[Age]]&gt;=60,"Seniors")</f>
        <v>Young Adults</v>
      </c>
      <c r="T3434" t="str">
        <f t="shared" si="53"/>
        <v>No</v>
      </c>
      <c r="U3434" cm="1">
        <f t="array" ref="U3434">_xlfn.SWITCH(L3434, "jan",1, "feb",2, "mar",3, "apr",4, "may",5, "jun",6, "jul",7, "aug",8, "sep",9, "oct",10, "nov",11, "dec",12, "")</f>
        <v>5</v>
      </c>
      <c r="V3434" s="2">
        <f>bank__2[[#This Row],[CallDuration (Seconds)]]/60</f>
        <v>2.35</v>
      </c>
      <c r="W3434" t="str">
        <f>IF(AND(bank__2[[#This Row],[HasHousingLoan]]="yes",bank__2[[#This Row],[HasPersonalLoan]]="yes"),"Both Loans",
IF(bank__2[[#This Row],[HasHousingLoan]]="yes","Only Housing Loan",
IF(bank__2[[#This Row],[HasPersonalLoan]]="yes","Only Personal Loan","No Loan")))</f>
        <v>Only Housing Loan</v>
      </c>
    </row>
    <row r="3435" spans="1:23">
      <c r="A3435">
        <v>3434</v>
      </c>
      <c r="B3435">
        <v>58</v>
      </c>
      <c r="C3435" t="s">
        <v>43</v>
      </c>
      <c r="D3435" t="s">
        <v>19</v>
      </c>
      <c r="E3435" t="s">
        <v>33</v>
      </c>
      <c r="F3435" t="s">
        <v>21</v>
      </c>
      <c r="G3435">
        <v>139</v>
      </c>
      <c r="H3435" t="s">
        <v>21</v>
      </c>
      <c r="I3435" t="s">
        <v>21</v>
      </c>
      <c r="J3435" t="s">
        <v>23</v>
      </c>
      <c r="K3435">
        <v>27</v>
      </c>
      <c r="L3435" t="s">
        <v>37</v>
      </c>
      <c r="M3435">
        <v>188</v>
      </c>
      <c r="N3435">
        <v>1</v>
      </c>
      <c r="O3435">
        <v>161</v>
      </c>
      <c r="P3435">
        <v>2</v>
      </c>
      <c r="Q3435" t="s">
        <v>70</v>
      </c>
      <c r="R3435" t="s">
        <v>21</v>
      </c>
      <c r="S3435" t="str" cm="1">
        <f t="array" ref="S3435">_xlfn.IFS(bank__2[[#This Row],[Age]]&lt;30, "Young Adults",bank__2[[#This Row],[Age]]&lt;45, "Middle-Aged Adults",bank__2[[#This Row],[Age]]&lt;60, "Older AdultsOlder Adults", bank__2[[#This Row],[Age]]&gt;=60,"Seniors")</f>
        <v>Older AdultsOlder Adults</v>
      </c>
      <c r="T3435" t="str">
        <f t="shared" si="53"/>
        <v>Yes</v>
      </c>
      <c r="U3435" cm="1">
        <f t="array" ref="U3435">_xlfn.SWITCH(L3435, "jan",1, "feb",2, "mar",3, "apr",4, "may",5, "jun",6, "jul",7, "aug",8, "sep",9, "oct",10, "nov",11, "dec",12, "")</f>
        <v>5</v>
      </c>
      <c r="V3435" s="2">
        <f>bank__2[[#This Row],[CallDuration (Seconds)]]/60</f>
        <v>3.1333333333333333</v>
      </c>
      <c r="W3435" t="str">
        <f>IF(AND(bank__2[[#This Row],[HasHousingLoan]]="yes",bank__2[[#This Row],[HasPersonalLoan]]="yes"),"Both Loans",
IF(bank__2[[#This Row],[HasHousingLoan]]="yes","Only Housing Loan",
IF(bank__2[[#This Row],[HasPersonalLoan]]="yes","Only Personal Loan","No Loan")))</f>
        <v>No Loan</v>
      </c>
    </row>
    <row r="3436" spans="1:23">
      <c r="A3436">
        <v>3435</v>
      </c>
      <c r="B3436">
        <v>29</v>
      </c>
      <c r="C3436" t="s">
        <v>43</v>
      </c>
      <c r="D3436" t="s">
        <v>44</v>
      </c>
      <c r="E3436" t="s">
        <v>45</v>
      </c>
      <c r="F3436" t="s">
        <v>21</v>
      </c>
      <c r="G3436">
        <v>21</v>
      </c>
      <c r="H3436" t="s">
        <v>35</v>
      </c>
      <c r="I3436" t="s">
        <v>21</v>
      </c>
      <c r="J3436" t="s">
        <v>23</v>
      </c>
      <c r="K3436">
        <v>14</v>
      </c>
      <c r="L3436" t="s">
        <v>37</v>
      </c>
      <c r="M3436">
        <v>107</v>
      </c>
      <c r="N3436">
        <v>4</v>
      </c>
      <c r="O3436">
        <v>371</v>
      </c>
      <c r="P3436">
        <v>3</v>
      </c>
      <c r="Q3436" t="s">
        <v>41</v>
      </c>
      <c r="R3436" t="s">
        <v>21</v>
      </c>
      <c r="S3436" t="str" cm="1">
        <f t="array" ref="S3436">_xlfn.IFS(bank__2[[#This Row],[Age]]&lt;30, "Young Adults",bank__2[[#This Row],[Age]]&lt;45, "Middle-Aged Adults",bank__2[[#This Row],[Age]]&lt;60, "Older AdultsOlder Adults", bank__2[[#This Row],[Age]]&gt;=60,"Seniors")</f>
        <v>Young Adults</v>
      </c>
      <c r="T3436" t="str">
        <f t="shared" si="53"/>
        <v>Yes</v>
      </c>
      <c r="U3436" cm="1">
        <f t="array" ref="U3436">_xlfn.SWITCH(L3436, "jan",1, "feb",2, "mar",3, "apr",4, "may",5, "jun",6, "jul",7, "aug",8, "sep",9, "oct",10, "nov",11, "dec",12, "")</f>
        <v>5</v>
      </c>
      <c r="V3436" s="2">
        <f>bank__2[[#This Row],[CallDuration (Seconds)]]/60</f>
        <v>1.7833333333333334</v>
      </c>
      <c r="W3436" t="str">
        <f>IF(AND(bank__2[[#This Row],[HasHousingLoan]]="yes",bank__2[[#This Row],[HasPersonalLoan]]="yes"),"Both Loans",
IF(bank__2[[#This Row],[HasHousingLoan]]="yes","Only Housing Loan",
IF(bank__2[[#This Row],[HasPersonalLoan]]="yes","Only Personal Loan","No Loan")))</f>
        <v>Only Housing Loan</v>
      </c>
    </row>
    <row r="3437" spans="1:23">
      <c r="A3437">
        <v>3436</v>
      </c>
      <c r="B3437">
        <v>48</v>
      </c>
      <c r="C3437" t="s">
        <v>72</v>
      </c>
      <c r="D3437" t="s">
        <v>19</v>
      </c>
      <c r="E3437" t="s">
        <v>33</v>
      </c>
      <c r="F3437" t="s">
        <v>21</v>
      </c>
      <c r="G3437">
        <v>178</v>
      </c>
      <c r="H3437" t="s">
        <v>35</v>
      </c>
      <c r="I3437" t="s">
        <v>21</v>
      </c>
      <c r="J3437" t="s">
        <v>30</v>
      </c>
      <c r="K3437">
        <v>17</v>
      </c>
      <c r="L3437" t="s">
        <v>53</v>
      </c>
      <c r="M3437">
        <v>320</v>
      </c>
      <c r="N3437">
        <v>4</v>
      </c>
      <c r="O3437">
        <v>-1</v>
      </c>
      <c r="P3437">
        <v>0</v>
      </c>
      <c r="Q3437" t="s">
        <v>30</v>
      </c>
      <c r="R3437" t="s">
        <v>21</v>
      </c>
      <c r="S3437" t="str" cm="1">
        <f t="array" ref="S3437">_xlfn.IFS(bank__2[[#This Row],[Age]]&lt;30, "Young Adults",bank__2[[#This Row],[Age]]&lt;45, "Middle-Aged Adults",bank__2[[#This Row],[Age]]&lt;60, "Older AdultsOlder Adults", bank__2[[#This Row],[Age]]&gt;=60,"Seniors")</f>
        <v>Older AdultsOlder Adults</v>
      </c>
      <c r="T3437" t="str">
        <f t="shared" si="53"/>
        <v>No</v>
      </c>
      <c r="U3437" cm="1">
        <f t="array" ref="U3437">_xlfn.SWITCH(L3437, "jan",1, "feb",2, "mar",3, "apr",4, "may",5, "jun",6, "jul",7, "aug",8, "sep",9, "oct",10, "nov",11, "dec",12, "")</f>
        <v>6</v>
      </c>
      <c r="V3437" s="2">
        <f>bank__2[[#This Row],[CallDuration (Seconds)]]/60</f>
        <v>5.333333333333333</v>
      </c>
      <c r="W3437" t="str">
        <f>IF(AND(bank__2[[#This Row],[HasHousingLoan]]="yes",bank__2[[#This Row],[HasPersonalLoan]]="yes"),"Both Loans",
IF(bank__2[[#This Row],[HasHousingLoan]]="yes","Only Housing Loan",
IF(bank__2[[#This Row],[HasPersonalLoan]]="yes","Only Personal Loan","No Loan")))</f>
        <v>Only Housing Loan</v>
      </c>
    </row>
    <row r="3438" spans="1:23">
      <c r="A3438">
        <v>3437</v>
      </c>
      <c r="B3438">
        <v>35</v>
      </c>
      <c r="C3438" t="s">
        <v>56</v>
      </c>
      <c r="D3438" t="s">
        <v>19</v>
      </c>
      <c r="E3438" t="s">
        <v>33</v>
      </c>
      <c r="F3438" t="s">
        <v>21</v>
      </c>
      <c r="G3438">
        <v>444</v>
      </c>
      <c r="H3438" t="s">
        <v>35</v>
      </c>
      <c r="I3438" t="s">
        <v>21</v>
      </c>
      <c r="J3438" t="s">
        <v>23</v>
      </c>
      <c r="K3438">
        <v>15</v>
      </c>
      <c r="L3438" t="s">
        <v>48</v>
      </c>
      <c r="M3438">
        <v>244</v>
      </c>
      <c r="N3438">
        <v>3</v>
      </c>
      <c r="O3438">
        <v>-1</v>
      </c>
      <c r="P3438">
        <v>0</v>
      </c>
      <c r="Q3438" t="s">
        <v>30</v>
      </c>
      <c r="R3438" t="s">
        <v>21</v>
      </c>
      <c r="S3438" t="str" cm="1">
        <f t="array" ref="S3438">_xlfn.IFS(bank__2[[#This Row],[Age]]&lt;30, "Young Adults",bank__2[[#This Row],[Age]]&lt;45, "Middle-Aged Adults",bank__2[[#This Row],[Age]]&lt;60, "Older AdultsOlder Adults", bank__2[[#This Row],[Age]]&gt;=60,"Seniors")</f>
        <v>Middle-Aged Adults</v>
      </c>
      <c r="T3438" t="str">
        <f t="shared" si="53"/>
        <v>No</v>
      </c>
      <c r="U3438" cm="1">
        <f t="array" ref="U3438">_xlfn.SWITCH(L3438, "jan",1, "feb",2, "mar",3, "apr",4, "may",5, "jun",6, "jul",7, "aug",8, "sep",9, "oct",10, "nov",11, "dec",12, "")</f>
        <v>4</v>
      </c>
      <c r="V3438" s="2">
        <f>bank__2[[#This Row],[CallDuration (Seconds)]]/60</f>
        <v>4.0666666666666664</v>
      </c>
      <c r="W3438" t="str">
        <f>IF(AND(bank__2[[#This Row],[HasHousingLoan]]="yes",bank__2[[#This Row],[HasPersonalLoan]]="yes"),"Both Loans",
IF(bank__2[[#This Row],[HasHousingLoan]]="yes","Only Housing Loan",
IF(bank__2[[#This Row],[HasPersonalLoan]]="yes","Only Personal Loan","No Loan")))</f>
        <v>Only Housing Loan</v>
      </c>
    </row>
    <row r="3439" spans="1:23">
      <c r="A3439">
        <v>3438</v>
      </c>
      <c r="B3439">
        <v>26</v>
      </c>
      <c r="C3439" t="s">
        <v>32</v>
      </c>
      <c r="D3439" t="s">
        <v>44</v>
      </c>
      <c r="E3439" t="s">
        <v>33</v>
      </c>
      <c r="F3439" t="s">
        <v>21</v>
      </c>
      <c r="G3439">
        <v>209</v>
      </c>
      <c r="H3439" t="s">
        <v>35</v>
      </c>
      <c r="I3439" t="s">
        <v>21</v>
      </c>
      <c r="J3439" t="s">
        <v>23</v>
      </c>
      <c r="K3439">
        <v>22</v>
      </c>
      <c r="L3439" t="s">
        <v>119</v>
      </c>
      <c r="M3439">
        <v>319</v>
      </c>
      <c r="N3439">
        <v>2</v>
      </c>
      <c r="O3439">
        <v>-1</v>
      </c>
      <c r="P3439">
        <v>0</v>
      </c>
      <c r="Q3439" t="s">
        <v>30</v>
      </c>
      <c r="R3439" t="s">
        <v>21</v>
      </c>
      <c r="S3439" t="str" cm="1">
        <f t="array" ref="S3439">_xlfn.IFS(bank__2[[#This Row],[Age]]&lt;30, "Young Adults",bank__2[[#This Row],[Age]]&lt;45, "Middle-Aged Adults",bank__2[[#This Row],[Age]]&lt;60, "Older AdultsOlder Adults", bank__2[[#This Row],[Age]]&gt;=60,"Seniors")</f>
        <v>Young Adults</v>
      </c>
      <c r="T3439" t="str">
        <f t="shared" si="53"/>
        <v>No</v>
      </c>
      <c r="U3439" cm="1">
        <f t="array" ref="U3439">_xlfn.SWITCH(L3439, "jan",1, "feb",2, "mar",3, "apr",4, "may",5, "jun",6, "jul",7, "aug",8, "sep",9, "oct",10, "nov",11, "dec",12, "")</f>
        <v>7</v>
      </c>
      <c r="V3439" s="2">
        <f>bank__2[[#This Row],[CallDuration (Seconds)]]/60</f>
        <v>5.3166666666666664</v>
      </c>
      <c r="W3439" t="str">
        <f>IF(AND(bank__2[[#This Row],[HasHousingLoan]]="yes",bank__2[[#This Row],[HasPersonalLoan]]="yes"),"Both Loans",
IF(bank__2[[#This Row],[HasHousingLoan]]="yes","Only Housing Loan",
IF(bank__2[[#This Row],[HasPersonalLoan]]="yes","Only Personal Loan","No Loan")))</f>
        <v>Only Housing Loan</v>
      </c>
    </row>
    <row r="3440" spans="1:23">
      <c r="A3440">
        <v>3439</v>
      </c>
      <c r="B3440">
        <v>49</v>
      </c>
      <c r="C3440" t="s">
        <v>56</v>
      </c>
      <c r="D3440" t="s">
        <v>19</v>
      </c>
      <c r="E3440" t="s">
        <v>2553</v>
      </c>
      <c r="F3440" t="s">
        <v>21</v>
      </c>
      <c r="G3440">
        <v>3096</v>
      </c>
      <c r="H3440" t="s">
        <v>21</v>
      </c>
      <c r="I3440" t="s">
        <v>21</v>
      </c>
      <c r="J3440" t="s">
        <v>30</v>
      </c>
      <c r="K3440">
        <v>16</v>
      </c>
      <c r="L3440" t="s">
        <v>53</v>
      </c>
      <c r="M3440">
        <v>147</v>
      </c>
      <c r="N3440">
        <v>2</v>
      </c>
      <c r="O3440">
        <v>-1</v>
      </c>
      <c r="P3440">
        <v>0</v>
      </c>
      <c r="Q3440" t="s">
        <v>30</v>
      </c>
      <c r="R3440" t="s">
        <v>21</v>
      </c>
      <c r="S3440" t="str" cm="1">
        <f t="array" ref="S3440">_xlfn.IFS(bank__2[[#This Row],[Age]]&lt;30, "Young Adults",bank__2[[#This Row],[Age]]&lt;45, "Middle-Aged Adults",bank__2[[#This Row],[Age]]&lt;60, "Older AdultsOlder Adults", bank__2[[#This Row],[Age]]&gt;=60,"Seniors")</f>
        <v>Older AdultsOlder Adults</v>
      </c>
      <c r="T3440" t="str">
        <f t="shared" si="53"/>
        <v>No</v>
      </c>
      <c r="U3440" cm="1">
        <f t="array" ref="U3440">_xlfn.SWITCH(L3440, "jan",1, "feb",2, "mar",3, "apr",4, "may",5, "jun",6, "jul",7, "aug",8, "sep",9, "oct",10, "nov",11, "dec",12, "")</f>
        <v>6</v>
      </c>
      <c r="V3440" s="2">
        <f>bank__2[[#This Row],[CallDuration (Seconds)]]/60</f>
        <v>2.4500000000000002</v>
      </c>
      <c r="W3440" t="str">
        <f>IF(AND(bank__2[[#This Row],[HasHousingLoan]]="yes",bank__2[[#This Row],[HasPersonalLoan]]="yes"),"Both Loans",
IF(bank__2[[#This Row],[HasHousingLoan]]="yes","Only Housing Loan",
IF(bank__2[[#This Row],[HasPersonalLoan]]="yes","Only Personal Loan","No Loan")))</f>
        <v>No Loan</v>
      </c>
    </row>
    <row r="3441" spans="1:23">
      <c r="A3441">
        <v>3440</v>
      </c>
      <c r="B3441">
        <v>34</v>
      </c>
      <c r="C3441" t="s">
        <v>87</v>
      </c>
      <c r="D3441" t="s">
        <v>19</v>
      </c>
      <c r="E3441" t="s">
        <v>33</v>
      </c>
      <c r="F3441" t="s">
        <v>21</v>
      </c>
      <c r="G3441">
        <v>5320</v>
      </c>
      <c r="H3441" t="s">
        <v>21</v>
      </c>
      <c r="I3441" t="s">
        <v>21</v>
      </c>
      <c r="J3441" t="s">
        <v>23</v>
      </c>
      <c r="K3441">
        <v>3</v>
      </c>
      <c r="L3441" t="s">
        <v>387</v>
      </c>
      <c r="M3441">
        <v>114</v>
      </c>
      <c r="N3441">
        <v>6</v>
      </c>
      <c r="O3441">
        <v>467</v>
      </c>
      <c r="P3441">
        <v>5</v>
      </c>
      <c r="Q3441" t="s">
        <v>70</v>
      </c>
      <c r="R3441" t="s">
        <v>21</v>
      </c>
      <c r="S3441" t="str" cm="1">
        <f t="array" ref="S3441">_xlfn.IFS(bank__2[[#This Row],[Age]]&lt;30, "Young Adults",bank__2[[#This Row],[Age]]&lt;45, "Middle-Aged Adults",bank__2[[#This Row],[Age]]&lt;60, "Older AdultsOlder Adults", bank__2[[#This Row],[Age]]&gt;=60,"Seniors")</f>
        <v>Middle-Aged Adults</v>
      </c>
      <c r="T3441" t="str">
        <f t="shared" si="53"/>
        <v>Yes</v>
      </c>
      <c r="U3441" cm="1">
        <f t="array" ref="U3441">_xlfn.SWITCH(L3441, "jan",1, "feb",2, "mar",3, "apr",4, "may",5, "jun",6, "jul",7, "aug",8, "sep",9, "oct",10, "nov",11, "dec",12, "")</f>
        <v>3</v>
      </c>
      <c r="V3441" s="2">
        <f>bank__2[[#This Row],[CallDuration (Seconds)]]/60</f>
        <v>1.9</v>
      </c>
      <c r="W3441" t="str">
        <f>IF(AND(bank__2[[#This Row],[HasHousingLoan]]="yes",bank__2[[#This Row],[HasPersonalLoan]]="yes"),"Both Loans",
IF(bank__2[[#This Row],[HasHousingLoan]]="yes","Only Housing Loan",
IF(bank__2[[#This Row],[HasPersonalLoan]]="yes","Only Personal Loan","No Loan")))</f>
        <v>No Loan</v>
      </c>
    </row>
    <row r="3442" spans="1:23">
      <c r="A3442">
        <v>3441</v>
      </c>
      <c r="B3442">
        <v>32</v>
      </c>
      <c r="C3442" t="s">
        <v>32</v>
      </c>
      <c r="D3442" t="s">
        <v>19</v>
      </c>
      <c r="E3442" t="s">
        <v>33</v>
      </c>
      <c r="F3442" t="s">
        <v>21</v>
      </c>
      <c r="G3442">
        <v>4885</v>
      </c>
      <c r="H3442" t="s">
        <v>35</v>
      </c>
      <c r="I3442" t="s">
        <v>35</v>
      </c>
      <c r="J3442" t="s">
        <v>23</v>
      </c>
      <c r="K3442">
        <v>18</v>
      </c>
      <c r="L3442" t="s">
        <v>124</v>
      </c>
      <c r="M3442">
        <v>400</v>
      </c>
      <c r="N3442">
        <v>2</v>
      </c>
      <c r="O3442">
        <v>-1</v>
      </c>
      <c r="P3442">
        <v>0</v>
      </c>
      <c r="Q3442" t="s">
        <v>30</v>
      </c>
      <c r="R3442" t="s">
        <v>21</v>
      </c>
      <c r="S3442" t="str" cm="1">
        <f t="array" ref="S3442">_xlfn.IFS(bank__2[[#This Row],[Age]]&lt;30, "Young Adults",bank__2[[#This Row],[Age]]&lt;45, "Middle-Aged Adults",bank__2[[#This Row],[Age]]&lt;60, "Older AdultsOlder Adults", bank__2[[#This Row],[Age]]&gt;=60,"Seniors")</f>
        <v>Middle-Aged Adults</v>
      </c>
      <c r="T3442" t="str">
        <f t="shared" si="53"/>
        <v>No</v>
      </c>
      <c r="U3442" cm="1">
        <f t="array" ref="U3442">_xlfn.SWITCH(L3442, "jan",1, "feb",2, "mar",3, "apr",4, "may",5, "jun",6, "jul",7, "aug",8, "sep",9, "oct",10, "nov",11, "dec",12, "")</f>
        <v>11</v>
      </c>
      <c r="V3442" s="2">
        <f>bank__2[[#This Row],[CallDuration (Seconds)]]/60</f>
        <v>6.666666666666667</v>
      </c>
      <c r="W3442" t="str">
        <f>IF(AND(bank__2[[#This Row],[HasHousingLoan]]="yes",bank__2[[#This Row],[HasPersonalLoan]]="yes"),"Both Loans",
IF(bank__2[[#This Row],[HasHousingLoan]]="yes","Only Housing Loan",
IF(bank__2[[#This Row],[HasPersonalLoan]]="yes","Only Personal Loan","No Loan")))</f>
        <v>Both Loans</v>
      </c>
    </row>
    <row r="3443" spans="1:23">
      <c r="A3443">
        <v>3442</v>
      </c>
      <c r="B3443">
        <v>31</v>
      </c>
      <c r="C3443" t="s">
        <v>87</v>
      </c>
      <c r="D3443" t="s">
        <v>19</v>
      </c>
      <c r="E3443" t="s">
        <v>33</v>
      </c>
      <c r="F3443" t="s">
        <v>21</v>
      </c>
      <c r="G3443">
        <v>0</v>
      </c>
      <c r="H3443" t="s">
        <v>35</v>
      </c>
      <c r="I3443" t="s">
        <v>35</v>
      </c>
      <c r="J3443" t="s">
        <v>23</v>
      </c>
      <c r="K3443">
        <v>18</v>
      </c>
      <c r="L3443" t="s">
        <v>124</v>
      </c>
      <c r="M3443">
        <v>79</v>
      </c>
      <c r="N3443">
        <v>3</v>
      </c>
      <c r="O3443">
        <v>-1</v>
      </c>
      <c r="P3443">
        <v>0</v>
      </c>
      <c r="Q3443" t="s">
        <v>30</v>
      </c>
      <c r="R3443" t="s">
        <v>21</v>
      </c>
      <c r="S3443" t="str" cm="1">
        <f t="array" ref="S3443">_xlfn.IFS(bank__2[[#This Row],[Age]]&lt;30, "Young Adults",bank__2[[#This Row],[Age]]&lt;45, "Middle-Aged Adults",bank__2[[#This Row],[Age]]&lt;60, "Older AdultsOlder Adults", bank__2[[#This Row],[Age]]&gt;=60,"Seniors")</f>
        <v>Middle-Aged Adults</v>
      </c>
      <c r="T3443" t="str">
        <f t="shared" si="53"/>
        <v>No</v>
      </c>
      <c r="U3443" cm="1">
        <f t="array" ref="U3443">_xlfn.SWITCH(L3443, "jan",1, "feb",2, "mar",3, "apr",4, "may",5, "jun",6, "jul",7, "aug",8, "sep",9, "oct",10, "nov",11, "dec",12, "")</f>
        <v>11</v>
      </c>
      <c r="V3443" s="2">
        <f>bank__2[[#This Row],[CallDuration (Seconds)]]/60</f>
        <v>1.3166666666666667</v>
      </c>
      <c r="W3443" t="str">
        <f>IF(AND(bank__2[[#This Row],[HasHousingLoan]]="yes",bank__2[[#This Row],[HasPersonalLoan]]="yes"),"Both Loans",
IF(bank__2[[#This Row],[HasHousingLoan]]="yes","Only Housing Loan",
IF(bank__2[[#This Row],[HasPersonalLoan]]="yes","Only Personal Loan","No Loan")))</f>
        <v>Both Loans</v>
      </c>
    </row>
    <row r="3444" spans="1:23">
      <c r="A3444">
        <v>3443</v>
      </c>
      <c r="B3444">
        <v>48</v>
      </c>
      <c r="C3444" t="s">
        <v>18</v>
      </c>
      <c r="D3444" t="s">
        <v>19</v>
      </c>
      <c r="E3444" t="s">
        <v>20</v>
      </c>
      <c r="F3444" t="s">
        <v>21</v>
      </c>
      <c r="G3444">
        <v>5462</v>
      </c>
      <c r="H3444" t="s">
        <v>21</v>
      </c>
      <c r="I3444" t="s">
        <v>21</v>
      </c>
      <c r="J3444" t="s">
        <v>30</v>
      </c>
      <c r="K3444">
        <v>6</v>
      </c>
      <c r="L3444" t="s">
        <v>53</v>
      </c>
      <c r="M3444">
        <v>29</v>
      </c>
      <c r="N3444">
        <v>4</v>
      </c>
      <c r="O3444">
        <v>-1</v>
      </c>
      <c r="P3444">
        <v>0</v>
      </c>
      <c r="Q3444" t="s">
        <v>30</v>
      </c>
      <c r="R3444" t="s">
        <v>21</v>
      </c>
      <c r="S3444" t="str" cm="1">
        <f t="array" ref="S3444">_xlfn.IFS(bank__2[[#This Row],[Age]]&lt;30, "Young Adults",bank__2[[#This Row],[Age]]&lt;45, "Middle-Aged Adults",bank__2[[#This Row],[Age]]&lt;60, "Older AdultsOlder Adults", bank__2[[#This Row],[Age]]&gt;=60,"Seniors")</f>
        <v>Older AdultsOlder Adults</v>
      </c>
      <c r="T3444" t="str">
        <f t="shared" si="53"/>
        <v>No</v>
      </c>
      <c r="U3444" cm="1">
        <f t="array" ref="U3444">_xlfn.SWITCH(L3444, "jan",1, "feb",2, "mar",3, "apr",4, "may",5, "jun",6, "jul",7, "aug",8, "sep",9, "oct",10, "nov",11, "dec",12, "")</f>
        <v>6</v>
      </c>
      <c r="V3444" s="2">
        <f>bank__2[[#This Row],[CallDuration (Seconds)]]/60</f>
        <v>0.48333333333333334</v>
      </c>
      <c r="W3444" t="str">
        <f>IF(AND(bank__2[[#This Row],[HasHousingLoan]]="yes",bank__2[[#This Row],[HasPersonalLoan]]="yes"),"Both Loans",
IF(bank__2[[#This Row],[HasHousingLoan]]="yes","Only Housing Loan",
IF(bank__2[[#This Row],[HasPersonalLoan]]="yes","Only Personal Loan","No Loan")))</f>
        <v>No Loan</v>
      </c>
    </row>
    <row r="3445" spans="1:23">
      <c r="A3445">
        <v>3444</v>
      </c>
      <c r="B3445">
        <v>40</v>
      </c>
      <c r="C3445" t="s">
        <v>56</v>
      </c>
      <c r="D3445" t="s">
        <v>19</v>
      </c>
      <c r="E3445" t="s">
        <v>33</v>
      </c>
      <c r="F3445" t="s">
        <v>21</v>
      </c>
      <c r="G3445">
        <v>6767</v>
      </c>
      <c r="H3445" t="s">
        <v>35</v>
      </c>
      <c r="I3445" t="s">
        <v>21</v>
      </c>
      <c r="J3445" t="s">
        <v>23</v>
      </c>
      <c r="K3445">
        <v>20</v>
      </c>
      <c r="L3445" t="s">
        <v>124</v>
      </c>
      <c r="M3445">
        <v>97</v>
      </c>
      <c r="N3445">
        <v>2</v>
      </c>
      <c r="O3445">
        <v>-1</v>
      </c>
      <c r="P3445">
        <v>0</v>
      </c>
      <c r="Q3445" t="s">
        <v>30</v>
      </c>
      <c r="R3445" t="s">
        <v>21</v>
      </c>
      <c r="S3445" t="str" cm="1">
        <f t="array" ref="S3445">_xlfn.IFS(bank__2[[#This Row],[Age]]&lt;30, "Young Adults",bank__2[[#This Row],[Age]]&lt;45, "Middle-Aged Adults",bank__2[[#This Row],[Age]]&lt;60, "Older AdultsOlder Adults", bank__2[[#This Row],[Age]]&gt;=60,"Seniors")</f>
        <v>Middle-Aged Adults</v>
      </c>
      <c r="T3445" t="str">
        <f t="shared" si="53"/>
        <v>No</v>
      </c>
      <c r="U3445" cm="1">
        <f t="array" ref="U3445">_xlfn.SWITCH(L3445, "jan",1, "feb",2, "mar",3, "apr",4, "may",5, "jun",6, "jul",7, "aug",8, "sep",9, "oct",10, "nov",11, "dec",12, "")</f>
        <v>11</v>
      </c>
      <c r="V3445" s="2">
        <f>bank__2[[#This Row],[CallDuration (Seconds)]]/60</f>
        <v>1.6166666666666667</v>
      </c>
      <c r="W3445" t="str">
        <f>IF(AND(bank__2[[#This Row],[HasHousingLoan]]="yes",bank__2[[#This Row],[HasPersonalLoan]]="yes"),"Both Loans",
IF(bank__2[[#This Row],[HasHousingLoan]]="yes","Only Housing Loan",
IF(bank__2[[#This Row],[HasPersonalLoan]]="yes","Only Personal Loan","No Loan")))</f>
        <v>Only Housing Loan</v>
      </c>
    </row>
    <row r="3446" spans="1:23">
      <c r="A3446">
        <v>3445</v>
      </c>
      <c r="B3446">
        <v>42</v>
      </c>
      <c r="C3446" t="s">
        <v>72</v>
      </c>
      <c r="D3446" t="s">
        <v>122</v>
      </c>
      <c r="E3446" t="s">
        <v>33</v>
      </c>
      <c r="F3446" t="s">
        <v>21</v>
      </c>
      <c r="G3446">
        <v>2974</v>
      </c>
      <c r="H3446" t="s">
        <v>35</v>
      </c>
      <c r="I3446" t="s">
        <v>21</v>
      </c>
      <c r="J3446" t="s">
        <v>30</v>
      </c>
      <c r="K3446">
        <v>21</v>
      </c>
      <c r="L3446" t="s">
        <v>37</v>
      </c>
      <c r="M3446">
        <v>187</v>
      </c>
      <c r="N3446">
        <v>5</v>
      </c>
      <c r="O3446">
        <v>-1</v>
      </c>
      <c r="P3446">
        <v>0</v>
      </c>
      <c r="Q3446" t="s">
        <v>30</v>
      </c>
      <c r="R3446" t="s">
        <v>21</v>
      </c>
      <c r="S3446" t="str" cm="1">
        <f t="array" ref="S3446">_xlfn.IFS(bank__2[[#This Row],[Age]]&lt;30, "Young Adults",bank__2[[#This Row],[Age]]&lt;45, "Middle-Aged Adults",bank__2[[#This Row],[Age]]&lt;60, "Older AdultsOlder Adults", bank__2[[#This Row],[Age]]&gt;=60,"Seniors")</f>
        <v>Middle-Aged Adults</v>
      </c>
      <c r="T3446" t="str">
        <f t="shared" si="53"/>
        <v>No</v>
      </c>
      <c r="U3446" cm="1">
        <f t="array" ref="U3446">_xlfn.SWITCH(L3446, "jan",1, "feb",2, "mar",3, "apr",4, "may",5, "jun",6, "jul",7, "aug",8, "sep",9, "oct",10, "nov",11, "dec",12, "")</f>
        <v>5</v>
      </c>
      <c r="V3446" s="2">
        <f>bank__2[[#This Row],[CallDuration (Seconds)]]/60</f>
        <v>3.1166666666666667</v>
      </c>
      <c r="W3446" t="str">
        <f>IF(AND(bank__2[[#This Row],[HasHousingLoan]]="yes",bank__2[[#This Row],[HasPersonalLoan]]="yes"),"Both Loans",
IF(bank__2[[#This Row],[HasHousingLoan]]="yes","Only Housing Loan",
IF(bank__2[[#This Row],[HasPersonalLoan]]="yes","Only Personal Loan","No Loan")))</f>
        <v>Only Housing Loan</v>
      </c>
    </row>
    <row r="3447" spans="1:23">
      <c r="A3447">
        <v>3446</v>
      </c>
      <c r="B3447">
        <v>48</v>
      </c>
      <c r="C3447" t="s">
        <v>72</v>
      </c>
      <c r="D3447" t="s">
        <v>19</v>
      </c>
      <c r="E3447" t="s">
        <v>33</v>
      </c>
      <c r="F3447" t="s">
        <v>21</v>
      </c>
      <c r="G3447">
        <v>427</v>
      </c>
      <c r="H3447" t="s">
        <v>21</v>
      </c>
      <c r="I3447" t="s">
        <v>21</v>
      </c>
      <c r="J3447" t="s">
        <v>30</v>
      </c>
      <c r="K3447">
        <v>14</v>
      </c>
      <c r="L3447" t="s">
        <v>37</v>
      </c>
      <c r="M3447">
        <v>201</v>
      </c>
      <c r="N3447">
        <v>1</v>
      </c>
      <c r="O3447">
        <v>-1</v>
      </c>
      <c r="P3447">
        <v>0</v>
      </c>
      <c r="Q3447" t="s">
        <v>30</v>
      </c>
      <c r="R3447" t="s">
        <v>21</v>
      </c>
      <c r="S3447" t="str" cm="1">
        <f t="array" ref="S3447">_xlfn.IFS(bank__2[[#This Row],[Age]]&lt;30, "Young Adults",bank__2[[#This Row],[Age]]&lt;45, "Middle-Aged Adults",bank__2[[#This Row],[Age]]&lt;60, "Older AdultsOlder Adults", bank__2[[#This Row],[Age]]&gt;=60,"Seniors")</f>
        <v>Older AdultsOlder Adults</v>
      </c>
      <c r="T3447" t="str">
        <f t="shared" si="53"/>
        <v>No</v>
      </c>
      <c r="U3447" cm="1">
        <f t="array" ref="U3447">_xlfn.SWITCH(L3447, "jan",1, "feb",2, "mar",3, "apr",4, "may",5, "jun",6, "jul",7, "aug",8, "sep",9, "oct",10, "nov",11, "dec",12, "")</f>
        <v>5</v>
      </c>
      <c r="V3447" s="2">
        <f>bank__2[[#This Row],[CallDuration (Seconds)]]/60</f>
        <v>3.35</v>
      </c>
      <c r="W3447" t="str">
        <f>IF(AND(bank__2[[#This Row],[HasHousingLoan]]="yes",bank__2[[#This Row],[HasPersonalLoan]]="yes"),"Both Loans",
IF(bank__2[[#This Row],[HasHousingLoan]]="yes","Only Housing Loan",
IF(bank__2[[#This Row],[HasPersonalLoan]]="yes","Only Personal Loan","No Loan")))</f>
        <v>No Loan</v>
      </c>
    </row>
    <row r="3448" spans="1:23">
      <c r="A3448">
        <v>3447</v>
      </c>
      <c r="B3448">
        <v>38</v>
      </c>
      <c r="C3448" t="s">
        <v>32</v>
      </c>
      <c r="D3448" t="s">
        <v>19</v>
      </c>
      <c r="E3448" t="s">
        <v>33</v>
      </c>
      <c r="F3448" t="s">
        <v>21</v>
      </c>
      <c r="G3448">
        <v>8876</v>
      </c>
      <c r="H3448" t="s">
        <v>21</v>
      </c>
      <c r="I3448" t="s">
        <v>21</v>
      </c>
      <c r="J3448" t="s">
        <v>23</v>
      </c>
      <c r="K3448">
        <v>2</v>
      </c>
      <c r="L3448" t="s">
        <v>61</v>
      </c>
      <c r="M3448">
        <v>280</v>
      </c>
      <c r="N3448">
        <v>1</v>
      </c>
      <c r="O3448">
        <v>75</v>
      </c>
      <c r="P3448">
        <v>1</v>
      </c>
      <c r="Q3448" t="s">
        <v>41</v>
      </c>
      <c r="R3448" t="s">
        <v>21</v>
      </c>
      <c r="S3448" t="str" cm="1">
        <f t="array" ref="S3448">_xlfn.IFS(bank__2[[#This Row],[Age]]&lt;30, "Young Adults",bank__2[[#This Row],[Age]]&lt;45, "Middle-Aged Adults",bank__2[[#This Row],[Age]]&lt;60, "Older AdultsOlder Adults", bank__2[[#This Row],[Age]]&gt;=60,"Seniors")</f>
        <v>Middle-Aged Adults</v>
      </c>
      <c r="T3448" t="str">
        <f t="shared" si="53"/>
        <v>Yes</v>
      </c>
      <c r="U3448" cm="1">
        <f t="array" ref="U3448">_xlfn.SWITCH(L3448, "jan",1, "feb",2, "mar",3, "apr",4, "may",5, "jun",6, "jul",7, "aug",8, "sep",9, "oct",10, "nov",11, "dec",12, "")</f>
        <v>2</v>
      </c>
      <c r="V3448" s="2">
        <f>bank__2[[#This Row],[CallDuration (Seconds)]]/60</f>
        <v>4.666666666666667</v>
      </c>
      <c r="W3448" t="str">
        <f>IF(AND(bank__2[[#This Row],[HasHousingLoan]]="yes",bank__2[[#This Row],[HasPersonalLoan]]="yes"),"Both Loans",
IF(bank__2[[#This Row],[HasHousingLoan]]="yes","Only Housing Loan",
IF(bank__2[[#This Row],[HasPersonalLoan]]="yes","Only Personal Loan","No Loan")))</f>
        <v>No Loan</v>
      </c>
    </row>
    <row r="3449" spans="1:23">
      <c r="A3449">
        <v>3448</v>
      </c>
      <c r="B3449">
        <v>53</v>
      </c>
      <c r="C3449" t="s">
        <v>43</v>
      </c>
      <c r="D3449" t="s">
        <v>19</v>
      </c>
      <c r="E3449" t="s">
        <v>45</v>
      </c>
      <c r="F3449" t="s">
        <v>21</v>
      </c>
      <c r="G3449">
        <v>146</v>
      </c>
      <c r="H3449" t="s">
        <v>21</v>
      </c>
      <c r="I3449" t="s">
        <v>21</v>
      </c>
      <c r="J3449" t="s">
        <v>30</v>
      </c>
      <c r="K3449">
        <v>30</v>
      </c>
      <c r="L3449" t="s">
        <v>37</v>
      </c>
      <c r="M3449">
        <v>150</v>
      </c>
      <c r="N3449">
        <v>1</v>
      </c>
      <c r="O3449">
        <v>-1</v>
      </c>
      <c r="P3449">
        <v>0</v>
      </c>
      <c r="Q3449" t="s">
        <v>30</v>
      </c>
      <c r="R3449" t="s">
        <v>21</v>
      </c>
      <c r="S3449" t="str" cm="1">
        <f t="array" ref="S3449">_xlfn.IFS(bank__2[[#This Row],[Age]]&lt;30, "Young Adults",bank__2[[#This Row],[Age]]&lt;45, "Middle-Aged Adults",bank__2[[#This Row],[Age]]&lt;60, "Older AdultsOlder Adults", bank__2[[#This Row],[Age]]&gt;=60,"Seniors")</f>
        <v>Older AdultsOlder Adults</v>
      </c>
      <c r="T3449" t="str">
        <f t="shared" si="53"/>
        <v>No</v>
      </c>
      <c r="U3449" cm="1">
        <f t="array" ref="U3449">_xlfn.SWITCH(L3449, "jan",1, "feb",2, "mar",3, "apr",4, "may",5, "jun",6, "jul",7, "aug",8, "sep",9, "oct",10, "nov",11, "dec",12, "")</f>
        <v>5</v>
      </c>
      <c r="V3449" s="2">
        <f>bank__2[[#This Row],[CallDuration (Seconds)]]/60</f>
        <v>2.5</v>
      </c>
      <c r="W3449" t="str">
        <f>IF(AND(bank__2[[#This Row],[HasHousingLoan]]="yes",bank__2[[#This Row],[HasPersonalLoan]]="yes"),"Both Loans",
IF(bank__2[[#This Row],[HasHousingLoan]]="yes","Only Housing Loan",
IF(bank__2[[#This Row],[HasPersonalLoan]]="yes","Only Personal Loan","No Loan")))</f>
        <v>No Loan</v>
      </c>
    </row>
    <row r="3450" spans="1:23">
      <c r="A3450">
        <v>3449</v>
      </c>
      <c r="B3450">
        <v>59</v>
      </c>
      <c r="C3450" t="s">
        <v>144</v>
      </c>
      <c r="D3450" t="s">
        <v>122</v>
      </c>
      <c r="E3450" t="s">
        <v>33</v>
      </c>
      <c r="F3450" t="s">
        <v>21</v>
      </c>
      <c r="G3450">
        <v>319</v>
      </c>
      <c r="H3450" t="s">
        <v>21</v>
      </c>
      <c r="I3450" t="s">
        <v>21</v>
      </c>
      <c r="J3450" t="s">
        <v>23</v>
      </c>
      <c r="K3450">
        <v>24</v>
      </c>
      <c r="L3450" t="s">
        <v>119</v>
      </c>
      <c r="M3450">
        <v>129</v>
      </c>
      <c r="N3450">
        <v>1</v>
      </c>
      <c r="O3450">
        <v>-1</v>
      </c>
      <c r="P3450">
        <v>0</v>
      </c>
      <c r="Q3450" t="s">
        <v>30</v>
      </c>
      <c r="R3450" t="s">
        <v>21</v>
      </c>
      <c r="S3450" t="str" cm="1">
        <f t="array" ref="S3450">_xlfn.IFS(bank__2[[#This Row],[Age]]&lt;30, "Young Adults",bank__2[[#This Row],[Age]]&lt;45, "Middle-Aged Adults",bank__2[[#This Row],[Age]]&lt;60, "Older AdultsOlder Adults", bank__2[[#This Row],[Age]]&gt;=60,"Seniors")</f>
        <v>Older AdultsOlder Adults</v>
      </c>
      <c r="T3450" t="str">
        <f t="shared" si="53"/>
        <v>No</v>
      </c>
      <c r="U3450" cm="1">
        <f t="array" ref="U3450">_xlfn.SWITCH(L3450, "jan",1, "feb",2, "mar",3, "apr",4, "may",5, "jun",6, "jul",7, "aug",8, "sep",9, "oct",10, "nov",11, "dec",12, "")</f>
        <v>7</v>
      </c>
      <c r="V3450" s="2">
        <f>bank__2[[#This Row],[CallDuration (Seconds)]]/60</f>
        <v>2.15</v>
      </c>
      <c r="W3450" t="str">
        <f>IF(AND(bank__2[[#This Row],[HasHousingLoan]]="yes",bank__2[[#This Row],[HasPersonalLoan]]="yes"),"Both Loans",
IF(bank__2[[#This Row],[HasHousingLoan]]="yes","Only Housing Loan",
IF(bank__2[[#This Row],[HasPersonalLoan]]="yes","Only Personal Loan","No Loan")))</f>
        <v>No Loan</v>
      </c>
    </row>
    <row r="3451" spans="1:23">
      <c r="A3451">
        <v>3450</v>
      </c>
      <c r="B3451">
        <v>28</v>
      </c>
      <c r="C3451" t="s">
        <v>18</v>
      </c>
      <c r="D3451" t="s">
        <v>44</v>
      </c>
      <c r="E3451" t="s">
        <v>33</v>
      </c>
      <c r="F3451" t="s">
        <v>21</v>
      </c>
      <c r="G3451">
        <v>304</v>
      </c>
      <c r="H3451" t="s">
        <v>21</v>
      </c>
      <c r="I3451" t="s">
        <v>21</v>
      </c>
      <c r="J3451" t="s">
        <v>23</v>
      </c>
      <c r="K3451">
        <v>14</v>
      </c>
      <c r="L3451" t="s">
        <v>53</v>
      </c>
      <c r="M3451">
        <v>516</v>
      </c>
      <c r="N3451">
        <v>1</v>
      </c>
      <c r="O3451">
        <v>-1</v>
      </c>
      <c r="P3451">
        <v>0</v>
      </c>
      <c r="Q3451" t="s">
        <v>30</v>
      </c>
      <c r="R3451" t="s">
        <v>21</v>
      </c>
      <c r="S3451" t="str" cm="1">
        <f t="array" ref="S3451">_xlfn.IFS(bank__2[[#This Row],[Age]]&lt;30, "Young Adults",bank__2[[#This Row],[Age]]&lt;45, "Middle-Aged Adults",bank__2[[#This Row],[Age]]&lt;60, "Older AdultsOlder Adults", bank__2[[#This Row],[Age]]&gt;=60,"Seniors")</f>
        <v>Young Adults</v>
      </c>
      <c r="T3451" t="str">
        <f t="shared" si="53"/>
        <v>No</v>
      </c>
      <c r="U3451" cm="1">
        <f t="array" ref="U3451">_xlfn.SWITCH(L3451, "jan",1, "feb",2, "mar",3, "apr",4, "may",5, "jun",6, "jul",7, "aug",8, "sep",9, "oct",10, "nov",11, "dec",12, "")</f>
        <v>6</v>
      </c>
      <c r="V3451" s="2">
        <f>bank__2[[#This Row],[CallDuration (Seconds)]]/60</f>
        <v>8.6</v>
      </c>
      <c r="W3451" t="str">
        <f>IF(AND(bank__2[[#This Row],[HasHousingLoan]]="yes",bank__2[[#This Row],[HasPersonalLoan]]="yes"),"Both Loans",
IF(bank__2[[#This Row],[HasHousingLoan]]="yes","Only Housing Loan",
IF(bank__2[[#This Row],[HasPersonalLoan]]="yes","Only Personal Loan","No Loan")))</f>
        <v>No Loan</v>
      </c>
    </row>
    <row r="3452" spans="1:23">
      <c r="A3452">
        <v>3451</v>
      </c>
      <c r="B3452">
        <v>41</v>
      </c>
      <c r="C3452" t="s">
        <v>56</v>
      </c>
      <c r="D3452" t="s">
        <v>19</v>
      </c>
      <c r="E3452" t="s">
        <v>20</v>
      </c>
      <c r="F3452" t="s">
        <v>21</v>
      </c>
      <c r="G3452">
        <v>389</v>
      </c>
      <c r="H3452" t="s">
        <v>35</v>
      </c>
      <c r="I3452" t="s">
        <v>21</v>
      </c>
      <c r="J3452" t="s">
        <v>30</v>
      </c>
      <c r="K3452">
        <v>16</v>
      </c>
      <c r="L3452" t="s">
        <v>53</v>
      </c>
      <c r="M3452">
        <v>127</v>
      </c>
      <c r="N3452">
        <v>2</v>
      </c>
      <c r="O3452">
        <v>-1</v>
      </c>
      <c r="P3452">
        <v>0</v>
      </c>
      <c r="Q3452" t="s">
        <v>30</v>
      </c>
      <c r="R3452" t="s">
        <v>21</v>
      </c>
      <c r="S3452" t="str" cm="1">
        <f t="array" ref="S3452">_xlfn.IFS(bank__2[[#This Row],[Age]]&lt;30, "Young Adults",bank__2[[#This Row],[Age]]&lt;45, "Middle-Aged Adults",bank__2[[#This Row],[Age]]&lt;60, "Older AdultsOlder Adults", bank__2[[#This Row],[Age]]&gt;=60,"Seniors")</f>
        <v>Middle-Aged Adults</v>
      </c>
      <c r="T3452" t="str">
        <f t="shared" si="53"/>
        <v>No</v>
      </c>
      <c r="U3452" cm="1">
        <f t="array" ref="U3452">_xlfn.SWITCH(L3452, "jan",1, "feb",2, "mar",3, "apr",4, "may",5, "jun",6, "jul",7, "aug",8, "sep",9, "oct",10, "nov",11, "dec",12, "")</f>
        <v>6</v>
      </c>
      <c r="V3452" s="2">
        <f>bank__2[[#This Row],[CallDuration (Seconds)]]/60</f>
        <v>2.1166666666666667</v>
      </c>
      <c r="W3452" t="str">
        <f>IF(AND(bank__2[[#This Row],[HasHousingLoan]]="yes",bank__2[[#This Row],[HasPersonalLoan]]="yes"),"Both Loans",
IF(bank__2[[#This Row],[HasHousingLoan]]="yes","Only Housing Loan",
IF(bank__2[[#This Row],[HasPersonalLoan]]="yes","Only Personal Loan","No Loan")))</f>
        <v>Only Housing Loan</v>
      </c>
    </row>
    <row r="3453" spans="1:23">
      <c r="A3453">
        <v>3452</v>
      </c>
      <c r="B3453">
        <v>50</v>
      </c>
      <c r="C3453" t="s">
        <v>43</v>
      </c>
      <c r="D3453" t="s">
        <v>44</v>
      </c>
      <c r="E3453" t="s">
        <v>20</v>
      </c>
      <c r="F3453" t="s">
        <v>21</v>
      </c>
      <c r="G3453">
        <v>766</v>
      </c>
      <c r="H3453" t="s">
        <v>21</v>
      </c>
      <c r="I3453" t="s">
        <v>21</v>
      </c>
      <c r="J3453" t="s">
        <v>30</v>
      </c>
      <c r="K3453">
        <v>17</v>
      </c>
      <c r="L3453" t="s">
        <v>53</v>
      </c>
      <c r="M3453">
        <v>174</v>
      </c>
      <c r="N3453">
        <v>2</v>
      </c>
      <c r="O3453">
        <v>-1</v>
      </c>
      <c r="P3453">
        <v>0</v>
      </c>
      <c r="Q3453" t="s">
        <v>30</v>
      </c>
      <c r="R3453" t="s">
        <v>21</v>
      </c>
      <c r="S3453" t="str" cm="1">
        <f t="array" ref="S3453">_xlfn.IFS(bank__2[[#This Row],[Age]]&lt;30, "Young Adults",bank__2[[#This Row],[Age]]&lt;45, "Middle-Aged Adults",bank__2[[#This Row],[Age]]&lt;60, "Older AdultsOlder Adults", bank__2[[#This Row],[Age]]&gt;=60,"Seniors")</f>
        <v>Older AdultsOlder Adults</v>
      </c>
      <c r="T3453" t="str">
        <f t="shared" si="53"/>
        <v>No</v>
      </c>
      <c r="U3453" cm="1">
        <f t="array" ref="U3453">_xlfn.SWITCH(L3453, "jan",1, "feb",2, "mar",3, "apr",4, "may",5, "jun",6, "jul",7, "aug",8, "sep",9, "oct",10, "nov",11, "dec",12, "")</f>
        <v>6</v>
      </c>
      <c r="V3453" s="2">
        <f>bank__2[[#This Row],[CallDuration (Seconds)]]/60</f>
        <v>2.9</v>
      </c>
      <c r="W3453" t="str">
        <f>IF(AND(bank__2[[#This Row],[HasHousingLoan]]="yes",bank__2[[#This Row],[HasPersonalLoan]]="yes"),"Both Loans",
IF(bank__2[[#This Row],[HasHousingLoan]]="yes","Only Housing Loan",
IF(bank__2[[#This Row],[HasPersonalLoan]]="yes","Only Personal Loan","No Loan")))</f>
        <v>No Loan</v>
      </c>
    </row>
    <row r="3454" spans="1:23">
      <c r="A3454">
        <v>3453</v>
      </c>
      <c r="B3454">
        <v>31</v>
      </c>
      <c r="C3454" t="s">
        <v>87</v>
      </c>
      <c r="D3454" t="s">
        <v>19</v>
      </c>
      <c r="E3454" t="s">
        <v>33</v>
      </c>
      <c r="F3454" t="s">
        <v>21</v>
      </c>
      <c r="G3454">
        <v>0</v>
      </c>
      <c r="H3454" t="s">
        <v>35</v>
      </c>
      <c r="I3454" t="s">
        <v>21</v>
      </c>
      <c r="J3454" t="s">
        <v>23</v>
      </c>
      <c r="K3454">
        <v>29</v>
      </c>
      <c r="L3454" t="s">
        <v>119</v>
      </c>
      <c r="M3454">
        <v>82</v>
      </c>
      <c r="N3454">
        <v>5</v>
      </c>
      <c r="O3454">
        <v>-1</v>
      </c>
      <c r="P3454">
        <v>0</v>
      </c>
      <c r="Q3454" t="s">
        <v>30</v>
      </c>
      <c r="R3454" t="s">
        <v>21</v>
      </c>
      <c r="S3454" t="str" cm="1">
        <f t="array" ref="S3454">_xlfn.IFS(bank__2[[#This Row],[Age]]&lt;30, "Young Adults",bank__2[[#This Row],[Age]]&lt;45, "Middle-Aged Adults",bank__2[[#This Row],[Age]]&lt;60, "Older AdultsOlder Adults", bank__2[[#This Row],[Age]]&gt;=60,"Seniors")</f>
        <v>Middle-Aged Adults</v>
      </c>
      <c r="T3454" t="str">
        <f t="shared" si="53"/>
        <v>No</v>
      </c>
      <c r="U3454" cm="1">
        <f t="array" ref="U3454">_xlfn.SWITCH(L3454, "jan",1, "feb",2, "mar",3, "apr",4, "may",5, "jun",6, "jul",7, "aug",8, "sep",9, "oct",10, "nov",11, "dec",12, "")</f>
        <v>7</v>
      </c>
      <c r="V3454" s="2">
        <f>bank__2[[#This Row],[CallDuration (Seconds)]]/60</f>
        <v>1.3666666666666667</v>
      </c>
      <c r="W3454" t="str">
        <f>IF(AND(bank__2[[#This Row],[HasHousingLoan]]="yes",bank__2[[#This Row],[HasPersonalLoan]]="yes"),"Both Loans",
IF(bank__2[[#This Row],[HasHousingLoan]]="yes","Only Housing Loan",
IF(bank__2[[#This Row],[HasPersonalLoan]]="yes","Only Personal Loan","No Loan")))</f>
        <v>Only Housing Loan</v>
      </c>
    </row>
    <row r="3455" spans="1:23">
      <c r="A3455">
        <v>3454</v>
      </c>
      <c r="B3455">
        <v>30</v>
      </c>
      <c r="C3455" t="s">
        <v>72</v>
      </c>
      <c r="D3455" t="s">
        <v>44</v>
      </c>
      <c r="E3455" t="s">
        <v>33</v>
      </c>
      <c r="F3455" t="s">
        <v>21</v>
      </c>
      <c r="G3455">
        <v>3107</v>
      </c>
      <c r="H3455" t="s">
        <v>35</v>
      </c>
      <c r="I3455" t="s">
        <v>21</v>
      </c>
      <c r="J3455" t="s">
        <v>30</v>
      </c>
      <c r="K3455">
        <v>3</v>
      </c>
      <c r="L3455" t="s">
        <v>53</v>
      </c>
      <c r="M3455">
        <v>1516</v>
      </c>
      <c r="N3455">
        <v>2</v>
      </c>
      <c r="O3455">
        <v>-1</v>
      </c>
      <c r="P3455">
        <v>0</v>
      </c>
      <c r="Q3455" t="s">
        <v>30</v>
      </c>
      <c r="R3455" t="s">
        <v>21</v>
      </c>
      <c r="S3455" t="str" cm="1">
        <f t="array" ref="S3455">_xlfn.IFS(bank__2[[#This Row],[Age]]&lt;30, "Young Adults",bank__2[[#This Row],[Age]]&lt;45, "Middle-Aged Adults",bank__2[[#This Row],[Age]]&lt;60, "Older AdultsOlder Adults", bank__2[[#This Row],[Age]]&gt;=60,"Seniors")</f>
        <v>Middle-Aged Adults</v>
      </c>
      <c r="T3455" t="str">
        <f t="shared" si="53"/>
        <v>No</v>
      </c>
      <c r="U3455" cm="1">
        <f t="array" ref="U3455">_xlfn.SWITCH(L3455, "jan",1, "feb",2, "mar",3, "apr",4, "may",5, "jun",6, "jul",7, "aug",8, "sep",9, "oct",10, "nov",11, "dec",12, "")</f>
        <v>6</v>
      </c>
      <c r="V3455" s="2">
        <f>bank__2[[#This Row],[CallDuration (Seconds)]]/60</f>
        <v>25.266666666666666</v>
      </c>
      <c r="W3455" t="str">
        <f>IF(AND(bank__2[[#This Row],[HasHousingLoan]]="yes",bank__2[[#This Row],[HasPersonalLoan]]="yes"),"Both Loans",
IF(bank__2[[#This Row],[HasHousingLoan]]="yes","Only Housing Loan",
IF(bank__2[[#This Row],[HasPersonalLoan]]="yes","Only Personal Loan","No Loan")))</f>
        <v>Only Housing Loan</v>
      </c>
    </row>
    <row r="3456" spans="1:23">
      <c r="A3456">
        <v>3455</v>
      </c>
      <c r="B3456">
        <v>59</v>
      </c>
      <c r="C3456" t="s">
        <v>87</v>
      </c>
      <c r="D3456" t="s">
        <v>122</v>
      </c>
      <c r="E3456" t="s">
        <v>33</v>
      </c>
      <c r="F3456" t="s">
        <v>21</v>
      </c>
      <c r="G3456">
        <v>174</v>
      </c>
      <c r="H3456" t="s">
        <v>35</v>
      </c>
      <c r="I3456" t="s">
        <v>21</v>
      </c>
      <c r="J3456" t="s">
        <v>30</v>
      </c>
      <c r="K3456">
        <v>16</v>
      </c>
      <c r="L3456" t="s">
        <v>37</v>
      </c>
      <c r="M3456">
        <v>204</v>
      </c>
      <c r="N3456">
        <v>1</v>
      </c>
      <c r="O3456">
        <v>-1</v>
      </c>
      <c r="P3456">
        <v>0</v>
      </c>
      <c r="Q3456" t="s">
        <v>30</v>
      </c>
      <c r="R3456" t="s">
        <v>21</v>
      </c>
      <c r="S3456" t="str" cm="1">
        <f t="array" ref="S3456">_xlfn.IFS(bank__2[[#This Row],[Age]]&lt;30, "Young Adults",bank__2[[#This Row],[Age]]&lt;45, "Middle-Aged Adults",bank__2[[#This Row],[Age]]&lt;60, "Older AdultsOlder Adults", bank__2[[#This Row],[Age]]&gt;=60,"Seniors")</f>
        <v>Older AdultsOlder Adults</v>
      </c>
      <c r="T3456" t="str">
        <f t="shared" si="53"/>
        <v>No</v>
      </c>
      <c r="U3456" cm="1">
        <f t="array" ref="U3456">_xlfn.SWITCH(L3456, "jan",1, "feb",2, "mar",3, "apr",4, "may",5, "jun",6, "jul",7, "aug",8, "sep",9, "oct",10, "nov",11, "dec",12, "")</f>
        <v>5</v>
      </c>
      <c r="V3456" s="2">
        <f>bank__2[[#This Row],[CallDuration (Seconds)]]/60</f>
        <v>3.4</v>
      </c>
      <c r="W3456" t="str">
        <f>IF(AND(bank__2[[#This Row],[HasHousingLoan]]="yes",bank__2[[#This Row],[HasPersonalLoan]]="yes"),"Both Loans",
IF(bank__2[[#This Row],[HasHousingLoan]]="yes","Only Housing Loan",
IF(bank__2[[#This Row],[HasPersonalLoan]]="yes","Only Personal Loan","No Loan")))</f>
        <v>Only Housing Loan</v>
      </c>
    </row>
    <row r="3457" spans="1:23">
      <c r="A3457">
        <v>3456</v>
      </c>
      <c r="B3457">
        <v>33</v>
      </c>
      <c r="C3457" t="s">
        <v>72</v>
      </c>
      <c r="D3457" t="s">
        <v>122</v>
      </c>
      <c r="E3457" t="s">
        <v>33</v>
      </c>
      <c r="F3457" t="s">
        <v>35</v>
      </c>
      <c r="G3457">
        <v>-305</v>
      </c>
      <c r="H3457" t="s">
        <v>21</v>
      </c>
      <c r="I3457" t="s">
        <v>35</v>
      </c>
      <c r="J3457" t="s">
        <v>30</v>
      </c>
      <c r="K3457">
        <v>9</v>
      </c>
      <c r="L3457" t="s">
        <v>37</v>
      </c>
      <c r="M3457">
        <v>109</v>
      </c>
      <c r="N3457">
        <v>1</v>
      </c>
      <c r="O3457">
        <v>-1</v>
      </c>
      <c r="P3457">
        <v>0</v>
      </c>
      <c r="Q3457" t="s">
        <v>30</v>
      </c>
      <c r="R3457" t="s">
        <v>21</v>
      </c>
      <c r="S3457" t="str" cm="1">
        <f t="array" ref="S3457">_xlfn.IFS(bank__2[[#This Row],[Age]]&lt;30, "Young Adults",bank__2[[#This Row],[Age]]&lt;45, "Middle-Aged Adults",bank__2[[#This Row],[Age]]&lt;60, "Older AdultsOlder Adults", bank__2[[#This Row],[Age]]&gt;=60,"Seniors")</f>
        <v>Middle-Aged Adults</v>
      </c>
      <c r="T3457" t="str">
        <f t="shared" si="53"/>
        <v>No</v>
      </c>
      <c r="U3457" cm="1">
        <f t="array" ref="U3457">_xlfn.SWITCH(L3457, "jan",1, "feb",2, "mar",3, "apr",4, "may",5, "jun",6, "jul",7, "aug",8, "sep",9, "oct",10, "nov",11, "dec",12, "")</f>
        <v>5</v>
      </c>
      <c r="V3457" s="2">
        <f>bank__2[[#This Row],[CallDuration (Seconds)]]/60</f>
        <v>1.8166666666666667</v>
      </c>
      <c r="W3457" t="str">
        <f>IF(AND(bank__2[[#This Row],[HasHousingLoan]]="yes",bank__2[[#This Row],[HasPersonalLoan]]="yes"),"Both Loans",
IF(bank__2[[#This Row],[HasHousingLoan]]="yes","Only Housing Loan",
IF(bank__2[[#This Row],[HasPersonalLoan]]="yes","Only Personal Loan","No Loan")))</f>
        <v>Only Personal Loan</v>
      </c>
    </row>
    <row r="3458" spans="1:23">
      <c r="A3458">
        <v>3457</v>
      </c>
      <c r="B3458">
        <v>35</v>
      </c>
      <c r="C3458" t="s">
        <v>66</v>
      </c>
      <c r="D3458" t="s">
        <v>19</v>
      </c>
      <c r="E3458" t="s">
        <v>33</v>
      </c>
      <c r="F3458" t="s">
        <v>21</v>
      </c>
      <c r="G3458">
        <v>670</v>
      </c>
      <c r="H3458" t="s">
        <v>21</v>
      </c>
      <c r="I3458" t="s">
        <v>21</v>
      </c>
      <c r="J3458" t="s">
        <v>23</v>
      </c>
      <c r="K3458">
        <v>9</v>
      </c>
      <c r="L3458" t="s">
        <v>119</v>
      </c>
      <c r="M3458">
        <v>378</v>
      </c>
      <c r="N3458">
        <v>1</v>
      </c>
      <c r="O3458">
        <v>-1</v>
      </c>
      <c r="P3458">
        <v>0</v>
      </c>
      <c r="Q3458" t="s">
        <v>30</v>
      </c>
      <c r="R3458" t="s">
        <v>21</v>
      </c>
      <c r="S3458" t="str" cm="1">
        <f t="array" ref="S3458">_xlfn.IFS(bank__2[[#This Row],[Age]]&lt;30, "Young Adults",bank__2[[#This Row],[Age]]&lt;45, "Middle-Aged Adults",bank__2[[#This Row],[Age]]&lt;60, "Older AdultsOlder Adults", bank__2[[#This Row],[Age]]&gt;=60,"Seniors")</f>
        <v>Middle-Aged Adults</v>
      </c>
      <c r="T3458" t="str">
        <f t="shared" ref="T3458:T3521" si="54">IF(O3458=-1, "No", "Yes")</f>
        <v>No</v>
      </c>
      <c r="U3458" cm="1">
        <f t="array" ref="U3458">_xlfn.SWITCH(L3458, "jan",1, "feb",2, "mar",3, "apr",4, "may",5, "jun",6, "jul",7, "aug",8, "sep",9, "oct",10, "nov",11, "dec",12, "")</f>
        <v>7</v>
      </c>
      <c r="V3458" s="2">
        <f>bank__2[[#This Row],[CallDuration (Seconds)]]/60</f>
        <v>6.3</v>
      </c>
      <c r="W3458" t="str">
        <f>IF(AND(bank__2[[#This Row],[HasHousingLoan]]="yes",bank__2[[#This Row],[HasPersonalLoan]]="yes"),"Both Loans",
IF(bank__2[[#This Row],[HasHousingLoan]]="yes","Only Housing Loan",
IF(bank__2[[#This Row],[HasPersonalLoan]]="yes","Only Personal Loan","No Loan")))</f>
        <v>No Loan</v>
      </c>
    </row>
    <row r="3459" spans="1:23">
      <c r="A3459">
        <v>3458</v>
      </c>
      <c r="B3459">
        <v>30</v>
      </c>
      <c r="C3459" t="s">
        <v>43</v>
      </c>
      <c r="D3459" t="s">
        <v>44</v>
      </c>
      <c r="E3459" t="s">
        <v>45</v>
      </c>
      <c r="F3459" t="s">
        <v>21</v>
      </c>
      <c r="G3459">
        <v>6164</v>
      </c>
      <c r="H3459" t="s">
        <v>35</v>
      </c>
      <c r="I3459" t="s">
        <v>21</v>
      </c>
      <c r="J3459" t="s">
        <v>30</v>
      </c>
      <c r="K3459">
        <v>27</v>
      </c>
      <c r="L3459" t="s">
        <v>37</v>
      </c>
      <c r="M3459">
        <v>152</v>
      </c>
      <c r="N3459">
        <v>11</v>
      </c>
      <c r="O3459">
        <v>-1</v>
      </c>
      <c r="P3459">
        <v>0</v>
      </c>
      <c r="Q3459" t="s">
        <v>30</v>
      </c>
      <c r="R3459" t="s">
        <v>21</v>
      </c>
      <c r="S3459" t="str" cm="1">
        <f t="array" ref="S3459">_xlfn.IFS(bank__2[[#This Row],[Age]]&lt;30, "Young Adults",bank__2[[#This Row],[Age]]&lt;45, "Middle-Aged Adults",bank__2[[#This Row],[Age]]&lt;60, "Older AdultsOlder Adults", bank__2[[#This Row],[Age]]&gt;=60,"Seniors")</f>
        <v>Middle-Aged Adults</v>
      </c>
      <c r="T3459" t="str">
        <f t="shared" si="54"/>
        <v>No</v>
      </c>
      <c r="U3459" cm="1">
        <f t="array" ref="U3459">_xlfn.SWITCH(L3459, "jan",1, "feb",2, "mar",3, "apr",4, "may",5, "jun",6, "jul",7, "aug",8, "sep",9, "oct",10, "nov",11, "dec",12, "")</f>
        <v>5</v>
      </c>
      <c r="V3459" s="2">
        <f>bank__2[[#This Row],[CallDuration (Seconds)]]/60</f>
        <v>2.5333333333333332</v>
      </c>
      <c r="W3459" t="str">
        <f>IF(AND(bank__2[[#This Row],[HasHousingLoan]]="yes",bank__2[[#This Row],[HasPersonalLoan]]="yes"),"Both Loans",
IF(bank__2[[#This Row],[HasHousingLoan]]="yes","Only Housing Loan",
IF(bank__2[[#This Row],[HasPersonalLoan]]="yes","Only Personal Loan","No Loan")))</f>
        <v>Only Housing Loan</v>
      </c>
    </row>
    <row r="3460" spans="1:23">
      <c r="A3460">
        <v>3459</v>
      </c>
      <c r="B3460">
        <v>71</v>
      </c>
      <c r="C3460" t="s">
        <v>144</v>
      </c>
      <c r="D3460" t="s">
        <v>19</v>
      </c>
      <c r="E3460" t="s">
        <v>33</v>
      </c>
      <c r="F3460" t="s">
        <v>21</v>
      </c>
      <c r="G3460">
        <v>2850</v>
      </c>
      <c r="H3460" t="s">
        <v>21</v>
      </c>
      <c r="I3460" t="s">
        <v>21</v>
      </c>
      <c r="J3460" t="s">
        <v>23</v>
      </c>
      <c r="K3460">
        <v>17</v>
      </c>
      <c r="L3460" t="s">
        <v>61</v>
      </c>
      <c r="M3460">
        <v>185</v>
      </c>
      <c r="N3460">
        <v>1</v>
      </c>
      <c r="O3460">
        <v>-1</v>
      </c>
      <c r="P3460">
        <v>0</v>
      </c>
      <c r="Q3460" t="s">
        <v>30</v>
      </c>
      <c r="R3460" t="s">
        <v>35</v>
      </c>
      <c r="S3460" t="str" cm="1">
        <f t="array" ref="S3460">_xlfn.IFS(bank__2[[#This Row],[Age]]&lt;30, "Young Adults",bank__2[[#This Row],[Age]]&lt;45, "Middle-Aged Adults",bank__2[[#This Row],[Age]]&lt;60, "Older AdultsOlder Adults", bank__2[[#This Row],[Age]]&gt;=60,"Seniors")</f>
        <v>Seniors</v>
      </c>
      <c r="T3460" t="str">
        <f t="shared" si="54"/>
        <v>No</v>
      </c>
      <c r="U3460" cm="1">
        <f t="array" ref="U3460">_xlfn.SWITCH(L3460, "jan",1, "feb",2, "mar",3, "apr",4, "may",5, "jun",6, "jul",7, "aug",8, "sep",9, "oct",10, "nov",11, "dec",12, "")</f>
        <v>2</v>
      </c>
      <c r="V3460" s="2">
        <f>bank__2[[#This Row],[CallDuration (Seconds)]]/60</f>
        <v>3.0833333333333335</v>
      </c>
      <c r="W3460" t="str">
        <f>IF(AND(bank__2[[#This Row],[HasHousingLoan]]="yes",bank__2[[#This Row],[HasPersonalLoan]]="yes"),"Both Loans",
IF(bank__2[[#This Row],[HasHousingLoan]]="yes","Only Housing Loan",
IF(bank__2[[#This Row],[HasPersonalLoan]]="yes","Only Personal Loan","No Loan")))</f>
        <v>No Loan</v>
      </c>
    </row>
    <row r="3461" spans="1:23">
      <c r="A3461">
        <v>3460</v>
      </c>
      <c r="B3461">
        <v>30</v>
      </c>
      <c r="C3461" t="s">
        <v>32</v>
      </c>
      <c r="D3461" t="s">
        <v>44</v>
      </c>
      <c r="E3461" t="s">
        <v>20</v>
      </c>
      <c r="F3461" t="s">
        <v>21</v>
      </c>
      <c r="G3461">
        <v>79</v>
      </c>
      <c r="H3461" t="s">
        <v>35</v>
      </c>
      <c r="I3461" t="s">
        <v>21</v>
      </c>
      <c r="J3461" t="s">
        <v>23</v>
      </c>
      <c r="K3461">
        <v>15</v>
      </c>
      <c r="L3461" t="s">
        <v>37</v>
      </c>
      <c r="M3461">
        <v>317</v>
      </c>
      <c r="N3461">
        <v>1</v>
      </c>
      <c r="O3461">
        <v>-1</v>
      </c>
      <c r="P3461">
        <v>0</v>
      </c>
      <c r="Q3461" t="s">
        <v>30</v>
      </c>
      <c r="R3461" t="s">
        <v>21</v>
      </c>
      <c r="S3461" t="str" cm="1">
        <f t="array" ref="S3461">_xlfn.IFS(bank__2[[#This Row],[Age]]&lt;30, "Young Adults",bank__2[[#This Row],[Age]]&lt;45, "Middle-Aged Adults",bank__2[[#This Row],[Age]]&lt;60, "Older AdultsOlder Adults", bank__2[[#This Row],[Age]]&gt;=60,"Seniors")</f>
        <v>Middle-Aged Adults</v>
      </c>
      <c r="T3461" t="str">
        <f t="shared" si="54"/>
        <v>No</v>
      </c>
      <c r="U3461" cm="1">
        <f t="array" ref="U3461">_xlfn.SWITCH(L3461, "jan",1, "feb",2, "mar",3, "apr",4, "may",5, "jun",6, "jul",7, "aug",8, "sep",9, "oct",10, "nov",11, "dec",12, "")</f>
        <v>5</v>
      </c>
      <c r="V3461" s="2">
        <f>bank__2[[#This Row],[CallDuration (Seconds)]]/60</f>
        <v>5.2833333333333332</v>
      </c>
      <c r="W3461" t="str">
        <f>IF(AND(bank__2[[#This Row],[HasHousingLoan]]="yes",bank__2[[#This Row],[HasPersonalLoan]]="yes"),"Both Loans",
IF(bank__2[[#This Row],[HasHousingLoan]]="yes","Only Housing Loan",
IF(bank__2[[#This Row],[HasPersonalLoan]]="yes","Only Personal Loan","No Loan")))</f>
        <v>Only Housing Loan</v>
      </c>
    </row>
    <row r="3462" spans="1:23">
      <c r="A3462">
        <v>3461</v>
      </c>
      <c r="B3462">
        <v>24</v>
      </c>
      <c r="C3462" t="s">
        <v>32</v>
      </c>
      <c r="D3462" t="s">
        <v>19</v>
      </c>
      <c r="E3462" t="s">
        <v>33</v>
      </c>
      <c r="F3462" t="s">
        <v>35</v>
      </c>
      <c r="G3462">
        <v>110</v>
      </c>
      <c r="H3462" t="s">
        <v>35</v>
      </c>
      <c r="I3462" t="s">
        <v>21</v>
      </c>
      <c r="J3462" t="s">
        <v>30</v>
      </c>
      <c r="K3462">
        <v>23</v>
      </c>
      <c r="L3462" t="s">
        <v>37</v>
      </c>
      <c r="M3462">
        <v>27</v>
      </c>
      <c r="N3462">
        <v>1</v>
      </c>
      <c r="O3462">
        <v>-1</v>
      </c>
      <c r="P3462">
        <v>0</v>
      </c>
      <c r="Q3462" t="s">
        <v>30</v>
      </c>
      <c r="R3462" t="s">
        <v>21</v>
      </c>
      <c r="S3462" t="str" cm="1">
        <f t="array" ref="S3462">_xlfn.IFS(bank__2[[#This Row],[Age]]&lt;30, "Young Adults",bank__2[[#This Row],[Age]]&lt;45, "Middle-Aged Adults",bank__2[[#This Row],[Age]]&lt;60, "Older AdultsOlder Adults", bank__2[[#This Row],[Age]]&gt;=60,"Seniors")</f>
        <v>Young Adults</v>
      </c>
      <c r="T3462" t="str">
        <f t="shared" si="54"/>
        <v>No</v>
      </c>
      <c r="U3462" cm="1">
        <f t="array" ref="U3462">_xlfn.SWITCH(L3462, "jan",1, "feb",2, "mar",3, "apr",4, "may",5, "jun",6, "jul",7, "aug",8, "sep",9, "oct",10, "nov",11, "dec",12, "")</f>
        <v>5</v>
      </c>
      <c r="V3462" s="2">
        <f>bank__2[[#This Row],[CallDuration (Seconds)]]/60</f>
        <v>0.45</v>
      </c>
      <c r="W3462" t="str">
        <f>IF(AND(bank__2[[#This Row],[HasHousingLoan]]="yes",bank__2[[#This Row],[HasPersonalLoan]]="yes"),"Both Loans",
IF(bank__2[[#This Row],[HasHousingLoan]]="yes","Only Housing Loan",
IF(bank__2[[#This Row],[HasPersonalLoan]]="yes","Only Personal Loan","No Loan")))</f>
        <v>Only Housing Loan</v>
      </c>
    </row>
    <row r="3463" spans="1:23">
      <c r="A3463">
        <v>3462</v>
      </c>
      <c r="B3463">
        <v>34</v>
      </c>
      <c r="C3463" t="s">
        <v>72</v>
      </c>
      <c r="D3463" t="s">
        <v>44</v>
      </c>
      <c r="E3463" t="s">
        <v>33</v>
      </c>
      <c r="F3463" t="s">
        <v>21</v>
      </c>
      <c r="G3463">
        <v>5039</v>
      </c>
      <c r="H3463" t="s">
        <v>21</v>
      </c>
      <c r="I3463" t="s">
        <v>21</v>
      </c>
      <c r="J3463" t="s">
        <v>23</v>
      </c>
      <c r="K3463">
        <v>20</v>
      </c>
      <c r="L3463" t="s">
        <v>124</v>
      </c>
      <c r="M3463">
        <v>205</v>
      </c>
      <c r="N3463">
        <v>6</v>
      </c>
      <c r="O3463">
        <v>-1</v>
      </c>
      <c r="P3463">
        <v>0</v>
      </c>
      <c r="Q3463" t="s">
        <v>30</v>
      </c>
      <c r="R3463" t="s">
        <v>21</v>
      </c>
      <c r="S3463" t="str" cm="1">
        <f t="array" ref="S3463">_xlfn.IFS(bank__2[[#This Row],[Age]]&lt;30, "Young Adults",bank__2[[#This Row],[Age]]&lt;45, "Middle-Aged Adults",bank__2[[#This Row],[Age]]&lt;60, "Older AdultsOlder Adults", bank__2[[#This Row],[Age]]&gt;=60,"Seniors")</f>
        <v>Middle-Aged Adults</v>
      </c>
      <c r="T3463" t="str">
        <f t="shared" si="54"/>
        <v>No</v>
      </c>
      <c r="U3463" cm="1">
        <f t="array" ref="U3463">_xlfn.SWITCH(L3463, "jan",1, "feb",2, "mar",3, "apr",4, "may",5, "jun",6, "jul",7, "aug",8, "sep",9, "oct",10, "nov",11, "dec",12, "")</f>
        <v>11</v>
      </c>
      <c r="V3463" s="2">
        <f>bank__2[[#This Row],[CallDuration (Seconds)]]/60</f>
        <v>3.4166666666666665</v>
      </c>
      <c r="W3463" t="str">
        <f>IF(AND(bank__2[[#This Row],[HasHousingLoan]]="yes",bank__2[[#This Row],[HasPersonalLoan]]="yes"),"Both Loans",
IF(bank__2[[#This Row],[HasHousingLoan]]="yes","Only Housing Loan",
IF(bank__2[[#This Row],[HasPersonalLoan]]="yes","Only Personal Loan","No Loan")))</f>
        <v>No Loan</v>
      </c>
    </row>
    <row r="3464" spans="1:23">
      <c r="A3464">
        <v>3463</v>
      </c>
      <c r="B3464">
        <v>34</v>
      </c>
      <c r="C3464" t="s">
        <v>56</v>
      </c>
      <c r="D3464" t="s">
        <v>19</v>
      </c>
      <c r="E3464" t="s">
        <v>33</v>
      </c>
      <c r="F3464" t="s">
        <v>21</v>
      </c>
      <c r="G3464">
        <v>360</v>
      </c>
      <c r="H3464" t="s">
        <v>35</v>
      </c>
      <c r="I3464" t="s">
        <v>21</v>
      </c>
      <c r="J3464" t="s">
        <v>146</v>
      </c>
      <c r="K3464">
        <v>19</v>
      </c>
      <c r="L3464" t="s">
        <v>124</v>
      </c>
      <c r="M3464">
        <v>46</v>
      </c>
      <c r="N3464">
        <v>1</v>
      </c>
      <c r="O3464">
        <v>182</v>
      </c>
      <c r="P3464">
        <v>2</v>
      </c>
      <c r="Q3464" t="s">
        <v>41</v>
      </c>
      <c r="R3464" t="s">
        <v>21</v>
      </c>
      <c r="S3464" t="str" cm="1">
        <f t="array" ref="S3464">_xlfn.IFS(bank__2[[#This Row],[Age]]&lt;30, "Young Adults",bank__2[[#This Row],[Age]]&lt;45, "Middle-Aged Adults",bank__2[[#This Row],[Age]]&lt;60, "Older AdultsOlder Adults", bank__2[[#This Row],[Age]]&gt;=60,"Seniors")</f>
        <v>Middle-Aged Adults</v>
      </c>
      <c r="T3464" t="str">
        <f t="shared" si="54"/>
        <v>Yes</v>
      </c>
      <c r="U3464" cm="1">
        <f t="array" ref="U3464">_xlfn.SWITCH(L3464, "jan",1, "feb",2, "mar",3, "apr",4, "may",5, "jun",6, "jul",7, "aug",8, "sep",9, "oct",10, "nov",11, "dec",12, "")</f>
        <v>11</v>
      </c>
      <c r="V3464" s="2">
        <f>bank__2[[#This Row],[CallDuration (Seconds)]]/60</f>
        <v>0.76666666666666672</v>
      </c>
      <c r="W3464" t="str">
        <f>IF(AND(bank__2[[#This Row],[HasHousingLoan]]="yes",bank__2[[#This Row],[HasPersonalLoan]]="yes"),"Both Loans",
IF(bank__2[[#This Row],[HasHousingLoan]]="yes","Only Housing Loan",
IF(bank__2[[#This Row],[HasPersonalLoan]]="yes","Only Personal Loan","No Loan")))</f>
        <v>Only Housing Loan</v>
      </c>
    </row>
    <row r="3465" spans="1:23">
      <c r="A3465">
        <v>3464</v>
      </c>
      <c r="B3465">
        <v>52</v>
      </c>
      <c r="C3465" t="s">
        <v>87</v>
      </c>
      <c r="D3465" t="s">
        <v>19</v>
      </c>
      <c r="E3465" t="s">
        <v>33</v>
      </c>
      <c r="F3465" t="s">
        <v>21</v>
      </c>
      <c r="G3465">
        <v>199</v>
      </c>
      <c r="H3465" t="s">
        <v>21</v>
      </c>
      <c r="I3465" t="s">
        <v>21</v>
      </c>
      <c r="J3465" t="s">
        <v>23</v>
      </c>
      <c r="K3465">
        <v>28</v>
      </c>
      <c r="L3465" t="s">
        <v>100</v>
      </c>
      <c r="M3465">
        <v>978</v>
      </c>
      <c r="N3465">
        <v>2</v>
      </c>
      <c r="O3465">
        <v>189</v>
      </c>
      <c r="P3465">
        <v>1</v>
      </c>
      <c r="Q3465" t="s">
        <v>70</v>
      </c>
      <c r="R3465" t="s">
        <v>21</v>
      </c>
      <c r="S3465" t="str" cm="1">
        <f t="array" ref="S3465">_xlfn.IFS(bank__2[[#This Row],[Age]]&lt;30, "Young Adults",bank__2[[#This Row],[Age]]&lt;45, "Middle-Aged Adults",bank__2[[#This Row],[Age]]&lt;60, "Older AdultsOlder Adults", bank__2[[#This Row],[Age]]&gt;=60,"Seniors")</f>
        <v>Older AdultsOlder Adults</v>
      </c>
      <c r="T3465" t="str">
        <f t="shared" si="54"/>
        <v>Yes</v>
      </c>
      <c r="U3465" cm="1">
        <f t="array" ref="U3465">_xlfn.SWITCH(L3465, "jan",1, "feb",2, "mar",3, "apr",4, "may",5, "jun",6, "jul",7, "aug",8, "sep",9, "oct",10, "nov",11, "dec",12, "")</f>
        <v>1</v>
      </c>
      <c r="V3465" s="2">
        <f>bank__2[[#This Row],[CallDuration (Seconds)]]/60</f>
        <v>16.3</v>
      </c>
      <c r="W3465" t="str">
        <f>IF(AND(bank__2[[#This Row],[HasHousingLoan]]="yes",bank__2[[#This Row],[HasPersonalLoan]]="yes"),"Both Loans",
IF(bank__2[[#This Row],[HasHousingLoan]]="yes","Only Housing Loan",
IF(bank__2[[#This Row],[HasPersonalLoan]]="yes","Only Personal Loan","No Loan")))</f>
        <v>No Loan</v>
      </c>
    </row>
    <row r="3466" spans="1:23">
      <c r="A3466">
        <v>3465</v>
      </c>
      <c r="B3466">
        <v>33</v>
      </c>
      <c r="C3466" t="s">
        <v>66</v>
      </c>
      <c r="D3466" t="s">
        <v>44</v>
      </c>
      <c r="E3466" t="s">
        <v>33</v>
      </c>
      <c r="F3466" t="s">
        <v>21</v>
      </c>
      <c r="G3466">
        <v>238</v>
      </c>
      <c r="H3466" t="s">
        <v>35</v>
      </c>
      <c r="I3466" t="s">
        <v>35</v>
      </c>
      <c r="J3466" t="s">
        <v>23</v>
      </c>
      <c r="K3466">
        <v>5</v>
      </c>
      <c r="L3466" t="s">
        <v>61</v>
      </c>
      <c r="M3466">
        <v>45</v>
      </c>
      <c r="N3466">
        <v>5</v>
      </c>
      <c r="O3466">
        <v>-1</v>
      </c>
      <c r="P3466">
        <v>0</v>
      </c>
      <c r="Q3466" t="s">
        <v>30</v>
      </c>
      <c r="R3466" t="s">
        <v>21</v>
      </c>
      <c r="S3466" t="str" cm="1">
        <f t="array" ref="S3466">_xlfn.IFS(bank__2[[#This Row],[Age]]&lt;30, "Young Adults",bank__2[[#This Row],[Age]]&lt;45, "Middle-Aged Adults",bank__2[[#This Row],[Age]]&lt;60, "Older AdultsOlder Adults", bank__2[[#This Row],[Age]]&gt;=60,"Seniors")</f>
        <v>Middle-Aged Adults</v>
      </c>
      <c r="T3466" t="str">
        <f t="shared" si="54"/>
        <v>No</v>
      </c>
      <c r="U3466" cm="1">
        <f t="array" ref="U3466">_xlfn.SWITCH(L3466, "jan",1, "feb",2, "mar",3, "apr",4, "may",5, "jun",6, "jul",7, "aug",8, "sep",9, "oct",10, "nov",11, "dec",12, "")</f>
        <v>2</v>
      </c>
      <c r="V3466" s="2">
        <f>bank__2[[#This Row],[CallDuration (Seconds)]]/60</f>
        <v>0.75</v>
      </c>
      <c r="W3466" t="str">
        <f>IF(AND(bank__2[[#This Row],[HasHousingLoan]]="yes",bank__2[[#This Row],[HasPersonalLoan]]="yes"),"Both Loans",
IF(bank__2[[#This Row],[HasHousingLoan]]="yes","Only Housing Loan",
IF(bank__2[[#This Row],[HasPersonalLoan]]="yes","Only Personal Loan","No Loan")))</f>
        <v>Both Loans</v>
      </c>
    </row>
    <row r="3467" spans="1:23">
      <c r="A3467">
        <v>3466</v>
      </c>
      <c r="B3467">
        <v>38</v>
      </c>
      <c r="C3467" t="s">
        <v>56</v>
      </c>
      <c r="D3467" t="s">
        <v>19</v>
      </c>
      <c r="E3467" t="s">
        <v>33</v>
      </c>
      <c r="F3467" t="s">
        <v>21</v>
      </c>
      <c r="G3467">
        <v>5092</v>
      </c>
      <c r="H3467" t="s">
        <v>35</v>
      </c>
      <c r="I3467" t="s">
        <v>21</v>
      </c>
      <c r="J3467" t="s">
        <v>30</v>
      </c>
      <c r="K3467">
        <v>17</v>
      </c>
      <c r="L3467" t="s">
        <v>53</v>
      </c>
      <c r="M3467">
        <v>145</v>
      </c>
      <c r="N3467">
        <v>6</v>
      </c>
      <c r="O3467">
        <v>-1</v>
      </c>
      <c r="P3467">
        <v>0</v>
      </c>
      <c r="Q3467" t="s">
        <v>30</v>
      </c>
      <c r="R3467" t="s">
        <v>21</v>
      </c>
      <c r="S3467" t="str" cm="1">
        <f t="array" ref="S3467">_xlfn.IFS(bank__2[[#This Row],[Age]]&lt;30, "Young Adults",bank__2[[#This Row],[Age]]&lt;45, "Middle-Aged Adults",bank__2[[#This Row],[Age]]&lt;60, "Older AdultsOlder Adults", bank__2[[#This Row],[Age]]&gt;=60,"Seniors")</f>
        <v>Middle-Aged Adults</v>
      </c>
      <c r="T3467" t="str">
        <f t="shared" si="54"/>
        <v>No</v>
      </c>
      <c r="U3467" cm="1">
        <f t="array" ref="U3467">_xlfn.SWITCH(L3467, "jan",1, "feb",2, "mar",3, "apr",4, "may",5, "jun",6, "jul",7, "aug",8, "sep",9, "oct",10, "nov",11, "dec",12, "")</f>
        <v>6</v>
      </c>
      <c r="V3467" s="2">
        <f>bank__2[[#This Row],[CallDuration (Seconds)]]/60</f>
        <v>2.4166666666666665</v>
      </c>
      <c r="W3467" t="str">
        <f>IF(AND(bank__2[[#This Row],[HasHousingLoan]]="yes",bank__2[[#This Row],[HasPersonalLoan]]="yes"),"Both Loans",
IF(bank__2[[#This Row],[HasHousingLoan]]="yes","Only Housing Loan",
IF(bank__2[[#This Row],[HasPersonalLoan]]="yes","Only Personal Loan","No Loan")))</f>
        <v>Only Housing Loan</v>
      </c>
    </row>
    <row r="3468" spans="1:23">
      <c r="A3468">
        <v>3467</v>
      </c>
      <c r="B3468">
        <v>41</v>
      </c>
      <c r="C3468" t="s">
        <v>87</v>
      </c>
      <c r="D3468" t="s">
        <v>122</v>
      </c>
      <c r="E3468" t="s">
        <v>33</v>
      </c>
      <c r="F3468" t="s">
        <v>21</v>
      </c>
      <c r="G3468">
        <v>1088</v>
      </c>
      <c r="H3468" t="s">
        <v>35</v>
      </c>
      <c r="I3468" t="s">
        <v>21</v>
      </c>
      <c r="J3468" t="s">
        <v>23</v>
      </c>
      <c r="K3468">
        <v>28</v>
      </c>
      <c r="L3468" t="s">
        <v>100</v>
      </c>
      <c r="M3468">
        <v>138</v>
      </c>
      <c r="N3468">
        <v>1</v>
      </c>
      <c r="O3468">
        <v>-1</v>
      </c>
      <c r="P3468">
        <v>0</v>
      </c>
      <c r="Q3468" t="s">
        <v>30</v>
      </c>
      <c r="R3468" t="s">
        <v>21</v>
      </c>
      <c r="S3468" t="str" cm="1">
        <f t="array" ref="S3468">_xlfn.IFS(bank__2[[#This Row],[Age]]&lt;30, "Young Adults",bank__2[[#This Row],[Age]]&lt;45, "Middle-Aged Adults",bank__2[[#This Row],[Age]]&lt;60, "Older AdultsOlder Adults", bank__2[[#This Row],[Age]]&gt;=60,"Seniors")</f>
        <v>Middle-Aged Adults</v>
      </c>
      <c r="T3468" t="str">
        <f t="shared" si="54"/>
        <v>No</v>
      </c>
      <c r="U3468" cm="1">
        <f t="array" ref="U3468">_xlfn.SWITCH(L3468, "jan",1, "feb",2, "mar",3, "apr",4, "may",5, "jun",6, "jul",7, "aug",8, "sep",9, "oct",10, "nov",11, "dec",12, "")</f>
        <v>1</v>
      </c>
      <c r="V3468" s="2">
        <f>bank__2[[#This Row],[CallDuration (Seconds)]]/60</f>
        <v>2.2999999999999998</v>
      </c>
      <c r="W3468" t="str">
        <f>IF(AND(bank__2[[#This Row],[HasHousingLoan]]="yes",bank__2[[#This Row],[HasPersonalLoan]]="yes"),"Both Loans",
IF(bank__2[[#This Row],[HasHousingLoan]]="yes","Only Housing Loan",
IF(bank__2[[#This Row],[HasPersonalLoan]]="yes","Only Personal Loan","No Loan")))</f>
        <v>Only Housing Loan</v>
      </c>
    </row>
    <row r="3469" spans="1:23">
      <c r="A3469">
        <v>3468</v>
      </c>
      <c r="B3469">
        <v>42</v>
      </c>
      <c r="C3469" t="s">
        <v>43</v>
      </c>
      <c r="D3469" t="s">
        <v>122</v>
      </c>
      <c r="E3469" t="s">
        <v>45</v>
      </c>
      <c r="F3469" t="s">
        <v>21</v>
      </c>
      <c r="G3469">
        <v>221</v>
      </c>
      <c r="H3469" t="s">
        <v>35</v>
      </c>
      <c r="I3469" t="s">
        <v>21</v>
      </c>
      <c r="J3469" t="s">
        <v>30</v>
      </c>
      <c r="K3469">
        <v>7</v>
      </c>
      <c r="L3469" t="s">
        <v>37</v>
      </c>
      <c r="M3469">
        <v>720</v>
      </c>
      <c r="N3469">
        <v>2</v>
      </c>
      <c r="O3469">
        <v>-1</v>
      </c>
      <c r="P3469">
        <v>0</v>
      </c>
      <c r="Q3469" t="s">
        <v>30</v>
      </c>
      <c r="R3469" t="s">
        <v>21</v>
      </c>
      <c r="S3469" t="str" cm="1">
        <f t="array" ref="S3469">_xlfn.IFS(bank__2[[#This Row],[Age]]&lt;30, "Young Adults",bank__2[[#This Row],[Age]]&lt;45, "Middle-Aged Adults",bank__2[[#This Row],[Age]]&lt;60, "Older AdultsOlder Adults", bank__2[[#This Row],[Age]]&gt;=60,"Seniors")</f>
        <v>Middle-Aged Adults</v>
      </c>
      <c r="T3469" t="str">
        <f t="shared" si="54"/>
        <v>No</v>
      </c>
      <c r="U3469" cm="1">
        <f t="array" ref="U3469">_xlfn.SWITCH(L3469, "jan",1, "feb",2, "mar",3, "apr",4, "may",5, "jun",6, "jul",7, "aug",8, "sep",9, "oct",10, "nov",11, "dec",12, "")</f>
        <v>5</v>
      </c>
      <c r="V3469" s="2">
        <f>bank__2[[#This Row],[CallDuration (Seconds)]]/60</f>
        <v>12</v>
      </c>
      <c r="W3469" t="str">
        <f>IF(AND(bank__2[[#This Row],[HasHousingLoan]]="yes",bank__2[[#This Row],[HasPersonalLoan]]="yes"),"Both Loans",
IF(bank__2[[#This Row],[HasHousingLoan]]="yes","Only Housing Loan",
IF(bank__2[[#This Row],[HasPersonalLoan]]="yes","Only Personal Loan","No Loan")))</f>
        <v>Only Housing Loan</v>
      </c>
    </row>
    <row r="3470" spans="1:23">
      <c r="A3470">
        <v>3469</v>
      </c>
      <c r="B3470">
        <v>38</v>
      </c>
      <c r="C3470" t="s">
        <v>56</v>
      </c>
      <c r="D3470" t="s">
        <v>122</v>
      </c>
      <c r="E3470" t="s">
        <v>33</v>
      </c>
      <c r="F3470" t="s">
        <v>21</v>
      </c>
      <c r="G3470">
        <v>889</v>
      </c>
      <c r="H3470" t="s">
        <v>21</v>
      </c>
      <c r="I3470" t="s">
        <v>35</v>
      </c>
      <c r="J3470" t="s">
        <v>30</v>
      </c>
      <c r="K3470">
        <v>18</v>
      </c>
      <c r="L3470" t="s">
        <v>53</v>
      </c>
      <c r="M3470">
        <v>362</v>
      </c>
      <c r="N3470">
        <v>1</v>
      </c>
      <c r="O3470">
        <v>-1</v>
      </c>
      <c r="P3470">
        <v>0</v>
      </c>
      <c r="Q3470" t="s">
        <v>30</v>
      </c>
      <c r="R3470" t="s">
        <v>21</v>
      </c>
      <c r="S3470" t="str" cm="1">
        <f t="array" ref="S3470">_xlfn.IFS(bank__2[[#This Row],[Age]]&lt;30, "Young Adults",bank__2[[#This Row],[Age]]&lt;45, "Middle-Aged Adults",bank__2[[#This Row],[Age]]&lt;60, "Older AdultsOlder Adults", bank__2[[#This Row],[Age]]&gt;=60,"Seniors")</f>
        <v>Middle-Aged Adults</v>
      </c>
      <c r="T3470" t="str">
        <f t="shared" si="54"/>
        <v>No</v>
      </c>
      <c r="U3470" cm="1">
        <f t="array" ref="U3470">_xlfn.SWITCH(L3470, "jan",1, "feb",2, "mar",3, "apr",4, "may",5, "jun",6, "jul",7, "aug",8, "sep",9, "oct",10, "nov",11, "dec",12, "")</f>
        <v>6</v>
      </c>
      <c r="V3470" s="2">
        <f>bank__2[[#This Row],[CallDuration (Seconds)]]/60</f>
        <v>6.0333333333333332</v>
      </c>
      <c r="W3470" t="str">
        <f>IF(AND(bank__2[[#This Row],[HasHousingLoan]]="yes",bank__2[[#This Row],[HasPersonalLoan]]="yes"),"Both Loans",
IF(bank__2[[#This Row],[HasHousingLoan]]="yes","Only Housing Loan",
IF(bank__2[[#This Row],[HasPersonalLoan]]="yes","Only Personal Loan","No Loan")))</f>
        <v>Only Personal Loan</v>
      </c>
    </row>
    <row r="3471" spans="1:23">
      <c r="A3471">
        <v>3470</v>
      </c>
      <c r="B3471">
        <v>48</v>
      </c>
      <c r="C3471" t="s">
        <v>56</v>
      </c>
      <c r="D3471" t="s">
        <v>19</v>
      </c>
      <c r="E3471" t="s">
        <v>20</v>
      </c>
      <c r="F3471" t="s">
        <v>21</v>
      </c>
      <c r="G3471">
        <v>750</v>
      </c>
      <c r="H3471" t="s">
        <v>35</v>
      </c>
      <c r="I3471" t="s">
        <v>21</v>
      </c>
      <c r="J3471" t="s">
        <v>23</v>
      </c>
      <c r="K3471">
        <v>18</v>
      </c>
      <c r="L3471" t="s">
        <v>37</v>
      </c>
      <c r="M3471">
        <v>90</v>
      </c>
      <c r="N3471">
        <v>6</v>
      </c>
      <c r="O3471">
        <v>-1</v>
      </c>
      <c r="P3471">
        <v>0</v>
      </c>
      <c r="Q3471" t="s">
        <v>30</v>
      </c>
      <c r="R3471" t="s">
        <v>21</v>
      </c>
      <c r="S3471" t="str" cm="1">
        <f t="array" ref="S3471">_xlfn.IFS(bank__2[[#This Row],[Age]]&lt;30, "Young Adults",bank__2[[#This Row],[Age]]&lt;45, "Middle-Aged Adults",bank__2[[#This Row],[Age]]&lt;60, "Older AdultsOlder Adults", bank__2[[#This Row],[Age]]&gt;=60,"Seniors")</f>
        <v>Older AdultsOlder Adults</v>
      </c>
      <c r="T3471" t="str">
        <f t="shared" si="54"/>
        <v>No</v>
      </c>
      <c r="U3471" cm="1">
        <f t="array" ref="U3471">_xlfn.SWITCH(L3471, "jan",1, "feb",2, "mar",3, "apr",4, "may",5, "jun",6, "jul",7, "aug",8, "sep",9, "oct",10, "nov",11, "dec",12, "")</f>
        <v>5</v>
      </c>
      <c r="V3471" s="2">
        <f>bank__2[[#This Row],[CallDuration (Seconds)]]/60</f>
        <v>1.5</v>
      </c>
      <c r="W3471" t="str">
        <f>IF(AND(bank__2[[#This Row],[HasHousingLoan]]="yes",bank__2[[#This Row],[HasPersonalLoan]]="yes"),"Both Loans",
IF(bank__2[[#This Row],[HasHousingLoan]]="yes","Only Housing Loan",
IF(bank__2[[#This Row],[HasPersonalLoan]]="yes","Only Personal Loan","No Loan")))</f>
        <v>Only Housing Loan</v>
      </c>
    </row>
    <row r="3472" spans="1:23">
      <c r="A3472">
        <v>3471</v>
      </c>
      <c r="B3472">
        <v>34</v>
      </c>
      <c r="C3472" t="s">
        <v>72</v>
      </c>
      <c r="D3472" t="s">
        <v>44</v>
      </c>
      <c r="E3472" t="s">
        <v>33</v>
      </c>
      <c r="F3472" t="s">
        <v>21</v>
      </c>
      <c r="G3472">
        <v>0</v>
      </c>
      <c r="H3472" t="s">
        <v>35</v>
      </c>
      <c r="I3472" t="s">
        <v>35</v>
      </c>
      <c r="J3472" t="s">
        <v>30</v>
      </c>
      <c r="K3472">
        <v>16</v>
      </c>
      <c r="L3472" t="s">
        <v>37</v>
      </c>
      <c r="M3472">
        <v>214</v>
      </c>
      <c r="N3472">
        <v>1</v>
      </c>
      <c r="O3472">
        <v>-1</v>
      </c>
      <c r="P3472">
        <v>0</v>
      </c>
      <c r="Q3472" t="s">
        <v>30</v>
      </c>
      <c r="R3472" t="s">
        <v>21</v>
      </c>
      <c r="S3472" t="str" cm="1">
        <f t="array" ref="S3472">_xlfn.IFS(bank__2[[#This Row],[Age]]&lt;30, "Young Adults",bank__2[[#This Row],[Age]]&lt;45, "Middle-Aged Adults",bank__2[[#This Row],[Age]]&lt;60, "Older AdultsOlder Adults", bank__2[[#This Row],[Age]]&gt;=60,"Seniors")</f>
        <v>Middle-Aged Adults</v>
      </c>
      <c r="T3472" t="str">
        <f t="shared" si="54"/>
        <v>No</v>
      </c>
      <c r="U3472" cm="1">
        <f t="array" ref="U3472">_xlfn.SWITCH(L3472, "jan",1, "feb",2, "mar",3, "apr",4, "may",5, "jun",6, "jul",7, "aug",8, "sep",9, "oct",10, "nov",11, "dec",12, "")</f>
        <v>5</v>
      </c>
      <c r="V3472" s="2">
        <f>bank__2[[#This Row],[CallDuration (Seconds)]]/60</f>
        <v>3.5666666666666669</v>
      </c>
      <c r="W3472" t="str">
        <f>IF(AND(bank__2[[#This Row],[HasHousingLoan]]="yes",bank__2[[#This Row],[HasPersonalLoan]]="yes"),"Both Loans",
IF(bank__2[[#This Row],[HasHousingLoan]]="yes","Only Housing Loan",
IF(bank__2[[#This Row],[HasPersonalLoan]]="yes","Only Personal Loan","No Loan")))</f>
        <v>Both Loans</v>
      </c>
    </row>
    <row r="3473" spans="1:23">
      <c r="A3473">
        <v>3472</v>
      </c>
      <c r="B3473">
        <v>46</v>
      </c>
      <c r="C3473" t="s">
        <v>56</v>
      </c>
      <c r="D3473" t="s">
        <v>19</v>
      </c>
      <c r="E3473" t="s">
        <v>20</v>
      </c>
      <c r="F3473" t="s">
        <v>21</v>
      </c>
      <c r="G3473">
        <v>1291</v>
      </c>
      <c r="H3473" t="s">
        <v>35</v>
      </c>
      <c r="I3473" t="s">
        <v>21</v>
      </c>
      <c r="J3473" t="s">
        <v>23</v>
      </c>
      <c r="K3473">
        <v>14</v>
      </c>
      <c r="L3473" t="s">
        <v>37</v>
      </c>
      <c r="M3473">
        <v>142</v>
      </c>
      <c r="N3473">
        <v>3</v>
      </c>
      <c r="O3473">
        <v>259</v>
      </c>
      <c r="P3473">
        <v>17</v>
      </c>
      <c r="Q3473" t="s">
        <v>41</v>
      </c>
      <c r="R3473" t="s">
        <v>21</v>
      </c>
      <c r="S3473" t="str" cm="1">
        <f t="array" ref="S3473">_xlfn.IFS(bank__2[[#This Row],[Age]]&lt;30, "Young Adults",bank__2[[#This Row],[Age]]&lt;45, "Middle-Aged Adults",bank__2[[#This Row],[Age]]&lt;60, "Older AdultsOlder Adults", bank__2[[#This Row],[Age]]&gt;=60,"Seniors")</f>
        <v>Older AdultsOlder Adults</v>
      </c>
      <c r="T3473" t="str">
        <f t="shared" si="54"/>
        <v>Yes</v>
      </c>
      <c r="U3473" cm="1">
        <f t="array" ref="U3473">_xlfn.SWITCH(L3473, "jan",1, "feb",2, "mar",3, "apr",4, "may",5, "jun",6, "jul",7, "aug",8, "sep",9, "oct",10, "nov",11, "dec",12, "")</f>
        <v>5</v>
      </c>
      <c r="V3473" s="2">
        <f>bank__2[[#This Row],[CallDuration (Seconds)]]/60</f>
        <v>2.3666666666666667</v>
      </c>
      <c r="W3473" t="str">
        <f>IF(AND(bank__2[[#This Row],[HasHousingLoan]]="yes",bank__2[[#This Row],[HasPersonalLoan]]="yes"),"Both Loans",
IF(bank__2[[#This Row],[HasHousingLoan]]="yes","Only Housing Loan",
IF(bank__2[[#This Row],[HasPersonalLoan]]="yes","Only Personal Loan","No Loan")))</f>
        <v>Only Housing Loan</v>
      </c>
    </row>
    <row r="3474" spans="1:23">
      <c r="A3474">
        <v>3473</v>
      </c>
      <c r="B3474">
        <v>33</v>
      </c>
      <c r="C3474" t="s">
        <v>72</v>
      </c>
      <c r="D3474" t="s">
        <v>19</v>
      </c>
      <c r="E3474" t="s">
        <v>33</v>
      </c>
      <c r="F3474" t="s">
        <v>21</v>
      </c>
      <c r="G3474">
        <v>1844</v>
      </c>
      <c r="H3474" t="s">
        <v>35</v>
      </c>
      <c r="I3474" t="s">
        <v>21</v>
      </c>
      <c r="J3474" t="s">
        <v>30</v>
      </c>
      <c r="K3474">
        <v>29</v>
      </c>
      <c r="L3474" t="s">
        <v>37</v>
      </c>
      <c r="M3474">
        <v>241</v>
      </c>
      <c r="N3474">
        <v>3</v>
      </c>
      <c r="O3474">
        <v>-1</v>
      </c>
      <c r="P3474">
        <v>0</v>
      </c>
      <c r="Q3474" t="s">
        <v>30</v>
      </c>
      <c r="R3474" t="s">
        <v>21</v>
      </c>
      <c r="S3474" t="str" cm="1">
        <f t="array" ref="S3474">_xlfn.IFS(bank__2[[#This Row],[Age]]&lt;30, "Young Adults",bank__2[[#This Row],[Age]]&lt;45, "Middle-Aged Adults",bank__2[[#This Row],[Age]]&lt;60, "Older AdultsOlder Adults", bank__2[[#This Row],[Age]]&gt;=60,"Seniors")</f>
        <v>Middle-Aged Adults</v>
      </c>
      <c r="T3474" t="str">
        <f t="shared" si="54"/>
        <v>No</v>
      </c>
      <c r="U3474" cm="1">
        <f t="array" ref="U3474">_xlfn.SWITCH(L3474, "jan",1, "feb",2, "mar",3, "apr",4, "may",5, "jun",6, "jul",7, "aug",8, "sep",9, "oct",10, "nov",11, "dec",12, "")</f>
        <v>5</v>
      </c>
      <c r="V3474" s="2">
        <f>bank__2[[#This Row],[CallDuration (Seconds)]]/60</f>
        <v>4.0166666666666666</v>
      </c>
      <c r="W3474" t="str">
        <f>IF(AND(bank__2[[#This Row],[HasHousingLoan]]="yes",bank__2[[#This Row],[HasPersonalLoan]]="yes"),"Both Loans",
IF(bank__2[[#This Row],[HasHousingLoan]]="yes","Only Housing Loan",
IF(bank__2[[#This Row],[HasPersonalLoan]]="yes","Only Personal Loan","No Loan")))</f>
        <v>Only Housing Loan</v>
      </c>
    </row>
    <row r="3475" spans="1:23">
      <c r="A3475">
        <v>3474</v>
      </c>
      <c r="B3475">
        <v>40</v>
      </c>
      <c r="C3475" t="s">
        <v>43</v>
      </c>
      <c r="D3475" t="s">
        <v>19</v>
      </c>
      <c r="E3475" t="s">
        <v>45</v>
      </c>
      <c r="F3475" t="s">
        <v>21</v>
      </c>
      <c r="G3475">
        <v>89</v>
      </c>
      <c r="H3475" t="s">
        <v>35</v>
      </c>
      <c r="I3475" t="s">
        <v>35</v>
      </c>
      <c r="J3475" t="s">
        <v>146</v>
      </c>
      <c r="K3475">
        <v>9</v>
      </c>
      <c r="L3475" t="s">
        <v>61</v>
      </c>
      <c r="M3475">
        <v>148</v>
      </c>
      <c r="N3475">
        <v>6</v>
      </c>
      <c r="O3475">
        <v>-1</v>
      </c>
      <c r="P3475">
        <v>0</v>
      </c>
      <c r="Q3475" t="s">
        <v>30</v>
      </c>
      <c r="R3475" t="s">
        <v>21</v>
      </c>
      <c r="S3475" t="str" cm="1">
        <f t="array" ref="S3475">_xlfn.IFS(bank__2[[#This Row],[Age]]&lt;30, "Young Adults",bank__2[[#This Row],[Age]]&lt;45, "Middle-Aged Adults",bank__2[[#This Row],[Age]]&lt;60, "Older AdultsOlder Adults", bank__2[[#This Row],[Age]]&gt;=60,"Seniors")</f>
        <v>Middle-Aged Adults</v>
      </c>
      <c r="T3475" t="str">
        <f t="shared" si="54"/>
        <v>No</v>
      </c>
      <c r="U3475" cm="1">
        <f t="array" ref="U3475">_xlfn.SWITCH(L3475, "jan",1, "feb",2, "mar",3, "apr",4, "may",5, "jun",6, "jul",7, "aug",8, "sep",9, "oct",10, "nov",11, "dec",12, "")</f>
        <v>2</v>
      </c>
      <c r="V3475" s="2">
        <f>bank__2[[#This Row],[CallDuration (Seconds)]]/60</f>
        <v>2.4666666666666668</v>
      </c>
      <c r="W3475" t="str">
        <f>IF(AND(bank__2[[#This Row],[HasHousingLoan]]="yes",bank__2[[#This Row],[HasPersonalLoan]]="yes"),"Both Loans",
IF(bank__2[[#This Row],[HasHousingLoan]]="yes","Only Housing Loan",
IF(bank__2[[#This Row],[HasPersonalLoan]]="yes","Only Personal Loan","No Loan")))</f>
        <v>Both Loans</v>
      </c>
    </row>
    <row r="3476" spans="1:23">
      <c r="A3476">
        <v>3475</v>
      </c>
      <c r="B3476">
        <v>36</v>
      </c>
      <c r="C3476" t="s">
        <v>87</v>
      </c>
      <c r="D3476" t="s">
        <v>19</v>
      </c>
      <c r="E3476" t="s">
        <v>33</v>
      </c>
      <c r="F3476" t="s">
        <v>21</v>
      </c>
      <c r="G3476">
        <v>4280</v>
      </c>
      <c r="H3476" t="s">
        <v>21</v>
      </c>
      <c r="I3476" t="s">
        <v>21</v>
      </c>
      <c r="J3476" t="s">
        <v>30</v>
      </c>
      <c r="K3476">
        <v>19</v>
      </c>
      <c r="L3476" t="s">
        <v>53</v>
      </c>
      <c r="M3476">
        <v>227</v>
      </c>
      <c r="N3476">
        <v>6</v>
      </c>
      <c r="O3476">
        <v>-1</v>
      </c>
      <c r="P3476">
        <v>0</v>
      </c>
      <c r="Q3476" t="s">
        <v>30</v>
      </c>
      <c r="R3476" t="s">
        <v>21</v>
      </c>
      <c r="S3476" t="str" cm="1">
        <f t="array" ref="S3476">_xlfn.IFS(bank__2[[#This Row],[Age]]&lt;30, "Young Adults",bank__2[[#This Row],[Age]]&lt;45, "Middle-Aged Adults",bank__2[[#This Row],[Age]]&lt;60, "Older AdultsOlder Adults", bank__2[[#This Row],[Age]]&gt;=60,"Seniors")</f>
        <v>Middle-Aged Adults</v>
      </c>
      <c r="T3476" t="str">
        <f t="shared" si="54"/>
        <v>No</v>
      </c>
      <c r="U3476" cm="1">
        <f t="array" ref="U3476">_xlfn.SWITCH(L3476, "jan",1, "feb",2, "mar",3, "apr",4, "may",5, "jun",6, "jul",7, "aug",8, "sep",9, "oct",10, "nov",11, "dec",12, "")</f>
        <v>6</v>
      </c>
      <c r="V3476" s="2">
        <f>bank__2[[#This Row],[CallDuration (Seconds)]]/60</f>
        <v>3.7833333333333332</v>
      </c>
      <c r="W3476" t="str">
        <f>IF(AND(bank__2[[#This Row],[HasHousingLoan]]="yes",bank__2[[#This Row],[HasPersonalLoan]]="yes"),"Both Loans",
IF(bank__2[[#This Row],[HasHousingLoan]]="yes","Only Housing Loan",
IF(bank__2[[#This Row],[HasPersonalLoan]]="yes","Only Personal Loan","No Loan")))</f>
        <v>No Loan</v>
      </c>
    </row>
    <row r="3477" spans="1:23">
      <c r="A3477">
        <v>3476</v>
      </c>
      <c r="B3477">
        <v>32</v>
      </c>
      <c r="C3477" t="s">
        <v>72</v>
      </c>
      <c r="D3477" t="s">
        <v>44</v>
      </c>
      <c r="E3477" t="s">
        <v>33</v>
      </c>
      <c r="F3477" t="s">
        <v>21</v>
      </c>
      <c r="G3477">
        <v>0</v>
      </c>
      <c r="H3477" t="s">
        <v>21</v>
      </c>
      <c r="I3477" t="s">
        <v>21</v>
      </c>
      <c r="J3477" t="s">
        <v>23</v>
      </c>
      <c r="K3477">
        <v>21</v>
      </c>
      <c r="L3477" t="s">
        <v>92</v>
      </c>
      <c r="M3477">
        <v>126</v>
      </c>
      <c r="N3477">
        <v>2</v>
      </c>
      <c r="O3477">
        <v>-1</v>
      </c>
      <c r="P3477">
        <v>0</v>
      </c>
      <c r="Q3477" t="s">
        <v>30</v>
      </c>
      <c r="R3477" t="s">
        <v>21</v>
      </c>
      <c r="S3477" t="str" cm="1">
        <f t="array" ref="S3477">_xlfn.IFS(bank__2[[#This Row],[Age]]&lt;30, "Young Adults",bank__2[[#This Row],[Age]]&lt;45, "Middle-Aged Adults",bank__2[[#This Row],[Age]]&lt;60, "Older AdultsOlder Adults", bank__2[[#This Row],[Age]]&gt;=60,"Seniors")</f>
        <v>Middle-Aged Adults</v>
      </c>
      <c r="T3477" t="str">
        <f t="shared" si="54"/>
        <v>No</v>
      </c>
      <c r="U3477" cm="1">
        <f t="array" ref="U3477">_xlfn.SWITCH(L3477, "jan",1, "feb",2, "mar",3, "apr",4, "may",5, "jun",6, "jul",7, "aug",8, "sep",9, "oct",10, "nov",11, "dec",12, "")</f>
        <v>8</v>
      </c>
      <c r="V3477" s="2">
        <f>bank__2[[#This Row],[CallDuration (Seconds)]]/60</f>
        <v>2.1</v>
      </c>
      <c r="W3477" t="str">
        <f>IF(AND(bank__2[[#This Row],[HasHousingLoan]]="yes",bank__2[[#This Row],[HasPersonalLoan]]="yes"),"Both Loans",
IF(bank__2[[#This Row],[HasHousingLoan]]="yes","Only Housing Loan",
IF(bank__2[[#This Row],[HasPersonalLoan]]="yes","Only Personal Loan","No Loan")))</f>
        <v>No Loan</v>
      </c>
    </row>
    <row r="3478" spans="1:23">
      <c r="A3478">
        <v>3477</v>
      </c>
      <c r="B3478">
        <v>33</v>
      </c>
      <c r="C3478" t="s">
        <v>56</v>
      </c>
      <c r="D3478" t="s">
        <v>19</v>
      </c>
      <c r="E3478" t="s">
        <v>33</v>
      </c>
      <c r="F3478" t="s">
        <v>21</v>
      </c>
      <c r="G3478">
        <v>625</v>
      </c>
      <c r="H3478" t="s">
        <v>35</v>
      </c>
      <c r="I3478" t="s">
        <v>21</v>
      </c>
      <c r="J3478" t="s">
        <v>30</v>
      </c>
      <c r="K3478">
        <v>28</v>
      </c>
      <c r="L3478" t="s">
        <v>37</v>
      </c>
      <c r="M3478">
        <v>410</v>
      </c>
      <c r="N3478">
        <v>1</v>
      </c>
      <c r="O3478">
        <v>-1</v>
      </c>
      <c r="P3478">
        <v>0</v>
      </c>
      <c r="Q3478" t="s">
        <v>30</v>
      </c>
      <c r="R3478" t="s">
        <v>21</v>
      </c>
      <c r="S3478" t="str" cm="1">
        <f t="array" ref="S3478">_xlfn.IFS(bank__2[[#This Row],[Age]]&lt;30, "Young Adults",bank__2[[#This Row],[Age]]&lt;45, "Middle-Aged Adults",bank__2[[#This Row],[Age]]&lt;60, "Older AdultsOlder Adults", bank__2[[#This Row],[Age]]&gt;=60,"Seniors")</f>
        <v>Middle-Aged Adults</v>
      </c>
      <c r="T3478" t="str">
        <f t="shared" si="54"/>
        <v>No</v>
      </c>
      <c r="U3478" cm="1">
        <f t="array" ref="U3478">_xlfn.SWITCH(L3478, "jan",1, "feb",2, "mar",3, "apr",4, "may",5, "jun",6, "jul",7, "aug",8, "sep",9, "oct",10, "nov",11, "dec",12, "")</f>
        <v>5</v>
      </c>
      <c r="V3478" s="2">
        <f>bank__2[[#This Row],[CallDuration (Seconds)]]/60</f>
        <v>6.833333333333333</v>
      </c>
      <c r="W3478" t="str">
        <f>IF(AND(bank__2[[#This Row],[HasHousingLoan]]="yes",bank__2[[#This Row],[HasPersonalLoan]]="yes"),"Both Loans",
IF(bank__2[[#This Row],[HasHousingLoan]]="yes","Only Housing Loan",
IF(bank__2[[#This Row],[HasPersonalLoan]]="yes","Only Personal Loan","No Loan")))</f>
        <v>Only Housing Loan</v>
      </c>
    </row>
    <row r="3479" spans="1:23">
      <c r="A3479">
        <v>3478</v>
      </c>
      <c r="B3479">
        <v>55</v>
      </c>
      <c r="C3479" t="s">
        <v>72</v>
      </c>
      <c r="D3479" t="s">
        <v>19</v>
      </c>
      <c r="E3479" t="s">
        <v>2553</v>
      </c>
      <c r="F3479" t="s">
        <v>21</v>
      </c>
      <c r="G3479">
        <v>574</v>
      </c>
      <c r="H3479" t="s">
        <v>35</v>
      </c>
      <c r="I3479" t="s">
        <v>21</v>
      </c>
      <c r="J3479" t="s">
        <v>23</v>
      </c>
      <c r="K3479">
        <v>29</v>
      </c>
      <c r="L3479" t="s">
        <v>100</v>
      </c>
      <c r="M3479">
        <v>243</v>
      </c>
      <c r="N3479">
        <v>2</v>
      </c>
      <c r="O3479">
        <v>-1</v>
      </c>
      <c r="P3479">
        <v>0</v>
      </c>
      <c r="Q3479" t="s">
        <v>30</v>
      </c>
      <c r="R3479" t="s">
        <v>21</v>
      </c>
      <c r="S3479" t="str" cm="1">
        <f t="array" ref="S3479">_xlfn.IFS(bank__2[[#This Row],[Age]]&lt;30, "Young Adults",bank__2[[#This Row],[Age]]&lt;45, "Middle-Aged Adults",bank__2[[#This Row],[Age]]&lt;60, "Older AdultsOlder Adults", bank__2[[#This Row],[Age]]&gt;=60,"Seniors")</f>
        <v>Older AdultsOlder Adults</v>
      </c>
      <c r="T3479" t="str">
        <f t="shared" si="54"/>
        <v>No</v>
      </c>
      <c r="U3479" cm="1">
        <f t="array" ref="U3479">_xlfn.SWITCH(L3479, "jan",1, "feb",2, "mar",3, "apr",4, "may",5, "jun",6, "jul",7, "aug",8, "sep",9, "oct",10, "nov",11, "dec",12, "")</f>
        <v>1</v>
      </c>
      <c r="V3479" s="2">
        <f>bank__2[[#This Row],[CallDuration (Seconds)]]/60</f>
        <v>4.05</v>
      </c>
      <c r="W3479" t="str">
        <f>IF(AND(bank__2[[#This Row],[HasHousingLoan]]="yes",bank__2[[#This Row],[HasPersonalLoan]]="yes"),"Both Loans",
IF(bank__2[[#This Row],[HasHousingLoan]]="yes","Only Housing Loan",
IF(bank__2[[#This Row],[HasPersonalLoan]]="yes","Only Personal Loan","No Loan")))</f>
        <v>Only Housing Loan</v>
      </c>
    </row>
    <row r="3480" spans="1:23">
      <c r="A3480">
        <v>3479</v>
      </c>
      <c r="B3480">
        <v>58</v>
      </c>
      <c r="C3480" t="s">
        <v>43</v>
      </c>
      <c r="D3480" t="s">
        <v>19</v>
      </c>
      <c r="E3480" t="s">
        <v>20</v>
      </c>
      <c r="F3480" t="s">
        <v>21</v>
      </c>
      <c r="G3480">
        <v>320</v>
      </c>
      <c r="H3480" t="s">
        <v>35</v>
      </c>
      <c r="I3480" t="s">
        <v>21</v>
      </c>
      <c r="J3480" t="s">
        <v>30</v>
      </c>
      <c r="K3480">
        <v>30</v>
      </c>
      <c r="L3480" t="s">
        <v>37</v>
      </c>
      <c r="M3480">
        <v>171</v>
      </c>
      <c r="N3480">
        <v>2</v>
      </c>
      <c r="O3480">
        <v>-1</v>
      </c>
      <c r="P3480">
        <v>0</v>
      </c>
      <c r="Q3480" t="s">
        <v>30</v>
      </c>
      <c r="R3480" t="s">
        <v>21</v>
      </c>
      <c r="S3480" t="str" cm="1">
        <f t="array" ref="S3480">_xlfn.IFS(bank__2[[#This Row],[Age]]&lt;30, "Young Adults",bank__2[[#This Row],[Age]]&lt;45, "Middle-Aged Adults",bank__2[[#This Row],[Age]]&lt;60, "Older AdultsOlder Adults", bank__2[[#This Row],[Age]]&gt;=60,"Seniors")</f>
        <v>Older AdultsOlder Adults</v>
      </c>
      <c r="T3480" t="str">
        <f t="shared" si="54"/>
        <v>No</v>
      </c>
      <c r="U3480" cm="1">
        <f t="array" ref="U3480">_xlfn.SWITCH(L3480, "jan",1, "feb",2, "mar",3, "apr",4, "may",5, "jun",6, "jul",7, "aug",8, "sep",9, "oct",10, "nov",11, "dec",12, "")</f>
        <v>5</v>
      </c>
      <c r="V3480" s="2">
        <f>bank__2[[#This Row],[CallDuration (Seconds)]]/60</f>
        <v>2.85</v>
      </c>
      <c r="W3480" t="str">
        <f>IF(AND(bank__2[[#This Row],[HasHousingLoan]]="yes",bank__2[[#This Row],[HasPersonalLoan]]="yes"),"Both Loans",
IF(bank__2[[#This Row],[HasHousingLoan]]="yes","Only Housing Loan",
IF(bank__2[[#This Row],[HasPersonalLoan]]="yes","Only Personal Loan","No Loan")))</f>
        <v>Only Housing Loan</v>
      </c>
    </row>
    <row r="3481" spans="1:23">
      <c r="A3481">
        <v>3480</v>
      </c>
      <c r="B3481">
        <v>25</v>
      </c>
      <c r="C3481" t="s">
        <v>72</v>
      </c>
      <c r="D3481" t="s">
        <v>44</v>
      </c>
      <c r="E3481" t="s">
        <v>45</v>
      </c>
      <c r="F3481" t="s">
        <v>21</v>
      </c>
      <c r="G3481">
        <v>468</v>
      </c>
      <c r="H3481" t="s">
        <v>35</v>
      </c>
      <c r="I3481" t="s">
        <v>21</v>
      </c>
      <c r="J3481" t="s">
        <v>30</v>
      </c>
      <c r="K3481">
        <v>15</v>
      </c>
      <c r="L3481" t="s">
        <v>37</v>
      </c>
      <c r="M3481">
        <v>147</v>
      </c>
      <c r="N3481">
        <v>1</v>
      </c>
      <c r="O3481">
        <v>-1</v>
      </c>
      <c r="P3481">
        <v>0</v>
      </c>
      <c r="Q3481" t="s">
        <v>30</v>
      </c>
      <c r="R3481" t="s">
        <v>21</v>
      </c>
      <c r="S3481" t="str" cm="1">
        <f t="array" ref="S3481">_xlfn.IFS(bank__2[[#This Row],[Age]]&lt;30, "Young Adults",bank__2[[#This Row],[Age]]&lt;45, "Middle-Aged Adults",bank__2[[#This Row],[Age]]&lt;60, "Older AdultsOlder Adults", bank__2[[#This Row],[Age]]&gt;=60,"Seniors")</f>
        <v>Young Adults</v>
      </c>
      <c r="T3481" t="str">
        <f t="shared" si="54"/>
        <v>No</v>
      </c>
      <c r="U3481" cm="1">
        <f t="array" ref="U3481">_xlfn.SWITCH(L3481, "jan",1, "feb",2, "mar",3, "apr",4, "may",5, "jun",6, "jul",7, "aug",8, "sep",9, "oct",10, "nov",11, "dec",12, "")</f>
        <v>5</v>
      </c>
      <c r="V3481" s="2">
        <f>bank__2[[#This Row],[CallDuration (Seconds)]]/60</f>
        <v>2.4500000000000002</v>
      </c>
      <c r="W3481" t="str">
        <f>IF(AND(bank__2[[#This Row],[HasHousingLoan]]="yes",bank__2[[#This Row],[HasPersonalLoan]]="yes"),"Both Loans",
IF(bank__2[[#This Row],[HasHousingLoan]]="yes","Only Housing Loan",
IF(bank__2[[#This Row],[HasPersonalLoan]]="yes","Only Personal Loan","No Loan")))</f>
        <v>Only Housing Loan</v>
      </c>
    </row>
    <row r="3482" spans="1:23">
      <c r="A3482">
        <v>3481</v>
      </c>
      <c r="B3482">
        <v>47</v>
      </c>
      <c r="C3482" t="s">
        <v>32</v>
      </c>
      <c r="D3482" t="s">
        <v>19</v>
      </c>
      <c r="E3482" t="s">
        <v>33</v>
      </c>
      <c r="F3482" t="s">
        <v>21</v>
      </c>
      <c r="G3482">
        <v>440</v>
      </c>
      <c r="H3482" t="s">
        <v>35</v>
      </c>
      <c r="I3482" t="s">
        <v>21</v>
      </c>
      <c r="J3482" t="s">
        <v>30</v>
      </c>
      <c r="K3482">
        <v>12</v>
      </c>
      <c r="L3482" t="s">
        <v>53</v>
      </c>
      <c r="M3482">
        <v>91</v>
      </c>
      <c r="N3482">
        <v>1</v>
      </c>
      <c r="O3482">
        <v>-1</v>
      </c>
      <c r="P3482">
        <v>0</v>
      </c>
      <c r="Q3482" t="s">
        <v>30</v>
      </c>
      <c r="R3482" t="s">
        <v>21</v>
      </c>
      <c r="S3482" t="str" cm="1">
        <f t="array" ref="S3482">_xlfn.IFS(bank__2[[#This Row],[Age]]&lt;30, "Young Adults",bank__2[[#This Row],[Age]]&lt;45, "Middle-Aged Adults",bank__2[[#This Row],[Age]]&lt;60, "Older AdultsOlder Adults", bank__2[[#This Row],[Age]]&gt;=60,"Seniors")</f>
        <v>Older AdultsOlder Adults</v>
      </c>
      <c r="T3482" t="str">
        <f t="shared" si="54"/>
        <v>No</v>
      </c>
      <c r="U3482" cm="1">
        <f t="array" ref="U3482">_xlfn.SWITCH(L3482, "jan",1, "feb",2, "mar",3, "apr",4, "may",5, "jun",6, "jul",7, "aug",8, "sep",9, "oct",10, "nov",11, "dec",12, "")</f>
        <v>6</v>
      </c>
      <c r="V3482" s="2">
        <f>bank__2[[#This Row],[CallDuration (Seconds)]]/60</f>
        <v>1.5166666666666666</v>
      </c>
      <c r="W3482" t="str">
        <f>IF(AND(bank__2[[#This Row],[HasHousingLoan]]="yes",bank__2[[#This Row],[HasPersonalLoan]]="yes"),"Both Loans",
IF(bank__2[[#This Row],[HasHousingLoan]]="yes","Only Housing Loan",
IF(bank__2[[#This Row],[HasPersonalLoan]]="yes","Only Personal Loan","No Loan")))</f>
        <v>Only Housing Loan</v>
      </c>
    </row>
    <row r="3483" spans="1:23">
      <c r="A3483">
        <v>3482</v>
      </c>
      <c r="B3483">
        <v>40</v>
      </c>
      <c r="C3483" t="s">
        <v>18</v>
      </c>
      <c r="D3483" t="s">
        <v>19</v>
      </c>
      <c r="E3483" t="s">
        <v>33</v>
      </c>
      <c r="F3483" t="s">
        <v>21</v>
      </c>
      <c r="G3483">
        <v>0</v>
      </c>
      <c r="H3483" t="s">
        <v>35</v>
      </c>
      <c r="I3483" t="s">
        <v>21</v>
      </c>
      <c r="J3483" t="s">
        <v>23</v>
      </c>
      <c r="K3483">
        <v>19</v>
      </c>
      <c r="L3483" t="s">
        <v>124</v>
      </c>
      <c r="M3483">
        <v>332</v>
      </c>
      <c r="N3483">
        <v>1</v>
      </c>
      <c r="O3483">
        <v>183</v>
      </c>
      <c r="P3483">
        <v>1</v>
      </c>
      <c r="Q3483" t="s">
        <v>41</v>
      </c>
      <c r="R3483" t="s">
        <v>21</v>
      </c>
      <c r="S3483" t="str" cm="1">
        <f t="array" ref="S3483">_xlfn.IFS(bank__2[[#This Row],[Age]]&lt;30, "Young Adults",bank__2[[#This Row],[Age]]&lt;45, "Middle-Aged Adults",bank__2[[#This Row],[Age]]&lt;60, "Older AdultsOlder Adults", bank__2[[#This Row],[Age]]&gt;=60,"Seniors")</f>
        <v>Middle-Aged Adults</v>
      </c>
      <c r="T3483" t="str">
        <f t="shared" si="54"/>
        <v>Yes</v>
      </c>
      <c r="U3483" cm="1">
        <f t="array" ref="U3483">_xlfn.SWITCH(L3483, "jan",1, "feb",2, "mar",3, "apr",4, "may",5, "jun",6, "jul",7, "aug",8, "sep",9, "oct",10, "nov",11, "dec",12, "")</f>
        <v>11</v>
      </c>
      <c r="V3483" s="2">
        <f>bank__2[[#This Row],[CallDuration (Seconds)]]/60</f>
        <v>5.5333333333333332</v>
      </c>
      <c r="W3483" t="str">
        <f>IF(AND(bank__2[[#This Row],[HasHousingLoan]]="yes",bank__2[[#This Row],[HasPersonalLoan]]="yes"),"Both Loans",
IF(bank__2[[#This Row],[HasHousingLoan]]="yes","Only Housing Loan",
IF(bank__2[[#This Row],[HasPersonalLoan]]="yes","Only Personal Loan","No Loan")))</f>
        <v>Only Housing Loan</v>
      </c>
    </row>
    <row r="3484" spans="1:23">
      <c r="A3484">
        <v>3483</v>
      </c>
      <c r="B3484">
        <v>59</v>
      </c>
      <c r="C3484" t="s">
        <v>144</v>
      </c>
      <c r="D3484" t="s">
        <v>19</v>
      </c>
      <c r="E3484" t="s">
        <v>33</v>
      </c>
      <c r="F3484" t="s">
        <v>21</v>
      </c>
      <c r="G3484">
        <v>5706</v>
      </c>
      <c r="H3484" t="s">
        <v>35</v>
      </c>
      <c r="I3484" t="s">
        <v>21</v>
      </c>
      <c r="J3484" t="s">
        <v>23</v>
      </c>
      <c r="K3484">
        <v>25</v>
      </c>
      <c r="L3484" t="s">
        <v>119</v>
      </c>
      <c r="M3484">
        <v>471</v>
      </c>
      <c r="N3484">
        <v>2</v>
      </c>
      <c r="O3484">
        <v>-1</v>
      </c>
      <c r="P3484">
        <v>0</v>
      </c>
      <c r="Q3484" t="s">
        <v>30</v>
      </c>
      <c r="R3484" t="s">
        <v>21</v>
      </c>
      <c r="S3484" t="str" cm="1">
        <f t="array" ref="S3484">_xlfn.IFS(bank__2[[#This Row],[Age]]&lt;30, "Young Adults",bank__2[[#This Row],[Age]]&lt;45, "Middle-Aged Adults",bank__2[[#This Row],[Age]]&lt;60, "Older AdultsOlder Adults", bank__2[[#This Row],[Age]]&gt;=60,"Seniors")</f>
        <v>Older AdultsOlder Adults</v>
      </c>
      <c r="T3484" t="str">
        <f t="shared" si="54"/>
        <v>No</v>
      </c>
      <c r="U3484" cm="1">
        <f t="array" ref="U3484">_xlfn.SWITCH(L3484, "jan",1, "feb",2, "mar",3, "apr",4, "may",5, "jun",6, "jul",7, "aug",8, "sep",9, "oct",10, "nov",11, "dec",12, "")</f>
        <v>7</v>
      </c>
      <c r="V3484" s="2">
        <f>bank__2[[#This Row],[CallDuration (Seconds)]]/60</f>
        <v>7.85</v>
      </c>
      <c r="W3484" t="str">
        <f>IF(AND(bank__2[[#This Row],[HasHousingLoan]]="yes",bank__2[[#This Row],[HasPersonalLoan]]="yes"),"Both Loans",
IF(bank__2[[#This Row],[HasHousingLoan]]="yes","Only Housing Loan",
IF(bank__2[[#This Row],[HasPersonalLoan]]="yes","Only Personal Loan","No Loan")))</f>
        <v>Only Housing Loan</v>
      </c>
    </row>
    <row r="3485" spans="1:23">
      <c r="A3485">
        <v>3484</v>
      </c>
      <c r="B3485">
        <v>40</v>
      </c>
      <c r="C3485" t="s">
        <v>43</v>
      </c>
      <c r="D3485" t="s">
        <v>19</v>
      </c>
      <c r="E3485" t="s">
        <v>45</v>
      </c>
      <c r="F3485" t="s">
        <v>21</v>
      </c>
      <c r="G3485">
        <v>7780</v>
      </c>
      <c r="H3485" t="s">
        <v>21</v>
      </c>
      <c r="I3485" t="s">
        <v>21</v>
      </c>
      <c r="J3485" t="s">
        <v>146</v>
      </c>
      <c r="K3485">
        <v>4</v>
      </c>
      <c r="L3485" t="s">
        <v>37</v>
      </c>
      <c r="M3485">
        <v>364</v>
      </c>
      <c r="N3485">
        <v>1</v>
      </c>
      <c r="O3485">
        <v>355</v>
      </c>
      <c r="P3485">
        <v>1</v>
      </c>
      <c r="Q3485" t="s">
        <v>70</v>
      </c>
      <c r="R3485" t="s">
        <v>21</v>
      </c>
      <c r="S3485" t="str" cm="1">
        <f t="array" ref="S3485">_xlfn.IFS(bank__2[[#This Row],[Age]]&lt;30, "Young Adults",bank__2[[#This Row],[Age]]&lt;45, "Middle-Aged Adults",bank__2[[#This Row],[Age]]&lt;60, "Older AdultsOlder Adults", bank__2[[#This Row],[Age]]&gt;=60,"Seniors")</f>
        <v>Middle-Aged Adults</v>
      </c>
      <c r="T3485" t="str">
        <f t="shared" si="54"/>
        <v>Yes</v>
      </c>
      <c r="U3485" cm="1">
        <f t="array" ref="U3485">_xlfn.SWITCH(L3485, "jan",1, "feb",2, "mar",3, "apr",4, "may",5, "jun",6, "jul",7, "aug",8, "sep",9, "oct",10, "nov",11, "dec",12, "")</f>
        <v>5</v>
      </c>
      <c r="V3485" s="2">
        <f>bank__2[[#This Row],[CallDuration (Seconds)]]/60</f>
        <v>6.0666666666666664</v>
      </c>
      <c r="W3485" t="str">
        <f>IF(AND(bank__2[[#This Row],[HasHousingLoan]]="yes",bank__2[[#This Row],[HasPersonalLoan]]="yes"),"Both Loans",
IF(bank__2[[#This Row],[HasHousingLoan]]="yes","Only Housing Loan",
IF(bank__2[[#This Row],[HasPersonalLoan]]="yes","Only Personal Loan","No Loan")))</f>
        <v>No Loan</v>
      </c>
    </row>
    <row r="3486" spans="1:23">
      <c r="A3486">
        <v>3485</v>
      </c>
      <c r="B3486">
        <v>30</v>
      </c>
      <c r="C3486" t="s">
        <v>43</v>
      </c>
      <c r="D3486" t="s">
        <v>19</v>
      </c>
      <c r="E3486" t="s">
        <v>33</v>
      </c>
      <c r="F3486" t="s">
        <v>21</v>
      </c>
      <c r="G3486">
        <v>-559</v>
      </c>
      <c r="H3486" t="s">
        <v>35</v>
      </c>
      <c r="I3486" t="s">
        <v>35</v>
      </c>
      <c r="J3486" t="s">
        <v>23</v>
      </c>
      <c r="K3486">
        <v>7</v>
      </c>
      <c r="L3486" t="s">
        <v>37</v>
      </c>
      <c r="M3486">
        <v>98</v>
      </c>
      <c r="N3486">
        <v>1</v>
      </c>
      <c r="O3486">
        <v>167</v>
      </c>
      <c r="P3486">
        <v>2</v>
      </c>
      <c r="Q3486" t="s">
        <v>41</v>
      </c>
      <c r="R3486" t="s">
        <v>21</v>
      </c>
      <c r="S3486" t="str" cm="1">
        <f t="array" ref="S3486">_xlfn.IFS(bank__2[[#This Row],[Age]]&lt;30, "Young Adults",bank__2[[#This Row],[Age]]&lt;45, "Middle-Aged Adults",bank__2[[#This Row],[Age]]&lt;60, "Older AdultsOlder Adults", bank__2[[#This Row],[Age]]&gt;=60,"Seniors")</f>
        <v>Middle-Aged Adults</v>
      </c>
      <c r="T3486" t="str">
        <f t="shared" si="54"/>
        <v>Yes</v>
      </c>
      <c r="U3486" cm="1">
        <f t="array" ref="U3486">_xlfn.SWITCH(L3486, "jan",1, "feb",2, "mar",3, "apr",4, "may",5, "jun",6, "jul",7, "aug",8, "sep",9, "oct",10, "nov",11, "dec",12, "")</f>
        <v>5</v>
      </c>
      <c r="V3486" s="2">
        <f>bank__2[[#This Row],[CallDuration (Seconds)]]/60</f>
        <v>1.6333333333333333</v>
      </c>
      <c r="W3486" t="str">
        <f>IF(AND(bank__2[[#This Row],[HasHousingLoan]]="yes",bank__2[[#This Row],[HasPersonalLoan]]="yes"),"Both Loans",
IF(bank__2[[#This Row],[HasHousingLoan]]="yes","Only Housing Loan",
IF(bank__2[[#This Row],[HasPersonalLoan]]="yes","Only Personal Loan","No Loan")))</f>
        <v>Both Loans</v>
      </c>
    </row>
    <row r="3487" spans="1:23">
      <c r="A3487">
        <v>3486</v>
      </c>
      <c r="B3487">
        <v>25</v>
      </c>
      <c r="C3487" t="s">
        <v>77</v>
      </c>
      <c r="D3487" t="s">
        <v>44</v>
      </c>
      <c r="E3487" t="s">
        <v>45</v>
      </c>
      <c r="F3487" t="s">
        <v>21</v>
      </c>
      <c r="G3487">
        <v>16874</v>
      </c>
      <c r="H3487" t="s">
        <v>35</v>
      </c>
      <c r="I3487" t="s">
        <v>35</v>
      </c>
      <c r="J3487" t="s">
        <v>23</v>
      </c>
      <c r="K3487">
        <v>15</v>
      </c>
      <c r="L3487" t="s">
        <v>37</v>
      </c>
      <c r="M3487">
        <v>117</v>
      </c>
      <c r="N3487">
        <v>2</v>
      </c>
      <c r="O3487">
        <v>-1</v>
      </c>
      <c r="P3487">
        <v>0</v>
      </c>
      <c r="Q3487" t="s">
        <v>30</v>
      </c>
      <c r="R3487" t="s">
        <v>21</v>
      </c>
      <c r="S3487" t="str" cm="1">
        <f t="array" ref="S3487">_xlfn.IFS(bank__2[[#This Row],[Age]]&lt;30, "Young Adults",bank__2[[#This Row],[Age]]&lt;45, "Middle-Aged Adults",bank__2[[#This Row],[Age]]&lt;60, "Older AdultsOlder Adults", bank__2[[#This Row],[Age]]&gt;=60,"Seniors")</f>
        <v>Young Adults</v>
      </c>
      <c r="T3487" t="str">
        <f t="shared" si="54"/>
        <v>No</v>
      </c>
      <c r="U3487" cm="1">
        <f t="array" ref="U3487">_xlfn.SWITCH(L3487, "jan",1, "feb",2, "mar",3, "apr",4, "may",5, "jun",6, "jul",7, "aug",8, "sep",9, "oct",10, "nov",11, "dec",12, "")</f>
        <v>5</v>
      </c>
      <c r="V3487" s="2">
        <f>bank__2[[#This Row],[CallDuration (Seconds)]]/60</f>
        <v>1.95</v>
      </c>
      <c r="W3487" t="str">
        <f>IF(AND(bank__2[[#This Row],[HasHousingLoan]]="yes",bank__2[[#This Row],[HasPersonalLoan]]="yes"),"Both Loans",
IF(bank__2[[#This Row],[HasHousingLoan]]="yes","Only Housing Loan",
IF(bank__2[[#This Row],[HasPersonalLoan]]="yes","Only Personal Loan","No Loan")))</f>
        <v>Both Loans</v>
      </c>
    </row>
    <row r="3488" spans="1:23">
      <c r="A3488">
        <v>3487</v>
      </c>
      <c r="B3488">
        <v>58</v>
      </c>
      <c r="C3488" t="s">
        <v>144</v>
      </c>
      <c r="D3488" t="s">
        <v>19</v>
      </c>
      <c r="E3488" t="s">
        <v>20</v>
      </c>
      <c r="F3488" t="s">
        <v>21</v>
      </c>
      <c r="G3488">
        <v>1987</v>
      </c>
      <c r="H3488" t="s">
        <v>21</v>
      </c>
      <c r="I3488" t="s">
        <v>21</v>
      </c>
      <c r="J3488" t="s">
        <v>146</v>
      </c>
      <c r="K3488">
        <v>14</v>
      </c>
      <c r="L3488" t="s">
        <v>119</v>
      </c>
      <c r="M3488">
        <v>185</v>
      </c>
      <c r="N3488">
        <v>4</v>
      </c>
      <c r="O3488">
        <v>-1</v>
      </c>
      <c r="P3488">
        <v>0</v>
      </c>
      <c r="Q3488" t="s">
        <v>30</v>
      </c>
      <c r="R3488" t="s">
        <v>21</v>
      </c>
      <c r="S3488" t="str" cm="1">
        <f t="array" ref="S3488">_xlfn.IFS(bank__2[[#This Row],[Age]]&lt;30, "Young Adults",bank__2[[#This Row],[Age]]&lt;45, "Middle-Aged Adults",bank__2[[#This Row],[Age]]&lt;60, "Older AdultsOlder Adults", bank__2[[#This Row],[Age]]&gt;=60,"Seniors")</f>
        <v>Older AdultsOlder Adults</v>
      </c>
      <c r="T3488" t="str">
        <f t="shared" si="54"/>
        <v>No</v>
      </c>
      <c r="U3488" cm="1">
        <f t="array" ref="U3488">_xlfn.SWITCH(L3488, "jan",1, "feb",2, "mar",3, "apr",4, "may",5, "jun",6, "jul",7, "aug",8, "sep",9, "oct",10, "nov",11, "dec",12, "")</f>
        <v>7</v>
      </c>
      <c r="V3488" s="2">
        <f>bank__2[[#This Row],[CallDuration (Seconds)]]/60</f>
        <v>3.0833333333333335</v>
      </c>
      <c r="W3488" t="str">
        <f>IF(AND(bank__2[[#This Row],[HasHousingLoan]]="yes",bank__2[[#This Row],[HasPersonalLoan]]="yes"),"Both Loans",
IF(bank__2[[#This Row],[HasHousingLoan]]="yes","Only Housing Loan",
IF(bank__2[[#This Row],[HasPersonalLoan]]="yes","Only Personal Loan","No Loan")))</f>
        <v>No Loan</v>
      </c>
    </row>
    <row r="3489" spans="1:23">
      <c r="A3489">
        <v>3488</v>
      </c>
      <c r="B3489">
        <v>39</v>
      </c>
      <c r="C3489" t="s">
        <v>77</v>
      </c>
      <c r="D3489" t="s">
        <v>19</v>
      </c>
      <c r="E3489" t="s">
        <v>2553</v>
      </c>
      <c r="F3489" t="s">
        <v>21</v>
      </c>
      <c r="G3489">
        <v>98</v>
      </c>
      <c r="H3489" t="s">
        <v>35</v>
      </c>
      <c r="I3489" t="s">
        <v>21</v>
      </c>
      <c r="J3489" t="s">
        <v>146</v>
      </c>
      <c r="K3489">
        <v>15</v>
      </c>
      <c r="L3489" t="s">
        <v>37</v>
      </c>
      <c r="M3489">
        <v>59</v>
      </c>
      <c r="N3489">
        <v>3</v>
      </c>
      <c r="O3489">
        <v>367</v>
      </c>
      <c r="P3489">
        <v>1</v>
      </c>
      <c r="Q3489" t="s">
        <v>70</v>
      </c>
      <c r="R3489" t="s">
        <v>21</v>
      </c>
      <c r="S3489" t="str" cm="1">
        <f t="array" ref="S3489">_xlfn.IFS(bank__2[[#This Row],[Age]]&lt;30, "Young Adults",bank__2[[#This Row],[Age]]&lt;45, "Middle-Aged Adults",bank__2[[#This Row],[Age]]&lt;60, "Older AdultsOlder Adults", bank__2[[#This Row],[Age]]&gt;=60,"Seniors")</f>
        <v>Middle-Aged Adults</v>
      </c>
      <c r="T3489" t="str">
        <f t="shared" si="54"/>
        <v>Yes</v>
      </c>
      <c r="U3489" cm="1">
        <f t="array" ref="U3489">_xlfn.SWITCH(L3489, "jan",1, "feb",2, "mar",3, "apr",4, "may",5, "jun",6, "jul",7, "aug",8, "sep",9, "oct",10, "nov",11, "dec",12, "")</f>
        <v>5</v>
      </c>
      <c r="V3489" s="2">
        <f>bank__2[[#This Row],[CallDuration (Seconds)]]/60</f>
        <v>0.98333333333333328</v>
      </c>
      <c r="W3489" t="str">
        <f>IF(AND(bank__2[[#This Row],[HasHousingLoan]]="yes",bank__2[[#This Row],[HasPersonalLoan]]="yes"),"Both Loans",
IF(bank__2[[#This Row],[HasHousingLoan]]="yes","Only Housing Loan",
IF(bank__2[[#This Row],[HasPersonalLoan]]="yes","Only Personal Loan","No Loan")))</f>
        <v>Only Housing Loan</v>
      </c>
    </row>
    <row r="3490" spans="1:23">
      <c r="A3490">
        <v>3489</v>
      </c>
      <c r="B3490">
        <v>40</v>
      </c>
      <c r="C3490" t="s">
        <v>66</v>
      </c>
      <c r="D3490" t="s">
        <v>19</v>
      </c>
      <c r="E3490" t="s">
        <v>45</v>
      </c>
      <c r="F3490" t="s">
        <v>21</v>
      </c>
      <c r="G3490">
        <v>642</v>
      </c>
      <c r="H3490" t="s">
        <v>21</v>
      </c>
      <c r="I3490" t="s">
        <v>21</v>
      </c>
      <c r="J3490" t="s">
        <v>23</v>
      </c>
      <c r="K3490">
        <v>18</v>
      </c>
      <c r="L3490" t="s">
        <v>124</v>
      </c>
      <c r="M3490">
        <v>147</v>
      </c>
      <c r="N3490">
        <v>3</v>
      </c>
      <c r="O3490">
        <v>-1</v>
      </c>
      <c r="P3490">
        <v>0</v>
      </c>
      <c r="Q3490" t="s">
        <v>30</v>
      </c>
      <c r="R3490" t="s">
        <v>21</v>
      </c>
      <c r="S3490" t="str" cm="1">
        <f t="array" ref="S3490">_xlfn.IFS(bank__2[[#This Row],[Age]]&lt;30, "Young Adults",bank__2[[#This Row],[Age]]&lt;45, "Middle-Aged Adults",bank__2[[#This Row],[Age]]&lt;60, "Older AdultsOlder Adults", bank__2[[#This Row],[Age]]&gt;=60,"Seniors")</f>
        <v>Middle-Aged Adults</v>
      </c>
      <c r="T3490" t="str">
        <f t="shared" si="54"/>
        <v>No</v>
      </c>
      <c r="U3490" cm="1">
        <f t="array" ref="U3490">_xlfn.SWITCH(L3490, "jan",1, "feb",2, "mar",3, "apr",4, "may",5, "jun",6, "jul",7, "aug",8, "sep",9, "oct",10, "nov",11, "dec",12, "")</f>
        <v>11</v>
      </c>
      <c r="V3490" s="2">
        <f>bank__2[[#This Row],[CallDuration (Seconds)]]/60</f>
        <v>2.4500000000000002</v>
      </c>
      <c r="W3490" t="str">
        <f>IF(AND(bank__2[[#This Row],[HasHousingLoan]]="yes",bank__2[[#This Row],[HasPersonalLoan]]="yes"),"Both Loans",
IF(bank__2[[#This Row],[HasHousingLoan]]="yes","Only Housing Loan",
IF(bank__2[[#This Row],[HasPersonalLoan]]="yes","Only Personal Loan","No Loan")))</f>
        <v>No Loan</v>
      </c>
    </row>
    <row r="3491" spans="1:23">
      <c r="A3491">
        <v>3490</v>
      </c>
      <c r="B3491">
        <v>38</v>
      </c>
      <c r="C3491" t="s">
        <v>56</v>
      </c>
      <c r="D3491" t="s">
        <v>19</v>
      </c>
      <c r="E3491" t="s">
        <v>33</v>
      </c>
      <c r="F3491" t="s">
        <v>21</v>
      </c>
      <c r="G3491">
        <v>526</v>
      </c>
      <c r="H3491" t="s">
        <v>35</v>
      </c>
      <c r="I3491" t="s">
        <v>35</v>
      </c>
      <c r="J3491" t="s">
        <v>30</v>
      </c>
      <c r="K3491">
        <v>23</v>
      </c>
      <c r="L3491" t="s">
        <v>37</v>
      </c>
      <c r="M3491">
        <v>553</v>
      </c>
      <c r="N3491">
        <v>2</v>
      </c>
      <c r="O3491">
        <v>-1</v>
      </c>
      <c r="P3491">
        <v>0</v>
      </c>
      <c r="Q3491" t="s">
        <v>30</v>
      </c>
      <c r="R3491" t="s">
        <v>21</v>
      </c>
      <c r="S3491" t="str" cm="1">
        <f t="array" ref="S3491">_xlfn.IFS(bank__2[[#This Row],[Age]]&lt;30, "Young Adults",bank__2[[#This Row],[Age]]&lt;45, "Middle-Aged Adults",bank__2[[#This Row],[Age]]&lt;60, "Older AdultsOlder Adults", bank__2[[#This Row],[Age]]&gt;=60,"Seniors")</f>
        <v>Middle-Aged Adults</v>
      </c>
      <c r="T3491" t="str">
        <f t="shared" si="54"/>
        <v>No</v>
      </c>
      <c r="U3491" cm="1">
        <f t="array" ref="U3491">_xlfn.SWITCH(L3491, "jan",1, "feb",2, "mar",3, "apr",4, "may",5, "jun",6, "jul",7, "aug",8, "sep",9, "oct",10, "nov",11, "dec",12, "")</f>
        <v>5</v>
      </c>
      <c r="V3491" s="2">
        <f>bank__2[[#This Row],[CallDuration (Seconds)]]/60</f>
        <v>9.2166666666666668</v>
      </c>
      <c r="W3491" t="str">
        <f>IF(AND(bank__2[[#This Row],[HasHousingLoan]]="yes",bank__2[[#This Row],[HasPersonalLoan]]="yes"),"Both Loans",
IF(bank__2[[#This Row],[HasHousingLoan]]="yes","Only Housing Loan",
IF(bank__2[[#This Row],[HasPersonalLoan]]="yes","Only Personal Loan","No Loan")))</f>
        <v>Both Loans</v>
      </c>
    </row>
    <row r="3492" spans="1:23">
      <c r="A3492">
        <v>3491</v>
      </c>
      <c r="B3492">
        <v>66</v>
      </c>
      <c r="C3492" t="s">
        <v>43</v>
      </c>
      <c r="D3492" t="s">
        <v>44</v>
      </c>
      <c r="E3492" t="s">
        <v>45</v>
      </c>
      <c r="F3492" t="s">
        <v>21</v>
      </c>
      <c r="G3492">
        <v>6483</v>
      </c>
      <c r="H3492" t="s">
        <v>21</v>
      </c>
      <c r="I3492" t="s">
        <v>21</v>
      </c>
      <c r="J3492" t="s">
        <v>23</v>
      </c>
      <c r="K3492">
        <v>13</v>
      </c>
      <c r="L3492" t="s">
        <v>92</v>
      </c>
      <c r="M3492">
        <v>275</v>
      </c>
      <c r="N3492">
        <v>1</v>
      </c>
      <c r="O3492">
        <v>-1</v>
      </c>
      <c r="P3492">
        <v>0</v>
      </c>
      <c r="Q3492" t="s">
        <v>30</v>
      </c>
      <c r="R3492" t="s">
        <v>21</v>
      </c>
      <c r="S3492" t="str" cm="1">
        <f t="array" ref="S3492">_xlfn.IFS(bank__2[[#This Row],[Age]]&lt;30, "Young Adults",bank__2[[#This Row],[Age]]&lt;45, "Middle-Aged Adults",bank__2[[#This Row],[Age]]&lt;60, "Older AdultsOlder Adults", bank__2[[#This Row],[Age]]&gt;=60,"Seniors")</f>
        <v>Seniors</v>
      </c>
      <c r="T3492" t="str">
        <f t="shared" si="54"/>
        <v>No</v>
      </c>
      <c r="U3492" cm="1">
        <f t="array" ref="U3492">_xlfn.SWITCH(L3492, "jan",1, "feb",2, "mar",3, "apr",4, "may",5, "jun",6, "jul",7, "aug",8, "sep",9, "oct",10, "nov",11, "dec",12, "")</f>
        <v>8</v>
      </c>
      <c r="V3492" s="2">
        <f>bank__2[[#This Row],[CallDuration (Seconds)]]/60</f>
        <v>4.583333333333333</v>
      </c>
      <c r="W3492" t="str">
        <f>IF(AND(bank__2[[#This Row],[HasHousingLoan]]="yes",bank__2[[#This Row],[HasPersonalLoan]]="yes"),"Both Loans",
IF(bank__2[[#This Row],[HasHousingLoan]]="yes","Only Housing Loan",
IF(bank__2[[#This Row],[HasPersonalLoan]]="yes","Only Personal Loan","No Loan")))</f>
        <v>No Loan</v>
      </c>
    </row>
    <row r="3493" spans="1:23">
      <c r="A3493">
        <v>3492</v>
      </c>
      <c r="B3493">
        <v>47</v>
      </c>
      <c r="C3493" t="s">
        <v>43</v>
      </c>
      <c r="D3493" t="s">
        <v>19</v>
      </c>
      <c r="E3493" t="s">
        <v>45</v>
      </c>
      <c r="F3493" t="s">
        <v>21</v>
      </c>
      <c r="G3493">
        <v>2306</v>
      </c>
      <c r="H3493" t="s">
        <v>21</v>
      </c>
      <c r="I3493" t="s">
        <v>21</v>
      </c>
      <c r="J3493" t="s">
        <v>146</v>
      </c>
      <c r="K3493">
        <v>6</v>
      </c>
      <c r="L3493" t="s">
        <v>92</v>
      </c>
      <c r="M3493">
        <v>239</v>
      </c>
      <c r="N3493">
        <v>4</v>
      </c>
      <c r="O3493">
        <v>-1</v>
      </c>
      <c r="P3493">
        <v>0</v>
      </c>
      <c r="Q3493" t="s">
        <v>30</v>
      </c>
      <c r="R3493" t="s">
        <v>35</v>
      </c>
      <c r="S3493" t="str" cm="1">
        <f t="array" ref="S3493">_xlfn.IFS(bank__2[[#This Row],[Age]]&lt;30, "Young Adults",bank__2[[#This Row],[Age]]&lt;45, "Middle-Aged Adults",bank__2[[#This Row],[Age]]&lt;60, "Older AdultsOlder Adults", bank__2[[#This Row],[Age]]&gt;=60,"Seniors")</f>
        <v>Older AdultsOlder Adults</v>
      </c>
      <c r="T3493" t="str">
        <f t="shared" si="54"/>
        <v>No</v>
      </c>
      <c r="U3493" cm="1">
        <f t="array" ref="U3493">_xlfn.SWITCH(L3493, "jan",1, "feb",2, "mar",3, "apr",4, "may",5, "jun",6, "jul",7, "aug",8, "sep",9, "oct",10, "nov",11, "dec",12, "")</f>
        <v>8</v>
      </c>
      <c r="V3493" s="2">
        <f>bank__2[[#This Row],[CallDuration (Seconds)]]/60</f>
        <v>3.9833333333333334</v>
      </c>
      <c r="W3493" t="str">
        <f>IF(AND(bank__2[[#This Row],[HasHousingLoan]]="yes",bank__2[[#This Row],[HasPersonalLoan]]="yes"),"Both Loans",
IF(bank__2[[#This Row],[HasHousingLoan]]="yes","Only Housing Loan",
IF(bank__2[[#This Row],[HasPersonalLoan]]="yes","Only Personal Loan","No Loan")))</f>
        <v>No Loan</v>
      </c>
    </row>
    <row r="3494" spans="1:23">
      <c r="A3494">
        <v>3493</v>
      </c>
      <c r="B3494">
        <v>37</v>
      </c>
      <c r="C3494" t="s">
        <v>56</v>
      </c>
      <c r="D3494" t="s">
        <v>19</v>
      </c>
      <c r="E3494" t="s">
        <v>33</v>
      </c>
      <c r="F3494" t="s">
        <v>21</v>
      </c>
      <c r="G3494">
        <v>954</v>
      </c>
      <c r="H3494" t="s">
        <v>35</v>
      </c>
      <c r="I3494" t="s">
        <v>21</v>
      </c>
      <c r="J3494" t="s">
        <v>30</v>
      </c>
      <c r="K3494">
        <v>2</v>
      </c>
      <c r="L3494" t="s">
        <v>53</v>
      </c>
      <c r="M3494">
        <v>402</v>
      </c>
      <c r="N3494">
        <v>9</v>
      </c>
      <c r="O3494">
        <v>-1</v>
      </c>
      <c r="P3494">
        <v>0</v>
      </c>
      <c r="Q3494" t="s">
        <v>30</v>
      </c>
      <c r="R3494" t="s">
        <v>21</v>
      </c>
      <c r="S3494" t="str" cm="1">
        <f t="array" ref="S3494">_xlfn.IFS(bank__2[[#This Row],[Age]]&lt;30, "Young Adults",bank__2[[#This Row],[Age]]&lt;45, "Middle-Aged Adults",bank__2[[#This Row],[Age]]&lt;60, "Older AdultsOlder Adults", bank__2[[#This Row],[Age]]&gt;=60,"Seniors")</f>
        <v>Middle-Aged Adults</v>
      </c>
      <c r="T3494" t="str">
        <f t="shared" si="54"/>
        <v>No</v>
      </c>
      <c r="U3494" cm="1">
        <f t="array" ref="U3494">_xlfn.SWITCH(L3494, "jan",1, "feb",2, "mar",3, "apr",4, "may",5, "jun",6, "jul",7, "aug",8, "sep",9, "oct",10, "nov",11, "dec",12, "")</f>
        <v>6</v>
      </c>
      <c r="V3494" s="2">
        <f>bank__2[[#This Row],[CallDuration (Seconds)]]/60</f>
        <v>6.7</v>
      </c>
      <c r="W3494" t="str">
        <f>IF(AND(bank__2[[#This Row],[HasHousingLoan]]="yes",bank__2[[#This Row],[HasPersonalLoan]]="yes"),"Both Loans",
IF(bank__2[[#This Row],[HasHousingLoan]]="yes","Only Housing Loan",
IF(bank__2[[#This Row],[HasPersonalLoan]]="yes","Only Personal Loan","No Loan")))</f>
        <v>Only Housing Loan</v>
      </c>
    </row>
    <row r="3495" spans="1:23">
      <c r="A3495">
        <v>3494</v>
      </c>
      <c r="B3495">
        <v>36</v>
      </c>
      <c r="C3495" t="s">
        <v>43</v>
      </c>
      <c r="D3495" t="s">
        <v>44</v>
      </c>
      <c r="E3495" t="s">
        <v>45</v>
      </c>
      <c r="F3495" t="s">
        <v>21</v>
      </c>
      <c r="G3495">
        <v>-679</v>
      </c>
      <c r="H3495" t="s">
        <v>35</v>
      </c>
      <c r="I3495" t="s">
        <v>35</v>
      </c>
      <c r="J3495" t="s">
        <v>23</v>
      </c>
      <c r="K3495">
        <v>7</v>
      </c>
      <c r="L3495" t="s">
        <v>37</v>
      </c>
      <c r="M3495">
        <v>172</v>
      </c>
      <c r="N3495">
        <v>1</v>
      </c>
      <c r="O3495">
        <v>93</v>
      </c>
      <c r="P3495">
        <v>1</v>
      </c>
      <c r="Q3495" t="s">
        <v>41</v>
      </c>
      <c r="R3495" t="s">
        <v>21</v>
      </c>
      <c r="S3495" t="str" cm="1">
        <f t="array" ref="S3495">_xlfn.IFS(bank__2[[#This Row],[Age]]&lt;30, "Young Adults",bank__2[[#This Row],[Age]]&lt;45, "Middle-Aged Adults",bank__2[[#This Row],[Age]]&lt;60, "Older AdultsOlder Adults", bank__2[[#This Row],[Age]]&gt;=60,"Seniors")</f>
        <v>Middle-Aged Adults</v>
      </c>
      <c r="T3495" t="str">
        <f t="shared" si="54"/>
        <v>Yes</v>
      </c>
      <c r="U3495" cm="1">
        <f t="array" ref="U3495">_xlfn.SWITCH(L3495, "jan",1, "feb",2, "mar",3, "apr",4, "may",5, "jun",6, "jul",7, "aug",8, "sep",9, "oct",10, "nov",11, "dec",12, "")</f>
        <v>5</v>
      </c>
      <c r="V3495" s="2">
        <f>bank__2[[#This Row],[CallDuration (Seconds)]]/60</f>
        <v>2.8666666666666667</v>
      </c>
      <c r="W3495" t="str">
        <f>IF(AND(bank__2[[#This Row],[HasHousingLoan]]="yes",bank__2[[#This Row],[HasPersonalLoan]]="yes"),"Both Loans",
IF(bank__2[[#This Row],[HasHousingLoan]]="yes","Only Housing Loan",
IF(bank__2[[#This Row],[HasPersonalLoan]]="yes","Only Personal Loan","No Loan")))</f>
        <v>Both Loans</v>
      </c>
    </row>
    <row r="3496" spans="1:23">
      <c r="A3496">
        <v>3495</v>
      </c>
      <c r="B3496">
        <v>50</v>
      </c>
      <c r="C3496" t="s">
        <v>56</v>
      </c>
      <c r="D3496" t="s">
        <v>19</v>
      </c>
      <c r="E3496" t="s">
        <v>20</v>
      </c>
      <c r="F3496" t="s">
        <v>21</v>
      </c>
      <c r="G3496">
        <v>-1</v>
      </c>
      <c r="H3496" t="s">
        <v>21</v>
      </c>
      <c r="I3496" t="s">
        <v>21</v>
      </c>
      <c r="J3496" t="s">
        <v>23</v>
      </c>
      <c r="K3496">
        <v>19</v>
      </c>
      <c r="L3496" t="s">
        <v>92</v>
      </c>
      <c r="M3496">
        <v>195</v>
      </c>
      <c r="N3496">
        <v>2</v>
      </c>
      <c r="O3496">
        <v>-1</v>
      </c>
      <c r="P3496">
        <v>0</v>
      </c>
      <c r="Q3496" t="s">
        <v>30</v>
      </c>
      <c r="R3496" t="s">
        <v>21</v>
      </c>
      <c r="S3496" t="str" cm="1">
        <f t="array" ref="S3496">_xlfn.IFS(bank__2[[#This Row],[Age]]&lt;30, "Young Adults",bank__2[[#This Row],[Age]]&lt;45, "Middle-Aged Adults",bank__2[[#This Row],[Age]]&lt;60, "Older AdultsOlder Adults", bank__2[[#This Row],[Age]]&gt;=60,"Seniors")</f>
        <v>Older AdultsOlder Adults</v>
      </c>
      <c r="T3496" t="str">
        <f t="shared" si="54"/>
        <v>No</v>
      </c>
      <c r="U3496" cm="1">
        <f t="array" ref="U3496">_xlfn.SWITCH(L3496, "jan",1, "feb",2, "mar",3, "apr",4, "may",5, "jun",6, "jul",7, "aug",8, "sep",9, "oct",10, "nov",11, "dec",12, "")</f>
        <v>8</v>
      </c>
      <c r="V3496" s="2">
        <f>bank__2[[#This Row],[CallDuration (Seconds)]]/60</f>
        <v>3.25</v>
      </c>
      <c r="W3496" t="str">
        <f>IF(AND(bank__2[[#This Row],[HasHousingLoan]]="yes",bank__2[[#This Row],[HasPersonalLoan]]="yes"),"Both Loans",
IF(bank__2[[#This Row],[HasHousingLoan]]="yes","Only Housing Loan",
IF(bank__2[[#This Row],[HasPersonalLoan]]="yes","Only Personal Loan","No Loan")))</f>
        <v>No Loan</v>
      </c>
    </row>
    <row r="3497" spans="1:23">
      <c r="A3497">
        <v>3496</v>
      </c>
      <c r="B3497">
        <v>76</v>
      </c>
      <c r="C3497" t="s">
        <v>144</v>
      </c>
      <c r="D3497" t="s">
        <v>19</v>
      </c>
      <c r="E3497" t="s">
        <v>20</v>
      </c>
      <c r="F3497" t="s">
        <v>21</v>
      </c>
      <c r="G3497">
        <v>2590</v>
      </c>
      <c r="H3497" t="s">
        <v>21</v>
      </c>
      <c r="I3497" t="s">
        <v>21</v>
      </c>
      <c r="J3497" t="s">
        <v>146</v>
      </c>
      <c r="K3497">
        <v>9</v>
      </c>
      <c r="L3497" t="s">
        <v>61</v>
      </c>
      <c r="M3497">
        <v>68</v>
      </c>
      <c r="N3497">
        <v>12</v>
      </c>
      <c r="O3497">
        <v>-1</v>
      </c>
      <c r="P3497">
        <v>0</v>
      </c>
      <c r="Q3497" t="s">
        <v>30</v>
      </c>
      <c r="R3497" t="s">
        <v>21</v>
      </c>
      <c r="S3497" t="str" cm="1">
        <f t="array" ref="S3497">_xlfn.IFS(bank__2[[#This Row],[Age]]&lt;30, "Young Adults",bank__2[[#This Row],[Age]]&lt;45, "Middle-Aged Adults",bank__2[[#This Row],[Age]]&lt;60, "Older AdultsOlder Adults", bank__2[[#This Row],[Age]]&gt;=60,"Seniors")</f>
        <v>Seniors</v>
      </c>
      <c r="T3497" t="str">
        <f t="shared" si="54"/>
        <v>No</v>
      </c>
      <c r="U3497" cm="1">
        <f t="array" ref="U3497">_xlfn.SWITCH(L3497, "jan",1, "feb",2, "mar",3, "apr",4, "may",5, "jun",6, "jul",7, "aug",8, "sep",9, "oct",10, "nov",11, "dec",12, "")</f>
        <v>2</v>
      </c>
      <c r="V3497" s="2">
        <f>bank__2[[#This Row],[CallDuration (Seconds)]]/60</f>
        <v>1.1333333333333333</v>
      </c>
      <c r="W3497" t="str">
        <f>IF(AND(bank__2[[#This Row],[HasHousingLoan]]="yes",bank__2[[#This Row],[HasPersonalLoan]]="yes"),"Both Loans",
IF(bank__2[[#This Row],[HasHousingLoan]]="yes","Only Housing Loan",
IF(bank__2[[#This Row],[HasPersonalLoan]]="yes","Only Personal Loan","No Loan")))</f>
        <v>No Loan</v>
      </c>
    </row>
    <row r="3498" spans="1:23">
      <c r="A3498">
        <v>3497</v>
      </c>
      <c r="B3498">
        <v>58</v>
      </c>
      <c r="C3498" t="s">
        <v>43</v>
      </c>
      <c r="D3498" t="s">
        <v>44</v>
      </c>
      <c r="E3498" t="s">
        <v>45</v>
      </c>
      <c r="F3498" t="s">
        <v>21</v>
      </c>
      <c r="G3498">
        <v>331</v>
      </c>
      <c r="H3498" t="s">
        <v>21</v>
      </c>
      <c r="I3498" t="s">
        <v>35</v>
      </c>
      <c r="J3498" t="s">
        <v>23</v>
      </c>
      <c r="K3498">
        <v>28</v>
      </c>
      <c r="L3498" t="s">
        <v>119</v>
      </c>
      <c r="M3498">
        <v>82</v>
      </c>
      <c r="N3498">
        <v>3</v>
      </c>
      <c r="O3498">
        <v>-1</v>
      </c>
      <c r="P3498">
        <v>0</v>
      </c>
      <c r="Q3498" t="s">
        <v>30</v>
      </c>
      <c r="R3498" t="s">
        <v>21</v>
      </c>
      <c r="S3498" t="str" cm="1">
        <f t="array" ref="S3498">_xlfn.IFS(bank__2[[#This Row],[Age]]&lt;30, "Young Adults",bank__2[[#This Row],[Age]]&lt;45, "Middle-Aged Adults",bank__2[[#This Row],[Age]]&lt;60, "Older AdultsOlder Adults", bank__2[[#This Row],[Age]]&gt;=60,"Seniors")</f>
        <v>Older AdultsOlder Adults</v>
      </c>
      <c r="T3498" t="str">
        <f t="shared" si="54"/>
        <v>No</v>
      </c>
      <c r="U3498" cm="1">
        <f t="array" ref="U3498">_xlfn.SWITCH(L3498, "jan",1, "feb",2, "mar",3, "apr",4, "may",5, "jun",6, "jul",7, "aug",8, "sep",9, "oct",10, "nov",11, "dec",12, "")</f>
        <v>7</v>
      </c>
      <c r="V3498" s="2">
        <f>bank__2[[#This Row],[CallDuration (Seconds)]]/60</f>
        <v>1.3666666666666667</v>
      </c>
      <c r="W3498" t="str">
        <f>IF(AND(bank__2[[#This Row],[HasHousingLoan]]="yes",bank__2[[#This Row],[HasPersonalLoan]]="yes"),"Both Loans",
IF(bank__2[[#This Row],[HasHousingLoan]]="yes","Only Housing Loan",
IF(bank__2[[#This Row],[HasPersonalLoan]]="yes","Only Personal Loan","No Loan")))</f>
        <v>Only Personal Loan</v>
      </c>
    </row>
    <row r="3499" spans="1:23">
      <c r="A3499">
        <v>3498</v>
      </c>
      <c r="B3499">
        <v>42</v>
      </c>
      <c r="C3499" t="s">
        <v>87</v>
      </c>
      <c r="D3499" t="s">
        <v>19</v>
      </c>
      <c r="E3499" t="s">
        <v>33</v>
      </c>
      <c r="F3499" t="s">
        <v>21</v>
      </c>
      <c r="G3499">
        <v>4209</v>
      </c>
      <c r="H3499" t="s">
        <v>35</v>
      </c>
      <c r="I3499" t="s">
        <v>21</v>
      </c>
      <c r="J3499" t="s">
        <v>30</v>
      </c>
      <c r="K3499">
        <v>5</v>
      </c>
      <c r="L3499" t="s">
        <v>53</v>
      </c>
      <c r="M3499">
        <v>57</v>
      </c>
      <c r="N3499">
        <v>6</v>
      </c>
      <c r="O3499">
        <v>-1</v>
      </c>
      <c r="P3499">
        <v>0</v>
      </c>
      <c r="Q3499" t="s">
        <v>30</v>
      </c>
      <c r="R3499" t="s">
        <v>21</v>
      </c>
      <c r="S3499" t="str" cm="1">
        <f t="array" ref="S3499">_xlfn.IFS(bank__2[[#This Row],[Age]]&lt;30, "Young Adults",bank__2[[#This Row],[Age]]&lt;45, "Middle-Aged Adults",bank__2[[#This Row],[Age]]&lt;60, "Older AdultsOlder Adults", bank__2[[#This Row],[Age]]&gt;=60,"Seniors")</f>
        <v>Middle-Aged Adults</v>
      </c>
      <c r="T3499" t="str">
        <f t="shared" si="54"/>
        <v>No</v>
      </c>
      <c r="U3499" cm="1">
        <f t="array" ref="U3499">_xlfn.SWITCH(L3499, "jan",1, "feb",2, "mar",3, "apr",4, "may",5, "jun",6, "jul",7, "aug",8, "sep",9, "oct",10, "nov",11, "dec",12, "")</f>
        <v>6</v>
      </c>
      <c r="V3499" s="2">
        <f>bank__2[[#This Row],[CallDuration (Seconds)]]/60</f>
        <v>0.95</v>
      </c>
      <c r="W3499" t="str">
        <f>IF(AND(bank__2[[#This Row],[HasHousingLoan]]="yes",bank__2[[#This Row],[HasPersonalLoan]]="yes"),"Both Loans",
IF(bank__2[[#This Row],[HasHousingLoan]]="yes","Only Housing Loan",
IF(bank__2[[#This Row],[HasPersonalLoan]]="yes","Only Personal Loan","No Loan")))</f>
        <v>Only Housing Loan</v>
      </c>
    </row>
    <row r="3500" spans="1:23">
      <c r="A3500">
        <v>3499</v>
      </c>
      <c r="B3500">
        <v>58</v>
      </c>
      <c r="C3500" t="s">
        <v>32</v>
      </c>
      <c r="D3500" t="s">
        <v>122</v>
      </c>
      <c r="E3500" t="s">
        <v>33</v>
      </c>
      <c r="F3500" t="s">
        <v>21</v>
      </c>
      <c r="G3500">
        <v>462</v>
      </c>
      <c r="H3500" t="s">
        <v>21</v>
      </c>
      <c r="I3500" t="s">
        <v>21</v>
      </c>
      <c r="J3500" t="s">
        <v>23</v>
      </c>
      <c r="K3500">
        <v>13</v>
      </c>
      <c r="L3500" t="s">
        <v>124</v>
      </c>
      <c r="M3500">
        <v>495</v>
      </c>
      <c r="N3500">
        <v>1</v>
      </c>
      <c r="O3500">
        <v>93</v>
      </c>
      <c r="P3500">
        <v>1</v>
      </c>
      <c r="Q3500" t="s">
        <v>196</v>
      </c>
      <c r="R3500" t="s">
        <v>35</v>
      </c>
      <c r="S3500" t="str" cm="1">
        <f t="array" ref="S3500">_xlfn.IFS(bank__2[[#This Row],[Age]]&lt;30, "Young Adults",bank__2[[#This Row],[Age]]&lt;45, "Middle-Aged Adults",bank__2[[#This Row],[Age]]&lt;60, "Older AdultsOlder Adults", bank__2[[#This Row],[Age]]&gt;=60,"Seniors")</f>
        <v>Older AdultsOlder Adults</v>
      </c>
      <c r="T3500" t="str">
        <f t="shared" si="54"/>
        <v>Yes</v>
      </c>
      <c r="U3500" cm="1">
        <f t="array" ref="U3500">_xlfn.SWITCH(L3500, "jan",1, "feb",2, "mar",3, "apr",4, "may",5, "jun",6, "jul",7, "aug",8, "sep",9, "oct",10, "nov",11, "dec",12, "")</f>
        <v>11</v>
      </c>
      <c r="V3500" s="2">
        <f>bank__2[[#This Row],[CallDuration (Seconds)]]/60</f>
        <v>8.25</v>
      </c>
      <c r="W3500" t="str">
        <f>IF(AND(bank__2[[#This Row],[HasHousingLoan]]="yes",bank__2[[#This Row],[HasPersonalLoan]]="yes"),"Both Loans",
IF(bank__2[[#This Row],[HasHousingLoan]]="yes","Only Housing Loan",
IF(bank__2[[#This Row],[HasPersonalLoan]]="yes","Only Personal Loan","No Loan")))</f>
        <v>No Loan</v>
      </c>
    </row>
    <row r="3501" spans="1:23">
      <c r="A3501">
        <v>3500</v>
      </c>
      <c r="B3501">
        <v>28</v>
      </c>
      <c r="C3501" t="s">
        <v>66</v>
      </c>
      <c r="D3501" t="s">
        <v>44</v>
      </c>
      <c r="E3501" t="s">
        <v>45</v>
      </c>
      <c r="F3501" t="s">
        <v>21</v>
      </c>
      <c r="G3501">
        <v>0</v>
      </c>
      <c r="H3501" t="s">
        <v>35</v>
      </c>
      <c r="I3501" t="s">
        <v>21</v>
      </c>
      <c r="J3501" t="s">
        <v>23</v>
      </c>
      <c r="K3501">
        <v>21</v>
      </c>
      <c r="L3501" t="s">
        <v>119</v>
      </c>
      <c r="M3501">
        <v>479</v>
      </c>
      <c r="N3501">
        <v>1</v>
      </c>
      <c r="O3501">
        <v>-1</v>
      </c>
      <c r="P3501">
        <v>0</v>
      </c>
      <c r="Q3501" t="s">
        <v>30</v>
      </c>
      <c r="R3501" t="s">
        <v>21</v>
      </c>
      <c r="S3501" t="str" cm="1">
        <f t="array" ref="S3501">_xlfn.IFS(bank__2[[#This Row],[Age]]&lt;30, "Young Adults",bank__2[[#This Row],[Age]]&lt;45, "Middle-Aged Adults",bank__2[[#This Row],[Age]]&lt;60, "Older AdultsOlder Adults", bank__2[[#This Row],[Age]]&gt;=60,"Seniors")</f>
        <v>Young Adults</v>
      </c>
      <c r="T3501" t="str">
        <f t="shared" si="54"/>
        <v>No</v>
      </c>
      <c r="U3501" cm="1">
        <f t="array" ref="U3501">_xlfn.SWITCH(L3501, "jan",1, "feb",2, "mar",3, "apr",4, "may",5, "jun",6, "jul",7, "aug",8, "sep",9, "oct",10, "nov",11, "dec",12, "")</f>
        <v>7</v>
      </c>
      <c r="V3501" s="2">
        <f>bank__2[[#This Row],[CallDuration (Seconds)]]/60</f>
        <v>7.9833333333333334</v>
      </c>
      <c r="W3501" t="str">
        <f>IF(AND(bank__2[[#This Row],[HasHousingLoan]]="yes",bank__2[[#This Row],[HasPersonalLoan]]="yes"),"Both Loans",
IF(bank__2[[#This Row],[HasHousingLoan]]="yes","Only Housing Loan",
IF(bank__2[[#This Row],[HasPersonalLoan]]="yes","Only Personal Loan","No Loan")))</f>
        <v>Only Housing Loan</v>
      </c>
    </row>
    <row r="3502" spans="1:23">
      <c r="A3502">
        <v>3501</v>
      </c>
      <c r="B3502">
        <v>41</v>
      </c>
      <c r="C3502" t="s">
        <v>72</v>
      </c>
      <c r="D3502" t="s">
        <v>19</v>
      </c>
      <c r="E3502" t="s">
        <v>33</v>
      </c>
      <c r="F3502" t="s">
        <v>21</v>
      </c>
      <c r="G3502">
        <v>0</v>
      </c>
      <c r="H3502" t="s">
        <v>21</v>
      </c>
      <c r="I3502" t="s">
        <v>21</v>
      </c>
      <c r="J3502" t="s">
        <v>23</v>
      </c>
      <c r="K3502">
        <v>29</v>
      </c>
      <c r="L3502" t="s">
        <v>92</v>
      </c>
      <c r="M3502">
        <v>141</v>
      </c>
      <c r="N3502">
        <v>2</v>
      </c>
      <c r="O3502">
        <v>-1</v>
      </c>
      <c r="P3502">
        <v>0</v>
      </c>
      <c r="Q3502" t="s">
        <v>30</v>
      </c>
      <c r="R3502" t="s">
        <v>21</v>
      </c>
      <c r="S3502" t="str" cm="1">
        <f t="array" ref="S3502">_xlfn.IFS(bank__2[[#This Row],[Age]]&lt;30, "Young Adults",bank__2[[#This Row],[Age]]&lt;45, "Middle-Aged Adults",bank__2[[#This Row],[Age]]&lt;60, "Older AdultsOlder Adults", bank__2[[#This Row],[Age]]&gt;=60,"Seniors")</f>
        <v>Middle-Aged Adults</v>
      </c>
      <c r="T3502" t="str">
        <f t="shared" si="54"/>
        <v>No</v>
      </c>
      <c r="U3502" cm="1">
        <f t="array" ref="U3502">_xlfn.SWITCH(L3502, "jan",1, "feb",2, "mar",3, "apr",4, "may",5, "jun",6, "jul",7, "aug",8, "sep",9, "oct",10, "nov",11, "dec",12, "")</f>
        <v>8</v>
      </c>
      <c r="V3502" s="2">
        <f>bank__2[[#This Row],[CallDuration (Seconds)]]/60</f>
        <v>2.35</v>
      </c>
      <c r="W3502" t="str">
        <f>IF(AND(bank__2[[#This Row],[HasHousingLoan]]="yes",bank__2[[#This Row],[HasPersonalLoan]]="yes"),"Both Loans",
IF(bank__2[[#This Row],[HasHousingLoan]]="yes","Only Housing Loan",
IF(bank__2[[#This Row],[HasPersonalLoan]]="yes","Only Personal Loan","No Loan")))</f>
        <v>No Loan</v>
      </c>
    </row>
    <row r="3503" spans="1:23">
      <c r="A3503">
        <v>3502</v>
      </c>
      <c r="B3503">
        <v>30</v>
      </c>
      <c r="C3503" t="s">
        <v>43</v>
      </c>
      <c r="D3503" t="s">
        <v>19</v>
      </c>
      <c r="E3503" t="s">
        <v>45</v>
      </c>
      <c r="F3503" t="s">
        <v>21</v>
      </c>
      <c r="G3503">
        <v>151</v>
      </c>
      <c r="H3503" t="s">
        <v>21</v>
      </c>
      <c r="I3503" t="s">
        <v>21</v>
      </c>
      <c r="J3503" t="s">
        <v>23</v>
      </c>
      <c r="K3503">
        <v>19</v>
      </c>
      <c r="L3503" t="s">
        <v>92</v>
      </c>
      <c r="M3503">
        <v>82</v>
      </c>
      <c r="N3503">
        <v>4</v>
      </c>
      <c r="O3503">
        <v>-1</v>
      </c>
      <c r="P3503">
        <v>0</v>
      </c>
      <c r="Q3503" t="s">
        <v>30</v>
      </c>
      <c r="R3503" t="s">
        <v>21</v>
      </c>
      <c r="S3503" t="str" cm="1">
        <f t="array" ref="S3503">_xlfn.IFS(bank__2[[#This Row],[Age]]&lt;30, "Young Adults",bank__2[[#This Row],[Age]]&lt;45, "Middle-Aged Adults",bank__2[[#This Row],[Age]]&lt;60, "Older AdultsOlder Adults", bank__2[[#This Row],[Age]]&gt;=60,"Seniors")</f>
        <v>Middle-Aged Adults</v>
      </c>
      <c r="T3503" t="str">
        <f t="shared" si="54"/>
        <v>No</v>
      </c>
      <c r="U3503" cm="1">
        <f t="array" ref="U3503">_xlfn.SWITCH(L3503, "jan",1, "feb",2, "mar",3, "apr",4, "may",5, "jun",6, "jul",7, "aug",8, "sep",9, "oct",10, "nov",11, "dec",12, "")</f>
        <v>8</v>
      </c>
      <c r="V3503" s="2">
        <f>bank__2[[#This Row],[CallDuration (Seconds)]]/60</f>
        <v>1.3666666666666667</v>
      </c>
      <c r="W3503" t="str">
        <f>IF(AND(bank__2[[#This Row],[HasHousingLoan]]="yes",bank__2[[#This Row],[HasPersonalLoan]]="yes"),"Both Loans",
IF(bank__2[[#This Row],[HasHousingLoan]]="yes","Only Housing Loan",
IF(bank__2[[#This Row],[HasPersonalLoan]]="yes","Only Personal Loan","No Loan")))</f>
        <v>No Loan</v>
      </c>
    </row>
    <row r="3504" spans="1:23">
      <c r="A3504">
        <v>3503</v>
      </c>
      <c r="B3504">
        <v>32</v>
      </c>
      <c r="C3504" t="s">
        <v>43</v>
      </c>
      <c r="D3504" t="s">
        <v>122</v>
      </c>
      <c r="E3504" t="s">
        <v>45</v>
      </c>
      <c r="F3504" t="s">
        <v>21</v>
      </c>
      <c r="G3504">
        <v>883</v>
      </c>
      <c r="H3504" t="s">
        <v>35</v>
      </c>
      <c r="I3504" t="s">
        <v>21</v>
      </c>
      <c r="J3504" t="s">
        <v>23</v>
      </c>
      <c r="K3504">
        <v>10</v>
      </c>
      <c r="L3504" t="s">
        <v>578</v>
      </c>
      <c r="M3504">
        <v>798</v>
      </c>
      <c r="N3504">
        <v>1</v>
      </c>
      <c r="O3504">
        <v>185</v>
      </c>
      <c r="P3504">
        <v>5</v>
      </c>
      <c r="Q3504" t="s">
        <v>70</v>
      </c>
      <c r="R3504" t="s">
        <v>35</v>
      </c>
      <c r="S3504" t="str" cm="1">
        <f t="array" ref="S3504">_xlfn.IFS(bank__2[[#This Row],[Age]]&lt;30, "Young Adults",bank__2[[#This Row],[Age]]&lt;45, "Middle-Aged Adults",bank__2[[#This Row],[Age]]&lt;60, "Older AdultsOlder Adults", bank__2[[#This Row],[Age]]&gt;=60,"Seniors")</f>
        <v>Middle-Aged Adults</v>
      </c>
      <c r="T3504" t="str">
        <f t="shared" si="54"/>
        <v>Yes</v>
      </c>
      <c r="U3504" cm="1">
        <f t="array" ref="U3504">_xlfn.SWITCH(L3504, "jan",1, "feb",2, "mar",3, "apr",4, "may",5, "jun",6, "jul",7, "aug",8, "sep",9, "oct",10, "nov",11, "dec",12, "")</f>
        <v>12</v>
      </c>
      <c r="V3504" s="2">
        <f>bank__2[[#This Row],[CallDuration (Seconds)]]/60</f>
        <v>13.3</v>
      </c>
      <c r="W3504" t="str">
        <f>IF(AND(bank__2[[#This Row],[HasHousingLoan]]="yes",bank__2[[#This Row],[HasPersonalLoan]]="yes"),"Both Loans",
IF(bank__2[[#This Row],[HasHousingLoan]]="yes","Only Housing Loan",
IF(bank__2[[#This Row],[HasPersonalLoan]]="yes","Only Personal Loan","No Loan")))</f>
        <v>Only Housing Loan</v>
      </c>
    </row>
    <row r="3505" spans="1:23">
      <c r="A3505">
        <v>3504</v>
      </c>
      <c r="B3505">
        <v>27</v>
      </c>
      <c r="C3505" t="s">
        <v>32</v>
      </c>
      <c r="D3505" t="s">
        <v>44</v>
      </c>
      <c r="E3505" t="s">
        <v>33</v>
      </c>
      <c r="F3505" t="s">
        <v>21</v>
      </c>
      <c r="G3505">
        <v>266</v>
      </c>
      <c r="H3505" t="s">
        <v>21</v>
      </c>
      <c r="I3505" t="s">
        <v>35</v>
      </c>
      <c r="J3505" t="s">
        <v>23</v>
      </c>
      <c r="K3505">
        <v>7</v>
      </c>
      <c r="L3505" t="s">
        <v>119</v>
      </c>
      <c r="M3505">
        <v>232</v>
      </c>
      <c r="N3505">
        <v>1</v>
      </c>
      <c r="O3505">
        <v>-1</v>
      </c>
      <c r="P3505">
        <v>0</v>
      </c>
      <c r="Q3505" t="s">
        <v>30</v>
      </c>
      <c r="R3505" t="s">
        <v>21</v>
      </c>
      <c r="S3505" t="str" cm="1">
        <f t="array" ref="S3505">_xlfn.IFS(bank__2[[#This Row],[Age]]&lt;30, "Young Adults",bank__2[[#This Row],[Age]]&lt;45, "Middle-Aged Adults",bank__2[[#This Row],[Age]]&lt;60, "Older AdultsOlder Adults", bank__2[[#This Row],[Age]]&gt;=60,"Seniors")</f>
        <v>Young Adults</v>
      </c>
      <c r="T3505" t="str">
        <f t="shared" si="54"/>
        <v>No</v>
      </c>
      <c r="U3505" cm="1">
        <f t="array" ref="U3505">_xlfn.SWITCH(L3505, "jan",1, "feb",2, "mar",3, "apr",4, "may",5, "jun",6, "jul",7, "aug",8, "sep",9, "oct",10, "nov",11, "dec",12, "")</f>
        <v>7</v>
      </c>
      <c r="V3505" s="2">
        <f>bank__2[[#This Row],[CallDuration (Seconds)]]/60</f>
        <v>3.8666666666666667</v>
      </c>
      <c r="W3505" t="str">
        <f>IF(AND(bank__2[[#This Row],[HasHousingLoan]]="yes",bank__2[[#This Row],[HasPersonalLoan]]="yes"),"Both Loans",
IF(bank__2[[#This Row],[HasHousingLoan]]="yes","Only Housing Loan",
IF(bank__2[[#This Row],[HasPersonalLoan]]="yes","Only Personal Loan","No Loan")))</f>
        <v>Only Personal Loan</v>
      </c>
    </row>
    <row r="3506" spans="1:23">
      <c r="A3506">
        <v>3505</v>
      </c>
      <c r="B3506">
        <v>48</v>
      </c>
      <c r="C3506" t="s">
        <v>43</v>
      </c>
      <c r="D3506" t="s">
        <v>19</v>
      </c>
      <c r="E3506" t="s">
        <v>45</v>
      </c>
      <c r="F3506" t="s">
        <v>21</v>
      </c>
      <c r="G3506">
        <v>0</v>
      </c>
      <c r="H3506" t="s">
        <v>21</v>
      </c>
      <c r="I3506" t="s">
        <v>21</v>
      </c>
      <c r="J3506" t="s">
        <v>23</v>
      </c>
      <c r="K3506">
        <v>26</v>
      </c>
      <c r="L3506" t="s">
        <v>92</v>
      </c>
      <c r="M3506">
        <v>60</v>
      </c>
      <c r="N3506">
        <v>5</v>
      </c>
      <c r="O3506">
        <v>-1</v>
      </c>
      <c r="P3506">
        <v>0</v>
      </c>
      <c r="Q3506" t="s">
        <v>30</v>
      </c>
      <c r="R3506" t="s">
        <v>21</v>
      </c>
      <c r="S3506" t="str" cm="1">
        <f t="array" ref="S3506">_xlfn.IFS(bank__2[[#This Row],[Age]]&lt;30, "Young Adults",bank__2[[#This Row],[Age]]&lt;45, "Middle-Aged Adults",bank__2[[#This Row],[Age]]&lt;60, "Older AdultsOlder Adults", bank__2[[#This Row],[Age]]&gt;=60,"Seniors")</f>
        <v>Older AdultsOlder Adults</v>
      </c>
      <c r="T3506" t="str">
        <f t="shared" si="54"/>
        <v>No</v>
      </c>
      <c r="U3506" cm="1">
        <f t="array" ref="U3506">_xlfn.SWITCH(L3506, "jan",1, "feb",2, "mar",3, "apr",4, "may",5, "jun",6, "jul",7, "aug",8, "sep",9, "oct",10, "nov",11, "dec",12, "")</f>
        <v>8</v>
      </c>
      <c r="V3506" s="2">
        <f>bank__2[[#This Row],[CallDuration (Seconds)]]/60</f>
        <v>1</v>
      </c>
      <c r="W3506" t="str">
        <f>IF(AND(bank__2[[#This Row],[HasHousingLoan]]="yes",bank__2[[#This Row],[HasPersonalLoan]]="yes"),"Both Loans",
IF(bank__2[[#This Row],[HasHousingLoan]]="yes","Only Housing Loan",
IF(bank__2[[#This Row],[HasPersonalLoan]]="yes","Only Personal Loan","No Loan")))</f>
        <v>No Loan</v>
      </c>
    </row>
    <row r="3507" spans="1:23">
      <c r="A3507">
        <v>3506</v>
      </c>
      <c r="B3507">
        <v>36</v>
      </c>
      <c r="C3507" t="s">
        <v>72</v>
      </c>
      <c r="D3507" t="s">
        <v>19</v>
      </c>
      <c r="E3507" t="s">
        <v>45</v>
      </c>
      <c r="F3507" t="s">
        <v>21</v>
      </c>
      <c r="G3507">
        <v>491</v>
      </c>
      <c r="H3507" t="s">
        <v>35</v>
      </c>
      <c r="I3507" t="s">
        <v>21</v>
      </c>
      <c r="J3507" t="s">
        <v>30</v>
      </c>
      <c r="K3507">
        <v>8</v>
      </c>
      <c r="L3507" t="s">
        <v>37</v>
      </c>
      <c r="M3507">
        <v>103</v>
      </c>
      <c r="N3507">
        <v>3</v>
      </c>
      <c r="O3507">
        <v>-1</v>
      </c>
      <c r="P3507">
        <v>0</v>
      </c>
      <c r="Q3507" t="s">
        <v>30</v>
      </c>
      <c r="R3507" t="s">
        <v>21</v>
      </c>
      <c r="S3507" t="str" cm="1">
        <f t="array" ref="S3507">_xlfn.IFS(bank__2[[#This Row],[Age]]&lt;30, "Young Adults",bank__2[[#This Row],[Age]]&lt;45, "Middle-Aged Adults",bank__2[[#This Row],[Age]]&lt;60, "Older AdultsOlder Adults", bank__2[[#This Row],[Age]]&gt;=60,"Seniors")</f>
        <v>Middle-Aged Adults</v>
      </c>
      <c r="T3507" t="str">
        <f t="shared" si="54"/>
        <v>No</v>
      </c>
      <c r="U3507" cm="1">
        <f t="array" ref="U3507">_xlfn.SWITCH(L3507, "jan",1, "feb",2, "mar",3, "apr",4, "may",5, "jun",6, "jul",7, "aug",8, "sep",9, "oct",10, "nov",11, "dec",12, "")</f>
        <v>5</v>
      </c>
      <c r="V3507" s="2">
        <f>bank__2[[#This Row],[CallDuration (Seconds)]]/60</f>
        <v>1.7166666666666666</v>
      </c>
      <c r="W3507" t="str">
        <f>IF(AND(bank__2[[#This Row],[HasHousingLoan]]="yes",bank__2[[#This Row],[HasPersonalLoan]]="yes"),"Both Loans",
IF(bank__2[[#This Row],[HasHousingLoan]]="yes","Only Housing Loan",
IF(bank__2[[#This Row],[HasPersonalLoan]]="yes","Only Personal Loan","No Loan")))</f>
        <v>Only Housing Loan</v>
      </c>
    </row>
    <row r="3508" spans="1:23">
      <c r="A3508">
        <v>3507</v>
      </c>
      <c r="B3508">
        <v>54</v>
      </c>
      <c r="C3508" t="s">
        <v>43</v>
      </c>
      <c r="D3508" t="s">
        <v>19</v>
      </c>
      <c r="E3508" t="s">
        <v>45</v>
      </c>
      <c r="F3508" t="s">
        <v>21</v>
      </c>
      <c r="G3508">
        <v>3</v>
      </c>
      <c r="H3508" t="s">
        <v>21</v>
      </c>
      <c r="I3508" t="s">
        <v>35</v>
      </c>
      <c r="J3508" t="s">
        <v>23</v>
      </c>
      <c r="K3508">
        <v>8</v>
      </c>
      <c r="L3508" t="s">
        <v>119</v>
      </c>
      <c r="M3508">
        <v>443</v>
      </c>
      <c r="N3508">
        <v>1</v>
      </c>
      <c r="O3508">
        <v>-1</v>
      </c>
      <c r="P3508">
        <v>0</v>
      </c>
      <c r="Q3508" t="s">
        <v>30</v>
      </c>
      <c r="R3508" t="s">
        <v>21</v>
      </c>
      <c r="S3508" t="str" cm="1">
        <f t="array" ref="S3508">_xlfn.IFS(bank__2[[#This Row],[Age]]&lt;30, "Young Adults",bank__2[[#This Row],[Age]]&lt;45, "Middle-Aged Adults",bank__2[[#This Row],[Age]]&lt;60, "Older AdultsOlder Adults", bank__2[[#This Row],[Age]]&gt;=60,"Seniors")</f>
        <v>Older AdultsOlder Adults</v>
      </c>
      <c r="T3508" t="str">
        <f t="shared" si="54"/>
        <v>No</v>
      </c>
      <c r="U3508" cm="1">
        <f t="array" ref="U3508">_xlfn.SWITCH(L3508, "jan",1, "feb",2, "mar",3, "apr",4, "may",5, "jun",6, "jul",7, "aug",8, "sep",9, "oct",10, "nov",11, "dec",12, "")</f>
        <v>7</v>
      </c>
      <c r="V3508" s="2">
        <f>bank__2[[#This Row],[CallDuration (Seconds)]]/60</f>
        <v>7.3833333333333337</v>
      </c>
      <c r="W3508" t="str">
        <f>IF(AND(bank__2[[#This Row],[HasHousingLoan]]="yes",bank__2[[#This Row],[HasPersonalLoan]]="yes"),"Both Loans",
IF(bank__2[[#This Row],[HasHousingLoan]]="yes","Only Housing Loan",
IF(bank__2[[#This Row],[HasPersonalLoan]]="yes","Only Personal Loan","No Loan")))</f>
        <v>Only Personal Loan</v>
      </c>
    </row>
    <row r="3509" spans="1:23">
      <c r="A3509">
        <v>3508</v>
      </c>
      <c r="B3509">
        <v>36</v>
      </c>
      <c r="C3509" t="s">
        <v>56</v>
      </c>
      <c r="D3509" t="s">
        <v>19</v>
      </c>
      <c r="E3509" t="s">
        <v>33</v>
      </c>
      <c r="F3509" t="s">
        <v>21</v>
      </c>
      <c r="G3509">
        <v>198</v>
      </c>
      <c r="H3509" t="s">
        <v>35</v>
      </c>
      <c r="I3509" t="s">
        <v>21</v>
      </c>
      <c r="J3509" t="s">
        <v>30</v>
      </c>
      <c r="K3509">
        <v>9</v>
      </c>
      <c r="L3509" t="s">
        <v>37</v>
      </c>
      <c r="M3509">
        <v>400</v>
      </c>
      <c r="N3509">
        <v>2</v>
      </c>
      <c r="O3509">
        <v>-1</v>
      </c>
      <c r="P3509">
        <v>0</v>
      </c>
      <c r="Q3509" t="s">
        <v>30</v>
      </c>
      <c r="R3509" t="s">
        <v>21</v>
      </c>
      <c r="S3509" t="str" cm="1">
        <f t="array" ref="S3509">_xlfn.IFS(bank__2[[#This Row],[Age]]&lt;30, "Young Adults",bank__2[[#This Row],[Age]]&lt;45, "Middle-Aged Adults",bank__2[[#This Row],[Age]]&lt;60, "Older AdultsOlder Adults", bank__2[[#This Row],[Age]]&gt;=60,"Seniors")</f>
        <v>Middle-Aged Adults</v>
      </c>
      <c r="T3509" t="str">
        <f t="shared" si="54"/>
        <v>No</v>
      </c>
      <c r="U3509" cm="1">
        <f t="array" ref="U3509">_xlfn.SWITCH(L3509, "jan",1, "feb",2, "mar",3, "apr",4, "may",5, "jun",6, "jul",7, "aug",8, "sep",9, "oct",10, "nov",11, "dec",12, "")</f>
        <v>5</v>
      </c>
      <c r="V3509" s="2">
        <f>bank__2[[#This Row],[CallDuration (Seconds)]]/60</f>
        <v>6.666666666666667</v>
      </c>
      <c r="W3509" t="str">
        <f>IF(AND(bank__2[[#This Row],[HasHousingLoan]]="yes",bank__2[[#This Row],[HasPersonalLoan]]="yes"),"Both Loans",
IF(bank__2[[#This Row],[HasHousingLoan]]="yes","Only Housing Loan",
IF(bank__2[[#This Row],[HasPersonalLoan]]="yes","Only Personal Loan","No Loan")))</f>
        <v>Only Housing Loan</v>
      </c>
    </row>
    <row r="3510" spans="1:23">
      <c r="A3510">
        <v>3509</v>
      </c>
      <c r="B3510">
        <v>52</v>
      </c>
      <c r="C3510" t="s">
        <v>135</v>
      </c>
      <c r="D3510" t="s">
        <v>19</v>
      </c>
      <c r="E3510" t="s">
        <v>33</v>
      </c>
      <c r="F3510" t="s">
        <v>21</v>
      </c>
      <c r="G3510">
        <v>14363</v>
      </c>
      <c r="H3510" t="s">
        <v>21</v>
      </c>
      <c r="I3510" t="s">
        <v>21</v>
      </c>
      <c r="J3510" t="s">
        <v>30</v>
      </c>
      <c r="K3510">
        <v>5</v>
      </c>
      <c r="L3510" t="s">
        <v>53</v>
      </c>
      <c r="M3510">
        <v>132</v>
      </c>
      <c r="N3510">
        <v>1</v>
      </c>
      <c r="O3510">
        <v>-1</v>
      </c>
      <c r="P3510">
        <v>0</v>
      </c>
      <c r="Q3510" t="s">
        <v>30</v>
      </c>
      <c r="R3510" t="s">
        <v>21</v>
      </c>
      <c r="S3510" t="str" cm="1">
        <f t="array" ref="S3510">_xlfn.IFS(bank__2[[#This Row],[Age]]&lt;30, "Young Adults",bank__2[[#This Row],[Age]]&lt;45, "Middle-Aged Adults",bank__2[[#This Row],[Age]]&lt;60, "Older AdultsOlder Adults", bank__2[[#This Row],[Age]]&gt;=60,"Seniors")</f>
        <v>Older AdultsOlder Adults</v>
      </c>
      <c r="T3510" t="str">
        <f t="shared" si="54"/>
        <v>No</v>
      </c>
      <c r="U3510" cm="1">
        <f t="array" ref="U3510">_xlfn.SWITCH(L3510, "jan",1, "feb",2, "mar",3, "apr",4, "may",5, "jun",6, "jul",7, "aug",8, "sep",9, "oct",10, "nov",11, "dec",12, "")</f>
        <v>6</v>
      </c>
      <c r="V3510" s="2">
        <f>bank__2[[#This Row],[CallDuration (Seconds)]]/60</f>
        <v>2.2000000000000002</v>
      </c>
      <c r="W3510" t="str">
        <f>IF(AND(bank__2[[#This Row],[HasHousingLoan]]="yes",bank__2[[#This Row],[HasPersonalLoan]]="yes"),"Both Loans",
IF(bank__2[[#This Row],[HasHousingLoan]]="yes","Only Housing Loan",
IF(bank__2[[#This Row],[HasPersonalLoan]]="yes","Only Personal Loan","No Loan")))</f>
        <v>No Loan</v>
      </c>
    </row>
    <row r="3511" spans="1:23">
      <c r="A3511">
        <v>3510</v>
      </c>
      <c r="B3511">
        <v>34</v>
      </c>
      <c r="C3511" t="s">
        <v>72</v>
      </c>
      <c r="D3511" t="s">
        <v>122</v>
      </c>
      <c r="E3511" t="s">
        <v>33</v>
      </c>
      <c r="F3511" t="s">
        <v>21</v>
      </c>
      <c r="G3511">
        <v>0</v>
      </c>
      <c r="H3511" t="s">
        <v>35</v>
      </c>
      <c r="I3511" t="s">
        <v>35</v>
      </c>
      <c r="J3511" t="s">
        <v>23</v>
      </c>
      <c r="K3511">
        <v>18</v>
      </c>
      <c r="L3511" t="s">
        <v>92</v>
      </c>
      <c r="M3511">
        <v>374</v>
      </c>
      <c r="N3511">
        <v>16</v>
      </c>
      <c r="O3511">
        <v>-1</v>
      </c>
      <c r="P3511">
        <v>0</v>
      </c>
      <c r="Q3511" t="s">
        <v>30</v>
      </c>
      <c r="R3511" t="s">
        <v>21</v>
      </c>
      <c r="S3511" t="str" cm="1">
        <f t="array" ref="S3511">_xlfn.IFS(bank__2[[#This Row],[Age]]&lt;30, "Young Adults",bank__2[[#This Row],[Age]]&lt;45, "Middle-Aged Adults",bank__2[[#This Row],[Age]]&lt;60, "Older AdultsOlder Adults", bank__2[[#This Row],[Age]]&gt;=60,"Seniors")</f>
        <v>Middle-Aged Adults</v>
      </c>
      <c r="T3511" t="str">
        <f t="shared" si="54"/>
        <v>No</v>
      </c>
      <c r="U3511" cm="1">
        <f t="array" ref="U3511">_xlfn.SWITCH(L3511, "jan",1, "feb",2, "mar",3, "apr",4, "may",5, "jun",6, "jul",7, "aug",8, "sep",9, "oct",10, "nov",11, "dec",12, "")</f>
        <v>8</v>
      </c>
      <c r="V3511" s="2">
        <f>bank__2[[#This Row],[CallDuration (Seconds)]]/60</f>
        <v>6.2333333333333334</v>
      </c>
      <c r="W3511" t="str">
        <f>IF(AND(bank__2[[#This Row],[HasHousingLoan]]="yes",bank__2[[#This Row],[HasPersonalLoan]]="yes"),"Both Loans",
IF(bank__2[[#This Row],[HasHousingLoan]]="yes","Only Housing Loan",
IF(bank__2[[#This Row],[HasPersonalLoan]]="yes","Only Personal Loan","No Loan")))</f>
        <v>Both Loans</v>
      </c>
    </row>
    <row r="3512" spans="1:23">
      <c r="A3512">
        <v>3511</v>
      </c>
      <c r="B3512">
        <v>43</v>
      </c>
      <c r="C3512" t="s">
        <v>72</v>
      </c>
      <c r="D3512" t="s">
        <v>19</v>
      </c>
      <c r="E3512" t="s">
        <v>33</v>
      </c>
      <c r="F3512" t="s">
        <v>21</v>
      </c>
      <c r="G3512">
        <v>136</v>
      </c>
      <c r="H3512" t="s">
        <v>21</v>
      </c>
      <c r="I3512" t="s">
        <v>21</v>
      </c>
      <c r="J3512" t="s">
        <v>23</v>
      </c>
      <c r="K3512">
        <v>25</v>
      </c>
      <c r="L3512" t="s">
        <v>92</v>
      </c>
      <c r="M3512">
        <v>363</v>
      </c>
      <c r="N3512">
        <v>7</v>
      </c>
      <c r="O3512">
        <v>-1</v>
      </c>
      <c r="P3512">
        <v>0</v>
      </c>
      <c r="Q3512" t="s">
        <v>30</v>
      </c>
      <c r="R3512" t="s">
        <v>35</v>
      </c>
      <c r="S3512" t="str" cm="1">
        <f t="array" ref="S3512">_xlfn.IFS(bank__2[[#This Row],[Age]]&lt;30, "Young Adults",bank__2[[#This Row],[Age]]&lt;45, "Middle-Aged Adults",bank__2[[#This Row],[Age]]&lt;60, "Older AdultsOlder Adults", bank__2[[#This Row],[Age]]&gt;=60,"Seniors")</f>
        <v>Middle-Aged Adults</v>
      </c>
      <c r="T3512" t="str">
        <f t="shared" si="54"/>
        <v>No</v>
      </c>
      <c r="U3512" cm="1">
        <f t="array" ref="U3512">_xlfn.SWITCH(L3512, "jan",1, "feb",2, "mar",3, "apr",4, "may",5, "jun",6, "jul",7, "aug",8, "sep",9, "oct",10, "nov",11, "dec",12, "")</f>
        <v>8</v>
      </c>
      <c r="V3512" s="2">
        <f>bank__2[[#This Row],[CallDuration (Seconds)]]/60</f>
        <v>6.05</v>
      </c>
      <c r="W3512" t="str">
        <f>IF(AND(bank__2[[#This Row],[HasHousingLoan]]="yes",bank__2[[#This Row],[HasPersonalLoan]]="yes"),"Both Loans",
IF(bank__2[[#This Row],[HasHousingLoan]]="yes","Only Housing Loan",
IF(bank__2[[#This Row],[HasPersonalLoan]]="yes","Only Personal Loan","No Loan")))</f>
        <v>No Loan</v>
      </c>
    </row>
    <row r="3513" spans="1:23">
      <c r="A3513">
        <v>3512</v>
      </c>
      <c r="B3513">
        <v>32</v>
      </c>
      <c r="C3513" t="s">
        <v>43</v>
      </c>
      <c r="D3513" t="s">
        <v>44</v>
      </c>
      <c r="E3513" t="s">
        <v>45</v>
      </c>
      <c r="F3513" t="s">
        <v>21</v>
      </c>
      <c r="G3513">
        <v>28</v>
      </c>
      <c r="H3513" t="s">
        <v>21</v>
      </c>
      <c r="I3513" t="s">
        <v>21</v>
      </c>
      <c r="J3513" t="s">
        <v>23</v>
      </c>
      <c r="K3513">
        <v>8</v>
      </c>
      <c r="L3513" t="s">
        <v>92</v>
      </c>
      <c r="M3513">
        <v>111</v>
      </c>
      <c r="N3513">
        <v>2</v>
      </c>
      <c r="O3513">
        <v>-1</v>
      </c>
      <c r="P3513">
        <v>0</v>
      </c>
      <c r="Q3513" t="s">
        <v>30</v>
      </c>
      <c r="R3513" t="s">
        <v>21</v>
      </c>
      <c r="S3513" t="str" cm="1">
        <f t="array" ref="S3513">_xlfn.IFS(bank__2[[#This Row],[Age]]&lt;30, "Young Adults",bank__2[[#This Row],[Age]]&lt;45, "Middle-Aged Adults",bank__2[[#This Row],[Age]]&lt;60, "Older AdultsOlder Adults", bank__2[[#This Row],[Age]]&gt;=60,"Seniors")</f>
        <v>Middle-Aged Adults</v>
      </c>
      <c r="T3513" t="str">
        <f t="shared" si="54"/>
        <v>No</v>
      </c>
      <c r="U3513" cm="1">
        <f t="array" ref="U3513">_xlfn.SWITCH(L3513, "jan",1, "feb",2, "mar",3, "apr",4, "may",5, "jun",6, "jul",7, "aug",8, "sep",9, "oct",10, "nov",11, "dec",12, "")</f>
        <v>8</v>
      </c>
      <c r="V3513" s="2">
        <f>bank__2[[#This Row],[CallDuration (Seconds)]]/60</f>
        <v>1.85</v>
      </c>
      <c r="W3513" t="str">
        <f>IF(AND(bank__2[[#This Row],[HasHousingLoan]]="yes",bank__2[[#This Row],[HasPersonalLoan]]="yes"),"Both Loans",
IF(bank__2[[#This Row],[HasHousingLoan]]="yes","Only Housing Loan",
IF(bank__2[[#This Row],[HasPersonalLoan]]="yes","Only Personal Loan","No Loan")))</f>
        <v>No Loan</v>
      </c>
    </row>
    <row r="3514" spans="1:23">
      <c r="A3514">
        <v>3513</v>
      </c>
      <c r="B3514">
        <v>33</v>
      </c>
      <c r="C3514" t="s">
        <v>43</v>
      </c>
      <c r="D3514" t="s">
        <v>44</v>
      </c>
      <c r="E3514" t="s">
        <v>45</v>
      </c>
      <c r="F3514" t="s">
        <v>21</v>
      </c>
      <c r="G3514">
        <v>335</v>
      </c>
      <c r="H3514" t="s">
        <v>21</v>
      </c>
      <c r="I3514" t="s">
        <v>21</v>
      </c>
      <c r="J3514" t="s">
        <v>23</v>
      </c>
      <c r="K3514">
        <v>29</v>
      </c>
      <c r="L3514" t="s">
        <v>92</v>
      </c>
      <c r="M3514">
        <v>130</v>
      </c>
      <c r="N3514">
        <v>4</v>
      </c>
      <c r="O3514">
        <v>-1</v>
      </c>
      <c r="P3514">
        <v>0</v>
      </c>
      <c r="Q3514" t="s">
        <v>30</v>
      </c>
      <c r="R3514" t="s">
        <v>21</v>
      </c>
      <c r="S3514" t="str" cm="1">
        <f t="array" ref="S3514">_xlfn.IFS(bank__2[[#This Row],[Age]]&lt;30, "Young Adults",bank__2[[#This Row],[Age]]&lt;45, "Middle-Aged Adults",bank__2[[#This Row],[Age]]&lt;60, "Older AdultsOlder Adults", bank__2[[#This Row],[Age]]&gt;=60,"Seniors")</f>
        <v>Middle-Aged Adults</v>
      </c>
      <c r="T3514" t="str">
        <f t="shared" si="54"/>
        <v>No</v>
      </c>
      <c r="U3514" cm="1">
        <f t="array" ref="U3514">_xlfn.SWITCH(L3514, "jan",1, "feb",2, "mar",3, "apr",4, "may",5, "jun",6, "jul",7, "aug",8, "sep",9, "oct",10, "nov",11, "dec",12, "")</f>
        <v>8</v>
      </c>
      <c r="V3514" s="2">
        <f>bank__2[[#This Row],[CallDuration (Seconds)]]/60</f>
        <v>2.1666666666666665</v>
      </c>
      <c r="W3514" t="str">
        <f>IF(AND(bank__2[[#This Row],[HasHousingLoan]]="yes",bank__2[[#This Row],[HasPersonalLoan]]="yes"),"Both Loans",
IF(bank__2[[#This Row],[HasHousingLoan]]="yes","Only Housing Loan",
IF(bank__2[[#This Row],[HasPersonalLoan]]="yes","Only Personal Loan","No Loan")))</f>
        <v>No Loan</v>
      </c>
    </row>
    <row r="3515" spans="1:23">
      <c r="A3515">
        <v>3514</v>
      </c>
      <c r="B3515">
        <v>51</v>
      </c>
      <c r="C3515" t="s">
        <v>135</v>
      </c>
      <c r="D3515" t="s">
        <v>19</v>
      </c>
      <c r="E3515" t="s">
        <v>2553</v>
      </c>
      <c r="F3515" t="s">
        <v>21</v>
      </c>
      <c r="G3515">
        <v>174</v>
      </c>
      <c r="H3515" t="s">
        <v>21</v>
      </c>
      <c r="I3515" t="s">
        <v>21</v>
      </c>
      <c r="J3515" t="s">
        <v>146</v>
      </c>
      <c r="K3515">
        <v>29</v>
      </c>
      <c r="L3515" t="s">
        <v>119</v>
      </c>
      <c r="M3515">
        <v>308</v>
      </c>
      <c r="N3515">
        <v>3</v>
      </c>
      <c r="O3515">
        <v>-1</v>
      </c>
      <c r="P3515">
        <v>0</v>
      </c>
      <c r="Q3515" t="s">
        <v>30</v>
      </c>
      <c r="R3515" t="s">
        <v>21</v>
      </c>
      <c r="S3515" t="str" cm="1">
        <f t="array" ref="S3515">_xlfn.IFS(bank__2[[#This Row],[Age]]&lt;30, "Young Adults",bank__2[[#This Row],[Age]]&lt;45, "Middle-Aged Adults",bank__2[[#This Row],[Age]]&lt;60, "Older AdultsOlder Adults", bank__2[[#This Row],[Age]]&gt;=60,"Seniors")</f>
        <v>Older AdultsOlder Adults</v>
      </c>
      <c r="T3515" t="str">
        <f t="shared" si="54"/>
        <v>No</v>
      </c>
      <c r="U3515" cm="1">
        <f t="array" ref="U3515">_xlfn.SWITCH(L3515, "jan",1, "feb",2, "mar",3, "apr",4, "may",5, "jun",6, "jul",7, "aug",8, "sep",9, "oct",10, "nov",11, "dec",12, "")</f>
        <v>7</v>
      </c>
      <c r="V3515" s="2">
        <f>bank__2[[#This Row],[CallDuration (Seconds)]]/60</f>
        <v>5.1333333333333337</v>
      </c>
      <c r="W3515" t="str">
        <f>IF(AND(bank__2[[#This Row],[HasHousingLoan]]="yes",bank__2[[#This Row],[HasPersonalLoan]]="yes"),"Both Loans",
IF(bank__2[[#This Row],[HasHousingLoan]]="yes","Only Housing Loan",
IF(bank__2[[#This Row],[HasPersonalLoan]]="yes","Only Personal Loan","No Loan")))</f>
        <v>No Loan</v>
      </c>
    </row>
    <row r="3516" spans="1:23">
      <c r="A3516">
        <v>3515</v>
      </c>
      <c r="B3516">
        <v>39</v>
      </c>
      <c r="C3516" t="s">
        <v>18</v>
      </c>
      <c r="D3516" t="s">
        <v>19</v>
      </c>
      <c r="E3516" t="s">
        <v>33</v>
      </c>
      <c r="F3516" t="s">
        <v>21</v>
      </c>
      <c r="G3516">
        <v>270</v>
      </c>
      <c r="H3516" t="s">
        <v>35</v>
      </c>
      <c r="I3516" t="s">
        <v>21</v>
      </c>
      <c r="J3516" t="s">
        <v>30</v>
      </c>
      <c r="K3516">
        <v>3</v>
      </c>
      <c r="L3516" t="s">
        <v>53</v>
      </c>
      <c r="M3516">
        <v>116</v>
      </c>
      <c r="N3516">
        <v>1</v>
      </c>
      <c r="O3516">
        <v>-1</v>
      </c>
      <c r="P3516">
        <v>0</v>
      </c>
      <c r="Q3516" t="s">
        <v>30</v>
      </c>
      <c r="R3516" t="s">
        <v>21</v>
      </c>
      <c r="S3516" t="str" cm="1">
        <f t="array" ref="S3516">_xlfn.IFS(bank__2[[#This Row],[Age]]&lt;30, "Young Adults",bank__2[[#This Row],[Age]]&lt;45, "Middle-Aged Adults",bank__2[[#This Row],[Age]]&lt;60, "Older AdultsOlder Adults", bank__2[[#This Row],[Age]]&gt;=60,"Seniors")</f>
        <v>Middle-Aged Adults</v>
      </c>
      <c r="T3516" t="str">
        <f t="shared" si="54"/>
        <v>No</v>
      </c>
      <c r="U3516" cm="1">
        <f t="array" ref="U3516">_xlfn.SWITCH(L3516, "jan",1, "feb",2, "mar",3, "apr",4, "may",5, "jun",6, "jul",7, "aug",8, "sep",9, "oct",10, "nov",11, "dec",12, "")</f>
        <v>6</v>
      </c>
      <c r="V3516" s="2">
        <f>bank__2[[#This Row],[CallDuration (Seconds)]]/60</f>
        <v>1.9333333333333333</v>
      </c>
      <c r="W3516" t="str">
        <f>IF(AND(bank__2[[#This Row],[HasHousingLoan]]="yes",bank__2[[#This Row],[HasPersonalLoan]]="yes"),"Both Loans",
IF(bank__2[[#This Row],[HasHousingLoan]]="yes","Only Housing Loan",
IF(bank__2[[#This Row],[HasPersonalLoan]]="yes","Only Personal Loan","No Loan")))</f>
        <v>Only Housing Loan</v>
      </c>
    </row>
    <row r="3517" spans="1:23">
      <c r="A3517">
        <v>3516</v>
      </c>
      <c r="B3517">
        <v>44</v>
      </c>
      <c r="C3517" t="s">
        <v>43</v>
      </c>
      <c r="D3517" t="s">
        <v>44</v>
      </c>
      <c r="E3517" t="s">
        <v>45</v>
      </c>
      <c r="F3517" t="s">
        <v>21</v>
      </c>
      <c r="G3517">
        <v>1206</v>
      </c>
      <c r="H3517" t="s">
        <v>21</v>
      </c>
      <c r="I3517" t="s">
        <v>21</v>
      </c>
      <c r="J3517" t="s">
        <v>23</v>
      </c>
      <c r="K3517">
        <v>9</v>
      </c>
      <c r="L3517" t="s">
        <v>119</v>
      </c>
      <c r="M3517">
        <v>160</v>
      </c>
      <c r="N3517">
        <v>2</v>
      </c>
      <c r="O3517">
        <v>-1</v>
      </c>
      <c r="P3517">
        <v>0</v>
      </c>
      <c r="Q3517" t="s">
        <v>30</v>
      </c>
      <c r="R3517" t="s">
        <v>21</v>
      </c>
      <c r="S3517" t="str" cm="1">
        <f t="array" ref="S3517">_xlfn.IFS(bank__2[[#This Row],[Age]]&lt;30, "Young Adults",bank__2[[#This Row],[Age]]&lt;45, "Middle-Aged Adults",bank__2[[#This Row],[Age]]&lt;60, "Older AdultsOlder Adults", bank__2[[#This Row],[Age]]&gt;=60,"Seniors")</f>
        <v>Middle-Aged Adults</v>
      </c>
      <c r="T3517" t="str">
        <f t="shared" si="54"/>
        <v>No</v>
      </c>
      <c r="U3517" cm="1">
        <f t="array" ref="U3517">_xlfn.SWITCH(L3517, "jan",1, "feb",2, "mar",3, "apr",4, "may",5, "jun",6, "jul",7, "aug",8, "sep",9, "oct",10, "nov",11, "dec",12, "")</f>
        <v>7</v>
      </c>
      <c r="V3517" s="2">
        <f>bank__2[[#This Row],[CallDuration (Seconds)]]/60</f>
        <v>2.6666666666666665</v>
      </c>
      <c r="W3517" t="str">
        <f>IF(AND(bank__2[[#This Row],[HasHousingLoan]]="yes",bank__2[[#This Row],[HasPersonalLoan]]="yes"),"Both Loans",
IF(bank__2[[#This Row],[HasHousingLoan]]="yes","Only Housing Loan",
IF(bank__2[[#This Row],[HasPersonalLoan]]="yes","Only Personal Loan","No Loan")))</f>
        <v>No Loan</v>
      </c>
    </row>
    <row r="3518" spans="1:23">
      <c r="A3518">
        <v>3517</v>
      </c>
      <c r="B3518">
        <v>49</v>
      </c>
      <c r="C3518" t="s">
        <v>135</v>
      </c>
      <c r="D3518" t="s">
        <v>122</v>
      </c>
      <c r="E3518" t="s">
        <v>20</v>
      </c>
      <c r="F3518" t="s">
        <v>21</v>
      </c>
      <c r="G3518">
        <v>198</v>
      </c>
      <c r="H3518" t="s">
        <v>35</v>
      </c>
      <c r="I3518" t="s">
        <v>21</v>
      </c>
      <c r="J3518" t="s">
        <v>30</v>
      </c>
      <c r="K3518">
        <v>13</v>
      </c>
      <c r="L3518" t="s">
        <v>37</v>
      </c>
      <c r="M3518">
        <v>205</v>
      </c>
      <c r="N3518">
        <v>3</v>
      </c>
      <c r="O3518">
        <v>-1</v>
      </c>
      <c r="P3518">
        <v>0</v>
      </c>
      <c r="Q3518" t="s">
        <v>30</v>
      </c>
      <c r="R3518" t="s">
        <v>21</v>
      </c>
      <c r="S3518" t="str" cm="1">
        <f t="array" ref="S3518">_xlfn.IFS(bank__2[[#This Row],[Age]]&lt;30, "Young Adults",bank__2[[#This Row],[Age]]&lt;45, "Middle-Aged Adults",bank__2[[#This Row],[Age]]&lt;60, "Older AdultsOlder Adults", bank__2[[#This Row],[Age]]&gt;=60,"Seniors")</f>
        <v>Older AdultsOlder Adults</v>
      </c>
      <c r="T3518" t="str">
        <f t="shared" si="54"/>
        <v>No</v>
      </c>
      <c r="U3518" cm="1">
        <f t="array" ref="U3518">_xlfn.SWITCH(L3518, "jan",1, "feb",2, "mar",3, "apr",4, "may",5, "jun",6, "jul",7, "aug",8, "sep",9, "oct",10, "nov",11, "dec",12, "")</f>
        <v>5</v>
      </c>
      <c r="V3518" s="2">
        <f>bank__2[[#This Row],[CallDuration (Seconds)]]/60</f>
        <v>3.4166666666666665</v>
      </c>
      <c r="W3518" t="str">
        <f>IF(AND(bank__2[[#This Row],[HasHousingLoan]]="yes",bank__2[[#This Row],[HasPersonalLoan]]="yes"),"Both Loans",
IF(bank__2[[#This Row],[HasHousingLoan]]="yes","Only Housing Loan",
IF(bank__2[[#This Row],[HasPersonalLoan]]="yes","Only Personal Loan","No Loan")))</f>
        <v>Only Housing Loan</v>
      </c>
    </row>
    <row r="3519" spans="1:23">
      <c r="A3519">
        <v>3518</v>
      </c>
      <c r="B3519">
        <v>25</v>
      </c>
      <c r="C3519" t="s">
        <v>72</v>
      </c>
      <c r="D3519" t="s">
        <v>19</v>
      </c>
      <c r="E3519" t="s">
        <v>45</v>
      </c>
      <c r="F3519" t="s">
        <v>21</v>
      </c>
      <c r="G3519">
        <v>914</v>
      </c>
      <c r="H3519" t="s">
        <v>35</v>
      </c>
      <c r="I3519" t="s">
        <v>21</v>
      </c>
      <c r="J3519" t="s">
        <v>23</v>
      </c>
      <c r="K3519">
        <v>12</v>
      </c>
      <c r="L3519" t="s">
        <v>37</v>
      </c>
      <c r="M3519">
        <v>185</v>
      </c>
      <c r="N3519">
        <v>2</v>
      </c>
      <c r="O3519">
        <v>-1</v>
      </c>
      <c r="P3519">
        <v>0</v>
      </c>
      <c r="Q3519" t="s">
        <v>30</v>
      </c>
      <c r="R3519" t="s">
        <v>21</v>
      </c>
      <c r="S3519" t="str" cm="1">
        <f t="array" ref="S3519">_xlfn.IFS(bank__2[[#This Row],[Age]]&lt;30, "Young Adults",bank__2[[#This Row],[Age]]&lt;45, "Middle-Aged Adults",bank__2[[#This Row],[Age]]&lt;60, "Older AdultsOlder Adults", bank__2[[#This Row],[Age]]&gt;=60,"Seniors")</f>
        <v>Young Adults</v>
      </c>
      <c r="T3519" t="str">
        <f t="shared" si="54"/>
        <v>No</v>
      </c>
      <c r="U3519" cm="1">
        <f t="array" ref="U3519">_xlfn.SWITCH(L3519, "jan",1, "feb",2, "mar",3, "apr",4, "may",5, "jun",6, "jul",7, "aug",8, "sep",9, "oct",10, "nov",11, "dec",12, "")</f>
        <v>5</v>
      </c>
      <c r="V3519" s="2">
        <f>bank__2[[#This Row],[CallDuration (Seconds)]]/60</f>
        <v>3.0833333333333335</v>
      </c>
      <c r="W3519" t="str">
        <f>IF(AND(bank__2[[#This Row],[HasHousingLoan]]="yes",bank__2[[#This Row],[HasPersonalLoan]]="yes"),"Both Loans",
IF(bank__2[[#This Row],[HasHousingLoan]]="yes","Only Housing Loan",
IF(bank__2[[#This Row],[HasPersonalLoan]]="yes","Only Personal Loan","No Loan")))</f>
        <v>Only Housing Loan</v>
      </c>
    </row>
    <row r="3520" spans="1:23">
      <c r="A3520">
        <v>3519</v>
      </c>
      <c r="B3520">
        <v>39</v>
      </c>
      <c r="C3520" t="s">
        <v>66</v>
      </c>
      <c r="D3520" t="s">
        <v>19</v>
      </c>
      <c r="E3520" t="s">
        <v>33</v>
      </c>
      <c r="F3520" t="s">
        <v>21</v>
      </c>
      <c r="G3520">
        <v>31</v>
      </c>
      <c r="H3520" t="s">
        <v>35</v>
      </c>
      <c r="I3520" t="s">
        <v>21</v>
      </c>
      <c r="J3520" t="s">
        <v>23</v>
      </c>
      <c r="K3520">
        <v>20</v>
      </c>
      <c r="L3520" t="s">
        <v>124</v>
      </c>
      <c r="M3520">
        <v>61</v>
      </c>
      <c r="N3520">
        <v>2</v>
      </c>
      <c r="O3520">
        <v>181</v>
      </c>
      <c r="P3520">
        <v>4</v>
      </c>
      <c r="Q3520" t="s">
        <v>41</v>
      </c>
      <c r="R3520" t="s">
        <v>21</v>
      </c>
      <c r="S3520" t="str" cm="1">
        <f t="array" ref="S3520">_xlfn.IFS(bank__2[[#This Row],[Age]]&lt;30, "Young Adults",bank__2[[#This Row],[Age]]&lt;45, "Middle-Aged Adults",bank__2[[#This Row],[Age]]&lt;60, "Older AdultsOlder Adults", bank__2[[#This Row],[Age]]&gt;=60,"Seniors")</f>
        <v>Middle-Aged Adults</v>
      </c>
      <c r="T3520" t="str">
        <f t="shared" si="54"/>
        <v>Yes</v>
      </c>
      <c r="U3520" cm="1">
        <f t="array" ref="U3520">_xlfn.SWITCH(L3520, "jan",1, "feb",2, "mar",3, "apr",4, "may",5, "jun",6, "jul",7, "aug",8, "sep",9, "oct",10, "nov",11, "dec",12, "")</f>
        <v>11</v>
      </c>
      <c r="V3520" s="2">
        <f>bank__2[[#This Row],[CallDuration (Seconds)]]/60</f>
        <v>1.0166666666666666</v>
      </c>
      <c r="W3520" t="str">
        <f>IF(AND(bank__2[[#This Row],[HasHousingLoan]]="yes",bank__2[[#This Row],[HasPersonalLoan]]="yes"),"Both Loans",
IF(bank__2[[#This Row],[HasHousingLoan]]="yes","Only Housing Loan",
IF(bank__2[[#This Row],[HasPersonalLoan]]="yes","Only Personal Loan","No Loan")))</f>
        <v>Only Housing Loan</v>
      </c>
    </row>
    <row r="3521" spans="1:23">
      <c r="A3521">
        <v>3520</v>
      </c>
      <c r="B3521">
        <v>54</v>
      </c>
      <c r="C3521" t="s">
        <v>72</v>
      </c>
      <c r="D3521" t="s">
        <v>19</v>
      </c>
      <c r="E3521" t="s">
        <v>33</v>
      </c>
      <c r="F3521" t="s">
        <v>21</v>
      </c>
      <c r="G3521">
        <v>0</v>
      </c>
      <c r="H3521" t="s">
        <v>21</v>
      </c>
      <c r="I3521" t="s">
        <v>21</v>
      </c>
      <c r="J3521" t="s">
        <v>146</v>
      </c>
      <c r="K3521">
        <v>14</v>
      </c>
      <c r="L3521" t="s">
        <v>92</v>
      </c>
      <c r="M3521">
        <v>159</v>
      </c>
      <c r="N3521">
        <v>2</v>
      </c>
      <c r="O3521">
        <v>106</v>
      </c>
      <c r="P3521">
        <v>6</v>
      </c>
      <c r="Q3521" t="s">
        <v>196</v>
      </c>
      <c r="R3521" t="s">
        <v>21</v>
      </c>
      <c r="S3521" t="str" cm="1">
        <f t="array" ref="S3521">_xlfn.IFS(bank__2[[#This Row],[Age]]&lt;30, "Young Adults",bank__2[[#This Row],[Age]]&lt;45, "Middle-Aged Adults",bank__2[[#This Row],[Age]]&lt;60, "Older AdultsOlder Adults", bank__2[[#This Row],[Age]]&gt;=60,"Seniors")</f>
        <v>Older AdultsOlder Adults</v>
      </c>
      <c r="T3521" t="str">
        <f t="shared" si="54"/>
        <v>Yes</v>
      </c>
      <c r="U3521" cm="1">
        <f t="array" ref="U3521">_xlfn.SWITCH(L3521, "jan",1, "feb",2, "mar",3, "apr",4, "may",5, "jun",6, "jul",7, "aug",8, "sep",9, "oct",10, "nov",11, "dec",12, "")</f>
        <v>8</v>
      </c>
      <c r="V3521" s="2">
        <f>bank__2[[#This Row],[CallDuration (Seconds)]]/60</f>
        <v>2.65</v>
      </c>
      <c r="W3521" t="str">
        <f>IF(AND(bank__2[[#This Row],[HasHousingLoan]]="yes",bank__2[[#This Row],[HasPersonalLoan]]="yes"),"Both Loans",
IF(bank__2[[#This Row],[HasHousingLoan]]="yes","Only Housing Loan",
IF(bank__2[[#This Row],[HasPersonalLoan]]="yes","Only Personal Loan","No Loan")))</f>
        <v>No Loan</v>
      </c>
    </row>
    <row r="3522" spans="1:23">
      <c r="A3522">
        <v>3521</v>
      </c>
      <c r="B3522">
        <v>32</v>
      </c>
      <c r="C3522" t="s">
        <v>43</v>
      </c>
      <c r="D3522" t="s">
        <v>44</v>
      </c>
      <c r="E3522" t="s">
        <v>45</v>
      </c>
      <c r="F3522" t="s">
        <v>21</v>
      </c>
      <c r="G3522">
        <v>347</v>
      </c>
      <c r="H3522" t="s">
        <v>35</v>
      </c>
      <c r="I3522" t="s">
        <v>21</v>
      </c>
      <c r="J3522" t="s">
        <v>23</v>
      </c>
      <c r="K3522">
        <v>18</v>
      </c>
      <c r="L3522" t="s">
        <v>37</v>
      </c>
      <c r="M3522">
        <v>213</v>
      </c>
      <c r="N3522">
        <v>1</v>
      </c>
      <c r="O3522">
        <v>264</v>
      </c>
      <c r="P3522">
        <v>6</v>
      </c>
      <c r="Q3522" t="s">
        <v>41</v>
      </c>
      <c r="R3522" t="s">
        <v>21</v>
      </c>
      <c r="S3522" t="str" cm="1">
        <f t="array" ref="S3522">_xlfn.IFS(bank__2[[#This Row],[Age]]&lt;30, "Young Adults",bank__2[[#This Row],[Age]]&lt;45, "Middle-Aged Adults",bank__2[[#This Row],[Age]]&lt;60, "Older AdultsOlder Adults", bank__2[[#This Row],[Age]]&gt;=60,"Seniors")</f>
        <v>Middle-Aged Adults</v>
      </c>
      <c r="T3522" t="str">
        <f t="shared" ref="T3522:T3585" si="55">IF(O3522=-1, "No", "Yes")</f>
        <v>Yes</v>
      </c>
      <c r="U3522" cm="1">
        <f t="array" ref="U3522">_xlfn.SWITCH(L3522, "jan",1, "feb",2, "mar",3, "apr",4, "may",5, "jun",6, "jul",7, "aug",8, "sep",9, "oct",10, "nov",11, "dec",12, "")</f>
        <v>5</v>
      </c>
      <c r="V3522" s="2">
        <f>bank__2[[#This Row],[CallDuration (Seconds)]]/60</f>
        <v>3.55</v>
      </c>
      <c r="W3522" t="str">
        <f>IF(AND(bank__2[[#This Row],[HasHousingLoan]]="yes",bank__2[[#This Row],[HasPersonalLoan]]="yes"),"Both Loans",
IF(bank__2[[#This Row],[HasHousingLoan]]="yes","Only Housing Loan",
IF(bank__2[[#This Row],[HasPersonalLoan]]="yes","Only Personal Loan","No Loan")))</f>
        <v>Only Housing Loan</v>
      </c>
    </row>
    <row r="3523" spans="1:23">
      <c r="A3523">
        <v>3522</v>
      </c>
      <c r="B3523">
        <v>36</v>
      </c>
      <c r="C3523" t="s">
        <v>43</v>
      </c>
      <c r="D3523" t="s">
        <v>19</v>
      </c>
      <c r="E3523" t="s">
        <v>45</v>
      </c>
      <c r="F3523" t="s">
        <v>21</v>
      </c>
      <c r="G3523">
        <v>860</v>
      </c>
      <c r="H3523" t="s">
        <v>35</v>
      </c>
      <c r="I3523" t="s">
        <v>21</v>
      </c>
      <c r="J3523" t="s">
        <v>30</v>
      </c>
      <c r="K3523">
        <v>20</v>
      </c>
      <c r="L3523" t="s">
        <v>37</v>
      </c>
      <c r="M3523">
        <v>294</v>
      </c>
      <c r="N3523">
        <v>15</v>
      </c>
      <c r="O3523">
        <v>-1</v>
      </c>
      <c r="P3523">
        <v>0</v>
      </c>
      <c r="Q3523" t="s">
        <v>30</v>
      </c>
      <c r="R3523" t="s">
        <v>21</v>
      </c>
      <c r="S3523" t="str" cm="1">
        <f t="array" ref="S3523">_xlfn.IFS(bank__2[[#This Row],[Age]]&lt;30, "Young Adults",bank__2[[#This Row],[Age]]&lt;45, "Middle-Aged Adults",bank__2[[#This Row],[Age]]&lt;60, "Older AdultsOlder Adults", bank__2[[#This Row],[Age]]&gt;=60,"Seniors")</f>
        <v>Middle-Aged Adults</v>
      </c>
      <c r="T3523" t="str">
        <f t="shared" si="55"/>
        <v>No</v>
      </c>
      <c r="U3523" cm="1">
        <f t="array" ref="U3523">_xlfn.SWITCH(L3523, "jan",1, "feb",2, "mar",3, "apr",4, "may",5, "jun",6, "jul",7, "aug",8, "sep",9, "oct",10, "nov",11, "dec",12, "")</f>
        <v>5</v>
      </c>
      <c r="V3523" s="2">
        <f>bank__2[[#This Row],[CallDuration (Seconds)]]/60</f>
        <v>4.9000000000000004</v>
      </c>
      <c r="W3523" t="str">
        <f>IF(AND(bank__2[[#This Row],[HasHousingLoan]]="yes",bank__2[[#This Row],[HasPersonalLoan]]="yes"),"Both Loans",
IF(bank__2[[#This Row],[HasHousingLoan]]="yes","Only Housing Loan",
IF(bank__2[[#This Row],[HasPersonalLoan]]="yes","Only Personal Loan","No Loan")))</f>
        <v>Only Housing Loan</v>
      </c>
    </row>
    <row r="3524" spans="1:23">
      <c r="A3524">
        <v>3523</v>
      </c>
      <c r="B3524">
        <v>54</v>
      </c>
      <c r="C3524" t="s">
        <v>72</v>
      </c>
      <c r="D3524" t="s">
        <v>19</v>
      </c>
      <c r="E3524" t="s">
        <v>33</v>
      </c>
      <c r="F3524" t="s">
        <v>21</v>
      </c>
      <c r="G3524">
        <v>89</v>
      </c>
      <c r="H3524" t="s">
        <v>35</v>
      </c>
      <c r="I3524" t="s">
        <v>21</v>
      </c>
      <c r="J3524" t="s">
        <v>23</v>
      </c>
      <c r="K3524">
        <v>10</v>
      </c>
      <c r="L3524" t="s">
        <v>119</v>
      </c>
      <c r="M3524">
        <v>140</v>
      </c>
      <c r="N3524">
        <v>3</v>
      </c>
      <c r="O3524">
        <v>-1</v>
      </c>
      <c r="P3524">
        <v>0</v>
      </c>
      <c r="Q3524" t="s">
        <v>30</v>
      </c>
      <c r="R3524" t="s">
        <v>21</v>
      </c>
      <c r="S3524" t="str" cm="1">
        <f t="array" ref="S3524">_xlfn.IFS(bank__2[[#This Row],[Age]]&lt;30, "Young Adults",bank__2[[#This Row],[Age]]&lt;45, "Middle-Aged Adults",bank__2[[#This Row],[Age]]&lt;60, "Older AdultsOlder Adults", bank__2[[#This Row],[Age]]&gt;=60,"Seniors")</f>
        <v>Older AdultsOlder Adults</v>
      </c>
      <c r="T3524" t="str">
        <f t="shared" si="55"/>
        <v>No</v>
      </c>
      <c r="U3524" cm="1">
        <f t="array" ref="U3524">_xlfn.SWITCH(L3524, "jan",1, "feb",2, "mar",3, "apr",4, "may",5, "jun",6, "jul",7, "aug",8, "sep",9, "oct",10, "nov",11, "dec",12, "")</f>
        <v>7</v>
      </c>
      <c r="V3524" s="2">
        <f>bank__2[[#This Row],[CallDuration (Seconds)]]/60</f>
        <v>2.3333333333333335</v>
      </c>
      <c r="W3524" t="str">
        <f>IF(AND(bank__2[[#This Row],[HasHousingLoan]]="yes",bank__2[[#This Row],[HasPersonalLoan]]="yes"),"Both Loans",
IF(bank__2[[#This Row],[HasHousingLoan]]="yes","Only Housing Loan",
IF(bank__2[[#This Row],[HasPersonalLoan]]="yes","Only Personal Loan","No Loan")))</f>
        <v>Only Housing Loan</v>
      </c>
    </row>
    <row r="3525" spans="1:23">
      <c r="A3525">
        <v>3524</v>
      </c>
      <c r="B3525">
        <v>31</v>
      </c>
      <c r="C3525" t="s">
        <v>72</v>
      </c>
      <c r="D3525" t="s">
        <v>19</v>
      </c>
      <c r="E3525" t="s">
        <v>33</v>
      </c>
      <c r="F3525" t="s">
        <v>21</v>
      </c>
      <c r="G3525">
        <v>0</v>
      </c>
      <c r="H3525" t="s">
        <v>35</v>
      </c>
      <c r="I3525" t="s">
        <v>35</v>
      </c>
      <c r="J3525" t="s">
        <v>23</v>
      </c>
      <c r="K3525">
        <v>28</v>
      </c>
      <c r="L3525" t="s">
        <v>100</v>
      </c>
      <c r="M3525">
        <v>71</v>
      </c>
      <c r="N3525">
        <v>1</v>
      </c>
      <c r="O3525">
        <v>223</v>
      </c>
      <c r="P3525">
        <v>9</v>
      </c>
      <c r="Q3525" t="s">
        <v>70</v>
      </c>
      <c r="R3525" t="s">
        <v>21</v>
      </c>
      <c r="S3525" t="str" cm="1">
        <f t="array" ref="S3525">_xlfn.IFS(bank__2[[#This Row],[Age]]&lt;30, "Young Adults",bank__2[[#This Row],[Age]]&lt;45, "Middle-Aged Adults",bank__2[[#This Row],[Age]]&lt;60, "Older AdultsOlder Adults", bank__2[[#This Row],[Age]]&gt;=60,"Seniors")</f>
        <v>Middle-Aged Adults</v>
      </c>
      <c r="T3525" t="str">
        <f t="shared" si="55"/>
        <v>Yes</v>
      </c>
      <c r="U3525" cm="1">
        <f t="array" ref="U3525">_xlfn.SWITCH(L3525, "jan",1, "feb",2, "mar",3, "apr",4, "may",5, "jun",6, "jul",7, "aug",8, "sep",9, "oct",10, "nov",11, "dec",12, "")</f>
        <v>1</v>
      </c>
      <c r="V3525" s="2">
        <f>bank__2[[#This Row],[CallDuration (Seconds)]]/60</f>
        <v>1.1833333333333333</v>
      </c>
      <c r="W3525" t="str">
        <f>IF(AND(bank__2[[#This Row],[HasHousingLoan]]="yes",bank__2[[#This Row],[HasPersonalLoan]]="yes"),"Both Loans",
IF(bank__2[[#This Row],[HasHousingLoan]]="yes","Only Housing Loan",
IF(bank__2[[#This Row],[HasPersonalLoan]]="yes","Only Personal Loan","No Loan")))</f>
        <v>Both Loans</v>
      </c>
    </row>
    <row r="3526" spans="1:23">
      <c r="A3526">
        <v>3525</v>
      </c>
      <c r="B3526">
        <v>45</v>
      </c>
      <c r="C3526" t="s">
        <v>32</v>
      </c>
      <c r="D3526" t="s">
        <v>19</v>
      </c>
      <c r="E3526" t="s">
        <v>33</v>
      </c>
      <c r="F3526" t="s">
        <v>21</v>
      </c>
      <c r="G3526">
        <v>0</v>
      </c>
      <c r="H3526" t="s">
        <v>21</v>
      </c>
      <c r="I3526" t="s">
        <v>35</v>
      </c>
      <c r="J3526" t="s">
        <v>23</v>
      </c>
      <c r="K3526">
        <v>8</v>
      </c>
      <c r="L3526" t="s">
        <v>119</v>
      </c>
      <c r="M3526">
        <v>47</v>
      </c>
      <c r="N3526">
        <v>7</v>
      </c>
      <c r="O3526">
        <v>-1</v>
      </c>
      <c r="P3526">
        <v>0</v>
      </c>
      <c r="Q3526" t="s">
        <v>30</v>
      </c>
      <c r="R3526" t="s">
        <v>21</v>
      </c>
      <c r="S3526" t="str" cm="1">
        <f t="array" ref="S3526">_xlfn.IFS(bank__2[[#This Row],[Age]]&lt;30, "Young Adults",bank__2[[#This Row],[Age]]&lt;45, "Middle-Aged Adults",bank__2[[#This Row],[Age]]&lt;60, "Older AdultsOlder Adults", bank__2[[#This Row],[Age]]&gt;=60,"Seniors")</f>
        <v>Older AdultsOlder Adults</v>
      </c>
      <c r="T3526" t="str">
        <f t="shared" si="55"/>
        <v>No</v>
      </c>
      <c r="U3526" cm="1">
        <f t="array" ref="U3526">_xlfn.SWITCH(L3526, "jan",1, "feb",2, "mar",3, "apr",4, "may",5, "jun",6, "jul",7, "aug",8, "sep",9, "oct",10, "nov",11, "dec",12, "")</f>
        <v>7</v>
      </c>
      <c r="V3526" s="2">
        <f>bank__2[[#This Row],[CallDuration (Seconds)]]/60</f>
        <v>0.78333333333333333</v>
      </c>
      <c r="W3526" t="str">
        <f>IF(AND(bank__2[[#This Row],[HasHousingLoan]]="yes",bank__2[[#This Row],[HasPersonalLoan]]="yes"),"Both Loans",
IF(bank__2[[#This Row],[HasHousingLoan]]="yes","Only Housing Loan",
IF(bank__2[[#This Row],[HasPersonalLoan]]="yes","Only Personal Loan","No Loan")))</f>
        <v>Only Personal Loan</v>
      </c>
    </row>
    <row r="3527" spans="1:23">
      <c r="A3527">
        <v>3526</v>
      </c>
      <c r="B3527">
        <v>31</v>
      </c>
      <c r="C3527" t="s">
        <v>87</v>
      </c>
      <c r="D3527" t="s">
        <v>44</v>
      </c>
      <c r="E3527" t="s">
        <v>33</v>
      </c>
      <c r="F3527" t="s">
        <v>21</v>
      </c>
      <c r="G3527">
        <v>68</v>
      </c>
      <c r="H3527" t="s">
        <v>35</v>
      </c>
      <c r="I3527" t="s">
        <v>21</v>
      </c>
      <c r="J3527" t="s">
        <v>23</v>
      </c>
      <c r="K3527">
        <v>16</v>
      </c>
      <c r="L3527" t="s">
        <v>48</v>
      </c>
      <c r="M3527">
        <v>570</v>
      </c>
      <c r="N3527">
        <v>2</v>
      </c>
      <c r="O3527">
        <v>-1</v>
      </c>
      <c r="P3527">
        <v>0</v>
      </c>
      <c r="Q3527" t="s">
        <v>30</v>
      </c>
      <c r="R3527" t="s">
        <v>21</v>
      </c>
      <c r="S3527" t="str" cm="1">
        <f t="array" ref="S3527">_xlfn.IFS(bank__2[[#This Row],[Age]]&lt;30, "Young Adults",bank__2[[#This Row],[Age]]&lt;45, "Middle-Aged Adults",bank__2[[#This Row],[Age]]&lt;60, "Older AdultsOlder Adults", bank__2[[#This Row],[Age]]&gt;=60,"Seniors")</f>
        <v>Middle-Aged Adults</v>
      </c>
      <c r="T3527" t="str">
        <f t="shared" si="55"/>
        <v>No</v>
      </c>
      <c r="U3527" cm="1">
        <f t="array" ref="U3527">_xlfn.SWITCH(L3527, "jan",1, "feb",2, "mar",3, "apr",4, "may",5, "jun",6, "jul",7, "aug",8, "sep",9, "oct",10, "nov",11, "dec",12, "")</f>
        <v>4</v>
      </c>
      <c r="V3527" s="2">
        <f>bank__2[[#This Row],[CallDuration (Seconds)]]/60</f>
        <v>9.5</v>
      </c>
      <c r="W3527" t="str">
        <f>IF(AND(bank__2[[#This Row],[HasHousingLoan]]="yes",bank__2[[#This Row],[HasPersonalLoan]]="yes"),"Both Loans",
IF(bank__2[[#This Row],[HasHousingLoan]]="yes","Only Housing Loan",
IF(bank__2[[#This Row],[HasPersonalLoan]]="yes","Only Personal Loan","No Loan")))</f>
        <v>Only Housing Loan</v>
      </c>
    </row>
    <row r="3528" spans="1:23">
      <c r="A3528">
        <v>3527</v>
      </c>
      <c r="B3528">
        <v>45</v>
      </c>
      <c r="C3528" t="s">
        <v>72</v>
      </c>
      <c r="D3528" t="s">
        <v>19</v>
      </c>
      <c r="E3528" t="s">
        <v>33</v>
      </c>
      <c r="F3528" t="s">
        <v>21</v>
      </c>
      <c r="G3528">
        <v>-149</v>
      </c>
      <c r="H3528" t="s">
        <v>35</v>
      </c>
      <c r="I3528" t="s">
        <v>21</v>
      </c>
      <c r="J3528" t="s">
        <v>23</v>
      </c>
      <c r="K3528">
        <v>14</v>
      </c>
      <c r="L3528" t="s">
        <v>119</v>
      </c>
      <c r="M3528">
        <v>287</v>
      </c>
      <c r="N3528">
        <v>2</v>
      </c>
      <c r="O3528">
        <v>-1</v>
      </c>
      <c r="P3528">
        <v>0</v>
      </c>
      <c r="Q3528" t="s">
        <v>30</v>
      </c>
      <c r="R3528" t="s">
        <v>21</v>
      </c>
      <c r="S3528" t="str" cm="1">
        <f t="array" ref="S3528">_xlfn.IFS(bank__2[[#This Row],[Age]]&lt;30, "Young Adults",bank__2[[#This Row],[Age]]&lt;45, "Middle-Aged Adults",bank__2[[#This Row],[Age]]&lt;60, "Older AdultsOlder Adults", bank__2[[#This Row],[Age]]&gt;=60,"Seniors")</f>
        <v>Older AdultsOlder Adults</v>
      </c>
      <c r="T3528" t="str">
        <f t="shared" si="55"/>
        <v>No</v>
      </c>
      <c r="U3528" cm="1">
        <f t="array" ref="U3528">_xlfn.SWITCH(L3528, "jan",1, "feb",2, "mar",3, "apr",4, "may",5, "jun",6, "jul",7, "aug",8, "sep",9, "oct",10, "nov",11, "dec",12, "")</f>
        <v>7</v>
      </c>
      <c r="V3528" s="2">
        <f>bank__2[[#This Row],[CallDuration (Seconds)]]/60</f>
        <v>4.7833333333333332</v>
      </c>
      <c r="W3528" t="str">
        <f>IF(AND(bank__2[[#This Row],[HasHousingLoan]]="yes",bank__2[[#This Row],[HasPersonalLoan]]="yes"),"Both Loans",
IF(bank__2[[#This Row],[HasHousingLoan]]="yes","Only Housing Loan",
IF(bank__2[[#This Row],[HasPersonalLoan]]="yes","Only Personal Loan","No Loan")))</f>
        <v>Only Housing Loan</v>
      </c>
    </row>
    <row r="3529" spans="1:23">
      <c r="A3529">
        <v>3528</v>
      </c>
      <c r="B3529">
        <v>33</v>
      </c>
      <c r="C3529" t="s">
        <v>32</v>
      </c>
      <c r="D3529" t="s">
        <v>122</v>
      </c>
      <c r="E3529" t="s">
        <v>33</v>
      </c>
      <c r="F3529" t="s">
        <v>21</v>
      </c>
      <c r="G3529">
        <v>2411</v>
      </c>
      <c r="H3529" t="s">
        <v>35</v>
      </c>
      <c r="I3529" t="s">
        <v>21</v>
      </c>
      <c r="J3529" t="s">
        <v>23</v>
      </c>
      <c r="K3529">
        <v>23</v>
      </c>
      <c r="L3529" t="s">
        <v>25</v>
      </c>
      <c r="M3529">
        <v>130</v>
      </c>
      <c r="N3529">
        <v>1</v>
      </c>
      <c r="O3529">
        <v>161</v>
      </c>
      <c r="P3529">
        <v>1</v>
      </c>
      <c r="Q3529" t="s">
        <v>41</v>
      </c>
      <c r="R3529" t="s">
        <v>35</v>
      </c>
      <c r="S3529" t="str" cm="1">
        <f t="array" ref="S3529">_xlfn.IFS(bank__2[[#This Row],[Age]]&lt;30, "Young Adults",bank__2[[#This Row],[Age]]&lt;45, "Middle-Aged Adults",bank__2[[#This Row],[Age]]&lt;60, "Older AdultsOlder Adults", bank__2[[#This Row],[Age]]&gt;=60,"Seniors")</f>
        <v>Middle-Aged Adults</v>
      </c>
      <c r="T3529" t="str">
        <f t="shared" si="55"/>
        <v>Yes</v>
      </c>
      <c r="U3529" cm="1">
        <f t="array" ref="U3529">_xlfn.SWITCH(L3529, "jan",1, "feb",2, "mar",3, "apr",4, "may",5, "jun",6, "jul",7, "aug",8, "sep",9, "oct",10, "nov",11, "dec",12, "")</f>
        <v>10</v>
      </c>
      <c r="V3529" s="2">
        <f>bank__2[[#This Row],[CallDuration (Seconds)]]/60</f>
        <v>2.1666666666666665</v>
      </c>
      <c r="W3529" t="str">
        <f>IF(AND(bank__2[[#This Row],[HasHousingLoan]]="yes",bank__2[[#This Row],[HasPersonalLoan]]="yes"),"Both Loans",
IF(bank__2[[#This Row],[HasHousingLoan]]="yes","Only Housing Loan",
IF(bank__2[[#This Row],[HasPersonalLoan]]="yes","Only Personal Loan","No Loan")))</f>
        <v>Only Housing Loan</v>
      </c>
    </row>
    <row r="3530" spans="1:23">
      <c r="A3530">
        <v>3529</v>
      </c>
      <c r="B3530">
        <v>46</v>
      </c>
      <c r="C3530" t="s">
        <v>43</v>
      </c>
      <c r="D3530" t="s">
        <v>122</v>
      </c>
      <c r="E3530" t="s">
        <v>45</v>
      </c>
      <c r="F3530" t="s">
        <v>21</v>
      </c>
      <c r="G3530">
        <v>225</v>
      </c>
      <c r="H3530" t="s">
        <v>35</v>
      </c>
      <c r="I3530" t="s">
        <v>21</v>
      </c>
      <c r="J3530" t="s">
        <v>23</v>
      </c>
      <c r="K3530">
        <v>14</v>
      </c>
      <c r="L3530" t="s">
        <v>37</v>
      </c>
      <c r="M3530">
        <v>201</v>
      </c>
      <c r="N3530">
        <v>1</v>
      </c>
      <c r="O3530">
        <v>345</v>
      </c>
      <c r="P3530">
        <v>1</v>
      </c>
      <c r="Q3530" t="s">
        <v>70</v>
      </c>
      <c r="R3530" t="s">
        <v>21</v>
      </c>
      <c r="S3530" t="str" cm="1">
        <f t="array" ref="S3530">_xlfn.IFS(bank__2[[#This Row],[Age]]&lt;30, "Young Adults",bank__2[[#This Row],[Age]]&lt;45, "Middle-Aged Adults",bank__2[[#This Row],[Age]]&lt;60, "Older AdultsOlder Adults", bank__2[[#This Row],[Age]]&gt;=60,"Seniors")</f>
        <v>Older AdultsOlder Adults</v>
      </c>
      <c r="T3530" t="str">
        <f t="shared" si="55"/>
        <v>Yes</v>
      </c>
      <c r="U3530" cm="1">
        <f t="array" ref="U3530">_xlfn.SWITCH(L3530, "jan",1, "feb",2, "mar",3, "apr",4, "may",5, "jun",6, "jul",7, "aug",8, "sep",9, "oct",10, "nov",11, "dec",12, "")</f>
        <v>5</v>
      </c>
      <c r="V3530" s="2">
        <f>bank__2[[#This Row],[CallDuration (Seconds)]]/60</f>
        <v>3.35</v>
      </c>
      <c r="W3530" t="str">
        <f>IF(AND(bank__2[[#This Row],[HasHousingLoan]]="yes",bank__2[[#This Row],[HasPersonalLoan]]="yes"),"Both Loans",
IF(bank__2[[#This Row],[HasHousingLoan]]="yes","Only Housing Loan",
IF(bank__2[[#This Row],[HasPersonalLoan]]="yes","Only Personal Loan","No Loan")))</f>
        <v>Only Housing Loan</v>
      </c>
    </row>
    <row r="3531" spans="1:23">
      <c r="A3531">
        <v>3530</v>
      </c>
      <c r="B3531">
        <v>43</v>
      </c>
      <c r="C3531" t="s">
        <v>30</v>
      </c>
      <c r="D3531" t="s">
        <v>44</v>
      </c>
      <c r="E3531" t="s">
        <v>45</v>
      </c>
      <c r="F3531" t="s">
        <v>21</v>
      </c>
      <c r="G3531">
        <v>2731</v>
      </c>
      <c r="H3531" t="s">
        <v>21</v>
      </c>
      <c r="I3531" t="s">
        <v>21</v>
      </c>
      <c r="J3531" t="s">
        <v>23</v>
      </c>
      <c r="K3531">
        <v>21</v>
      </c>
      <c r="L3531" t="s">
        <v>124</v>
      </c>
      <c r="M3531">
        <v>11</v>
      </c>
      <c r="N3531">
        <v>7</v>
      </c>
      <c r="O3531">
        <v>-1</v>
      </c>
      <c r="P3531">
        <v>0</v>
      </c>
      <c r="Q3531" t="s">
        <v>30</v>
      </c>
      <c r="R3531" t="s">
        <v>21</v>
      </c>
      <c r="S3531" t="str" cm="1">
        <f t="array" ref="S3531">_xlfn.IFS(bank__2[[#This Row],[Age]]&lt;30, "Young Adults",bank__2[[#This Row],[Age]]&lt;45, "Middle-Aged Adults",bank__2[[#This Row],[Age]]&lt;60, "Older AdultsOlder Adults", bank__2[[#This Row],[Age]]&gt;=60,"Seniors")</f>
        <v>Middle-Aged Adults</v>
      </c>
      <c r="T3531" t="str">
        <f t="shared" si="55"/>
        <v>No</v>
      </c>
      <c r="U3531" cm="1">
        <f t="array" ref="U3531">_xlfn.SWITCH(L3531, "jan",1, "feb",2, "mar",3, "apr",4, "may",5, "jun",6, "jul",7, "aug",8, "sep",9, "oct",10, "nov",11, "dec",12, "")</f>
        <v>11</v>
      </c>
      <c r="V3531" s="2">
        <f>bank__2[[#This Row],[CallDuration (Seconds)]]/60</f>
        <v>0.18333333333333332</v>
      </c>
      <c r="W3531" t="str">
        <f>IF(AND(bank__2[[#This Row],[HasHousingLoan]]="yes",bank__2[[#This Row],[HasPersonalLoan]]="yes"),"Both Loans",
IF(bank__2[[#This Row],[HasHousingLoan]]="yes","Only Housing Loan",
IF(bank__2[[#This Row],[HasPersonalLoan]]="yes","Only Personal Loan","No Loan")))</f>
        <v>No Loan</v>
      </c>
    </row>
    <row r="3532" spans="1:23">
      <c r="A3532">
        <v>3531</v>
      </c>
      <c r="B3532">
        <v>50</v>
      </c>
      <c r="C3532" t="s">
        <v>43</v>
      </c>
      <c r="D3532" t="s">
        <v>19</v>
      </c>
      <c r="E3532" t="s">
        <v>45</v>
      </c>
      <c r="F3532" t="s">
        <v>21</v>
      </c>
      <c r="G3532">
        <v>112</v>
      </c>
      <c r="H3532" t="s">
        <v>35</v>
      </c>
      <c r="I3532" t="s">
        <v>21</v>
      </c>
      <c r="J3532" t="s">
        <v>23</v>
      </c>
      <c r="K3532">
        <v>4</v>
      </c>
      <c r="L3532" t="s">
        <v>124</v>
      </c>
      <c r="M3532">
        <v>70</v>
      </c>
      <c r="N3532">
        <v>5</v>
      </c>
      <c r="O3532">
        <v>85</v>
      </c>
      <c r="P3532">
        <v>5</v>
      </c>
      <c r="Q3532" t="s">
        <v>70</v>
      </c>
      <c r="R3532" t="s">
        <v>21</v>
      </c>
      <c r="S3532" t="str" cm="1">
        <f t="array" ref="S3532">_xlfn.IFS(bank__2[[#This Row],[Age]]&lt;30, "Young Adults",bank__2[[#This Row],[Age]]&lt;45, "Middle-Aged Adults",bank__2[[#This Row],[Age]]&lt;60, "Older AdultsOlder Adults", bank__2[[#This Row],[Age]]&gt;=60,"Seniors")</f>
        <v>Older AdultsOlder Adults</v>
      </c>
      <c r="T3532" t="str">
        <f t="shared" si="55"/>
        <v>Yes</v>
      </c>
      <c r="U3532" cm="1">
        <f t="array" ref="U3532">_xlfn.SWITCH(L3532, "jan",1, "feb",2, "mar",3, "apr",4, "may",5, "jun",6, "jul",7, "aug",8, "sep",9, "oct",10, "nov",11, "dec",12, "")</f>
        <v>11</v>
      </c>
      <c r="V3532" s="2">
        <f>bank__2[[#This Row],[CallDuration (Seconds)]]/60</f>
        <v>1.1666666666666667</v>
      </c>
      <c r="W3532" t="str">
        <f>IF(AND(bank__2[[#This Row],[HasHousingLoan]]="yes",bank__2[[#This Row],[HasPersonalLoan]]="yes"),"Both Loans",
IF(bank__2[[#This Row],[HasHousingLoan]]="yes","Only Housing Loan",
IF(bank__2[[#This Row],[HasPersonalLoan]]="yes","Only Personal Loan","No Loan")))</f>
        <v>Only Housing Loan</v>
      </c>
    </row>
    <row r="3533" spans="1:23">
      <c r="A3533">
        <v>3532</v>
      </c>
      <c r="B3533">
        <v>44</v>
      </c>
      <c r="C3533" t="s">
        <v>43</v>
      </c>
      <c r="D3533" t="s">
        <v>122</v>
      </c>
      <c r="E3533" t="s">
        <v>45</v>
      </c>
      <c r="F3533" t="s">
        <v>21</v>
      </c>
      <c r="G3533">
        <v>0</v>
      </c>
      <c r="H3533" t="s">
        <v>21</v>
      </c>
      <c r="I3533" t="s">
        <v>21</v>
      </c>
      <c r="J3533" t="s">
        <v>23</v>
      </c>
      <c r="K3533">
        <v>22</v>
      </c>
      <c r="L3533" t="s">
        <v>92</v>
      </c>
      <c r="M3533">
        <v>54</v>
      </c>
      <c r="N3533">
        <v>2</v>
      </c>
      <c r="O3533">
        <v>-1</v>
      </c>
      <c r="P3533">
        <v>0</v>
      </c>
      <c r="Q3533" t="s">
        <v>30</v>
      </c>
      <c r="R3533" t="s">
        <v>21</v>
      </c>
      <c r="S3533" t="str" cm="1">
        <f t="array" ref="S3533">_xlfn.IFS(bank__2[[#This Row],[Age]]&lt;30, "Young Adults",bank__2[[#This Row],[Age]]&lt;45, "Middle-Aged Adults",bank__2[[#This Row],[Age]]&lt;60, "Older AdultsOlder Adults", bank__2[[#This Row],[Age]]&gt;=60,"Seniors")</f>
        <v>Middle-Aged Adults</v>
      </c>
      <c r="T3533" t="str">
        <f t="shared" si="55"/>
        <v>No</v>
      </c>
      <c r="U3533" cm="1">
        <f t="array" ref="U3533">_xlfn.SWITCH(L3533, "jan",1, "feb",2, "mar",3, "apr",4, "may",5, "jun",6, "jul",7, "aug",8, "sep",9, "oct",10, "nov",11, "dec",12, "")</f>
        <v>8</v>
      </c>
      <c r="V3533" s="2">
        <f>bank__2[[#This Row],[CallDuration (Seconds)]]/60</f>
        <v>0.9</v>
      </c>
      <c r="W3533" t="str">
        <f>IF(AND(bank__2[[#This Row],[HasHousingLoan]]="yes",bank__2[[#This Row],[HasPersonalLoan]]="yes"),"Both Loans",
IF(bank__2[[#This Row],[HasHousingLoan]]="yes","Only Housing Loan",
IF(bank__2[[#This Row],[HasPersonalLoan]]="yes","Only Personal Loan","No Loan")))</f>
        <v>No Loan</v>
      </c>
    </row>
    <row r="3534" spans="1:23">
      <c r="A3534">
        <v>3533</v>
      </c>
      <c r="B3534">
        <v>42</v>
      </c>
      <c r="C3534" t="s">
        <v>32</v>
      </c>
      <c r="D3534" t="s">
        <v>19</v>
      </c>
      <c r="E3534" t="s">
        <v>33</v>
      </c>
      <c r="F3534" t="s">
        <v>21</v>
      </c>
      <c r="G3534">
        <v>3620</v>
      </c>
      <c r="H3534" t="s">
        <v>35</v>
      </c>
      <c r="I3534" t="s">
        <v>21</v>
      </c>
      <c r="J3534" t="s">
        <v>30</v>
      </c>
      <c r="K3534">
        <v>27</v>
      </c>
      <c r="L3534" t="s">
        <v>37</v>
      </c>
      <c r="M3534">
        <v>22</v>
      </c>
      <c r="N3534">
        <v>16</v>
      </c>
      <c r="O3534">
        <v>-1</v>
      </c>
      <c r="P3534">
        <v>0</v>
      </c>
      <c r="Q3534" t="s">
        <v>30</v>
      </c>
      <c r="R3534" t="s">
        <v>21</v>
      </c>
      <c r="S3534" t="str" cm="1">
        <f t="array" ref="S3534">_xlfn.IFS(bank__2[[#This Row],[Age]]&lt;30, "Young Adults",bank__2[[#This Row],[Age]]&lt;45, "Middle-Aged Adults",bank__2[[#This Row],[Age]]&lt;60, "Older AdultsOlder Adults", bank__2[[#This Row],[Age]]&gt;=60,"Seniors")</f>
        <v>Middle-Aged Adults</v>
      </c>
      <c r="T3534" t="str">
        <f t="shared" si="55"/>
        <v>No</v>
      </c>
      <c r="U3534" cm="1">
        <f t="array" ref="U3534">_xlfn.SWITCH(L3534, "jan",1, "feb",2, "mar",3, "apr",4, "may",5, "jun",6, "jul",7, "aug",8, "sep",9, "oct",10, "nov",11, "dec",12, "")</f>
        <v>5</v>
      </c>
      <c r="V3534" s="2">
        <f>bank__2[[#This Row],[CallDuration (Seconds)]]/60</f>
        <v>0.36666666666666664</v>
      </c>
      <c r="W3534" t="str">
        <f>IF(AND(bank__2[[#This Row],[HasHousingLoan]]="yes",bank__2[[#This Row],[HasPersonalLoan]]="yes"),"Both Loans",
IF(bank__2[[#This Row],[HasHousingLoan]]="yes","Only Housing Loan",
IF(bank__2[[#This Row],[HasPersonalLoan]]="yes","Only Personal Loan","No Loan")))</f>
        <v>Only Housing Loan</v>
      </c>
    </row>
    <row r="3535" spans="1:23">
      <c r="A3535">
        <v>3534</v>
      </c>
      <c r="B3535">
        <v>26</v>
      </c>
      <c r="C3535" t="s">
        <v>56</v>
      </c>
      <c r="D3535" t="s">
        <v>44</v>
      </c>
      <c r="E3535" t="s">
        <v>33</v>
      </c>
      <c r="F3535" t="s">
        <v>21</v>
      </c>
      <c r="G3535">
        <v>179</v>
      </c>
      <c r="H3535" t="s">
        <v>21</v>
      </c>
      <c r="I3535" t="s">
        <v>21</v>
      </c>
      <c r="J3535" t="s">
        <v>23</v>
      </c>
      <c r="K3535">
        <v>30</v>
      </c>
      <c r="L3535" t="s">
        <v>119</v>
      </c>
      <c r="M3535">
        <v>103</v>
      </c>
      <c r="N3535">
        <v>3</v>
      </c>
      <c r="O3535">
        <v>-1</v>
      </c>
      <c r="P3535">
        <v>0</v>
      </c>
      <c r="Q3535" t="s">
        <v>30</v>
      </c>
      <c r="R3535" t="s">
        <v>21</v>
      </c>
      <c r="S3535" t="str" cm="1">
        <f t="array" ref="S3535">_xlfn.IFS(bank__2[[#This Row],[Age]]&lt;30, "Young Adults",bank__2[[#This Row],[Age]]&lt;45, "Middle-Aged Adults",bank__2[[#This Row],[Age]]&lt;60, "Older AdultsOlder Adults", bank__2[[#This Row],[Age]]&gt;=60,"Seniors")</f>
        <v>Young Adults</v>
      </c>
      <c r="T3535" t="str">
        <f t="shared" si="55"/>
        <v>No</v>
      </c>
      <c r="U3535" cm="1">
        <f t="array" ref="U3535">_xlfn.SWITCH(L3535, "jan",1, "feb",2, "mar",3, "apr",4, "may",5, "jun",6, "jul",7, "aug",8, "sep",9, "oct",10, "nov",11, "dec",12, "")</f>
        <v>7</v>
      </c>
      <c r="V3535" s="2">
        <f>bank__2[[#This Row],[CallDuration (Seconds)]]/60</f>
        <v>1.7166666666666666</v>
      </c>
      <c r="W3535" t="str">
        <f>IF(AND(bank__2[[#This Row],[HasHousingLoan]]="yes",bank__2[[#This Row],[HasPersonalLoan]]="yes"),"Both Loans",
IF(bank__2[[#This Row],[HasHousingLoan]]="yes","Only Housing Loan",
IF(bank__2[[#This Row],[HasPersonalLoan]]="yes","Only Personal Loan","No Loan")))</f>
        <v>No Loan</v>
      </c>
    </row>
    <row r="3536" spans="1:23">
      <c r="A3536">
        <v>3535</v>
      </c>
      <c r="B3536">
        <v>47</v>
      </c>
      <c r="C3536" t="s">
        <v>87</v>
      </c>
      <c r="D3536" t="s">
        <v>44</v>
      </c>
      <c r="E3536" t="s">
        <v>33</v>
      </c>
      <c r="F3536" t="s">
        <v>21</v>
      </c>
      <c r="G3536">
        <v>1544</v>
      </c>
      <c r="H3536" t="s">
        <v>35</v>
      </c>
      <c r="I3536" t="s">
        <v>21</v>
      </c>
      <c r="J3536" t="s">
        <v>23</v>
      </c>
      <c r="K3536">
        <v>6</v>
      </c>
      <c r="L3536" t="s">
        <v>48</v>
      </c>
      <c r="M3536">
        <v>104</v>
      </c>
      <c r="N3536">
        <v>1</v>
      </c>
      <c r="O3536">
        <v>312</v>
      </c>
      <c r="P3536">
        <v>1</v>
      </c>
      <c r="Q3536" t="s">
        <v>41</v>
      </c>
      <c r="R3536" t="s">
        <v>21</v>
      </c>
      <c r="S3536" t="str" cm="1">
        <f t="array" ref="S3536">_xlfn.IFS(bank__2[[#This Row],[Age]]&lt;30, "Young Adults",bank__2[[#This Row],[Age]]&lt;45, "Middle-Aged Adults",bank__2[[#This Row],[Age]]&lt;60, "Older AdultsOlder Adults", bank__2[[#This Row],[Age]]&gt;=60,"Seniors")</f>
        <v>Older AdultsOlder Adults</v>
      </c>
      <c r="T3536" t="str">
        <f t="shared" si="55"/>
        <v>Yes</v>
      </c>
      <c r="U3536" cm="1">
        <f t="array" ref="U3536">_xlfn.SWITCH(L3536, "jan",1, "feb",2, "mar",3, "apr",4, "may",5, "jun",6, "jul",7, "aug",8, "sep",9, "oct",10, "nov",11, "dec",12, "")</f>
        <v>4</v>
      </c>
      <c r="V3536" s="2">
        <f>bank__2[[#This Row],[CallDuration (Seconds)]]/60</f>
        <v>1.7333333333333334</v>
      </c>
      <c r="W3536" t="str">
        <f>IF(AND(bank__2[[#This Row],[HasHousingLoan]]="yes",bank__2[[#This Row],[HasPersonalLoan]]="yes"),"Both Loans",
IF(bank__2[[#This Row],[HasHousingLoan]]="yes","Only Housing Loan",
IF(bank__2[[#This Row],[HasPersonalLoan]]="yes","Only Personal Loan","No Loan")))</f>
        <v>Only Housing Loan</v>
      </c>
    </row>
    <row r="3537" spans="1:23">
      <c r="A3537">
        <v>3536</v>
      </c>
      <c r="B3537">
        <v>48</v>
      </c>
      <c r="C3537" t="s">
        <v>56</v>
      </c>
      <c r="D3537" t="s">
        <v>19</v>
      </c>
      <c r="E3537" t="s">
        <v>20</v>
      </c>
      <c r="F3537" t="s">
        <v>21</v>
      </c>
      <c r="G3537">
        <v>199</v>
      </c>
      <c r="H3537" t="s">
        <v>21</v>
      </c>
      <c r="I3537" t="s">
        <v>21</v>
      </c>
      <c r="J3537" t="s">
        <v>146</v>
      </c>
      <c r="K3537">
        <v>18</v>
      </c>
      <c r="L3537" t="s">
        <v>92</v>
      </c>
      <c r="M3537">
        <v>29</v>
      </c>
      <c r="N3537">
        <v>2</v>
      </c>
      <c r="O3537">
        <v>-1</v>
      </c>
      <c r="P3537">
        <v>0</v>
      </c>
      <c r="Q3537" t="s">
        <v>30</v>
      </c>
      <c r="R3537" t="s">
        <v>21</v>
      </c>
      <c r="S3537" t="str" cm="1">
        <f t="array" ref="S3537">_xlfn.IFS(bank__2[[#This Row],[Age]]&lt;30, "Young Adults",bank__2[[#This Row],[Age]]&lt;45, "Middle-Aged Adults",bank__2[[#This Row],[Age]]&lt;60, "Older AdultsOlder Adults", bank__2[[#This Row],[Age]]&gt;=60,"Seniors")</f>
        <v>Older AdultsOlder Adults</v>
      </c>
      <c r="T3537" t="str">
        <f t="shared" si="55"/>
        <v>No</v>
      </c>
      <c r="U3537" cm="1">
        <f t="array" ref="U3537">_xlfn.SWITCH(L3537, "jan",1, "feb",2, "mar",3, "apr",4, "may",5, "jun",6, "jul",7, "aug",8, "sep",9, "oct",10, "nov",11, "dec",12, "")</f>
        <v>8</v>
      </c>
      <c r="V3537" s="2">
        <f>bank__2[[#This Row],[CallDuration (Seconds)]]/60</f>
        <v>0.48333333333333334</v>
      </c>
      <c r="W3537" t="str">
        <f>IF(AND(bank__2[[#This Row],[HasHousingLoan]]="yes",bank__2[[#This Row],[HasPersonalLoan]]="yes"),"Both Loans",
IF(bank__2[[#This Row],[HasHousingLoan]]="yes","Only Housing Loan",
IF(bank__2[[#This Row],[HasPersonalLoan]]="yes","Only Personal Loan","No Loan")))</f>
        <v>No Loan</v>
      </c>
    </row>
    <row r="3538" spans="1:23">
      <c r="A3538">
        <v>3537</v>
      </c>
      <c r="B3538">
        <v>60</v>
      </c>
      <c r="C3538" t="s">
        <v>56</v>
      </c>
      <c r="D3538" t="s">
        <v>19</v>
      </c>
      <c r="E3538" t="s">
        <v>2553</v>
      </c>
      <c r="F3538" t="s">
        <v>21</v>
      </c>
      <c r="G3538">
        <v>231</v>
      </c>
      <c r="H3538" t="s">
        <v>35</v>
      </c>
      <c r="I3538" t="s">
        <v>21</v>
      </c>
      <c r="J3538" t="s">
        <v>30</v>
      </c>
      <c r="K3538">
        <v>12</v>
      </c>
      <c r="L3538" t="s">
        <v>37</v>
      </c>
      <c r="M3538">
        <v>57</v>
      </c>
      <c r="N3538">
        <v>2</v>
      </c>
      <c r="O3538">
        <v>-1</v>
      </c>
      <c r="P3538">
        <v>0</v>
      </c>
      <c r="Q3538" t="s">
        <v>30</v>
      </c>
      <c r="R3538" t="s">
        <v>21</v>
      </c>
      <c r="S3538" t="str" cm="1">
        <f t="array" ref="S3538">_xlfn.IFS(bank__2[[#This Row],[Age]]&lt;30, "Young Adults",bank__2[[#This Row],[Age]]&lt;45, "Middle-Aged Adults",bank__2[[#This Row],[Age]]&lt;60, "Older AdultsOlder Adults", bank__2[[#This Row],[Age]]&gt;=60,"Seniors")</f>
        <v>Seniors</v>
      </c>
      <c r="T3538" t="str">
        <f t="shared" si="55"/>
        <v>No</v>
      </c>
      <c r="U3538" cm="1">
        <f t="array" ref="U3538">_xlfn.SWITCH(L3538, "jan",1, "feb",2, "mar",3, "apr",4, "may",5, "jun",6, "jul",7, "aug",8, "sep",9, "oct",10, "nov",11, "dec",12, "")</f>
        <v>5</v>
      </c>
      <c r="V3538" s="2">
        <f>bank__2[[#This Row],[CallDuration (Seconds)]]/60</f>
        <v>0.95</v>
      </c>
      <c r="W3538" t="str">
        <f>IF(AND(bank__2[[#This Row],[HasHousingLoan]]="yes",bank__2[[#This Row],[HasPersonalLoan]]="yes"),"Both Loans",
IF(bank__2[[#This Row],[HasHousingLoan]]="yes","Only Housing Loan",
IF(bank__2[[#This Row],[HasPersonalLoan]]="yes","Only Personal Loan","No Loan")))</f>
        <v>Only Housing Loan</v>
      </c>
    </row>
    <row r="3539" spans="1:23">
      <c r="A3539">
        <v>3538</v>
      </c>
      <c r="B3539">
        <v>27</v>
      </c>
      <c r="C3539" t="s">
        <v>87</v>
      </c>
      <c r="D3539" t="s">
        <v>122</v>
      </c>
      <c r="E3539" t="s">
        <v>33</v>
      </c>
      <c r="F3539" t="s">
        <v>21</v>
      </c>
      <c r="G3539">
        <v>76</v>
      </c>
      <c r="H3539" t="s">
        <v>35</v>
      </c>
      <c r="I3539" t="s">
        <v>21</v>
      </c>
      <c r="J3539" t="s">
        <v>30</v>
      </c>
      <c r="K3539">
        <v>4</v>
      </c>
      <c r="L3539" t="s">
        <v>53</v>
      </c>
      <c r="M3539">
        <v>236</v>
      </c>
      <c r="N3539">
        <v>1</v>
      </c>
      <c r="O3539">
        <v>-1</v>
      </c>
      <c r="P3539">
        <v>0</v>
      </c>
      <c r="Q3539" t="s">
        <v>30</v>
      </c>
      <c r="R3539" t="s">
        <v>21</v>
      </c>
      <c r="S3539" t="str" cm="1">
        <f t="array" ref="S3539">_xlfn.IFS(bank__2[[#This Row],[Age]]&lt;30, "Young Adults",bank__2[[#This Row],[Age]]&lt;45, "Middle-Aged Adults",bank__2[[#This Row],[Age]]&lt;60, "Older AdultsOlder Adults", bank__2[[#This Row],[Age]]&gt;=60,"Seniors")</f>
        <v>Young Adults</v>
      </c>
      <c r="T3539" t="str">
        <f t="shared" si="55"/>
        <v>No</v>
      </c>
      <c r="U3539" cm="1">
        <f t="array" ref="U3539">_xlfn.SWITCH(L3539, "jan",1, "feb",2, "mar",3, "apr",4, "may",5, "jun",6, "jul",7, "aug",8, "sep",9, "oct",10, "nov",11, "dec",12, "")</f>
        <v>6</v>
      </c>
      <c r="V3539" s="2">
        <f>bank__2[[#This Row],[CallDuration (Seconds)]]/60</f>
        <v>3.9333333333333331</v>
      </c>
      <c r="W3539" t="str">
        <f>IF(AND(bank__2[[#This Row],[HasHousingLoan]]="yes",bank__2[[#This Row],[HasPersonalLoan]]="yes"),"Both Loans",
IF(bank__2[[#This Row],[HasHousingLoan]]="yes","Only Housing Loan",
IF(bank__2[[#This Row],[HasPersonalLoan]]="yes","Only Personal Loan","No Loan")))</f>
        <v>Only Housing Loan</v>
      </c>
    </row>
    <row r="3540" spans="1:23">
      <c r="A3540">
        <v>3539</v>
      </c>
      <c r="B3540">
        <v>30</v>
      </c>
      <c r="C3540" t="s">
        <v>18</v>
      </c>
      <c r="D3540" t="s">
        <v>44</v>
      </c>
      <c r="E3540" t="s">
        <v>45</v>
      </c>
      <c r="F3540" t="s">
        <v>21</v>
      </c>
      <c r="G3540">
        <v>302</v>
      </c>
      <c r="H3540" t="s">
        <v>21</v>
      </c>
      <c r="I3540" t="s">
        <v>21</v>
      </c>
      <c r="J3540" t="s">
        <v>23</v>
      </c>
      <c r="K3540">
        <v>11</v>
      </c>
      <c r="L3540" t="s">
        <v>61</v>
      </c>
      <c r="M3540">
        <v>528</v>
      </c>
      <c r="N3540">
        <v>3</v>
      </c>
      <c r="O3540">
        <v>-1</v>
      </c>
      <c r="P3540">
        <v>0</v>
      </c>
      <c r="Q3540" t="s">
        <v>30</v>
      </c>
      <c r="R3540" t="s">
        <v>35</v>
      </c>
      <c r="S3540" t="str" cm="1">
        <f t="array" ref="S3540">_xlfn.IFS(bank__2[[#This Row],[Age]]&lt;30, "Young Adults",bank__2[[#This Row],[Age]]&lt;45, "Middle-Aged Adults",bank__2[[#This Row],[Age]]&lt;60, "Older AdultsOlder Adults", bank__2[[#This Row],[Age]]&gt;=60,"Seniors")</f>
        <v>Middle-Aged Adults</v>
      </c>
      <c r="T3540" t="str">
        <f t="shared" si="55"/>
        <v>No</v>
      </c>
      <c r="U3540" cm="1">
        <f t="array" ref="U3540">_xlfn.SWITCH(L3540, "jan",1, "feb",2, "mar",3, "apr",4, "may",5, "jun",6, "jul",7, "aug",8, "sep",9, "oct",10, "nov",11, "dec",12, "")</f>
        <v>2</v>
      </c>
      <c r="V3540" s="2">
        <f>bank__2[[#This Row],[CallDuration (Seconds)]]/60</f>
        <v>8.8000000000000007</v>
      </c>
      <c r="W3540" t="str">
        <f>IF(AND(bank__2[[#This Row],[HasHousingLoan]]="yes",bank__2[[#This Row],[HasPersonalLoan]]="yes"),"Both Loans",
IF(bank__2[[#This Row],[HasHousingLoan]]="yes","Only Housing Loan",
IF(bank__2[[#This Row],[HasPersonalLoan]]="yes","Only Personal Loan","No Loan")))</f>
        <v>No Loan</v>
      </c>
    </row>
    <row r="3541" spans="1:23">
      <c r="A3541">
        <v>3540</v>
      </c>
      <c r="B3541">
        <v>28</v>
      </c>
      <c r="C3541" t="s">
        <v>87</v>
      </c>
      <c r="D3541" t="s">
        <v>44</v>
      </c>
      <c r="E3541" t="s">
        <v>33</v>
      </c>
      <c r="F3541" t="s">
        <v>21</v>
      </c>
      <c r="G3541">
        <v>189</v>
      </c>
      <c r="H3541" t="s">
        <v>35</v>
      </c>
      <c r="I3541" t="s">
        <v>21</v>
      </c>
      <c r="J3541" t="s">
        <v>23</v>
      </c>
      <c r="K3541">
        <v>31</v>
      </c>
      <c r="L3541" t="s">
        <v>119</v>
      </c>
      <c r="M3541">
        <v>68</v>
      </c>
      <c r="N3541">
        <v>2</v>
      </c>
      <c r="O3541">
        <v>-1</v>
      </c>
      <c r="P3541">
        <v>0</v>
      </c>
      <c r="Q3541" t="s">
        <v>30</v>
      </c>
      <c r="R3541" t="s">
        <v>21</v>
      </c>
      <c r="S3541" t="str" cm="1">
        <f t="array" ref="S3541">_xlfn.IFS(bank__2[[#This Row],[Age]]&lt;30, "Young Adults",bank__2[[#This Row],[Age]]&lt;45, "Middle-Aged Adults",bank__2[[#This Row],[Age]]&lt;60, "Older AdultsOlder Adults", bank__2[[#This Row],[Age]]&gt;=60,"Seniors")</f>
        <v>Young Adults</v>
      </c>
      <c r="T3541" t="str">
        <f t="shared" si="55"/>
        <v>No</v>
      </c>
      <c r="U3541" cm="1">
        <f t="array" ref="U3541">_xlfn.SWITCH(L3541, "jan",1, "feb",2, "mar",3, "apr",4, "may",5, "jun",6, "jul",7, "aug",8, "sep",9, "oct",10, "nov",11, "dec",12, "")</f>
        <v>7</v>
      </c>
      <c r="V3541" s="2">
        <f>bank__2[[#This Row],[CallDuration (Seconds)]]/60</f>
        <v>1.1333333333333333</v>
      </c>
      <c r="W3541" t="str">
        <f>IF(AND(bank__2[[#This Row],[HasHousingLoan]]="yes",bank__2[[#This Row],[HasPersonalLoan]]="yes"),"Both Loans",
IF(bank__2[[#This Row],[HasHousingLoan]]="yes","Only Housing Loan",
IF(bank__2[[#This Row],[HasPersonalLoan]]="yes","Only Personal Loan","No Loan")))</f>
        <v>Only Housing Loan</v>
      </c>
    </row>
    <row r="3542" spans="1:23">
      <c r="A3542">
        <v>3541</v>
      </c>
      <c r="B3542">
        <v>58</v>
      </c>
      <c r="C3542" t="s">
        <v>144</v>
      </c>
      <c r="D3542" t="s">
        <v>19</v>
      </c>
      <c r="E3542" t="s">
        <v>20</v>
      </c>
      <c r="F3542" t="s">
        <v>21</v>
      </c>
      <c r="G3542">
        <v>565</v>
      </c>
      <c r="H3542" t="s">
        <v>21</v>
      </c>
      <c r="I3542" t="s">
        <v>21</v>
      </c>
      <c r="J3542" t="s">
        <v>146</v>
      </c>
      <c r="K3542">
        <v>7</v>
      </c>
      <c r="L3542" t="s">
        <v>119</v>
      </c>
      <c r="M3542">
        <v>876</v>
      </c>
      <c r="N3542">
        <v>1</v>
      </c>
      <c r="O3542">
        <v>-1</v>
      </c>
      <c r="P3542">
        <v>0</v>
      </c>
      <c r="Q3542" t="s">
        <v>30</v>
      </c>
      <c r="R3542" t="s">
        <v>35</v>
      </c>
      <c r="S3542" t="str" cm="1">
        <f t="array" ref="S3542">_xlfn.IFS(bank__2[[#This Row],[Age]]&lt;30, "Young Adults",bank__2[[#This Row],[Age]]&lt;45, "Middle-Aged Adults",bank__2[[#This Row],[Age]]&lt;60, "Older AdultsOlder Adults", bank__2[[#This Row],[Age]]&gt;=60,"Seniors")</f>
        <v>Older AdultsOlder Adults</v>
      </c>
      <c r="T3542" t="str">
        <f t="shared" si="55"/>
        <v>No</v>
      </c>
      <c r="U3542" cm="1">
        <f t="array" ref="U3542">_xlfn.SWITCH(L3542, "jan",1, "feb",2, "mar",3, "apr",4, "may",5, "jun",6, "jul",7, "aug",8, "sep",9, "oct",10, "nov",11, "dec",12, "")</f>
        <v>7</v>
      </c>
      <c r="V3542" s="2">
        <f>bank__2[[#This Row],[CallDuration (Seconds)]]/60</f>
        <v>14.6</v>
      </c>
      <c r="W3542" t="str">
        <f>IF(AND(bank__2[[#This Row],[HasHousingLoan]]="yes",bank__2[[#This Row],[HasPersonalLoan]]="yes"),"Both Loans",
IF(bank__2[[#This Row],[HasHousingLoan]]="yes","Only Housing Loan",
IF(bank__2[[#This Row],[HasPersonalLoan]]="yes","Only Personal Loan","No Loan")))</f>
        <v>No Loan</v>
      </c>
    </row>
    <row r="3543" spans="1:23">
      <c r="A3543">
        <v>3542</v>
      </c>
      <c r="B3543">
        <v>37</v>
      </c>
      <c r="C3543" t="s">
        <v>77</v>
      </c>
      <c r="D3543" t="s">
        <v>19</v>
      </c>
      <c r="E3543" t="s">
        <v>45</v>
      </c>
      <c r="F3543" t="s">
        <v>21</v>
      </c>
      <c r="G3543">
        <v>310</v>
      </c>
      <c r="H3543" t="s">
        <v>21</v>
      </c>
      <c r="I3543" t="s">
        <v>21</v>
      </c>
      <c r="J3543" t="s">
        <v>23</v>
      </c>
      <c r="K3543">
        <v>1</v>
      </c>
      <c r="L3543" t="s">
        <v>337</v>
      </c>
      <c r="M3543">
        <v>76</v>
      </c>
      <c r="N3543">
        <v>1</v>
      </c>
      <c r="O3543">
        <v>-1</v>
      </c>
      <c r="P3543">
        <v>0</v>
      </c>
      <c r="Q3543" t="s">
        <v>30</v>
      </c>
      <c r="R3543" t="s">
        <v>21</v>
      </c>
      <c r="S3543" t="str" cm="1">
        <f t="array" ref="S3543">_xlfn.IFS(bank__2[[#This Row],[Age]]&lt;30, "Young Adults",bank__2[[#This Row],[Age]]&lt;45, "Middle-Aged Adults",bank__2[[#This Row],[Age]]&lt;60, "Older AdultsOlder Adults", bank__2[[#This Row],[Age]]&gt;=60,"Seniors")</f>
        <v>Middle-Aged Adults</v>
      </c>
      <c r="T3543" t="str">
        <f t="shared" si="55"/>
        <v>No</v>
      </c>
      <c r="U3543" cm="1">
        <f t="array" ref="U3543">_xlfn.SWITCH(L3543, "jan",1, "feb",2, "mar",3, "apr",4, "may",5, "jun",6, "jul",7, "aug",8, "sep",9, "oct",10, "nov",11, "dec",12, "")</f>
        <v>9</v>
      </c>
      <c r="V3543" s="2">
        <f>bank__2[[#This Row],[CallDuration (Seconds)]]/60</f>
        <v>1.2666666666666666</v>
      </c>
      <c r="W3543" t="str">
        <f>IF(AND(bank__2[[#This Row],[HasHousingLoan]]="yes",bank__2[[#This Row],[HasPersonalLoan]]="yes"),"Both Loans",
IF(bank__2[[#This Row],[HasHousingLoan]]="yes","Only Housing Loan",
IF(bank__2[[#This Row],[HasPersonalLoan]]="yes","Only Personal Loan","No Loan")))</f>
        <v>No Loan</v>
      </c>
    </row>
    <row r="3544" spans="1:23">
      <c r="A3544">
        <v>3543</v>
      </c>
      <c r="B3544">
        <v>36</v>
      </c>
      <c r="C3544" t="s">
        <v>32</v>
      </c>
      <c r="D3544" t="s">
        <v>19</v>
      </c>
      <c r="E3544" t="s">
        <v>33</v>
      </c>
      <c r="F3544" t="s">
        <v>21</v>
      </c>
      <c r="G3544">
        <v>1746</v>
      </c>
      <c r="H3544" t="s">
        <v>35</v>
      </c>
      <c r="I3544" t="s">
        <v>21</v>
      </c>
      <c r="J3544" t="s">
        <v>30</v>
      </c>
      <c r="K3544">
        <v>26</v>
      </c>
      <c r="L3544" t="s">
        <v>37</v>
      </c>
      <c r="M3544">
        <v>99</v>
      </c>
      <c r="N3544">
        <v>1</v>
      </c>
      <c r="O3544">
        <v>-1</v>
      </c>
      <c r="P3544">
        <v>0</v>
      </c>
      <c r="Q3544" t="s">
        <v>30</v>
      </c>
      <c r="R3544" t="s">
        <v>21</v>
      </c>
      <c r="S3544" t="str" cm="1">
        <f t="array" ref="S3544">_xlfn.IFS(bank__2[[#This Row],[Age]]&lt;30, "Young Adults",bank__2[[#This Row],[Age]]&lt;45, "Middle-Aged Adults",bank__2[[#This Row],[Age]]&lt;60, "Older AdultsOlder Adults", bank__2[[#This Row],[Age]]&gt;=60,"Seniors")</f>
        <v>Middle-Aged Adults</v>
      </c>
      <c r="T3544" t="str">
        <f t="shared" si="55"/>
        <v>No</v>
      </c>
      <c r="U3544" cm="1">
        <f t="array" ref="U3544">_xlfn.SWITCH(L3544, "jan",1, "feb",2, "mar",3, "apr",4, "may",5, "jun",6, "jul",7, "aug",8, "sep",9, "oct",10, "nov",11, "dec",12, "")</f>
        <v>5</v>
      </c>
      <c r="V3544" s="2">
        <f>bank__2[[#This Row],[CallDuration (Seconds)]]/60</f>
        <v>1.65</v>
      </c>
      <c r="W3544" t="str">
        <f>IF(AND(bank__2[[#This Row],[HasHousingLoan]]="yes",bank__2[[#This Row],[HasPersonalLoan]]="yes"),"Both Loans",
IF(bank__2[[#This Row],[HasHousingLoan]]="yes","Only Housing Loan",
IF(bank__2[[#This Row],[HasPersonalLoan]]="yes","Only Personal Loan","No Loan")))</f>
        <v>Only Housing Loan</v>
      </c>
    </row>
    <row r="3545" spans="1:23">
      <c r="A3545">
        <v>3544</v>
      </c>
      <c r="B3545">
        <v>39</v>
      </c>
      <c r="C3545" t="s">
        <v>72</v>
      </c>
      <c r="D3545" t="s">
        <v>19</v>
      </c>
      <c r="E3545" t="s">
        <v>33</v>
      </c>
      <c r="F3545" t="s">
        <v>21</v>
      </c>
      <c r="G3545">
        <v>6</v>
      </c>
      <c r="H3545" t="s">
        <v>35</v>
      </c>
      <c r="I3545" t="s">
        <v>21</v>
      </c>
      <c r="J3545" t="s">
        <v>23</v>
      </c>
      <c r="K3545">
        <v>18</v>
      </c>
      <c r="L3545" t="s">
        <v>37</v>
      </c>
      <c r="M3545">
        <v>122</v>
      </c>
      <c r="N3545">
        <v>3</v>
      </c>
      <c r="O3545">
        <v>357</v>
      </c>
      <c r="P3545">
        <v>4</v>
      </c>
      <c r="Q3545" t="s">
        <v>41</v>
      </c>
      <c r="R3545" t="s">
        <v>21</v>
      </c>
      <c r="S3545" t="str" cm="1">
        <f t="array" ref="S3545">_xlfn.IFS(bank__2[[#This Row],[Age]]&lt;30, "Young Adults",bank__2[[#This Row],[Age]]&lt;45, "Middle-Aged Adults",bank__2[[#This Row],[Age]]&lt;60, "Older AdultsOlder Adults", bank__2[[#This Row],[Age]]&gt;=60,"Seniors")</f>
        <v>Middle-Aged Adults</v>
      </c>
      <c r="T3545" t="str">
        <f t="shared" si="55"/>
        <v>Yes</v>
      </c>
      <c r="U3545" cm="1">
        <f t="array" ref="U3545">_xlfn.SWITCH(L3545, "jan",1, "feb",2, "mar",3, "apr",4, "may",5, "jun",6, "jul",7, "aug",8, "sep",9, "oct",10, "nov",11, "dec",12, "")</f>
        <v>5</v>
      </c>
      <c r="V3545" s="2">
        <f>bank__2[[#This Row],[CallDuration (Seconds)]]/60</f>
        <v>2.0333333333333332</v>
      </c>
      <c r="W3545" t="str">
        <f>IF(AND(bank__2[[#This Row],[HasHousingLoan]]="yes",bank__2[[#This Row],[HasPersonalLoan]]="yes"),"Both Loans",
IF(bank__2[[#This Row],[HasHousingLoan]]="yes","Only Housing Loan",
IF(bank__2[[#This Row],[HasPersonalLoan]]="yes","Only Personal Loan","No Loan")))</f>
        <v>Only Housing Loan</v>
      </c>
    </row>
    <row r="3546" spans="1:23">
      <c r="A3546">
        <v>3545</v>
      </c>
      <c r="B3546">
        <v>52</v>
      </c>
      <c r="C3546" t="s">
        <v>18</v>
      </c>
      <c r="D3546" t="s">
        <v>19</v>
      </c>
      <c r="E3546" t="s">
        <v>20</v>
      </c>
      <c r="F3546" t="s">
        <v>21</v>
      </c>
      <c r="G3546">
        <v>-110</v>
      </c>
      <c r="H3546" t="s">
        <v>21</v>
      </c>
      <c r="I3546" t="s">
        <v>35</v>
      </c>
      <c r="J3546" t="s">
        <v>23</v>
      </c>
      <c r="K3546">
        <v>29</v>
      </c>
      <c r="L3546" t="s">
        <v>100</v>
      </c>
      <c r="M3546">
        <v>141</v>
      </c>
      <c r="N3546">
        <v>1</v>
      </c>
      <c r="O3546">
        <v>-1</v>
      </c>
      <c r="P3546">
        <v>0</v>
      </c>
      <c r="Q3546" t="s">
        <v>30</v>
      </c>
      <c r="R3546" t="s">
        <v>21</v>
      </c>
      <c r="S3546" t="str" cm="1">
        <f t="array" ref="S3546">_xlfn.IFS(bank__2[[#This Row],[Age]]&lt;30, "Young Adults",bank__2[[#This Row],[Age]]&lt;45, "Middle-Aged Adults",bank__2[[#This Row],[Age]]&lt;60, "Older AdultsOlder Adults", bank__2[[#This Row],[Age]]&gt;=60,"Seniors")</f>
        <v>Older AdultsOlder Adults</v>
      </c>
      <c r="T3546" t="str">
        <f t="shared" si="55"/>
        <v>No</v>
      </c>
      <c r="U3546" cm="1">
        <f t="array" ref="U3546">_xlfn.SWITCH(L3546, "jan",1, "feb",2, "mar",3, "apr",4, "may",5, "jun",6, "jul",7, "aug",8, "sep",9, "oct",10, "nov",11, "dec",12, "")</f>
        <v>1</v>
      </c>
      <c r="V3546" s="2">
        <f>bank__2[[#This Row],[CallDuration (Seconds)]]/60</f>
        <v>2.35</v>
      </c>
      <c r="W3546" t="str">
        <f>IF(AND(bank__2[[#This Row],[HasHousingLoan]]="yes",bank__2[[#This Row],[HasPersonalLoan]]="yes"),"Both Loans",
IF(bank__2[[#This Row],[HasHousingLoan]]="yes","Only Housing Loan",
IF(bank__2[[#This Row],[HasPersonalLoan]]="yes","Only Personal Loan","No Loan")))</f>
        <v>Only Personal Loan</v>
      </c>
    </row>
    <row r="3547" spans="1:23">
      <c r="A3547">
        <v>3546</v>
      </c>
      <c r="B3547">
        <v>55</v>
      </c>
      <c r="C3547" t="s">
        <v>144</v>
      </c>
      <c r="D3547" t="s">
        <v>19</v>
      </c>
      <c r="E3547" t="s">
        <v>33</v>
      </c>
      <c r="F3547" t="s">
        <v>21</v>
      </c>
      <c r="G3547">
        <v>2749</v>
      </c>
      <c r="H3547" t="s">
        <v>35</v>
      </c>
      <c r="I3547" t="s">
        <v>35</v>
      </c>
      <c r="J3547" t="s">
        <v>30</v>
      </c>
      <c r="K3547">
        <v>29</v>
      </c>
      <c r="L3547" t="s">
        <v>37</v>
      </c>
      <c r="M3547">
        <v>58</v>
      </c>
      <c r="N3547">
        <v>2</v>
      </c>
      <c r="O3547">
        <v>-1</v>
      </c>
      <c r="P3547">
        <v>0</v>
      </c>
      <c r="Q3547" t="s">
        <v>30</v>
      </c>
      <c r="R3547" t="s">
        <v>21</v>
      </c>
      <c r="S3547" t="str" cm="1">
        <f t="array" ref="S3547">_xlfn.IFS(bank__2[[#This Row],[Age]]&lt;30, "Young Adults",bank__2[[#This Row],[Age]]&lt;45, "Middle-Aged Adults",bank__2[[#This Row],[Age]]&lt;60, "Older AdultsOlder Adults", bank__2[[#This Row],[Age]]&gt;=60,"Seniors")</f>
        <v>Older AdultsOlder Adults</v>
      </c>
      <c r="T3547" t="str">
        <f t="shared" si="55"/>
        <v>No</v>
      </c>
      <c r="U3547" cm="1">
        <f t="array" ref="U3547">_xlfn.SWITCH(L3547, "jan",1, "feb",2, "mar",3, "apr",4, "may",5, "jun",6, "jul",7, "aug",8, "sep",9, "oct",10, "nov",11, "dec",12, "")</f>
        <v>5</v>
      </c>
      <c r="V3547" s="2">
        <f>bank__2[[#This Row],[CallDuration (Seconds)]]/60</f>
        <v>0.96666666666666667</v>
      </c>
      <c r="W3547" t="str">
        <f>IF(AND(bank__2[[#This Row],[HasHousingLoan]]="yes",bank__2[[#This Row],[HasPersonalLoan]]="yes"),"Both Loans",
IF(bank__2[[#This Row],[HasHousingLoan]]="yes","Only Housing Loan",
IF(bank__2[[#This Row],[HasPersonalLoan]]="yes","Only Personal Loan","No Loan")))</f>
        <v>Both Loans</v>
      </c>
    </row>
    <row r="3548" spans="1:23">
      <c r="A3548">
        <v>3547</v>
      </c>
      <c r="B3548">
        <v>30</v>
      </c>
      <c r="C3548" t="s">
        <v>43</v>
      </c>
      <c r="D3548" t="s">
        <v>44</v>
      </c>
      <c r="E3548" t="s">
        <v>45</v>
      </c>
      <c r="F3548" t="s">
        <v>21</v>
      </c>
      <c r="G3548">
        <v>6495</v>
      </c>
      <c r="H3548" t="s">
        <v>21</v>
      </c>
      <c r="I3548" t="s">
        <v>21</v>
      </c>
      <c r="J3548" t="s">
        <v>23</v>
      </c>
      <c r="K3548">
        <v>30</v>
      </c>
      <c r="L3548" t="s">
        <v>387</v>
      </c>
      <c r="M3548">
        <v>78</v>
      </c>
      <c r="N3548">
        <v>3</v>
      </c>
      <c r="O3548">
        <v>-1</v>
      </c>
      <c r="P3548">
        <v>0</v>
      </c>
      <c r="Q3548" t="s">
        <v>30</v>
      </c>
      <c r="R3548" t="s">
        <v>21</v>
      </c>
      <c r="S3548" t="str" cm="1">
        <f t="array" ref="S3548">_xlfn.IFS(bank__2[[#This Row],[Age]]&lt;30, "Young Adults",bank__2[[#This Row],[Age]]&lt;45, "Middle-Aged Adults",bank__2[[#This Row],[Age]]&lt;60, "Older AdultsOlder Adults", bank__2[[#This Row],[Age]]&gt;=60,"Seniors")</f>
        <v>Middle-Aged Adults</v>
      </c>
      <c r="T3548" t="str">
        <f t="shared" si="55"/>
        <v>No</v>
      </c>
      <c r="U3548" cm="1">
        <f t="array" ref="U3548">_xlfn.SWITCH(L3548, "jan",1, "feb",2, "mar",3, "apr",4, "may",5, "jun",6, "jul",7, "aug",8, "sep",9, "oct",10, "nov",11, "dec",12, "")</f>
        <v>3</v>
      </c>
      <c r="V3548" s="2">
        <f>bank__2[[#This Row],[CallDuration (Seconds)]]/60</f>
        <v>1.3</v>
      </c>
      <c r="W3548" t="str">
        <f>IF(AND(bank__2[[#This Row],[HasHousingLoan]]="yes",bank__2[[#This Row],[HasPersonalLoan]]="yes"),"Both Loans",
IF(bank__2[[#This Row],[HasHousingLoan]]="yes","Only Housing Loan",
IF(bank__2[[#This Row],[HasPersonalLoan]]="yes","Only Personal Loan","No Loan")))</f>
        <v>No Loan</v>
      </c>
    </row>
    <row r="3549" spans="1:23">
      <c r="A3549">
        <v>3548</v>
      </c>
      <c r="B3549">
        <v>36</v>
      </c>
      <c r="C3549" t="s">
        <v>56</v>
      </c>
      <c r="D3549" t="s">
        <v>44</v>
      </c>
      <c r="E3549" t="s">
        <v>33</v>
      </c>
      <c r="F3549" t="s">
        <v>21</v>
      </c>
      <c r="G3549">
        <v>35</v>
      </c>
      <c r="H3549" t="s">
        <v>35</v>
      </c>
      <c r="I3549" t="s">
        <v>21</v>
      </c>
      <c r="J3549" t="s">
        <v>30</v>
      </c>
      <c r="K3549">
        <v>3</v>
      </c>
      <c r="L3549" t="s">
        <v>53</v>
      </c>
      <c r="M3549">
        <v>435</v>
      </c>
      <c r="N3549">
        <v>3</v>
      </c>
      <c r="O3549">
        <v>-1</v>
      </c>
      <c r="P3549">
        <v>0</v>
      </c>
      <c r="Q3549" t="s">
        <v>30</v>
      </c>
      <c r="R3549" t="s">
        <v>21</v>
      </c>
      <c r="S3549" t="str" cm="1">
        <f t="array" ref="S3549">_xlfn.IFS(bank__2[[#This Row],[Age]]&lt;30, "Young Adults",bank__2[[#This Row],[Age]]&lt;45, "Middle-Aged Adults",bank__2[[#This Row],[Age]]&lt;60, "Older AdultsOlder Adults", bank__2[[#This Row],[Age]]&gt;=60,"Seniors")</f>
        <v>Middle-Aged Adults</v>
      </c>
      <c r="T3549" t="str">
        <f t="shared" si="55"/>
        <v>No</v>
      </c>
      <c r="U3549" cm="1">
        <f t="array" ref="U3549">_xlfn.SWITCH(L3549, "jan",1, "feb",2, "mar",3, "apr",4, "may",5, "jun",6, "jul",7, "aug",8, "sep",9, "oct",10, "nov",11, "dec",12, "")</f>
        <v>6</v>
      </c>
      <c r="V3549" s="2">
        <f>bank__2[[#This Row],[CallDuration (Seconds)]]/60</f>
        <v>7.25</v>
      </c>
      <c r="W3549" t="str">
        <f>IF(AND(bank__2[[#This Row],[HasHousingLoan]]="yes",bank__2[[#This Row],[HasPersonalLoan]]="yes"),"Both Loans",
IF(bank__2[[#This Row],[HasHousingLoan]]="yes","Only Housing Loan",
IF(bank__2[[#This Row],[HasPersonalLoan]]="yes","Only Personal Loan","No Loan")))</f>
        <v>Only Housing Loan</v>
      </c>
    </row>
    <row r="3550" spans="1:23">
      <c r="A3550">
        <v>3549</v>
      </c>
      <c r="B3550">
        <v>39</v>
      </c>
      <c r="C3550" t="s">
        <v>87</v>
      </c>
      <c r="D3550" t="s">
        <v>19</v>
      </c>
      <c r="E3550" t="s">
        <v>33</v>
      </c>
      <c r="F3550" t="s">
        <v>21</v>
      </c>
      <c r="G3550">
        <v>-650</v>
      </c>
      <c r="H3550" t="s">
        <v>21</v>
      </c>
      <c r="I3550" t="s">
        <v>21</v>
      </c>
      <c r="J3550" t="s">
        <v>23</v>
      </c>
      <c r="K3550">
        <v>15</v>
      </c>
      <c r="L3550" t="s">
        <v>37</v>
      </c>
      <c r="M3550">
        <v>123</v>
      </c>
      <c r="N3550">
        <v>2</v>
      </c>
      <c r="O3550">
        <v>364</v>
      </c>
      <c r="P3550">
        <v>1</v>
      </c>
      <c r="Q3550" t="s">
        <v>41</v>
      </c>
      <c r="R3550" t="s">
        <v>21</v>
      </c>
      <c r="S3550" t="str" cm="1">
        <f t="array" ref="S3550">_xlfn.IFS(bank__2[[#This Row],[Age]]&lt;30, "Young Adults",bank__2[[#This Row],[Age]]&lt;45, "Middle-Aged Adults",bank__2[[#This Row],[Age]]&lt;60, "Older AdultsOlder Adults", bank__2[[#This Row],[Age]]&gt;=60,"Seniors")</f>
        <v>Middle-Aged Adults</v>
      </c>
      <c r="T3550" t="str">
        <f t="shared" si="55"/>
        <v>Yes</v>
      </c>
      <c r="U3550" cm="1">
        <f t="array" ref="U3550">_xlfn.SWITCH(L3550, "jan",1, "feb",2, "mar",3, "apr",4, "may",5, "jun",6, "jul",7, "aug",8, "sep",9, "oct",10, "nov",11, "dec",12, "")</f>
        <v>5</v>
      </c>
      <c r="V3550" s="2">
        <f>bank__2[[#This Row],[CallDuration (Seconds)]]/60</f>
        <v>2.0499999999999998</v>
      </c>
      <c r="W3550" t="str">
        <f>IF(AND(bank__2[[#This Row],[HasHousingLoan]]="yes",bank__2[[#This Row],[HasPersonalLoan]]="yes"),"Both Loans",
IF(bank__2[[#This Row],[HasHousingLoan]]="yes","Only Housing Loan",
IF(bank__2[[#This Row],[HasPersonalLoan]]="yes","Only Personal Loan","No Loan")))</f>
        <v>No Loan</v>
      </c>
    </row>
    <row r="3551" spans="1:23">
      <c r="A3551">
        <v>3550</v>
      </c>
      <c r="B3551">
        <v>47</v>
      </c>
      <c r="C3551" t="s">
        <v>56</v>
      </c>
      <c r="D3551" t="s">
        <v>19</v>
      </c>
      <c r="E3551" t="s">
        <v>20</v>
      </c>
      <c r="F3551" t="s">
        <v>21</v>
      </c>
      <c r="G3551">
        <v>292</v>
      </c>
      <c r="H3551" t="s">
        <v>21</v>
      </c>
      <c r="I3551" t="s">
        <v>35</v>
      </c>
      <c r="J3551" t="s">
        <v>146</v>
      </c>
      <c r="K3551">
        <v>28</v>
      </c>
      <c r="L3551" t="s">
        <v>119</v>
      </c>
      <c r="M3551">
        <v>210</v>
      </c>
      <c r="N3551">
        <v>3</v>
      </c>
      <c r="O3551">
        <v>-1</v>
      </c>
      <c r="P3551">
        <v>0</v>
      </c>
      <c r="Q3551" t="s">
        <v>30</v>
      </c>
      <c r="R3551" t="s">
        <v>21</v>
      </c>
      <c r="S3551" t="str" cm="1">
        <f t="array" ref="S3551">_xlfn.IFS(bank__2[[#This Row],[Age]]&lt;30, "Young Adults",bank__2[[#This Row],[Age]]&lt;45, "Middle-Aged Adults",bank__2[[#This Row],[Age]]&lt;60, "Older AdultsOlder Adults", bank__2[[#This Row],[Age]]&gt;=60,"Seniors")</f>
        <v>Older AdultsOlder Adults</v>
      </c>
      <c r="T3551" t="str">
        <f t="shared" si="55"/>
        <v>No</v>
      </c>
      <c r="U3551" cm="1">
        <f t="array" ref="U3551">_xlfn.SWITCH(L3551, "jan",1, "feb",2, "mar",3, "apr",4, "may",5, "jun",6, "jul",7, "aug",8, "sep",9, "oct",10, "nov",11, "dec",12, "")</f>
        <v>7</v>
      </c>
      <c r="V3551" s="2">
        <f>bank__2[[#This Row],[CallDuration (Seconds)]]/60</f>
        <v>3.5</v>
      </c>
      <c r="W3551" t="str">
        <f>IF(AND(bank__2[[#This Row],[HasHousingLoan]]="yes",bank__2[[#This Row],[HasPersonalLoan]]="yes"),"Both Loans",
IF(bank__2[[#This Row],[HasHousingLoan]]="yes","Only Housing Loan",
IF(bank__2[[#This Row],[HasPersonalLoan]]="yes","Only Personal Loan","No Loan")))</f>
        <v>Only Personal Loan</v>
      </c>
    </row>
    <row r="3552" spans="1:23">
      <c r="A3552">
        <v>3551</v>
      </c>
      <c r="B3552">
        <v>42</v>
      </c>
      <c r="C3552" t="s">
        <v>135</v>
      </c>
      <c r="D3552" t="s">
        <v>44</v>
      </c>
      <c r="E3552" t="s">
        <v>20</v>
      </c>
      <c r="F3552" t="s">
        <v>21</v>
      </c>
      <c r="G3552">
        <v>5774</v>
      </c>
      <c r="H3552" t="s">
        <v>35</v>
      </c>
      <c r="I3552" t="s">
        <v>21</v>
      </c>
      <c r="J3552" t="s">
        <v>30</v>
      </c>
      <c r="K3552">
        <v>15</v>
      </c>
      <c r="L3552" t="s">
        <v>37</v>
      </c>
      <c r="M3552">
        <v>54</v>
      </c>
      <c r="N3552">
        <v>2</v>
      </c>
      <c r="O3552">
        <v>-1</v>
      </c>
      <c r="P3552">
        <v>0</v>
      </c>
      <c r="Q3552" t="s">
        <v>30</v>
      </c>
      <c r="R3552" t="s">
        <v>21</v>
      </c>
      <c r="S3552" t="str" cm="1">
        <f t="array" ref="S3552">_xlfn.IFS(bank__2[[#This Row],[Age]]&lt;30, "Young Adults",bank__2[[#This Row],[Age]]&lt;45, "Middle-Aged Adults",bank__2[[#This Row],[Age]]&lt;60, "Older AdultsOlder Adults", bank__2[[#This Row],[Age]]&gt;=60,"Seniors")</f>
        <v>Middle-Aged Adults</v>
      </c>
      <c r="T3552" t="str">
        <f t="shared" si="55"/>
        <v>No</v>
      </c>
      <c r="U3552" cm="1">
        <f t="array" ref="U3552">_xlfn.SWITCH(L3552, "jan",1, "feb",2, "mar",3, "apr",4, "may",5, "jun",6, "jul",7, "aug",8, "sep",9, "oct",10, "nov",11, "dec",12, "")</f>
        <v>5</v>
      </c>
      <c r="V3552" s="2">
        <f>bank__2[[#This Row],[CallDuration (Seconds)]]/60</f>
        <v>0.9</v>
      </c>
      <c r="W3552" t="str">
        <f>IF(AND(bank__2[[#This Row],[HasHousingLoan]]="yes",bank__2[[#This Row],[HasPersonalLoan]]="yes"),"Both Loans",
IF(bank__2[[#This Row],[HasHousingLoan]]="yes","Only Housing Loan",
IF(bank__2[[#This Row],[HasPersonalLoan]]="yes","Only Personal Loan","No Loan")))</f>
        <v>Only Housing Loan</v>
      </c>
    </row>
    <row r="3553" spans="1:23">
      <c r="A3553">
        <v>3552</v>
      </c>
      <c r="B3553">
        <v>42</v>
      </c>
      <c r="C3553" t="s">
        <v>43</v>
      </c>
      <c r="D3553" t="s">
        <v>19</v>
      </c>
      <c r="E3553" t="s">
        <v>33</v>
      </c>
      <c r="F3553" t="s">
        <v>21</v>
      </c>
      <c r="G3553">
        <v>2416</v>
      </c>
      <c r="H3553" t="s">
        <v>35</v>
      </c>
      <c r="I3553" t="s">
        <v>21</v>
      </c>
      <c r="J3553" t="s">
        <v>30</v>
      </c>
      <c r="K3553">
        <v>20</v>
      </c>
      <c r="L3553" t="s">
        <v>37</v>
      </c>
      <c r="M3553">
        <v>138</v>
      </c>
      <c r="N3553">
        <v>4</v>
      </c>
      <c r="O3553">
        <v>-1</v>
      </c>
      <c r="P3553">
        <v>0</v>
      </c>
      <c r="Q3553" t="s">
        <v>30</v>
      </c>
      <c r="R3553" t="s">
        <v>21</v>
      </c>
      <c r="S3553" t="str" cm="1">
        <f t="array" ref="S3553">_xlfn.IFS(bank__2[[#This Row],[Age]]&lt;30, "Young Adults",bank__2[[#This Row],[Age]]&lt;45, "Middle-Aged Adults",bank__2[[#This Row],[Age]]&lt;60, "Older AdultsOlder Adults", bank__2[[#This Row],[Age]]&gt;=60,"Seniors")</f>
        <v>Middle-Aged Adults</v>
      </c>
      <c r="T3553" t="str">
        <f t="shared" si="55"/>
        <v>No</v>
      </c>
      <c r="U3553" cm="1">
        <f t="array" ref="U3553">_xlfn.SWITCH(L3553, "jan",1, "feb",2, "mar",3, "apr",4, "may",5, "jun",6, "jul",7, "aug",8, "sep",9, "oct",10, "nov",11, "dec",12, "")</f>
        <v>5</v>
      </c>
      <c r="V3553" s="2">
        <f>bank__2[[#This Row],[CallDuration (Seconds)]]/60</f>
        <v>2.2999999999999998</v>
      </c>
      <c r="W3553" t="str">
        <f>IF(AND(bank__2[[#This Row],[HasHousingLoan]]="yes",bank__2[[#This Row],[HasPersonalLoan]]="yes"),"Both Loans",
IF(bank__2[[#This Row],[HasHousingLoan]]="yes","Only Housing Loan",
IF(bank__2[[#This Row],[HasPersonalLoan]]="yes","Only Personal Loan","No Loan")))</f>
        <v>Only Housing Loan</v>
      </c>
    </row>
    <row r="3554" spans="1:23">
      <c r="A3554">
        <v>3553</v>
      </c>
      <c r="B3554">
        <v>58</v>
      </c>
      <c r="C3554" t="s">
        <v>144</v>
      </c>
      <c r="D3554" t="s">
        <v>19</v>
      </c>
      <c r="E3554" t="s">
        <v>33</v>
      </c>
      <c r="F3554" t="s">
        <v>21</v>
      </c>
      <c r="G3554">
        <v>35</v>
      </c>
      <c r="H3554" t="s">
        <v>21</v>
      </c>
      <c r="I3554" t="s">
        <v>21</v>
      </c>
      <c r="J3554" t="s">
        <v>23</v>
      </c>
      <c r="K3554">
        <v>29</v>
      </c>
      <c r="L3554" t="s">
        <v>119</v>
      </c>
      <c r="M3554">
        <v>336</v>
      </c>
      <c r="N3554">
        <v>7</v>
      </c>
      <c r="O3554">
        <v>-1</v>
      </c>
      <c r="P3554">
        <v>0</v>
      </c>
      <c r="Q3554" t="s">
        <v>30</v>
      </c>
      <c r="R3554" t="s">
        <v>21</v>
      </c>
      <c r="S3554" t="str" cm="1">
        <f t="array" ref="S3554">_xlfn.IFS(bank__2[[#This Row],[Age]]&lt;30, "Young Adults",bank__2[[#This Row],[Age]]&lt;45, "Middle-Aged Adults",bank__2[[#This Row],[Age]]&lt;60, "Older AdultsOlder Adults", bank__2[[#This Row],[Age]]&gt;=60,"Seniors")</f>
        <v>Older AdultsOlder Adults</v>
      </c>
      <c r="T3554" t="str">
        <f t="shared" si="55"/>
        <v>No</v>
      </c>
      <c r="U3554" cm="1">
        <f t="array" ref="U3554">_xlfn.SWITCH(L3554, "jan",1, "feb",2, "mar",3, "apr",4, "may",5, "jun",6, "jul",7, "aug",8, "sep",9, "oct",10, "nov",11, "dec",12, "")</f>
        <v>7</v>
      </c>
      <c r="V3554" s="2">
        <f>bank__2[[#This Row],[CallDuration (Seconds)]]/60</f>
        <v>5.6</v>
      </c>
      <c r="W3554" t="str">
        <f>IF(AND(bank__2[[#This Row],[HasHousingLoan]]="yes",bank__2[[#This Row],[HasPersonalLoan]]="yes"),"Both Loans",
IF(bank__2[[#This Row],[HasHousingLoan]]="yes","Only Housing Loan",
IF(bank__2[[#This Row],[HasPersonalLoan]]="yes","Only Personal Loan","No Loan")))</f>
        <v>No Loan</v>
      </c>
    </row>
    <row r="3555" spans="1:23">
      <c r="A3555">
        <v>3554</v>
      </c>
      <c r="B3555">
        <v>68</v>
      </c>
      <c r="C3555" t="s">
        <v>144</v>
      </c>
      <c r="D3555" t="s">
        <v>19</v>
      </c>
      <c r="E3555" t="s">
        <v>33</v>
      </c>
      <c r="F3555" t="s">
        <v>21</v>
      </c>
      <c r="G3555">
        <v>19317</v>
      </c>
      <c r="H3555" t="s">
        <v>35</v>
      </c>
      <c r="I3555" t="s">
        <v>21</v>
      </c>
      <c r="J3555" t="s">
        <v>23</v>
      </c>
      <c r="K3555">
        <v>4</v>
      </c>
      <c r="L3555" t="s">
        <v>92</v>
      </c>
      <c r="M3555">
        <v>249</v>
      </c>
      <c r="N3555">
        <v>1</v>
      </c>
      <c r="O3555">
        <v>-1</v>
      </c>
      <c r="P3555">
        <v>0</v>
      </c>
      <c r="Q3555" t="s">
        <v>30</v>
      </c>
      <c r="R3555" t="s">
        <v>35</v>
      </c>
      <c r="S3555" t="str" cm="1">
        <f t="array" ref="S3555">_xlfn.IFS(bank__2[[#This Row],[Age]]&lt;30, "Young Adults",bank__2[[#This Row],[Age]]&lt;45, "Middle-Aged Adults",bank__2[[#This Row],[Age]]&lt;60, "Older AdultsOlder Adults", bank__2[[#This Row],[Age]]&gt;=60,"Seniors")</f>
        <v>Seniors</v>
      </c>
      <c r="T3555" t="str">
        <f t="shared" si="55"/>
        <v>No</v>
      </c>
      <c r="U3555" cm="1">
        <f t="array" ref="U3555">_xlfn.SWITCH(L3555, "jan",1, "feb",2, "mar",3, "apr",4, "may",5, "jun",6, "jul",7, "aug",8, "sep",9, "oct",10, "nov",11, "dec",12, "")</f>
        <v>8</v>
      </c>
      <c r="V3555" s="2">
        <f>bank__2[[#This Row],[CallDuration (Seconds)]]/60</f>
        <v>4.1500000000000004</v>
      </c>
      <c r="W3555" t="str">
        <f>IF(AND(bank__2[[#This Row],[HasHousingLoan]]="yes",bank__2[[#This Row],[HasPersonalLoan]]="yes"),"Both Loans",
IF(bank__2[[#This Row],[HasHousingLoan]]="yes","Only Housing Loan",
IF(bank__2[[#This Row],[HasPersonalLoan]]="yes","Only Personal Loan","No Loan")))</f>
        <v>Only Housing Loan</v>
      </c>
    </row>
    <row r="3556" spans="1:23">
      <c r="A3556">
        <v>3555</v>
      </c>
      <c r="B3556">
        <v>43</v>
      </c>
      <c r="C3556" t="s">
        <v>72</v>
      </c>
      <c r="D3556" t="s">
        <v>19</v>
      </c>
      <c r="E3556" t="s">
        <v>33</v>
      </c>
      <c r="F3556" t="s">
        <v>21</v>
      </c>
      <c r="G3556">
        <v>50</v>
      </c>
      <c r="H3556" t="s">
        <v>21</v>
      </c>
      <c r="I3556" t="s">
        <v>21</v>
      </c>
      <c r="J3556" t="s">
        <v>30</v>
      </c>
      <c r="K3556">
        <v>28</v>
      </c>
      <c r="L3556" t="s">
        <v>37</v>
      </c>
      <c r="M3556">
        <v>63</v>
      </c>
      <c r="N3556">
        <v>1</v>
      </c>
      <c r="O3556">
        <v>-1</v>
      </c>
      <c r="P3556">
        <v>0</v>
      </c>
      <c r="Q3556" t="s">
        <v>30</v>
      </c>
      <c r="R3556" t="s">
        <v>21</v>
      </c>
      <c r="S3556" t="str" cm="1">
        <f t="array" ref="S3556">_xlfn.IFS(bank__2[[#This Row],[Age]]&lt;30, "Young Adults",bank__2[[#This Row],[Age]]&lt;45, "Middle-Aged Adults",bank__2[[#This Row],[Age]]&lt;60, "Older AdultsOlder Adults", bank__2[[#This Row],[Age]]&gt;=60,"Seniors")</f>
        <v>Middle-Aged Adults</v>
      </c>
      <c r="T3556" t="str">
        <f t="shared" si="55"/>
        <v>No</v>
      </c>
      <c r="U3556" cm="1">
        <f t="array" ref="U3556">_xlfn.SWITCH(L3556, "jan",1, "feb",2, "mar",3, "apr",4, "may",5, "jun",6, "jul",7, "aug",8, "sep",9, "oct",10, "nov",11, "dec",12, "")</f>
        <v>5</v>
      </c>
      <c r="V3556" s="2">
        <f>bank__2[[#This Row],[CallDuration (Seconds)]]/60</f>
        <v>1.05</v>
      </c>
      <c r="W3556" t="str">
        <f>IF(AND(bank__2[[#This Row],[HasHousingLoan]]="yes",bank__2[[#This Row],[HasPersonalLoan]]="yes"),"Both Loans",
IF(bank__2[[#This Row],[HasHousingLoan]]="yes","Only Housing Loan",
IF(bank__2[[#This Row],[HasPersonalLoan]]="yes","Only Personal Loan","No Loan")))</f>
        <v>No Loan</v>
      </c>
    </row>
    <row r="3557" spans="1:23">
      <c r="A3557">
        <v>3556</v>
      </c>
      <c r="B3557">
        <v>44</v>
      </c>
      <c r="C3557" t="s">
        <v>56</v>
      </c>
      <c r="D3557" t="s">
        <v>19</v>
      </c>
      <c r="E3557" t="s">
        <v>33</v>
      </c>
      <c r="F3557" t="s">
        <v>21</v>
      </c>
      <c r="G3557">
        <v>-674</v>
      </c>
      <c r="H3557" t="s">
        <v>35</v>
      </c>
      <c r="I3557" t="s">
        <v>21</v>
      </c>
      <c r="J3557" t="s">
        <v>30</v>
      </c>
      <c r="K3557">
        <v>5</v>
      </c>
      <c r="L3557" t="s">
        <v>37</v>
      </c>
      <c r="M3557">
        <v>257</v>
      </c>
      <c r="N3557">
        <v>1</v>
      </c>
      <c r="O3557">
        <v>-1</v>
      </c>
      <c r="P3557">
        <v>0</v>
      </c>
      <c r="Q3557" t="s">
        <v>30</v>
      </c>
      <c r="R3557" t="s">
        <v>21</v>
      </c>
      <c r="S3557" t="str" cm="1">
        <f t="array" ref="S3557">_xlfn.IFS(bank__2[[#This Row],[Age]]&lt;30, "Young Adults",bank__2[[#This Row],[Age]]&lt;45, "Middle-Aged Adults",bank__2[[#This Row],[Age]]&lt;60, "Older AdultsOlder Adults", bank__2[[#This Row],[Age]]&gt;=60,"Seniors")</f>
        <v>Middle-Aged Adults</v>
      </c>
      <c r="T3557" t="str">
        <f t="shared" si="55"/>
        <v>No</v>
      </c>
      <c r="U3557" cm="1">
        <f t="array" ref="U3557">_xlfn.SWITCH(L3557, "jan",1, "feb",2, "mar",3, "apr",4, "may",5, "jun",6, "jul",7, "aug",8, "sep",9, "oct",10, "nov",11, "dec",12, "")</f>
        <v>5</v>
      </c>
      <c r="V3557" s="2">
        <f>bank__2[[#This Row],[CallDuration (Seconds)]]/60</f>
        <v>4.2833333333333332</v>
      </c>
      <c r="W3557" t="str">
        <f>IF(AND(bank__2[[#This Row],[HasHousingLoan]]="yes",bank__2[[#This Row],[HasPersonalLoan]]="yes"),"Both Loans",
IF(bank__2[[#This Row],[HasHousingLoan]]="yes","Only Housing Loan",
IF(bank__2[[#This Row],[HasPersonalLoan]]="yes","Only Personal Loan","No Loan")))</f>
        <v>Only Housing Loan</v>
      </c>
    </row>
    <row r="3558" spans="1:23">
      <c r="A3558">
        <v>3557</v>
      </c>
      <c r="B3558">
        <v>49</v>
      </c>
      <c r="C3558" t="s">
        <v>72</v>
      </c>
      <c r="D3558" t="s">
        <v>19</v>
      </c>
      <c r="E3558" t="s">
        <v>45</v>
      </c>
      <c r="F3558" t="s">
        <v>21</v>
      </c>
      <c r="G3558">
        <v>3726</v>
      </c>
      <c r="H3558" t="s">
        <v>21</v>
      </c>
      <c r="I3558" t="s">
        <v>21</v>
      </c>
      <c r="J3558" t="s">
        <v>23</v>
      </c>
      <c r="K3558">
        <v>5</v>
      </c>
      <c r="L3558" t="s">
        <v>92</v>
      </c>
      <c r="M3558">
        <v>875</v>
      </c>
      <c r="N3558">
        <v>2</v>
      </c>
      <c r="O3558">
        <v>-1</v>
      </c>
      <c r="P3558">
        <v>0</v>
      </c>
      <c r="Q3558" t="s">
        <v>30</v>
      </c>
      <c r="R3558" t="s">
        <v>35</v>
      </c>
      <c r="S3558" t="str" cm="1">
        <f t="array" ref="S3558">_xlfn.IFS(bank__2[[#This Row],[Age]]&lt;30, "Young Adults",bank__2[[#This Row],[Age]]&lt;45, "Middle-Aged Adults",bank__2[[#This Row],[Age]]&lt;60, "Older AdultsOlder Adults", bank__2[[#This Row],[Age]]&gt;=60,"Seniors")</f>
        <v>Older AdultsOlder Adults</v>
      </c>
      <c r="T3558" t="str">
        <f t="shared" si="55"/>
        <v>No</v>
      </c>
      <c r="U3558" cm="1">
        <f t="array" ref="U3558">_xlfn.SWITCH(L3558, "jan",1, "feb",2, "mar",3, "apr",4, "may",5, "jun",6, "jul",7, "aug",8, "sep",9, "oct",10, "nov",11, "dec",12, "")</f>
        <v>8</v>
      </c>
      <c r="V3558" s="2">
        <f>bank__2[[#This Row],[CallDuration (Seconds)]]/60</f>
        <v>14.583333333333334</v>
      </c>
      <c r="W3558" t="str">
        <f>IF(AND(bank__2[[#This Row],[HasHousingLoan]]="yes",bank__2[[#This Row],[HasPersonalLoan]]="yes"),"Both Loans",
IF(bank__2[[#This Row],[HasHousingLoan]]="yes","Only Housing Loan",
IF(bank__2[[#This Row],[HasPersonalLoan]]="yes","Only Personal Loan","No Loan")))</f>
        <v>No Loan</v>
      </c>
    </row>
    <row r="3559" spans="1:23">
      <c r="A3559">
        <v>3558</v>
      </c>
      <c r="B3559">
        <v>57</v>
      </c>
      <c r="C3559" t="s">
        <v>144</v>
      </c>
      <c r="D3559" t="s">
        <v>19</v>
      </c>
      <c r="E3559" t="s">
        <v>45</v>
      </c>
      <c r="F3559" t="s">
        <v>21</v>
      </c>
      <c r="G3559">
        <v>1180</v>
      </c>
      <c r="H3559" t="s">
        <v>35</v>
      </c>
      <c r="I3559" t="s">
        <v>35</v>
      </c>
      <c r="J3559" t="s">
        <v>30</v>
      </c>
      <c r="K3559">
        <v>14</v>
      </c>
      <c r="L3559" t="s">
        <v>37</v>
      </c>
      <c r="M3559">
        <v>191</v>
      </c>
      <c r="N3559">
        <v>2</v>
      </c>
      <c r="O3559">
        <v>-1</v>
      </c>
      <c r="P3559">
        <v>0</v>
      </c>
      <c r="Q3559" t="s">
        <v>30</v>
      </c>
      <c r="R3559" t="s">
        <v>21</v>
      </c>
      <c r="S3559" t="str" cm="1">
        <f t="array" ref="S3559">_xlfn.IFS(bank__2[[#This Row],[Age]]&lt;30, "Young Adults",bank__2[[#This Row],[Age]]&lt;45, "Middle-Aged Adults",bank__2[[#This Row],[Age]]&lt;60, "Older AdultsOlder Adults", bank__2[[#This Row],[Age]]&gt;=60,"Seniors")</f>
        <v>Older AdultsOlder Adults</v>
      </c>
      <c r="T3559" t="str">
        <f t="shared" si="55"/>
        <v>No</v>
      </c>
      <c r="U3559" cm="1">
        <f t="array" ref="U3559">_xlfn.SWITCH(L3559, "jan",1, "feb",2, "mar",3, "apr",4, "may",5, "jun",6, "jul",7, "aug",8, "sep",9, "oct",10, "nov",11, "dec",12, "")</f>
        <v>5</v>
      </c>
      <c r="V3559" s="2">
        <f>bank__2[[#This Row],[CallDuration (Seconds)]]/60</f>
        <v>3.1833333333333331</v>
      </c>
      <c r="W3559" t="str">
        <f>IF(AND(bank__2[[#This Row],[HasHousingLoan]]="yes",bank__2[[#This Row],[HasPersonalLoan]]="yes"),"Both Loans",
IF(bank__2[[#This Row],[HasHousingLoan]]="yes","Only Housing Loan",
IF(bank__2[[#This Row],[HasPersonalLoan]]="yes","Only Personal Loan","No Loan")))</f>
        <v>Both Loans</v>
      </c>
    </row>
    <row r="3560" spans="1:23">
      <c r="A3560">
        <v>3559</v>
      </c>
      <c r="B3560">
        <v>61</v>
      </c>
      <c r="C3560" t="s">
        <v>66</v>
      </c>
      <c r="D3560" t="s">
        <v>122</v>
      </c>
      <c r="E3560" t="s">
        <v>45</v>
      </c>
      <c r="F3560" t="s">
        <v>21</v>
      </c>
      <c r="G3560">
        <v>6610</v>
      </c>
      <c r="H3560" t="s">
        <v>21</v>
      </c>
      <c r="I3560" t="s">
        <v>21</v>
      </c>
      <c r="J3560" t="s">
        <v>23</v>
      </c>
      <c r="K3560">
        <v>24</v>
      </c>
      <c r="L3560" t="s">
        <v>61</v>
      </c>
      <c r="M3560">
        <v>481</v>
      </c>
      <c r="N3560">
        <v>2</v>
      </c>
      <c r="O3560">
        <v>-1</v>
      </c>
      <c r="P3560">
        <v>0</v>
      </c>
      <c r="Q3560" t="s">
        <v>30</v>
      </c>
      <c r="R3560" t="s">
        <v>35</v>
      </c>
      <c r="S3560" t="str" cm="1">
        <f t="array" ref="S3560">_xlfn.IFS(bank__2[[#This Row],[Age]]&lt;30, "Young Adults",bank__2[[#This Row],[Age]]&lt;45, "Middle-Aged Adults",bank__2[[#This Row],[Age]]&lt;60, "Older AdultsOlder Adults", bank__2[[#This Row],[Age]]&gt;=60,"Seniors")</f>
        <v>Seniors</v>
      </c>
      <c r="T3560" t="str">
        <f t="shared" si="55"/>
        <v>No</v>
      </c>
      <c r="U3560" cm="1">
        <f t="array" ref="U3560">_xlfn.SWITCH(L3560, "jan",1, "feb",2, "mar",3, "apr",4, "may",5, "jun",6, "jul",7, "aug",8, "sep",9, "oct",10, "nov",11, "dec",12, "")</f>
        <v>2</v>
      </c>
      <c r="V3560" s="2">
        <f>bank__2[[#This Row],[CallDuration (Seconds)]]/60</f>
        <v>8.0166666666666675</v>
      </c>
      <c r="W3560" t="str">
        <f>IF(AND(bank__2[[#This Row],[HasHousingLoan]]="yes",bank__2[[#This Row],[HasPersonalLoan]]="yes"),"Both Loans",
IF(bank__2[[#This Row],[HasHousingLoan]]="yes","Only Housing Loan",
IF(bank__2[[#This Row],[HasPersonalLoan]]="yes","Only Personal Loan","No Loan")))</f>
        <v>No Loan</v>
      </c>
    </row>
    <row r="3561" spans="1:23">
      <c r="A3561">
        <v>3560</v>
      </c>
      <c r="B3561">
        <v>36</v>
      </c>
      <c r="C3561" t="s">
        <v>87</v>
      </c>
      <c r="D3561" t="s">
        <v>44</v>
      </c>
      <c r="E3561" t="s">
        <v>33</v>
      </c>
      <c r="F3561" t="s">
        <v>21</v>
      </c>
      <c r="G3561">
        <v>319</v>
      </c>
      <c r="H3561" t="s">
        <v>35</v>
      </c>
      <c r="I3561" t="s">
        <v>21</v>
      </c>
      <c r="J3561" t="s">
        <v>23</v>
      </c>
      <c r="K3561">
        <v>18</v>
      </c>
      <c r="L3561" t="s">
        <v>37</v>
      </c>
      <c r="M3561">
        <v>120</v>
      </c>
      <c r="N3561">
        <v>2</v>
      </c>
      <c r="O3561">
        <v>-1</v>
      </c>
      <c r="P3561">
        <v>0</v>
      </c>
      <c r="Q3561" t="s">
        <v>30</v>
      </c>
      <c r="R3561" t="s">
        <v>21</v>
      </c>
      <c r="S3561" t="str" cm="1">
        <f t="array" ref="S3561">_xlfn.IFS(bank__2[[#This Row],[Age]]&lt;30, "Young Adults",bank__2[[#This Row],[Age]]&lt;45, "Middle-Aged Adults",bank__2[[#This Row],[Age]]&lt;60, "Older AdultsOlder Adults", bank__2[[#This Row],[Age]]&gt;=60,"Seniors")</f>
        <v>Middle-Aged Adults</v>
      </c>
      <c r="T3561" t="str">
        <f t="shared" si="55"/>
        <v>No</v>
      </c>
      <c r="U3561" cm="1">
        <f t="array" ref="U3561">_xlfn.SWITCH(L3561, "jan",1, "feb",2, "mar",3, "apr",4, "may",5, "jun",6, "jul",7, "aug",8, "sep",9, "oct",10, "nov",11, "dec",12, "")</f>
        <v>5</v>
      </c>
      <c r="V3561" s="2">
        <f>bank__2[[#This Row],[CallDuration (Seconds)]]/60</f>
        <v>2</v>
      </c>
      <c r="W3561" t="str">
        <f>IF(AND(bank__2[[#This Row],[HasHousingLoan]]="yes",bank__2[[#This Row],[HasPersonalLoan]]="yes"),"Both Loans",
IF(bank__2[[#This Row],[HasHousingLoan]]="yes","Only Housing Loan",
IF(bank__2[[#This Row],[HasPersonalLoan]]="yes","Only Personal Loan","No Loan")))</f>
        <v>Only Housing Loan</v>
      </c>
    </row>
    <row r="3562" spans="1:23">
      <c r="A3562">
        <v>3561</v>
      </c>
      <c r="B3562">
        <v>31</v>
      </c>
      <c r="C3562" t="s">
        <v>56</v>
      </c>
      <c r="D3562" t="s">
        <v>19</v>
      </c>
      <c r="E3562" t="s">
        <v>33</v>
      </c>
      <c r="F3562" t="s">
        <v>21</v>
      </c>
      <c r="G3562">
        <v>1545</v>
      </c>
      <c r="H3562" t="s">
        <v>35</v>
      </c>
      <c r="I3562" t="s">
        <v>35</v>
      </c>
      <c r="J3562" t="s">
        <v>23</v>
      </c>
      <c r="K3562">
        <v>13</v>
      </c>
      <c r="L3562" t="s">
        <v>37</v>
      </c>
      <c r="M3562">
        <v>207</v>
      </c>
      <c r="N3562">
        <v>1</v>
      </c>
      <c r="O3562">
        <v>-1</v>
      </c>
      <c r="P3562">
        <v>0</v>
      </c>
      <c r="Q3562" t="s">
        <v>30</v>
      </c>
      <c r="R3562" t="s">
        <v>21</v>
      </c>
      <c r="S3562" t="str" cm="1">
        <f t="array" ref="S3562">_xlfn.IFS(bank__2[[#This Row],[Age]]&lt;30, "Young Adults",bank__2[[#This Row],[Age]]&lt;45, "Middle-Aged Adults",bank__2[[#This Row],[Age]]&lt;60, "Older AdultsOlder Adults", bank__2[[#This Row],[Age]]&gt;=60,"Seniors")</f>
        <v>Middle-Aged Adults</v>
      </c>
      <c r="T3562" t="str">
        <f t="shared" si="55"/>
        <v>No</v>
      </c>
      <c r="U3562" cm="1">
        <f t="array" ref="U3562">_xlfn.SWITCH(L3562, "jan",1, "feb",2, "mar",3, "apr",4, "may",5, "jun",6, "jul",7, "aug",8, "sep",9, "oct",10, "nov",11, "dec",12, "")</f>
        <v>5</v>
      </c>
      <c r="V3562" s="2">
        <f>bank__2[[#This Row],[CallDuration (Seconds)]]/60</f>
        <v>3.45</v>
      </c>
      <c r="W3562" t="str">
        <f>IF(AND(bank__2[[#This Row],[HasHousingLoan]]="yes",bank__2[[#This Row],[HasPersonalLoan]]="yes"),"Both Loans",
IF(bank__2[[#This Row],[HasHousingLoan]]="yes","Only Housing Loan",
IF(bank__2[[#This Row],[HasPersonalLoan]]="yes","Only Personal Loan","No Loan")))</f>
        <v>Both Loans</v>
      </c>
    </row>
    <row r="3563" spans="1:23">
      <c r="A3563">
        <v>3562</v>
      </c>
      <c r="B3563">
        <v>51</v>
      </c>
      <c r="C3563" t="s">
        <v>72</v>
      </c>
      <c r="D3563" t="s">
        <v>19</v>
      </c>
      <c r="E3563" t="s">
        <v>45</v>
      </c>
      <c r="F3563" t="s">
        <v>21</v>
      </c>
      <c r="G3563">
        <v>1315</v>
      </c>
      <c r="H3563" t="s">
        <v>21</v>
      </c>
      <c r="I3563" t="s">
        <v>21</v>
      </c>
      <c r="J3563" t="s">
        <v>146</v>
      </c>
      <c r="K3563">
        <v>5</v>
      </c>
      <c r="L3563" t="s">
        <v>53</v>
      </c>
      <c r="M3563">
        <v>303</v>
      </c>
      <c r="N3563">
        <v>2</v>
      </c>
      <c r="O3563">
        <v>-1</v>
      </c>
      <c r="P3563">
        <v>0</v>
      </c>
      <c r="Q3563" t="s">
        <v>30</v>
      </c>
      <c r="R3563" t="s">
        <v>21</v>
      </c>
      <c r="S3563" t="str" cm="1">
        <f t="array" ref="S3563">_xlfn.IFS(bank__2[[#This Row],[Age]]&lt;30, "Young Adults",bank__2[[#This Row],[Age]]&lt;45, "Middle-Aged Adults",bank__2[[#This Row],[Age]]&lt;60, "Older AdultsOlder Adults", bank__2[[#This Row],[Age]]&gt;=60,"Seniors")</f>
        <v>Older AdultsOlder Adults</v>
      </c>
      <c r="T3563" t="str">
        <f t="shared" si="55"/>
        <v>No</v>
      </c>
      <c r="U3563" cm="1">
        <f t="array" ref="U3563">_xlfn.SWITCH(L3563, "jan",1, "feb",2, "mar",3, "apr",4, "may",5, "jun",6, "jul",7, "aug",8, "sep",9, "oct",10, "nov",11, "dec",12, "")</f>
        <v>6</v>
      </c>
      <c r="V3563" s="2">
        <f>bank__2[[#This Row],[CallDuration (Seconds)]]/60</f>
        <v>5.05</v>
      </c>
      <c r="W3563" t="str">
        <f>IF(AND(bank__2[[#This Row],[HasHousingLoan]]="yes",bank__2[[#This Row],[HasPersonalLoan]]="yes"),"Both Loans",
IF(bank__2[[#This Row],[HasHousingLoan]]="yes","Only Housing Loan",
IF(bank__2[[#This Row],[HasPersonalLoan]]="yes","Only Personal Loan","No Loan")))</f>
        <v>No Loan</v>
      </c>
    </row>
    <row r="3564" spans="1:23">
      <c r="A3564">
        <v>3563</v>
      </c>
      <c r="B3564">
        <v>31</v>
      </c>
      <c r="C3564" t="s">
        <v>72</v>
      </c>
      <c r="D3564" t="s">
        <v>44</v>
      </c>
      <c r="E3564" t="s">
        <v>45</v>
      </c>
      <c r="F3564" t="s">
        <v>21</v>
      </c>
      <c r="G3564">
        <v>424</v>
      </c>
      <c r="H3564" t="s">
        <v>21</v>
      </c>
      <c r="I3564" t="s">
        <v>21</v>
      </c>
      <c r="J3564" t="s">
        <v>23</v>
      </c>
      <c r="K3564">
        <v>21</v>
      </c>
      <c r="L3564" t="s">
        <v>92</v>
      </c>
      <c r="M3564">
        <v>93</v>
      </c>
      <c r="N3564">
        <v>2</v>
      </c>
      <c r="O3564">
        <v>-1</v>
      </c>
      <c r="P3564">
        <v>0</v>
      </c>
      <c r="Q3564" t="s">
        <v>30</v>
      </c>
      <c r="R3564" t="s">
        <v>21</v>
      </c>
      <c r="S3564" t="str" cm="1">
        <f t="array" ref="S3564">_xlfn.IFS(bank__2[[#This Row],[Age]]&lt;30, "Young Adults",bank__2[[#This Row],[Age]]&lt;45, "Middle-Aged Adults",bank__2[[#This Row],[Age]]&lt;60, "Older AdultsOlder Adults", bank__2[[#This Row],[Age]]&gt;=60,"Seniors")</f>
        <v>Middle-Aged Adults</v>
      </c>
      <c r="T3564" t="str">
        <f t="shared" si="55"/>
        <v>No</v>
      </c>
      <c r="U3564" cm="1">
        <f t="array" ref="U3564">_xlfn.SWITCH(L3564, "jan",1, "feb",2, "mar",3, "apr",4, "may",5, "jun",6, "jul",7, "aug",8, "sep",9, "oct",10, "nov",11, "dec",12, "")</f>
        <v>8</v>
      </c>
      <c r="V3564" s="2">
        <f>bank__2[[#This Row],[CallDuration (Seconds)]]/60</f>
        <v>1.55</v>
      </c>
      <c r="W3564" t="str">
        <f>IF(AND(bank__2[[#This Row],[HasHousingLoan]]="yes",bank__2[[#This Row],[HasPersonalLoan]]="yes"),"Both Loans",
IF(bank__2[[#This Row],[HasHousingLoan]]="yes","Only Housing Loan",
IF(bank__2[[#This Row],[HasPersonalLoan]]="yes","Only Personal Loan","No Loan")))</f>
        <v>No Loan</v>
      </c>
    </row>
    <row r="3565" spans="1:23">
      <c r="A3565">
        <v>3564</v>
      </c>
      <c r="B3565">
        <v>56</v>
      </c>
      <c r="C3565" t="s">
        <v>56</v>
      </c>
      <c r="D3565" t="s">
        <v>19</v>
      </c>
      <c r="E3565" t="s">
        <v>20</v>
      </c>
      <c r="F3565" t="s">
        <v>21</v>
      </c>
      <c r="G3565">
        <v>151</v>
      </c>
      <c r="H3565" t="s">
        <v>21</v>
      </c>
      <c r="I3565" t="s">
        <v>21</v>
      </c>
      <c r="J3565" t="s">
        <v>23</v>
      </c>
      <c r="K3565">
        <v>3</v>
      </c>
      <c r="L3565" t="s">
        <v>61</v>
      </c>
      <c r="M3565">
        <v>128</v>
      </c>
      <c r="N3565">
        <v>1</v>
      </c>
      <c r="O3565">
        <v>-1</v>
      </c>
      <c r="P3565">
        <v>0</v>
      </c>
      <c r="Q3565" t="s">
        <v>30</v>
      </c>
      <c r="R3565" t="s">
        <v>21</v>
      </c>
      <c r="S3565" t="str" cm="1">
        <f t="array" ref="S3565">_xlfn.IFS(bank__2[[#This Row],[Age]]&lt;30, "Young Adults",bank__2[[#This Row],[Age]]&lt;45, "Middle-Aged Adults",bank__2[[#This Row],[Age]]&lt;60, "Older AdultsOlder Adults", bank__2[[#This Row],[Age]]&gt;=60,"Seniors")</f>
        <v>Older AdultsOlder Adults</v>
      </c>
      <c r="T3565" t="str">
        <f t="shared" si="55"/>
        <v>No</v>
      </c>
      <c r="U3565" cm="1">
        <f t="array" ref="U3565">_xlfn.SWITCH(L3565, "jan",1, "feb",2, "mar",3, "apr",4, "may",5, "jun",6, "jul",7, "aug",8, "sep",9, "oct",10, "nov",11, "dec",12, "")</f>
        <v>2</v>
      </c>
      <c r="V3565" s="2">
        <f>bank__2[[#This Row],[CallDuration (Seconds)]]/60</f>
        <v>2.1333333333333333</v>
      </c>
      <c r="W3565" t="str">
        <f>IF(AND(bank__2[[#This Row],[HasHousingLoan]]="yes",bank__2[[#This Row],[HasPersonalLoan]]="yes"),"Both Loans",
IF(bank__2[[#This Row],[HasHousingLoan]]="yes","Only Housing Loan",
IF(bank__2[[#This Row],[HasPersonalLoan]]="yes","Only Personal Loan","No Loan")))</f>
        <v>No Loan</v>
      </c>
    </row>
    <row r="3566" spans="1:23">
      <c r="A3566">
        <v>3565</v>
      </c>
      <c r="B3566">
        <v>30</v>
      </c>
      <c r="C3566" t="s">
        <v>72</v>
      </c>
      <c r="D3566" t="s">
        <v>44</v>
      </c>
      <c r="E3566" t="s">
        <v>45</v>
      </c>
      <c r="F3566" t="s">
        <v>21</v>
      </c>
      <c r="G3566">
        <v>-970</v>
      </c>
      <c r="H3566" t="s">
        <v>21</v>
      </c>
      <c r="I3566" t="s">
        <v>35</v>
      </c>
      <c r="J3566" t="s">
        <v>23</v>
      </c>
      <c r="K3566">
        <v>21</v>
      </c>
      <c r="L3566" t="s">
        <v>92</v>
      </c>
      <c r="M3566">
        <v>194</v>
      </c>
      <c r="N3566">
        <v>2</v>
      </c>
      <c r="O3566">
        <v>-1</v>
      </c>
      <c r="P3566">
        <v>0</v>
      </c>
      <c r="Q3566" t="s">
        <v>30</v>
      </c>
      <c r="R3566" t="s">
        <v>21</v>
      </c>
      <c r="S3566" t="str" cm="1">
        <f t="array" ref="S3566">_xlfn.IFS(bank__2[[#This Row],[Age]]&lt;30, "Young Adults",bank__2[[#This Row],[Age]]&lt;45, "Middle-Aged Adults",bank__2[[#This Row],[Age]]&lt;60, "Older AdultsOlder Adults", bank__2[[#This Row],[Age]]&gt;=60,"Seniors")</f>
        <v>Middle-Aged Adults</v>
      </c>
      <c r="T3566" t="str">
        <f t="shared" si="55"/>
        <v>No</v>
      </c>
      <c r="U3566" cm="1">
        <f t="array" ref="U3566">_xlfn.SWITCH(L3566, "jan",1, "feb",2, "mar",3, "apr",4, "may",5, "jun",6, "jul",7, "aug",8, "sep",9, "oct",10, "nov",11, "dec",12, "")</f>
        <v>8</v>
      </c>
      <c r="V3566" s="2">
        <f>bank__2[[#This Row],[CallDuration (Seconds)]]/60</f>
        <v>3.2333333333333334</v>
      </c>
      <c r="W3566" t="str">
        <f>IF(AND(bank__2[[#This Row],[HasHousingLoan]]="yes",bank__2[[#This Row],[HasPersonalLoan]]="yes"),"Both Loans",
IF(bank__2[[#This Row],[HasHousingLoan]]="yes","Only Housing Loan",
IF(bank__2[[#This Row],[HasPersonalLoan]]="yes","Only Personal Loan","No Loan")))</f>
        <v>Only Personal Loan</v>
      </c>
    </row>
    <row r="3567" spans="1:23">
      <c r="A3567">
        <v>3566</v>
      </c>
      <c r="B3567">
        <v>38</v>
      </c>
      <c r="C3567" t="s">
        <v>32</v>
      </c>
      <c r="D3567" t="s">
        <v>19</v>
      </c>
      <c r="E3567" t="s">
        <v>33</v>
      </c>
      <c r="F3567" t="s">
        <v>21</v>
      </c>
      <c r="G3567">
        <v>-762</v>
      </c>
      <c r="H3567" t="s">
        <v>35</v>
      </c>
      <c r="I3567" t="s">
        <v>35</v>
      </c>
      <c r="J3567" t="s">
        <v>30</v>
      </c>
      <c r="K3567">
        <v>30</v>
      </c>
      <c r="L3567" t="s">
        <v>37</v>
      </c>
      <c r="M3567">
        <v>408</v>
      </c>
      <c r="N3567">
        <v>2</v>
      </c>
      <c r="O3567">
        <v>-1</v>
      </c>
      <c r="P3567">
        <v>0</v>
      </c>
      <c r="Q3567" t="s">
        <v>30</v>
      </c>
      <c r="R3567" t="s">
        <v>21</v>
      </c>
      <c r="S3567" t="str" cm="1">
        <f t="array" ref="S3567">_xlfn.IFS(bank__2[[#This Row],[Age]]&lt;30, "Young Adults",bank__2[[#This Row],[Age]]&lt;45, "Middle-Aged Adults",bank__2[[#This Row],[Age]]&lt;60, "Older AdultsOlder Adults", bank__2[[#This Row],[Age]]&gt;=60,"Seniors")</f>
        <v>Middle-Aged Adults</v>
      </c>
      <c r="T3567" t="str">
        <f t="shared" si="55"/>
        <v>No</v>
      </c>
      <c r="U3567" cm="1">
        <f t="array" ref="U3567">_xlfn.SWITCH(L3567, "jan",1, "feb",2, "mar",3, "apr",4, "may",5, "jun",6, "jul",7, "aug",8, "sep",9, "oct",10, "nov",11, "dec",12, "")</f>
        <v>5</v>
      </c>
      <c r="V3567" s="2">
        <f>bank__2[[#This Row],[CallDuration (Seconds)]]/60</f>
        <v>6.8</v>
      </c>
      <c r="W3567" t="str">
        <f>IF(AND(bank__2[[#This Row],[HasHousingLoan]]="yes",bank__2[[#This Row],[HasPersonalLoan]]="yes"),"Both Loans",
IF(bank__2[[#This Row],[HasHousingLoan]]="yes","Only Housing Loan",
IF(bank__2[[#This Row],[HasPersonalLoan]]="yes","Only Personal Loan","No Loan")))</f>
        <v>Both Loans</v>
      </c>
    </row>
    <row r="3568" spans="1:23">
      <c r="A3568">
        <v>3567</v>
      </c>
      <c r="B3568">
        <v>35</v>
      </c>
      <c r="C3568" t="s">
        <v>32</v>
      </c>
      <c r="D3568" t="s">
        <v>19</v>
      </c>
      <c r="E3568" t="s">
        <v>33</v>
      </c>
      <c r="F3568" t="s">
        <v>21</v>
      </c>
      <c r="G3568">
        <v>181</v>
      </c>
      <c r="H3568" t="s">
        <v>35</v>
      </c>
      <c r="I3568" t="s">
        <v>21</v>
      </c>
      <c r="J3568" t="s">
        <v>23</v>
      </c>
      <c r="K3568">
        <v>31</v>
      </c>
      <c r="L3568" t="s">
        <v>119</v>
      </c>
      <c r="M3568">
        <v>5</v>
      </c>
      <c r="N3568">
        <v>3</v>
      </c>
      <c r="O3568">
        <v>-1</v>
      </c>
      <c r="P3568">
        <v>0</v>
      </c>
      <c r="Q3568" t="s">
        <v>30</v>
      </c>
      <c r="R3568" t="s">
        <v>21</v>
      </c>
      <c r="S3568" t="str" cm="1">
        <f t="array" ref="S3568">_xlfn.IFS(bank__2[[#This Row],[Age]]&lt;30, "Young Adults",bank__2[[#This Row],[Age]]&lt;45, "Middle-Aged Adults",bank__2[[#This Row],[Age]]&lt;60, "Older AdultsOlder Adults", bank__2[[#This Row],[Age]]&gt;=60,"Seniors")</f>
        <v>Middle-Aged Adults</v>
      </c>
      <c r="T3568" t="str">
        <f t="shared" si="55"/>
        <v>No</v>
      </c>
      <c r="U3568" cm="1">
        <f t="array" ref="U3568">_xlfn.SWITCH(L3568, "jan",1, "feb",2, "mar",3, "apr",4, "may",5, "jun",6, "jul",7, "aug",8, "sep",9, "oct",10, "nov",11, "dec",12, "")</f>
        <v>7</v>
      </c>
      <c r="V3568" s="2">
        <f>bank__2[[#This Row],[CallDuration (Seconds)]]/60</f>
        <v>8.3333333333333329E-2</v>
      </c>
      <c r="W3568" t="str">
        <f>IF(AND(bank__2[[#This Row],[HasHousingLoan]]="yes",bank__2[[#This Row],[HasPersonalLoan]]="yes"),"Both Loans",
IF(bank__2[[#This Row],[HasHousingLoan]]="yes","Only Housing Loan",
IF(bank__2[[#This Row],[HasPersonalLoan]]="yes","Only Personal Loan","No Loan")))</f>
        <v>Only Housing Loan</v>
      </c>
    </row>
    <row r="3569" spans="1:23">
      <c r="A3569">
        <v>3568</v>
      </c>
      <c r="B3569">
        <v>31</v>
      </c>
      <c r="C3569" t="s">
        <v>56</v>
      </c>
      <c r="D3569" t="s">
        <v>19</v>
      </c>
      <c r="E3569" t="s">
        <v>2553</v>
      </c>
      <c r="F3569" t="s">
        <v>21</v>
      </c>
      <c r="G3569">
        <v>-120</v>
      </c>
      <c r="H3569" t="s">
        <v>35</v>
      </c>
      <c r="I3569" t="s">
        <v>21</v>
      </c>
      <c r="J3569" t="s">
        <v>23</v>
      </c>
      <c r="K3569">
        <v>17</v>
      </c>
      <c r="L3569" t="s">
        <v>119</v>
      </c>
      <c r="M3569">
        <v>231</v>
      </c>
      <c r="N3569">
        <v>2</v>
      </c>
      <c r="O3569">
        <v>-1</v>
      </c>
      <c r="P3569">
        <v>0</v>
      </c>
      <c r="Q3569" t="s">
        <v>30</v>
      </c>
      <c r="R3569" t="s">
        <v>21</v>
      </c>
      <c r="S3569" t="str" cm="1">
        <f t="array" ref="S3569">_xlfn.IFS(bank__2[[#This Row],[Age]]&lt;30, "Young Adults",bank__2[[#This Row],[Age]]&lt;45, "Middle-Aged Adults",bank__2[[#This Row],[Age]]&lt;60, "Older AdultsOlder Adults", bank__2[[#This Row],[Age]]&gt;=60,"Seniors")</f>
        <v>Middle-Aged Adults</v>
      </c>
      <c r="T3569" t="str">
        <f t="shared" si="55"/>
        <v>No</v>
      </c>
      <c r="U3569" cm="1">
        <f t="array" ref="U3569">_xlfn.SWITCH(L3569, "jan",1, "feb",2, "mar",3, "apr",4, "may",5, "jun",6, "jul",7, "aug",8, "sep",9, "oct",10, "nov",11, "dec",12, "")</f>
        <v>7</v>
      </c>
      <c r="V3569" s="2">
        <f>bank__2[[#This Row],[CallDuration (Seconds)]]/60</f>
        <v>3.85</v>
      </c>
      <c r="W3569" t="str">
        <f>IF(AND(bank__2[[#This Row],[HasHousingLoan]]="yes",bank__2[[#This Row],[HasPersonalLoan]]="yes"),"Both Loans",
IF(bank__2[[#This Row],[HasHousingLoan]]="yes","Only Housing Loan",
IF(bank__2[[#This Row],[HasPersonalLoan]]="yes","Only Personal Loan","No Loan")))</f>
        <v>Only Housing Loan</v>
      </c>
    </row>
    <row r="3570" spans="1:23">
      <c r="A3570">
        <v>3569</v>
      </c>
      <c r="B3570">
        <v>39</v>
      </c>
      <c r="C3570" t="s">
        <v>87</v>
      </c>
      <c r="D3570" t="s">
        <v>122</v>
      </c>
      <c r="E3570" t="s">
        <v>33</v>
      </c>
      <c r="F3570" t="s">
        <v>21</v>
      </c>
      <c r="G3570">
        <v>1022</v>
      </c>
      <c r="H3570" t="s">
        <v>35</v>
      </c>
      <c r="I3570" t="s">
        <v>21</v>
      </c>
      <c r="J3570" t="s">
        <v>30</v>
      </c>
      <c r="K3570">
        <v>20</v>
      </c>
      <c r="L3570" t="s">
        <v>53</v>
      </c>
      <c r="M3570">
        <v>20</v>
      </c>
      <c r="N3570">
        <v>3</v>
      </c>
      <c r="O3570">
        <v>-1</v>
      </c>
      <c r="P3570">
        <v>0</v>
      </c>
      <c r="Q3570" t="s">
        <v>30</v>
      </c>
      <c r="R3570" t="s">
        <v>21</v>
      </c>
      <c r="S3570" t="str" cm="1">
        <f t="array" ref="S3570">_xlfn.IFS(bank__2[[#This Row],[Age]]&lt;30, "Young Adults",bank__2[[#This Row],[Age]]&lt;45, "Middle-Aged Adults",bank__2[[#This Row],[Age]]&lt;60, "Older AdultsOlder Adults", bank__2[[#This Row],[Age]]&gt;=60,"Seniors")</f>
        <v>Middle-Aged Adults</v>
      </c>
      <c r="T3570" t="str">
        <f t="shared" si="55"/>
        <v>No</v>
      </c>
      <c r="U3570" cm="1">
        <f t="array" ref="U3570">_xlfn.SWITCH(L3570, "jan",1, "feb",2, "mar",3, "apr",4, "may",5, "jun",6, "jul",7, "aug",8, "sep",9, "oct",10, "nov",11, "dec",12, "")</f>
        <v>6</v>
      </c>
      <c r="V3570" s="2">
        <f>bank__2[[#This Row],[CallDuration (Seconds)]]/60</f>
        <v>0.33333333333333331</v>
      </c>
      <c r="W3570" t="str">
        <f>IF(AND(bank__2[[#This Row],[HasHousingLoan]]="yes",bank__2[[#This Row],[HasPersonalLoan]]="yes"),"Both Loans",
IF(bank__2[[#This Row],[HasHousingLoan]]="yes","Only Housing Loan",
IF(bank__2[[#This Row],[HasPersonalLoan]]="yes","Only Personal Loan","No Loan")))</f>
        <v>Only Housing Loan</v>
      </c>
    </row>
    <row r="3571" spans="1:23">
      <c r="A3571">
        <v>3570</v>
      </c>
      <c r="B3571">
        <v>50</v>
      </c>
      <c r="C3571" t="s">
        <v>43</v>
      </c>
      <c r="D3571" t="s">
        <v>19</v>
      </c>
      <c r="E3571" t="s">
        <v>45</v>
      </c>
      <c r="F3571" t="s">
        <v>21</v>
      </c>
      <c r="G3571">
        <v>78</v>
      </c>
      <c r="H3571" t="s">
        <v>35</v>
      </c>
      <c r="I3571" t="s">
        <v>21</v>
      </c>
      <c r="J3571" t="s">
        <v>23</v>
      </c>
      <c r="K3571">
        <v>14</v>
      </c>
      <c r="L3571" t="s">
        <v>100</v>
      </c>
      <c r="M3571">
        <v>218</v>
      </c>
      <c r="N3571">
        <v>3</v>
      </c>
      <c r="O3571">
        <v>161</v>
      </c>
      <c r="P3571">
        <v>9</v>
      </c>
      <c r="Q3571" t="s">
        <v>70</v>
      </c>
      <c r="R3571" t="s">
        <v>21</v>
      </c>
      <c r="S3571" t="str" cm="1">
        <f t="array" ref="S3571">_xlfn.IFS(bank__2[[#This Row],[Age]]&lt;30, "Young Adults",bank__2[[#This Row],[Age]]&lt;45, "Middle-Aged Adults",bank__2[[#This Row],[Age]]&lt;60, "Older AdultsOlder Adults", bank__2[[#This Row],[Age]]&gt;=60,"Seniors")</f>
        <v>Older AdultsOlder Adults</v>
      </c>
      <c r="T3571" t="str">
        <f t="shared" si="55"/>
        <v>Yes</v>
      </c>
      <c r="U3571" cm="1">
        <f t="array" ref="U3571">_xlfn.SWITCH(L3571, "jan",1, "feb",2, "mar",3, "apr",4, "may",5, "jun",6, "jul",7, "aug",8, "sep",9, "oct",10, "nov",11, "dec",12, "")</f>
        <v>1</v>
      </c>
      <c r="V3571" s="2">
        <f>bank__2[[#This Row],[CallDuration (Seconds)]]/60</f>
        <v>3.6333333333333333</v>
      </c>
      <c r="W3571" t="str">
        <f>IF(AND(bank__2[[#This Row],[HasHousingLoan]]="yes",bank__2[[#This Row],[HasPersonalLoan]]="yes"),"Both Loans",
IF(bank__2[[#This Row],[HasHousingLoan]]="yes","Only Housing Loan",
IF(bank__2[[#This Row],[HasPersonalLoan]]="yes","Only Personal Loan","No Loan")))</f>
        <v>Only Housing Loan</v>
      </c>
    </row>
    <row r="3572" spans="1:23">
      <c r="A3572">
        <v>3571</v>
      </c>
      <c r="B3572">
        <v>39</v>
      </c>
      <c r="C3572" t="s">
        <v>72</v>
      </c>
      <c r="D3572" t="s">
        <v>19</v>
      </c>
      <c r="E3572" t="s">
        <v>45</v>
      </c>
      <c r="F3572" t="s">
        <v>21</v>
      </c>
      <c r="G3572">
        <v>209</v>
      </c>
      <c r="H3572" t="s">
        <v>21</v>
      </c>
      <c r="I3572" t="s">
        <v>21</v>
      </c>
      <c r="J3572" t="s">
        <v>30</v>
      </c>
      <c r="K3572">
        <v>23</v>
      </c>
      <c r="L3572" t="s">
        <v>119</v>
      </c>
      <c r="M3572">
        <v>36</v>
      </c>
      <c r="N3572">
        <v>2</v>
      </c>
      <c r="O3572">
        <v>-1</v>
      </c>
      <c r="P3572">
        <v>0</v>
      </c>
      <c r="Q3572" t="s">
        <v>30</v>
      </c>
      <c r="R3572" t="s">
        <v>21</v>
      </c>
      <c r="S3572" t="str" cm="1">
        <f t="array" ref="S3572">_xlfn.IFS(bank__2[[#This Row],[Age]]&lt;30, "Young Adults",bank__2[[#This Row],[Age]]&lt;45, "Middle-Aged Adults",bank__2[[#This Row],[Age]]&lt;60, "Older AdultsOlder Adults", bank__2[[#This Row],[Age]]&gt;=60,"Seniors")</f>
        <v>Middle-Aged Adults</v>
      </c>
      <c r="T3572" t="str">
        <f t="shared" si="55"/>
        <v>No</v>
      </c>
      <c r="U3572" cm="1">
        <f t="array" ref="U3572">_xlfn.SWITCH(L3572, "jan",1, "feb",2, "mar",3, "apr",4, "may",5, "jun",6, "jul",7, "aug",8, "sep",9, "oct",10, "nov",11, "dec",12, "")</f>
        <v>7</v>
      </c>
      <c r="V3572" s="2">
        <f>bank__2[[#This Row],[CallDuration (Seconds)]]/60</f>
        <v>0.6</v>
      </c>
      <c r="W3572" t="str">
        <f>IF(AND(bank__2[[#This Row],[HasHousingLoan]]="yes",bank__2[[#This Row],[HasPersonalLoan]]="yes"),"Both Loans",
IF(bank__2[[#This Row],[HasHousingLoan]]="yes","Only Housing Loan",
IF(bank__2[[#This Row],[HasPersonalLoan]]="yes","Only Personal Loan","No Loan")))</f>
        <v>No Loan</v>
      </c>
    </row>
    <row r="3573" spans="1:23">
      <c r="A3573">
        <v>3572</v>
      </c>
      <c r="B3573">
        <v>26</v>
      </c>
      <c r="C3573" t="s">
        <v>87</v>
      </c>
      <c r="D3573" t="s">
        <v>19</v>
      </c>
      <c r="E3573" t="s">
        <v>33</v>
      </c>
      <c r="F3573" t="s">
        <v>21</v>
      </c>
      <c r="G3573">
        <v>2469</v>
      </c>
      <c r="H3573" t="s">
        <v>21</v>
      </c>
      <c r="I3573" t="s">
        <v>21</v>
      </c>
      <c r="J3573" t="s">
        <v>23</v>
      </c>
      <c r="K3573">
        <v>16</v>
      </c>
      <c r="L3573" t="s">
        <v>119</v>
      </c>
      <c r="M3573">
        <v>136</v>
      </c>
      <c r="N3573">
        <v>8</v>
      </c>
      <c r="O3573">
        <v>-1</v>
      </c>
      <c r="P3573">
        <v>0</v>
      </c>
      <c r="Q3573" t="s">
        <v>30</v>
      </c>
      <c r="R3573" t="s">
        <v>21</v>
      </c>
      <c r="S3573" t="str" cm="1">
        <f t="array" ref="S3573">_xlfn.IFS(bank__2[[#This Row],[Age]]&lt;30, "Young Adults",bank__2[[#This Row],[Age]]&lt;45, "Middle-Aged Adults",bank__2[[#This Row],[Age]]&lt;60, "Older AdultsOlder Adults", bank__2[[#This Row],[Age]]&gt;=60,"Seniors")</f>
        <v>Young Adults</v>
      </c>
      <c r="T3573" t="str">
        <f t="shared" si="55"/>
        <v>No</v>
      </c>
      <c r="U3573" cm="1">
        <f t="array" ref="U3573">_xlfn.SWITCH(L3573, "jan",1, "feb",2, "mar",3, "apr",4, "may",5, "jun",6, "jul",7, "aug",8, "sep",9, "oct",10, "nov",11, "dec",12, "")</f>
        <v>7</v>
      </c>
      <c r="V3573" s="2">
        <f>bank__2[[#This Row],[CallDuration (Seconds)]]/60</f>
        <v>2.2666666666666666</v>
      </c>
      <c r="W3573" t="str">
        <f>IF(AND(bank__2[[#This Row],[HasHousingLoan]]="yes",bank__2[[#This Row],[HasPersonalLoan]]="yes"),"Both Loans",
IF(bank__2[[#This Row],[HasHousingLoan]]="yes","Only Housing Loan",
IF(bank__2[[#This Row],[HasPersonalLoan]]="yes","Only Personal Loan","No Loan")))</f>
        <v>No Loan</v>
      </c>
    </row>
    <row r="3574" spans="1:23">
      <c r="A3574">
        <v>3573</v>
      </c>
      <c r="B3574">
        <v>55</v>
      </c>
      <c r="C3574" t="s">
        <v>72</v>
      </c>
      <c r="D3574" t="s">
        <v>19</v>
      </c>
      <c r="E3574" t="s">
        <v>33</v>
      </c>
      <c r="F3574" t="s">
        <v>21</v>
      </c>
      <c r="G3574">
        <v>0</v>
      </c>
      <c r="H3574" t="s">
        <v>21</v>
      </c>
      <c r="I3574" t="s">
        <v>21</v>
      </c>
      <c r="J3574" t="s">
        <v>23</v>
      </c>
      <c r="K3574">
        <v>19</v>
      </c>
      <c r="L3574" t="s">
        <v>124</v>
      </c>
      <c r="M3574">
        <v>336</v>
      </c>
      <c r="N3574">
        <v>1</v>
      </c>
      <c r="O3574">
        <v>-1</v>
      </c>
      <c r="P3574">
        <v>0</v>
      </c>
      <c r="Q3574" t="s">
        <v>30</v>
      </c>
      <c r="R3574" t="s">
        <v>21</v>
      </c>
      <c r="S3574" t="str" cm="1">
        <f t="array" ref="S3574">_xlfn.IFS(bank__2[[#This Row],[Age]]&lt;30, "Young Adults",bank__2[[#This Row],[Age]]&lt;45, "Middle-Aged Adults",bank__2[[#This Row],[Age]]&lt;60, "Older AdultsOlder Adults", bank__2[[#This Row],[Age]]&gt;=60,"Seniors")</f>
        <v>Older AdultsOlder Adults</v>
      </c>
      <c r="T3574" t="str">
        <f t="shared" si="55"/>
        <v>No</v>
      </c>
      <c r="U3574" cm="1">
        <f t="array" ref="U3574">_xlfn.SWITCH(L3574, "jan",1, "feb",2, "mar",3, "apr",4, "may",5, "jun",6, "jul",7, "aug",8, "sep",9, "oct",10, "nov",11, "dec",12, "")</f>
        <v>11</v>
      </c>
      <c r="V3574" s="2">
        <f>bank__2[[#This Row],[CallDuration (Seconds)]]/60</f>
        <v>5.6</v>
      </c>
      <c r="W3574" t="str">
        <f>IF(AND(bank__2[[#This Row],[HasHousingLoan]]="yes",bank__2[[#This Row],[HasPersonalLoan]]="yes"),"Both Loans",
IF(bank__2[[#This Row],[HasHousingLoan]]="yes","Only Housing Loan",
IF(bank__2[[#This Row],[HasPersonalLoan]]="yes","Only Personal Loan","No Loan")))</f>
        <v>No Loan</v>
      </c>
    </row>
    <row r="3575" spans="1:23">
      <c r="A3575">
        <v>3574</v>
      </c>
      <c r="B3575">
        <v>43</v>
      </c>
      <c r="C3575" t="s">
        <v>56</v>
      </c>
      <c r="D3575" t="s">
        <v>122</v>
      </c>
      <c r="E3575" t="s">
        <v>20</v>
      </c>
      <c r="F3575" t="s">
        <v>21</v>
      </c>
      <c r="G3575">
        <v>328</v>
      </c>
      <c r="H3575" t="s">
        <v>21</v>
      </c>
      <c r="I3575" t="s">
        <v>35</v>
      </c>
      <c r="J3575" t="s">
        <v>23</v>
      </c>
      <c r="K3575">
        <v>8</v>
      </c>
      <c r="L3575" t="s">
        <v>119</v>
      </c>
      <c r="M3575">
        <v>192</v>
      </c>
      <c r="N3575">
        <v>1</v>
      </c>
      <c r="O3575">
        <v>-1</v>
      </c>
      <c r="P3575">
        <v>0</v>
      </c>
      <c r="Q3575" t="s">
        <v>30</v>
      </c>
      <c r="R3575" t="s">
        <v>21</v>
      </c>
      <c r="S3575" t="str" cm="1">
        <f t="array" ref="S3575">_xlfn.IFS(bank__2[[#This Row],[Age]]&lt;30, "Young Adults",bank__2[[#This Row],[Age]]&lt;45, "Middle-Aged Adults",bank__2[[#This Row],[Age]]&lt;60, "Older AdultsOlder Adults", bank__2[[#This Row],[Age]]&gt;=60,"Seniors")</f>
        <v>Middle-Aged Adults</v>
      </c>
      <c r="T3575" t="str">
        <f t="shared" si="55"/>
        <v>No</v>
      </c>
      <c r="U3575" cm="1">
        <f t="array" ref="U3575">_xlfn.SWITCH(L3575, "jan",1, "feb",2, "mar",3, "apr",4, "may",5, "jun",6, "jul",7, "aug",8, "sep",9, "oct",10, "nov",11, "dec",12, "")</f>
        <v>7</v>
      </c>
      <c r="V3575" s="2">
        <f>bank__2[[#This Row],[CallDuration (Seconds)]]/60</f>
        <v>3.2</v>
      </c>
      <c r="W3575" t="str">
        <f>IF(AND(bank__2[[#This Row],[HasHousingLoan]]="yes",bank__2[[#This Row],[HasPersonalLoan]]="yes"),"Both Loans",
IF(bank__2[[#This Row],[HasHousingLoan]]="yes","Only Housing Loan",
IF(bank__2[[#This Row],[HasPersonalLoan]]="yes","Only Personal Loan","No Loan")))</f>
        <v>Only Personal Loan</v>
      </c>
    </row>
    <row r="3576" spans="1:23">
      <c r="A3576">
        <v>3575</v>
      </c>
      <c r="B3576">
        <v>34</v>
      </c>
      <c r="C3576" t="s">
        <v>135</v>
      </c>
      <c r="D3576" t="s">
        <v>19</v>
      </c>
      <c r="E3576" t="s">
        <v>45</v>
      </c>
      <c r="F3576" t="s">
        <v>21</v>
      </c>
      <c r="G3576">
        <v>0</v>
      </c>
      <c r="H3576" t="s">
        <v>21</v>
      </c>
      <c r="I3576" t="s">
        <v>21</v>
      </c>
      <c r="J3576" t="s">
        <v>23</v>
      </c>
      <c r="K3576">
        <v>26</v>
      </c>
      <c r="L3576" t="s">
        <v>37</v>
      </c>
      <c r="M3576">
        <v>141</v>
      </c>
      <c r="N3576">
        <v>1</v>
      </c>
      <c r="O3576">
        <v>188</v>
      </c>
      <c r="P3576">
        <v>1</v>
      </c>
      <c r="Q3576" t="s">
        <v>41</v>
      </c>
      <c r="R3576" t="s">
        <v>21</v>
      </c>
      <c r="S3576" t="str" cm="1">
        <f t="array" ref="S3576">_xlfn.IFS(bank__2[[#This Row],[Age]]&lt;30, "Young Adults",bank__2[[#This Row],[Age]]&lt;45, "Middle-Aged Adults",bank__2[[#This Row],[Age]]&lt;60, "Older AdultsOlder Adults", bank__2[[#This Row],[Age]]&gt;=60,"Seniors")</f>
        <v>Middle-Aged Adults</v>
      </c>
      <c r="T3576" t="str">
        <f t="shared" si="55"/>
        <v>Yes</v>
      </c>
      <c r="U3576" cm="1">
        <f t="array" ref="U3576">_xlfn.SWITCH(L3576, "jan",1, "feb",2, "mar",3, "apr",4, "may",5, "jun",6, "jul",7, "aug",8, "sep",9, "oct",10, "nov",11, "dec",12, "")</f>
        <v>5</v>
      </c>
      <c r="V3576" s="2">
        <f>bank__2[[#This Row],[CallDuration (Seconds)]]/60</f>
        <v>2.35</v>
      </c>
      <c r="W3576" t="str">
        <f>IF(AND(bank__2[[#This Row],[HasHousingLoan]]="yes",bank__2[[#This Row],[HasPersonalLoan]]="yes"),"Both Loans",
IF(bank__2[[#This Row],[HasHousingLoan]]="yes","Only Housing Loan",
IF(bank__2[[#This Row],[HasPersonalLoan]]="yes","Only Personal Loan","No Loan")))</f>
        <v>No Loan</v>
      </c>
    </row>
    <row r="3577" spans="1:23">
      <c r="A3577">
        <v>3576</v>
      </c>
      <c r="B3577">
        <v>51</v>
      </c>
      <c r="C3577" t="s">
        <v>66</v>
      </c>
      <c r="D3577" t="s">
        <v>19</v>
      </c>
      <c r="E3577" t="s">
        <v>20</v>
      </c>
      <c r="F3577" t="s">
        <v>21</v>
      </c>
      <c r="G3577">
        <v>307</v>
      </c>
      <c r="H3577" t="s">
        <v>35</v>
      </c>
      <c r="I3577" t="s">
        <v>35</v>
      </c>
      <c r="J3577" t="s">
        <v>30</v>
      </c>
      <c r="K3577">
        <v>17</v>
      </c>
      <c r="L3577" t="s">
        <v>53</v>
      </c>
      <c r="M3577">
        <v>65</v>
      </c>
      <c r="N3577">
        <v>2</v>
      </c>
      <c r="O3577">
        <v>-1</v>
      </c>
      <c r="P3577">
        <v>0</v>
      </c>
      <c r="Q3577" t="s">
        <v>30</v>
      </c>
      <c r="R3577" t="s">
        <v>21</v>
      </c>
      <c r="S3577" t="str" cm="1">
        <f t="array" ref="S3577">_xlfn.IFS(bank__2[[#This Row],[Age]]&lt;30, "Young Adults",bank__2[[#This Row],[Age]]&lt;45, "Middle-Aged Adults",bank__2[[#This Row],[Age]]&lt;60, "Older AdultsOlder Adults", bank__2[[#This Row],[Age]]&gt;=60,"Seniors")</f>
        <v>Older AdultsOlder Adults</v>
      </c>
      <c r="T3577" t="str">
        <f t="shared" si="55"/>
        <v>No</v>
      </c>
      <c r="U3577" cm="1">
        <f t="array" ref="U3577">_xlfn.SWITCH(L3577, "jan",1, "feb",2, "mar",3, "apr",4, "may",5, "jun",6, "jul",7, "aug",8, "sep",9, "oct",10, "nov",11, "dec",12, "")</f>
        <v>6</v>
      </c>
      <c r="V3577" s="2">
        <f>bank__2[[#This Row],[CallDuration (Seconds)]]/60</f>
        <v>1.0833333333333333</v>
      </c>
      <c r="W3577" t="str">
        <f>IF(AND(bank__2[[#This Row],[HasHousingLoan]]="yes",bank__2[[#This Row],[HasPersonalLoan]]="yes"),"Both Loans",
IF(bank__2[[#This Row],[HasHousingLoan]]="yes","Only Housing Loan",
IF(bank__2[[#This Row],[HasPersonalLoan]]="yes","Only Personal Loan","No Loan")))</f>
        <v>Both Loans</v>
      </c>
    </row>
    <row r="3578" spans="1:23">
      <c r="A3578">
        <v>3577</v>
      </c>
      <c r="B3578">
        <v>31</v>
      </c>
      <c r="C3578" t="s">
        <v>43</v>
      </c>
      <c r="D3578" t="s">
        <v>19</v>
      </c>
      <c r="E3578" t="s">
        <v>45</v>
      </c>
      <c r="F3578" t="s">
        <v>21</v>
      </c>
      <c r="G3578">
        <v>1384</v>
      </c>
      <c r="H3578" t="s">
        <v>35</v>
      </c>
      <c r="I3578" t="s">
        <v>21</v>
      </c>
      <c r="J3578" t="s">
        <v>23</v>
      </c>
      <c r="K3578">
        <v>30</v>
      </c>
      <c r="L3578" t="s">
        <v>100</v>
      </c>
      <c r="M3578">
        <v>203</v>
      </c>
      <c r="N3578">
        <v>2</v>
      </c>
      <c r="O3578">
        <v>2</v>
      </c>
      <c r="P3578">
        <v>3</v>
      </c>
      <c r="Q3578" t="s">
        <v>70</v>
      </c>
      <c r="R3578" t="s">
        <v>21</v>
      </c>
      <c r="S3578" t="str" cm="1">
        <f t="array" ref="S3578">_xlfn.IFS(bank__2[[#This Row],[Age]]&lt;30, "Young Adults",bank__2[[#This Row],[Age]]&lt;45, "Middle-Aged Adults",bank__2[[#This Row],[Age]]&lt;60, "Older AdultsOlder Adults", bank__2[[#This Row],[Age]]&gt;=60,"Seniors")</f>
        <v>Middle-Aged Adults</v>
      </c>
      <c r="T3578" t="str">
        <f t="shared" si="55"/>
        <v>Yes</v>
      </c>
      <c r="U3578" cm="1">
        <f t="array" ref="U3578">_xlfn.SWITCH(L3578, "jan",1, "feb",2, "mar",3, "apr",4, "may",5, "jun",6, "jul",7, "aug",8, "sep",9, "oct",10, "nov",11, "dec",12, "")</f>
        <v>1</v>
      </c>
      <c r="V3578" s="2">
        <f>bank__2[[#This Row],[CallDuration (Seconds)]]/60</f>
        <v>3.3833333333333333</v>
      </c>
      <c r="W3578" t="str">
        <f>IF(AND(bank__2[[#This Row],[HasHousingLoan]]="yes",bank__2[[#This Row],[HasPersonalLoan]]="yes"),"Both Loans",
IF(bank__2[[#This Row],[HasHousingLoan]]="yes","Only Housing Loan",
IF(bank__2[[#This Row],[HasPersonalLoan]]="yes","Only Personal Loan","No Loan")))</f>
        <v>Only Housing Loan</v>
      </c>
    </row>
    <row r="3579" spans="1:23">
      <c r="A3579">
        <v>3578</v>
      </c>
      <c r="B3579">
        <v>32</v>
      </c>
      <c r="C3579" t="s">
        <v>43</v>
      </c>
      <c r="D3579" t="s">
        <v>19</v>
      </c>
      <c r="E3579" t="s">
        <v>45</v>
      </c>
      <c r="F3579" t="s">
        <v>21</v>
      </c>
      <c r="G3579">
        <v>0</v>
      </c>
      <c r="H3579" t="s">
        <v>21</v>
      </c>
      <c r="I3579" t="s">
        <v>21</v>
      </c>
      <c r="J3579" t="s">
        <v>23</v>
      </c>
      <c r="K3579">
        <v>26</v>
      </c>
      <c r="L3579" t="s">
        <v>92</v>
      </c>
      <c r="M3579">
        <v>104</v>
      </c>
      <c r="N3579">
        <v>9</v>
      </c>
      <c r="O3579">
        <v>-1</v>
      </c>
      <c r="P3579">
        <v>0</v>
      </c>
      <c r="Q3579" t="s">
        <v>30</v>
      </c>
      <c r="R3579" t="s">
        <v>21</v>
      </c>
      <c r="S3579" t="str" cm="1">
        <f t="array" ref="S3579">_xlfn.IFS(bank__2[[#This Row],[Age]]&lt;30, "Young Adults",bank__2[[#This Row],[Age]]&lt;45, "Middle-Aged Adults",bank__2[[#This Row],[Age]]&lt;60, "Older AdultsOlder Adults", bank__2[[#This Row],[Age]]&gt;=60,"Seniors")</f>
        <v>Middle-Aged Adults</v>
      </c>
      <c r="T3579" t="str">
        <f t="shared" si="55"/>
        <v>No</v>
      </c>
      <c r="U3579" cm="1">
        <f t="array" ref="U3579">_xlfn.SWITCH(L3579, "jan",1, "feb",2, "mar",3, "apr",4, "may",5, "jun",6, "jul",7, "aug",8, "sep",9, "oct",10, "nov",11, "dec",12, "")</f>
        <v>8</v>
      </c>
      <c r="V3579" s="2">
        <f>bank__2[[#This Row],[CallDuration (Seconds)]]/60</f>
        <v>1.7333333333333334</v>
      </c>
      <c r="W3579" t="str">
        <f>IF(AND(bank__2[[#This Row],[HasHousingLoan]]="yes",bank__2[[#This Row],[HasPersonalLoan]]="yes"),"Both Loans",
IF(bank__2[[#This Row],[HasHousingLoan]]="yes","Only Housing Loan",
IF(bank__2[[#This Row],[HasPersonalLoan]]="yes","Only Personal Loan","No Loan")))</f>
        <v>No Loan</v>
      </c>
    </row>
    <row r="3580" spans="1:23">
      <c r="A3580">
        <v>3579</v>
      </c>
      <c r="B3580">
        <v>53</v>
      </c>
      <c r="C3580" t="s">
        <v>72</v>
      </c>
      <c r="D3580" t="s">
        <v>19</v>
      </c>
      <c r="E3580" t="s">
        <v>33</v>
      </c>
      <c r="F3580" t="s">
        <v>21</v>
      </c>
      <c r="G3580">
        <v>719</v>
      </c>
      <c r="H3580" t="s">
        <v>35</v>
      </c>
      <c r="I3580" t="s">
        <v>21</v>
      </c>
      <c r="J3580" t="s">
        <v>30</v>
      </c>
      <c r="K3580">
        <v>14</v>
      </c>
      <c r="L3580" t="s">
        <v>37</v>
      </c>
      <c r="M3580">
        <v>230</v>
      </c>
      <c r="N3580">
        <v>1</v>
      </c>
      <c r="O3580">
        <v>-1</v>
      </c>
      <c r="P3580">
        <v>0</v>
      </c>
      <c r="Q3580" t="s">
        <v>30</v>
      </c>
      <c r="R3580" t="s">
        <v>21</v>
      </c>
      <c r="S3580" t="str" cm="1">
        <f t="array" ref="S3580">_xlfn.IFS(bank__2[[#This Row],[Age]]&lt;30, "Young Adults",bank__2[[#This Row],[Age]]&lt;45, "Middle-Aged Adults",bank__2[[#This Row],[Age]]&lt;60, "Older AdultsOlder Adults", bank__2[[#This Row],[Age]]&gt;=60,"Seniors")</f>
        <v>Older AdultsOlder Adults</v>
      </c>
      <c r="T3580" t="str">
        <f t="shared" si="55"/>
        <v>No</v>
      </c>
      <c r="U3580" cm="1">
        <f t="array" ref="U3580">_xlfn.SWITCH(L3580, "jan",1, "feb",2, "mar",3, "apr",4, "may",5, "jun",6, "jul",7, "aug",8, "sep",9, "oct",10, "nov",11, "dec",12, "")</f>
        <v>5</v>
      </c>
      <c r="V3580" s="2">
        <f>bank__2[[#This Row],[CallDuration (Seconds)]]/60</f>
        <v>3.8333333333333335</v>
      </c>
      <c r="W3580" t="str">
        <f>IF(AND(bank__2[[#This Row],[HasHousingLoan]]="yes",bank__2[[#This Row],[HasPersonalLoan]]="yes"),"Both Loans",
IF(bank__2[[#This Row],[HasHousingLoan]]="yes","Only Housing Loan",
IF(bank__2[[#This Row],[HasPersonalLoan]]="yes","Only Personal Loan","No Loan")))</f>
        <v>Only Housing Loan</v>
      </c>
    </row>
    <row r="3581" spans="1:23">
      <c r="A3581">
        <v>3580</v>
      </c>
      <c r="B3581">
        <v>44</v>
      </c>
      <c r="C3581" t="s">
        <v>43</v>
      </c>
      <c r="D3581" t="s">
        <v>122</v>
      </c>
      <c r="E3581" t="s">
        <v>45</v>
      </c>
      <c r="F3581" t="s">
        <v>21</v>
      </c>
      <c r="G3581">
        <v>0</v>
      </c>
      <c r="H3581" t="s">
        <v>21</v>
      </c>
      <c r="I3581" t="s">
        <v>21</v>
      </c>
      <c r="J3581" t="s">
        <v>23</v>
      </c>
      <c r="K3581">
        <v>10</v>
      </c>
      <c r="L3581" t="s">
        <v>92</v>
      </c>
      <c r="M3581">
        <v>71</v>
      </c>
      <c r="N3581">
        <v>1</v>
      </c>
      <c r="O3581">
        <v>-1</v>
      </c>
      <c r="P3581">
        <v>0</v>
      </c>
      <c r="Q3581" t="s">
        <v>30</v>
      </c>
      <c r="R3581" t="s">
        <v>21</v>
      </c>
      <c r="S3581" t="str" cm="1">
        <f t="array" ref="S3581">_xlfn.IFS(bank__2[[#This Row],[Age]]&lt;30, "Young Adults",bank__2[[#This Row],[Age]]&lt;45, "Middle-Aged Adults",bank__2[[#This Row],[Age]]&lt;60, "Older AdultsOlder Adults", bank__2[[#This Row],[Age]]&gt;=60,"Seniors")</f>
        <v>Middle-Aged Adults</v>
      </c>
      <c r="T3581" t="str">
        <f t="shared" si="55"/>
        <v>No</v>
      </c>
      <c r="U3581" cm="1">
        <f t="array" ref="U3581">_xlfn.SWITCH(L3581, "jan",1, "feb",2, "mar",3, "apr",4, "may",5, "jun",6, "jul",7, "aug",8, "sep",9, "oct",10, "nov",11, "dec",12, "")</f>
        <v>8</v>
      </c>
      <c r="V3581" s="2">
        <f>bank__2[[#This Row],[CallDuration (Seconds)]]/60</f>
        <v>1.1833333333333333</v>
      </c>
      <c r="W3581" t="str">
        <f>IF(AND(bank__2[[#This Row],[HasHousingLoan]]="yes",bank__2[[#This Row],[HasPersonalLoan]]="yes"),"Both Loans",
IF(bank__2[[#This Row],[HasHousingLoan]]="yes","Only Housing Loan",
IF(bank__2[[#This Row],[HasPersonalLoan]]="yes","Only Personal Loan","No Loan")))</f>
        <v>No Loan</v>
      </c>
    </row>
    <row r="3582" spans="1:23">
      <c r="A3582">
        <v>3581</v>
      </c>
      <c r="B3582">
        <v>38</v>
      </c>
      <c r="C3582" t="s">
        <v>77</v>
      </c>
      <c r="D3582" t="s">
        <v>19</v>
      </c>
      <c r="E3582" t="s">
        <v>45</v>
      </c>
      <c r="F3582" t="s">
        <v>21</v>
      </c>
      <c r="G3582">
        <v>6704</v>
      </c>
      <c r="H3582" t="s">
        <v>35</v>
      </c>
      <c r="I3582" t="s">
        <v>21</v>
      </c>
      <c r="J3582" t="s">
        <v>30</v>
      </c>
      <c r="K3582">
        <v>21</v>
      </c>
      <c r="L3582" t="s">
        <v>37</v>
      </c>
      <c r="M3582">
        <v>205</v>
      </c>
      <c r="N3582">
        <v>2</v>
      </c>
      <c r="O3582">
        <v>-1</v>
      </c>
      <c r="P3582">
        <v>0</v>
      </c>
      <c r="Q3582" t="s">
        <v>30</v>
      </c>
      <c r="R3582" t="s">
        <v>21</v>
      </c>
      <c r="S3582" t="str" cm="1">
        <f t="array" ref="S3582">_xlfn.IFS(bank__2[[#This Row],[Age]]&lt;30, "Young Adults",bank__2[[#This Row],[Age]]&lt;45, "Middle-Aged Adults",bank__2[[#This Row],[Age]]&lt;60, "Older AdultsOlder Adults", bank__2[[#This Row],[Age]]&gt;=60,"Seniors")</f>
        <v>Middle-Aged Adults</v>
      </c>
      <c r="T3582" t="str">
        <f t="shared" si="55"/>
        <v>No</v>
      </c>
      <c r="U3582" cm="1">
        <f t="array" ref="U3582">_xlfn.SWITCH(L3582, "jan",1, "feb",2, "mar",3, "apr",4, "may",5, "jun",6, "jul",7, "aug",8, "sep",9, "oct",10, "nov",11, "dec",12, "")</f>
        <v>5</v>
      </c>
      <c r="V3582" s="2">
        <f>bank__2[[#This Row],[CallDuration (Seconds)]]/60</f>
        <v>3.4166666666666665</v>
      </c>
      <c r="W3582" t="str">
        <f>IF(AND(bank__2[[#This Row],[HasHousingLoan]]="yes",bank__2[[#This Row],[HasPersonalLoan]]="yes"),"Both Loans",
IF(bank__2[[#This Row],[HasHousingLoan]]="yes","Only Housing Loan",
IF(bank__2[[#This Row],[HasPersonalLoan]]="yes","Only Personal Loan","No Loan")))</f>
        <v>Only Housing Loan</v>
      </c>
    </row>
    <row r="3583" spans="1:23">
      <c r="A3583">
        <v>3582</v>
      </c>
      <c r="B3583">
        <v>47</v>
      </c>
      <c r="C3583" t="s">
        <v>66</v>
      </c>
      <c r="D3583" t="s">
        <v>19</v>
      </c>
      <c r="E3583" t="s">
        <v>45</v>
      </c>
      <c r="F3583" t="s">
        <v>21</v>
      </c>
      <c r="G3583">
        <v>4543</v>
      </c>
      <c r="H3583" t="s">
        <v>35</v>
      </c>
      <c r="I3583" t="s">
        <v>21</v>
      </c>
      <c r="J3583" t="s">
        <v>30</v>
      </c>
      <c r="K3583">
        <v>14</v>
      </c>
      <c r="L3583" t="s">
        <v>37</v>
      </c>
      <c r="M3583">
        <v>162</v>
      </c>
      <c r="N3583">
        <v>1</v>
      </c>
      <c r="O3583">
        <v>-1</v>
      </c>
      <c r="P3583">
        <v>0</v>
      </c>
      <c r="Q3583" t="s">
        <v>30</v>
      </c>
      <c r="R3583" t="s">
        <v>21</v>
      </c>
      <c r="S3583" t="str" cm="1">
        <f t="array" ref="S3583">_xlfn.IFS(bank__2[[#This Row],[Age]]&lt;30, "Young Adults",bank__2[[#This Row],[Age]]&lt;45, "Middle-Aged Adults",bank__2[[#This Row],[Age]]&lt;60, "Older AdultsOlder Adults", bank__2[[#This Row],[Age]]&gt;=60,"Seniors")</f>
        <v>Older AdultsOlder Adults</v>
      </c>
      <c r="T3583" t="str">
        <f t="shared" si="55"/>
        <v>No</v>
      </c>
      <c r="U3583" cm="1">
        <f t="array" ref="U3583">_xlfn.SWITCH(L3583, "jan",1, "feb",2, "mar",3, "apr",4, "may",5, "jun",6, "jul",7, "aug",8, "sep",9, "oct",10, "nov",11, "dec",12, "")</f>
        <v>5</v>
      </c>
      <c r="V3583" s="2">
        <f>bank__2[[#This Row],[CallDuration (Seconds)]]/60</f>
        <v>2.7</v>
      </c>
      <c r="W3583" t="str">
        <f>IF(AND(bank__2[[#This Row],[HasHousingLoan]]="yes",bank__2[[#This Row],[HasPersonalLoan]]="yes"),"Both Loans",
IF(bank__2[[#This Row],[HasHousingLoan]]="yes","Only Housing Loan",
IF(bank__2[[#This Row],[HasPersonalLoan]]="yes","Only Personal Loan","No Loan")))</f>
        <v>Only Housing Loan</v>
      </c>
    </row>
    <row r="3584" spans="1:23">
      <c r="A3584">
        <v>3583</v>
      </c>
      <c r="B3584">
        <v>36</v>
      </c>
      <c r="C3584" t="s">
        <v>43</v>
      </c>
      <c r="D3584" t="s">
        <v>19</v>
      </c>
      <c r="E3584" t="s">
        <v>45</v>
      </c>
      <c r="F3584" t="s">
        <v>21</v>
      </c>
      <c r="G3584">
        <v>0</v>
      </c>
      <c r="H3584" t="s">
        <v>35</v>
      </c>
      <c r="I3584" t="s">
        <v>21</v>
      </c>
      <c r="J3584" t="s">
        <v>30</v>
      </c>
      <c r="K3584">
        <v>27</v>
      </c>
      <c r="L3584" t="s">
        <v>37</v>
      </c>
      <c r="M3584">
        <v>145</v>
      </c>
      <c r="N3584">
        <v>2</v>
      </c>
      <c r="O3584">
        <v>-1</v>
      </c>
      <c r="P3584">
        <v>0</v>
      </c>
      <c r="Q3584" t="s">
        <v>30</v>
      </c>
      <c r="R3584" t="s">
        <v>21</v>
      </c>
      <c r="S3584" t="str" cm="1">
        <f t="array" ref="S3584">_xlfn.IFS(bank__2[[#This Row],[Age]]&lt;30, "Young Adults",bank__2[[#This Row],[Age]]&lt;45, "Middle-Aged Adults",bank__2[[#This Row],[Age]]&lt;60, "Older AdultsOlder Adults", bank__2[[#This Row],[Age]]&gt;=60,"Seniors")</f>
        <v>Middle-Aged Adults</v>
      </c>
      <c r="T3584" t="str">
        <f t="shared" si="55"/>
        <v>No</v>
      </c>
      <c r="U3584" cm="1">
        <f t="array" ref="U3584">_xlfn.SWITCH(L3584, "jan",1, "feb",2, "mar",3, "apr",4, "may",5, "jun",6, "jul",7, "aug",8, "sep",9, "oct",10, "nov",11, "dec",12, "")</f>
        <v>5</v>
      </c>
      <c r="V3584" s="2">
        <f>bank__2[[#This Row],[CallDuration (Seconds)]]/60</f>
        <v>2.4166666666666665</v>
      </c>
      <c r="W3584" t="str">
        <f>IF(AND(bank__2[[#This Row],[HasHousingLoan]]="yes",bank__2[[#This Row],[HasPersonalLoan]]="yes"),"Both Loans",
IF(bank__2[[#This Row],[HasHousingLoan]]="yes","Only Housing Loan",
IF(bank__2[[#This Row],[HasPersonalLoan]]="yes","Only Personal Loan","No Loan")))</f>
        <v>Only Housing Loan</v>
      </c>
    </row>
    <row r="3585" spans="1:23">
      <c r="A3585">
        <v>3584</v>
      </c>
      <c r="B3585">
        <v>30</v>
      </c>
      <c r="C3585" t="s">
        <v>43</v>
      </c>
      <c r="D3585" t="s">
        <v>44</v>
      </c>
      <c r="E3585" t="s">
        <v>45</v>
      </c>
      <c r="F3585" t="s">
        <v>21</v>
      </c>
      <c r="G3585">
        <v>149</v>
      </c>
      <c r="H3585" t="s">
        <v>35</v>
      </c>
      <c r="I3585" t="s">
        <v>21</v>
      </c>
      <c r="J3585" t="s">
        <v>30</v>
      </c>
      <c r="K3585">
        <v>3</v>
      </c>
      <c r="L3585" t="s">
        <v>53</v>
      </c>
      <c r="M3585">
        <v>220</v>
      </c>
      <c r="N3585">
        <v>2</v>
      </c>
      <c r="O3585">
        <v>-1</v>
      </c>
      <c r="P3585">
        <v>0</v>
      </c>
      <c r="Q3585" t="s">
        <v>30</v>
      </c>
      <c r="R3585" t="s">
        <v>21</v>
      </c>
      <c r="S3585" t="str" cm="1">
        <f t="array" ref="S3585">_xlfn.IFS(bank__2[[#This Row],[Age]]&lt;30, "Young Adults",bank__2[[#This Row],[Age]]&lt;45, "Middle-Aged Adults",bank__2[[#This Row],[Age]]&lt;60, "Older AdultsOlder Adults", bank__2[[#This Row],[Age]]&gt;=60,"Seniors")</f>
        <v>Middle-Aged Adults</v>
      </c>
      <c r="T3585" t="str">
        <f t="shared" si="55"/>
        <v>No</v>
      </c>
      <c r="U3585" cm="1">
        <f t="array" ref="U3585">_xlfn.SWITCH(L3585, "jan",1, "feb",2, "mar",3, "apr",4, "may",5, "jun",6, "jul",7, "aug",8, "sep",9, "oct",10, "nov",11, "dec",12, "")</f>
        <v>6</v>
      </c>
      <c r="V3585" s="2">
        <f>bank__2[[#This Row],[CallDuration (Seconds)]]/60</f>
        <v>3.6666666666666665</v>
      </c>
      <c r="W3585" t="str">
        <f>IF(AND(bank__2[[#This Row],[HasHousingLoan]]="yes",bank__2[[#This Row],[HasPersonalLoan]]="yes"),"Both Loans",
IF(bank__2[[#This Row],[HasHousingLoan]]="yes","Only Housing Loan",
IF(bank__2[[#This Row],[HasPersonalLoan]]="yes","Only Personal Loan","No Loan")))</f>
        <v>Only Housing Loan</v>
      </c>
    </row>
    <row r="3586" spans="1:23">
      <c r="A3586">
        <v>3585</v>
      </c>
      <c r="B3586">
        <v>46</v>
      </c>
      <c r="C3586" t="s">
        <v>56</v>
      </c>
      <c r="D3586" t="s">
        <v>19</v>
      </c>
      <c r="E3586" t="s">
        <v>33</v>
      </c>
      <c r="F3586" t="s">
        <v>21</v>
      </c>
      <c r="G3586">
        <v>-1400</v>
      </c>
      <c r="H3586" t="s">
        <v>35</v>
      </c>
      <c r="I3586" t="s">
        <v>21</v>
      </c>
      <c r="J3586" t="s">
        <v>146</v>
      </c>
      <c r="K3586">
        <v>6</v>
      </c>
      <c r="L3586" t="s">
        <v>37</v>
      </c>
      <c r="M3586">
        <v>309</v>
      </c>
      <c r="N3586">
        <v>3</v>
      </c>
      <c r="O3586">
        <v>355</v>
      </c>
      <c r="P3586">
        <v>4</v>
      </c>
      <c r="Q3586" t="s">
        <v>41</v>
      </c>
      <c r="R3586" t="s">
        <v>21</v>
      </c>
      <c r="S3586" t="str" cm="1">
        <f t="array" ref="S3586">_xlfn.IFS(bank__2[[#This Row],[Age]]&lt;30, "Young Adults",bank__2[[#This Row],[Age]]&lt;45, "Middle-Aged Adults",bank__2[[#This Row],[Age]]&lt;60, "Older AdultsOlder Adults", bank__2[[#This Row],[Age]]&gt;=60,"Seniors")</f>
        <v>Older AdultsOlder Adults</v>
      </c>
      <c r="T3586" t="str">
        <f t="shared" ref="T3586:T3649" si="56">IF(O3586=-1, "No", "Yes")</f>
        <v>Yes</v>
      </c>
      <c r="U3586" cm="1">
        <f t="array" ref="U3586">_xlfn.SWITCH(L3586, "jan",1, "feb",2, "mar",3, "apr",4, "may",5, "jun",6, "jul",7, "aug",8, "sep",9, "oct",10, "nov",11, "dec",12, "")</f>
        <v>5</v>
      </c>
      <c r="V3586" s="2">
        <f>bank__2[[#This Row],[CallDuration (Seconds)]]/60</f>
        <v>5.15</v>
      </c>
      <c r="W3586" t="str">
        <f>IF(AND(bank__2[[#This Row],[HasHousingLoan]]="yes",bank__2[[#This Row],[HasPersonalLoan]]="yes"),"Both Loans",
IF(bank__2[[#This Row],[HasHousingLoan]]="yes","Only Housing Loan",
IF(bank__2[[#This Row],[HasPersonalLoan]]="yes","Only Personal Loan","No Loan")))</f>
        <v>Only Housing Loan</v>
      </c>
    </row>
    <row r="3587" spans="1:23">
      <c r="A3587">
        <v>3586</v>
      </c>
      <c r="B3587">
        <v>33</v>
      </c>
      <c r="C3587" t="s">
        <v>77</v>
      </c>
      <c r="D3587" t="s">
        <v>19</v>
      </c>
      <c r="E3587" t="s">
        <v>33</v>
      </c>
      <c r="F3587" t="s">
        <v>21</v>
      </c>
      <c r="G3587">
        <v>-118</v>
      </c>
      <c r="H3587" t="s">
        <v>35</v>
      </c>
      <c r="I3587" t="s">
        <v>35</v>
      </c>
      <c r="J3587" t="s">
        <v>30</v>
      </c>
      <c r="K3587">
        <v>27</v>
      </c>
      <c r="L3587" t="s">
        <v>37</v>
      </c>
      <c r="M3587">
        <v>421</v>
      </c>
      <c r="N3587">
        <v>3</v>
      </c>
      <c r="O3587">
        <v>-1</v>
      </c>
      <c r="P3587">
        <v>0</v>
      </c>
      <c r="Q3587" t="s">
        <v>30</v>
      </c>
      <c r="R3587" t="s">
        <v>21</v>
      </c>
      <c r="S3587" t="str" cm="1">
        <f t="array" ref="S3587">_xlfn.IFS(bank__2[[#This Row],[Age]]&lt;30, "Young Adults",bank__2[[#This Row],[Age]]&lt;45, "Middle-Aged Adults",bank__2[[#This Row],[Age]]&lt;60, "Older AdultsOlder Adults", bank__2[[#This Row],[Age]]&gt;=60,"Seniors")</f>
        <v>Middle-Aged Adults</v>
      </c>
      <c r="T3587" t="str">
        <f t="shared" si="56"/>
        <v>No</v>
      </c>
      <c r="U3587" cm="1">
        <f t="array" ref="U3587">_xlfn.SWITCH(L3587, "jan",1, "feb",2, "mar",3, "apr",4, "may",5, "jun",6, "jul",7, "aug",8, "sep",9, "oct",10, "nov",11, "dec",12, "")</f>
        <v>5</v>
      </c>
      <c r="V3587" s="2">
        <f>bank__2[[#This Row],[CallDuration (Seconds)]]/60</f>
        <v>7.0166666666666666</v>
      </c>
      <c r="W3587" t="str">
        <f>IF(AND(bank__2[[#This Row],[HasHousingLoan]]="yes",bank__2[[#This Row],[HasPersonalLoan]]="yes"),"Both Loans",
IF(bank__2[[#This Row],[HasHousingLoan]]="yes","Only Housing Loan",
IF(bank__2[[#This Row],[HasPersonalLoan]]="yes","Only Personal Loan","No Loan")))</f>
        <v>Both Loans</v>
      </c>
    </row>
    <row r="3588" spans="1:23">
      <c r="A3588">
        <v>3587</v>
      </c>
      <c r="B3588">
        <v>43</v>
      </c>
      <c r="C3588" t="s">
        <v>56</v>
      </c>
      <c r="D3588" t="s">
        <v>19</v>
      </c>
      <c r="E3588" t="s">
        <v>33</v>
      </c>
      <c r="F3588" t="s">
        <v>21</v>
      </c>
      <c r="G3588">
        <v>2160</v>
      </c>
      <c r="H3588" t="s">
        <v>21</v>
      </c>
      <c r="I3588" t="s">
        <v>21</v>
      </c>
      <c r="J3588" t="s">
        <v>23</v>
      </c>
      <c r="K3588">
        <v>8</v>
      </c>
      <c r="L3588" t="s">
        <v>337</v>
      </c>
      <c r="M3588">
        <v>261</v>
      </c>
      <c r="N3588">
        <v>1</v>
      </c>
      <c r="O3588">
        <v>98</v>
      </c>
      <c r="P3588">
        <v>1</v>
      </c>
      <c r="Q3588" t="s">
        <v>196</v>
      </c>
      <c r="R3588" t="s">
        <v>35</v>
      </c>
      <c r="S3588" t="str" cm="1">
        <f t="array" ref="S3588">_xlfn.IFS(bank__2[[#This Row],[Age]]&lt;30, "Young Adults",bank__2[[#This Row],[Age]]&lt;45, "Middle-Aged Adults",bank__2[[#This Row],[Age]]&lt;60, "Older AdultsOlder Adults", bank__2[[#This Row],[Age]]&gt;=60,"Seniors")</f>
        <v>Middle-Aged Adults</v>
      </c>
      <c r="T3588" t="str">
        <f t="shared" si="56"/>
        <v>Yes</v>
      </c>
      <c r="U3588" cm="1">
        <f t="array" ref="U3588">_xlfn.SWITCH(L3588, "jan",1, "feb",2, "mar",3, "apr",4, "may",5, "jun",6, "jul",7, "aug",8, "sep",9, "oct",10, "nov",11, "dec",12, "")</f>
        <v>9</v>
      </c>
      <c r="V3588" s="2">
        <f>bank__2[[#This Row],[CallDuration (Seconds)]]/60</f>
        <v>4.3499999999999996</v>
      </c>
      <c r="W3588" t="str">
        <f>IF(AND(bank__2[[#This Row],[HasHousingLoan]]="yes",bank__2[[#This Row],[HasPersonalLoan]]="yes"),"Both Loans",
IF(bank__2[[#This Row],[HasHousingLoan]]="yes","Only Housing Loan",
IF(bank__2[[#This Row],[HasPersonalLoan]]="yes","Only Personal Loan","No Loan")))</f>
        <v>No Loan</v>
      </c>
    </row>
    <row r="3589" spans="1:23">
      <c r="A3589">
        <v>3588</v>
      </c>
      <c r="B3589">
        <v>38</v>
      </c>
      <c r="C3589" t="s">
        <v>43</v>
      </c>
      <c r="D3589" t="s">
        <v>19</v>
      </c>
      <c r="E3589" t="s">
        <v>45</v>
      </c>
      <c r="F3589" t="s">
        <v>21</v>
      </c>
      <c r="G3589">
        <v>3452</v>
      </c>
      <c r="H3589" t="s">
        <v>21</v>
      </c>
      <c r="I3589" t="s">
        <v>21</v>
      </c>
      <c r="J3589" t="s">
        <v>23</v>
      </c>
      <c r="K3589">
        <v>13</v>
      </c>
      <c r="L3589" t="s">
        <v>92</v>
      </c>
      <c r="M3589">
        <v>132</v>
      </c>
      <c r="N3589">
        <v>2</v>
      </c>
      <c r="O3589">
        <v>-1</v>
      </c>
      <c r="P3589">
        <v>0</v>
      </c>
      <c r="Q3589" t="s">
        <v>30</v>
      </c>
      <c r="R3589" t="s">
        <v>21</v>
      </c>
      <c r="S3589" t="str" cm="1">
        <f t="array" ref="S3589">_xlfn.IFS(bank__2[[#This Row],[Age]]&lt;30, "Young Adults",bank__2[[#This Row],[Age]]&lt;45, "Middle-Aged Adults",bank__2[[#This Row],[Age]]&lt;60, "Older AdultsOlder Adults", bank__2[[#This Row],[Age]]&gt;=60,"Seniors")</f>
        <v>Middle-Aged Adults</v>
      </c>
      <c r="T3589" t="str">
        <f t="shared" si="56"/>
        <v>No</v>
      </c>
      <c r="U3589" cm="1">
        <f t="array" ref="U3589">_xlfn.SWITCH(L3589, "jan",1, "feb",2, "mar",3, "apr",4, "may",5, "jun",6, "jul",7, "aug",8, "sep",9, "oct",10, "nov",11, "dec",12, "")</f>
        <v>8</v>
      </c>
      <c r="V3589" s="2">
        <f>bank__2[[#This Row],[CallDuration (Seconds)]]/60</f>
        <v>2.2000000000000002</v>
      </c>
      <c r="W3589" t="str">
        <f>IF(AND(bank__2[[#This Row],[HasHousingLoan]]="yes",bank__2[[#This Row],[HasPersonalLoan]]="yes"),"Both Loans",
IF(bank__2[[#This Row],[HasHousingLoan]]="yes","Only Housing Loan",
IF(bank__2[[#This Row],[HasPersonalLoan]]="yes","Only Personal Loan","No Loan")))</f>
        <v>No Loan</v>
      </c>
    </row>
    <row r="3590" spans="1:23">
      <c r="A3590">
        <v>3589</v>
      </c>
      <c r="B3590">
        <v>27</v>
      </c>
      <c r="C3590" t="s">
        <v>72</v>
      </c>
      <c r="D3590" t="s">
        <v>44</v>
      </c>
      <c r="E3590" t="s">
        <v>33</v>
      </c>
      <c r="F3590" t="s">
        <v>21</v>
      </c>
      <c r="G3590">
        <v>842</v>
      </c>
      <c r="H3590" t="s">
        <v>21</v>
      </c>
      <c r="I3590" t="s">
        <v>21</v>
      </c>
      <c r="J3590" t="s">
        <v>23</v>
      </c>
      <c r="K3590">
        <v>30</v>
      </c>
      <c r="L3590" t="s">
        <v>119</v>
      </c>
      <c r="M3590">
        <v>273</v>
      </c>
      <c r="N3590">
        <v>1</v>
      </c>
      <c r="O3590">
        <v>91</v>
      </c>
      <c r="P3590">
        <v>1</v>
      </c>
      <c r="Q3590" t="s">
        <v>70</v>
      </c>
      <c r="R3590" t="s">
        <v>21</v>
      </c>
      <c r="S3590" t="str" cm="1">
        <f t="array" ref="S3590">_xlfn.IFS(bank__2[[#This Row],[Age]]&lt;30, "Young Adults",bank__2[[#This Row],[Age]]&lt;45, "Middle-Aged Adults",bank__2[[#This Row],[Age]]&lt;60, "Older AdultsOlder Adults", bank__2[[#This Row],[Age]]&gt;=60,"Seniors")</f>
        <v>Young Adults</v>
      </c>
      <c r="T3590" t="str">
        <f t="shared" si="56"/>
        <v>Yes</v>
      </c>
      <c r="U3590" cm="1">
        <f t="array" ref="U3590">_xlfn.SWITCH(L3590, "jan",1, "feb",2, "mar",3, "apr",4, "may",5, "jun",6, "jul",7, "aug",8, "sep",9, "oct",10, "nov",11, "dec",12, "")</f>
        <v>7</v>
      </c>
      <c r="V3590" s="2">
        <f>bank__2[[#This Row],[CallDuration (Seconds)]]/60</f>
        <v>4.55</v>
      </c>
      <c r="W3590" t="str">
        <f>IF(AND(bank__2[[#This Row],[HasHousingLoan]]="yes",bank__2[[#This Row],[HasPersonalLoan]]="yes"),"Both Loans",
IF(bank__2[[#This Row],[HasHousingLoan]]="yes","Only Housing Loan",
IF(bank__2[[#This Row],[HasPersonalLoan]]="yes","Only Personal Loan","No Loan")))</f>
        <v>No Loan</v>
      </c>
    </row>
    <row r="3591" spans="1:23">
      <c r="A3591">
        <v>3590</v>
      </c>
      <c r="B3591">
        <v>38</v>
      </c>
      <c r="C3591" t="s">
        <v>43</v>
      </c>
      <c r="D3591" t="s">
        <v>19</v>
      </c>
      <c r="E3591" t="s">
        <v>2553</v>
      </c>
      <c r="F3591" t="s">
        <v>21</v>
      </c>
      <c r="G3591">
        <v>3576</v>
      </c>
      <c r="H3591" t="s">
        <v>21</v>
      </c>
      <c r="I3591" t="s">
        <v>21</v>
      </c>
      <c r="J3591" t="s">
        <v>23</v>
      </c>
      <c r="K3591">
        <v>25</v>
      </c>
      <c r="L3591" t="s">
        <v>124</v>
      </c>
      <c r="M3591">
        <v>349</v>
      </c>
      <c r="N3591">
        <v>2</v>
      </c>
      <c r="O3591">
        <v>183</v>
      </c>
      <c r="P3591">
        <v>1</v>
      </c>
      <c r="Q3591" t="s">
        <v>196</v>
      </c>
      <c r="R3591" t="s">
        <v>35</v>
      </c>
      <c r="S3591" t="str" cm="1">
        <f t="array" ref="S3591">_xlfn.IFS(bank__2[[#This Row],[Age]]&lt;30, "Young Adults",bank__2[[#This Row],[Age]]&lt;45, "Middle-Aged Adults",bank__2[[#This Row],[Age]]&lt;60, "Older AdultsOlder Adults", bank__2[[#This Row],[Age]]&gt;=60,"Seniors")</f>
        <v>Middle-Aged Adults</v>
      </c>
      <c r="T3591" t="str">
        <f t="shared" si="56"/>
        <v>Yes</v>
      </c>
      <c r="U3591" cm="1">
        <f t="array" ref="U3591">_xlfn.SWITCH(L3591, "jan",1, "feb",2, "mar",3, "apr",4, "may",5, "jun",6, "jul",7, "aug",8, "sep",9, "oct",10, "nov",11, "dec",12, "")</f>
        <v>11</v>
      </c>
      <c r="V3591" s="2">
        <f>bank__2[[#This Row],[CallDuration (Seconds)]]/60</f>
        <v>5.8166666666666664</v>
      </c>
      <c r="W3591" t="str">
        <f>IF(AND(bank__2[[#This Row],[HasHousingLoan]]="yes",bank__2[[#This Row],[HasPersonalLoan]]="yes"),"Both Loans",
IF(bank__2[[#This Row],[HasHousingLoan]]="yes","Only Housing Loan",
IF(bank__2[[#This Row],[HasPersonalLoan]]="yes","Only Personal Loan","No Loan")))</f>
        <v>No Loan</v>
      </c>
    </row>
    <row r="3592" spans="1:23">
      <c r="A3592">
        <v>3591</v>
      </c>
      <c r="B3592">
        <v>41</v>
      </c>
      <c r="C3592" t="s">
        <v>18</v>
      </c>
      <c r="D3592" t="s">
        <v>19</v>
      </c>
      <c r="E3592" t="s">
        <v>45</v>
      </c>
      <c r="F3592" t="s">
        <v>21</v>
      </c>
      <c r="G3592">
        <v>1666</v>
      </c>
      <c r="H3592" t="s">
        <v>21</v>
      </c>
      <c r="I3592" t="s">
        <v>21</v>
      </c>
      <c r="J3592" t="s">
        <v>30</v>
      </c>
      <c r="K3592">
        <v>9</v>
      </c>
      <c r="L3592" t="s">
        <v>53</v>
      </c>
      <c r="M3592">
        <v>291</v>
      </c>
      <c r="N3592">
        <v>3</v>
      </c>
      <c r="O3592">
        <v>-1</v>
      </c>
      <c r="P3592">
        <v>0</v>
      </c>
      <c r="Q3592" t="s">
        <v>30</v>
      </c>
      <c r="R3592" t="s">
        <v>21</v>
      </c>
      <c r="S3592" t="str" cm="1">
        <f t="array" ref="S3592">_xlfn.IFS(bank__2[[#This Row],[Age]]&lt;30, "Young Adults",bank__2[[#This Row],[Age]]&lt;45, "Middle-Aged Adults",bank__2[[#This Row],[Age]]&lt;60, "Older AdultsOlder Adults", bank__2[[#This Row],[Age]]&gt;=60,"Seniors")</f>
        <v>Middle-Aged Adults</v>
      </c>
      <c r="T3592" t="str">
        <f t="shared" si="56"/>
        <v>No</v>
      </c>
      <c r="U3592" cm="1">
        <f t="array" ref="U3592">_xlfn.SWITCH(L3592, "jan",1, "feb",2, "mar",3, "apr",4, "may",5, "jun",6, "jul",7, "aug",8, "sep",9, "oct",10, "nov",11, "dec",12, "")</f>
        <v>6</v>
      </c>
      <c r="V3592" s="2">
        <f>bank__2[[#This Row],[CallDuration (Seconds)]]/60</f>
        <v>4.8499999999999996</v>
      </c>
      <c r="W3592" t="str">
        <f>IF(AND(bank__2[[#This Row],[HasHousingLoan]]="yes",bank__2[[#This Row],[HasPersonalLoan]]="yes"),"Both Loans",
IF(bank__2[[#This Row],[HasHousingLoan]]="yes","Only Housing Loan",
IF(bank__2[[#This Row],[HasPersonalLoan]]="yes","Only Personal Loan","No Loan")))</f>
        <v>No Loan</v>
      </c>
    </row>
    <row r="3593" spans="1:23">
      <c r="A3593">
        <v>3592</v>
      </c>
      <c r="B3593">
        <v>29</v>
      </c>
      <c r="C3593" t="s">
        <v>72</v>
      </c>
      <c r="D3593" t="s">
        <v>19</v>
      </c>
      <c r="E3593" t="s">
        <v>33</v>
      </c>
      <c r="F3593" t="s">
        <v>21</v>
      </c>
      <c r="G3593">
        <v>0</v>
      </c>
      <c r="H3593" t="s">
        <v>35</v>
      </c>
      <c r="I3593" t="s">
        <v>21</v>
      </c>
      <c r="J3593" t="s">
        <v>23</v>
      </c>
      <c r="K3593">
        <v>28</v>
      </c>
      <c r="L3593" t="s">
        <v>119</v>
      </c>
      <c r="M3593">
        <v>83</v>
      </c>
      <c r="N3593">
        <v>6</v>
      </c>
      <c r="O3593">
        <v>-1</v>
      </c>
      <c r="P3593">
        <v>0</v>
      </c>
      <c r="Q3593" t="s">
        <v>30</v>
      </c>
      <c r="R3593" t="s">
        <v>21</v>
      </c>
      <c r="S3593" t="str" cm="1">
        <f t="array" ref="S3593">_xlfn.IFS(bank__2[[#This Row],[Age]]&lt;30, "Young Adults",bank__2[[#This Row],[Age]]&lt;45, "Middle-Aged Adults",bank__2[[#This Row],[Age]]&lt;60, "Older AdultsOlder Adults", bank__2[[#This Row],[Age]]&gt;=60,"Seniors")</f>
        <v>Young Adults</v>
      </c>
      <c r="T3593" t="str">
        <f t="shared" si="56"/>
        <v>No</v>
      </c>
      <c r="U3593" cm="1">
        <f t="array" ref="U3593">_xlfn.SWITCH(L3593, "jan",1, "feb",2, "mar",3, "apr",4, "may",5, "jun",6, "jul",7, "aug",8, "sep",9, "oct",10, "nov",11, "dec",12, "")</f>
        <v>7</v>
      </c>
      <c r="V3593" s="2">
        <f>bank__2[[#This Row],[CallDuration (Seconds)]]/60</f>
        <v>1.3833333333333333</v>
      </c>
      <c r="W3593" t="str">
        <f>IF(AND(bank__2[[#This Row],[HasHousingLoan]]="yes",bank__2[[#This Row],[HasPersonalLoan]]="yes"),"Both Loans",
IF(bank__2[[#This Row],[HasHousingLoan]]="yes","Only Housing Loan",
IF(bank__2[[#This Row],[HasPersonalLoan]]="yes","Only Personal Loan","No Loan")))</f>
        <v>Only Housing Loan</v>
      </c>
    </row>
    <row r="3594" spans="1:23">
      <c r="A3594">
        <v>3593</v>
      </c>
      <c r="B3594">
        <v>39</v>
      </c>
      <c r="C3594" t="s">
        <v>32</v>
      </c>
      <c r="D3594" t="s">
        <v>19</v>
      </c>
      <c r="E3594" t="s">
        <v>33</v>
      </c>
      <c r="F3594" t="s">
        <v>21</v>
      </c>
      <c r="G3594">
        <v>0</v>
      </c>
      <c r="H3594" t="s">
        <v>35</v>
      </c>
      <c r="I3594" t="s">
        <v>21</v>
      </c>
      <c r="J3594" t="s">
        <v>30</v>
      </c>
      <c r="K3594">
        <v>20</v>
      </c>
      <c r="L3594" t="s">
        <v>37</v>
      </c>
      <c r="M3594">
        <v>793</v>
      </c>
      <c r="N3594">
        <v>2</v>
      </c>
      <c r="O3594">
        <v>-1</v>
      </c>
      <c r="P3594">
        <v>0</v>
      </c>
      <c r="Q3594" t="s">
        <v>30</v>
      </c>
      <c r="R3594" t="s">
        <v>21</v>
      </c>
      <c r="S3594" t="str" cm="1">
        <f t="array" ref="S3594">_xlfn.IFS(bank__2[[#This Row],[Age]]&lt;30, "Young Adults",bank__2[[#This Row],[Age]]&lt;45, "Middle-Aged Adults",bank__2[[#This Row],[Age]]&lt;60, "Older AdultsOlder Adults", bank__2[[#This Row],[Age]]&gt;=60,"Seniors")</f>
        <v>Middle-Aged Adults</v>
      </c>
      <c r="T3594" t="str">
        <f t="shared" si="56"/>
        <v>No</v>
      </c>
      <c r="U3594" cm="1">
        <f t="array" ref="U3594">_xlfn.SWITCH(L3594, "jan",1, "feb",2, "mar",3, "apr",4, "may",5, "jun",6, "jul",7, "aug",8, "sep",9, "oct",10, "nov",11, "dec",12, "")</f>
        <v>5</v>
      </c>
      <c r="V3594" s="2">
        <f>bank__2[[#This Row],[CallDuration (Seconds)]]/60</f>
        <v>13.216666666666667</v>
      </c>
      <c r="W3594" t="str">
        <f>IF(AND(bank__2[[#This Row],[HasHousingLoan]]="yes",bank__2[[#This Row],[HasPersonalLoan]]="yes"),"Both Loans",
IF(bank__2[[#This Row],[HasHousingLoan]]="yes","Only Housing Loan",
IF(bank__2[[#This Row],[HasPersonalLoan]]="yes","Only Personal Loan","No Loan")))</f>
        <v>Only Housing Loan</v>
      </c>
    </row>
    <row r="3595" spans="1:23">
      <c r="A3595">
        <v>3594</v>
      </c>
      <c r="B3595">
        <v>42</v>
      </c>
      <c r="C3595" t="s">
        <v>56</v>
      </c>
      <c r="D3595" t="s">
        <v>44</v>
      </c>
      <c r="E3595" t="s">
        <v>20</v>
      </c>
      <c r="F3595" t="s">
        <v>21</v>
      </c>
      <c r="G3595">
        <v>1628</v>
      </c>
      <c r="H3595" t="s">
        <v>35</v>
      </c>
      <c r="I3595" t="s">
        <v>21</v>
      </c>
      <c r="J3595" t="s">
        <v>23</v>
      </c>
      <c r="K3595">
        <v>5</v>
      </c>
      <c r="L3595" t="s">
        <v>61</v>
      </c>
      <c r="M3595">
        <v>119</v>
      </c>
      <c r="N3595">
        <v>1</v>
      </c>
      <c r="O3595">
        <v>195</v>
      </c>
      <c r="P3595">
        <v>8</v>
      </c>
      <c r="Q3595" t="s">
        <v>196</v>
      </c>
      <c r="R3595" t="s">
        <v>21</v>
      </c>
      <c r="S3595" t="str" cm="1">
        <f t="array" ref="S3595">_xlfn.IFS(bank__2[[#This Row],[Age]]&lt;30, "Young Adults",bank__2[[#This Row],[Age]]&lt;45, "Middle-Aged Adults",bank__2[[#This Row],[Age]]&lt;60, "Older AdultsOlder Adults", bank__2[[#This Row],[Age]]&gt;=60,"Seniors")</f>
        <v>Middle-Aged Adults</v>
      </c>
      <c r="T3595" t="str">
        <f t="shared" si="56"/>
        <v>Yes</v>
      </c>
      <c r="U3595" cm="1">
        <f t="array" ref="U3595">_xlfn.SWITCH(L3595, "jan",1, "feb",2, "mar",3, "apr",4, "may",5, "jun",6, "jul",7, "aug",8, "sep",9, "oct",10, "nov",11, "dec",12, "")</f>
        <v>2</v>
      </c>
      <c r="V3595" s="2">
        <f>bank__2[[#This Row],[CallDuration (Seconds)]]/60</f>
        <v>1.9833333333333334</v>
      </c>
      <c r="W3595" t="str">
        <f>IF(AND(bank__2[[#This Row],[HasHousingLoan]]="yes",bank__2[[#This Row],[HasPersonalLoan]]="yes"),"Both Loans",
IF(bank__2[[#This Row],[HasHousingLoan]]="yes","Only Housing Loan",
IF(bank__2[[#This Row],[HasPersonalLoan]]="yes","Only Personal Loan","No Loan")))</f>
        <v>Only Housing Loan</v>
      </c>
    </row>
    <row r="3596" spans="1:23">
      <c r="A3596">
        <v>3595</v>
      </c>
      <c r="B3596">
        <v>47</v>
      </c>
      <c r="C3596" t="s">
        <v>32</v>
      </c>
      <c r="D3596" t="s">
        <v>19</v>
      </c>
      <c r="E3596" t="s">
        <v>33</v>
      </c>
      <c r="F3596" t="s">
        <v>21</v>
      </c>
      <c r="G3596">
        <v>51</v>
      </c>
      <c r="H3596" t="s">
        <v>35</v>
      </c>
      <c r="I3596" t="s">
        <v>35</v>
      </c>
      <c r="J3596" t="s">
        <v>30</v>
      </c>
      <c r="K3596">
        <v>16</v>
      </c>
      <c r="L3596" t="s">
        <v>37</v>
      </c>
      <c r="M3596">
        <v>312</v>
      </c>
      <c r="N3596">
        <v>1</v>
      </c>
      <c r="O3596">
        <v>-1</v>
      </c>
      <c r="P3596">
        <v>0</v>
      </c>
      <c r="Q3596" t="s">
        <v>30</v>
      </c>
      <c r="R3596" t="s">
        <v>21</v>
      </c>
      <c r="S3596" t="str" cm="1">
        <f t="array" ref="S3596">_xlfn.IFS(bank__2[[#This Row],[Age]]&lt;30, "Young Adults",bank__2[[#This Row],[Age]]&lt;45, "Middle-Aged Adults",bank__2[[#This Row],[Age]]&lt;60, "Older AdultsOlder Adults", bank__2[[#This Row],[Age]]&gt;=60,"Seniors")</f>
        <v>Older AdultsOlder Adults</v>
      </c>
      <c r="T3596" t="str">
        <f t="shared" si="56"/>
        <v>No</v>
      </c>
      <c r="U3596" cm="1">
        <f t="array" ref="U3596">_xlfn.SWITCH(L3596, "jan",1, "feb",2, "mar",3, "apr",4, "may",5, "jun",6, "jul",7, "aug",8, "sep",9, "oct",10, "nov",11, "dec",12, "")</f>
        <v>5</v>
      </c>
      <c r="V3596" s="2">
        <f>bank__2[[#This Row],[CallDuration (Seconds)]]/60</f>
        <v>5.2</v>
      </c>
      <c r="W3596" t="str">
        <f>IF(AND(bank__2[[#This Row],[HasHousingLoan]]="yes",bank__2[[#This Row],[HasPersonalLoan]]="yes"),"Both Loans",
IF(bank__2[[#This Row],[HasHousingLoan]]="yes","Only Housing Loan",
IF(bank__2[[#This Row],[HasPersonalLoan]]="yes","Only Personal Loan","No Loan")))</f>
        <v>Both Loans</v>
      </c>
    </row>
    <row r="3597" spans="1:23">
      <c r="A3597">
        <v>3596</v>
      </c>
      <c r="B3597">
        <v>30</v>
      </c>
      <c r="C3597" t="s">
        <v>56</v>
      </c>
      <c r="D3597" t="s">
        <v>44</v>
      </c>
      <c r="E3597" t="s">
        <v>33</v>
      </c>
      <c r="F3597" t="s">
        <v>35</v>
      </c>
      <c r="G3597">
        <v>447</v>
      </c>
      <c r="H3597" t="s">
        <v>21</v>
      </c>
      <c r="I3597" t="s">
        <v>21</v>
      </c>
      <c r="J3597" t="s">
        <v>30</v>
      </c>
      <c r="K3597">
        <v>14</v>
      </c>
      <c r="L3597" t="s">
        <v>37</v>
      </c>
      <c r="M3597">
        <v>103</v>
      </c>
      <c r="N3597">
        <v>6</v>
      </c>
      <c r="O3597">
        <v>-1</v>
      </c>
      <c r="P3597">
        <v>0</v>
      </c>
      <c r="Q3597" t="s">
        <v>30</v>
      </c>
      <c r="R3597" t="s">
        <v>21</v>
      </c>
      <c r="S3597" t="str" cm="1">
        <f t="array" ref="S3597">_xlfn.IFS(bank__2[[#This Row],[Age]]&lt;30, "Young Adults",bank__2[[#This Row],[Age]]&lt;45, "Middle-Aged Adults",bank__2[[#This Row],[Age]]&lt;60, "Older AdultsOlder Adults", bank__2[[#This Row],[Age]]&gt;=60,"Seniors")</f>
        <v>Middle-Aged Adults</v>
      </c>
      <c r="T3597" t="str">
        <f t="shared" si="56"/>
        <v>No</v>
      </c>
      <c r="U3597" cm="1">
        <f t="array" ref="U3597">_xlfn.SWITCH(L3597, "jan",1, "feb",2, "mar",3, "apr",4, "may",5, "jun",6, "jul",7, "aug",8, "sep",9, "oct",10, "nov",11, "dec",12, "")</f>
        <v>5</v>
      </c>
      <c r="V3597" s="2">
        <f>bank__2[[#This Row],[CallDuration (Seconds)]]/60</f>
        <v>1.7166666666666666</v>
      </c>
      <c r="W3597" t="str">
        <f>IF(AND(bank__2[[#This Row],[HasHousingLoan]]="yes",bank__2[[#This Row],[HasPersonalLoan]]="yes"),"Both Loans",
IF(bank__2[[#This Row],[HasHousingLoan]]="yes","Only Housing Loan",
IF(bank__2[[#This Row],[HasPersonalLoan]]="yes","Only Personal Loan","No Loan")))</f>
        <v>No Loan</v>
      </c>
    </row>
    <row r="3598" spans="1:23">
      <c r="A3598">
        <v>3597</v>
      </c>
      <c r="B3598">
        <v>34</v>
      </c>
      <c r="C3598" t="s">
        <v>87</v>
      </c>
      <c r="D3598" t="s">
        <v>19</v>
      </c>
      <c r="E3598" t="s">
        <v>33</v>
      </c>
      <c r="F3598" t="s">
        <v>21</v>
      </c>
      <c r="G3598">
        <v>396</v>
      </c>
      <c r="H3598" t="s">
        <v>35</v>
      </c>
      <c r="I3598" t="s">
        <v>21</v>
      </c>
      <c r="J3598" t="s">
        <v>23</v>
      </c>
      <c r="K3598">
        <v>16</v>
      </c>
      <c r="L3598" t="s">
        <v>119</v>
      </c>
      <c r="M3598">
        <v>101</v>
      </c>
      <c r="N3598">
        <v>3</v>
      </c>
      <c r="O3598">
        <v>-1</v>
      </c>
      <c r="P3598">
        <v>0</v>
      </c>
      <c r="Q3598" t="s">
        <v>30</v>
      </c>
      <c r="R3598" t="s">
        <v>21</v>
      </c>
      <c r="S3598" t="str" cm="1">
        <f t="array" ref="S3598">_xlfn.IFS(bank__2[[#This Row],[Age]]&lt;30, "Young Adults",bank__2[[#This Row],[Age]]&lt;45, "Middle-Aged Adults",bank__2[[#This Row],[Age]]&lt;60, "Older AdultsOlder Adults", bank__2[[#This Row],[Age]]&gt;=60,"Seniors")</f>
        <v>Middle-Aged Adults</v>
      </c>
      <c r="T3598" t="str">
        <f t="shared" si="56"/>
        <v>No</v>
      </c>
      <c r="U3598" cm="1">
        <f t="array" ref="U3598">_xlfn.SWITCH(L3598, "jan",1, "feb",2, "mar",3, "apr",4, "may",5, "jun",6, "jul",7, "aug",8, "sep",9, "oct",10, "nov",11, "dec",12, "")</f>
        <v>7</v>
      </c>
      <c r="V3598" s="2">
        <f>bank__2[[#This Row],[CallDuration (Seconds)]]/60</f>
        <v>1.6833333333333333</v>
      </c>
      <c r="W3598" t="str">
        <f>IF(AND(bank__2[[#This Row],[HasHousingLoan]]="yes",bank__2[[#This Row],[HasPersonalLoan]]="yes"),"Both Loans",
IF(bank__2[[#This Row],[HasHousingLoan]]="yes","Only Housing Loan",
IF(bank__2[[#This Row],[HasPersonalLoan]]="yes","Only Personal Loan","No Loan")))</f>
        <v>Only Housing Loan</v>
      </c>
    </row>
    <row r="3599" spans="1:23">
      <c r="A3599">
        <v>3598</v>
      </c>
      <c r="B3599">
        <v>45</v>
      </c>
      <c r="C3599" t="s">
        <v>135</v>
      </c>
      <c r="D3599" t="s">
        <v>19</v>
      </c>
      <c r="E3599" t="s">
        <v>20</v>
      </c>
      <c r="F3599" t="s">
        <v>21</v>
      </c>
      <c r="G3599">
        <v>4994</v>
      </c>
      <c r="H3599" t="s">
        <v>21</v>
      </c>
      <c r="I3599" t="s">
        <v>21</v>
      </c>
      <c r="J3599" t="s">
        <v>30</v>
      </c>
      <c r="K3599">
        <v>20</v>
      </c>
      <c r="L3599" t="s">
        <v>53</v>
      </c>
      <c r="M3599">
        <v>48</v>
      </c>
      <c r="N3599">
        <v>1</v>
      </c>
      <c r="O3599">
        <v>-1</v>
      </c>
      <c r="P3599">
        <v>0</v>
      </c>
      <c r="Q3599" t="s">
        <v>30</v>
      </c>
      <c r="R3599" t="s">
        <v>21</v>
      </c>
      <c r="S3599" t="str" cm="1">
        <f t="array" ref="S3599">_xlfn.IFS(bank__2[[#This Row],[Age]]&lt;30, "Young Adults",bank__2[[#This Row],[Age]]&lt;45, "Middle-Aged Adults",bank__2[[#This Row],[Age]]&lt;60, "Older AdultsOlder Adults", bank__2[[#This Row],[Age]]&gt;=60,"Seniors")</f>
        <v>Older AdultsOlder Adults</v>
      </c>
      <c r="T3599" t="str">
        <f t="shared" si="56"/>
        <v>No</v>
      </c>
      <c r="U3599" cm="1">
        <f t="array" ref="U3599">_xlfn.SWITCH(L3599, "jan",1, "feb",2, "mar",3, "apr",4, "may",5, "jun",6, "jul",7, "aug",8, "sep",9, "oct",10, "nov",11, "dec",12, "")</f>
        <v>6</v>
      </c>
      <c r="V3599" s="2">
        <f>bank__2[[#This Row],[CallDuration (Seconds)]]/60</f>
        <v>0.8</v>
      </c>
      <c r="W3599" t="str">
        <f>IF(AND(bank__2[[#This Row],[HasHousingLoan]]="yes",bank__2[[#This Row],[HasPersonalLoan]]="yes"),"Both Loans",
IF(bank__2[[#This Row],[HasHousingLoan]]="yes","Only Housing Loan",
IF(bank__2[[#This Row],[HasPersonalLoan]]="yes","Only Personal Loan","No Loan")))</f>
        <v>No Loan</v>
      </c>
    </row>
    <row r="3600" spans="1:23">
      <c r="A3600">
        <v>3599</v>
      </c>
      <c r="B3600">
        <v>43</v>
      </c>
      <c r="C3600" t="s">
        <v>87</v>
      </c>
      <c r="D3600" t="s">
        <v>19</v>
      </c>
      <c r="E3600" t="s">
        <v>33</v>
      </c>
      <c r="F3600" t="s">
        <v>21</v>
      </c>
      <c r="G3600">
        <v>3215</v>
      </c>
      <c r="H3600" t="s">
        <v>35</v>
      </c>
      <c r="I3600" t="s">
        <v>21</v>
      </c>
      <c r="J3600" t="s">
        <v>23</v>
      </c>
      <c r="K3600">
        <v>21</v>
      </c>
      <c r="L3600" t="s">
        <v>119</v>
      </c>
      <c r="M3600">
        <v>228</v>
      </c>
      <c r="N3600">
        <v>3</v>
      </c>
      <c r="O3600">
        <v>-1</v>
      </c>
      <c r="P3600">
        <v>0</v>
      </c>
      <c r="Q3600" t="s">
        <v>30</v>
      </c>
      <c r="R3600" t="s">
        <v>21</v>
      </c>
      <c r="S3600" t="str" cm="1">
        <f t="array" ref="S3600">_xlfn.IFS(bank__2[[#This Row],[Age]]&lt;30, "Young Adults",bank__2[[#This Row],[Age]]&lt;45, "Middle-Aged Adults",bank__2[[#This Row],[Age]]&lt;60, "Older AdultsOlder Adults", bank__2[[#This Row],[Age]]&gt;=60,"Seniors")</f>
        <v>Middle-Aged Adults</v>
      </c>
      <c r="T3600" t="str">
        <f t="shared" si="56"/>
        <v>No</v>
      </c>
      <c r="U3600" cm="1">
        <f t="array" ref="U3600">_xlfn.SWITCH(L3600, "jan",1, "feb",2, "mar",3, "apr",4, "may",5, "jun",6, "jul",7, "aug",8, "sep",9, "oct",10, "nov",11, "dec",12, "")</f>
        <v>7</v>
      </c>
      <c r="V3600" s="2">
        <f>bank__2[[#This Row],[CallDuration (Seconds)]]/60</f>
        <v>3.8</v>
      </c>
      <c r="W3600" t="str">
        <f>IF(AND(bank__2[[#This Row],[HasHousingLoan]]="yes",bank__2[[#This Row],[HasPersonalLoan]]="yes"),"Both Loans",
IF(bank__2[[#This Row],[HasHousingLoan]]="yes","Only Housing Loan",
IF(bank__2[[#This Row],[HasPersonalLoan]]="yes","Only Personal Loan","No Loan")))</f>
        <v>Only Housing Loan</v>
      </c>
    </row>
    <row r="3601" spans="1:23">
      <c r="A3601">
        <v>3600</v>
      </c>
      <c r="B3601">
        <v>59</v>
      </c>
      <c r="C3601" t="s">
        <v>56</v>
      </c>
      <c r="D3601" t="s">
        <v>19</v>
      </c>
      <c r="E3601" t="s">
        <v>20</v>
      </c>
      <c r="F3601" t="s">
        <v>21</v>
      </c>
      <c r="G3601">
        <v>2814</v>
      </c>
      <c r="H3601" t="s">
        <v>21</v>
      </c>
      <c r="I3601" t="s">
        <v>21</v>
      </c>
      <c r="J3601" t="s">
        <v>30</v>
      </c>
      <c r="K3601">
        <v>20</v>
      </c>
      <c r="L3601" t="s">
        <v>53</v>
      </c>
      <c r="M3601">
        <v>81</v>
      </c>
      <c r="N3601">
        <v>3</v>
      </c>
      <c r="O3601">
        <v>-1</v>
      </c>
      <c r="P3601">
        <v>0</v>
      </c>
      <c r="Q3601" t="s">
        <v>30</v>
      </c>
      <c r="R3601" t="s">
        <v>21</v>
      </c>
      <c r="S3601" t="str" cm="1">
        <f t="array" ref="S3601">_xlfn.IFS(bank__2[[#This Row],[Age]]&lt;30, "Young Adults",bank__2[[#This Row],[Age]]&lt;45, "Middle-Aged Adults",bank__2[[#This Row],[Age]]&lt;60, "Older AdultsOlder Adults", bank__2[[#This Row],[Age]]&gt;=60,"Seniors")</f>
        <v>Older AdultsOlder Adults</v>
      </c>
      <c r="T3601" t="str">
        <f t="shared" si="56"/>
        <v>No</v>
      </c>
      <c r="U3601" cm="1">
        <f t="array" ref="U3601">_xlfn.SWITCH(L3601, "jan",1, "feb",2, "mar",3, "apr",4, "may",5, "jun",6, "jul",7, "aug",8, "sep",9, "oct",10, "nov",11, "dec",12, "")</f>
        <v>6</v>
      </c>
      <c r="V3601" s="2">
        <f>bank__2[[#This Row],[CallDuration (Seconds)]]/60</f>
        <v>1.35</v>
      </c>
      <c r="W3601" t="str">
        <f>IF(AND(bank__2[[#This Row],[HasHousingLoan]]="yes",bank__2[[#This Row],[HasPersonalLoan]]="yes"),"Both Loans",
IF(bank__2[[#This Row],[HasHousingLoan]]="yes","Only Housing Loan",
IF(bank__2[[#This Row],[HasPersonalLoan]]="yes","Only Personal Loan","No Loan")))</f>
        <v>No Loan</v>
      </c>
    </row>
    <row r="3602" spans="1:23">
      <c r="A3602">
        <v>3601</v>
      </c>
      <c r="B3602">
        <v>50</v>
      </c>
      <c r="C3602" t="s">
        <v>72</v>
      </c>
      <c r="D3602" t="s">
        <v>19</v>
      </c>
      <c r="E3602" t="s">
        <v>33</v>
      </c>
      <c r="F3602" t="s">
        <v>21</v>
      </c>
      <c r="G3602">
        <v>0</v>
      </c>
      <c r="H3602" t="s">
        <v>21</v>
      </c>
      <c r="I3602" t="s">
        <v>21</v>
      </c>
      <c r="J3602" t="s">
        <v>23</v>
      </c>
      <c r="K3602">
        <v>7</v>
      </c>
      <c r="L3602" t="s">
        <v>119</v>
      </c>
      <c r="M3602">
        <v>152</v>
      </c>
      <c r="N3602">
        <v>2</v>
      </c>
      <c r="O3602">
        <v>-1</v>
      </c>
      <c r="P3602">
        <v>0</v>
      </c>
      <c r="Q3602" t="s">
        <v>30</v>
      </c>
      <c r="R3602" t="s">
        <v>21</v>
      </c>
      <c r="S3602" t="str" cm="1">
        <f t="array" ref="S3602">_xlfn.IFS(bank__2[[#This Row],[Age]]&lt;30, "Young Adults",bank__2[[#This Row],[Age]]&lt;45, "Middle-Aged Adults",bank__2[[#This Row],[Age]]&lt;60, "Older AdultsOlder Adults", bank__2[[#This Row],[Age]]&gt;=60,"Seniors")</f>
        <v>Older AdultsOlder Adults</v>
      </c>
      <c r="T3602" t="str">
        <f t="shared" si="56"/>
        <v>No</v>
      </c>
      <c r="U3602" cm="1">
        <f t="array" ref="U3602">_xlfn.SWITCH(L3602, "jan",1, "feb",2, "mar",3, "apr",4, "may",5, "jun",6, "jul",7, "aug",8, "sep",9, "oct",10, "nov",11, "dec",12, "")</f>
        <v>7</v>
      </c>
      <c r="V3602" s="2">
        <f>bank__2[[#This Row],[CallDuration (Seconds)]]/60</f>
        <v>2.5333333333333332</v>
      </c>
      <c r="W3602" t="str">
        <f>IF(AND(bank__2[[#This Row],[HasHousingLoan]]="yes",bank__2[[#This Row],[HasPersonalLoan]]="yes"),"Both Loans",
IF(bank__2[[#This Row],[HasHousingLoan]]="yes","Only Housing Loan",
IF(bank__2[[#This Row],[HasPersonalLoan]]="yes","Only Personal Loan","No Loan")))</f>
        <v>No Loan</v>
      </c>
    </row>
    <row r="3603" spans="1:23">
      <c r="A3603">
        <v>3602</v>
      </c>
      <c r="B3603">
        <v>39</v>
      </c>
      <c r="C3603" t="s">
        <v>56</v>
      </c>
      <c r="D3603" t="s">
        <v>19</v>
      </c>
      <c r="E3603" t="s">
        <v>33</v>
      </c>
      <c r="F3603" t="s">
        <v>21</v>
      </c>
      <c r="G3603">
        <v>293</v>
      </c>
      <c r="H3603" t="s">
        <v>35</v>
      </c>
      <c r="I3603" t="s">
        <v>21</v>
      </c>
      <c r="J3603" t="s">
        <v>30</v>
      </c>
      <c r="K3603">
        <v>23</v>
      </c>
      <c r="L3603" t="s">
        <v>37</v>
      </c>
      <c r="M3603">
        <v>160</v>
      </c>
      <c r="N3603">
        <v>3</v>
      </c>
      <c r="O3603">
        <v>-1</v>
      </c>
      <c r="P3603">
        <v>0</v>
      </c>
      <c r="Q3603" t="s">
        <v>30</v>
      </c>
      <c r="R3603" t="s">
        <v>21</v>
      </c>
      <c r="S3603" t="str" cm="1">
        <f t="array" ref="S3603">_xlfn.IFS(bank__2[[#This Row],[Age]]&lt;30, "Young Adults",bank__2[[#This Row],[Age]]&lt;45, "Middle-Aged Adults",bank__2[[#This Row],[Age]]&lt;60, "Older AdultsOlder Adults", bank__2[[#This Row],[Age]]&gt;=60,"Seniors")</f>
        <v>Middle-Aged Adults</v>
      </c>
      <c r="T3603" t="str">
        <f t="shared" si="56"/>
        <v>No</v>
      </c>
      <c r="U3603" cm="1">
        <f t="array" ref="U3603">_xlfn.SWITCH(L3603, "jan",1, "feb",2, "mar",3, "apr",4, "may",5, "jun",6, "jul",7, "aug",8, "sep",9, "oct",10, "nov",11, "dec",12, "")</f>
        <v>5</v>
      </c>
      <c r="V3603" s="2">
        <f>bank__2[[#This Row],[CallDuration (Seconds)]]/60</f>
        <v>2.6666666666666665</v>
      </c>
      <c r="W3603" t="str">
        <f>IF(AND(bank__2[[#This Row],[HasHousingLoan]]="yes",bank__2[[#This Row],[HasPersonalLoan]]="yes"),"Both Loans",
IF(bank__2[[#This Row],[HasHousingLoan]]="yes","Only Housing Loan",
IF(bank__2[[#This Row],[HasPersonalLoan]]="yes","Only Personal Loan","No Loan")))</f>
        <v>Only Housing Loan</v>
      </c>
    </row>
    <row r="3604" spans="1:23">
      <c r="A3604">
        <v>3603</v>
      </c>
      <c r="B3604">
        <v>36</v>
      </c>
      <c r="C3604" t="s">
        <v>72</v>
      </c>
      <c r="D3604" t="s">
        <v>19</v>
      </c>
      <c r="E3604" t="s">
        <v>33</v>
      </c>
      <c r="F3604" t="s">
        <v>21</v>
      </c>
      <c r="G3604">
        <v>474</v>
      </c>
      <c r="H3604" t="s">
        <v>35</v>
      </c>
      <c r="I3604" t="s">
        <v>21</v>
      </c>
      <c r="J3604" t="s">
        <v>30</v>
      </c>
      <c r="K3604">
        <v>27</v>
      </c>
      <c r="L3604" t="s">
        <v>37</v>
      </c>
      <c r="M3604">
        <v>59</v>
      </c>
      <c r="N3604">
        <v>1</v>
      </c>
      <c r="O3604">
        <v>-1</v>
      </c>
      <c r="P3604">
        <v>0</v>
      </c>
      <c r="Q3604" t="s">
        <v>30</v>
      </c>
      <c r="R3604" t="s">
        <v>21</v>
      </c>
      <c r="S3604" t="str" cm="1">
        <f t="array" ref="S3604">_xlfn.IFS(bank__2[[#This Row],[Age]]&lt;30, "Young Adults",bank__2[[#This Row],[Age]]&lt;45, "Middle-Aged Adults",bank__2[[#This Row],[Age]]&lt;60, "Older AdultsOlder Adults", bank__2[[#This Row],[Age]]&gt;=60,"Seniors")</f>
        <v>Middle-Aged Adults</v>
      </c>
      <c r="T3604" t="str">
        <f t="shared" si="56"/>
        <v>No</v>
      </c>
      <c r="U3604" cm="1">
        <f t="array" ref="U3604">_xlfn.SWITCH(L3604, "jan",1, "feb",2, "mar",3, "apr",4, "may",5, "jun",6, "jul",7, "aug",8, "sep",9, "oct",10, "nov",11, "dec",12, "")</f>
        <v>5</v>
      </c>
      <c r="V3604" s="2">
        <f>bank__2[[#This Row],[CallDuration (Seconds)]]/60</f>
        <v>0.98333333333333328</v>
      </c>
      <c r="W3604" t="str">
        <f>IF(AND(bank__2[[#This Row],[HasHousingLoan]]="yes",bank__2[[#This Row],[HasPersonalLoan]]="yes"),"Both Loans",
IF(bank__2[[#This Row],[HasHousingLoan]]="yes","Only Housing Loan",
IF(bank__2[[#This Row],[HasPersonalLoan]]="yes","Only Personal Loan","No Loan")))</f>
        <v>Only Housing Loan</v>
      </c>
    </row>
    <row r="3605" spans="1:23">
      <c r="A3605">
        <v>3604</v>
      </c>
      <c r="B3605">
        <v>44</v>
      </c>
      <c r="C3605" t="s">
        <v>56</v>
      </c>
      <c r="D3605" t="s">
        <v>19</v>
      </c>
      <c r="E3605" t="s">
        <v>33</v>
      </c>
      <c r="F3605" t="s">
        <v>21</v>
      </c>
      <c r="G3605">
        <v>16178</v>
      </c>
      <c r="H3605" t="s">
        <v>35</v>
      </c>
      <c r="I3605" t="s">
        <v>21</v>
      </c>
      <c r="J3605" t="s">
        <v>23</v>
      </c>
      <c r="K3605">
        <v>21</v>
      </c>
      <c r="L3605" t="s">
        <v>124</v>
      </c>
      <c r="M3605">
        <v>297</v>
      </c>
      <c r="N3605">
        <v>1</v>
      </c>
      <c r="O3605">
        <v>-1</v>
      </c>
      <c r="P3605">
        <v>0</v>
      </c>
      <c r="Q3605" t="s">
        <v>30</v>
      </c>
      <c r="R3605" t="s">
        <v>21</v>
      </c>
      <c r="S3605" t="str" cm="1">
        <f t="array" ref="S3605">_xlfn.IFS(bank__2[[#This Row],[Age]]&lt;30, "Young Adults",bank__2[[#This Row],[Age]]&lt;45, "Middle-Aged Adults",bank__2[[#This Row],[Age]]&lt;60, "Older AdultsOlder Adults", bank__2[[#This Row],[Age]]&gt;=60,"Seniors")</f>
        <v>Middle-Aged Adults</v>
      </c>
      <c r="T3605" t="str">
        <f t="shared" si="56"/>
        <v>No</v>
      </c>
      <c r="U3605" cm="1">
        <f t="array" ref="U3605">_xlfn.SWITCH(L3605, "jan",1, "feb",2, "mar",3, "apr",4, "may",5, "jun",6, "jul",7, "aug",8, "sep",9, "oct",10, "nov",11, "dec",12, "")</f>
        <v>11</v>
      </c>
      <c r="V3605" s="2">
        <f>bank__2[[#This Row],[CallDuration (Seconds)]]/60</f>
        <v>4.95</v>
      </c>
      <c r="W3605" t="str">
        <f>IF(AND(bank__2[[#This Row],[HasHousingLoan]]="yes",bank__2[[#This Row],[HasPersonalLoan]]="yes"),"Both Loans",
IF(bank__2[[#This Row],[HasHousingLoan]]="yes","Only Housing Loan",
IF(bank__2[[#This Row],[HasPersonalLoan]]="yes","Only Personal Loan","No Loan")))</f>
        <v>Only Housing Loan</v>
      </c>
    </row>
    <row r="3606" spans="1:23">
      <c r="A3606">
        <v>3605</v>
      </c>
      <c r="B3606">
        <v>36</v>
      </c>
      <c r="C3606" t="s">
        <v>72</v>
      </c>
      <c r="D3606" t="s">
        <v>19</v>
      </c>
      <c r="E3606" t="s">
        <v>45</v>
      </c>
      <c r="F3606" t="s">
        <v>21</v>
      </c>
      <c r="G3606">
        <v>0</v>
      </c>
      <c r="H3606" t="s">
        <v>21</v>
      </c>
      <c r="I3606" t="s">
        <v>21</v>
      </c>
      <c r="J3606" t="s">
        <v>23</v>
      </c>
      <c r="K3606">
        <v>22</v>
      </c>
      <c r="L3606" t="s">
        <v>92</v>
      </c>
      <c r="M3606">
        <v>147</v>
      </c>
      <c r="N3606">
        <v>2</v>
      </c>
      <c r="O3606">
        <v>-1</v>
      </c>
      <c r="P3606">
        <v>0</v>
      </c>
      <c r="Q3606" t="s">
        <v>30</v>
      </c>
      <c r="R3606" t="s">
        <v>21</v>
      </c>
      <c r="S3606" t="str" cm="1">
        <f t="array" ref="S3606">_xlfn.IFS(bank__2[[#This Row],[Age]]&lt;30, "Young Adults",bank__2[[#This Row],[Age]]&lt;45, "Middle-Aged Adults",bank__2[[#This Row],[Age]]&lt;60, "Older AdultsOlder Adults", bank__2[[#This Row],[Age]]&gt;=60,"Seniors")</f>
        <v>Middle-Aged Adults</v>
      </c>
      <c r="T3606" t="str">
        <f t="shared" si="56"/>
        <v>No</v>
      </c>
      <c r="U3606" cm="1">
        <f t="array" ref="U3606">_xlfn.SWITCH(L3606, "jan",1, "feb",2, "mar",3, "apr",4, "may",5, "jun",6, "jul",7, "aug",8, "sep",9, "oct",10, "nov",11, "dec",12, "")</f>
        <v>8</v>
      </c>
      <c r="V3606" s="2">
        <f>bank__2[[#This Row],[CallDuration (Seconds)]]/60</f>
        <v>2.4500000000000002</v>
      </c>
      <c r="W3606" t="str">
        <f>IF(AND(bank__2[[#This Row],[HasHousingLoan]]="yes",bank__2[[#This Row],[HasPersonalLoan]]="yes"),"Both Loans",
IF(bank__2[[#This Row],[HasHousingLoan]]="yes","Only Housing Loan",
IF(bank__2[[#This Row],[HasPersonalLoan]]="yes","Only Personal Loan","No Loan")))</f>
        <v>No Loan</v>
      </c>
    </row>
    <row r="3607" spans="1:23">
      <c r="A3607">
        <v>3606</v>
      </c>
      <c r="B3607">
        <v>27</v>
      </c>
      <c r="C3607" t="s">
        <v>43</v>
      </c>
      <c r="D3607" t="s">
        <v>44</v>
      </c>
      <c r="E3607" t="s">
        <v>45</v>
      </c>
      <c r="F3607" t="s">
        <v>21</v>
      </c>
      <c r="G3607">
        <v>88</v>
      </c>
      <c r="H3607" t="s">
        <v>21</v>
      </c>
      <c r="I3607" t="s">
        <v>21</v>
      </c>
      <c r="J3607" t="s">
        <v>23</v>
      </c>
      <c r="K3607">
        <v>4</v>
      </c>
      <c r="L3607" t="s">
        <v>37</v>
      </c>
      <c r="M3607">
        <v>143</v>
      </c>
      <c r="N3607">
        <v>1</v>
      </c>
      <c r="O3607">
        <v>-1</v>
      </c>
      <c r="P3607">
        <v>0</v>
      </c>
      <c r="Q3607" t="s">
        <v>30</v>
      </c>
      <c r="R3607" t="s">
        <v>21</v>
      </c>
      <c r="S3607" t="str" cm="1">
        <f t="array" ref="S3607">_xlfn.IFS(bank__2[[#This Row],[Age]]&lt;30, "Young Adults",bank__2[[#This Row],[Age]]&lt;45, "Middle-Aged Adults",bank__2[[#This Row],[Age]]&lt;60, "Older AdultsOlder Adults", bank__2[[#This Row],[Age]]&gt;=60,"Seniors")</f>
        <v>Young Adults</v>
      </c>
      <c r="T3607" t="str">
        <f t="shared" si="56"/>
        <v>No</v>
      </c>
      <c r="U3607" cm="1">
        <f t="array" ref="U3607">_xlfn.SWITCH(L3607, "jan",1, "feb",2, "mar",3, "apr",4, "may",5, "jun",6, "jul",7, "aug",8, "sep",9, "oct",10, "nov",11, "dec",12, "")</f>
        <v>5</v>
      </c>
      <c r="V3607" s="2">
        <f>bank__2[[#This Row],[CallDuration (Seconds)]]/60</f>
        <v>2.3833333333333333</v>
      </c>
      <c r="W3607" t="str">
        <f>IF(AND(bank__2[[#This Row],[HasHousingLoan]]="yes",bank__2[[#This Row],[HasPersonalLoan]]="yes"),"Both Loans",
IF(bank__2[[#This Row],[HasHousingLoan]]="yes","Only Housing Loan",
IF(bank__2[[#This Row],[HasPersonalLoan]]="yes","Only Personal Loan","No Loan")))</f>
        <v>No Loan</v>
      </c>
    </row>
    <row r="3608" spans="1:23">
      <c r="A3608">
        <v>3607</v>
      </c>
      <c r="B3608">
        <v>29</v>
      </c>
      <c r="C3608" t="s">
        <v>32</v>
      </c>
      <c r="D3608" t="s">
        <v>19</v>
      </c>
      <c r="E3608" t="s">
        <v>33</v>
      </c>
      <c r="F3608" t="s">
        <v>21</v>
      </c>
      <c r="G3608">
        <v>308</v>
      </c>
      <c r="H3608" t="s">
        <v>35</v>
      </c>
      <c r="I3608" t="s">
        <v>21</v>
      </c>
      <c r="J3608" t="s">
        <v>30</v>
      </c>
      <c r="K3608">
        <v>28</v>
      </c>
      <c r="L3608" t="s">
        <v>37</v>
      </c>
      <c r="M3608">
        <v>75</v>
      </c>
      <c r="N3608">
        <v>1</v>
      </c>
      <c r="O3608">
        <v>-1</v>
      </c>
      <c r="P3608">
        <v>0</v>
      </c>
      <c r="Q3608" t="s">
        <v>30</v>
      </c>
      <c r="R3608" t="s">
        <v>21</v>
      </c>
      <c r="S3608" t="str" cm="1">
        <f t="array" ref="S3608">_xlfn.IFS(bank__2[[#This Row],[Age]]&lt;30, "Young Adults",bank__2[[#This Row],[Age]]&lt;45, "Middle-Aged Adults",bank__2[[#This Row],[Age]]&lt;60, "Older AdultsOlder Adults", bank__2[[#This Row],[Age]]&gt;=60,"Seniors")</f>
        <v>Young Adults</v>
      </c>
      <c r="T3608" t="str">
        <f t="shared" si="56"/>
        <v>No</v>
      </c>
      <c r="U3608" cm="1">
        <f t="array" ref="U3608">_xlfn.SWITCH(L3608, "jan",1, "feb",2, "mar",3, "apr",4, "may",5, "jun",6, "jul",7, "aug",8, "sep",9, "oct",10, "nov",11, "dec",12, "")</f>
        <v>5</v>
      </c>
      <c r="V3608" s="2">
        <f>bank__2[[#This Row],[CallDuration (Seconds)]]/60</f>
        <v>1.25</v>
      </c>
      <c r="W3608" t="str">
        <f>IF(AND(bank__2[[#This Row],[HasHousingLoan]]="yes",bank__2[[#This Row],[HasPersonalLoan]]="yes"),"Both Loans",
IF(bank__2[[#This Row],[HasHousingLoan]]="yes","Only Housing Loan",
IF(bank__2[[#This Row],[HasPersonalLoan]]="yes","Only Personal Loan","No Loan")))</f>
        <v>Only Housing Loan</v>
      </c>
    </row>
    <row r="3609" spans="1:23">
      <c r="A3609">
        <v>3608</v>
      </c>
      <c r="B3609">
        <v>70</v>
      </c>
      <c r="C3609" t="s">
        <v>144</v>
      </c>
      <c r="D3609" t="s">
        <v>19</v>
      </c>
      <c r="E3609" t="s">
        <v>33</v>
      </c>
      <c r="F3609" t="s">
        <v>21</v>
      </c>
      <c r="G3609">
        <v>1164</v>
      </c>
      <c r="H3609" t="s">
        <v>21</v>
      </c>
      <c r="I3609" t="s">
        <v>21</v>
      </c>
      <c r="J3609" t="s">
        <v>146</v>
      </c>
      <c r="K3609">
        <v>14</v>
      </c>
      <c r="L3609" t="s">
        <v>37</v>
      </c>
      <c r="M3609">
        <v>338</v>
      </c>
      <c r="N3609">
        <v>3</v>
      </c>
      <c r="O3609">
        <v>185</v>
      </c>
      <c r="P3609">
        <v>2</v>
      </c>
      <c r="Q3609" t="s">
        <v>41</v>
      </c>
      <c r="R3609" t="s">
        <v>21</v>
      </c>
      <c r="S3609" t="str" cm="1">
        <f t="array" ref="S3609">_xlfn.IFS(bank__2[[#This Row],[Age]]&lt;30, "Young Adults",bank__2[[#This Row],[Age]]&lt;45, "Middle-Aged Adults",bank__2[[#This Row],[Age]]&lt;60, "Older AdultsOlder Adults", bank__2[[#This Row],[Age]]&gt;=60,"Seniors")</f>
        <v>Seniors</v>
      </c>
      <c r="T3609" t="str">
        <f t="shared" si="56"/>
        <v>Yes</v>
      </c>
      <c r="U3609" cm="1">
        <f t="array" ref="U3609">_xlfn.SWITCH(L3609, "jan",1, "feb",2, "mar",3, "apr",4, "may",5, "jun",6, "jul",7, "aug",8, "sep",9, "oct",10, "nov",11, "dec",12, "")</f>
        <v>5</v>
      </c>
      <c r="V3609" s="2">
        <f>bank__2[[#This Row],[CallDuration (Seconds)]]/60</f>
        <v>5.6333333333333337</v>
      </c>
      <c r="W3609" t="str">
        <f>IF(AND(bank__2[[#This Row],[HasHousingLoan]]="yes",bank__2[[#This Row],[HasPersonalLoan]]="yes"),"Both Loans",
IF(bank__2[[#This Row],[HasHousingLoan]]="yes","Only Housing Loan",
IF(bank__2[[#This Row],[HasPersonalLoan]]="yes","Only Personal Loan","No Loan")))</f>
        <v>No Loan</v>
      </c>
    </row>
    <row r="3610" spans="1:23">
      <c r="A3610">
        <v>3609</v>
      </c>
      <c r="B3610">
        <v>44</v>
      </c>
      <c r="C3610" t="s">
        <v>43</v>
      </c>
      <c r="D3610" t="s">
        <v>19</v>
      </c>
      <c r="E3610" t="s">
        <v>45</v>
      </c>
      <c r="F3610" t="s">
        <v>21</v>
      </c>
      <c r="G3610">
        <v>13893</v>
      </c>
      <c r="H3610" t="s">
        <v>21</v>
      </c>
      <c r="I3610" t="s">
        <v>21</v>
      </c>
      <c r="J3610" t="s">
        <v>30</v>
      </c>
      <c r="K3610">
        <v>11</v>
      </c>
      <c r="L3610" t="s">
        <v>53</v>
      </c>
      <c r="M3610">
        <v>29</v>
      </c>
      <c r="N3610">
        <v>2</v>
      </c>
      <c r="O3610">
        <v>-1</v>
      </c>
      <c r="P3610">
        <v>0</v>
      </c>
      <c r="Q3610" t="s">
        <v>30</v>
      </c>
      <c r="R3610" t="s">
        <v>21</v>
      </c>
      <c r="S3610" t="str" cm="1">
        <f t="array" ref="S3610">_xlfn.IFS(bank__2[[#This Row],[Age]]&lt;30, "Young Adults",bank__2[[#This Row],[Age]]&lt;45, "Middle-Aged Adults",bank__2[[#This Row],[Age]]&lt;60, "Older AdultsOlder Adults", bank__2[[#This Row],[Age]]&gt;=60,"Seniors")</f>
        <v>Middle-Aged Adults</v>
      </c>
      <c r="T3610" t="str">
        <f t="shared" si="56"/>
        <v>No</v>
      </c>
      <c r="U3610" cm="1">
        <f t="array" ref="U3610">_xlfn.SWITCH(L3610, "jan",1, "feb",2, "mar",3, "apr",4, "may",5, "jun",6, "jul",7, "aug",8, "sep",9, "oct",10, "nov",11, "dec",12, "")</f>
        <v>6</v>
      </c>
      <c r="V3610" s="2">
        <f>bank__2[[#This Row],[CallDuration (Seconds)]]/60</f>
        <v>0.48333333333333334</v>
      </c>
      <c r="W3610" t="str">
        <f>IF(AND(bank__2[[#This Row],[HasHousingLoan]]="yes",bank__2[[#This Row],[HasPersonalLoan]]="yes"),"Both Loans",
IF(bank__2[[#This Row],[HasHousingLoan]]="yes","Only Housing Loan",
IF(bank__2[[#This Row],[HasPersonalLoan]]="yes","Only Personal Loan","No Loan")))</f>
        <v>No Loan</v>
      </c>
    </row>
    <row r="3611" spans="1:23">
      <c r="A3611">
        <v>3610</v>
      </c>
      <c r="B3611">
        <v>55</v>
      </c>
      <c r="C3611" t="s">
        <v>43</v>
      </c>
      <c r="D3611" t="s">
        <v>19</v>
      </c>
      <c r="E3611" t="s">
        <v>45</v>
      </c>
      <c r="F3611" t="s">
        <v>21</v>
      </c>
      <c r="G3611">
        <v>0</v>
      </c>
      <c r="H3611" t="s">
        <v>35</v>
      </c>
      <c r="I3611" t="s">
        <v>21</v>
      </c>
      <c r="J3611" t="s">
        <v>30</v>
      </c>
      <c r="K3611">
        <v>14</v>
      </c>
      <c r="L3611" t="s">
        <v>37</v>
      </c>
      <c r="M3611">
        <v>159</v>
      </c>
      <c r="N3611">
        <v>2</v>
      </c>
      <c r="O3611">
        <v>-1</v>
      </c>
      <c r="P3611">
        <v>0</v>
      </c>
      <c r="Q3611" t="s">
        <v>30</v>
      </c>
      <c r="R3611" t="s">
        <v>21</v>
      </c>
      <c r="S3611" t="str" cm="1">
        <f t="array" ref="S3611">_xlfn.IFS(bank__2[[#This Row],[Age]]&lt;30, "Young Adults",bank__2[[#This Row],[Age]]&lt;45, "Middle-Aged Adults",bank__2[[#This Row],[Age]]&lt;60, "Older AdultsOlder Adults", bank__2[[#This Row],[Age]]&gt;=60,"Seniors")</f>
        <v>Older AdultsOlder Adults</v>
      </c>
      <c r="T3611" t="str">
        <f t="shared" si="56"/>
        <v>No</v>
      </c>
      <c r="U3611" cm="1">
        <f t="array" ref="U3611">_xlfn.SWITCH(L3611, "jan",1, "feb",2, "mar",3, "apr",4, "may",5, "jun",6, "jul",7, "aug",8, "sep",9, "oct",10, "nov",11, "dec",12, "")</f>
        <v>5</v>
      </c>
      <c r="V3611" s="2">
        <f>bank__2[[#This Row],[CallDuration (Seconds)]]/60</f>
        <v>2.65</v>
      </c>
      <c r="W3611" t="str">
        <f>IF(AND(bank__2[[#This Row],[HasHousingLoan]]="yes",bank__2[[#This Row],[HasPersonalLoan]]="yes"),"Both Loans",
IF(bank__2[[#This Row],[HasHousingLoan]]="yes","Only Housing Loan",
IF(bank__2[[#This Row],[HasPersonalLoan]]="yes","Only Personal Loan","No Loan")))</f>
        <v>Only Housing Loan</v>
      </c>
    </row>
    <row r="3612" spans="1:23">
      <c r="A3612">
        <v>3611</v>
      </c>
      <c r="B3612">
        <v>36</v>
      </c>
      <c r="C3612" t="s">
        <v>72</v>
      </c>
      <c r="D3612" t="s">
        <v>122</v>
      </c>
      <c r="E3612" t="s">
        <v>33</v>
      </c>
      <c r="F3612" t="s">
        <v>21</v>
      </c>
      <c r="G3612">
        <v>-435</v>
      </c>
      <c r="H3612" t="s">
        <v>35</v>
      </c>
      <c r="I3612" t="s">
        <v>21</v>
      </c>
      <c r="J3612" t="s">
        <v>30</v>
      </c>
      <c r="K3612">
        <v>2</v>
      </c>
      <c r="L3612" t="s">
        <v>53</v>
      </c>
      <c r="M3612">
        <v>85</v>
      </c>
      <c r="N3612">
        <v>8</v>
      </c>
      <c r="O3612">
        <v>-1</v>
      </c>
      <c r="P3612">
        <v>0</v>
      </c>
      <c r="Q3612" t="s">
        <v>30</v>
      </c>
      <c r="R3612" t="s">
        <v>21</v>
      </c>
      <c r="S3612" t="str" cm="1">
        <f t="array" ref="S3612">_xlfn.IFS(bank__2[[#This Row],[Age]]&lt;30, "Young Adults",bank__2[[#This Row],[Age]]&lt;45, "Middle-Aged Adults",bank__2[[#This Row],[Age]]&lt;60, "Older AdultsOlder Adults", bank__2[[#This Row],[Age]]&gt;=60,"Seniors")</f>
        <v>Middle-Aged Adults</v>
      </c>
      <c r="T3612" t="str">
        <f t="shared" si="56"/>
        <v>No</v>
      </c>
      <c r="U3612" cm="1">
        <f t="array" ref="U3612">_xlfn.SWITCH(L3612, "jan",1, "feb",2, "mar",3, "apr",4, "may",5, "jun",6, "jul",7, "aug",8, "sep",9, "oct",10, "nov",11, "dec",12, "")</f>
        <v>6</v>
      </c>
      <c r="V3612" s="2">
        <f>bank__2[[#This Row],[CallDuration (Seconds)]]/60</f>
        <v>1.4166666666666667</v>
      </c>
      <c r="W3612" t="str">
        <f>IF(AND(bank__2[[#This Row],[HasHousingLoan]]="yes",bank__2[[#This Row],[HasPersonalLoan]]="yes"),"Both Loans",
IF(bank__2[[#This Row],[HasHousingLoan]]="yes","Only Housing Loan",
IF(bank__2[[#This Row],[HasPersonalLoan]]="yes","Only Personal Loan","No Loan")))</f>
        <v>Only Housing Loan</v>
      </c>
    </row>
    <row r="3613" spans="1:23">
      <c r="A3613">
        <v>3612</v>
      </c>
      <c r="B3613">
        <v>28</v>
      </c>
      <c r="C3613" t="s">
        <v>72</v>
      </c>
      <c r="D3613" t="s">
        <v>44</v>
      </c>
      <c r="E3613" t="s">
        <v>33</v>
      </c>
      <c r="F3613" t="s">
        <v>21</v>
      </c>
      <c r="G3613">
        <v>389</v>
      </c>
      <c r="H3613" t="s">
        <v>35</v>
      </c>
      <c r="I3613" t="s">
        <v>21</v>
      </c>
      <c r="J3613" t="s">
        <v>23</v>
      </c>
      <c r="K3613">
        <v>11</v>
      </c>
      <c r="L3613" t="s">
        <v>37</v>
      </c>
      <c r="M3613">
        <v>15</v>
      </c>
      <c r="N3613">
        <v>7</v>
      </c>
      <c r="O3613">
        <v>-1</v>
      </c>
      <c r="P3613">
        <v>0</v>
      </c>
      <c r="Q3613" t="s">
        <v>30</v>
      </c>
      <c r="R3613" t="s">
        <v>21</v>
      </c>
      <c r="S3613" t="str" cm="1">
        <f t="array" ref="S3613">_xlfn.IFS(bank__2[[#This Row],[Age]]&lt;30, "Young Adults",bank__2[[#This Row],[Age]]&lt;45, "Middle-Aged Adults",bank__2[[#This Row],[Age]]&lt;60, "Older AdultsOlder Adults", bank__2[[#This Row],[Age]]&gt;=60,"Seniors")</f>
        <v>Young Adults</v>
      </c>
      <c r="T3613" t="str">
        <f t="shared" si="56"/>
        <v>No</v>
      </c>
      <c r="U3613" cm="1">
        <f t="array" ref="U3613">_xlfn.SWITCH(L3613, "jan",1, "feb",2, "mar",3, "apr",4, "may",5, "jun",6, "jul",7, "aug",8, "sep",9, "oct",10, "nov",11, "dec",12, "")</f>
        <v>5</v>
      </c>
      <c r="V3613" s="2">
        <f>bank__2[[#This Row],[CallDuration (Seconds)]]/60</f>
        <v>0.25</v>
      </c>
      <c r="W3613" t="str">
        <f>IF(AND(bank__2[[#This Row],[HasHousingLoan]]="yes",bank__2[[#This Row],[HasPersonalLoan]]="yes"),"Both Loans",
IF(bank__2[[#This Row],[HasHousingLoan]]="yes","Only Housing Loan",
IF(bank__2[[#This Row],[HasPersonalLoan]]="yes","Only Personal Loan","No Loan")))</f>
        <v>Only Housing Loan</v>
      </c>
    </row>
    <row r="3614" spans="1:23">
      <c r="A3614">
        <v>3613</v>
      </c>
      <c r="B3614">
        <v>50</v>
      </c>
      <c r="C3614" t="s">
        <v>43</v>
      </c>
      <c r="D3614" t="s">
        <v>122</v>
      </c>
      <c r="E3614" t="s">
        <v>45</v>
      </c>
      <c r="F3614" t="s">
        <v>21</v>
      </c>
      <c r="G3614">
        <v>356</v>
      </c>
      <c r="H3614" t="s">
        <v>21</v>
      </c>
      <c r="I3614" t="s">
        <v>21</v>
      </c>
      <c r="J3614" t="s">
        <v>23</v>
      </c>
      <c r="K3614">
        <v>8</v>
      </c>
      <c r="L3614" t="s">
        <v>37</v>
      </c>
      <c r="M3614">
        <v>198</v>
      </c>
      <c r="N3614">
        <v>2</v>
      </c>
      <c r="O3614">
        <v>358</v>
      </c>
      <c r="P3614">
        <v>5</v>
      </c>
      <c r="Q3614" t="s">
        <v>70</v>
      </c>
      <c r="R3614" t="s">
        <v>21</v>
      </c>
      <c r="S3614" t="str" cm="1">
        <f t="array" ref="S3614">_xlfn.IFS(bank__2[[#This Row],[Age]]&lt;30, "Young Adults",bank__2[[#This Row],[Age]]&lt;45, "Middle-Aged Adults",bank__2[[#This Row],[Age]]&lt;60, "Older AdultsOlder Adults", bank__2[[#This Row],[Age]]&gt;=60,"Seniors")</f>
        <v>Older AdultsOlder Adults</v>
      </c>
      <c r="T3614" t="str">
        <f t="shared" si="56"/>
        <v>Yes</v>
      </c>
      <c r="U3614" cm="1">
        <f t="array" ref="U3614">_xlfn.SWITCH(L3614, "jan",1, "feb",2, "mar",3, "apr",4, "may",5, "jun",6, "jul",7, "aug",8, "sep",9, "oct",10, "nov",11, "dec",12, "")</f>
        <v>5</v>
      </c>
      <c r="V3614" s="2">
        <f>bank__2[[#This Row],[CallDuration (Seconds)]]/60</f>
        <v>3.3</v>
      </c>
      <c r="W3614" t="str">
        <f>IF(AND(bank__2[[#This Row],[HasHousingLoan]]="yes",bank__2[[#This Row],[HasPersonalLoan]]="yes"),"Both Loans",
IF(bank__2[[#This Row],[HasHousingLoan]]="yes","Only Housing Loan",
IF(bank__2[[#This Row],[HasPersonalLoan]]="yes","Only Personal Loan","No Loan")))</f>
        <v>No Loan</v>
      </c>
    </row>
    <row r="3615" spans="1:23">
      <c r="A3615">
        <v>3614</v>
      </c>
      <c r="B3615">
        <v>49</v>
      </c>
      <c r="C3615" t="s">
        <v>72</v>
      </c>
      <c r="D3615" t="s">
        <v>19</v>
      </c>
      <c r="E3615" t="s">
        <v>33</v>
      </c>
      <c r="F3615" t="s">
        <v>21</v>
      </c>
      <c r="G3615">
        <v>2718</v>
      </c>
      <c r="H3615" t="s">
        <v>21</v>
      </c>
      <c r="I3615" t="s">
        <v>21</v>
      </c>
      <c r="J3615" t="s">
        <v>30</v>
      </c>
      <c r="K3615">
        <v>19</v>
      </c>
      <c r="L3615" t="s">
        <v>37</v>
      </c>
      <c r="M3615">
        <v>114</v>
      </c>
      <c r="N3615">
        <v>2</v>
      </c>
      <c r="O3615">
        <v>-1</v>
      </c>
      <c r="P3615">
        <v>0</v>
      </c>
      <c r="Q3615" t="s">
        <v>30</v>
      </c>
      <c r="R3615" t="s">
        <v>21</v>
      </c>
      <c r="S3615" t="str" cm="1">
        <f t="array" ref="S3615">_xlfn.IFS(bank__2[[#This Row],[Age]]&lt;30, "Young Adults",bank__2[[#This Row],[Age]]&lt;45, "Middle-Aged Adults",bank__2[[#This Row],[Age]]&lt;60, "Older AdultsOlder Adults", bank__2[[#This Row],[Age]]&gt;=60,"Seniors")</f>
        <v>Older AdultsOlder Adults</v>
      </c>
      <c r="T3615" t="str">
        <f t="shared" si="56"/>
        <v>No</v>
      </c>
      <c r="U3615" cm="1">
        <f t="array" ref="U3615">_xlfn.SWITCH(L3615, "jan",1, "feb",2, "mar",3, "apr",4, "may",5, "jun",6, "jul",7, "aug",8, "sep",9, "oct",10, "nov",11, "dec",12, "")</f>
        <v>5</v>
      </c>
      <c r="V3615" s="2">
        <f>bank__2[[#This Row],[CallDuration (Seconds)]]/60</f>
        <v>1.9</v>
      </c>
      <c r="W3615" t="str">
        <f>IF(AND(bank__2[[#This Row],[HasHousingLoan]]="yes",bank__2[[#This Row],[HasPersonalLoan]]="yes"),"Both Loans",
IF(bank__2[[#This Row],[HasHousingLoan]]="yes","Only Housing Loan",
IF(bank__2[[#This Row],[HasPersonalLoan]]="yes","Only Personal Loan","No Loan")))</f>
        <v>No Loan</v>
      </c>
    </row>
    <row r="3616" spans="1:23">
      <c r="A3616">
        <v>3615</v>
      </c>
      <c r="B3616">
        <v>71</v>
      </c>
      <c r="C3616" t="s">
        <v>144</v>
      </c>
      <c r="D3616" t="s">
        <v>122</v>
      </c>
      <c r="E3616" t="s">
        <v>45</v>
      </c>
      <c r="F3616" t="s">
        <v>21</v>
      </c>
      <c r="G3616">
        <v>261</v>
      </c>
      <c r="H3616" t="s">
        <v>21</v>
      </c>
      <c r="I3616" t="s">
        <v>21</v>
      </c>
      <c r="J3616" t="s">
        <v>23</v>
      </c>
      <c r="K3616">
        <v>12</v>
      </c>
      <c r="L3616" t="s">
        <v>92</v>
      </c>
      <c r="M3616">
        <v>1117</v>
      </c>
      <c r="N3616">
        <v>2</v>
      </c>
      <c r="O3616">
        <v>-1</v>
      </c>
      <c r="P3616">
        <v>0</v>
      </c>
      <c r="Q3616" t="s">
        <v>30</v>
      </c>
      <c r="R3616" t="s">
        <v>21</v>
      </c>
      <c r="S3616" t="str" cm="1">
        <f t="array" ref="S3616">_xlfn.IFS(bank__2[[#This Row],[Age]]&lt;30, "Young Adults",bank__2[[#This Row],[Age]]&lt;45, "Middle-Aged Adults",bank__2[[#This Row],[Age]]&lt;60, "Older AdultsOlder Adults", bank__2[[#This Row],[Age]]&gt;=60,"Seniors")</f>
        <v>Seniors</v>
      </c>
      <c r="T3616" t="str">
        <f t="shared" si="56"/>
        <v>No</v>
      </c>
      <c r="U3616" cm="1">
        <f t="array" ref="U3616">_xlfn.SWITCH(L3616, "jan",1, "feb",2, "mar",3, "apr",4, "may",5, "jun",6, "jul",7, "aug",8, "sep",9, "oct",10, "nov",11, "dec",12, "")</f>
        <v>8</v>
      </c>
      <c r="V3616" s="2">
        <f>bank__2[[#This Row],[CallDuration (Seconds)]]/60</f>
        <v>18.616666666666667</v>
      </c>
      <c r="W3616" t="str">
        <f>IF(AND(bank__2[[#This Row],[HasHousingLoan]]="yes",bank__2[[#This Row],[HasPersonalLoan]]="yes"),"Both Loans",
IF(bank__2[[#This Row],[HasHousingLoan]]="yes","Only Housing Loan",
IF(bank__2[[#This Row],[HasPersonalLoan]]="yes","Only Personal Loan","No Loan")))</f>
        <v>No Loan</v>
      </c>
    </row>
    <row r="3617" spans="1:23">
      <c r="A3617">
        <v>3616</v>
      </c>
      <c r="B3617">
        <v>31</v>
      </c>
      <c r="C3617" t="s">
        <v>87</v>
      </c>
      <c r="D3617" t="s">
        <v>44</v>
      </c>
      <c r="E3617" t="s">
        <v>33</v>
      </c>
      <c r="F3617" t="s">
        <v>21</v>
      </c>
      <c r="G3617">
        <v>757</v>
      </c>
      <c r="H3617" t="s">
        <v>21</v>
      </c>
      <c r="I3617" t="s">
        <v>21</v>
      </c>
      <c r="J3617" t="s">
        <v>23</v>
      </c>
      <c r="K3617">
        <v>3</v>
      </c>
      <c r="L3617" t="s">
        <v>61</v>
      </c>
      <c r="M3617">
        <v>343</v>
      </c>
      <c r="N3617">
        <v>2</v>
      </c>
      <c r="O3617">
        <v>-1</v>
      </c>
      <c r="P3617">
        <v>0</v>
      </c>
      <c r="Q3617" t="s">
        <v>30</v>
      </c>
      <c r="R3617" t="s">
        <v>21</v>
      </c>
      <c r="S3617" t="str" cm="1">
        <f t="array" ref="S3617">_xlfn.IFS(bank__2[[#This Row],[Age]]&lt;30, "Young Adults",bank__2[[#This Row],[Age]]&lt;45, "Middle-Aged Adults",bank__2[[#This Row],[Age]]&lt;60, "Older AdultsOlder Adults", bank__2[[#This Row],[Age]]&gt;=60,"Seniors")</f>
        <v>Middle-Aged Adults</v>
      </c>
      <c r="T3617" t="str">
        <f t="shared" si="56"/>
        <v>No</v>
      </c>
      <c r="U3617" cm="1">
        <f t="array" ref="U3617">_xlfn.SWITCH(L3617, "jan",1, "feb",2, "mar",3, "apr",4, "may",5, "jun",6, "jul",7, "aug",8, "sep",9, "oct",10, "nov",11, "dec",12, "")</f>
        <v>2</v>
      </c>
      <c r="V3617" s="2">
        <f>bank__2[[#This Row],[CallDuration (Seconds)]]/60</f>
        <v>5.7166666666666668</v>
      </c>
      <c r="W3617" t="str">
        <f>IF(AND(bank__2[[#This Row],[HasHousingLoan]]="yes",bank__2[[#This Row],[HasPersonalLoan]]="yes"),"Both Loans",
IF(bank__2[[#This Row],[HasHousingLoan]]="yes","Only Housing Loan",
IF(bank__2[[#This Row],[HasPersonalLoan]]="yes","Only Personal Loan","No Loan")))</f>
        <v>No Loan</v>
      </c>
    </row>
    <row r="3618" spans="1:23">
      <c r="A3618">
        <v>3617</v>
      </c>
      <c r="B3618">
        <v>45</v>
      </c>
      <c r="C3618" t="s">
        <v>43</v>
      </c>
      <c r="D3618" t="s">
        <v>44</v>
      </c>
      <c r="E3618" t="s">
        <v>45</v>
      </c>
      <c r="F3618" t="s">
        <v>21</v>
      </c>
      <c r="G3618">
        <v>16</v>
      </c>
      <c r="H3618" t="s">
        <v>21</v>
      </c>
      <c r="I3618" t="s">
        <v>21</v>
      </c>
      <c r="J3618" t="s">
        <v>23</v>
      </c>
      <c r="K3618">
        <v>31</v>
      </c>
      <c r="L3618" t="s">
        <v>119</v>
      </c>
      <c r="M3618">
        <v>59</v>
      </c>
      <c r="N3618">
        <v>2</v>
      </c>
      <c r="O3618">
        <v>-1</v>
      </c>
      <c r="P3618">
        <v>0</v>
      </c>
      <c r="Q3618" t="s">
        <v>30</v>
      </c>
      <c r="R3618" t="s">
        <v>21</v>
      </c>
      <c r="S3618" t="str" cm="1">
        <f t="array" ref="S3618">_xlfn.IFS(bank__2[[#This Row],[Age]]&lt;30, "Young Adults",bank__2[[#This Row],[Age]]&lt;45, "Middle-Aged Adults",bank__2[[#This Row],[Age]]&lt;60, "Older AdultsOlder Adults", bank__2[[#This Row],[Age]]&gt;=60,"Seniors")</f>
        <v>Older AdultsOlder Adults</v>
      </c>
      <c r="T3618" t="str">
        <f t="shared" si="56"/>
        <v>No</v>
      </c>
      <c r="U3618" cm="1">
        <f t="array" ref="U3618">_xlfn.SWITCH(L3618, "jan",1, "feb",2, "mar",3, "apr",4, "may",5, "jun",6, "jul",7, "aug",8, "sep",9, "oct",10, "nov",11, "dec",12, "")</f>
        <v>7</v>
      </c>
      <c r="V3618" s="2">
        <f>bank__2[[#This Row],[CallDuration (Seconds)]]/60</f>
        <v>0.98333333333333328</v>
      </c>
      <c r="W3618" t="str">
        <f>IF(AND(bank__2[[#This Row],[HasHousingLoan]]="yes",bank__2[[#This Row],[HasPersonalLoan]]="yes"),"Both Loans",
IF(bank__2[[#This Row],[HasHousingLoan]]="yes","Only Housing Loan",
IF(bank__2[[#This Row],[HasPersonalLoan]]="yes","Only Personal Loan","No Loan")))</f>
        <v>No Loan</v>
      </c>
    </row>
    <row r="3619" spans="1:23">
      <c r="A3619">
        <v>3618</v>
      </c>
      <c r="B3619">
        <v>42</v>
      </c>
      <c r="C3619" t="s">
        <v>56</v>
      </c>
      <c r="D3619" t="s">
        <v>19</v>
      </c>
      <c r="E3619" t="s">
        <v>33</v>
      </c>
      <c r="F3619" t="s">
        <v>21</v>
      </c>
      <c r="G3619">
        <v>-422</v>
      </c>
      <c r="H3619" t="s">
        <v>21</v>
      </c>
      <c r="I3619" t="s">
        <v>21</v>
      </c>
      <c r="J3619" t="s">
        <v>23</v>
      </c>
      <c r="K3619">
        <v>9</v>
      </c>
      <c r="L3619" t="s">
        <v>119</v>
      </c>
      <c r="M3619">
        <v>31</v>
      </c>
      <c r="N3619">
        <v>1</v>
      </c>
      <c r="O3619">
        <v>-1</v>
      </c>
      <c r="P3619">
        <v>0</v>
      </c>
      <c r="Q3619" t="s">
        <v>30</v>
      </c>
      <c r="R3619" t="s">
        <v>21</v>
      </c>
      <c r="S3619" t="str" cm="1">
        <f t="array" ref="S3619">_xlfn.IFS(bank__2[[#This Row],[Age]]&lt;30, "Young Adults",bank__2[[#This Row],[Age]]&lt;45, "Middle-Aged Adults",bank__2[[#This Row],[Age]]&lt;60, "Older AdultsOlder Adults", bank__2[[#This Row],[Age]]&gt;=60,"Seniors")</f>
        <v>Middle-Aged Adults</v>
      </c>
      <c r="T3619" t="str">
        <f t="shared" si="56"/>
        <v>No</v>
      </c>
      <c r="U3619" cm="1">
        <f t="array" ref="U3619">_xlfn.SWITCH(L3619, "jan",1, "feb",2, "mar",3, "apr",4, "may",5, "jun",6, "jul",7, "aug",8, "sep",9, "oct",10, "nov",11, "dec",12, "")</f>
        <v>7</v>
      </c>
      <c r="V3619" s="2">
        <f>bank__2[[#This Row],[CallDuration (Seconds)]]/60</f>
        <v>0.51666666666666672</v>
      </c>
      <c r="W3619" t="str">
        <f>IF(AND(bank__2[[#This Row],[HasHousingLoan]]="yes",bank__2[[#This Row],[HasPersonalLoan]]="yes"),"Both Loans",
IF(bank__2[[#This Row],[HasHousingLoan]]="yes","Only Housing Loan",
IF(bank__2[[#This Row],[HasPersonalLoan]]="yes","Only Personal Loan","No Loan")))</f>
        <v>No Loan</v>
      </c>
    </row>
    <row r="3620" spans="1:23">
      <c r="A3620">
        <v>3619</v>
      </c>
      <c r="B3620">
        <v>45</v>
      </c>
      <c r="C3620" t="s">
        <v>87</v>
      </c>
      <c r="D3620" t="s">
        <v>19</v>
      </c>
      <c r="E3620" t="s">
        <v>33</v>
      </c>
      <c r="F3620" t="s">
        <v>21</v>
      </c>
      <c r="G3620">
        <v>248</v>
      </c>
      <c r="H3620" t="s">
        <v>21</v>
      </c>
      <c r="I3620" t="s">
        <v>21</v>
      </c>
      <c r="J3620" t="s">
        <v>23</v>
      </c>
      <c r="K3620">
        <v>16</v>
      </c>
      <c r="L3620" t="s">
        <v>119</v>
      </c>
      <c r="M3620">
        <v>212</v>
      </c>
      <c r="N3620">
        <v>2</v>
      </c>
      <c r="O3620">
        <v>-1</v>
      </c>
      <c r="P3620">
        <v>0</v>
      </c>
      <c r="Q3620" t="s">
        <v>30</v>
      </c>
      <c r="R3620" t="s">
        <v>21</v>
      </c>
      <c r="S3620" t="str" cm="1">
        <f t="array" ref="S3620">_xlfn.IFS(bank__2[[#This Row],[Age]]&lt;30, "Young Adults",bank__2[[#This Row],[Age]]&lt;45, "Middle-Aged Adults",bank__2[[#This Row],[Age]]&lt;60, "Older AdultsOlder Adults", bank__2[[#This Row],[Age]]&gt;=60,"Seniors")</f>
        <v>Older AdultsOlder Adults</v>
      </c>
      <c r="T3620" t="str">
        <f t="shared" si="56"/>
        <v>No</v>
      </c>
      <c r="U3620" cm="1">
        <f t="array" ref="U3620">_xlfn.SWITCH(L3620, "jan",1, "feb",2, "mar",3, "apr",4, "may",5, "jun",6, "jul",7, "aug",8, "sep",9, "oct",10, "nov",11, "dec",12, "")</f>
        <v>7</v>
      </c>
      <c r="V3620" s="2">
        <f>bank__2[[#This Row],[CallDuration (Seconds)]]/60</f>
        <v>3.5333333333333332</v>
      </c>
      <c r="W3620" t="str">
        <f>IF(AND(bank__2[[#This Row],[HasHousingLoan]]="yes",bank__2[[#This Row],[HasPersonalLoan]]="yes"),"Both Loans",
IF(bank__2[[#This Row],[HasHousingLoan]]="yes","Only Housing Loan",
IF(bank__2[[#This Row],[HasPersonalLoan]]="yes","Only Personal Loan","No Loan")))</f>
        <v>No Loan</v>
      </c>
    </row>
    <row r="3621" spans="1:23">
      <c r="A3621">
        <v>3620</v>
      </c>
      <c r="B3621">
        <v>47</v>
      </c>
      <c r="C3621" t="s">
        <v>72</v>
      </c>
      <c r="D3621" t="s">
        <v>19</v>
      </c>
      <c r="E3621" t="s">
        <v>20</v>
      </c>
      <c r="F3621" t="s">
        <v>21</v>
      </c>
      <c r="G3621">
        <v>145</v>
      </c>
      <c r="H3621" t="s">
        <v>35</v>
      </c>
      <c r="I3621" t="s">
        <v>21</v>
      </c>
      <c r="J3621" t="s">
        <v>30</v>
      </c>
      <c r="K3621">
        <v>7</v>
      </c>
      <c r="L3621" t="s">
        <v>37</v>
      </c>
      <c r="M3621">
        <v>157</v>
      </c>
      <c r="N3621">
        <v>6</v>
      </c>
      <c r="O3621">
        <v>-1</v>
      </c>
      <c r="P3621">
        <v>0</v>
      </c>
      <c r="Q3621" t="s">
        <v>30</v>
      </c>
      <c r="R3621" t="s">
        <v>21</v>
      </c>
      <c r="S3621" t="str" cm="1">
        <f t="array" ref="S3621">_xlfn.IFS(bank__2[[#This Row],[Age]]&lt;30, "Young Adults",bank__2[[#This Row],[Age]]&lt;45, "Middle-Aged Adults",bank__2[[#This Row],[Age]]&lt;60, "Older AdultsOlder Adults", bank__2[[#This Row],[Age]]&gt;=60,"Seniors")</f>
        <v>Older AdultsOlder Adults</v>
      </c>
      <c r="T3621" t="str">
        <f t="shared" si="56"/>
        <v>No</v>
      </c>
      <c r="U3621" cm="1">
        <f t="array" ref="U3621">_xlfn.SWITCH(L3621, "jan",1, "feb",2, "mar",3, "apr",4, "may",5, "jun",6, "jul",7, "aug",8, "sep",9, "oct",10, "nov",11, "dec",12, "")</f>
        <v>5</v>
      </c>
      <c r="V3621" s="2">
        <f>bank__2[[#This Row],[CallDuration (Seconds)]]/60</f>
        <v>2.6166666666666667</v>
      </c>
      <c r="W3621" t="str">
        <f>IF(AND(bank__2[[#This Row],[HasHousingLoan]]="yes",bank__2[[#This Row],[HasPersonalLoan]]="yes"),"Both Loans",
IF(bank__2[[#This Row],[HasHousingLoan]]="yes","Only Housing Loan",
IF(bank__2[[#This Row],[HasPersonalLoan]]="yes","Only Personal Loan","No Loan")))</f>
        <v>Only Housing Loan</v>
      </c>
    </row>
    <row r="3622" spans="1:23">
      <c r="A3622">
        <v>3621</v>
      </c>
      <c r="B3622">
        <v>60</v>
      </c>
      <c r="C3622" t="s">
        <v>144</v>
      </c>
      <c r="D3622" t="s">
        <v>122</v>
      </c>
      <c r="E3622" t="s">
        <v>33</v>
      </c>
      <c r="F3622" t="s">
        <v>21</v>
      </c>
      <c r="G3622">
        <v>598</v>
      </c>
      <c r="H3622" t="s">
        <v>21</v>
      </c>
      <c r="I3622" t="s">
        <v>35</v>
      </c>
      <c r="J3622" t="s">
        <v>23</v>
      </c>
      <c r="K3622">
        <v>8</v>
      </c>
      <c r="L3622" t="s">
        <v>119</v>
      </c>
      <c r="M3622">
        <v>96</v>
      </c>
      <c r="N3622">
        <v>1</v>
      </c>
      <c r="O3622">
        <v>-1</v>
      </c>
      <c r="P3622">
        <v>0</v>
      </c>
      <c r="Q3622" t="s">
        <v>30</v>
      </c>
      <c r="R3622" t="s">
        <v>21</v>
      </c>
      <c r="S3622" t="str" cm="1">
        <f t="array" ref="S3622">_xlfn.IFS(bank__2[[#This Row],[Age]]&lt;30, "Young Adults",bank__2[[#This Row],[Age]]&lt;45, "Middle-Aged Adults",bank__2[[#This Row],[Age]]&lt;60, "Older AdultsOlder Adults", bank__2[[#This Row],[Age]]&gt;=60,"Seniors")</f>
        <v>Seniors</v>
      </c>
      <c r="T3622" t="str">
        <f t="shared" si="56"/>
        <v>No</v>
      </c>
      <c r="U3622" cm="1">
        <f t="array" ref="U3622">_xlfn.SWITCH(L3622, "jan",1, "feb",2, "mar",3, "apr",4, "may",5, "jun",6, "jul",7, "aug",8, "sep",9, "oct",10, "nov",11, "dec",12, "")</f>
        <v>7</v>
      </c>
      <c r="V3622" s="2">
        <f>bank__2[[#This Row],[CallDuration (Seconds)]]/60</f>
        <v>1.6</v>
      </c>
      <c r="W3622" t="str">
        <f>IF(AND(bank__2[[#This Row],[HasHousingLoan]]="yes",bank__2[[#This Row],[HasPersonalLoan]]="yes"),"Both Loans",
IF(bank__2[[#This Row],[HasHousingLoan]]="yes","Only Housing Loan",
IF(bank__2[[#This Row],[HasPersonalLoan]]="yes","Only Personal Loan","No Loan")))</f>
        <v>Only Personal Loan</v>
      </c>
    </row>
    <row r="3623" spans="1:23">
      <c r="A3623">
        <v>3622</v>
      </c>
      <c r="B3623">
        <v>35</v>
      </c>
      <c r="C3623" t="s">
        <v>43</v>
      </c>
      <c r="D3623" t="s">
        <v>19</v>
      </c>
      <c r="E3623" t="s">
        <v>45</v>
      </c>
      <c r="F3623" t="s">
        <v>21</v>
      </c>
      <c r="G3623">
        <v>949</v>
      </c>
      <c r="H3623" t="s">
        <v>35</v>
      </c>
      <c r="I3623" t="s">
        <v>21</v>
      </c>
      <c r="J3623" t="s">
        <v>30</v>
      </c>
      <c r="K3623">
        <v>27</v>
      </c>
      <c r="L3623" t="s">
        <v>37</v>
      </c>
      <c r="M3623">
        <v>245</v>
      </c>
      <c r="N3623">
        <v>2</v>
      </c>
      <c r="O3623">
        <v>-1</v>
      </c>
      <c r="P3623">
        <v>0</v>
      </c>
      <c r="Q3623" t="s">
        <v>30</v>
      </c>
      <c r="R3623" t="s">
        <v>21</v>
      </c>
      <c r="S3623" t="str" cm="1">
        <f t="array" ref="S3623">_xlfn.IFS(bank__2[[#This Row],[Age]]&lt;30, "Young Adults",bank__2[[#This Row],[Age]]&lt;45, "Middle-Aged Adults",bank__2[[#This Row],[Age]]&lt;60, "Older AdultsOlder Adults", bank__2[[#This Row],[Age]]&gt;=60,"Seniors")</f>
        <v>Middle-Aged Adults</v>
      </c>
      <c r="T3623" t="str">
        <f t="shared" si="56"/>
        <v>No</v>
      </c>
      <c r="U3623" cm="1">
        <f t="array" ref="U3623">_xlfn.SWITCH(L3623, "jan",1, "feb",2, "mar",3, "apr",4, "may",5, "jun",6, "jul",7, "aug",8, "sep",9, "oct",10, "nov",11, "dec",12, "")</f>
        <v>5</v>
      </c>
      <c r="V3623" s="2">
        <f>bank__2[[#This Row],[CallDuration (Seconds)]]/60</f>
        <v>4.083333333333333</v>
      </c>
      <c r="W3623" t="str">
        <f>IF(AND(bank__2[[#This Row],[HasHousingLoan]]="yes",bank__2[[#This Row],[HasPersonalLoan]]="yes"),"Both Loans",
IF(bank__2[[#This Row],[HasHousingLoan]]="yes","Only Housing Loan",
IF(bank__2[[#This Row],[HasPersonalLoan]]="yes","Only Personal Loan","No Loan")))</f>
        <v>Only Housing Loan</v>
      </c>
    </row>
    <row r="3624" spans="1:23">
      <c r="A3624">
        <v>3623</v>
      </c>
      <c r="B3624">
        <v>31</v>
      </c>
      <c r="C3624" t="s">
        <v>72</v>
      </c>
      <c r="D3624" t="s">
        <v>44</v>
      </c>
      <c r="E3624" t="s">
        <v>45</v>
      </c>
      <c r="F3624" t="s">
        <v>21</v>
      </c>
      <c r="G3624">
        <v>614</v>
      </c>
      <c r="H3624" t="s">
        <v>21</v>
      </c>
      <c r="I3624" t="s">
        <v>21</v>
      </c>
      <c r="J3624" t="s">
        <v>23</v>
      </c>
      <c r="K3624">
        <v>11</v>
      </c>
      <c r="L3624" t="s">
        <v>92</v>
      </c>
      <c r="M3624">
        <v>72</v>
      </c>
      <c r="N3624">
        <v>4</v>
      </c>
      <c r="O3624">
        <v>-1</v>
      </c>
      <c r="P3624">
        <v>0</v>
      </c>
      <c r="Q3624" t="s">
        <v>30</v>
      </c>
      <c r="R3624" t="s">
        <v>21</v>
      </c>
      <c r="S3624" t="str" cm="1">
        <f t="array" ref="S3624">_xlfn.IFS(bank__2[[#This Row],[Age]]&lt;30, "Young Adults",bank__2[[#This Row],[Age]]&lt;45, "Middle-Aged Adults",bank__2[[#This Row],[Age]]&lt;60, "Older AdultsOlder Adults", bank__2[[#This Row],[Age]]&gt;=60,"Seniors")</f>
        <v>Middle-Aged Adults</v>
      </c>
      <c r="T3624" t="str">
        <f t="shared" si="56"/>
        <v>No</v>
      </c>
      <c r="U3624" cm="1">
        <f t="array" ref="U3624">_xlfn.SWITCH(L3624, "jan",1, "feb",2, "mar",3, "apr",4, "may",5, "jun",6, "jul",7, "aug",8, "sep",9, "oct",10, "nov",11, "dec",12, "")</f>
        <v>8</v>
      </c>
      <c r="V3624" s="2">
        <f>bank__2[[#This Row],[CallDuration (Seconds)]]/60</f>
        <v>1.2</v>
      </c>
      <c r="W3624" t="str">
        <f>IF(AND(bank__2[[#This Row],[HasHousingLoan]]="yes",bank__2[[#This Row],[HasPersonalLoan]]="yes"),"Both Loans",
IF(bank__2[[#This Row],[HasHousingLoan]]="yes","Only Housing Loan",
IF(bank__2[[#This Row],[HasPersonalLoan]]="yes","Only Personal Loan","No Loan")))</f>
        <v>No Loan</v>
      </c>
    </row>
    <row r="3625" spans="1:23">
      <c r="A3625">
        <v>3624</v>
      </c>
      <c r="B3625">
        <v>33</v>
      </c>
      <c r="C3625" t="s">
        <v>56</v>
      </c>
      <c r="D3625" t="s">
        <v>19</v>
      </c>
      <c r="E3625" t="s">
        <v>20</v>
      </c>
      <c r="F3625" t="s">
        <v>21</v>
      </c>
      <c r="G3625">
        <v>1209</v>
      </c>
      <c r="H3625" t="s">
        <v>35</v>
      </c>
      <c r="I3625" t="s">
        <v>21</v>
      </c>
      <c r="J3625" t="s">
        <v>23</v>
      </c>
      <c r="K3625">
        <v>16</v>
      </c>
      <c r="L3625" t="s">
        <v>48</v>
      </c>
      <c r="M3625">
        <v>700</v>
      </c>
      <c r="N3625">
        <v>1</v>
      </c>
      <c r="O3625">
        <v>-1</v>
      </c>
      <c r="P3625">
        <v>0</v>
      </c>
      <c r="Q3625" t="s">
        <v>30</v>
      </c>
      <c r="R3625" t="s">
        <v>21</v>
      </c>
      <c r="S3625" t="str" cm="1">
        <f t="array" ref="S3625">_xlfn.IFS(bank__2[[#This Row],[Age]]&lt;30, "Young Adults",bank__2[[#This Row],[Age]]&lt;45, "Middle-Aged Adults",bank__2[[#This Row],[Age]]&lt;60, "Older AdultsOlder Adults", bank__2[[#This Row],[Age]]&gt;=60,"Seniors")</f>
        <v>Middle-Aged Adults</v>
      </c>
      <c r="T3625" t="str">
        <f t="shared" si="56"/>
        <v>No</v>
      </c>
      <c r="U3625" cm="1">
        <f t="array" ref="U3625">_xlfn.SWITCH(L3625, "jan",1, "feb",2, "mar",3, "apr",4, "may",5, "jun",6, "jul",7, "aug",8, "sep",9, "oct",10, "nov",11, "dec",12, "")</f>
        <v>4</v>
      </c>
      <c r="V3625" s="2">
        <f>bank__2[[#This Row],[CallDuration (Seconds)]]/60</f>
        <v>11.666666666666666</v>
      </c>
      <c r="W3625" t="str">
        <f>IF(AND(bank__2[[#This Row],[HasHousingLoan]]="yes",bank__2[[#This Row],[HasPersonalLoan]]="yes"),"Both Loans",
IF(bank__2[[#This Row],[HasHousingLoan]]="yes","Only Housing Loan",
IF(bank__2[[#This Row],[HasPersonalLoan]]="yes","Only Personal Loan","No Loan")))</f>
        <v>Only Housing Loan</v>
      </c>
    </row>
    <row r="3626" spans="1:23">
      <c r="A3626">
        <v>3625</v>
      </c>
      <c r="B3626">
        <v>50</v>
      </c>
      <c r="C3626" t="s">
        <v>66</v>
      </c>
      <c r="D3626" t="s">
        <v>19</v>
      </c>
      <c r="E3626" t="s">
        <v>45</v>
      </c>
      <c r="F3626" t="s">
        <v>21</v>
      </c>
      <c r="G3626">
        <v>202</v>
      </c>
      <c r="H3626" t="s">
        <v>35</v>
      </c>
      <c r="I3626" t="s">
        <v>21</v>
      </c>
      <c r="J3626" t="s">
        <v>23</v>
      </c>
      <c r="K3626">
        <v>15</v>
      </c>
      <c r="L3626" t="s">
        <v>48</v>
      </c>
      <c r="M3626">
        <v>107</v>
      </c>
      <c r="N3626">
        <v>1</v>
      </c>
      <c r="O3626">
        <v>148</v>
      </c>
      <c r="P3626">
        <v>4</v>
      </c>
      <c r="Q3626" t="s">
        <v>41</v>
      </c>
      <c r="R3626" t="s">
        <v>21</v>
      </c>
      <c r="S3626" t="str" cm="1">
        <f t="array" ref="S3626">_xlfn.IFS(bank__2[[#This Row],[Age]]&lt;30, "Young Adults",bank__2[[#This Row],[Age]]&lt;45, "Middle-Aged Adults",bank__2[[#This Row],[Age]]&lt;60, "Older AdultsOlder Adults", bank__2[[#This Row],[Age]]&gt;=60,"Seniors")</f>
        <v>Older AdultsOlder Adults</v>
      </c>
      <c r="T3626" t="str">
        <f t="shared" si="56"/>
        <v>Yes</v>
      </c>
      <c r="U3626" cm="1">
        <f t="array" ref="U3626">_xlfn.SWITCH(L3626, "jan",1, "feb",2, "mar",3, "apr",4, "may",5, "jun",6, "jul",7, "aug",8, "sep",9, "oct",10, "nov",11, "dec",12, "")</f>
        <v>4</v>
      </c>
      <c r="V3626" s="2">
        <f>bank__2[[#This Row],[CallDuration (Seconds)]]/60</f>
        <v>1.7833333333333334</v>
      </c>
      <c r="W3626" t="str">
        <f>IF(AND(bank__2[[#This Row],[HasHousingLoan]]="yes",bank__2[[#This Row],[HasPersonalLoan]]="yes"),"Both Loans",
IF(bank__2[[#This Row],[HasHousingLoan]]="yes","Only Housing Loan",
IF(bank__2[[#This Row],[HasPersonalLoan]]="yes","Only Personal Loan","No Loan")))</f>
        <v>Only Housing Loan</v>
      </c>
    </row>
    <row r="3627" spans="1:23">
      <c r="A3627">
        <v>3626</v>
      </c>
      <c r="B3627">
        <v>51</v>
      </c>
      <c r="C3627" t="s">
        <v>56</v>
      </c>
      <c r="D3627" t="s">
        <v>19</v>
      </c>
      <c r="E3627" t="s">
        <v>33</v>
      </c>
      <c r="F3627" t="s">
        <v>21</v>
      </c>
      <c r="G3627">
        <v>1840</v>
      </c>
      <c r="H3627" t="s">
        <v>35</v>
      </c>
      <c r="I3627" t="s">
        <v>21</v>
      </c>
      <c r="J3627" t="s">
        <v>23</v>
      </c>
      <c r="K3627">
        <v>18</v>
      </c>
      <c r="L3627" t="s">
        <v>92</v>
      </c>
      <c r="M3627">
        <v>312</v>
      </c>
      <c r="N3627">
        <v>3</v>
      </c>
      <c r="O3627">
        <v>-1</v>
      </c>
      <c r="P3627">
        <v>0</v>
      </c>
      <c r="Q3627" t="s">
        <v>30</v>
      </c>
      <c r="R3627" t="s">
        <v>21</v>
      </c>
      <c r="S3627" t="str" cm="1">
        <f t="array" ref="S3627">_xlfn.IFS(bank__2[[#This Row],[Age]]&lt;30, "Young Adults",bank__2[[#This Row],[Age]]&lt;45, "Middle-Aged Adults",bank__2[[#This Row],[Age]]&lt;60, "Older AdultsOlder Adults", bank__2[[#This Row],[Age]]&gt;=60,"Seniors")</f>
        <v>Older AdultsOlder Adults</v>
      </c>
      <c r="T3627" t="str">
        <f t="shared" si="56"/>
        <v>No</v>
      </c>
      <c r="U3627" cm="1">
        <f t="array" ref="U3627">_xlfn.SWITCH(L3627, "jan",1, "feb",2, "mar",3, "apr",4, "may",5, "jun",6, "jul",7, "aug",8, "sep",9, "oct",10, "nov",11, "dec",12, "")</f>
        <v>8</v>
      </c>
      <c r="V3627" s="2">
        <f>bank__2[[#This Row],[CallDuration (Seconds)]]/60</f>
        <v>5.2</v>
      </c>
      <c r="W3627" t="str">
        <f>IF(AND(bank__2[[#This Row],[HasHousingLoan]]="yes",bank__2[[#This Row],[HasPersonalLoan]]="yes"),"Both Loans",
IF(bank__2[[#This Row],[HasHousingLoan]]="yes","Only Housing Loan",
IF(bank__2[[#This Row],[HasPersonalLoan]]="yes","Only Personal Loan","No Loan")))</f>
        <v>Only Housing Loan</v>
      </c>
    </row>
    <row r="3628" spans="1:23">
      <c r="A3628">
        <v>3627</v>
      </c>
      <c r="B3628">
        <v>34</v>
      </c>
      <c r="C3628" t="s">
        <v>72</v>
      </c>
      <c r="D3628" t="s">
        <v>19</v>
      </c>
      <c r="E3628" t="s">
        <v>33</v>
      </c>
      <c r="F3628" t="s">
        <v>21</v>
      </c>
      <c r="G3628">
        <v>114</v>
      </c>
      <c r="H3628" t="s">
        <v>35</v>
      </c>
      <c r="I3628" t="s">
        <v>35</v>
      </c>
      <c r="J3628" t="s">
        <v>23</v>
      </c>
      <c r="K3628">
        <v>4</v>
      </c>
      <c r="L3628" t="s">
        <v>53</v>
      </c>
      <c r="M3628">
        <v>153</v>
      </c>
      <c r="N3628">
        <v>1</v>
      </c>
      <c r="O3628">
        <v>309</v>
      </c>
      <c r="P3628">
        <v>3</v>
      </c>
      <c r="Q3628" t="s">
        <v>70</v>
      </c>
      <c r="R3628" t="s">
        <v>21</v>
      </c>
      <c r="S3628" t="str" cm="1">
        <f t="array" ref="S3628">_xlfn.IFS(bank__2[[#This Row],[Age]]&lt;30, "Young Adults",bank__2[[#This Row],[Age]]&lt;45, "Middle-Aged Adults",bank__2[[#This Row],[Age]]&lt;60, "Older AdultsOlder Adults", bank__2[[#This Row],[Age]]&gt;=60,"Seniors")</f>
        <v>Middle-Aged Adults</v>
      </c>
      <c r="T3628" t="str">
        <f t="shared" si="56"/>
        <v>Yes</v>
      </c>
      <c r="U3628" cm="1">
        <f t="array" ref="U3628">_xlfn.SWITCH(L3628, "jan",1, "feb",2, "mar",3, "apr",4, "may",5, "jun",6, "jul",7, "aug",8, "sep",9, "oct",10, "nov",11, "dec",12, "")</f>
        <v>6</v>
      </c>
      <c r="V3628" s="2">
        <f>bank__2[[#This Row],[CallDuration (Seconds)]]/60</f>
        <v>2.5499999999999998</v>
      </c>
      <c r="W3628" t="str">
        <f>IF(AND(bank__2[[#This Row],[HasHousingLoan]]="yes",bank__2[[#This Row],[HasPersonalLoan]]="yes"),"Both Loans",
IF(bank__2[[#This Row],[HasHousingLoan]]="yes","Only Housing Loan",
IF(bank__2[[#This Row],[HasPersonalLoan]]="yes","Only Personal Loan","No Loan")))</f>
        <v>Both Loans</v>
      </c>
    </row>
    <row r="3629" spans="1:23">
      <c r="A3629">
        <v>3628</v>
      </c>
      <c r="B3629">
        <v>56</v>
      </c>
      <c r="C3629" t="s">
        <v>32</v>
      </c>
      <c r="D3629" t="s">
        <v>19</v>
      </c>
      <c r="E3629" t="s">
        <v>33</v>
      </c>
      <c r="F3629" t="s">
        <v>21</v>
      </c>
      <c r="G3629">
        <v>-229</v>
      </c>
      <c r="H3629" t="s">
        <v>21</v>
      </c>
      <c r="I3629" t="s">
        <v>35</v>
      </c>
      <c r="J3629" t="s">
        <v>23</v>
      </c>
      <c r="K3629">
        <v>23</v>
      </c>
      <c r="L3629" t="s">
        <v>119</v>
      </c>
      <c r="M3629">
        <v>55</v>
      </c>
      <c r="N3629">
        <v>10</v>
      </c>
      <c r="O3629">
        <v>-1</v>
      </c>
      <c r="P3629">
        <v>0</v>
      </c>
      <c r="Q3629" t="s">
        <v>30</v>
      </c>
      <c r="R3629" t="s">
        <v>21</v>
      </c>
      <c r="S3629" t="str" cm="1">
        <f t="array" ref="S3629">_xlfn.IFS(bank__2[[#This Row],[Age]]&lt;30, "Young Adults",bank__2[[#This Row],[Age]]&lt;45, "Middle-Aged Adults",bank__2[[#This Row],[Age]]&lt;60, "Older AdultsOlder Adults", bank__2[[#This Row],[Age]]&gt;=60,"Seniors")</f>
        <v>Older AdultsOlder Adults</v>
      </c>
      <c r="T3629" t="str">
        <f t="shared" si="56"/>
        <v>No</v>
      </c>
      <c r="U3629" cm="1">
        <f t="array" ref="U3629">_xlfn.SWITCH(L3629, "jan",1, "feb",2, "mar",3, "apr",4, "may",5, "jun",6, "jul",7, "aug",8, "sep",9, "oct",10, "nov",11, "dec",12, "")</f>
        <v>7</v>
      </c>
      <c r="V3629" s="2">
        <f>bank__2[[#This Row],[CallDuration (Seconds)]]/60</f>
        <v>0.91666666666666663</v>
      </c>
      <c r="W3629" t="str">
        <f>IF(AND(bank__2[[#This Row],[HasHousingLoan]]="yes",bank__2[[#This Row],[HasPersonalLoan]]="yes"),"Both Loans",
IF(bank__2[[#This Row],[HasHousingLoan]]="yes","Only Housing Loan",
IF(bank__2[[#This Row],[HasPersonalLoan]]="yes","Only Personal Loan","No Loan")))</f>
        <v>Only Personal Loan</v>
      </c>
    </row>
    <row r="3630" spans="1:23">
      <c r="A3630">
        <v>3629</v>
      </c>
      <c r="B3630">
        <v>29</v>
      </c>
      <c r="C3630" t="s">
        <v>32</v>
      </c>
      <c r="D3630" t="s">
        <v>19</v>
      </c>
      <c r="E3630" t="s">
        <v>33</v>
      </c>
      <c r="F3630" t="s">
        <v>21</v>
      </c>
      <c r="G3630">
        <v>182</v>
      </c>
      <c r="H3630" t="s">
        <v>35</v>
      </c>
      <c r="I3630" t="s">
        <v>21</v>
      </c>
      <c r="J3630" t="s">
        <v>146</v>
      </c>
      <c r="K3630">
        <v>13</v>
      </c>
      <c r="L3630" t="s">
        <v>37</v>
      </c>
      <c r="M3630">
        <v>38</v>
      </c>
      <c r="N3630">
        <v>3</v>
      </c>
      <c r="O3630">
        <v>-1</v>
      </c>
      <c r="P3630">
        <v>0</v>
      </c>
      <c r="Q3630" t="s">
        <v>30</v>
      </c>
      <c r="R3630" t="s">
        <v>21</v>
      </c>
      <c r="S3630" t="str" cm="1">
        <f t="array" ref="S3630">_xlfn.IFS(bank__2[[#This Row],[Age]]&lt;30, "Young Adults",bank__2[[#This Row],[Age]]&lt;45, "Middle-Aged Adults",bank__2[[#This Row],[Age]]&lt;60, "Older AdultsOlder Adults", bank__2[[#This Row],[Age]]&gt;=60,"Seniors")</f>
        <v>Young Adults</v>
      </c>
      <c r="T3630" t="str">
        <f t="shared" si="56"/>
        <v>No</v>
      </c>
      <c r="U3630" cm="1">
        <f t="array" ref="U3630">_xlfn.SWITCH(L3630, "jan",1, "feb",2, "mar",3, "apr",4, "may",5, "jun",6, "jul",7, "aug",8, "sep",9, "oct",10, "nov",11, "dec",12, "")</f>
        <v>5</v>
      </c>
      <c r="V3630" s="2">
        <f>bank__2[[#This Row],[CallDuration (Seconds)]]/60</f>
        <v>0.6333333333333333</v>
      </c>
      <c r="W3630" t="str">
        <f>IF(AND(bank__2[[#This Row],[HasHousingLoan]]="yes",bank__2[[#This Row],[HasPersonalLoan]]="yes"),"Both Loans",
IF(bank__2[[#This Row],[HasHousingLoan]]="yes","Only Housing Loan",
IF(bank__2[[#This Row],[HasPersonalLoan]]="yes","Only Personal Loan","No Loan")))</f>
        <v>Only Housing Loan</v>
      </c>
    </row>
    <row r="3631" spans="1:23">
      <c r="A3631">
        <v>3630</v>
      </c>
      <c r="B3631">
        <v>31</v>
      </c>
      <c r="C3631" t="s">
        <v>56</v>
      </c>
      <c r="D3631" t="s">
        <v>19</v>
      </c>
      <c r="E3631" t="s">
        <v>33</v>
      </c>
      <c r="F3631" t="s">
        <v>21</v>
      </c>
      <c r="G3631">
        <v>401</v>
      </c>
      <c r="H3631" t="s">
        <v>21</v>
      </c>
      <c r="I3631" t="s">
        <v>21</v>
      </c>
      <c r="J3631" t="s">
        <v>23</v>
      </c>
      <c r="K3631">
        <v>14</v>
      </c>
      <c r="L3631" t="s">
        <v>92</v>
      </c>
      <c r="M3631">
        <v>96</v>
      </c>
      <c r="N3631">
        <v>3</v>
      </c>
      <c r="O3631">
        <v>-1</v>
      </c>
      <c r="P3631">
        <v>0</v>
      </c>
      <c r="Q3631" t="s">
        <v>30</v>
      </c>
      <c r="R3631" t="s">
        <v>21</v>
      </c>
      <c r="S3631" t="str" cm="1">
        <f t="array" ref="S3631">_xlfn.IFS(bank__2[[#This Row],[Age]]&lt;30, "Young Adults",bank__2[[#This Row],[Age]]&lt;45, "Middle-Aged Adults",bank__2[[#This Row],[Age]]&lt;60, "Older AdultsOlder Adults", bank__2[[#This Row],[Age]]&gt;=60,"Seniors")</f>
        <v>Middle-Aged Adults</v>
      </c>
      <c r="T3631" t="str">
        <f t="shared" si="56"/>
        <v>No</v>
      </c>
      <c r="U3631" cm="1">
        <f t="array" ref="U3631">_xlfn.SWITCH(L3631, "jan",1, "feb",2, "mar",3, "apr",4, "may",5, "jun",6, "jul",7, "aug",8, "sep",9, "oct",10, "nov",11, "dec",12, "")</f>
        <v>8</v>
      </c>
      <c r="V3631" s="2">
        <f>bank__2[[#This Row],[CallDuration (Seconds)]]/60</f>
        <v>1.6</v>
      </c>
      <c r="W3631" t="str">
        <f>IF(AND(bank__2[[#This Row],[HasHousingLoan]]="yes",bank__2[[#This Row],[HasPersonalLoan]]="yes"),"Both Loans",
IF(bank__2[[#This Row],[HasHousingLoan]]="yes","Only Housing Loan",
IF(bank__2[[#This Row],[HasPersonalLoan]]="yes","Only Personal Loan","No Loan")))</f>
        <v>No Loan</v>
      </c>
    </row>
    <row r="3632" spans="1:23">
      <c r="A3632">
        <v>3631</v>
      </c>
      <c r="B3632">
        <v>44</v>
      </c>
      <c r="C3632" t="s">
        <v>72</v>
      </c>
      <c r="D3632" t="s">
        <v>122</v>
      </c>
      <c r="E3632" t="s">
        <v>2553</v>
      </c>
      <c r="F3632" t="s">
        <v>21</v>
      </c>
      <c r="G3632">
        <v>759</v>
      </c>
      <c r="H3632" t="s">
        <v>35</v>
      </c>
      <c r="I3632" t="s">
        <v>21</v>
      </c>
      <c r="J3632" t="s">
        <v>30</v>
      </c>
      <c r="K3632">
        <v>23</v>
      </c>
      <c r="L3632" t="s">
        <v>37</v>
      </c>
      <c r="M3632">
        <v>397</v>
      </c>
      <c r="N3632">
        <v>1</v>
      </c>
      <c r="O3632">
        <v>-1</v>
      </c>
      <c r="P3632">
        <v>0</v>
      </c>
      <c r="Q3632" t="s">
        <v>30</v>
      </c>
      <c r="R3632" t="s">
        <v>21</v>
      </c>
      <c r="S3632" t="str" cm="1">
        <f t="array" ref="S3632">_xlfn.IFS(bank__2[[#This Row],[Age]]&lt;30, "Young Adults",bank__2[[#This Row],[Age]]&lt;45, "Middle-Aged Adults",bank__2[[#This Row],[Age]]&lt;60, "Older AdultsOlder Adults", bank__2[[#This Row],[Age]]&gt;=60,"Seniors")</f>
        <v>Middle-Aged Adults</v>
      </c>
      <c r="T3632" t="str">
        <f t="shared" si="56"/>
        <v>No</v>
      </c>
      <c r="U3632" cm="1">
        <f t="array" ref="U3632">_xlfn.SWITCH(L3632, "jan",1, "feb",2, "mar",3, "apr",4, "may",5, "jun",6, "jul",7, "aug",8, "sep",9, "oct",10, "nov",11, "dec",12, "")</f>
        <v>5</v>
      </c>
      <c r="V3632" s="2">
        <f>bank__2[[#This Row],[CallDuration (Seconds)]]/60</f>
        <v>6.6166666666666663</v>
      </c>
      <c r="W3632" t="str">
        <f>IF(AND(bank__2[[#This Row],[HasHousingLoan]]="yes",bank__2[[#This Row],[HasPersonalLoan]]="yes"),"Both Loans",
IF(bank__2[[#This Row],[HasHousingLoan]]="yes","Only Housing Loan",
IF(bank__2[[#This Row],[HasPersonalLoan]]="yes","Only Personal Loan","No Loan")))</f>
        <v>Only Housing Loan</v>
      </c>
    </row>
    <row r="3633" spans="1:23">
      <c r="A3633">
        <v>3632</v>
      </c>
      <c r="B3633">
        <v>55</v>
      </c>
      <c r="C3633" t="s">
        <v>144</v>
      </c>
      <c r="D3633" t="s">
        <v>19</v>
      </c>
      <c r="E3633" t="s">
        <v>33</v>
      </c>
      <c r="F3633" t="s">
        <v>21</v>
      </c>
      <c r="G3633">
        <v>4194</v>
      </c>
      <c r="H3633" t="s">
        <v>21</v>
      </c>
      <c r="I3633" t="s">
        <v>35</v>
      </c>
      <c r="J3633" t="s">
        <v>146</v>
      </c>
      <c r="K3633">
        <v>30</v>
      </c>
      <c r="L3633" t="s">
        <v>119</v>
      </c>
      <c r="M3633">
        <v>208</v>
      </c>
      <c r="N3633">
        <v>3</v>
      </c>
      <c r="O3633">
        <v>-1</v>
      </c>
      <c r="P3633">
        <v>0</v>
      </c>
      <c r="Q3633" t="s">
        <v>30</v>
      </c>
      <c r="R3633" t="s">
        <v>21</v>
      </c>
      <c r="S3633" t="str" cm="1">
        <f t="array" ref="S3633">_xlfn.IFS(bank__2[[#This Row],[Age]]&lt;30, "Young Adults",bank__2[[#This Row],[Age]]&lt;45, "Middle-Aged Adults",bank__2[[#This Row],[Age]]&lt;60, "Older AdultsOlder Adults", bank__2[[#This Row],[Age]]&gt;=60,"Seniors")</f>
        <v>Older AdultsOlder Adults</v>
      </c>
      <c r="T3633" t="str">
        <f t="shared" si="56"/>
        <v>No</v>
      </c>
      <c r="U3633" cm="1">
        <f t="array" ref="U3633">_xlfn.SWITCH(L3633, "jan",1, "feb",2, "mar",3, "apr",4, "may",5, "jun",6, "jul",7, "aug",8, "sep",9, "oct",10, "nov",11, "dec",12, "")</f>
        <v>7</v>
      </c>
      <c r="V3633" s="2">
        <f>bank__2[[#This Row],[CallDuration (Seconds)]]/60</f>
        <v>3.4666666666666668</v>
      </c>
      <c r="W3633" t="str">
        <f>IF(AND(bank__2[[#This Row],[HasHousingLoan]]="yes",bank__2[[#This Row],[HasPersonalLoan]]="yes"),"Both Loans",
IF(bank__2[[#This Row],[HasHousingLoan]]="yes","Only Housing Loan",
IF(bank__2[[#This Row],[HasPersonalLoan]]="yes","Only Personal Loan","No Loan")))</f>
        <v>Only Personal Loan</v>
      </c>
    </row>
    <row r="3634" spans="1:23">
      <c r="A3634">
        <v>3633</v>
      </c>
      <c r="B3634">
        <v>35</v>
      </c>
      <c r="C3634" t="s">
        <v>94</v>
      </c>
      <c r="D3634" t="s">
        <v>44</v>
      </c>
      <c r="E3634" t="s">
        <v>2553</v>
      </c>
      <c r="F3634" t="s">
        <v>21</v>
      </c>
      <c r="G3634">
        <v>0</v>
      </c>
      <c r="H3634" t="s">
        <v>21</v>
      </c>
      <c r="I3634" t="s">
        <v>21</v>
      </c>
      <c r="J3634" t="s">
        <v>146</v>
      </c>
      <c r="K3634">
        <v>28</v>
      </c>
      <c r="L3634" t="s">
        <v>100</v>
      </c>
      <c r="M3634">
        <v>122</v>
      </c>
      <c r="N3634">
        <v>3</v>
      </c>
      <c r="O3634">
        <v>-1</v>
      </c>
      <c r="P3634">
        <v>0</v>
      </c>
      <c r="Q3634" t="s">
        <v>30</v>
      </c>
      <c r="R3634" t="s">
        <v>21</v>
      </c>
      <c r="S3634" t="str" cm="1">
        <f t="array" ref="S3634">_xlfn.IFS(bank__2[[#This Row],[Age]]&lt;30, "Young Adults",bank__2[[#This Row],[Age]]&lt;45, "Middle-Aged Adults",bank__2[[#This Row],[Age]]&lt;60, "Older AdultsOlder Adults", bank__2[[#This Row],[Age]]&gt;=60,"Seniors")</f>
        <v>Middle-Aged Adults</v>
      </c>
      <c r="T3634" t="str">
        <f t="shared" si="56"/>
        <v>No</v>
      </c>
      <c r="U3634" cm="1">
        <f t="array" ref="U3634">_xlfn.SWITCH(L3634, "jan",1, "feb",2, "mar",3, "apr",4, "may",5, "jun",6, "jul",7, "aug",8, "sep",9, "oct",10, "nov",11, "dec",12, "")</f>
        <v>1</v>
      </c>
      <c r="V3634" s="2">
        <f>bank__2[[#This Row],[CallDuration (Seconds)]]/60</f>
        <v>2.0333333333333332</v>
      </c>
      <c r="W3634" t="str">
        <f>IF(AND(bank__2[[#This Row],[HasHousingLoan]]="yes",bank__2[[#This Row],[HasPersonalLoan]]="yes"),"Both Loans",
IF(bank__2[[#This Row],[HasHousingLoan]]="yes","Only Housing Loan",
IF(bank__2[[#This Row],[HasPersonalLoan]]="yes","Only Personal Loan","No Loan")))</f>
        <v>No Loan</v>
      </c>
    </row>
    <row r="3635" spans="1:23">
      <c r="A3635">
        <v>3634</v>
      </c>
      <c r="B3635">
        <v>36</v>
      </c>
      <c r="C3635" t="s">
        <v>72</v>
      </c>
      <c r="D3635" t="s">
        <v>19</v>
      </c>
      <c r="E3635" t="s">
        <v>45</v>
      </c>
      <c r="F3635" t="s">
        <v>21</v>
      </c>
      <c r="G3635">
        <v>629</v>
      </c>
      <c r="H3635" t="s">
        <v>35</v>
      </c>
      <c r="I3635" t="s">
        <v>35</v>
      </c>
      <c r="J3635" t="s">
        <v>23</v>
      </c>
      <c r="K3635">
        <v>29</v>
      </c>
      <c r="L3635" t="s">
        <v>578</v>
      </c>
      <c r="M3635">
        <v>109</v>
      </c>
      <c r="N3635">
        <v>1</v>
      </c>
      <c r="O3635">
        <v>246</v>
      </c>
      <c r="P3635">
        <v>1</v>
      </c>
      <c r="Q3635" t="s">
        <v>41</v>
      </c>
      <c r="R3635" t="s">
        <v>21</v>
      </c>
      <c r="S3635" t="str" cm="1">
        <f t="array" ref="S3635">_xlfn.IFS(bank__2[[#This Row],[Age]]&lt;30, "Young Adults",bank__2[[#This Row],[Age]]&lt;45, "Middle-Aged Adults",bank__2[[#This Row],[Age]]&lt;60, "Older AdultsOlder Adults", bank__2[[#This Row],[Age]]&gt;=60,"Seniors")</f>
        <v>Middle-Aged Adults</v>
      </c>
      <c r="T3635" t="str">
        <f t="shared" si="56"/>
        <v>Yes</v>
      </c>
      <c r="U3635" cm="1">
        <f t="array" ref="U3635">_xlfn.SWITCH(L3635, "jan",1, "feb",2, "mar",3, "apr",4, "may",5, "jun",6, "jul",7, "aug",8, "sep",9, "oct",10, "nov",11, "dec",12, "")</f>
        <v>12</v>
      </c>
      <c r="V3635" s="2">
        <f>bank__2[[#This Row],[CallDuration (Seconds)]]/60</f>
        <v>1.8166666666666667</v>
      </c>
      <c r="W3635" t="str">
        <f>IF(AND(bank__2[[#This Row],[HasHousingLoan]]="yes",bank__2[[#This Row],[HasPersonalLoan]]="yes"),"Both Loans",
IF(bank__2[[#This Row],[HasHousingLoan]]="yes","Only Housing Loan",
IF(bank__2[[#This Row],[HasPersonalLoan]]="yes","Only Personal Loan","No Loan")))</f>
        <v>Both Loans</v>
      </c>
    </row>
    <row r="3636" spans="1:23">
      <c r="A3636">
        <v>3635</v>
      </c>
      <c r="B3636">
        <v>54</v>
      </c>
      <c r="C3636" t="s">
        <v>144</v>
      </c>
      <c r="D3636" t="s">
        <v>19</v>
      </c>
      <c r="E3636" t="s">
        <v>33</v>
      </c>
      <c r="F3636" t="s">
        <v>21</v>
      </c>
      <c r="G3636">
        <v>153</v>
      </c>
      <c r="H3636" t="s">
        <v>35</v>
      </c>
      <c r="I3636" t="s">
        <v>35</v>
      </c>
      <c r="J3636" t="s">
        <v>30</v>
      </c>
      <c r="K3636">
        <v>26</v>
      </c>
      <c r="L3636" t="s">
        <v>37</v>
      </c>
      <c r="M3636">
        <v>74</v>
      </c>
      <c r="N3636">
        <v>1</v>
      </c>
      <c r="O3636">
        <v>-1</v>
      </c>
      <c r="P3636">
        <v>0</v>
      </c>
      <c r="Q3636" t="s">
        <v>30</v>
      </c>
      <c r="R3636" t="s">
        <v>21</v>
      </c>
      <c r="S3636" t="str" cm="1">
        <f t="array" ref="S3636">_xlfn.IFS(bank__2[[#This Row],[Age]]&lt;30, "Young Adults",bank__2[[#This Row],[Age]]&lt;45, "Middle-Aged Adults",bank__2[[#This Row],[Age]]&lt;60, "Older AdultsOlder Adults", bank__2[[#This Row],[Age]]&gt;=60,"Seniors")</f>
        <v>Older AdultsOlder Adults</v>
      </c>
      <c r="T3636" t="str">
        <f t="shared" si="56"/>
        <v>No</v>
      </c>
      <c r="U3636" cm="1">
        <f t="array" ref="U3636">_xlfn.SWITCH(L3636, "jan",1, "feb",2, "mar",3, "apr",4, "may",5, "jun",6, "jul",7, "aug",8, "sep",9, "oct",10, "nov",11, "dec",12, "")</f>
        <v>5</v>
      </c>
      <c r="V3636" s="2">
        <f>bank__2[[#This Row],[CallDuration (Seconds)]]/60</f>
        <v>1.2333333333333334</v>
      </c>
      <c r="W3636" t="str">
        <f>IF(AND(bank__2[[#This Row],[HasHousingLoan]]="yes",bank__2[[#This Row],[HasPersonalLoan]]="yes"),"Both Loans",
IF(bank__2[[#This Row],[HasHousingLoan]]="yes","Only Housing Loan",
IF(bank__2[[#This Row],[HasPersonalLoan]]="yes","Only Personal Loan","No Loan")))</f>
        <v>Both Loans</v>
      </c>
    </row>
    <row r="3637" spans="1:23">
      <c r="A3637">
        <v>3636</v>
      </c>
      <c r="B3637">
        <v>32</v>
      </c>
      <c r="C3637" t="s">
        <v>43</v>
      </c>
      <c r="D3637" t="s">
        <v>19</v>
      </c>
      <c r="E3637" t="s">
        <v>45</v>
      </c>
      <c r="F3637" t="s">
        <v>21</v>
      </c>
      <c r="G3637">
        <v>553</v>
      </c>
      <c r="H3637" t="s">
        <v>35</v>
      </c>
      <c r="I3637" t="s">
        <v>21</v>
      </c>
      <c r="J3637" t="s">
        <v>23</v>
      </c>
      <c r="K3637">
        <v>22</v>
      </c>
      <c r="L3637" t="s">
        <v>119</v>
      </c>
      <c r="M3637">
        <v>72</v>
      </c>
      <c r="N3637">
        <v>1</v>
      </c>
      <c r="O3637">
        <v>-1</v>
      </c>
      <c r="P3637">
        <v>0</v>
      </c>
      <c r="Q3637" t="s">
        <v>30</v>
      </c>
      <c r="R3637" t="s">
        <v>21</v>
      </c>
      <c r="S3637" t="str" cm="1">
        <f t="array" ref="S3637">_xlfn.IFS(bank__2[[#This Row],[Age]]&lt;30, "Young Adults",bank__2[[#This Row],[Age]]&lt;45, "Middle-Aged Adults",bank__2[[#This Row],[Age]]&lt;60, "Older AdultsOlder Adults", bank__2[[#This Row],[Age]]&gt;=60,"Seniors")</f>
        <v>Middle-Aged Adults</v>
      </c>
      <c r="T3637" t="str">
        <f t="shared" si="56"/>
        <v>No</v>
      </c>
      <c r="U3637" cm="1">
        <f t="array" ref="U3637">_xlfn.SWITCH(L3637, "jan",1, "feb",2, "mar",3, "apr",4, "may",5, "jun",6, "jul",7, "aug",8, "sep",9, "oct",10, "nov",11, "dec",12, "")</f>
        <v>7</v>
      </c>
      <c r="V3637" s="2">
        <f>bank__2[[#This Row],[CallDuration (Seconds)]]/60</f>
        <v>1.2</v>
      </c>
      <c r="W3637" t="str">
        <f>IF(AND(bank__2[[#This Row],[HasHousingLoan]]="yes",bank__2[[#This Row],[HasPersonalLoan]]="yes"),"Both Loans",
IF(bank__2[[#This Row],[HasHousingLoan]]="yes","Only Housing Loan",
IF(bank__2[[#This Row],[HasPersonalLoan]]="yes","Only Personal Loan","No Loan")))</f>
        <v>Only Housing Loan</v>
      </c>
    </row>
    <row r="3638" spans="1:23">
      <c r="A3638">
        <v>3637</v>
      </c>
      <c r="B3638">
        <v>36</v>
      </c>
      <c r="C3638" t="s">
        <v>43</v>
      </c>
      <c r="D3638" t="s">
        <v>122</v>
      </c>
      <c r="E3638" t="s">
        <v>45</v>
      </c>
      <c r="F3638" t="s">
        <v>21</v>
      </c>
      <c r="G3638">
        <v>1057</v>
      </c>
      <c r="H3638" t="s">
        <v>21</v>
      </c>
      <c r="I3638" t="s">
        <v>21</v>
      </c>
      <c r="J3638" t="s">
        <v>23</v>
      </c>
      <c r="K3638">
        <v>5</v>
      </c>
      <c r="L3638" t="s">
        <v>61</v>
      </c>
      <c r="M3638">
        <v>383</v>
      </c>
      <c r="N3638">
        <v>2</v>
      </c>
      <c r="O3638">
        <v>-1</v>
      </c>
      <c r="P3638">
        <v>0</v>
      </c>
      <c r="Q3638" t="s">
        <v>30</v>
      </c>
      <c r="R3638" t="s">
        <v>21</v>
      </c>
      <c r="S3638" t="str" cm="1">
        <f t="array" ref="S3638">_xlfn.IFS(bank__2[[#This Row],[Age]]&lt;30, "Young Adults",bank__2[[#This Row],[Age]]&lt;45, "Middle-Aged Adults",bank__2[[#This Row],[Age]]&lt;60, "Older AdultsOlder Adults", bank__2[[#This Row],[Age]]&gt;=60,"Seniors")</f>
        <v>Middle-Aged Adults</v>
      </c>
      <c r="T3638" t="str">
        <f t="shared" si="56"/>
        <v>No</v>
      </c>
      <c r="U3638" cm="1">
        <f t="array" ref="U3638">_xlfn.SWITCH(L3638, "jan",1, "feb",2, "mar",3, "apr",4, "may",5, "jun",6, "jul",7, "aug",8, "sep",9, "oct",10, "nov",11, "dec",12, "")</f>
        <v>2</v>
      </c>
      <c r="V3638" s="2">
        <f>bank__2[[#This Row],[CallDuration (Seconds)]]/60</f>
        <v>6.3833333333333337</v>
      </c>
      <c r="W3638" t="str">
        <f>IF(AND(bank__2[[#This Row],[HasHousingLoan]]="yes",bank__2[[#This Row],[HasPersonalLoan]]="yes"),"Both Loans",
IF(bank__2[[#This Row],[HasHousingLoan]]="yes","Only Housing Loan",
IF(bank__2[[#This Row],[HasPersonalLoan]]="yes","Only Personal Loan","No Loan")))</f>
        <v>No Loan</v>
      </c>
    </row>
    <row r="3639" spans="1:23">
      <c r="A3639">
        <v>3638</v>
      </c>
      <c r="B3639">
        <v>60</v>
      </c>
      <c r="C3639" t="s">
        <v>144</v>
      </c>
      <c r="D3639" t="s">
        <v>19</v>
      </c>
      <c r="E3639" t="s">
        <v>33</v>
      </c>
      <c r="F3639" t="s">
        <v>21</v>
      </c>
      <c r="G3639">
        <v>78</v>
      </c>
      <c r="H3639" t="s">
        <v>35</v>
      </c>
      <c r="I3639" t="s">
        <v>21</v>
      </c>
      <c r="J3639" t="s">
        <v>30</v>
      </c>
      <c r="K3639">
        <v>12</v>
      </c>
      <c r="L3639" t="s">
        <v>37</v>
      </c>
      <c r="M3639">
        <v>113</v>
      </c>
      <c r="N3639">
        <v>3</v>
      </c>
      <c r="O3639">
        <v>-1</v>
      </c>
      <c r="P3639">
        <v>0</v>
      </c>
      <c r="Q3639" t="s">
        <v>30</v>
      </c>
      <c r="R3639" t="s">
        <v>21</v>
      </c>
      <c r="S3639" t="str" cm="1">
        <f t="array" ref="S3639">_xlfn.IFS(bank__2[[#This Row],[Age]]&lt;30, "Young Adults",bank__2[[#This Row],[Age]]&lt;45, "Middle-Aged Adults",bank__2[[#This Row],[Age]]&lt;60, "Older AdultsOlder Adults", bank__2[[#This Row],[Age]]&gt;=60,"Seniors")</f>
        <v>Seniors</v>
      </c>
      <c r="T3639" t="str">
        <f t="shared" si="56"/>
        <v>No</v>
      </c>
      <c r="U3639" cm="1">
        <f t="array" ref="U3639">_xlfn.SWITCH(L3639, "jan",1, "feb",2, "mar",3, "apr",4, "may",5, "jun",6, "jul",7, "aug",8, "sep",9, "oct",10, "nov",11, "dec",12, "")</f>
        <v>5</v>
      </c>
      <c r="V3639" s="2">
        <f>bank__2[[#This Row],[CallDuration (Seconds)]]/60</f>
        <v>1.8833333333333333</v>
      </c>
      <c r="W3639" t="str">
        <f>IF(AND(bank__2[[#This Row],[HasHousingLoan]]="yes",bank__2[[#This Row],[HasPersonalLoan]]="yes"),"Both Loans",
IF(bank__2[[#This Row],[HasHousingLoan]]="yes","Only Housing Loan",
IF(bank__2[[#This Row],[HasPersonalLoan]]="yes","Only Personal Loan","No Loan")))</f>
        <v>Only Housing Loan</v>
      </c>
    </row>
    <row r="3640" spans="1:23">
      <c r="A3640">
        <v>3639</v>
      </c>
      <c r="B3640">
        <v>32</v>
      </c>
      <c r="C3640" t="s">
        <v>72</v>
      </c>
      <c r="D3640" t="s">
        <v>44</v>
      </c>
      <c r="E3640" t="s">
        <v>33</v>
      </c>
      <c r="F3640" t="s">
        <v>21</v>
      </c>
      <c r="G3640">
        <v>-28</v>
      </c>
      <c r="H3640" t="s">
        <v>21</v>
      </c>
      <c r="I3640" t="s">
        <v>35</v>
      </c>
      <c r="J3640" t="s">
        <v>30</v>
      </c>
      <c r="K3640">
        <v>4</v>
      </c>
      <c r="L3640" t="s">
        <v>119</v>
      </c>
      <c r="M3640">
        <v>400</v>
      </c>
      <c r="N3640">
        <v>1</v>
      </c>
      <c r="O3640">
        <v>-1</v>
      </c>
      <c r="P3640">
        <v>0</v>
      </c>
      <c r="Q3640" t="s">
        <v>30</v>
      </c>
      <c r="R3640" t="s">
        <v>21</v>
      </c>
      <c r="S3640" t="str" cm="1">
        <f t="array" ref="S3640">_xlfn.IFS(bank__2[[#This Row],[Age]]&lt;30, "Young Adults",bank__2[[#This Row],[Age]]&lt;45, "Middle-Aged Adults",bank__2[[#This Row],[Age]]&lt;60, "Older AdultsOlder Adults", bank__2[[#This Row],[Age]]&gt;=60,"Seniors")</f>
        <v>Middle-Aged Adults</v>
      </c>
      <c r="T3640" t="str">
        <f t="shared" si="56"/>
        <v>No</v>
      </c>
      <c r="U3640" cm="1">
        <f t="array" ref="U3640">_xlfn.SWITCH(L3640, "jan",1, "feb",2, "mar",3, "apr",4, "may",5, "jun",6, "jul",7, "aug",8, "sep",9, "oct",10, "nov",11, "dec",12, "")</f>
        <v>7</v>
      </c>
      <c r="V3640" s="2">
        <f>bank__2[[#This Row],[CallDuration (Seconds)]]/60</f>
        <v>6.666666666666667</v>
      </c>
      <c r="W3640" t="str">
        <f>IF(AND(bank__2[[#This Row],[HasHousingLoan]]="yes",bank__2[[#This Row],[HasPersonalLoan]]="yes"),"Both Loans",
IF(bank__2[[#This Row],[HasHousingLoan]]="yes","Only Housing Loan",
IF(bank__2[[#This Row],[HasPersonalLoan]]="yes","Only Personal Loan","No Loan")))</f>
        <v>Only Personal Loan</v>
      </c>
    </row>
    <row r="3641" spans="1:23">
      <c r="A3641">
        <v>3640</v>
      </c>
      <c r="B3641">
        <v>57</v>
      </c>
      <c r="C3641" t="s">
        <v>43</v>
      </c>
      <c r="D3641" t="s">
        <v>19</v>
      </c>
      <c r="E3641" t="s">
        <v>45</v>
      </c>
      <c r="F3641" t="s">
        <v>21</v>
      </c>
      <c r="G3641">
        <v>929</v>
      </c>
      <c r="H3641" t="s">
        <v>21</v>
      </c>
      <c r="I3641" t="s">
        <v>21</v>
      </c>
      <c r="J3641" t="s">
        <v>23</v>
      </c>
      <c r="K3641">
        <v>19</v>
      </c>
      <c r="L3641" t="s">
        <v>92</v>
      </c>
      <c r="M3641">
        <v>387</v>
      </c>
      <c r="N3641">
        <v>8</v>
      </c>
      <c r="O3641">
        <v>-1</v>
      </c>
      <c r="P3641">
        <v>0</v>
      </c>
      <c r="Q3641" t="s">
        <v>30</v>
      </c>
      <c r="R3641" t="s">
        <v>21</v>
      </c>
      <c r="S3641" t="str" cm="1">
        <f t="array" ref="S3641">_xlfn.IFS(bank__2[[#This Row],[Age]]&lt;30, "Young Adults",bank__2[[#This Row],[Age]]&lt;45, "Middle-Aged Adults",bank__2[[#This Row],[Age]]&lt;60, "Older AdultsOlder Adults", bank__2[[#This Row],[Age]]&gt;=60,"Seniors")</f>
        <v>Older AdultsOlder Adults</v>
      </c>
      <c r="T3641" t="str">
        <f t="shared" si="56"/>
        <v>No</v>
      </c>
      <c r="U3641" cm="1">
        <f t="array" ref="U3641">_xlfn.SWITCH(L3641, "jan",1, "feb",2, "mar",3, "apr",4, "may",5, "jun",6, "jul",7, "aug",8, "sep",9, "oct",10, "nov",11, "dec",12, "")</f>
        <v>8</v>
      </c>
      <c r="V3641" s="2">
        <f>bank__2[[#This Row],[CallDuration (Seconds)]]/60</f>
        <v>6.45</v>
      </c>
      <c r="W3641" t="str">
        <f>IF(AND(bank__2[[#This Row],[HasHousingLoan]]="yes",bank__2[[#This Row],[HasPersonalLoan]]="yes"),"Both Loans",
IF(bank__2[[#This Row],[HasHousingLoan]]="yes","Only Housing Loan",
IF(bank__2[[#This Row],[HasPersonalLoan]]="yes","Only Personal Loan","No Loan")))</f>
        <v>No Loan</v>
      </c>
    </row>
    <row r="3642" spans="1:23">
      <c r="A3642">
        <v>3641</v>
      </c>
      <c r="B3642">
        <v>34</v>
      </c>
      <c r="C3642" t="s">
        <v>56</v>
      </c>
      <c r="D3642" t="s">
        <v>19</v>
      </c>
      <c r="E3642" t="s">
        <v>20</v>
      </c>
      <c r="F3642" t="s">
        <v>21</v>
      </c>
      <c r="G3642">
        <v>428</v>
      </c>
      <c r="H3642" t="s">
        <v>35</v>
      </c>
      <c r="I3642" t="s">
        <v>21</v>
      </c>
      <c r="J3642" t="s">
        <v>23</v>
      </c>
      <c r="K3642">
        <v>18</v>
      </c>
      <c r="L3642" t="s">
        <v>37</v>
      </c>
      <c r="M3642">
        <v>59</v>
      </c>
      <c r="N3642">
        <v>2</v>
      </c>
      <c r="O3642">
        <v>-1</v>
      </c>
      <c r="P3642">
        <v>0</v>
      </c>
      <c r="Q3642" t="s">
        <v>30</v>
      </c>
      <c r="R3642" t="s">
        <v>21</v>
      </c>
      <c r="S3642" t="str" cm="1">
        <f t="array" ref="S3642">_xlfn.IFS(bank__2[[#This Row],[Age]]&lt;30, "Young Adults",bank__2[[#This Row],[Age]]&lt;45, "Middle-Aged Adults",bank__2[[#This Row],[Age]]&lt;60, "Older AdultsOlder Adults", bank__2[[#This Row],[Age]]&gt;=60,"Seniors")</f>
        <v>Middle-Aged Adults</v>
      </c>
      <c r="T3642" t="str">
        <f t="shared" si="56"/>
        <v>No</v>
      </c>
      <c r="U3642" cm="1">
        <f t="array" ref="U3642">_xlfn.SWITCH(L3642, "jan",1, "feb",2, "mar",3, "apr",4, "may",5, "jun",6, "jul",7, "aug",8, "sep",9, "oct",10, "nov",11, "dec",12, "")</f>
        <v>5</v>
      </c>
      <c r="V3642" s="2">
        <f>bank__2[[#This Row],[CallDuration (Seconds)]]/60</f>
        <v>0.98333333333333328</v>
      </c>
      <c r="W3642" t="str">
        <f>IF(AND(bank__2[[#This Row],[HasHousingLoan]]="yes",bank__2[[#This Row],[HasPersonalLoan]]="yes"),"Both Loans",
IF(bank__2[[#This Row],[HasHousingLoan]]="yes","Only Housing Loan",
IF(bank__2[[#This Row],[HasPersonalLoan]]="yes","Only Personal Loan","No Loan")))</f>
        <v>Only Housing Loan</v>
      </c>
    </row>
    <row r="3643" spans="1:23">
      <c r="A3643">
        <v>3642</v>
      </c>
      <c r="B3643">
        <v>27</v>
      </c>
      <c r="C3643" t="s">
        <v>94</v>
      </c>
      <c r="D3643" t="s">
        <v>44</v>
      </c>
      <c r="E3643" t="s">
        <v>33</v>
      </c>
      <c r="F3643" t="s">
        <v>21</v>
      </c>
      <c r="G3643">
        <v>268</v>
      </c>
      <c r="H3643" t="s">
        <v>35</v>
      </c>
      <c r="I3643" t="s">
        <v>21</v>
      </c>
      <c r="J3643" t="s">
        <v>23</v>
      </c>
      <c r="K3643">
        <v>13</v>
      </c>
      <c r="L3643" t="s">
        <v>37</v>
      </c>
      <c r="M3643">
        <v>528</v>
      </c>
      <c r="N3643">
        <v>1</v>
      </c>
      <c r="O3643">
        <v>358</v>
      </c>
      <c r="P3643">
        <v>2</v>
      </c>
      <c r="Q3643" t="s">
        <v>41</v>
      </c>
      <c r="R3643" t="s">
        <v>21</v>
      </c>
      <c r="S3643" t="str" cm="1">
        <f t="array" ref="S3643">_xlfn.IFS(bank__2[[#This Row],[Age]]&lt;30, "Young Adults",bank__2[[#This Row],[Age]]&lt;45, "Middle-Aged Adults",bank__2[[#This Row],[Age]]&lt;60, "Older AdultsOlder Adults", bank__2[[#This Row],[Age]]&gt;=60,"Seniors")</f>
        <v>Young Adults</v>
      </c>
      <c r="T3643" t="str">
        <f t="shared" si="56"/>
        <v>Yes</v>
      </c>
      <c r="U3643" cm="1">
        <f t="array" ref="U3643">_xlfn.SWITCH(L3643, "jan",1, "feb",2, "mar",3, "apr",4, "may",5, "jun",6, "jul",7, "aug",8, "sep",9, "oct",10, "nov",11, "dec",12, "")</f>
        <v>5</v>
      </c>
      <c r="V3643" s="2">
        <f>bank__2[[#This Row],[CallDuration (Seconds)]]/60</f>
        <v>8.8000000000000007</v>
      </c>
      <c r="W3643" t="str">
        <f>IF(AND(bank__2[[#This Row],[HasHousingLoan]]="yes",bank__2[[#This Row],[HasPersonalLoan]]="yes"),"Both Loans",
IF(bank__2[[#This Row],[HasHousingLoan]]="yes","Only Housing Loan",
IF(bank__2[[#This Row],[HasPersonalLoan]]="yes","Only Personal Loan","No Loan")))</f>
        <v>Only Housing Loan</v>
      </c>
    </row>
    <row r="3644" spans="1:23">
      <c r="A3644">
        <v>3643</v>
      </c>
      <c r="B3644">
        <v>52</v>
      </c>
      <c r="C3644" t="s">
        <v>43</v>
      </c>
      <c r="D3644" t="s">
        <v>44</v>
      </c>
      <c r="E3644" t="s">
        <v>45</v>
      </c>
      <c r="F3644" t="s">
        <v>21</v>
      </c>
      <c r="G3644">
        <v>83</v>
      </c>
      <c r="H3644" t="s">
        <v>21</v>
      </c>
      <c r="I3644" t="s">
        <v>21</v>
      </c>
      <c r="J3644" t="s">
        <v>23</v>
      </c>
      <c r="K3644">
        <v>26</v>
      </c>
      <c r="L3644" t="s">
        <v>92</v>
      </c>
      <c r="M3644">
        <v>1223</v>
      </c>
      <c r="N3644">
        <v>6</v>
      </c>
      <c r="O3644">
        <v>-1</v>
      </c>
      <c r="P3644">
        <v>0</v>
      </c>
      <c r="Q3644" t="s">
        <v>30</v>
      </c>
      <c r="R3644" t="s">
        <v>35</v>
      </c>
      <c r="S3644" t="str" cm="1">
        <f t="array" ref="S3644">_xlfn.IFS(bank__2[[#This Row],[Age]]&lt;30, "Young Adults",bank__2[[#This Row],[Age]]&lt;45, "Middle-Aged Adults",bank__2[[#This Row],[Age]]&lt;60, "Older AdultsOlder Adults", bank__2[[#This Row],[Age]]&gt;=60,"Seniors")</f>
        <v>Older AdultsOlder Adults</v>
      </c>
      <c r="T3644" t="str">
        <f t="shared" si="56"/>
        <v>No</v>
      </c>
      <c r="U3644" cm="1">
        <f t="array" ref="U3644">_xlfn.SWITCH(L3644, "jan",1, "feb",2, "mar",3, "apr",4, "may",5, "jun",6, "jul",7, "aug",8, "sep",9, "oct",10, "nov",11, "dec",12, "")</f>
        <v>8</v>
      </c>
      <c r="V3644" s="2">
        <f>bank__2[[#This Row],[CallDuration (Seconds)]]/60</f>
        <v>20.383333333333333</v>
      </c>
      <c r="W3644" t="str">
        <f>IF(AND(bank__2[[#This Row],[HasHousingLoan]]="yes",bank__2[[#This Row],[HasPersonalLoan]]="yes"),"Both Loans",
IF(bank__2[[#This Row],[HasHousingLoan]]="yes","Only Housing Loan",
IF(bank__2[[#This Row],[HasPersonalLoan]]="yes","Only Personal Loan","No Loan")))</f>
        <v>No Loan</v>
      </c>
    </row>
    <row r="3645" spans="1:23">
      <c r="A3645">
        <v>3644</v>
      </c>
      <c r="B3645">
        <v>45</v>
      </c>
      <c r="C3645" t="s">
        <v>87</v>
      </c>
      <c r="D3645" t="s">
        <v>122</v>
      </c>
      <c r="E3645" t="s">
        <v>2553</v>
      </c>
      <c r="F3645" t="s">
        <v>21</v>
      </c>
      <c r="G3645">
        <v>998</v>
      </c>
      <c r="H3645" t="s">
        <v>35</v>
      </c>
      <c r="I3645" t="s">
        <v>21</v>
      </c>
      <c r="J3645" t="s">
        <v>146</v>
      </c>
      <c r="K3645">
        <v>30</v>
      </c>
      <c r="L3645" t="s">
        <v>119</v>
      </c>
      <c r="M3645">
        <v>38</v>
      </c>
      <c r="N3645">
        <v>2</v>
      </c>
      <c r="O3645">
        <v>-1</v>
      </c>
      <c r="P3645">
        <v>0</v>
      </c>
      <c r="Q3645" t="s">
        <v>30</v>
      </c>
      <c r="R3645" t="s">
        <v>21</v>
      </c>
      <c r="S3645" t="str" cm="1">
        <f t="array" ref="S3645">_xlfn.IFS(bank__2[[#This Row],[Age]]&lt;30, "Young Adults",bank__2[[#This Row],[Age]]&lt;45, "Middle-Aged Adults",bank__2[[#This Row],[Age]]&lt;60, "Older AdultsOlder Adults", bank__2[[#This Row],[Age]]&gt;=60,"Seniors")</f>
        <v>Older AdultsOlder Adults</v>
      </c>
      <c r="T3645" t="str">
        <f t="shared" si="56"/>
        <v>No</v>
      </c>
      <c r="U3645" cm="1">
        <f t="array" ref="U3645">_xlfn.SWITCH(L3645, "jan",1, "feb",2, "mar",3, "apr",4, "may",5, "jun",6, "jul",7, "aug",8, "sep",9, "oct",10, "nov",11, "dec",12, "")</f>
        <v>7</v>
      </c>
      <c r="V3645" s="2">
        <f>bank__2[[#This Row],[CallDuration (Seconds)]]/60</f>
        <v>0.6333333333333333</v>
      </c>
      <c r="W3645" t="str">
        <f>IF(AND(bank__2[[#This Row],[HasHousingLoan]]="yes",bank__2[[#This Row],[HasPersonalLoan]]="yes"),"Both Loans",
IF(bank__2[[#This Row],[HasHousingLoan]]="yes","Only Housing Loan",
IF(bank__2[[#This Row],[HasPersonalLoan]]="yes","Only Personal Loan","No Loan")))</f>
        <v>Only Housing Loan</v>
      </c>
    </row>
    <row r="3646" spans="1:23">
      <c r="A3646">
        <v>3645</v>
      </c>
      <c r="B3646">
        <v>58</v>
      </c>
      <c r="C3646" t="s">
        <v>87</v>
      </c>
      <c r="D3646" t="s">
        <v>44</v>
      </c>
      <c r="E3646" t="s">
        <v>33</v>
      </c>
      <c r="F3646" t="s">
        <v>21</v>
      </c>
      <c r="G3646">
        <v>2223</v>
      </c>
      <c r="H3646" t="s">
        <v>21</v>
      </c>
      <c r="I3646" t="s">
        <v>21</v>
      </c>
      <c r="J3646" t="s">
        <v>23</v>
      </c>
      <c r="K3646">
        <v>4</v>
      </c>
      <c r="L3646" t="s">
        <v>578</v>
      </c>
      <c r="M3646">
        <v>1139</v>
      </c>
      <c r="N3646">
        <v>2</v>
      </c>
      <c r="O3646">
        <v>114</v>
      </c>
      <c r="P3646">
        <v>1</v>
      </c>
      <c r="Q3646" t="s">
        <v>196</v>
      </c>
      <c r="R3646" t="s">
        <v>21</v>
      </c>
      <c r="S3646" t="str" cm="1">
        <f t="array" ref="S3646">_xlfn.IFS(bank__2[[#This Row],[Age]]&lt;30, "Young Adults",bank__2[[#This Row],[Age]]&lt;45, "Middle-Aged Adults",bank__2[[#This Row],[Age]]&lt;60, "Older AdultsOlder Adults", bank__2[[#This Row],[Age]]&gt;=60,"Seniors")</f>
        <v>Older AdultsOlder Adults</v>
      </c>
      <c r="T3646" t="str">
        <f t="shared" si="56"/>
        <v>Yes</v>
      </c>
      <c r="U3646" cm="1">
        <f t="array" ref="U3646">_xlfn.SWITCH(L3646, "jan",1, "feb",2, "mar",3, "apr",4, "may",5, "jun",6, "jul",7, "aug",8, "sep",9, "oct",10, "nov",11, "dec",12, "")</f>
        <v>12</v>
      </c>
      <c r="V3646" s="2">
        <f>bank__2[[#This Row],[CallDuration (Seconds)]]/60</f>
        <v>18.983333333333334</v>
      </c>
      <c r="W3646" t="str">
        <f>IF(AND(bank__2[[#This Row],[HasHousingLoan]]="yes",bank__2[[#This Row],[HasPersonalLoan]]="yes"),"Both Loans",
IF(bank__2[[#This Row],[HasHousingLoan]]="yes","Only Housing Loan",
IF(bank__2[[#This Row],[HasPersonalLoan]]="yes","Only Personal Loan","No Loan")))</f>
        <v>No Loan</v>
      </c>
    </row>
    <row r="3647" spans="1:23">
      <c r="A3647">
        <v>3646</v>
      </c>
      <c r="B3647">
        <v>39</v>
      </c>
      <c r="C3647" t="s">
        <v>56</v>
      </c>
      <c r="D3647" t="s">
        <v>44</v>
      </c>
      <c r="E3647" t="s">
        <v>20</v>
      </c>
      <c r="F3647" t="s">
        <v>21</v>
      </c>
      <c r="G3647">
        <v>6</v>
      </c>
      <c r="H3647" t="s">
        <v>35</v>
      </c>
      <c r="I3647" t="s">
        <v>21</v>
      </c>
      <c r="J3647" t="s">
        <v>23</v>
      </c>
      <c r="K3647">
        <v>19</v>
      </c>
      <c r="L3647" t="s">
        <v>124</v>
      </c>
      <c r="M3647">
        <v>286</v>
      </c>
      <c r="N3647">
        <v>2</v>
      </c>
      <c r="O3647">
        <v>-1</v>
      </c>
      <c r="P3647">
        <v>0</v>
      </c>
      <c r="Q3647" t="s">
        <v>30</v>
      </c>
      <c r="R3647" t="s">
        <v>21</v>
      </c>
      <c r="S3647" t="str" cm="1">
        <f t="array" ref="S3647">_xlfn.IFS(bank__2[[#This Row],[Age]]&lt;30, "Young Adults",bank__2[[#This Row],[Age]]&lt;45, "Middle-Aged Adults",bank__2[[#This Row],[Age]]&lt;60, "Older AdultsOlder Adults", bank__2[[#This Row],[Age]]&gt;=60,"Seniors")</f>
        <v>Middle-Aged Adults</v>
      </c>
      <c r="T3647" t="str">
        <f t="shared" si="56"/>
        <v>No</v>
      </c>
      <c r="U3647" cm="1">
        <f t="array" ref="U3647">_xlfn.SWITCH(L3647, "jan",1, "feb",2, "mar",3, "apr",4, "may",5, "jun",6, "jul",7, "aug",8, "sep",9, "oct",10, "nov",11, "dec",12, "")</f>
        <v>11</v>
      </c>
      <c r="V3647" s="2">
        <f>bank__2[[#This Row],[CallDuration (Seconds)]]/60</f>
        <v>4.7666666666666666</v>
      </c>
      <c r="W3647" t="str">
        <f>IF(AND(bank__2[[#This Row],[HasHousingLoan]]="yes",bank__2[[#This Row],[HasPersonalLoan]]="yes"),"Both Loans",
IF(bank__2[[#This Row],[HasHousingLoan]]="yes","Only Housing Loan",
IF(bank__2[[#This Row],[HasPersonalLoan]]="yes","Only Personal Loan","No Loan")))</f>
        <v>Only Housing Loan</v>
      </c>
    </row>
    <row r="3648" spans="1:23">
      <c r="A3648">
        <v>3647</v>
      </c>
      <c r="B3648">
        <v>48</v>
      </c>
      <c r="C3648" t="s">
        <v>56</v>
      </c>
      <c r="D3648" t="s">
        <v>44</v>
      </c>
      <c r="E3648" t="s">
        <v>33</v>
      </c>
      <c r="F3648" t="s">
        <v>21</v>
      </c>
      <c r="G3648">
        <v>312</v>
      </c>
      <c r="H3648" t="s">
        <v>35</v>
      </c>
      <c r="I3648" t="s">
        <v>35</v>
      </c>
      <c r="J3648" t="s">
        <v>23</v>
      </c>
      <c r="K3648">
        <v>3</v>
      </c>
      <c r="L3648" t="s">
        <v>61</v>
      </c>
      <c r="M3648">
        <v>369</v>
      </c>
      <c r="N3648">
        <v>2</v>
      </c>
      <c r="O3648">
        <v>-1</v>
      </c>
      <c r="P3648">
        <v>0</v>
      </c>
      <c r="Q3648" t="s">
        <v>30</v>
      </c>
      <c r="R3648" t="s">
        <v>21</v>
      </c>
      <c r="S3648" t="str" cm="1">
        <f t="array" ref="S3648">_xlfn.IFS(bank__2[[#This Row],[Age]]&lt;30, "Young Adults",bank__2[[#This Row],[Age]]&lt;45, "Middle-Aged Adults",bank__2[[#This Row],[Age]]&lt;60, "Older AdultsOlder Adults", bank__2[[#This Row],[Age]]&gt;=60,"Seniors")</f>
        <v>Older AdultsOlder Adults</v>
      </c>
      <c r="T3648" t="str">
        <f t="shared" si="56"/>
        <v>No</v>
      </c>
      <c r="U3648" cm="1">
        <f t="array" ref="U3648">_xlfn.SWITCH(L3648, "jan",1, "feb",2, "mar",3, "apr",4, "may",5, "jun",6, "jul",7, "aug",8, "sep",9, "oct",10, "nov",11, "dec",12, "")</f>
        <v>2</v>
      </c>
      <c r="V3648" s="2">
        <f>bank__2[[#This Row],[CallDuration (Seconds)]]/60</f>
        <v>6.15</v>
      </c>
      <c r="W3648" t="str">
        <f>IF(AND(bank__2[[#This Row],[HasHousingLoan]]="yes",bank__2[[#This Row],[HasPersonalLoan]]="yes"),"Both Loans",
IF(bank__2[[#This Row],[HasHousingLoan]]="yes","Only Housing Loan",
IF(bank__2[[#This Row],[HasPersonalLoan]]="yes","Only Personal Loan","No Loan")))</f>
        <v>Both Loans</v>
      </c>
    </row>
    <row r="3649" spans="1:23">
      <c r="A3649">
        <v>3648</v>
      </c>
      <c r="B3649">
        <v>36</v>
      </c>
      <c r="C3649" t="s">
        <v>43</v>
      </c>
      <c r="D3649" t="s">
        <v>44</v>
      </c>
      <c r="E3649" t="s">
        <v>33</v>
      </c>
      <c r="F3649" t="s">
        <v>21</v>
      </c>
      <c r="G3649">
        <v>0</v>
      </c>
      <c r="H3649" t="s">
        <v>21</v>
      </c>
      <c r="I3649" t="s">
        <v>21</v>
      </c>
      <c r="J3649" t="s">
        <v>23</v>
      </c>
      <c r="K3649">
        <v>13</v>
      </c>
      <c r="L3649" t="s">
        <v>92</v>
      </c>
      <c r="M3649">
        <v>333</v>
      </c>
      <c r="N3649">
        <v>5</v>
      </c>
      <c r="O3649">
        <v>-1</v>
      </c>
      <c r="P3649">
        <v>0</v>
      </c>
      <c r="Q3649" t="s">
        <v>30</v>
      </c>
      <c r="R3649" t="s">
        <v>21</v>
      </c>
      <c r="S3649" t="str" cm="1">
        <f t="array" ref="S3649">_xlfn.IFS(bank__2[[#This Row],[Age]]&lt;30, "Young Adults",bank__2[[#This Row],[Age]]&lt;45, "Middle-Aged Adults",bank__2[[#This Row],[Age]]&lt;60, "Older AdultsOlder Adults", bank__2[[#This Row],[Age]]&gt;=60,"Seniors")</f>
        <v>Middle-Aged Adults</v>
      </c>
      <c r="T3649" t="str">
        <f t="shared" si="56"/>
        <v>No</v>
      </c>
      <c r="U3649" cm="1">
        <f t="array" ref="U3649">_xlfn.SWITCH(L3649, "jan",1, "feb",2, "mar",3, "apr",4, "may",5, "jun",6, "jul",7, "aug",8, "sep",9, "oct",10, "nov",11, "dec",12, "")</f>
        <v>8</v>
      </c>
      <c r="V3649" s="2">
        <f>bank__2[[#This Row],[CallDuration (Seconds)]]/60</f>
        <v>5.55</v>
      </c>
      <c r="W3649" t="str">
        <f>IF(AND(bank__2[[#This Row],[HasHousingLoan]]="yes",bank__2[[#This Row],[HasPersonalLoan]]="yes"),"Both Loans",
IF(bank__2[[#This Row],[HasHousingLoan]]="yes","Only Housing Loan",
IF(bank__2[[#This Row],[HasPersonalLoan]]="yes","Only Personal Loan","No Loan")))</f>
        <v>No Loan</v>
      </c>
    </row>
    <row r="3650" spans="1:23">
      <c r="A3650">
        <v>3649</v>
      </c>
      <c r="B3650">
        <v>31</v>
      </c>
      <c r="C3650" t="s">
        <v>72</v>
      </c>
      <c r="D3650" t="s">
        <v>44</v>
      </c>
      <c r="E3650" t="s">
        <v>33</v>
      </c>
      <c r="F3650" t="s">
        <v>21</v>
      </c>
      <c r="G3650">
        <v>691</v>
      </c>
      <c r="H3650" t="s">
        <v>35</v>
      </c>
      <c r="I3650" t="s">
        <v>21</v>
      </c>
      <c r="J3650" t="s">
        <v>23</v>
      </c>
      <c r="K3650">
        <v>8</v>
      </c>
      <c r="L3650" t="s">
        <v>37</v>
      </c>
      <c r="M3650">
        <v>198</v>
      </c>
      <c r="N3650">
        <v>1</v>
      </c>
      <c r="O3650">
        <v>-1</v>
      </c>
      <c r="P3650">
        <v>0</v>
      </c>
      <c r="Q3650" t="s">
        <v>30</v>
      </c>
      <c r="R3650" t="s">
        <v>21</v>
      </c>
      <c r="S3650" t="str" cm="1">
        <f t="array" ref="S3650">_xlfn.IFS(bank__2[[#This Row],[Age]]&lt;30, "Young Adults",bank__2[[#This Row],[Age]]&lt;45, "Middle-Aged Adults",bank__2[[#This Row],[Age]]&lt;60, "Older AdultsOlder Adults", bank__2[[#This Row],[Age]]&gt;=60,"Seniors")</f>
        <v>Middle-Aged Adults</v>
      </c>
      <c r="T3650" t="str">
        <f t="shared" ref="T3650:T3713" si="57">IF(O3650=-1, "No", "Yes")</f>
        <v>No</v>
      </c>
      <c r="U3650" cm="1">
        <f t="array" ref="U3650">_xlfn.SWITCH(L3650, "jan",1, "feb",2, "mar",3, "apr",4, "may",5, "jun",6, "jul",7, "aug",8, "sep",9, "oct",10, "nov",11, "dec",12, "")</f>
        <v>5</v>
      </c>
      <c r="V3650" s="2">
        <f>bank__2[[#This Row],[CallDuration (Seconds)]]/60</f>
        <v>3.3</v>
      </c>
      <c r="W3650" t="str">
        <f>IF(AND(bank__2[[#This Row],[HasHousingLoan]]="yes",bank__2[[#This Row],[HasPersonalLoan]]="yes"),"Both Loans",
IF(bank__2[[#This Row],[HasHousingLoan]]="yes","Only Housing Loan",
IF(bank__2[[#This Row],[HasPersonalLoan]]="yes","Only Personal Loan","No Loan")))</f>
        <v>Only Housing Loan</v>
      </c>
    </row>
    <row r="3651" spans="1:23">
      <c r="A3651">
        <v>3650</v>
      </c>
      <c r="B3651">
        <v>41</v>
      </c>
      <c r="C3651" t="s">
        <v>43</v>
      </c>
      <c r="D3651" t="s">
        <v>19</v>
      </c>
      <c r="E3651" t="s">
        <v>45</v>
      </c>
      <c r="F3651" t="s">
        <v>21</v>
      </c>
      <c r="G3651">
        <v>771</v>
      </c>
      <c r="H3651" t="s">
        <v>35</v>
      </c>
      <c r="I3651" t="s">
        <v>21</v>
      </c>
      <c r="J3651" t="s">
        <v>23</v>
      </c>
      <c r="K3651">
        <v>26</v>
      </c>
      <c r="L3651" t="s">
        <v>92</v>
      </c>
      <c r="M3651">
        <v>106</v>
      </c>
      <c r="N3651">
        <v>8</v>
      </c>
      <c r="O3651">
        <v>-1</v>
      </c>
      <c r="P3651">
        <v>0</v>
      </c>
      <c r="Q3651" t="s">
        <v>30</v>
      </c>
      <c r="R3651" t="s">
        <v>21</v>
      </c>
      <c r="S3651" t="str" cm="1">
        <f t="array" ref="S3651">_xlfn.IFS(bank__2[[#This Row],[Age]]&lt;30, "Young Adults",bank__2[[#This Row],[Age]]&lt;45, "Middle-Aged Adults",bank__2[[#This Row],[Age]]&lt;60, "Older AdultsOlder Adults", bank__2[[#This Row],[Age]]&gt;=60,"Seniors")</f>
        <v>Middle-Aged Adults</v>
      </c>
      <c r="T3651" t="str">
        <f t="shared" si="57"/>
        <v>No</v>
      </c>
      <c r="U3651" cm="1">
        <f t="array" ref="U3651">_xlfn.SWITCH(L3651, "jan",1, "feb",2, "mar",3, "apr",4, "may",5, "jun",6, "jul",7, "aug",8, "sep",9, "oct",10, "nov",11, "dec",12, "")</f>
        <v>8</v>
      </c>
      <c r="V3651" s="2">
        <f>bank__2[[#This Row],[CallDuration (Seconds)]]/60</f>
        <v>1.7666666666666666</v>
      </c>
      <c r="W3651" t="str">
        <f>IF(AND(bank__2[[#This Row],[HasHousingLoan]]="yes",bank__2[[#This Row],[HasPersonalLoan]]="yes"),"Both Loans",
IF(bank__2[[#This Row],[HasHousingLoan]]="yes","Only Housing Loan",
IF(bank__2[[#This Row],[HasPersonalLoan]]="yes","Only Personal Loan","No Loan")))</f>
        <v>Only Housing Loan</v>
      </c>
    </row>
    <row r="3652" spans="1:23">
      <c r="A3652">
        <v>3651</v>
      </c>
      <c r="B3652">
        <v>30</v>
      </c>
      <c r="C3652" t="s">
        <v>66</v>
      </c>
      <c r="D3652" t="s">
        <v>44</v>
      </c>
      <c r="E3652" t="s">
        <v>33</v>
      </c>
      <c r="F3652" t="s">
        <v>21</v>
      </c>
      <c r="G3652">
        <v>192</v>
      </c>
      <c r="H3652" t="s">
        <v>21</v>
      </c>
      <c r="I3652" t="s">
        <v>21</v>
      </c>
      <c r="J3652" t="s">
        <v>23</v>
      </c>
      <c r="K3652">
        <v>22</v>
      </c>
      <c r="L3652" t="s">
        <v>119</v>
      </c>
      <c r="M3652">
        <v>423</v>
      </c>
      <c r="N3652">
        <v>1</v>
      </c>
      <c r="O3652">
        <v>-1</v>
      </c>
      <c r="P3652">
        <v>0</v>
      </c>
      <c r="Q3652" t="s">
        <v>30</v>
      </c>
      <c r="R3652" t="s">
        <v>21</v>
      </c>
      <c r="S3652" t="str" cm="1">
        <f t="array" ref="S3652">_xlfn.IFS(bank__2[[#This Row],[Age]]&lt;30, "Young Adults",bank__2[[#This Row],[Age]]&lt;45, "Middle-Aged Adults",bank__2[[#This Row],[Age]]&lt;60, "Older AdultsOlder Adults", bank__2[[#This Row],[Age]]&gt;=60,"Seniors")</f>
        <v>Middle-Aged Adults</v>
      </c>
      <c r="T3652" t="str">
        <f t="shared" si="57"/>
        <v>No</v>
      </c>
      <c r="U3652" cm="1">
        <f t="array" ref="U3652">_xlfn.SWITCH(L3652, "jan",1, "feb",2, "mar",3, "apr",4, "may",5, "jun",6, "jul",7, "aug",8, "sep",9, "oct",10, "nov",11, "dec",12, "")</f>
        <v>7</v>
      </c>
      <c r="V3652" s="2">
        <f>bank__2[[#This Row],[CallDuration (Seconds)]]/60</f>
        <v>7.05</v>
      </c>
      <c r="W3652" t="str">
        <f>IF(AND(bank__2[[#This Row],[HasHousingLoan]]="yes",bank__2[[#This Row],[HasPersonalLoan]]="yes"),"Both Loans",
IF(bank__2[[#This Row],[HasHousingLoan]]="yes","Only Housing Loan",
IF(bank__2[[#This Row],[HasPersonalLoan]]="yes","Only Personal Loan","No Loan")))</f>
        <v>No Loan</v>
      </c>
    </row>
    <row r="3653" spans="1:23">
      <c r="A3653">
        <v>3652</v>
      </c>
      <c r="B3653">
        <v>57</v>
      </c>
      <c r="C3653" t="s">
        <v>144</v>
      </c>
      <c r="D3653" t="s">
        <v>19</v>
      </c>
      <c r="E3653" t="s">
        <v>45</v>
      </c>
      <c r="F3653" t="s">
        <v>21</v>
      </c>
      <c r="G3653">
        <v>0</v>
      </c>
      <c r="H3653" t="s">
        <v>21</v>
      </c>
      <c r="I3653" t="s">
        <v>21</v>
      </c>
      <c r="J3653" t="s">
        <v>23</v>
      </c>
      <c r="K3653">
        <v>12</v>
      </c>
      <c r="L3653" t="s">
        <v>92</v>
      </c>
      <c r="M3653">
        <v>116</v>
      </c>
      <c r="N3653">
        <v>4</v>
      </c>
      <c r="O3653">
        <v>-1</v>
      </c>
      <c r="P3653">
        <v>0</v>
      </c>
      <c r="Q3653" t="s">
        <v>30</v>
      </c>
      <c r="R3653" t="s">
        <v>21</v>
      </c>
      <c r="S3653" t="str" cm="1">
        <f t="array" ref="S3653">_xlfn.IFS(bank__2[[#This Row],[Age]]&lt;30, "Young Adults",bank__2[[#This Row],[Age]]&lt;45, "Middle-Aged Adults",bank__2[[#This Row],[Age]]&lt;60, "Older AdultsOlder Adults", bank__2[[#This Row],[Age]]&gt;=60,"Seniors")</f>
        <v>Older AdultsOlder Adults</v>
      </c>
      <c r="T3653" t="str">
        <f t="shared" si="57"/>
        <v>No</v>
      </c>
      <c r="U3653" cm="1">
        <f t="array" ref="U3653">_xlfn.SWITCH(L3653, "jan",1, "feb",2, "mar",3, "apr",4, "may",5, "jun",6, "jul",7, "aug",8, "sep",9, "oct",10, "nov",11, "dec",12, "")</f>
        <v>8</v>
      </c>
      <c r="V3653" s="2">
        <f>bank__2[[#This Row],[CallDuration (Seconds)]]/60</f>
        <v>1.9333333333333333</v>
      </c>
      <c r="W3653" t="str">
        <f>IF(AND(bank__2[[#This Row],[HasHousingLoan]]="yes",bank__2[[#This Row],[HasPersonalLoan]]="yes"),"Both Loans",
IF(bank__2[[#This Row],[HasHousingLoan]]="yes","Only Housing Loan",
IF(bank__2[[#This Row],[HasPersonalLoan]]="yes","Only Personal Loan","No Loan")))</f>
        <v>No Loan</v>
      </c>
    </row>
    <row r="3654" spans="1:23">
      <c r="A3654">
        <v>3653</v>
      </c>
      <c r="B3654">
        <v>29</v>
      </c>
      <c r="C3654" t="s">
        <v>87</v>
      </c>
      <c r="D3654" t="s">
        <v>44</v>
      </c>
      <c r="E3654" t="s">
        <v>33</v>
      </c>
      <c r="F3654" t="s">
        <v>21</v>
      </c>
      <c r="G3654">
        <v>1070</v>
      </c>
      <c r="H3654" t="s">
        <v>35</v>
      </c>
      <c r="I3654" t="s">
        <v>21</v>
      </c>
      <c r="J3654" t="s">
        <v>30</v>
      </c>
      <c r="K3654">
        <v>19</v>
      </c>
      <c r="L3654" t="s">
        <v>37</v>
      </c>
      <c r="M3654">
        <v>30</v>
      </c>
      <c r="N3654">
        <v>1</v>
      </c>
      <c r="O3654">
        <v>357</v>
      </c>
      <c r="P3654">
        <v>1</v>
      </c>
      <c r="Q3654" t="s">
        <v>70</v>
      </c>
      <c r="R3654" t="s">
        <v>35</v>
      </c>
      <c r="S3654" t="str" cm="1">
        <f t="array" ref="S3654">_xlfn.IFS(bank__2[[#This Row],[Age]]&lt;30, "Young Adults",bank__2[[#This Row],[Age]]&lt;45, "Middle-Aged Adults",bank__2[[#This Row],[Age]]&lt;60, "Older AdultsOlder Adults", bank__2[[#This Row],[Age]]&gt;=60,"Seniors")</f>
        <v>Young Adults</v>
      </c>
      <c r="T3654" t="str">
        <f t="shared" si="57"/>
        <v>Yes</v>
      </c>
      <c r="U3654" cm="1">
        <f t="array" ref="U3654">_xlfn.SWITCH(L3654, "jan",1, "feb",2, "mar",3, "apr",4, "may",5, "jun",6, "jul",7, "aug",8, "sep",9, "oct",10, "nov",11, "dec",12, "")</f>
        <v>5</v>
      </c>
      <c r="V3654" s="2">
        <f>bank__2[[#This Row],[CallDuration (Seconds)]]/60</f>
        <v>0.5</v>
      </c>
      <c r="W3654" t="str">
        <f>IF(AND(bank__2[[#This Row],[HasHousingLoan]]="yes",bank__2[[#This Row],[HasPersonalLoan]]="yes"),"Both Loans",
IF(bank__2[[#This Row],[HasHousingLoan]]="yes","Only Housing Loan",
IF(bank__2[[#This Row],[HasPersonalLoan]]="yes","Only Personal Loan","No Loan")))</f>
        <v>Only Housing Loan</v>
      </c>
    </row>
    <row r="3655" spans="1:23">
      <c r="A3655">
        <v>3654</v>
      </c>
      <c r="B3655">
        <v>29</v>
      </c>
      <c r="C3655" t="s">
        <v>32</v>
      </c>
      <c r="D3655" t="s">
        <v>122</v>
      </c>
      <c r="E3655" t="s">
        <v>33</v>
      </c>
      <c r="F3655" t="s">
        <v>21</v>
      </c>
      <c r="G3655">
        <v>84</v>
      </c>
      <c r="H3655" t="s">
        <v>35</v>
      </c>
      <c r="I3655" t="s">
        <v>21</v>
      </c>
      <c r="J3655" t="s">
        <v>23</v>
      </c>
      <c r="K3655">
        <v>13</v>
      </c>
      <c r="L3655" t="s">
        <v>48</v>
      </c>
      <c r="M3655">
        <v>1101</v>
      </c>
      <c r="N3655">
        <v>2</v>
      </c>
      <c r="O3655">
        <v>-1</v>
      </c>
      <c r="P3655">
        <v>0</v>
      </c>
      <c r="Q3655" t="s">
        <v>30</v>
      </c>
      <c r="R3655" t="s">
        <v>35</v>
      </c>
      <c r="S3655" t="str" cm="1">
        <f t="array" ref="S3655">_xlfn.IFS(bank__2[[#This Row],[Age]]&lt;30, "Young Adults",bank__2[[#This Row],[Age]]&lt;45, "Middle-Aged Adults",bank__2[[#This Row],[Age]]&lt;60, "Older AdultsOlder Adults", bank__2[[#This Row],[Age]]&gt;=60,"Seniors")</f>
        <v>Young Adults</v>
      </c>
      <c r="T3655" t="str">
        <f t="shared" si="57"/>
        <v>No</v>
      </c>
      <c r="U3655" cm="1">
        <f t="array" ref="U3655">_xlfn.SWITCH(L3655, "jan",1, "feb",2, "mar",3, "apr",4, "may",5, "jun",6, "jul",7, "aug",8, "sep",9, "oct",10, "nov",11, "dec",12, "")</f>
        <v>4</v>
      </c>
      <c r="V3655" s="2">
        <f>bank__2[[#This Row],[CallDuration (Seconds)]]/60</f>
        <v>18.350000000000001</v>
      </c>
      <c r="W3655" t="str">
        <f>IF(AND(bank__2[[#This Row],[HasHousingLoan]]="yes",bank__2[[#This Row],[HasPersonalLoan]]="yes"),"Both Loans",
IF(bank__2[[#This Row],[HasHousingLoan]]="yes","Only Housing Loan",
IF(bank__2[[#This Row],[HasPersonalLoan]]="yes","Only Personal Loan","No Loan")))</f>
        <v>Only Housing Loan</v>
      </c>
    </row>
    <row r="3656" spans="1:23">
      <c r="A3656">
        <v>3655</v>
      </c>
      <c r="B3656">
        <v>30</v>
      </c>
      <c r="C3656" t="s">
        <v>43</v>
      </c>
      <c r="D3656" t="s">
        <v>44</v>
      </c>
      <c r="E3656" t="s">
        <v>45</v>
      </c>
      <c r="F3656" t="s">
        <v>21</v>
      </c>
      <c r="G3656">
        <v>2</v>
      </c>
      <c r="H3656" t="s">
        <v>21</v>
      </c>
      <c r="I3656" t="s">
        <v>21</v>
      </c>
      <c r="J3656" t="s">
        <v>23</v>
      </c>
      <c r="K3656">
        <v>16</v>
      </c>
      <c r="L3656" t="s">
        <v>53</v>
      </c>
      <c r="M3656">
        <v>102</v>
      </c>
      <c r="N3656">
        <v>1</v>
      </c>
      <c r="O3656">
        <v>85</v>
      </c>
      <c r="P3656">
        <v>1</v>
      </c>
      <c r="Q3656" t="s">
        <v>41</v>
      </c>
      <c r="R3656" t="s">
        <v>21</v>
      </c>
      <c r="S3656" t="str" cm="1">
        <f t="array" ref="S3656">_xlfn.IFS(bank__2[[#This Row],[Age]]&lt;30, "Young Adults",bank__2[[#This Row],[Age]]&lt;45, "Middle-Aged Adults",bank__2[[#This Row],[Age]]&lt;60, "Older AdultsOlder Adults", bank__2[[#This Row],[Age]]&gt;=60,"Seniors")</f>
        <v>Middle-Aged Adults</v>
      </c>
      <c r="T3656" t="str">
        <f t="shared" si="57"/>
        <v>Yes</v>
      </c>
      <c r="U3656" cm="1">
        <f t="array" ref="U3656">_xlfn.SWITCH(L3656, "jan",1, "feb",2, "mar",3, "apr",4, "may",5, "jun",6, "jul",7, "aug",8, "sep",9, "oct",10, "nov",11, "dec",12, "")</f>
        <v>6</v>
      </c>
      <c r="V3656" s="2">
        <f>bank__2[[#This Row],[CallDuration (Seconds)]]/60</f>
        <v>1.7</v>
      </c>
      <c r="W3656" t="str">
        <f>IF(AND(bank__2[[#This Row],[HasHousingLoan]]="yes",bank__2[[#This Row],[HasPersonalLoan]]="yes"),"Both Loans",
IF(bank__2[[#This Row],[HasHousingLoan]]="yes","Only Housing Loan",
IF(bank__2[[#This Row],[HasPersonalLoan]]="yes","Only Personal Loan","No Loan")))</f>
        <v>No Loan</v>
      </c>
    </row>
    <row r="3657" spans="1:23">
      <c r="A3657">
        <v>3656</v>
      </c>
      <c r="B3657">
        <v>44</v>
      </c>
      <c r="C3657" t="s">
        <v>43</v>
      </c>
      <c r="D3657" t="s">
        <v>19</v>
      </c>
      <c r="E3657" t="s">
        <v>45</v>
      </c>
      <c r="F3657" t="s">
        <v>21</v>
      </c>
      <c r="G3657">
        <v>1242</v>
      </c>
      <c r="H3657" t="s">
        <v>35</v>
      </c>
      <c r="I3657" t="s">
        <v>21</v>
      </c>
      <c r="J3657" t="s">
        <v>23</v>
      </c>
      <c r="K3657">
        <v>6</v>
      </c>
      <c r="L3657" t="s">
        <v>92</v>
      </c>
      <c r="M3657">
        <v>384</v>
      </c>
      <c r="N3657">
        <v>6</v>
      </c>
      <c r="O3657">
        <v>-1</v>
      </c>
      <c r="P3657">
        <v>0</v>
      </c>
      <c r="Q3657" t="s">
        <v>30</v>
      </c>
      <c r="R3657" t="s">
        <v>21</v>
      </c>
      <c r="S3657" t="str" cm="1">
        <f t="array" ref="S3657">_xlfn.IFS(bank__2[[#This Row],[Age]]&lt;30, "Young Adults",bank__2[[#This Row],[Age]]&lt;45, "Middle-Aged Adults",bank__2[[#This Row],[Age]]&lt;60, "Older AdultsOlder Adults", bank__2[[#This Row],[Age]]&gt;=60,"Seniors")</f>
        <v>Middle-Aged Adults</v>
      </c>
      <c r="T3657" t="str">
        <f t="shared" si="57"/>
        <v>No</v>
      </c>
      <c r="U3657" cm="1">
        <f t="array" ref="U3657">_xlfn.SWITCH(L3657, "jan",1, "feb",2, "mar",3, "apr",4, "may",5, "jun",6, "jul",7, "aug",8, "sep",9, "oct",10, "nov",11, "dec",12, "")</f>
        <v>8</v>
      </c>
      <c r="V3657" s="2">
        <f>bank__2[[#This Row],[CallDuration (Seconds)]]/60</f>
        <v>6.4</v>
      </c>
      <c r="W3657" t="str">
        <f>IF(AND(bank__2[[#This Row],[HasHousingLoan]]="yes",bank__2[[#This Row],[HasPersonalLoan]]="yes"),"Both Loans",
IF(bank__2[[#This Row],[HasHousingLoan]]="yes","Only Housing Loan",
IF(bank__2[[#This Row],[HasPersonalLoan]]="yes","Only Personal Loan","No Loan")))</f>
        <v>Only Housing Loan</v>
      </c>
    </row>
    <row r="3658" spans="1:23">
      <c r="A3658">
        <v>3657</v>
      </c>
      <c r="B3658">
        <v>33</v>
      </c>
      <c r="C3658" t="s">
        <v>94</v>
      </c>
      <c r="D3658" t="s">
        <v>44</v>
      </c>
      <c r="E3658" t="s">
        <v>2553</v>
      </c>
      <c r="F3658" t="s">
        <v>21</v>
      </c>
      <c r="G3658">
        <v>5969</v>
      </c>
      <c r="H3658" t="s">
        <v>21</v>
      </c>
      <c r="I3658" t="s">
        <v>21</v>
      </c>
      <c r="J3658" t="s">
        <v>23</v>
      </c>
      <c r="K3658">
        <v>4</v>
      </c>
      <c r="L3658" t="s">
        <v>337</v>
      </c>
      <c r="M3658">
        <v>156</v>
      </c>
      <c r="N3658">
        <v>2</v>
      </c>
      <c r="O3658">
        <v>127</v>
      </c>
      <c r="P3658">
        <v>8</v>
      </c>
      <c r="Q3658" t="s">
        <v>41</v>
      </c>
      <c r="R3658" t="s">
        <v>21</v>
      </c>
      <c r="S3658" t="str" cm="1">
        <f t="array" ref="S3658">_xlfn.IFS(bank__2[[#This Row],[Age]]&lt;30, "Young Adults",bank__2[[#This Row],[Age]]&lt;45, "Middle-Aged Adults",bank__2[[#This Row],[Age]]&lt;60, "Older AdultsOlder Adults", bank__2[[#This Row],[Age]]&gt;=60,"Seniors")</f>
        <v>Middle-Aged Adults</v>
      </c>
      <c r="T3658" t="str">
        <f t="shared" si="57"/>
        <v>Yes</v>
      </c>
      <c r="U3658" cm="1">
        <f t="array" ref="U3658">_xlfn.SWITCH(L3658, "jan",1, "feb",2, "mar",3, "apr",4, "may",5, "jun",6, "jul",7, "aug",8, "sep",9, "oct",10, "nov",11, "dec",12, "")</f>
        <v>9</v>
      </c>
      <c r="V3658" s="2">
        <f>bank__2[[#This Row],[CallDuration (Seconds)]]/60</f>
        <v>2.6</v>
      </c>
      <c r="W3658" t="str">
        <f>IF(AND(bank__2[[#This Row],[HasHousingLoan]]="yes",bank__2[[#This Row],[HasPersonalLoan]]="yes"),"Both Loans",
IF(bank__2[[#This Row],[HasHousingLoan]]="yes","Only Housing Loan",
IF(bank__2[[#This Row],[HasPersonalLoan]]="yes","Only Personal Loan","No Loan")))</f>
        <v>No Loan</v>
      </c>
    </row>
    <row r="3659" spans="1:23">
      <c r="A3659">
        <v>3658</v>
      </c>
      <c r="B3659">
        <v>56</v>
      </c>
      <c r="C3659" t="s">
        <v>87</v>
      </c>
      <c r="D3659" t="s">
        <v>122</v>
      </c>
      <c r="E3659" t="s">
        <v>33</v>
      </c>
      <c r="F3659" t="s">
        <v>21</v>
      </c>
      <c r="G3659">
        <v>3337</v>
      </c>
      <c r="H3659" t="s">
        <v>35</v>
      </c>
      <c r="I3659" t="s">
        <v>21</v>
      </c>
      <c r="J3659" t="s">
        <v>146</v>
      </c>
      <c r="K3659">
        <v>17</v>
      </c>
      <c r="L3659" t="s">
        <v>124</v>
      </c>
      <c r="M3659">
        <v>99</v>
      </c>
      <c r="N3659">
        <v>3</v>
      </c>
      <c r="O3659">
        <v>-1</v>
      </c>
      <c r="P3659">
        <v>0</v>
      </c>
      <c r="Q3659" t="s">
        <v>30</v>
      </c>
      <c r="R3659" t="s">
        <v>21</v>
      </c>
      <c r="S3659" t="str" cm="1">
        <f t="array" ref="S3659">_xlfn.IFS(bank__2[[#This Row],[Age]]&lt;30, "Young Adults",bank__2[[#This Row],[Age]]&lt;45, "Middle-Aged Adults",bank__2[[#This Row],[Age]]&lt;60, "Older AdultsOlder Adults", bank__2[[#This Row],[Age]]&gt;=60,"Seniors")</f>
        <v>Older AdultsOlder Adults</v>
      </c>
      <c r="T3659" t="str">
        <f t="shared" si="57"/>
        <v>No</v>
      </c>
      <c r="U3659" cm="1">
        <f t="array" ref="U3659">_xlfn.SWITCH(L3659, "jan",1, "feb",2, "mar",3, "apr",4, "may",5, "jun",6, "jul",7, "aug",8, "sep",9, "oct",10, "nov",11, "dec",12, "")</f>
        <v>11</v>
      </c>
      <c r="V3659" s="2">
        <f>bank__2[[#This Row],[CallDuration (Seconds)]]/60</f>
        <v>1.65</v>
      </c>
      <c r="W3659" t="str">
        <f>IF(AND(bank__2[[#This Row],[HasHousingLoan]]="yes",bank__2[[#This Row],[HasPersonalLoan]]="yes"),"Both Loans",
IF(bank__2[[#This Row],[HasHousingLoan]]="yes","Only Housing Loan",
IF(bank__2[[#This Row],[HasPersonalLoan]]="yes","Only Personal Loan","No Loan")))</f>
        <v>Only Housing Loan</v>
      </c>
    </row>
    <row r="3660" spans="1:23">
      <c r="A3660">
        <v>3659</v>
      </c>
      <c r="B3660">
        <v>26</v>
      </c>
      <c r="C3660" t="s">
        <v>32</v>
      </c>
      <c r="D3660" t="s">
        <v>44</v>
      </c>
      <c r="E3660" t="s">
        <v>33</v>
      </c>
      <c r="F3660" t="s">
        <v>21</v>
      </c>
      <c r="G3660">
        <v>1347</v>
      </c>
      <c r="H3660" t="s">
        <v>21</v>
      </c>
      <c r="I3660" t="s">
        <v>21</v>
      </c>
      <c r="J3660" t="s">
        <v>146</v>
      </c>
      <c r="K3660">
        <v>18</v>
      </c>
      <c r="L3660" t="s">
        <v>53</v>
      </c>
      <c r="M3660">
        <v>280</v>
      </c>
      <c r="N3660">
        <v>6</v>
      </c>
      <c r="O3660">
        <v>92</v>
      </c>
      <c r="P3660">
        <v>5</v>
      </c>
      <c r="Q3660" t="s">
        <v>70</v>
      </c>
      <c r="R3660" t="s">
        <v>35</v>
      </c>
      <c r="S3660" t="str" cm="1">
        <f t="array" ref="S3660">_xlfn.IFS(bank__2[[#This Row],[Age]]&lt;30, "Young Adults",bank__2[[#This Row],[Age]]&lt;45, "Middle-Aged Adults",bank__2[[#This Row],[Age]]&lt;60, "Older AdultsOlder Adults", bank__2[[#This Row],[Age]]&gt;=60,"Seniors")</f>
        <v>Young Adults</v>
      </c>
      <c r="T3660" t="str">
        <f t="shared" si="57"/>
        <v>Yes</v>
      </c>
      <c r="U3660" cm="1">
        <f t="array" ref="U3660">_xlfn.SWITCH(L3660, "jan",1, "feb",2, "mar",3, "apr",4, "may",5, "jun",6, "jul",7, "aug",8, "sep",9, "oct",10, "nov",11, "dec",12, "")</f>
        <v>6</v>
      </c>
      <c r="V3660" s="2">
        <f>bank__2[[#This Row],[CallDuration (Seconds)]]/60</f>
        <v>4.666666666666667</v>
      </c>
      <c r="W3660" t="str">
        <f>IF(AND(bank__2[[#This Row],[HasHousingLoan]]="yes",bank__2[[#This Row],[HasPersonalLoan]]="yes"),"Both Loans",
IF(bank__2[[#This Row],[HasHousingLoan]]="yes","Only Housing Loan",
IF(bank__2[[#This Row],[HasPersonalLoan]]="yes","Only Personal Loan","No Loan")))</f>
        <v>No Loan</v>
      </c>
    </row>
    <row r="3661" spans="1:23">
      <c r="A3661">
        <v>3660</v>
      </c>
      <c r="B3661">
        <v>52</v>
      </c>
      <c r="C3661" t="s">
        <v>72</v>
      </c>
      <c r="D3661" t="s">
        <v>19</v>
      </c>
      <c r="E3661" t="s">
        <v>33</v>
      </c>
      <c r="F3661" t="s">
        <v>21</v>
      </c>
      <c r="G3661">
        <v>64</v>
      </c>
      <c r="H3661" t="s">
        <v>21</v>
      </c>
      <c r="I3661" t="s">
        <v>21</v>
      </c>
      <c r="J3661" t="s">
        <v>146</v>
      </c>
      <c r="K3661">
        <v>29</v>
      </c>
      <c r="L3661" t="s">
        <v>92</v>
      </c>
      <c r="M3661">
        <v>20</v>
      </c>
      <c r="N3661">
        <v>2</v>
      </c>
      <c r="O3661">
        <v>-1</v>
      </c>
      <c r="P3661">
        <v>0</v>
      </c>
      <c r="Q3661" t="s">
        <v>30</v>
      </c>
      <c r="R3661" t="s">
        <v>21</v>
      </c>
      <c r="S3661" t="str" cm="1">
        <f t="array" ref="S3661">_xlfn.IFS(bank__2[[#This Row],[Age]]&lt;30, "Young Adults",bank__2[[#This Row],[Age]]&lt;45, "Middle-Aged Adults",bank__2[[#This Row],[Age]]&lt;60, "Older AdultsOlder Adults", bank__2[[#This Row],[Age]]&gt;=60,"Seniors")</f>
        <v>Older AdultsOlder Adults</v>
      </c>
      <c r="T3661" t="str">
        <f t="shared" si="57"/>
        <v>No</v>
      </c>
      <c r="U3661" cm="1">
        <f t="array" ref="U3661">_xlfn.SWITCH(L3661, "jan",1, "feb",2, "mar",3, "apr",4, "may",5, "jun",6, "jul",7, "aug",8, "sep",9, "oct",10, "nov",11, "dec",12, "")</f>
        <v>8</v>
      </c>
      <c r="V3661" s="2">
        <f>bank__2[[#This Row],[CallDuration (Seconds)]]/60</f>
        <v>0.33333333333333331</v>
      </c>
      <c r="W3661" t="str">
        <f>IF(AND(bank__2[[#This Row],[HasHousingLoan]]="yes",bank__2[[#This Row],[HasPersonalLoan]]="yes"),"Both Loans",
IF(bank__2[[#This Row],[HasHousingLoan]]="yes","Only Housing Loan",
IF(bank__2[[#This Row],[HasPersonalLoan]]="yes","Only Personal Loan","No Loan")))</f>
        <v>No Loan</v>
      </c>
    </row>
    <row r="3662" spans="1:23">
      <c r="A3662">
        <v>3661</v>
      </c>
      <c r="B3662">
        <v>32</v>
      </c>
      <c r="C3662" t="s">
        <v>43</v>
      </c>
      <c r="D3662" t="s">
        <v>44</v>
      </c>
      <c r="E3662" t="s">
        <v>33</v>
      </c>
      <c r="F3662" t="s">
        <v>21</v>
      </c>
      <c r="G3662">
        <v>249</v>
      </c>
      <c r="H3662" t="s">
        <v>35</v>
      </c>
      <c r="I3662" t="s">
        <v>21</v>
      </c>
      <c r="J3662" t="s">
        <v>30</v>
      </c>
      <c r="K3662">
        <v>2</v>
      </c>
      <c r="L3662" t="s">
        <v>53</v>
      </c>
      <c r="M3662">
        <v>258</v>
      </c>
      <c r="N3662">
        <v>1</v>
      </c>
      <c r="O3662">
        <v>-1</v>
      </c>
      <c r="P3662">
        <v>0</v>
      </c>
      <c r="Q3662" t="s">
        <v>30</v>
      </c>
      <c r="R3662" t="s">
        <v>21</v>
      </c>
      <c r="S3662" t="str" cm="1">
        <f t="array" ref="S3662">_xlfn.IFS(bank__2[[#This Row],[Age]]&lt;30, "Young Adults",bank__2[[#This Row],[Age]]&lt;45, "Middle-Aged Adults",bank__2[[#This Row],[Age]]&lt;60, "Older AdultsOlder Adults", bank__2[[#This Row],[Age]]&gt;=60,"Seniors")</f>
        <v>Middle-Aged Adults</v>
      </c>
      <c r="T3662" t="str">
        <f t="shared" si="57"/>
        <v>No</v>
      </c>
      <c r="U3662" cm="1">
        <f t="array" ref="U3662">_xlfn.SWITCH(L3662, "jan",1, "feb",2, "mar",3, "apr",4, "may",5, "jun",6, "jul",7, "aug",8, "sep",9, "oct",10, "nov",11, "dec",12, "")</f>
        <v>6</v>
      </c>
      <c r="V3662" s="2">
        <f>bank__2[[#This Row],[CallDuration (Seconds)]]/60</f>
        <v>4.3</v>
      </c>
      <c r="W3662" t="str">
        <f>IF(AND(bank__2[[#This Row],[HasHousingLoan]]="yes",bank__2[[#This Row],[HasPersonalLoan]]="yes"),"Both Loans",
IF(bank__2[[#This Row],[HasHousingLoan]]="yes","Only Housing Loan",
IF(bank__2[[#This Row],[HasPersonalLoan]]="yes","Only Personal Loan","No Loan")))</f>
        <v>Only Housing Loan</v>
      </c>
    </row>
    <row r="3663" spans="1:23">
      <c r="A3663">
        <v>3662</v>
      </c>
      <c r="B3663">
        <v>36</v>
      </c>
      <c r="C3663" t="s">
        <v>72</v>
      </c>
      <c r="D3663" t="s">
        <v>44</v>
      </c>
      <c r="E3663" t="s">
        <v>33</v>
      </c>
      <c r="F3663" t="s">
        <v>21</v>
      </c>
      <c r="G3663">
        <v>0</v>
      </c>
      <c r="H3663" t="s">
        <v>21</v>
      </c>
      <c r="I3663" t="s">
        <v>21</v>
      </c>
      <c r="J3663" t="s">
        <v>23</v>
      </c>
      <c r="K3663">
        <v>29</v>
      </c>
      <c r="L3663" t="s">
        <v>92</v>
      </c>
      <c r="M3663">
        <v>85</v>
      </c>
      <c r="N3663">
        <v>6</v>
      </c>
      <c r="O3663">
        <v>-1</v>
      </c>
      <c r="P3663">
        <v>0</v>
      </c>
      <c r="Q3663" t="s">
        <v>30</v>
      </c>
      <c r="R3663" t="s">
        <v>21</v>
      </c>
      <c r="S3663" t="str" cm="1">
        <f t="array" ref="S3663">_xlfn.IFS(bank__2[[#This Row],[Age]]&lt;30, "Young Adults",bank__2[[#This Row],[Age]]&lt;45, "Middle-Aged Adults",bank__2[[#This Row],[Age]]&lt;60, "Older AdultsOlder Adults", bank__2[[#This Row],[Age]]&gt;=60,"Seniors")</f>
        <v>Middle-Aged Adults</v>
      </c>
      <c r="T3663" t="str">
        <f t="shared" si="57"/>
        <v>No</v>
      </c>
      <c r="U3663" cm="1">
        <f t="array" ref="U3663">_xlfn.SWITCH(L3663, "jan",1, "feb",2, "mar",3, "apr",4, "may",5, "jun",6, "jul",7, "aug",8, "sep",9, "oct",10, "nov",11, "dec",12, "")</f>
        <v>8</v>
      </c>
      <c r="V3663" s="2">
        <f>bank__2[[#This Row],[CallDuration (Seconds)]]/60</f>
        <v>1.4166666666666667</v>
      </c>
      <c r="W3663" t="str">
        <f>IF(AND(bank__2[[#This Row],[HasHousingLoan]]="yes",bank__2[[#This Row],[HasPersonalLoan]]="yes"),"Both Loans",
IF(bank__2[[#This Row],[HasHousingLoan]]="yes","Only Housing Loan",
IF(bank__2[[#This Row],[HasPersonalLoan]]="yes","Only Personal Loan","No Loan")))</f>
        <v>No Loan</v>
      </c>
    </row>
    <row r="3664" spans="1:23">
      <c r="A3664">
        <v>3663</v>
      </c>
      <c r="B3664">
        <v>26</v>
      </c>
      <c r="C3664" t="s">
        <v>56</v>
      </c>
      <c r="D3664" t="s">
        <v>19</v>
      </c>
      <c r="E3664" t="s">
        <v>33</v>
      </c>
      <c r="F3664" t="s">
        <v>21</v>
      </c>
      <c r="G3664">
        <v>128</v>
      </c>
      <c r="H3664" t="s">
        <v>21</v>
      </c>
      <c r="I3664" t="s">
        <v>21</v>
      </c>
      <c r="J3664" t="s">
        <v>30</v>
      </c>
      <c r="K3664">
        <v>4</v>
      </c>
      <c r="L3664" t="s">
        <v>119</v>
      </c>
      <c r="M3664">
        <v>355</v>
      </c>
      <c r="N3664">
        <v>1</v>
      </c>
      <c r="O3664">
        <v>-1</v>
      </c>
      <c r="P3664">
        <v>0</v>
      </c>
      <c r="Q3664" t="s">
        <v>30</v>
      </c>
      <c r="R3664" t="s">
        <v>21</v>
      </c>
      <c r="S3664" t="str" cm="1">
        <f t="array" ref="S3664">_xlfn.IFS(bank__2[[#This Row],[Age]]&lt;30, "Young Adults",bank__2[[#This Row],[Age]]&lt;45, "Middle-Aged Adults",bank__2[[#This Row],[Age]]&lt;60, "Older AdultsOlder Adults", bank__2[[#This Row],[Age]]&gt;=60,"Seniors")</f>
        <v>Young Adults</v>
      </c>
      <c r="T3664" t="str">
        <f t="shared" si="57"/>
        <v>No</v>
      </c>
      <c r="U3664" cm="1">
        <f t="array" ref="U3664">_xlfn.SWITCH(L3664, "jan",1, "feb",2, "mar",3, "apr",4, "may",5, "jun",6, "jul",7, "aug",8, "sep",9, "oct",10, "nov",11, "dec",12, "")</f>
        <v>7</v>
      </c>
      <c r="V3664" s="2">
        <f>bank__2[[#This Row],[CallDuration (Seconds)]]/60</f>
        <v>5.916666666666667</v>
      </c>
      <c r="W3664" t="str">
        <f>IF(AND(bank__2[[#This Row],[HasHousingLoan]]="yes",bank__2[[#This Row],[HasPersonalLoan]]="yes"),"Both Loans",
IF(bank__2[[#This Row],[HasHousingLoan]]="yes","Only Housing Loan",
IF(bank__2[[#This Row],[HasPersonalLoan]]="yes","Only Personal Loan","No Loan")))</f>
        <v>No Loan</v>
      </c>
    </row>
    <row r="3665" spans="1:23">
      <c r="A3665">
        <v>3664</v>
      </c>
      <c r="B3665">
        <v>37</v>
      </c>
      <c r="C3665" t="s">
        <v>56</v>
      </c>
      <c r="D3665" t="s">
        <v>19</v>
      </c>
      <c r="E3665" t="s">
        <v>33</v>
      </c>
      <c r="F3665" t="s">
        <v>21</v>
      </c>
      <c r="G3665">
        <v>196</v>
      </c>
      <c r="H3665" t="s">
        <v>35</v>
      </c>
      <c r="I3665" t="s">
        <v>21</v>
      </c>
      <c r="J3665" t="s">
        <v>30</v>
      </c>
      <c r="K3665">
        <v>5</v>
      </c>
      <c r="L3665" t="s">
        <v>53</v>
      </c>
      <c r="M3665">
        <v>66</v>
      </c>
      <c r="N3665">
        <v>3</v>
      </c>
      <c r="O3665">
        <v>-1</v>
      </c>
      <c r="P3665">
        <v>0</v>
      </c>
      <c r="Q3665" t="s">
        <v>30</v>
      </c>
      <c r="R3665" t="s">
        <v>21</v>
      </c>
      <c r="S3665" t="str" cm="1">
        <f t="array" ref="S3665">_xlfn.IFS(bank__2[[#This Row],[Age]]&lt;30, "Young Adults",bank__2[[#This Row],[Age]]&lt;45, "Middle-Aged Adults",bank__2[[#This Row],[Age]]&lt;60, "Older AdultsOlder Adults", bank__2[[#This Row],[Age]]&gt;=60,"Seniors")</f>
        <v>Middle-Aged Adults</v>
      </c>
      <c r="T3665" t="str">
        <f t="shared" si="57"/>
        <v>No</v>
      </c>
      <c r="U3665" cm="1">
        <f t="array" ref="U3665">_xlfn.SWITCH(L3665, "jan",1, "feb",2, "mar",3, "apr",4, "may",5, "jun",6, "jul",7, "aug",8, "sep",9, "oct",10, "nov",11, "dec",12, "")</f>
        <v>6</v>
      </c>
      <c r="V3665" s="2">
        <f>bank__2[[#This Row],[CallDuration (Seconds)]]/60</f>
        <v>1.1000000000000001</v>
      </c>
      <c r="W3665" t="str">
        <f>IF(AND(bank__2[[#This Row],[HasHousingLoan]]="yes",bank__2[[#This Row],[HasPersonalLoan]]="yes"),"Both Loans",
IF(bank__2[[#This Row],[HasHousingLoan]]="yes","Only Housing Loan",
IF(bank__2[[#This Row],[HasPersonalLoan]]="yes","Only Personal Loan","No Loan")))</f>
        <v>Only Housing Loan</v>
      </c>
    </row>
    <row r="3666" spans="1:23">
      <c r="A3666">
        <v>3665</v>
      </c>
      <c r="B3666">
        <v>34</v>
      </c>
      <c r="C3666" t="s">
        <v>72</v>
      </c>
      <c r="D3666" t="s">
        <v>19</v>
      </c>
      <c r="E3666" t="s">
        <v>33</v>
      </c>
      <c r="F3666" t="s">
        <v>21</v>
      </c>
      <c r="G3666">
        <v>351</v>
      </c>
      <c r="H3666" t="s">
        <v>35</v>
      </c>
      <c r="I3666" t="s">
        <v>21</v>
      </c>
      <c r="J3666" t="s">
        <v>23</v>
      </c>
      <c r="K3666">
        <v>18</v>
      </c>
      <c r="L3666" t="s">
        <v>119</v>
      </c>
      <c r="M3666">
        <v>467</v>
      </c>
      <c r="N3666">
        <v>1</v>
      </c>
      <c r="O3666">
        <v>-1</v>
      </c>
      <c r="P3666">
        <v>0</v>
      </c>
      <c r="Q3666" t="s">
        <v>30</v>
      </c>
      <c r="R3666" t="s">
        <v>21</v>
      </c>
      <c r="S3666" t="str" cm="1">
        <f t="array" ref="S3666">_xlfn.IFS(bank__2[[#This Row],[Age]]&lt;30, "Young Adults",bank__2[[#This Row],[Age]]&lt;45, "Middle-Aged Adults",bank__2[[#This Row],[Age]]&lt;60, "Older AdultsOlder Adults", bank__2[[#This Row],[Age]]&gt;=60,"Seniors")</f>
        <v>Middle-Aged Adults</v>
      </c>
      <c r="T3666" t="str">
        <f t="shared" si="57"/>
        <v>No</v>
      </c>
      <c r="U3666" cm="1">
        <f t="array" ref="U3666">_xlfn.SWITCH(L3666, "jan",1, "feb",2, "mar",3, "apr",4, "may",5, "jun",6, "jul",7, "aug",8, "sep",9, "oct",10, "nov",11, "dec",12, "")</f>
        <v>7</v>
      </c>
      <c r="V3666" s="2">
        <f>bank__2[[#This Row],[CallDuration (Seconds)]]/60</f>
        <v>7.7833333333333332</v>
      </c>
      <c r="W3666" t="str">
        <f>IF(AND(bank__2[[#This Row],[HasHousingLoan]]="yes",bank__2[[#This Row],[HasPersonalLoan]]="yes"),"Both Loans",
IF(bank__2[[#This Row],[HasHousingLoan]]="yes","Only Housing Loan",
IF(bank__2[[#This Row],[HasPersonalLoan]]="yes","Only Personal Loan","No Loan")))</f>
        <v>Only Housing Loan</v>
      </c>
    </row>
    <row r="3667" spans="1:23">
      <c r="A3667">
        <v>3666</v>
      </c>
      <c r="B3667">
        <v>26</v>
      </c>
      <c r="C3667" t="s">
        <v>32</v>
      </c>
      <c r="D3667" t="s">
        <v>44</v>
      </c>
      <c r="E3667" t="s">
        <v>33</v>
      </c>
      <c r="F3667" t="s">
        <v>21</v>
      </c>
      <c r="G3667">
        <v>5533</v>
      </c>
      <c r="H3667" t="s">
        <v>35</v>
      </c>
      <c r="I3667" t="s">
        <v>21</v>
      </c>
      <c r="J3667" t="s">
        <v>23</v>
      </c>
      <c r="K3667">
        <v>7</v>
      </c>
      <c r="L3667" t="s">
        <v>37</v>
      </c>
      <c r="M3667">
        <v>582</v>
      </c>
      <c r="N3667">
        <v>2</v>
      </c>
      <c r="O3667">
        <v>283</v>
      </c>
      <c r="P3667">
        <v>4</v>
      </c>
      <c r="Q3667" t="s">
        <v>41</v>
      </c>
      <c r="R3667" t="s">
        <v>21</v>
      </c>
      <c r="S3667" t="str" cm="1">
        <f t="array" ref="S3667">_xlfn.IFS(bank__2[[#This Row],[Age]]&lt;30, "Young Adults",bank__2[[#This Row],[Age]]&lt;45, "Middle-Aged Adults",bank__2[[#This Row],[Age]]&lt;60, "Older AdultsOlder Adults", bank__2[[#This Row],[Age]]&gt;=60,"Seniors")</f>
        <v>Young Adults</v>
      </c>
      <c r="T3667" t="str">
        <f t="shared" si="57"/>
        <v>Yes</v>
      </c>
      <c r="U3667" cm="1">
        <f t="array" ref="U3667">_xlfn.SWITCH(L3667, "jan",1, "feb",2, "mar",3, "apr",4, "may",5, "jun",6, "jul",7, "aug",8, "sep",9, "oct",10, "nov",11, "dec",12, "")</f>
        <v>5</v>
      </c>
      <c r="V3667" s="2">
        <f>bank__2[[#This Row],[CallDuration (Seconds)]]/60</f>
        <v>9.6999999999999993</v>
      </c>
      <c r="W3667" t="str">
        <f>IF(AND(bank__2[[#This Row],[HasHousingLoan]]="yes",bank__2[[#This Row],[HasPersonalLoan]]="yes"),"Both Loans",
IF(bank__2[[#This Row],[HasHousingLoan]]="yes","Only Housing Loan",
IF(bank__2[[#This Row],[HasPersonalLoan]]="yes","Only Personal Loan","No Loan")))</f>
        <v>Only Housing Loan</v>
      </c>
    </row>
    <row r="3668" spans="1:23">
      <c r="A3668">
        <v>3667</v>
      </c>
      <c r="B3668">
        <v>32</v>
      </c>
      <c r="C3668" t="s">
        <v>32</v>
      </c>
      <c r="D3668" t="s">
        <v>19</v>
      </c>
      <c r="E3668" t="s">
        <v>33</v>
      </c>
      <c r="F3668" t="s">
        <v>21</v>
      </c>
      <c r="G3668">
        <v>38</v>
      </c>
      <c r="H3668" t="s">
        <v>35</v>
      </c>
      <c r="I3668" t="s">
        <v>21</v>
      </c>
      <c r="J3668" t="s">
        <v>23</v>
      </c>
      <c r="K3668">
        <v>15</v>
      </c>
      <c r="L3668" t="s">
        <v>37</v>
      </c>
      <c r="M3668">
        <v>744</v>
      </c>
      <c r="N3668">
        <v>1</v>
      </c>
      <c r="O3668">
        <v>-1</v>
      </c>
      <c r="P3668">
        <v>0</v>
      </c>
      <c r="Q3668" t="s">
        <v>30</v>
      </c>
      <c r="R3668" t="s">
        <v>35</v>
      </c>
      <c r="S3668" t="str" cm="1">
        <f t="array" ref="S3668">_xlfn.IFS(bank__2[[#This Row],[Age]]&lt;30, "Young Adults",bank__2[[#This Row],[Age]]&lt;45, "Middle-Aged Adults",bank__2[[#This Row],[Age]]&lt;60, "Older AdultsOlder Adults", bank__2[[#This Row],[Age]]&gt;=60,"Seniors")</f>
        <v>Middle-Aged Adults</v>
      </c>
      <c r="T3668" t="str">
        <f t="shared" si="57"/>
        <v>No</v>
      </c>
      <c r="U3668" cm="1">
        <f t="array" ref="U3668">_xlfn.SWITCH(L3668, "jan",1, "feb",2, "mar",3, "apr",4, "may",5, "jun",6, "jul",7, "aug",8, "sep",9, "oct",10, "nov",11, "dec",12, "")</f>
        <v>5</v>
      </c>
      <c r="V3668" s="2">
        <f>bank__2[[#This Row],[CallDuration (Seconds)]]/60</f>
        <v>12.4</v>
      </c>
      <c r="W3668" t="str">
        <f>IF(AND(bank__2[[#This Row],[HasHousingLoan]]="yes",bank__2[[#This Row],[HasPersonalLoan]]="yes"),"Both Loans",
IF(bank__2[[#This Row],[HasHousingLoan]]="yes","Only Housing Loan",
IF(bank__2[[#This Row],[HasPersonalLoan]]="yes","Only Personal Loan","No Loan")))</f>
        <v>Only Housing Loan</v>
      </c>
    </row>
    <row r="3669" spans="1:23">
      <c r="A3669">
        <v>3668</v>
      </c>
      <c r="B3669">
        <v>30</v>
      </c>
      <c r="C3669" t="s">
        <v>43</v>
      </c>
      <c r="D3669" t="s">
        <v>44</v>
      </c>
      <c r="E3669" t="s">
        <v>45</v>
      </c>
      <c r="F3669" t="s">
        <v>35</v>
      </c>
      <c r="G3669">
        <v>35</v>
      </c>
      <c r="H3669" t="s">
        <v>21</v>
      </c>
      <c r="I3669" t="s">
        <v>21</v>
      </c>
      <c r="J3669" t="s">
        <v>23</v>
      </c>
      <c r="K3669">
        <v>30</v>
      </c>
      <c r="L3669" t="s">
        <v>119</v>
      </c>
      <c r="M3669">
        <v>185</v>
      </c>
      <c r="N3669">
        <v>4</v>
      </c>
      <c r="O3669">
        <v>-1</v>
      </c>
      <c r="P3669">
        <v>0</v>
      </c>
      <c r="Q3669" t="s">
        <v>30</v>
      </c>
      <c r="R3669" t="s">
        <v>21</v>
      </c>
      <c r="S3669" t="str" cm="1">
        <f t="array" ref="S3669">_xlfn.IFS(bank__2[[#This Row],[Age]]&lt;30, "Young Adults",bank__2[[#This Row],[Age]]&lt;45, "Middle-Aged Adults",bank__2[[#This Row],[Age]]&lt;60, "Older AdultsOlder Adults", bank__2[[#This Row],[Age]]&gt;=60,"Seniors")</f>
        <v>Middle-Aged Adults</v>
      </c>
      <c r="T3669" t="str">
        <f t="shared" si="57"/>
        <v>No</v>
      </c>
      <c r="U3669" cm="1">
        <f t="array" ref="U3669">_xlfn.SWITCH(L3669, "jan",1, "feb",2, "mar",3, "apr",4, "may",5, "jun",6, "jul",7, "aug",8, "sep",9, "oct",10, "nov",11, "dec",12, "")</f>
        <v>7</v>
      </c>
      <c r="V3669" s="2">
        <f>bank__2[[#This Row],[CallDuration (Seconds)]]/60</f>
        <v>3.0833333333333335</v>
      </c>
      <c r="W3669" t="str">
        <f>IF(AND(bank__2[[#This Row],[HasHousingLoan]]="yes",bank__2[[#This Row],[HasPersonalLoan]]="yes"),"Both Loans",
IF(bank__2[[#This Row],[HasHousingLoan]]="yes","Only Housing Loan",
IF(bank__2[[#This Row],[HasPersonalLoan]]="yes","Only Personal Loan","No Loan")))</f>
        <v>No Loan</v>
      </c>
    </row>
    <row r="3670" spans="1:23">
      <c r="A3670">
        <v>3669</v>
      </c>
      <c r="B3670">
        <v>27</v>
      </c>
      <c r="C3670" t="s">
        <v>72</v>
      </c>
      <c r="D3670" t="s">
        <v>44</v>
      </c>
      <c r="E3670" t="s">
        <v>33</v>
      </c>
      <c r="F3670" t="s">
        <v>21</v>
      </c>
      <c r="G3670">
        <v>235</v>
      </c>
      <c r="H3670" t="s">
        <v>35</v>
      </c>
      <c r="I3670" t="s">
        <v>21</v>
      </c>
      <c r="J3670" t="s">
        <v>23</v>
      </c>
      <c r="K3670">
        <v>12</v>
      </c>
      <c r="L3670" t="s">
        <v>37</v>
      </c>
      <c r="M3670">
        <v>13</v>
      </c>
      <c r="N3670">
        <v>5</v>
      </c>
      <c r="O3670">
        <v>-1</v>
      </c>
      <c r="P3670">
        <v>0</v>
      </c>
      <c r="Q3670" t="s">
        <v>30</v>
      </c>
      <c r="R3670" t="s">
        <v>21</v>
      </c>
      <c r="S3670" t="str" cm="1">
        <f t="array" ref="S3670">_xlfn.IFS(bank__2[[#This Row],[Age]]&lt;30, "Young Adults",bank__2[[#This Row],[Age]]&lt;45, "Middle-Aged Adults",bank__2[[#This Row],[Age]]&lt;60, "Older AdultsOlder Adults", bank__2[[#This Row],[Age]]&gt;=60,"Seniors")</f>
        <v>Young Adults</v>
      </c>
      <c r="T3670" t="str">
        <f t="shared" si="57"/>
        <v>No</v>
      </c>
      <c r="U3670" cm="1">
        <f t="array" ref="U3670">_xlfn.SWITCH(L3670, "jan",1, "feb",2, "mar",3, "apr",4, "may",5, "jun",6, "jul",7, "aug",8, "sep",9, "oct",10, "nov",11, "dec",12, "")</f>
        <v>5</v>
      </c>
      <c r="V3670" s="2">
        <f>bank__2[[#This Row],[CallDuration (Seconds)]]/60</f>
        <v>0.21666666666666667</v>
      </c>
      <c r="W3670" t="str">
        <f>IF(AND(bank__2[[#This Row],[HasHousingLoan]]="yes",bank__2[[#This Row],[HasPersonalLoan]]="yes"),"Both Loans",
IF(bank__2[[#This Row],[HasHousingLoan]]="yes","Only Housing Loan",
IF(bank__2[[#This Row],[HasPersonalLoan]]="yes","Only Personal Loan","No Loan")))</f>
        <v>Only Housing Loan</v>
      </c>
    </row>
    <row r="3671" spans="1:23">
      <c r="A3671">
        <v>3670</v>
      </c>
      <c r="B3671">
        <v>42</v>
      </c>
      <c r="C3671" t="s">
        <v>87</v>
      </c>
      <c r="D3671" t="s">
        <v>44</v>
      </c>
      <c r="E3671" t="s">
        <v>33</v>
      </c>
      <c r="F3671" t="s">
        <v>21</v>
      </c>
      <c r="G3671">
        <v>30</v>
      </c>
      <c r="H3671" t="s">
        <v>35</v>
      </c>
      <c r="I3671" t="s">
        <v>21</v>
      </c>
      <c r="J3671" t="s">
        <v>23</v>
      </c>
      <c r="K3671">
        <v>4</v>
      </c>
      <c r="L3671" t="s">
        <v>61</v>
      </c>
      <c r="M3671">
        <v>98</v>
      </c>
      <c r="N3671">
        <v>1</v>
      </c>
      <c r="O3671">
        <v>266</v>
      </c>
      <c r="P3671">
        <v>3</v>
      </c>
      <c r="Q3671" t="s">
        <v>41</v>
      </c>
      <c r="R3671" t="s">
        <v>21</v>
      </c>
      <c r="S3671" t="str" cm="1">
        <f t="array" ref="S3671">_xlfn.IFS(bank__2[[#This Row],[Age]]&lt;30, "Young Adults",bank__2[[#This Row],[Age]]&lt;45, "Middle-Aged Adults",bank__2[[#This Row],[Age]]&lt;60, "Older AdultsOlder Adults", bank__2[[#This Row],[Age]]&gt;=60,"Seniors")</f>
        <v>Middle-Aged Adults</v>
      </c>
      <c r="T3671" t="str">
        <f t="shared" si="57"/>
        <v>Yes</v>
      </c>
      <c r="U3671" cm="1">
        <f t="array" ref="U3671">_xlfn.SWITCH(L3671, "jan",1, "feb",2, "mar",3, "apr",4, "may",5, "jun",6, "jul",7, "aug",8, "sep",9, "oct",10, "nov",11, "dec",12, "")</f>
        <v>2</v>
      </c>
      <c r="V3671" s="2">
        <f>bank__2[[#This Row],[CallDuration (Seconds)]]/60</f>
        <v>1.6333333333333333</v>
      </c>
      <c r="W3671" t="str">
        <f>IF(AND(bank__2[[#This Row],[HasHousingLoan]]="yes",bank__2[[#This Row],[HasPersonalLoan]]="yes"),"Both Loans",
IF(bank__2[[#This Row],[HasHousingLoan]]="yes","Only Housing Loan",
IF(bank__2[[#This Row],[HasPersonalLoan]]="yes","Only Personal Loan","No Loan")))</f>
        <v>Only Housing Loan</v>
      </c>
    </row>
    <row r="3672" spans="1:23">
      <c r="A3672">
        <v>3671</v>
      </c>
      <c r="B3672">
        <v>33</v>
      </c>
      <c r="C3672" t="s">
        <v>56</v>
      </c>
      <c r="D3672" t="s">
        <v>44</v>
      </c>
      <c r="E3672" t="s">
        <v>20</v>
      </c>
      <c r="F3672" t="s">
        <v>21</v>
      </c>
      <c r="G3672">
        <v>92</v>
      </c>
      <c r="H3672" t="s">
        <v>35</v>
      </c>
      <c r="I3672" t="s">
        <v>21</v>
      </c>
      <c r="J3672" t="s">
        <v>30</v>
      </c>
      <c r="K3672">
        <v>9</v>
      </c>
      <c r="L3672" t="s">
        <v>37</v>
      </c>
      <c r="M3672">
        <v>127</v>
      </c>
      <c r="N3672">
        <v>1</v>
      </c>
      <c r="O3672">
        <v>-1</v>
      </c>
      <c r="P3672">
        <v>0</v>
      </c>
      <c r="Q3672" t="s">
        <v>30</v>
      </c>
      <c r="R3672" t="s">
        <v>21</v>
      </c>
      <c r="S3672" t="str" cm="1">
        <f t="array" ref="S3672">_xlfn.IFS(bank__2[[#This Row],[Age]]&lt;30, "Young Adults",bank__2[[#This Row],[Age]]&lt;45, "Middle-Aged Adults",bank__2[[#This Row],[Age]]&lt;60, "Older AdultsOlder Adults", bank__2[[#This Row],[Age]]&gt;=60,"Seniors")</f>
        <v>Middle-Aged Adults</v>
      </c>
      <c r="T3672" t="str">
        <f t="shared" si="57"/>
        <v>No</v>
      </c>
      <c r="U3672" cm="1">
        <f t="array" ref="U3672">_xlfn.SWITCH(L3672, "jan",1, "feb",2, "mar",3, "apr",4, "may",5, "jun",6, "jul",7, "aug",8, "sep",9, "oct",10, "nov",11, "dec",12, "")</f>
        <v>5</v>
      </c>
      <c r="V3672" s="2">
        <f>bank__2[[#This Row],[CallDuration (Seconds)]]/60</f>
        <v>2.1166666666666667</v>
      </c>
      <c r="W3672" t="str">
        <f>IF(AND(bank__2[[#This Row],[HasHousingLoan]]="yes",bank__2[[#This Row],[HasPersonalLoan]]="yes"),"Both Loans",
IF(bank__2[[#This Row],[HasHousingLoan]]="yes","Only Housing Loan",
IF(bank__2[[#This Row],[HasPersonalLoan]]="yes","Only Personal Loan","No Loan")))</f>
        <v>Only Housing Loan</v>
      </c>
    </row>
    <row r="3673" spans="1:23">
      <c r="A3673">
        <v>3672</v>
      </c>
      <c r="B3673">
        <v>37</v>
      </c>
      <c r="C3673" t="s">
        <v>56</v>
      </c>
      <c r="D3673" t="s">
        <v>19</v>
      </c>
      <c r="E3673" t="s">
        <v>33</v>
      </c>
      <c r="F3673" t="s">
        <v>21</v>
      </c>
      <c r="G3673">
        <v>67</v>
      </c>
      <c r="H3673" t="s">
        <v>21</v>
      </c>
      <c r="I3673" t="s">
        <v>21</v>
      </c>
      <c r="J3673" t="s">
        <v>30</v>
      </c>
      <c r="K3673">
        <v>3</v>
      </c>
      <c r="L3673" t="s">
        <v>53</v>
      </c>
      <c r="M3673">
        <v>45</v>
      </c>
      <c r="N3673">
        <v>2</v>
      </c>
      <c r="O3673">
        <v>-1</v>
      </c>
      <c r="P3673">
        <v>0</v>
      </c>
      <c r="Q3673" t="s">
        <v>30</v>
      </c>
      <c r="R3673" t="s">
        <v>21</v>
      </c>
      <c r="S3673" t="str" cm="1">
        <f t="array" ref="S3673">_xlfn.IFS(bank__2[[#This Row],[Age]]&lt;30, "Young Adults",bank__2[[#This Row],[Age]]&lt;45, "Middle-Aged Adults",bank__2[[#This Row],[Age]]&lt;60, "Older AdultsOlder Adults", bank__2[[#This Row],[Age]]&gt;=60,"Seniors")</f>
        <v>Middle-Aged Adults</v>
      </c>
      <c r="T3673" t="str">
        <f t="shared" si="57"/>
        <v>No</v>
      </c>
      <c r="U3673" cm="1">
        <f t="array" ref="U3673">_xlfn.SWITCH(L3673, "jan",1, "feb",2, "mar",3, "apr",4, "may",5, "jun",6, "jul",7, "aug",8, "sep",9, "oct",10, "nov",11, "dec",12, "")</f>
        <v>6</v>
      </c>
      <c r="V3673" s="2">
        <f>bank__2[[#This Row],[CallDuration (Seconds)]]/60</f>
        <v>0.75</v>
      </c>
      <c r="W3673" t="str">
        <f>IF(AND(bank__2[[#This Row],[HasHousingLoan]]="yes",bank__2[[#This Row],[HasPersonalLoan]]="yes"),"Both Loans",
IF(bank__2[[#This Row],[HasHousingLoan]]="yes","Only Housing Loan",
IF(bank__2[[#This Row],[HasPersonalLoan]]="yes","Only Personal Loan","No Loan")))</f>
        <v>No Loan</v>
      </c>
    </row>
    <row r="3674" spans="1:23">
      <c r="A3674">
        <v>3673</v>
      </c>
      <c r="B3674">
        <v>45</v>
      </c>
      <c r="C3674" t="s">
        <v>56</v>
      </c>
      <c r="D3674" t="s">
        <v>19</v>
      </c>
      <c r="E3674" t="s">
        <v>33</v>
      </c>
      <c r="F3674" t="s">
        <v>21</v>
      </c>
      <c r="G3674">
        <v>4022</v>
      </c>
      <c r="H3674" t="s">
        <v>35</v>
      </c>
      <c r="I3674" t="s">
        <v>21</v>
      </c>
      <c r="J3674" t="s">
        <v>23</v>
      </c>
      <c r="K3674">
        <v>29</v>
      </c>
      <c r="L3674" t="s">
        <v>100</v>
      </c>
      <c r="M3674">
        <v>244</v>
      </c>
      <c r="N3674">
        <v>3</v>
      </c>
      <c r="O3674">
        <v>-1</v>
      </c>
      <c r="P3674">
        <v>0</v>
      </c>
      <c r="Q3674" t="s">
        <v>30</v>
      </c>
      <c r="R3674" t="s">
        <v>21</v>
      </c>
      <c r="S3674" t="str" cm="1">
        <f t="array" ref="S3674">_xlfn.IFS(bank__2[[#This Row],[Age]]&lt;30, "Young Adults",bank__2[[#This Row],[Age]]&lt;45, "Middle-Aged Adults",bank__2[[#This Row],[Age]]&lt;60, "Older AdultsOlder Adults", bank__2[[#This Row],[Age]]&gt;=60,"Seniors")</f>
        <v>Older AdultsOlder Adults</v>
      </c>
      <c r="T3674" t="str">
        <f t="shared" si="57"/>
        <v>No</v>
      </c>
      <c r="U3674" cm="1">
        <f t="array" ref="U3674">_xlfn.SWITCH(L3674, "jan",1, "feb",2, "mar",3, "apr",4, "may",5, "jun",6, "jul",7, "aug",8, "sep",9, "oct",10, "nov",11, "dec",12, "")</f>
        <v>1</v>
      </c>
      <c r="V3674" s="2">
        <f>bank__2[[#This Row],[CallDuration (Seconds)]]/60</f>
        <v>4.0666666666666664</v>
      </c>
      <c r="W3674" t="str">
        <f>IF(AND(bank__2[[#This Row],[HasHousingLoan]]="yes",bank__2[[#This Row],[HasPersonalLoan]]="yes"),"Both Loans",
IF(bank__2[[#This Row],[HasHousingLoan]]="yes","Only Housing Loan",
IF(bank__2[[#This Row],[HasPersonalLoan]]="yes","Only Personal Loan","No Loan")))</f>
        <v>Only Housing Loan</v>
      </c>
    </row>
    <row r="3675" spans="1:23">
      <c r="A3675">
        <v>3674</v>
      </c>
      <c r="B3675">
        <v>36</v>
      </c>
      <c r="C3675" t="s">
        <v>77</v>
      </c>
      <c r="D3675" t="s">
        <v>19</v>
      </c>
      <c r="E3675" t="s">
        <v>45</v>
      </c>
      <c r="F3675" t="s">
        <v>21</v>
      </c>
      <c r="G3675">
        <v>3057</v>
      </c>
      <c r="H3675" t="s">
        <v>21</v>
      </c>
      <c r="I3675" t="s">
        <v>21</v>
      </c>
      <c r="J3675" t="s">
        <v>30</v>
      </c>
      <c r="K3675">
        <v>16</v>
      </c>
      <c r="L3675" t="s">
        <v>53</v>
      </c>
      <c r="M3675">
        <v>2769</v>
      </c>
      <c r="N3675">
        <v>4</v>
      </c>
      <c r="O3675">
        <v>-1</v>
      </c>
      <c r="P3675">
        <v>0</v>
      </c>
      <c r="Q3675" t="s">
        <v>30</v>
      </c>
      <c r="R3675" t="s">
        <v>35</v>
      </c>
      <c r="S3675" t="str" cm="1">
        <f t="array" ref="S3675">_xlfn.IFS(bank__2[[#This Row],[Age]]&lt;30, "Young Adults",bank__2[[#This Row],[Age]]&lt;45, "Middle-Aged Adults",bank__2[[#This Row],[Age]]&lt;60, "Older AdultsOlder Adults", bank__2[[#This Row],[Age]]&gt;=60,"Seniors")</f>
        <v>Middle-Aged Adults</v>
      </c>
      <c r="T3675" t="str">
        <f t="shared" si="57"/>
        <v>No</v>
      </c>
      <c r="U3675" cm="1">
        <f t="array" ref="U3675">_xlfn.SWITCH(L3675, "jan",1, "feb",2, "mar",3, "apr",4, "may",5, "jun",6, "jul",7, "aug",8, "sep",9, "oct",10, "nov",11, "dec",12, "")</f>
        <v>6</v>
      </c>
      <c r="V3675" s="2">
        <f>bank__2[[#This Row],[CallDuration (Seconds)]]/60</f>
        <v>46.15</v>
      </c>
      <c r="W3675" t="str">
        <f>IF(AND(bank__2[[#This Row],[HasHousingLoan]]="yes",bank__2[[#This Row],[HasPersonalLoan]]="yes"),"Both Loans",
IF(bank__2[[#This Row],[HasHousingLoan]]="yes","Only Housing Loan",
IF(bank__2[[#This Row],[HasPersonalLoan]]="yes","Only Personal Loan","No Loan")))</f>
        <v>No Loan</v>
      </c>
    </row>
    <row r="3676" spans="1:23">
      <c r="A3676">
        <v>3675</v>
      </c>
      <c r="B3676">
        <v>39</v>
      </c>
      <c r="C3676" t="s">
        <v>43</v>
      </c>
      <c r="D3676" t="s">
        <v>44</v>
      </c>
      <c r="E3676" t="s">
        <v>45</v>
      </c>
      <c r="F3676" t="s">
        <v>21</v>
      </c>
      <c r="G3676">
        <v>0</v>
      </c>
      <c r="H3676" t="s">
        <v>35</v>
      </c>
      <c r="I3676" t="s">
        <v>21</v>
      </c>
      <c r="J3676" t="s">
        <v>23</v>
      </c>
      <c r="K3676">
        <v>12</v>
      </c>
      <c r="L3676" t="s">
        <v>37</v>
      </c>
      <c r="M3676">
        <v>561</v>
      </c>
      <c r="N3676">
        <v>4</v>
      </c>
      <c r="O3676">
        <v>369</v>
      </c>
      <c r="P3676">
        <v>3</v>
      </c>
      <c r="Q3676" t="s">
        <v>41</v>
      </c>
      <c r="R3676" t="s">
        <v>21</v>
      </c>
      <c r="S3676" t="str" cm="1">
        <f t="array" ref="S3676">_xlfn.IFS(bank__2[[#This Row],[Age]]&lt;30, "Young Adults",bank__2[[#This Row],[Age]]&lt;45, "Middle-Aged Adults",bank__2[[#This Row],[Age]]&lt;60, "Older AdultsOlder Adults", bank__2[[#This Row],[Age]]&gt;=60,"Seniors")</f>
        <v>Middle-Aged Adults</v>
      </c>
      <c r="T3676" t="str">
        <f t="shared" si="57"/>
        <v>Yes</v>
      </c>
      <c r="U3676" cm="1">
        <f t="array" ref="U3676">_xlfn.SWITCH(L3676, "jan",1, "feb",2, "mar",3, "apr",4, "may",5, "jun",6, "jul",7, "aug",8, "sep",9, "oct",10, "nov",11, "dec",12, "")</f>
        <v>5</v>
      </c>
      <c r="V3676" s="2">
        <f>bank__2[[#This Row],[CallDuration (Seconds)]]/60</f>
        <v>9.35</v>
      </c>
      <c r="W3676" t="str">
        <f>IF(AND(bank__2[[#This Row],[HasHousingLoan]]="yes",bank__2[[#This Row],[HasPersonalLoan]]="yes"),"Both Loans",
IF(bank__2[[#This Row],[HasHousingLoan]]="yes","Only Housing Loan",
IF(bank__2[[#This Row],[HasPersonalLoan]]="yes","Only Personal Loan","No Loan")))</f>
        <v>Only Housing Loan</v>
      </c>
    </row>
    <row r="3677" spans="1:23">
      <c r="A3677">
        <v>3676</v>
      </c>
      <c r="B3677">
        <v>33</v>
      </c>
      <c r="C3677" t="s">
        <v>43</v>
      </c>
      <c r="D3677" t="s">
        <v>44</v>
      </c>
      <c r="E3677" t="s">
        <v>45</v>
      </c>
      <c r="F3677" t="s">
        <v>21</v>
      </c>
      <c r="G3677">
        <v>349</v>
      </c>
      <c r="H3677" t="s">
        <v>21</v>
      </c>
      <c r="I3677" t="s">
        <v>21</v>
      </c>
      <c r="J3677" t="s">
        <v>23</v>
      </c>
      <c r="K3677">
        <v>22</v>
      </c>
      <c r="L3677" t="s">
        <v>92</v>
      </c>
      <c r="M3677">
        <v>182</v>
      </c>
      <c r="N3677">
        <v>1</v>
      </c>
      <c r="O3677">
        <v>-1</v>
      </c>
      <c r="P3677">
        <v>0</v>
      </c>
      <c r="Q3677" t="s">
        <v>30</v>
      </c>
      <c r="R3677" t="s">
        <v>21</v>
      </c>
      <c r="S3677" t="str" cm="1">
        <f t="array" ref="S3677">_xlfn.IFS(bank__2[[#This Row],[Age]]&lt;30, "Young Adults",bank__2[[#This Row],[Age]]&lt;45, "Middle-Aged Adults",bank__2[[#This Row],[Age]]&lt;60, "Older AdultsOlder Adults", bank__2[[#This Row],[Age]]&gt;=60,"Seniors")</f>
        <v>Middle-Aged Adults</v>
      </c>
      <c r="T3677" t="str">
        <f t="shared" si="57"/>
        <v>No</v>
      </c>
      <c r="U3677" cm="1">
        <f t="array" ref="U3677">_xlfn.SWITCH(L3677, "jan",1, "feb",2, "mar",3, "apr",4, "may",5, "jun",6, "jul",7, "aug",8, "sep",9, "oct",10, "nov",11, "dec",12, "")</f>
        <v>8</v>
      </c>
      <c r="V3677" s="2">
        <f>bank__2[[#This Row],[CallDuration (Seconds)]]/60</f>
        <v>3.0333333333333332</v>
      </c>
      <c r="W3677" t="str">
        <f>IF(AND(bank__2[[#This Row],[HasHousingLoan]]="yes",bank__2[[#This Row],[HasPersonalLoan]]="yes"),"Both Loans",
IF(bank__2[[#This Row],[HasHousingLoan]]="yes","Only Housing Loan",
IF(bank__2[[#This Row],[HasPersonalLoan]]="yes","Only Personal Loan","No Loan")))</f>
        <v>No Loan</v>
      </c>
    </row>
    <row r="3678" spans="1:23">
      <c r="A3678">
        <v>3677</v>
      </c>
      <c r="B3678">
        <v>47</v>
      </c>
      <c r="C3678" t="s">
        <v>32</v>
      </c>
      <c r="D3678" t="s">
        <v>19</v>
      </c>
      <c r="E3678" t="s">
        <v>33</v>
      </c>
      <c r="F3678" t="s">
        <v>21</v>
      </c>
      <c r="G3678">
        <v>2322</v>
      </c>
      <c r="H3678" t="s">
        <v>21</v>
      </c>
      <c r="I3678" t="s">
        <v>21</v>
      </c>
      <c r="J3678" t="s">
        <v>23</v>
      </c>
      <c r="K3678">
        <v>22</v>
      </c>
      <c r="L3678" t="s">
        <v>92</v>
      </c>
      <c r="M3678">
        <v>618</v>
      </c>
      <c r="N3678">
        <v>1</v>
      </c>
      <c r="O3678">
        <v>-1</v>
      </c>
      <c r="P3678">
        <v>0</v>
      </c>
      <c r="Q3678" t="s">
        <v>30</v>
      </c>
      <c r="R3678" t="s">
        <v>21</v>
      </c>
      <c r="S3678" t="str" cm="1">
        <f t="array" ref="S3678">_xlfn.IFS(bank__2[[#This Row],[Age]]&lt;30, "Young Adults",bank__2[[#This Row],[Age]]&lt;45, "Middle-Aged Adults",bank__2[[#This Row],[Age]]&lt;60, "Older AdultsOlder Adults", bank__2[[#This Row],[Age]]&gt;=60,"Seniors")</f>
        <v>Older AdultsOlder Adults</v>
      </c>
      <c r="T3678" t="str">
        <f t="shared" si="57"/>
        <v>No</v>
      </c>
      <c r="U3678" cm="1">
        <f t="array" ref="U3678">_xlfn.SWITCH(L3678, "jan",1, "feb",2, "mar",3, "apr",4, "may",5, "jun",6, "jul",7, "aug",8, "sep",9, "oct",10, "nov",11, "dec",12, "")</f>
        <v>8</v>
      </c>
      <c r="V3678" s="2">
        <f>bank__2[[#This Row],[CallDuration (Seconds)]]/60</f>
        <v>10.3</v>
      </c>
      <c r="W3678" t="str">
        <f>IF(AND(bank__2[[#This Row],[HasHousingLoan]]="yes",bank__2[[#This Row],[HasPersonalLoan]]="yes"),"Both Loans",
IF(bank__2[[#This Row],[HasHousingLoan]]="yes","Only Housing Loan",
IF(bank__2[[#This Row],[HasPersonalLoan]]="yes","Only Personal Loan","No Loan")))</f>
        <v>No Loan</v>
      </c>
    </row>
    <row r="3679" spans="1:23">
      <c r="A3679">
        <v>3678</v>
      </c>
      <c r="B3679">
        <v>49</v>
      </c>
      <c r="C3679" t="s">
        <v>77</v>
      </c>
      <c r="D3679" t="s">
        <v>19</v>
      </c>
      <c r="E3679" t="s">
        <v>33</v>
      </c>
      <c r="F3679" t="s">
        <v>21</v>
      </c>
      <c r="G3679">
        <v>167</v>
      </c>
      <c r="H3679" t="s">
        <v>35</v>
      </c>
      <c r="I3679" t="s">
        <v>35</v>
      </c>
      <c r="J3679" t="s">
        <v>30</v>
      </c>
      <c r="K3679">
        <v>6</v>
      </c>
      <c r="L3679" t="s">
        <v>37</v>
      </c>
      <c r="M3679">
        <v>198</v>
      </c>
      <c r="N3679">
        <v>3</v>
      </c>
      <c r="O3679">
        <v>-1</v>
      </c>
      <c r="P3679">
        <v>0</v>
      </c>
      <c r="Q3679" t="s">
        <v>30</v>
      </c>
      <c r="R3679" t="s">
        <v>21</v>
      </c>
      <c r="S3679" t="str" cm="1">
        <f t="array" ref="S3679">_xlfn.IFS(bank__2[[#This Row],[Age]]&lt;30, "Young Adults",bank__2[[#This Row],[Age]]&lt;45, "Middle-Aged Adults",bank__2[[#This Row],[Age]]&lt;60, "Older AdultsOlder Adults", bank__2[[#This Row],[Age]]&gt;=60,"Seniors")</f>
        <v>Older AdultsOlder Adults</v>
      </c>
      <c r="T3679" t="str">
        <f t="shared" si="57"/>
        <v>No</v>
      </c>
      <c r="U3679" cm="1">
        <f t="array" ref="U3679">_xlfn.SWITCH(L3679, "jan",1, "feb",2, "mar",3, "apr",4, "may",5, "jun",6, "jul",7, "aug",8, "sep",9, "oct",10, "nov",11, "dec",12, "")</f>
        <v>5</v>
      </c>
      <c r="V3679" s="2">
        <f>bank__2[[#This Row],[CallDuration (Seconds)]]/60</f>
        <v>3.3</v>
      </c>
      <c r="W3679" t="str">
        <f>IF(AND(bank__2[[#This Row],[HasHousingLoan]]="yes",bank__2[[#This Row],[HasPersonalLoan]]="yes"),"Both Loans",
IF(bank__2[[#This Row],[HasHousingLoan]]="yes","Only Housing Loan",
IF(bank__2[[#This Row],[HasPersonalLoan]]="yes","Only Personal Loan","No Loan")))</f>
        <v>Both Loans</v>
      </c>
    </row>
    <row r="3680" spans="1:23">
      <c r="A3680">
        <v>3679</v>
      </c>
      <c r="B3680">
        <v>46</v>
      </c>
      <c r="C3680" t="s">
        <v>43</v>
      </c>
      <c r="D3680" t="s">
        <v>122</v>
      </c>
      <c r="E3680" t="s">
        <v>33</v>
      </c>
      <c r="F3680" t="s">
        <v>21</v>
      </c>
      <c r="G3680">
        <v>558</v>
      </c>
      <c r="H3680" t="s">
        <v>21</v>
      </c>
      <c r="I3680" t="s">
        <v>21</v>
      </c>
      <c r="J3680" t="s">
        <v>23</v>
      </c>
      <c r="K3680">
        <v>19</v>
      </c>
      <c r="L3680" t="s">
        <v>92</v>
      </c>
      <c r="M3680">
        <v>126</v>
      </c>
      <c r="N3680">
        <v>6</v>
      </c>
      <c r="O3680">
        <v>-1</v>
      </c>
      <c r="P3680">
        <v>0</v>
      </c>
      <c r="Q3680" t="s">
        <v>30</v>
      </c>
      <c r="R3680" t="s">
        <v>21</v>
      </c>
      <c r="S3680" t="str" cm="1">
        <f t="array" ref="S3680">_xlfn.IFS(bank__2[[#This Row],[Age]]&lt;30, "Young Adults",bank__2[[#This Row],[Age]]&lt;45, "Middle-Aged Adults",bank__2[[#This Row],[Age]]&lt;60, "Older AdultsOlder Adults", bank__2[[#This Row],[Age]]&gt;=60,"Seniors")</f>
        <v>Older AdultsOlder Adults</v>
      </c>
      <c r="T3680" t="str">
        <f t="shared" si="57"/>
        <v>No</v>
      </c>
      <c r="U3680" cm="1">
        <f t="array" ref="U3680">_xlfn.SWITCH(L3680, "jan",1, "feb",2, "mar",3, "apr",4, "may",5, "jun",6, "jul",7, "aug",8, "sep",9, "oct",10, "nov",11, "dec",12, "")</f>
        <v>8</v>
      </c>
      <c r="V3680" s="2">
        <f>bank__2[[#This Row],[CallDuration (Seconds)]]/60</f>
        <v>2.1</v>
      </c>
      <c r="W3680" t="str">
        <f>IF(AND(bank__2[[#This Row],[HasHousingLoan]]="yes",bank__2[[#This Row],[HasPersonalLoan]]="yes"),"Both Loans",
IF(bank__2[[#This Row],[HasHousingLoan]]="yes","Only Housing Loan",
IF(bank__2[[#This Row],[HasPersonalLoan]]="yes","Only Personal Loan","No Loan")))</f>
        <v>No Loan</v>
      </c>
    </row>
    <row r="3681" spans="1:23">
      <c r="A3681">
        <v>3680</v>
      </c>
      <c r="B3681">
        <v>31</v>
      </c>
      <c r="C3681" t="s">
        <v>32</v>
      </c>
      <c r="D3681" t="s">
        <v>19</v>
      </c>
      <c r="E3681" t="s">
        <v>33</v>
      </c>
      <c r="F3681" t="s">
        <v>21</v>
      </c>
      <c r="G3681">
        <v>-230</v>
      </c>
      <c r="H3681" t="s">
        <v>35</v>
      </c>
      <c r="I3681" t="s">
        <v>35</v>
      </c>
      <c r="J3681" t="s">
        <v>23</v>
      </c>
      <c r="K3681">
        <v>16</v>
      </c>
      <c r="L3681" t="s">
        <v>119</v>
      </c>
      <c r="M3681">
        <v>715</v>
      </c>
      <c r="N3681">
        <v>1</v>
      </c>
      <c r="O3681">
        <v>-1</v>
      </c>
      <c r="P3681">
        <v>0</v>
      </c>
      <c r="Q3681" t="s">
        <v>30</v>
      </c>
      <c r="R3681" t="s">
        <v>21</v>
      </c>
      <c r="S3681" t="str" cm="1">
        <f t="array" ref="S3681">_xlfn.IFS(bank__2[[#This Row],[Age]]&lt;30, "Young Adults",bank__2[[#This Row],[Age]]&lt;45, "Middle-Aged Adults",bank__2[[#This Row],[Age]]&lt;60, "Older AdultsOlder Adults", bank__2[[#This Row],[Age]]&gt;=60,"Seniors")</f>
        <v>Middle-Aged Adults</v>
      </c>
      <c r="T3681" t="str">
        <f t="shared" si="57"/>
        <v>No</v>
      </c>
      <c r="U3681" cm="1">
        <f t="array" ref="U3681">_xlfn.SWITCH(L3681, "jan",1, "feb",2, "mar",3, "apr",4, "may",5, "jun",6, "jul",7, "aug",8, "sep",9, "oct",10, "nov",11, "dec",12, "")</f>
        <v>7</v>
      </c>
      <c r="V3681" s="2">
        <f>bank__2[[#This Row],[CallDuration (Seconds)]]/60</f>
        <v>11.916666666666666</v>
      </c>
      <c r="W3681" t="str">
        <f>IF(AND(bank__2[[#This Row],[HasHousingLoan]]="yes",bank__2[[#This Row],[HasPersonalLoan]]="yes"),"Both Loans",
IF(bank__2[[#This Row],[HasHousingLoan]]="yes","Only Housing Loan",
IF(bank__2[[#This Row],[HasPersonalLoan]]="yes","Only Personal Loan","No Loan")))</f>
        <v>Both Loans</v>
      </c>
    </row>
    <row r="3682" spans="1:23">
      <c r="A3682">
        <v>3681</v>
      </c>
      <c r="B3682">
        <v>43</v>
      </c>
      <c r="C3682" t="s">
        <v>18</v>
      </c>
      <c r="D3682" t="s">
        <v>122</v>
      </c>
      <c r="E3682" t="s">
        <v>33</v>
      </c>
      <c r="F3682" t="s">
        <v>21</v>
      </c>
      <c r="G3682">
        <v>4094</v>
      </c>
      <c r="H3682" t="s">
        <v>35</v>
      </c>
      <c r="I3682" t="s">
        <v>21</v>
      </c>
      <c r="J3682" t="s">
        <v>23</v>
      </c>
      <c r="K3682">
        <v>21</v>
      </c>
      <c r="L3682" t="s">
        <v>124</v>
      </c>
      <c r="M3682">
        <v>63</v>
      </c>
      <c r="N3682">
        <v>1</v>
      </c>
      <c r="O3682">
        <v>-1</v>
      </c>
      <c r="P3682">
        <v>0</v>
      </c>
      <c r="Q3682" t="s">
        <v>30</v>
      </c>
      <c r="R3682" t="s">
        <v>21</v>
      </c>
      <c r="S3682" t="str" cm="1">
        <f t="array" ref="S3682">_xlfn.IFS(bank__2[[#This Row],[Age]]&lt;30, "Young Adults",bank__2[[#This Row],[Age]]&lt;45, "Middle-Aged Adults",bank__2[[#This Row],[Age]]&lt;60, "Older AdultsOlder Adults", bank__2[[#This Row],[Age]]&gt;=60,"Seniors")</f>
        <v>Middle-Aged Adults</v>
      </c>
      <c r="T3682" t="str">
        <f t="shared" si="57"/>
        <v>No</v>
      </c>
      <c r="U3682" cm="1">
        <f t="array" ref="U3682">_xlfn.SWITCH(L3682, "jan",1, "feb",2, "mar",3, "apr",4, "may",5, "jun",6, "jul",7, "aug",8, "sep",9, "oct",10, "nov",11, "dec",12, "")</f>
        <v>11</v>
      </c>
      <c r="V3682" s="2">
        <f>bank__2[[#This Row],[CallDuration (Seconds)]]/60</f>
        <v>1.05</v>
      </c>
      <c r="W3682" t="str">
        <f>IF(AND(bank__2[[#This Row],[HasHousingLoan]]="yes",bank__2[[#This Row],[HasPersonalLoan]]="yes"),"Both Loans",
IF(bank__2[[#This Row],[HasHousingLoan]]="yes","Only Housing Loan",
IF(bank__2[[#This Row],[HasPersonalLoan]]="yes","Only Personal Loan","No Loan")))</f>
        <v>Only Housing Loan</v>
      </c>
    </row>
    <row r="3683" spans="1:23">
      <c r="A3683">
        <v>3682</v>
      </c>
      <c r="B3683">
        <v>30</v>
      </c>
      <c r="C3683" t="s">
        <v>56</v>
      </c>
      <c r="D3683" t="s">
        <v>44</v>
      </c>
      <c r="E3683" t="s">
        <v>33</v>
      </c>
      <c r="F3683" t="s">
        <v>35</v>
      </c>
      <c r="G3683">
        <v>239</v>
      </c>
      <c r="H3683" t="s">
        <v>35</v>
      </c>
      <c r="I3683" t="s">
        <v>21</v>
      </c>
      <c r="J3683" t="s">
        <v>30</v>
      </c>
      <c r="K3683">
        <v>21</v>
      </c>
      <c r="L3683" t="s">
        <v>37</v>
      </c>
      <c r="M3683">
        <v>412</v>
      </c>
      <c r="N3683">
        <v>1</v>
      </c>
      <c r="O3683">
        <v>-1</v>
      </c>
      <c r="P3683">
        <v>0</v>
      </c>
      <c r="Q3683" t="s">
        <v>30</v>
      </c>
      <c r="R3683" t="s">
        <v>35</v>
      </c>
      <c r="S3683" t="str" cm="1">
        <f t="array" ref="S3683">_xlfn.IFS(bank__2[[#This Row],[Age]]&lt;30, "Young Adults",bank__2[[#This Row],[Age]]&lt;45, "Middle-Aged Adults",bank__2[[#This Row],[Age]]&lt;60, "Older AdultsOlder Adults", bank__2[[#This Row],[Age]]&gt;=60,"Seniors")</f>
        <v>Middle-Aged Adults</v>
      </c>
      <c r="T3683" t="str">
        <f t="shared" si="57"/>
        <v>No</v>
      </c>
      <c r="U3683" cm="1">
        <f t="array" ref="U3683">_xlfn.SWITCH(L3683, "jan",1, "feb",2, "mar",3, "apr",4, "may",5, "jun",6, "jul",7, "aug",8, "sep",9, "oct",10, "nov",11, "dec",12, "")</f>
        <v>5</v>
      </c>
      <c r="V3683" s="2">
        <f>bank__2[[#This Row],[CallDuration (Seconds)]]/60</f>
        <v>6.8666666666666663</v>
      </c>
      <c r="W3683" t="str">
        <f>IF(AND(bank__2[[#This Row],[HasHousingLoan]]="yes",bank__2[[#This Row],[HasPersonalLoan]]="yes"),"Both Loans",
IF(bank__2[[#This Row],[HasHousingLoan]]="yes","Only Housing Loan",
IF(bank__2[[#This Row],[HasPersonalLoan]]="yes","Only Personal Loan","No Loan")))</f>
        <v>Only Housing Loan</v>
      </c>
    </row>
    <row r="3684" spans="1:23">
      <c r="A3684">
        <v>3683</v>
      </c>
      <c r="B3684">
        <v>43</v>
      </c>
      <c r="C3684" t="s">
        <v>43</v>
      </c>
      <c r="D3684" t="s">
        <v>122</v>
      </c>
      <c r="E3684" t="s">
        <v>45</v>
      </c>
      <c r="F3684" t="s">
        <v>21</v>
      </c>
      <c r="G3684">
        <v>497</v>
      </c>
      <c r="H3684" t="s">
        <v>21</v>
      </c>
      <c r="I3684" t="s">
        <v>21</v>
      </c>
      <c r="J3684" t="s">
        <v>23</v>
      </c>
      <c r="K3684">
        <v>13</v>
      </c>
      <c r="L3684" t="s">
        <v>37</v>
      </c>
      <c r="M3684">
        <v>66</v>
      </c>
      <c r="N3684">
        <v>1</v>
      </c>
      <c r="O3684">
        <v>363</v>
      </c>
      <c r="P3684">
        <v>22</v>
      </c>
      <c r="Q3684" t="s">
        <v>41</v>
      </c>
      <c r="R3684" t="s">
        <v>21</v>
      </c>
      <c r="S3684" t="str" cm="1">
        <f t="array" ref="S3684">_xlfn.IFS(bank__2[[#This Row],[Age]]&lt;30, "Young Adults",bank__2[[#This Row],[Age]]&lt;45, "Middle-Aged Adults",bank__2[[#This Row],[Age]]&lt;60, "Older AdultsOlder Adults", bank__2[[#This Row],[Age]]&gt;=60,"Seniors")</f>
        <v>Middle-Aged Adults</v>
      </c>
      <c r="T3684" t="str">
        <f t="shared" si="57"/>
        <v>Yes</v>
      </c>
      <c r="U3684" cm="1">
        <f t="array" ref="U3684">_xlfn.SWITCH(L3684, "jan",1, "feb",2, "mar",3, "apr",4, "may",5, "jun",6, "jul",7, "aug",8, "sep",9, "oct",10, "nov",11, "dec",12, "")</f>
        <v>5</v>
      </c>
      <c r="V3684" s="2">
        <f>bank__2[[#This Row],[CallDuration (Seconds)]]/60</f>
        <v>1.1000000000000001</v>
      </c>
      <c r="W3684" t="str">
        <f>IF(AND(bank__2[[#This Row],[HasHousingLoan]]="yes",bank__2[[#This Row],[HasPersonalLoan]]="yes"),"Both Loans",
IF(bank__2[[#This Row],[HasHousingLoan]]="yes","Only Housing Loan",
IF(bank__2[[#This Row],[HasPersonalLoan]]="yes","Only Personal Loan","No Loan")))</f>
        <v>No Loan</v>
      </c>
    </row>
    <row r="3685" spans="1:23">
      <c r="A3685">
        <v>3684</v>
      </c>
      <c r="B3685">
        <v>42</v>
      </c>
      <c r="C3685" t="s">
        <v>56</v>
      </c>
      <c r="D3685" t="s">
        <v>19</v>
      </c>
      <c r="E3685" t="s">
        <v>33</v>
      </c>
      <c r="F3685" t="s">
        <v>21</v>
      </c>
      <c r="G3685">
        <v>179</v>
      </c>
      <c r="H3685" t="s">
        <v>35</v>
      </c>
      <c r="I3685" t="s">
        <v>21</v>
      </c>
      <c r="J3685" t="s">
        <v>23</v>
      </c>
      <c r="K3685">
        <v>17</v>
      </c>
      <c r="L3685" t="s">
        <v>124</v>
      </c>
      <c r="M3685">
        <v>96</v>
      </c>
      <c r="N3685">
        <v>1</v>
      </c>
      <c r="O3685">
        <v>-1</v>
      </c>
      <c r="P3685">
        <v>0</v>
      </c>
      <c r="Q3685" t="s">
        <v>30</v>
      </c>
      <c r="R3685" t="s">
        <v>21</v>
      </c>
      <c r="S3685" t="str" cm="1">
        <f t="array" ref="S3685">_xlfn.IFS(bank__2[[#This Row],[Age]]&lt;30, "Young Adults",bank__2[[#This Row],[Age]]&lt;45, "Middle-Aged Adults",bank__2[[#This Row],[Age]]&lt;60, "Older AdultsOlder Adults", bank__2[[#This Row],[Age]]&gt;=60,"Seniors")</f>
        <v>Middle-Aged Adults</v>
      </c>
      <c r="T3685" t="str">
        <f t="shared" si="57"/>
        <v>No</v>
      </c>
      <c r="U3685" cm="1">
        <f t="array" ref="U3685">_xlfn.SWITCH(L3685, "jan",1, "feb",2, "mar",3, "apr",4, "may",5, "jun",6, "jul",7, "aug",8, "sep",9, "oct",10, "nov",11, "dec",12, "")</f>
        <v>11</v>
      </c>
      <c r="V3685" s="2">
        <f>bank__2[[#This Row],[CallDuration (Seconds)]]/60</f>
        <v>1.6</v>
      </c>
      <c r="W3685" t="str">
        <f>IF(AND(bank__2[[#This Row],[HasHousingLoan]]="yes",bank__2[[#This Row],[HasPersonalLoan]]="yes"),"Both Loans",
IF(bank__2[[#This Row],[HasHousingLoan]]="yes","Only Housing Loan",
IF(bank__2[[#This Row],[HasPersonalLoan]]="yes","Only Personal Loan","No Loan")))</f>
        <v>Only Housing Loan</v>
      </c>
    </row>
    <row r="3686" spans="1:23">
      <c r="A3686">
        <v>3685</v>
      </c>
      <c r="B3686">
        <v>30</v>
      </c>
      <c r="C3686" t="s">
        <v>87</v>
      </c>
      <c r="D3686" t="s">
        <v>44</v>
      </c>
      <c r="E3686" t="s">
        <v>45</v>
      </c>
      <c r="F3686" t="s">
        <v>21</v>
      </c>
      <c r="G3686">
        <v>305</v>
      </c>
      <c r="H3686" t="s">
        <v>21</v>
      </c>
      <c r="I3686" t="s">
        <v>21</v>
      </c>
      <c r="J3686" t="s">
        <v>23</v>
      </c>
      <c r="K3686">
        <v>30</v>
      </c>
      <c r="L3686" t="s">
        <v>48</v>
      </c>
      <c r="M3686">
        <v>633</v>
      </c>
      <c r="N3686">
        <v>1</v>
      </c>
      <c r="O3686">
        <v>85</v>
      </c>
      <c r="P3686">
        <v>2</v>
      </c>
      <c r="Q3686" t="s">
        <v>196</v>
      </c>
      <c r="R3686" t="s">
        <v>35</v>
      </c>
      <c r="S3686" t="str" cm="1">
        <f t="array" ref="S3686">_xlfn.IFS(bank__2[[#This Row],[Age]]&lt;30, "Young Adults",bank__2[[#This Row],[Age]]&lt;45, "Middle-Aged Adults",bank__2[[#This Row],[Age]]&lt;60, "Older AdultsOlder Adults", bank__2[[#This Row],[Age]]&gt;=60,"Seniors")</f>
        <v>Middle-Aged Adults</v>
      </c>
      <c r="T3686" t="str">
        <f t="shared" si="57"/>
        <v>Yes</v>
      </c>
      <c r="U3686" cm="1">
        <f t="array" ref="U3686">_xlfn.SWITCH(L3686, "jan",1, "feb",2, "mar",3, "apr",4, "may",5, "jun",6, "jul",7, "aug",8, "sep",9, "oct",10, "nov",11, "dec",12, "")</f>
        <v>4</v>
      </c>
      <c r="V3686" s="2">
        <f>bank__2[[#This Row],[CallDuration (Seconds)]]/60</f>
        <v>10.55</v>
      </c>
      <c r="W3686" t="str">
        <f>IF(AND(bank__2[[#This Row],[HasHousingLoan]]="yes",bank__2[[#This Row],[HasPersonalLoan]]="yes"),"Both Loans",
IF(bank__2[[#This Row],[HasHousingLoan]]="yes","Only Housing Loan",
IF(bank__2[[#This Row],[HasPersonalLoan]]="yes","Only Personal Loan","No Loan")))</f>
        <v>No Loan</v>
      </c>
    </row>
    <row r="3687" spans="1:23">
      <c r="A3687">
        <v>3686</v>
      </c>
      <c r="B3687">
        <v>33</v>
      </c>
      <c r="C3687" t="s">
        <v>43</v>
      </c>
      <c r="D3687" t="s">
        <v>44</v>
      </c>
      <c r="E3687" t="s">
        <v>45</v>
      </c>
      <c r="F3687" t="s">
        <v>21</v>
      </c>
      <c r="G3687">
        <v>-67</v>
      </c>
      <c r="H3687" t="s">
        <v>35</v>
      </c>
      <c r="I3687" t="s">
        <v>21</v>
      </c>
      <c r="J3687" t="s">
        <v>30</v>
      </c>
      <c r="K3687">
        <v>5</v>
      </c>
      <c r="L3687" t="s">
        <v>37</v>
      </c>
      <c r="M3687">
        <v>364</v>
      </c>
      <c r="N3687">
        <v>1</v>
      </c>
      <c r="O3687">
        <v>-1</v>
      </c>
      <c r="P3687">
        <v>0</v>
      </c>
      <c r="Q3687" t="s">
        <v>30</v>
      </c>
      <c r="R3687" t="s">
        <v>21</v>
      </c>
      <c r="S3687" t="str" cm="1">
        <f t="array" ref="S3687">_xlfn.IFS(bank__2[[#This Row],[Age]]&lt;30, "Young Adults",bank__2[[#This Row],[Age]]&lt;45, "Middle-Aged Adults",bank__2[[#This Row],[Age]]&lt;60, "Older AdultsOlder Adults", bank__2[[#This Row],[Age]]&gt;=60,"Seniors")</f>
        <v>Middle-Aged Adults</v>
      </c>
      <c r="T3687" t="str">
        <f t="shared" si="57"/>
        <v>No</v>
      </c>
      <c r="U3687" cm="1">
        <f t="array" ref="U3687">_xlfn.SWITCH(L3687, "jan",1, "feb",2, "mar",3, "apr",4, "may",5, "jun",6, "jul",7, "aug",8, "sep",9, "oct",10, "nov",11, "dec",12, "")</f>
        <v>5</v>
      </c>
      <c r="V3687" s="2">
        <f>bank__2[[#This Row],[CallDuration (Seconds)]]/60</f>
        <v>6.0666666666666664</v>
      </c>
      <c r="W3687" t="str">
        <f>IF(AND(bank__2[[#This Row],[HasHousingLoan]]="yes",bank__2[[#This Row],[HasPersonalLoan]]="yes"),"Both Loans",
IF(bank__2[[#This Row],[HasHousingLoan]]="yes","Only Housing Loan",
IF(bank__2[[#This Row],[HasPersonalLoan]]="yes","Only Personal Loan","No Loan")))</f>
        <v>Only Housing Loan</v>
      </c>
    </row>
    <row r="3688" spans="1:23">
      <c r="A3688">
        <v>3687</v>
      </c>
      <c r="B3688">
        <v>41</v>
      </c>
      <c r="C3688" t="s">
        <v>87</v>
      </c>
      <c r="D3688" t="s">
        <v>19</v>
      </c>
      <c r="E3688" t="s">
        <v>33</v>
      </c>
      <c r="F3688" t="s">
        <v>21</v>
      </c>
      <c r="G3688">
        <v>4539</v>
      </c>
      <c r="H3688" t="s">
        <v>21</v>
      </c>
      <c r="I3688" t="s">
        <v>21</v>
      </c>
      <c r="J3688" t="s">
        <v>30</v>
      </c>
      <c r="K3688">
        <v>30</v>
      </c>
      <c r="L3688" t="s">
        <v>37</v>
      </c>
      <c r="M3688">
        <v>298</v>
      </c>
      <c r="N3688">
        <v>3</v>
      </c>
      <c r="O3688">
        <v>-1</v>
      </c>
      <c r="P3688">
        <v>0</v>
      </c>
      <c r="Q3688" t="s">
        <v>30</v>
      </c>
      <c r="R3688" t="s">
        <v>21</v>
      </c>
      <c r="S3688" t="str" cm="1">
        <f t="array" ref="S3688">_xlfn.IFS(bank__2[[#This Row],[Age]]&lt;30, "Young Adults",bank__2[[#This Row],[Age]]&lt;45, "Middle-Aged Adults",bank__2[[#This Row],[Age]]&lt;60, "Older AdultsOlder Adults", bank__2[[#This Row],[Age]]&gt;=60,"Seniors")</f>
        <v>Middle-Aged Adults</v>
      </c>
      <c r="T3688" t="str">
        <f t="shared" si="57"/>
        <v>No</v>
      </c>
      <c r="U3688" cm="1">
        <f t="array" ref="U3688">_xlfn.SWITCH(L3688, "jan",1, "feb",2, "mar",3, "apr",4, "may",5, "jun",6, "jul",7, "aug",8, "sep",9, "oct",10, "nov",11, "dec",12, "")</f>
        <v>5</v>
      </c>
      <c r="V3688" s="2">
        <f>bank__2[[#This Row],[CallDuration (Seconds)]]/60</f>
        <v>4.9666666666666668</v>
      </c>
      <c r="W3688" t="str">
        <f>IF(AND(bank__2[[#This Row],[HasHousingLoan]]="yes",bank__2[[#This Row],[HasPersonalLoan]]="yes"),"Both Loans",
IF(bank__2[[#This Row],[HasHousingLoan]]="yes","Only Housing Loan",
IF(bank__2[[#This Row],[HasPersonalLoan]]="yes","Only Personal Loan","No Loan")))</f>
        <v>No Loan</v>
      </c>
    </row>
    <row r="3689" spans="1:23">
      <c r="A3689">
        <v>3688</v>
      </c>
      <c r="B3689">
        <v>29</v>
      </c>
      <c r="C3689" t="s">
        <v>56</v>
      </c>
      <c r="D3689" t="s">
        <v>44</v>
      </c>
      <c r="E3689" t="s">
        <v>33</v>
      </c>
      <c r="F3689" t="s">
        <v>21</v>
      </c>
      <c r="G3689">
        <v>770</v>
      </c>
      <c r="H3689" t="s">
        <v>35</v>
      </c>
      <c r="I3689" t="s">
        <v>21</v>
      </c>
      <c r="J3689" t="s">
        <v>23</v>
      </c>
      <c r="K3689">
        <v>17</v>
      </c>
      <c r="L3689" t="s">
        <v>48</v>
      </c>
      <c r="M3689">
        <v>341</v>
      </c>
      <c r="N3689">
        <v>1</v>
      </c>
      <c r="O3689">
        <v>-1</v>
      </c>
      <c r="P3689">
        <v>0</v>
      </c>
      <c r="Q3689" t="s">
        <v>30</v>
      </c>
      <c r="R3689" t="s">
        <v>21</v>
      </c>
      <c r="S3689" t="str" cm="1">
        <f t="array" ref="S3689">_xlfn.IFS(bank__2[[#This Row],[Age]]&lt;30, "Young Adults",bank__2[[#This Row],[Age]]&lt;45, "Middle-Aged Adults",bank__2[[#This Row],[Age]]&lt;60, "Older AdultsOlder Adults", bank__2[[#This Row],[Age]]&gt;=60,"Seniors")</f>
        <v>Young Adults</v>
      </c>
      <c r="T3689" t="str">
        <f t="shared" si="57"/>
        <v>No</v>
      </c>
      <c r="U3689" cm="1">
        <f t="array" ref="U3689">_xlfn.SWITCH(L3689, "jan",1, "feb",2, "mar",3, "apr",4, "may",5, "jun",6, "jul",7, "aug",8, "sep",9, "oct",10, "nov",11, "dec",12, "")</f>
        <v>4</v>
      </c>
      <c r="V3689" s="2">
        <f>bank__2[[#This Row],[CallDuration (Seconds)]]/60</f>
        <v>5.6833333333333336</v>
      </c>
      <c r="W3689" t="str">
        <f>IF(AND(bank__2[[#This Row],[HasHousingLoan]]="yes",bank__2[[#This Row],[HasPersonalLoan]]="yes"),"Both Loans",
IF(bank__2[[#This Row],[HasHousingLoan]]="yes","Only Housing Loan",
IF(bank__2[[#This Row],[HasPersonalLoan]]="yes","Only Personal Loan","No Loan")))</f>
        <v>Only Housing Loan</v>
      </c>
    </row>
    <row r="3690" spans="1:23">
      <c r="A3690">
        <v>3689</v>
      </c>
      <c r="B3690">
        <v>38</v>
      </c>
      <c r="C3690" t="s">
        <v>18</v>
      </c>
      <c r="D3690" t="s">
        <v>19</v>
      </c>
      <c r="E3690" t="s">
        <v>33</v>
      </c>
      <c r="F3690" t="s">
        <v>21</v>
      </c>
      <c r="G3690">
        <v>-673</v>
      </c>
      <c r="H3690" t="s">
        <v>35</v>
      </c>
      <c r="I3690" t="s">
        <v>21</v>
      </c>
      <c r="J3690" t="s">
        <v>30</v>
      </c>
      <c r="K3690">
        <v>26</v>
      </c>
      <c r="L3690" t="s">
        <v>37</v>
      </c>
      <c r="M3690">
        <v>364</v>
      </c>
      <c r="N3690">
        <v>1</v>
      </c>
      <c r="O3690">
        <v>-1</v>
      </c>
      <c r="P3690">
        <v>0</v>
      </c>
      <c r="Q3690" t="s">
        <v>30</v>
      </c>
      <c r="R3690" t="s">
        <v>21</v>
      </c>
      <c r="S3690" t="str" cm="1">
        <f t="array" ref="S3690">_xlfn.IFS(bank__2[[#This Row],[Age]]&lt;30, "Young Adults",bank__2[[#This Row],[Age]]&lt;45, "Middle-Aged Adults",bank__2[[#This Row],[Age]]&lt;60, "Older AdultsOlder Adults", bank__2[[#This Row],[Age]]&gt;=60,"Seniors")</f>
        <v>Middle-Aged Adults</v>
      </c>
      <c r="T3690" t="str">
        <f t="shared" si="57"/>
        <v>No</v>
      </c>
      <c r="U3690" cm="1">
        <f t="array" ref="U3690">_xlfn.SWITCH(L3690, "jan",1, "feb",2, "mar",3, "apr",4, "may",5, "jun",6, "jul",7, "aug",8, "sep",9, "oct",10, "nov",11, "dec",12, "")</f>
        <v>5</v>
      </c>
      <c r="V3690" s="2">
        <f>bank__2[[#This Row],[CallDuration (Seconds)]]/60</f>
        <v>6.0666666666666664</v>
      </c>
      <c r="W3690" t="str">
        <f>IF(AND(bank__2[[#This Row],[HasHousingLoan]]="yes",bank__2[[#This Row],[HasPersonalLoan]]="yes"),"Both Loans",
IF(bank__2[[#This Row],[HasHousingLoan]]="yes","Only Housing Loan",
IF(bank__2[[#This Row],[HasPersonalLoan]]="yes","Only Personal Loan","No Loan")))</f>
        <v>Only Housing Loan</v>
      </c>
    </row>
    <row r="3691" spans="1:23">
      <c r="A3691">
        <v>3690</v>
      </c>
      <c r="B3691">
        <v>29</v>
      </c>
      <c r="C3691" t="s">
        <v>72</v>
      </c>
      <c r="D3691" t="s">
        <v>19</v>
      </c>
      <c r="E3691" t="s">
        <v>45</v>
      </c>
      <c r="F3691" t="s">
        <v>21</v>
      </c>
      <c r="G3691">
        <v>858</v>
      </c>
      <c r="H3691" t="s">
        <v>35</v>
      </c>
      <c r="I3691" t="s">
        <v>21</v>
      </c>
      <c r="J3691" t="s">
        <v>23</v>
      </c>
      <c r="K3691">
        <v>12</v>
      </c>
      <c r="L3691" t="s">
        <v>53</v>
      </c>
      <c r="M3691">
        <v>234</v>
      </c>
      <c r="N3691">
        <v>7</v>
      </c>
      <c r="O3691">
        <v>330</v>
      </c>
      <c r="P3691">
        <v>1</v>
      </c>
      <c r="Q3691" t="s">
        <v>41</v>
      </c>
      <c r="R3691" t="s">
        <v>21</v>
      </c>
      <c r="S3691" t="str" cm="1">
        <f t="array" ref="S3691">_xlfn.IFS(bank__2[[#This Row],[Age]]&lt;30, "Young Adults",bank__2[[#This Row],[Age]]&lt;45, "Middle-Aged Adults",bank__2[[#This Row],[Age]]&lt;60, "Older AdultsOlder Adults", bank__2[[#This Row],[Age]]&gt;=60,"Seniors")</f>
        <v>Young Adults</v>
      </c>
      <c r="T3691" t="str">
        <f t="shared" si="57"/>
        <v>Yes</v>
      </c>
      <c r="U3691" cm="1">
        <f t="array" ref="U3691">_xlfn.SWITCH(L3691, "jan",1, "feb",2, "mar",3, "apr",4, "may",5, "jun",6, "jul",7, "aug",8, "sep",9, "oct",10, "nov",11, "dec",12, "")</f>
        <v>6</v>
      </c>
      <c r="V3691" s="2">
        <f>bank__2[[#This Row],[CallDuration (Seconds)]]/60</f>
        <v>3.9</v>
      </c>
      <c r="W3691" t="str">
        <f>IF(AND(bank__2[[#This Row],[HasHousingLoan]]="yes",bank__2[[#This Row],[HasPersonalLoan]]="yes"),"Both Loans",
IF(bank__2[[#This Row],[HasHousingLoan]]="yes","Only Housing Loan",
IF(bank__2[[#This Row],[HasPersonalLoan]]="yes","Only Personal Loan","No Loan")))</f>
        <v>Only Housing Loan</v>
      </c>
    </row>
    <row r="3692" spans="1:23">
      <c r="A3692">
        <v>3691</v>
      </c>
      <c r="B3692">
        <v>80</v>
      </c>
      <c r="C3692" t="s">
        <v>135</v>
      </c>
      <c r="D3692" t="s">
        <v>19</v>
      </c>
      <c r="E3692" t="s">
        <v>20</v>
      </c>
      <c r="F3692" t="s">
        <v>21</v>
      </c>
      <c r="G3692">
        <v>0</v>
      </c>
      <c r="H3692" t="s">
        <v>21</v>
      </c>
      <c r="I3692" t="s">
        <v>21</v>
      </c>
      <c r="J3692" t="s">
        <v>23</v>
      </c>
      <c r="K3692">
        <v>23</v>
      </c>
      <c r="L3692" t="s">
        <v>61</v>
      </c>
      <c r="M3692">
        <v>639</v>
      </c>
      <c r="N3692">
        <v>1</v>
      </c>
      <c r="O3692">
        <v>189</v>
      </c>
      <c r="P3692">
        <v>1</v>
      </c>
      <c r="Q3692" t="s">
        <v>41</v>
      </c>
      <c r="R3692" t="s">
        <v>35</v>
      </c>
      <c r="S3692" t="str" cm="1">
        <f t="array" ref="S3692">_xlfn.IFS(bank__2[[#This Row],[Age]]&lt;30, "Young Adults",bank__2[[#This Row],[Age]]&lt;45, "Middle-Aged Adults",bank__2[[#This Row],[Age]]&lt;60, "Older AdultsOlder Adults", bank__2[[#This Row],[Age]]&gt;=60,"Seniors")</f>
        <v>Seniors</v>
      </c>
      <c r="T3692" t="str">
        <f t="shared" si="57"/>
        <v>Yes</v>
      </c>
      <c r="U3692" cm="1">
        <f t="array" ref="U3692">_xlfn.SWITCH(L3692, "jan",1, "feb",2, "mar",3, "apr",4, "may",5, "jun",6, "jul",7, "aug",8, "sep",9, "oct",10, "nov",11, "dec",12, "")</f>
        <v>2</v>
      </c>
      <c r="V3692" s="2">
        <f>bank__2[[#This Row],[CallDuration (Seconds)]]/60</f>
        <v>10.65</v>
      </c>
      <c r="W3692" t="str">
        <f>IF(AND(bank__2[[#This Row],[HasHousingLoan]]="yes",bank__2[[#This Row],[HasPersonalLoan]]="yes"),"Both Loans",
IF(bank__2[[#This Row],[HasHousingLoan]]="yes","Only Housing Loan",
IF(bank__2[[#This Row],[HasPersonalLoan]]="yes","Only Personal Loan","No Loan")))</f>
        <v>No Loan</v>
      </c>
    </row>
    <row r="3693" spans="1:23">
      <c r="A3693">
        <v>3692</v>
      </c>
      <c r="B3693">
        <v>38</v>
      </c>
      <c r="C3693" t="s">
        <v>43</v>
      </c>
      <c r="D3693" t="s">
        <v>44</v>
      </c>
      <c r="E3693" t="s">
        <v>45</v>
      </c>
      <c r="F3693" t="s">
        <v>21</v>
      </c>
      <c r="G3693">
        <v>5244</v>
      </c>
      <c r="H3693" t="s">
        <v>21</v>
      </c>
      <c r="I3693" t="s">
        <v>21</v>
      </c>
      <c r="J3693" t="s">
        <v>23</v>
      </c>
      <c r="K3693">
        <v>8</v>
      </c>
      <c r="L3693" t="s">
        <v>92</v>
      </c>
      <c r="M3693">
        <v>310</v>
      </c>
      <c r="N3693">
        <v>4</v>
      </c>
      <c r="O3693">
        <v>-1</v>
      </c>
      <c r="P3693">
        <v>0</v>
      </c>
      <c r="Q3693" t="s">
        <v>30</v>
      </c>
      <c r="R3693" t="s">
        <v>21</v>
      </c>
      <c r="S3693" t="str" cm="1">
        <f t="array" ref="S3693">_xlfn.IFS(bank__2[[#This Row],[Age]]&lt;30, "Young Adults",bank__2[[#This Row],[Age]]&lt;45, "Middle-Aged Adults",bank__2[[#This Row],[Age]]&lt;60, "Older AdultsOlder Adults", bank__2[[#This Row],[Age]]&gt;=60,"Seniors")</f>
        <v>Middle-Aged Adults</v>
      </c>
      <c r="T3693" t="str">
        <f t="shared" si="57"/>
        <v>No</v>
      </c>
      <c r="U3693" cm="1">
        <f t="array" ref="U3693">_xlfn.SWITCH(L3693, "jan",1, "feb",2, "mar",3, "apr",4, "may",5, "jun",6, "jul",7, "aug",8, "sep",9, "oct",10, "nov",11, "dec",12, "")</f>
        <v>8</v>
      </c>
      <c r="V3693" s="2">
        <f>bank__2[[#This Row],[CallDuration (Seconds)]]/60</f>
        <v>5.166666666666667</v>
      </c>
      <c r="W3693" t="str">
        <f>IF(AND(bank__2[[#This Row],[HasHousingLoan]]="yes",bank__2[[#This Row],[HasPersonalLoan]]="yes"),"Both Loans",
IF(bank__2[[#This Row],[HasHousingLoan]]="yes","Only Housing Loan",
IF(bank__2[[#This Row],[HasPersonalLoan]]="yes","Only Personal Loan","No Loan")))</f>
        <v>No Loan</v>
      </c>
    </row>
    <row r="3694" spans="1:23">
      <c r="A3694">
        <v>3693</v>
      </c>
      <c r="B3694">
        <v>36</v>
      </c>
      <c r="C3694" t="s">
        <v>56</v>
      </c>
      <c r="D3694" t="s">
        <v>122</v>
      </c>
      <c r="E3694" t="s">
        <v>20</v>
      </c>
      <c r="F3694" t="s">
        <v>21</v>
      </c>
      <c r="G3694">
        <v>117</v>
      </c>
      <c r="H3694" t="s">
        <v>35</v>
      </c>
      <c r="I3694" t="s">
        <v>21</v>
      </c>
      <c r="J3694" t="s">
        <v>30</v>
      </c>
      <c r="K3694">
        <v>2</v>
      </c>
      <c r="L3694" t="s">
        <v>53</v>
      </c>
      <c r="M3694">
        <v>123</v>
      </c>
      <c r="N3694">
        <v>4</v>
      </c>
      <c r="O3694">
        <v>-1</v>
      </c>
      <c r="P3694">
        <v>0</v>
      </c>
      <c r="Q3694" t="s">
        <v>30</v>
      </c>
      <c r="R3694" t="s">
        <v>21</v>
      </c>
      <c r="S3694" t="str" cm="1">
        <f t="array" ref="S3694">_xlfn.IFS(bank__2[[#This Row],[Age]]&lt;30, "Young Adults",bank__2[[#This Row],[Age]]&lt;45, "Middle-Aged Adults",bank__2[[#This Row],[Age]]&lt;60, "Older AdultsOlder Adults", bank__2[[#This Row],[Age]]&gt;=60,"Seniors")</f>
        <v>Middle-Aged Adults</v>
      </c>
      <c r="T3694" t="str">
        <f t="shared" si="57"/>
        <v>No</v>
      </c>
      <c r="U3694" cm="1">
        <f t="array" ref="U3694">_xlfn.SWITCH(L3694, "jan",1, "feb",2, "mar",3, "apr",4, "may",5, "jun",6, "jul",7, "aug",8, "sep",9, "oct",10, "nov",11, "dec",12, "")</f>
        <v>6</v>
      </c>
      <c r="V3694" s="2">
        <f>bank__2[[#This Row],[CallDuration (Seconds)]]/60</f>
        <v>2.0499999999999998</v>
      </c>
      <c r="W3694" t="str">
        <f>IF(AND(bank__2[[#This Row],[HasHousingLoan]]="yes",bank__2[[#This Row],[HasPersonalLoan]]="yes"),"Both Loans",
IF(bank__2[[#This Row],[HasHousingLoan]]="yes","Only Housing Loan",
IF(bank__2[[#This Row],[HasPersonalLoan]]="yes","Only Personal Loan","No Loan")))</f>
        <v>Only Housing Loan</v>
      </c>
    </row>
    <row r="3695" spans="1:23">
      <c r="A3695">
        <v>3694</v>
      </c>
      <c r="B3695">
        <v>38</v>
      </c>
      <c r="C3695" t="s">
        <v>66</v>
      </c>
      <c r="D3695" t="s">
        <v>19</v>
      </c>
      <c r="E3695" t="s">
        <v>45</v>
      </c>
      <c r="F3695" t="s">
        <v>21</v>
      </c>
      <c r="G3695">
        <v>846</v>
      </c>
      <c r="H3695" t="s">
        <v>21</v>
      </c>
      <c r="I3695" t="s">
        <v>21</v>
      </c>
      <c r="J3695" t="s">
        <v>23</v>
      </c>
      <c r="K3695">
        <v>2</v>
      </c>
      <c r="L3695" t="s">
        <v>53</v>
      </c>
      <c r="M3695">
        <v>253</v>
      </c>
      <c r="N3695">
        <v>1</v>
      </c>
      <c r="O3695">
        <v>-1</v>
      </c>
      <c r="P3695">
        <v>0</v>
      </c>
      <c r="Q3695" t="s">
        <v>30</v>
      </c>
      <c r="R3695" t="s">
        <v>21</v>
      </c>
      <c r="S3695" t="str" cm="1">
        <f t="array" ref="S3695">_xlfn.IFS(bank__2[[#This Row],[Age]]&lt;30, "Young Adults",bank__2[[#This Row],[Age]]&lt;45, "Middle-Aged Adults",bank__2[[#This Row],[Age]]&lt;60, "Older AdultsOlder Adults", bank__2[[#This Row],[Age]]&gt;=60,"Seniors")</f>
        <v>Middle-Aged Adults</v>
      </c>
      <c r="T3695" t="str">
        <f t="shared" si="57"/>
        <v>No</v>
      </c>
      <c r="U3695" cm="1">
        <f t="array" ref="U3695">_xlfn.SWITCH(L3695, "jan",1, "feb",2, "mar",3, "apr",4, "may",5, "jun",6, "jul",7, "aug",8, "sep",9, "oct",10, "nov",11, "dec",12, "")</f>
        <v>6</v>
      </c>
      <c r="V3695" s="2">
        <f>bank__2[[#This Row],[CallDuration (Seconds)]]/60</f>
        <v>4.2166666666666668</v>
      </c>
      <c r="W3695" t="str">
        <f>IF(AND(bank__2[[#This Row],[HasHousingLoan]]="yes",bank__2[[#This Row],[HasPersonalLoan]]="yes"),"Both Loans",
IF(bank__2[[#This Row],[HasHousingLoan]]="yes","Only Housing Loan",
IF(bank__2[[#This Row],[HasPersonalLoan]]="yes","Only Personal Loan","No Loan")))</f>
        <v>No Loan</v>
      </c>
    </row>
    <row r="3696" spans="1:23">
      <c r="A3696">
        <v>3695</v>
      </c>
      <c r="B3696">
        <v>44</v>
      </c>
      <c r="C3696" t="s">
        <v>43</v>
      </c>
      <c r="D3696" t="s">
        <v>19</v>
      </c>
      <c r="E3696" t="s">
        <v>33</v>
      </c>
      <c r="F3696" t="s">
        <v>35</v>
      </c>
      <c r="G3696">
        <v>0</v>
      </c>
      <c r="H3696" t="s">
        <v>35</v>
      </c>
      <c r="I3696" t="s">
        <v>21</v>
      </c>
      <c r="J3696" t="s">
        <v>23</v>
      </c>
      <c r="K3696">
        <v>11</v>
      </c>
      <c r="L3696" t="s">
        <v>119</v>
      </c>
      <c r="M3696">
        <v>96</v>
      </c>
      <c r="N3696">
        <v>2</v>
      </c>
      <c r="O3696">
        <v>-1</v>
      </c>
      <c r="P3696">
        <v>0</v>
      </c>
      <c r="Q3696" t="s">
        <v>30</v>
      </c>
      <c r="R3696" t="s">
        <v>21</v>
      </c>
      <c r="S3696" t="str" cm="1">
        <f t="array" ref="S3696">_xlfn.IFS(bank__2[[#This Row],[Age]]&lt;30, "Young Adults",bank__2[[#This Row],[Age]]&lt;45, "Middle-Aged Adults",bank__2[[#This Row],[Age]]&lt;60, "Older AdultsOlder Adults", bank__2[[#This Row],[Age]]&gt;=60,"Seniors")</f>
        <v>Middle-Aged Adults</v>
      </c>
      <c r="T3696" t="str">
        <f t="shared" si="57"/>
        <v>No</v>
      </c>
      <c r="U3696" cm="1">
        <f t="array" ref="U3696">_xlfn.SWITCH(L3696, "jan",1, "feb",2, "mar",3, "apr",4, "may",5, "jun",6, "jul",7, "aug",8, "sep",9, "oct",10, "nov",11, "dec",12, "")</f>
        <v>7</v>
      </c>
      <c r="V3696" s="2">
        <f>bank__2[[#This Row],[CallDuration (Seconds)]]/60</f>
        <v>1.6</v>
      </c>
      <c r="W3696" t="str">
        <f>IF(AND(bank__2[[#This Row],[HasHousingLoan]]="yes",bank__2[[#This Row],[HasPersonalLoan]]="yes"),"Both Loans",
IF(bank__2[[#This Row],[HasHousingLoan]]="yes","Only Housing Loan",
IF(bank__2[[#This Row],[HasPersonalLoan]]="yes","Only Personal Loan","No Loan")))</f>
        <v>Only Housing Loan</v>
      </c>
    </row>
    <row r="3697" spans="1:23">
      <c r="A3697">
        <v>3696</v>
      </c>
      <c r="B3697">
        <v>31</v>
      </c>
      <c r="C3697" t="s">
        <v>43</v>
      </c>
      <c r="D3697" t="s">
        <v>19</v>
      </c>
      <c r="E3697" t="s">
        <v>45</v>
      </c>
      <c r="F3697" t="s">
        <v>21</v>
      </c>
      <c r="G3697">
        <v>1331</v>
      </c>
      <c r="H3697" t="s">
        <v>21</v>
      </c>
      <c r="I3697" t="s">
        <v>21</v>
      </c>
      <c r="J3697" t="s">
        <v>23</v>
      </c>
      <c r="K3697">
        <v>30</v>
      </c>
      <c r="L3697" t="s">
        <v>48</v>
      </c>
      <c r="M3697">
        <v>297</v>
      </c>
      <c r="N3697">
        <v>1</v>
      </c>
      <c r="O3697">
        <v>86</v>
      </c>
      <c r="P3697">
        <v>3</v>
      </c>
      <c r="Q3697" t="s">
        <v>196</v>
      </c>
      <c r="R3697" t="s">
        <v>35</v>
      </c>
      <c r="S3697" t="str" cm="1">
        <f t="array" ref="S3697">_xlfn.IFS(bank__2[[#This Row],[Age]]&lt;30, "Young Adults",bank__2[[#This Row],[Age]]&lt;45, "Middle-Aged Adults",bank__2[[#This Row],[Age]]&lt;60, "Older AdultsOlder Adults", bank__2[[#This Row],[Age]]&gt;=60,"Seniors")</f>
        <v>Middle-Aged Adults</v>
      </c>
      <c r="T3697" t="str">
        <f t="shared" si="57"/>
        <v>Yes</v>
      </c>
      <c r="U3697" cm="1">
        <f t="array" ref="U3697">_xlfn.SWITCH(L3697, "jan",1, "feb",2, "mar",3, "apr",4, "may",5, "jun",6, "jul",7, "aug",8, "sep",9, "oct",10, "nov",11, "dec",12, "")</f>
        <v>4</v>
      </c>
      <c r="V3697" s="2">
        <f>bank__2[[#This Row],[CallDuration (Seconds)]]/60</f>
        <v>4.95</v>
      </c>
      <c r="W3697" t="str">
        <f>IF(AND(bank__2[[#This Row],[HasHousingLoan]]="yes",bank__2[[#This Row],[HasPersonalLoan]]="yes"),"Both Loans",
IF(bank__2[[#This Row],[HasHousingLoan]]="yes","Only Housing Loan",
IF(bank__2[[#This Row],[HasPersonalLoan]]="yes","Only Personal Loan","No Loan")))</f>
        <v>No Loan</v>
      </c>
    </row>
    <row r="3698" spans="1:23">
      <c r="A3698">
        <v>3697</v>
      </c>
      <c r="B3698">
        <v>31</v>
      </c>
      <c r="C3698" t="s">
        <v>32</v>
      </c>
      <c r="D3698" t="s">
        <v>44</v>
      </c>
      <c r="E3698" t="s">
        <v>33</v>
      </c>
      <c r="F3698" t="s">
        <v>21</v>
      </c>
      <c r="G3698">
        <v>31</v>
      </c>
      <c r="H3698" t="s">
        <v>35</v>
      </c>
      <c r="I3698" t="s">
        <v>35</v>
      </c>
      <c r="J3698" t="s">
        <v>30</v>
      </c>
      <c r="K3698">
        <v>26</v>
      </c>
      <c r="L3698" t="s">
        <v>37</v>
      </c>
      <c r="M3698">
        <v>501</v>
      </c>
      <c r="N3698">
        <v>2</v>
      </c>
      <c r="O3698">
        <v>-1</v>
      </c>
      <c r="P3698">
        <v>0</v>
      </c>
      <c r="Q3698" t="s">
        <v>30</v>
      </c>
      <c r="R3698" t="s">
        <v>21</v>
      </c>
      <c r="S3698" t="str" cm="1">
        <f t="array" ref="S3698">_xlfn.IFS(bank__2[[#This Row],[Age]]&lt;30, "Young Adults",bank__2[[#This Row],[Age]]&lt;45, "Middle-Aged Adults",bank__2[[#This Row],[Age]]&lt;60, "Older AdultsOlder Adults", bank__2[[#This Row],[Age]]&gt;=60,"Seniors")</f>
        <v>Middle-Aged Adults</v>
      </c>
      <c r="T3698" t="str">
        <f t="shared" si="57"/>
        <v>No</v>
      </c>
      <c r="U3698" cm="1">
        <f t="array" ref="U3698">_xlfn.SWITCH(L3698, "jan",1, "feb",2, "mar",3, "apr",4, "may",5, "jun",6, "jul",7, "aug",8, "sep",9, "oct",10, "nov",11, "dec",12, "")</f>
        <v>5</v>
      </c>
      <c r="V3698" s="2">
        <f>bank__2[[#This Row],[CallDuration (Seconds)]]/60</f>
        <v>8.35</v>
      </c>
      <c r="W3698" t="str">
        <f>IF(AND(bank__2[[#This Row],[HasHousingLoan]]="yes",bank__2[[#This Row],[HasPersonalLoan]]="yes"),"Both Loans",
IF(bank__2[[#This Row],[HasHousingLoan]]="yes","Only Housing Loan",
IF(bank__2[[#This Row],[HasPersonalLoan]]="yes","Only Personal Loan","No Loan")))</f>
        <v>Both Loans</v>
      </c>
    </row>
    <row r="3699" spans="1:23">
      <c r="A3699">
        <v>3698</v>
      </c>
      <c r="B3699">
        <v>57</v>
      </c>
      <c r="C3699" t="s">
        <v>87</v>
      </c>
      <c r="D3699" t="s">
        <v>122</v>
      </c>
      <c r="E3699" t="s">
        <v>20</v>
      </c>
      <c r="F3699" t="s">
        <v>21</v>
      </c>
      <c r="G3699">
        <v>179</v>
      </c>
      <c r="H3699" t="s">
        <v>35</v>
      </c>
      <c r="I3699" t="s">
        <v>21</v>
      </c>
      <c r="J3699" t="s">
        <v>23</v>
      </c>
      <c r="K3699">
        <v>15</v>
      </c>
      <c r="L3699" t="s">
        <v>37</v>
      </c>
      <c r="M3699">
        <v>67</v>
      </c>
      <c r="N3699">
        <v>1</v>
      </c>
      <c r="O3699">
        <v>368</v>
      </c>
      <c r="P3699">
        <v>2</v>
      </c>
      <c r="Q3699" t="s">
        <v>41</v>
      </c>
      <c r="R3699" t="s">
        <v>21</v>
      </c>
      <c r="S3699" t="str" cm="1">
        <f t="array" ref="S3699">_xlfn.IFS(bank__2[[#This Row],[Age]]&lt;30, "Young Adults",bank__2[[#This Row],[Age]]&lt;45, "Middle-Aged Adults",bank__2[[#This Row],[Age]]&lt;60, "Older AdultsOlder Adults", bank__2[[#This Row],[Age]]&gt;=60,"Seniors")</f>
        <v>Older AdultsOlder Adults</v>
      </c>
      <c r="T3699" t="str">
        <f t="shared" si="57"/>
        <v>Yes</v>
      </c>
      <c r="U3699" cm="1">
        <f t="array" ref="U3699">_xlfn.SWITCH(L3699, "jan",1, "feb",2, "mar",3, "apr",4, "may",5, "jun",6, "jul",7, "aug",8, "sep",9, "oct",10, "nov",11, "dec",12, "")</f>
        <v>5</v>
      </c>
      <c r="V3699" s="2">
        <f>bank__2[[#This Row],[CallDuration (Seconds)]]/60</f>
        <v>1.1166666666666667</v>
      </c>
      <c r="W3699" t="str">
        <f>IF(AND(bank__2[[#This Row],[HasHousingLoan]]="yes",bank__2[[#This Row],[HasPersonalLoan]]="yes"),"Both Loans",
IF(bank__2[[#This Row],[HasHousingLoan]]="yes","Only Housing Loan",
IF(bank__2[[#This Row],[HasPersonalLoan]]="yes","Only Personal Loan","No Loan")))</f>
        <v>Only Housing Loan</v>
      </c>
    </row>
    <row r="3700" spans="1:23">
      <c r="A3700">
        <v>3699</v>
      </c>
      <c r="B3700">
        <v>37</v>
      </c>
      <c r="C3700" t="s">
        <v>56</v>
      </c>
      <c r="D3700" t="s">
        <v>19</v>
      </c>
      <c r="E3700" t="s">
        <v>20</v>
      </c>
      <c r="F3700" t="s">
        <v>21</v>
      </c>
      <c r="G3700">
        <v>543</v>
      </c>
      <c r="H3700" t="s">
        <v>35</v>
      </c>
      <c r="I3700" t="s">
        <v>21</v>
      </c>
      <c r="J3700" t="s">
        <v>30</v>
      </c>
      <c r="K3700">
        <v>21</v>
      </c>
      <c r="L3700" t="s">
        <v>37</v>
      </c>
      <c r="M3700">
        <v>281</v>
      </c>
      <c r="N3700">
        <v>1</v>
      </c>
      <c r="O3700">
        <v>-1</v>
      </c>
      <c r="P3700">
        <v>0</v>
      </c>
      <c r="Q3700" t="s">
        <v>30</v>
      </c>
      <c r="R3700" t="s">
        <v>21</v>
      </c>
      <c r="S3700" t="str" cm="1">
        <f t="array" ref="S3700">_xlfn.IFS(bank__2[[#This Row],[Age]]&lt;30, "Young Adults",bank__2[[#This Row],[Age]]&lt;45, "Middle-Aged Adults",bank__2[[#This Row],[Age]]&lt;60, "Older AdultsOlder Adults", bank__2[[#This Row],[Age]]&gt;=60,"Seniors")</f>
        <v>Middle-Aged Adults</v>
      </c>
      <c r="T3700" t="str">
        <f t="shared" si="57"/>
        <v>No</v>
      </c>
      <c r="U3700" cm="1">
        <f t="array" ref="U3700">_xlfn.SWITCH(L3700, "jan",1, "feb",2, "mar",3, "apr",4, "may",5, "jun",6, "jul",7, "aug",8, "sep",9, "oct",10, "nov",11, "dec",12, "")</f>
        <v>5</v>
      </c>
      <c r="V3700" s="2">
        <f>bank__2[[#This Row],[CallDuration (Seconds)]]/60</f>
        <v>4.6833333333333336</v>
      </c>
      <c r="W3700" t="str">
        <f>IF(AND(bank__2[[#This Row],[HasHousingLoan]]="yes",bank__2[[#This Row],[HasPersonalLoan]]="yes"),"Both Loans",
IF(bank__2[[#This Row],[HasHousingLoan]]="yes","Only Housing Loan",
IF(bank__2[[#This Row],[HasPersonalLoan]]="yes","Only Personal Loan","No Loan")))</f>
        <v>Only Housing Loan</v>
      </c>
    </row>
    <row r="3701" spans="1:23">
      <c r="A3701">
        <v>3700</v>
      </c>
      <c r="B3701">
        <v>50</v>
      </c>
      <c r="C3701" t="s">
        <v>56</v>
      </c>
      <c r="D3701" t="s">
        <v>19</v>
      </c>
      <c r="E3701" t="s">
        <v>33</v>
      </c>
      <c r="F3701" t="s">
        <v>21</v>
      </c>
      <c r="G3701">
        <v>253</v>
      </c>
      <c r="H3701" t="s">
        <v>35</v>
      </c>
      <c r="I3701" t="s">
        <v>35</v>
      </c>
      <c r="J3701" t="s">
        <v>23</v>
      </c>
      <c r="K3701">
        <v>5</v>
      </c>
      <c r="L3701" t="s">
        <v>37</v>
      </c>
      <c r="M3701">
        <v>475</v>
      </c>
      <c r="N3701">
        <v>2</v>
      </c>
      <c r="O3701">
        <v>-1</v>
      </c>
      <c r="P3701">
        <v>0</v>
      </c>
      <c r="Q3701" t="s">
        <v>30</v>
      </c>
      <c r="R3701" t="s">
        <v>21</v>
      </c>
      <c r="S3701" t="str" cm="1">
        <f t="array" ref="S3701">_xlfn.IFS(bank__2[[#This Row],[Age]]&lt;30, "Young Adults",bank__2[[#This Row],[Age]]&lt;45, "Middle-Aged Adults",bank__2[[#This Row],[Age]]&lt;60, "Older AdultsOlder Adults", bank__2[[#This Row],[Age]]&gt;=60,"Seniors")</f>
        <v>Older AdultsOlder Adults</v>
      </c>
      <c r="T3701" t="str">
        <f t="shared" si="57"/>
        <v>No</v>
      </c>
      <c r="U3701" cm="1">
        <f t="array" ref="U3701">_xlfn.SWITCH(L3701, "jan",1, "feb",2, "mar",3, "apr",4, "may",5, "jun",6, "jul",7, "aug",8, "sep",9, "oct",10, "nov",11, "dec",12, "")</f>
        <v>5</v>
      </c>
      <c r="V3701" s="2">
        <f>bank__2[[#This Row],[CallDuration (Seconds)]]/60</f>
        <v>7.916666666666667</v>
      </c>
      <c r="W3701" t="str">
        <f>IF(AND(bank__2[[#This Row],[HasHousingLoan]]="yes",bank__2[[#This Row],[HasPersonalLoan]]="yes"),"Both Loans",
IF(bank__2[[#This Row],[HasHousingLoan]]="yes","Only Housing Loan",
IF(bank__2[[#This Row],[HasPersonalLoan]]="yes","Only Personal Loan","No Loan")))</f>
        <v>Both Loans</v>
      </c>
    </row>
    <row r="3702" spans="1:23">
      <c r="A3702">
        <v>3701</v>
      </c>
      <c r="B3702">
        <v>60</v>
      </c>
      <c r="C3702" t="s">
        <v>144</v>
      </c>
      <c r="D3702" t="s">
        <v>19</v>
      </c>
      <c r="E3702" t="s">
        <v>20</v>
      </c>
      <c r="F3702" t="s">
        <v>21</v>
      </c>
      <c r="G3702">
        <v>71188</v>
      </c>
      <c r="H3702" t="s">
        <v>21</v>
      </c>
      <c r="I3702" t="s">
        <v>21</v>
      </c>
      <c r="J3702" t="s">
        <v>23</v>
      </c>
      <c r="K3702">
        <v>6</v>
      </c>
      <c r="L3702" t="s">
        <v>25</v>
      </c>
      <c r="M3702">
        <v>205</v>
      </c>
      <c r="N3702">
        <v>1</v>
      </c>
      <c r="O3702">
        <v>-1</v>
      </c>
      <c r="P3702">
        <v>0</v>
      </c>
      <c r="Q3702" t="s">
        <v>30</v>
      </c>
      <c r="R3702" t="s">
        <v>21</v>
      </c>
      <c r="S3702" t="str" cm="1">
        <f t="array" ref="S3702">_xlfn.IFS(bank__2[[#This Row],[Age]]&lt;30, "Young Adults",bank__2[[#This Row],[Age]]&lt;45, "Middle-Aged Adults",bank__2[[#This Row],[Age]]&lt;60, "Older AdultsOlder Adults", bank__2[[#This Row],[Age]]&gt;=60,"Seniors")</f>
        <v>Seniors</v>
      </c>
      <c r="T3702" t="str">
        <f t="shared" si="57"/>
        <v>No</v>
      </c>
      <c r="U3702" cm="1">
        <f t="array" ref="U3702">_xlfn.SWITCH(L3702, "jan",1, "feb",2, "mar",3, "apr",4, "may",5, "jun",6, "jul",7, "aug",8, "sep",9, "oct",10, "nov",11, "dec",12, "")</f>
        <v>10</v>
      </c>
      <c r="V3702" s="2">
        <f>bank__2[[#This Row],[CallDuration (Seconds)]]/60</f>
        <v>3.4166666666666665</v>
      </c>
      <c r="W3702" t="str">
        <f>IF(AND(bank__2[[#This Row],[HasHousingLoan]]="yes",bank__2[[#This Row],[HasPersonalLoan]]="yes"),"Both Loans",
IF(bank__2[[#This Row],[HasHousingLoan]]="yes","Only Housing Loan",
IF(bank__2[[#This Row],[HasPersonalLoan]]="yes","Only Personal Loan","No Loan")))</f>
        <v>No Loan</v>
      </c>
    </row>
    <row r="3703" spans="1:23">
      <c r="A3703">
        <v>3702</v>
      </c>
      <c r="B3703">
        <v>51</v>
      </c>
      <c r="C3703" t="s">
        <v>43</v>
      </c>
      <c r="D3703" t="s">
        <v>19</v>
      </c>
      <c r="E3703" t="s">
        <v>45</v>
      </c>
      <c r="F3703" t="s">
        <v>21</v>
      </c>
      <c r="G3703">
        <v>5108</v>
      </c>
      <c r="H3703" t="s">
        <v>35</v>
      </c>
      <c r="I3703" t="s">
        <v>21</v>
      </c>
      <c r="J3703" t="s">
        <v>23</v>
      </c>
      <c r="K3703">
        <v>8</v>
      </c>
      <c r="L3703" t="s">
        <v>25</v>
      </c>
      <c r="M3703">
        <v>272</v>
      </c>
      <c r="N3703">
        <v>1</v>
      </c>
      <c r="O3703">
        <v>102</v>
      </c>
      <c r="P3703">
        <v>8</v>
      </c>
      <c r="Q3703" t="s">
        <v>70</v>
      </c>
      <c r="R3703" t="s">
        <v>21</v>
      </c>
      <c r="S3703" t="str" cm="1">
        <f t="array" ref="S3703">_xlfn.IFS(bank__2[[#This Row],[Age]]&lt;30, "Young Adults",bank__2[[#This Row],[Age]]&lt;45, "Middle-Aged Adults",bank__2[[#This Row],[Age]]&lt;60, "Older AdultsOlder Adults", bank__2[[#This Row],[Age]]&gt;=60,"Seniors")</f>
        <v>Older AdultsOlder Adults</v>
      </c>
      <c r="T3703" t="str">
        <f t="shared" si="57"/>
        <v>Yes</v>
      </c>
      <c r="U3703" cm="1">
        <f t="array" ref="U3703">_xlfn.SWITCH(L3703, "jan",1, "feb",2, "mar",3, "apr",4, "may",5, "jun",6, "jul",7, "aug",8, "sep",9, "oct",10, "nov",11, "dec",12, "")</f>
        <v>10</v>
      </c>
      <c r="V3703" s="2">
        <f>bank__2[[#This Row],[CallDuration (Seconds)]]/60</f>
        <v>4.5333333333333332</v>
      </c>
      <c r="W3703" t="str">
        <f>IF(AND(bank__2[[#This Row],[HasHousingLoan]]="yes",bank__2[[#This Row],[HasPersonalLoan]]="yes"),"Both Loans",
IF(bank__2[[#This Row],[HasHousingLoan]]="yes","Only Housing Loan",
IF(bank__2[[#This Row],[HasPersonalLoan]]="yes","Only Personal Loan","No Loan")))</f>
        <v>Only Housing Loan</v>
      </c>
    </row>
    <row r="3704" spans="1:23">
      <c r="A3704">
        <v>3703</v>
      </c>
      <c r="B3704">
        <v>48</v>
      </c>
      <c r="C3704" t="s">
        <v>56</v>
      </c>
      <c r="D3704" t="s">
        <v>19</v>
      </c>
      <c r="E3704" t="s">
        <v>33</v>
      </c>
      <c r="F3704" t="s">
        <v>21</v>
      </c>
      <c r="G3704">
        <v>1738</v>
      </c>
      <c r="H3704" t="s">
        <v>35</v>
      </c>
      <c r="I3704" t="s">
        <v>21</v>
      </c>
      <c r="J3704" t="s">
        <v>23</v>
      </c>
      <c r="K3704">
        <v>15</v>
      </c>
      <c r="L3704" t="s">
        <v>48</v>
      </c>
      <c r="M3704">
        <v>349</v>
      </c>
      <c r="N3704">
        <v>1</v>
      </c>
      <c r="O3704">
        <v>-1</v>
      </c>
      <c r="P3704">
        <v>0</v>
      </c>
      <c r="Q3704" t="s">
        <v>30</v>
      </c>
      <c r="R3704" t="s">
        <v>21</v>
      </c>
      <c r="S3704" t="str" cm="1">
        <f t="array" ref="S3704">_xlfn.IFS(bank__2[[#This Row],[Age]]&lt;30, "Young Adults",bank__2[[#This Row],[Age]]&lt;45, "Middle-Aged Adults",bank__2[[#This Row],[Age]]&lt;60, "Older AdultsOlder Adults", bank__2[[#This Row],[Age]]&gt;=60,"Seniors")</f>
        <v>Older AdultsOlder Adults</v>
      </c>
      <c r="T3704" t="str">
        <f t="shared" si="57"/>
        <v>No</v>
      </c>
      <c r="U3704" cm="1">
        <f t="array" ref="U3704">_xlfn.SWITCH(L3704, "jan",1, "feb",2, "mar",3, "apr",4, "may",5, "jun",6, "jul",7, "aug",8, "sep",9, "oct",10, "nov",11, "dec",12, "")</f>
        <v>4</v>
      </c>
      <c r="V3704" s="2">
        <f>bank__2[[#This Row],[CallDuration (Seconds)]]/60</f>
        <v>5.8166666666666664</v>
      </c>
      <c r="W3704" t="str">
        <f>IF(AND(bank__2[[#This Row],[HasHousingLoan]]="yes",bank__2[[#This Row],[HasPersonalLoan]]="yes"),"Both Loans",
IF(bank__2[[#This Row],[HasHousingLoan]]="yes","Only Housing Loan",
IF(bank__2[[#This Row],[HasPersonalLoan]]="yes","Only Personal Loan","No Loan")))</f>
        <v>Only Housing Loan</v>
      </c>
    </row>
    <row r="3705" spans="1:23">
      <c r="A3705">
        <v>3704</v>
      </c>
      <c r="B3705">
        <v>42</v>
      </c>
      <c r="C3705" t="s">
        <v>56</v>
      </c>
      <c r="D3705" t="s">
        <v>19</v>
      </c>
      <c r="E3705" t="s">
        <v>20</v>
      </c>
      <c r="F3705" t="s">
        <v>21</v>
      </c>
      <c r="G3705">
        <v>-97</v>
      </c>
      <c r="H3705" t="s">
        <v>35</v>
      </c>
      <c r="I3705" t="s">
        <v>21</v>
      </c>
      <c r="J3705" t="s">
        <v>23</v>
      </c>
      <c r="K3705">
        <v>3</v>
      </c>
      <c r="L3705" t="s">
        <v>61</v>
      </c>
      <c r="M3705">
        <v>216</v>
      </c>
      <c r="N3705">
        <v>4</v>
      </c>
      <c r="O3705">
        <v>271</v>
      </c>
      <c r="P3705">
        <v>5</v>
      </c>
      <c r="Q3705" t="s">
        <v>41</v>
      </c>
      <c r="R3705" t="s">
        <v>21</v>
      </c>
      <c r="S3705" t="str" cm="1">
        <f t="array" ref="S3705">_xlfn.IFS(bank__2[[#This Row],[Age]]&lt;30, "Young Adults",bank__2[[#This Row],[Age]]&lt;45, "Middle-Aged Adults",bank__2[[#This Row],[Age]]&lt;60, "Older AdultsOlder Adults", bank__2[[#This Row],[Age]]&gt;=60,"Seniors")</f>
        <v>Middle-Aged Adults</v>
      </c>
      <c r="T3705" t="str">
        <f t="shared" si="57"/>
        <v>Yes</v>
      </c>
      <c r="U3705" cm="1">
        <f t="array" ref="U3705">_xlfn.SWITCH(L3705, "jan",1, "feb",2, "mar",3, "apr",4, "may",5, "jun",6, "jul",7, "aug",8, "sep",9, "oct",10, "nov",11, "dec",12, "")</f>
        <v>2</v>
      </c>
      <c r="V3705" s="2">
        <f>bank__2[[#This Row],[CallDuration (Seconds)]]/60</f>
        <v>3.6</v>
      </c>
      <c r="W3705" t="str">
        <f>IF(AND(bank__2[[#This Row],[HasHousingLoan]]="yes",bank__2[[#This Row],[HasPersonalLoan]]="yes"),"Both Loans",
IF(bank__2[[#This Row],[HasHousingLoan]]="yes","Only Housing Loan",
IF(bank__2[[#This Row],[HasPersonalLoan]]="yes","Only Personal Loan","No Loan")))</f>
        <v>Only Housing Loan</v>
      </c>
    </row>
    <row r="3706" spans="1:23">
      <c r="A3706">
        <v>3705</v>
      </c>
      <c r="B3706">
        <v>36</v>
      </c>
      <c r="C3706" t="s">
        <v>56</v>
      </c>
      <c r="D3706" t="s">
        <v>19</v>
      </c>
      <c r="E3706" t="s">
        <v>33</v>
      </c>
      <c r="F3706" t="s">
        <v>21</v>
      </c>
      <c r="G3706">
        <v>199</v>
      </c>
      <c r="H3706" t="s">
        <v>35</v>
      </c>
      <c r="I3706" t="s">
        <v>21</v>
      </c>
      <c r="J3706" t="s">
        <v>23</v>
      </c>
      <c r="K3706">
        <v>9</v>
      </c>
      <c r="L3706" t="s">
        <v>119</v>
      </c>
      <c r="M3706">
        <v>183</v>
      </c>
      <c r="N3706">
        <v>1</v>
      </c>
      <c r="O3706">
        <v>-1</v>
      </c>
      <c r="P3706">
        <v>0</v>
      </c>
      <c r="Q3706" t="s">
        <v>30</v>
      </c>
      <c r="R3706" t="s">
        <v>21</v>
      </c>
      <c r="S3706" t="str" cm="1">
        <f t="array" ref="S3706">_xlfn.IFS(bank__2[[#This Row],[Age]]&lt;30, "Young Adults",bank__2[[#This Row],[Age]]&lt;45, "Middle-Aged Adults",bank__2[[#This Row],[Age]]&lt;60, "Older AdultsOlder Adults", bank__2[[#This Row],[Age]]&gt;=60,"Seniors")</f>
        <v>Middle-Aged Adults</v>
      </c>
      <c r="T3706" t="str">
        <f t="shared" si="57"/>
        <v>No</v>
      </c>
      <c r="U3706" cm="1">
        <f t="array" ref="U3706">_xlfn.SWITCH(L3706, "jan",1, "feb",2, "mar",3, "apr",4, "may",5, "jun",6, "jul",7, "aug",8, "sep",9, "oct",10, "nov",11, "dec",12, "")</f>
        <v>7</v>
      </c>
      <c r="V3706" s="2">
        <f>bank__2[[#This Row],[CallDuration (Seconds)]]/60</f>
        <v>3.05</v>
      </c>
      <c r="W3706" t="str">
        <f>IF(AND(bank__2[[#This Row],[HasHousingLoan]]="yes",bank__2[[#This Row],[HasPersonalLoan]]="yes"),"Both Loans",
IF(bank__2[[#This Row],[HasHousingLoan]]="yes","Only Housing Loan",
IF(bank__2[[#This Row],[HasPersonalLoan]]="yes","Only Personal Loan","No Loan")))</f>
        <v>Only Housing Loan</v>
      </c>
    </row>
    <row r="3707" spans="1:23">
      <c r="A3707">
        <v>3706</v>
      </c>
      <c r="B3707">
        <v>43</v>
      </c>
      <c r="C3707" t="s">
        <v>43</v>
      </c>
      <c r="D3707" t="s">
        <v>19</v>
      </c>
      <c r="E3707" t="s">
        <v>45</v>
      </c>
      <c r="F3707" t="s">
        <v>21</v>
      </c>
      <c r="G3707">
        <v>489</v>
      </c>
      <c r="H3707" t="s">
        <v>35</v>
      </c>
      <c r="I3707" t="s">
        <v>21</v>
      </c>
      <c r="J3707" t="s">
        <v>23</v>
      </c>
      <c r="K3707">
        <v>8</v>
      </c>
      <c r="L3707" t="s">
        <v>37</v>
      </c>
      <c r="M3707">
        <v>130</v>
      </c>
      <c r="N3707">
        <v>1</v>
      </c>
      <c r="O3707">
        <v>172</v>
      </c>
      <c r="P3707">
        <v>2</v>
      </c>
      <c r="Q3707" t="s">
        <v>70</v>
      </c>
      <c r="R3707" t="s">
        <v>21</v>
      </c>
      <c r="S3707" t="str" cm="1">
        <f t="array" ref="S3707">_xlfn.IFS(bank__2[[#This Row],[Age]]&lt;30, "Young Adults",bank__2[[#This Row],[Age]]&lt;45, "Middle-Aged Adults",bank__2[[#This Row],[Age]]&lt;60, "Older AdultsOlder Adults", bank__2[[#This Row],[Age]]&gt;=60,"Seniors")</f>
        <v>Middle-Aged Adults</v>
      </c>
      <c r="T3707" t="str">
        <f t="shared" si="57"/>
        <v>Yes</v>
      </c>
      <c r="U3707" cm="1">
        <f t="array" ref="U3707">_xlfn.SWITCH(L3707, "jan",1, "feb",2, "mar",3, "apr",4, "may",5, "jun",6, "jul",7, "aug",8, "sep",9, "oct",10, "nov",11, "dec",12, "")</f>
        <v>5</v>
      </c>
      <c r="V3707" s="2">
        <f>bank__2[[#This Row],[CallDuration (Seconds)]]/60</f>
        <v>2.1666666666666665</v>
      </c>
      <c r="W3707" t="str">
        <f>IF(AND(bank__2[[#This Row],[HasHousingLoan]]="yes",bank__2[[#This Row],[HasPersonalLoan]]="yes"),"Both Loans",
IF(bank__2[[#This Row],[HasHousingLoan]]="yes","Only Housing Loan",
IF(bank__2[[#This Row],[HasPersonalLoan]]="yes","Only Personal Loan","No Loan")))</f>
        <v>Only Housing Loan</v>
      </c>
    </row>
    <row r="3708" spans="1:23">
      <c r="A3708">
        <v>3707</v>
      </c>
      <c r="B3708">
        <v>31</v>
      </c>
      <c r="C3708" t="s">
        <v>87</v>
      </c>
      <c r="D3708" t="s">
        <v>19</v>
      </c>
      <c r="E3708" t="s">
        <v>20</v>
      </c>
      <c r="F3708" t="s">
        <v>21</v>
      </c>
      <c r="G3708">
        <v>355</v>
      </c>
      <c r="H3708" t="s">
        <v>35</v>
      </c>
      <c r="I3708" t="s">
        <v>35</v>
      </c>
      <c r="J3708" t="s">
        <v>30</v>
      </c>
      <c r="K3708">
        <v>4</v>
      </c>
      <c r="L3708" t="s">
        <v>53</v>
      </c>
      <c r="M3708">
        <v>61</v>
      </c>
      <c r="N3708">
        <v>6</v>
      </c>
      <c r="O3708">
        <v>-1</v>
      </c>
      <c r="P3708">
        <v>0</v>
      </c>
      <c r="Q3708" t="s">
        <v>30</v>
      </c>
      <c r="R3708" t="s">
        <v>21</v>
      </c>
      <c r="S3708" t="str" cm="1">
        <f t="array" ref="S3708">_xlfn.IFS(bank__2[[#This Row],[Age]]&lt;30, "Young Adults",bank__2[[#This Row],[Age]]&lt;45, "Middle-Aged Adults",bank__2[[#This Row],[Age]]&lt;60, "Older AdultsOlder Adults", bank__2[[#This Row],[Age]]&gt;=60,"Seniors")</f>
        <v>Middle-Aged Adults</v>
      </c>
      <c r="T3708" t="str">
        <f t="shared" si="57"/>
        <v>No</v>
      </c>
      <c r="U3708" cm="1">
        <f t="array" ref="U3708">_xlfn.SWITCH(L3708, "jan",1, "feb",2, "mar",3, "apr",4, "may",5, "jun",6, "jul",7, "aug",8, "sep",9, "oct",10, "nov",11, "dec",12, "")</f>
        <v>6</v>
      </c>
      <c r="V3708" s="2">
        <f>bank__2[[#This Row],[CallDuration (Seconds)]]/60</f>
        <v>1.0166666666666666</v>
      </c>
      <c r="W3708" t="str">
        <f>IF(AND(bank__2[[#This Row],[HasHousingLoan]]="yes",bank__2[[#This Row],[HasPersonalLoan]]="yes"),"Both Loans",
IF(bank__2[[#This Row],[HasHousingLoan]]="yes","Only Housing Loan",
IF(bank__2[[#This Row],[HasPersonalLoan]]="yes","Only Personal Loan","No Loan")))</f>
        <v>Both Loans</v>
      </c>
    </row>
    <row r="3709" spans="1:23">
      <c r="A3709">
        <v>3708</v>
      </c>
      <c r="B3709">
        <v>49</v>
      </c>
      <c r="C3709" t="s">
        <v>72</v>
      </c>
      <c r="D3709" t="s">
        <v>44</v>
      </c>
      <c r="E3709" t="s">
        <v>33</v>
      </c>
      <c r="F3709" t="s">
        <v>21</v>
      </c>
      <c r="G3709">
        <v>-97</v>
      </c>
      <c r="H3709" t="s">
        <v>35</v>
      </c>
      <c r="I3709" t="s">
        <v>21</v>
      </c>
      <c r="J3709" t="s">
        <v>30</v>
      </c>
      <c r="K3709">
        <v>6</v>
      </c>
      <c r="L3709" t="s">
        <v>53</v>
      </c>
      <c r="M3709">
        <v>92</v>
      </c>
      <c r="N3709">
        <v>2</v>
      </c>
      <c r="O3709">
        <v>-1</v>
      </c>
      <c r="P3709">
        <v>0</v>
      </c>
      <c r="Q3709" t="s">
        <v>30</v>
      </c>
      <c r="R3709" t="s">
        <v>21</v>
      </c>
      <c r="S3709" t="str" cm="1">
        <f t="array" ref="S3709">_xlfn.IFS(bank__2[[#This Row],[Age]]&lt;30, "Young Adults",bank__2[[#This Row],[Age]]&lt;45, "Middle-Aged Adults",bank__2[[#This Row],[Age]]&lt;60, "Older AdultsOlder Adults", bank__2[[#This Row],[Age]]&gt;=60,"Seniors")</f>
        <v>Older AdultsOlder Adults</v>
      </c>
      <c r="T3709" t="str">
        <f t="shared" si="57"/>
        <v>No</v>
      </c>
      <c r="U3709" cm="1">
        <f t="array" ref="U3709">_xlfn.SWITCH(L3709, "jan",1, "feb",2, "mar",3, "apr",4, "may",5, "jun",6, "jul",7, "aug",8, "sep",9, "oct",10, "nov",11, "dec",12, "")</f>
        <v>6</v>
      </c>
      <c r="V3709" s="2">
        <f>bank__2[[#This Row],[CallDuration (Seconds)]]/60</f>
        <v>1.5333333333333334</v>
      </c>
      <c r="W3709" t="str">
        <f>IF(AND(bank__2[[#This Row],[HasHousingLoan]]="yes",bank__2[[#This Row],[HasPersonalLoan]]="yes"),"Both Loans",
IF(bank__2[[#This Row],[HasHousingLoan]]="yes","Only Housing Loan",
IF(bank__2[[#This Row],[HasPersonalLoan]]="yes","Only Personal Loan","No Loan")))</f>
        <v>Only Housing Loan</v>
      </c>
    </row>
    <row r="3710" spans="1:23">
      <c r="A3710">
        <v>3709</v>
      </c>
      <c r="B3710">
        <v>35</v>
      </c>
      <c r="C3710" t="s">
        <v>43</v>
      </c>
      <c r="D3710" t="s">
        <v>122</v>
      </c>
      <c r="E3710" t="s">
        <v>45</v>
      </c>
      <c r="F3710" t="s">
        <v>21</v>
      </c>
      <c r="G3710">
        <v>473</v>
      </c>
      <c r="H3710" t="s">
        <v>21</v>
      </c>
      <c r="I3710" t="s">
        <v>35</v>
      </c>
      <c r="J3710" t="s">
        <v>23</v>
      </c>
      <c r="K3710">
        <v>5</v>
      </c>
      <c r="L3710" t="s">
        <v>92</v>
      </c>
      <c r="M3710">
        <v>37</v>
      </c>
      <c r="N3710">
        <v>2</v>
      </c>
      <c r="O3710">
        <v>-1</v>
      </c>
      <c r="P3710">
        <v>0</v>
      </c>
      <c r="Q3710" t="s">
        <v>30</v>
      </c>
      <c r="R3710" t="s">
        <v>21</v>
      </c>
      <c r="S3710" t="str" cm="1">
        <f t="array" ref="S3710">_xlfn.IFS(bank__2[[#This Row],[Age]]&lt;30, "Young Adults",bank__2[[#This Row],[Age]]&lt;45, "Middle-Aged Adults",bank__2[[#This Row],[Age]]&lt;60, "Older AdultsOlder Adults", bank__2[[#This Row],[Age]]&gt;=60,"Seniors")</f>
        <v>Middle-Aged Adults</v>
      </c>
      <c r="T3710" t="str">
        <f t="shared" si="57"/>
        <v>No</v>
      </c>
      <c r="U3710" cm="1">
        <f t="array" ref="U3710">_xlfn.SWITCH(L3710, "jan",1, "feb",2, "mar",3, "apr",4, "may",5, "jun",6, "jul",7, "aug",8, "sep",9, "oct",10, "nov",11, "dec",12, "")</f>
        <v>8</v>
      </c>
      <c r="V3710" s="2">
        <f>bank__2[[#This Row],[CallDuration (Seconds)]]/60</f>
        <v>0.6166666666666667</v>
      </c>
      <c r="W3710" t="str">
        <f>IF(AND(bank__2[[#This Row],[HasHousingLoan]]="yes",bank__2[[#This Row],[HasPersonalLoan]]="yes"),"Both Loans",
IF(bank__2[[#This Row],[HasHousingLoan]]="yes","Only Housing Loan",
IF(bank__2[[#This Row],[HasPersonalLoan]]="yes","Only Personal Loan","No Loan")))</f>
        <v>Only Personal Loan</v>
      </c>
    </row>
    <row r="3711" spans="1:23">
      <c r="A3711">
        <v>3710</v>
      </c>
      <c r="B3711">
        <v>44</v>
      </c>
      <c r="C3711" t="s">
        <v>77</v>
      </c>
      <c r="D3711" t="s">
        <v>19</v>
      </c>
      <c r="E3711" t="s">
        <v>33</v>
      </c>
      <c r="F3711" t="s">
        <v>21</v>
      </c>
      <c r="G3711">
        <v>6649</v>
      </c>
      <c r="H3711" t="s">
        <v>35</v>
      </c>
      <c r="I3711" t="s">
        <v>21</v>
      </c>
      <c r="J3711" t="s">
        <v>23</v>
      </c>
      <c r="K3711">
        <v>19</v>
      </c>
      <c r="L3711" t="s">
        <v>124</v>
      </c>
      <c r="M3711">
        <v>354</v>
      </c>
      <c r="N3711">
        <v>2</v>
      </c>
      <c r="O3711">
        <v>-1</v>
      </c>
      <c r="P3711">
        <v>0</v>
      </c>
      <c r="Q3711" t="s">
        <v>30</v>
      </c>
      <c r="R3711" t="s">
        <v>21</v>
      </c>
      <c r="S3711" t="str" cm="1">
        <f t="array" ref="S3711">_xlfn.IFS(bank__2[[#This Row],[Age]]&lt;30, "Young Adults",bank__2[[#This Row],[Age]]&lt;45, "Middle-Aged Adults",bank__2[[#This Row],[Age]]&lt;60, "Older AdultsOlder Adults", bank__2[[#This Row],[Age]]&gt;=60,"Seniors")</f>
        <v>Middle-Aged Adults</v>
      </c>
      <c r="T3711" t="str">
        <f t="shared" si="57"/>
        <v>No</v>
      </c>
      <c r="U3711" cm="1">
        <f t="array" ref="U3711">_xlfn.SWITCH(L3711, "jan",1, "feb",2, "mar",3, "apr",4, "may",5, "jun",6, "jul",7, "aug",8, "sep",9, "oct",10, "nov",11, "dec",12, "")</f>
        <v>11</v>
      </c>
      <c r="V3711" s="2">
        <f>bank__2[[#This Row],[CallDuration (Seconds)]]/60</f>
        <v>5.9</v>
      </c>
      <c r="W3711" t="str">
        <f>IF(AND(bank__2[[#This Row],[HasHousingLoan]]="yes",bank__2[[#This Row],[HasPersonalLoan]]="yes"),"Both Loans",
IF(bank__2[[#This Row],[HasHousingLoan]]="yes","Only Housing Loan",
IF(bank__2[[#This Row],[HasPersonalLoan]]="yes","Only Personal Loan","No Loan")))</f>
        <v>Only Housing Loan</v>
      </c>
    </row>
    <row r="3712" spans="1:23">
      <c r="A3712">
        <v>3711</v>
      </c>
      <c r="B3712">
        <v>34</v>
      </c>
      <c r="C3712" t="s">
        <v>66</v>
      </c>
      <c r="D3712" t="s">
        <v>19</v>
      </c>
      <c r="E3712" t="s">
        <v>45</v>
      </c>
      <c r="F3712" t="s">
        <v>21</v>
      </c>
      <c r="G3712">
        <v>263</v>
      </c>
      <c r="H3712" t="s">
        <v>21</v>
      </c>
      <c r="I3712" t="s">
        <v>21</v>
      </c>
      <c r="J3712" t="s">
        <v>23</v>
      </c>
      <c r="K3712">
        <v>4</v>
      </c>
      <c r="L3712" t="s">
        <v>37</v>
      </c>
      <c r="M3712">
        <v>203</v>
      </c>
      <c r="N3712">
        <v>1</v>
      </c>
      <c r="O3712">
        <v>78</v>
      </c>
      <c r="P3712">
        <v>8</v>
      </c>
      <c r="Q3712" t="s">
        <v>70</v>
      </c>
      <c r="R3712" t="s">
        <v>21</v>
      </c>
      <c r="S3712" t="str" cm="1">
        <f t="array" ref="S3712">_xlfn.IFS(bank__2[[#This Row],[Age]]&lt;30, "Young Adults",bank__2[[#This Row],[Age]]&lt;45, "Middle-Aged Adults",bank__2[[#This Row],[Age]]&lt;60, "Older AdultsOlder Adults", bank__2[[#This Row],[Age]]&gt;=60,"Seniors")</f>
        <v>Middle-Aged Adults</v>
      </c>
      <c r="T3712" t="str">
        <f t="shared" si="57"/>
        <v>Yes</v>
      </c>
      <c r="U3712" cm="1">
        <f t="array" ref="U3712">_xlfn.SWITCH(L3712, "jan",1, "feb",2, "mar",3, "apr",4, "may",5, "jun",6, "jul",7, "aug",8, "sep",9, "oct",10, "nov",11, "dec",12, "")</f>
        <v>5</v>
      </c>
      <c r="V3712" s="2">
        <f>bank__2[[#This Row],[CallDuration (Seconds)]]/60</f>
        <v>3.3833333333333333</v>
      </c>
      <c r="W3712" t="str">
        <f>IF(AND(bank__2[[#This Row],[HasHousingLoan]]="yes",bank__2[[#This Row],[HasPersonalLoan]]="yes"),"Both Loans",
IF(bank__2[[#This Row],[HasHousingLoan]]="yes","Only Housing Loan",
IF(bank__2[[#This Row],[HasPersonalLoan]]="yes","Only Personal Loan","No Loan")))</f>
        <v>No Loan</v>
      </c>
    </row>
    <row r="3713" spans="1:23">
      <c r="A3713">
        <v>3712</v>
      </c>
      <c r="B3713">
        <v>46</v>
      </c>
      <c r="C3713" t="s">
        <v>56</v>
      </c>
      <c r="D3713" t="s">
        <v>19</v>
      </c>
      <c r="E3713" t="s">
        <v>33</v>
      </c>
      <c r="F3713" t="s">
        <v>21</v>
      </c>
      <c r="G3713">
        <v>781</v>
      </c>
      <c r="H3713" t="s">
        <v>21</v>
      </c>
      <c r="I3713" t="s">
        <v>21</v>
      </c>
      <c r="J3713" t="s">
        <v>30</v>
      </c>
      <c r="K3713">
        <v>13</v>
      </c>
      <c r="L3713" t="s">
        <v>37</v>
      </c>
      <c r="M3713">
        <v>152</v>
      </c>
      <c r="N3713">
        <v>1</v>
      </c>
      <c r="O3713">
        <v>-1</v>
      </c>
      <c r="P3713">
        <v>0</v>
      </c>
      <c r="Q3713" t="s">
        <v>30</v>
      </c>
      <c r="R3713" t="s">
        <v>21</v>
      </c>
      <c r="S3713" t="str" cm="1">
        <f t="array" ref="S3713">_xlfn.IFS(bank__2[[#This Row],[Age]]&lt;30, "Young Adults",bank__2[[#This Row],[Age]]&lt;45, "Middle-Aged Adults",bank__2[[#This Row],[Age]]&lt;60, "Older AdultsOlder Adults", bank__2[[#This Row],[Age]]&gt;=60,"Seniors")</f>
        <v>Older AdultsOlder Adults</v>
      </c>
      <c r="T3713" t="str">
        <f t="shared" si="57"/>
        <v>No</v>
      </c>
      <c r="U3713" cm="1">
        <f t="array" ref="U3713">_xlfn.SWITCH(L3713, "jan",1, "feb",2, "mar",3, "apr",4, "may",5, "jun",6, "jul",7, "aug",8, "sep",9, "oct",10, "nov",11, "dec",12, "")</f>
        <v>5</v>
      </c>
      <c r="V3713" s="2">
        <f>bank__2[[#This Row],[CallDuration (Seconds)]]/60</f>
        <v>2.5333333333333332</v>
      </c>
      <c r="W3713" t="str">
        <f>IF(AND(bank__2[[#This Row],[HasHousingLoan]]="yes",bank__2[[#This Row],[HasPersonalLoan]]="yes"),"Both Loans",
IF(bank__2[[#This Row],[HasHousingLoan]]="yes","Only Housing Loan",
IF(bank__2[[#This Row],[HasPersonalLoan]]="yes","Only Personal Loan","No Loan")))</f>
        <v>No Loan</v>
      </c>
    </row>
    <row r="3714" spans="1:23">
      <c r="A3714">
        <v>3713</v>
      </c>
      <c r="B3714">
        <v>49</v>
      </c>
      <c r="C3714" t="s">
        <v>56</v>
      </c>
      <c r="D3714" t="s">
        <v>19</v>
      </c>
      <c r="E3714" t="s">
        <v>20</v>
      </c>
      <c r="F3714" t="s">
        <v>21</v>
      </c>
      <c r="G3714">
        <v>1032</v>
      </c>
      <c r="H3714" t="s">
        <v>35</v>
      </c>
      <c r="I3714" t="s">
        <v>21</v>
      </c>
      <c r="J3714" t="s">
        <v>30</v>
      </c>
      <c r="K3714">
        <v>2</v>
      </c>
      <c r="L3714" t="s">
        <v>53</v>
      </c>
      <c r="M3714">
        <v>41</v>
      </c>
      <c r="N3714">
        <v>5</v>
      </c>
      <c r="O3714">
        <v>-1</v>
      </c>
      <c r="P3714">
        <v>0</v>
      </c>
      <c r="Q3714" t="s">
        <v>30</v>
      </c>
      <c r="R3714" t="s">
        <v>21</v>
      </c>
      <c r="S3714" t="str" cm="1">
        <f t="array" ref="S3714">_xlfn.IFS(bank__2[[#This Row],[Age]]&lt;30, "Young Adults",bank__2[[#This Row],[Age]]&lt;45, "Middle-Aged Adults",bank__2[[#This Row],[Age]]&lt;60, "Older AdultsOlder Adults", bank__2[[#This Row],[Age]]&gt;=60,"Seniors")</f>
        <v>Older AdultsOlder Adults</v>
      </c>
      <c r="T3714" t="str">
        <f t="shared" ref="T3714:T3777" si="58">IF(O3714=-1, "No", "Yes")</f>
        <v>No</v>
      </c>
      <c r="U3714" cm="1">
        <f t="array" ref="U3714">_xlfn.SWITCH(L3714, "jan",1, "feb",2, "mar",3, "apr",4, "may",5, "jun",6, "jul",7, "aug",8, "sep",9, "oct",10, "nov",11, "dec",12, "")</f>
        <v>6</v>
      </c>
      <c r="V3714" s="2">
        <f>bank__2[[#This Row],[CallDuration (Seconds)]]/60</f>
        <v>0.68333333333333335</v>
      </c>
      <c r="W3714" t="str">
        <f>IF(AND(bank__2[[#This Row],[HasHousingLoan]]="yes",bank__2[[#This Row],[HasPersonalLoan]]="yes"),"Both Loans",
IF(bank__2[[#This Row],[HasHousingLoan]]="yes","Only Housing Loan",
IF(bank__2[[#This Row],[HasPersonalLoan]]="yes","Only Personal Loan","No Loan")))</f>
        <v>Only Housing Loan</v>
      </c>
    </row>
    <row r="3715" spans="1:23">
      <c r="A3715">
        <v>3714</v>
      </c>
      <c r="B3715">
        <v>32</v>
      </c>
      <c r="C3715" t="s">
        <v>56</v>
      </c>
      <c r="D3715" t="s">
        <v>19</v>
      </c>
      <c r="E3715" t="s">
        <v>33</v>
      </c>
      <c r="F3715" t="s">
        <v>21</v>
      </c>
      <c r="G3715">
        <v>119</v>
      </c>
      <c r="H3715" t="s">
        <v>21</v>
      </c>
      <c r="I3715" t="s">
        <v>21</v>
      </c>
      <c r="J3715" t="s">
        <v>23</v>
      </c>
      <c r="K3715">
        <v>4</v>
      </c>
      <c r="L3715" t="s">
        <v>37</v>
      </c>
      <c r="M3715">
        <v>20</v>
      </c>
      <c r="N3715">
        <v>5</v>
      </c>
      <c r="O3715">
        <v>-1</v>
      </c>
      <c r="P3715">
        <v>0</v>
      </c>
      <c r="Q3715" t="s">
        <v>30</v>
      </c>
      <c r="R3715" t="s">
        <v>21</v>
      </c>
      <c r="S3715" t="str" cm="1">
        <f t="array" ref="S3715">_xlfn.IFS(bank__2[[#This Row],[Age]]&lt;30, "Young Adults",bank__2[[#This Row],[Age]]&lt;45, "Middle-Aged Adults",bank__2[[#This Row],[Age]]&lt;60, "Older AdultsOlder Adults", bank__2[[#This Row],[Age]]&gt;=60,"Seniors")</f>
        <v>Middle-Aged Adults</v>
      </c>
      <c r="T3715" t="str">
        <f t="shared" si="58"/>
        <v>No</v>
      </c>
      <c r="U3715" cm="1">
        <f t="array" ref="U3715">_xlfn.SWITCH(L3715, "jan",1, "feb",2, "mar",3, "apr",4, "may",5, "jun",6, "jul",7, "aug",8, "sep",9, "oct",10, "nov",11, "dec",12, "")</f>
        <v>5</v>
      </c>
      <c r="V3715" s="2">
        <f>bank__2[[#This Row],[CallDuration (Seconds)]]/60</f>
        <v>0.33333333333333331</v>
      </c>
      <c r="W3715" t="str">
        <f>IF(AND(bank__2[[#This Row],[HasHousingLoan]]="yes",bank__2[[#This Row],[HasPersonalLoan]]="yes"),"Both Loans",
IF(bank__2[[#This Row],[HasHousingLoan]]="yes","Only Housing Loan",
IF(bank__2[[#This Row],[HasPersonalLoan]]="yes","Only Personal Loan","No Loan")))</f>
        <v>No Loan</v>
      </c>
    </row>
    <row r="3716" spans="1:23">
      <c r="A3716">
        <v>3715</v>
      </c>
      <c r="B3716">
        <v>35</v>
      </c>
      <c r="C3716" t="s">
        <v>43</v>
      </c>
      <c r="D3716" t="s">
        <v>122</v>
      </c>
      <c r="E3716" t="s">
        <v>45</v>
      </c>
      <c r="F3716" t="s">
        <v>21</v>
      </c>
      <c r="G3716">
        <v>434</v>
      </c>
      <c r="H3716" t="s">
        <v>35</v>
      </c>
      <c r="I3716" t="s">
        <v>21</v>
      </c>
      <c r="J3716" t="s">
        <v>23</v>
      </c>
      <c r="K3716">
        <v>11</v>
      </c>
      <c r="L3716" t="s">
        <v>37</v>
      </c>
      <c r="M3716">
        <v>277</v>
      </c>
      <c r="N3716">
        <v>1</v>
      </c>
      <c r="O3716">
        <v>271</v>
      </c>
      <c r="P3716">
        <v>2</v>
      </c>
      <c r="Q3716" t="s">
        <v>196</v>
      </c>
      <c r="R3716" t="s">
        <v>21</v>
      </c>
      <c r="S3716" t="str" cm="1">
        <f t="array" ref="S3716">_xlfn.IFS(bank__2[[#This Row],[Age]]&lt;30, "Young Adults",bank__2[[#This Row],[Age]]&lt;45, "Middle-Aged Adults",bank__2[[#This Row],[Age]]&lt;60, "Older AdultsOlder Adults", bank__2[[#This Row],[Age]]&gt;=60,"Seniors")</f>
        <v>Middle-Aged Adults</v>
      </c>
      <c r="T3716" t="str">
        <f t="shared" si="58"/>
        <v>Yes</v>
      </c>
      <c r="U3716" cm="1">
        <f t="array" ref="U3716">_xlfn.SWITCH(L3716, "jan",1, "feb",2, "mar",3, "apr",4, "may",5, "jun",6, "jul",7, "aug",8, "sep",9, "oct",10, "nov",11, "dec",12, "")</f>
        <v>5</v>
      </c>
      <c r="V3716" s="2">
        <f>bank__2[[#This Row],[CallDuration (Seconds)]]/60</f>
        <v>4.6166666666666663</v>
      </c>
      <c r="W3716" t="str">
        <f>IF(AND(bank__2[[#This Row],[HasHousingLoan]]="yes",bank__2[[#This Row],[HasPersonalLoan]]="yes"),"Both Loans",
IF(bank__2[[#This Row],[HasHousingLoan]]="yes","Only Housing Loan",
IF(bank__2[[#This Row],[HasPersonalLoan]]="yes","Only Personal Loan","No Loan")))</f>
        <v>Only Housing Loan</v>
      </c>
    </row>
    <row r="3717" spans="1:23">
      <c r="A3717">
        <v>3716</v>
      </c>
      <c r="B3717">
        <v>51</v>
      </c>
      <c r="C3717" t="s">
        <v>87</v>
      </c>
      <c r="D3717" t="s">
        <v>19</v>
      </c>
      <c r="E3717" t="s">
        <v>33</v>
      </c>
      <c r="F3717" t="s">
        <v>21</v>
      </c>
      <c r="G3717">
        <v>2967</v>
      </c>
      <c r="H3717" t="s">
        <v>21</v>
      </c>
      <c r="I3717" t="s">
        <v>21</v>
      </c>
      <c r="J3717" t="s">
        <v>30</v>
      </c>
      <c r="K3717">
        <v>17</v>
      </c>
      <c r="L3717" t="s">
        <v>53</v>
      </c>
      <c r="M3717">
        <v>83</v>
      </c>
      <c r="N3717">
        <v>2</v>
      </c>
      <c r="O3717">
        <v>-1</v>
      </c>
      <c r="P3717">
        <v>0</v>
      </c>
      <c r="Q3717" t="s">
        <v>30</v>
      </c>
      <c r="R3717" t="s">
        <v>21</v>
      </c>
      <c r="S3717" t="str" cm="1">
        <f t="array" ref="S3717">_xlfn.IFS(bank__2[[#This Row],[Age]]&lt;30, "Young Adults",bank__2[[#This Row],[Age]]&lt;45, "Middle-Aged Adults",bank__2[[#This Row],[Age]]&lt;60, "Older AdultsOlder Adults", bank__2[[#This Row],[Age]]&gt;=60,"Seniors")</f>
        <v>Older AdultsOlder Adults</v>
      </c>
      <c r="T3717" t="str">
        <f t="shared" si="58"/>
        <v>No</v>
      </c>
      <c r="U3717" cm="1">
        <f t="array" ref="U3717">_xlfn.SWITCH(L3717, "jan",1, "feb",2, "mar",3, "apr",4, "may",5, "jun",6, "jul",7, "aug",8, "sep",9, "oct",10, "nov",11, "dec",12, "")</f>
        <v>6</v>
      </c>
      <c r="V3717" s="2">
        <f>bank__2[[#This Row],[CallDuration (Seconds)]]/60</f>
        <v>1.3833333333333333</v>
      </c>
      <c r="W3717" t="str">
        <f>IF(AND(bank__2[[#This Row],[HasHousingLoan]]="yes",bank__2[[#This Row],[HasPersonalLoan]]="yes"),"Both Loans",
IF(bank__2[[#This Row],[HasHousingLoan]]="yes","Only Housing Loan",
IF(bank__2[[#This Row],[HasPersonalLoan]]="yes","Only Personal Loan","No Loan")))</f>
        <v>No Loan</v>
      </c>
    </row>
    <row r="3718" spans="1:23">
      <c r="A3718">
        <v>3717</v>
      </c>
      <c r="B3718">
        <v>57</v>
      </c>
      <c r="C3718" t="s">
        <v>144</v>
      </c>
      <c r="D3718" t="s">
        <v>122</v>
      </c>
      <c r="E3718" t="s">
        <v>33</v>
      </c>
      <c r="F3718" t="s">
        <v>21</v>
      </c>
      <c r="G3718">
        <v>-331</v>
      </c>
      <c r="H3718" t="s">
        <v>35</v>
      </c>
      <c r="I3718" t="s">
        <v>21</v>
      </c>
      <c r="J3718" t="s">
        <v>30</v>
      </c>
      <c r="K3718">
        <v>6</v>
      </c>
      <c r="L3718" t="s">
        <v>37</v>
      </c>
      <c r="M3718">
        <v>531</v>
      </c>
      <c r="N3718">
        <v>1</v>
      </c>
      <c r="O3718">
        <v>-1</v>
      </c>
      <c r="P3718">
        <v>0</v>
      </c>
      <c r="Q3718" t="s">
        <v>30</v>
      </c>
      <c r="R3718" t="s">
        <v>21</v>
      </c>
      <c r="S3718" t="str" cm="1">
        <f t="array" ref="S3718">_xlfn.IFS(bank__2[[#This Row],[Age]]&lt;30, "Young Adults",bank__2[[#This Row],[Age]]&lt;45, "Middle-Aged Adults",bank__2[[#This Row],[Age]]&lt;60, "Older AdultsOlder Adults", bank__2[[#This Row],[Age]]&gt;=60,"Seniors")</f>
        <v>Older AdultsOlder Adults</v>
      </c>
      <c r="T3718" t="str">
        <f t="shared" si="58"/>
        <v>No</v>
      </c>
      <c r="U3718" cm="1">
        <f t="array" ref="U3718">_xlfn.SWITCH(L3718, "jan",1, "feb",2, "mar",3, "apr",4, "may",5, "jun",6, "jul",7, "aug",8, "sep",9, "oct",10, "nov",11, "dec",12, "")</f>
        <v>5</v>
      </c>
      <c r="V3718" s="2">
        <f>bank__2[[#This Row],[CallDuration (Seconds)]]/60</f>
        <v>8.85</v>
      </c>
      <c r="W3718" t="str">
        <f>IF(AND(bank__2[[#This Row],[HasHousingLoan]]="yes",bank__2[[#This Row],[HasPersonalLoan]]="yes"),"Both Loans",
IF(bank__2[[#This Row],[HasHousingLoan]]="yes","Only Housing Loan",
IF(bank__2[[#This Row],[HasPersonalLoan]]="yes","Only Personal Loan","No Loan")))</f>
        <v>Only Housing Loan</v>
      </c>
    </row>
    <row r="3719" spans="1:23">
      <c r="A3719">
        <v>3718</v>
      </c>
      <c r="B3719">
        <v>59</v>
      </c>
      <c r="C3719" t="s">
        <v>43</v>
      </c>
      <c r="D3719" t="s">
        <v>19</v>
      </c>
      <c r="E3719" t="s">
        <v>45</v>
      </c>
      <c r="F3719" t="s">
        <v>21</v>
      </c>
      <c r="G3719">
        <v>1585</v>
      </c>
      <c r="H3719" t="s">
        <v>21</v>
      </c>
      <c r="I3719" t="s">
        <v>21</v>
      </c>
      <c r="J3719" t="s">
        <v>146</v>
      </c>
      <c r="K3719">
        <v>28</v>
      </c>
      <c r="L3719" t="s">
        <v>92</v>
      </c>
      <c r="M3719">
        <v>91</v>
      </c>
      <c r="N3719">
        <v>5</v>
      </c>
      <c r="O3719">
        <v>-1</v>
      </c>
      <c r="P3719">
        <v>0</v>
      </c>
      <c r="Q3719" t="s">
        <v>30</v>
      </c>
      <c r="R3719" t="s">
        <v>21</v>
      </c>
      <c r="S3719" t="str" cm="1">
        <f t="array" ref="S3719">_xlfn.IFS(bank__2[[#This Row],[Age]]&lt;30, "Young Adults",bank__2[[#This Row],[Age]]&lt;45, "Middle-Aged Adults",bank__2[[#This Row],[Age]]&lt;60, "Older AdultsOlder Adults", bank__2[[#This Row],[Age]]&gt;=60,"Seniors")</f>
        <v>Older AdultsOlder Adults</v>
      </c>
      <c r="T3719" t="str">
        <f t="shared" si="58"/>
        <v>No</v>
      </c>
      <c r="U3719" cm="1">
        <f t="array" ref="U3719">_xlfn.SWITCH(L3719, "jan",1, "feb",2, "mar",3, "apr",4, "may",5, "jun",6, "jul",7, "aug",8, "sep",9, "oct",10, "nov",11, "dec",12, "")</f>
        <v>8</v>
      </c>
      <c r="V3719" s="2">
        <f>bank__2[[#This Row],[CallDuration (Seconds)]]/60</f>
        <v>1.5166666666666666</v>
      </c>
      <c r="W3719" t="str">
        <f>IF(AND(bank__2[[#This Row],[HasHousingLoan]]="yes",bank__2[[#This Row],[HasPersonalLoan]]="yes"),"Both Loans",
IF(bank__2[[#This Row],[HasHousingLoan]]="yes","Only Housing Loan",
IF(bank__2[[#This Row],[HasPersonalLoan]]="yes","Only Personal Loan","No Loan")))</f>
        <v>No Loan</v>
      </c>
    </row>
    <row r="3720" spans="1:23">
      <c r="A3720">
        <v>3719</v>
      </c>
      <c r="B3720">
        <v>40</v>
      </c>
      <c r="C3720" t="s">
        <v>32</v>
      </c>
      <c r="D3720" t="s">
        <v>122</v>
      </c>
      <c r="E3720" t="s">
        <v>2553</v>
      </c>
      <c r="F3720" t="s">
        <v>21</v>
      </c>
      <c r="G3720">
        <v>4384</v>
      </c>
      <c r="H3720" t="s">
        <v>35</v>
      </c>
      <c r="I3720" t="s">
        <v>21</v>
      </c>
      <c r="J3720" t="s">
        <v>30</v>
      </c>
      <c r="K3720">
        <v>5</v>
      </c>
      <c r="L3720" t="s">
        <v>37</v>
      </c>
      <c r="M3720">
        <v>315</v>
      </c>
      <c r="N3720">
        <v>1</v>
      </c>
      <c r="O3720">
        <v>-1</v>
      </c>
      <c r="P3720">
        <v>0</v>
      </c>
      <c r="Q3720" t="s">
        <v>30</v>
      </c>
      <c r="R3720" t="s">
        <v>21</v>
      </c>
      <c r="S3720" t="str" cm="1">
        <f t="array" ref="S3720">_xlfn.IFS(bank__2[[#This Row],[Age]]&lt;30, "Young Adults",bank__2[[#This Row],[Age]]&lt;45, "Middle-Aged Adults",bank__2[[#This Row],[Age]]&lt;60, "Older AdultsOlder Adults", bank__2[[#This Row],[Age]]&gt;=60,"Seniors")</f>
        <v>Middle-Aged Adults</v>
      </c>
      <c r="T3720" t="str">
        <f t="shared" si="58"/>
        <v>No</v>
      </c>
      <c r="U3720" cm="1">
        <f t="array" ref="U3720">_xlfn.SWITCH(L3720, "jan",1, "feb",2, "mar",3, "apr",4, "may",5, "jun",6, "jul",7, "aug",8, "sep",9, "oct",10, "nov",11, "dec",12, "")</f>
        <v>5</v>
      </c>
      <c r="V3720" s="2">
        <f>bank__2[[#This Row],[CallDuration (Seconds)]]/60</f>
        <v>5.25</v>
      </c>
      <c r="W3720" t="str">
        <f>IF(AND(bank__2[[#This Row],[HasHousingLoan]]="yes",bank__2[[#This Row],[HasPersonalLoan]]="yes"),"Both Loans",
IF(bank__2[[#This Row],[HasHousingLoan]]="yes","Only Housing Loan",
IF(bank__2[[#This Row],[HasPersonalLoan]]="yes","Only Personal Loan","No Loan")))</f>
        <v>Only Housing Loan</v>
      </c>
    </row>
    <row r="3721" spans="1:23">
      <c r="A3721">
        <v>3720</v>
      </c>
      <c r="B3721">
        <v>49</v>
      </c>
      <c r="C3721" t="s">
        <v>43</v>
      </c>
      <c r="D3721" t="s">
        <v>44</v>
      </c>
      <c r="E3721" t="s">
        <v>45</v>
      </c>
      <c r="F3721" t="s">
        <v>21</v>
      </c>
      <c r="G3721">
        <v>588</v>
      </c>
      <c r="H3721" t="s">
        <v>21</v>
      </c>
      <c r="I3721" t="s">
        <v>21</v>
      </c>
      <c r="J3721" t="s">
        <v>23</v>
      </c>
      <c r="K3721">
        <v>28</v>
      </c>
      <c r="L3721" t="s">
        <v>92</v>
      </c>
      <c r="M3721">
        <v>70</v>
      </c>
      <c r="N3721">
        <v>9</v>
      </c>
      <c r="O3721">
        <v>-1</v>
      </c>
      <c r="P3721">
        <v>0</v>
      </c>
      <c r="Q3721" t="s">
        <v>30</v>
      </c>
      <c r="R3721" t="s">
        <v>21</v>
      </c>
      <c r="S3721" t="str" cm="1">
        <f t="array" ref="S3721">_xlfn.IFS(bank__2[[#This Row],[Age]]&lt;30, "Young Adults",bank__2[[#This Row],[Age]]&lt;45, "Middle-Aged Adults",bank__2[[#This Row],[Age]]&lt;60, "Older AdultsOlder Adults", bank__2[[#This Row],[Age]]&gt;=60,"Seniors")</f>
        <v>Older AdultsOlder Adults</v>
      </c>
      <c r="T3721" t="str">
        <f t="shared" si="58"/>
        <v>No</v>
      </c>
      <c r="U3721" cm="1">
        <f t="array" ref="U3721">_xlfn.SWITCH(L3721, "jan",1, "feb",2, "mar",3, "apr",4, "may",5, "jun",6, "jul",7, "aug",8, "sep",9, "oct",10, "nov",11, "dec",12, "")</f>
        <v>8</v>
      </c>
      <c r="V3721" s="2">
        <f>bank__2[[#This Row],[CallDuration (Seconds)]]/60</f>
        <v>1.1666666666666667</v>
      </c>
      <c r="W3721" t="str">
        <f>IF(AND(bank__2[[#This Row],[HasHousingLoan]]="yes",bank__2[[#This Row],[HasPersonalLoan]]="yes"),"Both Loans",
IF(bank__2[[#This Row],[HasHousingLoan]]="yes","Only Housing Loan",
IF(bank__2[[#This Row],[HasPersonalLoan]]="yes","Only Personal Loan","No Loan")))</f>
        <v>No Loan</v>
      </c>
    </row>
    <row r="3722" spans="1:23">
      <c r="A3722">
        <v>3721</v>
      </c>
      <c r="B3722">
        <v>51</v>
      </c>
      <c r="C3722" t="s">
        <v>43</v>
      </c>
      <c r="D3722" t="s">
        <v>19</v>
      </c>
      <c r="E3722" t="s">
        <v>33</v>
      </c>
      <c r="F3722" t="s">
        <v>21</v>
      </c>
      <c r="G3722">
        <v>3180</v>
      </c>
      <c r="H3722" t="s">
        <v>35</v>
      </c>
      <c r="I3722" t="s">
        <v>21</v>
      </c>
      <c r="J3722" t="s">
        <v>23</v>
      </c>
      <c r="K3722">
        <v>9</v>
      </c>
      <c r="L3722" t="s">
        <v>119</v>
      </c>
      <c r="M3722">
        <v>384</v>
      </c>
      <c r="N3722">
        <v>1</v>
      </c>
      <c r="O3722">
        <v>-1</v>
      </c>
      <c r="P3722">
        <v>0</v>
      </c>
      <c r="Q3722" t="s">
        <v>30</v>
      </c>
      <c r="R3722" t="s">
        <v>21</v>
      </c>
      <c r="S3722" t="str" cm="1">
        <f t="array" ref="S3722">_xlfn.IFS(bank__2[[#This Row],[Age]]&lt;30, "Young Adults",bank__2[[#This Row],[Age]]&lt;45, "Middle-Aged Adults",bank__2[[#This Row],[Age]]&lt;60, "Older AdultsOlder Adults", bank__2[[#This Row],[Age]]&gt;=60,"Seniors")</f>
        <v>Older AdultsOlder Adults</v>
      </c>
      <c r="T3722" t="str">
        <f t="shared" si="58"/>
        <v>No</v>
      </c>
      <c r="U3722" cm="1">
        <f t="array" ref="U3722">_xlfn.SWITCH(L3722, "jan",1, "feb",2, "mar",3, "apr",4, "may",5, "jun",6, "jul",7, "aug",8, "sep",9, "oct",10, "nov",11, "dec",12, "")</f>
        <v>7</v>
      </c>
      <c r="V3722" s="2">
        <f>bank__2[[#This Row],[CallDuration (Seconds)]]/60</f>
        <v>6.4</v>
      </c>
      <c r="W3722" t="str">
        <f>IF(AND(bank__2[[#This Row],[HasHousingLoan]]="yes",bank__2[[#This Row],[HasPersonalLoan]]="yes"),"Both Loans",
IF(bank__2[[#This Row],[HasHousingLoan]]="yes","Only Housing Loan",
IF(bank__2[[#This Row],[HasPersonalLoan]]="yes","Only Personal Loan","No Loan")))</f>
        <v>Only Housing Loan</v>
      </c>
    </row>
    <row r="3723" spans="1:23">
      <c r="A3723">
        <v>3722</v>
      </c>
      <c r="B3723">
        <v>35</v>
      </c>
      <c r="C3723" t="s">
        <v>87</v>
      </c>
      <c r="D3723" t="s">
        <v>19</v>
      </c>
      <c r="E3723" t="s">
        <v>33</v>
      </c>
      <c r="F3723" t="s">
        <v>35</v>
      </c>
      <c r="G3723">
        <v>0</v>
      </c>
      <c r="H3723" t="s">
        <v>21</v>
      </c>
      <c r="I3723" t="s">
        <v>35</v>
      </c>
      <c r="J3723" t="s">
        <v>30</v>
      </c>
      <c r="K3723">
        <v>4</v>
      </c>
      <c r="L3723" t="s">
        <v>119</v>
      </c>
      <c r="M3723">
        <v>105</v>
      </c>
      <c r="N3723">
        <v>3</v>
      </c>
      <c r="O3723">
        <v>-1</v>
      </c>
      <c r="P3723">
        <v>0</v>
      </c>
      <c r="Q3723" t="s">
        <v>30</v>
      </c>
      <c r="R3723" t="s">
        <v>21</v>
      </c>
      <c r="S3723" t="str" cm="1">
        <f t="array" ref="S3723">_xlfn.IFS(bank__2[[#This Row],[Age]]&lt;30, "Young Adults",bank__2[[#This Row],[Age]]&lt;45, "Middle-Aged Adults",bank__2[[#This Row],[Age]]&lt;60, "Older AdultsOlder Adults", bank__2[[#This Row],[Age]]&gt;=60,"Seniors")</f>
        <v>Middle-Aged Adults</v>
      </c>
      <c r="T3723" t="str">
        <f t="shared" si="58"/>
        <v>No</v>
      </c>
      <c r="U3723" cm="1">
        <f t="array" ref="U3723">_xlfn.SWITCH(L3723, "jan",1, "feb",2, "mar",3, "apr",4, "may",5, "jun",6, "jul",7, "aug",8, "sep",9, "oct",10, "nov",11, "dec",12, "")</f>
        <v>7</v>
      </c>
      <c r="V3723" s="2">
        <f>bank__2[[#This Row],[CallDuration (Seconds)]]/60</f>
        <v>1.75</v>
      </c>
      <c r="W3723" t="str">
        <f>IF(AND(bank__2[[#This Row],[HasHousingLoan]]="yes",bank__2[[#This Row],[HasPersonalLoan]]="yes"),"Both Loans",
IF(bank__2[[#This Row],[HasHousingLoan]]="yes","Only Housing Loan",
IF(bank__2[[#This Row],[HasPersonalLoan]]="yes","Only Personal Loan","No Loan")))</f>
        <v>Only Personal Loan</v>
      </c>
    </row>
    <row r="3724" spans="1:23">
      <c r="A3724">
        <v>3723</v>
      </c>
      <c r="B3724">
        <v>29</v>
      </c>
      <c r="C3724" t="s">
        <v>66</v>
      </c>
      <c r="D3724" t="s">
        <v>19</v>
      </c>
      <c r="E3724" t="s">
        <v>33</v>
      </c>
      <c r="F3724" t="s">
        <v>21</v>
      </c>
      <c r="G3724">
        <v>-76</v>
      </c>
      <c r="H3724" t="s">
        <v>35</v>
      </c>
      <c r="I3724" t="s">
        <v>21</v>
      </c>
      <c r="J3724" t="s">
        <v>30</v>
      </c>
      <c r="K3724">
        <v>27</v>
      </c>
      <c r="L3724" t="s">
        <v>37</v>
      </c>
      <c r="M3724">
        <v>305</v>
      </c>
      <c r="N3724">
        <v>2</v>
      </c>
      <c r="O3724">
        <v>-1</v>
      </c>
      <c r="P3724">
        <v>0</v>
      </c>
      <c r="Q3724" t="s">
        <v>30</v>
      </c>
      <c r="R3724" t="s">
        <v>21</v>
      </c>
      <c r="S3724" t="str" cm="1">
        <f t="array" ref="S3724">_xlfn.IFS(bank__2[[#This Row],[Age]]&lt;30, "Young Adults",bank__2[[#This Row],[Age]]&lt;45, "Middle-Aged Adults",bank__2[[#This Row],[Age]]&lt;60, "Older AdultsOlder Adults", bank__2[[#This Row],[Age]]&gt;=60,"Seniors")</f>
        <v>Young Adults</v>
      </c>
      <c r="T3724" t="str">
        <f t="shared" si="58"/>
        <v>No</v>
      </c>
      <c r="U3724" cm="1">
        <f t="array" ref="U3724">_xlfn.SWITCH(L3724, "jan",1, "feb",2, "mar",3, "apr",4, "may",5, "jun",6, "jul",7, "aug",8, "sep",9, "oct",10, "nov",11, "dec",12, "")</f>
        <v>5</v>
      </c>
      <c r="V3724" s="2">
        <f>bank__2[[#This Row],[CallDuration (Seconds)]]/60</f>
        <v>5.083333333333333</v>
      </c>
      <c r="W3724" t="str">
        <f>IF(AND(bank__2[[#This Row],[HasHousingLoan]]="yes",bank__2[[#This Row],[HasPersonalLoan]]="yes"),"Both Loans",
IF(bank__2[[#This Row],[HasHousingLoan]]="yes","Only Housing Loan",
IF(bank__2[[#This Row],[HasPersonalLoan]]="yes","Only Personal Loan","No Loan")))</f>
        <v>Only Housing Loan</v>
      </c>
    </row>
    <row r="3725" spans="1:23">
      <c r="A3725">
        <v>3724</v>
      </c>
      <c r="B3725">
        <v>32</v>
      </c>
      <c r="C3725" t="s">
        <v>32</v>
      </c>
      <c r="D3725" t="s">
        <v>44</v>
      </c>
      <c r="E3725" t="s">
        <v>33</v>
      </c>
      <c r="F3725" t="s">
        <v>21</v>
      </c>
      <c r="G3725">
        <v>152</v>
      </c>
      <c r="H3725" t="s">
        <v>35</v>
      </c>
      <c r="I3725" t="s">
        <v>21</v>
      </c>
      <c r="J3725" t="s">
        <v>23</v>
      </c>
      <c r="K3725">
        <v>25</v>
      </c>
      <c r="L3725" t="s">
        <v>37</v>
      </c>
      <c r="M3725">
        <v>158</v>
      </c>
      <c r="N3725">
        <v>2</v>
      </c>
      <c r="O3725">
        <v>-1</v>
      </c>
      <c r="P3725">
        <v>0</v>
      </c>
      <c r="Q3725" t="s">
        <v>30</v>
      </c>
      <c r="R3725" t="s">
        <v>35</v>
      </c>
      <c r="S3725" t="str" cm="1">
        <f t="array" ref="S3725">_xlfn.IFS(bank__2[[#This Row],[Age]]&lt;30, "Young Adults",bank__2[[#This Row],[Age]]&lt;45, "Middle-Aged Adults",bank__2[[#This Row],[Age]]&lt;60, "Older AdultsOlder Adults", bank__2[[#This Row],[Age]]&gt;=60,"Seniors")</f>
        <v>Middle-Aged Adults</v>
      </c>
      <c r="T3725" t="str">
        <f t="shared" si="58"/>
        <v>No</v>
      </c>
      <c r="U3725" cm="1">
        <f t="array" ref="U3725">_xlfn.SWITCH(L3725, "jan",1, "feb",2, "mar",3, "apr",4, "may",5, "jun",6, "jul",7, "aug",8, "sep",9, "oct",10, "nov",11, "dec",12, "")</f>
        <v>5</v>
      </c>
      <c r="V3725" s="2">
        <f>bank__2[[#This Row],[CallDuration (Seconds)]]/60</f>
        <v>2.6333333333333333</v>
      </c>
      <c r="W3725" t="str">
        <f>IF(AND(bank__2[[#This Row],[HasHousingLoan]]="yes",bank__2[[#This Row],[HasPersonalLoan]]="yes"),"Both Loans",
IF(bank__2[[#This Row],[HasHousingLoan]]="yes","Only Housing Loan",
IF(bank__2[[#This Row],[HasPersonalLoan]]="yes","Only Personal Loan","No Loan")))</f>
        <v>Only Housing Loan</v>
      </c>
    </row>
    <row r="3726" spans="1:23">
      <c r="A3726">
        <v>3725</v>
      </c>
      <c r="B3726">
        <v>37</v>
      </c>
      <c r="C3726" t="s">
        <v>135</v>
      </c>
      <c r="D3726" t="s">
        <v>122</v>
      </c>
      <c r="E3726" t="s">
        <v>33</v>
      </c>
      <c r="F3726" t="s">
        <v>21</v>
      </c>
      <c r="G3726">
        <v>1040</v>
      </c>
      <c r="H3726" t="s">
        <v>35</v>
      </c>
      <c r="I3726" t="s">
        <v>21</v>
      </c>
      <c r="J3726" t="s">
        <v>23</v>
      </c>
      <c r="K3726">
        <v>13</v>
      </c>
      <c r="L3726" t="s">
        <v>37</v>
      </c>
      <c r="M3726">
        <v>199</v>
      </c>
      <c r="N3726">
        <v>1</v>
      </c>
      <c r="O3726">
        <v>173</v>
      </c>
      <c r="P3726">
        <v>2</v>
      </c>
      <c r="Q3726" t="s">
        <v>41</v>
      </c>
      <c r="R3726" t="s">
        <v>21</v>
      </c>
      <c r="S3726" t="str" cm="1">
        <f t="array" ref="S3726">_xlfn.IFS(bank__2[[#This Row],[Age]]&lt;30, "Young Adults",bank__2[[#This Row],[Age]]&lt;45, "Middle-Aged Adults",bank__2[[#This Row],[Age]]&lt;60, "Older AdultsOlder Adults", bank__2[[#This Row],[Age]]&gt;=60,"Seniors")</f>
        <v>Middle-Aged Adults</v>
      </c>
      <c r="T3726" t="str">
        <f t="shared" si="58"/>
        <v>Yes</v>
      </c>
      <c r="U3726" cm="1">
        <f t="array" ref="U3726">_xlfn.SWITCH(L3726, "jan",1, "feb",2, "mar",3, "apr",4, "may",5, "jun",6, "jul",7, "aug",8, "sep",9, "oct",10, "nov",11, "dec",12, "")</f>
        <v>5</v>
      </c>
      <c r="V3726" s="2">
        <f>bank__2[[#This Row],[CallDuration (Seconds)]]/60</f>
        <v>3.3166666666666669</v>
      </c>
      <c r="W3726" t="str">
        <f>IF(AND(bank__2[[#This Row],[HasHousingLoan]]="yes",bank__2[[#This Row],[HasPersonalLoan]]="yes"),"Both Loans",
IF(bank__2[[#This Row],[HasHousingLoan]]="yes","Only Housing Loan",
IF(bank__2[[#This Row],[HasPersonalLoan]]="yes","Only Personal Loan","No Loan")))</f>
        <v>Only Housing Loan</v>
      </c>
    </row>
    <row r="3727" spans="1:23">
      <c r="A3727">
        <v>3726</v>
      </c>
      <c r="B3727">
        <v>49</v>
      </c>
      <c r="C3727" t="s">
        <v>18</v>
      </c>
      <c r="D3727" t="s">
        <v>19</v>
      </c>
      <c r="E3727" t="s">
        <v>20</v>
      </c>
      <c r="F3727" t="s">
        <v>21</v>
      </c>
      <c r="G3727">
        <v>-384</v>
      </c>
      <c r="H3727" t="s">
        <v>35</v>
      </c>
      <c r="I3727" t="s">
        <v>21</v>
      </c>
      <c r="J3727" t="s">
        <v>30</v>
      </c>
      <c r="K3727">
        <v>27</v>
      </c>
      <c r="L3727" t="s">
        <v>37</v>
      </c>
      <c r="M3727">
        <v>25</v>
      </c>
      <c r="N3727">
        <v>1</v>
      </c>
      <c r="O3727">
        <v>-1</v>
      </c>
      <c r="P3727">
        <v>0</v>
      </c>
      <c r="Q3727" t="s">
        <v>30</v>
      </c>
      <c r="R3727" t="s">
        <v>21</v>
      </c>
      <c r="S3727" t="str" cm="1">
        <f t="array" ref="S3727">_xlfn.IFS(bank__2[[#This Row],[Age]]&lt;30, "Young Adults",bank__2[[#This Row],[Age]]&lt;45, "Middle-Aged Adults",bank__2[[#This Row],[Age]]&lt;60, "Older AdultsOlder Adults", bank__2[[#This Row],[Age]]&gt;=60,"Seniors")</f>
        <v>Older AdultsOlder Adults</v>
      </c>
      <c r="T3727" t="str">
        <f t="shared" si="58"/>
        <v>No</v>
      </c>
      <c r="U3727" cm="1">
        <f t="array" ref="U3727">_xlfn.SWITCH(L3727, "jan",1, "feb",2, "mar",3, "apr",4, "may",5, "jun",6, "jul",7, "aug",8, "sep",9, "oct",10, "nov",11, "dec",12, "")</f>
        <v>5</v>
      </c>
      <c r="V3727" s="2">
        <f>bank__2[[#This Row],[CallDuration (Seconds)]]/60</f>
        <v>0.41666666666666669</v>
      </c>
      <c r="W3727" t="str">
        <f>IF(AND(bank__2[[#This Row],[HasHousingLoan]]="yes",bank__2[[#This Row],[HasPersonalLoan]]="yes"),"Both Loans",
IF(bank__2[[#This Row],[HasHousingLoan]]="yes","Only Housing Loan",
IF(bank__2[[#This Row],[HasPersonalLoan]]="yes","Only Personal Loan","No Loan")))</f>
        <v>Only Housing Loan</v>
      </c>
    </row>
    <row r="3728" spans="1:23">
      <c r="A3728">
        <v>3727</v>
      </c>
      <c r="B3728">
        <v>45</v>
      </c>
      <c r="C3728" t="s">
        <v>72</v>
      </c>
      <c r="D3728" t="s">
        <v>19</v>
      </c>
      <c r="E3728" t="s">
        <v>2553</v>
      </c>
      <c r="F3728" t="s">
        <v>21</v>
      </c>
      <c r="G3728">
        <v>473</v>
      </c>
      <c r="H3728" t="s">
        <v>35</v>
      </c>
      <c r="I3728" t="s">
        <v>21</v>
      </c>
      <c r="J3728" t="s">
        <v>30</v>
      </c>
      <c r="K3728">
        <v>27</v>
      </c>
      <c r="L3728" t="s">
        <v>37</v>
      </c>
      <c r="M3728">
        <v>147</v>
      </c>
      <c r="N3728">
        <v>1</v>
      </c>
      <c r="O3728">
        <v>-1</v>
      </c>
      <c r="P3728">
        <v>0</v>
      </c>
      <c r="Q3728" t="s">
        <v>30</v>
      </c>
      <c r="R3728" t="s">
        <v>21</v>
      </c>
      <c r="S3728" t="str" cm="1">
        <f t="array" ref="S3728">_xlfn.IFS(bank__2[[#This Row],[Age]]&lt;30, "Young Adults",bank__2[[#This Row],[Age]]&lt;45, "Middle-Aged Adults",bank__2[[#This Row],[Age]]&lt;60, "Older AdultsOlder Adults", bank__2[[#This Row],[Age]]&gt;=60,"Seniors")</f>
        <v>Older AdultsOlder Adults</v>
      </c>
      <c r="T3728" t="str">
        <f t="shared" si="58"/>
        <v>No</v>
      </c>
      <c r="U3728" cm="1">
        <f t="array" ref="U3728">_xlfn.SWITCH(L3728, "jan",1, "feb",2, "mar",3, "apr",4, "may",5, "jun",6, "jul",7, "aug",8, "sep",9, "oct",10, "nov",11, "dec",12, "")</f>
        <v>5</v>
      </c>
      <c r="V3728" s="2">
        <f>bank__2[[#This Row],[CallDuration (Seconds)]]/60</f>
        <v>2.4500000000000002</v>
      </c>
      <c r="W3728" t="str">
        <f>IF(AND(bank__2[[#This Row],[HasHousingLoan]]="yes",bank__2[[#This Row],[HasPersonalLoan]]="yes"),"Both Loans",
IF(bank__2[[#This Row],[HasHousingLoan]]="yes","Only Housing Loan",
IF(bank__2[[#This Row],[HasPersonalLoan]]="yes","Only Personal Loan","No Loan")))</f>
        <v>Only Housing Loan</v>
      </c>
    </row>
    <row r="3729" spans="1:23">
      <c r="A3729">
        <v>3728</v>
      </c>
      <c r="B3729">
        <v>34</v>
      </c>
      <c r="C3729" t="s">
        <v>72</v>
      </c>
      <c r="D3729" t="s">
        <v>44</v>
      </c>
      <c r="E3729" t="s">
        <v>33</v>
      </c>
      <c r="F3729" t="s">
        <v>21</v>
      </c>
      <c r="G3729">
        <v>475</v>
      </c>
      <c r="H3729" t="s">
        <v>35</v>
      </c>
      <c r="I3729" t="s">
        <v>21</v>
      </c>
      <c r="J3729" t="s">
        <v>23</v>
      </c>
      <c r="K3729">
        <v>29</v>
      </c>
      <c r="L3729" t="s">
        <v>119</v>
      </c>
      <c r="M3729">
        <v>538</v>
      </c>
      <c r="N3729">
        <v>8</v>
      </c>
      <c r="O3729">
        <v>-1</v>
      </c>
      <c r="P3729">
        <v>0</v>
      </c>
      <c r="Q3729" t="s">
        <v>30</v>
      </c>
      <c r="R3729" t="s">
        <v>21</v>
      </c>
      <c r="S3729" t="str" cm="1">
        <f t="array" ref="S3729">_xlfn.IFS(bank__2[[#This Row],[Age]]&lt;30, "Young Adults",bank__2[[#This Row],[Age]]&lt;45, "Middle-Aged Adults",bank__2[[#This Row],[Age]]&lt;60, "Older AdultsOlder Adults", bank__2[[#This Row],[Age]]&gt;=60,"Seniors")</f>
        <v>Middle-Aged Adults</v>
      </c>
      <c r="T3729" t="str">
        <f t="shared" si="58"/>
        <v>No</v>
      </c>
      <c r="U3729" cm="1">
        <f t="array" ref="U3729">_xlfn.SWITCH(L3729, "jan",1, "feb",2, "mar",3, "apr",4, "may",5, "jun",6, "jul",7, "aug",8, "sep",9, "oct",10, "nov",11, "dec",12, "")</f>
        <v>7</v>
      </c>
      <c r="V3729" s="2">
        <f>bank__2[[#This Row],[CallDuration (Seconds)]]/60</f>
        <v>8.9666666666666668</v>
      </c>
      <c r="W3729" t="str">
        <f>IF(AND(bank__2[[#This Row],[HasHousingLoan]]="yes",bank__2[[#This Row],[HasPersonalLoan]]="yes"),"Both Loans",
IF(bank__2[[#This Row],[HasHousingLoan]]="yes","Only Housing Loan",
IF(bank__2[[#This Row],[HasPersonalLoan]]="yes","Only Personal Loan","No Loan")))</f>
        <v>Only Housing Loan</v>
      </c>
    </row>
    <row r="3730" spans="1:23">
      <c r="A3730">
        <v>3729</v>
      </c>
      <c r="B3730">
        <v>53</v>
      </c>
      <c r="C3730" t="s">
        <v>72</v>
      </c>
      <c r="D3730" t="s">
        <v>19</v>
      </c>
      <c r="E3730" t="s">
        <v>33</v>
      </c>
      <c r="F3730" t="s">
        <v>21</v>
      </c>
      <c r="G3730">
        <v>0</v>
      </c>
      <c r="H3730" t="s">
        <v>21</v>
      </c>
      <c r="I3730" t="s">
        <v>21</v>
      </c>
      <c r="J3730" t="s">
        <v>23</v>
      </c>
      <c r="K3730">
        <v>22</v>
      </c>
      <c r="L3730" t="s">
        <v>92</v>
      </c>
      <c r="M3730">
        <v>77</v>
      </c>
      <c r="N3730">
        <v>9</v>
      </c>
      <c r="O3730">
        <v>-1</v>
      </c>
      <c r="P3730">
        <v>0</v>
      </c>
      <c r="Q3730" t="s">
        <v>30</v>
      </c>
      <c r="R3730" t="s">
        <v>21</v>
      </c>
      <c r="S3730" t="str" cm="1">
        <f t="array" ref="S3730">_xlfn.IFS(bank__2[[#This Row],[Age]]&lt;30, "Young Adults",bank__2[[#This Row],[Age]]&lt;45, "Middle-Aged Adults",bank__2[[#This Row],[Age]]&lt;60, "Older AdultsOlder Adults", bank__2[[#This Row],[Age]]&gt;=60,"Seniors")</f>
        <v>Older AdultsOlder Adults</v>
      </c>
      <c r="T3730" t="str">
        <f t="shared" si="58"/>
        <v>No</v>
      </c>
      <c r="U3730" cm="1">
        <f t="array" ref="U3730">_xlfn.SWITCH(L3730, "jan",1, "feb",2, "mar",3, "apr",4, "may",5, "jun",6, "jul",7, "aug",8, "sep",9, "oct",10, "nov",11, "dec",12, "")</f>
        <v>8</v>
      </c>
      <c r="V3730" s="2">
        <f>bank__2[[#This Row],[CallDuration (Seconds)]]/60</f>
        <v>1.2833333333333334</v>
      </c>
      <c r="W3730" t="str">
        <f>IF(AND(bank__2[[#This Row],[HasHousingLoan]]="yes",bank__2[[#This Row],[HasPersonalLoan]]="yes"),"Both Loans",
IF(bank__2[[#This Row],[HasHousingLoan]]="yes","Only Housing Loan",
IF(bank__2[[#This Row],[HasPersonalLoan]]="yes","Only Personal Loan","No Loan")))</f>
        <v>No Loan</v>
      </c>
    </row>
    <row r="3731" spans="1:23">
      <c r="A3731">
        <v>3730</v>
      </c>
      <c r="B3731">
        <v>42</v>
      </c>
      <c r="C3731" t="s">
        <v>77</v>
      </c>
      <c r="D3731" t="s">
        <v>19</v>
      </c>
      <c r="E3731" t="s">
        <v>20</v>
      </c>
      <c r="F3731" t="s">
        <v>21</v>
      </c>
      <c r="G3731">
        <v>149</v>
      </c>
      <c r="H3731" t="s">
        <v>21</v>
      </c>
      <c r="I3731" t="s">
        <v>21</v>
      </c>
      <c r="J3731" t="s">
        <v>23</v>
      </c>
      <c r="K3731">
        <v>20</v>
      </c>
      <c r="L3731" t="s">
        <v>92</v>
      </c>
      <c r="M3731">
        <v>94</v>
      </c>
      <c r="N3731">
        <v>2</v>
      </c>
      <c r="O3731">
        <v>-1</v>
      </c>
      <c r="P3731">
        <v>0</v>
      </c>
      <c r="Q3731" t="s">
        <v>30</v>
      </c>
      <c r="R3731" t="s">
        <v>21</v>
      </c>
      <c r="S3731" t="str" cm="1">
        <f t="array" ref="S3731">_xlfn.IFS(bank__2[[#This Row],[Age]]&lt;30, "Young Adults",bank__2[[#This Row],[Age]]&lt;45, "Middle-Aged Adults",bank__2[[#This Row],[Age]]&lt;60, "Older AdultsOlder Adults", bank__2[[#This Row],[Age]]&gt;=60,"Seniors")</f>
        <v>Middle-Aged Adults</v>
      </c>
      <c r="T3731" t="str">
        <f t="shared" si="58"/>
        <v>No</v>
      </c>
      <c r="U3731" cm="1">
        <f t="array" ref="U3731">_xlfn.SWITCH(L3731, "jan",1, "feb",2, "mar",3, "apr",4, "may",5, "jun",6, "jul",7, "aug",8, "sep",9, "oct",10, "nov",11, "dec",12, "")</f>
        <v>8</v>
      </c>
      <c r="V3731" s="2">
        <f>bank__2[[#This Row],[CallDuration (Seconds)]]/60</f>
        <v>1.5666666666666667</v>
      </c>
      <c r="W3731" t="str">
        <f>IF(AND(bank__2[[#This Row],[HasHousingLoan]]="yes",bank__2[[#This Row],[HasPersonalLoan]]="yes"),"Both Loans",
IF(bank__2[[#This Row],[HasHousingLoan]]="yes","Only Housing Loan",
IF(bank__2[[#This Row],[HasPersonalLoan]]="yes","Only Personal Loan","No Loan")))</f>
        <v>No Loan</v>
      </c>
    </row>
    <row r="3732" spans="1:23">
      <c r="A3732">
        <v>3731</v>
      </c>
      <c r="B3732">
        <v>43</v>
      </c>
      <c r="C3732" t="s">
        <v>72</v>
      </c>
      <c r="D3732" t="s">
        <v>19</v>
      </c>
      <c r="E3732" t="s">
        <v>33</v>
      </c>
      <c r="F3732" t="s">
        <v>21</v>
      </c>
      <c r="G3732">
        <v>3285</v>
      </c>
      <c r="H3732" t="s">
        <v>35</v>
      </c>
      <c r="I3732" t="s">
        <v>21</v>
      </c>
      <c r="J3732" t="s">
        <v>30</v>
      </c>
      <c r="K3732">
        <v>13</v>
      </c>
      <c r="L3732" t="s">
        <v>37</v>
      </c>
      <c r="M3732">
        <v>1721</v>
      </c>
      <c r="N3732">
        <v>2</v>
      </c>
      <c r="O3732">
        <v>-1</v>
      </c>
      <c r="P3732">
        <v>0</v>
      </c>
      <c r="Q3732" t="s">
        <v>30</v>
      </c>
      <c r="R3732" t="s">
        <v>35</v>
      </c>
      <c r="S3732" t="str" cm="1">
        <f t="array" ref="S3732">_xlfn.IFS(bank__2[[#This Row],[Age]]&lt;30, "Young Adults",bank__2[[#This Row],[Age]]&lt;45, "Middle-Aged Adults",bank__2[[#This Row],[Age]]&lt;60, "Older AdultsOlder Adults", bank__2[[#This Row],[Age]]&gt;=60,"Seniors")</f>
        <v>Middle-Aged Adults</v>
      </c>
      <c r="T3732" t="str">
        <f t="shared" si="58"/>
        <v>No</v>
      </c>
      <c r="U3732" cm="1">
        <f t="array" ref="U3732">_xlfn.SWITCH(L3732, "jan",1, "feb",2, "mar",3, "apr",4, "may",5, "jun",6, "jul",7, "aug",8, "sep",9, "oct",10, "nov",11, "dec",12, "")</f>
        <v>5</v>
      </c>
      <c r="V3732" s="2">
        <f>bank__2[[#This Row],[CallDuration (Seconds)]]/60</f>
        <v>28.683333333333334</v>
      </c>
      <c r="W3732" t="str">
        <f>IF(AND(bank__2[[#This Row],[HasHousingLoan]]="yes",bank__2[[#This Row],[HasPersonalLoan]]="yes"),"Both Loans",
IF(bank__2[[#This Row],[HasHousingLoan]]="yes","Only Housing Loan",
IF(bank__2[[#This Row],[HasPersonalLoan]]="yes","Only Personal Loan","No Loan")))</f>
        <v>Only Housing Loan</v>
      </c>
    </row>
    <row r="3733" spans="1:23">
      <c r="A3733">
        <v>3732</v>
      </c>
      <c r="B3733">
        <v>52</v>
      </c>
      <c r="C3733" t="s">
        <v>144</v>
      </c>
      <c r="D3733" t="s">
        <v>19</v>
      </c>
      <c r="E3733" t="s">
        <v>33</v>
      </c>
      <c r="F3733" t="s">
        <v>21</v>
      </c>
      <c r="G3733">
        <v>424</v>
      </c>
      <c r="H3733" t="s">
        <v>21</v>
      </c>
      <c r="I3733" t="s">
        <v>21</v>
      </c>
      <c r="J3733" t="s">
        <v>23</v>
      </c>
      <c r="K3733">
        <v>19</v>
      </c>
      <c r="L3733" t="s">
        <v>124</v>
      </c>
      <c r="M3733">
        <v>143</v>
      </c>
      <c r="N3733">
        <v>1</v>
      </c>
      <c r="O3733">
        <v>154</v>
      </c>
      <c r="P3733">
        <v>3</v>
      </c>
      <c r="Q3733" t="s">
        <v>41</v>
      </c>
      <c r="R3733" t="s">
        <v>21</v>
      </c>
      <c r="S3733" t="str" cm="1">
        <f t="array" ref="S3733">_xlfn.IFS(bank__2[[#This Row],[Age]]&lt;30, "Young Adults",bank__2[[#This Row],[Age]]&lt;45, "Middle-Aged Adults",bank__2[[#This Row],[Age]]&lt;60, "Older AdultsOlder Adults", bank__2[[#This Row],[Age]]&gt;=60,"Seniors")</f>
        <v>Older AdultsOlder Adults</v>
      </c>
      <c r="T3733" t="str">
        <f t="shared" si="58"/>
        <v>Yes</v>
      </c>
      <c r="U3733" cm="1">
        <f t="array" ref="U3733">_xlfn.SWITCH(L3733, "jan",1, "feb",2, "mar",3, "apr",4, "may",5, "jun",6, "jul",7, "aug",8, "sep",9, "oct",10, "nov",11, "dec",12, "")</f>
        <v>11</v>
      </c>
      <c r="V3733" s="2">
        <f>bank__2[[#This Row],[CallDuration (Seconds)]]/60</f>
        <v>2.3833333333333333</v>
      </c>
      <c r="W3733" t="str">
        <f>IF(AND(bank__2[[#This Row],[HasHousingLoan]]="yes",bank__2[[#This Row],[HasPersonalLoan]]="yes"),"Both Loans",
IF(bank__2[[#This Row],[HasHousingLoan]]="yes","Only Housing Loan",
IF(bank__2[[#This Row],[HasPersonalLoan]]="yes","Only Personal Loan","No Loan")))</f>
        <v>No Loan</v>
      </c>
    </row>
    <row r="3734" spans="1:23">
      <c r="A3734">
        <v>3733</v>
      </c>
      <c r="B3734">
        <v>34</v>
      </c>
      <c r="C3734" t="s">
        <v>56</v>
      </c>
      <c r="D3734" t="s">
        <v>44</v>
      </c>
      <c r="E3734" t="s">
        <v>33</v>
      </c>
      <c r="F3734" t="s">
        <v>21</v>
      </c>
      <c r="G3734">
        <v>79</v>
      </c>
      <c r="H3734" t="s">
        <v>21</v>
      </c>
      <c r="I3734" t="s">
        <v>35</v>
      </c>
      <c r="J3734" t="s">
        <v>23</v>
      </c>
      <c r="K3734">
        <v>20</v>
      </c>
      <c r="L3734" t="s">
        <v>124</v>
      </c>
      <c r="M3734">
        <v>104</v>
      </c>
      <c r="N3734">
        <v>1</v>
      </c>
      <c r="O3734">
        <v>-1</v>
      </c>
      <c r="P3734">
        <v>0</v>
      </c>
      <c r="Q3734" t="s">
        <v>30</v>
      </c>
      <c r="R3734" t="s">
        <v>21</v>
      </c>
      <c r="S3734" t="str" cm="1">
        <f t="array" ref="S3734">_xlfn.IFS(bank__2[[#This Row],[Age]]&lt;30, "Young Adults",bank__2[[#This Row],[Age]]&lt;45, "Middle-Aged Adults",bank__2[[#This Row],[Age]]&lt;60, "Older AdultsOlder Adults", bank__2[[#This Row],[Age]]&gt;=60,"Seniors")</f>
        <v>Middle-Aged Adults</v>
      </c>
      <c r="T3734" t="str">
        <f t="shared" si="58"/>
        <v>No</v>
      </c>
      <c r="U3734" cm="1">
        <f t="array" ref="U3734">_xlfn.SWITCH(L3734, "jan",1, "feb",2, "mar",3, "apr",4, "may",5, "jun",6, "jul",7, "aug",8, "sep",9, "oct",10, "nov",11, "dec",12, "")</f>
        <v>11</v>
      </c>
      <c r="V3734" s="2">
        <f>bank__2[[#This Row],[CallDuration (Seconds)]]/60</f>
        <v>1.7333333333333334</v>
      </c>
      <c r="W3734" t="str">
        <f>IF(AND(bank__2[[#This Row],[HasHousingLoan]]="yes",bank__2[[#This Row],[HasPersonalLoan]]="yes"),"Both Loans",
IF(bank__2[[#This Row],[HasHousingLoan]]="yes","Only Housing Loan",
IF(bank__2[[#This Row],[HasPersonalLoan]]="yes","Only Personal Loan","No Loan")))</f>
        <v>Only Personal Loan</v>
      </c>
    </row>
    <row r="3735" spans="1:23">
      <c r="A3735">
        <v>3734</v>
      </c>
      <c r="B3735">
        <v>34</v>
      </c>
      <c r="C3735" t="s">
        <v>72</v>
      </c>
      <c r="D3735" t="s">
        <v>122</v>
      </c>
      <c r="E3735" t="s">
        <v>45</v>
      </c>
      <c r="F3735" t="s">
        <v>21</v>
      </c>
      <c r="G3735">
        <v>674</v>
      </c>
      <c r="H3735" t="s">
        <v>35</v>
      </c>
      <c r="I3735" t="s">
        <v>21</v>
      </c>
      <c r="J3735" t="s">
        <v>23</v>
      </c>
      <c r="K3735">
        <v>7</v>
      </c>
      <c r="L3735" t="s">
        <v>92</v>
      </c>
      <c r="M3735">
        <v>587</v>
      </c>
      <c r="N3735">
        <v>2</v>
      </c>
      <c r="O3735">
        <v>-1</v>
      </c>
      <c r="P3735">
        <v>0</v>
      </c>
      <c r="Q3735" t="s">
        <v>30</v>
      </c>
      <c r="R3735" t="s">
        <v>35</v>
      </c>
      <c r="S3735" t="str" cm="1">
        <f t="array" ref="S3735">_xlfn.IFS(bank__2[[#This Row],[Age]]&lt;30, "Young Adults",bank__2[[#This Row],[Age]]&lt;45, "Middle-Aged Adults",bank__2[[#This Row],[Age]]&lt;60, "Older AdultsOlder Adults", bank__2[[#This Row],[Age]]&gt;=60,"Seniors")</f>
        <v>Middle-Aged Adults</v>
      </c>
      <c r="T3735" t="str">
        <f t="shared" si="58"/>
        <v>No</v>
      </c>
      <c r="U3735" cm="1">
        <f t="array" ref="U3735">_xlfn.SWITCH(L3735, "jan",1, "feb",2, "mar",3, "apr",4, "may",5, "jun",6, "jul",7, "aug",8, "sep",9, "oct",10, "nov",11, "dec",12, "")</f>
        <v>8</v>
      </c>
      <c r="V3735" s="2">
        <f>bank__2[[#This Row],[CallDuration (Seconds)]]/60</f>
        <v>9.7833333333333332</v>
      </c>
      <c r="W3735" t="str">
        <f>IF(AND(bank__2[[#This Row],[HasHousingLoan]]="yes",bank__2[[#This Row],[HasPersonalLoan]]="yes"),"Both Loans",
IF(bank__2[[#This Row],[HasHousingLoan]]="yes","Only Housing Loan",
IF(bank__2[[#This Row],[HasPersonalLoan]]="yes","Only Personal Loan","No Loan")))</f>
        <v>Only Housing Loan</v>
      </c>
    </row>
    <row r="3736" spans="1:23">
      <c r="A3736">
        <v>3735</v>
      </c>
      <c r="B3736">
        <v>27</v>
      </c>
      <c r="C3736" t="s">
        <v>32</v>
      </c>
      <c r="D3736" t="s">
        <v>19</v>
      </c>
      <c r="E3736" t="s">
        <v>33</v>
      </c>
      <c r="F3736" t="s">
        <v>21</v>
      </c>
      <c r="G3736">
        <v>0</v>
      </c>
      <c r="H3736" t="s">
        <v>35</v>
      </c>
      <c r="I3736" t="s">
        <v>21</v>
      </c>
      <c r="J3736" t="s">
        <v>23</v>
      </c>
      <c r="K3736">
        <v>22</v>
      </c>
      <c r="L3736" t="s">
        <v>119</v>
      </c>
      <c r="M3736">
        <v>1608</v>
      </c>
      <c r="N3736">
        <v>13</v>
      </c>
      <c r="O3736">
        <v>-1</v>
      </c>
      <c r="P3736">
        <v>0</v>
      </c>
      <c r="Q3736" t="s">
        <v>30</v>
      </c>
      <c r="R3736" t="s">
        <v>35</v>
      </c>
      <c r="S3736" t="str" cm="1">
        <f t="array" ref="S3736">_xlfn.IFS(bank__2[[#This Row],[Age]]&lt;30, "Young Adults",bank__2[[#This Row],[Age]]&lt;45, "Middle-Aged Adults",bank__2[[#This Row],[Age]]&lt;60, "Older AdultsOlder Adults", bank__2[[#This Row],[Age]]&gt;=60,"Seniors")</f>
        <v>Young Adults</v>
      </c>
      <c r="T3736" t="str">
        <f t="shared" si="58"/>
        <v>No</v>
      </c>
      <c r="U3736" cm="1">
        <f t="array" ref="U3736">_xlfn.SWITCH(L3736, "jan",1, "feb",2, "mar",3, "apr",4, "may",5, "jun",6, "jul",7, "aug",8, "sep",9, "oct",10, "nov",11, "dec",12, "")</f>
        <v>7</v>
      </c>
      <c r="V3736" s="2">
        <f>bank__2[[#This Row],[CallDuration (Seconds)]]/60</f>
        <v>26.8</v>
      </c>
      <c r="W3736" t="str">
        <f>IF(AND(bank__2[[#This Row],[HasHousingLoan]]="yes",bank__2[[#This Row],[HasPersonalLoan]]="yes"),"Both Loans",
IF(bank__2[[#This Row],[HasHousingLoan]]="yes","Only Housing Loan",
IF(bank__2[[#This Row],[HasPersonalLoan]]="yes","Only Personal Loan","No Loan")))</f>
        <v>Only Housing Loan</v>
      </c>
    </row>
    <row r="3737" spans="1:23">
      <c r="A3737">
        <v>3736</v>
      </c>
      <c r="B3737">
        <v>43</v>
      </c>
      <c r="C3737" t="s">
        <v>18</v>
      </c>
      <c r="D3737" t="s">
        <v>19</v>
      </c>
      <c r="E3737" t="s">
        <v>45</v>
      </c>
      <c r="F3737" t="s">
        <v>21</v>
      </c>
      <c r="G3737">
        <v>58</v>
      </c>
      <c r="H3737" t="s">
        <v>35</v>
      </c>
      <c r="I3737" t="s">
        <v>21</v>
      </c>
      <c r="J3737" t="s">
        <v>23</v>
      </c>
      <c r="K3737">
        <v>9</v>
      </c>
      <c r="L3737" t="s">
        <v>61</v>
      </c>
      <c r="M3737">
        <v>48</v>
      </c>
      <c r="N3737">
        <v>4</v>
      </c>
      <c r="O3737">
        <v>-1</v>
      </c>
      <c r="P3737">
        <v>0</v>
      </c>
      <c r="Q3737" t="s">
        <v>30</v>
      </c>
      <c r="R3737" t="s">
        <v>21</v>
      </c>
      <c r="S3737" t="str" cm="1">
        <f t="array" ref="S3737">_xlfn.IFS(bank__2[[#This Row],[Age]]&lt;30, "Young Adults",bank__2[[#This Row],[Age]]&lt;45, "Middle-Aged Adults",bank__2[[#This Row],[Age]]&lt;60, "Older AdultsOlder Adults", bank__2[[#This Row],[Age]]&gt;=60,"Seniors")</f>
        <v>Middle-Aged Adults</v>
      </c>
      <c r="T3737" t="str">
        <f t="shared" si="58"/>
        <v>No</v>
      </c>
      <c r="U3737" cm="1">
        <f t="array" ref="U3737">_xlfn.SWITCH(L3737, "jan",1, "feb",2, "mar",3, "apr",4, "may",5, "jun",6, "jul",7, "aug",8, "sep",9, "oct",10, "nov",11, "dec",12, "")</f>
        <v>2</v>
      </c>
      <c r="V3737" s="2">
        <f>bank__2[[#This Row],[CallDuration (Seconds)]]/60</f>
        <v>0.8</v>
      </c>
      <c r="W3737" t="str">
        <f>IF(AND(bank__2[[#This Row],[HasHousingLoan]]="yes",bank__2[[#This Row],[HasPersonalLoan]]="yes"),"Both Loans",
IF(bank__2[[#This Row],[HasHousingLoan]]="yes","Only Housing Loan",
IF(bank__2[[#This Row],[HasPersonalLoan]]="yes","Only Personal Loan","No Loan")))</f>
        <v>Only Housing Loan</v>
      </c>
    </row>
    <row r="3738" spans="1:23">
      <c r="A3738">
        <v>3737</v>
      </c>
      <c r="B3738">
        <v>41</v>
      </c>
      <c r="C3738" t="s">
        <v>72</v>
      </c>
      <c r="D3738" t="s">
        <v>19</v>
      </c>
      <c r="E3738" t="s">
        <v>45</v>
      </c>
      <c r="F3738" t="s">
        <v>21</v>
      </c>
      <c r="G3738">
        <v>532</v>
      </c>
      <c r="H3738" t="s">
        <v>35</v>
      </c>
      <c r="I3738" t="s">
        <v>21</v>
      </c>
      <c r="J3738" t="s">
        <v>23</v>
      </c>
      <c r="K3738">
        <v>9</v>
      </c>
      <c r="L3738" t="s">
        <v>119</v>
      </c>
      <c r="M3738">
        <v>74</v>
      </c>
      <c r="N3738">
        <v>1</v>
      </c>
      <c r="O3738">
        <v>-1</v>
      </c>
      <c r="P3738">
        <v>0</v>
      </c>
      <c r="Q3738" t="s">
        <v>30</v>
      </c>
      <c r="R3738" t="s">
        <v>21</v>
      </c>
      <c r="S3738" t="str" cm="1">
        <f t="array" ref="S3738">_xlfn.IFS(bank__2[[#This Row],[Age]]&lt;30, "Young Adults",bank__2[[#This Row],[Age]]&lt;45, "Middle-Aged Adults",bank__2[[#This Row],[Age]]&lt;60, "Older AdultsOlder Adults", bank__2[[#This Row],[Age]]&gt;=60,"Seniors")</f>
        <v>Middle-Aged Adults</v>
      </c>
      <c r="T3738" t="str">
        <f t="shared" si="58"/>
        <v>No</v>
      </c>
      <c r="U3738" cm="1">
        <f t="array" ref="U3738">_xlfn.SWITCH(L3738, "jan",1, "feb",2, "mar",3, "apr",4, "may",5, "jun",6, "jul",7, "aug",8, "sep",9, "oct",10, "nov",11, "dec",12, "")</f>
        <v>7</v>
      </c>
      <c r="V3738" s="2">
        <f>bank__2[[#This Row],[CallDuration (Seconds)]]/60</f>
        <v>1.2333333333333334</v>
      </c>
      <c r="W3738" t="str">
        <f>IF(AND(bank__2[[#This Row],[HasHousingLoan]]="yes",bank__2[[#This Row],[HasPersonalLoan]]="yes"),"Both Loans",
IF(bank__2[[#This Row],[HasHousingLoan]]="yes","Only Housing Loan",
IF(bank__2[[#This Row],[HasPersonalLoan]]="yes","Only Personal Loan","No Loan")))</f>
        <v>Only Housing Loan</v>
      </c>
    </row>
    <row r="3739" spans="1:23">
      <c r="A3739">
        <v>3738</v>
      </c>
      <c r="B3739">
        <v>72</v>
      </c>
      <c r="C3739" t="s">
        <v>144</v>
      </c>
      <c r="D3739" t="s">
        <v>19</v>
      </c>
      <c r="E3739" t="s">
        <v>33</v>
      </c>
      <c r="F3739" t="s">
        <v>21</v>
      </c>
      <c r="G3739">
        <v>4130</v>
      </c>
      <c r="H3739" t="s">
        <v>21</v>
      </c>
      <c r="I3739" t="s">
        <v>21</v>
      </c>
      <c r="J3739" t="s">
        <v>23</v>
      </c>
      <c r="K3739">
        <v>12</v>
      </c>
      <c r="L3739" t="s">
        <v>124</v>
      </c>
      <c r="M3739">
        <v>427</v>
      </c>
      <c r="N3739">
        <v>1</v>
      </c>
      <c r="O3739">
        <v>-1</v>
      </c>
      <c r="P3739">
        <v>0</v>
      </c>
      <c r="Q3739" t="s">
        <v>30</v>
      </c>
      <c r="R3739" t="s">
        <v>21</v>
      </c>
      <c r="S3739" t="str" cm="1">
        <f t="array" ref="S3739">_xlfn.IFS(bank__2[[#This Row],[Age]]&lt;30, "Young Adults",bank__2[[#This Row],[Age]]&lt;45, "Middle-Aged Adults",bank__2[[#This Row],[Age]]&lt;60, "Older AdultsOlder Adults", bank__2[[#This Row],[Age]]&gt;=60,"Seniors")</f>
        <v>Seniors</v>
      </c>
      <c r="T3739" t="str">
        <f t="shared" si="58"/>
        <v>No</v>
      </c>
      <c r="U3739" cm="1">
        <f t="array" ref="U3739">_xlfn.SWITCH(L3739, "jan",1, "feb",2, "mar",3, "apr",4, "may",5, "jun",6, "jul",7, "aug",8, "sep",9, "oct",10, "nov",11, "dec",12, "")</f>
        <v>11</v>
      </c>
      <c r="V3739" s="2">
        <f>bank__2[[#This Row],[CallDuration (Seconds)]]/60</f>
        <v>7.1166666666666663</v>
      </c>
      <c r="W3739" t="str">
        <f>IF(AND(bank__2[[#This Row],[HasHousingLoan]]="yes",bank__2[[#This Row],[HasPersonalLoan]]="yes"),"Both Loans",
IF(bank__2[[#This Row],[HasHousingLoan]]="yes","Only Housing Loan",
IF(bank__2[[#This Row],[HasPersonalLoan]]="yes","Only Personal Loan","No Loan")))</f>
        <v>No Loan</v>
      </c>
    </row>
    <row r="3740" spans="1:23">
      <c r="A3740">
        <v>3739</v>
      </c>
      <c r="B3740">
        <v>35</v>
      </c>
      <c r="C3740" t="s">
        <v>56</v>
      </c>
      <c r="D3740" t="s">
        <v>19</v>
      </c>
      <c r="E3740" t="s">
        <v>20</v>
      </c>
      <c r="F3740" t="s">
        <v>21</v>
      </c>
      <c r="G3740">
        <v>422</v>
      </c>
      <c r="H3740" t="s">
        <v>35</v>
      </c>
      <c r="I3740" t="s">
        <v>21</v>
      </c>
      <c r="J3740" t="s">
        <v>23</v>
      </c>
      <c r="K3740">
        <v>14</v>
      </c>
      <c r="L3740" t="s">
        <v>37</v>
      </c>
      <c r="M3740">
        <v>73</v>
      </c>
      <c r="N3740">
        <v>1</v>
      </c>
      <c r="O3740">
        <v>-1</v>
      </c>
      <c r="P3740">
        <v>0</v>
      </c>
      <c r="Q3740" t="s">
        <v>30</v>
      </c>
      <c r="R3740" t="s">
        <v>21</v>
      </c>
      <c r="S3740" t="str" cm="1">
        <f t="array" ref="S3740">_xlfn.IFS(bank__2[[#This Row],[Age]]&lt;30, "Young Adults",bank__2[[#This Row],[Age]]&lt;45, "Middle-Aged Adults",bank__2[[#This Row],[Age]]&lt;60, "Older AdultsOlder Adults", bank__2[[#This Row],[Age]]&gt;=60,"Seniors")</f>
        <v>Middle-Aged Adults</v>
      </c>
      <c r="T3740" t="str">
        <f t="shared" si="58"/>
        <v>No</v>
      </c>
      <c r="U3740" cm="1">
        <f t="array" ref="U3740">_xlfn.SWITCH(L3740, "jan",1, "feb",2, "mar",3, "apr",4, "may",5, "jun",6, "jul",7, "aug",8, "sep",9, "oct",10, "nov",11, "dec",12, "")</f>
        <v>5</v>
      </c>
      <c r="V3740" s="2">
        <f>bank__2[[#This Row],[CallDuration (Seconds)]]/60</f>
        <v>1.2166666666666666</v>
      </c>
      <c r="W3740" t="str">
        <f>IF(AND(bank__2[[#This Row],[HasHousingLoan]]="yes",bank__2[[#This Row],[HasPersonalLoan]]="yes"),"Both Loans",
IF(bank__2[[#This Row],[HasHousingLoan]]="yes","Only Housing Loan",
IF(bank__2[[#This Row],[HasPersonalLoan]]="yes","Only Personal Loan","No Loan")))</f>
        <v>Only Housing Loan</v>
      </c>
    </row>
    <row r="3741" spans="1:23">
      <c r="A3741">
        <v>3740</v>
      </c>
      <c r="B3741">
        <v>41</v>
      </c>
      <c r="C3741" t="s">
        <v>43</v>
      </c>
      <c r="D3741" t="s">
        <v>19</v>
      </c>
      <c r="E3741" t="s">
        <v>45</v>
      </c>
      <c r="F3741" t="s">
        <v>21</v>
      </c>
      <c r="G3741">
        <v>437</v>
      </c>
      <c r="H3741" t="s">
        <v>35</v>
      </c>
      <c r="I3741" t="s">
        <v>21</v>
      </c>
      <c r="J3741" t="s">
        <v>30</v>
      </c>
      <c r="K3741">
        <v>3</v>
      </c>
      <c r="L3741" t="s">
        <v>53</v>
      </c>
      <c r="M3741">
        <v>14</v>
      </c>
      <c r="N3741">
        <v>21</v>
      </c>
      <c r="O3741">
        <v>-1</v>
      </c>
      <c r="P3741">
        <v>0</v>
      </c>
      <c r="Q3741" t="s">
        <v>30</v>
      </c>
      <c r="R3741" t="s">
        <v>21</v>
      </c>
      <c r="S3741" t="str" cm="1">
        <f t="array" ref="S3741">_xlfn.IFS(bank__2[[#This Row],[Age]]&lt;30, "Young Adults",bank__2[[#This Row],[Age]]&lt;45, "Middle-Aged Adults",bank__2[[#This Row],[Age]]&lt;60, "Older AdultsOlder Adults", bank__2[[#This Row],[Age]]&gt;=60,"Seniors")</f>
        <v>Middle-Aged Adults</v>
      </c>
      <c r="T3741" t="str">
        <f t="shared" si="58"/>
        <v>No</v>
      </c>
      <c r="U3741" cm="1">
        <f t="array" ref="U3741">_xlfn.SWITCH(L3741, "jan",1, "feb",2, "mar",3, "apr",4, "may",5, "jun",6, "jul",7, "aug",8, "sep",9, "oct",10, "nov",11, "dec",12, "")</f>
        <v>6</v>
      </c>
      <c r="V3741" s="2">
        <f>bank__2[[#This Row],[CallDuration (Seconds)]]/60</f>
        <v>0.23333333333333334</v>
      </c>
      <c r="W3741" t="str">
        <f>IF(AND(bank__2[[#This Row],[HasHousingLoan]]="yes",bank__2[[#This Row],[HasPersonalLoan]]="yes"),"Both Loans",
IF(bank__2[[#This Row],[HasHousingLoan]]="yes","Only Housing Loan",
IF(bank__2[[#This Row],[HasPersonalLoan]]="yes","Only Personal Loan","No Loan")))</f>
        <v>Only Housing Loan</v>
      </c>
    </row>
    <row r="3742" spans="1:23">
      <c r="A3742">
        <v>3741</v>
      </c>
      <c r="B3742">
        <v>36</v>
      </c>
      <c r="C3742" t="s">
        <v>56</v>
      </c>
      <c r="D3742" t="s">
        <v>122</v>
      </c>
      <c r="E3742" t="s">
        <v>20</v>
      </c>
      <c r="F3742" t="s">
        <v>21</v>
      </c>
      <c r="G3742">
        <v>-308</v>
      </c>
      <c r="H3742" t="s">
        <v>35</v>
      </c>
      <c r="I3742" t="s">
        <v>21</v>
      </c>
      <c r="J3742" t="s">
        <v>23</v>
      </c>
      <c r="K3742">
        <v>12</v>
      </c>
      <c r="L3742" t="s">
        <v>37</v>
      </c>
      <c r="M3742">
        <v>725</v>
      </c>
      <c r="N3742">
        <v>1</v>
      </c>
      <c r="O3742">
        <v>-1</v>
      </c>
      <c r="P3742">
        <v>0</v>
      </c>
      <c r="Q3742" t="s">
        <v>30</v>
      </c>
      <c r="R3742" t="s">
        <v>35</v>
      </c>
      <c r="S3742" t="str" cm="1">
        <f t="array" ref="S3742">_xlfn.IFS(bank__2[[#This Row],[Age]]&lt;30, "Young Adults",bank__2[[#This Row],[Age]]&lt;45, "Middle-Aged Adults",bank__2[[#This Row],[Age]]&lt;60, "Older AdultsOlder Adults", bank__2[[#This Row],[Age]]&gt;=60,"Seniors")</f>
        <v>Middle-Aged Adults</v>
      </c>
      <c r="T3742" t="str">
        <f t="shared" si="58"/>
        <v>No</v>
      </c>
      <c r="U3742" cm="1">
        <f t="array" ref="U3742">_xlfn.SWITCH(L3742, "jan",1, "feb",2, "mar",3, "apr",4, "may",5, "jun",6, "jul",7, "aug",8, "sep",9, "oct",10, "nov",11, "dec",12, "")</f>
        <v>5</v>
      </c>
      <c r="V3742" s="2">
        <f>bank__2[[#This Row],[CallDuration (Seconds)]]/60</f>
        <v>12.083333333333334</v>
      </c>
      <c r="W3742" t="str">
        <f>IF(AND(bank__2[[#This Row],[HasHousingLoan]]="yes",bank__2[[#This Row],[HasPersonalLoan]]="yes"),"Both Loans",
IF(bank__2[[#This Row],[HasHousingLoan]]="yes","Only Housing Loan",
IF(bank__2[[#This Row],[HasPersonalLoan]]="yes","Only Personal Loan","No Loan")))</f>
        <v>Only Housing Loan</v>
      </c>
    </row>
    <row r="3743" spans="1:23">
      <c r="A3743">
        <v>3742</v>
      </c>
      <c r="B3743">
        <v>51</v>
      </c>
      <c r="C3743" t="s">
        <v>135</v>
      </c>
      <c r="D3743" t="s">
        <v>19</v>
      </c>
      <c r="E3743" t="s">
        <v>20</v>
      </c>
      <c r="F3743" t="s">
        <v>21</v>
      </c>
      <c r="G3743">
        <v>30</v>
      </c>
      <c r="H3743" t="s">
        <v>35</v>
      </c>
      <c r="I3743" t="s">
        <v>21</v>
      </c>
      <c r="J3743" t="s">
        <v>23</v>
      </c>
      <c r="K3743">
        <v>14</v>
      </c>
      <c r="L3743" t="s">
        <v>119</v>
      </c>
      <c r="M3743">
        <v>333</v>
      </c>
      <c r="N3743">
        <v>2</v>
      </c>
      <c r="O3743">
        <v>-1</v>
      </c>
      <c r="P3743">
        <v>0</v>
      </c>
      <c r="Q3743" t="s">
        <v>30</v>
      </c>
      <c r="R3743" t="s">
        <v>21</v>
      </c>
      <c r="S3743" t="str" cm="1">
        <f t="array" ref="S3743">_xlfn.IFS(bank__2[[#This Row],[Age]]&lt;30, "Young Adults",bank__2[[#This Row],[Age]]&lt;45, "Middle-Aged Adults",bank__2[[#This Row],[Age]]&lt;60, "Older AdultsOlder Adults", bank__2[[#This Row],[Age]]&gt;=60,"Seniors")</f>
        <v>Older AdultsOlder Adults</v>
      </c>
      <c r="T3743" t="str">
        <f t="shared" si="58"/>
        <v>No</v>
      </c>
      <c r="U3743" cm="1">
        <f t="array" ref="U3743">_xlfn.SWITCH(L3743, "jan",1, "feb",2, "mar",3, "apr",4, "may",5, "jun",6, "jul",7, "aug",8, "sep",9, "oct",10, "nov",11, "dec",12, "")</f>
        <v>7</v>
      </c>
      <c r="V3743" s="2">
        <f>bank__2[[#This Row],[CallDuration (Seconds)]]/60</f>
        <v>5.55</v>
      </c>
      <c r="W3743" t="str">
        <f>IF(AND(bank__2[[#This Row],[HasHousingLoan]]="yes",bank__2[[#This Row],[HasPersonalLoan]]="yes"),"Both Loans",
IF(bank__2[[#This Row],[HasHousingLoan]]="yes","Only Housing Loan",
IF(bank__2[[#This Row],[HasPersonalLoan]]="yes","Only Personal Loan","No Loan")))</f>
        <v>Only Housing Loan</v>
      </c>
    </row>
    <row r="3744" spans="1:23">
      <c r="A3744">
        <v>3743</v>
      </c>
      <c r="B3744">
        <v>37</v>
      </c>
      <c r="C3744" t="s">
        <v>66</v>
      </c>
      <c r="D3744" t="s">
        <v>19</v>
      </c>
      <c r="E3744" t="s">
        <v>45</v>
      </c>
      <c r="F3744" t="s">
        <v>21</v>
      </c>
      <c r="G3744">
        <v>137</v>
      </c>
      <c r="H3744" t="s">
        <v>21</v>
      </c>
      <c r="I3744" t="s">
        <v>21</v>
      </c>
      <c r="J3744" t="s">
        <v>23</v>
      </c>
      <c r="K3744">
        <v>13</v>
      </c>
      <c r="L3744" t="s">
        <v>92</v>
      </c>
      <c r="M3744">
        <v>244</v>
      </c>
      <c r="N3744">
        <v>6</v>
      </c>
      <c r="O3744">
        <v>-1</v>
      </c>
      <c r="P3744">
        <v>0</v>
      </c>
      <c r="Q3744" t="s">
        <v>30</v>
      </c>
      <c r="R3744" t="s">
        <v>21</v>
      </c>
      <c r="S3744" t="str" cm="1">
        <f t="array" ref="S3744">_xlfn.IFS(bank__2[[#This Row],[Age]]&lt;30, "Young Adults",bank__2[[#This Row],[Age]]&lt;45, "Middle-Aged Adults",bank__2[[#This Row],[Age]]&lt;60, "Older AdultsOlder Adults", bank__2[[#This Row],[Age]]&gt;=60,"Seniors")</f>
        <v>Middle-Aged Adults</v>
      </c>
      <c r="T3744" t="str">
        <f t="shared" si="58"/>
        <v>No</v>
      </c>
      <c r="U3744" cm="1">
        <f t="array" ref="U3744">_xlfn.SWITCH(L3744, "jan",1, "feb",2, "mar",3, "apr",4, "may",5, "jun",6, "jul",7, "aug",8, "sep",9, "oct",10, "nov",11, "dec",12, "")</f>
        <v>8</v>
      </c>
      <c r="V3744" s="2">
        <f>bank__2[[#This Row],[CallDuration (Seconds)]]/60</f>
        <v>4.0666666666666664</v>
      </c>
      <c r="W3744" t="str">
        <f>IF(AND(bank__2[[#This Row],[HasHousingLoan]]="yes",bank__2[[#This Row],[HasPersonalLoan]]="yes"),"Both Loans",
IF(bank__2[[#This Row],[HasHousingLoan]]="yes","Only Housing Loan",
IF(bank__2[[#This Row],[HasPersonalLoan]]="yes","Only Personal Loan","No Loan")))</f>
        <v>No Loan</v>
      </c>
    </row>
    <row r="3745" spans="1:23">
      <c r="A3745">
        <v>3744</v>
      </c>
      <c r="B3745">
        <v>42</v>
      </c>
      <c r="C3745" t="s">
        <v>87</v>
      </c>
      <c r="D3745" t="s">
        <v>44</v>
      </c>
      <c r="E3745" t="s">
        <v>33</v>
      </c>
      <c r="F3745" t="s">
        <v>21</v>
      </c>
      <c r="G3745">
        <v>-247</v>
      </c>
      <c r="H3745" t="s">
        <v>35</v>
      </c>
      <c r="I3745" t="s">
        <v>35</v>
      </c>
      <c r="J3745" t="s">
        <v>146</v>
      </c>
      <c r="K3745">
        <v>21</v>
      </c>
      <c r="L3745" t="s">
        <v>25</v>
      </c>
      <c r="M3745">
        <v>519</v>
      </c>
      <c r="N3745">
        <v>1</v>
      </c>
      <c r="O3745">
        <v>166</v>
      </c>
      <c r="P3745">
        <v>1</v>
      </c>
      <c r="Q3745" t="s">
        <v>70</v>
      </c>
      <c r="R3745" t="s">
        <v>35</v>
      </c>
      <c r="S3745" t="str" cm="1">
        <f t="array" ref="S3745">_xlfn.IFS(bank__2[[#This Row],[Age]]&lt;30, "Young Adults",bank__2[[#This Row],[Age]]&lt;45, "Middle-Aged Adults",bank__2[[#This Row],[Age]]&lt;60, "Older AdultsOlder Adults", bank__2[[#This Row],[Age]]&gt;=60,"Seniors")</f>
        <v>Middle-Aged Adults</v>
      </c>
      <c r="T3745" t="str">
        <f t="shared" si="58"/>
        <v>Yes</v>
      </c>
      <c r="U3745" cm="1">
        <f t="array" ref="U3745">_xlfn.SWITCH(L3745, "jan",1, "feb",2, "mar",3, "apr",4, "may",5, "jun",6, "jul",7, "aug",8, "sep",9, "oct",10, "nov",11, "dec",12, "")</f>
        <v>10</v>
      </c>
      <c r="V3745" s="2">
        <f>bank__2[[#This Row],[CallDuration (Seconds)]]/60</f>
        <v>8.65</v>
      </c>
      <c r="W3745" t="str">
        <f>IF(AND(bank__2[[#This Row],[HasHousingLoan]]="yes",bank__2[[#This Row],[HasPersonalLoan]]="yes"),"Both Loans",
IF(bank__2[[#This Row],[HasHousingLoan]]="yes","Only Housing Loan",
IF(bank__2[[#This Row],[HasPersonalLoan]]="yes","Only Personal Loan","No Loan")))</f>
        <v>Both Loans</v>
      </c>
    </row>
    <row r="3746" spans="1:23">
      <c r="A3746">
        <v>3745</v>
      </c>
      <c r="B3746">
        <v>26</v>
      </c>
      <c r="C3746" t="s">
        <v>87</v>
      </c>
      <c r="D3746" t="s">
        <v>44</v>
      </c>
      <c r="E3746" t="s">
        <v>33</v>
      </c>
      <c r="F3746" t="s">
        <v>21</v>
      </c>
      <c r="G3746">
        <v>321</v>
      </c>
      <c r="H3746" t="s">
        <v>35</v>
      </c>
      <c r="I3746" t="s">
        <v>21</v>
      </c>
      <c r="J3746" t="s">
        <v>23</v>
      </c>
      <c r="K3746">
        <v>22</v>
      </c>
      <c r="L3746" t="s">
        <v>119</v>
      </c>
      <c r="M3746">
        <v>242</v>
      </c>
      <c r="N3746">
        <v>7</v>
      </c>
      <c r="O3746">
        <v>-1</v>
      </c>
      <c r="P3746">
        <v>0</v>
      </c>
      <c r="Q3746" t="s">
        <v>30</v>
      </c>
      <c r="R3746" t="s">
        <v>21</v>
      </c>
      <c r="S3746" t="str" cm="1">
        <f t="array" ref="S3746">_xlfn.IFS(bank__2[[#This Row],[Age]]&lt;30, "Young Adults",bank__2[[#This Row],[Age]]&lt;45, "Middle-Aged Adults",bank__2[[#This Row],[Age]]&lt;60, "Older AdultsOlder Adults", bank__2[[#This Row],[Age]]&gt;=60,"Seniors")</f>
        <v>Young Adults</v>
      </c>
      <c r="T3746" t="str">
        <f t="shared" si="58"/>
        <v>No</v>
      </c>
      <c r="U3746" cm="1">
        <f t="array" ref="U3746">_xlfn.SWITCH(L3746, "jan",1, "feb",2, "mar",3, "apr",4, "may",5, "jun",6, "jul",7, "aug",8, "sep",9, "oct",10, "nov",11, "dec",12, "")</f>
        <v>7</v>
      </c>
      <c r="V3746" s="2">
        <f>bank__2[[#This Row],[CallDuration (Seconds)]]/60</f>
        <v>4.0333333333333332</v>
      </c>
      <c r="W3746" t="str">
        <f>IF(AND(bank__2[[#This Row],[HasHousingLoan]]="yes",bank__2[[#This Row],[HasPersonalLoan]]="yes"),"Both Loans",
IF(bank__2[[#This Row],[HasHousingLoan]]="yes","Only Housing Loan",
IF(bank__2[[#This Row],[HasPersonalLoan]]="yes","Only Personal Loan","No Loan")))</f>
        <v>Only Housing Loan</v>
      </c>
    </row>
    <row r="3747" spans="1:23">
      <c r="A3747">
        <v>3746</v>
      </c>
      <c r="B3747">
        <v>23</v>
      </c>
      <c r="C3747" t="s">
        <v>32</v>
      </c>
      <c r="D3747" t="s">
        <v>44</v>
      </c>
      <c r="E3747" t="s">
        <v>33</v>
      </c>
      <c r="F3747" t="s">
        <v>21</v>
      </c>
      <c r="G3747">
        <v>250</v>
      </c>
      <c r="H3747" t="s">
        <v>35</v>
      </c>
      <c r="I3747" t="s">
        <v>21</v>
      </c>
      <c r="J3747" t="s">
        <v>23</v>
      </c>
      <c r="K3747">
        <v>18</v>
      </c>
      <c r="L3747" t="s">
        <v>37</v>
      </c>
      <c r="M3747">
        <v>222</v>
      </c>
      <c r="N3747">
        <v>1</v>
      </c>
      <c r="O3747">
        <v>-1</v>
      </c>
      <c r="P3747">
        <v>0</v>
      </c>
      <c r="Q3747" t="s">
        <v>30</v>
      </c>
      <c r="R3747" t="s">
        <v>21</v>
      </c>
      <c r="S3747" t="str" cm="1">
        <f t="array" ref="S3747">_xlfn.IFS(bank__2[[#This Row],[Age]]&lt;30, "Young Adults",bank__2[[#This Row],[Age]]&lt;45, "Middle-Aged Adults",bank__2[[#This Row],[Age]]&lt;60, "Older AdultsOlder Adults", bank__2[[#This Row],[Age]]&gt;=60,"Seniors")</f>
        <v>Young Adults</v>
      </c>
      <c r="T3747" t="str">
        <f t="shared" si="58"/>
        <v>No</v>
      </c>
      <c r="U3747" cm="1">
        <f t="array" ref="U3747">_xlfn.SWITCH(L3747, "jan",1, "feb",2, "mar",3, "apr",4, "may",5, "jun",6, "jul",7, "aug",8, "sep",9, "oct",10, "nov",11, "dec",12, "")</f>
        <v>5</v>
      </c>
      <c r="V3747" s="2">
        <f>bank__2[[#This Row],[CallDuration (Seconds)]]/60</f>
        <v>3.7</v>
      </c>
      <c r="W3747" t="str">
        <f>IF(AND(bank__2[[#This Row],[HasHousingLoan]]="yes",bank__2[[#This Row],[HasPersonalLoan]]="yes"),"Both Loans",
IF(bank__2[[#This Row],[HasHousingLoan]]="yes","Only Housing Loan",
IF(bank__2[[#This Row],[HasPersonalLoan]]="yes","Only Personal Loan","No Loan")))</f>
        <v>Only Housing Loan</v>
      </c>
    </row>
    <row r="3748" spans="1:23">
      <c r="A3748">
        <v>3747</v>
      </c>
      <c r="B3748">
        <v>50</v>
      </c>
      <c r="C3748" t="s">
        <v>43</v>
      </c>
      <c r="D3748" t="s">
        <v>19</v>
      </c>
      <c r="E3748" t="s">
        <v>45</v>
      </c>
      <c r="F3748" t="s">
        <v>21</v>
      </c>
      <c r="G3748">
        <v>-470</v>
      </c>
      <c r="H3748" t="s">
        <v>35</v>
      </c>
      <c r="I3748" t="s">
        <v>21</v>
      </c>
      <c r="J3748" t="s">
        <v>23</v>
      </c>
      <c r="K3748">
        <v>19</v>
      </c>
      <c r="L3748" t="s">
        <v>124</v>
      </c>
      <c r="M3748">
        <v>130</v>
      </c>
      <c r="N3748">
        <v>2</v>
      </c>
      <c r="O3748">
        <v>160</v>
      </c>
      <c r="P3748">
        <v>1</v>
      </c>
      <c r="Q3748" t="s">
        <v>41</v>
      </c>
      <c r="R3748" t="s">
        <v>21</v>
      </c>
      <c r="S3748" t="str" cm="1">
        <f t="array" ref="S3748">_xlfn.IFS(bank__2[[#This Row],[Age]]&lt;30, "Young Adults",bank__2[[#This Row],[Age]]&lt;45, "Middle-Aged Adults",bank__2[[#This Row],[Age]]&lt;60, "Older AdultsOlder Adults", bank__2[[#This Row],[Age]]&gt;=60,"Seniors")</f>
        <v>Older AdultsOlder Adults</v>
      </c>
      <c r="T3748" t="str">
        <f t="shared" si="58"/>
        <v>Yes</v>
      </c>
      <c r="U3748" cm="1">
        <f t="array" ref="U3748">_xlfn.SWITCH(L3748, "jan",1, "feb",2, "mar",3, "apr",4, "may",5, "jun",6, "jul",7, "aug",8, "sep",9, "oct",10, "nov",11, "dec",12, "")</f>
        <v>11</v>
      </c>
      <c r="V3748" s="2">
        <f>bank__2[[#This Row],[CallDuration (Seconds)]]/60</f>
        <v>2.1666666666666665</v>
      </c>
      <c r="W3748" t="str">
        <f>IF(AND(bank__2[[#This Row],[HasHousingLoan]]="yes",bank__2[[#This Row],[HasPersonalLoan]]="yes"),"Both Loans",
IF(bank__2[[#This Row],[HasHousingLoan]]="yes","Only Housing Loan",
IF(bank__2[[#This Row],[HasPersonalLoan]]="yes","Only Personal Loan","No Loan")))</f>
        <v>Only Housing Loan</v>
      </c>
    </row>
    <row r="3749" spans="1:23">
      <c r="A3749">
        <v>3748</v>
      </c>
      <c r="B3749">
        <v>37</v>
      </c>
      <c r="C3749" t="s">
        <v>56</v>
      </c>
      <c r="D3749" t="s">
        <v>19</v>
      </c>
      <c r="E3749" t="s">
        <v>33</v>
      </c>
      <c r="F3749" t="s">
        <v>21</v>
      </c>
      <c r="G3749">
        <v>140</v>
      </c>
      <c r="H3749" t="s">
        <v>35</v>
      </c>
      <c r="I3749" t="s">
        <v>35</v>
      </c>
      <c r="J3749" t="s">
        <v>23</v>
      </c>
      <c r="K3749">
        <v>7</v>
      </c>
      <c r="L3749" t="s">
        <v>37</v>
      </c>
      <c r="M3749">
        <v>490</v>
      </c>
      <c r="N3749">
        <v>1</v>
      </c>
      <c r="O3749">
        <v>-1</v>
      </c>
      <c r="P3749">
        <v>0</v>
      </c>
      <c r="Q3749" t="s">
        <v>30</v>
      </c>
      <c r="R3749" t="s">
        <v>21</v>
      </c>
      <c r="S3749" t="str" cm="1">
        <f t="array" ref="S3749">_xlfn.IFS(bank__2[[#This Row],[Age]]&lt;30, "Young Adults",bank__2[[#This Row],[Age]]&lt;45, "Middle-Aged Adults",bank__2[[#This Row],[Age]]&lt;60, "Older AdultsOlder Adults", bank__2[[#This Row],[Age]]&gt;=60,"Seniors")</f>
        <v>Middle-Aged Adults</v>
      </c>
      <c r="T3749" t="str">
        <f t="shared" si="58"/>
        <v>No</v>
      </c>
      <c r="U3749" cm="1">
        <f t="array" ref="U3749">_xlfn.SWITCH(L3749, "jan",1, "feb",2, "mar",3, "apr",4, "may",5, "jun",6, "jul",7, "aug",8, "sep",9, "oct",10, "nov",11, "dec",12, "")</f>
        <v>5</v>
      </c>
      <c r="V3749" s="2">
        <f>bank__2[[#This Row],[CallDuration (Seconds)]]/60</f>
        <v>8.1666666666666661</v>
      </c>
      <c r="W3749" t="str">
        <f>IF(AND(bank__2[[#This Row],[HasHousingLoan]]="yes",bank__2[[#This Row],[HasPersonalLoan]]="yes"),"Both Loans",
IF(bank__2[[#This Row],[HasHousingLoan]]="yes","Only Housing Loan",
IF(bank__2[[#This Row],[HasPersonalLoan]]="yes","Only Personal Loan","No Loan")))</f>
        <v>Both Loans</v>
      </c>
    </row>
    <row r="3750" spans="1:23">
      <c r="A3750">
        <v>3749</v>
      </c>
      <c r="B3750">
        <v>35</v>
      </c>
      <c r="C3750" t="s">
        <v>43</v>
      </c>
      <c r="D3750" t="s">
        <v>19</v>
      </c>
      <c r="E3750" t="s">
        <v>45</v>
      </c>
      <c r="F3750" t="s">
        <v>21</v>
      </c>
      <c r="G3750">
        <v>2793</v>
      </c>
      <c r="H3750" t="s">
        <v>21</v>
      </c>
      <c r="I3750" t="s">
        <v>21</v>
      </c>
      <c r="J3750" t="s">
        <v>23</v>
      </c>
      <c r="K3750">
        <v>20</v>
      </c>
      <c r="L3750" t="s">
        <v>124</v>
      </c>
      <c r="M3750">
        <v>258</v>
      </c>
      <c r="N3750">
        <v>2</v>
      </c>
      <c r="O3750">
        <v>-1</v>
      </c>
      <c r="P3750">
        <v>0</v>
      </c>
      <c r="Q3750" t="s">
        <v>30</v>
      </c>
      <c r="R3750" t="s">
        <v>21</v>
      </c>
      <c r="S3750" t="str" cm="1">
        <f t="array" ref="S3750">_xlfn.IFS(bank__2[[#This Row],[Age]]&lt;30, "Young Adults",bank__2[[#This Row],[Age]]&lt;45, "Middle-Aged Adults",bank__2[[#This Row],[Age]]&lt;60, "Older AdultsOlder Adults", bank__2[[#This Row],[Age]]&gt;=60,"Seniors")</f>
        <v>Middle-Aged Adults</v>
      </c>
      <c r="T3750" t="str">
        <f t="shared" si="58"/>
        <v>No</v>
      </c>
      <c r="U3750" cm="1">
        <f t="array" ref="U3750">_xlfn.SWITCH(L3750, "jan",1, "feb",2, "mar",3, "apr",4, "may",5, "jun",6, "jul",7, "aug",8, "sep",9, "oct",10, "nov",11, "dec",12, "")</f>
        <v>11</v>
      </c>
      <c r="V3750" s="2">
        <f>bank__2[[#This Row],[CallDuration (Seconds)]]/60</f>
        <v>4.3</v>
      </c>
      <c r="W3750" t="str">
        <f>IF(AND(bank__2[[#This Row],[HasHousingLoan]]="yes",bank__2[[#This Row],[HasPersonalLoan]]="yes"),"Both Loans",
IF(bank__2[[#This Row],[HasHousingLoan]]="yes","Only Housing Loan",
IF(bank__2[[#This Row],[HasPersonalLoan]]="yes","Only Personal Loan","No Loan")))</f>
        <v>No Loan</v>
      </c>
    </row>
    <row r="3751" spans="1:23">
      <c r="A3751">
        <v>3750</v>
      </c>
      <c r="B3751">
        <v>37</v>
      </c>
      <c r="C3751" t="s">
        <v>43</v>
      </c>
      <c r="D3751" t="s">
        <v>19</v>
      </c>
      <c r="E3751" t="s">
        <v>45</v>
      </c>
      <c r="F3751" t="s">
        <v>21</v>
      </c>
      <c r="G3751">
        <v>410</v>
      </c>
      <c r="H3751" t="s">
        <v>21</v>
      </c>
      <c r="I3751" t="s">
        <v>21</v>
      </c>
      <c r="J3751" t="s">
        <v>23</v>
      </c>
      <c r="K3751">
        <v>29</v>
      </c>
      <c r="L3751" t="s">
        <v>100</v>
      </c>
      <c r="M3751">
        <v>337</v>
      </c>
      <c r="N3751">
        <v>2</v>
      </c>
      <c r="O3751">
        <v>-1</v>
      </c>
      <c r="P3751">
        <v>0</v>
      </c>
      <c r="Q3751" t="s">
        <v>30</v>
      </c>
      <c r="R3751" t="s">
        <v>21</v>
      </c>
      <c r="S3751" t="str" cm="1">
        <f t="array" ref="S3751">_xlfn.IFS(bank__2[[#This Row],[Age]]&lt;30, "Young Adults",bank__2[[#This Row],[Age]]&lt;45, "Middle-Aged Adults",bank__2[[#This Row],[Age]]&lt;60, "Older AdultsOlder Adults", bank__2[[#This Row],[Age]]&gt;=60,"Seniors")</f>
        <v>Middle-Aged Adults</v>
      </c>
      <c r="T3751" t="str">
        <f t="shared" si="58"/>
        <v>No</v>
      </c>
      <c r="U3751" cm="1">
        <f t="array" ref="U3751">_xlfn.SWITCH(L3751, "jan",1, "feb",2, "mar",3, "apr",4, "may",5, "jun",6, "jul",7, "aug",8, "sep",9, "oct",10, "nov",11, "dec",12, "")</f>
        <v>1</v>
      </c>
      <c r="V3751" s="2">
        <f>bank__2[[#This Row],[CallDuration (Seconds)]]/60</f>
        <v>5.6166666666666663</v>
      </c>
      <c r="W3751" t="str">
        <f>IF(AND(bank__2[[#This Row],[HasHousingLoan]]="yes",bank__2[[#This Row],[HasPersonalLoan]]="yes"),"Both Loans",
IF(bank__2[[#This Row],[HasHousingLoan]]="yes","Only Housing Loan",
IF(bank__2[[#This Row],[HasPersonalLoan]]="yes","Only Personal Loan","No Loan")))</f>
        <v>No Loan</v>
      </c>
    </row>
    <row r="3752" spans="1:23">
      <c r="A3752">
        <v>3751</v>
      </c>
      <c r="B3752">
        <v>79</v>
      </c>
      <c r="C3752" t="s">
        <v>144</v>
      </c>
      <c r="D3752" t="s">
        <v>122</v>
      </c>
      <c r="E3752" t="s">
        <v>2553</v>
      </c>
      <c r="F3752" t="s">
        <v>21</v>
      </c>
      <c r="G3752">
        <v>2628</v>
      </c>
      <c r="H3752" t="s">
        <v>21</v>
      </c>
      <c r="I3752" t="s">
        <v>21</v>
      </c>
      <c r="J3752" t="s">
        <v>146</v>
      </c>
      <c r="K3752">
        <v>8</v>
      </c>
      <c r="L3752" t="s">
        <v>119</v>
      </c>
      <c r="M3752">
        <v>220</v>
      </c>
      <c r="N3752">
        <v>7</v>
      </c>
      <c r="O3752">
        <v>450</v>
      </c>
      <c r="P3752">
        <v>2</v>
      </c>
      <c r="Q3752" t="s">
        <v>41</v>
      </c>
      <c r="R3752" t="s">
        <v>21</v>
      </c>
      <c r="S3752" t="str" cm="1">
        <f t="array" ref="S3752">_xlfn.IFS(bank__2[[#This Row],[Age]]&lt;30, "Young Adults",bank__2[[#This Row],[Age]]&lt;45, "Middle-Aged Adults",bank__2[[#This Row],[Age]]&lt;60, "Older AdultsOlder Adults", bank__2[[#This Row],[Age]]&gt;=60,"Seniors")</f>
        <v>Seniors</v>
      </c>
      <c r="T3752" t="str">
        <f t="shared" si="58"/>
        <v>Yes</v>
      </c>
      <c r="U3752" cm="1">
        <f t="array" ref="U3752">_xlfn.SWITCH(L3752, "jan",1, "feb",2, "mar",3, "apr",4, "may",5, "jun",6, "jul",7, "aug",8, "sep",9, "oct",10, "nov",11, "dec",12, "")</f>
        <v>7</v>
      </c>
      <c r="V3752" s="2">
        <f>bank__2[[#This Row],[CallDuration (Seconds)]]/60</f>
        <v>3.6666666666666665</v>
      </c>
      <c r="W3752" t="str">
        <f>IF(AND(bank__2[[#This Row],[HasHousingLoan]]="yes",bank__2[[#This Row],[HasPersonalLoan]]="yes"),"Both Loans",
IF(bank__2[[#This Row],[HasHousingLoan]]="yes","Only Housing Loan",
IF(bank__2[[#This Row],[HasPersonalLoan]]="yes","Only Personal Loan","No Loan")))</f>
        <v>No Loan</v>
      </c>
    </row>
    <row r="3753" spans="1:23">
      <c r="A3753">
        <v>3752</v>
      </c>
      <c r="B3753">
        <v>39</v>
      </c>
      <c r="C3753" t="s">
        <v>72</v>
      </c>
      <c r="D3753" t="s">
        <v>19</v>
      </c>
      <c r="E3753" t="s">
        <v>33</v>
      </c>
      <c r="F3753" t="s">
        <v>21</v>
      </c>
      <c r="G3753">
        <v>116</v>
      </c>
      <c r="H3753" t="s">
        <v>21</v>
      </c>
      <c r="I3753" t="s">
        <v>21</v>
      </c>
      <c r="J3753" t="s">
        <v>23</v>
      </c>
      <c r="K3753">
        <v>24</v>
      </c>
      <c r="L3753" t="s">
        <v>92</v>
      </c>
      <c r="M3753">
        <v>79</v>
      </c>
      <c r="N3753">
        <v>2</v>
      </c>
      <c r="O3753">
        <v>94</v>
      </c>
      <c r="P3753">
        <v>2</v>
      </c>
      <c r="Q3753" t="s">
        <v>196</v>
      </c>
      <c r="R3753" t="s">
        <v>21</v>
      </c>
      <c r="S3753" t="str" cm="1">
        <f t="array" ref="S3753">_xlfn.IFS(bank__2[[#This Row],[Age]]&lt;30, "Young Adults",bank__2[[#This Row],[Age]]&lt;45, "Middle-Aged Adults",bank__2[[#This Row],[Age]]&lt;60, "Older AdultsOlder Adults", bank__2[[#This Row],[Age]]&gt;=60,"Seniors")</f>
        <v>Middle-Aged Adults</v>
      </c>
      <c r="T3753" t="str">
        <f t="shared" si="58"/>
        <v>Yes</v>
      </c>
      <c r="U3753" cm="1">
        <f t="array" ref="U3753">_xlfn.SWITCH(L3753, "jan",1, "feb",2, "mar",3, "apr",4, "may",5, "jun",6, "jul",7, "aug",8, "sep",9, "oct",10, "nov",11, "dec",12, "")</f>
        <v>8</v>
      </c>
      <c r="V3753" s="2">
        <f>bank__2[[#This Row],[CallDuration (Seconds)]]/60</f>
        <v>1.3166666666666667</v>
      </c>
      <c r="W3753" t="str">
        <f>IF(AND(bank__2[[#This Row],[HasHousingLoan]]="yes",bank__2[[#This Row],[HasPersonalLoan]]="yes"),"Both Loans",
IF(bank__2[[#This Row],[HasHousingLoan]]="yes","Only Housing Loan",
IF(bank__2[[#This Row],[HasPersonalLoan]]="yes","Only Personal Loan","No Loan")))</f>
        <v>No Loan</v>
      </c>
    </row>
    <row r="3754" spans="1:23">
      <c r="A3754">
        <v>3753</v>
      </c>
      <c r="B3754">
        <v>47</v>
      </c>
      <c r="C3754" t="s">
        <v>32</v>
      </c>
      <c r="D3754" t="s">
        <v>19</v>
      </c>
      <c r="E3754" t="s">
        <v>33</v>
      </c>
      <c r="F3754" t="s">
        <v>21</v>
      </c>
      <c r="G3754">
        <v>0</v>
      </c>
      <c r="H3754" t="s">
        <v>35</v>
      </c>
      <c r="I3754" t="s">
        <v>21</v>
      </c>
      <c r="J3754" t="s">
        <v>146</v>
      </c>
      <c r="K3754">
        <v>9</v>
      </c>
      <c r="L3754" t="s">
        <v>119</v>
      </c>
      <c r="M3754">
        <v>250</v>
      </c>
      <c r="N3754">
        <v>1</v>
      </c>
      <c r="O3754">
        <v>-1</v>
      </c>
      <c r="P3754">
        <v>0</v>
      </c>
      <c r="Q3754" t="s">
        <v>30</v>
      </c>
      <c r="R3754" t="s">
        <v>21</v>
      </c>
      <c r="S3754" t="str" cm="1">
        <f t="array" ref="S3754">_xlfn.IFS(bank__2[[#This Row],[Age]]&lt;30, "Young Adults",bank__2[[#This Row],[Age]]&lt;45, "Middle-Aged Adults",bank__2[[#This Row],[Age]]&lt;60, "Older AdultsOlder Adults", bank__2[[#This Row],[Age]]&gt;=60,"Seniors")</f>
        <v>Older AdultsOlder Adults</v>
      </c>
      <c r="T3754" t="str">
        <f t="shared" si="58"/>
        <v>No</v>
      </c>
      <c r="U3754" cm="1">
        <f t="array" ref="U3754">_xlfn.SWITCH(L3754, "jan",1, "feb",2, "mar",3, "apr",4, "may",5, "jun",6, "jul",7, "aug",8, "sep",9, "oct",10, "nov",11, "dec",12, "")</f>
        <v>7</v>
      </c>
      <c r="V3754" s="2">
        <f>bank__2[[#This Row],[CallDuration (Seconds)]]/60</f>
        <v>4.166666666666667</v>
      </c>
      <c r="W3754" t="str">
        <f>IF(AND(bank__2[[#This Row],[HasHousingLoan]]="yes",bank__2[[#This Row],[HasPersonalLoan]]="yes"),"Both Loans",
IF(bank__2[[#This Row],[HasHousingLoan]]="yes","Only Housing Loan",
IF(bank__2[[#This Row],[HasPersonalLoan]]="yes","Only Personal Loan","No Loan")))</f>
        <v>Only Housing Loan</v>
      </c>
    </row>
    <row r="3755" spans="1:23">
      <c r="A3755">
        <v>3754</v>
      </c>
      <c r="B3755">
        <v>44</v>
      </c>
      <c r="C3755" t="s">
        <v>56</v>
      </c>
      <c r="D3755" t="s">
        <v>19</v>
      </c>
      <c r="E3755" t="s">
        <v>33</v>
      </c>
      <c r="F3755" t="s">
        <v>21</v>
      </c>
      <c r="G3755">
        <v>878</v>
      </c>
      <c r="H3755" t="s">
        <v>35</v>
      </c>
      <c r="I3755" t="s">
        <v>21</v>
      </c>
      <c r="J3755" t="s">
        <v>23</v>
      </c>
      <c r="K3755">
        <v>2</v>
      </c>
      <c r="L3755" t="s">
        <v>53</v>
      </c>
      <c r="M3755">
        <v>130</v>
      </c>
      <c r="N3755">
        <v>1</v>
      </c>
      <c r="O3755">
        <v>-1</v>
      </c>
      <c r="P3755">
        <v>0</v>
      </c>
      <c r="Q3755" t="s">
        <v>30</v>
      </c>
      <c r="R3755" t="s">
        <v>21</v>
      </c>
      <c r="S3755" t="str" cm="1">
        <f t="array" ref="S3755">_xlfn.IFS(bank__2[[#This Row],[Age]]&lt;30, "Young Adults",bank__2[[#This Row],[Age]]&lt;45, "Middle-Aged Adults",bank__2[[#This Row],[Age]]&lt;60, "Older AdultsOlder Adults", bank__2[[#This Row],[Age]]&gt;=60,"Seniors")</f>
        <v>Middle-Aged Adults</v>
      </c>
      <c r="T3755" t="str">
        <f t="shared" si="58"/>
        <v>No</v>
      </c>
      <c r="U3755" cm="1">
        <f t="array" ref="U3755">_xlfn.SWITCH(L3755, "jan",1, "feb",2, "mar",3, "apr",4, "may",5, "jun",6, "jul",7, "aug",8, "sep",9, "oct",10, "nov",11, "dec",12, "")</f>
        <v>6</v>
      </c>
      <c r="V3755" s="2">
        <f>bank__2[[#This Row],[CallDuration (Seconds)]]/60</f>
        <v>2.1666666666666665</v>
      </c>
      <c r="W3755" t="str">
        <f>IF(AND(bank__2[[#This Row],[HasHousingLoan]]="yes",bank__2[[#This Row],[HasPersonalLoan]]="yes"),"Both Loans",
IF(bank__2[[#This Row],[HasHousingLoan]]="yes","Only Housing Loan",
IF(bank__2[[#This Row],[HasPersonalLoan]]="yes","Only Personal Loan","No Loan")))</f>
        <v>Only Housing Loan</v>
      </c>
    </row>
    <row r="3756" spans="1:23">
      <c r="A3756">
        <v>3755</v>
      </c>
      <c r="B3756">
        <v>36</v>
      </c>
      <c r="C3756" t="s">
        <v>43</v>
      </c>
      <c r="D3756" t="s">
        <v>44</v>
      </c>
      <c r="E3756" t="s">
        <v>45</v>
      </c>
      <c r="F3756" t="s">
        <v>21</v>
      </c>
      <c r="G3756">
        <v>2944</v>
      </c>
      <c r="H3756" t="s">
        <v>21</v>
      </c>
      <c r="I3756" t="s">
        <v>21</v>
      </c>
      <c r="J3756" t="s">
        <v>23</v>
      </c>
      <c r="K3756">
        <v>18</v>
      </c>
      <c r="L3756" t="s">
        <v>92</v>
      </c>
      <c r="M3756">
        <v>882</v>
      </c>
      <c r="N3756">
        <v>8</v>
      </c>
      <c r="O3756">
        <v>-1</v>
      </c>
      <c r="P3756">
        <v>0</v>
      </c>
      <c r="Q3756" t="s">
        <v>30</v>
      </c>
      <c r="R3756" t="s">
        <v>35</v>
      </c>
      <c r="S3756" t="str" cm="1">
        <f t="array" ref="S3756">_xlfn.IFS(bank__2[[#This Row],[Age]]&lt;30, "Young Adults",bank__2[[#This Row],[Age]]&lt;45, "Middle-Aged Adults",bank__2[[#This Row],[Age]]&lt;60, "Older AdultsOlder Adults", bank__2[[#This Row],[Age]]&gt;=60,"Seniors")</f>
        <v>Middle-Aged Adults</v>
      </c>
      <c r="T3756" t="str">
        <f t="shared" si="58"/>
        <v>No</v>
      </c>
      <c r="U3756" cm="1">
        <f t="array" ref="U3756">_xlfn.SWITCH(L3756, "jan",1, "feb",2, "mar",3, "apr",4, "may",5, "jun",6, "jul",7, "aug",8, "sep",9, "oct",10, "nov",11, "dec",12, "")</f>
        <v>8</v>
      </c>
      <c r="V3756" s="2">
        <f>bank__2[[#This Row],[CallDuration (Seconds)]]/60</f>
        <v>14.7</v>
      </c>
      <c r="W3756" t="str">
        <f>IF(AND(bank__2[[#This Row],[HasHousingLoan]]="yes",bank__2[[#This Row],[HasPersonalLoan]]="yes"),"Both Loans",
IF(bank__2[[#This Row],[HasHousingLoan]]="yes","Only Housing Loan",
IF(bank__2[[#This Row],[HasPersonalLoan]]="yes","Only Personal Loan","No Loan")))</f>
        <v>No Loan</v>
      </c>
    </row>
    <row r="3757" spans="1:23">
      <c r="A3757">
        <v>3756</v>
      </c>
      <c r="B3757">
        <v>33</v>
      </c>
      <c r="C3757" t="s">
        <v>56</v>
      </c>
      <c r="D3757" t="s">
        <v>44</v>
      </c>
      <c r="E3757" t="s">
        <v>33</v>
      </c>
      <c r="F3757" t="s">
        <v>21</v>
      </c>
      <c r="G3757">
        <v>3975</v>
      </c>
      <c r="H3757" t="s">
        <v>35</v>
      </c>
      <c r="I3757" t="s">
        <v>35</v>
      </c>
      <c r="J3757" t="s">
        <v>23</v>
      </c>
      <c r="K3757">
        <v>17</v>
      </c>
      <c r="L3757" t="s">
        <v>48</v>
      </c>
      <c r="M3757">
        <v>515</v>
      </c>
      <c r="N3757">
        <v>1</v>
      </c>
      <c r="O3757">
        <v>150</v>
      </c>
      <c r="P3757">
        <v>1</v>
      </c>
      <c r="Q3757" t="s">
        <v>70</v>
      </c>
      <c r="R3757" t="s">
        <v>21</v>
      </c>
      <c r="S3757" t="str" cm="1">
        <f t="array" ref="S3757">_xlfn.IFS(bank__2[[#This Row],[Age]]&lt;30, "Young Adults",bank__2[[#This Row],[Age]]&lt;45, "Middle-Aged Adults",bank__2[[#This Row],[Age]]&lt;60, "Older AdultsOlder Adults", bank__2[[#This Row],[Age]]&gt;=60,"Seniors")</f>
        <v>Middle-Aged Adults</v>
      </c>
      <c r="T3757" t="str">
        <f t="shared" si="58"/>
        <v>Yes</v>
      </c>
      <c r="U3757" cm="1">
        <f t="array" ref="U3757">_xlfn.SWITCH(L3757, "jan",1, "feb",2, "mar",3, "apr",4, "may",5, "jun",6, "jul",7, "aug",8, "sep",9, "oct",10, "nov",11, "dec",12, "")</f>
        <v>4</v>
      </c>
      <c r="V3757" s="2">
        <f>bank__2[[#This Row],[CallDuration (Seconds)]]/60</f>
        <v>8.5833333333333339</v>
      </c>
      <c r="W3757" t="str">
        <f>IF(AND(bank__2[[#This Row],[HasHousingLoan]]="yes",bank__2[[#This Row],[HasPersonalLoan]]="yes"),"Both Loans",
IF(bank__2[[#This Row],[HasHousingLoan]]="yes","Only Housing Loan",
IF(bank__2[[#This Row],[HasPersonalLoan]]="yes","Only Personal Loan","No Loan")))</f>
        <v>Both Loans</v>
      </c>
    </row>
    <row r="3758" spans="1:23">
      <c r="A3758">
        <v>3757</v>
      </c>
      <c r="B3758">
        <v>42</v>
      </c>
      <c r="C3758" t="s">
        <v>32</v>
      </c>
      <c r="D3758" t="s">
        <v>19</v>
      </c>
      <c r="E3758" t="s">
        <v>33</v>
      </c>
      <c r="F3758" t="s">
        <v>21</v>
      </c>
      <c r="G3758">
        <v>96</v>
      </c>
      <c r="H3758" t="s">
        <v>35</v>
      </c>
      <c r="I3758" t="s">
        <v>21</v>
      </c>
      <c r="J3758" t="s">
        <v>23</v>
      </c>
      <c r="K3758">
        <v>5</v>
      </c>
      <c r="L3758" t="s">
        <v>37</v>
      </c>
      <c r="M3758">
        <v>238</v>
      </c>
      <c r="N3758">
        <v>3</v>
      </c>
      <c r="O3758">
        <v>340</v>
      </c>
      <c r="P3758">
        <v>2</v>
      </c>
      <c r="Q3758" t="s">
        <v>41</v>
      </c>
      <c r="R3758" t="s">
        <v>21</v>
      </c>
      <c r="S3758" t="str" cm="1">
        <f t="array" ref="S3758">_xlfn.IFS(bank__2[[#This Row],[Age]]&lt;30, "Young Adults",bank__2[[#This Row],[Age]]&lt;45, "Middle-Aged Adults",bank__2[[#This Row],[Age]]&lt;60, "Older AdultsOlder Adults", bank__2[[#This Row],[Age]]&gt;=60,"Seniors")</f>
        <v>Middle-Aged Adults</v>
      </c>
      <c r="T3758" t="str">
        <f t="shared" si="58"/>
        <v>Yes</v>
      </c>
      <c r="U3758" cm="1">
        <f t="array" ref="U3758">_xlfn.SWITCH(L3758, "jan",1, "feb",2, "mar",3, "apr",4, "may",5, "jun",6, "jul",7, "aug",8, "sep",9, "oct",10, "nov",11, "dec",12, "")</f>
        <v>5</v>
      </c>
      <c r="V3758" s="2">
        <f>bank__2[[#This Row],[CallDuration (Seconds)]]/60</f>
        <v>3.9666666666666668</v>
      </c>
      <c r="W3758" t="str">
        <f>IF(AND(bank__2[[#This Row],[HasHousingLoan]]="yes",bank__2[[#This Row],[HasPersonalLoan]]="yes"),"Both Loans",
IF(bank__2[[#This Row],[HasHousingLoan]]="yes","Only Housing Loan",
IF(bank__2[[#This Row],[HasPersonalLoan]]="yes","Only Personal Loan","No Loan")))</f>
        <v>Only Housing Loan</v>
      </c>
    </row>
    <row r="3759" spans="1:23">
      <c r="A3759">
        <v>3758</v>
      </c>
      <c r="B3759">
        <v>35</v>
      </c>
      <c r="C3759" t="s">
        <v>72</v>
      </c>
      <c r="D3759" t="s">
        <v>44</v>
      </c>
      <c r="E3759" t="s">
        <v>45</v>
      </c>
      <c r="F3759" t="s">
        <v>21</v>
      </c>
      <c r="G3759">
        <v>2288</v>
      </c>
      <c r="H3759" t="s">
        <v>21</v>
      </c>
      <c r="I3759" t="s">
        <v>21</v>
      </c>
      <c r="J3759" t="s">
        <v>146</v>
      </c>
      <c r="K3759">
        <v>28</v>
      </c>
      <c r="L3759" t="s">
        <v>37</v>
      </c>
      <c r="M3759">
        <v>32</v>
      </c>
      <c r="N3759">
        <v>2</v>
      </c>
      <c r="O3759">
        <v>-1</v>
      </c>
      <c r="P3759">
        <v>0</v>
      </c>
      <c r="Q3759" t="s">
        <v>30</v>
      </c>
      <c r="R3759" t="s">
        <v>21</v>
      </c>
      <c r="S3759" t="str" cm="1">
        <f t="array" ref="S3759">_xlfn.IFS(bank__2[[#This Row],[Age]]&lt;30, "Young Adults",bank__2[[#This Row],[Age]]&lt;45, "Middle-Aged Adults",bank__2[[#This Row],[Age]]&lt;60, "Older AdultsOlder Adults", bank__2[[#This Row],[Age]]&gt;=60,"Seniors")</f>
        <v>Middle-Aged Adults</v>
      </c>
      <c r="T3759" t="str">
        <f t="shared" si="58"/>
        <v>No</v>
      </c>
      <c r="U3759" cm="1">
        <f t="array" ref="U3759">_xlfn.SWITCH(L3759, "jan",1, "feb",2, "mar",3, "apr",4, "may",5, "jun",6, "jul",7, "aug",8, "sep",9, "oct",10, "nov",11, "dec",12, "")</f>
        <v>5</v>
      </c>
      <c r="V3759" s="2">
        <f>bank__2[[#This Row],[CallDuration (Seconds)]]/60</f>
        <v>0.53333333333333333</v>
      </c>
      <c r="W3759" t="str">
        <f>IF(AND(bank__2[[#This Row],[HasHousingLoan]]="yes",bank__2[[#This Row],[HasPersonalLoan]]="yes"),"Both Loans",
IF(bank__2[[#This Row],[HasHousingLoan]]="yes","Only Housing Loan",
IF(bank__2[[#This Row],[HasPersonalLoan]]="yes","Only Personal Loan","No Loan")))</f>
        <v>No Loan</v>
      </c>
    </row>
    <row r="3760" spans="1:23">
      <c r="A3760">
        <v>3759</v>
      </c>
      <c r="B3760">
        <v>31</v>
      </c>
      <c r="C3760" t="s">
        <v>56</v>
      </c>
      <c r="D3760" t="s">
        <v>19</v>
      </c>
      <c r="E3760" t="s">
        <v>33</v>
      </c>
      <c r="F3760" t="s">
        <v>21</v>
      </c>
      <c r="G3760">
        <v>472</v>
      </c>
      <c r="H3760" t="s">
        <v>35</v>
      </c>
      <c r="I3760" t="s">
        <v>21</v>
      </c>
      <c r="J3760" t="s">
        <v>30</v>
      </c>
      <c r="K3760">
        <v>13</v>
      </c>
      <c r="L3760" t="s">
        <v>37</v>
      </c>
      <c r="M3760">
        <v>907</v>
      </c>
      <c r="N3760">
        <v>2</v>
      </c>
      <c r="O3760">
        <v>-1</v>
      </c>
      <c r="P3760">
        <v>0</v>
      </c>
      <c r="Q3760" t="s">
        <v>30</v>
      </c>
      <c r="R3760" t="s">
        <v>21</v>
      </c>
      <c r="S3760" t="str" cm="1">
        <f t="array" ref="S3760">_xlfn.IFS(bank__2[[#This Row],[Age]]&lt;30, "Young Adults",bank__2[[#This Row],[Age]]&lt;45, "Middle-Aged Adults",bank__2[[#This Row],[Age]]&lt;60, "Older AdultsOlder Adults", bank__2[[#This Row],[Age]]&gt;=60,"Seniors")</f>
        <v>Middle-Aged Adults</v>
      </c>
      <c r="T3760" t="str">
        <f t="shared" si="58"/>
        <v>No</v>
      </c>
      <c r="U3760" cm="1">
        <f t="array" ref="U3760">_xlfn.SWITCH(L3760, "jan",1, "feb",2, "mar",3, "apr",4, "may",5, "jun",6, "jul",7, "aug",8, "sep",9, "oct",10, "nov",11, "dec",12, "")</f>
        <v>5</v>
      </c>
      <c r="V3760" s="2">
        <f>bank__2[[#This Row],[CallDuration (Seconds)]]/60</f>
        <v>15.116666666666667</v>
      </c>
      <c r="W3760" t="str">
        <f>IF(AND(bank__2[[#This Row],[HasHousingLoan]]="yes",bank__2[[#This Row],[HasPersonalLoan]]="yes"),"Both Loans",
IF(bank__2[[#This Row],[HasHousingLoan]]="yes","Only Housing Loan",
IF(bank__2[[#This Row],[HasPersonalLoan]]="yes","Only Personal Loan","No Loan")))</f>
        <v>Only Housing Loan</v>
      </c>
    </row>
    <row r="3761" spans="1:23">
      <c r="A3761">
        <v>3760</v>
      </c>
      <c r="B3761">
        <v>58</v>
      </c>
      <c r="C3761" t="s">
        <v>32</v>
      </c>
      <c r="D3761" t="s">
        <v>19</v>
      </c>
      <c r="E3761" t="s">
        <v>20</v>
      </c>
      <c r="F3761" t="s">
        <v>21</v>
      </c>
      <c r="G3761">
        <v>65</v>
      </c>
      <c r="H3761" t="s">
        <v>21</v>
      </c>
      <c r="I3761" t="s">
        <v>21</v>
      </c>
      <c r="J3761" t="s">
        <v>30</v>
      </c>
      <c r="K3761">
        <v>27</v>
      </c>
      <c r="L3761" t="s">
        <v>53</v>
      </c>
      <c r="M3761">
        <v>162</v>
      </c>
      <c r="N3761">
        <v>1</v>
      </c>
      <c r="O3761">
        <v>-1</v>
      </c>
      <c r="P3761">
        <v>0</v>
      </c>
      <c r="Q3761" t="s">
        <v>30</v>
      </c>
      <c r="R3761" t="s">
        <v>21</v>
      </c>
      <c r="S3761" t="str" cm="1">
        <f t="array" ref="S3761">_xlfn.IFS(bank__2[[#This Row],[Age]]&lt;30, "Young Adults",bank__2[[#This Row],[Age]]&lt;45, "Middle-Aged Adults",bank__2[[#This Row],[Age]]&lt;60, "Older AdultsOlder Adults", bank__2[[#This Row],[Age]]&gt;=60,"Seniors")</f>
        <v>Older AdultsOlder Adults</v>
      </c>
      <c r="T3761" t="str">
        <f t="shared" si="58"/>
        <v>No</v>
      </c>
      <c r="U3761" cm="1">
        <f t="array" ref="U3761">_xlfn.SWITCH(L3761, "jan",1, "feb",2, "mar",3, "apr",4, "may",5, "jun",6, "jul",7, "aug",8, "sep",9, "oct",10, "nov",11, "dec",12, "")</f>
        <v>6</v>
      </c>
      <c r="V3761" s="2">
        <f>bank__2[[#This Row],[CallDuration (Seconds)]]/60</f>
        <v>2.7</v>
      </c>
      <c r="W3761" t="str">
        <f>IF(AND(bank__2[[#This Row],[HasHousingLoan]]="yes",bank__2[[#This Row],[HasPersonalLoan]]="yes"),"Both Loans",
IF(bank__2[[#This Row],[HasHousingLoan]]="yes","Only Housing Loan",
IF(bank__2[[#This Row],[HasPersonalLoan]]="yes","Only Personal Loan","No Loan")))</f>
        <v>No Loan</v>
      </c>
    </row>
    <row r="3762" spans="1:23">
      <c r="A3762">
        <v>3761</v>
      </c>
      <c r="B3762">
        <v>46</v>
      </c>
      <c r="C3762" t="s">
        <v>43</v>
      </c>
      <c r="D3762" t="s">
        <v>19</v>
      </c>
      <c r="E3762" t="s">
        <v>45</v>
      </c>
      <c r="F3762" t="s">
        <v>21</v>
      </c>
      <c r="G3762">
        <v>0</v>
      </c>
      <c r="H3762" t="s">
        <v>21</v>
      </c>
      <c r="I3762" t="s">
        <v>21</v>
      </c>
      <c r="J3762" t="s">
        <v>30</v>
      </c>
      <c r="K3762">
        <v>7</v>
      </c>
      <c r="L3762" t="s">
        <v>37</v>
      </c>
      <c r="M3762">
        <v>70</v>
      </c>
      <c r="N3762">
        <v>2</v>
      </c>
      <c r="O3762">
        <v>-1</v>
      </c>
      <c r="P3762">
        <v>0</v>
      </c>
      <c r="Q3762" t="s">
        <v>30</v>
      </c>
      <c r="R3762" t="s">
        <v>21</v>
      </c>
      <c r="S3762" t="str" cm="1">
        <f t="array" ref="S3762">_xlfn.IFS(bank__2[[#This Row],[Age]]&lt;30, "Young Adults",bank__2[[#This Row],[Age]]&lt;45, "Middle-Aged Adults",bank__2[[#This Row],[Age]]&lt;60, "Older AdultsOlder Adults", bank__2[[#This Row],[Age]]&gt;=60,"Seniors")</f>
        <v>Older AdultsOlder Adults</v>
      </c>
      <c r="T3762" t="str">
        <f t="shared" si="58"/>
        <v>No</v>
      </c>
      <c r="U3762" cm="1">
        <f t="array" ref="U3762">_xlfn.SWITCH(L3762, "jan",1, "feb",2, "mar",3, "apr",4, "may",5, "jun",6, "jul",7, "aug",8, "sep",9, "oct",10, "nov",11, "dec",12, "")</f>
        <v>5</v>
      </c>
      <c r="V3762" s="2">
        <f>bank__2[[#This Row],[CallDuration (Seconds)]]/60</f>
        <v>1.1666666666666667</v>
      </c>
      <c r="W3762" t="str">
        <f>IF(AND(bank__2[[#This Row],[HasHousingLoan]]="yes",bank__2[[#This Row],[HasPersonalLoan]]="yes"),"Both Loans",
IF(bank__2[[#This Row],[HasHousingLoan]]="yes","Only Housing Loan",
IF(bank__2[[#This Row],[HasPersonalLoan]]="yes","Only Personal Loan","No Loan")))</f>
        <v>No Loan</v>
      </c>
    </row>
    <row r="3763" spans="1:23">
      <c r="A3763">
        <v>3762</v>
      </c>
      <c r="B3763">
        <v>41</v>
      </c>
      <c r="C3763" t="s">
        <v>87</v>
      </c>
      <c r="D3763" t="s">
        <v>44</v>
      </c>
      <c r="E3763" t="s">
        <v>33</v>
      </c>
      <c r="F3763" t="s">
        <v>21</v>
      </c>
      <c r="G3763">
        <v>400</v>
      </c>
      <c r="H3763" t="s">
        <v>35</v>
      </c>
      <c r="I3763" t="s">
        <v>21</v>
      </c>
      <c r="J3763" t="s">
        <v>30</v>
      </c>
      <c r="K3763">
        <v>4</v>
      </c>
      <c r="L3763" t="s">
        <v>53</v>
      </c>
      <c r="M3763">
        <v>99</v>
      </c>
      <c r="N3763">
        <v>6</v>
      </c>
      <c r="O3763">
        <v>-1</v>
      </c>
      <c r="P3763">
        <v>0</v>
      </c>
      <c r="Q3763" t="s">
        <v>30</v>
      </c>
      <c r="R3763" t="s">
        <v>21</v>
      </c>
      <c r="S3763" t="str" cm="1">
        <f t="array" ref="S3763">_xlfn.IFS(bank__2[[#This Row],[Age]]&lt;30, "Young Adults",bank__2[[#This Row],[Age]]&lt;45, "Middle-Aged Adults",bank__2[[#This Row],[Age]]&lt;60, "Older AdultsOlder Adults", bank__2[[#This Row],[Age]]&gt;=60,"Seniors")</f>
        <v>Middle-Aged Adults</v>
      </c>
      <c r="T3763" t="str">
        <f t="shared" si="58"/>
        <v>No</v>
      </c>
      <c r="U3763" cm="1">
        <f t="array" ref="U3763">_xlfn.SWITCH(L3763, "jan",1, "feb",2, "mar",3, "apr",4, "may",5, "jun",6, "jul",7, "aug",8, "sep",9, "oct",10, "nov",11, "dec",12, "")</f>
        <v>6</v>
      </c>
      <c r="V3763" s="2">
        <f>bank__2[[#This Row],[CallDuration (Seconds)]]/60</f>
        <v>1.65</v>
      </c>
      <c r="W3763" t="str">
        <f>IF(AND(bank__2[[#This Row],[HasHousingLoan]]="yes",bank__2[[#This Row],[HasPersonalLoan]]="yes"),"Both Loans",
IF(bank__2[[#This Row],[HasHousingLoan]]="yes","Only Housing Loan",
IF(bank__2[[#This Row],[HasPersonalLoan]]="yes","Only Personal Loan","No Loan")))</f>
        <v>Only Housing Loan</v>
      </c>
    </row>
    <row r="3764" spans="1:23">
      <c r="A3764">
        <v>3763</v>
      </c>
      <c r="B3764">
        <v>58</v>
      </c>
      <c r="C3764" t="s">
        <v>72</v>
      </c>
      <c r="D3764" t="s">
        <v>19</v>
      </c>
      <c r="E3764" t="s">
        <v>33</v>
      </c>
      <c r="F3764" t="s">
        <v>21</v>
      </c>
      <c r="G3764">
        <v>7495</v>
      </c>
      <c r="H3764" t="s">
        <v>35</v>
      </c>
      <c r="I3764" t="s">
        <v>21</v>
      </c>
      <c r="J3764" t="s">
        <v>30</v>
      </c>
      <c r="K3764">
        <v>13</v>
      </c>
      <c r="L3764" t="s">
        <v>37</v>
      </c>
      <c r="M3764">
        <v>325</v>
      </c>
      <c r="N3764">
        <v>1</v>
      </c>
      <c r="O3764">
        <v>-1</v>
      </c>
      <c r="P3764">
        <v>0</v>
      </c>
      <c r="Q3764" t="s">
        <v>30</v>
      </c>
      <c r="R3764" t="s">
        <v>21</v>
      </c>
      <c r="S3764" t="str" cm="1">
        <f t="array" ref="S3764">_xlfn.IFS(bank__2[[#This Row],[Age]]&lt;30, "Young Adults",bank__2[[#This Row],[Age]]&lt;45, "Middle-Aged Adults",bank__2[[#This Row],[Age]]&lt;60, "Older AdultsOlder Adults", bank__2[[#This Row],[Age]]&gt;=60,"Seniors")</f>
        <v>Older AdultsOlder Adults</v>
      </c>
      <c r="T3764" t="str">
        <f t="shared" si="58"/>
        <v>No</v>
      </c>
      <c r="U3764" cm="1">
        <f t="array" ref="U3764">_xlfn.SWITCH(L3764, "jan",1, "feb",2, "mar",3, "apr",4, "may",5, "jun",6, "jul",7, "aug",8, "sep",9, "oct",10, "nov",11, "dec",12, "")</f>
        <v>5</v>
      </c>
      <c r="V3764" s="2">
        <f>bank__2[[#This Row],[CallDuration (Seconds)]]/60</f>
        <v>5.416666666666667</v>
      </c>
      <c r="W3764" t="str">
        <f>IF(AND(bank__2[[#This Row],[HasHousingLoan]]="yes",bank__2[[#This Row],[HasPersonalLoan]]="yes"),"Both Loans",
IF(bank__2[[#This Row],[HasHousingLoan]]="yes","Only Housing Loan",
IF(bank__2[[#This Row],[HasPersonalLoan]]="yes","Only Personal Loan","No Loan")))</f>
        <v>Only Housing Loan</v>
      </c>
    </row>
    <row r="3765" spans="1:23">
      <c r="A3765">
        <v>3764</v>
      </c>
      <c r="B3765">
        <v>33</v>
      </c>
      <c r="C3765" t="s">
        <v>56</v>
      </c>
      <c r="D3765" t="s">
        <v>19</v>
      </c>
      <c r="E3765" t="s">
        <v>33</v>
      </c>
      <c r="F3765" t="s">
        <v>21</v>
      </c>
      <c r="G3765">
        <v>137</v>
      </c>
      <c r="H3765" t="s">
        <v>21</v>
      </c>
      <c r="I3765" t="s">
        <v>35</v>
      </c>
      <c r="J3765" t="s">
        <v>23</v>
      </c>
      <c r="K3765">
        <v>18</v>
      </c>
      <c r="L3765" t="s">
        <v>119</v>
      </c>
      <c r="M3765">
        <v>305</v>
      </c>
      <c r="N3765">
        <v>12</v>
      </c>
      <c r="O3765">
        <v>-1</v>
      </c>
      <c r="P3765">
        <v>0</v>
      </c>
      <c r="Q3765" t="s">
        <v>30</v>
      </c>
      <c r="R3765" t="s">
        <v>21</v>
      </c>
      <c r="S3765" t="str" cm="1">
        <f t="array" ref="S3765">_xlfn.IFS(bank__2[[#This Row],[Age]]&lt;30, "Young Adults",bank__2[[#This Row],[Age]]&lt;45, "Middle-Aged Adults",bank__2[[#This Row],[Age]]&lt;60, "Older AdultsOlder Adults", bank__2[[#This Row],[Age]]&gt;=60,"Seniors")</f>
        <v>Middle-Aged Adults</v>
      </c>
      <c r="T3765" t="str">
        <f t="shared" si="58"/>
        <v>No</v>
      </c>
      <c r="U3765" cm="1">
        <f t="array" ref="U3765">_xlfn.SWITCH(L3765, "jan",1, "feb",2, "mar",3, "apr",4, "may",5, "jun",6, "jul",7, "aug",8, "sep",9, "oct",10, "nov",11, "dec",12, "")</f>
        <v>7</v>
      </c>
      <c r="V3765" s="2">
        <f>bank__2[[#This Row],[CallDuration (Seconds)]]/60</f>
        <v>5.083333333333333</v>
      </c>
      <c r="W3765" t="str">
        <f>IF(AND(bank__2[[#This Row],[HasHousingLoan]]="yes",bank__2[[#This Row],[HasPersonalLoan]]="yes"),"Both Loans",
IF(bank__2[[#This Row],[HasHousingLoan]]="yes","Only Housing Loan",
IF(bank__2[[#This Row],[HasPersonalLoan]]="yes","Only Personal Loan","No Loan")))</f>
        <v>Only Personal Loan</v>
      </c>
    </row>
    <row r="3766" spans="1:23">
      <c r="A3766">
        <v>3765</v>
      </c>
      <c r="B3766">
        <v>31</v>
      </c>
      <c r="C3766" t="s">
        <v>18</v>
      </c>
      <c r="D3766" t="s">
        <v>19</v>
      </c>
      <c r="E3766" t="s">
        <v>33</v>
      </c>
      <c r="F3766" t="s">
        <v>21</v>
      </c>
      <c r="G3766">
        <v>24</v>
      </c>
      <c r="H3766" t="s">
        <v>35</v>
      </c>
      <c r="I3766" t="s">
        <v>21</v>
      </c>
      <c r="J3766" t="s">
        <v>23</v>
      </c>
      <c r="K3766">
        <v>19</v>
      </c>
      <c r="L3766" t="s">
        <v>124</v>
      </c>
      <c r="M3766">
        <v>631</v>
      </c>
      <c r="N3766">
        <v>1</v>
      </c>
      <c r="O3766">
        <v>-1</v>
      </c>
      <c r="P3766">
        <v>0</v>
      </c>
      <c r="Q3766" t="s">
        <v>30</v>
      </c>
      <c r="R3766" t="s">
        <v>21</v>
      </c>
      <c r="S3766" t="str" cm="1">
        <f t="array" ref="S3766">_xlfn.IFS(bank__2[[#This Row],[Age]]&lt;30, "Young Adults",bank__2[[#This Row],[Age]]&lt;45, "Middle-Aged Adults",bank__2[[#This Row],[Age]]&lt;60, "Older AdultsOlder Adults", bank__2[[#This Row],[Age]]&gt;=60,"Seniors")</f>
        <v>Middle-Aged Adults</v>
      </c>
      <c r="T3766" t="str">
        <f t="shared" si="58"/>
        <v>No</v>
      </c>
      <c r="U3766" cm="1">
        <f t="array" ref="U3766">_xlfn.SWITCH(L3766, "jan",1, "feb",2, "mar",3, "apr",4, "may",5, "jun",6, "jul",7, "aug",8, "sep",9, "oct",10, "nov",11, "dec",12, "")</f>
        <v>11</v>
      </c>
      <c r="V3766" s="2">
        <f>bank__2[[#This Row],[CallDuration (Seconds)]]/60</f>
        <v>10.516666666666667</v>
      </c>
      <c r="W3766" t="str">
        <f>IF(AND(bank__2[[#This Row],[HasHousingLoan]]="yes",bank__2[[#This Row],[HasPersonalLoan]]="yes"),"Both Loans",
IF(bank__2[[#This Row],[HasHousingLoan]]="yes","Only Housing Loan",
IF(bank__2[[#This Row],[HasPersonalLoan]]="yes","Only Personal Loan","No Loan")))</f>
        <v>Only Housing Loan</v>
      </c>
    </row>
    <row r="3767" spans="1:23">
      <c r="A3767">
        <v>3766</v>
      </c>
      <c r="B3767">
        <v>55</v>
      </c>
      <c r="C3767" t="s">
        <v>72</v>
      </c>
      <c r="D3767" t="s">
        <v>122</v>
      </c>
      <c r="E3767" t="s">
        <v>33</v>
      </c>
      <c r="F3767" t="s">
        <v>21</v>
      </c>
      <c r="G3767">
        <v>3450</v>
      </c>
      <c r="H3767" t="s">
        <v>21</v>
      </c>
      <c r="I3767" t="s">
        <v>21</v>
      </c>
      <c r="J3767" t="s">
        <v>23</v>
      </c>
      <c r="K3767">
        <v>10</v>
      </c>
      <c r="L3767" t="s">
        <v>61</v>
      </c>
      <c r="M3767">
        <v>169</v>
      </c>
      <c r="N3767">
        <v>1</v>
      </c>
      <c r="O3767">
        <v>183</v>
      </c>
      <c r="P3767">
        <v>1</v>
      </c>
      <c r="Q3767" t="s">
        <v>41</v>
      </c>
      <c r="R3767" t="s">
        <v>35</v>
      </c>
      <c r="S3767" t="str" cm="1">
        <f t="array" ref="S3767">_xlfn.IFS(bank__2[[#This Row],[Age]]&lt;30, "Young Adults",bank__2[[#This Row],[Age]]&lt;45, "Middle-Aged Adults",bank__2[[#This Row],[Age]]&lt;60, "Older AdultsOlder Adults", bank__2[[#This Row],[Age]]&gt;=60,"Seniors")</f>
        <v>Older AdultsOlder Adults</v>
      </c>
      <c r="T3767" t="str">
        <f t="shared" si="58"/>
        <v>Yes</v>
      </c>
      <c r="U3767" cm="1">
        <f t="array" ref="U3767">_xlfn.SWITCH(L3767, "jan",1, "feb",2, "mar",3, "apr",4, "may",5, "jun",6, "jul",7, "aug",8, "sep",9, "oct",10, "nov",11, "dec",12, "")</f>
        <v>2</v>
      </c>
      <c r="V3767" s="2">
        <f>bank__2[[#This Row],[CallDuration (Seconds)]]/60</f>
        <v>2.8166666666666669</v>
      </c>
      <c r="W3767" t="str">
        <f>IF(AND(bank__2[[#This Row],[HasHousingLoan]]="yes",bank__2[[#This Row],[HasPersonalLoan]]="yes"),"Both Loans",
IF(bank__2[[#This Row],[HasHousingLoan]]="yes","Only Housing Loan",
IF(bank__2[[#This Row],[HasPersonalLoan]]="yes","Only Personal Loan","No Loan")))</f>
        <v>No Loan</v>
      </c>
    </row>
    <row r="3768" spans="1:23">
      <c r="A3768">
        <v>3767</v>
      </c>
      <c r="B3768">
        <v>38</v>
      </c>
      <c r="C3768" t="s">
        <v>72</v>
      </c>
      <c r="D3768" t="s">
        <v>44</v>
      </c>
      <c r="E3768" t="s">
        <v>33</v>
      </c>
      <c r="F3768" t="s">
        <v>21</v>
      </c>
      <c r="G3768">
        <v>311</v>
      </c>
      <c r="H3768" t="s">
        <v>35</v>
      </c>
      <c r="I3768" t="s">
        <v>21</v>
      </c>
      <c r="J3768" t="s">
        <v>23</v>
      </c>
      <c r="K3768">
        <v>28</v>
      </c>
      <c r="L3768" t="s">
        <v>37</v>
      </c>
      <c r="M3768">
        <v>61</v>
      </c>
      <c r="N3768">
        <v>2</v>
      </c>
      <c r="O3768">
        <v>-1</v>
      </c>
      <c r="P3768">
        <v>0</v>
      </c>
      <c r="Q3768" t="s">
        <v>30</v>
      </c>
      <c r="R3768" t="s">
        <v>21</v>
      </c>
      <c r="S3768" t="str" cm="1">
        <f t="array" ref="S3768">_xlfn.IFS(bank__2[[#This Row],[Age]]&lt;30, "Young Adults",bank__2[[#This Row],[Age]]&lt;45, "Middle-Aged Adults",bank__2[[#This Row],[Age]]&lt;60, "Older AdultsOlder Adults", bank__2[[#This Row],[Age]]&gt;=60,"Seniors")</f>
        <v>Middle-Aged Adults</v>
      </c>
      <c r="T3768" t="str">
        <f t="shared" si="58"/>
        <v>No</v>
      </c>
      <c r="U3768" cm="1">
        <f t="array" ref="U3768">_xlfn.SWITCH(L3768, "jan",1, "feb",2, "mar",3, "apr",4, "may",5, "jun",6, "jul",7, "aug",8, "sep",9, "oct",10, "nov",11, "dec",12, "")</f>
        <v>5</v>
      </c>
      <c r="V3768" s="2">
        <f>bank__2[[#This Row],[CallDuration (Seconds)]]/60</f>
        <v>1.0166666666666666</v>
      </c>
      <c r="W3768" t="str">
        <f>IF(AND(bank__2[[#This Row],[HasHousingLoan]]="yes",bank__2[[#This Row],[HasPersonalLoan]]="yes"),"Both Loans",
IF(bank__2[[#This Row],[HasHousingLoan]]="yes","Only Housing Loan",
IF(bank__2[[#This Row],[HasPersonalLoan]]="yes","Only Personal Loan","No Loan")))</f>
        <v>Only Housing Loan</v>
      </c>
    </row>
    <row r="3769" spans="1:23">
      <c r="A3769">
        <v>3768</v>
      </c>
      <c r="B3769">
        <v>55</v>
      </c>
      <c r="C3769" t="s">
        <v>135</v>
      </c>
      <c r="D3769" t="s">
        <v>19</v>
      </c>
      <c r="E3769" t="s">
        <v>33</v>
      </c>
      <c r="F3769" t="s">
        <v>21</v>
      </c>
      <c r="G3769">
        <v>139</v>
      </c>
      <c r="H3769" t="s">
        <v>21</v>
      </c>
      <c r="I3769" t="s">
        <v>21</v>
      </c>
      <c r="J3769" t="s">
        <v>23</v>
      </c>
      <c r="K3769">
        <v>22</v>
      </c>
      <c r="L3769" t="s">
        <v>92</v>
      </c>
      <c r="M3769">
        <v>256</v>
      </c>
      <c r="N3769">
        <v>2</v>
      </c>
      <c r="O3769">
        <v>-1</v>
      </c>
      <c r="P3769">
        <v>0</v>
      </c>
      <c r="Q3769" t="s">
        <v>30</v>
      </c>
      <c r="R3769" t="s">
        <v>21</v>
      </c>
      <c r="S3769" t="str" cm="1">
        <f t="array" ref="S3769">_xlfn.IFS(bank__2[[#This Row],[Age]]&lt;30, "Young Adults",bank__2[[#This Row],[Age]]&lt;45, "Middle-Aged Adults",bank__2[[#This Row],[Age]]&lt;60, "Older AdultsOlder Adults", bank__2[[#This Row],[Age]]&gt;=60,"Seniors")</f>
        <v>Older AdultsOlder Adults</v>
      </c>
      <c r="T3769" t="str">
        <f t="shared" si="58"/>
        <v>No</v>
      </c>
      <c r="U3769" cm="1">
        <f t="array" ref="U3769">_xlfn.SWITCH(L3769, "jan",1, "feb",2, "mar",3, "apr",4, "may",5, "jun",6, "jul",7, "aug",8, "sep",9, "oct",10, "nov",11, "dec",12, "")</f>
        <v>8</v>
      </c>
      <c r="V3769" s="2">
        <f>bank__2[[#This Row],[CallDuration (Seconds)]]/60</f>
        <v>4.2666666666666666</v>
      </c>
      <c r="W3769" t="str">
        <f>IF(AND(bank__2[[#This Row],[HasHousingLoan]]="yes",bank__2[[#This Row],[HasPersonalLoan]]="yes"),"Both Loans",
IF(bank__2[[#This Row],[HasHousingLoan]]="yes","Only Housing Loan",
IF(bank__2[[#This Row],[HasPersonalLoan]]="yes","Only Personal Loan","No Loan")))</f>
        <v>No Loan</v>
      </c>
    </row>
    <row r="3770" spans="1:23">
      <c r="A3770">
        <v>3769</v>
      </c>
      <c r="B3770">
        <v>47</v>
      </c>
      <c r="C3770" t="s">
        <v>43</v>
      </c>
      <c r="D3770" t="s">
        <v>44</v>
      </c>
      <c r="E3770" t="s">
        <v>45</v>
      </c>
      <c r="F3770" t="s">
        <v>21</v>
      </c>
      <c r="G3770">
        <v>0</v>
      </c>
      <c r="H3770" t="s">
        <v>21</v>
      </c>
      <c r="I3770" t="s">
        <v>21</v>
      </c>
      <c r="J3770" t="s">
        <v>30</v>
      </c>
      <c r="K3770">
        <v>11</v>
      </c>
      <c r="L3770" t="s">
        <v>53</v>
      </c>
      <c r="M3770">
        <v>58</v>
      </c>
      <c r="N3770">
        <v>3</v>
      </c>
      <c r="O3770">
        <v>-1</v>
      </c>
      <c r="P3770">
        <v>0</v>
      </c>
      <c r="Q3770" t="s">
        <v>30</v>
      </c>
      <c r="R3770" t="s">
        <v>21</v>
      </c>
      <c r="S3770" t="str" cm="1">
        <f t="array" ref="S3770">_xlfn.IFS(bank__2[[#This Row],[Age]]&lt;30, "Young Adults",bank__2[[#This Row],[Age]]&lt;45, "Middle-Aged Adults",bank__2[[#This Row],[Age]]&lt;60, "Older AdultsOlder Adults", bank__2[[#This Row],[Age]]&gt;=60,"Seniors")</f>
        <v>Older AdultsOlder Adults</v>
      </c>
      <c r="T3770" t="str">
        <f t="shared" si="58"/>
        <v>No</v>
      </c>
      <c r="U3770" cm="1">
        <f t="array" ref="U3770">_xlfn.SWITCH(L3770, "jan",1, "feb",2, "mar",3, "apr",4, "may",5, "jun",6, "jul",7, "aug",8, "sep",9, "oct",10, "nov",11, "dec",12, "")</f>
        <v>6</v>
      </c>
      <c r="V3770" s="2">
        <f>bank__2[[#This Row],[CallDuration (Seconds)]]/60</f>
        <v>0.96666666666666667</v>
      </c>
      <c r="W3770" t="str">
        <f>IF(AND(bank__2[[#This Row],[HasHousingLoan]]="yes",bank__2[[#This Row],[HasPersonalLoan]]="yes"),"Both Loans",
IF(bank__2[[#This Row],[HasHousingLoan]]="yes","Only Housing Loan",
IF(bank__2[[#This Row],[HasPersonalLoan]]="yes","Only Personal Loan","No Loan")))</f>
        <v>No Loan</v>
      </c>
    </row>
    <row r="3771" spans="1:23">
      <c r="A3771">
        <v>3770</v>
      </c>
      <c r="B3771">
        <v>51</v>
      </c>
      <c r="C3771" t="s">
        <v>135</v>
      </c>
      <c r="D3771" t="s">
        <v>19</v>
      </c>
      <c r="E3771" t="s">
        <v>20</v>
      </c>
      <c r="F3771" t="s">
        <v>21</v>
      </c>
      <c r="G3771">
        <v>492</v>
      </c>
      <c r="H3771" t="s">
        <v>35</v>
      </c>
      <c r="I3771" t="s">
        <v>21</v>
      </c>
      <c r="J3771" t="s">
        <v>30</v>
      </c>
      <c r="K3771">
        <v>20</v>
      </c>
      <c r="L3771" t="s">
        <v>37</v>
      </c>
      <c r="M3771">
        <v>142</v>
      </c>
      <c r="N3771">
        <v>3</v>
      </c>
      <c r="O3771">
        <v>-1</v>
      </c>
      <c r="P3771">
        <v>0</v>
      </c>
      <c r="Q3771" t="s">
        <v>30</v>
      </c>
      <c r="R3771" t="s">
        <v>21</v>
      </c>
      <c r="S3771" t="str" cm="1">
        <f t="array" ref="S3771">_xlfn.IFS(bank__2[[#This Row],[Age]]&lt;30, "Young Adults",bank__2[[#This Row],[Age]]&lt;45, "Middle-Aged Adults",bank__2[[#This Row],[Age]]&lt;60, "Older AdultsOlder Adults", bank__2[[#This Row],[Age]]&gt;=60,"Seniors")</f>
        <v>Older AdultsOlder Adults</v>
      </c>
      <c r="T3771" t="str">
        <f t="shared" si="58"/>
        <v>No</v>
      </c>
      <c r="U3771" cm="1">
        <f t="array" ref="U3771">_xlfn.SWITCH(L3771, "jan",1, "feb",2, "mar",3, "apr",4, "may",5, "jun",6, "jul",7, "aug",8, "sep",9, "oct",10, "nov",11, "dec",12, "")</f>
        <v>5</v>
      </c>
      <c r="V3771" s="2">
        <f>bank__2[[#This Row],[CallDuration (Seconds)]]/60</f>
        <v>2.3666666666666667</v>
      </c>
      <c r="W3771" t="str">
        <f>IF(AND(bank__2[[#This Row],[HasHousingLoan]]="yes",bank__2[[#This Row],[HasPersonalLoan]]="yes"),"Both Loans",
IF(bank__2[[#This Row],[HasHousingLoan]]="yes","Only Housing Loan",
IF(bank__2[[#This Row],[HasPersonalLoan]]="yes","Only Personal Loan","No Loan")))</f>
        <v>Only Housing Loan</v>
      </c>
    </row>
    <row r="3772" spans="1:23">
      <c r="A3772">
        <v>3771</v>
      </c>
      <c r="B3772">
        <v>46</v>
      </c>
      <c r="C3772" t="s">
        <v>43</v>
      </c>
      <c r="D3772" t="s">
        <v>44</v>
      </c>
      <c r="E3772" t="s">
        <v>45</v>
      </c>
      <c r="F3772" t="s">
        <v>21</v>
      </c>
      <c r="G3772">
        <v>334</v>
      </c>
      <c r="H3772" t="s">
        <v>35</v>
      </c>
      <c r="I3772" t="s">
        <v>21</v>
      </c>
      <c r="J3772" t="s">
        <v>146</v>
      </c>
      <c r="K3772">
        <v>4</v>
      </c>
      <c r="L3772" t="s">
        <v>37</v>
      </c>
      <c r="M3772">
        <v>36</v>
      </c>
      <c r="N3772">
        <v>6</v>
      </c>
      <c r="O3772">
        <v>90</v>
      </c>
      <c r="P3772">
        <v>2</v>
      </c>
      <c r="Q3772" t="s">
        <v>70</v>
      </c>
      <c r="R3772" t="s">
        <v>21</v>
      </c>
      <c r="S3772" t="str" cm="1">
        <f t="array" ref="S3772">_xlfn.IFS(bank__2[[#This Row],[Age]]&lt;30, "Young Adults",bank__2[[#This Row],[Age]]&lt;45, "Middle-Aged Adults",bank__2[[#This Row],[Age]]&lt;60, "Older AdultsOlder Adults", bank__2[[#This Row],[Age]]&gt;=60,"Seniors")</f>
        <v>Older AdultsOlder Adults</v>
      </c>
      <c r="T3772" t="str">
        <f t="shared" si="58"/>
        <v>Yes</v>
      </c>
      <c r="U3772" cm="1">
        <f t="array" ref="U3772">_xlfn.SWITCH(L3772, "jan",1, "feb",2, "mar",3, "apr",4, "may",5, "jun",6, "jul",7, "aug",8, "sep",9, "oct",10, "nov",11, "dec",12, "")</f>
        <v>5</v>
      </c>
      <c r="V3772" s="2">
        <f>bank__2[[#This Row],[CallDuration (Seconds)]]/60</f>
        <v>0.6</v>
      </c>
      <c r="W3772" t="str">
        <f>IF(AND(bank__2[[#This Row],[HasHousingLoan]]="yes",bank__2[[#This Row],[HasPersonalLoan]]="yes"),"Both Loans",
IF(bank__2[[#This Row],[HasHousingLoan]]="yes","Only Housing Loan",
IF(bank__2[[#This Row],[HasPersonalLoan]]="yes","Only Personal Loan","No Loan")))</f>
        <v>Only Housing Loan</v>
      </c>
    </row>
    <row r="3773" spans="1:23">
      <c r="A3773">
        <v>3772</v>
      </c>
      <c r="B3773">
        <v>61</v>
      </c>
      <c r="C3773" t="s">
        <v>43</v>
      </c>
      <c r="D3773" t="s">
        <v>19</v>
      </c>
      <c r="E3773" t="s">
        <v>45</v>
      </c>
      <c r="F3773" t="s">
        <v>21</v>
      </c>
      <c r="G3773">
        <v>997</v>
      </c>
      <c r="H3773" t="s">
        <v>21</v>
      </c>
      <c r="I3773" t="s">
        <v>21</v>
      </c>
      <c r="J3773" t="s">
        <v>23</v>
      </c>
      <c r="K3773">
        <v>10</v>
      </c>
      <c r="L3773" t="s">
        <v>387</v>
      </c>
      <c r="M3773">
        <v>106</v>
      </c>
      <c r="N3773">
        <v>1</v>
      </c>
      <c r="O3773">
        <v>-1</v>
      </c>
      <c r="P3773">
        <v>0</v>
      </c>
      <c r="Q3773" t="s">
        <v>30</v>
      </c>
      <c r="R3773" t="s">
        <v>35</v>
      </c>
      <c r="S3773" t="str" cm="1">
        <f t="array" ref="S3773">_xlfn.IFS(bank__2[[#This Row],[Age]]&lt;30, "Young Adults",bank__2[[#This Row],[Age]]&lt;45, "Middle-Aged Adults",bank__2[[#This Row],[Age]]&lt;60, "Older AdultsOlder Adults", bank__2[[#This Row],[Age]]&gt;=60,"Seniors")</f>
        <v>Seniors</v>
      </c>
      <c r="T3773" t="str">
        <f t="shared" si="58"/>
        <v>No</v>
      </c>
      <c r="U3773" cm="1">
        <f t="array" ref="U3773">_xlfn.SWITCH(L3773, "jan",1, "feb",2, "mar",3, "apr",4, "may",5, "jun",6, "jul",7, "aug",8, "sep",9, "oct",10, "nov",11, "dec",12, "")</f>
        <v>3</v>
      </c>
      <c r="V3773" s="2">
        <f>bank__2[[#This Row],[CallDuration (Seconds)]]/60</f>
        <v>1.7666666666666666</v>
      </c>
      <c r="W3773" t="str">
        <f>IF(AND(bank__2[[#This Row],[HasHousingLoan]]="yes",bank__2[[#This Row],[HasPersonalLoan]]="yes"),"Both Loans",
IF(bank__2[[#This Row],[HasHousingLoan]]="yes","Only Housing Loan",
IF(bank__2[[#This Row],[HasPersonalLoan]]="yes","Only Personal Loan","No Loan")))</f>
        <v>No Loan</v>
      </c>
    </row>
    <row r="3774" spans="1:23">
      <c r="A3774">
        <v>3773</v>
      </c>
      <c r="B3774">
        <v>47</v>
      </c>
      <c r="C3774" t="s">
        <v>43</v>
      </c>
      <c r="D3774" t="s">
        <v>44</v>
      </c>
      <c r="E3774" t="s">
        <v>45</v>
      </c>
      <c r="F3774" t="s">
        <v>21</v>
      </c>
      <c r="G3774">
        <v>440</v>
      </c>
      <c r="H3774" t="s">
        <v>21</v>
      </c>
      <c r="I3774" t="s">
        <v>21</v>
      </c>
      <c r="J3774" t="s">
        <v>23</v>
      </c>
      <c r="K3774">
        <v>21</v>
      </c>
      <c r="L3774" t="s">
        <v>92</v>
      </c>
      <c r="M3774">
        <v>71</v>
      </c>
      <c r="N3774">
        <v>4</v>
      </c>
      <c r="O3774">
        <v>-1</v>
      </c>
      <c r="P3774">
        <v>0</v>
      </c>
      <c r="Q3774" t="s">
        <v>30</v>
      </c>
      <c r="R3774" t="s">
        <v>21</v>
      </c>
      <c r="S3774" t="str" cm="1">
        <f t="array" ref="S3774">_xlfn.IFS(bank__2[[#This Row],[Age]]&lt;30, "Young Adults",bank__2[[#This Row],[Age]]&lt;45, "Middle-Aged Adults",bank__2[[#This Row],[Age]]&lt;60, "Older AdultsOlder Adults", bank__2[[#This Row],[Age]]&gt;=60,"Seniors")</f>
        <v>Older AdultsOlder Adults</v>
      </c>
      <c r="T3774" t="str">
        <f t="shared" si="58"/>
        <v>No</v>
      </c>
      <c r="U3774" cm="1">
        <f t="array" ref="U3774">_xlfn.SWITCH(L3774, "jan",1, "feb",2, "mar",3, "apr",4, "may",5, "jun",6, "jul",7, "aug",8, "sep",9, "oct",10, "nov",11, "dec",12, "")</f>
        <v>8</v>
      </c>
      <c r="V3774" s="2">
        <f>bank__2[[#This Row],[CallDuration (Seconds)]]/60</f>
        <v>1.1833333333333333</v>
      </c>
      <c r="W3774" t="str">
        <f>IF(AND(bank__2[[#This Row],[HasHousingLoan]]="yes",bank__2[[#This Row],[HasPersonalLoan]]="yes"),"Both Loans",
IF(bank__2[[#This Row],[HasHousingLoan]]="yes","Only Housing Loan",
IF(bank__2[[#This Row],[HasPersonalLoan]]="yes","Only Personal Loan","No Loan")))</f>
        <v>No Loan</v>
      </c>
    </row>
    <row r="3775" spans="1:23">
      <c r="A3775">
        <v>3774</v>
      </c>
      <c r="B3775">
        <v>34</v>
      </c>
      <c r="C3775" t="s">
        <v>72</v>
      </c>
      <c r="D3775" t="s">
        <v>19</v>
      </c>
      <c r="E3775" t="s">
        <v>33</v>
      </c>
      <c r="F3775" t="s">
        <v>21</v>
      </c>
      <c r="G3775">
        <v>47</v>
      </c>
      <c r="H3775" t="s">
        <v>21</v>
      </c>
      <c r="I3775" t="s">
        <v>21</v>
      </c>
      <c r="J3775" t="s">
        <v>23</v>
      </c>
      <c r="K3775">
        <v>25</v>
      </c>
      <c r="L3775" t="s">
        <v>92</v>
      </c>
      <c r="M3775">
        <v>132</v>
      </c>
      <c r="N3775">
        <v>6</v>
      </c>
      <c r="O3775">
        <v>-1</v>
      </c>
      <c r="P3775">
        <v>0</v>
      </c>
      <c r="Q3775" t="s">
        <v>30</v>
      </c>
      <c r="R3775" t="s">
        <v>21</v>
      </c>
      <c r="S3775" t="str" cm="1">
        <f t="array" ref="S3775">_xlfn.IFS(bank__2[[#This Row],[Age]]&lt;30, "Young Adults",bank__2[[#This Row],[Age]]&lt;45, "Middle-Aged Adults",bank__2[[#This Row],[Age]]&lt;60, "Older AdultsOlder Adults", bank__2[[#This Row],[Age]]&gt;=60,"Seniors")</f>
        <v>Middle-Aged Adults</v>
      </c>
      <c r="T3775" t="str">
        <f t="shared" si="58"/>
        <v>No</v>
      </c>
      <c r="U3775" cm="1">
        <f t="array" ref="U3775">_xlfn.SWITCH(L3775, "jan",1, "feb",2, "mar",3, "apr",4, "may",5, "jun",6, "jul",7, "aug",8, "sep",9, "oct",10, "nov",11, "dec",12, "")</f>
        <v>8</v>
      </c>
      <c r="V3775" s="2">
        <f>bank__2[[#This Row],[CallDuration (Seconds)]]/60</f>
        <v>2.2000000000000002</v>
      </c>
      <c r="W3775" t="str">
        <f>IF(AND(bank__2[[#This Row],[HasHousingLoan]]="yes",bank__2[[#This Row],[HasPersonalLoan]]="yes"),"Both Loans",
IF(bank__2[[#This Row],[HasHousingLoan]]="yes","Only Housing Loan",
IF(bank__2[[#This Row],[HasPersonalLoan]]="yes","Only Personal Loan","No Loan")))</f>
        <v>No Loan</v>
      </c>
    </row>
    <row r="3776" spans="1:23">
      <c r="A3776">
        <v>3775</v>
      </c>
      <c r="B3776">
        <v>34</v>
      </c>
      <c r="C3776" t="s">
        <v>56</v>
      </c>
      <c r="D3776" t="s">
        <v>19</v>
      </c>
      <c r="E3776" t="s">
        <v>33</v>
      </c>
      <c r="F3776" t="s">
        <v>21</v>
      </c>
      <c r="G3776">
        <v>1298</v>
      </c>
      <c r="H3776" t="s">
        <v>35</v>
      </c>
      <c r="I3776" t="s">
        <v>21</v>
      </c>
      <c r="J3776" t="s">
        <v>30</v>
      </c>
      <c r="K3776">
        <v>20</v>
      </c>
      <c r="L3776" t="s">
        <v>37</v>
      </c>
      <c r="M3776">
        <v>120</v>
      </c>
      <c r="N3776">
        <v>1</v>
      </c>
      <c r="O3776">
        <v>-1</v>
      </c>
      <c r="P3776">
        <v>0</v>
      </c>
      <c r="Q3776" t="s">
        <v>30</v>
      </c>
      <c r="R3776" t="s">
        <v>21</v>
      </c>
      <c r="S3776" t="str" cm="1">
        <f t="array" ref="S3776">_xlfn.IFS(bank__2[[#This Row],[Age]]&lt;30, "Young Adults",bank__2[[#This Row],[Age]]&lt;45, "Middle-Aged Adults",bank__2[[#This Row],[Age]]&lt;60, "Older AdultsOlder Adults", bank__2[[#This Row],[Age]]&gt;=60,"Seniors")</f>
        <v>Middle-Aged Adults</v>
      </c>
      <c r="T3776" t="str">
        <f t="shared" si="58"/>
        <v>No</v>
      </c>
      <c r="U3776" cm="1">
        <f t="array" ref="U3776">_xlfn.SWITCH(L3776, "jan",1, "feb",2, "mar",3, "apr",4, "may",5, "jun",6, "jul",7, "aug",8, "sep",9, "oct",10, "nov",11, "dec",12, "")</f>
        <v>5</v>
      </c>
      <c r="V3776" s="2">
        <f>bank__2[[#This Row],[CallDuration (Seconds)]]/60</f>
        <v>2</v>
      </c>
      <c r="W3776" t="str">
        <f>IF(AND(bank__2[[#This Row],[HasHousingLoan]]="yes",bank__2[[#This Row],[HasPersonalLoan]]="yes"),"Both Loans",
IF(bank__2[[#This Row],[HasHousingLoan]]="yes","Only Housing Loan",
IF(bank__2[[#This Row],[HasPersonalLoan]]="yes","Only Personal Loan","No Loan")))</f>
        <v>Only Housing Loan</v>
      </c>
    </row>
    <row r="3777" spans="1:23">
      <c r="A3777">
        <v>3776</v>
      </c>
      <c r="B3777">
        <v>41</v>
      </c>
      <c r="C3777" t="s">
        <v>43</v>
      </c>
      <c r="D3777" t="s">
        <v>122</v>
      </c>
      <c r="E3777" t="s">
        <v>45</v>
      </c>
      <c r="F3777" t="s">
        <v>21</v>
      </c>
      <c r="G3777">
        <v>3355</v>
      </c>
      <c r="H3777" t="s">
        <v>21</v>
      </c>
      <c r="I3777" t="s">
        <v>21</v>
      </c>
      <c r="J3777" t="s">
        <v>23</v>
      </c>
      <c r="K3777">
        <v>14</v>
      </c>
      <c r="L3777" t="s">
        <v>25</v>
      </c>
      <c r="M3777">
        <v>181</v>
      </c>
      <c r="N3777">
        <v>2</v>
      </c>
      <c r="O3777">
        <v>500</v>
      </c>
      <c r="P3777">
        <v>1</v>
      </c>
      <c r="Q3777" t="s">
        <v>41</v>
      </c>
      <c r="R3777" t="s">
        <v>21</v>
      </c>
      <c r="S3777" t="str" cm="1">
        <f t="array" ref="S3777">_xlfn.IFS(bank__2[[#This Row],[Age]]&lt;30, "Young Adults",bank__2[[#This Row],[Age]]&lt;45, "Middle-Aged Adults",bank__2[[#This Row],[Age]]&lt;60, "Older AdultsOlder Adults", bank__2[[#This Row],[Age]]&gt;=60,"Seniors")</f>
        <v>Middle-Aged Adults</v>
      </c>
      <c r="T3777" t="str">
        <f t="shared" si="58"/>
        <v>Yes</v>
      </c>
      <c r="U3777" cm="1">
        <f t="array" ref="U3777">_xlfn.SWITCH(L3777, "jan",1, "feb",2, "mar",3, "apr",4, "may",5, "jun",6, "jul",7, "aug",8, "sep",9, "oct",10, "nov",11, "dec",12, "")</f>
        <v>10</v>
      </c>
      <c r="V3777" s="2">
        <f>bank__2[[#This Row],[CallDuration (Seconds)]]/60</f>
        <v>3.0166666666666666</v>
      </c>
      <c r="W3777" t="str">
        <f>IF(AND(bank__2[[#This Row],[HasHousingLoan]]="yes",bank__2[[#This Row],[HasPersonalLoan]]="yes"),"Both Loans",
IF(bank__2[[#This Row],[HasHousingLoan]]="yes","Only Housing Loan",
IF(bank__2[[#This Row],[HasPersonalLoan]]="yes","Only Personal Loan","No Loan")))</f>
        <v>No Loan</v>
      </c>
    </row>
    <row r="3778" spans="1:23">
      <c r="A3778">
        <v>3777</v>
      </c>
      <c r="B3778">
        <v>36</v>
      </c>
      <c r="C3778" t="s">
        <v>56</v>
      </c>
      <c r="D3778" t="s">
        <v>122</v>
      </c>
      <c r="E3778" t="s">
        <v>33</v>
      </c>
      <c r="F3778" t="s">
        <v>21</v>
      </c>
      <c r="G3778">
        <v>-11</v>
      </c>
      <c r="H3778" t="s">
        <v>21</v>
      </c>
      <c r="I3778" t="s">
        <v>21</v>
      </c>
      <c r="J3778" t="s">
        <v>30</v>
      </c>
      <c r="K3778">
        <v>5</v>
      </c>
      <c r="L3778" t="s">
        <v>53</v>
      </c>
      <c r="M3778">
        <v>152</v>
      </c>
      <c r="N3778">
        <v>2</v>
      </c>
      <c r="O3778">
        <v>-1</v>
      </c>
      <c r="P3778">
        <v>0</v>
      </c>
      <c r="Q3778" t="s">
        <v>30</v>
      </c>
      <c r="R3778" t="s">
        <v>21</v>
      </c>
      <c r="S3778" t="str" cm="1">
        <f t="array" ref="S3778">_xlfn.IFS(bank__2[[#This Row],[Age]]&lt;30, "Young Adults",bank__2[[#This Row],[Age]]&lt;45, "Middle-Aged Adults",bank__2[[#This Row],[Age]]&lt;60, "Older AdultsOlder Adults", bank__2[[#This Row],[Age]]&gt;=60,"Seniors")</f>
        <v>Middle-Aged Adults</v>
      </c>
      <c r="T3778" t="str">
        <f t="shared" ref="T3778:T3841" si="59">IF(O3778=-1, "No", "Yes")</f>
        <v>No</v>
      </c>
      <c r="U3778" cm="1">
        <f t="array" ref="U3778">_xlfn.SWITCH(L3778, "jan",1, "feb",2, "mar",3, "apr",4, "may",5, "jun",6, "jul",7, "aug",8, "sep",9, "oct",10, "nov",11, "dec",12, "")</f>
        <v>6</v>
      </c>
      <c r="V3778" s="2">
        <f>bank__2[[#This Row],[CallDuration (Seconds)]]/60</f>
        <v>2.5333333333333332</v>
      </c>
      <c r="W3778" t="str">
        <f>IF(AND(bank__2[[#This Row],[HasHousingLoan]]="yes",bank__2[[#This Row],[HasPersonalLoan]]="yes"),"Both Loans",
IF(bank__2[[#This Row],[HasHousingLoan]]="yes","Only Housing Loan",
IF(bank__2[[#This Row],[HasPersonalLoan]]="yes","Only Personal Loan","No Loan")))</f>
        <v>No Loan</v>
      </c>
    </row>
    <row r="3779" spans="1:23">
      <c r="A3779">
        <v>3778</v>
      </c>
      <c r="B3779">
        <v>26</v>
      </c>
      <c r="C3779" t="s">
        <v>56</v>
      </c>
      <c r="D3779" t="s">
        <v>44</v>
      </c>
      <c r="E3779" t="s">
        <v>33</v>
      </c>
      <c r="F3779" t="s">
        <v>21</v>
      </c>
      <c r="G3779">
        <v>396</v>
      </c>
      <c r="H3779" t="s">
        <v>35</v>
      </c>
      <c r="I3779" t="s">
        <v>21</v>
      </c>
      <c r="J3779" t="s">
        <v>30</v>
      </c>
      <c r="K3779">
        <v>28</v>
      </c>
      <c r="L3779" t="s">
        <v>37</v>
      </c>
      <c r="M3779">
        <v>302</v>
      </c>
      <c r="N3779">
        <v>1</v>
      </c>
      <c r="O3779">
        <v>-1</v>
      </c>
      <c r="P3779">
        <v>0</v>
      </c>
      <c r="Q3779" t="s">
        <v>30</v>
      </c>
      <c r="R3779" t="s">
        <v>21</v>
      </c>
      <c r="S3779" t="str" cm="1">
        <f t="array" ref="S3779">_xlfn.IFS(bank__2[[#This Row],[Age]]&lt;30, "Young Adults",bank__2[[#This Row],[Age]]&lt;45, "Middle-Aged Adults",bank__2[[#This Row],[Age]]&lt;60, "Older AdultsOlder Adults", bank__2[[#This Row],[Age]]&gt;=60,"Seniors")</f>
        <v>Young Adults</v>
      </c>
      <c r="T3779" t="str">
        <f t="shared" si="59"/>
        <v>No</v>
      </c>
      <c r="U3779" cm="1">
        <f t="array" ref="U3779">_xlfn.SWITCH(L3779, "jan",1, "feb",2, "mar",3, "apr",4, "may",5, "jun",6, "jul",7, "aug",8, "sep",9, "oct",10, "nov",11, "dec",12, "")</f>
        <v>5</v>
      </c>
      <c r="V3779" s="2">
        <f>bank__2[[#This Row],[CallDuration (Seconds)]]/60</f>
        <v>5.0333333333333332</v>
      </c>
      <c r="W3779" t="str">
        <f>IF(AND(bank__2[[#This Row],[HasHousingLoan]]="yes",bank__2[[#This Row],[HasPersonalLoan]]="yes"),"Both Loans",
IF(bank__2[[#This Row],[HasHousingLoan]]="yes","Only Housing Loan",
IF(bank__2[[#This Row],[HasPersonalLoan]]="yes","Only Personal Loan","No Loan")))</f>
        <v>Only Housing Loan</v>
      </c>
    </row>
    <row r="3780" spans="1:23">
      <c r="A3780">
        <v>3779</v>
      </c>
      <c r="B3780">
        <v>35</v>
      </c>
      <c r="C3780" t="s">
        <v>43</v>
      </c>
      <c r="D3780" t="s">
        <v>19</v>
      </c>
      <c r="E3780" t="s">
        <v>45</v>
      </c>
      <c r="F3780" t="s">
        <v>21</v>
      </c>
      <c r="G3780">
        <v>8</v>
      </c>
      <c r="H3780" t="s">
        <v>21</v>
      </c>
      <c r="I3780" t="s">
        <v>21</v>
      </c>
      <c r="J3780" t="s">
        <v>23</v>
      </c>
      <c r="K3780">
        <v>23</v>
      </c>
      <c r="L3780" t="s">
        <v>48</v>
      </c>
      <c r="M3780">
        <v>93</v>
      </c>
      <c r="N3780">
        <v>3</v>
      </c>
      <c r="O3780">
        <v>-1</v>
      </c>
      <c r="P3780">
        <v>0</v>
      </c>
      <c r="Q3780" t="s">
        <v>30</v>
      </c>
      <c r="R3780" t="s">
        <v>35</v>
      </c>
      <c r="S3780" t="str" cm="1">
        <f t="array" ref="S3780">_xlfn.IFS(bank__2[[#This Row],[Age]]&lt;30, "Young Adults",bank__2[[#This Row],[Age]]&lt;45, "Middle-Aged Adults",bank__2[[#This Row],[Age]]&lt;60, "Older AdultsOlder Adults", bank__2[[#This Row],[Age]]&gt;=60,"Seniors")</f>
        <v>Middle-Aged Adults</v>
      </c>
      <c r="T3780" t="str">
        <f t="shared" si="59"/>
        <v>No</v>
      </c>
      <c r="U3780" cm="1">
        <f t="array" ref="U3780">_xlfn.SWITCH(L3780, "jan",1, "feb",2, "mar",3, "apr",4, "may",5, "jun",6, "jul",7, "aug",8, "sep",9, "oct",10, "nov",11, "dec",12, "")</f>
        <v>4</v>
      </c>
      <c r="V3780" s="2">
        <f>bank__2[[#This Row],[CallDuration (Seconds)]]/60</f>
        <v>1.55</v>
      </c>
      <c r="W3780" t="str">
        <f>IF(AND(bank__2[[#This Row],[HasHousingLoan]]="yes",bank__2[[#This Row],[HasPersonalLoan]]="yes"),"Both Loans",
IF(bank__2[[#This Row],[HasHousingLoan]]="yes","Only Housing Loan",
IF(bank__2[[#This Row],[HasPersonalLoan]]="yes","Only Personal Loan","No Loan")))</f>
        <v>No Loan</v>
      </c>
    </row>
    <row r="3781" spans="1:23">
      <c r="A3781">
        <v>3780</v>
      </c>
      <c r="B3781">
        <v>36</v>
      </c>
      <c r="C3781" t="s">
        <v>56</v>
      </c>
      <c r="D3781" t="s">
        <v>19</v>
      </c>
      <c r="E3781" t="s">
        <v>33</v>
      </c>
      <c r="F3781" t="s">
        <v>21</v>
      </c>
      <c r="G3781">
        <v>1409</v>
      </c>
      <c r="H3781" t="s">
        <v>21</v>
      </c>
      <c r="I3781" t="s">
        <v>21</v>
      </c>
      <c r="J3781" t="s">
        <v>30</v>
      </c>
      <c r="K3781">
        <v>17</v>
      </c>
      <c r="L3781" t="s">
        <v>53</v>
      </c>
      <c r="M3781">
        <v>235</v>
      </c>
      <c r="N3781">
        <v>2</v>
      </c>
      <c r="O3781">
        <v>-1</v>
      </c>
      <c r="P3781">
        <v>0</v>
      </c>
      <c r="Q3781" t="s">
        <v>30</v>
      </c>
      <c r="R3781" t="s">
        <v>21</v>
      </c>
      <c r="S3781" t="str" cm="1">
        <f t="array" ref="S3781">_xlfn.IFS(bank__2[[#This Row],[Age]]&lt;30, "Young Adults",bank__2[[#This Row],[Age]]&lt;45, "Middle-Aged Adults",bank__2[[#This Row],[Age]]&lt;60, "Older AdultsOlder Adults", bank__2[[#This Row],[Age]]&gt;=60,"Seniors")</f>
        <v>Middle-Aged Adults</v>
      </c>
      <c r="T3781" t="str">
        <f t="shared" si="59"/>
        <v>No</v>
      </c>
      <c r="U3781" cm="1">
        <f t="array" ref="U3781">_xlfn.SWITCH(L3781, "jan",1, "feb",2, "mar",3, "apr",4, "may",5, "jun",6, "jul",7, "aug",8, "sep",9, "oct",10, "nov",11, "dec",12, "")</f>
        <v>6</v>
      </c>
      <c r="V3781" s="2">
        <f>bank__2[[#This Row],[CallDuration (Seconds)]]/60</f>
        <v>3.9166666666666665</v>
      </c>
      <c r="W3781" t="str">
        <f>IF(AND(bank__2[[#This Row],[HasHousingLoan]]="yes",bank__2[[#This Row],[HasPersonalLoan]]="yes"),"Both Loans",
IF(bank__2[[#This Row],[HasHousingLoan]]="yes","Only Housing Loan",
IF(bank__2[[#This Row],[HasPersonalLoan]]="yes","Only Personal Loan","No Loan")))</f>
        <v>No Loan</v>
      </c>
    </row>
    <row r="3782" spans="1:23">
      <c r="A3782">
        <v>3781</v>
      </c>
      <c r="B3782">
        <v>26</v>
      </c>
      <c r="C3782" t="s">
        <v>43</v>
      </c>
      <c r="D3782" t="s">
        <v>44</v>
      </c>
      <c r="E3782" t="s">
        <v>45</v>
      </c>
      <c r="F3782" t="s">
        <v>21</v>
      </c>
      <c r="G3782">
        <v>170</v>
      </c>
      <c r="H3782" t="s">
        <v>21</v>
      </c>
      <c r="I3782" t="s">
        <v>21</v>
      </c>
      <c r="J3782" t="s">
        <v>23</v>
      </c>
      <c r="K3782">
        <v>15</v>
      </c>
      <c r="L3782" t="s">
        <v>53</v>
      </c>
      <c r="M3782">
        <v>129</v>
      </c>
      <c r="N3782">
        <v>1</v>
      </c>
      <c r="O3782">
        <v>-1</v>
      </c>
      <c r="P3782">
        <v>0</v>
      </c>
      <c r="Q3782" t="s">
        <v>30</v>
      </c>
      <c r="R3782" t="s">
        <v>35</v>
      </c>
      <c r="S3782" t="str" cm="1">
        <f t="array" ref="S3782">_xlfn.IFS(bank__2[[#This Row],[Age]]&lt;30, "Young Adults",bank__2[[#This Row],[Age]]&lt;45, "Middle-Aged Adults",bank__2[[#This Row],[Age]]&lt;60, "Older AdultsOlder Adults", bank__2[[#This Row],[Age]]&gt;=60,"Seniors")</f>
        <v>Young Adults</v>
      </c>
      <c r="T3782" t="str">
        <f t="shared" si="59"/>
        <v>No</v>
      </c>
      <c r="U3782" cm="1">
        <f t="array" ref="U3782">_xlfn.SWITCH(L3782, "jan",1, "feb",2, "mar",3, "apr",4, "may",5, "jun",6, "jul",7, "aug",8, "sep",9, "oct",10, "nov",11, "dec",12, "")</f>
        <v>6</v>
      </c>
      <c r="V3782" s="2">
        <f>bank__2[[#This Row],[CallDuration (Seconds)]]/60</f>
        <v>2.15</v>
      </c>
      <c r="W3782" t="str">
        <f>IF(AND(bank__2[[#This Row],[HasHousingLoan]]="yes",bank__2[[#This Row],[HasPersonalLoan]]="yes"),"Both Loans",
IF(bank__2[[#This Row],[HasHousingLoan]]="yes","Only Housing Loan",
IF(bank__2[[#This Row],[HasPersonalLoan]]="yes","Only Personal Loan","No Loan")))</f>
        <v>No Loan</v>
      </c>
    </row>
    <row r="3783" spans="1:23">
      <c r="A3783">
        <v>3782</v>
      </c>
      <c r="B3783">
        <v>58</v>
      </c>
      <c r="C3783" t="s">
        <v>43</v>
      </c>
      <c r="D3783" t="s">
        <v>19</v>
      </c>
      <c r="E3783" t="s">
        <v>20</v>
      </c>
      <c r="F3783" t="s">
        <v>21</v>
      </c>
      <c r="G3783">
        <v>2769</v>
      </c>
      <c r="H3783" t="s">
        <v>35</v>
      </c>
      <c r="I3783" t="s">
        <v>21</v>
      </c>
      <c r="J3783" t="s">
        <v>23</v>
      </c>
      <c r="K3783">
        <v>11</v>
      </c>
      <c r="L3783" t="s">
        <v>119</v>
      </c>
      <c r="M3783">
        <v>94</v>
      </c>
      <c r="N3783">
        <v>2</v>
      </c>
      <c r="O3783">
        <v>-1</v>
      </c>
      <c r="P3783">
        <v>0</v>
      </c>
      <c r="Q3783" t="s">
        <v>30</v>
      </c>
      <c r="R3783" t="s">
        <v>21</v>
      </c>
      <c r="S3783" t="str" cm="1">
        <f t="array" ref="S3783">_xlfn.IFS(bank__2[[#This Row],[Age]]&lt;30, "Young Adults",bank__2[[#This Row],[Age]]&lt;45, "Middle-Aged Adults",bank__2[[#This Row],[Age]]&lt;60, "Older AdultsOlder Adults", bank__2[[#This Row],[Age]]&gt;=60,"Seniors")</f>
        <v>Older AdultsOlder Adults</v>
      </c>
      <c r="T3783" t="str">
        <f t="shared" si="59"/>
        <v>No</v>
      </c>
      <c r="U3783" cm="1">
        <f t="array" ref="U3783">_xlfn.SWITCH(L3783, "jan",1, "feb",2, "mar",3, "apr",4, "may",5, "jun",6, "jul",7, "aug",8, "sep",9, "oct",10, "nov",11, "dec",12, "")</f>
        <v>7</v>
      </c>
      <c r="V3783" s="2">
        <f>bank__2[[#This Row],[CallDuration (Seconds)]]/60</f>
        <v>1.5666666666666667</v>
      </c>
      <c r="W3783" t="str">
        <f>IF(AND(bank__2[[#This Row],[HasHousingLoan]]="yes",bank__2[[#This Row],[HasPersonalLoan]]="yes"),"Both Loans",
IF(bank__2[[#This Row],[HasHousingLoan]]="yes","Only Housing Loan",
IF(bank__2[[#This Row],[HasPersonalLoan]]="yes","Only Personal Loan","No Loan")))</f>
        <v>Only Housing Loan</v>
      </c>
    </row>
    <row r="3784" spans="1:23">
      <c r="A3784">
        <v>3783</v>
      </c>
      <c r="B3784">
        <v>50</v>
      </c>
      <c r="C3784" t="s">
        <v>56</v>
      </c>
      <c r="D3784" t="s">
        <v>19</v>
      </c>
      <c r="E3784" t="s">
        <v>33</v>
      </c>
      <c r="F3784" t="s">
        <v>21</v>
      </c>
      <c r="G3784">
        <v>2320</v>
      </c>
      <c r="H3784" t="s">
        <v>35</v>
      </c>
      <c r="I3784" t="s">
        <v>21</v>
      </c>
      <c r="J3784" t="s">
        <v>23</v>
      </c>
      <c r="K3784">
        <v>7</v>
      </c>
      <c r="L3784" t="s">
        <v>48</v>
      </c>
      <c r="M3784">
        <v>310</v>
      </c>
      <c r="N3784">
        <v>1</v>
      </c>
      <c r="O3784">
        <v>-1</v>
      </c>
      <c r="P3784">
        <v>0</v>
      </c>
      <c r="Q3784" t="s">
        <v>30</v>
      </c>
      <c r="R3784" t="s">
        <v>21</v>
      </c>
      <c r="S3784" t="str" cm="1">
        <f t="array" ref="S3784">_xlfn.IFS(bank__2[[#This Row],[Age]]&lt;30, "Young Adults",bank__2[[#This Row],[Age]]&lt;45, "Middle-Aged Adults",bank__2[[#This Row],[Age]]&lt;60, "Older AdultsOlder Adults", bank__2[[#This Row],[Age]]&gt;=60,"Seniors")</f>
        <v>Older AdultsOlder Adults</v>
      </c>
      <c r="T3784" t="str">
        <f t="shared" si="59"/>
        <v>No</v>
      </c>
      <c r="U3784" cm="1">
        <f t="array" ref="U3784">_xlfn.SWITCH(L3784, "jan",1, "feb",2, "mar",3, "apr",4, "may",5, "jun",6, "jul",7, "aug",8, "sep",9, "oct",10, "nov",11, "dec",12, "")</f>
        <v>4</v>
      </c>
      <c r="V3784" s="2">
        <f>bank__2[[#This Row],[CallDuration (Seconds)]]/60</f>
        <v>5.166666666666667</v>
      </c>
      <c r="W3784" t="str">
        <f>IF(AND(bank__2[[#This Row],[HasHousingLoan]]="yes",bank__2[[#This Row],[HasPersonalLoan]]="yes"),"Both Loans",
IF(bank__2[[#This Row],[HasHousingLoan]]="yes","Only Housing Loan",
IF(bank__2[[#This Row],[HasPersonalLoan]]="yes","Only Personal Loan","No Loan")))</f>
        <v>Only Housing Loan</v>
      </c>
    </row>
    <row r="3785" spans="1:23">
      <c r="A3785">
        <v>3784</v>
      </c>
      <c r="B3785">
        <v>61</v>
      </c>
      <c r="C3785" t="s">
        <v>144</v>
      </c>
      <c r="D3785" t="s">
        <v>19</v>
      </c>
      <c r="E3785" t="s">
        <v>33</v>
      </c>
      <c r="F3785" t="s">
        <v>21</v>
      </c>
      <c r="G3785">
        <v>76</v>
      </c>
      <c r="H3785" t="s">
        <v>35</v>
      </c>
      <c r="I3785" t="s">
        <v>21</v>
      </c>
      <c r="J3785" t="s">
        <v>23</v>
      </c>
      <c r="K3785">
        <v>15</v>
      </c>
      <c r="L3785" t="s">
        <v>119</v>
      </c>
      <c r="M3785">
        <v>195</v>
      </c>
      <c r="N3785">
        <v>7</v>
      </c>
      <c r="O3785">
        <v>-1</v>
      </c>
      <c r="P3785">
        <v>0</v>
      </c>
      <c r="Q3785" t="s">
        <v>30</v>
      </c>
      <c r="R3785" t="s">
        <v>21</v>
      </c>
      <c r="S3785" t="str" cm="1">
        <f t="array" ref="S3785">_xlfn.IFS(bank__2[[#This Row],[Age]]&lt;30, "Young Adults",bank__2[[#This Row],[Age]]&lt;45, "Middle-Aged Adults",bank__2[[#This Row],[Age]]&lt;60, "Older AdultsOlder Adults", bank__2[[#This Row],[Age]]&gt;=60,"Seniors")</f>
        <v>Seniors</v>
      </c>
      <c r="T3785" t="str">
        <f t="shared" si="59"/>
        <v>No</v>
      </c>
      <c r="U3785" cm="1">
        <f t="array" ref="U3785">_xlfn.SWITCH(L3785, "jan",1, "feb",2, "mar",3, "apr",4, "may",5, "jun",6, "jul",7, "aug",8, "sep",9, "oct",10, "nov",11, "dec",12, "")</f>
        <v>7</v>
      </c>
      <c r="V3785" s="2">
        <f>bank__2[[#This Row],[CallDuration (Seconds)]]/60</f>
        <v>3.25</v>
      </c>
      <c r="W3785" t="str">
        <f>IF(AND(bank__2[[#This Row],[HasHousingLoan]]="yes",bank__2[[#This Row],[HasPersonalLoan]]="yes"),"Both Loans",
IF(bank__2[[#This Row],[HasHousingLoan]]="yes","Only Housing Loan",
IF(bank__2[[#This Row],[HasPersonalLoan]]="yes","Only Personal Loan","No Loan")))</f>
        <v>Only Housing Loan</v>
      </c>
    </row>
    <row r="3786" spans="1:23">
      <c r="A3786">
        <v>3785</v>
      </c>
      <c r="B3786">
        <v>28</v>
      </c>
      <c r="C3786" t="s">
        <v>72</v>
      </c>
      <c r="D3786" t="s">
        <v>44</v>
      </c>
      <c r="E3786" t="s">
        <v>33</v>
      </c>
      <c r="F3786" t="s">
        <v>21</v>
      </c>
      <c r="G3786">
        <v>2034</v>
      </c>
      <c r="H3786" t="s">
        <v>35</v>
      </c>
      <c r="I3786" t="s">
        <v>21</v>
      </c>
      <c r="J3786" t="s">
        <v>30</v>
      </c>
      <c r="K3786">
        <v>21</v>
      </c>
      <c r="L3786" t="s">
        <v>37</v>
      </c>
      <c r="M3786">
        <v>196</v>
      </c>
      <c r="N3786">
        <v>1</v>
      </c>
      <c r="O3786">
        <v>-1</v>
      </c>
      <c r="P3786">
        <v>0</v>
      </c>
      <c r="Q3786" t="s">
        <v>30</v>
      </c>
      <c r="R3786" t="s">
        <v>21</v>
      </c>
      <c r="S3786" t="str" cm="1">
        <f t="array" ref="S3786">_xlfn.IFS(bank__2[[#This Row],[Age]]&lt;30, "Young Adults",bank__2[[#This Row],[Age]]&lt;45, "Middle-Aged Adults",bank__2[[#This Row],[Age]]&lt;60, "Older AdultsOlder Adults", bank__2[[#This Row],[Age]]&gt;=60,"Seniors")</f>
        <v>Young Adults</v>
      </c>
      <c r="T3786" t="str">
        <f t="shared" si="59"/>
        <v>No</v>
      </c>
      <c r="U3786" cm="1">
        <f t="array" ref="U3786">_xlfn.SWITCH(L3786, "jan",1, "feb",2, "mar",3, "apr",4, "may",5, "jun",6, "jul",7, "aug",8, "sep",9, "oct",10, "nov",11, "dec",12, "")</f>
        <v>5</v>
      </c>
      <c r="V3786" s="2">
        <f>bank__2[[#This Row],[CallDuration (Seconds)]]/60</f>
        <v>3.2666666666666666</v>
      </c>
      <c r="W3786" t="str">
        <f>IF(AND(bank__2[[#This Row],[HasHousingLoan]]="yes",bank__2[[#This Row],[HasPersonalLoan]]="yes"),"Both Loans",
IF(bank__2[[#This Row],[HasHousingLoan]]="yes","Only Housing Loan",
IF(bank__2[[#This Row],[HasPersonalLoan]]="yes","Only Personal Loan","No Loan")))</f>
        <v>Only Housing Loan</v>
      </c>
    </row>
    <row r="3787" spans="1:23">
      <c r="A3787">
        <v>3786</v>
      </c>
      <c r="B3787">
        <v>49</v>
      </c>
      <c r="C3787" t="s">
        <v>56</v>
      </c>
      <c r="D3787" t="s">
        <v>44</v>
      </c>
      <c r="E3787" t="s">
        <v>20</v>
      </c>
      <c r="F3787" t="s">
        <v>21</v>
      </c>
      <c r="G3787">
        <v>3018</v>
      </c>
      <c r="H3787" t="s">
        <v>35</v>
      </c>
      <c r="I3787" t="s">
        <v>21</v>
      </c>
      <c r="J3787" t="s">
        <v>30</v>
      </c>
      <c r="K3787">
        <v>15</v>
      </c>
      <c r="L3787" t="s">
        <v>37</v>
      </c>
      <c r="M3787">
        <v>93</v>
      </c>
      <c r="N3787">
        <v>1</v>
      </c>
      <c r="O3787">
        <v>-1</v>
      </c>
      <c r="P3787">
        <v>0</v>
      </c>
      <c r="Q3787" t="s">
        <v>30</v>
      </c>
      <c r="R3787" t="s">
        <v>21</v>
      </c>
      <c r="S3787" t="str" cm="1">
        <f t="array" ref="S3787">_xlfn.IFS(bank__2[[#This Row],[Age]]&lt;30, "Young Adults",bank__2[[#This Row],[Age]]&lt;45, "Middle-Aged Adults",bank__2[[#This Row],[Age]]&lt;60, "Older AdultsOlder Adults", bank__2[[#This Row],[Age]]&gt;=60,"Seniors")</f>
        <v>Older AdultsOlder Adults</v>
      </c>
      <c r="T3787" t="str">
        <f t="shared" si="59"/>
        <v>No</v>
      </c>
      <c r="U3787" cm="1">
        <f t="array" ref="U3787">_xlfn.SWITCH(L3787, "jan",1, "feb",2, "mar",3, "apr",4, "may",5, "jun",6, "jul",7, "aug",8, "sep",9, "oct",10, "nov",11, "dec",12, "")</f>
        <v>5</v>
      </c>
      <c r="V3787" s="2">
        <f>bank__2[[#This Row],[CallDuration (Seconds)]]/60</f>
        <v>1.55</v>
      </c>
      <c r="W3787" t="str">
        <f>IF(AND(bank__2[[#This Row],[HasHousingLoan]]="yes",bank__2[[#This Row],[HasPersonalLoan]]="yes"),"Both Loans",
IF(bank__2[[#This Row],[HasHousingLoan]]="yes","Only Housing Loan",
IF(bank__2[[#This Row],[HasPersonalLoan]]="yes","Only Personal Loan","No Loan")))</f>
        <v>Only Housing Loan</v>
      </c>
    </row>
    <row r="3788" spans="1:23">
      <c r="A3788">
        <v>3787</v>
      </c>
      <c r="B3788">
        <v>74</v>
      </c>
      <c r="C3788" t="s">
        <v>144</v>
      </c>
      <c r="D3788" t="s">
        <v>19</v>
      </c>
      <c r="E3788" t="s">
        <v>33</v>
      </c>
      <c r="F3788" t="s">
        <v>21</v>
      </c>
      <c r="G3788">
        <v>921</v>
      </c>
      <c r="H3788" t="s">
        <v>21</v>
      </c>
      <c r="I3788" t="s">
        <v>21</v>
      </c>
      <c r="J3788" t="s">
        <v>146</v>
      </c>
      <c r="K3788">
        <v>17</v>
      </c>
      <c r="L3788" t="s">
        <v>48</v>
      </c>
      <c r="M3788">
        <v>394</v>
      </c>
      <c r="N3788">
        <v>2</v>
      </c>
      <c r="O3788">
        <v>-1</v>
      </c>
      <c r="P3788">
        <v>0</v>
      </c>
      <c r="Q3788" t="s">
        <v>30</v>
      </c>
      <c r="R3788" t="s">
        <v>35</v>
      </c>
      <c r="S3788" t="str" cm="1">
        <f t="array" ref="S3788">_xlfn.IFS(bank__2[[#This Row],[Age]]&lt;30, "Young Adults",bank__2[[#This Row],[Age]]&lt;45, "Middle-Aged Adults",bank__2[[#This Row],[Age]]&lt;60, "Older AdultsOlder Adults", bank__2[[#This Row],[Age]]&gt;=60,"Seniors")</f>
        <v>Seniors</v>
      </c>
      <c r="T3788" t="str">
        <f t="shared" si="59"/>
        <v>No</v>
      </c>
      <c r="U3788" cm="1">
        <f t="array" ref="U3788">_xlfn.SWITCH(L3788, "jan",1, "feb",2, "mar",3, "apr",4, "may",5, "jun",6, "jul",7, "aug",8, "sep",9, "oct",10, "nov",11, "dec",12, "")</f>
        <v>4</v>
      </c>
      <c r="V3788" s="2">
        <f>bank__2[[#This Row],[CallDuration (Seconds)]]/60</f>
        <v>6.5666666666666664</v>
      </c>
      <c r="W3788" t="str">
        <f>IF(AND(bank__2[[#This Row],[HasHousingLoan]]="yes",bank__2[[#This Row],[HasPersonalLoan]]="yes"),"Both Loans",
IF(bank__2[[#This Row],[HasHousingLoan]]="yes","Only Housing Loan",
IF(bank__2[[#This Row],[HasPersonalLoan]]="yes","Only Personal Loan","No Loan")))</f>
        <v>No Loan</v>
      </c>
    </row>
    <row r="3789" spans="1:23">
      <c r="A3789">
        <v>3788</v>
      </c>
      <c r="B3789">
        <v>53</v>
      </c>
      <c r="C3789" t="s">
        <v>56</v>
      </c>
      <c r="D3789" t="s">
        <v>19</v>
      </c>
      <c r="E3789" t="s">
        <v>33</v>
      </c>
      <c r="F3789" t="s">
        <v>21</v>
      </c>
      <c r="G3789">
        <v>483</v>
      </c>
      <c r="H3789" t="s">
        <v>35</v>
      </c>
      <c r="I3789" t="s">
        <v>21</v>
      </c>
      <c r="J3789" t="s">
        <v>23</v>
      </c>
      <c r="K3789">
        <v>3</v>
      </c>
      <c r="L3789" t="s">
        <v>61</v>
      </c>
      <c r="M3789">
        <v>288</v>
      </c>
      <c r="N3789">
        <v>3</v>
      </c>
      <c r="O3789">
        <v>-1</v>
      </c>
      <c r="P3789">
        <v>0</v>
      </c>
      <c r="Q3789" t="s">
        <v>30</v>
      </c>
      <c r="R3789" t="s">
        <v>21</v>
      </c>
      <c r="S3789" t="str" cm="1">
        <f t="array" ref="S3789">_xlfn.IFS(bank__2[[#This Row],[Age]]&lt;30, "Young Adults",bank__2[[#This Row],[Age]]&lt;45, "Middle-Aged Adults",bank__2[[#This Row],[Age]]&lt;60, "Older AdultsOlder Adults", bank__2[[#This Row],[Age]]&gt;=60,"Seniors")</f>
        <v>Older AdultsOlder Adults</v>
      </c>
      <c r="T3789" t="str">
        <f t="shared" si="59"/>
        <v>No</v>
      </c>
      <c r="U3789" cm="1">
        <f t="array" ref="U3789">_xlfn.SWITCH(L3789, "jan",1, "feb",2, "mar",3, "apr",4, "may",5, "jun",6, "jul",7, "aug",8, "sep",9, "oct",10, "nov",11, "dec",12, "")</f>
        <v>2</v>
      </c>
      <c r="V3789" s="2">
        <f>bank__2[[#This Row],[CallDuration (Seconds)]]/60</f>
        <v>4.8</v>
      </c>
      <c r="W3789" t="str">
        <f>IF(AND(bank__2[[#This Row],[HasHousingLoan]]="yes",bank__2[[#This Row],[HasPersonalLoan]]="yes"),"Both Loans",
IF(bank__2[[#This Row],[HasHousingLoan]]="yes","Only Housing Loan",
IF(bank__2[[#This Row],[HasPersonalLoan]]="yes","Only Personal Loan","No Loan")))</f>
        <v>Only Housing Loan</v>
      </c>
    </row>
    <row r="3790" spans="1:23">
      <c r="A3790">
        <v>3789</v>
      </c>
      <c r="B3790">
        <v>46</v>
      </c>
      <c r="C3790" t="s">
        <v>66</v>
      </c>
      <c r="D3790" t="s">
        <v>19</v>
      </c>
      <c r="E3790" t="s">
        <v>33</v>
      </c>
      <c r="F3790" t="s">
        <v>21</v>
      </c>
      <c r="G3790">
        <v>390</v>
      </c>
      <c r="H3790" t="s">
        <v>35</v>
      </c>
      <c r="I3790" t="s">
        <v>21</v>
      </c>
      <c r="J3790" t="s">
        <v>23</v>
      </c>
      <c r="K3790">
        <v>31</v>
      </c>
      <c r="L3790" t="s">
        <v>119</v>
      </c>
      <c r="M3790">
        <v>208</v>
      </c>
      <c r="N3790">
        <v>2</v>
      </c>
      <c r="O3790">
        <v>-1</v>
      </c>
      <c r="P3790">
        <v>0</v>
      </c>
      <c r="Q3790" t="s">
        <v>30</v>
      </c>
      <c r="R3790" t="s">
        <v>21</v>
      </c>
      <c r="S3790" t="str" cm="1">
        <f t="array" ref="S3790">_xlfn.IFS(bank__2[[#This Row],[Age]]&lt;30, "Young Adults",bank__2[[#This Row],[Age]]&lt;45, "Middle-Aged Adults",bank__2[[#This Row],[Age]]&lt;60, "Older AdultsOlder Adults", bank__2[[#This Row],[Age]]&gt;=60,"Seniors")</f>
        <v>Older AdultsOlder Adults</v>
      </c>
      <c r="T3790" t="str">
        <f t="shared" si="59"/>
        <v>No</v>
      </c>
      <c r="U3790" cm="1">
        <f t="array" ref="U3790">_xlfn.SWITCH(L3790, "jan",1, "feb",2, "mar",3, "apr",4, "may",5, "jun",6, "jul",7, "aug",8, "sep",9, "oct",10, "nov",11, "dec",12, "")</f>
        <v>7</v>
      </c>
      <c r="V3790" s="2">
        <f>bank__2[[#This Row],[CallDuration (Seconds)]]/60</f>
        <v>3.4666666666666668</v>
      </c>
      <c r="W3790" t="str">
        <f>IF(AND(bank__2[[#This Row],[HasHousingLoan]]="yes",bank__2[[#This Row],[HasPersonalLoan]]="yes"),"Both Loans",
IF(bank__2[[#This Row],[HasHousingLoan]]="yes","Only Housing Loan",
IF(bank__2[[#This Row],[HasPersonalLoan]]="yes","Only Personal Loan","No Loan")))</f>
        <v>Only Housing Loan</v>
      </c>
    </row>
    <row r="3791" spans="1:23">
      <c r="A3791">
        <v>3790</v>
      </c>
      <c r="B3791">
        <v>47</v>
      </c>
      <c r="C3791" t="s">
        <v>43</v>
      </c>
      <c r="D3791" t="s">
        <v>19</v>
      </c>
      <c r="E3791" t="s">
        <v>45</v>
      </c>
      <c r="F3791" t="s">
        <v>21</v>
      </c>
      <c r="G3791">
        <v>0</v>
      </c>
      <c r="H3791" t="s">
        <v>21</v>
      </c>
      <c r="I3791" t="s">
        <v>21</v>
      </c>
      <c r="J3791" t="s">
        <v>23</v>
      </c>
      <c r="K3791">
        <v>27</v>
      </c>
      <c r="L3791" t="s">
        <v>25</v>
      </c>
      <c r="M3791">
        <v>508</v>
      </c>
      <c r="N3791">
        <v>1</v>
      </c>
      <c r="O3791">
        <v>-1</v>
      </c>
      <c r="P3791">
        <v>0</v>
      </c>
      <c r="Q3791" t="s">
        <v>30</v>
      </c>
      <c r="R3791" t="s">
        <v>35</v>
      </c>
      <c r="S3791" t="str" cm="1">
        <f t="array" ref="S3791">_xlfn.IFS(bank__2[[#This Row],[Age]]&lt;30, "Young Adults",bank__2[[#This Row],[Age]]&lt;45, "Middle-Aged Adults",bank__2[[#This Row],[Age]]&lt;60, "Older AdultsOlder Adults", bank__2[[#This Row],[Age]]&gt;=60,"Seniors")</f>
        <v>Older AdultsOlder Adults</v>
      </c>
      <c r="T3791" t="str">
        <f t="shared" si="59"/>
        <v>No</v>
      </c>
      <c r="U3791" cm="1">
        <f t="array" ref="U3791">_xlfn.SWITCH(L3791, "jan",1, "feb",2, "mar",3, "apr",4, "may",5, "jun",6, "jul",7, "aug",8, "sep",9, "oct",10, "nov",11, "dec",12, "")</f>
        <v>10</v>
      </c>
      <c r="V3791" s="2">
        <f>bank__2[[#This Row],[CallDuration (Seconds)]]/60</f>
        <v>8.4666666666666668</v>
      </c>
      <c r="W3791" t="str">
        <f>IF(AND(bank__2[[#This Row],[HasHousingLoan]]="yes",bank__2[[#This Row],[HasPersonalLoan]]="yes"),"Both Loans",
IF(bank__2[[#This Row],[HasHousingLoan]]="yes","Only Housing Loan",
IF(bank__2[[#This Row],[HasPersonalLoan]]="yes","Only Personal Loan","No Loan")))</f>
        <v>No Loan</v>
      </c>
    </row>
    <row r="3792" spans="1:23">
      <c r="A3792">
        <v>3791</v>
      </c>
      <c r="B3792">
        <v>42</v>
      </c>
      <c r="C3792" t="s">
        <v>56</v>
      </c>
      <c r="D3792" t="s">
        <v>44</v>
      </c>
      <c r="E3792" t="s">
        <v>20</v>
      </c>
      <c r="F3792" t="s">
        <v>21</v>
      </c>
      <c r="G3792">
        <v>92</v>
      </c>
      <c r="H3792" t="s">
        <v>21</v>
      </c>
      <c r="I3792" t="s">
        <v>21</v>
      </c>
      <c r="J3792" t="s">
        <v>23</v>
      </c>
      <c r="K3792">
        <v>30</v>
      </c>
      <c r="L3792" t="s">
        <v>119</v>
      </c>
      <c r="M3792">
        <v>86</v>
      </c>
      <c r="N3792">
        <v>2</v>
      </c>
      <c r="O3792">
        <v>-1</v>
      </c>
      <c r="P3792">
        <v>0</v>
      </c>
      <c r="Q3792" t="s">
        <v>30</v>
      </c>
      <c r="R3792" t="s">
        <v>21</v>
      </c>
      <c r="S3792" t="str" cm="1">
        <f t="array" ref="S3792">_xlfn.IFS(bank__2[[#This Row],[Age]]&lt;30, "Young Adults",bank__2[[#This Row],[Age]]&lt;45, "Middle-Aged Adults",bank__2[[#This Row],[Age]]&lt;60, "Older AdultsOlder Adults", bank__2[[#This Row],[Age]]&gt;=60,"Seniors")</f>
        <v>Middle-Aged Adults</v>
      </c>
      <c r="T3792" t="str">
        <f t="shared" si="59"/>
        <v>No</v>
      </c>
      <c r="U3792" cm="1">
        <f t="array" ref="U3792">_xlfn.SWITCH(L3792, "jan",1, "feb",2, "mar",3, "apr",4, "may",5, "jun",6, "jul",7, "aug",8, "sep",9, "oct",10, "nov",11, "dec",12, "")</f>
        <v>7</v>
      </c>
      <c r="V3792" s="2">
        <f>bank__2[[#This Row],[CallDuration (Seconds)]]/60</f>
        <v>1.4333333333333333</v>
      </c>
      <c r="W3792" t="str">
        <f>IF(AND(bank__2[[#This Row],[HasHousingLoan]]="yes",bank__2[[#This Row],[HasPersonalLoan]]="yes"),"Both Loans",
IF(bank__2[[#This Row],[HasHousingLoan]]="yes","Only Housing Loan",
IF(bank__2[[#This Row],[HasPersonalLoan]]="yes","Only Personal Loan","No Loan")))</f>
        <v>No Loan</v>
      </c>
    </row>
    <row r="3793" spans="1:23">
      <c r="A3793">
        <v>3792</v>
      </c>
      <c r="B3793">
        <v>56</v>
      </c>
      <c r="C3793" t="s">
        <v>32</v>
      </c>
      <c r="D3793" t="s">
        <v>19</v>
      </c>
      <c r="E3793" t="s">
        <v>33</v>
      </c>
      <c r="F3793" t="s">
        <v>21</v>
      </c>
      <c r="G3793">
        <v>22196</v>
      </c>
      <c r="H3793" t="s">
        <v>35</v>
      </c>
      <c r="I3793" t="s">
        <v>21</v>
      </c>
      <c r="J3793" t="s">
        <v>23</v>
      </c>
      <c r="K3793">
        <v>21</v>
      </c>
      <c r="L3793" t="s">
        <v>124</v>
      </c>
      <c r="M3793">
        <v>189</v>
      </c>
      <c r="N3793">
        <v>1</v>
      </c>
      <c r="O3793">
        <v>-1</v>
      </c>
      <c r="P3793">
        <v>0</v>
      </c>
      <c r="Q3793" t="s">
        <v>30</v>
      </c>
      <c r="R3793" t="s">
        <v>21</v>
      </c>
      <c r="S3793" t="str" cm="1">
        <f t="array" ref="S3793">_xlfn.IFS(bank__2[[#This Row],[Age]]&lt;30, "Young Adults",bank__2[[#This Row],[Age]]&lt;45, "Middle-Aged Adults",bank__2[[#This Row],[Age]]&lt;60, "Older AdultsOlder Adults", bank__2[[#This Row],[Age]]&gt;=60,"Seniors")</f>
        <v>Older AdultsOlder Adults</v>
      </c>
      <c r="T3793" t="str">
        <f t="shared" si="59"/>
        <v>No</v>
      </c>
      <c r="U3793" cm="1">
        <f t="array" ref="U3793">_xlfn.SWITCH(L3793, "jan",1, "feb",2, "mar",3, "apr",4, "may",5, "jun",6, "jul",7, "aug",8, "sep",9, "oct",10, "nov",11, "dec",12, "")</f>
        <v>11</v>
      </c>
      <c r="V3793" s="2">
        <f>bank__2[[#This Row],[CallDuration (Seconds)]]/60</f>
        <v>3.15</v>
      </c>
      <c r="W3793" t="str">
        <f>IF(AND(bank__2[[#This Row],[HasHousingLoan]]="yes",bank__2[[#This Row],[HasPersonalLoan]]="yes"),"Both Loans",
IF(bank__2[[#This Row],[HasHousingLoan]]="yes","Only Housing Loan",
IF(bank__2[[#This Row],[HasPersonalLoan]]="yes","Only Personal Loan","No Loan")))</f>
        <v>Only Housing Loan</v>
      </c>
    </row>
    <row r="3794" spans="1:23">
      <c r="A3794">
        <v>3793</v>
      </c>
      <c r="B3794">
        <v>42</v>
      </c>
      <c r="C3794" t="s">
        <v>72</v>
      </c>
      <c r="D3794" t="s">
        <v>19</v>
      </c>
      <c r="E3794" t="s">
        <v>33</v>
      </c>
      <c r="F3794" t="s">
        <v>21</v>
      </c>
      <c r="G3794">
        <v>2</v>
      </c>
      <c r="H3794" t="s">
        <v>21</v>
      </c>
      <c r="I3794" t="s">
        <v>21</v>
      </c>
      <c r="J3794" t="s">
        <v>30</v>
      </c>
      <c r="K3794">
        <v>29</v>
      </c>
      <c r="L3794" t="s">
        <v>37</v>
      </c>
      <c r="M3794">
        <v>249</v>
      </c>
      <c r="N3794">
        <v>2</v>
      </c>
      <c r="O3794">
        <v>-1</v>
      </c>
      <c r="P3794">
        <v>0</v>
      </c>
      <c r="Q3794" t="s">
        <v>30</v>
      </c>
      <c r="R3794" t="s">
        <v>21</v>
      </c>
      <c r="S3794" t="str" cm="1">
        <f t="array" ref="S3794">_xlfn.IFS(bank__2[[#This Row],[Age]]&lt;30, "Young Adults",bank__2[[#This Row],[Age]]&lt;45, "Middle-Aged Adults",bank__2[[#This Row],[Age]]&lt;60, "Older AdultsOlder Adults", bank__2[[#This Row],[Age]]&gt;=60,"Seniors")</f>
        <v>Middle-Aged Adults</v>
      </c>
      <c r="T3794" t="str">
        <f t="shared" si="59"/>
        <v>No</v>
      </c>
      <c r="U3794" cm="1">
        <f t="array" ref="U3794">_xlfn.SWITCH(L3794, "jan",1, "feb",2, "mar",3, "apr",4, "may",5, "jun",6, "jul",7, "aug",8, "sep",9, "oct",10, "nov",11, "dec",12, "")</f>
        <v>5</v>
      </c>
      <c r="V3794" s="2">
        <f>bank__2[[#This Row],[CallDuration (Seconds)]]/60</f>
        <v>4.1500000000000004</v>
      </c>
      <c r="W3794" t="str">
        <f>IF(AND(bank__2[[#This Row],[HasHousingLoan]]="yes",bank__2[[#This Row],[HasPersonalLoan]]="yes"),"Both Loans",
IF(bank__2[[#This Row],[HasHousingLoan]]="yes","Only Housing Loan",
IF(bank__2[[#This Row],[HasPersonalLoan]]="yes","Only Personal Loan","No Loan")))</f>
        <v>No Loan</v>
      </c>
    </row>
    <row r="3795" spans="1:23">
      <c r="A3795">
        <v>3794</v>
      </c>
      <c r="B3795">
        <v>49</v>
      </c>
      <c r="C3795" t="s">
        <v>135</v>
      </c>
      <c r="D3795" t="s">
        <v>19</v>
      </c>
      <c r="E3795" t="s">
        <v>20</v>
      </c>
      <c r="F3795" t="s">
        <v>21</v>
      </c>
      <c r="G3795">
        <v>249</v>
      </c>
      <c r="H3795" t="s">
        <v>35</v>
      </c>
      <c r="I3795" t="s">
        <v>21</v>
      </c>
      <c r="J3795" t="s">
        <v>23</v>
      </c>
      <c r="K3795">
        <v>21</v>
      </c>
      <c r="L3795" t="s">
        <v>124</v>
      </c>
      <c r="M3795">
        <v>450</v>
      </c>
      <c r="N3795">
        <v>1</v>
      </c>
      <c r="O3795">
        <v>-1</v>
      </c>
      <c r="P3795">
        <v>0</v>
      </c>
      <c r="Q3795" t="s">
        <v>30</v>
      </c>
      <c r="R3795" t="s">
        <v>21</v>
      </c>
      <c r="S3795" t="str" cm="1">
        <f t="array" ref="S3795">_xlfn.IFS(bank__2[[#This Row],[Age]]&lt;30, "Young Adults",bank__2[[#This Row],[Age]]&lt;45, "Middle-Aged Adults",bank__2[[#This Row],[Age]]&lt;60, "Older AdultsOlder Adults", bank__2[[#This Row],[Age]]&gt;=60,"Seniors")</f>
        <v>Older AdultsOlder Adults</v>
      </c>
      <c r="T3795" t="str">
        <f t="shared" si="59"/>
        <v>No</v>
      </c>
      <c r="U3795" cm="1">
        <f t="array" ref="U3795">_xlfn.SWITCH(L3795, "jan",1, "feb",2, "mar",3, "apr",4, "may",5, "jun",6, "jul",7, "aug",8, "sep",9, "oct",10, "nov",11, "dec",12, "")</f>
        <v>11</v>
      </c>
      <c r="V3795" s="2">
        <f>bank__2[[#This Row],[CallDuration (Seconds)]]/60</f>
        <v>7.5</v>
      </c>
      <c r="W3795" t="str">
        <f>IF(AND(bank__2[[#This Row],[HasHousingLoan]]="yes",bank__2[[#This Row],[HasPersonalLoan]]="yes"),"Both Loans",
IF(bank__2[[#This Row],[HasHousingLoan]]="yes","Only Housing Loan",
IF(bank__2[[#This Row],[HasPersonalLoan]]="yes","Only Personal Loan","No Loan")))</f>
        <v>Only Housing Loan</v>
      </c>
    </row>
    <row r="3796" spans="1:23">
      <c r="A3796">
        <v>3795</v>
      </c>
      <c r="B3796">
        <v>43</v>
      </c>
      <c r="C3796" t="s">
        <v>18</v>
      </c>
      <c r="D3796" t="s">
        <v>44</v>
      </c>
      <c r="E3796" t="s">
        <v>2553</v>
      </c>
      <c r="F3796" t="s">
        <v>21</v>
      </c>
      <c r="G3796">
        <v>3274</v>
      </c>
      <c r="H3796" t="s">
        <v>35</v>
      </c>
      <c r="I3796" t="s">
        <v>21</v>
      </c>
      <c r="J3796" t="s">
        <v>23</v>
      </c>
      <c r="K3796">
        <v>22</v>
      </c>
      <c r="L3796" t="s">
        <v>37</v>
      </c>
      <c r="M3796">
        <v>680</v>
      </c>
      <c r="N3796">
        <v>1</v>
      </c>
      <c r="O3796">
        <v>95</v>
      </c>
      <c r="P3796">
        <v>1</v>
      </c>
      <c r="Q3796" t="s">
        <v>41</v>
      </c>
      <c r="R3796" t="s">
        <v>21</v>
      </c>
      <c r="S3796" t="str" cm="1">
        <f t="array" ref="S3796">_xlfn.IFS(bank__2[[#This Row],[Age]]&lt;30, "Young Adults",bank__2[[#This Row],[Age]]&lt;45, "Middle-Aged Adults",bank__2[[#This Row],[Age]]&lt;60, "Older AdultsOlder Adults", bank__2[[#This Row],[Age]]&gt;=60,"Seniors")</f>
        <v>Middle-Aged Adults</v>
      </c>
      <c r="T3796" t="str">
        <f t="shared" si="59"/>
        <v>Yes</v>
      </c>
      <c r="U3796" cm="1">
        <f t="array" ref="U3796">_xlfn.SWITCH(L3796, "jan",1, "feb",2, "mar",3, "apr",4, "may",5, "jun",6, "jul",7, "aug",8, "sep",9, "oct",10, "nov",11, "dec",12, "")</f>
        <v>5</v>
      </c>
      <c r="V3796" s="2">
        <f>bank__2[[#This Row],[CallDuration (Seconds)]]/60</f>
        <v>11.333333333333334</v>
      </c>
      <c r="W3796" t="str">
        <f>IF(AND(bank__2[[#This Row],[HasHousingLoan]]="yes",bank__2[[#This Row],[HasPersonalLoan]]="yes"),"Both Loans",
IF(bank__2[[#This Row],[HasHousingLoan]]="yes","Only Housing Loan",
IF(bank__2[[#This Row],[HasPersonalLoan]]="yes","Only Personal Loan","No Loan")))</f>
        <v>Only Housing Loan</v>
      </c>
    </row>
    <row r="3797" spans="1:23">
      <c r="A3797">
        <v>3796</v>
      </c>
      <c r="B3797">
        <v>39</v>
      </c>
      <c r="C3797" t="s">
        <v>32</v>
      </c>
      <c r="D3797" t="s">
        <v>19</v>
      </c>
      <c r="E3797" t="s">
        <v>33</v>
      </c>
      <c r="F3797" t="s">
        <v>21</v>
      </c>
      <c r="G3797">
        <v>5731</v>
      </c>
      <c r="H3797" t="s">
        <v>35</v>
      </c>
      <c r="I3797" t="s">
        <v>21</v>
      </c>
      <c r="J3797" t="s">
        <v>30</v>
      </c>
      <c r="K3797">
        <v>20</v>
      </c>
      <c r="L3797" t="s">
        <v>37</v>
      </c>
      <c r="M3797">
        <v>175</v>
      </c>
      <c r="N3797">
        <v>2</v>
      </c>
      <c r="O3797">
        <v>-1</v>
      </c>
      <c r="P3797">
        <v>0</v>
      </c>
      <c r="Q3797" t="s">
        <v>30</v>
      </c>
      <c r="R3797" t="s">
        <v>21</v>
      </c>
      <c r="S3797" t="str" cm="1">
        <f t="array" ref="S3797">_xlfn.IFS(bank__2[[#This Row],[Age]]&lt;30, "Young Adults",bank__2[[#This Row],[Age]]&lt;45, "Middle-Aged Adults",bank__2[[#This Row],[Age]]&lt;60, "Older AdultsOlder Adults", bank__2[[#This Row],[Age]]&gt;=60,"Seniors")</f>
        <v>Middle-Aged Adults</v>
      </c>
      <c r="T3797" t="str">
        <f t="shared" si="59"/>
        <v>No</v>
      </c>
      <c r="U3797" cm="1">
        <f t="array" ref="U3797">_xlfn.SWITCH(L3797, "jan",1, "feb",2, "mar",3, "apr",4, "may",5, "jun",6, "jul",7, "aug",8, "sep",9, "oct",10, "nov",11, "dec",12, "")</f>
        <v>5</v>
      </c>
      <c r="V3797" s="2">
        <f>bank__2[[#This Row],[CallDuration (Seconds)]]/60</f>
        <v>2.9166666666666665</v>
      </c>
      <c r="W3797" t="str">
        <f>IF(AND(bank__2[[#This Row],[HasHousingLoan]]="yes",bank__2[[#This Row],[HasPersonalLoan]]="yes"),"Both Loans",
IF(bank__2[[#This Row],[HasHousingLoan]]="yes","Only Housing Loan",
IF(bank__2[[#This Row],[HasPersonalLoan]]="yes","Only Personal Loan","No Loan")))</f>
        <v>Only Housing Loan</v>
      </c>
    </row>
    <row r="3798" spans="1:23">
      <c r="A3798">
        <v>3797</v>
      </c>
      <c r="B3798">
        <v>66</v>
      </c>
      <c r="C3798" t="s">
        <v>144</v>
      </c>
      <c r="D3798" t="s">
        <v>19</v>
      </c>
      <c r="E3798" t="s">
        <v>20</v>
      </c>
      <c r="F3798" t="s">
        <v>21</v>
      </c>
      <c r="G3798">
        <v>206</v>
      </c>
      <c r="H3798" t="s">
        <v>21</v>
      </c>
      <c r="I3798" t="s">
        <v>21</v>
      </c>
      <c r="J3798" t="s">
        <v>23</v>
      </c>
      <c r="K3798">
        <v>9</v>
      </c>
      <c r="L3798" t="s">
        <v>61</v>
      </c>
      <c r="M3798">
        <v>479</v>
      </c>
      <c r="N3798">
        <v>1</v>
      </c>
      <c r="O3798">
        <v>-1</v>
      </c>
      <c r="P3798">
        <v>0</v>
      </c>
      <c r="Q3798" t="s">
        <v>30</v>
      </c>
      <c r="R3798" t="s">
        <v>35</v>
      </c>
      <c r="S3798" t="str" cm="1">
        <f t="array" ref="S3798">_xlfn.IFS(bank__2[[#This Row],[Age]]&lt;30, "Young Adults",bank__2[[#This Row],[Age]]&lt;45, "Middle-Aged Adults",bank__2[[#This Row],[Age]]&lt;60, "Older AdultsOlder Adults", bank__2[[#This Row],[Age]]&gt;=60,"Seniors")</f>
        <v>Seniors</v>
      </c>
      <c r="T3798" t="str">
        <f t="shared" si="59"/>
        <v>No</v>
      </c>
      <c r="U3798" cm="1">
        <f t="array" ref="U3798">_xlfn.SWITCH(L3798, "jan",1, "feb",2, "mar",3, "apr",4, "may",5, "jun",6, "jul",7, "aug",8, "sep",9, "oct",10, "nov",11, "dec",12, "")</f>
        <v>2</v>
      </c>
      <c r="V3798" s="2">
        <f>bank__2[[#This Row],[CallDuration (Seconds)]]/60</f>
        <v>7.9833333333333334</v>
      </c>
      <c r="W3798" t="str">
        <f>IF(AND(bank__2[[#This Row],[HasHousingLoan]]="yes",bank__2[[#This Row],[HasPersonalLoan]]="yes"),"Both Loans",
IF(bank__2[[#This Row],[HasHousingLoan]]="yes","Only Housing Loan",
IF(bank__2[[#This Row],[HasPersonalLoan]]="yes","Only Personal Loan","No Loan")))</f>
        <v>No Loan</v>
      </c>
    </row>
    <row r="3799" spans="1:23">
      <c r="A3799">
        <v>3798</v>
      </c>
      <c r="B3799">
        <v>30</v>
      </c>
      <c r="C3799" t="s">
        <v>72</v>
      </c>
      <c r="D3799" t="s">
        <v>44</v>
      </c>
      <c r="E3799" t="s">
        <v>45</v>
      </c>
      <c r="F3799" t="s">
        <v>21</v>
      </c>
      <c r="G3799">
        <v>2325</v>
      </c>
      <c r="H3799" t="s">
        <v>21</v>
      </c>
      <c r="I3799" t="s">
        <v>21</v>
      </c>
      <c r="J3799" t="s">
        <v>23</v>
      </c>
      <c r="K3799">
        <v>5</v>
      </c>
      <c r="L3799" t="s">
        <v>48</v>
      </c>
      <c r="M3799">
        <v>270</v>
      </c>
      <c r="N3799">
        <v>3</v>
      </c>
      <c r="O3799">
        <v>241</v>
      </c>
      <c r="P3799">
        <v>4</v>
      </c>
      <c r="Q3799" t="s">
        <v>70</v>
      </c>
      <c r="R3799" t="s">
        <v>21</v>
      </c>
      <c r="S3799" t="str" cm="1">
        <f t="array" ref="S3799">_xlfn.IFS(bank__2[[#This Row],[Age]]&lt;30, "Young Adults",bank__2[[#This Row],[Age]]&lt;45, "Middle-Aged Adults",bank__2[[#This Row],[Age]]&lt;60, "Older AdultsOlder Adults", bank__2[[#This Row],[Age]]&gt;=60,"Seniors")</f>
        <v>Middle-Aged Adults</v>
      </c>
      <c r="T3799" t="str">
        <f t="shared" si="59"/>
        <v>Yes</v>
      </c>
      <c r="U3799" cm="1">
        <f t="array" ref="U3799">_xlfn.SWITCH(L3799, "jan",1, "feb",2, "mar",3, "apr",4, "may",5, "jun",6, "jul",7, "aug",8, "sep",9, "oct",10, "nov",11, "dec",12, "")</f>
        <v>4</v>
      </c>
      <c r="V3799" s="2">
        <f>bank__2[[#This Row],[CallDuration (Seconds)]]/60</f>
        <v>4.5</v>
      </c>
      <c r="W3799" t="str">
        <f>IF(AND(bank__2[[#This Row],[HasHousingLoan]]="yes",bank__2[[#This Row],[HasPersonalLoan]]="yes"),"Both Loans",
IF(bank__2[[#This Row],[HasHousingLoan]]="yes","Only Housing Loan",
IF(bank__2[[#This Row],[HasPersonalLoan]]="yes","Only Personal Loan","No Loan")))</f>
        <v>No Loan</v>
      </c>
    </row>
    <row r="3800" spans="1:23">
      <c r="A3800">
        <v>3799</v>
      </c>
      <c r="B3800">
        <v>38</v>
      </c>
      <c r="C3800" t="s">
        <v>43</v>
      </c>
      <c r="D3800" t="s">
        <v>44</v>
      </c>
      <c r="E3800" t="s">
        <v>45</v>
      </c>
      <c r="F3800" t="s">
        <v>21</v>
      </c>
      <c r="G3800">
        <v>0</v>
      </c>
      <c r="H3800" t="s">
        <v>21</v>
      </c>
      <c r="I3800" t="s">
        <v>21</v>
      </c>
      <c r="J3800" t="s">
        <v>23</v>
      </c>
      <c r="K3800">
        <v>24</v>
      </c>
      <c r="L3800" t="s">
        <v>119</v>
      </c>
      <c r="M3800">
        <v>164</v>
      </c>
      <c r="N3800">
        <v>1</v>
      </c>
      <c r="O3800">
        <v>-1</v>
      </c>
      <c r="P3800">
        <v>0</v>
      </c>
      <c r="Q3800" t="s">
        <v>30</v>
      </c>
      <c r="R3800" t="s">
        <v>21</v>
      </c>
      <c r="S3800" t="str" cm="1">
        <f t="array" ref="S3800">_xlfn.IFS(bank__2[[#This Row],[Age]]&lt;30, "Young Adults",bank__2[[#This Row],[Age]]&lt;45, "Middle-Aged Adults",bank__2[[#This Row],[Age]]&lt;60, "Older AdultsOlder Adults", bank__2[[#This Row],[Age]]&gt;=60,"Seniors")</f>
        <v>Middle-Aged Adults</v>
      </c>
      <c r="T3800" t="str">
        <f t="shared" si="59"/>
        <v>No</v>
      </c>
      <c r="U3800" cm="1">
        <f t="array" ref="U3800">_xlfn.SWITCH(L3800, "jan",1, "feb",2, "mar",3, "apr",4, "may",5, "jun",6, "jul",7, "aug",8, "sep",9, "oct",10, "nov",11, "dec",12, "")</f>
        <v>7</v>
      </c>
      <c r="V3800" s="2">
        <f>bank__2[[#This Row],[CallDuration (Seconds)]]/60</f>
        <v>2.7333333333333334</v>
      </c>
      <c r="W3800" t="str">
        <f>IF(AND(bank__2[[#This Row],[HasHousingLoan]]="yes",bank__2[[#This Row],[HasPersonalLoan]]="yes"),"Both Loans",
IF(bank__2[[#This Row],[HasHousingLoan]]="yes","Only Housing Loan",
IF(bank__2[[#This Row],[HasPersonalLoan]]="yes","Only Personal Loan","No Loan")))</f>
        <v>No Loan</v>
      </c>
    </row>
    <row r="3801" spans="1:23">
      <c r="A3801">
        <v>3800</v>
      </c>
      <c r="B3801">
        <v>31</v>
      </c>
      <c r="C3801" t="s">
        <v>56</v>
      </c>
      <c r="D3801" t="s">
        <v>19</v>
      </c>
      <c r="E3801" t="s">
        <v>33</v>
      </c>
      <c r="F3801" t="s">
        <v>21</v>
      </c>
      <c r="G3801">
        <v>1664</v>
      </c>
      <c r="H3801" t="s">
        <v>35</v>
      </c>
      <c r="I3801" t="s">
        <v>21</v>
      </c>
      <c r="J3801" t="s">
        <v>23</v>
      </c>
      <c r="K3801">
        <v>20</v>
      </c>
      <c r="L3801" t="s">
        <v>48</v>
      </c>
      <c r="M3801">
        <v>158</v>
      </c>
      <c r="N3801">
        <v>1</v>
      </c>
      <c r="O3801">
        <v>182</v>
      </c>
      <c r="P3801">
        <v>1</v>
      </c>
      <c r="Q3801" t="s">
        <v>196</v>
      </c>
      <c r="R3801" t="s">
        <v>21</v>
      </c>
      <c r="S3801" t="str" cm="1">
        <f t="array" ref="S3801">_xlfn.IFS(bank__2[[#This Row],[Age]]&lt;30, "Young Adults",bank__2[[#This Row],[Age]]&lt;45, "Middle-Aged Adults",bank__2[[#This Row],[Age]]&lt;60, "Older AdultsOlder Adults", bank__2[[#This Row],[Age]]&gt;=60,"Seniors")</f>
        <v>Middle-Aged Adults</v>
      </c>
      <c r="T3801" t="str">
        <f t="shared" si="59"/>
        <v>Yes</v>
      </c>
      <c r="U3801" cm="1">
        <f t="array" ref="U3801">_xlfn.SWITCH(L3801, "jan",1, "feb",2, "mar",3, "apr",4, "may",5, "jun",6, "jul",7, "aug",8, "sep",9, "oct",10, "nov",11, "dec",12, "")</f>
        <v>4</v>
      </c>
      <c r="V3801" s="2">
        <f>bank__2[[#This Row],[CallDuration (Seconds)]]/60</f>
        <v>2.6333333333333333</v>
      </c>
      <c r="W3801" t="str">
        <f>IF(AND(bank__2[[#This Row],[HasHousingLoan]]="yes",bank__2[[#This Row],[HasPersonalLoan]]="yes"),"Both Loans",
IF(bank__2[[#This Row],[HasHousingLoan]]="yes","Only Housing Loan",
IF(bank__2[[#This Row],[HasPersonalLoan]]="yes","Only Personal Loan","No Loan")))</f>
        <v>Only Housing Loan</v>
      </c>
    </row>
    <row r="3802" spans="1:23">
      <c r="A3802">
        <v>3801</v>
      </c>
      <c r="B3802">
        <v>32</v>
      </c>
      <c r="C3802" t="s">
        <v>72</v>
      </c>
      <c r="D3802" t="s">
        <v>19</v>
      </c>
      <c r="E3802" t="s">
        <v>33</v>
      </c>
      <c r="F3802" t="s">
        <v>21</v>
      </c>
      <c r="G3802">
        <v>3333</v>
      </c>
      <c r="H3802" t="s">
        <v>21</v>
      </c>
      <c r="I3802" t="s">
        <v>21</v>
      </c>
      <c r="J3802" t="s">
        <v>23</v>
      </c>
      <c r="K3802">
        <v>8</v>
      </c>
      <c r="L3802" t="s">
        <v>92</v>
      </c>
      <c r="M3802">
        <v>50</v>
      </c>
      <c r="N3802">
        <v>4</v>
      </c>
      <c r="O3802">
        <v>-1</v>
      </c>
      <c r="P3802">
        <v>0</v>
      </c>
      <c r="Q3802" t="s">
        <v>30</v>
      </c>
      <c r="R3802" t="s">
        <v>21</v>
      </c>
      <c r="S3802" t="str" cm="1">
        <f t="array" ref="S3802">_xlfn.IFS(bank__2[[#This Row],[Age]]&lt;30, "Young Adults",bank__2[[#This Row],[Age]]&lt;45, "Middle-Aged Adults",bank__2[[#This Row],[Age]]&lt;60, "Older AdultsOlder Adults", bank__2[[#This Row],[Age]]&gt;=60,"Seniors")</f>
        <v>Middle-Aged Adults</v>
      </c>
      <c r="T3802" t="str">
        <f t="shared" si="59"/>
        <v>No</v>
      </c>
      <c r="U3802" cm="1">
        <f t="array" ref="U3802">_xlfn.SWITCH(L3802, "jan",1, "feb",2, "mar",3, "apr",4, "may",5, "jun",6, "jul",7, "aug",8, "sep",9, "oct",10, "nov",11, "dec",12, "")</f>
        <v>8</v>
      </c>
      <c r="V3802" s="2">
        <f>bank__2[[#This Row],[CallDuration (Seconds)]]/60</f>
        <v>0.83333333333333337</v>
      </c>
      <c r="W3802" t="str">
        <f>IF(AND(bank__2[[#This Row],[HasHousingLoan]]="yes",bank__2[[#This Row],[HasPersonalLoan]]="yes"),"Both Loans",
IF(bank__2[[#This Row],[HasHousingLoan]]="yes","Only Housing Loan",
IF(bank__2[[#This Row],[HasPersonalLoan]]="yes","Only Personal Loan","No Loan")))</f>
        <v>No Loan</v>
      </c>
    </row>
    <row r="3803" spans="1:23">
      <c r="A3803">
        <v>3802</v>
      </c>
      <c r="B3803">
        <v>48</v>
      </c>
      <c r="C3803" t="s">
        <v>72</v>
      </c>
      <c r="D3803" t="s">
        <v>19</v>
      </c>
      <c r="E3803" t="s">
        <v>33</v>
      </c>
      <c r="F3803" t="s">
        <v>21</v>
      </c>
      <c r="G3803">
        <v>7020</v>
      </c>
      <c r="H3803" t="s">
        <v>21</v>
      </c>
      <c r="I3803" t="s">
        <v>21</v>
      </c>
      <c r="J3803" t="s">
        <v>23</v>
      </c>
      <c r="K3803">
        <v>6</v>
      </c>
      <c r="L3803" t="s">
        <v>92</v>
      </c>
      <c r="M3803">
        <v>80</v>
      </c>
      <c r="N3803">
        <v>2</v>
      </c>
      <c r="O3803">
        <v>-1</v>
      </c>
      <c r="P3803">
        <v>0</v>
      </c>
      <c r="Q3803" t="s">
        <v>30</v>
      </c>
      <c r="R3803" t="s">
        <v>21</v>
      </c>
      <c r="S3803" t="str" cm="1">
        <f t="array" ref="S3803">_xlfn.IFS(bank__2[[#This Row],[Age]]&lt;30, "Young Adults",bank__2[[#This Row],[Age]]&lt;45, "Middle-Aged Adults",bank__2[[#This Row],[Age]]&lt;60, "Older AdultsOlder Adults", bank__2[[#This Row],[Age]]&gt;=60,"Seniors")</f>
        <v>Older AdultsOlder Adults</v>
      </c>
      <c r="T3803" t="str">
        <f t="shared" si="59"/>
        <v>No</v>
      </c>
      <c r="U3803" cm="1">
        <f t="array" ref="U3803">_xlfn.SWITCH(L3803, "jan",1, "feb",2, "mar",3, "apr",4, "may",5, "jun",6, "jul",7, "aug",8, "sep",9, "oct",10, "nov",11, "dec",12, "")</f>
        <v>8</v>
      </c>
      <c r="V3803" s="2">
        <f>bank__2[[#This Row],[CallDuration (Seconds)]]/60</f>
        <v>1.3333333333333333</v>
      </c>
      <c r="W3803" t="str">
        <f>IF(AND(bank__2[[#This Row],[HasHousingLoan]]="yes",bank__2[[#This Row],[HasPersonalLoan]]="yes"),"Both Loans",
IF(bank__2[[#This Row],[HasHousingLoan]]="yes","Only Housing Loan",
IF(bank__2[[#This Row],[HasPersonalLoan]]="yes","Only Personal Loan","No Loan")))</f>
        <v>No Loan</v>
      </c>
    </row>
    <row r="3804" spans="1:23">
      <c r="A3804">
        <v>3803</v>
      </c>
      <c r="B3804">
        <v>34</v>
      </c>
      <c r="C3804" t="s">
        <v>87</v>
      </c>
      <c r="D3804" t="s">
        <v>19</v>
      </c>
      <c r="E3804" t="s">
        <v>45</v>
      </c>
      <c r="F3804" t="s">
        <v>21</v>
      </c>
      <c r="G3804">
        <v>37</v>
      </c>
      <c r="H3804" t="s">
        <v>21</v>
      </c>
      <c r="I3804" t="s">
        <v>21</v>
      </c>
      <c r="J3804" t="s">
        <v>23</v>
      </c>
      <c r="K3804">
        <v>6</v>
      </c>
      <c r="L3804" t="s">
        <v>61</v>
      </c>
      <c r="M3804">
        <v>45</v>
      </c>
      <c r="N3804">
        <v>1</v>
      </c>
      <c r="O3804">
        <v>-1</v>
      </c>
      <c r="P3804">
        <v>0</v>
      </c>
      <c r="Q3804" t="s">
        <v>30</v>
      </c>
      <c r="R3804" t="s">
        <v>21</v>
      </c>
      <c r="S3804" t="str" cm="1">
        <f t="array" ref="S3804">_xlfn.IFS(bank__2[[#This Row],[Age]]&lt;30, "Young Adults",bank__2[[#This Row],[Age]]&lt;45, "Middle-Aged Adults",bank__2[[#This Row],[Age]]&lt;60, "Older AdultsOlder Adults", bank__2[[#This Row],[Age]]&gt;=60,"Seniors")</f>
        <v>Middle-Aged Adults</v>
      </c>
      <c r="T3804" t="str">
        <f t="shared" si="59"/>
        <v>No</v>
      </c>
      <c r="U3804" cm="1">
        <f t="array" ref="U3804">_xlfn.SWITCH(L3804, "jan",1, "feb",2, "mar",3, "apr",4, "may",5, "jun",6, "jul",7, "aug",8, "sep",9, "oct",10, "nov",11, "dec",12, "")</f>
        <v>2</v>
      </c>
      <c r="V3804" s="2">
        <f>bank__2[[#This Row],[CallDuration (Seconds)]]/60</f>
        <v>0.75</v>
      </c>
      <c r="W3804" t="str">
        <f>IF(AND(bank__2[[#This Row],[HasHousingLoan]]="yes",bank__2[[#This Row],[HasPersonalLoan]]="yes"),"Both Loans",
IF(bank__2[[#This Row],[HasHousingLoan]]="yes","Only Housing Loan",
IF(bank__2[[#This Row],[HasPersonalLoan]]="yes","Only Personal Loan","No Loan")))</f>
        <v>No Loan</v>
      </c>
    </row>
    <row r="3805" spans="1:23">
      <c r="A3805">
        <v>3804</v>
      </c>
      <c r="B3805">
        <v>28</v>
      </c>
      <c r="C3805" t="s">
        <v>94</v>
      </c>
      <c r="D3805" t="s">
        <v>44</v>
      </c>
      <c r="E3805" t="s">
        <v>33</v>
      </c>
      <c r="F3805" t="s">
        <v>21</v>
      </c>
      <c r="G3805">
        <v>28</v>
      </c>
      <c r="H3805" t="s">
        <v>21</v>
      </c>
      <c r="I3805" t="s">
        <v>21</v>
      </c>
      <c r="J3805" t="s">
        <v>23</v>
      </c>
      <c r="K3805">
        <v>29</v>
      </c>
      <c r="L3805" t="s">
        <v>100</v>
      </c>
      <c r="M3805">
        <v>220</v>
      </c>
      <c r="N3805">
        <v>2</v>
      </c>
      <c r="O3805">
        <v>-1</v>
      </c>
      <c r="P3805">
        <v>0</v>
      </c>
      <c r="Q3805" t="s">
        <v>30</v>
      </c>
      <c r="R3805" t="s">
        <v>21</v>
      </c>
      <c r="S3805" t="str" cm="1">
        <f t="array" ref="S3805">_xlfn.IFS(bank__2[[#This Row],[Age]]&lt;30, "Young Adults",bank__2[[#This Row],[Age]]&lt;45, "Middle-Aged Adults",bank__2[[#This Row],[Age]]&lt;60, "Older AdultsOlder Adults", bank__2[[#This Row],[Age]]&gt;=60,"Seniors")</f>
        <v>Young Adults</v>
      </c>
      <c r="T3805" t="str">
        <f t="shared" si="59"/>
        <v>No</v>
      </c>
      <c r="U3805" cm="1">
        <f t="array" ref="U3805">_xlfn.SWITCH(L3805, "jan",1, "feb",2, "mar",3, "apr",4, "may",5, "jun",6, "jul",7, "aug",8, "sep",9, "oct",10, "nov",11, "dec",12, "")</f>
        <v>1</v>
      </c>
      <c r="V3805" s="2">
        <f>bank__2[[#This Row],[CallDuration (Seconds)]]/60</f>
        <v>3.6666666666666665</v>
      </c>
      <c r="W3805" t="str">
        <f>IF(AND(bank__2[[#This Row],[HasHousingLoan]]="yes",bank__2[[#This Row],[HasPersonalLoan]]="yes"),"Both Loans",
IF(bank__2[[#This Row],[HasHousingLoan]]="yes","Only Housing Loan",
IF(bank__2[[#This Row],[HasPersonalLoan]]="yes","Only Personal Loan","No Loan")))</f>
        <v>No Loan</v>
      </c>
    </row>
    <row r="3806" spans="1:23">
      <c r="A3806">
        <v>3805</v>
      </c>
      <c r="B3806">
        <v>40</v>
      </c>
      <c r="C3806" t="s">
        <v>87</v>
      </c>
      <c r="D3806" t="s">
        <v>44</v>
      </c>
      <c r="E3806" t="s">
        <v>33</v>
      </c>
      <c r="F3806" t="s">
        <v>21</v>
      </c>
      <c r="G3806">
        <v>1670</v>
      </c>
      <c r="H3806" t="s">
        <v>35</v>
      </c>
      <c r="I3806" t="s">
        <v>21</v>
      </c>
      <c r="J3806" t="s">
        <v>30</v>
      </c>
      <c r="K3806">
        <v>18</v>
      </c>
      <c r="L3806" t="s">
        <v>53</v>
      </c>
      <c r="M3806">
        <v>161</v>
      </c>
      <c r="N3806">
        <v>2</v>
      </c>
      <c r="O3806">
        <v>-1</v>
      </c>
      <c r="P3806">
        <v>0</v>
      </c>
      <c r="Q3806" t="s">
        <v>30</v>
      </c>
      <c r="R3806" t="s">
        <v>21</v>
      </c>
      <c r="S3806" t="str" cm="1">
        <f t="array" ref="S3806">_xlfn.IFS(bank__2[[#This Row],[Age]]&lt;30, "Young Adults",bank__2[[#This Row],[Age]]&lt;45, "Middle-Aged Adults",bank__2[[#This Row],[Age]]&lt;60, "Older AdultsOlder Adults", bank__2[[#This Row],[Age]]&gt;=60,"Seniors")</f>
        <v>Middle-Aged Adults</v>
      </c>
      <c r="T3806" t="str">
        <f t="shared" si="59"/>
        <v>No</v>
      </c>
      <c r="U3806" cm="1">
        <f t="array" ref="U3806">_xlfn.SWITCH(L3806, "jan",1, "feb",2, "mar",3, "apr",4, "may",5, "jun",6, "jul",7, "aug",8, "sep",9, "oct",10, "nov",11, "dec",12, "")</f>
        <v>6</v>
      </c>
      <c r="V3806" s="2">
        <f>bank__2[[#This Row],[CallDuration (Seconds)]]/60</f>
        <v>2.6833333333333331</v>
      </c>
      <c r="W3806" t="str">
        <f>IF(AND(bank__2[[#This Row],[HasHousingLoan]]="yes",bank__2[[#This Row],[HasPersonalLoan]]="yes"),"Both Loans",
IF(bank__2[[#This Row],[HasHousingLoan]]="yes","Only Housing Loan",
IF(bank__2[[#This Row],[HasPersonalLoan]]="yes","Only Personal Loan","No Loan")))</f>
        <v>Only Housing Loan</v>
      </c>
    </row>
    <row r="3807" spans="1:23">
      <c r="A3807">
        <v>3806</v>
      </c>
      <c r="B3807">
        <v>36</v>
      </c>
      <c r="C3807" t="s">
        <v>77</v>
      </c>
      <c r="D3807" t="s">
        <v>19</v>
      </c>
      <c r="E3807" t="s">
        <v>33</v>
      </c>
      <c r="F3807" t="s">
        <v>21</v>
      </c>
      <c r="G3807">
        <v>134</v>
      </c>
      <c r="H3807" t="s">
        <v>21</v>
      </c>
      <c r="I3807" t="s">
        <v>21</v>
      </c>
      <c r="J3807" t="s">
        <v>30</v>
      </c>
      <c r="K3807">
        <v>20</v>
      </c>
      <c r="L3807" t="s">
        <v>37</v>
      </c>
      <c r="M3807">
        <v>98</v>
      </c>
      <c r="N3807">
        <v>1</v>
      </c>
      <c r="O3807">
        <v>-1</v>
      </c>
      <c r="P3807">
        <v>0</v>
      </c>
      <c r="Q3807" t="s">
        <v>30</v>
      </c>
      <c r="R3807" t="s">
        <v>21</v>
      </c>
      <c r="S3807" t="str" cm="1">
        <f t="array" ref="S3807">_xlfn.IFS(bank__2[[#This Row],[Age]]&lt;30, "Young Adults",bank__2[[#This Row],[Age]]&lt;45, "Middle-Aged Adults",bank__2[[#This Row],[Age]]&lt;60, "Older AdultsOlder Adults", bank__2[[#This Row],[Age]]&gt;=60,"Seniors")</f>
        <v>Middle-Aged Adults</v>
      </c>
      <c r="T3807" t="str">
        <f t="shared" si="59"/>
        <v>No</v>
      </c>
      <c r="U3807" cm="1">
        <f t="array" ref="U3807">_xlfn.SWITCH(L3807, "jan",1, "feb",2, "mar",3, "apr",4, "may",5, "jun",6, "jul",7, "aug",8, "sep",9, "oct",10, "nov",11, "dec",12, "")</f>
        <v>5</v>
      </c>
      <c r="V3807" s="2">
        <f>bank__2[[#This Row],[CallDuration (Seconds)]]/60</f>
        <v>1.6333333333333333</v>
      </c>
      <c r="W3807" t="str">
        <f>IF(AND(bank__2[[#This Row],[HasHousingLoan]]="yes",bank__2[[#This Row],[HasPersonalLoan]]="yes"),"Both Loans",
IF(bank__2[[#This Row],[HasHousingLoan]]="yes","Only Housing Loan",
IF(bank__2[[#This Row],[HasPersonalLoan]]="yes","Only Personal Loan","No Loan")))</f>
        <v>No Loan</v>
      </c>
    </row>
    <row r="3808" spans="1:23">
      <c r="A3808">
        <v>3807</v>
      </c>
      <c r="B3808">
        <v>52</v>
      </c>
      <c r="C3808" t="s">
        <v>144</v>
      </c>
      <c r="D3808" t="s">
        <v>19</v>
      </c>
      <c r="E3808" t="s">
        <v>33</v>
      </c>
      <c r="F3808" t="s">
        <v>21</v>
      </c>
      <c r="G3808">
        <v>603</v>
      </c>
      <c r="H3808" t="s">
        <v>21</v>
      </c>
      <c r="I3808" t="s">
        <v>35</v>
      </c>
      <c r="J3808" t="s">
        <v>30</v>
      </c>
      <c r="K3808">
        <v>9</v>
      </c>
      <c r="L3808" t="s">
        <v>53</v>
      </c>
      <c r="M3808">
        <v>79</v>
      </c>
      <c r="N3808">
        <v>1</v>
      </c>
      <c r="O3808">
        <v>-1</v>
      </c>
      <c r="P3808">
        <v>0</v>
      </c>
      <c r="Q3808" t="s">
        <v>30</v>
      </c>
      <c r="R3808" t="s">
        <v>21</v>
      </c>
      <c r="S3808" t="str" cm="1">
        <f t="array" ref="S3808">_xlfn.IFS(bank__2[[#This Row],[Age]]&lt;30, "Young Adults",bank__2[[#This Row],[Age]]&lt;45, "Middle-Aged Adults",bank__2[[#This Row],[Age]]&lt;60, "Older AdultsOlder Adults", bank__2[[#This Row],[Age]]&gt;=60,"Seniors")</f>
        <v>Older AdultsOlder Adults</v>
      </c>
      <c r="T3808" t="str">
        <f t="shared" si="59"/>
        <v>No</v>
      </c>
      <c r="U3808" cm="1">
        <f t="array" ref="U3808">_xlfn.SWITCH(L3808, "jan",1, "feb",2, "mar",3, "apr",4, "may",5, "jun",6, "jul",7, "aug",8, "sep",9, "oct",10, "nov",11, "dec",12, "")</f>
        <v>6</v>
      </c>
      <c r="V3808" s="2">
        <f>bank__2[[#This Row],[CallDuration (Seconds)]]/60</f>
        <v>1.3166666666666667</v>
      </c>
      <c r="W3808" t="str">
        <f>IF(AND(bank__2[[#This Row],[HasHousingLoan]]="yes",bank__2[[#This Row],[HasPersonalLoan]]="yes"),"Both Loans",
IF(bank__2[[#This Row],[HasHousingLoan]]="yes","Only Housing Loan",
IF(bank__2[[#This Row],[HasPersonalLoan]]="yes","Only Personal Loan","No Loan")))</f>
        <v>Only Personal Loan</v>
      </c>
    </row>
    <row r="3809" spans="1:23">
      <c r="A3809">
        <v>3808</v>
      </c>
      <c r="B3809">
        <v>46</v>
      </c>
      <c r="C3809" t="s">
        <v>87</v>
      </c>
      <c r="D3809" t="s">
        <v>19</v>
      </c>
      <c r="E3809" t="s">
        <v>20</v>
      </c>
      <c r="F3809" t="s">
        <v>21</v>
      </c>
      <c r="G3809">
        <v>276</v>
      </c>
      <c r="H3809" t="s">
        <v>35</v>
      </c>
      <c r="I3809" t="s">
        <v>35</v>
      </c>
      <c r="J3809" t="s">
        <v>30</v>
      </c>
      <c r="K3809">
        <v>6</v>
      </c>
      <c r="L3809" t="s">
        <v>37</v>
      </c>
      <c r="M3809">
        <v>157</v>
      </c>
      <c r="N3809">
        <v>2</v>
      </c>
      <c r="O3809">
        <v>-1</v>
      </c>
      <c r="P3809">
        <v>0</v>
      </c>
      <c r="Q3809" t="s">
        <v>30</v>
      </c>
      <c r="R3809" t="s">
        <v>21</v>
      </c>
      <c r="S3809" t="str" cm="1">
        <f t="array" ref="S3809">_xlfn.IFS(bank__2[[#This Row],[Age]]&lt;30, "Young Adults",bank__2[[#This Row],[Age]]&lt;45, "Middle-Aged Adults",bank__2[[#This Row],[Age]]&lt;60, "Older AdultsOlder Adults", bank__2[[#This Row],[Age]]&gt;=60,"Seniors")</f>
        <v>Older AdultsOlder Adults</v>
      </c>
      <c r="T3809" t="str">
        <f t="shared" si="59"/>
        <v>No</v>
      </c>
      <c r="U3809" cm="1">
        <f t="array" ref="U3809">_xlfn.SWITCH(L3809, "jan",1, "feb",2, "mar",3, "apr",4, "may",5, "jun",6, "jul",7, "aug",8, "sep",9, "oct",10, "nov",11, "dec",12, "")</f>
        <v>5</v>
      </c>
      <c r="V3809" s="2">
        <f>bank__2[[#This Row],[CallDuration (Seconds)]]/60</f>
        <v>2.6166666666666667</v>
      </c>
      <c r="W3809" t="str">
        <f>IF(AND(bank__2[[#This Row],[HasHousingLoan]]="yes",bank__2[[#This Row],[HasPersonalLoan]]="yes"),"Both Loans",
IF(bank__2[[#This Row],[HasHousingLoan]]="yes","Only Housing Loan",
IF(bank__2[[#This Row],[HasPersonalLoan]]="yes","Only Personal Loan","No Loan")))</f>
        <v>Both Loans</v>
      </c>
    </row>
    <row r="3810" spans="1:23">
      <c r="A3810">
        <v>3809</v>
      </c>
      <c r="B3810">
        <v>25</v>
      </c>
      <c r="C3810" t="s">
        <v>72</v>
      </c>
      <c r="D3810" t="s">
        <v>44</v>
      </c>
      <c r="E3810" t="s">
        <v>33</v>
      </c>
      <c r="F3810" t="s">
        <v>21</v>
      </c>
      <c r="G3810">
        <v>2157</v>
      </c>
      <c r="H3810" t="s">
        <v>35</v>
      </c>
      <c r="I3810" t="s">
        <v>21</v>
      </c>
      <c r="J3810" t="s">
        <v>23</v>
      </c>
      <c r="K3810">
        <v>21</v>
      </c>
      <c r="L3810" t="s">
        <v>119</v>
      </c>
      <c r="M3810">
        <v>339</v>
      </c>
      <c r="N3810">
        <v>1</v>
      </c>
      <c r="O3810">
        <v>-1</v>
      </c>
      <c r="P3810">
        <v>0</v>
      </c>
      <c r="Q3810" t="s">
        <v>30</v>
      </c>
      <c r="R3810" t="s">
        <v>21</v>
      </c>
      <c r="S3810" t="str" cm="1">
        <f t="array" ref="S3810">_xlfn.IFS(bank__2[[#This Row],[Age]]&lt;30, "Young Adults",bank__2[[#This Row],[Age]]&lt;45, "Middle-Aged Adults",bank__2[[#This Row],[Age]]&lt;60, "Older AdultsOlder Adults", bank__2[[#This Row],[Age]]&gt;=60,"Seniors")</f>
        <v>Young Adults</v>
      </c>
      <c r="T3810" t="str">
        <f t="shared" si="59"/>
        <v>No</v>
      </c>
      <c r="U3810" cm="1">
        <f t="array" ref="U3810">_xlfn.SWITCH(L3810, "jan",1, "feb",2, "mar",3, "apr",4, "may",5, "jun",6, "jul",7, "aug",8, "sep",9, "oct",10, "nov",11, "dec",12, "")</f>
        <v>7</v>
      </c>
      <c r="V3810" s="2">
        <f>bank__2[[#This Row],[CallDuration (Seconds)]]/60</f>
        <v>5.65</v>
      </c>
      <c r="W3810" t="str">
        <f>IF(AND(bank__2[[#This Row],[HasHousingLoan]]="yes",bank__2[[#This Row],[HasPersonalLoan]]="yes"),"Both Loans",
IF(bank__2[[#This Row],[HasHousingLoan]]="yes","Only Housing Loan",
IF(bank__2[[#This Row],[HasPersonalLoan]]="yes","Only Personal Loan","No Loan")))</f>
        <v>Only Housing Loan</v>
      </c>
    </row>
    <row r="3811" spans="1:23">
      <c r="A3811">
        <v>3810</v>
      </c>
      <c r="B3811">
        <v>52</v>
      </c>
      <c r="C3811" t="s">
        <v>56</v>
      </c>
      <c r="D3811" t="s">
        <v>19</v>
      </c>
      <c r="E3811" t="s">
        <v>33</v>
      </c>
      <c r="F3811" t="s">
        <v>21</v>
      </c>
      <c r="G3811">
        <v>161</v>
      </c>
      <c r="H3811" t="s">
        <v>35</v>
      </c>
      <c r="I3811" t="s">
        <v>21</v>
      </c>
      <c r="J3811" t="s">
        <v>30</v>
      </c>
      <c r="K3811">
        <v>13</v>
      </c>
      <c r="L3811" t="s">
        <v>37</v>
      </c>
      <c r="M3811">
        <v>274</v>
      </c>
      <c r="N3811">
        <v>2</v>
      </c>
      <c r="O3811">
        <v>-1</v>
      </c>
      <c r="P3811">
        <v>0</v>
      </c>
      <c r="Q3811" t="s">
        <v>30</v>
      </c>
      <c r="R3811" t="s">
        <v>21</v>
      </c>
      <c r="S3811" t="str" cm="1">
        <f t="array" ref="S3811">_xlfn.IFS(bank__2[[#This Row],[Age]]&lt;30, "Young Adults",bank__2[[#This Row],[Age]]&lt;45, "Middle-Aged Adults",bank__2[[#This Row],[Age]]&lt;60, "Older AdultsOlder Adults", bank__2[[#This Row],[Age]]&gt;=60,"Seniors")</f>
        <v>Older AdultsOlder Adults</v>
      </c>
      <c r="T3811" t="str">
        <f t="shared" si="59"/>
        <v>No</v>
      </c>
      <c r="U3811" cm="1">
        <f t="array" ref="U3811">_xlfn.SWITCH(L3811, "jan",1, "feb",2, "mar",3, "apr",4, "may",5, "jun",6, "jul",7, "aug",8, "sep",9, "oct",10, "nov",11, "dec",12, "")</f>
        <v>5</v>
      </c>
      <c r="V3811" s="2">
        <f>bank__2[[#This Row],[CallDuration (Seconds)]]/60</f>
        <v>4.5666666666666664</v>
      </c>
      <c r="W3811" t="str">
        <f>IF(AND(bank__2[[#This Row],[HasHousingLoan]]="yes",bank__2[[#This Row],[HasPersonalLoan]]="yes"),"Both Loans",
IF(bank__2[[#This Row],[HasHousingLoan]]="yes","Only Housing Loan",
IF(bank__2[[#This Row],[HasPersonalLoan]]="yes","Only Personal Loan","No Loan")))</f>
        <v>Only Housing Loan</v>
      </c>
    </row>
    <row r="3812" spans="1:23">
      <c r="A3812">
        <v>3811</v>
      </c>
      <c r="B3812">
        <v>40</v>
      </c>
      <c r="C3812" t="s">
        <v>56</v>
      </c>
      <c r="D3812" t="s">
        <v>19</v>
      </c>
      <c r="E3812" t="s">
        <v>20</v>
      </c>
      <c r="F3812" t="s">
        <v>21</v>
      </c>
      <c r="G3812">
        <v>3658</v>
      </c>
      <c r="H3812" t="s">
        <v>35</v>
      </c>
      <c r="I3812" t="s">
        <v>21</v>
      </c>
      <c r="J3812" t="s">
        <v>30</v>
      </c>
      <c r="K3812">
        <v>14</v>
      </c>
      <c r="L3812" t="s">
        <v>37</v>
      </c>
      <c r="M3812">
        <v>977</v>
      </c>
      <c r="N3812">
        <v>1</v>
      </c>
      <c r="O3812">
        <v>-1</v>
      </c>
      <c r="P3812">
        <v>0</v>
      </c>
      <c r="Q3812" t="s">
        <v>30</v>
      </c>
      <c r="R3812" t="s">
        <v>21</v>
      </c>
      <c r="S3812" t="str" cm="1">
        <f t="array" ref="S3812">_xlfn.IFS(bank__2[[#This Row],[Age]]&lt;30, "Young Adults",bank__2[[#This Row],[Age]]&lt;45, "Middle-Aged Adults",bank__2[[#This Row],[Age]]&lt;60, "Older AdultsOlder Adults", bank__2[[#This Row],[Age]]&gt;=60,"Seniors")</f>
        <v>Middle-Aged Adults</v>
      </c>
      <c r="T3812" t="str">
        <f t="shared" si="59"/>
        <v>No</v>
      </c>
      <c r="U3812" cm="1">
        <f t="array" ref="U3812">_xlfn.SWITCH(L3812, "jan",1, "feb",2, "mar",3, "apr",4, "may",5, "jun",6, "jul",7, "aug",8, "sep",9, "oct",10, "nov",11, "dec",12, "")</f>
        <v>5</v>
      </c>
      <c r="V3812" s="2">
        <f>bank__2[[#This Row],[CallDuration (Seconds)]]/60</f>
        <v>16.283333333333335</v>
      </c>
      <c r="W3812" t="str">
        <f>IF(AND(bank__2[[#This Row],[HasHousingLoan]]="yes",bank__2[[#This Row],[HasPersonalLoan]]="yes"),"Both Loans",
IF(bank__2[[#This Row],[HasHousingLoan]]="yes","Only Housing Loan",
IF(bank__2[[#This Row],[HasPersonalLoan]]="yes","Only Personal Loan","No Loan")))</f>
        <v>Only Housing Loan</v>
      </c>
    </row>
    <row r="3813" spans="1:23">
      <c r="A3813">
        <v>3812</v>
      </c>
      <c r="B3813">
        <v>26</v>
      </c>
      <c r="C3813" t="s">
        <v>43</v>
      </c>
      <c r="D3813" t="s">
        <v>122</v>
      </c>
      <c r="E3813" t="s">
        <v>45</v>
      </c>
      <c r="F3813" t="s">
        <v>35</v>
      </c>
      <c r="G3813">
        <v>-402</v>
      </c>
      <c r="H3813" t="s">
        <v>21</v>
      </c>
      <c r="I3813" t="s">
        <v>35</v>
      </c>
      <c r="J3813" t="s">
        <v>30</v>
      </c>
      <c r="K3813">
        <v>12</v>
      </c>
      <c r="L3813" t="s">
        <v>37</v>
      </c>
      <c r="M3813">
        <v>127</v>
      </c>
      <c r="N3813">
        <v>2</v>
      </c>
      <c r="O3813">
        <v>-1</v>
      </c>
      <c r="P3813">
        <v>0</v>
      </c>
      <c r="Q3813" t="s">
        <v>30</v>
      </c>
      <c r="R3813" t="s">
        <v>21</v>
      </c>
      <c r="S3813" t="str" cm="1">
        <f t="array" ref="S3813">_xlfn.IFS(bank__2[[#This Row],[Age]]&lt;30, "Young Adults",bank__2[[#This Row],[Age]]&lt;45, "Middle-Aged Adults",bank__2[[#This Row],[Age]]&lt;60, "Older AdultsOlder Adults", bank__2[[#This Row],[Age]]&gt;=60,"Seniors")</f>
        <v>Young Adults</v>
      </c>
      <c r="T3813" t="str">
        <f t="shared" si="59"/>
        <v>No</v>
      </c>
      <c r="U3813" cm="1">
        <f t="array" ref="U3813">_xlfn.SWITCH(L3813, "jan",1, "feb",2, "mar",3, "apr",4, "may",5, "jun",6, "jul",7, "aug",8, "sep",9, "oct",10, "nov",11, "dec",12, "")</f>
        <v>5</v>
      </c>
      <c r="V3813" s="2">
        <f>bank__2[[#This Row],[CallDuration (Seconds)]]/60</f>
        <v>2.1166666666666667</v>
      </c>
      <c r="W3813" t="str">
        <f>IF(AND(bank__2[[#This Row],[HasHousingLoan]]="yes",bank__2[[#This Row],[HasPersonalLoan]]="yes"),"Both Loans",
IF(bank__2[[#This Row],[HasHousingLoan]]="yes","Only Housing Loan",
IF(bank__2[[#This Row],[HasPersonalLoan]]="yes","Only Personal Loan","No Loan")))</f>
        <v>Only Personal Loan</v>
      </c>
    </row>
    <row r="3814" spans="1:23">
      <c r="A3814">
        <v>3813</v>
      </c>
      <c r="B3814">
        <v>26</v>
      </c>
      <c r="C3814" t="s">
        <v>56</v>
      </c>
      <c r="D3814" t="s">
        <v>44</v>
      </c>
      <c r="E3814" t="s">
        <v>20</v>
      </c>
      <c r="F3814" t="s">
        <v>21</v>
      </c>
      <c r="G3814">
        <v>3342</v>
      </c>
      <c r="H3814" t="s">
        <v>35</v>
      </c>
      <c r="I3814" t="s">
        <v>21</v>
      </c>
      <c r="J3814" t="s">
        <v>30</v>
      </c>
      <c r="K3814">
        <v>4</v>
      </c>
      <c r="L3814" t="s">
        <v>53</v>
      </c>
      <c r="M3814">
        <v>329</v>
      </c>
      <c r="N3814">
        <v>4</v>
      </c>
      <c r="O3814">
        <v>-1</v>
      </c>
      <c r="P3814">
        <v>0</v>
      </c>
      <c r="Q3814" t="s">
        <v>30</v>
      </c>
      <c r="R3814" t="s">
        <v>21</v>
      </c>
      <c r="S3814" t="str" cm="1">
        <f t="array" ref="S3814">_xlfn.IFS(bank__2[[#This Row],[Age]]&lt;30, "Young Adults",bank__2[[#This Row],[Age]]&lt;45, "Middle-Aged Adults",bank__2[[#This Row],[Age]]&lt;60, "Older AdultsOlder Adults", bank__2[[#This Row],[Age]]&gt;=60,"Seniors")</f>
        <v>Young Adults</v>
      </c>
      <c r="T3814" t="str">
        <f t="shared" si="59"/>
        <v>No</v>
      </c>
      <c r="U3814" cm="1">
        <f t="array" ref="U3814">_xlfn.SWITCH(L3814, "jan",1, "feb",2, "mar",3, "apr",4, "may",5, "jun",6, "jul",7, "aug",8, "sep",9, "oct",10, "nov",11, "dec",12, "")</f>
        <v>6</v>
      </c>
      <c r="V3814" s="2">
        <f>bank__2[[#This Row],[CallDuration (Seconds)]]/60</f>
        <v>5.4833333333333334</v>
      </c>
      <c r="W3814" t="str">
        <f>IF(AND(bank__2[[#This Row],[HasHousingLoan]]="yes",bank__2[[#This Row],[HasPersonalLoan]]="yes"),"Both Loans",
IF(bank__2[[#This Row],[HasHousingLoan]]="yes","Only Housing Loan",
IF(bank__2[[#This Row],[HasPersonalLoan]]="yes","Only Personal Loan","No Loan")))</f>
        <v>Only Housing Loan</v>
      </c>
    </row>
    <row r="3815" spans="1:23">
      <c r="A3815">
        <v>3814</v>
      </c>
      <c r="B3815">
        <v>35</v>
      </c>
      <c r="C3815" t="s">
        <v>66</v>
      </c>
      <c r="D3815" t="s">
        <v>44</v>
      </c>
      <c r="E3815" t="s">
        <v>33</v>
      </c>
      <c r="F3815" t="s">
        <v>21</v>
      </c>
      <c r="G3815">
        <v>1732</v>
      </c>
      <c r="H3815" t="s">
        <v>21</v>
      </c>
      <c r="I3815" t="s">
        <v>21</v>
      </c>
      <c r="J3815" t="s">
        <v>146</v>
      </c>
      <c r="K3815">
        <v>21</v>
      </c>
      <c r="L3815" t="s">
        <v>124</v>
      </c>
      <c r="M3815">
        <v>1441</v>
      </c>
      <c r="N3815">
        <v>3</v>
      </c>
      <c r="O3815">
        <v>-1</v>
      </c>
      <c r="P3815">
        <v>0</v>
      </c>
      <c r="Q3815" t="s">
        <v>30</v>
      </c>
      <c r="R3815" t="s">
        <v>21</v>
      </c>
      <c r="S3815" t="str" cm="1">
        <f t="array" ref="S3815">_xlfn.IFS(bank__2[[#This Row],[Age]]&lt;30, "Young Adults",bank__2[[#This Row],[Age]]&lt;45, "Middle-Aged Adults",bank__2[[#This Row],[Age]]&lt;60, "Older AdultsOlder Adults", bank__2[[#This Row],[Age]]&gt;=60,"Seniors")</f>
        <v>Middle-Aged Adults</v>
      </c>
      <c r="T3815" t="str">
        <f t="shared" si="59"/>
        <v>No</v>
      </c>
      <c r="U3815" cm="1">
        <f t="array" ref="U3815">_xlfn.SWITCH(L3815, "jan",1, "feb",2, "mar",3, "apr",4, "may",5, "jun",6, "jul",7, "aug",8, "sep",9, "oct",10, "nov",11, "dec",12, "")</f>
        <v>11</v>
      </c>
      <c r="V3815" s="2">
        <f>bank__2[[#This Row],[CallDuration (Seconds)]]/60</f>
        <v>24.016666666666666</v>
      </c>
      <c r="W3815" t="str">
        <f>IF(AND(bank__2[[#This Row],[HasHousingLoan]]="yes",bank__2[[#This Row],[HasPersonalLoan]]="yes"),"Both Loans",
IF(bank__2[[#This Row],[HasHousingLoan]]="yes","Only Housing Loan",
IF(bank__2[[#This Row],[HasPersonalLoan]]="yes","Only Personal Loan","No Loan")))</f>
        <v>No Loan</v>
      </c>
    </row>
    <row r="3816" spans="1:23">
      <c r="A3816">
        <v>3815</v>
      </c>
      <c r="B3816">
        <v>40</v>
      </c>
      <c r="C3816" t="s">
        <v>87</v>
      </c>
      <c r="D3816" t="s">
        <v>44</v>
      </c>
      <c r="E3816" t="s">
        <v>33</v>
      </c>
      <c r="F3816" t="s">
        <v>21</v>
      </c>
      <c r="G3816">
        <v>263</v>
      </c>
      <c r="H3816" t="s">
        <v>35</v>
      </c>
      <c r="I3816" t="s">
        <v>21</v>
      </c>
      <c r="J3816" t="s">
        <v>30</v>
      </c>
      <c r="K3816">
        <v>6</v>
      </c>
      <c r="L3816" t="s">
        <v>37</v>
      </c>
      <c r="M3816">
        <v>231</v>
      </c>
      <c r="N3816">
        <v>1</v>
      </c>
      <c r="O3816">
        <v>-1</v>
      </c>
      <c r="P3816">
        <v>0</v>
      </c>
      <c r="Q3816" t="s">
        <v>30</v>
      </c>
      <c r="R3816" t="s">
        <v>21</v>
      </c>
      <c r="S3816" t="str" cm="1">
        <f t="array" ref="S3816">_xlfn.IFS(bank__2[[#This Row],[Age]]&lt;30, "Young Adults",bank__2[[#This Row],[Age]]&lt;45, "Middle-Aged Adults",bank__2[[#This Row],[Age]]&lt;60, "Older AdultsOlder Adults", bank__2[[#This Row],[Age]]&gt;=60,"Seniors")</f>
        <v>Middle-Aged Adults</v>
      </c>
      <c r="T3816" t="str">
        <f t="shared" si="59"/>
        <v>No</v>
      </c>
      <c r="U3816" cm="1">
        <f t="array" ref="U3816">_xlfn.SWITCH(L3816, "jan",1, "feb",2, "mar",3, "apr",4, "may",5, "jun",6, "jul",7, "aug",8, "sep",9, "oct",10, "nov",11, "dec",12, "")</f>
        <v>5</v>
      </c>
      <c r="V3816" s="2">
        <f>bank__2[[#This Row],[CallDuration (Seconds)]]/60</f>
        <v>3.85</v>
      </c>
      <c r="W3816" t="str">
        <f>IF(AND(bank__2[[#This Row],[HasHousingLoan]]="yes",bank__2[[#This Row],[HasPersonalLoan]]="yes"),"Both Loans",
IF(bank__2[[#This Row],[HasHousingLoan]]="yes","Only Housing Loan",
IF(bank__2[[#This Row],[HasPersonalLoan]]="yes","Only Personal Loan","No Loan")))</f>
        <v>Only Housing Loan</v>
      </c>
    </row>
    <row r="3817" spans="1:23">
      <c r="A3817">
        <v>3816</v>
      </c>
      <c r="B3817">
        <v>31</v>
      </c>
      <c r="C3817" t="s">
        <v>43</v>
      </c>
      <c r="D3817" t="s">
        <v>19</v>
      </c>
      <c r="E3817" t="s">
        <v>45</v>
      </c>
      <c r="F3817" t="s">
        <v>21</v>
      </c>
      <c r="G3817">
        <v>623</v>
      </c>
      <c r="H3817" t="s">
        <v>35</v>
      </c>
      <c r="I3817" t="s">
        <v>21</v>
      </c>
      <c r="J3817" t="s">
        <v>23</v>
      </c>
      <c r="K3817">
        <v>13</v>
      </c>
      <c r="L3817" t="s">
        <v>37</v>
      </c>
      <c r="M3817">
        <v>96</v>
      </c>
      <c r="N3817">
        <v>2</v>
      </c>
      <c r="O3817">
        <v>349</v>
      </c>
      <c r="P3817">
        <v>5</v>
      </c>
      <c r="Q3817" t="s">
        <v>41</v>
      </c>
      <c r="R3817" t="s">
        <v>21</v>
      </c>
      <c r="S3817" t="str" cm="1">
        <f t="array" ref="S3817">_xlfn.IFS(bank__2[[#This Row],[Age]]&lt;30, "Young Adults",bank__2[[#This Row],[Age]]&lt;45, "Middle-Aged Adults",bank__2[[#This Row],[Age]]&lt;60, "Older AdultsOlder Adults", bank__2[[#This Row],[Age]]&gt;=60,"Seniors")</f>
        <v>Middle-Aged Adults</v>
      </c>
      <c r="T3817" t="str">
        <f t="shared" si="59"/>
        <v>Yes</v>
      </c>
      <c r="U3817" cm="1">
        <f t="array" ref="U3817">_xlfn.SWITCH(L3817, "jan",1, "feb",2, "mar",3, "apr",4, "may",5, "jun",6, "jul",7, "aug",8, "sep",9, "oct",10, "nov",11, "dec",12, "")</f>
        <v>5</v>
      </c>
      <c r="V3817" s="2">
        <f>bank__2[[#This Row],[CallDuration (Seconds)]]/60</f>
        <v>1.6</v>
      </c>
      <c r="W3817" t="str">
        <f>IF(AND(bank__2[[#This Row],[HasHousingLoan]]="yes",bank__2[[#This Row],[HasPersonalLoan]]="yes"),"Both Loans",
IF(bank__2[[#This Row],[HasHousingLoan]]="yes","Only Housing Loan",
IF(bank__2[[#This Row],[HasPersonalLoan]]="yes","Only Personal Loan","No Loan")))</f>
        <v>Only Housing Loan</v>
      </c>
    </row>
    <row r="3818" spans="1:23">
      <c r="A3818">
        <v>3817</v>
      </c>
      <c r="B3818">
        <v>32</v>
      </c>
      <c r="C3818" t="s">
        <v>87</v>
      </c>
      <c r="D3818" t="s">
        <v>19</v>
      </c>
      <c r="E3818" t="s">
        <v>33</v>
      </c>
      <c r="F3818" t="s">
        <v>21</v>
      </c>
      <c r="G3818">
        <v>3540</v>
      </c>
      <c r="H3818" t="s">
        <v>35</v>
      </c>
      <c r="I3818" t="s">
        <v>21</v>
      </c>
      <c r="J3818" t="s">
        <v>23</v>
      </c>
      <c r="K3818">
        <v>18</v>
      </c>
      <c r="L3818" t="s">
        <v>37</v>
      </c>
      <c r="M3818">
        <v>213</v>
      </c>
      <c r="N3818">
        <v>1</v>
      </c>
      <c r="O3818">
        <v>178</v>
      </c>
      <c r="P3818">
        <v>1</v>
      </c>
      <c r="Q3818" t="s">
        <v>41</v>
      </c>
      <c r="R3818" t="s">
        <v>21</v>
      </c>
      <c r="S3818" t="str" cm="1">
        <f t="array" ref="S3818">_xlfn.IFS(bank__2[[#This Row],[Age]]&lt;30, "Young Adults",bank__2[[#This Row],[Age]]&lt;45, "Middle-Aged Adults",bank__2[[#This Row],[Age]]&lt;60, "Older AdultsOlder Adults", bank__2[[#This Row],[Age]]&gt;=60,"Seniors")</f>
        <v>Middle-Aged Adults</v>
      </c>
      <c r="T3818" t="str">
        <f t="shared" si="59"/>
        <v>Yes</v>
      </c>
      <c r="U3818" cm="1">
        <f t="array" ref="U3818">_xlfn.SWITCH(L3818, "jan",1, "feb",2, "mar",3, "apr",4, "may",5, "jun",6, "jul",7, "aug",8, "sep",9, "oct",10, "nov",11, "dec",12, "")</f>
        <v>5</v>
      </c>
      <c r="V3818" s="2">
        <f>bank__2[[#This Row],[CallDuration (Seconds)]]/60</f>
        <v>3.55</v>
      </c>
      <c r="W3818" t="str">
        <f>IF(AND(bank__2[[#This Row],[HasHousingLoan]]="yes",bank__2[[#This Row],[HasPersonalLoan]]="yes"),"Both Loans",
IF(bank__2[[#This Row],[HasHousingLoan]]="yes","Only Housing Loan",
IF(bank__2[[#This Row],[HasPersonalLoan]]="yes","Only Personal Loan","No Loan")))</f>
        <v>Only Housing Loan</v>
      </c>
    </row>
    <row r="3819" spans="1:23">
      <c r="A3819">
        <v>3818</v>
      </c>
      <c r="B3819">
        <v>33</v>
      </c>
      <c r="C3819" t="s">
        <v>87</v>
      </c>
      <c r="D3819" t="s">
        <v>19</v>
      </c>
      <c r="E3819" t="s">
        <v>33</v>
      </c>
      <c r="F3819" t="s">
        <v>21</v>
      </c>
      <c r="G3819">
        <v>95</v>
      </c>
      <c r="H3819" t="s">
        <v>35</v>
      </c>
      <c r="I3819" t="s">
        <v>21</v>
      </c>
      <c r="J3819" t="s">
        <v>23</v>
      </c>
      <c r="K3819">
        <v>30</v>
      </c>
      <c r="L3819" t="s">
        <v>48</v>
      </c>
      <c r="M3819">
        <v>335</v>
      </c>
      <c r="N3819">
        <v>1</v>
      </c>
      <c r="O3819">
        <v>-1</v>
      </c>
      <c r="P3819">
        <v>0</v>
      </c>
      <c r="Q3819" t="s">
        <v>30</v>
      </c>
      <c r="R3819" t="s">
        <v>35</v>
      </c>
      <c r="S3819" t="str" cm="1">
        <f t="array" ref="S3819">_xlfn.IFS(bank__2[[#This Row],[Age]]&lt;30, "Young Adults",bank__2[[#This Row],[Age]]&lt;45, "Middle-Aged Adults",bank__2[[#This Row],[Age]]&lt;60, "Older AdultsOlder Adults", bank__2[[#This Row],[Age]]&gt;=60,"Seniors")</f>
        <v>Middle-Aged Adults</v>
      </c>
      <c r="T3819" t="str">
        <f t="shared" si="59"/>
        <v>No</v>
      </c>
      <c r="U3819" cm="1">
        <f t="array" ref="U3819">_xlfn.SWITCH(L3819, "jan",1, "feb",2, "mar",3, "apr",4, "may",5, "jun",6, "jul",7, "aug",8, "sep",9, "oct",10, "nov",11, "dec",12, "")</f>
        <v>4</v>
      </c>
      <c r="V3819" s="2">
        <f>bank__2[[#This Row],[CallDuration (Seconds)]]/60</f>
        <v>5.583333333333333</v>
      </c>
      <c r="W3819" t="str">
        <f>IF(AND(bank__2[[#This Row],[HasHousingLoan]]="yes",bank__2[[#This Row],[HasPersonalLoan]]="yes"),"Both Loans",
IF(bank__2[[#This Row],[HasHousingLoan]]="yes","Only Housing Loan",
IF(bank__2[[#This Row],[HasPersonalLoan]]="yes","Only Personal Loan","No Loan")))</f>
        <v>Only Housing Loan</v>
      </c>
    </row>
    <row r="3820" spans="1:23">
      <c r="A3820">
        <v>3819</v>
      </c>
      <c r="B3820">
        <v>53</v>
      </c>
      <c r="C3820" t="s">
        <v>32</v>
      </c>
      <c r="D3820" t="s">
        <v>122</v>
      </c>
      <c r="E3820" t="s">
        <v>33</v>
      </c>
      <c r="F3820" t="s">
        <v>21</v>
      </c>
      <c r="G3820">
        <v>765</v>
      </c>
      <c r="H3820" t="s">
        <v>35</v>
      </c>
      <c r="I3820" t="s">
        <v>21</v>
      </c>
      <c r="J3820" t="s">
        <v>23</v>
      </c>
      <c r="K3820">
        <v>14</v>
      </c>
      <c r="L3820" t="s">
        <v>37</v>
      </c>
      <c r="M3820">
        <v>959</v>
      </c>
      <c r="N3820">
        <v>3</v>
      </c>
      <c r="O3820">
        <v>174</v>
      </c>
      <c r="P3820">
        <v>7</v>
      </c>
      <c r="Q3820" t="s">
        <v>70</v>
      </c>
      <c r="R3820" t="s">
        <v>35</v>
      </c>
      <c r="S3820" t="str" cm="1">
        <f t="array" ref="S3820">_xlfn.IFS(bank__2[[#This Row],[Age]]&lt;30, "Young Adults",bank__2[[#This Row],[Age]]&lt;45, "Middle-Aged Adults",bank__2[[#This Row],[Age]]&lt;60, "Older AdultsOlder Adults", bank__2[[#This Row],[Age]]&gt;=60,"Seniors")</f>
        <v>Older AdultsOlder Adults</v>
      </c>
      <c r="T3820" t="str">
        <f t="shared" si="59"/>
        <v>Yes</v>
      </c>
      <c r="U3820" cm="1">
        <f t="array" ref="U3820">_xlfn.SWITCH(L3820, "jan",1, "feb",2, "mar",3, "apr",4, "may",5, "jun",6, "jul",7, "aug",8, "sep",9, "oct",10, "nov",11, "dec",12, "")</f>
        <v>5</v>
      </c>
      <c r="V3820" s="2">
        <f>bank__2[[#This Row],[CallDuration (Seconds)]]/60</f>
        <v>15.983333333333333</v>
      </c>
      <c r="W3820" t="str">
        <f>IF(AND(bank__2[[#This Row],[HasHousingLoan]]="yes",bank__2[[#This Row],[HasPersonalLoan]]="yes"),"Both Loans",
IF(bank__2[[#This Row],[HasHousingLoan]]="yes","Only Housing Loan",
IF(bank__2[[#This Row],[HasPersonalLoan]]="yes","Only Personal Loan","No Loan")))</f>
        <v>Only Housing Loan</v>
      </c>
    </row>
    <row r="3821" spans="1:23">
      <c r="A3821">
        <v>3820</v>
      </c>
      <c r="B3821">
        <v>46</v>
      </c>
      <c r="C3821" t="s">
        <v>72</v>
      </c>
      <c r="D3821" t="s">
        <v>122</v>
      </c>
      <c r="E3821" t="s">
        <v>33</v>
      </c>
      <c r="F3821" t="s">
        <v>21</v>
      </c>
      <c r="G3821">
        <v>-824</v>
      </c>
      <c r="H3821" t="s">
        <v>35</v>
      </c>
      <c r="I3821" t="s">
        <v>21</v>
      </c>
      <c r="J3821" t="s">
        <v>23</v>
      </c>
      <c r="K3821">
        <v>7</v>
      </c>
      <c r="L3821" t="s">
        <v>92</v>
      </c>
      <c r="M3821">
        <v>429</v>
      </c>
      <c r="N3821">
        <v>3</v>
      </c>
      <c r="O3821">
        <v>-1</v>
      </c>
      <c r="P3821">
        <v>0</v>
      </c>
      <c r="Q3821" t="s">
        <v>30</v>
      </c>
      <c r="R3821" t="s">
        <v>35</v>
      </c>
      <c r="S3821" t="str" cm="1">
        <f t="array" ref="S3821">_xlfn.IFS(bank__2[[#This Row],[Age]]&lt;30, "Young Adults",bank__2[[#This Row],[Age]]&lt;45, "Middle-Aged Adults",bank__2[[#This Row],[Age]]&lt;60, "Older AdultsOlder Adults", bank__2[[#This Row],[Age]]&gt;=60,"Seniors")</f>
        <v>Older AdultsOlder Adults</v>
      </c>
      <c r="T3821" t="str">
        <f t="shared" si="59"/>
        <v>No</v>
      </c>
      <c r="U3821" cm="1">
        <f t="array" ref="U3821">_xlfn.SWITCH(L3821, "jan",1, "feb",2, "mar",3, "apr",4, "may",5, "jun",6, "jul",7, "aug",8, "sep",9, "oct",10, "nov",11, "dec",12, "")</f>
        <v>8</v>
      </c>
      <c r="V3821" s="2">
        <f>bank__2[[#This Row],[CallDuration (Seconds)]]/60</f>
        <v>7.15</v>
      </c>
      <c r="W3821" t="str">
        <f>IF(AND(bank__2[[#This Row],[HasHousingLoan]]="yes",bank__2[[#This Row],[HasPersonalLoan]]="yes"),"Both Loans",
IF(bank__2[[#This Row],[HasHousingLoan]]="yes","Only Housing Loan",
IF(bank__2[[#This Row],[HasPersonalLoan]]="yes","Only Personal Loan","No Loan")))</f>
        <v>Only Housing Loan</v>
      </c>
    </row>
    <row r="3822" spans="1:23">
      <c r="A3822">
        <v>3821</v>
      </c>
      <c r="B3822">
        <v>28</v>
      </c>
      <c r="C3822" t="s">
        <v>43</v>
      </c>
      <c r="D3822" t="s">
        <v>44</v>
      </c>
      <c r="E3822" t="s">
        <v>45</v>
      </c>
      <c r="F3822" t="s">
        <v>21</v>
      </c>
      <c r="G3822">
        <v>5549</v>
      </c>
      <c r="H3822" t="s">
        <v>21</v>
      </c>
      <c r="I3822" t="s">
        <v>21</v>
      </c>
      <c r="J3822" t="s">
        <v>23</v>
      </c>
      <c r="K3822">
        <v>28</v>
      </c>
      <c r="L3822" t="s">
        <v>119</v>
      </c>
      <c r="M3822">
        <v>383</v>
      </c>
      <c r="N3822">
        <v>6</v>
      </c>
      <c r="O3822">
        <v>-1</v>
      </c>
      <c r="P3822">
        <v>0</v>
      </c>
      <c r="Q3822" t="s">
        <v>30</v>
      </c>
      <c r="R3822" t="s">
        <v>21</v>
      </c>
      <c r="S3822" t="str" cm="1">
        <f t="array" ref="S3822">_xlfn.IFS(bank__2[[#This Row],[Age]]&lt;30, "Young Adults",bank__2[[#This Row],[Age]]&lt;45, "Middle-Aged Adults",bank__2[[#This Row],[Age]]&lt;60, "Older AdultsOlder Adults", bank__2[[#This Row],[Age]]&gt;=60,"Seniors")</f>
        <v>Young Adults</v>
      </c>
      <c r="T3822" t="str">
        <f t="shared" si="59"/>
        <v>No</v>
      </c>
      <c r="U3822" cm="1">
        <f t="array" ref="U3822">_xlfn.SWITCH(L3822, "jan",1, "feb",2, "mar",3, "apr",4, "may",5, "jun",6, "jul",7, "aug",8, "sep",9, "oct",10, "nov",11, "dec",12, "")</f>
        <v>7</v>
      </c>
      <c r="V3822" s="2">
        <f>bank__2[[#This Row],[CallDuration (Seconds)]]/60</f>
        <v>6.3833333333333337</v>
      </c>
      <c r="W3822" t="str">
        <f>IF(AND(bank__2[[#This Row],[HasHousingLoan]]="yes",bank__2[[#This Row],[HasPersonalLoan]]="yes"),"Both Loans",
IF(bank__2[[#This Row],[HasHousingLoan]]="yes","Only Housing Loan",
IF(bank__2[[#This Row],[HasPersonalLoan]]="yes","Only Personal Loan","No Loan")))</f>
        <v>No Loan</v>
      </c>
    </row>
    <row r="3823" spans="1:23">
      <c r="A3823">
        <v>3822</v>
      </c>
      <c r="B3823">
        <v>31</v>
      </c>
      <c r="C3823" t="s">
        <v>56</v>
      </c>
      <c r="D3823" t="s">
        <v>19</v>
      </c>
      <c r="E3823" t="s">
        <v>33</v>
      </c>
      <c r="F3823" t="s">
        <v>21</v>
      </c>
      <c r="G3823">
        <v>191</v>
      </c>
      <c r="H3823" t="s">
        <v>35</v>
      </c>
      <c r="I3823" t="s">
        <v>21</v>
      </c>
      <c r="J3823" t="s">
        <v>30</v>
      </c>
      <c r="K3823">
        <v>2</v>
      </c>
      <c r="L3823" t="s">
        <v>53</v>
      </c>
      <c r="M3823">
        <v>40</v>
      </c>
      <c r="N3823">
        <v>1</v>
      </c>
      <c r="O3823">
        <v>-1</v>
      </c>
      <c r="P3823">
        <v>0</v>
      </c>
      <c r="Q3823" t="s">
        <v>30</v>
      </c>
      <c r="R3823" t="s">
        <v>21</v>
      </c>
      <c r="S3823" t="str" cm="1">
        <f t="array" ref="S3823">_xlfn.IFS(bank__2[[#This Row],[Age]]&lt;30, "Young Adults",bank__2[[#This Row],[Age]]&lt;45, "Middle-Aged Adults",bank__2[[#This Row],[Age]]&lt;60, "Older AdultsOlder Adults", bank__2[[#This Row],[Age]]&gt;=60,"Seniors")</f>
        <v>Middle-Aged Adults</v>
      </c>
      <c r="T3823" t="str">
        <f t="shared" si="59"/>
        <v>No</v>
      </c>
      <c r="U3823" cm="1">
        <f t="array" ref="U3823">_xlfn.SWITCH(L3823, "jan",1, "feb",2, "mar",3, "apr",4, "may",5, "jun",6, "jul",7, "aug",8, "sep",9, "oct",10, "nov",11, "dec",12, "")</f>
        <v>6</v>
      </c>
      <c r="V3823" s="2">
        <f>bank__2[[#This Row],[CallDuration (Seconds)]]/60</f>
        <v>0.66666666666666663</v>
      </c>
      <c r="W3823" t="str">
        <f>IF(AND(bank__2[[#This Row],[HasHousingLoan]]="yes",bank__2[[#This Row],[HasPersonalLoan]]="yes"),"Both Loans",
IF(bank__2[[#This Row],[HasHousingLoan]]="yes","Only Housing Loan",
IF(bank__2[[#This Row],[HasPersonalLoan]]="yes","Only Personal Loan","No Loan")))</f>
        <v>Only Housing Loan</v>
      </c>
    </row>
    <row r="3824" spans="1:23">
      <c r="A3824">
        <v>3823</v>
      </c>
      <c r="B3824">
        <v>44</v>
      </c>
      <c r="C3824" t="s">
        <v>56</v>
      </c>
      <c r="D3824" t="s">
        <v>19</v>
      </c>
      <c r="E3824" t="s">
        <v>20</v>
      </c>
      <c r="F3824" t="s">
        <v>21</v>
      </c>
      <c r="G3824">
        <v>420</v>
      </c>
      <c r="H3824" t="s">
        <v>35</v>
      </c>
      <c r="I3824" t="s">
        <v>21</v>
      </c>
      <c r="J3824" t="s">
        <v>30</v>
      </c>
      <c r="K3824">
        <v>7</v>
      </c>
      <c r="L3824" t="s">
        <v>37</v>
      </c>
      <c r="M3824">
        <v>110</v>
      </c>
      <c r="N3824">
        <v>2</v>
      </c>
      <c r="O3824">
        <v>-1</v>
      </c>
      <c r="P3824">
        <v>0</v>
      </c>
      <c r="Q3824" t="s">
        <v>30</v>
      </c>
      <c r="R3824" t="s">
        <v>21</v>
      </c>
      <c r="S3824" t="str" cm="1">
        <f t="array" ref="S3824">_xlfn.IFS(bank__2[[#This Row],[Age]]&lt;30, "Young Adults",bank__2[[#This Row],[Age]]&lt;45, "Middle-Aged Adults",bank__2[[#This Row],[Age]]&lt;60, "Older AdultsOlder Adults", bank__2[[#This Row],[Age]]&gt;=60,"Seniors")</f>
        <v>Middle-Aged Adults</v>
      </c>
      <c r="T3824" t="str">
        <f t="shared" si="59"/>
        <v>No</v>
      </c>
      <c r="U3824" cm="1">
        <f t="array" ref="U3824">_xlfn.SWITCH(L3824, "jan",1, "feb",2, "mar",3, "apr",4, "may",5, "jun",6, "jul",7, "aug",8, "sep",9, "oct",10, "nov",11, "dec",12, "")</f>
        <v>5</v>
      </c>
      <c r="V3824" s="2">
        <f>bank__2[[#This Row],[CallDuration (Seconds)]]/60</f>
        <v>1.8333333333333333</v>
      </c>
      <c r="W3824" t="str">
        <f>IF(AND(bank__2[[#This Row],[HasHousingLoan]]="yes",bank__2[[#This Row],[HasPersonalLoan]]="yes"),"Both Loans",
IF(bank__2[[#This Row],[HasHousingLoan]]="yes","Only Housing Loan",
IF(bank__2[[#This Row],[HasPersonalLoan]]="yes","Only Personal Loan","No Loan")))</f>
        <v>Only Housing Loan</v>
      </c>
    </row>
    <row r="3825" spans="1:23">
      <c r="A3825">
        <v>3824</v>
      </c>
      <c r="B3825">
        <v>35</v>
      </c>
      <c r="C3825" t="s">
        <v>87</v>
      </c>
      <c r="D3825" t="s">
        <v>19</v>
      </c>
      <c r="E3825" t="s">
        <v>33</v>
      </c>
      <c r="F3825" t="s">
        <v>21</v>
      </c>
      <c r="G3825">
        <v>0</v>
      </c>
      <c r="H3825" t="s">
        <v>21</v>
      </c>
      <c r="I3825" t="s">
        <v>21</v>
      </c>
      <c r="J3825" t="s">
        <v>30</v>
      </c>
      <c r="K3825">
        <v>7</v>
      </c>
      <c r="L3825" t="s">
        <v>37</v>
      </c>
      <c r="M3825">
        <v>326</v>
      </c>
      <c r="N3825">
        <v>1</v>
      </c>
      <c r="O3825">
        <v>-1</v>
      </c>
      <c r="P3825">
        <v>0</v>
      </c>
      <c r="Q3825" t="s">
        <v>30</v>
      </c>
      <c r="R3825" t="s">
        <v>21</v>
      </c>
      <c r="S3825" t="str" cm="1">
        <f t="array" ref="S3825">_xlfn.IFS(bank__2[[#This Row],[Age]]&lt;30, "Young Adults",bank__2[[#This Row],[Age]]&lt;45, "Middle-Aged Adults",bank__2[[#This Row],[Age]]&lt;60, "Older AdultsOlder Adults", bank__2[[#This Row],[Age]]&gt;=60,"Seniors")</f>
        <v>Middle-Aged Adults</v>
      </c>
      <c r="T3825" t="str">
        <f t="shared" si="59"/>
        <v>No</v>
      </c>
      <c r="U3825" cm="1">
        <f t="array" ref="U3825">_xlfn.SWITCH(L3825, "jan",1, "feb",2, "mar",3, "apr",4, "may",5, "jun",6, "jul",7, "aug",8, "sep",9, "oct",10, "nov",11, "dec",12, "")</f>
        <v>5</v>
      </c>
      <c r="V3825" s="2">
        <f>bank__2[[#This Row],[CallDuration (Seconds)]]/60</f>
        <v>5.4333333333333336</v>
      </c>
      <c r="W3825" t="str">
        <f>IF(AND(bank__2[[#This Row],[HasHousingLoan]]="yes",bank__2[[#This Row],[HasPersonalLoan]]="yes"),"Both Loans",
IF(bank__2[[#This Row],[HasHousingLoan]]="yes","Only Housing Loan",
IF(bank__2[[#This Row],[HasPersonalLoan]]="yes","Only Personal Loan","No Loan")))</f>
        <v>No Loan</v>
      </c>
    </row>
    <row r="3826" spans="1:23">
      <c r="A3826">
        <v>3825</v>
      </c>
      <c r="B3826">
        <v>50</v>
      </c>
      <c r="C3826" t="s">
        <v>72</v>
      </c>
      <c r="D3826" t="s">
        <v>122</v>
      </c>
      <c r="E3826" t="s">
        <v>2553</v>
      </c>
      <c r="F3826" t="s">
        <v>21</v>
      </c>
      <c r="G3826">
        <v>2706</v>
      </c>
      <c r="H3826" t="s">
        <v>35</v>
      </c>
      <c r="I3826" t="s">
        <v>21</v>
      </c>
      <c r="J3826" t="s">
        <v>30</v>
      </c>
      <c r="K3826">
        <v>28</v>
      </c>
      <c r="L3826" t="s">
        <v>37</v>
      </c>
      <c r="M3826">
        <v>179</v>
      </c>
      <c r="N3826">
        <v>3</v>
      </c>
      <c r="O3826">
        <v>-1</v>
      </c>
      <c r="P3826">
        <v>0</v>
      </c>
      <c r="Q3826" t="s">
        <v>30</v>
      </c>
      <c r="R3826" t="s">
        <v>21</v>
      </c>
      <c r="S3826" t="str" cm="1">
        <f t="array" ref="S3826">_xlfn.IFS(bank__2[[#This Row],[Age]]&lt;30, "Young Adults",bank__2[[#This Row],[Age]]&lt;45, "Middle-Aged Adults",bank__2[[#This Row],[Age]]&lt;60, "Older AdultsOlder Adults", bank__2[[#This Row],[Age]]&gt;=60,"Seniors")</f>
        <v>Older AdultsOlder Adults</v>
      </c>
      <c r="T3826" t="str">
        <f t="shared" si="59"/>
        <v>No</v>
      </c>
      <c r="U3826" cm="1">
        <f t="array" ref="U3826">_xlfn.SWITCH(L3826, "jan",1, "feb",2, "mar",3, "apr",4, "may",5, "jun",6, "jul",7, "aug",8, "sep",9, "oct",10, "nov",11, "dec",12, "")</f>
        <v>5</v>
      </c>
      <c r="V3826" s="2">
        <f>bank__2[[#This Row],[CallDuration (Seconds)]]/60</f>
        <v>2.9833333333333334</v>
      </c>
      <c r="W3826" t="str">
        <f>IF(AND(bank__2[[#This Row],[HasHousingLoan]]="yes",bank__2[[#This Row],[HasPersonalLoan]]="yes"),"Both Loans",
IF(bank__2[[#This Row],[HasHousingLoan]]="yes","Only Housing Loan",
IF(bank__2[[#This Row],[HasPersonalLoan]]="yes","Only Personal Loan","No Loan")))</f>
        <v>Only Housing Loan</v>
      </c>
    </row>
    <row r="3827" spans="1:23">
      <c r="A3827">
        <v>3826</v>
      </c>
      <c r="B3827">
        <v>32</v>
      </c>
      <c r="C3827" t="s">
        <v>72</v>
      </c>
      <c r="D3827" t="s">
        <v>19</v>
      </c>
      <c r="E3827" t="s">
        <v>33</v>
      </c>
      <c r="F3827" t="s">
        <v>35</v>
      </c>
      <c r="G3827">
        <v>4</v>
      </c>
      <c r="H3827" t="s">
        <v>35</v>
      </c>
      <c r="I3827" t="s">
        <v>35</v>
      </c>
      <c r="J3827" t="s">
        <v>23</v>
      </c>
      <c r="K3827">
        <v>25</v>
      </c>
      <c r="L3827" t="s">
        <v>92</v>
      </c>
      <c r="M3827">
        <v>132</v>
      </c>
      <c r="N3827">
        <v>8</v>
      </c>
      <c r="O3827">
        <v>-1</v>
      </c>
      <c r="P3827">
        <v>0</v>
      </c>
      <c r="Q3827" t="s">
        <v>30</v>
      </c>
      <c r="R3827" t="s">
        <v>21</v>
      </c>
      <c r="S3827" t="str" cm="1">
        <f t="array" ref="S3827">_xlfn.IFS(bank__2[[#This Row],[Age]]&lt;30, "Young Adults",bank__2[[#This Row],[Age]]&lt;45, "Middle-Aged Adults",bank__2[[#This Row],[Age]]&lt;60, "Older AdultsOlder Adults", bank__2[[#This Row],[Age]]&gt;=60,"Seniors")</f>
        <v>Middle-Aged Adults</v>
      </c>
      <c r="T3827" t="str">
        <f t="shared" si="59"/>
        <v>No</v>
      </c>
      <c r="U3827" cm="1">
        <f t="array" ref="U3827">_xlfn.SWITCH(L3827, "jan",1, "feb",2, "mar",3, "apr",4, "may",5, "jun",6, "jul",7, "aug",8, "sep",9, "oct",10, "nov",11, "dec",12, "")</f>
        <v>8</v>
      </c>
      <c r="V3827" s="2">
        <f>bank__2[[#This Row],[CallDuration (Seconds)]]/60</f>
        <v>2.2000000000000002</v>
      </c>
      <c r="W3827" t="str">
        <f>IF(AND(bank__2[[#This Row],[HasHousingLoan]]="yes",bank__2[[#This Row],[HasPersonalLoan]]="yes"),"Both Loans",
IF(bank__2[[#This Row],[HasHousingLoan]]="yes","Only Housing Loan",
IF(bank__2[[#This Row],[HasPersonalLoan]]="yes","Only Personal Loan","No Loan")))</f>
        <v>Both Loans</v>
      </c>
    </row>
    <row r="3828" spans="1:23">
      <c r="A3828">
        <v>3827</v>
      </c>
      <c r="B3828">
        <v>51</v>
      </c>
      <c r="C3828" t="s">
        <v>87</v>
      </c>
      <c r="D3828" t="s">
        <v>19</v>
      </c>
      <c r="E3828" t="s">
        <v>33</v>
      </c>
      <c r="F3828" t="s">
        <v>21</v>
      </c>
      <c r="G3828">
        <v>423</v>
      </c>
      <c r="H3828" t="s">
        <v>35</v>
      </c>
      <c r="I3828" t="s">
        <v>35</v>
      </c>
      <c r="J3828" t="s">
        <v>23</v>
      </c>
      <c r="K3828">
        <v>16</v>
      </c>
      <c r="L3828" t="s">
        <v>25</v>
      </c>
      <c r="M3828">
        <v>95</v>
      </c>
      <c r="N3828">
        <v>1</v>
      </c>
      <c r="O3828">
        <v>-1</v>
      </c>
      <c r="P3828">
        <v>0</v>
      </c>
      <c r="Q3828" t="s">
        <v>30</v>
      </c>
      <c r="R3828" t="s">
        <v>21</v>
      </c>
      <c r="S3828" t="str" cm="1">
        <f t="array" ref="S3828">_xlfn.IFS(bank__2[[#This Row],[Age]]&lt;30, "Young Adults",bank__2[[#This Row],[Age]]&lt;45, "Middle-Aged Adults",bank__2[[#This Row],[Age]]&lt;60, "Older AdultsOlder Adults", bank__2[[#This Row],[Age]]&gt;=60,"Seniors")</f>
        <v>Older AdultsOlder Adults</v>
      </c>
      <c r="T3828" t="str">
        <f t="shared" si="59"/>
        <v>No</v>
      </c>
      <c r="U3828" cm="1">
        <f t="array" ref="U3828">_xlfn.SWITCH(L3828, "jan",1, "feb",2, "mar",3, "apr",4, "may",5, "jun",6, "jul",7, "aug",8, "sep",9, "oct",10, "nov",11, "dec",12, "")</f>
        <v>10</v>
      </c>
      <c r="V3828" s="2">
        <f>bank__2[[#This Row],[CallDuration (Seconds)]]/60</f>
        <v>1.5833333333333333</v>
      </c>
      <c r="W3828" t="str">
        <f>IF(AND(bank__2[[#This Row],[HasHousingLoan]]="yes",bank__2[[#This Row],[HasPersonalLoan]]="yes"),"Both Loans",
IF(bank__2[[#This Row],[HasHousingLoan]]="yes","Only Housing Loan",
IF(bank__2[[#This Row],[HasPersonalLoan]]="yes","Only Personal Loan","No Loan")))</f>
        <v>Both Loans</v>
      </c>
    </row>
    <row r="3829" spans="1:23">
      <c r="A3829">
        <v>3828</v>
      </c>
      <c r="B3829">
        <v>51</v>
      </c>
      <c r="C3829" t="s">
        <v>43</v>
      </c>
      <c r="D3829" t="s">
        <v>19</v>
      </c>
      <c r="E3829" t="s">
        <v>45</v>
      </c>
      <c r="F3829" t="s">
        <v>21</v>
      </c>
      <c r="G3829">
        <v>-892</v>
      </c>
      <c r="H3829" t="s">
        <v>35</v>
      </c>
      <c r="I3829" t="s">
        <v>35</v>
      </c>
      <c r="J3829" t="s">
        <v>23</v>
      </c>
      <c r="K3829">
        <v>14</v>
      </c>
      <c r="L3829" t="s">
        <v>92</v>
      </c>
      <c r="M3829">
        <v>248</v>
      </c>
      <c r="N3829">
        <v>2</v>
      </c>
      <c r="O3829">
        <v>-1</v>
      </c>
      <c r="P3829">
        <v>0</v>
      </c>
      <c r="Q3829" t="s">
        <v>30</v>
      </c>
      <c r="R3829" t="s">
        <v>21</v>
      </c>
      <c r="S3829" t="str" cm="1">
        <f t="array" ref="S3829">_xlfn.IFS(bank__2[[#This Row],[Age]]&lt;30, "Young Adults",bank__2[[#This Row],[Age]]&lt;45, "Middle-Aged Adults",bank__2[[#This Row],[Age]]&lt;60, "Older AdultsOlder Adults", bank__2[[#This Row],[Age]]&gt;=60,"Seniors")</f>
        <v>Older AdultsOlder Adults</v>
      </c>
      <c r="T3829" t="str">
        <f t="shared" si="59"/>
        <v>No</v>
      </c>
      <c r="U3829" cm="1">
        <f t="array" ref="U3829">_xlfn.SWITCH(L3829, "jan",1, "feb",2, "mar",3, "apr",4, "may",5, "jun",6, "jul",7, "aug",8, "sep",9, "oct",10, "nov",11, "dec",12, "")</f>
        <v>8</v>
      </c>
      <c r="V3829" s="2">
        <f>bank__2[[#This Row],[CallDuration (Seconds)]]/60</f>
        <v>4.1333333333333337</v>
      </c>
      <c r="W3829" t="str">
        <f>IF(AND(bank__2[[#This Row],[HasHousingLoan]]="yes",bank__2[[#This Row],[HasPersonalLoan]]="yes"),"Both Loans",
IF(bank__2[[#This Row],[HasHousingLoan]]="yes","Only Housing Loan",
IF(bank__2[[#This Row],[HasPersonalLoan]]="yes","Only Personal Loan","No Loan")))</f>
        <v>Both Loans</v>
      </c>
    </row>
    <row r="3830" spans="1:23">
      <c r="A3830">
        <v>3829</v>
      </c>
      <c r="B3830">
        <v>31</v>
      </c>
      <c r="C3830" t="s">
        <v>56</v>
      </c>
      <c r="D3830" t="s">
        <v>19</v>
      </c>
      <c r="E3830" t="s">
        <v>2553</v>
      </c>
      <c r="F3830" t="s">
        <v>21</v>
      </c>
      <c r="G3830">
        <v>-120</v>
      </c>
      <c r="H3830" t="s">
        <v>35</v>
      </c>
      <c r="I3830" t="s">
        <v>21</v>
      </c>
      <c r="J3830" t="s">
        <v>23</v>
      </c>
      <c r="K3830">
        <v>3</v>
      </c>
      <c r="L3830" t="s">
        <v>61</v>
      </c>
      <c r="M3830">
        <v>100</v>
      </c>
      <c r="N3830">
        <v>3</v>
      </c>
      <c r="O3830">
        <v>201</v>
      </c>
      <c r="P3830">
        <v>2</v>
      </c>
      <c r="Q3830" t="s">
        <v>41</v>
      </c>
      <c r="R3830" t="s">
        <v>21</v>
      </c>
      <c r="S3830" t="str" cm="1">
        <f t="array" ref="S3830">_xlfn.IFS(bank__2[[#This Row],[Age]]&lt;30, "Young Adults",bank__2[[#This Row],[Age]]&lt;45, "Middle-Aged Adults",bank__2[[#This Row],[Age]]&lt;60, "Older AdultsOlder Adults", bank__2[[#This Row],[Age]]&gt;=60,"Seniors")</f>
        <v>Middle-Aged Adults</v>
      </c>
      <c r="T3830" t="str">
        <f t="shared" si="59"/>
        <v>Yes</v>
      </c>
      <c r="U3830" cm="1">
        <f t="array" ref="U3830">_xlfn.SWITCH(L3830, "jan",1, "feb",2, "mar",3, "apr",4, "may",5, "jun",6, "jul",7, "aug",8, "sep",9, "oct",10, "nov",11, "dec",12, "")</f>
        <v>2</v>
      </c>
      <c r="V3830" s="2">
        <f>bank__2[[#This Row],[CallDuration (Seconds)]]/60</f>
        <v>1.6666666666666667</v>
      </c>
      <c r="W3830" t="str">
        <f>IF(AND(bank__2[[#This Row],[HasHousingLoan]]="yes",bank__2[[#This Row],[HasPersonalLoan]]="yes"),"Both Loans",
IF(bank__2[[#This Row],[HasHousingLoan]]="yes","Only Housing Loan",
IF(bank__2[[#This Row],[HasPersonalLoan]]="yes","Only Personal Loan","No Loan")))</f>
        <v>Only Housing Loan</v>
      </c>
    </row>
    <row r="3831" spans="1:23">
      <c r="A3831">
        <v>3830</v>
      </c>
      <c r="B3831">
        <v>41</v>
      </c>
      <c r="C3831" t="s">
        <v>87</v>
      </c>
      <c r="D3831" t="s">
        <v>122</v>
      </c>
      <c r="E3831" t="s">
        <v>33</v>
      </c>
      <c r="F3831" t="s">
        <v>21</v>
      </c>
      <c r="G3831">
        <v>-365</v>
      </c>
      <c r="H3831" t="s">
        <v>35</v>
      </c>
      <c r="I3831" t="s">
        <v>21</v>
      </c>
      <c r="J3831" t="s">
        <v>30</v>
      </c>
      <c r="K3831">
        <v>28</v>
      </c>
      <c r="L3831" t="s">
        <v>37</v>
      </c>
      <c r="M3831">
        <v>226</v>
      </c>
      <c r="N3831">
        <v>10</v>
      </c>
      <c r="O3831">
        <v>-1</v>
      </c>
      <c r="P3831">
        <v>0</v>
      </c>
      <c r="Q3831" t="s">
        <v>30</v>
      </c>
      <c r="R3831" t="s">
        <v>21</v>
      </c>
      <c r="S3831" t="str" cm="1">
        <f t="array" ref="S3831">_xlfn.IFS(bank__2[[#This Row],[Age]]&lt;30, "Young Adults",bank__2[[#This Row],[Age]]&lt;45, "Middle-Aged Adults",bank__2[[#This Row],[Age]]&lt;60, "Older AdultsOlder Adults", bank__2[[#This Row],[Age]]&gt;=60,"Seniors")</f>
        <v>Middle-Aged Adults</v>
      </c>
      <c r="T3831" t="str">
        <f t="shared" si="59"/>
        <v>No</v>
      </c>
      <c r="U3831" cm="1">
        <f t="array" ref="U3831">_xlfn.SWITCH(L3831, "jan",1, "feb",2, "mar",3, "apr",4, "may",5, "jun",6, "jul",7, "aug",8, "sep",9, "oct",10, "nov",11, "dec",12, "")</f>
        <v>5</v>
      </c>
      <c r="V3831" s="2">
        <f>bank__2[[#This Row],[CallDuration (Seconds)]]/60</f>
        <v>3.7666666666666666</v>
      </c>
      <c r="W3831" t="str">
        <f>IF(AND(bank__2[[#This Row],[HasHousingLoan]]="yes",bank__2[[#This Row],[HasPersonalLoan]]="yes"),"Both Loans",
IF(bank__2[[#This Row],[HasHousingLoan]]="yes","Only Housing Loan",
IF(bank__2[[#This Row],[HasPersonalLoan]]="yes","Only Personal Loan","No Loan")))</f>
        <v>Only Housing Loan</v>
      </c>
    </row>
    <row r="3832" spans="1:23">
      <c r="A3832">
        <v>3831</v>
      </c>
      <c r="B3832">
        <v>57</v>
      </c>
      <c r="C3832" t="s">
        <v>72</v>
      </c>
      <c r="D3832" t="s">
        <v>19</v>
      </c>
      <c r="E3832" t="s">
        <v>45</v>
      </c>
      <c r="F3832" t="s">
        <v>21</v>
      </c>
      <c r="G3832">
        <v>27069</v>
      </c>
      <c r="H3832" t="s">
        <v>21</v>
      </c>
      <c r="I3832" t="s">
        <v>35</v>
      </c>
      <c r="J3832" t="s">
        <v>30</v>
      </c>
      <c r="K3832">
        <v>20</v>
      </c>
      <c r="L3832" t="s">
        <v>53</v>
      </c>
      <c r="M3832">
        <v>174</v>
      </c>
      <c r="N3832">
        <v>3</v>
      </c>
      <c r="O3832">
        <v>-1</v>
      </c>
      <c r="P3832">
        <v>0</v>
      </c>
      <c r="Q3832" t="s">
        <v>30</v>
      </c>
      <c r="R3832" t="s">
        <v>21</v>
      </c>
      <c r="S3832" t="str" cm="1">
        <f t="array" ref="S3832">_xlfn.IFS(bank__2[[#This Row],[Age]]&lt;30, "Young Adults",bank__2[[#This Row],[Age]]&lt;45, "Middle-Aged Adults",bank__2[[#This Row],[Age]]&lt;60, "Older AdultsOlder Adults", bank__2[[#This Row],[Age]]&gt;=60,"Seniors")</f>
        <v>Older AdultsOlder Adults</v>
      </c>
      <c r="T3832" t="str">
        <f t="shared" si="59"/>
        <v>No</v>
      </c>
      <c r="U3832" cm="1">
        <f t="array" ref="U3832">_xlfn.SWITCH(L3832, "jan",1, "feb",2, "mar",3, "apr",4, "may",5, "jun",6, "jul",7, "aug",8, "sep",9, "oct",10, "nov",11, "dec",12, "")</f>
        <v>6</v>
      </c>
      <c r="V3832" s="2">
        <f>bank__2[[#This Row],[CallDuration (Seconds)]]/60</f>
        <v>2.9</v>
      </c>
      <c r="W3832" t="str">
        <f>IF(AND(bank__2[[#This Row],[HasHousingLoan]]="yes",bank__2[[#This Row],[HasPersonalLoan]]="yes"),"Both Loans",
IF(bank__2[[#This Row],[HasHousingLoan]]="yes","Only Housing Loan",
IF(bank__2[[#This Row],[HasPersonalLoan]]="yes","Only Personal Loan","No Loan")))</f>
        <v>Only Personal Loan</v>
      </c>
    </row>
    <row r="3833" spans="1:23">
      <c r="A3833">
        <v>3832</v>
      </c>
      <c r="B3833">
        <v>34</v>
      </c>
      <c r="C3833" t="s">
        <v>43</v>
      </c>
      <c r="D3833" t="s">
        <v>44</v>
      </c>
      <c r="E3833" t="s">
        <v>45</v>
      </c>
      <c r="F3833" t="s">
        <v>21</v>
      </c>
      <c r="G3833">
        <v>8038</v>
      </c>
      <c r="H3833" t="s">
        <v>35</v>
      </c>
      <c r="I3833" t="s">
        <v>21</v>
      </c>
      <c r="J3833" t="s">
        <v>23</v>
      </c>
      <c r="K3833">
        <v>20</v>
      </c>
      <c r="L3833" t="s">
        <v>48</v>
      </c>
      <c r="M3833">
        <v>29</v>
      </c>
      <c r="N3833">
        <v>3</v>
      </c>
      <c r="O3833">
        <v>152</v>
      </c>
      <c r="P3833">
        <v>1</v>
      </c>
      <c r="Q3833" t="s">
        <v>41</v>
      </c>
      <c r="R3833" t="s">
        <v>21</v>
      </c>
      <c r="S3833" t="str" cm="1">
        <f t="array" ref="S3833">_xlfn.IFS(bank__2[[#This Row],[Age]]&lt;30, "Young Adults",bank__2[[#This Row],[Age]]&lt;45, "Middle-Aged Adults",bank__2[[#This Row],[Age]]&lt;60, "Older AdultsOlder Adults", bank__2[[#This Row],[Age]]&gt;=60,"Seniors")</f>
        <v>Middle-Aged Adults</v>
      </c>
      <c r="T3833" t="str">
        <f t="shared" si="59"/>
        <v>Yes</v>
      </c>
      <c r="U3833" cm="1">
        <f t="array" ref="U3833">_xlfn.SWITCH(L3833, "jan",1, "feb",2, "mar",3, "apr",4, "may",5, "jun",6, "jul",7, "aug",8, "sep",9, "oct",10, "nov",11, "dec",12, "")</f>
        <v>4</v>
      </c>
      <c r="V3833" s="2">
        <f>bank__2[[#This Row],[CallDuration (Seconds)]]/60</f>
        <v>0.48333333333333334</v>
      </c>
      <c r="W3833" t="str">
        <f>IF(AND(bank__2[[#This Row],[HasHousingLoan]]="yes",bank__2[[#This Row],[HasPersonalLoan]]="yes"),"Both Loans",
IF(bank__2[[#This Row],[HasHousingLoan]]="yes","Only Housing Loan",
IF(bank__2[[#This Row],[HasPersonalLoan]]="yes","Only Personal Loan","No Loan")))</f>
        <v>Only Housing Loan</v>
      </c>
    </row>
    <row r="3834" spans="1:23">
      <c r="A3834">
        <v>3833</v>
      </c>
      <c r="B3834">
        <v>47</v>
      </c>
      <c r="C3834" t="s">
        <v>72</v>
      </c>
      <c r="D3834" t="s">
        <v>19</v>
      </c>
      <c r="E3834" t="s">
        <v>33</v>
      </c>
      <c r="F3834" t="s">
        <v>21</v>
      </c>
      <c r="G3834">
        <v>-938</v>
      </c>
      <c r="H3834" t="s">
        <v>35</v>
      </c>
      <c r="I3834" t="s">
        <v>21</v>
      </c>
      <c r="J3834" t="s">
        <v>30</v>
      </c>
      <c r="K3834">
        <v>28</v>
      </c>
      <c r="L3834" t="s">
        <v>37</v>
      </c>
      <c r="M3834">
        <v>176</v>
      </c>
      <c r="N3834">
        <v>2</v>
      </c>
      <c r="O3834">
        <v>-1</v>
      </c>
      <c r="P3834">
        <v>0</v>
      </c>
      <c r="Q3834" t="s">
        <v>30</v>
      </c>
      <c r="R3834" t="s">
        <v>21</v>
      </c>
      <c r="S3834" t="str" cm="1">
        <f t="array" ref="S3834">_xlfn.IFS(bank__2[[#This Row],[Age]]&lt;30, "Young Adults",bank__2[[#This Row],[Age]]&lt;45, "Middle-Aged Adults",bank__2[[#This Row],[Age]]&lt;60, "Older AdultsOlder Adults", bank__2[[#This Row],[Age]]&gt;=60,"Seniors")</f>
        <v>Older AdultsOlder Adults</v>
      </c>
      <c r="T3834" t="str">
        <f t="shared" si="59"/>
        <v>No</v>
      </c>
      <c r="U3834" cm="1">
        <f t="array" ref="U3834">_xlfn.SWITCH(L3834, "jan",1, "feb",2, "mar",3, "apr",4, "may",5, "jun",6, "jul",7, "aug",8, "sep",9, "oct",10, "nov",11, "dec",12, "")</f>
        <v>5</v>
      </c>
      <c r="V3834" s="2">
        <f>bank__2[[#This Row],[CallDuration (Seconds)]]/60</f>
        <v>2.9333333333333331</v>
      </c>
      <c r="W3834" t="str">
        <f>IF(AND(bank__2[[#This Row],[HasHousingLoan]]="yes",bank__2[[#This Row],[HasPersonalLoan]]="yes"),"Both Loans",
IF(bank__2[[#This Row],[HasHousingLoan]]="yes","Only Housing Loan",
IF(bank__2[[#This Row],[HasPersonalLoan]]="yes","Only Personal Loan","No Loan")))</f>
        <v>Only Housing Loan</v>
      </c>
    </row>
    <row r="3835" spans="1:23">
      <c r="A3835">
        <v>3834</v>
      </c>
      <c r="B3835">
        <v>47</v>
      </c>
      <c r="C3835" t="s">
        <v>87</v>
      </c>
      <c r="D3835" t="s">
        <v>122</v>
      </c>
      <c r="E3835" t="s">
        <v>33</v>
      </c>
      <c r="F3835" t="s">
        <v>21</v>
      </c>
      <c r="G3835">
        <v>1139</v>
      </c>
      <c r="H3835" t="s">
        <v>35</v>
      </c>
      <c r="I3835" t="s">
        <v>21</v>
      </c>
      <c r="J3835" t="s">
        <v>23</v>
      </c>
      <c r="K3835">
        <v>11</v>
      </c>
      <c r="L3835" t="s">
        <v>119</v>
      </c>
      <c r="M3835">
        <v>106</v>
      </c>
      <c r="N3835">
        <v>2</v>
      </c>
      <c r="O3835">
        <v>-1</v>
      </c>
      <c r="P3835">
        <v>0</v>
      </c>
      <c r="Q3835" t="s">
        <v>30</v>
      </c>
      <c r="R3835" t="s">
        <v>21</v>
      </c>
      <c r="S3835" t="str" cm="1">
        <f t="array" ref="S3835">_xlfn.IFS(bank__2[[#This Row],[Age]]&lt;30, "Young Adults",bank__2[[#This Row],[Age]]&lt;45, "Middle-Aged Adults",bank__2[[#This Row],[Age]]&lt;60, "Older AdultsOlder Adults", bank__2[[#This Row],[Age]]&gt;=60,"Seniors")</f>
        <v>Older AdultsOlder Adults</v>
      </c>
      <c r="T3835" t="str">
        <f t="shared" si="59"/>
        <v>No</v>
      </c>
      <c r="U3835" cm="1">
        <f t="array" ref="U3835">_xlfn.SWITCH(L3835, "jan",1, "feb",2, "mar",3, "apr",4, "may",5, "jun",6, "jul",7, "aug",8, "sep",9, "oct",10, "nov",11, "dec",12, "")</f>
        <v>7</v>
      </c>
      <c r="V3835" s="2">
        <f>bank__2[[#This Row],[CallDuration (Seconds)]]/60</f>
        <v>1.7666666666666666</v>
      </c>
      <c r="W3835" t="str">
        <f>IF(AND(bank__2[[#This Row],[HasHousingLoan]]="yes",bank__2[[#This Row],[HasPersonalLoan]]="yes"),"Both Loans",
IF(bank__2[[#This Row],[HasHousingLoan]]="yes","Only Housing Loan",
IF(bank__2[[#This Row],[HasPersonalLoan]]="yes","Only Personal Loan","No Loan")))</f>
        <v>Only Housing Loan</v>
      </c>
    </row>
    <row r="3836" spans="1:23">
      <c r="A3836">
        <v>3835</v>
      </c>
      <c r="B3836">
        <v>36</v>
      </c>
      <c r="C3836" t="s">
        <v>66</v>
      </c>
      <c r="D3836" t="s">
        <v>19</v>
      </c>
      <c r="E3836" t="s">
        <v>33</v>
      </c>
      <c r="F3836" t="s">
        <v>21</v>
      </c>
      <c r="G3836">
        <v>189</v>
      </c>
      <c r="H3836" t="s">
        <v>35</v>
      </c>
      <c r="I3836" t="s">
        <v>21</v>
      </c>
      <c r="J3836" t="s">
        <v>23</v>
      </c>
      <c r="K3836">
        <v>19</v>
      </c>
      <c r="L3836" t="s">
        <v>124</v>
      </c>
      <c r="M3836">
        <v>136</v>
      </c>
      <c r="N3836">
        <v>1</v>
      </c>
      <c r="O3836">
        <v>120</v>
      </c>
      <c r="P3836">
        <v>1</v>
      </c>
      <c r="Q3836" t="s">
        <v>41</v>
      </c>
      <c r="R3836" t="s">
        <v>21</v>
      </c>
      <c r="S3836" t="str" cm="1">
        <f t="array" ref="S3836">_xlfn.IFS(bank__2[[#This Row],[Age]]&lt;30, "Young Adults",bank__2[[#This Row],[Age]]&lt;45, "Middle-Aged Adults",bank__2[[#This Row],[Age]]&lt;60, "Older AdultsOlder Adults", bank__2[[#This Row],[Age]]&gt;=60,"Seniors")</f>
        <v>Middle-Aged Adults</v>
      </c>
      <c r="T3836" t="str">
        <f t="shared" si="59"/>
        <v>Yes</v>
      </c>
      <c r="U3836" cm="1">
        <f t="array" ref="U3836">_xlfn.SWITCH(L3836, "jan",1, "feb",2, "mar",3, "apr",4, "may",5, "jun",6, "jul",7, "aug",8, "sep",9, "oct",10, "nov",11, "dec",12, "")</f>
        <v>11</v>
      </c>
      <c r="V3836" s="2">
        <f>bank__2[[#This Row],[CallDuration (Seconds)]]/60</f>
        <v>2.2666666666666666</v>
      </c>
      <c r="W3836" t="str">
        <f>IF(AND(bank__2[[#This Row],[HasHousingLoan]]="yes",bank__2[[#This Row],[HasPersonalLoan]]="yes"),"Both Loans",
IF(bank__2[[#This Row],[HasHousingLoan]]="yes","Only Housing Loan",
IF(bank__2[[#This Row],[HasPersonalLoan]]="yes","Only Personal Loan","No Loan")))</f>
        <v>Only Housing Loan</v>
      </c>
    </row>
    <row r="3837" spans="1:23">
      <c r="A3837">
        <v>3836</v>
      </c>
      <c r="B3837">
        <v>29</v>
      </c>
      <c r="C3837" t="s">
        <v>135</v>
      </c>
      <c r="D3837" t="s">
        <v>44</v>
      </c>
      <c r="E3837" t="s">
        <v>45</v>
      </c>
      <c r="F3837" t="s">
        <v>21</v>
      </c>
      <c r="G3837">
        <v>19</v>
      </c>
      <c r="H3837" t="s">
        <v>21</v>
      </c>
      <c r="I3837" t="s">
        <v>21</v>
      </c>
      <c r="J3837" t="s">
        <v>23</v>
      </c>
      <c r="K3837">
        <v>5</v>
      </c>
      <c r="L3837" t="s">
        <v>61</v>
      </c>
      <c r="M3837">
        <v>110</v>
      </c>
      <c r="N3837">
        <v>2</v>
      </c>
      <c r="O3837">
        <v>64</v>
      </c>
      <c r="P3837">
        <v>2</v>
      </c>
      <c r="Q3837" t="s">
        <v>196</v>
      </c>
      <c r="R3837" t="s">
        <v>35</v>
      </c>
      <c r="S3837" t="str" cm="1">
        <f t="array" ref="S3837">_xlfn.IFS(bank__2[[#This Row],[Age]]&lt;30, "Young Adults",bank__2[[#This Row],[Age]]&lt;45, "Middle-Aged Adults",bank__2[[#This Row],[Age]]&lt;60, "Older AdultsOlder Adults", bank__2[[#This Row],[Age]]&gt;=60,"Seniors")</f>
        <v>Young Adults</v>
      </c>
      <c r="T3837" t="str">
        <f t="shared" si="59"/>
        <v>Yes</v>
      </c>
      <c r="U3837" cm="1">
        <f t="array" ref="U3837">_xlfn.SWITCH(L3837, "jan",1, "feb",2, "mar",3, "apr",4, "may",5, "jun",6, "jul",7, "aug",8, "sep",9, "oct",10, "nov",11, "dec",12, "")</f>
        <v>2</v>
      </c>
      <c r="V3837" s="2">
        <f>bank__2[[#This Row],[CallDuration (Seconds)]]/60</f>
        <v>1.8333333333333333</v>
      </c>
      <c r="W3837" t="str">
        <f>IF(AND(bank__2[[#This Row],[HasHousingLoan]]="yes",bank__2[[#This Row],[HasPersonalLoan]]="yes"),"Both Loans",
IF(bank__2[[#This Row],[HasHousingLoan]]="yes","Only Housing Loan",
IF(bank__2[[#This Row],[HasPersonalLoan]]="yes","Only Personal Loan","No Loan")))</f>
        <v>No Loan</v>
      </c>
    </row>
    <row r="3838" spans="1:23">
      <c r="A3838">
        <v>3837</v>
      </c>
      <c r="B3838">
        <v>39</v>
      </c>
      <c r="C3838" t="s">
        <v>72</v>
      </c>
      <c r="D3838" t="s">
        <v>19</v>
      </c>
      <c r="E3838" t="s">
        <v>33</v>
      </c>
      <c r="F3838" t="s">
        <v>21</v>
      </c>
      <c r="G3838">
        <v>3663</v>
      </c>
      <c r="H3838" t="s">
        <v>21</v>
      </c>
      <c r="I3838" t="s">
        <v>21</v>
      </c>
      <c r="J3838" t="s">
        <v>23</v>
      </c>
      <c r="K3838">
        <v>11</v>
      </c>
      <c r="L3838" t="s">
        <v>92</v>
      </c>
      <c r="M3838">
        <v>230</v>
      </c>
      <c r="N3838">
        <v>3</v>
      </c>
      <c r="O3838">
        <v>-1</v>
      </c>
      <c r="P3838">
        <v>0</v>
      </c>
      <c r="Q3838" t="s">
        <v>30</v>
      </c>
      <c r="R3838" t="s">
        <v>21</v>
      </c>
      <c r="S3838" t="str" cm="1">
        <f t="array" ref="S3838">_xlfn.IFS(bank__2[[#This Row],[Age]]&lt;30, "Young Adults",bank__2[[#This Row],[Age]]&lt;45, "Middle-Aged Adults",bank__2[[#This Row],[Age]]&lt;60, "Older AdultsOlder Adults", bank__2[[#This Row],[Age]]&gt;=60,"Seniors")</f>
        <v>Middle-Aged Adults</v>
      </c>
      <c r="T3838" t="str">
        <f t="shared" si="59"/>
        <v>No</v>
      </c>
      <c r="U3838" cm="1">
        <f t="array" ref="U3838">_xlfn.SWITCH(L3838, "jan",1, "feb",2, "mar",3, "apr",4, "may",5, "jun",6, "jul",7, "aug",8, "sep",9, "oct",10, "nov",11, "dec",12, "")</f>
        <v>8</v>
      </c>
      <c r="V3838" s="2">
        <f>bank__2[[#This Row],[CallDuration (Seconds)]]/60</f>
        <v>3.8333333333333335</v>
      </c>
      <c r="W3838" t="str">
        <f>IF(AND(bank__2[[#This Row],[HasHousingLoan]]="yes",bank__2[[#This Row],[HasPersonalLoan]]="yes"),"Both Loans",
IF(bank__2[[#This Row],[HasHousingLoan]]="yes","Only Housing Loan",
IF(bank__2[[#This Row],[HasPersonalLoan]]="yes","Only Personal Loan","No Loan")))</f>
        <v>No Loan</v>
      </c>
    </row>
    <row r="3839" spans="1:23">
      <c r="A3839">
        <v>3838</v>
      </c>
      <c r="B3839">
        <v>53</v>
      </c>
      <c r="C3839" t="s">
        <v>56</v>
      </c>
      <c r="D3839" t="s">
        <v>44</v>
      </c>
      <c r="E3839" t="s">
        <v>2553</v>
      </c>
      <c r="F3839" t="s">
        <v>21</v>
      </c>
      <c r="G3839">
        <v>0</v>
      </c>
      <c r="H3839" t="s">
        <v>21</v>
      </c>
      <c r="I3839" t="s">
        <v>21</v>
      </c>
      <c r="J3839" t="s">
        <v>30</v>
      </c>
      <c r="K3839">
        <v>12</v>
      </c>
      <c r="L3839" t="s">
        <v>37</v>
      </c>
      <c r="M3839">
        <v>140</v>
      </c>
      <c r="N3839">
        <v>7</v>
      </c>
      <c r="O3839">
        <v>-1</v>
      </c>
      <c r="P3839">
        <v>0</v>
      </c>
      <c r="Q3839" t="s">
        <v>30</v>
      </c>
      <c r="R3839" t="s">
        <v>21</v>
      </c>
      <c r="S3839" t="str" cm="1">
        <f t="array" ref="S3839">_xlfn.IFS(bank__2[[#This Row],[Age]]&lt;30, "Young Adults",bank__2[[#This Row],[Age]]&lt;45, "Middle-Aged Adults",bank__2[[#This Row],[Age]]&lt;60, "Older AdultsOlder Adults", bank__2[[#This Row],[Age]]&gt;=60,"Seniors")</f>
        <v>Older AdultsOlder Adults</v>
      </c>
      <c r="T3839" t="str">
        <f t="shared" si="59"/>
        <v>No</v>
      </c>
      <c r="U3839" cm="1">
        <f t="array" ref="U3839">_xlfn.SWITCH(L3839, "jan",1, "feb",2, "mar",3, "apr",4, "may",5, "jun",6, "jul",7, "aug",8, "sep",9, "oct",10, "nov",11, "dec",12, "")</f>
        <v>5</v>
      </c>
      <c r="V3839" s="2">
        <f>bank__2[[#This Row],[CallDuration (Seconds)]]/60</f>
        <v>2.3333333333333335</v>
      </c>
      <c r="W3839" t="str">
        <f>IF(AND(bank__2[[#This Row],[HasHousingLoan]]="yes",bank__2[[#This Row],[HasPersonalLoan]]="yes"),"Both Loans",
IF(bank__2[[#This Row],[HasHousingLoan]]="yes","Only Housing Loan",
IF(bank__2[[#This Row],[HasPersonalLoan]]="yes","Only Personal Loan","No Loan")))</f>
        <v>No Loan</v>
      </c>
    </row>
    <row r="3840" spans="1:23">
      <c r="A3840">
        <v>3839</v>
      </c>
      <c r="B3840">
        <v>47</v>
      </c>
      <c r="C3840" t="s">
        <v>56</v>
      </c>
      <c r="D3840" t="s">
        <v>19</v>
      </c>
      <c r="E3840" t="s">
        <v>33</v>
      </c>
      <c r="F3840" t="s">
        <v>35</v>
      </c>
      <c r="G3840">
        <v>-614</v>
      </c>
      <c r="H3840" t="s">
        <v>35</v>
      </c>
      <c r="I3840" t="s">
        <v>21</v>
      </c>
      <c r="J3840" t="s">
        <v>30</v>
      </c>
      <c r="K3840">
        <v>26</v>
      </c>
      <c r="L3840" t="s">
        <v>37</v>
      </c>
      <c r="M3840">
        <v>118</v>
      </c>
      <c r="N3840">
        <v>2</v>
      </c>
      <c r="O3840">
        <v>-1</v>
      </c>
      <c r="P3840">
        <v>0</v>
      </c>
      <c r="Q3840" t="s">
        <v>30</v>
      </c>
      <c r="R3840" t="s">
        <v>21</v>
      </c>
      <c r="S3840" t="str" cm="1">
        <f t="array" ref="S3840">_xlfn.IFS(bank__2[[#This Row],[Age]]&lt;30, "Young Adults",bank__2[[#This Row],[Age]]&lt;45, "Middle-Aged Adults",bank__2[[#This Row],[Age]]&lt;60, "Older AdultsOlder Adults", bank__2[[#This Row],[Age]]&gt;=60,"Seniors")</f>
        <v>Older AdultsOlder Adults</v>
      </c>
      <c r="T3840" t="str">
        <f t="shared" si="59"/>
        <v>No</v>
      </c>
      <c r="U3840" cm="1">
        <f t="array" ref="U3840">_xlfn.SWITCH(L3840, "jan",1, "feb",2, "mar",3, "apr",4, "may",5, "jun",6, "jul",7, "aug",8, "sep",9, "oct",10, "nov",11, "dec",12, "")</f>
        <v>5</v>
      </c>
      <c r="V3840" s="2">
        <f>bank__2[[#This Row],[CallDuration (Seconds)]]/60</f>
        <v>1.9666666666666666</v>
      </c>
      <c r="W3840" t="str">
        <f>IF(AND(bank__2[[#This Row],[HasHousingLoan]]="yes",bank__2[[#This Row],[HasPersonalLoan]]="yes"),"Both Loans",
IF(bank__2[[#This Row],[HasHousingLoan]]="yes","Only Housing Loan",
IF(bank__2[[#This Row],[HasPersonalLoan]]="yes","Only Personal Loan","No Loan")))</f>
        <v>Only Housing Loan</v>
      </c>
    </row>
    <row r="3841" spans="1:23">
      <c r="A3841">
        <v>3840</v>
      </c>
      <c r="B3841">
        <v>51</v>
      </c>
      <c r="C3841" t="s">
        <v>72</v>
      </c>
      <c r="D3841" t="s">
        <v>122</v>
      </c>
      <c r="E3841" t="s">
        <v>33</v>
      </c>
      <c r="F3841" t="s">
        <v>21</v>
      </c>
      <c r="G3841">
        <v>2323</v>
      </c>
      <c r="H3841" t="s">
        <v>35</v>
      </c>
      <c r="I3841" t="s">
        <v>35</v>
      </c>
      <c r="J3841" t="s">
        <v>23</v>
      </c>
      <c r="K3841">
        <v>18</v>
      </c>
      <c r="L3841" t="s">
        <v>92</v>
      </c>
      <c r="M3841">
        <v>151</v>
      </c>
      <c r="N3841">
        <v>10</v>
      </c>
      <c r="O3841">
        <v>-1</v>
      </c>
      <c r="P3841">
        <v>0</v>
      </c>
      <c r="Q3841" t="s">
        <v>30</v>
      </c>
      <c r="R3841" t="s">
        <v>21</v>
      </c>
      <c r="S3841" t="str" cm="1">
        <f t="array" ref="S3841">_xlfn.IFS(bank__2[[#This Row],[Age]]&lt;30, "Young Adults",bank__2[[#This Row],[Age]]&lt;45, "Middle-Aged Adults",bank__2[[#This Row],[Age]]&lt;60, "Older AdultsOlder Adults", bank__2[[#This Row],[Age]]&gt;=60,"Seniors")</f>
        <v>Older AdultsOlder Adults</v>
      </c>
      <c r="T3841" t="str">
        <f t="shared" si="59"/>
        <v>No</v>
      </c>
      <c r="U3841" cm="1">
        <f t="array" ref="U3841">_xlfn.SWITCH(L3841, "jan",1, "feb",2, "mar",3, "apr",4, "may",5, "jun",6, "jul",7, "aug",8, "sep",9, "oct",10, "nov",11, "dec",12, "")</f>
        <v>8</v>
      </c>
      <c r="V3841" s="2">
        <f>bank__2[[#This Row],[CallDuration (Seconds)]]/60</f>
        <v>2.5166666666666666</v>
      </c>
      <c r="W3841" t="str">
        <f>IF(AND(bank__2[[#This Row],[HasHousingLoan]]="yes",bank__2[[#This Row],[HasPersonalLoan]]="yes"),"Both Loans",
IF(bank__2[[#This Row],[HasHousingLoan]]="yes","Only Housing Loan",
IF(bank__2[[#This Row],[HasPersonalLoan]]="yes","Only Personal Loan","No Loan")))</f>
        <v>Both Loans</v>
      </c>
    </row>
    <row r="3842" spans="1:23">
      <c r="A3842">
        <v>3841</v>
      </c>
      <c r="B3842">
        <v>48</v>
      </c>
      <c r="C3842" t="s">
        <v>56</v>
      </c>
      <c r="D3842" t="s">
        <v>19</v>
      </c>
      <c r="E3842" t="s">
        <v>33</v>
      </c>
      <c r="F3842" t="s">
        <v>21</v>
      </c>
      <c r="G3842">
        <v>425</v>
      </c>
      <c r="H3842" t="s">
        <v>35</v>
      </c>
      <c r="I3842" t="s">
        <v>21</v>
      </c>
      <c r="J3842" t="s">
        <v>146</v>
      </c>
      <c r="K3842">
        <v>9</v>
      </c>
      <c r="L3842" t="s">
        <v>119</v>
      </c>
      <c r="M3842">
        <v>693</v>
      </c>
      <c r="N3842">
        <v>2</v>
      </c>
      <c r="O3842">
        <v>-1</v>
      </c>
      <c r="P3842">
        <v>0</v>
      </c>
      <c r="Q3842" t="s">
        <v>30</v>
      </c>
      <c r="R3842" t="s">
        <v>21</v>
      </c>
      <c r="S3842" t="str" cm="1">
        <f t="array" ref="S3842">_xlfn.IFS(bank__2[[#This Row],[Age]]&lt;30, "Young Adults",bank__2[[#This Row],[Age]]&lt;45, "Middle-Aged Adults",bank__2[[#This Row],[Age]]&lt;60, "Older AdultsOlder Adults", bank__2[[#This Row],[Age]]&gt;=60,"Seniors")</f>
        <v>Older AdultsOlder Adults</v>
      </c>
      <c r="T3842" t="str">
        <f t="shared" ref="T3842:T3905" si="60">IF(O3842=-1, "No", "Yes")</f>
        <v>No</v>
      </c>
      <c r="U3842" cm="1">
        <f t="array" ref="U3842">_xlfn.SWITCH(L3842, "jan",1, "feb",2, "mar",3, "apr",4, "may",5, "jun",6, "jul",7, "aug",8, "sep",9, "oct",10, "nov",11, "dec",12, "")</f>
        <v>7</v>
      </c>
      <c r="V3842" s="2">
        <f>bank__2[[#This Row],[CallDuration (Seconds)]]/60</f>
        <v>11.55</v>
      </c>
      <c r="W3842" t="str">
        <f>IF(AND(bank__2[[#This Row],[HasHousingLoan]]="yes",bank__2[[#This Row],[HasPersonalLoan]]="yes"),"Both Loans",
IF(bank__2[[#This Row],[HasHousingLoan]]="yes","Only Housing Loan",
IF(bank__2[[#This Row],[HasPersonalLoan]]="yes","Only Personal Loan","No Loan")))</f>
        <v>Only Housing Loan</v>
      </c>
    </row>
    <row r="3843" spans="1:23">
      <c r="A3843">
        <v>3842</v>
      </c>
      <c r="B3843">
        <v>32</v>
      </c>
      <c r="C3843" t="s">
        <v>72</v>
      </c>
      <c r="D3843" t="s">
        <v>19</v>
      </c>
      <c r="E3843" t="s">
        <v>33</v>
      </c>
      <c r="F3843" t="s">
        <v>21</v>
      </c>
      <c r="G3843">
        <v>5122</v>
      </c>
      <c r="H3843" t="s">
        <v>21</v>
      </c>
      <c r="I3843" t="s">
        <v>21</v>
      </c>
      <c r="J3843" t="s">
        <v>23</v>
      </c>
      <c r="K3843">
        <v>13</v>
      </c>
      <c r="L3843" t="s">
        <v>92</v>
      </c>
      <c r="M3843">
        <v>31</v>
      </c>
      <c r="N3843">
        <v>1</v>
      </c>
      <c r="O3843">
        <v>-1</v>
      </c>
      <c r="P3843">
        <v>0</v>
      </c>
      <c r="Q3843" t="s">
        <v>30</v>
      </c>
      <c r="R3843" t="s">
        <v>21</v>
      </c>
      <c r="S3843" t="str" cm="1">
        <f t="array" ref="S3843">_xlfn.IFS(bank__2[[#This Row],[Age]]&lt;30, "Young Adults",bank__2[[#This Row],[Age]]&lt;45, "Middle-Aged Adults",bank__2[[#This Row],[Age]]&lt;60, "Older AdultsOlder Adults", bank__2[[#This Row],[Age]]&gt;=60,"Seniors")</f>
        <v>Middle-Aged Adults</v>
      </c>
      <c r="T3843" t="str">
        <f t="shared" si="60"/>
        <v>No</v>
      </c>
      <c r="U3843" cm="1">
        <f t="array" ref="U3843">_xlfn.SWITCH(L3843, "jan",1, "feb",2, "mar",3, "apr",4, "may",5, "jun",6, "jul",7, "aug",8, "sep",9, "oct",10, "nov",11, "dec",12, "")</f>
        <v>8</v>
      </c>
      <c r="V3843" s="2">
        <f>bank__2[[#This Row],[CallDuration (Seconds)]]/60</f>
        <v>0.51666666666666672</v>
      </c>
      <c r="W3843" t="str">
        <f>IF(AND(bank__2[[#This Row],[HasHousingLoan]]="yes",bank__2[[#This Row],[HasPersonalLoan]]="yes"),"Both Loans",
IF(bank__2[[#This Row],[HasHousingLoan]]="yes","Only Housing Loan",
IF(bank__2[[#This Row],[HasPersonalLoan]]="yes","Only Personal Loan","No Loan")))</f>
        <v>No Loan</v>
      </c>
    </row>
    <row r="3844" spans="1:23">
      <c r="A3844">
        <v>3843</v>
      </c>
      <c r="B3844">
        <v>36</v>
      </c>
      <c r="C3844" t="s">
        <v>43</v>
      </c>
      <c r="D3844" t="s">
        <v>122</v>
      </c>
      <c r="E3844" t="s">
        <v>45</v>
      </c>
      <c r="F3844" t="s">
        <v>21</v>
      </c>
      <c r="G3844">
        <v>608</v>
      </c>
      <c r="H3844" t="s">
        <v>21</v>
      </c>
      <c r="I3844" t="s">
        <v>21</v>
      </c>
      <c r="J3844" t="s">
        <v>23</v>
      </c>
      <c r="K3844">
        <v>26</v>
      </c>
      <c r="L3844" t="s">
        <v>92</v>
      </c>
      <c r="M3844">
        <v>125</v>
      </c>
      <c r="N3844">
        <v>2</v>
      </c>
      <c r="O3844">
        <v>-1</v>
      </c>
      <c r="P3844">
        <v>0</v>
      </c>
      <c r="Q3844" t="s">
        <v>30</v>
      </c>
      <c r="R3844" t="s">
        <v>21</v>
      </c>
      <c r="S3844" t="str" cm="1">
        <f t="array" ref="S3844">_xlfn.IFS(bank__2[[#This Row],[Age]]&lt;30, "Young Adults",bank__2[[#This Row],[Age]]&lt;45, "Middle-Aged Adults",bank__2[[#This Row],[Age]]&lt;60, "Older AdultsOlder Adults", bank__2[[#This Row],[Age]]&gt;=60,"Seniors")</f>
        <v>Middle-Aged Adults</v>
      </c>
      <c r="T3844" t="str">
        <f t="shared" si="60"/>
        <v>No</v>
      </c>
      <c r="U3844" cm="1">
        <f t="array" ref="U3844">_xlfn.SWITCH(L3844, "jan",1, "feb",2, "mar",3, "apr",4, "may",5, "jun",6, "jul",7, "aug",8, "sep",9, "oct",10, "nov",11, "dec",12, "")</f>
        <v>8</v>
      </c>
      <c r="V3844" s="2">
        <f>bank__2[[#This Row],[CallDuration (Seconds)]]/60</f>
        <v>2.0833333333333335</v>
      </c>
      <c r="W3844" t="str">
        <f>IF(AND(bank__2[[#This Row],[HasHousingLoan]]="yes",bank__2[[#This Row],[HasPersonalLoan]]="yes"),"Both Loans",
IF(bank__2[[#This Row],[HasHousingLoan]]="yes","Only Housing Loan",
IF(bank__2[[#This Row],[HasPersonalLoan]]="yes","Only Personal Loan","No Loan")))</f>
        <v>No Loan</v>
      </c>
    </row>
    <row r="3845" spans="1:23">
      <c r="A3845">
        <v>3844</v>
      </c>
      <c r="B3845">
        <v>50</v>
      </c>
      <c r="C3845" t="s">
        <v>30</v>
      </c>
      <c r="D3845" t="s">
        <v>19</v>
      </c>
      <c r="E3845" t="s">
        <v>20</v>
      </c>
      <c r="F3845" t="s">
        <v>21</v>
      </c>
      <c r="G3845">
        <v>341</v>
      </c>
      <c r="H3845" t="s">
        <v>35</v>
      </c>
      <c r="I3845" t="s">
        <v>35</v>
      </c>
      <c r="J3845" t="s">
        <v>23</v>
      </c>
      <c r="K3845">
        <v>20</v>
      </c>
      <c r="L3845" t="s">
        <v>48</v>
      </c>
      <c r="M3845">
        <v>670</v>
      </c>
      <c r="N3845">
        <v>4</v>
      </c>
      <c r="O3845">
        <v>340</v>
      </c>
      <c r="P3845">
        <v>2</v>
      </c>
      <c r="Q3845" t="s">
        <v>196</v>
      </c>
      <c r="R3845" t="s">
        <v>35</v>
      </c>
      <c r="S3845" t="str" cm="1">
        <f t="array" ref="S3845">_xlfn.IFS(bank__2[[#This Row],[Age]]&lt;30, "Young Adults",bank__2[[#This Row],[Age]]&lt;45, "Middle-Aged Adults",bank__2[[#This Row],[Age]]&lt;60, "Older AdultsOlder Adults", bank__2[[#This Row],[Age]]&gt;=60,"Seniors")</f>
        <v>Older AdultsOlder Adults</v>
      </c>
      <c r="T3845" t="str">
        <f t="shared" si="60"/>
        <v>Yes</v>
      </c>
      <c r="U3845" cm="1">
        <f t="array" ref="U3845">_xlfn.SWITCH(L3845, "jan",1, "feb",2, "mar",3, "apr",4, "may",5, "jun",6, "jul",7, "aug",8, "sep",9, "oct",10, "nov",11, "dec",12, "")</f>
        <v>4</v>
      </c>
      <c r="V3845" s="2">
        <f>bank__2[[#This Row],[CallDuration (Seconds)]]/60</f>
        <v>11.166666666666666</v>
      </c>
      <c r="W3845" t="str">
        <f>IF(AND(bank__2[[#This Row],[HasHousingLoan]]="yes",bank__2[[#This Row],[HasPersonalLoan]]="yes"),"Both Loans",
IF(bank__2[[#This Row],[HasHousingLoan]]="yes","Only Housing Loan",
IF(bank__2[[#This Row],[HasPersonalLoan]]="yes","Only Personal Loan","No Loan")))</f>
        <v>Both Loans</v>
      </c>
    </row>
    <row r="3846" spans="1:23">
      <c r="A3846">
        <v>3845</v>
      </c>
      <c r="B3846">
        <v>39</v>
      </c>
      <c r="C3846" t="s">
        <v>87</v>
      </c>
      <c r="D3846" t="s">
        <v>19</v>
      </c>
      <c r="E3846" t="s">
        <v>33</v>
      </c>
      <c r="F3846" t="s">
        <v>21</v>
      </c>
      <c r="G3846">
        <v>607</v>
      </c>
      <c r="H3846" t="s">
        <v>35</v>
      </c>
      <c r="I3846" t="s">
        <v>21</v>
      </c>
      <c r="J3846" t="s">
        <v>23</v>
      </c>
      <c r="K3846">
        <v>12</v>
      </c>
      <c r="L3846" t="s">
        <v>37</v>
      </c>
      <c r="M3846">
        <v>454</v>
      </c>
      <c r="N3846">
        <v>2</v>
      </c>
      <c r="O3846">
        <v>364</v>
      </c>
      <c r="P3846">
        <v>3</v>
      </c>
      <c r="Q3846" t="s">
        <v>41</v>
      </c>
      <c r="R3846" t="s">
        <v>35</v>
      </c>
      <c r="S3846" t="str" cm="1">
        <f t="array" ref="S3846">_xlfn.IFS(bank__2[[#This Row],[Age]]&lt;30, "Young Adults",bank__2[[#This Row],[Age]]&lt;45, "Middle-Aged Adults",bank__2[[#This Row],[Age]]&lt;60, "Older AdultsOlder Adults", bank__2[[#This Row],[Age]]&gt;=60,"Seniors")</f>
        <v>Middle-Aged Adults</v>
      </c>
      <c r="T3846" t="str">
        <f t="shared" si="60"/>
        <v>Yes</v>
      </c>
      <c r="U3846" cm="1">
        <f t="array" ref="U3846">_xlfn.SWITCH(L3846, "jan",1, "feb",2, "mar",3, "apr",4, "may",5, "jun",6, "jul",7, "aug",8, "sep",9, "oct",10, "nov",11, "dec",12, "")</f>
        <v>5</v>
      </c>
      <c r="V3846" s="2">
        <f>bank__2[[#This Row],[CallDuration (Seconds)]]/60</f>
        <v>7.5666666666666664</v>
      </c>
      <c r="W3846" t="str">
        <f>IF(AND(bank__2[[#This Row],[HasHousingLoan]]="yes",bank__2[[#This Row],[HasPersonalLoan]]="yes"),"Both Loans",
IF(bank__2[[#This Row],[HasHousingLoan]]="yes","Only Housing Loan",
IF(bank__2[[#This Row],[HasPersonalLoan]]="yes","Only Personal Loan","No Loan")))</f>
        <v>Only Housing Loan</v>
      </c>
    </row>
    <row r="3847" spans="1:23">
      <c r="A3847">
        <v>3846</v>
      </c>
      <c r="B3847">
        <v>31</v>
      </c>
      <c r="C3847" t="s">
        <v>56</v>
      </c>
      <c r="D3847" t="s">
        <v>19</v>
      </c>
      <c r="E3847" t="s">
        <v>33</v>
      </c>
      <c r="F3847" t="s">
        <v>21</v>
      </c>
      <c r="G3847">
        <v>1495</v>
      </c>
      <c r="H3847" t="s">
        <v>35</v>
      </c>
      <c r="I3847" t="s">
        <v>35</v>
      </c>
      <c r="J3847" t="s">
        <v>30</v>
      </c>
      <c r="K3847">
        <v>23</v>
      </c>
      <c r="L3847" t="s">
        <v>37</v>
      </c>
      <c r="M3847">
        <v>159</v>
      </c>
      <c r="N3847">
        <v>3</v>
      </c>
      <c r="O3847">
        <v>-1</v>
      </c>
      <c r="P3847">
        <v>0</v>
      </c>
      <c r="Q3847" t="s">
        <v>30</v>
      </c>
      <c r="R3847" t="s">
        <v>21</v>
      </c>
      <c r="S3847" t="str" cm="1">
        <f t="array" ref="S3847">_xlfn.IFS(bank__2[[#This Row],[Age]]&lt;30, "Young Adults",bank__2[[#This Row],[Age]]&lt;45, "Middle-Aged Adults",bank__2[[#This Row],[Age]]&lt;60, "Older AdultsOlder Adults", bank__2[[#This Row],[Age]]&gt;=60,"Seniors")</f>
        <v>Middle-Aged Adults</v>
      </c>
      <c r="T3847" t="str">
        <f t="shared" si="60"/>
        <v>No</v>
      </c>
      <c r="U3847" cm="1">
        <f t="array" ref="U3847">_xlfn.SWITCH(L3847, "jan",1, "feb",2, "mar",3, "apr",4, "may",5, "jun",6, "jul",7, "aug",8, "sep",9, "oct",10, "nov",11, "dec",12, "")</f>
        <v>5</v>
      </c>
      <c r="V3847" s="2">
        <f>bank__2[[#This Row],[CallDuration (Seconds)]]/60</f>
        <v>2.65</v>
      </c>
      <c r="W3847" t="str">
        <f>IF(AND(bank__2[[#This Row],[HasHousingLoan]]="yes",bank__2[[#This Row],[HasPersonalLoan]]="yes"),"Both Loans",
IF(bank__2[[#This Row],[HasHousingLoan]]="yes","Only Housing Loan",
IF(bank__2[[#This Row],[HasPersonalLoan]]="yes","Only Personal Loan","No Loan")))</f>
        <v>Both Loans</v>
      </c>
    </row>
    <row r="3848" spans="1:23">
      <c r="A3848">
        <v>3847</v>
      </c>
      <c r="B3848">
        <v>49</v>
      </c>
      <c r="C3848" t="s">
        <v>87</v>
      </c>
      <c r="D3848" t="s">
        <v>19</v>
      </c>
      <c r="E3848" t="s">
        <v>33</v>
      </c>
      <c r="F3848" t="s">
        <v>21</v>
      </c>
      <c r="G3848">
        <v>381</v>
      </c>
      <c r="H3848" t="s">
        <v>21</v>
      </c>
      <c r="I3848" t="s">
        <v>21</v>
      </c>
      <c r="J3848" t="s">
        <v>23</v>
      </c>
      <c r="K3848">
        <v>5</v>
      </c>
      <c r="L3848" t="s">
        <v>92</v>
      </c>
      <c r="M3848">
        <v>504</v>
      </c>
      <c r="N3848">
        <v>2</v>
      </c>
      <c r="O3848">
        <v>-1</v>
      </c>
      <c r="P3848">
        <v>0</v>
      </c>
      <c r="Q3848" t="s">
        <v>30</v>
      </c>
      <c r="R3848" t="s">
        <v>21</v>
      </c>
      <c r="S3848" t="str" cm="1">
        <f t="array" ref="S3848">_xlfn.IFS(bank__2[[#This Row],[Age]]&lt;30, "Young Adults",bank__2[[#This Row],[Age]]&lt;45, "Middle-Aged Adults",bank__2[[#This Row],[Age]]&lt;60, "Older AdultsOlder Adults", bank__2[[#This Row],[Age]]&gt;=60,"Seniors")</f>
        <v>Older AdultsOlder Adults</v>
      </c>
      <c r="T3848" t="str">
        <f t="shared" si="60"/>
        <v>No</v>
      </c>
      <c r="U3848" cm="1">
        <f t="array" ref="U3848">_xlfn.SWITCH(L3848, "jan",1, "feb",2, "mar",3, "apr",4, "may",5, "jun",6, "jul",7, "aug",8, "sep",9, "oct",10, "nov",11, "dec",12, "")</f>
        <v>8</v>
      </c>
      <c r="V3848" s="2">
        <f>bank__2[[#This Row],[CallDuration (Seconds)]]/60</f>
        <v>8.4</v>
      </c>
      <c r="W3848" t="str">
        <f>IF(AND(bank__2[[#This Row],[HasHousingLoan]]="yes",bank__2[[#This Row],[HasPersonalLoan]]="yes"),"Both Loans",
IF(bank__2[[#This Row],[HasHousingLoan]]="yes","Only Housing Loan",
IF(bank__2[[#This Row],[HasPersonalLoan]]="yes","Only Personal Loan","No Loan")))</f>
        <v>No Loan</v>
      </c>
    </row>
    <row r="3849" spans="1:23">
      <c r="A3849">
        <v>3848</v>
      </c>
      <c r="B3849">
        <v>33</v>
      </c>
      <c r="C3849" t="s">
        <v>18</v>
      </c>
      <c r="D3849" t="s">
        <v>122</v>
      </c>
      <c r="E3849" t="s">
        <v>33</v>
      </c>
      <c r="F3849" t="s">
        <v>21</v>
      </c>
      <c r="G3849">
        <v>385</v>
      </c>
      <c r="H3849" t="s">
        <v>21</v>
      </c>
      <c r="I3849" t="s">
        <v>21</v>
      </c>
      <c r="J3849" t="s">
        <v>146</v>
      </c>
      <c r="K3849">
        <v>27</v>
      </c>
      <c r="L3849" t="s">
        <v>92</v>
      </c>
      <c r="M3849">
        <v>29</v>
      </c>
      <c r="N3849">
        <v>28</v>
      </c>
      <c r="O3849">
        <v>-1</v>
      </c>
      <c r="P3849">
        <v>0</v>
      </c>
      <c r="Q3849" t="s">
        <v>30</v>
      </c>
      <c r="R3849" t="s">
        <v>21</v>
      </c>
      <c r="S3849" t="str" cm="1">
        <f t="array" ref="S3849">_xlfn.IFS(bank__2[[#This Row],[Age]]&lt;30, "Young Adults",bank__2[[#This Row],[Age]]&lt;45, "Middle-Aged Adults",bank__2[[#This Row],[Age]]&lt;60, "Older AdultsOlder Adults", bank__2[[#This Row],[Age]]&gt;=60,"Seniors")</f>
        <v>Middle-Aged Adults</v>
      </c>
      <c r="T3849" t="str">
        <f t="shared" si="60"/>
        <v>No</v>
      </c>
      <c r="U3849" cm="1">
        <f t="array" ref="U3849">_xlfn.SWITCH(L3849, "jan",1, "feb",2, "mar",3, "apr",4, "may",5, "jun",6, "jul",7, "aug",8, "sep",9, "oct",10, "nov",11, "dec",12, "")</f>
        <v>8</v>
      </c>
      <c r="V3849" s="2">
        <f>bank__2[[#This Row],[CallDuration (Seconds)]]/60</f>
        <v>0.48333333333333334</v>
      </c>
      <c r="W3849" t="str">
        <f>IF(AND(bank__2[[#This Row],[HasHousingLoan]]="yes",bank__2[[#This Row],[HasPersonalLoan]]="yes"),"Both Loans",
IF(bank__2[[#This Row],[HasHousingLoan]]="yes","Only Housing Loan",
IF(bank__2[[#This Row],[HasPersonalLoan]]="yes","Only Personal Loan","No Loan")))</f>
        <v>No Loan</v>
      </c>
    </row>
    <row r="3850" spans="1:23">
      <c r="A3850">
        <v>3849</v>
      </c>
      <c r="B3850">
        <v>26</v>
      </c>
      <c r="C3850" t="s">
        <v>43</v>
      </c>
      <c r="D3850" t="s">
        <v>44</v>
      </c>
      <c r="E3850" t="s">
        <v>45</v>
      </c>
      <c r="F3850" t="s">
        <v>21</v>
      </c>
      <c r="G3850">
        <v>1274</v>
      </c>
      <c r="H3850" t="s">
        <v>35</v>
      </c>
      <c r="I3850" t="s">
        <v>21</v>
      </c>
      <c r="J3850" t="s">
        <v>23</v>
      </c>
      <c r="K3850">
        <v>1</v>
      </c>
      <c r="L3850" t="s">
        <v>53</v>
      </c>
      <c r="M3850">
        <v>190</v>
      </c>
      <c r="N3850">
        <v>1</v>
      </c>
      <c r="O3850">
        <v>84</v>
      </c>
      <c r="P3850">
        <v>1</v>
      </c>
      <c r="Q3850" t="s">
        <v>41</v>
      </c>
      <c r="R3850" t="s">
        <v>21</v>
      </c>
      <c r="S3850" t="str" cm="1">
        <f t="array" ref="S3850">_xlfn.IFS(bank__2[[#This Row],[Age]]&lt;30, "Young Adults",bank__2[[#This Row],[Age]]&lt;45, "Middle-Aged Adults",bank__2[[#This Row],[Age]]&lt;60, "Older AdultsOlder Adults", bank__2[[#This Row],[Age]]&gt;=60,"Seniors")</f>
        <v>Young Adults</v>
      </c>
      <c r="T3850" t="str">
        <f t="shared" si="60"/>
        <v>Yes</v>
      </c>
      <c r="U3850" cm="1">
        <f t="array" ref="U3850">_xlfn.SWITCH(L3850, "jan",1, "feb",2, "mar",3, "apr",4, "may",5, "jun",6, "jul",7, "aug",8, "sep",9, "oct",10, "nov",11, "dec",12, "")</f>
        <v>6</v>
      </c>
      <c r="V3850" s="2">
        <f>bank__2[[#This Row],[CallDuration (Seconds)]]/60</f>
        <v>3.1666666666666665</v>
      </c>
      <c r="W3850" t="str">
        <f>IF(AND(bank__2[[#This Row],[HasHousingLoan]]="yes",bank__2[[#This Row],[HasPersonalLoan]]="yes"),"Both Loans",
IF(bank__2[[#This Row],[HasHousingLoan]]="yes","Only Housing Loan",
IF(bank__2[[#This Row],[HasPersonalLoan]]="yes","Only Personal Loan","No Loan")))</f>
        <v>Only Housing Loan</v>
      </c>
    </row>
    <row r="3851" spans="1:23">
      <c r="A3851">
        <v>3850</v>
      </c>
      <c r="B3851">
        <v>27</v>
      </c>
      <c r="C3851" t="s">
        <v>56</v>
      </c>
      <c r="D3851" t="s">
        <v>19</v>
      </c>
      <c r="E3851" t="s">
        <v>33</v>
      </c>
      <c r="F3851" t="s">
        <v>21</v>
      </c>
      <c r="G3851">
        <v>362</v>
      </c>
      <c r="H3851" t="s">
        <v>35</v>
      </c>
      <c r="I3851" t="s">
        <v>21</v>
      </c>
      <c r="J3851" t="s">
        <v>30</v>
      </c>
      <c r="K3851">
        <v>14</v>
      </c>
      <c r="L3851" t="s">
        <v>37</v>
      </c>
      <c r="M3851">
        <v>332</v>
      </c>
      <c r="N3851">
        <v>2</v>
      </c>
      <c r="O3851">
        <v>-1</v>
      </c>
      <c r="P3851">
        <v>0</v>
      </c>
      <c r="Q3851" t="s">
        <v>30</v>
      </c>
      <c r="R3851" t="s">
        <v>21</v>
      </c>
      <c r="S3851" t="str" cm="1">
        <f t="array" ref="S3851">_xlfn.IFS(bank__2[[#This Row],[Age]]&lt;30, "Young Adults",bank__2[[#This Row],[Age]]&lt;45, "Middle-Aged Adults",bank__2[[#This Row],[Age]]&lt;60, "Older AdultsOlder Adults", bank__2[[#This Row],[Age]]&gt;=60,"Seniors")</f>
        <v>Young Adults</v>
      </c>
      <c r="T3851" t="str">
        <f t="shared" si="60"/>
        <v>No</v>
      </c>
      <c r="U3851" cm="1">
        <f t="array" ref="U3851">_xlfn.SWITCH(L3851, "jan",1, "feb",2, "mar",3, "apr",4, "may",5, "jun",6, "jul",7, "aug",8, "sep",9, "oct",10, "nov",11, "dec",12, "")</f>
        <v>5</v>
      </c>
      <c r="V3851" s="2">
        <f>bank__2[[#This Row],[CallDuration (Seconds)]]/60</f>
        <v>5.5333333333333332</v>
      </c>
      <c r="W3851" t="str">
        <f>IF(AND(bank__2[[#This Row],[HasHousingLoan]]="yes",bank__2[[#This Row],[HasPersonalLoan]]="yes"),"Both Loans",
IF(bank__2[[#This Row],[HasHousingLoan]]="yes","Only Housing Loan",
IF(bank__2[[#This Row],[HasPersonalLoan]]="yes","Only Personal Loan","No Loan")))</f>
        <v>Only Housing Loan</v>
      </c>
    </row>
    <row r="3852" spans="1:23">
      <c r="A3852">
        <v>3851</v>
      </c>
      <c r="B3852">
        <v>51</v>
      </c>
      <c r="C3852" t="s">
        <v>56</v>
      </c>
      <c r="D3852" t="s">
        <v>19</v>
      </c>
      <c r="E3852" t="s">
        <v>20</v>
      </c>
      <c r="F3852" t="s">
        <v>21</v>
      </c>
      <c r="G3852">
        <v>377</v>
      </c>
      <c r="H3852" t="s">
        <v>35</v>
      </c>
      <c r="I3852" t="s">
        <v>21</v>
      </c>
      <c r="J3852" t="s">
        <v>146</v>
      </c>
      <c r="K3852">
        <v>3</v>
      </c>
      <c r="L3852" t="s">
        <v>61</v>
      </c>
      <c r="M3852">
        <v>143</v>
      </c>
      <c r="N3852">
        <v>4</v>
      </c>
      <c r="O3852">
        <v>272</v>
      </c>
      <c r="P3852">
        <v>1</v>
      </c>
      <c r="Q3852" t="s">
        <v>41</v>
      </c>
      <c r="R3852" t="s">
        <v>21</v>
      </c>
      <c r="S3852" t="str" cm="1">
        <f t="array" ref="S3852">_xlfn.IFS(bank__2[[#This Row],[Age]]&lt;30, "Young Adults",bank__2[[#This Row],[Age]]&lt;45, "Middle-Aged Adults",bank__2[[#This Row],[Age]]&lt;60, "Older AdultsOlder Adults", bank__2[[#This Row],[Age]]&gt;=60,"Seniors")</f>
        <v>Older AdultsOlder Adults</v>
      </c>
      <c r="T3852" t="str">
        <f t="shared" si="60"/>
        <v>Yes</v>
      </c>
      <c r="U3852" cm="1">
        <f t="array" ref="U3852">_xlfn.SWITCH(L3852, "jan",1, "feb",2, "mar",3, "apr",4, "may",5, "jun",6, "jul",7, "aug",8, "sep",9, "oct",10, "nov",11, "dec",12, "")</f>
        <v>2</v>
      </c>
      <c r="V3852" s="2">
        <f>bank__2[[#This Row],[CallDuration (Seconds)]]/60</f>
        <v>2.3833333333333333</v>
      </c>
      <c r="W3852" t="str">
        <f>IF(AND(bank__2[[#This Row],[HasHousingLoan]]="yes",bank__2[[#This Row],[HasPersonalLoan]]="yes"),"Both Loans",
IF(bank__2[[#This Row],[HasHousingLoan]]="yes","Only Housing Loan",
IF(bank__2[[#This Row],[HasPersonalLoan]]="yes","Only Personal Loan","No Loan")))</f>
        <v>Only Housing Loan</v>
      </c>
    </row>
    <row r="3853" spans="1:23">
      <c r="A3853">
        <v>3852</v>
      </c>
      <c r="B3853">
        <v>26</v>
      </c>
      <c r="C3853" t="s">
        <v>87</v>
      </c>
      <c r="D3853" t="s">
        <v>44</v>
      </c>
      <c r="E3853" t="s">
        <v>33</v>
      </c>
      <c r="F3853" t="s">
        <v>21</v>
      </c>
      <c r="G3853">
        <v>802</v>
      </c>
      <c r="H3853" t="s">
        <v>21</v>
      </c>
      <c r="I3853" t="s">
        <v>21</v>
      </c>
      <c r="J3853" t="s">
        <v>23</v>
      </c>
      <c r="K3853">
        <v>30</v>
      </c>
      <c r="L3853" t="s">
        <v>100</v>
      </c>
      <c r="M3853">
        <v>77</v>
      </c>
      <c r="N3853">
        <v>1</v>
      </c>
      <c r="O3853">
        <v>2</v>
      </c>
      <c r="P3853">
        <v>2</v>
      </c>
      <c r="Q3853" t="s">
        <v>70</v>
      </c>
      <c r="R3853" t="s">
        <v>21</v>
      </c>
      <c r="S3853" t="str" cm="1">
        <f t="array" ref="S3853">_xlfn.IFS(bank__2[[#This Row],[Age]]&lt;30, "Young Adults",bank__2[[#This Row],[Age]]&lt;45, "Middle-Aged Adults",bank__2[[#This Row],[Age]]&lt;60, "Older AdultsOlder Adults", bank__2[[#This Row],[Age]]&gt;=60,"Seniors")</f>
        <v>Young Adults</v>
      </c>
      <c r="T3853" t="str">
        <f t="shared" si="60"/>
        <v>Yes</v>
      </c>
      <c r="U3853" cm="1">
        <f t="array" ref="U3853">_xlfn.SWITCH(L3853, "jan",1, "feb",2, "mar",3, "apr",4, "may",5, "jun",6, "jul",7, "aug",8, "sep",9, "oct",10, "nov",11, "dec",12, "")</f>
        <v>1</v>
      </c>
      <c r="V3853" s="2">
        <f>bank__2[[#This Row],[CallDuration (Seconds)]]/60</f>
        <v>1.2833333333333334</v>
      </c>
      <c r="W3853" t="str">
        <f>IF(AND(bank__2[[#This Row],[HasHousingLoan]]="yes",bank__2[[#This Row],[HasPersonalLoan]]="yes"),"Both Loans",
IF(bank__2[[#This Row],[HasHousingLoan]]="yes","Only Housing Loan",
IF(bank__2[[#This Row],[HasPersonalLoan]]="yes","Only Personal Loan","No Loan")))</f>
        <v>No Loan</v>
      </c>
    </row>
    <row r="3854" spans="1:23">
      <c r="A3854">
        <v>3853</v>
      </c>
      <c r="B3854">
        <v>45</v>
      </c>
      <c r="C3854" t="s">
        <v>87</v>
      </c>
      <c r="D3854" t="s">
        <v>19</v>
      </c>
      <c r="E3854" t="s">
        <v>33</v>
      </c>
      <c r="F3854" t="s">
        <v>21</v>
      </c>
      <c r="G3854">
        <v>194</v>
      </c>
      <c r="H3854" t="s">
        <v>21</v>
      </c>
      <c r="I3854" t="s">
        <v>21</v>
      </c>
      <c r="J3854" t="s">
        <v>23</v>
      </c>
      <c r="K3854">
        <v>31</v>
      </c>
      <c r="L3854" t="s">
        <v>119</v>
      </c>
      <c r="M3854">
        <v>517</v>
      </c>
      <c r="N3854">
        <v>4</v>
      </c>
      <c r="O3854">
        <v>-1</v>
      </c>
      <c r="P3854">
        <v>0</v>
      </c>
      <c r="Q3854" t="s">
        <v>30</v>
      </c>
      <c r="R3854" t="s">
        <v>21</v>
      </c>
      <c r="S3854" t="str" cm="1">
        <f t="array" ref="S3854">_xlfn.IFS(bank__2[[#This Row],[Age]]&lt;30, "Young Adults",bank__2[[#This Row],[Age]]&lt;45, "Middle-Aged Adults",bank__2[[#This Row],[Age]]&lt;60, "Older AdultsOlder Adults", bank__2[[#This Row],[Age]]&gt;=60,"Seniors")</f>
        <v>Older AdultsOlder Adults</v>
      </c>
      <c r="T3854" t="str">
        <f t="shared" si="60"/>
        <v>No</v>
      </c>
      <c r="U3854" cm="1">
        <f t="array" ref="U3854">_xlfn.SWITCH(L3854, "jan",1, "feb",2, "mar",3, "apr",4, "may",5, "jun",6, "jul",7, "aug",8, "sep",9, "oct",10, "nov",11, "dec",12, "")</f>
        <v>7</v>
      </c>
      <c r="V3854" s="2">
        <f>bank__2[[#This Row],[CallDuration (Seconds)]]/60</f>
        <v>8.6166666666666671</v>
      </c>
      <c r="W3854" t="str">
        <f>IF(AND(bank__2[[#This Row],[HasHousingLoan]]="yes",bank__2[[#This Row],[HasPersonalLoan]]="yes"),"Both Loans",
IF(bank__2[[#This Row],[HasHousingLoan]]="yes","Only Housing Loan",
IF(bank__2[[#This Row],[HasPersonalLoan]]="yes","Only Personal Loan","No Loan")))</f>
        <v>No Loan</v>
      </c>
    </row>
    <row r="3855" spans="1:23">
      <c r="A3855">
        <v>3854</v>
      </c>
      <c r="B3855">
        <v>54</v>
      </c>
      <c r="C3855" t="s">
        <v>72</v>
      </c>
      <c r="D3855" t="s">
        <v>19</v>
      </c>
      <c r="E3855" t="s">
        <v>33</v>
      </c>
      <c r="F3855" t="s">
        <v>21</v>
      </c>
      <c r="G3855">
        <v>-315</v>
      </c>
      <c r="H3855" t="s">
        <v>21</v>
      </c>
      <c r="I3855" t="s">
        <v>35</v>
      </c>
      <c r="J3855" t="s">
        <v>23</v>
      </c>
      <c r="K3855">
        <v>10</v>
      </c>
      <c r="L3855" t="s">
        <v>119</v>
      </c>
      <c r="M3855">
        <v>2029</v>
      </c>
      <c r="N3855">
        <v>1</v>
      </c>
      <c r="O3855">
        <v>-1</v>
      </c>
      <c r="P3855">
        <v>0</v>
      </c>
      <c r="Q3855" t="s">
        <v>30</v>
      </c>
      <c r="R3855" t="s">
        <v>35</v>
      </c>
      <c r="S3855" t="str" cm="1">
        <f t="array" ref="S3855">_xlfn.IFS(bank__2[[#This Row],[Age]]&lt;30, "Young Adults",bank__2[[#This Row],[Age]]&lt;45, "Middle-Aged Adults",bank__2[[#This Row],[Age]]&lt;60, "Older AdultsOlder Adults", bank__2[[#This Row],[Age]]&gt;=60,"Seniors")</f>
        <v>Older AdultsOlder Adults</v>
      </c>
      <c r="T3855" t="str">
        <f t="shared" si="60"/>
        <v>No</v>
      </c>
      <c r="U3855" cm="1">
        <f t="array" ref="U3855">_xlfn.SWITCH(L3855, "jan",1, "feb",2, "mar",3, "apr",4, "may",5, "jun",6, "jul",7, "aug",8, "sep",9, "oct",10, "nov",11, "dec",12, "")</f>
        <v>7</v>
      </c>
      <c r="V3855" s="2">
        <f>bank__2[[#This Row],[CallDuration (Seconds)]]/60</f>
        <v>33.81666666666667</v>
      </c>
      <c r="W3855" t="str">
        <f>IF(AND(bank__2[[#This Row],[HasHousingLoan]]="yes",bank__2[[#This Row],[HasPersonalLoan]]="yes"),"Both Loans",
IF(bank__2[[#This Row],[HasHousingLoan]]="yes","Only Housing Loan",
IF(bank__2[[#This Row],[HasPersonalLoan]]="yes","Only Personal Loan","No Loan")))</f>
        <v>Only Personal Loan</v>
      </c>
    </row>
    <row r="3856" spans="1:23">
      <c r="A3856">
        <v>3855</v>
      </c>
      <c r="B3856">
        <v>49</v>
      </c>
      <c r="C3856" t="s">
        <v>72</v>
      </c>
      <c r="D3856" t="s">
        <v>19</v>
      </c>
      <c r="E3856" t="s">
        <v>45</v>
      </c>
      <c r="F3856" t="s">
        <v>21</v>
      </c>
      <c r="G3856">
        <v>1843</v>
      </c>
      <c r="H3856" t="s">
        <v>35</v>
      </c>
      <c r="I3856" t="s">
        <v>21</v>
      </c>
      <c r="J3856" t="s">
        <v>23</v>
      </c>
      <c r="K3856">
        <v>25</v>
      </c>
      <c r="L3856" t="s">
        <v>37</v>
      </c>
      <c r="M3856">
        <v>269</v>
      </c>
      <c r="N3856">
        <v>1</v>
      </c>
      <c r="O3856">
        <v>-1</v>
      </c>
      <c r="P3856">
        <v>0</v>
      </c>
      <c r="Q3856" t="s">
        <v>30</v>
      </c>
      <c r="R3856" t="s">
        <v>21</v>
      </c>
      <c r="S3856" t="str" cm="1">
        <f t="array" ref="S3856">_xlfn.IFS(bank__2[[#This Row],[Age]]&lt;30, "Young Adults",bank__2[[#This Row],[Age]]&lt;45, "Middle-Aged Adults",bank__2[[#This Row],[Age]]&lt;60, "Older AdultsOlder Adults", bank__2[[#This Row],[Age]]&gt;=60,"Seniors")</f>
        <v>Older AdultsOlder Adults</v>
      </c>
      <c r="T3856" t="str">
        <f t="shared" si="60"/>
        <v>No</v>
      </c>
      <c r="U3856" cm="1">
        <f t="array" ref="U3856">_xlfn.SWITCH(L3856, "jan",1, "feb",2, "mar",3, "apr",4, "may",5, "jun",6, "jul",7, "aug",8, "sep",9, "oct",10, "nov",11, "dec",12, "")</f>
        <v>5</v>
      </c>
      <c r="V3856" s="2">
        <f>bank__2[[#This Row],[CallDuration (Seconds)]]/60</f>
        <v>4.4833333333333334</v>
      </c>
      <c r="W3856" t="str">
        <f>IF(AND(bank__2[[#This Row],[HasHousingLoan]]="yes",bank__2[[#This Row],[HasPersonalLoan]]="yes"),"Both Loans",
IF(bank__2[[#This Row],[HasHousingLoan]]="yes","Only Housing Loan",
IF(bank__2[[#This Row],[HasPersonalLoan]]="yes","Only Personal Loan","No Loan")))</f>
        <v>Only Housing Loan</v>
      </c>
    </row>
    <row r="3857" spans="1:23">
      <c r="A3857">
        <v>3856</v>
      </c>
      <c r="B3857">
        <v>47</v>
      </c>
      <c r="C3857" t="s">
        <v>72</v>
      </c>
      <c r="D3857" t="s">
        <v>19</v>
      </c>
      <c r="E3857" t="s">
        <v>33</v>
      </c>
      <c r="F3857" t="s">
        <v>21</v>
      </c>
      <c r="G3857">
        <v>-9</v>
      </c>
      <c r="H3857" t="s">
        <v>21</v>
      </c>
      <c r="I3857" t="s">
        <v>21</v>
      </c>
      <c r="J3857" t="s">
        <v>23</v>
      </c>
      <c r="K3857">
        <v>14</v>
      </c>
      <c r="L3857" t="s">
        <v>92</v>
      </c>
      <c r="M3857">
        <v>457</v>
      </c>
      <c r="N3857">
        <v>2</v>
      </c>
      <c r="O3857">
        <v>-1</v>
      </c>
      <c r="P3857">
        <v>0</v>
      </c>
      <c r="Q3857" t="s">
        <v>30</v>
      </c>
      <c r="R3857" t="s">
        <v>21</v>
      </c>
      <c r="S3857" t="str" cm="1">
        <f t="array" ref="S3857">_xlfn.IFS(bank__2[[#This Row],[Age]]&lt;30, "Young Adults",bank__2[[#This Row],[Age]]&lt;45, "Middle-Aged Adults",bank__2[[#This Row],[Age]]&lt;60, "Older AdultsOlder Adults", bank__2[[#This Row],[Age]]&gt;=60,"Seniors")</f>
        <v>Older AdultsOlder Adults</v>
      </c>
      <c r="T3857" t="str">
        <f t="shared" si="60"/>
        <v>No</v>
      </c>
      <c r="U3857" cm="1">
        <f t="array" ref="U3857">_xlfn.SWITCH(L3857, "jan",1, "feb",2, "mar",3, "apr",4, "may",5, "jun",6, "jul",7, "aug",8, "sep",9, "oct",10, "nov",11, "dec",12, "")</f>
        <v>8</v>
      </c>
      <c r="V3857" s="2">
        <f>bank__2[[#This Row],[CallDuration (Seconds)]]/60</f>
        <v>7.6166666666666663</v>
      </c>
      <c r="W3857" t="str">
        <f>IF(AND(bank__2[[#This Row],[HasHousingLoan]]="yes",bank__2[[#This Row],[HasPersonalLoan]]="yes"),"Both Loans",
IF(bank__2[[#This Row],[HasHousingLoan]]="yes","Only Housing Loan",
IF(bank__2[[#This Row],[HasPersonalLoan]]="yes","Only Personal Loan","No Loan")))</f>
        <v>No Loan</v>
      </c>
    </row>
    <row r="3858" spans="1:23">
      <c r="A3858">
        <v>3857</v>
      </c>
      <c r="B3858">
        <v>42</v>
      </c>
      <c r="C3858" t="s">
        <v>135</v>
      </c>
      <c r="D3858" t="s">
        <v>19</v>
      </c>
      <c r="E3858" t="s">
        <v>20</v>
      </c>
      <c r="F3858" t="s">
        <v>21</v>
      </c>
      <c r="G3858">
        <v>83</v>
      </c>
      <c r="H3858" t="s">
        <v>21</v>
      </c>
      <c r="I3858" t="s">
        <v>35</v>
      </c>
      <c r="J3858" t="s">
        <v>23</v>
      </c>
      <c r="K3858">
        <v>7</v>
      </c>
      <c r="L3858" t="s">
        <v>92</v>
      </c>
      <c r="M3858">
        <v>184</v>
      </c>
      <c r="N3858">
        <v>1</v>
      </c>
      <c r="O3858">
        <v>-1</v>
      </c>
      <c r="P3858">
        <v>0</v>
      </c>
      <c r="Q3858" t="s">
        <v>30</v>
      </c>
      <c r="R3858" t="s">
        <v>21</v>
      </c>
      <c r="S3858" t="str" cm="1">
        <f t="array" ref="S3858">_xlfn.IFS(bank__2[[#This Row],[Age]]&lt;30, "Young Adults",bank__2[[#This Row],[Age]]&lt;45, "Middle-Aged Adults",bank__2[[#This Row],[Age]]&lt;60, "Older AdultsOlder Adults", bank__2[[#This Row],[Age]]&gt;=60,"Seniors")</f>
        <v>Middle-Aged Adults</v>
      </c>
      <c r="T3858" t="str">
        <f t="shared" si="60"/>
        <v>No</v>
      </c>
      <c r="U3858" cm="1">
        <f t="array" ref="U3858">_xlfn.SWITCH(L3858, "jan",1, "feb",2, "mar",3, "apr",4, "may",5, "jun",6, "jul",7, "aug",8, "sep",9, "oct",10, "nov",11, "dec",12, "")</f>
        <v>8</v>
      </c>
      <c r="V3858" s="2">
        <f>bank__2[[#This Row],[CallDuration (Seconds)]]/60</f>
        <v>3.0666666666666669</v>
      </c>
      <c r="W3858" t="str">
        <f>IF(AND(bank__2[[#This Row],[HasHousingLoan]]="yes",bank__2[[#This Row],[HasPersonalLoan]]="yes"),"Both Loans",
IF(bank__2[[#This Row],[HasHousingLoan]]="yes","Only Housing Loan",
IF(bank__2[[#This Row],[HasPersonalLoan]]="yes","Only Personal Loan","No Loan")))</f>
        <v>Only Personal Loan</v>
      </c>
    </row>
    <row r="3859" spans="1:23">
      <c r="A3859">
        <v>3858</v>
      </c>
      <c r="B3859">
        <v>50</v>
      </c>
      <c r="C3859" t="s">
        <v>77</v>
      </c>
      <c r="D3859" t="s">
        <v>19</v>
      </c>
      <c r="E3859" t="s">
        <v>45</v>
      </c>
      <c r="F3859" t="s">
        <v>21</v>
      </c>
      <c r="G3859">
        <v>433</v>
      </c>
      <c r="H3859" t="s">
        <v>35</v>
      </c>
      <c r="I3859" t="s">
        <v>21</v>
      </c>
      <c r="J3859" t="s">
        <v>23</v>
      </c>
      <c r="K3859">
        <v>18</v>
      </c>
      <c r="L3859" t="s">
        <v>37</v>
      </c>
      <c r="M3859">
        <v>47</v>
      </c>
      <c r="N3859">
        <v>4</v>
      </c>
      <c r="O3859">
        <v>-1</v>
      </c>
      <c r="P3859">
        <v>0</v>
      </c>
      <c r="Q3859" t="s">
        <v>30</v>
      </c>
      <c r="R3859" t="s">
        <v>21</v>
      </c>
      <c r="S3859" t="str" cm="1">
        <f t="array" ref="S3859">_xlfn.IFS(bank__2[[#This Row],[Age]]&lt;30, "Young Adults",bank__2[[#This Row],[Age]]&lt;45, "Middle-Aged Adults",bank__2[[#This Row],[Age]]&lt;60, "Older AdultsOlder Adults", bank__2[[#This Row],[Age]]&gt;=60,"Seniors")</f>
        <v>Older AdultsOlder Adults</v>
      </c>
      <c r="T3859" t="str">
        <f t="shared" si="60"/>
        <v>No</v>
      </c>
      <c r="U3859" cm="1">
        <f t="array" ref="U3859">_xlfn.SWITCH(L3859, "jan",1, "feb",2, "mar",3, "apr",4, "may",5, "jun",6, "jul",7, "aug",8, "sep",9, "oct",10, "nov",11, "dec",12, "")</f>
        <v>5</v>
      </c>
      <c r="V3859" s="2">
        <f>bank__2[[#This Row],[CallDuration (Seconds)]]/60</f>
        <v>0.78333333333333333</v>
      </c>
      <c r="W3859" t="str">
        <f>IF(AND(bank__2[[#This Row],[HasHousingLoan]]="yes",bank__2[[#This Row],[HasPersonalLoan]]="yes"),"Both Loans",
IF(bank__2[[#This Row],[HasHousingLoan]]="yes","Only Housing Loan",
IF(bank__2[[#This Row],[HasPersonalLoan]]="yes","Only Personal Loan","No Loan")))</f>
        <v>Only Housing Loan</v>
      </c>
    </row>
    <row r="3860" spans="1:23">
      <c r="A3860">
        <v>3859</v>
      </c>
      <c r="B3860">
        <v>37</v>
      </c>
      <c r="C3860" t="s">
        <v>87</v>
      </c>
      <c r="D3860" t="s">
        <v>19</v>
      </c>
      <c r="E3860" t="s">
        <v>33</v>
      </c>
      <c r="F3860" t="s">
        <v>21</v>
      </c>
      <c r="G3860">
        <v>-107</v>
      </c>
      <c r="H3860" t="s">
        <v>35</v>
      </c>
      <c r="I3860" t="s">
        <v>21</v>
      </c>
      <c r="J3860" t="s">
        <v>30</v>
      </c>
      <c r="K3860">
        <v>28</v>
      </c>
      <c r="L3860" t="s">
        <v>37</v>
      </c>
      <c r="M3860">
        <v>158</v>
      </c>
      <c r="N3860">
        <v>2</v>
      </c>
      <c r="O3860">
        <v>-1</v>
      </c>
      <c r="P3860">
        <v>0</v>
      </c>
      <c r="Q3860" t="s">
        <v>30</v>
      </c>
      <c r="R3860" t="s">
        <v>21</v>
      </c>
      <c r="S3860" t="str" cm="1">
        <f t="array" ref="S3860">_xlfn.IFS(bank__2[[#This Row],[Age]]&lt;30, "Young Adults",bank__2[[#This Row],[Age]]&lt;45, "Middle-Aged Adults",bank__2[[#This Row],[Age]]&lt;60, "Older AdultsOlder Adults", bank__2[[#This Row],[Age]]&gt;=60,"Seniors")</f>
        <v>Middle-Aged Adults</v>
      </c>
      <c r="T3860" t="str">
        <f t="shared" si="60"/>
        <v>No</v>
      </c>
      <c r="U3860" cm="1">
        <f t="array" ref="U3860">_xlfn.SWITCH(L3860, "jan",1, "feb",2, "mar",3, "apr",4, "may",5, "jun",6, "jul",7, "aug",8, "sep",9, "oct",10, "nov",11, "dec",12, "")</f>
        <v>5</v>
      </c>
      <c r="V3860" s="2">
        <f>bank__2[[#This Row],[CallDuration (Seconds)]]/60</f>
        <v>2.6333333333333333</v>
      </c>
      <c r="W3860" t="str">
        <f>IF(AND(bank__2[[#This Row],[HasHousingLoan]]="yes",bank__2[[#This Row],[HasPersonalLoan]]="yes"),"Both Loans",
IF(bank__2[[#This Row],[HasHousingLoan]]="yes","Only Housing Loan",
IF(bank__2[[#This Row],[HasPersonalLoan]]="yes","Only Personal Loan","No Loan")))</f>
        <v>Only Housing Loan</v>
      </c>
    </row>
    <row r="3861" spans="1:23">
      <c r="A3861">
        <v>3860</v>
      </c>
      <c r="B3861">
        <v>54</v>
      </c>
      <c r="C3861" t="s">
        <v>56</v>
      </c>
      <c r="D3861" t="s">
        <v>19</v>
      </c>
      <c r="E3861" t="s">
        <v>20</v>
      </c>
      <c r="F3861" t="s">
        <v>21</v>
      </c>
      <c r="G3861">
        <v>4503</v>
      </c>
      <c r="H3861" t="s">
        <v>21</v>
      </c>
      <c r="I3861" t="s">
        <v>21</v>
      </c>
      <c r="J3861" t="s">
        <v>146</v>
      </c>
      <c r="K3861">
        <v>21</v>
      </c>
      <c r="L3861" t="s">
        <v>124</v>
      </c>
      <c r="M3861">
        <v>168</v>
      </c>
      <c r="N3861">
        <v>3</v>
      </c>
      <c r="O3861">
        <v>-1</v>
      </c>
      <c r="P3861">
        <v>0</v>
      </c>
      <c r="Q3861" t="s">
        <v>30</v>
      </c>
      <c r="R3861" t="s">
        <v>21</v>
      </c>
      <c r="S3861" t="str" cm="1">
        <f t="array" ref="S3861">_xlfn.IFS(bank__2[[#This Row],[Age]]&lt;30, "Young Adults",bank__2[[#This Row],[Age]]&lt;45, "Middle-Aged Adults",bank__2[[#This Row],[Age]]&lt;60, "Older AdultsOlder Adults", bank__2[[#This Row],[Age]]&gt;=60,"Seniors")</f>
        <v>Older AdultsOlder Adults</v>
      </c>
      <c r="T3861" t="str">
        <f t="shared" si="60"/>
        <v>No</v>
      </c>
      <c r="U3861" cm="1">
        <f t="array" ref="U3861">_xlfn.SWITCH(L3861, "jan",1, "feb",2, "mar",3, "apr",4, "may",5, "jun",6, "jul",7, "aug",8, "sep",9, "oct",10, "nov",11, "dec",12, "")</f>
        <v>11</v>
      </c>
      <c r="V3861" s="2">
        <f>bank__2[[#This Row],[CallDuration (Seconds)]]/60</f>
        <v>2.8</v>
      </c>
      <c r="W3861" t="str">
        <f>IF(AND(bank__2[[#This Row],[HasHousingLoan]]="yes",bank__2[[#This Row],[HasPersonalLoan]]="yes"),"Both Loans",
IF(bank__2[[#This Row],[HasHousingLoan]]="yes","Only Housing Loan",
IF(bank__2[[#This Row],[HasPersonalLoan]]="yes","Only Personal Loan","No Loan")))</f>
        <v>No Loan</v>
      </c>
    </row>
    <row r="3862" spans="1:23">
      <c r="A3862">
        <v>3861</v>
      </c>
      <c r="B3862">
        <v>40</v>
      </c>
      <c r="C3862" t="s">
        <v>32</v>
      </c>
      <c r="D3862" t="s">
        <v>19</v>
      </c>
      <c r="E3862" t="s">
        <v>33</v>
      </c>
      <c r="F3862" t="s">
        <v>21</v>
      </c>
      <c r="G3862">
        <v>51</v>
      </c>
      <c r="H3862" t="s">
        <v>35</v>
      </c>
      <c r="I3862" t="s">
        <v>21</v>
      </c>
      <c r="J3862" t="s">
        <v>23</v>
      </c>
      <c r="K3862">
        <v>11</v>
      </c>
      <c r="L3862" t="s">
        <v>37</v>
      </c>
      <c r="M3862">
        <v>50</v>
      </c>
      <c r="N3862">
        <v>1</v>
      </c>
      <c r="O3862">
        <v>-1</v>
      </c>
      <c r="P3862">
        <v>0</v>
      </c>
      <c r="Q3862" t="s">
        <v>30</v>
      </c>
      <c r="R3862" t="s">
        <v>21</v>
      </c>
      <c r="S3862" t="str" cm="1">
        <f t="array" ref="S3862">_xlfn.IFS(bank__2[[#This Row],[Age]]&lt;30, "Young Adults",bank__2[[#This Row],[Age]]&lt;45, "Middle-Aged Adults",bank__2[[#This Row],[Age]]&lt;60, "Older AdultsOlder Adults", bank__2[[#This Row],[Age]]&gt;=60,"Seniors")</f>
        <v>Middle-Aged Adults</v>
      </c>
      <c r="T3862" t="str">
        <f t="shared" si="60"/>
        <v>No</v>
      </c>
      <c r="U3862" cm="1">
        <f t="array" ref="U3862">_xlfn.SWITCH(L3862, "jan",1, "feb",2, "mar",3, "apr",4, "may",5, "jun",6, "jul",7, "aug",8, "sep",9, "oct",10, "nov",11, "dec",12, "")</f>
        <v>5</v>
      </c>
      <c r="V3862" s="2">
        <f>bank__2[[#This Row],[CallDuration (Seconds)]]/60</f>
        <v>0.83333333333333337</v>
      </c>
      <c r="W3862" t="str">
        <f>IF(AND(bank__2[[#This Row],[HasHousingLoan]]="yes",bank__2[[#This Row],[HasPersonalLoan]]="yes"),"Both Loans",
IF(bank__2[[#This Row],[HasHousingLoan]]="yes","Only Housing Loan",
IF(bank__2[[#This Row],[HasPersonalLoan]]="yes","Only Personal Loan","No Loan")))</f>
        <v>Only Housing Loan</v>
      </c>
    </row>
    <row r="3863" spans="1:23">
      <c r="A3863">
        <v>3862</v>
      </c>
      <c r="B3863">
        <v>50</v>
      </c>
      <c r="C3863" t="s">
        <v>32</v>
      </c>
      <c r="D3863" t="s">
        <v>19</v>
      </c>
      <c r="E3863" t="s">
        <v>33</v>
      </c>
      <c r="F3863" t="s">
        <v>21</v>
      </c>
      <c r="G3863">
        <v>961</v>
      </c>
      <c r="H3863" t="s">
        <v>21</v>
      </c>
      <c r="I3863" t="s">
        <v>35</v>
      </c>
      <c r="J3863" t="s">
        <v>23</v>
      </c>
      <c r="K3863">
        <v>14</v>
      </c>
      <c r="L3863" t="s">
        <v>92</v>
      </c>
      <c r="M3863">
        <v>757</v>
      </c>
      <c r="N3863">
        <v>4</v>
      </c>
      <c r="O3863">
        <v>-1</v>
      </c>
      <c r="P3863">
        <v>0</v>
      </c>
      <c r="Q3863" t="s">
        <v>30</v>
      </c>
      <c r="R3863" t="s">
        <v>21</v>
      </c>
      <c r="S3863" t="str" cm="1">
        <f t="array" ref="S3863">_xlfn.IFS(bank__2[[#This Row],[Age]]&lt;30, "Young Adults",bank__2[[#This Row],[Age]]&lt;45, "Middle-Aged Adults",bank__2[[#This Row],[Age]]&lt;60, "Older AdultsOlder Adults", bank__2[[#This Row],[Age]]&gt;=60,"Seniors")</f>
        <v>Older AdultsOlder Adults</v>
      </c>
      <c r="T3863" t="str">
        <f t="shared" si="60"/>
        <v>No</v>
      </c>
      <c r="U3863" cm="1">
        <f t="array" ref="U3863">_xlfn.SWITCH(L3863, "jan",1, "feb",2, "mar",3, "apr",4, "may",5, "jun",6, "jul",7, "aug",8, "sep",9, "oct",10, "nov",11, "dec",12, "")</f>
        <v>8</v>
      </c>
      <c r="V3863" s="2">
        <f>bank__2[[#This Row],[CallDuration (Seconds)]]/60</f>
        <v>12.616666666666667</v>
      </c>
      <c r="W3863" t="str">
        <f>IF(AND(bank__2[[#This Row],[HasHousingLoan]]="yes",bank__2[[#This Row],[HasPersonalLoan]]="yes"),"Both Loans",
IF(bank__2[[#This Row],[HasHousingLoan]]="yes","Only Housing Loan",
IF(bank__2[[#This Row],[HasPersonalLoan]]="yes","Only Personal Loan","No Loan")))</f>
        <v>Only Personal Loan</v>
      </c>
    </row>
    <row r="3864" spans="1:23">
      <c r="A3864">
        <v>3863</v>
      </c>
      <c r="B3864">
        <v>57</v>
      </c>
      <c r="C3864" t="s">
        <v>144</v>
      </c>
      <c r="D3864" t="s">
        <v>19</v>
      </c>
      <c r="E3864" t="s">
        <v>33</v>
      </c>
      <c r="F3864" t="s">
        <v>21</v>
      </c>
      <c r="G3864">
        <v>49</v>
      </c>
      <c r="H3864" t="s">
        <v>35</v>
      </c>
      <c r="I3864" t="s">
        <v>35</v>
      </c>
      <c r="J3864" t="s">
        <v>23</v>
      </c>
      <c r="K3864">
        <v>25</v>
      </c>
      <c r="L3864" t="s">
        <v>92</v>
      </c>
      <c r="M3864">
        <v>93</v>
      </c>
      <c r="N3864">
        <v>4</v>
      </c>
      <c r="O3864">
        <v>-1</v>
      </c>
      <c r="P3864">
        <v>0</v>
      </c>
      <c r="Q3864" t="s">
        <v>30</v>
      </c>
      <c r="R3864" t="s">
        <v>21</v>
      </c>
      <c r="S3864" t="str" cm="1">
        <f t="array" ref="S3864">_xlfn.IFS(bank__2[[#This Row],[Age]]&lt;30, "Young Adults",bank__2[[#This Row],[Age]]&lt;45, "Middle-Aged Adults",bank__2[[#This Row],[Age]]&lt;60, "Older AdultsOlder Adults", bank__2[[#This Row],[Age]]&gt;=60,"Seniors")</f>
        <v>Older AdultsOlder Adults</v>
      </c>
      <c r="T3864" t="str">
        <f t="shared" si="60"/>
        <v>No</v>
      </c>
      <c r="U3864" cm="1">
        <f t="array" ref="U3864">_xlfn.SWITCH(L3864, "jan",1, "feb",2, "mar",3, "apr",4, "may",5, "jun",6, "jul",7, "aug",8, "sep",9, "oct",10, "nov",11, "dec",12, "")</f>
        <v>8</v>
      </c>
      <c r="V3864" s="2">
        <f>bank__2[[#This Row],[CallDuration (Seconds)]]/60</f>
        <v>1.55</v>
      </c>
      <c r="W3864" t="str">
        <f>IF(AND(bank__2[[#This Row],[HasHousingLoan]]="yes",bank__2[[#This Row],[HasPersonalLoan]]="yes"),"Both Loans",
IF(bank__2[[#This Row],[HasHousingLoan]]="yes","Only Housing Loan",
IF(bank__2[[#This Row],[HasPersonalLoan]]="yes","Only Personal Loan","No Loan")))</f>
        <v>Both Loans</v>
      </c>
    </row>
    <row r="3865" spans="1:23">
      <c r="A3865">
        <v>3864</v>
      </c>
      <c r="B3865">
        <v>33</v>
      </c>
      <c r="C3865" t="s">
        <v>72</v>
      </c>
      <c r="D3865" t="s">
        <v>19</v>
      </c>
      <c r="E3865" t="s">
        <v>33</v>
      </c>
      <c r="F3865" t="s">
        <v>21</v>
      </c>
      <c r="G3865">
        <v>3470</v>
      </c>
      <c r="H3865" t="s">
        <v>21</v>
      </c>
      <c r="I3865" t="s">
        <v>21</v>
      </c>
      <c r="J3865" t="s">
        <v>23</v>
      </c>
      <c r="K3865">
        <v>11</v>
      </c>
      <c r="L3865" t="s">
        <v>92</v>
      </c>
      <c r="M3865">
        <v>285</v>
      </c>
      <c r="N3865">
        <v>2</v>
      </c>
      <c r="O3865">
        <v>-1</v>
      </c>
      <c r="P3865">
        <v>0</v>
      </c>
      <c r="Q3865" t="s">
        <v>30</v>
      </c>
      <c r="R3865" t="s">
        <v>21</v>
      </c>
      <c r="S3865" t="str" cm="1">
        <f t="array" ref="S3865">_xlfn.IFS(bank__2[[#This Row],[Age]]&lt;30, "Young Adults",bank__2[[#This Row],[Age]]&lt;45, "Middle-Aged Adults",bank__2[[#This Row],[Age]]&lt;60, "Older AdultsOlder Adults", bank__2[[#This Row],[Age]]&gt;=60,"Seniors")</f>
        <v>Middle-Aged Adults</v>
      </c>
      <c r="T3865" t="str">
        <f t="shared" si="60"/>
        <v>No</v>
      </c>
      <c r="U3865" cm="1">
        <f t="array" ref="U3865">_xlfn.SWITCH(L3865, "jan",1, "feb",2, "mar",3, "apr",4, "may",5, "jun",6, "jul",7, "aug",8, "sep",9, "oct",10, "nov",11, "dec",12, "")</f>
        <v>8</v>
      </c>
      <c r="V3865" s="2">
        <f>bank__2[[#This Row],[CallDuration (Seconds)]]/60</f>
        <v>4.75</v>
      </c>
      <c r="W3865" t="str">
        <f>IF(AND(bank__2[[#This Row],[HasHousingLoan]]="yes",bank__2[[#This Row],[HasPersonalLoan]]="yes"),"Both Loans",
IF(bank__2[[#This Row],[HasHousingLoan]]="yes","Only Housing Loan",
IF(bank__2[[#This Row],[HasPersonalLoan]]="yes","Only Personal Loan","No Loan")))</f>
        <v>No Loan</v>
      </c>
    </row>
    <row r="3866" spans="1:23">
      <c r="A3866">
        <v>3865</v>
      </c>
      <c r="B3866">
        <v>49</v>
      </c>
      <c r="C3866" t="s">
        <v>72</v>
      </c>
      <c r="D3866" t="s">
        <v>19</v>
      </c>
      <c r="E3866" t="s">
        <v>33</v>
      </c>
      <c r="F3866" t="s">
        <v>21</v>
      </c>
      <c r="G3866">
        <v>-147</v>
      </c>
      <c r="H3866" t="s">
        <v>35</v>
      </c>
      <c r="I3866" t="s">
        <v>21</v>
      </c>
      <c r="J3866" t="s">
        <v>23</v>
      </c>
      <c r="K3866">
        <v>20</v>
      </c>
      <c r="L3866" t="s">
        <v>48</v>
      </c>
      <c r="M3866">
        <v>390</v>
      </c>
      <c r="N3866">
        <v>1</v>
      </c>
      <c r="O3866">
        <v>-1</v>
      </c>
      <c r="P3866">
        <v>0</v>
      </c>
      <c r="Q3866" t="s">
        <v>30</v>
      </c>
      <c r="R3866" t="s">
        <v>21</v>
      </c>
      <c r="S3866" t="str" cm="1">
        <f t="array" ref="S3866">_xlfn.IFS(bank__2[[#This Row],[Age]]&lt;30, "Young Adults",bank__2[[#This Row],[Age]]&lt;45, "Middle-Aged Adults",bank__2[[#This Row],[Age]]&lt;60, "Older AdultsOlder Adults", bank__2[[#This Row],[Age]]&gt;=60,"Seniors")</f>
        <v>Older AdultsOlder Adults</v>
      </c>
      <c r="T3866" t="str">
        <f t="shared" si="60"/>
        <v>No</v>
      </c>
      <c r="U3866" cm="1">
        <f t="array" ref="U3866">_xlfn.SWITCH(L3866, "jan",1, "feb",2, "mar",3, "apr",4, "may",5, "jun",6, "jul",7, "aug",8, "sep",9, "oct",10, "nov",11, "dec",12, "")</f>
        <v>4</v>
      </c>
      <c r="V3866" s="2">
        <f>bank__2[[#This Row],[CallDuration (Seconds)]]/60</f>
        <v>6.5</v>
      </c>
      <c r="W3866" t="str">
        <f>IF(AND(bank__2[[#This Row],[HasHousingLoan]]="yes",bank__2[[#This Row],[HasPersonalLoan]]="yes"),"Both Loans",
IF(bank__2[[#This Row],[HasHousingLoan]]="yes","Only Housing Loan",
IF(bank__2[[#This Row],[HasPersonalLoan]]="yes","Only Personal Loan","No Loan")))</f>
        <v>Only Housing Loan</v>
      </c>
    </row>
    <row r="3867" spans="1:23">
      <c r="A3867">
        <v>3866</v>
      </c>
      <c r="B3867">
        <v>35</v>
      </c>
      <c r="C3867" t="s">
        <v>32</v>
      </c>
      <c r="D3867" t="s">
        <v>19</v>
      </c>
      <c r="E3867" t="s">
        <v>33</v>
      </c>
      <c r="F3867" t="s">
        <v>21</v>
      </c>
      <c r="G3867">
        <v>0</v>
      </c>
      <c r="H3867" t="s">
        <v>35</v>
      </c>
      <c r="I3867" t="s">
        <v>21</v>
      </c>
      <c r="J3867" t="s">
        <v>23</v>
      </c>
      <c r="K3867">
        <v>18</v>
      </c>
      <c r="L3867" t="s">
        <v>37</v>
      </c>
      <c r="M3867">
        <v>146</v>
      </c>
      <c r="N3867">
        <v>2</v>
      </c>
      <c r="O3867">
        <v>-1</v>
      </c>
      <c r="P3867">
        <v>0</v>
      </c>
      <c r="Q3867" t="s">
        <v>30</v>
      </c>
      <c r="R3867" t="s">
        <v>21</v>
      </c>
      <c r="S3867" t="str" cm="1">
        <f t="array" ref="S3867">_xlfn.IFS(bank__2[[#This Row],[Age]]&lt;30, "Young Adults",bank__2[[#This Row],[Age]]&lt;45, "Middle-Aged Adults",bank__2[[#This Row],[Age]]&lt;60, "Older AdultsOlder Adults", bank__2[[#This Row],[Age]]&gt;=60,"Seniors")</f>
        <v>Middle-Aged Adults</v>
      </c>
      <c r="T3867" t="str">
        <f t="shared" si="60"/>
        <v>No</v>
      </c>
      <c r="U3867" cm="1">
        <f t="array" ref="U3867">_xlfn.SWITCH(L3867, "jan",1, "feb",2, "mar",3, "apr",4, "may",5, "jun",6, "jul",7, "aug",8, "sep",9, "oct",10, "nov",11, "dec",12, "")</f>
        <v>5</v>
      </c>
      <c r="V3867" s="2">
        <f>bank__2[[#This Row],[CallDuration (Seconds)]]/60</f>
        <v>2.4333333333333331</v>
      </c>
      <c r="W3867" t="str">
        <f>IF(AND(bank__2[[#This Row],[HasHousingLoan]]="yes",bank__2[[#This Row],[HasPersonalLoan]]="yes"),"Both Loans",
IF(bank__2[[#This Row],[HasHousingLoan]]="yes","Only Housing Loan",
IF(bank__2[[#This Row],[HasPersonalLoan]]="yes","Only Personal Loan","No Loan")))</f>
        <v>Only Housing Loan</v>
      </c>
    </row>
    <row r="3868" spans="1:23">
      <c r="A3868">
        <v>3867</v>
      </c>
      <c r="B3868">
        <v>28</v>
      </c>
      <c r="C3868" t="s">
        <v>56</v>
      </c>
      <c r="D3868" t="s">
        <v>44</v>
      </c>
      <c r="E3868" t="s">
        <v>33</v>
      </c>
      <c r="F3868" t="s">
        <v>21</v>
      </c>
      <c r="G3868">
        <v>0</v>
      </c>
      <c r="H3868" t="s">
        <v>35</v>
      </c>
      <c r="I3868" t="s">
        <v>21</v>
      </c>
      <c r="J3868" t="s">
        <v>30</v>
      </c>
      <c r="K3868">
        <v>28</v>
      </c>
      <c r="L3868" t="s">
        <v>37</v>
      </c>
      <c r="M3868">
        <v>386</v>
      </c>
      <c r="N3868">
        <v>1</v>
      </c>
      <c r="O3868">
        <v>-1</v>
      </c>
      <c r="P3868">
        <v>0</v>
      </c>
      <c r="Q3868" t="s">
        <v>30</v>
      </c>
      <c r="R3868" t="s">
        <v>21</v>
      </c>
      <c r="S3868" t="str" cm="1">
        <f t="array" ref="S3868">_xlfn.IFS(bank__2[[#This Row],[Age]]&lt;30, "Young Adults",bank__2[[#This Row],[Age]]&lt;45, "Middle-Aged Adults",bank__2[[#This Row],[Age]]&lt;60, "Older AdultsOlder Adults", bank__2[[#This Row],[Age]]&gt;=60,"Seniors")</f>
        <v>Young Adults</v>
      </c>
      <c r="T3868" t="str">
        <f t="shared" si="60"/>
        <v>No</v>
      </c>
      <c r="U3868" cm="1">
        <f t="array" ref="U3868">_xlfn.SWITCH(L3868, "jan",1, "feb",2, "mar",3, "apr",4, "may",5, "jun",6, "jul",7, "aug",8, "sep",9, "oct",10, "nov",11, "dec",12, "")</f>
        <v>5</v>
      </c>
      <c r="V3868" s="2">
        <f>bank__2[[#This Row],[CallDuration (Seconds)]]/60</f>
        <v>6.4333333333333336</v>
      </c>
      <c r="W3868" t="str">
        <f>IF(AND(bank__2[[#This Row],[HasHousingLoan]]="yes",bank__2[[#This Row],[HasPersonalLoan]]="yes"),"Both Loans",
IF(bank__2[[#This Row],[HasHousingLoan]]="yes","Only Housing Loan",
IF(bank__2[[#This Row],[HasPersonalLoan]]="yes","Only Personal Loan","No Loan")))</f>
        <v>Only Housing Loan</v>
      </c>
    </row>
    <row r="3869" spans="1:23">
      <c r="A3869">
        <v>3868</v>
      </c>
      <c r="B3869">
        <v>58</v>
      </c>
      <c r="C3869" t="s">
        <v>43</v>
      </c>
      <c r="D3869" t="s">
        <v>19</v>
      </c>
      <c r="E3869" t="s">
        <v>45</v>
      </c>
      <c r="F3869" t="s">
        <v>21</v>
      </c>
      <c r="G3869">
        <v>172</v>
      </c>
      <c r="H3869" t="s">
        <v>21</v>
      </c>
      <c r="I3869" t="s">
        <v>21</v>
      </c>
      <c r="J3869" t="s">
        <v>23</v>
      </c>
      <c r="K3869">
        <v>19</v>
      </c>
      <c r="L3869" t="s">
        <v>92</v>
      </c>
      <c r="M3869">
        <v>145</v>
      </c>
      <c r="N3869">
        <v>7</v>
      </c>
      <c r="O3869">
        <v>-1</v>
      </c>
      <c r="P3869">
        <v>0</v>
      </c>
      <c r="Q3869" t="s">
        <v>30</v>
      </c>
      <c r="R3869" t="s">
        <v>21</v>
      </c>
      <c r="S3869" t="str" cm="1">
        <f t="array" ref="S3869">_xlfn.IFS(bank__2[[#This Row],[Age]]&lt;30, "Young Adults",bank__2[[#This Row],[Age]]&lt;45, "Middle-Aged Adults",bank__2[[#This Row],[Age]]&lt;60, "Older AdultsOlder Adults", bank__2[[#This Row],[Age]]&gt;=60,"Seniors")</f>
        <v>Older AdultsOlder Adults</v>
      </c>
      <c r="T3869" t="str">
        <f t="shared" si="60"/>
        <v>No</v>
      </c>
      <c r="U3869" cm="1">
        <f t="array" ref="U3869">_xlfn.SWITCH(L3869, "jan",1, "feb",2, "mar",3, "apr",4, "may",5, "jun",6, "jul",7, "aug",8, "sep",9, "oct",10, "nov",11, "dec",12, "")</f>
        <v>8</v>
      </c>
      <c r="V3869" s="2">
        <f>bank__2[[#This Row],[CallDuration (Seconds)]]/60</f>
        <v>2.4166666666666665</v>
      </c>
      <c r="W3869" t="str">
        <f>IF(AND(bank__2[[#This Row],[HasHousingLoan]]="yes",bank__2[[#This Row],[HasPersonalLoan]]="yes"),"Both Loans",
IF(bank__2[[#This Row],[HasHousingLoan]]="yes","Only Housing Loan",
IF(bank__2[[#This Row],[HasPersonalLoan]]="yes","Only Personal Loan","No Loan")))</f>
        <v>No Loan</v>
      </c>
    </row>
    <row r="3870" spans="1:23">
      <c r="A3870">
        <v>3869</v>
      </c>
      <c r="B3870">
        <v>31</v>
      </c>
      <c r="C3870" t="s">
        <v>87</v>
      </c>
      <c r="D3870" t="s">
        <v>44</v>
      </c>
      <c r="E3870" t="s">
        <v>33</v>
      </c>
      <c r="F3870" t="s">
        <v>21</v>
      </c>
      <c r="G3870">
        <v>-407</v>
      </c>
      <c r="H3870" t="s">
        <v>21</v>
      </c>
      <c r="I3870" t="s">
        <v>35</v>
      </c>
      <c r="J3870" t="s">
        <v>23</v>
      </c>
      <c r="K3870">
        <v>7</v>
      </c>
      <c r="L3870" t="s">
        <v>119</v>
      </c>
      <c r="M3870">
        <v>230</v>
      </c>
      <c r="N3870">
        <v>1</v>
      </c>
      <c r="O3870">
        <v>-1</v>
      </c>
      <c r="P3870">
        <v>0</v>
      </c>
      <c r="Q3870" t="s">
        <v>30</v>
      </c>
      <c r="R3870" t="s">
        <v>21</v>
      </c>
      <c r="S3870" t="str" cm="1">
        <f t="array" ref="S3870">_xlfn.IFS(bank__2[[#This Row],[Age]]&lt;30, "Young Adults",bank__2[[#This Row],[Age]]&lt;45, "Middle-Aged Adults",bank__2[[#This Row],[Age]]&lt;60, "Older AdultsOlder Adults", bank__2[[#This Row],[Age]]&gt;=60,"Seniors")</f>
        <v>Middle-Aged Adults</v>
      </c>
      <c r="T3870" t="str">
        <f t="shared" si="60"/>
        <v>No</v>
      </c>
      <c r="U3870" cm="1">
        <f t="array" ref="U3870">_xlfn.SWITCH(L3870, "jan",1, "feb",2, "mar",3, "apr",4, "may",5, "jun",6, "jul",7, "aug",8, "sep",9, "oct",10, "nov",11, "dec",12, "")</f>
        <v>7</v>
      </c>
      <c r="V3870" s="2">
        <f>bank__2[[#This Row],[CallDuration (Seconds)]]/60</f>
        <v>3.8333333333333335</v>
      </c>
      <c r="W3870" t="str">
        <f>IF(AND(bank__2[[#This Row],[HasHousingLoan]]="yes",bank__2[[#This Row],[HasPersonalLoan]]="yes"),"Both Loans",
IF(bank__2[[#This Row],[HasHousingLoan]]="yes","Only Housing Loan",
IF(bank__2[[#This Row],[HasPersonalLoan]]="yes","Only Personal Loan","No Loan")))</f>
        <v>Only Personal Loan</v>
      </c>
    </row>
    <row r="3871" spans="1:23">
      <c r="A3871">
        <v>3870</v>
      </c>
      <c r="B3871">
        <v>36</v>
      </c>
      <c r="C3871" t="s">
        <v>43</v>
      </c>
      <c r="D3871" t="s">
        <v>122</v>
      </c>
      <c r="E3871" t="s">
        <v>45</v>
      </c>
      <c r="F3871" t="s">
        <v>21</v>
      </c>
      <c r="G3871">
        <v>649</v>
      </c>
      <c r="H3871" t="s">
        <v>21</v>
      </c>
      <c r="I3871" t="s">
        <v>21</v>
      </c>
      <c r="J3871" t="s">
        <v>23</v>
      </c>
      <c r="K3871">
        <v>16</v>
      </c>
      <c r="L3871" t="s">
        <v>119</v>
      </c>
      <c r="M3871">
        <v>237</v>
      </c>
      <c r="N3871">
        <v>2</v>
      </c>
      <c r="O3871">
        <v>91</v>
      </c>
      <c r="P3871">
        <v>1</v>
      </c>
      <c r="Q3871" t="s">
        <v>41</v>
      </c>
      <c r="R3871" t="s">
        <v>21</v>
      </c>
      <c r="S3871" t="str" cm="1">
        <f t="array" ref="S3871">_xlfn.IFS(bank__2[[#This Row],[Age]]&lt;30, "Young Adults",bank__2[[#This Row],[Age]]&lt;45, "Middle-Aged Adults",bank__2[[#This Row],[Age]]&lt;60, "Older AdultsOlder Adults", bank__2[[#This Row],[Age]]&gt;=60,"Seniors")</f>
        <v>Middle-Aged Adults</v>
      </c>
      <c r="T3871" t="str">
        <f t="shared" si="60"/>
        <v>Yes</v>
      </c>
      <c r="U3871" cm="1">
        <f t="array" ref="U3871">_xlfn.SWITCH(L3871, "jan",1, "feb",2, "mar",3, "apr",4, "may",5, "jun",6, "jul",7, "aug",8, "sep",9, "oct",10, "nov",11, "dec",12, "")</f>
        <v>7</v>
      </c>
      <c r="V3871" s="2">
        <f>bank__2[[#This Row],[CallDuration (Seconds)]]/60</f>
        <v>3.95</v>
      </c>
      <c r="W3871" t="str">
        <f>IF(AND(bank__2[[#This Row],[HasHousingLoan]]="yes",bank__2[[#This Row],[HasPersonalLoan]]="yes"),"Both Loans",
IF(bank__2[[#This Row],[HasHousingLoan]]="yes","Only Housing Loan",
IF(bank__2[[#This Row],[HasPersonalLoan]]="yes","Only Personal Loan","No Loan")))</f>
        <v>No Loan</v>
      </c>
    </row>
    <row r="3872" spans="1:23">
      <c r="A3872">
        <v>3871</v>
      </c>
      <c r="B3872">
        <v>49</v>
      </c>
      <c r="C3872" t="s">
        <v>56</v>
      </c>
      <c r="D3872" t="s">
        <v>44</v>
      </c>
      <c r="E3872" t="s">
        <v>20</v>
      </c>
      <c r="F3872" t="s">
        <v>21</v>
      </c>
      <c r="G3872">
        <v>1040</v>
      </c>
      <c r="H3872" t="s">
        <v>21</v>
      </c>
      <c r="I3872" t="s">
        <v>21</v>
      </c>
      <c r="J3872" t="s">
        <v>23</v>
      </c>
      <c r="K3872">
        <v>8</v>
      </c>
      <c r="L3872" t="s">
        <v>119</v>
      </c>
      <c r="M3872">
        <v>474</v>
      </c>
      <c r="N3872">
        <v>2</v>
      </c>
      <c r="O3872">
        <v>-1</v>
      </c>
      <c r="P3872">
        <v>0</v>
      </c>
      <c r="Q3872" t="s">
        <v>30</v>
      </c>
      <c r="R3872" t="s">
        <v>21</v>
      </c>
      <c r="S3872" t="str" cm="1">
        <f t="array" ref="S3872">_xlfn.IFS(bank__2[[#This Row],[Age]]&lt;30, "Young Adults",bank__2[[#This Row],[Age]]&lt;45, "Middle-Aged Adults",bank__2[[#This Row],[Age]]&lt;60, "Older AdultsOlder Adults", bank__2[[#This Row],[Age]]&gt;=60,"Seniors")</f>
        <v>Older AdultsOlder Adults</v>
      </c>
      <c r="T3872" t="str">
        <f t="shared" si="60"/>
        <v>No</v>
      </c>
      <c r="U3872" cm="1">
        <f t="array" ref="U3872">_xlfn.SWITCH(L3872, "jan",1, "feb",2, "mar",3, "apr",4, "may",5, "jun",6, "jul",7, "aug",8, "sep",9, "oct",10, "nov",11, "dec",12, "")</f>
        <v>7</v>
      </c>
      <c r="V3872" s="2">
        <f>bank__2[[#This Row],[CallDuration (Seconds)]]/60</f>
        <v>7.9</v>
      </c>
      <c r="W3872" t="str">
        <f>IF(AND(bank__2[[#This Row],[HasHousingLoan]]="yes",bank__2[[#This Row],[HasPersonalLoan]]="yes"),"Both Loans",
IF(bank__2[[#This Row],[HasHousingLoan]]="yes","Only Housing Loan",
IF(bank__2[[#This Row],[HasPersonalLoan]]="yes","Only Personal Loan","No Loan")))</f>
        <v>No Loan</v>
      </c>
    </row>
    <row r="3873" spans="1:23">
      <c r="A3873">
        <v>3872</v>
      </c>
      <c r="B3873">
        <v>30</v>
      </c>
      <c r="C3873" t="s">
        <v>18</v>
      </c>
      <c r="D3873" t="s">
        <v>19</v>
      </c>
      <c r="E3873" t="s">
        <v>33</v>
      </c>
      <c r="F3873" t="s">
        <v>21</v>
      </c>
      <c r="G3873">
        <v>142</v>
      </c>
      <c r="H3873" t="s">
        <v>35</v>
      </c>
      <c r="I3873" t="s">
        <v>21</v>
      </c>
      <c r="J3873" t="s">
        <v>30</v>
      </c>
      <c r="K3873">
        <v>20</v>
      </c>
      <c r="L3873" t="s">
        <v>37</v>
      </c>
      <c r="M3873">
        <v>350</v>
      </c>
      <c r="N3873">
        <v>4</v>
      </c>
      <c r="O3873">
        <v>-1</v>
      </c>
      <c r="P3873">
        <v>0</v>
      </c>
      <c r="Q3873" t="s">
        <v>30</v>
      </c>
      <c r="R3873" t="s">
        <v>21</v>
      </c>
      <c r="S3873" t="str" cm="1">
        <f t="array" ref="S3873">_xlfn.IFS(bank__2[[#This Row],[Age]]&lt;30, "Young Adults",bank__2[[#This Row],[Age]]&lt;45, "Middle-Aged Adults",bank__2[[#This Row],[Age]]&lt;60, "Older AdultsOlder Adults", bank__2[[#This Row],[Age]]&gt;=60,"Seniors")</f>
        <v>Middle-Aged Adults</v>
      </c>
      <c r="T3873" t="str">
        <f t="shared" si="60"/>
        <v>No</v>
      </c>
      <c r="U3873" cm="1">
        <f t="array" ref="U3873">_xlfn.SWITCH(L3873, "jan",1, "feb",2, "mar",3, "apr",4, "may",5, "jun",6, "jul",7, "aug",8, "sep",9, "oct",10, "nov",11, "dec",12, "")</f>
        <v>5</v>
      </c>
      <c r="V3873" s="2">
        <f>bank__2[[#This Row],[CallDuration (Seconds)]]/60</f>
        <v>5.833333333333333</v>
      </c>
      <c r="W3873" t="str">
        <f>IF(AND(bank__2[[#This Row],[HasHousingLoan]]="yes",bank__2[[#This Row],[HasPersonalLoan]]="yes"),"Both Loans",
IF(bank__2[[#This Row],[HasHousingLoan]]="yes","Only Housing Loan",
IF(bank__2[[#This Row],[HasPersonalLoan]]="yes","Only Personal Loan","No Loan")))</f>
        <v>Only Housing Loan</v>
      </c>
    </row>
    <row r="3874" spans="1:23">
      <c r="A3874">
        <v>3873</v>
      </c>
      <c r="B3874">
        <v>29</v>
      </c>
      <c r="C3874" t="s">
        <v>32</v>
      </c>
      <c r="D3874" t="s">
        <v>44</v>
      </c>
      <c r="E3874" t="s">
        <v>33</v>
      </c>
      <c r="F3874" t="s">
        <v>21</v>
      </c>
      <c r="G3874">
        <v>209</v>
      </c>
      <c r="H3874" t="s">
        <v>35</v>
      </c>
      <c r="I3874" t="s">
        <v>21</v>
      </c>
      <c r="J3874" t="s">
        <v>23</v>
      </c>
      <c r="K3874">
        <v>28</v>
      </c>
      <c r="L3874" t="s">
        <v>119</v>
      </c>
      <c r="M3874">
        <v>487</v>
      </c>
      <c r="N3874">
        <v>7</v>
      </c>
      <c r="O3874">
        <v>-1</v>
      </c>
      <c r="P3874">
        <v>0</v>
      </c>
      <c r="Q3874" t="s">
        <v>30</v>
      </c>
      <c r="R3874" t="s">
        <v>21</v>
      </c>
      <c r="S3874" t="str" cm="1">
        <f t="array" ref="S3874">_xlfn.IFS(bank__2[[#This Row],[Age]]&lt;30, "Young Adults",bank__2[[#This Row],[Age]]&lt;45, "Middle-Aged Adults",bank__2[[#This Row],[Age]]&lt;60, "Older AdultsOlder Adults", bank__2[[#This Row],[Age]]&gt;=60,"Seniors")</f>
        <v>Young Adults</v>
      </c>
      <c r="T3874" t="str">
        <f t="shared" si="60"/>
        <v>No</v>
      </c>
      <c r="U3874" cm="1">
        <f t="array" ref="U3874">_xlfn.SWITCH(L3874, "jan",1, "feb",2, "mar",3, "apr",4, "may",5, "jun",6, "jul",7, "aug",8, "sep",9, "oct",10, "nov",11, "dec",12, "")</f>
        <v>7</v>
      </c>
      <c r="V3874" s="2">
        <f>bank__2[[#This Row],[CallDuration (Seconds)]]/60</f>
        <v>8.1166666666666671</v>
      </c>
      <c r="W3874" t="str">
        <f>IF(AND(bank__2[[#This Row],[HasHousingLoan]]="yes",bank__2[[#This Row],[HasPersonalLoan]]="yes"),"Both Loans",
IF(bank__2[[#This Row],[HasHousingLoan]]="yes","Only Housing Loan",
IF(bank__2[[#This Row],[HasPersonalLoan]]="yes","Only Personal Loan","No Loan")))</f>
        <v>Only Housing Loan</v>
      </c>
    </row>
    <row r="3875" spans="1:23">
      <c r="A3875">
        <v>3874</v>
      </c>
      <c r="B3875">
        <v>50</v>
      </c>
      <c r="C3875" t="s">
        <v>43</v>
      </c>
      <c r="D3875" t="s">
        <v>19</v>
      </c>
      <c r="E3875" t="s">
        <v>2553</v>
      </c>
      <c r="F3875" t="s">
        <v>21</v>
      </c>
      <c r="G3875">
        <v>3304</v>
      </c>
      <c r="H3875" t="s">
        <v>21</v>
      </c>
      <c r="I3875" t="s">
        <v>21</v>
      </c>
      <c r="J3875" t="s">
        <v>30</v>
      </c>
      <c r="K3875">
        <v>5</v>
      </c>
      <c r="L3875" t="s">
        <v>53</v>
      </c>
      <c r="M3875">
        <v>1009</v>
      </c>
      <c r="N3875">
        <v>2</v>
      </c>
      <c r="O3875">
        <v>-1</v>
      </c>
      <c r="P3875">
        <v>0</v>
      </c>
      <c r="Q3875" t="s">
        <v>30</v>
      </c>
      <c r="R3875" t="s">
        <v>21</v>
      </c>
      <c r="S3875" t="str" cm="1">
        <f t="array" ref="S3875">_xlfn.IFS(bank__2[[#This Row],[Age]]&lt;30, "Young Adults",bank__2[[#This Row],[Age]]&lt;45, "Middle-Aged Adults",bank__2[[#This Row],[Age]]&lt;60, "Older AdultsOlder Adults", bank__2[[#This Row],[Age]]&gt;=60,"Seniors")</f>
        <v>Older AdultsOlder Adults</v>
      </c>
      <c r="T3875" t="str">
        <f t="shared" si="60"/>
        <v>No</v>
      </c>
      <c r="U3875" cm="1">
        <f t="array" ref="U3875">_xlfn.SWITCH(L3875, "jan",1, "feb",2, "mar",3, "apr",4, "may",5, "jun",6, "jul",7, "aug",8, "sep",9, "oct",10, "nov",11, "dec",12, "")</f>
        <v>6</v>
      </c>
      <c r="V3875" s="2">
        <f>bank__2[[#This Row],[CallDuration (Seconds)]]/60</f>
        <v>16.816666666666666</v>
      </c>
      <c r="W3875" t="str">
        <f>IF(AND(bank__2[[#This Row],[HasHousingLoan]]="yes",bank__2[[#This Row],[HasPersonalLoan]]="yes"),"Both Loans",
IF(bank__2[[#This Row],[HasHousingLoan]]="yes","Only Housing Loan",
IF(bank__2[[#This Row],[HasPersonalLoan]]="yes","Only Personal Loan","No Loan")))</f>
        <v>No Loan</v>
      </c>
    </row>
    <row r="3876" spans="1:23">
      <c r="A3876">
        <v>3875</v>
      </c>
      <c r="B3876">
        <v>26</v>
      </c>
      <c r="C3876" t="s">
        <v>94</v>
      </c>
      <c r="D3876" t="s">
        <v>44</v>
      </c>
      <c r="E3876" t="s">
        <v>45</v>
      </c>
      <c r="F3876" t="s">
        <v>21</v>
      </c>
      <c r="G3876">
        <v>294</v>
      </c>
      <c r="H3876" t="s">
        <v>21</v>
      </c>
      <c r="I3876" t="s">
        <v>21</v>
      </c>
      <c r="J3876" t="s">
        <v>23</v>
      </c>
      <c r="K3876">
        <v>5</v>
      </c>
      <c r="L3876" t="s">
        <v>387</v>
      </c>
      <c r="M3876">
        <v>87</v>
      </c>
      <c r="N3876">
        <v>1</v>
      </c>
      <c r="O3876">
        <v>91</v>
      </c>
      <c r="P3876">
        <v>2</v>
      </c>
      <c r="Q3876" t="s">
        <v>196</v>
      </c>
      <c r="R3876" t="s">
        <v>35</v>
      </c>
      <c r="S3876" t="str" cm="1">
        <f t="array" ref="S3876">_xlfn.IFS(bank__2[[#This Row],[Age]]&lt;30, "Young Adults",bank__2[[#This Row],[Age]]&lt;45, "Middle-Aged Adults",bank__2[[#This Row],[Age]]&lt;60, "Older AdultsOlder Adults", bank__2[[#This Row],[Age]]&gt;=60,"Seniors")</f>
        <v>Young Adults</v>
      </c>
      <c r="T3876" t="str">
        <f t="shared" si="60"/>
        <v>Yes</v>
      </c>
      <c r="U3876" cm="1">
        <f t="array" ref="U3876">_xlfn.SWITCH(L3876, "jan",1, "feb",2, "mar",3, "apr",4, "may",5, "jun",6, "jul",7, "aug",8, "sep",9, "oct",10, "nov",11, "dec",12, "")</f>
        <v>3</v>
      </c>
      <c r="V3876" s="2">
        <f>bank__2[[#This Row],[CallDuration (Seconds)]]/60</f>
        <v>1.45</v>
      </c>
      <c r="W3876" t="str">
        <f>IF(AND(bank__2[[#This Row],[HasHousingLoan]]="yes",bank__2[[#This Row],[HasPersonalLoan]]="yes"),"Both Loans",
IF(bank__2[[#This Row],[HasHousingLoan]]="yes","Only Housing Loan",
IF(bank__2[[#This Row],[HasPersonalLoan]]="yes","Only Personal Loan","No Loan")))</f>
        <v>No Loan</v>
      </c>
    </row>
    <row r="3877" spans="1:23">
      <c r="A3877">
        <v>3876</v>
      </c>
      <c r="B3877">
        <v>27</v>
      </c>
      <c r="C3877" t="s">
        <v>135</v>
      </c>
      <c r="D3877" t="s">
        <v>19</v>
      </c>
      <c r="E3877" t="s">
        <v>33</v>
      </c>
      <c r="F3877" t="s">
        <v>21</v>
      </c>
      <c r="G3877">
        <v>4848</v>
      </c>
      <c r="H3877" t="s">
        <v>35</v>
      </c>
      <c r="I3877" t="s">
        <v>35</v>
      </c>
      <c r="J3877" t="s">
        <v>146</v>
      </c>
      <c r="K3877">
        <v>23</v>
      </c>
      <c r="L3877" t="s">
        <v>119</v>
      </c>
      <c r="M3877">
        <v>82</v>
      </c>
      <c r="N3877">
        <v>3</v>
      </c>
      <c r="O3877">
        <v>-1</v>
      </c>
      <c r="P3877">
        <v>0</v>
      </c>
      <c r="Q3877" t="s">
        <v>30</v>
      </c>
      <c r="R3877" t="s">
        <v>21</v>
      </c>
      <c r="S3877" t="str" cm="1">
        <f t="array" ref="S3877">_xlfn.IFS(bank__2[[#This Row],[Age]]&lt;30, "Young Adults",bank__2[[#This Row],[Age]]&lt;45, "Middle-Aged Adults",bank__2[[#This Row],[Age]]&lt;60, "Older AdultsOlder Adults", bank__2[[#This Row],[Age]]&gt;=60,"Seniors")</f>
        <v>Young Adults</v>
      </c>
      <c r="T3877" t="str">
        <f t="shared" si="60"/>
        <v>No</v>
      </c>
      <c r="U3877" cm="1">
        <f t="array" ref="U3877">_xlfn.SWITCH(L3877, "jan",1, "feb",2, "mar",3, "apr",4, "may",5, "jun",6, "jul",7, "aug",8, "sep",9, "oct",10, "nov",11, "dec",12, "")</f>
        <v>7</v>
      </c>
      <c r="V3877" s="2">
        <f>bank__2[[#This Row],[CallDuration (Seconds)]]/60</f>
        <v>1.3666666666666667</v>
      </c>
      <c r="W3877" t="str">
        <f>IF(AND(bank__2[[#This Row],[HasHousingLoan]]="yes",bank__2[[#This Row],[HasPersonalLoan]]="yes"),"Both Loans",
IF(bank__2[[#This Row],[HasHousingLoan]]="yes","Only Housing Loan",
IF(bank__2[[#This Row],[HasPersonalLoan]]="yes","Only Personal Loan","No Loan")))</f>
        <v>Both Loans</v>
      </c>
    </row>
    <row r="3878" spans="1:23">
      <c r="A3878">
        <v>3877</v>
      </c>
      <c r="B3878">
        <v>32</v>
      </c>
      <c r="C3878" t="s">
        <v>56</v>
      </c>
      <c r="D3878" t="s">
        <v>44</v>
      </c>
      <c r="E3878" t="s">
        <v>33</v>
      </c>
      <c r="F3878" t="s">
        <v>21</v>
      </c>
      <c r="G3878">
        <v>1670</v>
      </c>
      <c r="H3878" t="s">
        <v>35</v>
      </c>
      <c r="I3878" t="s">
        <v>21</v>
      </c>
      <c r="J3878" t="s">
        <v>23</v>
      </c>
      <c r="K3878">
        <v>18</v>
      </c>
      <c r="L3878" t="s">
        <v>37</v>
      </c>
      <c r="M3878">
        <v>183</v>
      </c>
      <c r="N3878">
        <v>1</v>
      </c>
      <c r="O3878">
        <v>-1</v>
      </c>
      <c r="P3878">
        <v>0</v>
      </c>
      <c r="Q3878" t="s">
        <v>30</v>
      </c>
      <c r="R3878" t="s">
        <v>21</v>
      </c>
      <c r="S3878" t="str" cm="1">
        <f t="array" ref="S3878">_xlfn.IFS(bank__2[[#This Row],[Age]]&lt;30, "Young Adults",bank__2[[#This Row],[Age]]&lt;45, "Middle-Aged Adults",bank__2[[#This Row],[Age]]&lt;60, "Older AdultsOlder Adults", bank__2[[#This Row],[Age]]&gt;=60,"Seniors")</f>
        <v>Middle-Aged Adults</v>
      </c>
      <c r="T3878" t="str">
        <f t="shared" si="60"/>
        <v>No</v>
      </c>
      <c r="U3878" cm="1">
        <f t="array" ref="U3878">_xlfn.SWITCH(L3878, "jan",1, "feb",2, "mar",3, "apr",4, "may",5, "jun",6, "jul",7, "aug",8, "sep",9, "oct",10, "nov",11, "dec",12, "")</f>
        <v>5</v>
      </c>
      <c r="V3878" s="2">
        <f>bank__2[[#This Row],[CallDuration (Seconds)]]/60</f>
        <v>3.05</v>
      </c>
      <c r="W3878" t="str">
        <f>IF(AND(bank__2[[#This Row],[HasHousingLoan]]="yes",bank__2[[#This Row],[HasPersonalLoan]]="yes"),"Both Loans",
IF(bank__2[[#This Row],[HasHousingLoan]]="yes","Only Housing Loan",
IF(bank__2[[#This Row],[HasPersonalLoan]]="yes","Only Personal Loan","No Loan")))</f>
        <v>Only Housing Loan</v>
      </c>
    </row>
    <row r="3879" spans="1:23">
      <c r="A3879">
        <v>3878</v>
      </c>
      <c r="B3879">
        <v>62</v>
      </c>
      <c r="C3879" t="s">
        <v>30</v>
      </c>
      <c r="D3879" t="s">
        <v>19</v>
      </c>
      <c r="E3879" t="s">
        <v>33</v>
      </c>
      <c r="F3879" t="s">
        <v>21</v>
      </c>
      <c r="G3879">
        <v>367</v>
      </c>
      <c r="H3879" t="s">
        <v>21</v>
      </c>
      <c r="I3879" t="s">
        <v>21</v>
      </c>
      <c r="J3879" t="s">
        <v>146</v>
      </c>
      <c r="K3879">
        <v>2</v>
      </c>
      <c r="L3879" t="s">
        <v>387</v>
      </c>
      <c r="M3879">
        <v>139</v>
      </c>
      <c r="N3879">
        <v>5</v>
      </c>
      <c r="O3879">
        <v>-1</v>
      </c>
      <c r="P3879">
        <v>0</v>
      </c>
      <c r="Q3879" t="s">
        <v>30</v>
      </c>
      <c r="R3879" t="s">
        <v>21</v>
      </c>
      <c r="S3879" t="str" cm="1">
        <f t="array" ref="S3879">_xlfn.IFS(bank__2[[#This Row],[Age]]&lt;30, "Young Adults",bank__2[[#This Row],[Age]]&lt;45, "Middle-Aged Adults",bank__2[[#This Row],[Age]]&lt;60, "Older AdultsOlder Adults", bank__2[[#This Row],[Age]]&gt;=60,"Seniors")</f>
        <v>Seniors</v>
      </c>
      <c r="T3879" t="str">
        <f t="shared" si="60"/>
        <v>No</v>
      </c>
      <c r="U3879" cm="1">
        <f t="array" ref="U3879">_xlfn.SWITCH(L3879, "jan",1, "feb",2, "mar",3, "apr",4, "may",5, "jun",6, "jul",7, "aug",8, "sep",9, "oct",10, "nov",11, "dec",12, "")</f>
        <v>3</v>
      </c>
      <c r="V3879" s="2">
        <f>bank__2[[#This Row],[CallDuration (Seconds)]]/60</f>
        <v>2.3166666666666669</v>
      </c>
      <c r="W3879" t="str">
        <f>IF(AND(bank__2[[#This Row],[HasHousingLoan]]="yes",bank__2[[#This Row],[HasPersonalLoan]]="yes"),"Both Loans",
IF(bank__2[[#This Row],[HasHousingLoan]]="yes","Only Housing Loan",
IF(bank__2[[#This Row],[HasPersonalLoan]]="yes","Only Personal Loan","No Loan")))</f>
        <v>No Loan</v>
      </c>
    </row>
    <row r="3880" spans="1:23">
      <c r="A3880">
        <v>3879</v>
      </c>
      <c r="B3880">
        <v>34</v>
      </c>
      <c r="C3880" t="s">
        <v>56</v>
      </c>
      <c r="D3880" t="s">
        <v>44</v>
      </c>
      <c r="E3880" t="s">
        <v>33</v>
      </c>
      <c r="F3880" t="s">
        <v>21</v>
      </c>
      <c r="G3880">
        <v>13683</v>
      </c>
      <c r="H3880" t="s">
        <v>35</v>
      </c>
      <c r="I3880" t="s">
        <v>21</v>
      </c>
      <c r="J3880" t="s">
        <v>30</v>
      </c>
      <c r="K3880">
        <v>3</v>
      </c>
      <c r="L3880" t="s">
        <v>53</v>
      </c>
      <c r="M3880">
        <v>115</v>
      </c>
      <c r="N3880">
        <v>3</v>
      </c>
      <c r="O3880">
        <v>-1</v>
      </c>
      <c r="P3880">
        <v>0</v>
      </c>
      <c r="Q3880" t="s">
        <v>30</v>
      </c>
      <c r="R3880" t="s">
        <v>21</v>
      </c>
      <c r="S3880" t="str" cm="1">
        <f t="array" ref="S3880">_xlfn.IFS(bank__2[[#This Row],[Age]]&lt;30, "Young Adults",bank__2[[#This Row],[Age]]&lt;45, "Middle-Aged Adults",bank__2[[#This Row],[Age]]&lt;60, "Older AdultsOlder Adults", bank__2[[#This Row],[Age]]&gt;=60,"Seniors")</f>
        <v>Middle-Aged Adults</v>
      </c>
      <c r="T3880" t="str">
        <f t="shared" si="60"/>
        <v>No</v>
      </c>
      <c r="U3880" cm="1">
        <f t="array" ref="U3880">_xlfn.SWITCH(L3880, "jan",1, "feb",2, "mar",3, "apr",4, "may",5, "jun",6, "jul",7, "aug",8, "sep",9, "oct",10, "nov",11, "dec",12, "")</f>
        <v>6</v>
      </c>
      <c r="V3880" s="2">
        <f>bank__2[[#This Row],[CallDuration (Seconds)]]/60</f>
        <v>1.9166666666666667</v>
      </c>
      <c r="W3880" t="str">
        <f>IF(AND(bank__2[[#This Row],[HasHousingLoan]]="yes",bank__2[[#This Row],[HasPersonalLoan]]="yes"),"Both Loans",
IF(bank__2[[#This Row],[HasHousingLoan]]="yes","Only Housing Loan",
IF(bank__2[[#This Row],[HasPersonalLoan]]="yes","Only Personal Loan","No Loan")))</f>
        <v>Only Housing Loan</v>
      </c>
    </row>
    <row r="3881" spans="1:23">
      <c r="A3881">
        <v>3880</v>
      </c>
      <c r="B3881">
        <v>25</v>
      </c>
      <c r="C3881" t="s">
        <v>87</v>
      </c>
      <c r="D3881" t="s">
        <v>44</v>
      </c>
      <c r="E3881" t="s">
        <v>45</v>
      </c>
      <c r="F3881" t="s">
        <v>21</v>
      </c>
      <c r="G3881">
        <v>1420</v>
      </c>
      <c r="H3881" t="s">
        <v>21</v>
      </c>
      <c r="I3881" t="s">
        <v>21</v>
      </c>
      <c r="J3881" t="s">
        <v>23</v>
      </c>
      <c r="K3881">
        <v>8</v>
      </c>
      <c r="L3881" t="s">
        <v>48</v>
      </c>
      <c r="M3881">
        <v>124</v>
      </c>
      <c r="N3881">
        <v>2</v>
      </c>
      <c r="O3881">
        <v>-1</v>
      </c>
      <c r="P3881">
        <v>0</v>
      </c>
      <c r="Q3881" t="s">
        <v>30</v>
      </c>
      <c r="R3881" t="s">
        <v>21</v>
      </c>
      <c r="S3881" t="str" cm="1">
        <f t="array" ref="S3881">_xlfn.IFS(bank__2[[#This Row],[Age]]&lt;30, "Young Adults",bank__2[[#This Row],[Age]]&lt;45, "Middle-Aged Adults",bank__2[[#This Row],[Age]]&lt;60, "Older AdultsOlder Adults", bank__2[[#This Row],[Age]]&gt;=60,"Seniors")</f>
        <v>Young Adults</v>
      </c>
      <c r="T3881" t="str">
        <f t="shared" si="60"/>
        <v>No</v>
      </c>
      <c r="U3881" cm="1">
        <f t="array" ref="U3881">_xlfn.SWITCH(L3881, "jan",1, "feb",2, "mar",3, "apr",4, "may",5, "jun",6, "jul",7, "aug",8, "sep",9, "oct",10, "nov",11, "dec",12, "")</f>
        <v>4</v>
      </c>
      <c r="V3881" s="2">
        <f>bank__2[[#This Row],[CallDuration (Seconds)]]/60</f>
        <v>2.0666666666666669</v>
      </c>
      <c r="W3881" t="str">
        <f>IF(AND(bank__2[[#This Row],[HasHousingLoan]]="yes",bank__2[[#This Row],[HasPersonalLoan]]="yes"),"Both Loans",
IF(bank__2[[#This Row],[HasHousingLoan]]="yes","Only Housing Loan",
IF(bank__2[[#This Row],[HasPersonalLoan]]="yes","Only Personal Loan","No Loan")))</f>
        <v>No Loan</v>
      </c>
    </row>
    <row r="3882" spans="1:23">
      <c r="A3882">
        <v>3881</v>
      </c>
      <c r="B3882">
        <v>34</v>
      </c>
      <c r="C3882" t="s">
        <v>43</v>
      </c>
      <c r="D3882" t="s">
        <v>44</v>
      </c>
      <c r="E3882" t="s">
        <v>45</v>
      </c>
      <c r="F3882" t="s">
        <v>21</v>
      </c>
      <c r="G3882">
        <v>340</v>
      </c>
      <c r="H3882" t="s">
        <v>35</v>
      </c>
      <c r="I3882" t="s">
        <v>21</v>
      </c>
      <c r="J3882" t="s">
        <v>30</v>
      </c>
      <c r="K3882">
        <v>3</v>
      </c>
      <c r="L3882" t="s">
        <v>53</v>
      </c>
      <c r="M3882">
        <v>633</v>
      </c>
      <c r="N3882">
        <v>28</v>
      </c>
      <c r="O3882">
        <v>-1</v>
      </c>
      <c r="P3882">
        <v>0</v>
      </c>
      <c r="Q3882" t="s">
        <v>30</v>
      </c>
      <c r="R3882" t="s">
        <v>21</v>
      </c>
      <c r="S3882" t="str" cm="1">
        <f t="array" ref="S3882">_xlfn.IFS(bank__2[[#This Row],[Age]]&lt;30, "Young Adults",bank__2[[#This Row],[Age]]&lt;45, "Middle-Aged Adults",bank__2[[#This Row],[Age]]&lt;60, "Older AdultsOlder Adults", bank__2[[#This Row],[Age]]&gt;=60,"Seniors")</f>
        <v>Middle-Aged Adults</v>
      </c>
      <c r="T3882" t="str">
        <f t="shared" si="60"/>
        <v>No</v>
      </c>
      <c r="U3882" cm="1">
        <f t="array" ref="U3882">_xlfn.SWITCH(L3882, "jan",1, "feb",2, "mar",3, "apr",4, "may",5, "jun",6, "jul",7, "aug",8, "sep",9, "oct",10, "nov",11, "dec",12, "")</f>
        <v>6</v>
      </c>
      <c r="V3882" s="2">
        <f>bank__2[[#This Row],[CallDuration (Seconds)]]/60</f>
        <v>10.55</v>
      </c>
      <c r="W3882" t="str">
        <f>IF(AND(bank__2[[#This Row],[HasHousingLoan]]="yes",bank__2[[#This Row],[HasPersonalLoan]]="yes"),"Both Loans",
IF(bank__2[[#This Row],[HasHousingLoan]]="yes","Only Housing Loan",
IF(bank__2[[#This Row],[HasPersonalLoan]]="yes","Only Personal Loan","No Loan")))</f>
        <v>Only Housing Loan</v>
      </c>
    </row>
    <row r="3883" spans="1:23">
      <c r="A3883">
        <v>3882</v>
      </c>
      <c r="B3883">
        <v>44</v>
      </c>
      <c r="C3883" t="s">
        <v>72</v>
      </c>
      <c r="D3883" t="s">
        <v>44</v>
      </c>
      <c r="E3883" t="s">
        <v>33</v>
      </c>
      <c r="F3883" t="s">
        <v>21</v>
      </c>
      <c r="G3883">
        <v>1679</v>
      </c>
      <c r="H3883" t="s">
        <v>21</v>
      </c>
      <c r="I3883" t="s">
        <v>21</v>
      </c>
      <c r="J3883" t="s">
        <v>146</v>
      </c>
      <c r="K3883">
        <v>20</v>
      </c>
      <c r="L3883" t="s">
        <v>25</v>
      </c>
      <c r="M3883">
        <v>718</v>
      </c>
      <c r="N3883">
        <v>1</v>
      </c>
      <c r="O3883">
        <v>-1</v>
      </c>
      <c r="P3883">
        <v>0</v>
      </c>
      <c r="Q3883" t="s">
        <v>30</v>
      </c>
      <c r="R3883" t="s">
        <v>35</v>
      </c>
      <c r="S3883" t="str" cm="1">
        <f t="array" ref="S3883">_xlfn.IFS(bank__2[[#This Row],[Age]]&lt;30, "Young Adults",bank__2[[#This Row],[Age]]&lt;45, "Middle-Aged Adults",bank__2[[#This Row],[Age]]&lt;60, "Older AdultsOlder Adults", bank__2[[#This Row],[Age]]&gt;=60,"Seniors")</f>
        <v>Middle-Aged Adults</v>
      </c>
      <c r="T3883" t="str">
        <f t="shared" si="60"/>
        <v>No</v>
      </c>
      <c r="U3883" cm="1">
        <f t="array" ref="U3883">_xlfn.SWITCH(L3883, "jan",1, "feb",2, "mar",3, "apr",4, "may",5, "jun",6, "jul",7, "aug",8, "sep",9, "oct",10, "nov",11, "dec",12, "")</f>
        <v>10</v>
      </c>
      <c r="V3883" s="2">
        <f>bank__2[[#This Row],[CallDuration (Seconds)]]/60</f>
        <v>11.966666666666667</v>
      </c>
      <c r="W3883" t="str">
        <f>IF(AND(bank__2[[#This Row],[HasHousingLoan]]="yes",bank__2[[#This Row],[HasPersonalLoan]]="yes"),"Both Loans",
IF(bank__2[[#This Row],[HasHousingLoan]]="yes","Only Housing Loan",
IF(bank__2[[#This Row],[HasPersonalLoan]]="yes","Only Personal Loan","No Loan")))</f>
        <v>No Loan</v>
      </c>
    </row>
    <row r="3884" spans="1:23">
      <c r="A3884">
        <v>3883</v>
      </c>
      <c r="B3884">
        <v>38</v>
      </c>
      <c r="C3884" t="s">
        <v>43</v>
      </c>
      <c r="D3884" t="s">
        <v>19</v>
      </c>
      <c r="E3884" t="s">
        <v>45</v>
      </c>
      <c r="F3884" t="s">
        <v>21</v>
      </c>
      <c r="G3884">
        <v>1198</v>
      </c>
      <c r="H3884" t="s">
        <v>35</v>
      </c>
      <c r="I3884" t="s">
        <v>21</v>
      </c>
      <c r="J3884" t="s">
        <v>23</v>
      </c>
      <c r="K3884">
        <v>2</v>
      </c>
      <c r="L3884" t="s">
        <v>61</v>
      </c>
      <c r="M3884">
        <v>63</v>
      </c>
      <c r="N3884">
        <v>1</v>
      </c>
      <c r="O3884">
        <v>-1</v>
      </c>
      <c r="P3884">
        <v>0</v>
      </c>
      <c r="Q3884" t="s">
        <v>30</v>
      </c>
      <c r="R3884" t="s">
        <v>21</v>
      </c>
      <c r="S3884" t="str" cm="1">
        <f t="array" ref="S3884">_xlfn.IFS(bank__2[[#This Row],[Age]]&lt;30, "Young Adults",bank__2[[#This Row],[Age]]&lt;45, "Middle-Aged Adults",bank__2[[#This Row],[Age]]&lt;60, "Older AdultsOlder Adults", bank__2[[#This Row],[Age]]&gt;=60,"Seniors")</f>
        <v>Middle-Aged Adults</v>
      </c>
      <c r="T3884" t="str">
        <f t="shared" si="60"/>
        <v>No</v>
      </c>
      <c r="U3884" cm="1">
        <f t="array" ref="U3884">_xlfn.SWITCH(L3884, "jan",1, "feb",2, "mar",3, "apr",4, "may",5, "jun",6, "jul",7, "aug",8, "sep",9, "oct",10, "nov",11, "dec",12, "")</f>
        <v>2</v>
      </c>
      <c r="V3884" s="2">
        <f>bank__2[[#This Row],[CallDuration (Seconds)]]/60</f>
        <v>1.05</v>
      </c>
      <c r="W3884" t="str">
        <f>IF(AND(bank__2[[#This Row],[HasHousingLoan]]="yes",bank__2[[#This Row],[HasPersonalLoan]]="yes"),"Both Loans",
IF(bank__2[[#This Row],[HasHousingLoan]]="yes","Only Housing Loan",
IF(bank__2[[#This Row],[HasPersonalLoan]]="yes","Only Personal Loan","No Loan")))</f>
        <v>Only Housing Loan</v>
      </c>
    </row>
    <row r="3885" spans="1:23">
      <c r="A3885">
        <v>3884</v>
      </c>
      <c r="B3885">
        <v>57</v>
      </c>
      <c r="C3885" t="s">
        <v>87</v>
      </c>
      <c r="D3885" t="s">
        <v>19</v>
      </c>
      <c r="E3885" t="s">
        <v>33</v>
      </c>
      <c r="F3885" t="s">
        <v>21</v>
      </c>
      <c r="G3885">
        <v>169</v>
      </c>
      <c r="H3885" t="s">
        <v>21</v>
      </c>
      <c r="I3885" t="s">
        <v>21</v>
      </c>
      <c r="J3885" t="s">
        <v>23</v>
      </c>
      <c r="K3885">
        <v>14</v>
      </c>
      <c r="L3885" t="s">
        <v>92</v>
      </c>
      <c r="M3885">
        <v>180</v>
      </c>
      <c r="N3885">
        <v>1</v>
      </c>
      <c r="O3885">
        <v>106</v>
      </c>
      <c r="P3885">
        <v>2</v>
      </c>
      <c r="Q3885" t="s">
        <v>41</v>
      </c>
      <c r="R3885" t="s">
        <v>21</v>
      </c>
      <c r="S3885" t="str" cm="1">
        <f t="array" ref="S3885">_xlfn.IFS(bank__2[[#This Row],[Age]]&lt;30, "Young Adults",bank__2[[#This Row],[Age]]&lt;45, "Middle-Aged Adults",bank__2[[#This Row],[Age]]&lt;60, "Older AdultsOlder Adults", bank__2[[#This Row],[Age]]&gt;=60,"Seniors")</f>
        <v>Older AdultsOlder Adults</v>
      </c>
      <c r="T3885" t="str">
        <f t="shared" si="60"/>
        <v>Yes</v>
      </c>
      <c r="U3885" cm="1">
        <f t="array" ref="U3885">_xlfn.SWITCH(L3885, "jan",1, "feb",2, "mar",3, "apr",4, "may",5, "jun",6, "jul",7, "aug",8, "sep",9, "oct",10, "nov",11, "dec",12, "")</f>
        <v>8</v>
      </c>
      <c r="V3885" s="2">
        <f>bank__2[[#This Row],[CallDuration (Seconds)]]/60</f>
        <v>3</v>
      </c>
      <c r="W3885" t="str">
        <f>IF(AND(bank__2[[#This Row],[HasHousingLoan]]="yes",bank__2[[#This Row],[HasPersonalLoan]]="yes"),"Both Loans",
IF(bank__2[[#This Row],[HasHousingLoan]]="yes","Only Housing Loan",
IF(bank__2[[#This Row],[HasPersonalLoan]]="yes","Only Personal Loan","No Loan")))</f>
        <v>No Loan</v>
      </c>
    </row>
    <row r="3886" spans="1:23">
      <c r="A3886">
        <v>3885</v>
      </c>
      <c r="B3886">
        <v>36</v>
      </c>
      <c r="C3886" t="s">
        <v>66</v>
      </c>
      <c r="D3886" t="s">
        <v>19</v>
      </c>
      <c r="E3886" t="s">
        <v>45</v>
      </c>
      <c r="F3886" t="s">
        <v>21</v>
      </c>
      <c r="G3886">
        <v>506</v>
      </c>
      <c r="H3886" t="s">
        <v>21</v>
      </c>
      <c r="I3886" t="s">
        <v>21</v>
      </c>
      <c r="J3886" t="s">
        <v>23</v>
      </c>
      <c r="K3886">
        <v>25</v>
      </c>
      <c r="L3886" t="s">
        <v>92</v>
      </c>
      <c r="M3886">
        <v>47</v>
      </c>
      <c r="N3886">
        <v>1</v>
      </c>
      <c r="O3886">
        <v>120</v>
      </c>
      <c r="P3886">
        <v>1</v>
      </c>
      <c r="Q3886" t="s">
        <v>41</v>
      </c>
      <c r="R3886" t="s">
        <v>21</v>
      </c>
      <c r="S3886" t="str" cm="1">
        <f t="array" ref="S3886">_xlfn.IFS(bank__2[[#This Row],[Age]]&lt;30, "Young Adults",bank__2[[#This Row],[Age]]&lt;45, "Middle-Aged Adults",bank__2[[#This Row],[Age]]&lt;60, "Older AdultsOlder Adults", bank__2[[#This Row],[Age]]&gt;=60,"Seniors")</f>
        <v>Middle-Aged Adults</v>
      </c>
      <c r="T3886" t="str">
        <f t="shared" si="60"/>
        <v>Yes</v>
      </c>
      <c r="U3886" cm="1">
        <f t="array" ref="U3886">_xlfn.SWITCH(L3886, "jan",1, "feb",2, "mar",3, "apr",4, "may",5, "jun",6, "jul",7, "aug",8, "sep",9, "oct",10, "nov",11, "dec",12, "")</f>
        <v>8</v>
      </c>
      <c r="V3886" s="2">
        <f>bank__2[[#This Row],[CallDuration (Seconds)]]/60</f>
        <v>0.78333333333333333</v>
      </c>
      <c r="W3886" t="str">
        <f>IF(AND(bank__2[[#This Row],[HasHousingLoan]]="yes",bank__2[[#This Row],[HasPersonalLoan]]="yes"),"Both Loans",
IF(bank__2[[#This Row],[HasHousingLoan]]="yes","Only Housing Loan",
IF(bank__2[[#This Row],[HasPersonalLoan]]="yes","Only Personal Loan","No Loan")))</f>
        <v>No Loan</v>
      </c>
    </row>
    <row r="3887" spans="1:23">
      <c r="A3887">
        <v>3886</v>
      </c>
      <c r="B3887">
        <v>41</v>
      </c>
      <c r="C3887" t="s">
        <v>77</v>
      </c>
      <c r="D3887" t="s">
        <v>19</v>
      </c>
      <c r="E3887" t="s">
        <v>33</v>
      </c>
      <c r="F3887" t="s">
        <v>21</v>
      </c>
      <c r="G3887">
        <v>1249</v>
      </c>
      <c r="H3887" t="s">
        <v>35</v>
      </c>
      <c r="I3887" t="s">
        <v>21</v>
      </c>
      <c r="J3887" t="s">
        <v>23</v>
      </c>
      <c r="K3887">
        <v>9</v>
      </c>
      <c r="L3887" t="s">
        <v>119</v>
      </c>
      <c r="M3887">
        <v>391</v>
      </c>
      <c r="N3887">
        <v>1</v>
      </c>
      <c r="O3887">
        <v>-1</v>
      </c>
      <c r="P3887">
        <v>0</v>
      </c>
      <c r="Q3887" t="s">
        <v>30</v>
      </c>
      <c r="R3887" t="s">
        <v>21</v>
      </c>
      <c r="S3887" t="str" cm="1">
        <f t="array" ref="S3887">_xlfn.IFS(bank__2[[#This Row],[Age]]&lt;30, "Young Adults",bank__2[[#This Row],[Age]]&lt;45, "Middle-Aged Adults",bank__2[[#This Row],[Age]]&lt;60, "Older AdultsOlder Adults", bank__2[[#This Row],[Age]]&gt;=60,"Seniors")</f>
        <v>Middle-Aged Adults</v>
      </c>
      <c r="T3887" t="str">
        <f t="shared" si="60"/>
        <v>No</v>
      </c>
      <c r="U3887" cm="1">
        <f t="array" ref="U3887">_xlfn.SWITCH(L3887, "jan",1, "feb",2, "mar",3, "apr",4, "may",5, "jun",6, "jul",7, "aug",8, "sep",9, "oct",10, "nov",11, "dec",12, "")</f>
        <v>7</v>
      </c>
      <c r="V3887" s="2">
        <f>bank__2[[#This Row],[CallDuration (Seconds)]]/60</f>
        <v>6.5166666666666666</v>
      </c>
      <c r="W3887" t="str">
        <f>IF(AND(bank__2[[#This Row],[HasHousingLoan]]="yes",bank__2[[#This Row],[HasPersonalLoan]]="yes"),"Both Loans",
IF(bank__2[[#This Row],[HasHousingLoan]]="yes","Only Housing Loan",
IF(bank__2[[#This Row],[HasPersonalLoan]]="yes","Only Personal Loan","No Loan")))</f>
        <v>Only Housing Loan</v>
      </c>
    </row>
    <row r="3888" spans="1:23">
      <c r="A3888">
        <v>3887</v>
      </c>
      <c r="B3888">
        <v>36</v>
      </c>
      <c r="C3888" t="s">
        <v>43</v>
      </c>
      <c r="D3888" t="s">
        <v>44</v>
      </c>
      <c r="E3888" t="s">
        <v>45</v>
      </c>
      <c r="F3888" t="s">
        <v>21</v>
      </c>
      <c r="G3888">
        <v>678</v>
      </c>
      <c r="H3888" t="s">
        <v>21</v>
      </c>
      <c r="I3888" t="s">
        <v>35</v>
      </c>
      <c r="J3888" t="s">
        <v>30</v>
      </c>
      <c r="K3888">
        <v>4</v>
      </c>
      <c r="L3888" t="s">
        <v>119</v>
      </c>
      <c r="M3888">
        <v>85</v>
      </c>
      <c r="N3888">
        <v>3</v>
      </c>
      <c r="O3888">
        <v>-1</v>
      </c>
      <c r="P3888">
        <v>0</v>
      </c>
      <c r="Q3888" t="s">
        <v>30</v>
      </c>
      <c r="R3888" t="s">
        <v>21</v>
      </c>
      <c r="S3888" t="str" cm="1">
        <f t="array" ref="S3888">_xlfn.IFS(bank__2[[#This Row],[Age]]&lt;30, "Young Adults",bank__2[[#This Row],[Age]]&lt;45, "Middle-Aged Adults",bank__2[[#This Row],[Age]]&lt;60, "Older AdultsOlder Adults", bank__2[[#This Row],[Age]]&gt;=60,"Seniors")</f>
        <v>Middle-Aged Adults</v>
      </c>
      <c r="T3888" t="str">
        <f t="shared" si="60"/>
        <v>No</v>
      </c>
      <c r="U3888" cm="1">
        <f t="array" ref="U3888">_xlfn.SWITCH(L3888, "jan",1, "feb",2, "mar",3, "apr",4, "may",5, "jun",6, "jul",7, "aug",8, "sep",9, "oct",10, "nov",11, "dec",12, "")</f>
        <v>7</v>
      </c>
      <c r="V3888" s="2">
        <f>bank__2[[#This Row],[CallDuration (Seconds)]]/60</f>
        <v>1.4166666666666667</v>
      </c>
      <c r="W3888" t="str">
        <f>IF(AND(bank__2[[#This Row],[HasHousingLoan]]="yes",bank__2[[#This Row],[HasPersonalLoan]]="yes"),"Both Loans",
IF(bank__2[[#This Row],[HasHousingLoan]]="yes","Only Housing Loan",
IF(bank__2[[#This Row],[HasPersonalLoan]]="yes","Only Personal Loan","No Loan")))</f>
        <v>Only Personal Loan</v>
      </c>
    </row>
    <row r="3889" spans="1:23">
      <c r="A3889">
        <v>3888</v>
      </c>
      <c r="B3889">
        <v>27</v>
      </c>
      <c r="C3889" t="s">
        <v>43</v>
      </c>
      <c r="D3889" t="s">
        <v>44</v>
      </c>
      <c r="E3889" t="s">
        <v>45</v>
      </c>
      <c r="F3889" t="s">
        <v>21</v>
      </c>
      <c r="G3889">
        <v>212</v>
      </c>
      <c r="H3889" t="s">
        <v>35</v>
      </c>
      <c r="I3889" t="s">
        <v>21</v>
      </c>
      <c r="J3889" t="s">
        <v>23</v>
      </c>
      <c r="K3889">
        <v>15</v>
      </c>
      <c r="L3889" t="s">
        <v>37</v>
      </c>
      <c r="M3889">
        <v>373</v>
      </c>
      <c r="N3889">
        <v>1</v>
      </c>
      <c r="O3889">
        <v>-1</v>
      </c>
      <c r="P3889">
        <v>0</v>
      </c>
      <c r="Q3889" t="s">
        <v>30</v>
      </c>
      <c r="R3889" t="s">
        <v>21</v>
      </c>
      <c r="S3889" t="str" cm="1">
        <f t="array" ref="S3889">_xlfn.IFS(bank__2[[#This Row],[Age]]&lt;30, "Young Adults",bank__2[[#This Row],[Age]]&lt;45, "Middle-Aged Adults",bank__2[[#This Row],[Age]]&lt;60, "Older AdultsOlder Adults", bank__2[[#This Row],[Age]]&gt;=60,"Seniors")</f>
        <v>Young Adults</v>
      </c>
      <c r="T3889" t="str">
        <f t="shared" si="60"/>
        <v>No</v>
      </c>
      <c r="U3889" cm="1">
        <f t="array" ref="U3889">_xlfn.SWITCH(L3889, "jan",1, "feb",2, "mar",3, "apr",4, "may",5, "jun",6, "jul",7, "aug",8, "sep",9, "oct",10, "nov",11, "dec",12, "")</f>
        <v>5</v>
      </c>
      <c r="V3889" s="2">
        <f>bank__2[[#This Row],[CallDuration (Seconds)]]/60</f>
        <v>6.2166666666666668</v>
      </c>
      <c r="W3889" t="str">
        <f>IF(AND(bank__2[[#This Row],[HasHousingLoan]]="yes",bank__2[[#This Row],[HasPersonalLoan]]="yes"),"Both Loans",
IF(bank__2[[#This Row],[HasHousingLoan]]="yes","Only Housing Loan",
IF(bank__2[[#This Row],[HasPersonalLoan]]="yes","Only Personal Loan","No Loan")))</f>
        <v>Only Housing Loan</v>
      </c>
    </row>
    <row r="3890" spans="1:23">
      <c r="A3890">
        <v>3889</v>
      </c>
      <c r="B3890">
        <v>37</v>
      </c>
      <c r="C3890" t="s">
        <v>72</v>
      </c>
      <c r="D3890" t="s">
        <v>122</v>
      </c>
      <c r="E3890" t="s">
        <v>33</v>
      </c>
      <c r="F3890" t="s">
        <v>21</v>
      </c>
      <c r="G3890">
        <v>23</v>
      </c>
      <c r="H3890" t="s">
        <v>21</v>
      </c>
      <c r="I3890" t="s">
        <v>21</v>
      </c>
      <c r="J3890" t="s">
        <v>23</v>
      </c>
      <c r="K3890">
        <v>20</v>
      </c>
      <c r="L3890" t="s">
        <v>92</v>
      </c>
      <c r="M3890">
        <v>289</v>
      </c>
      <c r="N3890">
        <v>2</v>
      </c>
      <c r="O3890">
        <v>-1</v>
      </c>
      <c r="P3890">
        <v>0</v>
      </c>
      <c r="Q3890" t="s">
        <v>30</v>
      </c>
      <c r="R3890" t="s">
        <v>21</v>
      </c>
      <c r="S3890" t="str" cm="1">
        <f t="array" ref="S3890">_xlfn.IFS(bank__2[[#This Row],[Age]]&lt;30, "Young Adults",bank__2[[#This Row],[Age]]&lt;45, "Middle-Aged Adults",bank__2[[#This Row],[Age]]&lt;60, "Older AdultsOlder Adults", bank__2[[#This Row],[Age]]&gt;=60,"Seniors")</f>
        <v>Middle-Aged Adults</v>
      </c>
      <c r="T3890" t="str">
        <f t="shared" si="60"/>
        <v>No</v>
      </c>
      <c r="U3890" cm="1">
        <f t="array" ref="U3890">_xlfn.SWITCH(L3890, "jan",1, "feb",2, "mar",3, "apr",4, "may",5, "jun",6, "jul",7, "aug",8, "sep",9, "oct",10, "nov",11, "dec",12, "")</f>
        <v>8</v>
      </c>
      <c r="V3890" s="2">
        <f>bank__2[[#This Row],[CallDuration (Seconds)]]/60</f>
        <v>4.8166666666666664</v>
      </c>
      <c r="W3890" t="str">
        <f>IF(AND(bank__2[[#This Row],[HasHousingLoan]]="yes",bank__2[[#This Row],[HasPersonalLoan]]="yes"),"Both Loans",
IF(bank__2[[#This Row],[HasHousingLoan]]="yes","Only Housing Loan",
IF(bank__2[[#This Row],[HasPersonalLoan]]="yes","Only Personal Loan","No Loan")))</f>
        <v>No Loan</v>
      </c>
    </row>
    <row r="3891" spans="1:23">
      <c r="A3891">
        <v>3890</v>
      </c>
      <c r="B3891">
        <v>47</v>
      </c>
      <c r="C3891" t="s">
        <v>43</v>
      </c>
      <c r="D3891" t="s">
        <v>44</v>
      </c>
      <c r="E3891" t="s">
        <v>45</v>
      </c>
      <c r="F3891" t="s">
        <v>21</v>
      </c>
      <c r="G3891">
        <v>4402</v>
      </c>
      <c r="H3891" t="s">
        <v>21</v>
      </c>
      <c r="I3891" t="s">
        <v>21</v>
      </c>
      <c r="J3891" t="s">
        <v>146</v>
      </c>
      <c r="K3891">
        <v>10</v>
      </c>
      <c r="L3891" t="s">
        <v>578</v>
      </c>
      <c r="M3891">
        <v>805</v>
      </c>
      <c r="N3891">
        <v>1</v>
      </c>
      <c r="O3891">
        <v>190</v>
      </c>
      <c r="P3891">
        <v>1</v>
      </c>
      <c r="Q3891" t="s">
        <v>70</v>
      </c>
      <c r="R3891" t="s">
        <v>35</v>
      </c>
      <c r="S3891" t="str" cm="1">
        <f t="array" ref="S3891">_xlfn.IFS(bank__2[[#This Row],[Age]]&lt;30, "Young Adults",bank__2[[#This Row],[Age]]&lt;45, "Middle-Aged Adults",bank__2[[#This Row],[Age]]&lt;60, "Older AdultsOlder Adults", bank__2[[#This Row],[Age]]&gt;=60,"Seniors")</f>
        <v>Older AdultsOlder Adults</v>
      </c>
      <c r="T3891" t="str">
        <f t="shared" si="60"/>
        <v>Yes</v>
      </c>
      <c r="U3891" cm="1">
        <f t="array" ref="U3891">_xlfn.SWITCH(L3891, "jan",1, "feb",2, "mar",3, "apr",4, "may",5, "jun",6, "jul",7, "aug",8, "sep",9, "oct",10, "nov",11, "dec",12, "")</f>
        <v>12</v>
      </c>
      <c r="V3891" s="2">
        <f>bank__2[[#This Row],[CallDuration (Seconds)]]/60</f>
        <v>13.416666666666666</v>
      </c>
      <c r="W3891" t="str">
        <f>IF(AND(bank__2[[#This Row],[HasHousingLoan]]="yes",bank__2[[#This Row],[HasPersonalLoan]]="yes"),"Both Loans",
IF(bank__2[[#This Row],[HasHousingLoan]]="yes","Only Housing Loan",
IF(bank__2[[#This Row],[HasPersonalLoan]]="yes","Only Personal Loan","No Loan")))</f>
        <v>No Loan</v>
      </c>
    </row>
    <row r="3892" spans="1:23">
      <c r="A3892">
        <v>3891</v>
      </c>
      <c r="B3892">
        <v>31</v>
      </c>
      <c r="C3892" t="s">
        <v>32</v>
      </c>
      <c r="D3892" t="s">
        <v>122</v>
      </c>
      <c r="E3892" t="s">
        <v>20</v>
      </c>
      <c r="F3892" t="s">
        <v>21</v>
      </c>
      <c r="G3892">
        <v>459</v>
      </c>
      <c r="H3892" t="s">
        <v>35</v>
      </c>
      <c r="I3892" t="s">
        <v>21</v>
      </c>
      <c r="J3892" t="s">
        <v>23</v>
      </c>
      <c r="K3892">
        <v>7</v>
      </c>
      <c r="L3892" t="s">
        <v>37</v>
      </c>
      <c r="M3892">
        <v>623</v>
      </c>
      <c r="N3892">
        <v>1</v>
      </c>
      <c r="O3892">
        <v>293</v>
      </c>
      <c r="P3892">
        <v>1</v>
      </c>
      <c r="Q3892" t="s">
        <v>196</v>
      </c>
      <c r="R3892" t="s">
        <v>35</v>
      </c>
      <c r="S3892" t="str" cm="1">
        <f t="array" ref="S3892">_xlfn.IFS(bank__2[[#This Row],[Age]]&lt;30, "Young Adults",bank__2[[#This Row],[Age]]&lt;45, "Middle-Aged Adults",bank__2[[#This Row],[Age]]&lt;60, "Older AdultsOlder Adults", bank__2[[#This Row],[Age]]&gt;=60,"Seniors")</f>
        <v>Middle-Aged Adults</v>
      </c>
      <c r="T3892" t="str">
        <f t="shared" si="60"/>
        <v>Yes</v>
      </c>
      <c r="U3892" cm="1">
        <f t="array" ref="U3892">_xlfn.SWITCH(L3892, "jan",1, "feb",2, "mar",3, "apr",4, "may",5, "jun",6, "jul",7, "aug",8, "sep",9, "oct",10, "nov",11, "dec",12, "")</f>
        <v>5</v>
      </c>
      <c r="V3892" s="2">
        <f>bank__2[[#This Row],[CallDuration (Seconds)]]/60</f>
        <v>10.383333333333333</v>
      </c>
      <c r="W3892" t="str">
        <f>IF(AND(bank__2[[#This Row],[HasHousingLoan]]="yes",bank__2[[#This Row],[HasPersonalLoan]]="yes"),"Both Loans",
IF(bank__2[[#This Row],[HasHousingLoan]]="yes","Only Housing Loan",
IF(bank__2[[#This Row],[HasPersonalLoan]]="yes","Only Personal Loan","No Loan")))</f>
        <v>Only Housing Loan</v>
      </c>
    </row>
    <row r="3893" spans="1:23">
      <c r="A3893">
        <v>3892</v>
      </c>
      <c r="B3893">
        <v>39</v>
      </c>
      <c r="C3893" t="s">
        <v>66</v>
      </c>
      <c r="D3893" t="s">
        <v>19</v>
      </c>
      <c r="E3893" t="s">
        <v>33</v>
      </c>
      <c r="F3893" t="s">
        <v>21</v>
      </c>
      <c r="G3893">
        <v>4722</v>
      </c>
      <c r="H3893" t="s">
        <v>35</v>
      </c>
      <c r="I3893" t="s">
        <v>21</v>
      </c>
      <c r="J3893" t="s">
        <v>30</v>
      </c>
      <c r="K3893">
        <v>17</v>
      </c>
      <c r="L3893" t="s">
        <v>53</v>
      </c>
      <c r="M3893">
        <v>483</v>
      </c>
      <c r="N3893">
        <v>1</v>
      </c>
      <c r="O3893">
        <v>-1</v>
      </c>
      <c r="P3893">
        <v>0</v>
      </c>
      <c r="Q3893" t="s">
        <v>30</v>
      </c>
      <c r="R3893" t="s">
        <v>21</v>
      </c>
      <c r="S3893" t="str" cm="1">
        <f t="array" ref="S3893">_xlfn.IFS(bank__2[[#This Row],[Age]]&lt;30, "Young Adults",bank__2[[#This Row],[Age]]&lt;45, "Middle-Aged Adults",bank__2[[#This Row],[Age]]&lt;60, "Older AdultsOlder Adults", bank__2[[#This Row],[Age]]&gt;=60,"Seniors")</f>
        <v>Middle-Aged Adults</v>
      </c>
      <c r="T3893" t="str">
        <f t="shared" si="60"/>
        <v>No</v>
      </c>
      <c r="U3893" cm="1">
        <f t="array" ref="U3893">_xlfn.SWITCH(L3893, "jan",1, "feb",2, "mar",3, "apr",4, "may",5, "jun",6, "jul",7, "aug",8, "sep",9, "oct",10, "nov",11, "dec",12, "")</f>
        <v>6</v>
      </c>
      <c r="V3893" s="2">
        <f>bank__2[[#This Row],[CallDuration (Seconds)]]/60</f>
        <v>8.0500000000000007</v>
      </c>
      <c r="W3893" t="str">
        <f>IF(AND(bank__2[[#This Row],[HasHousingLoan]]="yes",bank__2[[#This Row],[HasPersonalLoan]]="yes"),"Both Loans",
IF(bank__2[[#This Row],[HasHousingLoan]]="yes","Only Housing Loan",
IF(bank__2[[#This Row],[HasPersonalLoan]]="yes","Only Personal Loan","No Loan")))</f>
        <v>Only Housing Loan</v>
      </c>
    </row>
    <row r="3894" spans="1:23">
      <c r="A3894">
        <v>3893</v>
      </c>
      <c r="B3894">
        <v>35</v>
      </c>
      <c r="C3894" t="s">
        <v>87</v>
      </c>
      <c r="D3894" t="s">
        <v>122</v>
      </c>
      <c r="E3894" t="s">
        <v>45</v>
      </c>
      <c r="F3894" t="s">
        <v>21</v>
      </c>
      <c r="G3894">
        <v>1555</v>
      </c>
      <c r="H3894" t="s">
        <v>35</v>
      </c>
      <c r="I3894" t="s">
        <v>21</v>
      </c>
      <c r="J3894" t="s">
        <v>30</v>
      </c>
      <c r="K3894">
        <v>9</v>
      </c>
      <c r="L3894" t="s">
        <v>37</v>
      </c>
      <c r="M3894">
        <v>26</v>
      </c>
      <c r="N3894">
        <v>2</v>
      </c>
      <c r="O3894">
        <v>-1</v>
      </c>
      <c r="P3894">
        <v>0</v>
      </c>
      <c r="Q3894" t="s">
        <v>30</v>
      </c>
      <c r="R3894" t="s">
        <v>21</v>
      </c>
      <c r="S3894" t="str" cm="1">
        <f t="array" ref="S3894">_xlfn.IFS(bank__2[[#This Row],[Age]]&lt;30, "Young Adults",bank__2[[#This Row],[Age]]&lt;45, "Middle-Aged Adults",bank__2[[#This Row],[Age]]&lt;60, "Older AdultsOlder Adults", bank__2[[#This Row],[Age]]&gt;=60,"Seniors")</f>
        <v>Middle-Aged Adults</v>
      </c>
      <c r="T3894" t="str">
        <f t="shared" si="60"/>
        <v>No</v>
      </c>
      <c r="U3894" cm="1">
        <f t="array" ref="U3894">_xlfn.SWITCH(L3894, "jan",1, "feb",2, "mar",3, "apr",4, "may",5, "jun",6, "jul",7, "aug",8, "sep",9, "oct",10, "nov",11, "dec",12, "")</f>
        <v>5</v>
      </c>
      <c r="V3894" s="2">
        <f>bank__2[[#This Row],[CallDuration (Seconds)]]/60</f>
        <v>0.43333333333333335</v>
      </c>
      <c r="W3894" t="str">
        <f>IF(AND(bank__2[[#This Row],[HasHousingLoan]]="yes",bank__2[[#This Row],[HasPersonalLoan]]="yes"),"Both Loans",
IF(bank__2[[#This Row],[HasHousingLoan]]="yes","Only Housing Loan",
IF(bank__2[[#This Row],[HasPersonalLoan]]="yes","Only Personal Loan","No Loan")))</f>
        <v>Only Housing Loan</v>
      </c>
    </row>
    <row r="3895" spans="1:23">
      <c r="A3895">
        <v>3894</v>
      </c>
      <c r="B3895">
        <v>40</v>
      </c>
      <c r="C3895" t="s">
        <v>56</v>
      </c>
      <c r="D3895" t="s">
        <v>19</v>
      </c>
      <c r="E3895" t="s">
        <v>33</v>
      </c>
      <c r="F3895" t="s">
        <v>21</v>
      </c>
      <c r="G3895">
        <v>61</v>
      </c>
      <c r="H3895" t="s">
        <v>35</v>
      </c>
      <c r="I3895" t="s">
        <v>21</v>
      </c>
      <c r="J3895" t="s">
        <v>30</v>
      </c>
      <c r="K3895">
        <v>7</v>
      </c>
      <c r="L3895" t="s">
        <v>37</v>
      </c>
      <c r="M3895">
        <v>112</v>
      </c>
      <c r="N3895">
        <v>3</v>
      </c>
      <c r="O3895">
        <v>-1</v>
      </c>
      <c r="P3895">
        <v>0</v>
      </c>
      <c r="Q3895" t="s">
        <v>30</v>
      </c>
      <c r="R3895" t="s">
        <v>21</v>
      </c>
      <c r="S3895" t="str" cm="1">
        <f t="array" ref="S3895">_xlfn.IFS(bank__2[[#This Row],[Age]]&lt;30, "Young Adults",bank__2[[#This Row],[Age]]&lt;45, "Middle-Aged Adults",bank__2[[#This Row],[Age]]&lt;60, "Older AdultsOlder Adults", bank__2[[#This Row],[Age]]&gt;=60,"Seniors")</f>
        <v>Middle-Aged Adults</v>
      </c>
      <c r="T3895" t="str">
        <f t="shared" si="60"/>
        <v>No</v>
      </c>
      <c r="U3895" cm="1">
        <f t="array" ref="U3895">_xlfn.SWITCH(L3895, "jan",1, "feb",2, "mar",3, "apr",4, "may",5, "jun",6, "jul",7, "aug",8, "sep",9, "oct",10, "nov",11, "dec",12, "")</f>
        <v>5</v>
      </c>
      <c r="V3895" s="2">
        <f>bank__2[[#This Row],[CallDuration (Seconds)]]/60</f>
        <v>1.8666666666666667</v>
      </c>
      <c r="W3895" t="str">
        <f>IF(AND(bank__2[[#This Row],[HasHousingLoan]]="yes",bank__2[[#This Row],[HasPersonalLoan]]="yes"),"Both Loans",
IF(bank__2[[#This Row],[HasHousingLoan]]="yes","Only Housing Loan",
IF(bank__2[[#This Row],[HasPersonalLoan]]="yes","Only Personal Loan","No Loan")))</f>
        <v>Only Housing Loan</v>
      </c>
    </row>
    <row r="3896" spans="1:23">
      <c r="A3896">
        <v>3895</v>
      </c>
      <c r="B3896">
        <v>38</v>
      </c>
      <c r="C3896" t="s">
        <v>43</v>
      </c>
      <c r="D3896" t="s">
        <v>44</v>
      </c>
      <c r="E3896" t="s">
        <v>45</v>
      </c>
      <c r="F3896" t="s">
        <v>21</v>
      </c>
      <c r="G3896">
        <v>0</v>
      </c>
      <c r="H3896" t="s">
        <v>35</v>
      </c>
      <c r="I3896" t="s">
        <v>21</v>
      </c>
      <c r="J3896" t="s">
        <v>23</v>
      </c>
      <c r="K3896">
        <v>17</v>
      </c>
      <c r="L3896" t="s">
        <v>124</v>
      </c>
      <c r="M3896">
        <v>213</v>
      </c>
      <c r="N3896">
        <v>2</v>
      </c>
      <c r="O3896">
        <v>-1</v>
      </c>
      <c r="P3896">
        <v>0</v>
      </c>
      <c r="Q3896" t="s">
        <v>30</v>
      </c>
      <c r="R3896" t="s">
        <v>21</v>
      </c>
      <c r="S3896" t="str" cm="1">
        <f t="array" ref="S3896">_xlfn.IFS(bank__2[[#This Row],[Age]]&lt;30, "Young Adults",bank__2[[#This Row],[Age]]&lt;45, "Middle-Aged Adults",bank__2[[#This Row],[Age]]&lt;60, "Older AdultsOlder Adults", bank__2[[#This Row],[Age]]&gt;=60,"Seniors")</f>
        <v>Middle-Aged Adults</v>
      </c>
      <c r="T3896" t="str">
        <f t="shared" si="60"/>
        <v>No</v>
      </c>
      <c r="U3896" cm="1">
        <f t="array" ref="U3896">_xlfn.SWITCH(L3896, "jan",1, "feb",2, "mar",3, "apr",4, "may",5, "jun",6, "jul",7, "aug",8, "sep",9, "oct",10, "nov",11, "dec",12, "")</f>
        <v>11</v>
      </c>
      <c r="V3896" s="2">
        <f>bank__2[[#This Row],[CallDuration (Seconds)]]/60</f>
        <v>3.55</v>
      </c>
      <c r="W3896" t="str">
        <f>IF(AND(bank__2[[#This Row],[HasHousingLoan]]="yes",bank__2[[#This Row],[HasPersonalLoan]]="yes"),"Both Loans",
IF(bank__2[[#This Row],[HasHousingLoan]]="yes","Only Housing Loan",
IF(bank__2[[#This Row],[HasPersonalLoan]]="yes","Only Personal Loan","No Loan")))</f>
        <v>Only Housing Loan</v>
      </c>
    </row>
    <row r="3897" spans="1:23">
      <c r="A3897">
        <v>3896</v>
      </c>
      <c r="B3897">
        <v>31</v>
      </c>
      <c r="C3897" t="s">
        <v>72</v>
      </c>
      <c r="D3897" t="s">
        <v>19</v>
      </c>
      <c r="E3897" t="s">
        <v>33</v>
      </c>
      <c r="F3897" t="s">
        <v>21</v>
      </c>
      <c r="G3897">
        <v>3706</v>
      </c>
      <c r="H3897" t="s">
        <v>35</v>
      </c>
      <c r="I3897" t="s">
        <v>21</v>
      </c>
      <c r="J3897" t="s">
        <v>23</v>
      </c>
      <c r="K3897">
        <v>20</v>
      </c>
      <c r="L3897" t="s">
        <v>124</v>
      </c>
      <c r="M3897">
        <v>129</v>
      </c>
      <c r="N3897">
        <v>1</v>
      </c>
      <c r="O3897">
        <v>-1</v>
      </c>
      <c r="P3897">
        <v>0</v>
      </c>
      <c r="Q3897" t="s">
        <v>30</v>
      </c>
      <c r="R3897" t="s">
        <v>21</v>
      </c>
      <c r="S3897" t="str" cm="1">
        <f t="array" ref="S3897">_xlfn.IFS(bank__2[[#This Row],[Age]]&lt;30, "Young Adults",bank__2[[#This Row],[Age]]&lt;45, "Middle-Aged Adults",bank__2[[#This Row],[Age]]&lt;60, "Older AdultsOlder Adults", bank__2[[#This Row],[Age]]&gt;=60,"Seniors")</f>
        <v>Middle-Aged Adults</v>
      </c>
      <c r="T3897" t="str">
        <f t="shared" si="60"/>
        <v>No</v>
      </c>
      <c r="U3897" cm="1">
        <f t="array" ref="U3897">_xlfn.SWITCH(L3897, "jan",1, "feb",2, "mar",3, "apr",4, "may",5, "jun",6, "jul",7, "aug",8, "sep",9, "oct",10, "nov",11, "dec",12, "")</f>
        <v>11</v>
      </c>
      <c r="V3897" s="2">
        <f>bank__2[[#This Row],[CallDuration (Seconds)]]/60</f>
        <v>2.15</v>
      </c>
      <c r="W3897" t="str">
        <f>IF(AND(bank__2[[#This Row],[HasHousingLoan]]="yes",bank__2[[#This Row],[HasPersonalLoan]]="yes"),"Both Loans",
IF(bank__2[[#This Row],[HasHousingLoan]]="yes","Only Housing Loan",
IF(bank__2[[#This Row],[HasPersonalLoan]]="yes","Only Personal Loan","No Loan")))</f>
        <v>Only Housing Loan</v>
      </c>
    </row>
    <row r="3898" spans="1:23">
      <c r="A3898">
        <v>3897</v>
      </c>
      <c r="B3898">
        <v>36</v>
      </c>
      <c r="C3898" t="s">
        <v>56</v>
      </c>
      <c r="D3898" t="s">
        <v>19</v>
      </c>
      <c r="E3898" t="s">
        <v>20</v>
      </c>
      <c r="F3898" t="s">
        <v>21</v>
      </c>
      <c r="G3898">
        <v>1177</v>
      </c>
      <c r="H3898" t="s">
        <v>21</v>
      </c>
      <c r="I3898" t="s">
        <v>21</v>
      </c>
      <c r="J3898" t="s">
        <v>23</v>
      </c>
      <c r="K3898">
        <v>15</v>
      </c>
      <c r="L3898" t="s">
        <v>48</v>
      </c>
      <c r="M3898">
        <v>330</v>
      </c>
      <c r="N3898">
        <v>1</v>
      </c>
      <c r="O3898">
        <v>311</v>
      </c>
      <c r="P3898">
        <v>4</v>
      </c>
      <c r="Q3898" t="s">
        <v>196</v>
      </c>
      <c r="R3898" t="s">
        <v>35</v>
      </c>
      <c r="S3898" t="str" cm="1">
        <f t="array" ref="S3898">_xlfn.IFS(bank__2[[#This Row],[Age]]&lt;30, "Young Adults",bank__2[[#This Row],[Age]]&lt;45, "Middle-Aged Adults",bank__2[[#This Row],[Age]]&lt;60, "Older AdultsOlder Adults", bank__2[[#This Row],[Age]]&gt;=60,"Seniors")</f>
        <v>Middle-Aged Adults</v>
      </c>
      <c r="T3898" t="str">
        <f t="shared" si="60"/>
        <v>Yes</v>
      </c>
      <c r="U3898" cm="1">
        <f t="array" ref="U3898">_xlfn.SWITCH(L3898, "jan",1, "feb",2, "mar",3, "apr",4, "may",5, "jun",6, "jul",7, "aug",8, "sep",9, "oct",10, "nov",11, "dec",12, "")</f>
        <v>4</v>
      </c>
      <c r="V3898" s="2">
        <f>bank__2[[#This Row],[CallDuration (Seconds)]]/60</f>
        <v>5.5</v>
      </c>
      <c r="W3898" t="str">
        <f>IF(AND(bank__2[[#This Row],[HasHousingLoan]]="yes",bank__2[[#This Row],[HasPersonalLoan]]="yes"),"Both Loans",
IF(bank__2[[#This Row],[HasHousingLoan]]="yes","Only Housing Loan",
IF(bank__2[[#This Row],[HasPersonalLoan]]="yes","Only Personal Loan","No Loan")))</f>
        <v>No Loan</v>
      </c>
    </row>
    <row r="3899" spans="1:23">
      <c r="A3899">
        <v>3898</v>
      </c>
      <c r="B3899">
        <v>53</v>
      </c>
      <c r="C3899" t="s">
        <v>43</v>
      </c>
      <c r="D3899" t="s">
        <v>19</v>
      </c>
      <c r="E3899" t="s">
        <v>20</v>
      </c>
      <c r="F3899" t="s">
        <v>21</v>
      </c>
      <c r="G3899">
        <v>2096</v>
      </c>
      <c r="H3899" t="s">
        <v>21</v>
      </c>
      <c r="I3899" t="s">
        <v>21</v>
      </c>
      <c r="J3899" t="s">
        <v>30</v>
      </c>
      <c r="K3899">
        <v>9</v>
      </c>
      <c r="L3899" t="s">
        <v>53</v>
      </c>
      <c r="M3899">
        <v>104</v>
      </c>
      <c r="N3899">
        <v>1</v>
      </c>
      <c r="O3899">
        <v>-1</v>
      </c>
      <c r="P3899">
        <v>0</v>
      </c>
      <c r="Q3899" t="s">
        <v>30</v>
      </c>
      <c r="R3899" t="s">
        <v>21</v>
      </c>
      <c r="S3899" t="str" cm="1">
        <f t="array" ref="S3899">_xlfn.IFS(bank__2[[#This Row],[Age]]&lt;30, "Young Adults",bank__2[[#This Row],[Age]]&lt;45, "Middle-Aged Adults",bank__2[[#This Row],[Age]]&lt;60, "Older AdultsOlder Adults", bank__2[[#This Row],[Age]]&gt;=60,"Seniors")</f>
        <v>Older AdultsOlder Adults</v>
      </c>
      <c r="T3899" t="str">
        <f t="shared" si="60"/>
        <v>No</v>
      </c>
      <c r="U3899" cm="1">
        <f t="array" ref="U3899">_xlfn.SWITCH(L3899, "jan",1, "feb",2, "mar",3, "apr",4, "may",5, "jun",6, "jul",7, "aug",8, "sep",9, "oct",10, "nov",11, "dec",12, "")</f>
        <v>6</v>
      </c>
      <c r="V3899" s="2">
        <f>bank__2[[#This Row],[CallDuration (Seconds)]]/60</f>
        <v>1.7333333333333334</v>
      </c>
      <c r="W3899" t="str">
        <f>IF(AND(bank__2[[#This Row],[HasHousingLoan]]="yes",bank__2[[#This Row],[HasPersonalLoan]]="yes"),"Both Loans",
IF(bank__2[[#This Row],[HasHousingLoan]]="yes","Only Housing Loan",
IF(bank__2[[#This Row],[HasPersonalLoan]]="yes","Only Personal Loan","No Loan")))</f>
        <v>No Loan</v>
      </c>
    </row>
    <row r="3900" spans="1:23">
      <c r="A3900">
        <v>3899</v>
      </c>
      <c r="B3900">
        <v>59</v>
      </c>
      <c r="C3900" t="s">
        <v>56</v>
      </c>
      <c r="D3900" t="s">
        <v>19</v>
      </c>
      <c r="E3900" t="s">
        <v>20</v>
      </c>
      <c r="F3900" t="s">
        <v>21</v>
      </c>
      <c r="G3900">
        <v>748</v>
      </c>
      <c r="H3900" t="s">
        <v>21</v>
      </c>
      <c r="I3900" t="s">
        <v>21</v>
      </c>
      <c r="J3900" t="s">
        <v>30</v>
      </c>
      <c r="K3900">
        <v>29</v>
      </c>
      <c r="L3900" t="s">
        <v>37</v>
      </c>
      <c r="M3900">
        <v>184</v>
      </c>
      <c r="N3900">
        <v>1</v>
      </c>
      <c r="O3900">
        <v>-1</v>
      </c>
      <c r="P3900">
        <v>0</v>
      </c>
      <c r="Q3900" t="s">
        <v>30</v>
      </c>
      <c r="R3900" t="s">
        <v>21</v>
      </c>
      <c r="S3900" t="str" cm="1">
        <f t="array" ref="S3900">_xlfn.IFS(bank__2[[#This Row],[Age]]&lt;30, "Young Adults",bank__2[[#This Row],[Age]]&lt;45, "Middle-Aged Adults",bank__2[[#This Row],[Age]]&lt;60, "Older AdultsOlder Adults", bank__2[[#This Row],[Age]]&gt;=60,"Seniors")</f>
        <v>Older AdultsOlder Adults</v>
      </c>
      <c r="T3900" t="str">
        <f t="shared" si="60"/>
        <v>No</v>
      </c>
      <c r="U3900" cm="1">
        <f t="array" ref="U3900">_xlfn.SWITCH(L3900, "jan",1, "feb",2, "mar",3, "apr",4, "may",5, "jun",6, "jul",7, "aug",8, "sep",9, "oct",10, "nov",11, "dec",12, "")</f>
        <v>5</v>
      </c>
      <c r="V3900" s="2">
        <f>bank__2[[#This Row],[CallDuration (Seconds)]]/60</f>
        <v>3.0666666666666669</v>
      </c>
      <c r="W3900" t="str">
        <f>IF(AND(bank__2[[#This Row],[HasHousingLoan]]="yes",bank__2[[#This Row],[HasPersonalLoan]]="yes"),"Both Loans",
IF(bank__2[[#This Row],[HasHousingLoan]]="yes","Only Housing Loan",
IF(bank__2[[#This Row],[HasPersonalLoan]]="yes","Only Personal Loan","No Loan")))</f>
        <v>No Loan</v>
      </c>
    </row>
    <row r="3901" spans="1:23">
      <c r="A3901">
        <v>3900</v>
      </c>
      <c r="B3901">
        <v>29</v>
      </c>
      <c r="C3901" t="s">
        <v>43</v>
      </c>
      <c r="D3901" t="s">
        <v>44</v>
      </c>
      <c r="E3901" t="s">
        <v>45</v>
      </c>
      <c r="F3901" t="s">
        <v>21</v>
      </c>
      <c r="G3901">
        <v>3357</v>
      </c>
      <c r="H3901" t="s">
        <v>21</v>
      </c>
      <c r="I3901" t="s">
        <v>21</v>
      </c>
      <c r="J3901" t="s">
        <v>23</v>
      </c>
      <c r="K3901">
        <v>21</v>
      </c>
      <c r="L3901" t="s">
        <v>119</v>
      </c>
      <c r="M3901">
        <v>120</v>
      </c>
      <c r="N3901">
        <v>3</v>
      </c>
      <c r="O3901">
        <v>-1</v>
      </c>
      <c r="P3901">
        <v>0</v>
      </c>
      <c r="Q3901" t="s">
        <v>30</v>
      </c>
      <c r="R3901" t="s">
        <v>21</v>
      </c>
      <c r="S3901" t="str" cm="1">
        <f t="array" ref="S3901">_xlfn.IFS(bank__2[[#This Row],[Age]]&lt;30, "Young Adults",bank__2[[#This Row],[Age]]&lt;45, "Middle-Aged Adults",bank__2[[#This Row],[Age]]&lt;60, "Older AdultsOlder Adults", bank__2[[#This Row],[Age]]&gt;=60,"Seniors")</f>
        <v>Young Adults</v>
      </c>
      <c r="T3901" t="str">
        <f t="shared" si="60"/>
        <v>No</v>
      </c>
      <c r="U3901" cm="1">
        <f t="array" ref="U3901">_xlfn.SWITCH(L3901, "jan",1, "feb",2, "mar",3, "apr",4, "may",5, "jun",6, "jul",7, "aug",8, "sep",9, "oct",10, "nov",11, "dec",12, "")</f>
        <v>7</v>
      </c>
      <c r="V3901" s="2">
        <f>bank__2[[#This Row],[CallDuration (Seconds)]]/60</f>
        <v>2</v>
      </c>
      <c r="W3901" t="str">
        <f>IF(AND(bank__2[[#This Row],[HasHousingLoan]]="yes",bank__2[[#This Row],[HasPersonalLoan]]="yes"),"Both Loans",
IF(bank__2[[#This Row],[HasHousingLoan]]="yes","Only Housing Loan",
IF(bank__2[[#This Row],[HasPersonalLoan]]="yes","Only Personal Loan","No Loan")))</f>
        <v>No Loan</v>
      </c>
    </row>
    <row r="3902" spans="1:23">
      <c r="A3902">
        <v>3901</v>
      </c>
      <c r="B3902">
        <v>30</v>
      </c>
      <c r="C3902" t="s">
        <v>87</v>
      </c>
      <c r="D3902" t="s">
        <v>44</v>
      </c>
      <c r="E3902" t="s">
        <v>33</v>
      </c>
      <c r="F3902" t="s">
        <v>21</v>
      </c>
      <c r="G3902">
        <v>3809</v>
      </c>
      <c r="H3902" t="s">
        <v>35</v>
      </c>
      <c r="I3902" t="s">
        <v>21</v>
      </c>
      <c r="J3902" t="s">
        <v>30</v>
      </c>
      <c r="K3902">
        <v>3</v>
      </c>
      <c r="L3902" t="s">
        <v>53</v>
      </c>
      <c r="M3902">
        <v>159</v>
      </c>
      <c r="N3902">
        <v>4</v>
      </c>
      <c r="O3902">
        <v>-1</v>
      </c>
      <c r="P3902">
        <v>0</v>
      </c>
      <c r="Q3902" t="s">
        <v>30</v>
      </c>
      <c r="R3902" t="s">
        <v>21</v>
      </c>
      <c r="S3902" t="str" cm="1">
        <f t="array" ref="S3902">_xlfn.IFS(bank__2[[#This Row],[Age]]&lt;30, "Young Adults",bank__2[[#This Row],[Age]]&lt;45, "Middle-Aged Adults",bank__2[[#This Row],[Age]]&lt;60, "Older AdultsOlder Adults", bank__2[[#This Row],[Age]]&gt;=60,"Seniors")</f>
        <v>Middle-Aged Adults</v>
      </c>
      <c r="T3902" t="str">
        <f t="shared" si="60"/>
        <v>No</v>
      </c>
      <c r="U3902" cm="1">
        <f t="array" ref="U3902">_xlfn.SWITCH(L3902, "jan",1, "feb",2, "mar",3, "apr",4, "may",5, "jun",6, "jul",7, "aug",8, "sep",9, "oct",10, "nov",11, "dec",12, "")</f>
        <v>6</v>
      </c>
      <c r="V3902" s="2">
        <f>bank__2[[#This Row],[CallDuration (Seconds)]]/60</f>
        <v>2.65</v>
      </c>
      <c r="W3902" t="str">
        <f>IF(AND(bank__2[[#This Row],[HasHousingLoan]]="yes",bank__2[[#This Row],[HasPersonalLoan]]="yes"),"Both Loans",
IF(bank__2[[#This Row],[HasHousingLoan]]="yes","Only Housing Loan",
IF(bank__2[[#This Row],[HasPersonalLoan]]="yes","Only Personal Loan","No Loan")))</f>
        <v>Only Housing Loan</v>
      </c>
    </row>
    <row r="3903" spans="1:23">
      <c r="A3903">
        <v>3902</v>
      </c>
      <c r="B3903">
        <v>52</v>
      </c>
      <c r="C3903" t="s">
        <v>87</v>
      </c>
      <c r="D3903" t="s">
        <v>19</v>
      </c>
      <c r="E3903" t="s">
        <v>33</v>
      </c>
      <c r="F3903" t="s">
        <v>21</v>
      </c>
      <c r="G3903">
        <v>395</v>
      </c>
      <c r="H3903" t="s">
        <v>35</v>
      </c>
      <c r="I3903" t="s">
        <v>21</v>
      </c>
      <c r="J3903" t="s">
        <v>30</v>
      </c>
      <c r="K3903">
        <v>15</v>
      </c>
      <c r="L3903" t="s">
        <v>37</v>
      </c>
      <c r="M3903">
        <v>391</v>
      </c>
      <c r="N3903">
        <v>3</v>
      </c>
      <c r="O3903">
        <v>-1</v>
      </c>
      <c r="P3903">
        <v>0</v>
      </c>
      <c r="Q3903" t="s">
        <v>30</v>
      </c>
      <c r="R3903" t="s">
        <v>21</v>
      </c>
      <c r="S3903" t="str" cm="1">
        <f t="array" ref="S3903">_xlfn.IFS(bank__2[[#This Row],[Age]]&lt;30, "Young Adults",bank__2[[#This Row],[Age]]&lt;45, "Middle-Aged Adults",bank__2[[#This Row],[Age]]&lt;60, "Older AdultsOlder Adults", bank__2[[#This Row],[Age]]&gt;=60,"Seniors")</f>
        <v>Older AdultsOlder Adults</v>
      </c>
      <c r="T3903" t="str">
        <f t="shared" si="60"/>
        <v>No</v>
      </c>
      <c r="U3903" cm="1">
        <f t="array" ref="U3903">_xlfn.SWITCH(L3903, "jan",1, "feb",2, "mar",3, "apr",4, "may",5, "jun",6, "jul",7, "aug",8, "sep",9, "oct",10, "nov",11, "dec",12, "")</f>
        <v>5</v>
      </c>
      <c r="V3903" s="2">
        <f>bank__2[[#This Row],[CallDuration (Seconds)]]/60</f>
        <v>6.5166666666666666</v>
      </c>
      <c r="W3903" t="str">
        <f>IF(AND(bank__2[[#This Row],[HasHousingLoan]]="yes",bank__2[[#This Row],[HasPersonalLoan]]="yes"),"Both Loans",
IF(bank__2[[#This Row],[HasHousingLoan]]="yes","Only Housing Loan",
IF(bank__2[[#This Row],[HasPersonalLoan]]="yes","Only Personal Loan","No Loan")))</f>
        <v>Only Housing Loan</v>
      </c>
    </row>
    <row r="3904" spans="1:23">
      <c r="A3904">
        <v>3903</v>
      </c>
      <c r="B3904">
        <v>55</v>
      </c>
      <c r="C3904" t="s">
        <v>56</v>
      </c>
      <c r="D3904" t="s">
        <v>19</v>
      </c>
      <c r="E3904" t="s">
        <v>33</v>
      </c>
      <c r="F3904" t="s">
        <v>21</v>
      </c>
      <c r="G3904">
        <v>1011</v>
      </c>
      <c r="H3904" t="s">
        <v>35</v>
      </c>
      <c r="I3904" t="s">
        <v>21</v>
      </c>
      <c r="J3904" t="s">
        <v>23</v>
      </c>
      <c r="K3904">
        <v>12</v>
      </c>
      <c r="L3904" t="s">
        <v>92</v>
      </c>
      <c r="M3904">
        <v>112</v>
      </c>
      <c r="N3904">
        <v>2</v>
      </c>
      <c r="O3904">
        <v>-1</v>
      </c>
      <c r="P3904">
        <v>0</v>
      </c>
      <c r="Q3904" t="s">
        <v>30</v>
      </c>
      <c r="R3904" t="s">
        <v>21</v>
      </c>
      <c r="S3904" t="str" cm="1">
        <f t="array" ref="S3904">_xlfn.IFS(bank__2[[#This Row],[Age]]&lt;30, "Young Adults",bank__2[[#This Row],[Age]]&lt;45, "Middle-Aged Adults",bank__2[[#This Row],[Age]]&lt;60, "Older AdultsOlder Adults", bank__2[[#This Row],[Age]]&gt;=60,"Seniors")</f>
        <v>Older AdultsOlder Adults</v>
      </c>
      <c r="T3904" t="str">
        <f t="shared" si="60"/>
        <v>No</v>
      </c>
      <c r="U3904" cm="1">
        <f t="array" ref="U3904">_xlfn.SWITCH(L3904, "jan",1, "feb",2, "mar",3, "apr",4, "may",5, "jun",6, "jul",7, "aug",8, "sep",9, "oct",10, "nov",11, "dec",12, "")</f>
        <v>8</v>
      </c>
      <c r="V3904" s="2">
        <f>bank__2[[#This Row],[CallDuration (Seconds)]]/60</f>
        <v>1.8666666666666667</v>
      </c>
      <c r="W3904" t="str">
        <f>IF(AND(bank__2[[#This Row],[HasHousingLoan]]="yes",bank__2[[#This Row],[HasPersonalLoan]]="yes"),"Both Loans",
IF(bank__2[[#This Row],[HasHousingLoan]]="yes","Only Housing Loan",
IF(bank__2[[#This Row],[HasPersonalLoan]]="yes","Only Personal Loan","No Loan")))</f>
        <v>Only Housing Loan</v>
      </c>
    </row>
    <row r="3905" spans="1:23">
      <c r="A3905">
        <v>3904</v>
      </c>
      <c r="B3905">
        <v>56</v>
      </c>
      <c r="C3905" t="s">
        <v>56</v>
      </c>
      <c r="D3905" t="s">
        <v>19</v>
      </c>
      <c r="E3905" t="s">
        <v>20</v>
      </c>
      <c r="F3905" t="s">
        <v>21</v>
      </c>
      <c r="G3905">
        <v>420</v>
      </c>
      <c r="H3905" t="s">
        <v>35</v>
      </c>
      <c r="I3905" t="s">
        <v>21</v>
      </c>
      <c r="J3905" t="s">
        <v>30</v>
      </c>
      <c r="K3905">
        <v>9</v>
      </c>
      <c r="L3905" t="s">
        <v>37</v>
      </c>
      <c r="M3905">
        <v>76</v>
      </c>
      <c r="N3905">
        <v>1</v>
      </c>
      <c r="O3905">
        <v>-1</v>
      </c>
      <c r="P3905">
        <v>0</v>
      </c>
      <c r="Q3905" t="s">
        <v>30</v>
      </c>
      <c r="R3905" t="s">
        <v>21</v>
      </c>
      <c r="S3905" t="str" cm="1">
        <f t="array" ref="S3905">_xlfn.IFS(bank__2[[#This Row],[Age]]&lt;30, "Young Adults",bank__2[[#This Row],[Age]]&lt;45, "Middle-Aged Adults",bank__2[[#This Row],[Age]]&lt;60, "Older AdultsOlder Adults", bank__2[[#This Row],[Age]]&gt;=60,"Seniors")</f>
        <v>Older AdultsOlder Adults</v>
      </c>
      <c r="T3905" t="str">
        <f t="shared" si="60"/>
        <v>No</v>
      </c>
      <c r="U3905" cm="1">
        <f t="array" ref="U3905">_xlfn.SWITCH(L3905, "jan",1, "feb",2, "mar",3, "apr",4, "may",5, "jun",6, "jul",7, "aug",8, "sep",9, "oct",10, "nov",11, "dec",12, "")</f>
        <v>5</v>
      </c>
      <c r="V3905" s="2">
        <f>bank__2[[#This Row],[CallDuration (Seconds)]]/60</f>
        <v>1.2666666666666666</v>
      </c>
      <c r="W3905" t="str">
        <f>IF(AND(bank__2[[#This Row],[HasHousingLoan]]="yes",bank__2[[#This Row],[HasPersonalLoan]]="yes"),"Both Loans",
IF(bank__2[[#This Row],[HasHousingLoan]]="yes","Only Housing Loan",
IF(bank__2[[#This Row],[HasPersonalLoan]]="yes","Only Personal Loan","No Loan")))</f>
        <v>Only Housing Loan</v>
      </c>
    </row>
    <row r="3906" spans="1:23">
      <c r="A3906">
        <v>3905</v>
      </c>
      <c r="B3906">
        <v>32</v>
      </c>
      <c r="C3906" t="s">
        <v>87</v>
      </c>
      <c r="D3906" t="s">
        <v>19</v>
      </c>
      <c r="E3906" t="s">
        <v>33</v>
      </c>
      <c r="F3906" t="s">
        <v>21</v>
      </c>
      <c r="G3906">
        <v>76</v>
      </c>
      <c r="H3906" t="s">
        <v>35</v>
      </c>
      <c r="I3906" t="s">
        <v>21</v>
      </c>
      <c r="J3906" t="s">
        <v>30</v>
      </c>
      <c r="K3906">
        <v>21</v>
      </c>
      <c r="L3906" t="s">
        <v>37</v>
      </c>
      <c r="M3906">
        <v>189</v>
      </c>
      <c r="N3906">
        <v>2</v>
      </c>
      <c r="O3906">
        <v>-1</v>
      </c>
      <c r="P3906">
        <v>0</v>
      </c>
      <c r="Q3906" t="s">
        <v>30</v>
      </c>
      <c r="R3906" t="s">
        <v>21</v>
      </c>
      <c r="S3906" t="str" cm="1">
        <f t="array" ref="S3906">_xlfn.IFS(bank__2[[#This Row],[Age]]&lt;30, "Young Adults",bank__2[[#This Row],[Age]]&lt;45, "Middle-Aged Adults",bank__2[[#This Row],[Age]]&lt;60, "Older AdultsOlder Adults", bank__2[[#This Row],[Age]]&gt;=60,"Seniors")</f>
        <v>Middle-Aged Adults</v>
      </c>
      <c r="T3906" t="str">
        <f t="shared" ref="T3906:T3969" si="61">IF(O3906=-1, "No", "Yes")</f>
        <v>No</v>
      </c>
      <c r="U3906" cm="1">
        <f t="array" ref="U3906">_xlfn.SWITCH(L3906, "jan",1, "feb",2, "mar",3, "apr",4, "may",5, "jun",6, "jul",7, "aug",8, "sep",9, "oct",10, "nov",11, "dec",12, "")</f>
        <v>5</v>
      </c>
      <c r="V3906" s="2">
        <f>bank__2[[#This Row],[CallDuration (Seconds)]]/60</f>
        <v>3.15</v>
      </c>
      <c r="W3906" t="str">
        <f>IF(AND(bank__2[[#This Row],[HasHousingLoan]]="yes",bank__2[[#This Row],[HasPersonalLoan]]="yes"),"Both Loans",
IF(bank__2[[#This Row],[HasHousingLoan]]="yes","Only Housing Loan",
IF(bank__2[[#This Row],[HasPersonalLoan]]="yes","Only Personal Loan","No Loan")))</f>
        <v>Only Housing Loan</v>
      </c>
    </row>
    <row r="3907" spans="1:23">
      <c r="A3907">
        <v>3906</v>
      </c>
      <c r="B3907">
        <v>24</v>
      </c>
      <c r="C3907" t="s">
        <v>56</v>
      </c>
      <c r="D3907" t="s">
        <v>19</v>
      </c>
      <c r="E3907" t="s">
        <v>33</v>
      </c>
      <c r="F3907" t="s">
        <v>21</v>
      </c>
      <c r="G3907">
        <v>0</v>
      </c>
      <c r="H3907" t="s">
        <v>21</v>
      </c>
      <c r="I3907" t="s">
        <v>21</v>
      </c>
      <c r="J3907" t="s">
        <v>30</v>
      </c>
      <c r="K3907">
        <v>28</v>
      </c>
      <c r="L3907" t="s">
        <v>37</v>
      </c>
      <c r="M3907">
        <v>94</v>
      </c>
      <c r="N3907">
        <v>1</v>
      </c>
      <c r="O3907">
        <v>-1</v>
      </c>
      <c r="P3907">
        <v>0</v>
      </c>
      <c r="Q3907" t="s">
        <v>30</v>
      </c>
      <c r="R3907" t="s">
        <v>21</v>
      </c>
      <c r="S3907" t="str" cm="1">
        <f t="array" ref="S3907">_xlfn.IFS(bank__2[[#This Row],[Age]]&lt;30, "Young Adults",bank__2[[#This Row],[Age]]&lt;45, "Middle-Aged Adults",bank__2[[#This Row],[Age]]&lt;60, "Older AdultsOlder Adults", bank__2[[#This Row],[Age]]&gt;=60,"Seniors")</f>
        <v>Young Adults</v>
      </c>
      <c r="T3907" t="str">
        <f t="shared" si="61"/>
        <v>No</v>
      </c>
      <c r="U3907" cm="1">
        <f t="array" ref="U3907">_xlfn.SWITCH(L3907, "jan",1, "feb",2, "mar",3, "apr",4, "may",5, "jun",6, "jul",7, "aug",8, "sep",9, "oct",10, "nov",11, "dec",12, "")</f>
        <v>5</v>
      </c>
      <c r="V3907" s="2">
        <f>bank__2[[#This Row],[CallDuration (Seconds)]]/60</f>
        <v>1.5666666666666667</v>
      </c>
      <c r="W3907" t="str">
        <f>IF(AND(bank__2[[#This Row],[HasHousingLoan]]="yes",bank__2[[#This Row],[HasPersonalLoan]]="yes"),"Both Loans",
IF(bank__2[[#This Row],[HasHousingLoan]]="yes","Only Housing Loan",
IF(bank__2[[#This Row],[HasPersonalLoan]]="yes","Only Personal Loan","No Loan")))</f>
        <v>No Loan</v>
      </c>
    </row>
    <row r="3908" spans="1:23">
      <c r="A3908">
        <v>3907</v>
      </c>
      <c r="B3908">
        <v>51</v>
      </c>
      <c r="C3908" t="s">
        <v>56</v>
      </c>
      <c r="D3908" t="s">
        <v>19</v>
      </c>
      <c r="E3908" t="s">
        <v>20</v>
      </c>
      <c r="F3908" t="s">
        <v>21</v>
      </c>
      <c r="G3908">
        <v>844</v>
      </c>
      <c r="H3908" t="s">
        <v>35</v>
      </c>
      <c r="I3908" t="s">
        <v>21</v>
      </c>
      <c r="J3908" t="s">
        <v>30</v>
      </c>
      <c r="K3908">
        <v>29</v>
      </c>
      <c r="L3908" t="s">
        <v>37</v>
      </c>
      <c r="M3908">
        <v>184</v>
      </c>
      <c r="N3908">
        <v>3</v>
      </c>
      <c r="O3908">
        <v>-1</v>
      </c>
      <c r="P3908">
        <v>0</v>
      </c>
      <c r="Q3908" t="s">
        <v>30</v>
      </c>
      <c r="R3908" t="s">
        <v>21</v>
      </c>
      <c r="S3908" t="str" cm="1">
        <f t="array" ref="S3908">_xlfn.IFS(bank__2[[#This Row],[Age]]&lt;30, "Young Adults",bank__2[[#This Row],[Age]]&lt;45, "Middle-Aged Adults",bank__2[[#This Row],[Age]]&lt;60, "Older AdultsOlder Adults", bank__2[[#This Row],[Age]]&gt;=60,"Seniors")</f>
        <v>Older AdultsOlder Adults</v>
      </c>
      <c r="T3908" t="str">
        <f t="shared" si="61"/>
        <v>No</v>
      </c>
      <c r="U3908" cm="1">
        <f t="array" ref="U3908">_xlfn.SWITCH(L3908, "jan",1, "feb",2, "mar",3, "apr",4, "may",5, "jun",6, "jul",7, "aug",8, "sep",9, "oct",10, "nov",11, "dec",12, "")</f>
        <v>5</v>
      </c>
      <c r="V3908" s="2">
        <f>bank__2[[#This Row],[CallDuration (Seconds)]]/60</f>
        <v>3.0666666666666669</v>
      </c>
      <c r="W3908" t="str">
        <f>IF(AND(bank__2[[#This Row],[HasHousingLoan]]="yes",bank__2[[#This Row],[HasPersonalLoan]]="yes"),"Both Loans",
IF(bank__2[[#This Row],[HasHousingLoan]]="yes","Only Housing Loan",
IF(bank__2[[#This Row],[HasPersonalLoan]]="yes","Only Personal Loan","No Loan")))</f>
        <v>Only Housing Loan</v>
      </c>
    </row>
    <row r="3909" spans="1:23">
      <c r="A3909">
        <v>3908</v>
      </c>
      <c r="B3909">
        <v>36</v>
      </c>
      <c r="C3909" t="s">
        <v>43</v>
      </c>
      <c r="D3909" t="s">
        <v>19</v>
      </c>
      <c r="E3909" t="s">
        <v>45</v>
      </c>
      <c r="F3909" t="s">
        <v>21</v>
      </c>
      <c r="G3909">
        <v>1318</v>
      </c>
      <c r="H3909" t="s">
        <v>35</v>
      </c>
      <c r="I3909" t="s">
        <v>21</v>
      </c>
      <c r="J3909" t="s">
        <v>23</v>
      </c>
      <c r="K3909">
        <v>7</v>
      </c>
      <c r="L3909" t="s">
        <v>92</v>
      </c>
      <c r="M3909">
        <v>100</v>
      </c>
      <c r="N3909">
        <v>2</v>
      </c>
      <c r="O3909">
        <v>-1</v>
      </c>
      <c r="P3909">
        <v>0</v>
      </c>
      <c r="Q3909" t="s">
        <v>30</v>
      </c>
      <c r="R3909" t="s">
        <v>21</v>
      </c>
      <c r="S3909" t="str" cm="1">
        <f t="array" ref="S3909">_xlfn.IFS(bank__2[[#This Row],[Age]]&lt;30, "Young Adults",bank__2[[#This Row],[Age]]&lt;45, "Middle-Aged Adults",bank__2[[#This Row],[Age]]&lt;60, "Older AdultsOlder Adults", bank__2[[#This Row],[Age]]&gt;=60,"Seniors")</f>
        <v>Middle-Aged Adults</v>
      </c>
      <c r="T3909" t="str">
        <f t="shared" si="61"/>
        <v>No</v>
      </c>
      <c r="U3909" cm="1">
        <f t="array" ref="U3909">_xlfn.SWITCH(L3909, "jan",1, "feb",2, "mar",3, "apr",4, "may",5, "jun",6, "jul",7, "aug",8, "sep",9, "oct",10, "nov",11, "dec",12, "")</f>
        <v>8</v>
      </c>
      <c r="V3909" s="2">
        <f>bank__2[[#This Row],[CallDuration (Seconds)]]/60</f>
        <v>1.6666666666666667</v>
      </c>
      <c r="W3909" t="str">
        <f>IF(AND(bank__2[[#This Row],[HasHousingLoan]]="yes",bank__2[[#This Row],[HasPersonalLoan]]="yes"),"Both Loans",
IF(bank__2[[#This Row],[HasHousingLoan]]="yes","Only Housing Loan",
IF(bank__2[[#This Row],[HasPersonalLoan]]="yes","Only Personal Loan","No Loan")))</f>
        <v>Only Housing Loan</v>
      </c>
    </row>
    <row r="3910" spans="1:23">
      <c r="A3910">
        <v>3909</v>
      </c>
      <c r="B3910">
        <v>36</v>
      </c>
      <c r="C3910" t="s">
        <v>72</v>
      </c>
      <c r="D3910" t="s">
        <v>19</v>
      </c>
      <c r="E3910" t="s">
        <v>45</v>
      </c>
      <c r="F3910" t="s">
        <v>21</v>
      </c>
      <c r="G3910">
        <v>167</v>
      </c>
      <c r="H3910" t="s">
        <v>35</v>
      </c>
      <c r="I3910" t="s">
        <v>21</v>
      </c>
      <c r="J3910" t="s">
        <v>23</v>
      </c>
      <c r="K3910">
        <v>28</v>
      </c>
      <c r="L3910" t="s">
        <v>100</v>
      </c>
      <c r="M3910">
        <v>57</v>
      </c>
      <c r="N3910">
        <v>1</v>
      </c>
      <c r="O3910">
        <v>-1</v>
      </c>
      <c r="P3910">
        <v>0</v>
      </c>
      <c r="Q3910" t="s">
        <v>30</v>
      </c>
      <c r="R3910" t="s">
        <v>21</v>
      </c>
      <c r="S3910" t="str" cm="1">
        <f t="array" ref="S3910">_xlfn.IFS(bank__2[[#This Row],[Age]]&lt;30, "Young Adults",bank__2[[#This Row],[Age]]&lt;45, "Middle-Aged Adults",bank__2[[#This Row],[Age]]&lt;60, "Older AdultsOlder Adults", bank__2[[#This Row],[Age]]&gt;=60,"Seniors")</f>
        <v>Middle-Aged Adults</v>
      </c>
      <c r="T3910" t="str">
        <f t="shared" si="61"/>
        <v>No</v>
      </c>
      <c r="U3910" cm="1">
        <f t="array" ref="U3910">_xlfn.SWITCH(L3910, "jan",1, "feb",2, "mar",3, "apr",4, "may",5, "jun",6, "jul",7, "aug",8, "sep",9, "oct",10, "nov",11, "dec",12, "")</f>
        <v>1</v>
      </c>
      <c r="V3910" s="2">
        <f>bank__2[[#This Row],[CallDuration (Seconds)]]/60</f>
        <v>0.95</v>
      </c>
      <c r="W3910" t="str">
        <f>IF(AND(bank__2[[#This Row],[HasHousingLoan]]="yes",bank__2[[#This Row],[HasPersonalLoan]]="yes"),"Both Loans",
IF(bank__2[[#This Row],[HasHousingLoan]]="yes","Only Housing Loan",
IF(bank__2[[#This Row],[HasPersonalLoan]]="yes","Only Personal Loan","No Loan")))</f>
        <v>Only Housing Loan</v>
      </c>
    </row>
    <row r="3911" spans="1:23">
      <c r="A3911">
        <v>3910</v>
      </c>
      <c r="B3911">
        <v>42</v>
      </c>
      <c r="C3911" t="s">
        <v>43</v>
      </c>
      <c r="D3911" t="s">
        <v>19</v>
      </c>
      <c r="E3911" t="s">
        <v>45</v>
      </c>
      <c r="F3911" t="s">
        <v>21</v>
      </c>
      <c r="G3911">
        <v>2187</v>
      </c>
      <c r="H3911" t="s">
        <v>35</v>
      </c>
      <c r="I3911" t="s">
        <v>21</v>
      </c>
      <c r="J3911" t="s">
        <v>23</v>
      </c>
      <c r="K3911">
        <v>17</v>
      </c>
      <c r="L3911" t="s">
        <v>124</v>
      </c>
      <c r="M3911">
        <v>525</v>
      </c>
      <c r="N3911">
        <v>3</v>
      </c>
      <c r="O3911">
        <v>-1</v>
      </c>
      <c r="P3911">
        <v>0</v>
      </c>
      <c r="Q3911" t="s">
        <v>30</v>
      </c>
      <c r="R3911" t="s">
        <v>35</v>
      </c>
      <c r="S3911" t="str" cm="1">
        <f t="array" ref="S3911">_xlfn.IFS(bank__2[[#This Row],[Age]]&lt;30, "Young Adults",bank__2[[#This Row],[Age]]&lt;45, "Middle-Aged Adults",bank__2[[#This Row],[Age]]&lt;60, "Older AdultsOlder Adults", bank__2[[#This Row],[Age]]&gt;=60,"Seniors")</f>
        <v>Middle-Aged Adults</v>
      </c>
      <c r="T3911" t="str">
        <f t="shared" si="61"/>
        <v>No</v>
      </c>
      <c r="U3911" cm="1">
        <f t="array" ref="U3911">_xlfn.SWITCH(L3911, "jan",1, "feb",2, "mar",3, "apr",4, "may",5, "jun",6, "jul",7, "aug",8, "sep",9, "oct",10, "nov",11, "dec",12, "")</f>
        <v>11</v>
      </c>
      <c r="V3911" s="2">
        <f>bank__2[[#This Row],[CallDuration (Seconds)]]/60</f>
        <v>8.75</v>
      </c>
      <c r="W3911" t="str">
        <f>IF(AND(bank__2[[#This Row],[HasHousingLoan]]="yes",bank__2[[#This Row],[HasPersonalLoan]]="yes"),"Both Loans",
IF(bank__2[[#This Row],[HasHousingLoan]]="yes","Only Housing Loan",
IF(bank__2[[#This Row],[HasPersonalLoan]]="yes","Only Personal Loan","No Loan")))</f>
        <v>Only Housing Loan</v>
      </c>
    </row>
    <row r="3912" spans="1:23">
      <c r="A3912">
        <v>3911</v>
      </c>
      <c r="B3912">
        <v>49</v>
      </c>
      <c r="C3912" t="s">
        <v>87</v>
      </c>
      <c r="D3912" t="s">
        <v>19</v>
      </c>
      <c r="E3912" t="s">
        <v>33</v>
      </c>
      <c r="F3912" t="s">
        <v>21</v>
      </c>
      <c r="G3912">
        <v>14440</v>
      </c>
      <c r="H3912" t="s">
        <v>35</v>
      </c>
      <c r="I3912" t="s">
        <v>21</v>
      </c>
      <c r="J3912" t="s">
        <v>23</v>
      </c>
      <c r="K3912">
        <v>21</v>
      </c>
      <c r="L3912" t="s">
        <v>124</v>
      </c>
      <c r="M3912">
        <v>60</v>
      </c>
      <c r="N3912">
        <v>1</v>
      </c>
      <c r="O3912">
        <v>-1</v>
      </c>
      <c r="P3912">
        <v>0</v>
      </c>
      <c r="Q3912" t="s">
        <v>30</v>
      </c>
      <c r="R3912" t="s">
        <v>21</v>
      </c>
      <c r="S3912" t="str" cm="1">
        <f t="array" ref="S3912">_xlfn.IFS(bank__2[[#This Row],[Age]]&lt;30, "Young Adults",bank__2[[#This Row],[Age]]&lt;45, "Middle-Aged Adults",bank__2[[#This Row],[Age]]&lt;60, "Older AdultsOlder Adults", bank__2[[#This Row],[Age]]&gt;=60,"Seniors")</f>
        <v>Older AdultsOlder Adults</v>
      </c>
      <c r="T3912" t="str">
        <f t="shared" si="61"/>
        <v>No</v>
      </c>
      <c r="U3912" cm="1">
        <f t="array" ref="U3912">_xlfn.SWITCH(L3912, "jan",1, "feb",2, "mar",3, "apr",4, "may",5, "jun",6, "jul",7, "aug",8, "sep",9, "oct",10, "nov",11, "dec",12, "")</f>
        <v>11</v>
      </c>
      <c r="V3912" s="2">
        <f>bank__2[[#This Row],[CallDuration (Seconds)]]/60</f>
        <v>1</v>
      </c>
      <c r="W3912" t="str">
        <f>IF(AND(bank__2[[#This Row],[HasHousingLoan]]="yes",bank__2[[#This Row],[HasPersonalLoan]]="yes"),"Both Loans",
IF(bank__2[[#This Row],[HasHousingLoan]]="yes","Only Housing Loan",
IF(bank__2[[#This Row],[HasPersonalLoan]]="yes","Only Personal Loan","No Loan")))</f>
        <v>Only Housing Loan</v>
      </c>
    </row>
    <row r="3913" spans="1:23">
      <c r="A3913">
        <v>3912</v>
      </c>
      <c r="B3913">
        <v>48</v>
      </c>
      <c r="C3913" t="s">
        <v>43</v>
      </c>
      <c r="D3913" t="s">
        <v>19</v>
      </c>
      <c r="E3913" t="s">
        <v>33</v>
      </c>
      <c r="F3913" t="s">
        <v>21</v>
      </c>
      <c r="G3913">
        <v>2294</v>
      </c>
      <c r="H3913" t="s">
        <v>35</v>
      </c>
      <c r="I3913" t="s">
        <v>21</v>
      </c>
      <c r="J3913" t="s">
        <v>30</v>
      </c>
      <c r="K3913">
        <v>26</v>
      </c>
      <c r="L3913" t="s">
        <v>37</v>
      </c>
      <c r="M3913">
        <v>251</v>
      </c>
      <c r="N3913">
        <v>11</v>
      </c>
      <c r="O3913">
        <v>-1</v>
      </c>
      <c r="P3913">
        <v>0</v>
      </c>
      <c r="Q3913" t="s">
        <v>30</v>
      </c>
      <c r="R3913" t="s">
        <v>21</v>
      </c>
      <c r="S3913" t="str" cm="1">
        <f t="array" ref="S3913">_xlfn.IFS(bank__2[[#This Row],[Age]]&lt;30, "Young Adults",bank__2[[#This Row],[Age]]&lt;45, "Middle-Aged Adults",bank__2[[#This Row],[Age]]&lt;60, "Older AdultsOlder Adults", bank__2[[#This Row],[Age]]&gt;=60,"Seniors")</f>
        <v>Older AdultsOlder Adults</v>
      </c>
      <c r="T3913" t="str">
        <f t="shared" si="61"/>
        <v>No</v>
      </c>
      <c r="U3913" cm="1">
        <f t="array" ref="U3913">_xlfn.SWITCH(L3913, "jan",1, "feb",2, "mar",3, "apr",4, "may",5, "jun",6, "jul",7, "aug",8, "sep",9, "oct",10, "nov",11, "dec",12, "")</f>
        <v>5</v>
      </c>
      <c r="V3913" s="2">
        <f>bank__2[[#This Row],[CallDuration (Seconds)]]/60</f>
        <v>4.1833333333333336</v>
      </c>
      <c r="W3913" t="str">
        <f>IF(AND(bank__2[[#This Row],[HasHousingLoan]]="yes",bank__2[[#This Row],[HasPersonalLoan]]="yes"),"Both Loans",
IF(bank__2[[#This Row],[HasHousingLoan]]="yes","Only Housing Loan",
IF(bank__2[[#This Row],[HasPersonalLoan]]="yes","Only Personal Loan","No Loan")))</f>
        <v>Only Housing Loan</v>
      </c>
    </row>
    <row r="3914" spans="1:23">
      <c r="A3914">
        <v>3913</v>
      </c>
      <c r="B3914">
        <v>36</v>
      </c>
      <c r="C3914" t="s">
        <v>43</v>
      </c>
      <c r="D3914" t="s">
        <v>19</v>
      </c>
      <c r="E3914" t="s">
        <v>33</v>
      </c>
      <c r="F3914" t="s">
        <v>21</v>
      </c>
      <c r="G3914">
        <v>80</v>
      </c>
      <c r="H3914" t="s">
        <v>35</v>
      </c>
      <c r="I3914" t="s">
        <v>21</v>
      </c>
      <c r="J3914" t="s">
        <v>30</v>
      </c>
      <c r="K3914">
        <v>30</v>
      </c>
      <c r="L3914" t="s">
        <v>37</v>
      </c>
      <c r="M3914">
        <v>251</v>
      </c>
      <c r="N3914">
        <v>3</v>
      </c>
      <c r="O3914">
        <v>-1</v>
      </c>
      <c r="P3914">
        <v>0</v>
      </c>
      <c r="Q3914" t="s">
        <v>30</v>
      </c>
      <c r="R3914" t="s">
        <v>21</v>
      </c>
      <c r="S3914" t="str" cm="1">
        <f t="array" ref="S3914">_xlfn.IFS(bank__2[[#This Row],[Age]]&lt;30, "Young Adults",bank__2[[#This Row],[Age]]&lt;45, "Middle-Aged Adults",bank__2[[#This Row],[Age]]&lt;60, "Older AdultsOlder Adults", bank__2[[#This Row],[Age]]&gt;=60,"Seniors")</f>
        <v>Middle-Aged Adults</v>
      </c>
      <c r="T3914" t="str">
        <f t="shared" si="61"/>
        <v>No</v>
      </c>
      <c r="U3914" cm="1">
        <f t="array" ref="U3914">_xlfn.SWITCH(L3914, "jan",1, "feb",2, "mar",3, "apr",4, "may",5, "jun",6, "jul",7, "aug",8, "sep",9, "oct",10, "nov",11, "dec",12, "")</f>
        <v>5</v>
      </c>
      <c r="V3914" s="2">
        <f>bank__2[[#This Row],[CallDuration (Seconds)]]/60</f>
        <v>4.1833333333333336</v>
      </c>
      <c r="W3914" t="str">
        <f>IF(AND(bank__2[[#This Row],[HasHousingLoan]]="yes",bank__2[[#This Row],[HasPersonalLoan]]="yes"),"Both Loans",
IF(bank__2[[#This Row],[HasHousingLoan]]="yes","Only Housing Loan",
IF(bank__2[[#This Row],[HasPersonalLoan]]="yes","Only Personal Loan","No Loan")))</f>
        <v>Only Housing Loan</v>
      </c>
    </row>
    <row r="3915" spans="1:23">
      <c r="A3915">
        <v>3914</v>
      </c>
      <c r="B3915">
        <v>48</v>
      </c>
      <c r="C3915" t="s">
        <v>43</v>
      </c>
      <c r="D3915" t="s">
        <v>19</v>
      </c>
      <c r="E3915" t="s">
        <v>20</v>
      </c>
      <c r="F3915" t="s">
        <v>21</v>
      </c>
      <c r="G3915">
        <v>2537</v>
      </c>
      <c r="H3915" t="s">
        <v>21</v>
      </c>
      <c r="I3915" t="s">
        <v>21</v>
      </c>
      <c r="J3915" t="s">
        <v>23</v>
      </c>
      <c r="K3915">
        <v>26</v>
      </c>
      <c r="L3915" t="s">
        <v>92</v>
      </c>
      <c r="M3915">
        <v>219</v>
      </c>
      <c r="N3915">
        <v>6</v>
      </c>
      <c r="O3915">
        <v>-1</v>
      </c>
      <c r="P3915">
        <v>0</v>
      </c>
      <c r="Q3915" t="s">
        <v>30</v>
      </c>
      <c r="R3915" t="s">
        <v>21</v>
      </c>
      <c r="S3915" t="str" cm="1">
        <f t="array" ref="S3915">_xlfn.IFS(bank__2[[#This Row],[Age]]&lt;30, "Young Adults",bank__2[[#This Row],[Age]]&lt;45, "Middle-Aged Adults",bank__2[[#This Row],[Age]]&lt;60, "Older AdultsOlder Adults", bank__2[[#This Row],[Age]]&gt;=60,"Seniors")</f>
        <v>Older AdultsOlder Adults</v>
      </c>
      <c r="T3915" t="str">
        <f t="shared" si="61"/>
        <v>No</v>
      </c>
      <c r="U3915" cm="1">
        <f t="array" ref="U3915">_xlfn.SWITCH(L3915, "jan",1, "feb",2, "mar",3, "apr",4, "may",5, "jun",6, "jul",7, "aug",8, "sep",9, "oct",10, "nov",11, "dec",12, "")</f>
        <v>8</v>
      </c>
      <c r="V3915" s="2">
        <f>bank__2[[#This Row],[CallDuration (Seconds)]]/60</f>
        <v>3.65</v>
      </c>
      <c r="W3915" t="str">
        <f>IF(AND(bank__2[[#This Row],[HasHousingLoan]]="yes",bank__2[[#This Row],[HasPersonalLoan]]="yes"),"Both Loans",
IF(bank__2[[#This Row],[HasHousingLoan]]="yes","Only Housing Loan",
IF(bank__2[[#This Row],[HasPersonalLoan]]="yes","Only Personal Loan","No Loan")))</f>
        <v>No Loan</v>
      </c>
    </row>
    <row r="3916" spans="1:23">
      <c r="A3916">
        <v>3915</v>
      </c>
      <c r="B3916">
        <v>30</v>
      </c>
      <c r="C3916" t="s">
        <v>72</v>
      </c>
      <c r="D3916" t="s">
        <v>19</v>
      </c>
      <c r="E3916" t="s">
        <v>45</v>
      </c>
      <c r="F3916" t="s">
        <v>21</v>
      </c>
      <c r="G3916">
        <v>569</v>
      </c>
      <c r="H3916" t="s">
        <v>21</v>
      </c>
      <c r="I3916" t="s">
        <v>21</v>
      </c>
      <c r="J3916" t="s">
        <v>23</v>
      </c>
      <c r="K3916">
        <v>27</v>
      </c>
      <c r="L3916" t="s">
        <v>92</v>
      </c>
      <c r="M3916">
        <v>976</v>
      </c>
      <c r="N3916">
        <v>12</v>
      </c>
      <c r="O3916">
        <v>-1</v>
      </c>
      <c r="P3916">
        <v>0</v>
      </c>
      <c r="Q3916" t="s">
        <v>30</v>
      </c>
      <c r="R3916" t="s">
        <v>35</v>
      </c>
      <c r="S3916" t="str" cm="1">
        <f t="array" ref="S3916">_xlfn.IFS(bank__2[[#This Row],[Age]]&lt;30, "Young Adults",bank__2[[#This Row],[Age]]&lt;45, "Middle-Aged Adults",bank__2[[#This Row],[Age]]&lt;60, "Older AdultsOlder Adults", bank__2[[#This Row],[Age]]&gt;=60,"Seniors")</f>
        <v>Middle-Aged Adults</v>
      </c>
      <c r="T3916" t="str">
        <f t="shared" si="61"/>
        <v>No</v>
      </c>
      <c r="U3916" cm="1">
        <f t="array" ref="U3916">_xlfn.SWITCH(L3916, "jan",1, "feb",2, "mar",3, "apr",4, "may",5, "jun",6, "jul",7, "aug",8, "sep",9, "oct",10, "nov",11, "dec",12, "")</f>
        <v>8</v>
      </c>
      <c r="V3916" s="2">
        <f>bank__2[[#This Row],[CallDuration (Seconds)]]/60</f>
        <v>16.266666666666666</v>
      </c>
      <c r="W3916" t="str">
        <f>IF(AND(bank__2[[#This Row],[HasHousingLoan]]="yes",bank__2[[#This Row],[HasPersonalLoan]]="yes"),"Both Loans",
IF(bank__2[[#This Row],[HasHousingLoan]]="yes","Only Housing Loan",
IF(bank__2[[#This Row],[HasPersonalLoan]]="yes","Only Personal Loan","No Loan")))</f>
        <v>No Loan</v>
      </c>
    </row>
    <row r="3917" spans="1:23">
      <c r="A3917">
        <v>3916</v>
      </c>
      <c r="B3917">
        <v>27</v>
      </c>
      <c r="C3917" t="s">
        <v>43</v>
      </c>
      <c r="D3917" t="s">
        <v>44</v>
      </c>
      <c r="E3917" t="s">
        <v>45</v>
      </c>
      <c r="F3917" t="s">
        <v>35</v>
      </c>
      <c r="G3917">
        <v>0</v>
      </c>
      <c r="H3917" t="s">
        <v>21</v>
      </c>
      <c r="I3917" t="s">
        <v>35</v>
      </c>
      <c r="J3917" t="s">
        <v>23</v>
      </c>
      <c r="K3917">
        <v>8</v>
      </c>
      <c r="L3917" t="s">
        <v>119</v>
      </c>
      <c r="M3917">
        <v>46</v>
      </c>
      <c r="N3917">
        <v>1</v>
      </c>
      <c r="O3917">
        <v>-1</v>
      </c>
      <c r="P3917">
        <v>0</v>
      </c>
      <c r="Q3917" t="s">
        <v>30</v>
      </c>
      <c r="R3917" t="s">
        <v>21</v>
      </c>
      <c r="S3917" t="str" cm="1">
        <f t="array" ref="S3917">_xlfn.IFS(bank__2[[#This Row],[Age]]&lt;30, "Young Adults",bank__2[[#This Row],[Age]]&lt;45, "Middle-Aged Adults",bank__2[[#This Row],[Age]]&lt;60, "Older AdultsOlder Adults", bank__2[[#This Row],[Age]]&gt;=60,"Seniors")</f>
        <v>Young Adults</v>
      </c>
      <c r="T3917" t="str">
        <f t="shared" si="61"/>
        <v>No</v>
      </c>
      <c r="U3917" cm="1">
        <f t="array" ref="U3917">_xlfn.SWITCH(L3917, "jan",1, "feb",2, "mar",3, "apr",4, "may",5, "jun",6, "jul",7, "aug",8, "sep",9, "oct",10, "nov",11, "dec",12, "")</f>
        <v>7</v>
      </c>
      <c r="V3917" s="2">
        <f>bank__2[[#This Row],[CallDuration (Seconds)]]/60</f>
        <v>0.76666666666666672</v>
      </c>
      <c r="W3917" t="str">
        <f>IF(AND(bank__2[[#This Row],[HasHousingLoan]]="yes",bank__2[[#This Row],[HasPersonalLoan]]="yes"),"Both Loans",
IF(bank__2[[#This Row],[HasHousingLoan]]="yes","Only Housing Loan",
IF(bank__2[[#This Row],[HasPersonalLoan]]="yes","Only Personal Loan","No Loan")))</f>
        <v>Only Personal Loan</v>
      </c>
    </row>
    <row r="3918" spans="1:23">
      <c r="A3918">
        <v>3917</v>
      </c>
      <c r="B3918">
        <v>38</v>
      </c>
      <c r="C3918" t="s">
        <v>77</v>
      </c>
      <c r="D3918" t="s">
        <v>19</v>
      </c>
      <c r="E3918" t="s">
        <v>45</v>
      </c>
      <c r="F3918" t="s">
        <v>21</v>
      </c>
      <c r="G3918">
        <v>0</v>
      </c>
      <c r="H3918" t="s">
        <v>35</v>
      </c>
      <c r="I3918" t="s">
        <v>21</v>
      </c>
      <c r="J3918" t="s">
        <v>23</v>
      </c>
      <c r="K3918">
        <v>18</v>
      </c>
      <c r="L3918" t="s">
        <v>124</v>
      </c>
      <c r="M3918">
        <v>185</v>
      </c>
      <c r="N3918">
        <v>3</v>
      </c>
      <c r="O3918">
        <v>-1</v>
      </c>
      <c r="P3918">
        <v>0</v>
      </c>
      <c r="Q3918" t="s">
        <v>30</v>
      </c>
      <c r="R3918" t="s">
        <v>21</v>
      </c>
      <c r="S3918" t="str" cm="1">
        <f t="array" ref="S3918">_xlfn.IFS(bank__2[[#This Row],[Age]]&lt;30, "Young Adults",bank__2[[#This Row],[Age]]&lt;45, "Middle-Aged Adults",bank__2[[#This Row],[Age]]&lt;60, "Older AdultsOlder Adults", bank__2[[#This Row],[Age]]&gt;=60,"Seniors")</f>
        <v>Middle-Aged Adults</v>
      </c>
      <c r="T3918" t="str">
        <f t="shared" si="61"/>
        <v>No</v>
      </c>
      <c r="U3918" cm="1">
        <f t="array" ref="U3918">_xlfn.SWITCH(L3918, "jan",1, "feb",2, "mar",3, "apr",4, "may",5, "jun",6, "jul",7, "aug",8, "sep",9, "oct",10, "nov",11, "dec",12, "")</f>
        <v>11</v>
      </c>
      <c r="V3918" s="2">
        <f>bank__2[[#This Row],[CallDuration (Seconds)]]/60</f>
        <v>3.0833333333333335</v>
      </c>
      <c r="W3918" t="str">
        <f>IF(AND(bank__2[[#This Row],[HasHousingLoan]]="yes",bank__2[[#This Row],[HasPersonalLoan]]="yes"),"Both Loans",
IF(bank__2[[#This Row],[HasHousingLoan]]="yes","Only Housing Loan",
IF(bank__2[[#This Row],[HasPersonalLoan]]="yes","Only Personal Loan","No Loan")))</f>
        <v>Only Housing Loan</v>
      </c>
    </row>
    <row r="3919" spans="1:23">
      <c r="A3919">
        <v>3918</v>
      </c>
      <c r="B3919">
        <v>36</v>
      </c>
      <c r="C3919" t="s">
        <v>72</v>
      </c>
      <c r="D3919" t="s">
        <v>44</v>
      </c>
      <c r="E3919" t="s">
        <v>33</v>
      </c>
      <c r="F3919" t="s">
        <v>35</v>
      </c>
      <c r="G3919">
        <v>12</v>
      </c>
      <c r="H3919" t="s">
        <v>21</v>
      </c>
      <c r="I3919" t="s">
        <v>21</v>
      </c>
      <c r="J3919" t="s">
        <v>23</v>
      </c>
      <c r="K3919">
        <v>12</v>
      </c>
      <c r="L3919" t="s">
        <v>92</v>
      </c>
      <c r="M3919">
        <v>587</v>
      </c>
      <c r="N3919">
        <v>2</v>
      </c>
      <c r="O3919">
        <v>-1</v>
      </c>
      <c r="P3919">
        <v>0</v>
      </c>
      <c r="Q3919" t="s">
        <v>30</v>
      </c>
      <c r="R3919" t="s">
        <v>35</v>
      </c>
      <c r="S3919" t="str" cm="1">
        <f t="array" ref="S3919">_xlfn.IFS(bank__2[[#This Row],[Age]]&lt;30, "Young Adults",bank__2[[#This Row],[Age]]&lt;45, "Middle-Aged Adults",bank__2[[#This Row],[Age]]&lt;60, "Older AdultsOlder Adults", bank__2[[#This Row],[Age]]&gt;=60,"Seniors")</f>
        <v>Middle-Aged Adults</v>
      </c>
      <c r="T3919" t="str">
        <f t="shared" si="61"/>
        <v>No</v>
      </c>
      <c r="U3919" cm="1">
        <f t="array" ref="U3919">_xlfn.SWITCH(L3919, "jan",1, "feb",2, "mar",3, "apr",4, "may",5, "jun",6, "jul",7, "aug",8, "sep",9, "oct",10, "nov",11, "dec",12, "")</f>
        <v>8</v>
      </c>
      <c r="V3919" s="2">
        <f>bank__2[[#This Row],[CallDuration (Seconds)]]/60</f>
        <v>9.7833333333333332</v>
      </c>
      <c r="W3919" t="str">
        <f>IF(AND(bank__2[[#This Row],[HasHousingLoan]]="yes",bank__2[[#This Row],[HasPersonalLoan]]="yes"),"Both Loans",
IF(bank__2[[#This Row],[HasHousingLoan]]="yes","Only Housing Loan",
IF(bank__2[[#This Row],[HasPersonalLoan]]="yes","Only Personal Loan","No Loan")))</f>
        <v>No Loan</v>
      </c>
    </row>
    <row r="3920" spans="1:23">
      <c r="A3920">
        <v>3919</v>
      </c>
      <c r="B3920">
        <v>45</v>
      </c>
      <c r="C3920" t="s">
        <v>72</v>
      </c>
      <c r="D3920" t="s">
        <v>19</v>
      </c>
      <c r="E3920" t="s">
        <v>33</v>
      </c>
      <c r="F3920" t="s">
        <v>21</v>
      </c>
      <c r="G3920">
        <v>49</v>
      </c>
      <c r="H3920" t="s">
        <v>21</v>
      </c>
      <c r="I3920" t="s">
        <v>21</v>
      </c>
      <c r="J3920" t="s">
        <v>23</v>
      </c>
      <c r="K3920">
        <v>29</v>
      </c>
      <c r="L3920" t="s">
        <v>119</v>
      </c>
      <c r="M3920">
        <v>65</v>
      </c>
      <c r="N3920">
        <v>2</v>
      </c>
      <c r="O3920">
        <v>-1</v>
      </c>
      <c r="P3920">
        <v>0</v>
      </c>
      <c r="Q3920" t="s">
        <v>30</v>
      </c>
      <c r="R3920" t="s">
        <v>21</v>
      </c>
      <c r="S3920" t="str" cm="1">
        <f t="array" ref="S3920">_xlfn.IFS(bank__2[[#This Row],[Age]]&lt;30, "Young Adults",bank__2[[#This Row],[Age]]&lt;45, "Middle-Aged Adults",bank__2[[#This Row],[Age]]&lt;60, "Older AdultsOlder Adults", bank__2[[#This Row],[Age]]&gt;=60,"Seniors")</f>
        <v>Older AdultsOlder Adults</v>
      </c>
      <c r="T3920" t="str">
        <f t="shared" si="61"/>
        <v>No</v>
      </c>
      <c r="U3920" cm="1">
        <f t="array" ref="U3920">_xlfn.SWITCH(L3920, "jan",1, "feb",2, "mar",3, "apr",4, "may",5, "jun",6, "jul",7, "aug",8, "sep",9, "oct",10, "nov",11, "dec",12, "")</f>
        <v>7</v>
      </c>
      <c r="V3920" s="2">
        <f>bank__2[[#This Row],[CallDuration (Seconds)]]/60</f>
        <v>1.0833333333333333</v>
      </c>
      <c r="W3920" t="str">
        <f>IF(AND(bank__2[[#This Row],[HasHousingLoan]]="yes",bank__2[[#This Row],[HasPersonalLoan]]="yes"),"Both Loans",
IF(bank__2[[#This Row],[HasHousingLoan]]="yes","Only Housing Loan",
IF(bank__2[[#This Row],[HasPersonalLoan]]="yes","Only Personal Loan","No Loan")))</f>
        <v>No Loan</v>
      </c>
    </row>
    <row r="3921" spans="1:23">
      <c r="A3921">
        <v>3920</v>
      </c>
      <c r="B3921">
        <v>44</v>
      </c>
      <c r="C3921" t="s">
        <v>135</v>
      </c>
      <c r="D3921" t="s">
        <v>19</v>
      </c>
      <c r="E3921" t="s">
        <v>45</v>
      </c>
      <c r="F3921" t="s">
        <v>21</v>
      </c>
      <c r="G3921">
        <v>460</v>
      </c>
      <c r="H3921" t="s">
        <v>21</v>
      </c>
      <c r="I3921" t="s">
        <v>21</v>
      </c>
      <c r="J3921" t="s">
        <v>30</v>
      </c>
      <c r="K3921">
        <v>17</v>
      </c>
      <c r="L3921" t="s">
        <v>53</v>
      </c>
      <c r="M3921">
        <v>491</v>
      </c>
      <c r="N3921">
        <v>1</v>
      </c>
      <c r="O3921">
        <v>-1</v>
      </c>
      <c r="P3921">
        <v>0</v>
      </c>
      <c r="Q3921" t="s">
        <v>30</v>
      </c>
      <c r="R3921" t="s">
        <v>21</v>
      </c>
      <c r="S3921" t="str" cm="1">
        <f t="array" ref="S3921">_xlfn.IFS(bank__2[[#This Row],[Age]]&lt;30, "Young Adults",bank__2[[#This Row],[Age]]&lt;45, "Middle-Aged Adults",bank__2[[#This Row],[Age]]&lt;60, "Older AdultsOlder Adults", bank__2[[#This Row],[Age]]&gt;=60,"Seniors")</f>
        <v>Middle-Aged Adults</v>
      </c>
      <c r="T3921" t="str">
        <f t="shared" si="61"/>
        <v>No</v>
      </c>
      <c r="U3921" cm="1">
        <f t="array" ref="U3921">_xlfn.SWITCH(L3921, "jan",1, "feb",2, "mar",3, "apr",4, "may",5, "jun",6, "jul",7, "aug",8, "sep",9, "oct",10, "nov",11, "dec",12, "")</f>
        <v>6</v>
      </c>
      <c r="V3921" s="2">
        <f>bank__2[[#This Row],[CallDuration (Seconds)]]/60</f>
        <v>8.1833333333333336</v>
      </c>
      <c r="W3921" t="str">
        <f>IF(AND(bank__2[[#This Row],[HasHousingLoan]]="yes",bank__2[[#This Row],[HasPersonalLoan]]="yes"),"Both Loans",
IF(bank__2[[#This Row],[HasHousingLoan]]="yes","Only Housing Loan",
IF(bank__2[[#This Row],[HasPersonalLoan]]="yes","Only Personal Loan","No Loan")))</f>
        <v>No Loan</v>
      </c>
    </row>
    <row r="3922" spans="1:23">
      <c r="A3922">
        <v>3921</v>
      </c>
      <c r="B3922">
        <v>42</v>
      </c>
      <c r="C3922" t="s">
        <v>72</v>
      </c>
      <c r="D3922" t="s">
        <v>19</v>
      </c>
      <c r="E3922" t="s">
        <v>33</v>
      </c>
      <c r="F3922" t="s">
        <v>21</v>
      </c>
      <c r="G3922">
        <v>613</v>
      </c>
      <c r="H3922" t="s">
        <v>35</v>
      </c>
      <c r="I3922" t="s">
        <v>21</v>
      </c>
      <c r="J3922" t="s">
        <v>23</v>
      </c>
      <c r="K3922">
        <v>11</v>
      </c>
      <c r="L3922" t="s">
        <v>37</v>
      </c>
      <c r="M3922">
        <v>432</v>
      </c>
      <c r="N3922">
        <v>2</v>
      </c>
      <c r="O3922">
        <v>-1</v>
      </c>
      <c r="P3922">
        <v>0</v>
      </c>
      <c r="Q3922" t="s">
        <v>30</v>
      </c>
      <c r="R3922" t="s">
        <v>21</v>
      </c>
      <c r="S3922" t="str" cm="1">
        <f t="array" ref="S3922">_xlfn.IFS(bank__2[[#This Row],[Age]]&lt;30, "Young Adults",bank__2[[#This Row],[Age]]&lt;45, "Middle-Aged Adults",bank__2[[#This Row],[Age]]&lt;60, "Older AdultsOlder Adults", bank__2[[#This Row],[Age]]&gt;=60,"Seniors")</f>
        <v>Middle-Aged Adults</v>
      </c>
      <c r="T3922" t="str">
        <f t="shared" si="61"/>
        <v>No</v>
      </c>
      <c r="U3922" cm="1">
        <f t="array" ref="U3922">_xlfn.SWITCH(L3922, "jan",1, "feb",2, "mar",3, "apr",4, "may",5, "jun",6, "jul",7, "aug",8, "sep",9, "oct",10, "nov",11, "dec",12, "")</f>
        <v>5</v>
      </c>
      <c r="V3922" s="2">
        <f>bank__2[[#This Row],[CallDuration (Seconds)]]/60</f>
        <v>7.2</v>
      </c>
      <c r="W3922" t="str">
        <f>IF(AND(bank__2[[#This Row],[HasHousingLoan]]="yes",bank__2[[#This Row],[HasPersonalLoan]]="yes"),"Both Loans",
IF(bank__2[[#This Row],[HasHousingLoan]]="yes","Only Housing Loan",
IF(bank__2[[#This Row],[HasPersonalLoan]]="yes","Only Personal Loan","No Loan")))</f>
        <v>Only Housing Loan</v>
      </c>
    </row>
    <row r="3923" spans="1:23">
      <c r="A3923">
        <v>3922</v>
      </c>
      <c r="B3923">
        <v>37</v>
      </c>
      <c r="C3923" t="s">
        <v>77</v>
      </c>
      <c r="D3923" t="s">
        <v>19</v>
      </c>
      <c r="E3923" t="s">
        <v>45</v>
      </c>
      <c r="F3923" t="s">
        <v>21</v>
      </c>
      <c r="G3923">
        <v>7944</v>
      </c>
      <c r="H3923" t="s">
        <v>21</v>
      </c>
      <c r="I3923" t="s">
        <v>21</v>
      </c>
      <c r="J3923" t="s">
        <v>23</v>
      </c>
      <c r="K3923">
        <v>21</v>
      </c>
      <c r="L3923" t="s">
        <v>124</v>
      </c>
      <c r="M3923">
        <v>102</v>
      </c>
      <c r="N3923">
        <v>1</v>
      </c>
      <c r="O3923">
        <v>-1</v>
      </c>
      <c r="P3923">
        <v>0</v>
      </c>
      <c r="Q3923" t="s">
        <v>30</v>
      </c>
      <c r="R3923" t="s">
        <v>21</v>
      </c>
      <c r="S3923" t="str" cm="1">
        <f t="array" ref="S3923">_xlfn.IFS(bank__2[[#This Row],[Age]]&lt;30, "Young Adults",bank__2[[#This Row],[Age]]&lt;45, "Middle-Aged Adults",bank__2[[#This Row],[Age]]&lt;60, "Older AdultsOlder Adults", bank__2[[#This Row],[Age]]&gt;=60,"Seniors")</f>
        <v>Middle-Aged Adults</v>
      </c>
      <c r="T3923" t="str">
        <f t="shared" si="61"/>
        <v>No</v>
      </c>
      <c r="U3923" cm="1">
        <f t="array" ref="U3923">_xlfn.SWITCH(L3923, "jan",1, "feb",2, "mar",3, "apr",4, "may",5, "jun",6, "jul",7, "aug",8, "sep",9, "oct",10, "nov",11, "dec",12, "")</f>
        <v>11</v>
      </c>
      <c r="V3923" s="2">
        <f>bank__2[[#This Row],[CallDuration (Seconds)]]/60</f>
        <v>1.7</v>
      </c>
      <c r="W3923" t="str">
        <f>IF(AND(bank__2[[#This Row],[HasHousingLoan]]="yes",bank__2[[#This Row],[HasPersonalLoan]]="yes"),"Both Loans",
IF(bank__2[[#This Row],[HasHousingLoan]]="yes","Only Housing Loan",
IF(bank__2[[#This Row],[HasPersonalLoan]]="yes","Only Personal Loan","No Loan")))</f>
        <v>No Loan</v>
      </c>
    </row>
    <row r="3924" spans="1:23">
      <c r="A3924">
        <v>3923</v>
      </c>
      <c r="B3924">
        <v>48</v>
      </c>
      <c r="C3924" t="s">
        <v>56</v>
      </c>
      <c r="D3924" t="s">
        <v>19</v>
      </c>
      <c r="E3924" t="s">
        <v>33</v>
      </c>
      <c r="F3924" t="s">
        <v>21</v>
      </c>
      <c r="G3924">
        <v>1143</v>
      </c>
      <c r="H3924" t="s">
        <v>35</v>
      </c>
      <c r="I3924" t="s">
        <v>21</v>
      </c>
      <c r="J3924" t="s">
        <v>23</v>
      </c>
      <c r="K3924">
        <v>17</v>
      </c>
      <c r="L3924" t="s">
        <v>48</v>
      </c>
      <c r="M3924">
        <v>264</v>
      </c>
      <c r="N3924">
        <v>1</v>
      </c>
      <c r="O3924">
        <v>317</v>
      </c>
      <c r="P3924">
        <v>1</v>
      </c>
      <c r="Q3924" t="s">
        <v>41</v>
      </c>
      <c r="R3924" t="s">
        <v>21</v>
      </c>
      <c r="S3924" t="str" cm="1">
        <f t="array" ref="S3924">_xlfn.IFS(bank__2[[#This Row],[Age]]&lt;30, "Young Adults",bank__2[[#This Row],[Age]]&lt;45, "Middle-Aged Adults",bank__2[[#This Row],[Age]]&lt;60, "Older AdultsOlder Adults", bank__2[[#This Row],[Age]]&gt;=60,"Seniors")</f>
        <v>Older AdultsOlder Adults</v>
      </c>
      <c r="T3924" t="str">
        <f t="shared" si="61"/>
        <v>Yes</v>
      </c>
      <c r="U3924" cm="1">
        <f t="array" ref="U3924">_xlfn.SWITCH(L3924, "jan",1, "feb",2, "mar",3, "apr",4, "may",5, "jun",6, "jul",7, "aug",8, "sep",9, "oct",10, "nov",11, "dec",12, "")</f>
        <v>4</v>
      </c>
      <c r="V3924" s="2">
        <f>bank__2[[#This Row],[CallDuration (Seconds)]]/60</f>
        <v>4.4000000000000004</v>
      </c>
      <c r="W3924" t="str">
        <f>IF(AND(bank__2[[#This Row],[HasHousingLoan]]="yes",bank__2[[#This Row],[HasPersonalLoan]]="yes"),"Both Loans",
IF(bank__2[[#This Row],[HasHousingLoan]]="yes","Only Housing Loan",
IF(bank__2[[#This Row],[HasPersonalLoan]]="yes","Only Personal Loan","No Loan")))</f>
        <v>Only Housing Loan</v>
      </c>
    </row>
    <row r="3925" spans="1:23">
      <c r="A3925">
        <v>3924</v>
      </c>
      <c r="B3925">
        <v>57</v>
      </c>
      <c r="C3925" t="s">
        <v>144</v>
      </c>
      <c r="D3925" t="s">
        <v>19</v>
      </c>
      <c r="E3925" t="s">
        <v>20</v>
      </c>
      <c r="F3925" t="s">
        <v>21</v>
      </c>
      <c r="G3925">
        <v>-464</v>
      </c>
      <c r="H3925" t="s">
        <v>35</v>
      </c>
      <c r="I3925" t="s">
        <v>21</v>
      </c>
      <c r="J3925" t="s">
        <v>23</v>
      </c>
      <c r="K3925">
        <v>4</v>
      </c>
      <c r="L3925" t="s">
        <v>61</v>
      </c>
      <c r="M3925">
        <v>75</v>
      </c>
      <c r="N3925">
        <v>1</v>
      </c>
      <c r="O3925">
        <v>190</v>
      </c>
      <c r="P3925">
        <v>6</v>
      </c>
      <c r="Q3925" t="s">
        <v>41</v>
      </c>
      <c r="R3925" t="s">
        <v>21</v>
      </c>
      <c r="S3925" t="str" cm="1">
        <f t="array" ref="S3925">_xlfn.IFS(bank__2[[#This Row],[Age]]&lt;30, "Young Adults",bank__2[[#This Row],[Age]]&lt;45, "Middle-Aged Adults",bank__2[[#This Row],[Age]]&lt;60, "Older AdultsOlder Adults", bank__2[[#This Row],[Age]]&gt;=60,"Seniors")</f>
        <v>Older AdultsOlder Adults</v>
      </c>
      <c r="T3925" t="str">
        <f t="shared" si="61"/>
        <v>Yes</v>
      </c>
      <c r="U3925" cm="1">
        <f t="array" ref="U3925">_xlfn.SWITCH(L3925, "jan",1, "feb",2, "mar",3, "apr",4, "may",5, "jun",6, "jul",7, "aug",8, "sep",9, "oct",10, "nov",11, "dec",12, "")</f>
        <v>2</v>
      </c>
      <c r="V3925" s="2">
        <f>bank__2[[#This Row],[CallDuration (Seconds)]]/60</f>
        <v>1.25</v>
      </c>
      <c r="W3925" t="str">
        <f>IF(AND(bank__2[[#This Row],[HasHousingLoan]]="yes",bank__2[[#This Row],[HasPersonalLoan]]="yes"),"Both Loans",
IF(bank__2[[#This Row],[HasHousingLoan]]="yes","Only Housing Loan",
IF(bank__2[[#This Row],[HasPersonalLoan]]="yes","Only Personal Loan","No Loan")))</f>
        <v>Only Housing Loan</v>
      </c>
    </row>
    <row r="3926" spans="1:23">
      <c r="A3926">
        <v>3925</v>
      </c>
      <c r="B3926">
        <v>44</v>
      </c>
      <c r="C3926" t="s">
        <v>32</v>
      </c>
      <c r="D3926" t="s">
        <v>19</v>
      </c>
      <c r="E3926" t="s">
        <v>33</v>
      </c>
      <c r="F3926" t="s">
        <v>21</v>
      </c>
      <c r="G3926">
        <v>1989</v>
      </c>
      <c r="H3926" t="s">
        <v>35</v>
      </c>
      <c r="I3926" t="s">
        <v>35</v>
      </c>
      <c r="J3926" t="s">
        <v>23</v>
      </c>
      <c r="K3926">
        <v>20</v>
      </c>
      <c r="L3926" t="s">
        <v>48</v>
      </c>
      <c r="M3926">
        <v>106</v>
      </c>
      <c r="N3926">
        <v>2</v>
      </c>
      <c r="O3926">
        <v>-1</v>
      </c>
      <c r="P3926">
        <v>0</v>
      </c>
      <c r="Q3926" t="s">
        <v>30</v>
      </c>
      <c r="R3926" t="s">
        <v>21</v>
      </c>
      <c r="S3926" t="str" cm="1">
        <f t="array" ref="S3926">_xlfn.IFS(bank__2[[#This Row],[Age]]&lt;30, "Young Adults",bank__2[[#This Row],[Age]]&lt;45, "Middle-Aged Adults",bank__2[[#This Row],[Age]]&lt;60, "Older AdultsOlder Adults", bank__2[[#This Row],[Age]]&gt;=60,"Seniors")</f>
        <v>Middle-Aged Adults</v>
      </c>
      <c r="T3926" t="str">
        <f t="shared" si="61"/>
        <v>No</v>
      </c>
      <c r="U3926" cm="1">
        <f t="array" ref="U3926">_xlfn.SWITCH(L3926, "jan",1, "feb",2, "mar",3, "apr",4, "may",5, "jun",6, "jul",7, "aug",8, "sep",9, "oct",10, "nov",11, "dec",12, "")</f>
        <v>4</v>
      </c>
      <c r="V3926" s="2">
        <f>bank__2[[#This Row],[CallDuration (Seconds)]]/60</f>
        <v>1.7666666666666666</v>
      </c>
      <c r="W3926" t="str">
        <f>IF(AND(bank__2[[#This Row],[HasHousingLoan]]="yes",bank__2[[#This Row],[HasPersonalLoan]]="yes"),"Both Loans",
IF(bank__2[[#This Row],[HasHousingLoan]]="yes","Only Housing Loan",
IF(bank__2[[#This Row],[HasPersonalLoan]]="yes","Only Personal Loan","No Loan")))</f>
        <v>Both Loans</v>
      </c>
    </row>
    <row r="3927" spans="1:23">
      <c r="A3927">
        <v>3926</v>
      </c>
      <c r="B3927">
        <v>48</v>
      </c>
      <c r="C3927" t="s">
        <v>72</v>
      </c>
      <c r="D3927" t="s">
        <v>19</v>
      </c>
      <c r="E3927" t="s">
        <v>33</v>
      </c>
      <c r="F3927" t="s">
        <v>21</v>
      </c>
      <c r="G3927">
        <v>17</v>
      </c>
      <c r="H3927" t="s">
        <v>35</v>
      </c>
      <c r="I3927" t="s">
        <v>35</v>
      </c>
      <c r="J3927" t="s">
        <v>23</v>
      </c>
      <c r="K3927">
        <v>17</v>
      </c>
      <c r="L3927" t="s">
        <v>124</v>
      </c>
      <c r="M3927">
        <v>81</v>
      </c>
      <c r="N3927">
        <v>1</v>
      </c>
      <c r="O3927">
        <v>-1</v>
      </c>
      <c r="P3927">
        <v>0</v>
      </c>
      <c r="Q3927" t="s">
        <v>30</v>
      </c>
      <c r="R3927" t="s">
        <v>21</v>
      </c>
      <c r="S3927" t="str" cm="1">
        <f t="array" ref="S3927">_xlfn.IFS(bank__2[[#This Row],[Age]]&lt;30, "Young Adults",bank__2[[#This Row],[Age]]&lt;45, "Middle-Aged Adults",bank__2[[#This Row],[Age]]&lt;60, "Older AdultsOlder Adults", bank__2[[#This Row],[Age]]&gt;=60,"Seniors")</f>
        <v>Older AdultsOlder Adults</v>
      </c>
      <c r="T3927" t="str">
        <f t="shared" si="61"/>
        <v>No</v>
      </c>
      <c r="U3927" cm="1">
        <f t="array" ref="U3927">_xlfn.SWITCH(L3927, "jan",1, "feb",2, "mar",3, "apr",4, "may",5, "jun",6, "jul",7, "aug",8, "sep",9, "oct",10, "nov",11, "dec",12, "")</f>
        <v>11</v>
      </c>
      <c r="V3927" s="2">
        <f>bank__2[[#This Row],[CallDuration (Seconds)]]/60</f>
        <v>1.35</v>
      </c>
      <c r="W3927" t="str">
        <f>IF(AND(bank__2[[#This Row],[HasHousingLoan]]="yes",bank__2[[#This Row],[HasPersonalLoan]]="yes"),"Both Loans",
IF(bank__2[[#This Row],[HasHousingLoan]]="yes","Only Housing Loan",
IF(bank__2[[#This Row],[HasPersonalLoan]]="yes","Only Personal Loan","No Loan")))</f>
        <v>Both Loans</v>
      </c>
    </row>
    <row r="3928" spans="1:23">
      <c r="A3928">
        <v>3927</v>
      </c>
      <c r="B3928">
        <v>56</v>
      </c>
      <c r="C3928" t="s">
        <v>144</v>
      </c>
      <c r="D3928" t="s">
        <v>19</v>
      </c>
      <c r="E3928" t="s">
        <v>20</v>
      </c>
      <c r="F3928" t="s">
        <v>21</v>
      </c>
      <c r="G3928">
        <v>-1</v>
      </c>
      <c r="H3928" t="s">
        <v>21</v>
      </c>
      <c r="I3928" t="s">
        <v>21</v>
      </c>
      <c r="J3928" t="s">
        <v>23</v>
      </c>
      <c r="K3928">
        <v>27</v>
      </c>
      <c r="L3928" t="s">
        <v>92</v>
      </c>
      <c r="M3928">
        <v>89</v>
      </c>
      <c r="N3928">
        <v>23</v>
      </c>
      <c r="O3928">
        <v>-1</v>
      </c>
      <c r="P3928">
        <v>0</v>
      </c>
      <c r="Q3928" t="s">
        <v>30</v>
      </c>
      <c r="R3928" t="s">
        <v>21</v>
      </c>
      <c r="S3928" t="str" cm="1">
        <f t="array" ref="S3928">_xlfn.IFS(bank__2[[#This Row],[Age]]&lt;30, "Young Adults",bank__2[[#This Row],[Age]]&lt;45, "Middle-Aged Adults",bank__2[[#This Row],[Age]]&lt;60, "Older AdultsOlder Adults", bank__2[[#This Row],[Age]]&gt;=60,"Seniors")</f>
        <v>Older AdultsOlder Adults</v>
      </c>
      <c r="T3928" t="str">
        <f t="shared" si="61"/>
        <v>No</v>
      </c>
      <c r="U3928" cm="1">
        <f t="array" ref="U3928">_xlfn.SWITCH(L3928, "jan",1, "feb",2, "mar",3, "apr",4, "may",5, "jun",6, "jul",7, "aug",8, "sep",9, "oct",10, "nov",11, "dec",12, "")</f>
        <v>8</v>
      </c>
      <c r="V3928" s="2">
        <f>bank__2[[#This Row],[CallDuration (Seconds)]]/60</f>
        <v>1.4833333333333334</v>
      </c>
      <c r="W3928" t="str">
        <f>IF(AND(bank__2[[#This Row],[HasHousingLoan]]="yes",bank__2[[#This Row],[HasPersonalLoan]]="yes"),"Both Loans",
IF(bank__2[[#This Row],[HasHousingLoan]]="yes","Only Housing Loan",
IF(bank__2[[#This Row],[HasPersonalLoan]]="yes","Only Personal Loan","No Loan")))</f>
        <v>No Loan</v>
      </c>
    </row>
    <row r="3929" spans="1:23">
      <c r="A3929">
        <v>3928</v>
      </c>
      <c r="B3929">
        <v>37</v>
      </c>
      <c r="C3929" t="s">
        <v>43</v>
      </c>
      <c r="D3929" t="s">
        <v>19</v>
      </c>
      <c r="E3929" t="s">
        <v>45</v>
      </c>
      <c r="F3929" t="s">
        <v>21</v>
      </c>
      <c r="G3929">
        <v>1698</v>
      </c>
      <c r="H3929" t="s">
        <v>35</v>
      </c>
      <c r="I3929" t="s">
        <v>21</v>
      </c>
      <c r="J3929" t="s">
        <v>30</v>
      </c>
      <c r="K3929">
        <v>6</v>
      </c>
      <c r="L3929" t="s">
        <v>53</v>
      </c>
      <c r="M3929">
        <v>95</v>
      </c>
      <c r="N3929">
        <v>2</v>
      </c>
      <c r="O3929">
        <v>-1</v>
      </c>
      <c r="P3929">
        <v>0</v>
      </c>
      <c r="Q3929" t="s">
        <v>30</v>
      </c>
      <c r="R3929" t="s">
        <v>21</v>
      </c>
      <c r="S3929" t="str" cm="1">
        <f t="array" ref="S3929">_xlfn.IFS(bank__2[[#This Row],[Age]]&lt;30, "Young Adults",bank__2[[#This Row],[Age]]&lt;45, "Middle-Aged Adults",bank__2[[#This Row],[Age]]&lt;60, "Older AdultsOlder Adults", bank__2[[#This Row],[Age]]&gt;=60,"Seniors")</f>
        <v>Middle-Aged Adults</v>
      </c>
      <c r="T3929" t="str">
        <f t="shared" si="61"/>
        <v>No</v>
      </c>
      <c r="U3929" cm="1">
        <f t="array" ref="U3929">_xlfn.SWITCH(L3929, "jan",1, "feb",2, "mar",3, "apr",4, "may",5, "jun",6, "jul",7, "aug",8, "sep",9, "oct",10, "nov",11, "dec",12, "")</f>
        <v>6</v>
      </c>
      <c r="V3929" s="2">
        <f>bank__2[[#This Row],[CallDuration (Seconds)]]/60</f>
        <v>1.5833333333333333</v>
      </c>
      <c r="W3929" t="str">
        <f>IF(AND(bank__2[[#This Row],[HasHousingLoan]]="yes",bank__2[[#This Row],[HasPersonalLoan]]="yes"),"Both Loans",
IF(bank__2[[#This Row],[HasHousingLoan]]="yes","Only Housing Loan",
IF(bank__2[[#This Row],[HasPersonalLoan]]="yes","Only Personal Loan","No Loan")))</f>
        <v>Only Housing Loan</v>
      </c>
    </row>
    <row r="3930" spans="1:23">
      <c r="A3930">
        <v>3929</v>
      </c>
      <c r="B3930">
        <v>47</v>
      </c>
      <c r="C3930" t="s">
        <v>56</v>
      </c>
      <c r="D3930" t="s">
        <v>19</v>
      </c>
      <c r="E3930" t="s">
        <v>33</v>
      </c>
      <c r="F3930" t="s">
        <v>21</v>
      </c>
      <c r="G3930">
        <v>5306</v>
      </c>
      <c r="H3930" t="s">
        <v>35</v>
      </c>
      <c r="I3930" t="s">
        <v>21</v>
      </c>
      <c r="J3930" t="s">
        <v>30</v>
      </c>
      <c r="K3930">
        <v>15</v>
      </c>
      <c r="L3930" t="s">
        <v>37</v>
      </c>
      <c r="M3930">
        <v>322</v>
      </c>
      <c r="N3930">
        <v>1</v>
      </c>
      <c r="O3930">
        <v>-1</v>
      </c>
      <c r="P3930">
        <v>0</v>
      </c>
      <c r="Q3930" t="s">
        <v>30</v>
      </c>
      <c r="R3930" t="s">
        <v>21</v>
      </c>
      <c r="S3930" t="str" cm="1">
        <f t="array" ref="S3930">_xlfn.IFS(bank__2[[#This Row],[Age]]&lt;30, "Young Adults",bank__2[[#This Row],[Age]]&lt;45, "Middle-Aged Adults",bank__2[[#This Row],[Age]]&lt;60, "Older AdultsOlder Adults", bank__2[[#This Row],[Age]]&gt;=60,"Seniors")</f>
        <v>Older AdultsOlder Adults</v>
      </c>
      <c r="T3930" t="str">
        <f t="shared" si="61"/>
        <v>No</v>
      </c>
      <c r="U3930" cm="1">
        <f t="array" ref="U3930">_xlfn.SWITCH(L3930, "jan",1, "feb",2, "mar",3, "apr",4, "may",5, "jun",6, "jul",7, "aug",8, "sep",9, "oct",10, "nov",11, "dec",12, "")</f>
        <v>5</v>
      </c>
      <c r="V3930" s="2">
        <f>bank__2[[#This Row],[CallDuration (Seconds)]]/60</f>
        <v>5.3666666666666663</v>
      </c>
      <c r="W3930" t="str">
        <f>IF(AND(bank__2[[#This Row],[HasHousingLoan]]="yes",bank__2[[#This Row],[HasPersonalLoan]]="yes"),"Both Loans",
IF(bank__2[[#This Row],[HasHousingLoan]]="yes","Only Housing Loan",
IF(bank__2[[#This Row],[HasPersonalLoan]]="yes","Only Personal Loan","No Loan")))</f>
        <v>Only Housing Loan</v>
      </c>
    </row>
    <row r="3931" spans="1:23">
      <c r="A3931">
        <v>3930</v>
      </c>
      <c r="B3931">
        <v>54</v>
      </c>
      <c r="C3931" t="s">
        <v>135</v>
      </c>
      <c r="D3931" t="s">
        <v>19</v>
      </c>
      <c r="E3931" t="s">
        <v>2553</v>
      </c>
      <c r="F3931" t="s">
        <v>21</v>
      </c>
      <c r="G3931">
        <v>0</v>
      </c>
      <c r="H3931" t="s">
        <v>21</v>
      </c>
      <c r="I3931" t="s">
        <v>21</v>
      </c>
      <c r="J3931" t="s">
        <v>23</v>
      </c>
      <c r="K3931">
        <v>14</v>
      </c>
      <c r="L3931" t="s">
        <v>48</v>
      </c>
      <c r="M3931">
        <v>94</v>
      </c>
      <c r="N3931">
        <v>5</v>
      </c>
      <c r="O3931">
        <v>145</v>
      </c>
      <c r="P3931">
        <v>3</v>
      </c>
      <c r="Q3931" t="s">
        <v>70</v>
      </c>
      <c r="R3931" t="s">
        <v>21</v>
      </c>
      <c r="S3931" t="str" cm="1">
        <f t="array" ref="S3931">_xlfn.IFS(bank__2[[#This Row],[Age]]&lt;30, "Young Adults",bank__2[[#This Row],[Age]]&lt;45, "Middle-Aged Adults",bank__2[[#This Row],[Age]]&lt;60, "Older AdultsOlder Adults", bank__2[[#This Row],[Age]]&gt;=60,"Seniors")</f>
        <v>Older AdultsOlder Adults</v>
      </c>
      <c r="T3931" t="str">
        <f t="shared" si="61"/>
        <v>Yes</v>
      </c>
      <c r="U3931" cm="1">
        <f t="array" ref="U3931">_xlfn.SWITCH(L3931, "jan",1, "feb",2, "mar",3, "apr",4, "may",5, "jun",6, "jul",7, "aug",8, "sep",9, "oct",10, "nov",11, "dec",12, "")</f>
        <v>4</v>
      </c>
      <c r="V3931" s="2">
        <f>bank__2[[#This Row],[CallDuration (Seconds)]]/60</f>
        <v>1.5666666666666667</v>
      </c>
      <c r="W3931" t="str">
        <f>IF(AND(bank__2[[#This Row],[HasHousingLoan]]="yes",bank__2[[#This Row],[HasPersonalLoan]]="yes"),"Both Loans",
IF(bank__2[[#This Row],[HasHousingLoan]]="yes","Only Housing Loan",
IF(bank__2[[#This Row],[HasPersonalLoan]]="yes","Only Personal Loan","No Loan")))</f>
        <v>No Loan</v>
      </c>
    </row>
    <row r="3932" spans="1:23">
      <c r="A3932">
        <v>3931</v>
      </c>
      <c r="B3932">
        <v>51</v>
      </c>
      <c r="C3932" t="s">
        <v>144</v>
      </c>
      <c r="D3932" t="s">
        <v>122</v>
      </c>
      <c r="E3932" t="s">
        <v>33</v>
      </c>
      <c r="F3932" t="s">
        <v>21</v>
      </c>
      <c r="G3932">
        <v>1679</v>
      </c>
      <c r="H3932" t="s">
        <v>21</v>
      </c>
      <c r="I3932" t="s">
        <v>21</v>
      </c>
      <c r="J3932" t="s">
        <v>23</v>
      </c>
      <c r="K3932">
        <v>12</v>
      </c>
      <c r="L3932" t="s">
        <v>92</v>
      </c>
      <c r="M3932">
        <v>417</v>
      </c>
      <c r="N3932">
        <v>1</v>
      </c>
      <c r="O3932">
        <v>365</v>
      </c>
      <c r="P3932">
        <v>9</v>
      </c>
      <c r="Q3932" t="s">
        <v>70</v>
      </c>
      <c r="R3932" t="s">
        <v>35</v>
      </c>
      <c r="S3932" t="str" cm="1">
        <f t="array" ref="S3932">_xlfn.IFS(bank__2[[#This Row],[Age]]&lt;30, "Young Adults",bank__2[[#This Row],[Age]]&lt;45, "Middle-Aged Adults",bank__2[[#This Row],[Age]]&lt;60, "Older AdultsOlder Adults", bank__2[[#This Row],[Age]]&gt;=60,"Seniors")</f>
        <v>Older AdultsOlder Adults</v>
      </c>
      <c r="T3932" t="str">
        <f t="shared" si="61"/>
        <v>Yes</v>
      </c>
      <c r="U3932" cm="1">
        <f t="array" ref="U3932">_xlfn.SWITCH(L3932, "jan",1, "feb",2, "mar",3, "apr",4, "may",5, "jun",6, "jul",7, "aug",8, "sep",9, "oct",10, "nov",11, "dec",12, "")</f>
        <v>8</v>
      </c>
      <c r="V3932" s="2">
        <f>bank__2[[#This Row],[CallDuration (Seconds)]]/60</f>
        <v>6.95</v>
      </c>
      <c r="W3932" t="str">
        <f>IF(AND(bank__2[[#This Row],[HasHousingLoan]]="yes",bank__2[[#This Row],[HasPersonalLoan]]="yes"),"Both Loans",
IF(bank__2[[#This Row],[HasHousingLoan]]="yes","Only Housing Loan",
IF(bank__2[[#This Row],[HasPersonalLoan]]="yes","Only Personal Loan","No Loan")))</f>
        <v>No Loan</v>
      </c>
    </row>
    <row r="3933" spans="1:23">
      <c r="A3933">
        <v>3932</v>
      </c>
      <c r="B3933">
        <v>47</v>
      </c>
      <c r="C3933" t="s">
        <v>87</v>
      </c>
      <c r="D3933" t="s">
        <v>19</v>
      </c>
      <c r="E3933" t="s">
        <v>33</v>
      </c>
      <c r="F3933" t="s">
        <v>21</v>
      </c>
      <c r="G3933">
        <v>3676</v>
      </c>
      <c r="H3933" t="s">
        <v>21</v>
      </c>
      <c r="I3933" t="s">
        <v>21</v>
      </c>
      <c r="J3933" t="s">
        <v>23</v>
      </c>
      <c r="K3933">
        <v>18</v>
      </c>
      <c r="L3933" t="s">
        <v>25</v>
      </c>
      <c r="M3933">
        <v>567</v>
      </c>
      <c r="N3933">
        <v>1</v>
      </c>
      <c r="O3933">
        <v>95</v>
      </c>
      <c r="P3933">
        <v>3</v>
      </c>
      <c r="Q3933" t="s">
        <v>196</v>
      </c>
      <c r="R3933" t="s">
        <v>35</v>
      </c>
      <c r="S3933" t="str" cm="1">
        <f t="array" ref="S3933">_xlfn.IFS(bank__2[[#This Row],[Age]]&lt;30, "Young Adults",bank__2[[#This Row],[Age]]&lt;45, "Middle-Aged Adults",bank__2[[#This Row],[Age]]&lt;60, "Older AdultsOlder Adults", bank__2[[#This Row],[Age]]&gt;=60,"Seniors")</f>
        <v>Older AdultsOlder Adults</v>
      </c>
      <c r="T3933" t="str">
        <f t="shared" si="61"/>
        <v>Yes</v>
      </c>
      <c r="U3933" cm="1">
        <f t="array" ref="U3933">_xlfn.SWITCH(L3933, "jan",1, "feb",2, "mar",3, "apr",4, "may",5, "jun",6, "jul",7, "aug",8, "sep",9, "oct",10, "nov",11, "dec",12, "")</f>
        <v>10</v>
      </c>
      <c r="V3933" s="2">
        <f>bank__2[[#This Row],[CallDuration (Seconds)]]/60</f>
        <v>9.4499999999999993</v>
      </c>
      <c r="W3933" t="str">
        <f>IF(AND(bank__2[[#This Row],[HasHousingLoan]]="yes",bank__2[[#This Row],[HasPersonalLoan]]="yes"),"Both Loans",
IF(bank__2[[#This Row],[HasHousingLoan]]="yes","Only Housing Loan",
IF(bank__2[[#This Row],[HasPersonalLoan]]="yes","Only Personal Loan","No Loan")))</f>
        <v>No Loan</v>
      </c>
    </row>
    <row r="3934" spans="1:23">
      <c r="A3934">
        <v>3933</v>
      </c>
      <c r="B3934">
        <v>25</v>
      </c>
      <c r="C3934" t="s">
        <v>43</v>
      </c>
      <c r="D3934" t="s">
        <v>19</v>
      </c>
      <c r="E3934" t="s">
        <v>45</v>
      </c>
      <c r="F3934" t="s">
        <v>21</v>
      </c>
      <c r="G3934">
        <v>-242</v>
      </c>
      <c r="H3934" t="s">
        <v>35</v>
      </c>
      <c r="I3934" t="s">
        <v>35</v>
      </c>
      <c r="J3934" t="s">
        <v>23</v>
      </c>
      <c r="K3934">
        <v>18</v>
      </c>
      <c r="L3934" t="s">
        <v>37</v>
      </c>
      <c r="M3934">
        <v>600</v>
      </c>
      <c r="N3934">
        <v>4</v>
      </c>
      <c r="O3934">
        <v>332</v>
      </c>
      <c r="P3934">
        <v>4</v>
      </c>
      <c r="Q3934" t="s">
        <v>70</v>
      </c>
      <c r="R3934" t="s">
        <v>35</v>
      </c>
      <c r="S3934" t="str" cm="1">
        <f t="array" ref="S3934">_xlfn.IFS(bank__2[[#This Row],[Age]]&lt;30, "Young Adults",bank__2[[#This Row],[Age]]&lt;45, "Middle-Aged Adults",bank__2[[#This Row],[Age]]&lt;60, "Older AdultsOlder Adults", bank__2[[#This Row],[Age]]&gt;=60,"Seniors")</f>
        <v>Young Adults</v>
      </c>
      <c r="T3934" t="str">
        <f t="shared" si="61"/>
        <v>Yes</v>
      </c>
      <c r="U3934" cm="1">
        <f t="array" ref="U3934">_xlfn.SWITCH(L3934, "jan",1, "feb",2, "mar",3, "apr",4, "may",5, "jun",6, "jul",7, "aug",8, "sep",9, "oct",10, "nov",11, "dec",12, "")</f>
        <v>5</v>
      </c>
      <c r="V3934" s="2">
        <f>bank__2[[#This Row],[CallDuration (Seconds)]]/60</f>
        <v>10</v>
      </c>
      <c r="W3934" t="str">
        <f>IF(AND(bank__2[[#This Row],[HasHousingLoan]]="yes",bank__2[[#This Row],[HasPersonalLoan]]="yes"),"Both Loans",
IF(bank__2[[#This Row],[HasHousingLoan]]="yes","Only Housing Loan",
IF(bank__2[[#This Row],[HasPersonalLoan]]="yes","Only Personal Loan","No Loan")))</f>
        <v>Both Loans</v>
      </c>
    </row>
    <row r="3935" spans="1:23">
      <c r="A3935">
        <v>3934</v>
      </c>
      <c r="B3935">
        <v>39</v>
      </c>
      <c r="C3935" t="s">
        <v>32</v>
      </c>
      <c r="D3935" t="s">
        <v>44</v>
      </c>
      <c r="E3935" t="s">
        <v>33</v>
      </c>
      <c r="F3935" t="s">
        <v>21</v>
      </c>
      <c r="G3935">
        <v>471</v>
      </c>
      <c r="H3935" t="s">
        <v>21</v>
      </c>
      <c r="I3935" t="s">
        <v>21</v>
      </c>
      <c r="J3935" t="s">
        <v>30</v>
      </c>
      <c r="K3935">
        <v>15</v>
      </c>
      <c r="L3935" t="s">
        <v>25</v>
      </c>
      <c r="M3935">
        <v>5</v>
      </c>
      <c r="N3935">
        <v>1</v>
      </c>
      <c r="O3935">
        <v>-1</v>
      </c>
      <c r="P3935">
        <v>0</v>
      </c>
      <c r="Q3935" t="s">
        <v>30</v>
      </c>
      <c r="R3935" t="s">
        <v>21</v>
      </c>
      <c r="S3935" t="str" cm="1">
        <f t="array" ref="S3935">_xlfn.IFS(bank__2[[#This Row],[Age]]&lt;30, "Young Adults",bank__2[[#This Row],[Age]]&lt;45, "Middle-Aged Adults",bank__2[[#This Row],[Age]]&lt;60, "Older AdultsOlder Adults", bank__2[[#This Row],[Age]]&gt;=60,"Seniors")</f>
        <v>Middle-Aged Adults</v>
      </c>
      <c r="T3935" t="str">
        <f t="shared" si="61"/>
        <v>No</v>
      </c>
      <c r="U3935" cm="1">
        <f t="array" ref="U3935">_xlfn.SWITCH(L3935, "jan",1, "feb",2, "mar",3, "apr",4, "may",5, "jun",6, "jul",7, "aug",8, "sep",9, "oct",10, "nov",11, "dec",12, "")</f>
        <v>10</v>
      </c>
      <c r="V3935" s="2">
        <f>bank__2[[#This Row],[CallDuration (Seconds)]]/60</f>
        <v>8.3333333333333329E-2</v>
      </c>
      <c r="W3935" t="str">
        <f>IF(AND(bank__2[[#This Row],[HasHousingLoan]]="yes",bank__2[[#This Row],[HasPersonalLoan]]="yes"),"Both Loans",
IF(bank__2[[#This Row],[HasHousingLoan]]="yes","Only Housing Loan",
IF(bank__2[[#This Row],[HasPersonalLoan]]="yes","Only Personal Loan","No Loan")))</f>
        <v>No Loan</v>
      </c>
    </row>
    <row r="3936" spans="1:23">
      <c r="A3936">
        <v>3935</v>
      </c>
      <c r="B3936">
        <v>40</v>
      </c>
      <c r="C3936" t="s">
        <v>43</v>
      </c>
      <c r="D3936" t="s">
        <v>19</v>
      </c>
      <c r="E3936" t="s">
        <v>45</v>
      </c>
      <c r="F3936" t="s">
        <v>21</v>
      </c>
      <c r="G3936">
        <v>8902</v>
      </c>
      <c r="H3936" t="s">
        <v>35</v>
      </c>
      <c r="I3936" t="s">
        <v>21</v>
      </c>
      <c r="J3936" t="s">
        <v>23</v>
      </c>
      <c r="K3936">
        <v>14</v>
      </c>
      <c r="L3936" t="s">
        <v>92</v>
      </c>
      <c r="M3936">
        <v>464</v>
      </c>
      <c r="N3936">
        <v>5</v>
      </c>
      <c r="O3936">
        <v>-1</v>
      </c>
      <c r="P3936">
        <v>0</v>
      </c>
      <c r="Q3936" t="s">
        <v>30</v>
      </c>
      <c r="R3936" t="s">
        <v>21</v>
      </c>
      <c r="S3936" t="str" cm="1">
        <f t="array" ref="S3936">_xlfn.IFS(bank__2[[#This Row],[Age]]&lt;30, "Young Adults",bank__2[[#This Row],[Age]]&lt;45, "Middle-Aged Adults",bank__2[[#This Row],[Age]]&lt;60, "Older AdultsOlder Adults", bank__2[[#This Row],[Age]]&gt;=60,"Seniors")</f>
        <v>Middle-Aged Adults</v>
      </c>
      <c r="T3936" t="str">
        <f t="shared" si="61"/>
        <v>No</v>
      </c>
      <c r="U3936" cm="1">
        <f t="array" ref="U3936">_xlfn.SWITCH(L3936, "jan",1, "feb",2, "mar",3, "apr",4, "may",5, "jun",6, "jul",7, "aug",8, "sep",9, "oct",10, "nov",11, "dec",12, "")</f>
        <v>8</v>
      </c>
      <c r="V3936" s="2">
        <f>bank__2[[#This Row],[CallDuration (Seconds)]]/60</f>
        <v>7.7333333333333334</v>
      </c>
      <c r="W3936" t="str">
        <f>IF(AND(bank__2[[#This Row],[HasHousingLoan]]="yes",bank__2[[#This Row],[HasPersonalLoan]]="yes"),"Both Loans",
IF(bank__2[[#This Row],[HasHousingLoan]]="yes","Only Housing Loan",
IF(bank__2[[#This Row],[HasPersonalLoan]]="yes","Only Personal Loan","No Loan")))</f>
        <v>Only Housing Loan</v>
      </c>
    </row>
    <row r="3937" spans="1:23">
      <c r="A3937">
        <v>3936</v>
      </c>
      <c r="B3937">
        <v>38</v>
      </c>
      <c r="C3937" t="s">
        <v>43</v>
      </c>
      <c r="D3937" t="s">
        <v>44</v>
      </c>
      <c r="E3937" t="s">
        <v>45</v>
      </c>
      <c r="F3937" t="s">
        <v>21</v>
      </c>
      <c r="G3937">
        <v>1704</v>
      </c>
      <c r="H3937" t="s">
        <v>21</v>
      </c>
      <c r="I3937" t="s">
        <v>21</v>
      </c>
      <c r="J3937" t="s">
        <v>23</v>
      </c>
      <c r="K3937">
        <v>1</v>
      </c>
      <c r="L3937" t="s">
        <v>337</v>
      </c>
      <c r="M3937">
        <v>222</v>
      </c>
      <c r="N3937">
        <v>1</v>
      </c>
      <c r="O3937">
        <v>-1</v>
      </c>
      <c r="P3937">
        <v>0</v>
      </c>
      <c r="Q3937" t="s">
        <v>30</v>
      </c>
      <c r="R3937" t="s">
        <v>21</v>
      </c>
      <c r="S3937" t="str" cm="1">
        <f t="array" ref="S3937">_xlfn.IFS(bank__2[[#This Row],[Age]]&lt;30, "Young Adults",bank__2[[#This Row],[Age]]&lt;45, "Middle-Aged Adults",bank__2[[#This Row],[Age]]&lt;60, "Older AdultsOlder Adults", bank__2[[#This Row],[Age]]&gt;=60,"Seniors")</f>
        <v>Middle-Aged Adults</v>
      </c>
      <c r="T3937" t="str">
        <f t="shared" si="61"/>
        <v>No</v>
      </c>
      <c r="U3937" cm="1">
        <f t="array" ref="U3937">_xlfn.SWITCH(L3937, "jan",1, "feb",2, "mar",3, "apr",4, "may",5, "jun",6, "jul",7, "aug",8, "sep",9, "oct",10, "nov",11, "dec",12, "")</f>
        <v>9</v>
      </c>
      <c r="V3937" s="2">
        <f>bank__2[[#This Row],[CallDuration (Seconds)]]/60</f>
        <v>3.7</v>
      </c>
      <c r="W3937" t="str">
        <f>IF(AND(bank__2[[#This Row],[HasHousingLoan]]="yes",bank__2[[#This Row],[HasPersonalLoan]]="yes"),"Both Loans",
IF(bank__2[[#This Row],[HasHousingLoan]]="yes","Only Housing Loan",
IF(bank__2[[#This Row],[HasPersonalLoan]]="yes","Only Personal Loan","No Loan")))</f>
        <v>No Loan</v>
      </c>
    </row>
    <row r="3938" spans="1:23">
      <c r="A3938">
        <v>3937</v>
      </c>
      <c r="B3938">
        <v>34</v>
      </c>
      <c r="C3938" t="s">
        <v>43</v>
      </c>
      <c r="D3938" t="s">
        <v>19</v>
      </c>
      <c r="E3938" t="s">
        <v>45</v>
      </c>
      <c r="F3938" t="s">
        <v>21</v>
      </c>
      <c r="G3938">
        <v>3050</v>
      </c>
      <c r="H3938" t="s">
        <v>35</v>
      </c>
      <c r="I3938" t="s">
        <v>21</v>
      </c>
      <c r="J3938" t="s">
        <v>23</v>
      </c>
      <c r="K3938">
        <v>13</v>
      </c>
      <c r="L3938" t="s">
        <v>37</v>
      </c>
      <c r="M3938">
        <v>469</v>
      </c>
      <c r="N3938">
        <v>1</v>
      </c>
      <c r="O3938">
        <v>-1</v>
      </c>
      <c r="P3938">
        <v>0</v>
      </c>
      <c r="Q3938" t="s">
        <v>30</v>
      </c>
      <c r="R3938" t="s">
        <v>35</v>
      </c>
      <c r="S3938" t="str" cm="1">
        <f t="array" ref="S3938">_xlfn.IFS(bank__2[[#This Row],[Age]]&lt;30, "Young Adults",bank__2[[#This Row],[Age]]&lt;45, "Middle-Aged Adults",bank__2[[#This Row],[Age]]&lt;60, "Older AdultsOlder Adults", bank__2[[#This Row],[Age]]&gt;=60,"Seniors")</f>
        <v>Middle-Aged Adults</v>
      </c>
      <c r="T3938" t="str">
        <f t="shared" si="61"/>
        <v>No</v>
      </c>
      <c r="U3938" cm="1">
        <f t="array" ref="U3938">_xlfn.SWITCH(L3938, "jan",1, "feb",2, "mar",3, "apr",4, "may",5, "jun",6, "jul",7, "aug",8, "sep",9, "oct",10, "nov",11, "dec",12, "")</f>
        <v>5</v>
      </c>
      <c r="V3938" s="2">
        <f>bank__2[[#This Row],[CallDuration (Seconds)]]/60</f>
        <v>7.8166666666666664</v>
      </c>
      <c r="W3938" t="str">
        <f>IF(AND(bank__2[[#This Row],[HasHousingLoan]]="yes",bank__2[[#This Row],[HasPersonalLoan]]="yes"),"Both Loans",
IF(bank__2[[#This Row],[HasHousingLoan]]="yes","Only Housing Loan",
IF(bank__2[[#This Row],[HasPersonalLoan]]="yes","Only Personal Loan","No Loan")))</f>
        <v>Only Housing Loan</v>
      </c>
    </row>
    <row r="3939" spans="1:23">
      <c r="A3939">
        <v>3938</v>
      </c>
      <c r="B3939">
        <v>53</v>
      </c>
      <c r="C3939" t="s">
        <v>135</v>
      </c>
      <c r="D3939" t="s">
        <v>19</v>
      </c>
      <c r="E3939" t="s">
        <v>20</v>
      </c>
      <c r="F3939" t="s">
        <v>21</v>
      </c>
      <c r="G3939">
        <v>2581</v>
      </c>
      <c r="H3939" t="s">
        <v>21</v>
      </c>
      <c r="I3939" t="s">
        <v>21</v>
      </c>
      <c r="J3939" t="s">
        <v>23</v>
      </c>
      <c r="K3939">
        <v>15</v>
      </c>
      <c r="L3939" t="s">
        <v>48</v>
      </c>
      <c r="M3939">
        <v>99</v>
      </c>
      <c r="N3939">
        <v>1</v>
      </c>
      <c r="O3939">
        <v>-1</v>
      </c>
      <c r="P3939">
        <v>0</v>
      </c>
      <c r="Q3939" t="s">
        <v>30</v>
      </c>
      <c r="R3939" t="s">
        <v>21</v>
      </c>
      <c r="S3939" t="str" cm="1">
        <f t="array" ref="S3939">_xlfn.IFS(bank__2[[#This Row],[Age]]&lt;30, "Young Adults",bank__2[[#This Row],[Age]]&lt;45, "Middle-Aged Adults",bank__2[[#This Row],[Age]]&lt;60, "Older AdultsOlder Adults", bank__2[[#This Row],[Age]]&gt;=60,"Seniors")</f>
        <v>Older AdultsOlder Adults</v>
      </c>
      <c r="T3939" t="str">
        <f t="shared" si="61"/>
        <v>No</v>
      </c>
      <c r="U3939" cm="1">
        <f t="array" ref="U3939">_xlfn.SWITCH(L3939, "jan",1, "feb",2, "mar",3, "apr",4, "may",5, "jun",6, "jul",7, "aug",8, "sep",9, "oct",10, "nov",11, "dec",12, "")</f>
        <v>4</v>
      </c>
      <c r="V3939" s="2">
        <f>bank__2[[#This Row],[CallDuration (Seconds)]]/60</f>
        <v>1.65</v>
      </c>
      <c r="W3939" t="str">
        <f>IF(AND(bank__2[[#This Row],[HasHousingLoan]]="yes",bank__2[[#This Row],[HasPersonalLoan]]="yes"),"Both Loans",
IF(bank__2[[#This Row],[HasHousingLoan]]="yes","Only Housing Loan",
IF(bank__2[[#This Row],[HasPersonalLoan]]="yes","Only Personal Loan","No Loan")))</f>
        <v>No Loan</v>
      </c>
    </row>
    <row r="3940" spans="1:23">
      <c r="A3940">
        <v>3939</v>
      </c>
      <c r="B3940">
        <v>32</v>
      </c>
      <c r="C3940" t="s">
        <v>32</v>
      </c>
      <c r="D3940" t="s">
        <v>19</v>
      </c>
      <c r="E3940" t="s">
        <v>33</v>
      </c>
      <c r="F3940" t="s">
        <v>21</v>
      </c>
      <c r="G3940">
        <v>162</v>
      </c>
      <c r="H3940" t="s">
        <v>35</v>
      </c>
      <c r="I3940" t="s">
        <v>21</v>
      </c>
      <c r="J3940" t="s">
        <v>30</v>
      </c>
      <c r="K3940">
        <v>14</v>
      </c>
      <c r="L3940" t="s">
        <v>37</v>
      </c>
      <c r="M3940">
        <v>297</v>
      </c>
      <c r="N3940">
        <v>2</v>
      </c>
      <c r="O3940">
        <v>-1</v>
      </c>
      <c r="P3940">
        <v>0</v>
      </c>
      <c r="Q3940" t="s">
        <v>30</v>
      </c>
      <c r="R3940" t="s">
        <v>21</v>
      </c>
      <c r="S3940" t="str" cm="1">
        <f t="array" ref="S3940">_xlfn.IFS(bank__2[[#This Row],[Age]]&lt;30, "Young Adults",bank__2[[#This Row],[Age]]&lt;45, "Middle-Aged Adults",bank__2[[#This Row],[Age]]&lt;60, "Older AdultsOlder Adults", bank__2[[#This Row],[Age]]&gt;=60,"Seniors")</f>
        <v>Middle-Aged Adults</v>
      </c>
      <c r="T3940" t="str">
        <f t="shared" si="61"/>
        <v>No</v>
      </c>
      <c r="U3940" cm="1">
        <f t="array" ref="U3940">_xlfn.SWITCH(L3940, "jan",1, "feb",2, "mar",3, "apr",4, "may",5, "jun",6, "jul",7, "aug",8, "sep",9, "oct",10, "nov",11, "dec",12, "")</f>
        <v>5</v>
      </c>
      <c r="V3940" s="2">
        <f>bank__2[[#This Row],[CallDuration (Seconds)]]/60</f>
        <v>4.95</v>
      </c>
      <c r="W3940" t="str">
        <f>IF(AND(bank__2[[#This Row],[HasHousingLoan]]="yes",bank__2[[#This Row],[HasPersonalLoan]]="yes"),"Both Loans",
IF(bank__2[[#This Row],[HasHousingLoan]]="yes","Only Housing Loan",
IF(bank__2[[#This Row],[HasPersonalLoan]]="yes","Only Personal Loan","No Loan")))</f>
        <v>Only Housing Loan</v>
      </c>
    </row>
    <row r="3941" spans="1:23">
      <c r="A3941">
        <v>3940</v>
      </c>
      <c r="B3941">
        <v>35</v>
      </c>
      <c r="C3941" t="s">
        <v>56</v>
      </c>
      <c r="D3941" t="s">
        <v>19</v>
      </c>
      <c r="E3941" t="s">
        <v>33</v>
      </c>
      <c r="F3941" t="s">
        <v>21</v>
      </c>
      <c r="G3941">
        <v>243</v>
      </c>
      <c r="H3941" t="s">
        <v>35</v>
      </c>
      <c r="I3941" t="s">
        <v>21</v>
      </c>
      <c r="J3941" t="s">
        <v>23</v>
      </c>
      <c r="K3941">
        <v>20</v>
      </c>
      <c r="L3941" t="s">
        <v>48</v>
      </c>
      <c r="M3941">
        <v>41</v>
      </c>
      <c r="N3941">
        <v>3</v>
      </c>
      <c r="O3941">
        <v>-1</v>
      </c>
      <c r="P3941">
        <v>0</v>
      </c>
      <c r="Q3941" t="s">
        <v>30</v>
      </c>
      <c r="R3941" t="s">
        <v>21</v>
      </c>
      <c r="S3941" t="str" cm="1">
        <f t="array" ref="S3941">_xlfn.IFS(bank__2[[#This Row],[Age]]&lt;30, "Young Adults",bank__2[[#This Row],[Age]]&lt;45, "Middle-Aged Adults",bank__2[[#This Row],[Age]]&lt;60, "Older AdultsOlder Adults", bank__2[[#This Row],[Age]]&gt;=60,"Seniors")</f>
        <v>Middle-Aged Adults</v>
      </c>
      <c r="T3941" t="str">
        <f t="shared" si="61"/>
        <v>No</v>
      </c>
      <c r="U3941" cm="1">
        <f t="array" ref="U3941">_xlfn.SWITCH(L3941, "jan",1, "feb",2, "mar",3, "apr",4, "may",5, "jun",6, "jul",7, "aug",8, "sep",9, "oct",10, "nov",11, "dec",12, "")</f>
        <v>4</v>
      </c>
      <c r="V3941" s="2">
        <f>bank__2[[#This Row],[CallDuration (Seconds)]]/60</f>
        <v>0.68333333333333335</v>
      </c>
      <c r="W3941" t="str">
        <f>IF(AND(bank__2[[#This Row],[HasHousingLoan]]="yes",bank__2[[#This Row],[HasPersonalLoan]]="yes"),"Both Loans",
IF(bank__2[[#This Row],[HasHousingLoan]]="yes","Only Housing Loan",
IF(bank__2[[#This Row],[HasPersonalLoan]]="yes","Only Personal Loan","No Loan")))</f>
        <v>Only Housing Loan</v>
      </c>
    </row>
    <row r="3942" spans="1:23">
      <c r="A3942">
        <v>3941</v>
      </c>
      <c r="B3942">
        <v>24</v>
      </c>
      <c r="C3942" t="s">
        <v>94</v>
      </c>
      <c r="D3942" t="s">
        <v>44</v>
      </c>
      <c r="E3942" t="s">
        <v>33</v>
      </c>
      <c r="F3942" t="s">
        <v>21</v>
      </c>
      <c r="G3942">
        <v>1847</v>
      </c>
      <c r="H3942" t="s">
        <v>21</v>
      </c>
      <c r="I3942" t="s">
        <v>21</v>
      </c>
      <c r="J3942" t="s">
        <v>23</v>
      </c>
      <c r="K3942">
        <v>9</v>
      </c>
      <c r="L3942" t="s">
        <v>578</v>
      </c>
      <c r="M3942">
        <v>390</v>
      </c>
      <c r="N3942">
        <v>1</v>
      </c>
      <c r="O3942">
        <v>-1</v>
      </c>
      <c r="P3942">
        <v>0</v>
      </c>
      <c r="Q3942" t="s">
        <v>30</v>
      </c>
      <c r="R3942" t="s">
        <v>21</v>
      </c>
      <c r="S3942" t="str" cm="1">
        <f t="array" ref="S3942">_xlfn.IFS(bank__2[[#This Row],[Age]]&lt;30, "Young Adults",bank__2[[#This Row],[Age]]&lt;45, "Middle-Aged Adults",bank__2[[#This Row],[Age]]&lt;60, "Older AdultsOlder Adults", bank__2[[#This Row],[Age]]&gt;=60,"Seniors")</f>
        <v>Young Adults</v>
      </c>
      <c r="T3942" t="str">
        <f t="shared" si="61"/>
        <v>No</v>
      </c>
      <c r="U3942" cm="1">
        <f t="array" ref="U3942">_xlfn.SWITCH(L3942, "jan",1, "feb",2, "mar",3, "apr",4, "may",5, "jun",6, "jul",7, "aug",8, "sep",9, "oct",10, "nov",11, "dec",12, "")</f>
        <v>12</v>
      </c>
      <c r="V3942" s="2">
        <f>bank__2[[#This Row],[CallDuration (Seconds)]]/60</f>
        <v>6.5</v>
      </c>
      <c r="W3942" t="str">
        <f>IF(AND(bank__2[[#This Row],[HasHousingLoan]]="yes",bank__2[[#This Row],[HasPersonalLoan]]="yes"),"Both Loans",
IF(bank__2[[#This Row],[HasHousingLoan]]="yes","Only Housing Loan",
IF(bank__2[[#This Row],[HasPersonalLoan]]="yes","Only Personal Loan","No Loan")))</f>
        <v>No Loan</v>
      </c>
    </row>
    <row r="3943" spans="1:23">
      <c r="A3943">
        <v>3942</v>
      </c>
      <c r="B3943">
        <v>58</v>
      </c>
      <c r="C3943" t="s">
        <v>56</v>
      </c>
      <c r="D3943" t="s">
        <v>19</v>
      </c>
      <c r="E3943" t="s">
        <v>20</v>
      </c>
      <c r="F3943" t="s">
        <v>21</v>
      </c>
      <c r="G3943">
        <v>0</v>
      </c>
      <c r="H3943" t="s">
        <v>35</v>
      </c>
      <c r="I3943" t="s">
        <v>21</v>
      </c>
      <c r="J3943" t="s">
        <v>30</v>
      </c>
      <c r="K3943">
        <v>29</v>
      </c>
      <c r="L3943" t="s">
        <v>37</v>
      </c>
      <c r="M3943">
        <v>535</v>
      </c>
      <c r="N3943">
        <v>2</v>
      </c>
      <c r="O3943">
        <v>-1</v>
      </c>
      <c r="P3943">
        <v>0</v>
      </c>
      <c r="Q3943" t="s">
        <v>30</v>
      </c>
      <c r="R3943" t="s">
        <v>21</v>
      </c>
      <c r="S3943" t="str" cm="1">
        <f t="array" ref="S3943">_xlfn.IFS(bank__2[[#This Row],[Age]]&lt;30, "Young Adults",bank__2[[#This Row],[Age]]&lt;45, "Middle-Aged Adults",bank__2[[#This Row],[Age]]&lt;60, "Older AdultsOlder Adults", bank__2[[#This Row],[Age]]&gt;=60,"Seniors")</f>
        <v>Older AdultsOlder Adults</v>
      </c>
      <c r="T3943" t="str">
        <f t="shared" si="61"/>
        <v>No</v>
      </c>
      <c r="U3943" cm="1">
        <f t="array" ref="U3943">_xlfn.SWITCH(L3943, "jan",1, "feb",2, "mar",3, "apr",4, "may",5, "jun",6, "jul",7, "aug",8, "sep",9, "oct",10, "nov",11, "dec",12, "")</f>
        <v>5</v>
      </c>
      <c r="V3943" s="2">
        <f>bank__2[[#This Row],[CallDuration (Seconds)]]/60</f>
        <v>8.9166666666666661</v>
      </c>
      <c r="W3943" t="str">
        <f>IF(AND(bank__2[[#This Row],[HasHousingLoan]]="yes",bank__2[[#This Row],[HasPersonalLoan]]="yes"),"Both Loans",
IF(bank__2[[#This Row],[HasHousingLoan]]="yes","Only Housing Loan",
IF(bank__2[[#This Row],[HasPersonalLoan]]="yes","Only Personal Loan","No Loan")))</f>
        <v>Only Housing Loan</v>
      </c>
    </row>
    <row r="3944" spans="1:23">
      <c r="A3944">
        <v>3943</v>
      </c>
      <c r="B3944">
        <v>49</v>
      </c>
      <c r="C3944" t="s">
        <v>43</v>
      </c>
      <c r="D3944" t="s">
        <v>19</v>
      </c>
      <c r="E3944" t="s">
        <v>20</v>
      </c>
      <c r="F3944" t="s">
        <v>21</v>
      </c>
      <c r="G3944">
        <v>3371</v>
      </c>
      <c r="H3944" t="s">
        <v>21</v>
      </c>
      <c r="I3944" t="s">
        <v>21</v>
      </c>
      <c r="J3944" t="s">
        <v>23</v>
      </c>
      <c r="K3944">
        <v>11</v>
      </c>
      <c r="L3944" t="s">
        <v>124</v>
      </c>
      <c r="M3944">
        <v>269</v>
      </c>
      <c r="N3944">
        <v>2</v>
      </c>
      <c r="O3944">
        <v>-1</v>
      </c>
      <c r="P3944">
        <v>0</v>
      </c>
      <c r="Q3944" t="s">
        <v>30</v>
      </c>
      <c r="R3944" t="s">
        <v>35</v>
      </c>
      <c r="S3944" t="str" cm="1">
        <f t="array" ref="S3944">_xlfn.IFS(bank__2[[#This Row],[Age]]&lt;30, "Young Adults",bank__2[[#This Row],[Age]]&lt;45, "Middle-Aged Adults",bank__2[[#This Row],[Age]]&lt;60, "Older AdultsOlder Adults", bank__2[[#This Row],[Age]]&gt;=60,"Seniors")</f>
        <v>Older AdultsOlder Adults</v>
      </c>
      <c r="T3944" t="str">
        <f t="shared" si="61"/>
        <v>No</v>
      </c>
      <c r="U3944" cm="1">
        <f t="array" ref="U3944">_xlfn.SWITCH(L3944, "jan",1, "feb",2, "mar",3, "apr",4, "may",5, "jun",6, "jul",7, "aug",8, "sep",9, "oct",10, "nov",11, "dec",12, "")</f>
        <v>11</v>
      </c>
      <c r="V3944" s="2">
        <f>bank__2[[#This Row],[CallDuration (Seconds)]]/60</f>
        <v>4.4833333333333334</v>
      </c>
      <c r="W3944" t="str">
        <f>IF(AND(bank__2[[#This Row],[HasHousingLoan]]="yes",bank__2[[#This Row],[HasPersonalLoan]]="yes"),"Both Loans",
IF(bank__2[[#This Row],[HasHousingLoan]]="yes","Only Housing Loan",
IF(bank__2[[#This Row],[HasPersonalLoan]]="yes","Only Personal Loan","No Loan")))</f>
        <v>No Loan</v>
      </c>
    </row>
    <row r="3945" spans="1:23">
      <c r="A3945">
        <v>3944</v>
      </c>
      <c r="B3945">
        <v>45</v>
      </c>
      <c r="C3945" t="s">
        <v>32</v>
      </c>
      <c r="D3945" t="s">
        <v>44</v>
      </c>
      <c r="E3945" t="s">
        <v>33</v>
      </c>
      <c r="F3945" t="s">
        <v>21</v>
      </c>
      <c r="G3945">
        <v>1757</v>
      </c>
      <c r="H3945" t="s">
        <v>35</v>
      </c>
      <c r="I3945" t="s">
        <v>21</v>
      </c>
      <c r="J3945" t="s">
        <v>23</v>
      </c>
      <c r="K3945">
        <v>20</v>
      </c>
      <c r="L3945" t="s">
        <v>48</v>
      </c>
      <c r="M3945">
        <v>1010</v>
      </c>
      <c r="N3945">
        <v>3</v>
      </c>
      <c r="O3945">
        <v>326</v>
      </c>
      <c r="P3945">
        <v>1</v>
      </c>
      <c r="Q3945" t="s">
        <v>70</v>
      </c>
      <c r="R3945" t="s">
        <v>21</v>
      </c>
      <c r="S3945" t="str" cm="1">
        <f t="array" ref="S3945">_xlfn.IFS(bank__2[[#This Row],[Age]]&lt;30, "Young Adults",bank__2[[#This Row],[Age]]&lt;45, "Middle-Aged Adults",bank__2[[#This Row],[Age]]&lt;60, "Older AdultsOlder Adults", bank__2[[#This Row],[Age]]&gt;=60,"Seniors")</f>
        <v>Older AdultsOlder Adults</v>
      </c>
      <c r="T3945" t="str">
        <f t="shared" si="61"/>
        <v>Yes</v>
      </c>
      <c r="U3945" cm="1">
        <f t="array" ref="U3945">_xlfn.SWITCH(L3945, "jan",1, "feb",2, "mar",3, "apr",4, "may",5, "jun",6, "jul",7, "aug",8, "sep",9, "oct",10, "nov",11, "dec",12, "")</f>
        <v>4</v>
      </c>
      <c r="V3945" s="2">
        <f>bank__2[[#This Row],[CallDuration (Seconds)]]/60</f>
        <v>16.833333333333332</v>
      </c>
      <c r="W3945" t="str">
        <f>IF(AND(bank__2[[#This Row],[HasHousingLoan]]="yes",bank__2[[#This Row],[HasPersonalLoan]]="yes"),"Both Loans",
IF(bank__2[[#This Row],[HasHousingLoan]]="yes","Only Housing Loan",
IF(bank__2[[#This Row],[HasPersonalLoan]]="yes","Only Personal Loan","No Loan")))</f>
        <v>Only Housing Loan</v>
      </c>
    </row>
    <row r="3946" spans="1:23">
      <c r="A3946">
        <v>3945</v>
      </c>
      <c r="B3946">
        <v>55</v>
      </c>
      <c r="C3946" t="s">
        <v>43</v>
      </c>
      <c r="D3946" t="s">
        <v>19</v>
      </c>
      <c r="E3946" t="s">
        <v>45</v>
      </c>
      <c r="F3946" t="s">
        <v>21</v>
      </c>
      <c r="G3946">
        <v>171</v>
      </c>
      <c r="H3946" t="s">
        <v>35</v>
      </c>
      <c r="I3946" t="s">
        <v>21</v>
      </c>
      <c r="J3946" t="s">
        <v>23</v>
      </c>
      <c r="K3946">
        <v>8</v>
      </c>
      <c r="L3946" t="s">
        <v>92</v>
      </c>
      <c r="M3946">
        <v>73</v>
      </c>
      <c r="N3946">
        <v>6</v>
      </c>
      <c r="O3946">
        <v>-1</v>
      </c>
      <c r="P3946">
        <v>0</v>
      </c>
      <c r="Q3946" t="s">
        <v>30</v>
      </c>
      <c r="R3946" t="s">
        <v>21</v>
      </c>
      <c r="S3946" t="str" cm="1">
        <f t="array" ref="S3946">_xlfn.IFS(bank__2[[#This Row],[Age]]&lt;30, "Young Adults",bank__2[[#This Row],[Age]]&lt;45, "Middle-Aged Adults",bank__2[[#This Row],[Age]]&lt;60, "Older AdultsOlder Adults", bank__2[[#This Row],[Age]]&gt;=60,"Seniors")</f>
        <v>Older AdultsOlder Adults</v>
      </c>
      <c r="T3946" t="str">
        <f t="shared" si="61"/>
        <v>No</v>
      </c>
      <c r="U3946" cm="1">
        <f t="array" ref="U3946">_xlfn.SWITCH(L3946, "jan",1, "feb",2, "mar",3, "apr",4, "may",5, "jun",6, "jul",7, "aug",8, "sep",9, "oct",10, "nov",11, "dec",12, "")</f>
        <v>8</v>
      </c>
      <c r="V3946" s="2">
        <f>bank__2[[#This Row],[CallDuration (Seconds)]]/60</f>
        <v>1.2166666666666666</v>
      </c>
      <c r="W3946" t="str">
        <f>IF(AND(bank__2[[#This Row],[HasHousingLoan]]="yes",bank__2[[#This Row],[HasPersonalLoan]]="yes"),"Both Loans",
IF(bank__2[[#This Row],[HasHousingLoan]]="yes","Only Housing Loan",
IF(bank__2[[#This Row],[HasPersonalLoan]]="yes","Only Personal Loan","No Loan")))</f>
        <v>Only Housing Loan</v>
      </c>
    </row>
    <row r="3947" spans="1:23">
      <c r="A3947">
        <v>3946</v>
      </c>
      <c r="B3947">
        <v>42</v>
      </c>
      <c r="C3947" t="s">
        <v>77</v>
      </c>
      <c r="D3947" t="s">
        <v>19</v>
      </c>
      <c r="E3947" t="s">
        <v>45</v>
      </c>
      <c r="F3947" t="s">
        <v>21</v>
      </c>
      <c r="G3947">
        <v>157</v>
      </c>
      <c r="H3947" t="s">
        <v>35</v>
      </c>
      <c r="I3947" t="s">
        <v>35</v>
      </c>
      <c r="J3947" t="s">
        <v>30</v>
      </c>
      <c r="K3947">
        <v>7</v>
      </c>
      <c r="L3947" t="s">
        <v>37</v>
      </c>
      <c r="M3947">
        <v>650</v>
      </c>
      <c r="N3947">
        <v>1</v>
      </c>
      <c r="O3947">
        <v>-1</v>
      </c>
      <c r="P3947">
        <v>0</v>
      </c>
      <c r="Q3947" t="s">
        <v>30</v>
      </c>
      <c r="R3947" t="s">
        <v>21</v>
      </c>
      <c r="S3947" t="str" cm="1">
        <f t="array" ref="S3947">_xlfn.IFS(bank__2[[#This Row],[Age]]&lt;30, "Young Adults",bank__2[[#This Row],[Age]]&lt;45, "Middle-Aged Adults",bank__2[[#This Row],[Age]]&lt;60, "Older AdultsOlder Adults", bank__2[[#This Row],[Age]]&gt;=60,"Seniors")</f>
        <v>Middle-Aged Adults</v>
      </c>
      <c r="T3947" t="str">
        <f t="shared" si="61"/>
        <v>No</v>
      </c>
      <c r="U3947" cm="1">
        <f t="array" ref="U3947">_xlfn.SWITCH(L3947, "jan",1, "feb",2, "mar",3, "apr",4, "may",5, "jun",6, "jul",7, "aug",8, "sep",9, "oct",10, "nov",11, "dec",12, "")</f>
        <v>5</v>
      </c>
      <c r="V3947" s="2">
        <f>bank__2[[#This Row],[CallDuration (Seconds)]]/60</f>
        <v>10.833333333333334</v>
      </c>
      <c r="W3947" t="str">
        <f>IF(AND(bank__2[[#This Row],[HasHousingLoan]]="yes",bank__2[[#This Row],[HasPersonalLoan]]="yes"),"Both Loans",
IF(bank__2[[#This Row],[HasHousingLoan]]="yes","Only Housing Loan",
IF(bank__2[[#This Row],[HasPersonalLoan]]="yes","Only Personal Loan","No Loan")))</f>
        <v>Both Loans</v>
      </c>
    </row>
    <row r="3948" spans="1:23">
      <c r="A3948">
        <v>3947</v>
      </c>
      <c r="B3948">
        <v>28</v>
      </c>
      <c r="C3948" t="s">
        <v>87</v>
      </c>
      <c r="D3948" t="s">
        <v>19</v>
      </c>
      <c r="E3948" t="s">
        <v>33</v>
      </c>
      <c r="F3948" t="s">
        <v>21</v>
      </c>
      <c r="G3948">
        <v>934</v>
      </c>
      <c r="H3948" t="s">
        <v>35</v>
      </c>
      <c r="I3948" t="s">
        <v>21</v>
      </c>
      <c r="J3948" t="s">
        <v>30</v>
      </c>
      <c r="K3948">
        <v>4</v>
      </c>
      <c r="L3948" t="s">
        <v>119</v>
      </c>
      <c r="M3948">
        <v>53</v>
      </c>
      <c r="N3948">
        <v>2</v>
      </c>
      <c r="O3948">
        <v>-1</v>
      </c>
      <c r="P3948">
        <v>0</v>
      </c>
      <c r="Q3948" t="s">
        <v>30</v>
      </c>
      <c r="R3948" t="s">
        <v>21</v>
      </c>
      <c r="S3948" t="str" cm="1">
        <f t="array" ref="S3948">_xlfn.IFS(bank__2[[#This Row],[Age]]&lt;30, "Young Adults",bank__2[[#This Row],[Age]]&lt;45, "Middle-Aged Adults",bank__2[[#This Row],[Age]]&lt;60, "Older AdultsOlder Adults", bank__2[[#This Row],[Age]]&gt;=60,"Seniors")</f>
        <v>Young Adults</v>
      </c>
      <c r="T3948" t="str">
        <f t="shared" si="61"/>
        <v>No</v>
      </c>
      <c r="U3948" cm="1">
        <f t="array" ref="U3948">_xlfn.SWITCH(L3948, "jan",1, "feb",2, "mar",3, "apr",4, "may",5, "jun",6, "jul",7, "aug",8, "sep",9, "oct",10, "nov",11, "dec",12, "")</f>
        <v>7</v>
      </c>
      <c r="V3948" s="2">
        <f>bank__2[[#This Row],[CallDuration (Seconds)]]/60</f>
        <v>0.8833333333333333</v>
      </c>
      <c r="W3948" t="str">
        <f>IF(AND(bank__2[[#This Row],[HasHousingLoan]]="yes",bank__2[[#This Row],[HasPersonalLoan]]="yes"),"Both Loans",
IF(bank__2[[#This Row],[HasHousingLoan]]="yes","Only Housing Loan",
IF(bank__2[[#This Row],[HasPersonalLoan]]="yes","Only Personal Loan","No Loan")))</f>
        <v>Only Housing Loan</v>
      </c>
    </row>
    <row r="3949" spans="1:23">
      <c r="A3949">
        <v>3948</v>
      </c>
      <c r="B3949">
        <v>48</v>
      </c>
      <c r="C3949" t="s">
        <v>56</v>
      </c>
      <c r="D3949" t="s">
        <v>19</v>
      </c>
      <c r="E3949" t="s">
        <v>33</v>
      </c>
      <c r="F3949" t="s">
        <v>21</v>
      </c>
      <c r="G3949">
        <v>-19</v>
      </c>
      <c r="H3949" t="s">
        <v>21</v>
      </c>
      <c r="I3949" t="s">
        <v>35</v>
      </c>
      <c r="J3949" t="s">
        <v>30</v>
      </c>
      <c r="K3949">
        <v>4</v>
      </c>
      <c r="L3949" t="s">
        <v>119</v>
      </c>
      <c r="M3949">
        <v>270</v>
      </c>
      <c r="N3949">
        <v>1</v>
      </c>
      <c r="O3949">
        <v>-1</v>
      </c>
      <c r="P3949">
        <v>0</v>
      </c>
      <c r="Q3949" t="s">
        <v>30</v>
      </c>
      <c r="R3949" t="s">
        <v>21</v>
      </c>
      <c r="S3949" t="str" cm="1">
        <f t="array" ref="S3949">_xlfn.IFS(bank__2[[#This Row],[Age]]&lt;30, "Young Adults",bank__2[[#This Row],[Age]]&lt;45, "Middle-Aged Adults",bank__2[[#This Row],[Age]]&lt;60, "Older AdultsOlder Adults", bank__2[[#This Row],[Age]]&gt;=60,"Seniors")</f>
        <v>Older AdultsOlder Adults</v>
      </c>
      <c r="T3949" t="str">
        <f t="shared" si="61"/>
        <v>No</v>
      </c>
      <c r="U3949" cm="1">
        <f t="array" ref="U3949">_xlfn.SWITCH(L3949, "jan",1, "feb",2, "mar",3, "apr",4, "may",5, "jun",6, "jul",7, "aug",8, "sep",9, "oct",10, "nov",11, "dec",12, "")</f>
        <v>7</v>
      </c>
      <c r="V3949" s="2">
        <f>bank__2[[#This Row],[CallDuration (Seconds)]]/60</f>
        <v>4.5</v>
      </c>
      <c r="W3949" t="str">
        <f>IF(AND(bank__2[[#This Row],[HasHousingLoan]]="yes",bank__2[[#This Row],[HasPersonalLoan]]="yes"),"Both Loans",
IF(bank__2[[#This Row],[HasHousingLoan]]="yes","Only Housing Loan",
IF(bank__2[[#This Row],[HasPersonalLoan]]="yes","Only Personal Loan","No Loan")))</f>
        <v>Only Personal Loan</v>
      </c>
    </row>
    <row r="3950" spans="1:23">
      <c r="A3950">
        <v>3949</v>
      </c>
      <c r="B3950">
        <v>51</v>
      </c>
      <c r="C3950" t="s">
        <v>43</v>
      </c>
      <c r="D3950" t="s">
        <v>44</v>
      </c>
      <c r="E3950" t="s">
        <v>45</v>
      </c>
      <c r="F3950" t="s">
        <v>35</v>
      </c>
      <c r="G3950">
        <v>-55</v>
      </c>
      <c r="H3950" t="s">
        <v>35</v>
      </c>
      <c r="I3950" t="s">
        <v>21</v>
      </c>
      <c r="J3950" t="s">
        <v>23</v>
      </c>
      <c r="K3950">
        <v>18</v>
      </c>
      <c r="L3950" t="s">
        <v>92</v>
      </c>
      <c r="M3950">
        <v>119</v>
      </c>
      <c r="N3950">
        <v>6</v>
      </c>
      <c r="O3950">
        <v>-1</v>
      </c>
      <c r="P3950">
        <v>0</v>
      </c>
      <c r="Q3950" t="s">
        <v>30</v>
      </c>
      <c r="R3950" t="s">
        <v>21</v>
      </c>
      <c r="S3950" t="str" cm="1">
        <f t="array" ref="S3950">_xlfn.IFS(bank__2[[#This Row],[Age]]&lt;30, "Young Adults",bank__2[[#This Row],[Age]]&lt;45, "Middle-Aged Adults",bank__2[[#This Row],[Age]]&lt;60, "Older AdultsOlder Adults", bank__2[[#This Row],[Age]]&gt;=60,"Seniors")</f>
        <v>Older AdultsOlder Adults</v>
      </c>
      <c r="T3950" t="str">
        <f t="shared" si="61"/>
        <v>No</v>
      </c>
      <c r="U3950" cm="1">
        <f t="array" ref="U3950">_xlfn.SWITCH(L3950, "jan",1, "feb",2, "mar",3, "apr",4, "may",5, "jun",6, "jul",7, "aug",8, "sep",9, "oct",10, "nov",11, "dec",12, "")</f>
        <v>8</v>
      </c>
      <c r="V3950" s="2">
        <f>bank__2[[#This Row],[CallDuration (Seconds)]]/60</f>
        <v>1.9833333333333334</v>
      </c>
      <c r="W3950" t="str">
        <f>IF(AND(bank__2[[#This Row],[HasHousingLoan]]="yes",bank__2[[#This Row],[HasPersonalLoan]]="yes"),"Both Loans",
IF(bank__2[[#This Row],[HasHousingLoan]]="yes","Only Housing Loan",
IF(bank__2[[#This Row],[HasPersonalLoan]]="yes","Only Personal Loan","No Loan")))</f>
        <v>Only Housing Loan</v>
      </c>
    </row>
    <row r="3951" spans="1:23">
      <c r="A3951">
        <v>3950</v>
      </c>
      <c r="B3951">
        <v>38</v>
      </c>
      <c r="C3951" t="s">
        <v>135</v>
      </c>
      <c r="D3951" t="s">
        <v>19</v>
      </c>
      <c r="E3951" t="s">
        <v>20</v>
      </c>
      <c r="F3951" t="s">
        <v>21</v>
      </c>
      <c r="G3951">
        <v>21</v>
      </c>
      <c r="H3951" t="s">
        <v>21</v>
      </c>
      <c r="I3951" t="s">
        <v>21</v>
      </c>
      <c r="J3951" t="s">
        <v>23</v>
      </c>
      <c r="K3951">
        <v>26</v>
      </c>
      <c r="L3951" t="s">
        <v>92</v>
      </c>
      <c r="M3951">
        <v>634</v>
      </c>
      <c r="N3951">
        <v>2</v>
      </c>
      <c r="O3951">
        <v>-1</v>
      </c>
      <c r="P3951">
        <v>0</v>
      </c>
      <c r="Q3951" t="s">
        <v>30</v>
      </c>
      <c r="R3951" t="s">
        <v>21</v>
      </c>
      <c r="S3951" t="str" cm="1">
        <f t="array" ref="S3951">_xlfn.IFS(bank__2[[#This Row],[Age]]&lt;30, "Young Adults",bank__2[[#This Row],[Age]]&lt;45, "Middle-Aged Adults",bank__2[[#This Row],[Age]]&lt;60, "Older AdultsOlder Adults", bank__2[[#This Row],[Age]]&gt;=60,"Seniors")</f>
        <v>Middle-Aged Adults</v>
      </c>
      <c r="T3951" t="str">
        <f t="shared" si="61"/>
        <v>No</v>
      </c>
      <c r="U3951" cm="1">
        <f t="array" ref="U3951">_xlfn.SWITCH(L3951, "jan",1, "feb",2, "mar",3, "apr",4, "may",5, "jun",6, "jul",7, "aug",8, "sep",9, "oct",10, "nov",11, "dec",12, "")</f>
        <v>8</v>
      </c>
      <c r="V3951" s="2">
        <f>bank__2[[#This Row],[CallDuration (Seconds)]]/60</f>
        <v>10.566666666666666</v>
      </c>
      <c r="W3951" t="str">
        <f>IF(AND(bank__2[[#This Row],[HasHousingLoan]]="yes",bank__2[[#This Row],[HasPersonalLoan]]="yes"),"Both Loans",
IF(bank__2[[#This Row],[HasHousingLoan]]="yes","Only Housing Loan",
IF(bank__2[[#This Row],[HasPersonalLoan]]="yes","Only Personal Loan","No Loan")))</f>
        <v>No Loan</v>
      </c>
    </row>
    <row r="3952" spans="1:23">
      <c r="A3952">
        <v>3951</v>
      </c>
      <c r="B3952">
        <v>27</v>
      </c>
      <c r="C3952" t="s">
        <v>56</v>
      </c>
      <c r="D3952" t="s">
        <v>44</v>
      </c>
      <c r="E3952" t="s">
        <v>33</v>
      </c>
      <c r="F3952" t="s">
        <v>21</v>
      </c>
      <c r="G3952">
        <v>14</v>
      </c>
      <c r="H3952" t="s">
        <v>21</v>
      </c>
      <c r="I3952" t="s">
        <v>21</v>
      </c>
      <c r="J3952" t="s">
        <v>30</v>
      </c>
      <c r="K3952">
        <v>14</v>
      </c>
      <c r="L3952" t="s">
        <v>37</v>
      </c>
      <c r="M3952">
        <v>72</v>
      </c>
      <c r="N3952">
        <v>2</v>
      </c>
      <c r="O3952">
        <v>-1</v>
      </c>
      <c r="P3952">
        <v>0</v>
      </c>
      <c r="Q3952" t="s">
        <v>30</v>
      </c>
      <c r="R3952" t="s">
        <v>21</v>
      </c>
      <c r="S3952" t="str" cm="1">
        <f t="array" ref="S3952">_xlfn.IFS(bank__2[[#This Row],[Age]]&lt;30, "Young Adults",bank__2[[#This Row],[Age]]&lt;45, "Middle-Aged Adults",bank__2[[#This Row],[Age]]&lt;60, "Older AdultsOlder Adults", bank__2[[#This Row],[Age]]&gt;=60,"Seniors")</f>
        <v>Young Adults</v>
      </c>
      <c r="T3952" t="str">
        <f t="shared" si="61"/>
        <v>No</v>
      </c>
      <c r="U3952" cm="1">
        <f t="array" ref="U3952">_xlfn.SWITCH(L3952, "jan",1, "feb",2, "mar",3, "apr",4, "may",5, "jun",6, "jul",7, "aug",8, "sep",9, "oct",10, "nov",11, "dec",12, "")</f>
        <v>5</v>
      </c>
      <c r="V3952" s="2">
        <f>bank__2[[#This Row],[CallDuration (Seconds)]]/60</f>
        <v>1.2</v>
      </c>
      <c r="W3952" t="str">
        <f>IF(AND(bank__2[[#This Row],[HasHousingLoan]]="yes",bank__2[[#This Row],[HasPersonalLoan]]="yes"),"Both Loans",
IF(bank__2[[#This Row],[HasHousingLoan]]="yes","Only Housing Loan",
IF(bank__2[[#This Row],[HasPersonalLoan]]="yes","Only Personal Loan","No Loan")))</f>
        <v>No Loan</v>
      </c>
    </row>
    <row r="3953" spans="1:23">
      <c r="A3953">
        <v>3952</v>
      </c>
      <c r="B3953">
        <v>50</v>
      </c>
      <c r="C3953" t="s">
        <v>72</v>
      </c>
      <c r="D3953" t="s">
        <v>44</v>
      </c>
      <c r="E3953" t="s">
        <v>33</v>
      </c>
      <c r="F3953" t="s">
        <v>21</v>
      </c>
      <c r="G3953">
        <v>246</v>
      </c>
      <c r="H3953" t="s">
        <v>35</v>
      </c>
      <c r="I3953" t="s">
        <v>21</v>
      </c>
      <c r="J3953" t="s">
        <v>23</v>
      </c>
      <c r="K3953">
        <v>17</v>
      </c>
      <c r="L3953" t="s">
        <v>124</v>
      </c>
      <c r="M3953">
        <v>270</v>
      </c>
      <c r="N3953">
        <v>1</v>
      </c>
      <c r="O3953">
        <v>123</v>
      </c>
      <c r="P3953">
        <v>2</v>
      </c>
      <c r="Q3953" t="s">
        <v>41</v>
      </c>
      <c r="R3953" t="s">
        <v>21</v>
      </c>
      <c r="S3953" t="str" cm="1">
        <f t="array" ref="S3953">_xlfn.IFS(bank__2[[#This Row],[Age]]&lt;30, "Young Adults",bank__2[[#This Row],[Age]]&lt;45, "Middle-Aged Adults",bank__2[[#This Row],[Age]]&lt;60, "Older AdultsOlder Adults", bank__2[[#This Row],[Age]]&gt;=60,"Seniors")</f>
        <v>Older AdultsOlder Adults</v>
      </c>
      <c r="T3953" t="str">
        <f t="shared" si="61"/>
        <v>Yes</v>
      </c>
      <c r="U3953" cm="1">
        <f t="array" ref="U3953">_xlfn.SWITCH(L3953, "jan",1, "feb",2, "mar",3, "apr",4, "may",5, "jun",6, "jul",7, "aug",8, "sep",9, "oct",10, "nov",11, "dec",12, "")</f>
        <v>11</v>
      </c>
      <c r="V3953" s="2">
        <f>bank__2[[#This Row],[CallDuration (Seconds)]]/60</f>
        <v>4.5</v>
      </c>
      <c r="W3953" t="str">
        <f>IF(AND(bank__2[[#This Row],[HasHousingLoan]]="yes",bank__2[[#This Row],[HasPersonalLoan]]="yes"),"Both Loans",
IF(bank__2[[#This Row],[HasHousingLoan]]="yes","Only Housing Loan",
IF(bank__2[[#This Row],[HasPersonalLoan]]="yes","Only Personal Loan","No Loan")))</f>
        <v>Only Housing Loan</v>
      </c>
    </row>
    <row r="3954" spans="1:23">
      <c r="A3954">
        <v>3953</v>
      </c>
      <c r="B3954">
        <v>44</v>
      </c>
      <c r="C3954" t="s">
        <v>56</v>
      </c>
      <c r="D3954" t="s">
        <v>19</v>
      </c>
      <c r="E3954" t="s">
        <v>20</v>
      </c>
      <c r="F3954" t="s">
        <v>21</v>
      </c>
      <c r="G3954">
        <v>887</v>
      </c>
      <c r="H3954" t="s">
        <v>35</v>
      </c>
      <c r="I3954" t="s">
        <v>21</v>
      </c>
      <c r="J3954" t="s">
        <v>23</v>
      </c>
      <c r="K3954">
        <v>12</v>
      </c>
      <c r="L3954" t="s">
        <v>37</v>
      </c>
      <c r="M3954">
        <v>165</v>
      </c>
      <c r="N3954">
        <v>2</v>
      </c>
      <c r="O3954">
        <v>363</v>
      </c>
      <c r="P3954">
        <v>1</v>
      </c>
      <c r="Q3954" t="s">
        <v>41</v>
      </c>
      <c r="R3954" t="s">
        <v>21</v>
      </c>
      <c r="S3954" t="str" cm="1">
        <f t="array" ref="S3954">_xlfn.IFS(bank__2[[#This Row],[Age]]&lt;30, "Young Adults",bank__2[[#This Row],[Age]]&lt;45, "Middle-Aged Adults",bank__2[[#This Row],[Age]]&lt;60, "Older AdultsOlder Adults", bank__2[[#This Row],[Age]]&gt;=60,"Seniors")</f>
        <v>Middle-Aged Adults</v>
      </c>
      <c r="T3954" t="str">
        <f t="shared" si="61"/>
        <v>Yes</v>
      </c>
      <c r="U3954" cm="1">
        <f t="array" ref="U3954">_xlfn.SWITCH(L3954, "jan",1, "feb",2, "mar",3, "apr",4, "may",5, "jun",6, "jul",7, "aug",8, "sep",9, "oct",10, "nov",11, "dec",12, "")</f>
        <v>5</v>
      </c>
      <c r="V3954" s="2">
        <f>bank__2[[#This Row],[CallDuration (Seconds)]]/60</f>
        <v>2.75</v>
      </c>
      <c r="W3954" t="str">
        <f>IF(AND(bank__2[[#This Row],[HasHousingLoan]]="yes",bank__2[[#This Row],[HasPersonalLoan]]="yes"),"Both Loans",
IF(bank__2[[#This Row],[HasHousingLoan]]="yes","Only Housing Loan",
IF(bank__2[[#This Row],[HasPersonalLoan]]="yes","Only Personal Loan","No Loan")))</f>
        <v>Only Housing Loan</v>
      </c>
    </row>
    <row r="3955" spans="1:23">
      <c r="A3955">
        <v>3954</v>
      </c>
      <c r="B3955">
        <v>40</v>
      </c>
      <c r="C3955" t="s">
        <v>43</v>
      </c>
      <c r="D3955" t="s">
        <v>19</v>
      </c>
      <c r="E3955" t="s">
        <v>45</v>
      </c>
      <c r="F3955" t="s">
        <v>21</v>
      </c>
      <c r="G3955">
        <v>51</v>
      </c>
      <c r="H3955" t="s">
        <v>21</v>
      </c>
      <c r="I3955" t="s">
        <v>21</v>
      </c>
      <c r="J3955" t="s">
        <v>23</v>
      </c>
      <c r="K3955">
        <v>19</v>
      </c>
      <c r="L3955" t="s">
        <v>92</v>
      </c>
      <c r="M3955">
        <v>164</v>
      </c>
      <c r="N3955">
        <v>2</v>
      </c>
      <c r="O3955">
        <v>-1</v>
      </c>
      <c r="P3955">
        <v>0</v>
      </c>
      <c r="Q3955" t="s">
        <v>30</v>
      </c>
      <c r="R3955" t="s">
        <v>21</v>
      </c>
      <c r="S3955" t="str" cm="1">
        <f t="array" ref="S3955">_xlfn.IFS(bank__2[[#This Row],[Age]]&lt;30, "Young Adults",bank__2[[#This Row],[Age]]&lt;45, "Middle-Aged Adults",bank__2[[#This Row],[Age]]&lt;60, "Older AdultsOlder Adults", bank__2[[#This Row],[Age]]&gt;=60,"Seniors")</f>
        <v>Middle-Aged Adults</v>
      </c>
      <c r="T3955" t="str">
        <f t="shared" si="61"/>
        <v>No</v>
      </c>
      <c r="U3955" cm="1">
        <f t="array" ref="U3955">_xlfn.SWITCH(L3955, "jan",1, "feb",2, "mar",3, "apr",4, "may",5, "jun",6, "jul",7, "aug",8, "sep",9, "oct",10, "nov",11, "dec",12, "")</f>
        <v>8</v>
      </c>
      <c r="V3955" s="2">
        <f>bank__2[[#This Row],[CallDuration (Seconds)]]/60</f>
        <v>2.7333333333333334</v>
      </c>
      <c r="W3955" t="str">
        <f>IF(AND(bank__2[[#This Row],[HasHousingLoan]]="yes",bank__2[[#This Row],[HasPersonalLoan]]="yes"),"Both Loans",
IF(bank__2[[#This Row],[HasHousingLoan]]="yes","Only Housing Loan",
IF(bank__2[[#This Row],[HasPersonalLoan]]="yes","Only Personal Loan","No Loan")))</f>
        <v>No Loan</v>
      </c>
    </row>
    <row r="3956" spans="1:23">
      <c r="A3956">
        <v>3955</v>
      </c>
      <c r="B3956">
        <v>29</v>
      </c>
      <c r="C3956" t="s">
        <v>32</v>
      </c>
      <c r="D3956" t="s">
        <v>44</v>
      </c>
      <c r="E3956" t="s">
        <v>33</v>
      </c>
      <c r="F3956" t="s">
        <v>21</v>
      </c>
      <c r="G3956">
        <v>-287</v>
      </c>
      <c r="H3956" t="s">
        <v>35</v>
      </c>
      <c r="I3956" t="s">
        <v>21</v>
      </c>
      <c r="J3956" t="s">
        <v>23</v>
      </c>
      <c r="K3956">
        <v>18</v>
      </c>
      <c r="L3956" t="s">
        <v>37</v>
      </c>
      <c r="M3956">
        <v>196</v>
      </c>
      <c r="N3956">
        <v>1</v>
      </c>
      <c r="O3956">
        <v>-1</v>
      </c>
      <c r="P3956">
        <v>0</v>
      </c>
      <c r="Q3956" t="s">
        <v>30</v>
      </c>
      <c r="R3956" t="s">
        <v>21</v>
      </c>
      <c r="S3956" t="str" cm="1">
        <f t="array" ref="S3956">_xlfn.IFS(bank__2[[#This Row],[Age]]&lt;30, "Young Adults",bank__2[[#This Row],[Age]]&lt;45, "Middle-Aged Adults",bank__2[[#This Row],[Age]]&lt;60, "Older AdultsOlder Adults", bank__2[[#This Row],[Age]]&gt;=60,"Seniors")</f>
        <v>Young Adults</v>
      </c>
      <c r="T3956" t="str">
        <f t="shared" si="61"/>
        <v>No</v>
      </c>
      <c r="U3956" cm="1">
        <f t="array" ref="U3956">_xlfn.SWITCH(L3956, "jan",1, "feb",2, "mar",3, "apr",4, "may",5, "jun",6, "jul",7, "aug",8, "sep",9, "oct",10, "nov",11, "dec",12, "")</f>
        <v>5</v>
      </c>
      <c r="V3956" s="2">
        <f>bank__2[[#This Row],[CallDuration (Seconds)]]/60</f>
        <v>3.2666666666666666</v>
      </c>
      <c r="W3956" t="str">
        <f>IF(AND(bank__2[[#This Row],[HasHousingLoan]]="yes",bank__2[[#This Row],[HasPersonalLoan]]="yes"),"Both Loans",
IF(bank__2[[#This Row],[HasHousingLoan]]="yes","Only Housing Loan",
IF(bank__2[[#This Row],[HasPersonalLoan]]="yes","Only Personal Loan","No Loan")))</f>
        <v>Only Housing Loan</v>
      </c>
    </row>
    <row r="3957" spans="1:23">
      <c r="A3957">
        <v>3956</v>
      </c>
      <c r="B3957">
        <v>34</v>
      </c>
      <c r="C3957" t="s">
        <v>32</v>
      </c>
      <c r="D3957" t="s">
        <v>19</v>
      </c>
      <c r="E3957" t="s">
        <v>33</v>
      </c>
      <c r="F3957" t="s">
        <v>21</v>
      </c>
      <c r="G3957">
        <v>0</v>
      </c>
      <c r="H3957" t="s">
        <v>35</v>
      </c>
      <c r="I3957" t="s">
        <v>21</v>
      </c>
      <c r="J3957" t="s">
        <v>23</v>
      </c>
      <c r="K3957">
        <v>14</v>
      </c>
      <c r="L3957" t="s">
        <v>119</v>
      </c>
      <c r="M3957">
        <v>78</v>
      </c>
      <c r="N3957">
        <v>4</v>
      </c>
      <c r="O3957">
        <v>-1</v>
      </c>
      <c r="P3957">
        <v>0</v>
      </c>
      <c r="Q3957" t="s">
        <v>30</v>
      </c>
      <c r="R3957" t="s">
        <v>21</v>
      </c>
      <c r="S3957" t="str" cm="1">
        <f t="array" ref="S3957">_xlfn.IFS(bank__2[[#This Row],[Age]]&lt;30, "Young Adults",bank__2[[#This Row],[Age]]&lt;45, "Middle-Aged Adults",bank__2[[#This Row],[Age]]&lt;60, "Older AdultsOlder Adults", bank__2[[#This Row],[Age]]&gt;=60,"Seniors")</f>
        <v>Middle-Aged Adults</v>
      </c>
      <c r="T3957" t="str">
        <f t="shared" si="61"/>
        <v>No</v>
      </c>
      <c r="U3957" cm="1">
        <f t="array" ref="U3957">_xlfn.SWITCH(L3957, "jan",1, "feb",2, "mar",3, "apr",4, "may",5, "jun",6, "jul",7, "aug",8, "sep",9, "oct",10, "nov",11, "dec",12, "")</f>
        <v>7</v>
      </c>
      <c r="V3957" s="2">
        <f>bank__2[[#This Row],[CallDuration (Seconds)]]/60</f>
        <v>1.3</v>
      </c>
      <c r="W3957" t="str">
        <f>IF(AND(bank__2[[#This Row],[HasHousingLoan]]="yes",bank__2[[#This Row],[HasPersonalLoan]]="yes"),"Both Loans",
IF(bank__2[[#This Row],[HasHousingLoan]]="yes","Only Housing Loan",
IF(bank__2[[#This Row],[HasPersonalLoan]]="yes","Only Personal Loan","No Loan")))</f>
        <v>Only Housing Loan</v>
      </c>
    </row>
    <row r="3958" spans="1:23">
      <c r="A3958">
        <v>3957</v>
      </c>
      <c r="B3958">
        <v>44</v>
      </c>
      <c r="C3958" t="s">
        <v>66</v>
      </c>
      <c r="D3958" t="s">
        <v>44</v>
      </c>
      <c r="E3958" t="s">
        <v>45</v>
      </c>
      <c r="F3958" t="s">
        <v>21</v>
      </c>
      <c r="G3958">
        <v>2734</v>
      </c>
      <c r="H3958" t="s">
        <v>35</v>
      </c>
      <c r="I3958" t="s">
        <v>21</v>
      </c>
      <c r="J3958" t="s">
        <v>23</v>
      </c>
      <c r="K3958">
        <v>12</v>
      </c>
      <c r="L3958" t="s">
        <v>37</v>
      </c>
      <c r="M3958">
        <v>897</v>
      </c>
      <c r="N3958">
        <v>4</v>
      </c>
      <c r="O3958">
        <v>-1</v>
      </c>
      <c r="P3958">
        <v>0</v>
      </c>
      <c r="Q3958" t="s">
        <v>30</v>
      </c>
      <c r="R3958" t="s">
        <v>35</v>
      </c>
      <c r="S3958" t="str" cm="1">
        <f t="array" ref="S3958">_xlfn.IFS(bank__2[[#This Row],[Age]]&lt;30, "Young Adults",bank__2[[#This Row],[Age]]&lt;45, "Middle-Aged Adults",bank__2[[#This Row],[Age]]&lt;60, "Older AdultsOlder Adults", bank__2[[#This Row],[Age]]&gt;=60,"Seniors")</f>
        <v>Middle-Aged Adults</v>
      </c>
      <c r="T3958" t="str">
        <f t="shared" si="61"/>
        <v>No</v>
      </c>
      <c r="U3958" cm="1">
        <f t="array" ref="U3958">_xlfn.SWITCH(L3958, "jan",1, "feb",2, "mar",3, "apr",4, "may",5, "jun",6, "jul",7, "aug",8, "sep",9, "oct",10, "nov",11, "dec",12, "")</f>
        <v>5</v>
      </c>
      <c r="V3958" s="2">
        <f>bank__2[[#This Row],[CallDuration (Seconds)]]/60</f>
        <v>14.95</v>
      </c>
      <c r="W3958" t="str">
        <f>IF(AND(bank__2[[#This Row],[HasHousingLoan]]="yes",bank__2[[#This Row],[HasPersonalLoan]]="yes"),"Both Loans",
IF(bank__2[[#This Row],[HasHousingLoan]]="yes","Only Housing Loan",
IF(bank__2[[#This Row],[HasPersonalLoan]]="yes","Only Personal Loan","No Loan")))</f>
        <v>Only Housing Loan</v>
      </c>
    </row>
    <row r="3959" spans="1:23">
      <c r="A3959">
        <v>3958</v>
      </c>
      <c r="B3959">
        <v>50</v>
      </c>
      <c r="C3959" t="s">
        <v>77</v>
      </c>
      <c r="D3959" t="s">
        <v>19</v>
      </c>
      <c r="E3959" t="s">
        <v>45</v>
      </c>
      <c r="F3959" t="s">
        <v>21</v>
      </c>
      <c r="G3959">
        <v>52</v>
      </c>
      <c r="H3959" t="s">
        <v>21</v>
      </c>
      <c r="I3959" t="s">
        <v>21</v>
      </c>
      <c r="J3959" t="s">
        <v>23</v>
      </c>
      <c r="K3959">
        <v>31</v>
      </c>
      <c r="L3959" t="s">
        <v>119</v>
      </c>
      <c r="M3959">
        <v>22</v>
      </c>
      <c r="N3959">
        <v>8</v>
      </c>
      <c r="O3959">
        <v>-1</v>
      </c>
      <c r="P3959">
        <v>0</v>
      </c>
      <c r="Q3959" t="s">
        <v>30</v>
      </c>
      <c r="R3959" t="s">
        <v>21</v>
      </c>
      <c r="S3959" t="str" cm="1">
        <f t="array" ref="S3959">_xlfn.IFS(bank__2[[#This Row],[Age]]&lt;30, "Young Adults",bank__2[[#This Row],[Age]]&lt;45, "Middle-Aged Adults",bank__2[[#This Row],[Age]]&lt;60, "Older AdultsOlder Adults", bank__2[[#This Row],[Age]]&gt;=60,"Seniors")</f>
        <v>Older AdultsOlder Adults</v>
      </c>
      <c r="T3959" t="str">
        <f t="shared" si="61"/>
        <v>No</v>
      </c>
      <c r="U3959" cm="1">
        <f t="array" ref="U3959">_xlfn.SWITCH(L3959, "jan",1, "feb",2, "mar",3, "apr",4, "may",5, "jun",6, "jul",7, "aug",8, "sep",9, "oct",10, "nov",11, "dec",12, "")</f>
        <v>7</v>
      </c>
      <c r="V3959" s="2">
        <f>bank__2[[#This Row],[CallDuration (Seconds)]]/60</f>
        <v>0.36666666666666664</v>
      </c>
      <c r="W3959" t="str">
        <f>IF(AND(bank__2[[#This Row],[HasHousingLoan]]="yes",bank__2[[#This Row],[HasPersonalLoan]]="yes"),"Both Loans",
IF(bank__2[[#This Row],[HasHousingLoan]]="yes","Only Housing Loan",
IF(bank__2[[#This Row],[HasPersonalLoan]]="yes","Only Personal Loan","No Loan")))</f>
        <v>No Loan</v>
      </c>
    </row>
    <row r="3960" spans="1:23">
      <c r="A3960">
        <v>3959</v>
      </c>
      <c r="B3960">
        <v>34</v>
      </c>
      <c r="C3960" t="s">
        <v>43</v>
      </c>
      <c r="D3960" t="s">
        <v>19</v>
      </c>
      <c r="E3960" t="s">
        <v>45</v>
      </c>
      <c r="F3960" t="s">
        <v>21</v>
      </c>
      <c r="G3960">
        <v>2594</v>
      </c>
      <c r="H3960" t="s">
        <v>35</v>
      </c>
      <c r="I3960" t="s">
        <v>21</v>
      </c>
      <c r="J3960" t="s">
        <v>23</v>
      </c>
      <c r="K3960">
        <v>21</v>
      </c>
      <c r="L3960" t="s">
        <v>124</v>
      </c>
      <c r="M3960">
        <v>161</v>
      </c>
      <c r="N3960">
        <v>3</v>
      </c>
      <c r="O3960">
        <v>-1</v>
      </c>
      <c r="P3960">
        <v>0</v>
      </c>
      <c r="Q3960" t="s">
        <v>30</v>
      </c>
      <c r="R3960" t="s">
        <v>21</v>
      </c>
      <c r="S3960" t="str" cm="1">
        <f t="array" ref="S3960">_xlfn.IFS(bank__2[[#This Row],[Age]]&lt;30, "Young Adults",bank__2[[#This Row],[Age]]&lt;45, "Middle-Aged Adults",bank__2[[#This Row],[Age]]&lt;60, "Older AdultsOlder Adults", bank__2[[#This Row],[Age]]&gt;=60,"Seniors")</f>
        <v>Middle-Aged Adults</v>
      </c>
      <c r="T3960" t="str">
        <f t="shared" si="61"/>
        <v>No</v>
      </c>
      <c r="U3960" cm="1">
        <f t="array" ref="U3960">_xlfn.SWITCH(L3960, "jan",1, "feb",2, "mar",3, "apr",4, "may",5, "jun",6, "jul",7, "aug",8, "sep",9, "oct",10, "nov",11, "dec",12, "")</f>
        <v>11</v>
      </c>
      <c r="V3960" s="2">
        <f>bank__2[[#This Row],[CallDuration (Seconds)]]/60</f>
        <v>2.6833333333333331</v>
      </c>
      <c r="W3960" t="str">
        <f>IF(AND(bank__2[[#This Row],[HasHousingLoan]]="yes",bank__2[[#This Row],[HasPersonalLoan]]="yes"),"Both Loans",
IF(bank__2[[#This Row],[HasHousingLoan]]="yes","Only Housing Loan",
IF(bank__2[[#This Row],[HasPersonalLoan]]="yes","Only Personal Loan","No Loan")))</f>
        <v>Only Housing Loan</v>
      </c>
    </row>
    <row r="3961" spans="1:23">
      <c r="A3961">
        <v>3960</v>
      </c>
      <c r="B3961">
        <v>54</v>
      </c>
      <c r="C3961" t="s">
        <v>144</v>
      </c>
      <c r="D3961" t="s">
        <v>122</v>
      </c>
      <c r="E3961" t="s">
        <v>20</v>
      </c>
      <c r="F3961" t="s">
        <v>21</v>
      </c>
      <c r="G3961">
        <v>22</v>
      </c>
      <c r="H3961" t="s">
        <v>21</v>
      </c>
      <c r="I3961" t="s">
        <v>21</v>
      </c>
      <c r="J3961" t="s">
        <v>30</v>
      </c>
      <c r="K3961">
        <v>20</v>
      </c>
      <c r="L3961" t="s">
        <v>53</v>
      </c>
      <c r="M3961">
        <v>23</v>
      </c>
      <c r="N3961">
        <v>4</v>
      </c>
      <c r="O3961">
        <v>-1</v>
      </c>
      <c r="P3961">
        <v>0</v>
      </c>
      <c r="Q3961" t="s">
        <v>30</v>
      </c>
      <c r="R3961" t="s">
        <v>21</v>
      </c>
      <c r="S3961" t="str" cm="1">
        <f t="array" ref="S3961">_xlfn.IFS(bank__2[[#This Row],[Age]]&lt;30, "Young Adults",bank__2[[#This Row],[Age]]&lt;45, "Middle-Aged Adults",bank__2[[#This Row],[Age]]&lt;60, "Older AdultsOlder Adults", bank__2[[#This Row],[Age]]&gt;=60,"Seniors")</f>
        <v>Older AdultsOlder Adults</v>
      </c>
      <c r="T3961" t="str">
        <f t="shared" si="61"/>
        <v>No</v>
      </c>
      <c r="U3961" cm="1">
        <f t="array" ref="U3961">_xlfn.SWITCH(L3961, "jan",1, "feb",2, "mar",3, "apr",4, "may",5, "jun",6, "jul",7, "aug",8, "sep",9, "oct",10, "nov",11, "dec",12, "")</f>
        <v>6</v>
      </c>
      <c r="V3961" s="2">
        <f>bank__2[[#This Row],[CallDuration (Seconds)]]/60</f>
        <v>0.38333333333333336</v>
      </c>
      <c r="W3961" t="str">
        <f>IF(AND(bank__2[[#This Row],[HasHousingLoan]]="yes",bank__2[[#This Row],[HasPersonalLoan]]="yes"),"Both Loans",
IF(bank__2[[#This Row],[HasHousingLoan]]="yes","Only Housing Loan",
IF(bank__2[[#This Row],[HasPersonalLoan]]="yes","Only Personal Loan","No Loan")))</f>
        <v>No Loan</v>
      </c>
    </row>
    <row r="3962" spans="1:23">
      <c r="A3962">
        <v>3961</v>
      </c>
      <c r="B3962">
        <v>34</v>
      </c>
      <c r="C3962" t="s">
        <v>72</v>
      </c>
      <c r="D3962" t="s">
        <v>19</v>
      </c>
      <c r="E3962" t="s">
        <v>45</v>
      </c>
      <c r="F3962" t="s">
        <v>21</v>
      </c>
      <c r="G3962">
        <v>1611</v>
      </c>
      <c r="H3962" t="s">
        <v>35</v>
      </c>
      <c r="I3962" t="s">
        <v>21</v>
      </c>
      <c r="J3962" t="s">
        <v>23</v>
      </c>
      <c r="K3962">
        <v>11</v>
      </c>
      <c r="L3962" t="s">
        <v>37</v>
      </c>
      <c r="M3962">
        <v>490</v>
      </c>
      <c r="N3962">
        <v>2</v>
      </c>
      <c r="O3962">
        <v>-1</v>
      </c>
      <c r="P3962">
        <v>0</v>
      </c>
      <c r="Q3962" t="s">
        <v>30</v>
      </c>
      <c r="R3962" t="s">
        <v>21</v>
      </c>
      <c r="S3962" t="str" cm="1">
        <f t="array" ref="S3962">_xlfn.IFS(bank__2[[#This Row],[Age]]&lt;30, "Young Adults",bank__2[[#This Row],[Age]]&lt;45, "Middle-Aged Adults",bank__2[[#This Row],[Age]]&lt;60, "Older AdultsOlder Adults", bank__2[[#This Row],[Age]]&gt;=60,"Seniors")</f>
        <v>Middle-Aged Adults</v>
      </c>
      <c r="T3962" t="str">
        <f t="shared" si="61"/>
        <v>No</v>
      </c>
      <c r="U3962" cm="1">
        <f t="array" ref="U3962">_xlfn.SWITCH(L3962, "jan",1, "feb",2, "mar",3, "apr",4, "may",5, "jun",6, "jul",7, "aug",8, "sep",9, "oct",10, "nov",11, "dec",12, "")</f>
        <v>5</v>
      </c>
      <c r="V3962" s="2">
        <f>bank__2[[#This Row],[CallDuration (Seconds)]]/60</f>
        <v>8.1666666666666661</v>
      </c>
      <c r="W3962" t="str">
        <f>IF(AND(bank__2[[#This Row],[HasHousingLoan]]="yes",bank__2[[#This Row],[HasPersonalLoan]]="yes"),"Both Loans",
IF(bank__2[[#This Row],[HasHousingLoan]]="yes","Only Housing Loan",
IF(bank__2[[#This Row],[HasPersonalLoan]]="yes","Only Personal Loan","No Loan")))</f>
        <v>Only Housing Loan</v>
      </c>
    </row>
    <row r="3963" spans="1:23">
      <c r="A3963">
        <v>3962</v>
      </c>
      <c r="B3963">
        <v>34</v>
      </c>
      <c r="C3963" t="s">
        <v>87</v>
      </c>
      <c r="D3963" t="s">
        <v>44</v>
      </c>
      <c r="E3963" t="s">
        <v>45</v>
      </c>
      <c r="F3963" t="s">
        <v>21</v>
      </c>
      <c r="G3963">
        <v>18</v>
      </c>
      <c r="H3963" t="s">
        <v>35</v>
      </c>
      <c r="I3963" t="s">
        <v>35</v>
      </c>
      <c r="J3963" t="s">
        <v>23</v>
      </c>
      <c r="K3963">
        <v>30</v>
      </c>
      <c r="L3963" t="s">
        <v>48</v>
      </c>
      <c r="M3963">
        <v>359</v>
      </c>
      <c r="N3963">
        <v>1</v>
      </c>
      <c r="O3963">
        <v>-1</v>
      </c>
      <c r="P3963">
        <v>0</v>
      </c>
      <c r="Q3963" t="s">
        <v>30</v>
      </c>
      <c r="R3963" t="s">
        <v>35</v>
      </c>
      <c r="S3963" t="str" cm="1">
        <f t="array" ref="S3963">_xlfn.IFS(bank__2[[#This Row],[Age]]&lt;30, "Young Adults",bank__2[[#This Row],[Age]]&lt;45, "Middle-Aged Adults",bank__2[[#This Row],[Age]]&lt;60, "Older AdultsOlder Adults", bank__2[[#This Row],[Age]]&gt;=60,"Seniors")</f>
        <v>Middle-Aged Adults</v>
      </c>
      <c r="T3963" t="str">
        <f t="shared" si="61"/>
        <v>No</v>
      </c>
      <c r="U3963" cm="1">
        <f t="array" ref="U3963">_xlfn.SWITCH(L3963, "jan",1, "feb",2, "mar",3, "apr",4, "may",5, "jun",6, "jul",7, "aug",8, "sep",9, "oct",10, "nov",11, "dec",12, "")</f>
        <v>4</v>
      </c>
      <c r="V3963" s="2">
        <f>bank__2[[#This Row],[CallDuration (Seconds)]]/60</f>
        <v>5.9833333333333334</v>
      </c>
      <c r="W3963" t="str">
        <f>IF(AND(bank__2[[#This Row],[HasHousingLoan]]="yes",bank__2[[#This Row],[HasPersonalLoan]]="yes"),"Both Loans",
IF(bank__2[[#This Row],[HasHousingLoan]]="yes","Only Housing Loan",
IF(bank__2[[#This Row],[HasPersonalLoan]]="yes","Only Personal Loan","No Loan")))</f>
        <v>Both Loans</v>
      </c>
    </row>
    <row r="3964" spans="1:23">
      <c r="A3964">
        <v>3963</v>
      </c>
      <c r="B3964">
        <v>52</v>
      </c>
      <c r="C3964" t="s">
        <v>56</v>
      </c>
      <c r="D3964" t="s">
        <v>19</v>
      </c>
      <c r="E3964" t="s">
        <v>20</v>
      </c>
      <c r="F3964" t="s">
        <v>21</v>
      </c>
      <c r="G3964">
        <v>1331</v>
      </c>
      <c r="H3964" t="s">
        <v>35</v>
      </c>
      <c r="I3964" t="s">
        <v>21</v>
      </c>
      <c r="J3964" t="s">
        <v>23</v>
      </c>
      <c r="K3964">
        <v>29</v>
      </c>
      <c r="L3964" t="s">
        <v>119</v>
      </c>
      <c r="M3964">
        <v>213</v>
      </c>
      <c r="N3964">
        <v>2</v>
      </c>
      <c r="O3964">
        <v>-1</v>
      </c>
      <c r="P3964">
        <v>0</v>
      </c>
      <c r="Q3964" t="s">
        <v>30</v>
      </c>
      <c r="R3964" t="s">
        <v>21</v>
      </c>
      <c r="S3964" t="str" cm="1">
        <f t="array" ref="S3964">_xlfn.IFS(bank__2[[#This Row],[Age]]&lt;30, "Young Adults",bank__2[[#This Row],[Age]]&lt;45, "Middle-Aged Adults",bank__2[[#This Row],[Age]]&lt;60, "Older AdultsOlder Adults", bank__2[[#This Row],[Age]]&gt;=60,"Seniors")</f>
        <v>Older AdultsOlder Adults</v>
      </c>
      <c r="T3964" t="str">
        <f t="shared" si="61"/>
        <v>No</v>
      </c>
      <c r="U3964" cm="1">
        <f t="array" ref="U3964">_xlfn.SWITCH(L3964, "jan",1, "feb",2, "mar",3, "apr",4, "may",5, "jun",6, "jul",7, "aug",8, "sep",9, "oct",10, "nov",11, "dec",12, "")</f>
        <v>7</v>
      </c>
      <c r="V3964" s="2">
        <f>bank__2[[#This Row],[CallDuration (Seconds)]]/60</f>
        <v>3.55</v>
      </c>
      <c r="W3964" t="str">
        <f>IF(AND(bank__2[[#This Row],[HasHousingLoan]]="yes",bank__2[[#This Row],[HasPersonalLoan]]="yes"),"Both Loans",
IF(bank__2[[#This Row],[HasHousingLoan]]="yes","Only Housing Loan",
IF(bank__2[[#This Row],[HasPersonalLoan]]="yes","Only Personal Loan","No Loan")))</f>
        <v>Only Housing Loan</v>
      </c>
    </row>
    <row r="3965" spans="1:23">
      <c r="A3965">
        <v>3964</v>
      </c>
      <c r="B3965">
        <v>60</v>
      </c>
      <c r="C3965" t="s">
        <v>30</v>
      </c>
      <c r="D3965" t="s">
        <v>19</v>
      </c>
      <c r="E3965" t="s">
        <v>2553</v>
      </c>
      <c r="F3965" t="s">
        <v>21</v>
      </c>
      <c r="G3965">
        <v>7337</v>
      </c>
      <c r="H3965" t="s">
        <v>21</v>
      </c>
      <c r="I3965" t="s">
        <v>21</v>
      </c>
      <c r="J3965" t="s">
        <v>23</v>
      </c>
      <c r="K3965">
        <v>4</v>
      </c>
      <c r="L3965" t="s">
        <v>92</v>
      </c>
      <c r="M3965">
        <v>122</v>
      </c>
      <c r="N3965">
        <v>1</v>
      </c>
      <c r="O3965">
        <v>-1</v>
      </c>
      <c r="P3965">
        <v>0</v>
      </c>
      <c r="Q3965" t="s">
        <v>30</v>
      </c>
      <c r="R3965" t="s">
        <v>21</v>
      </c>
      <c r="S3965" t="str" cm="1">
        <f t="array" ref="S3965">_xlfn.IFS(bank__2[[#This Row],[Age]]&lt;30, "Young Adults",bank__2[[#This Row],[Age]]&lt;45, "Middle-Aged Adults",bank__2[[#This Row],[Age]]&lt;60, "Older AdultsOlder Adults", bank__2[[#This Row],[Age]]&gt;=60,"Seniors")</f>
        <v>Seniors</v>
      </c>
      <c r="T3965" t="str">
        <f t="shared" si="61"/>
        <v>No</v>
      </c>
      <c r="U3965" cm="1">
        <f t="array" ref="U3965">_xlfn.SWITCH(L3965, "jan",1, "feb",2, "mar",3, "apr",4, "may",5, "jun",6, "jul",7, "aug",8, "sep",9, "oct",10, "nov",11, "dec",12, "")</f>
        <v>8</v>
      </c>
      <c r="V3965" s="2">
        <f>bank__2[[#This Row],[CallDuration (Seconds)]]/60</f>
        <v>2.0333333333333332</v>
      </c>
      <c r="W3965" t="str">
        <f>IF(AND(bank__2[[#This Row],[HasHousingLoan]]="yes",bank__2[[#This Row],[HasPersonalLoan]]="yes"),"Both Loans",
IF(bank__2[[#This Row],[HasHousingLoan]]="yes","Only Housing Loan",
IF(bank__2[[#This Row],[HasPersonalLoan]]="yes","Only Personal Loan","No Loan")))</f>
        <v>No Loan</v>
      </c>
    </row>
    <row r="3966" spans="1:23">
      <c r="A3966">
        <v>3965</v>
      </c>
      <c r="B3966">
        <v>39</v>
      </c>
      <c r="C3966" t="s">
        <v>43</v>
      </c>
      <c r="D3966" t="s">
        <v>44</v>
      </c>
      <c r="E3966" t="s">
        <v>33</v>
      </c>
      <c r="F3966" t="s">
        <v>21</v>
      </c>
      <c r="G3966">
        <v>835</v>
      </c>
      <c r="H3966" t="s">
        <v>35</v>
      </c>
      <c r="I3966" t="s">
        <v>21</v>
      </c>
      <c r="J3966" t="s">
        <v>30</v>
      </c>
      <c r="K3966">
        <v>29</v>
      </c>
      <c r="L3966" t="s">
        <v>37</v>
      </c>
      <c r="M3966">
        <v>587</v>
      </c>
      <c r="N3966">
        <v>4</v>
      </c>
      <c r="O3966">
        <v>-1</v>
      </c>
      <c r="P3966">
        <v>0</v>
      </c>
      <c r="Q3966" t="s">
        <v>30</v>
      </c>
      <c r="R3966" t="s">
        <v>21</v>
      </c>
      <c r="S3966" t="str" cm="1">
        <f t="array" ref="S3966">_xlfn.IFS(bank__2[[#This Row],[Age]]&lt;30, "Young Adults",bank__2[[#This Row],[Age]]&lt;45, "Middle-Aged Adults",bank__2[[#This Row],[Age]]&lt;60, "Older AdultsOlder Adults", bank__2[[#This Row],[Age]]&gt;=60,"Seniors")</f>
        <v>Middle-Aged Adults</v>
      </c>
      <c r="T3966" t="str">
        <f t="shared" si="61"/>
        <v>No</v>
      </c>
      <c r="U3966" cm="1">
        <f t="array" ref="U3966">_xlfn.SWITCH(L3966, "jan",1, "feb",2, "mar",3, "apr",4, "may",5, "jun",6, "jul",7, "aug",8, "sep",9, "oct",10, "nov",11, "dec",12, "")</f>
        <v>5</v>
      </c>
      <c r="V3966" s="2">
        <f>bank__2[[#This Row],[CallDuration (Seconds)]]/60</f>
        <v>9.7833333333333332</v>
      </c>
      <c r="W3966" t="str">
        <f>IF(AND(bank__2[[#This Row],[HasHousingLoan]]="yes",bank__2[[#This Row],[HasPersonalLoan]]="yes"),"Both Loans",
IF(bank__2[[#This Row],[HasHousingLoan]]="yes","Only Housing Loan",
IF(bank__2[[#This Row],[HasPersonalLoan]]="yes","Only Personal Loan","No Loan")))</f>
        <v>Only Housing Loan</v>
      </c>
    </row>
    <row r="3967" spans="1:23">
      <c r="A3967">
        <v>3966</v>
      </c>
      <c r="B3967">
        <v>58</v>
      </c>
      <c r="C3967" t="s">
        <v>144</v>
      </c>
      <c r="D3967" t="s">
        <v>19</v>
      </c>
      <c r="E3967" t="s">
        <v>20</v>
      </c>
      <c r="F3967" t="s">
        <v>21</v>
      </c>
      <c r="G3967">
        <v>5092</v>
      </c>
      <c r="H3967" t="s">
        <v>21</v>
      </c>
      <c r="I3967" t="s">
        <v>21</v>
      </c>
      <c r="J3967" t="s">
        <v>30</v>
      </c>
      <c r="K3967">
        <v>11</v>
      </c>
      <c r="L3967" t="s">
        <v>53</v>
      </c>
      <c r="M3967">
        <v>199</v>
      </c>
      <c r="N3967">
        <v>6</v>
      </c>
      <c r="O3967">
        <v>-1</v>
      </c>
      <c r="P3967">
        <v>0</v>
      </c>
      <c r="Q3967" t="s">
        <v>30</v>
      </c>
      <c r="R3967" t="s">
        <v>21</v>
      </c>
      <c r="S3967" t="str" cm="1">
        <f t="array" ref="S3967">_xlfn.IFS(bank__2[[#This Row],[Age]]&lt;30, "Young Adults",bank__2[[#This Row],[Age]]&lt;45, "Middle-Aged Adults",bank__2[[#This Row],[Age]]&lt;60, "Older AdultsOlder Adults", bank__2[[#This Row],[Age]]&gt;=60,"Seniors")</f>
        <v>Older AdultsOlder Adults</v>
      </c>
      <c r="T3967" t="str">
        <f t="shared" si="61"/>
        <v>No</v>
      </c>
      <c r="U3967" cm="1">
        <f t="array" ref="U3967">_xlfn.SWITCH(L3967, "jan",1, "feb",2, "mar",3, "apr",4, "may",5, "jun",6, "jul",7, "aug",8, "sep",9, "oct",10, "nov",11, "dec",12, "")</f>
        <v>6</v>
      </c>
      <c r="V3967" s="2">
        <f>bank__2[[#This Row],[CallDuration (Seconds)]]/60</f>
        <v>3.3166666666666669</v>
      </c>
      <c r="W3967" t="str">
        <f>IF(AND(bank__2[[#This Row],[HasHousingLoan]]="yes",bank__2[[#This Row],[HasPersonalLoan]]="yes"),"Both Loans",
IF(bank__2[[#This Row],[HasHousingLoan]]="yes","Only Housing Loan",
IF(bank__2[[#This Row],[HasPersonalLoan]]="yes","Only Personal Loan","No Loan")))</f>
        <v>No Loan</v>
      </c>
    </row>
    <row r="3968" spans="1:23">
      <c r="A3968">
        <v>3967</v>
      </c>
      <c r="B3968">
        <v>41</v>
      </c>
      <c r="C3968" t="s">
        <v>72</v>
      </c>
      <c r="D3968" t="s">
        <v>122</v>
      </c>
      <c r="E3968" t="s">
        <v>33</v>
      </c>
      <c r="F3968" t="s">
        <v>21</v>
      </c>
      <c r="G3968">
        <v>52</v>
      </c>
      <c r="H3968" t="s">
        <v>21</v>
      </c>
      <c r="I3968" t="s">
        <v>21</v>
      </c>
      <c r="J3968" t="s">
        <v>23</v>
      </c>
      <c r="K3968">
        <v>20</v>
      </c>
      <c r="L3968" t="s">
        <v>92</v>
      </c>
      <c r="M3968">
        <v>261</v>
      </c>
      <c r="N3968">
        <v>2</v>
      </c>
      <c r="O3968">
        <v>-1</v>
      </c>
      <c r="P3968">
        <v>0</v>
      </c>
      <c r="Q3968" t="s">
        <v>30</v>
      </c>
      <c r="R3968" t="s">
        <v>21</v>
      </c>
      <c r="S3968" t="str" cm="1">
        <f t="array" ref="S3968">_xlfn.IFS(bank__2[[#This Row],[Age]]&lt;30, "Young Adults",bank__2[[#This Row],[Age]]&lt;45, "Middle-Aged Adults",bank__2[[#This Row],[Age]]&lt;60, "Older AdultsOlder Adults", bank__2[[#This Row],[Age]]&gt;=60,"Seniors")</f>
        <v>Middle-Aged Adults</v>
      </c>
      <c r="T3968" t="str">
        <f t="shared" si="61"/>
        <v>No</v>
      </c>
      <c r="U3968" cm="1">
        <f t="array" ref="U3968">_xlfn.SWITCH(L3968, "jan",1, "feb",2, "mar",3, "apr",4, "may",5, "jun",6, "jul",7, "aug",8, "sep",9, "oct",10, "nov",11, "dec",12, "")</f>
        <v>8</v>
      </c>
      <c r="V3968" s="2">
        <f>bank__2[[#This Row],[CallDuration (Seconds)]]/60</f>
        <v>4.3499999999999996</v>
      </c>
      <c r="W3968" t="str">
        <f>IF(AND(bank__2[[#This Row],[HasHousingLoan]]="yes",bank__2[[#This Row],[HasPersonalLoan]]="yes"),"Both Loans",
IF(bank__2[[#This Row],[HasHousingLoan]]="yes","Only Housing Loan",
IF(bank__2[[#This Row],[HasPersonalLoan]]="yes","Only Personal Loan","No Loan")))</f>
        <v>No Loan</v>
      </c>
    </row>
    <row r="3969" spans="1:23">
      <c r="A3969">
        <v>3968</v>
      </c>
      <c r="B3969">
        <v>48</v>
      </c>
      <c r="C3969" t="s">
        <v>72</v>
      </c>
      <c r="D3969" t="s">
        <v>19</v>
      </c>
      <c r="E3969" t="s">
        <v>33</v>
      </c>
      <c r="F3969" t="s">
        <v>21</v>
      </c>
      <c r="G3969">
        <v>10655</v>
      </c>
      <c r="H3969" t="s">
        <v>21</v>
      </c>
      <c r="I3969" t="s">
        <v>21</v>
      </c>
      <c r="J3969" t="s">
        <v>146</v>
      </c>
      <c r="K3969">
        <v>31</v>
      </c>
      <c r="L3969" t="s">
        <v>119</v>
      </c>
      <c r="M3969">
        <v>5</v>
      </c>
      <c r="N3969">
        <v>3</v>
      </c>
      <c r="O3969">
        <v>-1</v>
      </c>
      <c r="P3969">
        <v>0</v>
      </c>
      <c r="Q3969" t="s">
        <v>30</v>
      </c>
      <c r="R3969" t="s">
        <v>21</v>
      </c>
      <c r="S3969" t="str" cm="1">
        <f t="array" ref="S3969">_xlfn.IFS(bank__2[[#This Row],[Age]]&lt;30, "Young Adults",bank__2[[#This Row],[Age]]&lt;45, "Middle-Aged Adults",bank__2[[#This Row],[Age]]&lt;60, "Older AdultsOlder Adults", bank__2[[#This Row],[Age]]&gt;=60,"Seniors")</f>
        <v>Older AdultsOlder Adults</v>
      </c>
      <c r="T3969" t="str">
        <f t="shared" si="61"/>
        <v>No</v>
      </c>
      <c r="U3969" cm="1">
        <f t="array" ref="U3969">_xlfn.SWITCH(L3969, "jan",1, "feb",2, "mar",3, "apr",4, "may",5, "jun",6, "jul",7, "aug",8, "sep",9, "oct",10, "nov",11, "dec",12, "")</f>
        <v>7</v>
      </c>
      <c r="V3969" s="2">
        <f>bank__2[[#This Row],[CallDuration (Seconds)]]/60</f>
        <v>8.3333333333333329E-2</v>
      </c>
      <c r="W3969" t="str">
        <f>IF(AND(bank__2[[#This Row],[HasHousingLoan]]="yes",bank__2[[#This Row],[HasPersonalLoan]]="yes"),"Both Loans",
IF(bank__2[[#This Row],[HasHousingLoan]]="yes","Only Housing Loan",
IF(bank__2[[#This Row],[HasPersonalLoan]]="yes","Only Personal Loan","No Loan")))</f>
        <v>No Loan</v>
      </c>
    </row>
    <row r="3970" spans="1:23">
      <c r="A3970">
        <v>3969</v>
      </c>
      <c r="B3970">
        <v>58</v>
      </c>
      <c r="C3970" t="s">
        <v>43</v>
      </c>
      <c r="D3970" t="s">
        <v>19</v>
      </c>
      <c r="E3970" t="s">
        <v>45</v>
      </c>
      <c r="F3970" t="s">
        <v>21</v>
      </c>
      <c r="G3970">
        <v>1831</v>
      </c>
      <c r="H3970" t="s">
        <v>21</v>
      </c>
      <c r="I3970" t="s">
        <v>21</v>
      </c>
      <c r="J3970" t="s">
        <v>23</v>
      </c>
      <c r="K3970">
        <v>17</v>
      </c>
      <c r="L3970" t="s">
        <v>124</v>
      </c>
      <c r="M3970">
        <v>1531</v>
      </c>
      <c r="N3970">
        <v>1</v>
      </c>
      <c r="O3970">
        <v>-1</v>
      </c>
      <c r="P3970">
        <v>0</v>
      </c>
      <c r="Q3970" t="s">
        <v>30</v>
      </c>
      <c r="R3970" t="s">
        <v>21</v>
      </c>
      <c r="S3970" t="str" cm="1">
        <f t="array" ref="S3970">_xlfn.IFS(bank__2[[#This Row],[Age]]&lt;30, "Young Adults",bank__2[[#This Row],[Age]]&lt;45, "Middle-Aged Adults",bank__2[[#This Row],[Age]]&lt;60, "Older AdultsOlder Adults", bank__2[[#This Row],[Age]]&gt;=60,"Seniors")</f>
        <v>Older AdultsOlder Adults</v>
      </c>
      <c r="T3970" t="str">
        <f t="shared" ref="T3970:T4033" si="62">IF(O3970=-1, "No", "Yes")</f>
        <v>No</v>
      </c>
      <c r="U3970" cm="1">
        <f t="array" ref="U3970">_xlfn.SWITCH(L3970, "jan",1, "feb",2, "mar",3, "apr",4, "may",5, "jun",6, "jul",7, "aug",8, "sep",9, "oct",10, "nov",11, "dec",12, "")</f>
        <v>11</v>
      </c>
      <c r="V3970" s="2">
        <f>bank__2[[#This Row],[CallDuration (Seconds)]]/60</f>
        <v>25.516666666666666</v>
      </c>
      <c r="W3970" t="str">
        <f>IF(AND(bank__2[[#This Row],[HasHousingLoan]]="yes",bank__2[[#This Row],[HasPersonalLoan]]="yes"),"Both Loans",
IF(bank__2[[#This Row],[HasHousingLoan]]="yes","Only Housing Loan",
IF(bank__2[[#This Row],[HasPersonalLoan]]="yes","Only Personal Loan","No Loan")))</f>
        <v>No Loan</v>
      </c>
    </row>
    <row r="3971" spans="1:23">
      <c r="A3971">
        <v>3970</v>
      </c>
      <c r="B3971">
        <v>40</v>
      </c>
      <c r="C3971" t="s">
        <v>66</v>
      </c>
      <c r="D3971" t="s">
        <v>19</v>
      </c>
      <c r="E3971" t="s">
        <v>20</v>
      </c>
      <c r="F3971" t="s">
        <v>21</v>
      </c>
      <c r="G3971">
        <v>92</v>
      </c>
      <c r="H3971" t="s">
        <v>35</v>
      </c>
      <c r="I3971" t="s">
        <v>21</v>
      </c>
      <c r="J3971" t="s">
        <v>30</v>
      </c>
      <c r="K3971">
        <v>13</v>
      </c>
      <c r="L3971" t="s">
        <v>37</v>
      </c>
      <c r="M3971">
        <v>92</v>
      </c>
      <c r="N3971">
        <v>1</v>
      </c>
      <c r="O3971">
        <v>-1</v>
      </c>
      <c r="P3971">
        <v>0</v>
      </c>
      <c r="Q3971" t="s">
        <v>30</v>
      </c>
      <c r="R3971" t="s">
        <v>21</v>
      </c>
      <c r="S3971" t="str" cm="1">
        <f t="array" ref="S3971">_xlfn.IFS(bank__2[[#This Row],[Age]]&lt;30, "Young Adults",bank__2[[#This Row],[Age]]&lt;45, "Middle-Aged Adults",bank__2[[#This Row],[Age]]&lt;60, "Older AdultsOlder Adults", bank__2[[#This Row],[Age]]&gt;=60,"Seniors")</f>
        <v>Middle-Aged Adults</v>
      </c>
      <c r="T3971" t="str">
        <f t="shared" si="62"/>
        <v>No</v>
      </c>
      <c r="U3971" cm="1">
        <f t="array" ref="U3971">_xlfn.SWITCH(L3971, "jan",1, "feb",2, "mar",3, "apr",4, "may",5, "jun",6, "jul",7, "aug",8, "sep",9, "oct",10, "nov",11, "dec",12, "")</f>
        <v>5</v>
      </c>
      <c r="V3971" s="2">
        <f>bank__2[[#This Row],[CallDuration (Seconds)]]/60</f>
        <v>1.5333333333333334</v>
      </c>
      <c r="W3971" t="str">
        <f>IF(AND(bank__2[[#This Row],[HasHousingLoan]]="yes",bank__2[[#This Row],[HasPersonalLoan]]="yes"),"Both Loans",
IF(bank__2[[#This Row],[HasHousingLoan]]="yes","Only Housing Loan",
IF(bank__2[[#This Row],[HasPersonalLoan]]="yes","Only Personal Loan","No Loan")))</f>
        <v>Only Housing Loan</v>
      </c>
    </row>
    <row r="3972" spans="1:23">
      <c r="A3972">
        <v>3971</v>
      </c>
      <c r="B3972">
        <v>48</v>
      </c>
      <c r="C3972" t="s">
        <v>43</v>
      </c>
      <c r="D3972" t="s">
        <v>19</v>
      </c>
      <c r="E3972" t="s">
        <v>45</v>
      </c>
      <c r="F3972" t="s">
        <v>21</v>
      </c>
      <c r="G3972">
        <v>586</v>
      </c>
      <c r="H3972" t="s">
        <v>35</v>
      </c>
      <c r="I3972" t="s">
        <v>35</v>
      </c>
      <c r="J3972" t="s">
        <v>23</v>
      </c>
      <c r="K3972">
        <v>6</v>
      </c>
      <c r="L3972" t="s">
        <v>37</v>
      </c>
      <c r="M3972">
        <v>179</v>
      </c>
      <c r="N3972">
        <v>2</v>
      </c>
      <c r="O3972">
        <v>-1</v>
      </c>
      <c r="P3972">
        <v>0</v>
      </c>
      <c r="Q3972" t="s">
        <v>30</v>
      </c>
      <c r="R3972" t="s">
        <v>21</v>
      </c>
      <c r="S3972" t="str" cm="1">
        <f t="array" ref="S3972">_xlfn.IFS(bank__2[[#This Row],[Age]]&lt;30, "Young Adults",bank__2[[#This Row],[Age]]&lt;45, "Middle-Aged Adults",bank__2[[#This Row],[Age]]&lt;60, "Older AdultsOlder Adults", bank__2[[#This Row],[Age]]&gt;=60,"Seniors")</f>
        <v>Older AdultsOlder Adults</v>
      </c>
      <c r="T3972" t="str">
        <f t="shared" si="62"/>
        <v>No</v>
      </c>
      <c r="U3972" cm="1">
        <f t="array" ref="U3972">_xlfn.SWITCH(L3972, "jan",1, "feb",2, "mar",3, "apr",4, "may",5, "jun",6, "jul",7, "aug",8, "sep",9, "oct",10, "nov",11, "dec",12, "")</f>
        <v>5</v>
      </c>
      <c r="V3972" s="2">
        <f>bank__2[[#This Row],[CallDuration (Seconds)]]/60</f>
        <v>2.9833333333333334</v>
      </c>
      <c r="W3972" t="str">
        <f>IF(AND(bank__2[[#This Row],[HasHousingLoan]]="yes",bank__2[[#This Row],[HasPersonalLoan]]="yes"),"Both Loans",
IF(bank__2[[#This Row],[HasHousingLoan]]="yes","Only Housing Loan",
IF(bank__2[[#This Row],[HasPersonalLoan]]="yes","Only Personal Loan","No Loan")))</f>
        <v>Both Loans</v>
      </c>
    </row>
    <row r="3973" spans="1:23">
      <c r="A3973">
        <v>3972</v>
      </c>
      <c r="B3973">
        <v>52</v>
      </c>
      <c r="C3973" t="s">
        <v>56</v>
      </c>
      <c r="D3973" t="s">
        <v>122</v>
      </c>
      <c r="E3973" t="s">
        <v>20</v>
      </c>
      <c r="F3973" t="s">
        <v>21</v>
      </c>
      <c r="G3973">
        <v>1758</v>
      </c>
      <c r="H3973" t="s">
        <v>35</v>
      </c>
      <c r="I3973" t="s">
        <v>21</v>
      </c>
      <c r="J3973" t="s">
        <v>30</v>
      </c>
      <c r="K3973">
        <v>15</v>
      </c>
      <c r="L3973" t="s">
        <v>37</v>
      </c>
      <c r="M3973">
        <v>41</v>
      </c>
      <c r="N3973">
        <v>1</v>
      </c>
      <c r="O3973">
        <v>-1</v>
      </c>
      <c r="P3973">
        <v>0</v>
      </c>
      <c r="Q3973" t="s">
        <v>30</v>
      </c>
      <c r="R3973" t="s">
        <v>21</v>
      </c>
      <c r="S3973" t="str" cm="1">
        <f t="array" ref="S3973">_xlfn.IFS(bank__2[[#This Row],[Age]]&lt;30, "Young Adults",bank__2[[#This Row],[Age]]&lt;45, "Middle-Aged Adults",bank__2[[#This Row],[Age]]&lt;60, "Older AdultsOlder Adults", bank__2[[#This Row],[Age]]&gt;=60,"Seniors")</f>
        <v>Older AdultsOlder Adults</v>
      </c>
      <c r="T3973" t="str">
        <f t="shared" si="62"/>
        <v>No</v>
      </c>
      <c r="U3973" cm="1">
        <f t="array" ref="U3973">_xlfn.SWITCH(L3973, "jan",1, "feb",2, "mar",3, "apr",4, "may",5, "jun",6, "jul",7, "aug",8, "sep",9, "oct",10, "nov",11, "dec",12, "")</f>
        <v>5</v>
      </c>
      <c r="V3973" s="2">
        <f>bank__2[[#This Row],[CallDuration (Seconds)]]/60</f>
        <v>0.68333333333333335</v>
      </c>
      <c r="W3973" t="str">
        <f>IF(AND(bank__2[[#This Row],[HasHousingLoan]]="yes",bank__2[[#This Row],[HasPersonalLoan]]="yes"),"Both Loans",
IF(bank__2[[#This Row],[HasHousingLoan]]="yes","Only Housing Loan",
IF(bank__2[[#This Row],[HasPersonalLoan]]="yes","Only Personal Loan","No Loan")))</f>
        <v>Only Housing Loan</v>
      </c>
    </row>
    <row r="3974" spans="1:23">
      <c r="A3974">
        <v>3973</v>
      </c>
      <c r="B3974">
        <v>50</v>
      </c>
      <c r="C3974" t="s">
        <v>66</v>
      </c>
      <c r="D3974" t="s">
        <v>19</v>
      </c>
      <c r="E3974" t="s">
        <v>33</v>
      </c>
      <c r="F3974" t="s">
        <v>21</v>
      </c>
      <c r="G3974">
        <v>2061</v>
      </c>
      <c r="H3974" t="s">
        <v>35</v>
      </c>
      <c r="I3974" t="s">
        <v>35</v>
      </c>
      <c r="J3974" t="s">
        <v>23</v>
      </c>
      <c r="K3974">
        <v>29</v>
      </c>
      <c r="L3974" t="s">
        <v>100</v>
      </c>
      <c r="M3974">
        <v>197</v>
      </c>
      <c r="N3974">
        <v>2</v>
      </c>
      <c r="O3974">
        <v>244</v>
      </c>
      <c r="P3974">
        <v>3</v>
      </c>
      <c r="Q3974" t="s">
        <v>41</v>
      </c>
      <c r="R3974" t="s">
        <v>21</v>
      </c>
      <c r="S3974" t="str" cm="1">
        <f t="array" ref="S3974">_xlfn.IFS(bank__2[[#This Row],[Age]]&lt;30, "Young Adults",bank__2[[#This Row],[Age]]&lt;45, "Middle-Aged Adults",bank__2[[#This Row],[Age]]&lt;60, "Older AdultsOlder Adults", bank__2[[#This Row],[Age]]&gt;=60,"Seniors")</f>
        <v>Older AdultsOlder Adults</v>
      </c>
      <c r="T3974" t="str">
        <f t="shared" si="62"/>
        <v>Yes</v>
      </c>
      <c r="U3974" cm="1">
        <f t="array" ref="U3974">_xlfn.SWITCH(L3974, "jan",1, "feb",2, "mar",3, "apr",4, "may",5, "jun",6, "jul",7, "aug",8, "sep",9, "oct",10, "nov",11, "dec",12, "")</f>
        <v>1</v>
      </c>
      <c r="V3974" s="2">
        <f>bank__2[[#This Row],[CallDuration (Seconds)]]/60</f>
        <v>3.2833333333333332</v>
      </c>
      <c r="W3974" t="str">
        <f>IF(AND(bank__2[[#This Row],[HasHousingLoan]]="yes",bank__2[[#This Row],[HasPersonalLoan]]="yes"),"Both Loans",
IF(bank__2[[#This Row],[HasHousingLoan]]="yes","Only Housing Loan",
IF(bank__2[[#This Row],[HasPersonalLoan]]="yes","Only Personal Loan","No Loan")))</f>
        <v>Both Loans</v>
      </c>
    </row>
    <row r="3975" spans="1:23">
      <c r="A3975">
        <v>3974</v>
      </c>
      <c r="B3975">
        <v>25</v>
      </c>
      <c r="C3975" t="s">
        <v>72</v>
      </c>
      <c r="D3975" t="s">
        <v>44</v>
      </c>
      <c r="E3975" t="s">
        <v>33</v>
      </c>
      <c r="F3975" t="s">
        <v>21</v>
      </c>
      <c r="G3975">
        <v>959</v>
      </c>
      <c r="H3975" t="s">
        <v>21</v>
      </c>
      <c r="I3975" t="s">
        <v>21</v>
      </c>
      <c r="J3975" t="s">
        <v>23</v>
      </c>
      <c r="K3975">
        <v>9</v>
      </c>
      <c r="L3975" t="s">
        <v>119</v>
      </c>
      <c r="M3975">
        <v>144</v>
      </c>
      <c r="N3975">
        <v>5</v>
      </c>
      <c r="O3975">
        <v>-1</v>
      </c>
      <c r="P3975">
        <v>0</v>
      </c>
      <c r="Q3975" t="s">
        <v>30</v>
      </c>
      <c r="R3975" t="s">
        <v>21</v>
      </c>
      <c r="S3975" t="str" cm="1">
        <f t="array" ref="S3975">_xlfn.IFS(bank__2[[#This Row],[Age]]&lt;30, "Young Adults",bank__2[[#This Row],[Age]]&lt;45, "Middle-Aged Adults",bank__2[[#This Row],[Age]]&lt;60, "Older AdultsOlder Adults", bank__2[[#This Row],[Age]]&gt;=60,"Seniors")</f>
        <v>Young Adults</v>
      </c>
      <c r="T3975" t="str">
        <f t="shared" si="62"/>
        <v>No</v>
      </c>
      <c r="U3975" cm="1">
        <f t="array" ref="U3975">_xlfn.SWITCH(L3975, "jan",1, "feb",2, "mar",3, "apr",4, "may",5, "jun",6, "jul",7, "aug",8, "sep",9, "oct",10, "nov",11, "dec",12, "")</f>
        <v>7</v>
      </c>
      <c r="V3975" s="2">
        <f>bank__2[[#This Row],[CallDuration (Seconds)]]/60</f>
        <v>2.4</v>
      </c>
      <c r="W3975" t="str">
        <f>IF(AND(bank__2[[#This Row],[HasHousingLoan]]="yes",bank__2[[#This Row],[HasPersonalLoan]]="yes"),"Both Loans",
IF(bank__2[[#This Row],[HasHousingLoan]]="yes","Only Housing Loan",
IF(bank__2[[#This Row],[HasPersonalLoan]]="yes","Only Personal Loan","No Loan")))</f>
        <v>No Loan</v>
      </c>
    </row>
    <row r="3976" spans="1:23">
      <c r="A3976">
        <v>3975</v>
      </c>
      <c r="B3976">
        <v>54</v>
      </c>
      <c r="C3976" t="s">
        <v>144</v>
      </c>
      <c r="D3976" t="s">
        <v>19</v>
      </c>
      <c r="E3976" t="s">
        <v>20</v>
      </c>
      <c r="F3976" t="s">
        <v>21</v>
      </c>
      <c r="G3976">
        <v>208</v>
      </c>
      <c r="H3976" t="s">
        <v>21</v>
      </c>
      <c r="I3976" t="s">
        <v>21</v>
      </c>
      <c r="J3976" t="s">
        <v>30</v>
      </c>
      <c r="K3976">
        <v>12</v>
      </c>
      <c r="L3976" t="s">
        <v>37</v>
      </c>
      <c r="M3976">
        <v>255</v>
      </c>
      <c r="N3976">
        <v>1</v>
      </c>
      <c r="O3976">
        <v>-1</v>
      </c>
      <c r="P3976">
        <v>0</v>
      </c>
      <c r="Q3976" t="s">
        <v>30</v>
      </c>
      <c r="R3976" t="s">
        <v>21</v>
      </c>
      <c r="S3976" t="str" cm="1">
        <f t="array" ref="S3976">_xlfn.IFS(bank__2[[#This Row],[Age]]&lt;30, "Young Adults",bank__2[[#This Row],[Age]]&lt;45, "Middle-Aged Adults",bank__2[[#This Row],[Age]]&lt;60, "Older AdultsOlder Adults", bank__2[[#This Row],[Age]]&gt;=60,"Seniors")</f>
        <v>Older AdultsOlder Adults</v>
      </c>
      <c r="T3976" t="str">
        <f t="shared" si="62"/>
        <v>No</v>
      </c>
      <c r="U3976" cm="1">
        <f t="array" ref="U3976">_xlfn.SWITCH(L3976, "jan",1, "feb",2, "mar",3, "apr",4, "may",5, "jun",6, "jul",7, "aug",8, "sep",9, "oct",10, "nov",11, "dec",12, "")</f>
        <v>5</v>
      </c>
      <c r="V3976" s="2">
        <f>bank__2[[#This Row],[CallDuration (Seconds)]]/60</f>
        <v>4.25</v>
      </c>
      <c r="W3976" t="str">
        <f>IF(AND(bank__2[[#This Row],[HasHousingLoan]]="yes",bank__2[[#This Row],[HasPersonalLoan]]="yes"),"Both Loans",
IF(bank__2[[#This Row],[HasHousingLoan]]="yes","Only Housing Loan",
IF(bank__2[[#This Row],[HasPersonalLoan]]="yes","Only Personal Loan","No Loan")))</f>
        <v>No Loan</v>
      </c>
    </row>
    <row r="3977" spans="1:23">
      <c r="A3977">
        <v>3976</v>
      </c>
      <c r="B3977">
        <v>34</v>
      </c>
      <c r="C3977" t="s">
        <v>32</v>
      </c>
      <c r="D3977" t="s">
        <v>19</v>
      </c>
      <c r="E3977" t="s">
        <v>33</v>
      </c>
      <c r="F3977" t="s">
        <v>21</v>
      </c>
      <c r="G3977">
        <v>-315</v>
      </c>
      <c r="H3977" t="s">
        <v>35</v>
      </c>
      <c r="I3977" t="s">
        <v>21</v>
      </c>
      <c r="J3977" t="s">
        <v>30</v>
      </c>
      <c r="K3977">
        <v>8</v>
      </c>
      <c r="L3977" t="s">
        <v>37</v>
      </c>
      <c r="M3977">
        <v>56</v>
      </c>
      <c r="N3977">
        <v>2</v>
      </c>
      <c r="O3977">
        <v>-1</v>
      </c>
      <c r="P3977">
        <v>0</v>
      </c>
      <c r="Q3977" t="s">
        <v>30</v>
      </c>
      <c r="R3977" t="s">
        <v>21</v>
      </c>
      <c r="S3977" t="str" cm="1">
        <f t="array" ref="S3977">_xlfn.IFS(bank__2[[#This Row],[Age]]&lt;30, "Young Adults",bank__2[[#This Row],[Age]]&lt;45, "Middle-Aged Adults",bank__2[[#This Row],[Age]]&lt;60, "Older AdultsOlder Adults", bank__2[[#This Row],[Age]]&gt;=60,"Seniors")</f>
        <v>Middle-Aged Adults</v>
      </c>
      <c r="T3977" t="str">
        <f t="shared" si="62"/>
        <v>No</v>
      </c>
      <c r="U3977" cm="1">
        <f t="array" ref="U3977">_xlfn.SWITCH(L3977, "jan",1, "feb",2, "mar",3, "apr",4, "may",5, "jun",6, "jul",7, "aug",8, "sep",9, "oct",10, "nov",11, "dec",12, "")</f>
        <v>5</v>
      </c>
      <c r="V3977" s="2">
        <f>bank__2[[#This Row],[CallDuration (Seconds)]]/60</f>
        <v>0.93333333333333335</v>
      </c>
      <c r="W3977" t="str">
        <f>IF(AND(bank__2[[#This Row],[HasHousingLoan]]="yes",bank__2[[#This Row],[HasPersonalLoan]]="yes"),"Both Loans",
IF(bank__2[[#This Row],[HasHousingLoan]]="yes","Only Housing Loan",
IF(bank__2[[#This Row],[HasPersonalLoan]]="yes","Only Personal Loan","No Loan")))</f>
        <v>Only Housing Loan</v>
      </c>
    </row>
    <row r="3978" spans="1:23">
      <c r="A3978">
        <v>3977</v>
      </c>
      <c r="B3978">
        <v>48</v>
      </c>
      <c r="C3978" t="s">
        <v>43</v>
      </c>
      <c r="D3978" t="s">
        <v>19</v>
      </c>
      <c r="E3978" t="s">
        <v>45</v>
      </c>
      <c r="F3978" t="s">
        <v>35</v>
      </c>
      <c r="G3978">
        <v>-13</v>
      </c>
      <c r="H3978" t="s">
        <v>35</v>
      </c>
      <c r="I3978" t="s">
        <v>21</v>
      </c>
      <c r="J3978" t="s">
        <v>23</v>
      </c>
      <c r="K3978">
        <v>15</v>
      </c>
      <c r="L3978" t="s">
        <v>37</v>
      </c>
      <c r="M3978">
        <v>20</v>
      </c>
      <c r="N3978">
        <v>6</v>
      </c>
      <c r="O3978">
        <v>291</v>
      </c>
      <c r="P3978">
        <v>2</v>
      </c>
      <c r="Q3978" t="s">
        <v>70</v>
      </c>
      <c r="R3978" t="s">
        <v>21</v>
      </c>
      <c r="S3978" t="str" cm="1">
        <f t="array" ref="S3978">_xlfn.IFS(bank__2[[#This Row],[Age]]&lt;30, "Young Adults",bank__2[[#This Row],[Age]]&lt;45, "Middle-Aged Adults",bank__2[[#This Row],[Age]]&lt;60, "Older AdultsOlder Adults", bank__2[[#This Row],[Age]]&gt;=60,"Seniors")</f>
        <v>Older AdultsOlder Adults</v>
      </c>
      <c r="T3978" t="str">
        <f t="shared" si="62"/>
        <v>Yes</v>
      </c>
      <c r="U3978" cm="1">
        <f t="array" ref="U3978">_xlfn.SWITCH(L3978, "jan",1, "feb",2, "mar",3, "apr",4, "may",5, "jun",6, "jul",7, "aug",8, "sep",9, "oct",10, "nov",11, "dec",12, "")</f>
        <v>5</v>
      </c>
      <c r="V3978" s="2">
        <f>bank__2[[#This Row],[CallDuration (Seconds)]]/60</f>
        <v>0.33333333333333331</v>
      </c>
      <c r="W3978" t="str">
        <f>IF(AND(bank__2[[#This Row],[HasHousingLoan]]="yes",bank__2[[#This Row],[HasPersonalLoan]]="yes"),"Both Loans",
IF(bank__2[[#This Row],[HasHousingLoan]]="yes","Only Housing Loan",
IF(bank__2[[#This Row],[HasPersonalLoan]]="yes","Only Personal Loan","No Loan")))</f>
        <v>Only Housing Loan</v>
      </c>
    </row>
    <row r="3979" spans="1:23">
      <c r="A3979">
        <v>3978</v>
      </c>
      <c r="B3979">
        <v>37</v>
      </c>
      <c r="C3979" t="s">
        <v>87</v>
      </c>
      <c r="D3979" t="s">
        <v>19</v>
      </c>
      <c r="E3979" t="s">
        <v>45</v>
      </c>
      <c r="F3979" t="s">
        <v>21</v>
      </c>
      <c r="G3979">
        <v>801</v>
      </c>
      <c r="H3979" t="s">
        <v>21</v>
      </c>
      <c r="I3979" t="s">
        <v>21</v>
      </c>
      <c r="J3979" t="s">
        <v>23</v>
      </c>
      <c r="K3979">
        <v>11</v>
      </c>
      <c r="L3979" t="s">
        <v>92</v>
      </c>
      <c r="M3979">
        <v>331</v>
      </c>
      <c r="N3979">
        <v>7</v>
      </c>
      <c r="O3979">
        <v>-1</v>
      </c>
      <c r="P3979">
        <v>0</v>
      </c>
      <c r="Q3979" t="s">
        <v>30</v>
      </c>
      <c r="R3979" t="s">
        <v>21</v>
      </c>
      <c r="S3979" t="str" cm="1">
        <f t="array" ref="S3979">_xlfn.IFS(bank__2[[#This Row],[Age]]&lt;30, "Young Adults",bank__2[[#This Row],[Age]]&lt;45, "Middle-Aged Adults",bank__2[[#This Row],[Age]]&lt;60, "Older AdultsOlder Adults", bank__2[[#This Row],[Age]]&gt;=60,"Seniors")</f>
        <v>Middle-Aged Adults</v>
      </c>
      <c r="T3979" t="str">
        <f t="shared" si="62"/>
        <v>No</v>
      </c>
      <c r="U3979" cm="1">
        <f t="array" ref="U3979">_xlfn.SWITCH(L3979, "jan",1, "feb",2, "mar",3, "apr",4, "may",5, "jun",6, "jul",7, "aug",8, "sep",9, "oct",10, "nov",11, "dec",12, "")</f>
        <v>8</v>
      </c>
      <c r="V3979" s="2">
        <f>bank__2[[#This Row],[CallDuration (Seconds)]]/60</f>
        <v>5.5166666666666666</v>
      </c>
      <c r="W3979" t="str">
        <f>IF(AND(bank__2[[#This Row],[HasHousingLoan]]="yes",bank__2[[#This Row],[HasPersonalLoan]]="yes"),"Both Loans",
IF(bank__2[[#This Row],[HasHousingLoan]]="yes","Only Housing Loan",
IF(bank__2[[#This Row],[HasPersonalLoan]]="yes","Only Personal Loan","No Loan")))</f>
        <v>No Loan</v>
      </c>
    </row>
    <row r="3980" spans="1:23">
      <c r="A3980">
        <v>3979</v>
      </c>
      <c r="B3980">
        <v>66</v>
      </c>
      <c r="C3980" t="s">
        <v>144</v>
      </c>
      <c r="D3980" t="s">
        <v>19</v>
      </c>
      <c r="E3980" t="s">
        <v>45</v>
      </c>
      <c r="F3980" t="s">
        <v>21</v>
      </c>
      <c r="G3980">
        <v>1948</v>
      </c>
      <c r="H3980" t="s">
        <v>21</v>
      </c>
      <c r="I3980" t="s">
        <v>21</v>
      </c>
      <c r="J3980" t="s">
        <v>23</v>
      </c>
      <c r="K3980">
        <v>28</v>
      </c>
      <c r="L3980" t="s">
        <v>100</v>
      </c>
      <c r="M3980">
        <v>216</v>
      </c>
      <c r="N3980">
        <v>1</v>
      </c>
      <c r="O3980">
        <v>91</v>
      </c>
      <c r="P3980">
        <v>4</v>
      </c>
      <c r="Q3980" t="s">
        <v>196</v>
      </c>
      <c r="R3980" t="s">
        <v>35</v>
      </c>
      <c r="S3980" t="str" cm="1">
        <f t="array" ref="S3980">_xlfn.IFS(bank__2[[#This Row],[Age]]&lt;30, "Young Adults",bank__2[[#This Row],[Age]]&lt;45, "Middle-Aged Adults",bank__2[[#This Row],[Age]]&lt;60, "Older AdultsOlder Adults", bank__2[[#This Row],[Age]]&gt;=60,"Seniors")</f>
        <v>Seniors</v>
      </c>
      <c r="T3980" t="str">
        <f t="shared" si="62"/>
        <v>Yes</v>
      </c>
      <c r="U3980" cm="1">
        <f t="array" ref="U3980">_xlfn.SWITCH(L3980, "jan",1, "feb",2, "mar",3, "apr",4, "may",5, "jun",6, "jul",7, "aug",8, "sep",9, "oct",10, "nov",11, "dec",12, "")</f>
        <v>1</v>
      </c>
      <c r="V3980" s="2">
        <f>bank__2[[#This Row],[CallDuration (Seconds)]]/60</f>
        <v>3.6</v>
      </c>
      <c r="W3980" t="str">
        <f>IF(AND(bank__2[[#This Row],[HasHousingLoan]]="yes",bank__2[[#This Row],[HasPersonalLoan]]="yes"),"Both Loans",
IF(bank__2[[#This Row],[HasHousingLoan]]="yes","Only Housing Loan",
IF(bank__2[[#This Row],[HasPersonalLoan]]="yes","Only Personal Loan","No Loan")))</f>
        <v>No Loan</v>
      </c>
    </row>
    <row r="3981" spans="1:23">
      <c r="A3981">
        <v>3980</v>
      </c>
      <c r="B3981">
        <v>32</v>
      </c>
      <c r="C3981" t="s">
        <v>43</v>
      </c>
      <c r="D3981" t="s">
        <v>44</v>
      </c>
      <c r="E3981" t="s">
        <v>45</v>
      </c>
      <c r="F3981" t="s">
        <v>21</v>
      </c>
      <c r="G3981">
        <v>751</v>
      </c>
      <c r="H3981" t="s">
        <v>35</v>
      </c>
      <c r="I3981" t="s">
        <v>21</v>
      </c>
      <c r="J3981" t="s">
        <v>30</v>
      </c>
      <c r="K3981">
        <v>8</v>
      </c>
      <c r="L3981" t="s">
        <v>37</v>
      </c>
      <c r="M3981">
        <v>64</v>
      </c>
      <c r="N3981">
        <v>1</v>
      </c>
      <c r="O3981">
        <v>-1</v>
      </c>
      <c r="P3981">
        <v>0</v>
      </c>
      <c r="Q3981" t="s">
        <v>30</v>
      </c>
      <c r="R3981" t="s">
        <v>21</v>
      </c>
      <c r="S3981" t="str" cm="1">
        <f t="array" ref="S3981">_xlfn.IFS(bank__2[[#This Row],[Age]]&lt;30, "Young Adults",bank__2[[#This Row],[Age]]&lt;45, "Middle-Aged Adults",bank__2[[#This Row],[Age]]&lt;60, "Older AdultsOlder Adults", bank__2[[#This Row],[Age]]&gt;=60,"Seniors")</f>
        <v>Middle-Aged Adults</v>
      </c>
      <c r="T3981" t="str">
        <f t="shared" si="62"/>
        <v>No</v>
      </c>
      <c r="U3981" cm="1">
        <f t="array" ref="U3981">_xlfn.SWITCH(L3981, "jan",1, "feb",2, "mar",3, "apr",4, "may",5, "jun",6, "jul",7, "aug",8, "sep",9, "oct",10, "nov",11, "dec",12, "")</f>
        <v>5</v>
      </c>
      <c r="V3981" s="2">
        <f>bank__2[[#This Row],[CallDuration (Seconds)]]/60</f>
        <v>1.0666666666666667</v>
      </c>
      <c r="W3981" t="str">
        <f>IF(AND(bank__2[[#This Row],[HasHousingLoan]]="yes",bank__2[[#This Row],[HasPersonalLoan]]="yes"),"Both Loans",
IF(bank__2[[#This Row],[HasHousingLoan]]="yes","Only Housing Loan",
IF(bank__2[[#This Row],[HasPersonalLoan]]="yes","Only Personal Loan","No Loan")))</f>
        <v>Only Housing Loan</v>
      </c>
    </row>
    <row r="3982" spans="1:23">
      <c r="A3982">
        <v>3981</v>
      </c>
      <c r="B3982">
        <v>45</v>
      </c>
      <c r="C3982" t="s">
        <v>56</v>
      </c>
      <c r="D3982" t="s">
        <v>19</v>
      </c>
      <c r="E3982" t="s">
        <v>33</v>
      </c>
      <c r="F3982" t="s">
        <v>21</v>
      </c>
      <c r="G3982">
        <v>784</v>
      </c>
      <c r="H3982" t="s">
        <v>35</v>
      </c>
      <c r="I3982" t="s">
        <v>35</v>
      </c>
      <c r="J3982" t="s">
        <v>30</v>
      </c>
      <c r="K3982">
        <v>3</v>
      </c>
      <c r="L3982" t="s">
        <v>53</v>
      </c>
      <c r="M3982">
        <v>34</v>
      </c>
      <c r="N3982">
        <v>1</v>
      </c>
      <c r="O3982">
        <v>-1</v>
      </c>
      <c r="P3982">
        <v>0</v>
      </c>
      <c r="Q3982" t="s">
        <v>30</v>
      </c>
      <c r="R3982" t="s">
        <v>21</v>
      </c>
      <c r="S3982" t="str" cm="1">
        <f t="array" ref="S3982">_xlfn.IFS(bank__2[[#This Row],[Age]]&lt;30, "Young Adults",bank__2[[#This Row],[Age]]&lt;45, "Middle-Aged Adults",bank__2[[#This Row],[Age]]&lt;60, "Older AdultsOlder Adults", bank__2[[#This Row],[Age]]&gt;=60,"Seniors")</f>
        <v>Older AdultsOlder Adults</v>
      </c>
      <c r="T3982" t="str">
        <f t="shared" si="62"/>
        <v>No</v>
      </c>
      <c r="U3982" cm="1">
        <f t="array" ref="U3982">_xlfn.SWITCH(L3982, "jan",1, "feb",2, "mar",3, "apr",4, "may",5, "jun",6, "jul",7, "aug",8, "sep",9, "oct",10, "nov",11, "dec",12, "")</f>
        <v>6</v>
      </c>
      <c r="V3982" s="2">
        <f>bank__2[[#This Row],[CallDuration (Seconds)]]/60</f>
        <v>0.56666666666666665</v>
      </c>
      <c r="W3982" t="str">
        <f>IF(AND(bank__2[[#This Row],[HasHousingLoan]]="yes",bank__2[[#This Row],[HasPersonalLoan]]="yes"),"Both Loans",
IF(bank__2[[#This Row],[HasHousingLoan]]="yes","Only Housing Loan",
IF(bank__2[[#This Row],[HasPersonalLoan]]="yes","Only Personal Loan","No Loan")))</f>
        <v>Both Loans</v>
      </c>
    </row>
    <row r="3983" spans="1:23">
      <c r="A3983">
        <v>3982</v>
      </c>
      <c r="B3983">
        <v>43</v>
      </c>
      <c r="C3983" t="s">
        <v>56</v>
      </c>
      <c r="D3983" t="s">
        <v>44</v>
      </c>
      <c r="E3983" t="s">
        <v>33</v>
      </c>
      <c r="F3983" t="s">
        <v>21</v>
      </c>
      <c r="G3983">
        <v>24</v>
      </c>
      <c r="H3983" t="s">
        <v>21</v>
      </c>
      <c r="I3983" t="s">
        <v>21</v>
      </c>
      <c r="J3983" t="s">
        <v>23</v>
      </c>
      <c r="K3983">
        <v>12</v>
      </c>
      <c r="L3983" t="s">
        <v>37</v>
      </c>
      <c r="M3983">
        <v>68</v>
      </c>
      <c r="N3983">
        <v>1</v>
      </c>
      <c r="O3983">
        <v>363</v>
      </c>
      <c r="P3983">
        <v>1</v>
      </c>
      <c r="Q3983" t="s">
        <v>41</v>
      </c>
      <c r="R3983" t="s">
        <v>21</v>
      </c>
      <c r="S3983" t="str" cm="1">
        <f t="array" ref="S3983">_xlfn.IFS(bank__2[[#This Row],[Age]]&lt;30, "Young Adults",bank__2[[#This Row],[Age]]&lt;45, "Middle-Aged Adults",bank__2[[#This Row],[Age]]&lt;60, "Older AdultsOlder Adults", bank__2[[#This Row],[Age]]&gt;=60,"Seniors")</f>
        <v>Middle-Aged Adults</v>
      </c>
      <c r="T3983" t="str">
        <f t="shared" si="62"/>
        <v>Yes</v>
      </c>
      <c r="U3983" cm="1">
        <f t="array" ref="U3983">_xlfn.SWITCH(L3983, "jan",1, "feb",2, "mar",3, "apr",4, "may",5, "jun",6, "jul",7, "aug",8, "sep",9, "oct",10, "nov",11, "dec",12, "")</f>
        <v>5</v>
      </c>
      <c r="V3983" s="2">
        <f>bank__2[[#This Row],[CallDuration (Seconds)]]/60</f>
        <v>1.1333333333333333</v>
      </c>
      <c r="W3983" t="str">
        <f>IF(AND(bank__2[[#This Row],[HasHousingLoan]]="yes",bank__2[[#This Row],[HasPersonalLoan]]="yes"),"Both Loans",
IF(bank__2[[#This Row],[HasHousingLoan]]="yes","Only Housing Loan",
IF(bank__2[[#This Row],[HasPersonalLoan]]="yes","Only Personal Loan","No Loan")))</f>
        <v>No Loan</v>
      </c>
    </row>
    <row r="3984" spans="1:23">
      <c r="A3984">
        <v>3983</v>
      </c>
      <c r="B3984">
        <v>41</v>
      </c>
      <c r="C3984" t="s">
        <v>43</v>
      </c>
      <c r="D3984" t="s">
        <v>19</v>
      </c>
      <c r="E3984" t="s">
        <v>45</v>
      </c>
      <c r="F3984" t="s">
        <v>21</v>
      </c>
      <c r="G3984">
        <v>72</v>
      </c>
      <c r="H3984" t="s">
        <v>35</v>
      </c>
      <c r="I3984" t="s">
        <v>21</v>
      </c>
      <c r="J3984" t="s">
        <v>30</v>
      </c>
      <c r="K3984">
        <v>7</v>
      </c>
      <c r="L3984" t="s">
        <v>37</v>
      </c>
      <c r="M3984">
        <v>764</v>
      </c>
      <c r="N3984">
        <v>3</v>
      </c>
      <c r="O3984">
        <v>-1</v>
      </c>
      <c r="P3984">
        <v>0</v>
      </c>
      <c r="Q3984" t="s">
        <v>30</v>
      </c>
      <c r="R3984" t="s">
        <v>21</v>
      </c>
      <c r="S3984" t="str" cm="1">
        <f t="array" ref="S3984">_xlfn.IFS(bank__2[[#This Row],[Age]]&lt;30, "Young Adults",bank__2[[#This Row],[Age]]&lt;45, "Middle-Aged Adults",bank__2[[#This Row],[Age]]&lt;60, "Older AdultsOlder Adults", bank__2[[#This Row],[Age]]&gt;=60,"Seniors")</f>
        <v>Middle-Aged Adults</v>
      </c>
      <c r="T3984" t="str">
        <f t="shared" si="62"/>
        <v>No</v>
      </c>
      <c r="U3984" cm="1">
        <f t="array" ref="U3984">_xlfn.SWITCH(L3984, "jan",1, "feb",2, "mar",3, "apr",4, "may",5, "jun",6, "jul",7, "aug",8, "sep",9, "oct",10, "nov",11, "dec",12, "")</f>
        <v>5</v>
      </c>
      <c r="V3984" s="2">
        <f>bank__2[[#This Row],[CallDuration (Seconds)]]/60</f>
        <v>12.733333333333333</v>
      </c>
      <c r="W3984" t="str">
        <f>IF(AND(bank__2[[#This Row],[HasHousingLoan]]="yes",bank__2[[#This Row],[HasPersonalLoan]]="yes"),"Both Loans",
IF(bank__2[[#This Row],[HasHousingLoan]]="yes","Only Housing Loan",
IF(bank__2[[#This Row],[HasPersonalLoan]]="yes","Only Personal Loan","No Loan")))</f>
        <v>Only Housing Loan</v>
      </c>
    </row>
    <row r="3985" spans="1:23">
      <c r="A3985">
        <v>3984</v>
      </c>
      <c r="B3985">
        <v>40</v>
      </c>
      <c r="C3985" t="s">
        <v>72</v>
      </c>
      <c r="D3985" t="s">
        <v>122</v>
      </c>
      <c r="E3985" t="s">
        <v>45</v>
      </c>
      <c r="F3985" t="s">
        <v>21</v>
      </c>
      <c r="G3985">
        <v>1871</v>
      </c>
      <c r="H3985" t="s">
        <v>35</v>
      </c>
      <c r="I3985" t="s">
        <v>21</v>
      </c>
      <c r="J3985" t="s">
        <v>23</v>
      </c>
      <c r="K3985">
        <v>17</v>
      </c>
      <c r="L3985" t="s">
        <v>124</v>
      </c>
      <c r="M3985">
        <v>64</v>
      </c>
      <c r="N3985">
        <v>1</v>
      </c>
      <c r="O3985">
        <v>-1</v>
      </c>
      <c r="P3985">
        <v>0</v>
      </c>
      <c r="Q3985" t="s">
        <v>30</v>
      </c>
      <c r="R3985" t="s">
        <v>21</v>
      </c>
      <c r="S3985" t="str" cm="1">
        <f t="array" ref="S3985">_xlfn.IFS(bank__2[[#This Row],[Age]]&lt;30, "Young Adults",bank__2[[#This Row],[Age]]&lt;45, "Middle-Aged Adults",bank__2[[#This Row],[Age]]&lt;60, "Older AdultsOlder Adults", bank__2[[#This Row],[Age]]&gt;=60,"Seniors")</f>
        <v>Middle-Aged Adults</v>
      </c>
      <c r="T3985" t="str">
        <f t="shared" si="62"/>
        <v>No</v>
      </c>
      <c r="U3985" cm="1">
        <f t="array" ref="U3985">_xlfn.SWITCH(L3985, "jan",1, "feb",2, "mar",3, "apr",4, "may",5, "jun",6, "jul",7, "aug",8, "sep",9, "oct",10, "nov",11, "dec",12, "")</f>
        <v>11</v>
      </c>
      <c r="V3985" s="2">
        <f>bank__2[[#This Row],[CallDuration (Seconds)]]/60</f>
        <v>1.0666666666666667</v>
      </c>
      <c r="W3985" t="str">
        <f>IF(AND(bank__2[[#This Row],[HasHousingLoan]]="yes",bank__2[[#This Row],[HasPersonalLoan]]="yes"),"Both Loans",
IF(bank__2[[#This Row],[HasHousingLoan]]="yes","Only Housing Loan",
IF(bank__2[[#This Row],[HasPersonalLoan]]="yes","Only Personal Loan","No Loan")))</f>
        <v>Only Housing Loan</v>
      </c>
    </row>
    <row r="3986" spans="1:23">
      <c r="A3986">
        <v>3985</v>
      </c>
      <c r="B3986">
        <v>44</v>
      </c>
      <c r="C3986" t="s">
        <v>32</v>
      </c>
      <c r="D3986" t="s">
        <v>44</v>
      </c>
      <c r="E3986" t="s">
        <v>33</v>
      </c>
      <c r="F3986" t="s">
        <v>21</v>
      </c>
      <c r="G3986">
        <v>1378</v>
      </c>
      <c r="H3986" t="s">
        <v>35</v>
      </c>
      <c r="I3986" t="s">
        <v>21</v>
      </c>
      <c r="J3986" t="s">
        <v>30</v>
      </c>
      <c r="K3986">
        <v>8</v>
      </c>
      <c r="L3986" t="s">
        <v>37</v>
      </c>
      <c r="M3986">
        <v>257</v>
      </c>
      <c r="N3986">
        <v>2</v>
      </c>
      <c r="O3986">
        <v>-1</v>
      </c>
      <c r="P3986">
        <v>0</v>
      </c>
      <c r="Q3986" t="s">
        <v>30</v>
      </c>
      <c r="R3986" t="s">
        <v>21</v>
      </c>
      <c r="S3986" t="str" cm="1">
        <f t="array" ref="S3986">_xlfn.IFS(bank__2[[#This Row],[Age]]&lt;30, "Young Adults",bank__2[[#This Row],[Age]]&lt;45, "Middle-Aged Adults",bank__2[[#This Row],[Age]]&lt;60, "Older AdultsOlder Adults", bank__2[[#This Row],[Age]]&gt;=60,"Seniors")</f>
        <v>Middle-Aged Adults</v>
      </c>
      <c r="T3986" t="str">
        <f t="shared" si="62"/>
        <v>No</v>
      </c>
      <c r="U3986" cm="1">
        <f t="array" ref="U3986">_xlfn.SWITCH(L3986, "jan",1, "feb",2, "mar",3, "apr",4, "may",5, "jun",6, "jul",7, "aug",8, "sep",9, "oct",10, "nov",11, "dec",12, "")</f>
        <v>5</v>
      </c>
      <c r="V3986" s="2">
        <f>bank__2[[#This Row],[CallDuration (Seconds)]]/60</f>
        <v>4.2833333333333332</v>
      </c>
      <c r="W3986" t="str">
        <f>IF(AND(bank__2[[#This Row],[HasHousingLoan]]="yes",bank__2[[#This Row],[HasPersonalLoan]]="yes"),"Both Loans",
IF(bank__2[[#This Row],[HasHousingLoan]]="yes","Only Housing Loan",
IF(bank__2[[#This Row],[HasPersonalLoan]]="yes","Only Personal Loan","No Loan")))</f>
        <v>Only Housing Loan</v>
      </c>
    </row>
    <row r="3987" spans="1:23">
      <c r="A3987">
        <v>3986</v>
      </c>
      <c r="B3987">
        <v>43</v>
      </c>
      <c r="C3987" t="s">
        <v>56</v>
      </c>
      <c r="D3987" t="s">
        <v>19</v>
      </c>
      <c r="E3987" t="s">
        <v>20</v>
      </c>
      <c r="F3987" t="s">
        <v>21</v>
      </c>
      <c r="G3987">
        <v>188</v>
      </c>
      <c r="H3987" t="s">
        <v>35</v>
      </c>
      <c r="I3987" t="s">
        <v>21</v>
      </c>
      <c r="J3987" t="s">
        <v>23</v>
      </c>
      <c r="K3987">
        <v>12</v>
      </c>
      <c r="L3987" t="s">
        <v>37</v>
      </c>
      <c r="M3987">
        <v>58</v>
      </c>
      <c r="N3987">
        <v>3</v>
      </c>
      <c r="O3987">
        <v>347</v>
      </c>
      <c r="P3987">
        <v>5</v>
      </c>
      <c r="Q3987" t="s">
        <v>41</v>
      </c>
      <c r="R3987" t="s">
        <v>21</v>
      </c>
      <c r="S3987" t="str" cm="1">
        <f t="array" ref="S3987">_xlfn.IFS(bank__2[[#This Row],[Age]]&lt;30, "Young Adults",bank__2[[#This Row],[Age]]&lt;45, "Middle-Aged Adults",bank__2[[#This Row],[Age]]&lt;60, "Older AdultsOlder Adults", bank__2[[#This Row],[Age]]&gt;=60,"Seniors")</f>
        <v>Middle-Aged Adults</v>
      </c>
      <c r="T3987" t="str">
        <f t="shared" si="62"/>
        <v>Yes</v>
      </c>
      <c r="U3987" cm="1">
        <f t="array" ref="U3987">_xlfn.SWITCH(L3987, "jan",1, "feb",2, "mar",3, "apr",4, "may",5, "jun",6, "jul",7, "aug",8, "sep",9, "oct",10, "nov",11, "dec",12, "")</f>
        <v>5</v>
      </c>
      <c r="V3987" s="2">
        <f>bank__2[[#This Row],[CallDuration (Seconds)]]/60</f>
        <v>0.96666666666666667</v>
      </c>
      <c r="W3987" t="str">
        <f>IF(AND(bank__2[[#This Row],[HasHousingLoan]]="yes",bank__2[[#This Row],[HasPersonalLoan]]="yes"),"Both Loans",
IF(bank__2[[#This Row],[HasHousingLoan]]="yes","Only Housing Loan",
IF(bank__2[[#This Row],[HasPersonalLoan]]="yes","Only Personal Loan","No Loan")))</f>
        <v>Only Housing Loan</v>
      </c>
    </row>
    <row r="3988" spans="1:23">
      <c r="A3988">
        <v>3987</v>
      </c>
      <c r="B3988">
        <v>30</v>
      </c>
      <c r="C3988" t="s">
        <v>30</v>
      </c>
      <c r="D3988" t="s">
        <v>44</v>
      </c>
      <c r="E3988" t="s">
        <v>45</v>
      </c>
      <c r="F3988" t="s">
        <v>21</v>
      </c>
      <c r="G3988">
        <v>6836</v>
      </c>
      <c r="H3988" t="s">
        <v>21</v>
      </c>
      <c r="I3988" t="s">
        <v>21</v>
      </c>
      <c r="J3988" t="s">
        <v>23</v>
      </c>
      <c r="K3988">
        <v>27</v>
      </c>
      <c r="L3988" t="s">
        <v>61</v>
      </c>
      <c r="M3988">
        <v>30</v>
      </c>
      <c r="N3988">
        <v>3</v>
      </c>
      <c r="O3988">
        <v>-1</v>
      </c>
      <c r="P3988">
        <v>0</v>
      </c>
      <c r="Q3988" t="s">
        <v>30</v>
      </c>
      <c r="R3988" t="s">
        <v>21</v>
      </c>
      <c r="S3988" t="str" cm="1">
        <f t="array" ref="S3988">_xlfn.IFS(bank__2[[#This Row],[Age]]&lt;30, "Young Adults",bank__2[[#This Row],[Age]]&lt;45, "Middle-Aged Adults",bank__2[[#This Row],[Age]]&lt;60, "Older AdultsOlder Adults", bank__2[[#This Row],[Age]]&gt;=60,"Seniors")</f>
        <v>Middle-Aged Adults</v>
      </c>
      <c r="T3988" t="str">
        <f t="shared" si="62"/>
        <v>No</v>
      </c>
      <c r="U3988" cm="1">
        <f t="array" ref="U3988">_xlfn.SWITCH(L3988, "jan",1, "feb",2, "mar",3, "apr",4, "may",5, "jun",6, "jul",7, "aug",8, "sep",9, "oct",10, "nov",11, "dec",12, "")</f>
        <v>2</v>
      </c>
      <c r="V3988" s="2">
        <f>bank__2[[#This Row],[CallDuration (Seconds)]]/60</f>
        <v>0.5</v>
      </c>
      <c r="W3988" t="str">
        <f>IF(AND(bank__2[[#This Row],[HasHousingLoan]]="yes",bank__2[[#This Row],[HasPersonalLoan]]="yes"),"Both Loans",
IF(bank__2[[#This Row],[HasHousingLoan]]="yes","Only Housing Loan",
IF(bank__2[[#This Row],[HasPersonalLoan]]="yes","Only Personal Loan","No Loan")))</f>
        <v>No Loan</v>
      </c>
    </row>
    <row r="3989" spans="1:23">
      <c r="A3989">
        <v>3988</v>
      </c>
      <c r="B3989">
        <v>32</v>
      </c>
      <c r="C3989" t="s">
        <v>32</v>
      </c>
      <c r="D3989" t="s">
        <v>19</v>
      </c>
      <c r="E3989" t="s">
        <v>33</v>
      </c>
      <c r="F3989" t="s">
        <v>21</v>
      </c>
      <c r="G3989">
        <v>61</v>
      </c>
      <c r="H3989" t="s">
        <v>35</v>
      </c>
      <c r="I3989" t="s">
        <v>21</v>
      </c>
      <c r="J3989" t="s">
        <v>23</v>
      </c>
      <c r="K3989">
        <v>8</v>
      </c>
      <c r="L3989" t="s">
        <v>119</v>
      </c>
      <c r="M3989">
        <v>529</v>
      </c>
      <c r="N3989">
        <v>5</v>
      </c>
      <c r="O3989">
        <v>-1</v>
      </c>
      <c r="P3989">
        <v>0</v>
      </c>
      <c r="Q3989" t="s">
        <v>30</v>
      </c>
      <c r="R3989" t="s">
        <v>21</v>
      </c>
      <c r="S3989" t="str" cm="1">
        <f t="array" ref="S3989">_xlfn.IFS(bank__2[[#This Row],[Age]]&lt;30, "Young Adults",bank__2[[#This Row],[Age]]&lt;45, "Middle-Aged Adults",bank__2[[#This Row],[Age]]&lt;60, "Older AdultsOlder Adults", bank__2[[#This Row],[Age]]&gt;=60,"Seniors")</f>
        <v>Middle-Aged Adults</v>
      </c>
      <c r="T3989" t="str">
        <f t="shared" si="62"/>
        <v>No</v>
      </c>
      <c r="U3989" cm="1">
        <f t="array" ref="U3989">_xlfn.SWITCH(L3989, "jan",1, "feb",2, "mar",3, "apr",4, "may",5, "jun",6, "jul",7, "aug",8, "sep",9, "oct",10, "nov",11, "dec",12, "")</f>
        <v>7</v>
      </c>
      <c r="V3989" s="2">
        <f>bank__2[[#This Row],[CallDuration (Seconds)]]/60</f>
        <v>8.8166666666666664</v>
      </c>
      <c r="W3989" t="str">
        <f>IF(AND(bank__2[[#This Row],[HasHousingLoan]]="yes",bank__2[[#This Row],[HasPersonalLoan]]="yes"),"Both Loans",
IF(bank__2[[#This Row],[HasHousingLoan]]="yes","Only Housing Loan",
IF(bank__2[[#This Row],[HasPersonalLoan]]="yes","Only Personal Loan","No Loan")))</f>
        <v>Only Housing Loan</v>
      </c>
    </row>
    <row r="3990" spans="1:23">
      <c r="A3990">
        <v>3989</v>
      </c>
      <c r="B3990">
        <v>57</v>
      </c>
      <c r="C3990" t="s">
        <v>87</v>
      </c>
      <c r="D3990" t="s">
        <v>19</v>
      </c>
      <c r="E3990" t="s">
        <v>33</v>
      </c>
      <c r="F3990" t="s">
        <v>21</v>
      </c>
      <c r="G3990">
        <v>-967</v>
      </c>
      <c r="H3990" t="s">
        <v>35</v>
      </c>
      <c r="I3990" t="s">
        <v>21</v>
      </c>
      <c r="J3990" t="s">
        <v>146</v>
      </c>
      <c r="K3990">
        <v>15</v>
      </c>
      <c r="L3990" t="s">
        <v>37</v>
      </c>
      <c r="M3990">
        <v>8</v>
      </c>
      <c r="N3990">
        <v>7</v>
      </c>
      <c r="O3990">
        <v>-1</v>
      </c>
      <c r="P3990">
        <v>0</v>
      </c>
      <c r="Q3990" t="s">
        <v>30</v>
      </c>
      <c r="R3990" t="s">
        <v>21</v>
      </c>
      <c r="S3990" t="str" cm="1">
        <f t="array" ref="S3990">_xlfn.IFS(bank__2[[#This Row],[Age]]&lt;30, "Young Adults",bank__2[[#This Row],[Age]]&lt;45, "Middle-Aged Adults",bank__2[[#This Row],[Age]]&lt;60, "Older AdultsOlder Adults", bank__2[[#This Row],[Age]]&gt;=60,"Seniors")</f>
        <v>Older AdultsOlder Adults</v>
      </c>
      <c r="T3990" t="str">
        <f t="shared" si="62"/>
        <v>No</v>
      </c>
      <c r="U3990" cm="1">
        <f t="array" ref="U3990">_xlfn.SWITCH(L3990, "jan",1, "feb",2, "mar",3, "apr",4, "may",5, "jun",6, "jul",7, "aug",8, "sep",9, "oct",10, "nov",11, "dec",12, "")</f>
        <v>5</v>
      </c>
      <c r="V3990" s="2">
        <f>bank__2[[#This Row],[CallDuration (Seconds)]]/60</f>
        <v>0.13333333333333333</v>
      </c>
      <c r="W3990" t="str">
        <f>IF(AND(bank__2[[#This Row],[HasHousingLoan]]="yes",bank__2[[#This Row],[HasPersonalLoan]]="yes"),"Both Loans",
IF(bank__2[[#This Row],[HasHousingLoan]]="yes","Only Housing Loan",
IF(bank__2[[#This Row],[HasPersonalLoan]]="yes","Only Personal Loan","No Loan")))</f>
        <v>Only Housing Loan</v>
      </c>
    </row>
    <row r="3991" spans="1:23">
      <c r="A3991">
        <v>3990</v>
      </c>
      <c r="B3991">
        <v>31</v>
      </c>
      <c r="C3991" t="s">
        <v>56</v>
      </c>
      <c r="D3991" t="s">
        <v>44</v>
      </c>
      <c r="E3991" t="s">
        <v>45</v>
      </c>
      <c r="F3991" t="s">
        <v>21</v>
      </c>
      <c r="G3991">
        <v>462</v>
      </c>
      <c r="H3991" t="s">
        <v>35</v>
      </c>
      <c r="I3991" t="s">
        <v>35</v>
      </c>
      <c r="J3991" t="s">
        <v>30</v>
      </c>
      <c r="K3991">
        <v>19</v>
      </c>
      <c r="L3991" t="s">
        <v>37</v>
      </c>
      <c r="M3991">
        <v>147</v>
      </c>
      <c r="N3991">
        <v>1</v>
      </c>
      <c r="O3991">
        <v>-1</v>
      </c>
      <c r="P3991">
        <v>0</v>
      </c>
      <c r="Q3991" t="s">
        <v>30</v>
      </c>
      <c r="R3991" t="s">
        <v>21</v>
      </c>
      <c r="S3991" t="str" cm="1">
        <f t="array" ref="S3991">_xlfn.IFS(bank__2[[#This Row],[Age]]&lt;30, "Young Adults",bank__2[[#This Row],[Age]]&lt;45, "Middle-Aged Adults",bank__2[[#This Row],[Age]]&lt;60, "Older AdultsOlder Adults", bank__2[[#This Row],[Age]]&gt;=60,"Seniors")</f>
        <v>Middle-Aged Adults</v>
      </c>
      <c r="T3991" t="str">
        <f t="shared" si="62"/>
        <v>No</v>
      </c>
      <c r="U3991" cm="1">
        <f t="array" ref="U3991">_xlfn.SWITCH(L3991, "jan",1, "feb",2, "mar",3, "apr",4, "may",5, "jun",6, "jul",7, "aug",8, "sep",9, "oct",10, "nov",11, "dec",12, "")</f>
        <v>5</v>
      </c>
      <c r="V3991" s="2">
        <f>bank__2[[#This Row],[CallDuration (Seconds)]]/60</f>
        <v>2.4500000000000002</v>
      </c>
      <c r="W3991" t="str">
        <f>IF(AND(bank__2[[#This Row],[HasHousingLoan]]="yes",bank__2[[#This Row],[HasPersonalLoan]]="yes"),"Both Loans",
IF(bank__2[[#This Row],[HasHousingLoan]]="yes","Only Housing Loan",
IF(bank__2[[#This Row],[HasPersonalLoan]]="yes","Only Personal Loan","No Loan")))</f>
        <v>Both Loans</v>
      </c>
    </row>
    <row r="3992" spans="1:23">
      <c r="A3992">
        <v>3991</v>
      </c>
      <c r="B3992">
        <v>49</v>
      </c>
      <c r="C3992" t="s">
        <v>30</v>
      </c>
      <c r="D3992" t="s">
        <v>19</v>
      </c>
      <c r="E3992" t="s">
        <v>33</v>
      </c>
      <c r="F3992" t="s">
        <v>21</v>
      </c>
      <c r="G3992">
        <v>0</v>
      </c>
      <c r="H3992" t="s">
        <v>21</v>
      </c>
      <c r="I3992" t="s">
        <v>21</v>
      </c>
      <c r="J3992" t="s">
        <v>23</v>
      </c>
      <c r="K3992">
        <v>28</v>
      </c>
      <c r="L3992" t="s">
        <v>92</v>
      </c>
      <c r="M3992">
        <v>173</v>
      </c>
      <c r="N3992">
        <v>2</v>
      </c>
      <c r="O3992">
        <v>-1</v>
      </c>
      <c r="P3992">
        <v>0</v>
      </c>
      <c r="Q3992" t="s">
        <v>30</v>
      </c>
      <c r="R3992" t="s">
        <v>21</v>
      </c>
      <c r="S3992" t="str" cm="1">
        <f t="array" ref="S3992">_xlfn.IFS(bank__2[[#This Row],[Age]]&lt;30, "Young Adults",bank__2[[#This Row],[Age]]&lt;45, "Middle-Aged Adults",bank__2[[#This Row],[Age]]&lt;60, "Older AdultsOlder Adults", bank__2[[#This Row],[Age]]&gt;=60,"Seniors")</f>
        <v>Older AdultsOlder Adults</v>
      </c>
      <c r="T3992" t="str">
        <f t="shared" si="62"/>
        <v>No</v>
      </c>
      <c r="U3992" cm="1">
        <f t="array" ref="U3992">_xlfn.SWITCH(L3992, "jan",1, "feb",2, "mar",3, "apr",4, "may",5, "jun",6, "jul",7, "aug",8, "sep",9, "oct",10, "nov",11, "dec",12, "")</f>
        <v>8</v>
      </c>
      <c r="V3992" s="2">
        <f>bank__2[[#This Row],[CallDuration (Seconds)]]/60</f>
        <v>2.8833333333333333</v>
      </c>
      <c r="W3992" t="str">
        <f>IF(AND(bank__2[[#This Row],[HasHousingLoan]]="yes",bank__2[[#This Row],[HasPersonalLoan]]="yes"),"Both Loans",
IF(bank__2[[#This Row],[HasHousingLoan]]="yes","Only Housing Loan",
IF(bank__2[[#This Row],[HasPersonalLoan]]="yes","Only Personal Loan","No Loan")))</f>
        <v>No Loan</v>
      </c>
    </row>
    <row r="3993" spans="1:23">
      <c r="A3993">
        <v>3992</v>
      </c>
      <c r="B3993">
        <v>31</v>
      </c>
      <c r="C3993" t="s">
        <v>87</v>
      </c>
      <c r="D3993" t="s">
        <v>44</v>
      </c>
      <c r="E3993" t="s">
        <v>33</v>
      </c>
      <c r="F3993" t="s">
        <v>21</v>
      </c>
      <c r="G3993">
        <v>5527</v>
      </c>
      <c r="H3993" t="s">
        <v>35</v>
      </c>
      <c r="I3993" t="s">
        <v>21</v>
      </c>
      <c r="J3993" t="s">
        <v>30</v>
      </c>
      <c r="K3993">
        <v>21</v>
      </c>
      <c r="L3993" t="s">
        <v>37</v>
      </c>
      <c r="M3993">
        <v>132</v>
      </c>
      <c r="N3993">
        <v>1</v>
      </c>
      <c r="O3993">
        <v>-1</v>
      </c>
      <c r="P3993">
        <v>0</v>
      </c>
      <c r="Q3993" t="s">
        <v>30</v>
      </c>
      <c r="R3993" t="s">
        <v>21</v>
      </c>
      <c r="S3993" t="str" cm="1">
        <f t="array" ref="S3993">_xlfn.IFS(bank__2[[#This Row],[Age]]&lt;30, "Young Adults",bank__2[[#This Row],[Age]]&lt;45, "Middle-Aged Adults",bank__2[[#This Row],[Age]]&lt;60, "Older AdultsOlder Adults", bank__2[[#This Row],[Age]]&gt;=60,"Seniors")</f>
        <v>Middle-Aged Adults</v>
      </c>
      <c r="T3993" t="str">
        <f t="shared" si="62"/>
        <v>No</v>
      </c>
      <c r="U3993" cm="1">
        <f t="array" ref="U3993">_xlfn.SWITCH(L3993, "jan",1, "feb",2, "mar",3, "apr",4, "may",5, "jun",6, "jul",7, "aug",8, "sep",9, "oct",10, "nov",11, "dec",12, "")</f>
        <v>5</v>
      </c>
      <c r="V3993" s="2">
        <f>bank__2[[#This Row],[CallDuration (Seconds)]]/60</f>
        <v>2.2000000000000002</v>
      </c>
      <c r="W3993" t="str">
        <f>IF(AND(bank__2[[#This Row],[HasHousingLoan]]="yes",bank__2[[#This Row],[HasPersonalLoan]]="yes"),"Both Loans",
IF(bank__2[[#This Row],[HasHousingLoan]]="yes","Only Housing Loan",
IF(bank__2[[#This Row],[HasPersonalLoan]]="yes","Only Personal Loan","No Loan")))</f>
        <v>Only Housing Loan</v>
      </c>
    </row>
    <row r="3994" spans="1:23">
      <c r="A3994">
        <v>3993</v>
      </c>
      <c r="B3994">
        <v>41</v>
      </c>
      <c r="C3994" t="s">
        <v>87</v>
      </c>
      <c r="D3994" t="s">
        <v>19</v>
      </c>
      <c r="E3994" t="s">
        <v>45</v>
      </c>
      <c r="F3994" t="s">
        <v>21</v>
      </c>
      <c r="G3994">
        <v>1287</v>
      </c>
      <c r="H3994" t="s">
        <v>21</v>
      </c>
      <c r="I3994" t="s">
        <v>21</v>
      </c>
      <c r="J3994" t="s">
        <v>30</v>
      </c>
      <c r="K3994">
        <v>16</v>
      </c>
      <c r="L3994" t="s">
        <v>53</v>
      </c>
      <c r="M3994">
        <v>286</v>
      </c>
      <c r="N3994">
        <v>1</v>
      </c>
      <c r="O3994">
        <v>-1</v>
      </c>
      <c r="P3994">
        <v>0</v>
      </c>
      <c r="Q3994" t="s">
        <v>30</v>
      </c>
      <c r="R3994" t="s">
        <v>21</v>
      </c>
      <c r="S3994" t="str" cm="1">
        <f t="array" ref="S3994">_xlfn.IFS(bank__2[[#This Row],[Age]]&lt;30, "Young Adults",bank__2[[#This Row],[Age]]&lt;45, "Middle-Aged Adults",bank__2[[#This Row],[Age]]&lt;60, "Older AdultsOlder Adults", bank__2[[#This Row],[Age]]&gt;=60,"Seniors")</f>
        <v>Middle-Aged Adults</v>
      </c>
      <c r="T3994" t="str">
        <f t="shared" si="62"/>
        <v>No</v>
      </c>
      <c r="U3994" cm="1">
        <f t="array" ref="U3994">_xlfn.SWITCH(L3994, "jan",1, "feb",2, "mar",3, "apr",4, "may",5, "jun",6, "jul",7, "aug",8, "sep",9, "oct",10, "nov",11, "dec",12, "")</f>
        <v>6</v>
      </c>
      <c r="V3994" s="2">
        <f>bank__2[[#This Row],[CallDuration (Seconds)]]/60</f>
        <v>4.7666666666666666</v>
      </c>
      <c r="W3994" t="str">
        <f>IF(AND(bank__2[[#This Row],[HasHousingLoan]]="yes",bank__2[[#This Row],[HasPersonalLoan]]="yes"),"Both Loans",
IF(bank__2[[#This Row],[HasHousingLoan]]="yes","Only Housing Loan",
IF(bank__2[[#This Row],[HasPersonalLoan]]="yes","Only Personal Loan","No Loan")))</f>
        <v>No Loan</v>
      </c>
    </row>
    <row r="3995" spans="1:23">
      <c r="A3995">
        <v>3994</v>
      </c>
      <c r="B3995">
        <v>44</v>
      </c>
      <c r="C3995" t="s">
        <v>43</v>
      </c>
      <c r="D3995" t="s">
        <v>19</v>
      </c>
      <c r="E3995" t="s">
        <v>45</v>
      </c>
      <c r="F3995" t="s">
        <v>21</v>
      </c>
      <c r="G3995">
        <v>17361</v>
      </c>
      <c r="H3995" t="s">
        <v>21</v>
      </c>
      <c r="I3995" t="s">
        <v>21</v>
      </c>
      <c r="J3995" t="s">
        <v>30</v>
      </c>
      <c r="K3995">
        <v>18</v>
      </c>
      <c r="L3995" t="s">
        <v>53</v>
      </c>
      <c r="M3995">
        <v>476</v>
      </c>
      <c r="N3995">
        <v>1</v>
      </c>
      <c r="O3995">
        <v>-1</v>
      </c>
      <c r="P3995">
        <v>0</v>
      </c>
      <c r="Q3995" t="s">
        <v>30</v>
      </c>
      <c r="R3995" t="s">
        <v>21</v>
      </c>
      <c r="S3995" t="str" cm="1">
        <f t="array" ref="S3995">_xlfn.IFS(bank__2[[#This Row],[Age]]&lt;30, "Young Adults",bank__2[[#This Row],[Age]]&lt;45, "Middle-Aged Adults",bank__2[[#This Row],[Age]]&lt;60, "Older AdultsOlder Adults", bank__2[[#This Row],[Age]]&gt;=60,"Seniors")</f>
        <v>Middle-Aged Adults</v>
      </c>
      <c r="T3995" t="str">
        <f t="shared" si="62"/>
        <v>No</v>
      </c>
      <c r="U3995" cm="1">
        <f t="array" ref="U3995">_xlfn.SWITCH(L3995, "jan",1, "feb",2, "mar",3, "apr",4, "may",5, "jun",6, "jul",7, "aug",8, "sep",9, "oct",10, "nov",11, "dec",12, "")</f>
        <v>6</v>
      </c>
      <c r="V3995" s="2">
        <f>bank__2[[#This Row],[CallDuration (Seconds)]]/60</f>
        <v>7.9333333333333336</v>
      </c>
      <c r="W3995" t="str">
        <f>IF(AND(bank__2[[#This Row],[HasHousingLoan]]="yes",bank__2[[#This Row],[HasPersonalLoan]]="yes"),"Both Loans",
IF(bank__2[[#This Row],[HasHousingLoan]]="yes","Only Housing Loan",
IF(bank__2[[#This Row],[HasPersonalLoan]]="yes","Only Personal Loan","No Loan")))</f>
        <v>No Loan</v>
      </c>
    </row>
    <row r="3996" spans="1:23">
      <c r="A3996">
        <v>3995</v>
      </c>
      <c r="B3996">
        <v>54</v>
      </c>
      <c r="C3996" t="s">
        <v>77</v>
      </c>
      <c r="D3996" t="s">
        <v>19</v>
      </c>
      <c r="E3996" t="s">
        <v>2553</v>
      </c>
      <c r="F3996" t="s">
        <v>21</v>
      </c>
      <c r="G3996">
        <v>1956</v>
      </c>
      <c r="H3996" t="s">
        <v>21</v>
      </c>
      <c r="I3996" t="s">
        <v>21</v>
      </c>
      <c r="J3996" t="s">
        <v>23</v>
      </c>
      <c r="K3996">
        <v>19</v>
      </c>
      <c r="L3996" t="s">
        <v>124</v>
      </c>
      <c r="M3996">
        <v>221</v>
      </c>
      <c r="N3996">
        <v>5</v>
      </c>
      <c r="O3996">
        <v>-1</v>
      </c>
      <c r="P3996">
        <v>0</v>
      </c>
      <c r="Q3996" t="s">
        <v>30</v>
      </c>
      <c r="R3996" t="s">
        <v>21</v>
      </c>
      <c r="S3996" t="str" cm="1">
        <f t="array" ref="S3996">_xlfn.IFS(bank__2[[#This Row],[Age]]&lt;30, "Young Adults",bank__2[[#This Row],[Age]]&lt;45, "Middle-Aged Adults",bank__2[[#This Row],[Age]]&lt;60, "Older AdultsOlder Adults", bank__2[[#This Row],[Age]]&gt;=60,"Seniors")</f>
        <v>Older AdultsOlder Adults</v>
      </c>
      <c r="T3996" t="str">
        <f t="shared" si="62"/>
        <v>No</v>
      </c>
      <c r="U3996" cm="1">
        <f t="array" ref="U3996">_xlfn.SWITCH(L3996, "jan",1, "feb",2, "mar",3, "apr",4, "may",5, "jun",6, "jul",7, "aug",8, "sep",9, "oct",10, "nov",11, "dec",12, "")</f>
        <v>11</v>
      </c>
      <c r="V3996" s="2">
        <f>bank__2[[#This Row],[CallDuration (Seconds)]]/60</f>
        <v>3.6833333333333331</v>
      </c>
      <c r="W3996" t="str">
        <f>IF(AND(bank__2[[#This Row],[HasHousingLoan]]="yes",bank__2[[#This Row],[HasPersonalLoan]]="yes"),"Both Loans",
IF(bank__2[[#This Row],[HasHousingLoan]]="yes","Only Housing Loan",
IF(bank__2[[#This Row],[HasPersonalLoan]]="yes","Only Personal Loan","No Loan")))</f>
        <v>No Loan</v>
      </c>
    </row>
    <row r="3997" spans="1:23">
      <c r="A3997">
        <v>3996</v>
      </c>
      <c r="B3997">
        <v>37</v>
      </c>
      <c r="C3997" t="s">
        <v>56</v>
      </c>
      <c r="D3997" t="s">
        <v>122</v>
      </c>
      <c r="E3997" t="s">
        <v>33</v>
      </c>
      <c r="F3997" t="s">
        <v>21</v>
      </c>
      <c r="G3997">
        <v>0</v>
      </c>
      <c r="H3997" t="s">
        <v>35</v>
      </c>
      <c r="I3997" t="s">
        <v>21</v>
      </c>
      <c r="J3997" t="s">
        <v>23</v>
      </c>
      <c r="K3997">
        <v>21</v>
      </c>
      <c r="L3997" t="s">
        <v>48</v>
      </c>
      <c r="M3997">
        <v>146</v>
      </c>
      <c r="N3997">
        <v>4</v>
      </c>
      <c r="O3997">
        <v>-1</v>
      </c>
      <c r="P3997">
        <v>0</v>
      </c>
      <c r="Q3997" t="s">
        <v>30</v>
      </c>
      <c r="R3997" t="s">
        <v>35</v>
      </c>
      <c r="S3997" t="str" cm="1">
        <f t="array" ref="S3997">_xlfn.IFS(bank__2[[#This Row],[Age]]&lt;30, "Young Adults",bank__2[[#This Row],[Age]]&lt;45, "Middle-Aged Adults",bank__2[[#This Row],[Age]]&lt;60, "Older AdultsOlder Adults", bank__2[[#This Row],[Age]]&gt;=60,"Seniors")</f>
        <v>Middle-Aged Adults</v>
      </c>
      <c r="T3997" t="str">
        <f t="shared" si="62"/>
        <v>No</v>
      </c>
      <c r="U3997" cm="1">
        <f t="array" ref="U3997">_xlfn.SWITCH(L3997, "jan",1, "feb",2, "mar",3, "apr",4, "may",5, "jun",6, "jul",7, "aug",8, "sep",9, "oct",10, "nov",11, "dec",12, "")</f>
        <v>4</v>
      </c>
      <c r="V3997" s="2">
        <f>bank__2[[#This Row],[CallDuration (Seconds)]]/60</f>
        <v>2.4333333333333331</v>
      </c>
      <c r="W3997" t="str">
        <f>IF(AND(bank__2[[#This Row],[HasHousingLoan]]="yes",bank__2[[#This Row],[HasPersonalLoan]]="yes"),"Both Loans",
IF(bank__2[[#This Row],[HasHousingLoan]]="yes","Only Housing Loan",
IF(bank__2[[#This Row],[HasPersonalLoan]]="yes","Only Personal Loan","No Loan")))</f>
        <v>Only Housing Loan</v>
      </c>
    </row>
    <row r="3998" spans="1:23">
      <c r="A3998">
        <v>3997</v>
      </c>
      <c r="B3998">
        <v>34</v>
      </c>
      <c r="C3998" t="s">
        <v>43</v>
      </c>
      <c r="D3998" t="s">
        <v>19</v>
      </c>
      <c r="E3998" t="s">
        <v>33</v>
      </c>
      <c r="F3998" t="s">
        <v>21</v>
      </c>
      <c r="G3998">
        <v>-294</v>
      </c>
      <c r="H3998" t="s">
        <v>35</v>
      </c>
      <c r="I3998" t="s">
        <v>21</v>
      </c>
      <c r="J3998" t="s">
        <v>30</v>
      </c>
      <c r="K3998">
        <v>27</v>
      </c>
      <c r="L3998" t="s">
        <v>37</v>
      </c>
      <c r="M3998">
        <v>532</v>
      </c>
      <c r="N3998">
        <v>2</v>
      </c>
      <c r="O3998">
        <v>-1</v>
      </c>
      <c r="P3998">
        <v>0</v>
      </c>
      <c r="Q3998" t="s">
        <v>30</v>
      </c>
      <c r="R3998" t="s">
        <v>21</v>
      </c>
      <c r="S3998" t="str" cm="1">
        <f t="array" ref="S3998">_xlfn.IFS(bank__2[[#This Row],[Age]]&lt;30, "Young Adults",bank__2[[#This Row],[Age]]&lt;45, "Middle-Aged Adults",bank__2[[#This Row],[Age]]&lt;60, "Older AdultsOlder Adults", bank__2[[#This Row],[Age]]&gt;=60,"Seniors")</f>
        <v>Middle-Aged Adults</v>
      </c>
      <c r="T3998" t="str">
        <f t="shared" si="62"/>
        <v>No</v>
      </c>
      <c r="U3998" cm="1">
        <f t="array" ref="U3998">_xlfn.SWITCH(L3998, "jan",1, "feb",2, "mar",3, "apr",4, "may",5, "jun",6, "jul",7, "aug",8, "sep",9, "oct",10, "nov",11, "dec",12, "")</f>
        <v>5</v>
      </c>
      <c r="V3998" s="2">
        <f>bank__2[[#This Row],[CallDuration (Seconds)]]/60</f>
        <v>8.8666666666666671</v>
      </c>
      <c r="W3998" t="str">
        <f>IF(AND(bank__2[[#This Row],[HasHousingLoan]]="yes",bank__2[[#This Row],[HasPersonalLoan]]="yes"),"Both Loans",
IF(bank__2[[#This Row],[HasHousingLoan]]="yes","Only Housing Loan",
IF(bank__2[[#This Row],[HasPersonalLoan]]="yes","Only Personal Loan","No Loan")))</f>
        <v>Only Housing Loan</v>
      </c>
    </row>
    <row r="3999" spans="1:23">
      <c r="A3999">
        <v>3998</v>
      </c>
      <c r="B3999">
        <v>43</v>
      </c>
      <c r="C3999" t="s">
        <v>72</v>
      </c>
      <c r="D3999" t="s">
        <v>19</v>
      </c>
      <c r="E3999" t="s">
        <v>33</v>
      </c>
      <c r="F3999" t="s">
        <v>21</v>
      </c>
      <c r="G3999">
        <v>275</v>
      </c>
      <c r="H3999" t="s">
        <v>21</v>
      </c>
      <c r="I3999" t="s">
        <v>21</v>
      </c>
      <c r="J3999" t="s">
        <v>23</v>
      </c>
      <c r="K3999">
        <v>25</v>
      </c>
      <c r="L3999" t="s">
        <v>92</v>
      </c>
      <c r="M3999">
        <v>69</v>
      </c>
      <c r="N3999">
        <v>6</v>
      </c>
      <c r="O3999">
        <v>-1</v>
      </c>
      <c r="P3999">
        <v>0</v>
      </c>
      <c r="Q3999" t="s">
        <v>30</v>
      </c>
      <c r="R3999" t="s">
        <v>21</v>
      </c>
      <c r="S3999" t="str" cm="1">
        <f t="array" ref="S3999">_xlfn.IFS(bank__2[[#This Row],[Age]]&lt;30, "Young Adults",bank__2[[#This Row],[Age]]&lt;45, "Middle-Aged Adults",bank__2[[#This Row],[Age]]&lt;60, "Older AdultsOlder Adults", bank__2[[#This Row],[Age]]&gt;=60,"Seniors")</f>
        <v>Middle-Aged Adults</v>
      </c>
      <c r="T3999" t="str">
        <f t="shared" si="62"/>
        <v>No</v>
      </c>
      <c r="U3999" cm="1">
        <f t="array" ref="U3999">_xlfn.SWITCH(L3999, "jan",1, "feb",2, "mar",3, "apr",4, "may",5, "jun",6, "jul",7, "aug",8, "sep",9, "oct",10, "nov",11, "dec",12, "")</f>
        <v>8</v>
      </c>
      <c r="V3999" s="2">
        <f>bank__2[[#This Row],[CallDuration (Seconds)]]/60</f>
        <v>1.1499999999999999</v>
      </c>
      <c r="W3999" t="str">
        <f>IF(AND(bank__2[[#This Row],[HasHousingLoan]]="yes",bank__2[[#This Row],[HasPersonalLoan]]="yes"),"Both Loans",
IF(bank__2[[#This Row],[HasHousingLoan]]="yes","Only Housing Loan",
IF(bank__2[[#This Row],[HasPersonalLoan]]="yes","Only Personal Loan","No Loan")))</f>
        <v>No Loan</v>
      </c>
    </row>
    <row r="4000" spans="1:23">
      <c r="A4000">
        <v>3999</v>
      </c>
      <c r="B4000">
        <v>44</v>
      </c>
      <c r="C4000" t="s">
        <v>43</v>
      </c>
      <c r="D4000" t="s">
        <v>19</v>
      </c>
      <c r="E4000" t="s">
        <v>45</v>
      </c>
      <c r="F4000" t="s">
        <v>21</v>
      </c>
      <c r="G4000">
        <v>724</v>
      </c>
      <c r="H4000" t="s">
        <v>35</v>
      </c>
      <c r="I4000" t="s">
        <v>21</v>
      </c>
      <c r="J4000" t="s">
        <v>23</v>
      </c>
      <c r="K4000">
        <v>17</v>
      </c>
      <c r="L4000" t="s">
        <v>124</v>
      </c>
      <c r="M4000">
        <v>157</v>
      </c>
      <c r="N4000">
        <v>2</v>
      </c>
      <c r="O4000">
        <v>172</v>
      </c>
      <c r="P4000">
        <v>1</v>
      </c>
      <c r="Q4000" t="s">
        <v>41</v>
      </c>
      <c r="R4000" t="s">
        <v>21</v>
      </c>
      <c r="S4000" t="str" cm="1">
        <f t="array" ref="S4000">_xlfn.IFS(bank__2[[#This Row],[Age]]&lt;30, "Young Adults",bank__2[[#This Row],[Age]]&lt;45, "Middle-Aged Adults",bank__2[[#This Row],[Age]]&lt;60, "Older AdultsOlder Adults", bank__2[[#This Row],[Age]]&gt;=60,"Seniors")</f>
        <v>Middle-Aged Adults</v>
      </c>
      <c r="T4000" t="str">
        <f t="shared" si="62"/>
        <v>Yes</v>
      </c>
      <c r="U4000" cm="1">
        <f t="array" ref="U4000">_xlfn.SWITCH(L4000, "jan",1, "feb",2, "mar",3, "apr",4, "may",5, "jun",6, "jul",7, "aug",8, "sep",9, "oct",10, "nov",11, "dec",12, "")</f>
        <v>11</v>
      </c>
      <c r="V4000" s="2">
        <f>bank__2[[#This Row],[CallDuration (Seconds)]]/60</f>
        <v>2.6166666666666667</v>
      </c>
      <c r="W4000" t="str">
        <f>IF(AND(bank__2[[#This Row],[HasHousingLoan]]="yes",bank__2[[#This Row],[HasPersonalLoan]]="yes"),"Both Loans",
IF(bank__2[[#This Row],[HasHousingLoan]]="yes","Only Housing Loan",
IF(bank__2[[#This Row],[HasPersonalLoan]]="yes","Only Personal Loan","No Loan")))</f>
        <v>Only Housing Loan</v>
      </c>
    </row>
    <row r="4001" spans="1:23">
      <c r="A4001">
        <v>4000</v>
      </c>
      <c r="B4001">
        <v>44</v>
      </c>
      <c r="C4001" t="s">
        <v>32</v>
      </c>
      <c r="D4001" t="s">
        <v>19</v>
      </c>
      <c r="E4001" t="s">
        <v>33</v>
      </c>
      <c r="F4001" t="s">
        <v>21</v>
      </c>
      <c r="G4001">
        <v>27</v>
      </c>
      <c r="H4001" t="s">
        <v>21</v>
      </c>
      <c r="I4001" t="s">
        <v>21</v>
      </c>
      <c r="J4001" t="s">
        <v>23</v>
      </c>
      <c r="K4001">
        <v>25</v>
      </c>
      <c r="L4001" t="s">
        <v>37</v>
      </c>
      <c r="M4001">
        <v>485</v>
      </c>
      <c r="N4001">
        <v>1</v>
      </c>
      <c r="O4001">
        <v>-1</v>
      </c>
      <c r="P4001">
        <v>0</v>
      </c>
      <c r="Q4001" t="s">
        <v>30</v>
      </c>
      <c r="R4001" t="s">
        <v>21</v>
      </c>
      <c r="S4001" t="str" cm="1">
        <f t="array" ref="S4001">_xlfn.IFS(bank__2[[#This Row],[Age]]&lt;30, "Young Adults",bank__2[[#This Row],[Age]]&lt;45, "Middle-Aged Adults",bank__2[[#This Row],[Age]]&lt;60, "Older AdultsOlder Adults", bank__2[[#This Row],[Age]]&gt;=60,"Seniors")</f>
        <v>Middle-Aged Adults</v>
      </c>
      <c r="T4001" t="str">
        <f t="shared" si="62"/>
        <v>No</v>
      </c>
      <c r="U4001" cm="1">
        <f t="array" ref="U4001">_xlfn.SWITCH(L4001, "jan",1, "feb",2, "mar",3, "apr",4, "may",5, "jun",6, "jul",7, "aug",8, "sep",9, "oct",10, "nov",11, "dec",12, "")</f>
        <v>5</v>
      </c>
      <c r="V4001" s="2">
        <f>bank__2[[#This Row],[CallDuration (Seconds)]]/60</f>
        <v>8.0833333333333339</v>
      </c>
      <c r="W4001" t="str">
        <f>IF(AND(bank__2[[#This Row],[HasHousingLoan]]="yes",bank__2[[#This Row],[HasPersonalLoan]]="yes"),"Both Loans",
IF(bank__2[[#This Row],[HasHousingLoan]]="yes","Only Housing Loan",
IF(bank__2[[#This Row],[HasPersonalLoan]]="yes","Only Personal Loan","No Loan")))</f>
        <v>No Loan</v>
      </c>
    </row>
    <row r="4002" spans="1:23">
      <c r="A4002">
        <v>4001</v>
      </c>
      <c r="B4002">
        <v>53</v>
      </c>
      <c r="C4002" t="s">
        <v>87</v>
      </c>
      <c r="D4002" t="s">
        <v>122</v>
      </c>
      <c r="E4002" t="s">
        <v>33</v>
      </c>
      <c r="F4002" t="s">
        <v>21</v>
      </c>
      <c r="G4002">
        <v>26</v>
      </c>
      <c r="H4002" t="s">
        <v>35</v>
      </c>
      <c r="I4002" t="s">
        <v>21</v>
      </c>
      <c r="J4002" t="s">
        <v>23</v>
      </c>
      <c r="K4002">
        <v>7</v>
      </c>
      <c r="L4002" t="s">
        <v>37</v>
      </c>
      <c r="M4002">
        <v>56</v>
      </c>
      <c r="N4002">
        <v>1</v>
      </c>
      <c r="O4002">
        <v>359</v>
      </c>
      <c r="P4002">
        <v>1</v>
      </c>
      <c r="Q4002" t="s">
        <v>41</v>
      </c>
      <c r="R4002" t="s">
        <v>21</v>
      </c>
      <c r="S4002" t="str" cm="1">
        <f t="array" ref="S4002">_xlfn.IFS(bank__2[[#This Row],[Age]]&lt;30, "Young Adults",bank__2[[#This Row],[Age]]&lt;45, "Middle-Aged Adults",bank__2[[#This Row],[Age]]&lt;60, "Older AdultsOlder Adults", bank__2[[#This Row],[Age]]&gt;=60,"Seniors")</f>
        <v>Older AdultsOlder Adults</v>
      </c>
      <c r="T4002" t="str">
        <f t="shared" si="62"/>
        <v>Yes</v>
      </c>
      <c r="U4002" cm="1">
        <f t="array" ref="U4002">_xlfn.SWITCH(L4002, "jan",1, "feb",2, "mar",3, "apr",4, "may",5, "jun",6, "jul",7, "aug",8, "sep",9, "oct",10, "nov",11, "dec",12, "")</f>
        <v>5</v>
      </c>
      <c r="V4002" s="2">
        <f>bank__2[[#This Row],[CallDuration (Seconds)]]/60</f>
        <v>0.93333333333333335</v>
      </c>
      <c r="W4002" t="str">
        <f>IF(AND(bank__2[[#This Row],[HasHousingLoan]]="yes",bank__2[[#This Row],[HasPersonalLoan]]="yes"),"Both Loans",
IF(bank__2[[#This Row],[HasHousingLoan]]="yes","Only Housing Loan",
IF(bank__2[[#This Row],[HasPersonalLoan]]="yes","Only Personal Loan","No Loan")))</f>
        <v>Only Housing Loan</v>
      </c>
    </row>
    <row r="4003" spans="1:23">
      <c r="A4003">
        <v>4002</v>
      </c>
      <c r="B4003">
        <v>36</v>
      </c>
      <c r="C4003" t="s">
        <v>72</v>
      </c>
      <c r="D4003" t="s">
        <v>19</v>
      </c>
      <c r="E4003" t="s">
        <v>33</v>
      </c>
      <c r="F4003" t="s">
        <v>21</v>
      </c>
      <c r="G4003">
        <v>191</v>
      </c>
      <c r="H4003" t="s">
        <v>21</v>
      </c>
      <c r="I4003" t="s">
        <v>21</v>
      </c>
      <c r="J4003" t="s">
        <v>23</v>
      </c>
      <c r="K4003">
        <v>31</v>
      </c>
      <c r="L4003" t="s">
        <v>92</v>
      </c>
      <c r="M4003">
        <v>69</v>
      </c>
      <c r="N4003">
        <v>1</v>
      </c>
      <c r="O4003">
        <v>-1</v>
      </c>
      <c r="P4003">
        <v>0</v>
      </c>
      <c r="Q4003" t="s">
        <v>30</v>
      </c>
      <c r="R4003" t="s">
        <v>21</v>
      </c>
      <c r="S4003" t="str" cm="1">
        <f t="array" ref="S4003">_xlfn.IFS(bank__2[[#This Row],[Age]]&lt;30, "Young Adults",bank__2[[#This Row],[Age]]&lt;45, "Middle-Aged Adults",bank__2[[#This Row],[Age]]&lt;60, "Older AdultsOlder Adults", bank__2[[#This Row],[Age]]&gt;=60,"Seniors")</f>
        <v>Middle-Aged Adults</v>
      </c>
      <c r="T4003" t="str">
        <f t="shared" si="62"/>
        <v>No</v>
      </c>
      <c r="U4003" cm="1">
        <f t="array" ref="U4003">_xlfn.SWITCH(L4003, "jan",1, "feb",2, "mar",3, "apr",4, "may",5, "jun",6, "jul",7, "aug",8, "sep",9, "oct",10, "nov",11, "dec",12, "")</f>
        <v>8</v>
      </c>
      <c r="V4003" s="2">
        <f>bank__2[[#This Row],[CallDuration (Seconds)]]/60</f>
        <v>1.1499999999999999</v>
      </c>
      <c r="W4003" t="str">
        <f>IF(AND(bank__2[[#This Row],[HasHousingLoan]]="yes",bank__2[[#This Row],[HasPersonalLoan]]="yes"),"Both Loans",
IF(bank__2[[#This Row],[HasHousingLoan]]="yes","Only Housing Loan",
IF(bank__2[[#This Row],[HasPersonalLoan]]="yes","Only Personal Loan","No Loan")))</f>
        <v>No Loan</v>
      </c>
    </row>
    <row r="4004" spans="1:23">
      <c r="A4004">
        <v>4003</v>
      </c>
      <c r="B4004">
        <v>58</v>
      </c>
      <c r="C4004" t="s">
        <v>72</v>
      </c>
      <c r="D4004" t="s">
        <v>122</v>
      </c>
      <c r="E4004" t="s">
        <v>33</v>
      </c>
      <c r="F4004" t="s">
        <v>21</v>
      </c>
      <c r="G4004">
        <v>-123</v>
      </c>
      <c r="H4004" t="s">
        <v>21</v>
      </c>
      <c r="I4004" t="s">
        <v>21</v>
      </c>
      <c r="J4004" t="s">
        <v>23</v>
      </c>
      <c r="K4004">
        <v>5</v>
      </c>
      <c r="L4004" t="s">
        <v>92</v>
      </c>
      <c r="M4004">
        <v>131</v>
      </c>
      <c r="N4004">
        <v>2</v>
      </c>
      <c r="O4004">
        <v>-1</v>
      </c>
      <c r="P4004">
        <v>0</v>
      </c>
      <c r="Q4004" t="s">
        <v>30</v>
      </c>
      <c r="R4004" t="s">
        <v>21</v>
      </c>
      <c r="S4004" t="str" cm="1">
        <f t="array" ref="S4004">_xlfn.IFS(bank__2[[#This Row],[Age]]&lt;30, "Young Adults",bank__2[[#This Row],[Age]]&lt;45, "Middle-Aged Adults",bank__2[[#This Row],[Age]]&lt;60, "Older AdultsOlder Adults", bank__2[[#This Row],[Age]]&gt;=60,"Seniors")</f>
        <v>Older AdultsOlder Adults</v>
      </c>
      <c r="T4004" t="str">
        <f t="shared" si="62"/>
        <v>No</v>
      </c>
      <c r="U4004" cm="1">
        <f t="array" ref="U4004">_xlfn.SWITCH(L4004, "jan",1, "feb",2, "mar",3, "apr",4, "may",5, "jun",6, "jul",7, "aug",8, "sep",9, "oct",10, "nov",11, "dec",12, "")</f>
        <v>8</v>
      </c>
      <c r="V4004" s="2">
        <f>bank__2[[#This Row],[CallDuration (Seconds)]]/60</f>
        <v>2.1833333333333331</v>
      </c>
      <c r="W4004" t="str">
        <f>IF(AND(bank__2[[#This Row],[HasHousingLoan]]="yes",bank__2[[#This Row],[HasPersonalLoan]]="yes"),"Both Loans",
IF(bank__2[[#This Row],[HasHousingLoan]]="yes","Only Housing Loan",
IF(bank__2[[#This Row],[HasPersonalLoan]]="yes","Only Personal Loan","No Loan")))</f>
        <v>No Loan</v>
      </c>
    </row>
    <row r="4005" spans="1:23">
      <c r="A4005">
        <v>4004</v>
      </c>
      <c r="B4005">
        <v>26</v>
      </c>
      <c r="C4005" t="s">
        <v>94</v>
      </c>
      <c r="D4005" t="s">
        <v>44</v>
      </c>
      <c r="E4005" t="s">
        <v>33</v>
      </c>
      <c r="F4005" t="s">
        <v>21</v>
      </c>
      <c r="G4005">
        <v>-147</v>
      </c>
      <c r="H4005" t="s">
        <v>21</v>
      </c>
      <c r="I4005" t="s">
        <v>21</v>
      </c>
      <c r="J4005" t="s">
        <v>30</v>
      </c>
      <c r="K4005">
        <v>4</v>
      </c>
      <c r="L4005" t="s">
        <v>53</v>
      </c>
      <c r="M4005">
        <v>95</v>
      </c>
      <c r="N4005">
        <v>2</v>
      </c>
      <c r="O4005">
        <v>-1</v>
      </c>
      <c r="P4005">
        <v>0</v>
      </c>
      <c r="Q4005" t="s">
        <v>30</v>
      </c>
      <c r="R4005" t="s">
        <v>21</v>
      </c>
      <c r="S4005" t="str" cm="1">
        <f t="array" ref="S4005">_xlfn.IFS(bank__2[[#This Row],[Age]]&lt;30, "Young Adults",bank__2[[#This Row],[Age]]&lt;45, "Middle-Aged Adults",bank__2[[#This Row],[Age]]&lt;60, "Older AdultsOlder Adults", bank__2[[#This Row],[Age]]&gt;=60,"Seniors")</f>
        <v>Young Adults</v>
      </c>
      <c r="T4005" t="str">
        <f t="shared" si="62"/>
        <v>No</v>
      </c>
      <c r="U4005" cm="1">
        <f t="array" ref="U4005">_xlfn.SWITCH(L4005, "jan",1, "feb",2, "mar",3, "apr",4, "may",5, "jun",6, "jul",7, "aug",8, "sep",9, "oct",10, "nov",11, "dec",12, "")</f>
        <v>6</v>
      </c>
      <c r="V4005" s="2">
        <f>bank__2[[#This Row],[CallDuration (Seconds)]]/60</f>
        <v>1.5833333333333333</v>
      </c>
      <c r="W4005" t="str">
        <f>IF(AND(bank__2[[#This Row],[HasHousingLoan]]="yes",bank__2[[#This Row],[HasPersonalLoan]]="yes"),"Both Loans",
IF(bank__2[[#This Row],[HasHousingLoan]]="yes","Only Housing Loan",
IF(bank__2[[#This Row],[HasPersonalLoan]]="yes","Only Personal Loan","No Loan")))</f>
        <v>No Loan</v>
      </c>
    </row>
    <row r="4006" spans="1:23">
      <c r="A4006">
        <v>4005</v>
      </c>
      <c r="B4006">
        <v>34</v>
      </c>
      <c r="C4006" t="s">
        <v>72</v>
      </c>
      <c r="D4006" t="s">
        <v>44</v>
      </c>
      <c r="E4006" t="s">
        <v>33</v>
      </c>
      <c r="F4006" t="s">
        <v>21</v>
      </c>
      <c r="G4006">
        <v>179</v>
      </c>
      <c r="H4006" t="s">
        <v>21</v>
      </c>
      <c r="I4006" t="s">
        <v>21</v>
      </c>
      <c r="J4006" t="s">
        <v>23</v>
      </c>
      <c r="K4006">
        <v>19</v>
      </c>
      <c r="L4006" t="s">
        <v>92</v>
      </c>
      <c r="M4006">
        <v>294</v>
      </c>
      <c r="N4006">
        <v>3</v>
      </c>
      <c r="O4006">
        <v>-1</v>
      </c>
      <c r="P4006">
        <v>0</v>
      </c>
      <c r="Q4006" t="s">
        <v>30</v>
      </c>
      <c r="R4006" t="s">
        <v>21</v>
      </c>
      <c r="S4006" t="str" cm="1">
        <f t="array" ref="S4006">_xlfn.IFS(bank__2[[#This Row],[Age]]&lt;30, "Young Adults",bank__2[[#This Row],[Age]]&lt;45, "Middle-Aged Adults",bank__2[[#This Row],[Age]]&lt;60, "Older AdultsOlder Adults", bank__2[[#This Row],[Age]]&gt;=60,"Seniors")</f>
        <v>Middle-Aged Adults</v>
      </c>
      <c r="T4006" t="str">
        <f t="shared" si="62"/>
        <v>No</v>
      </c>
      <c r="U4006" cm="1">
        <f t="array" ref="U4006">_xlfn.SWITCH(L4006, "jan",1, "feb",2, "mar",3, "apr",4, "may",5, "jun",6, "jul",7, "aug",8, "sep",9, "oct",10, "nov",11, "dec",12, "")</f>
        <v>8</v>
      </c>
      <c r="V4006" s="2">
        <f>bank__2[[#This Row],[CallDuration (Seconds)]]/60</f>
        <v>4.9000000000000004</v>
      </c>
      <c r="W4006" t="str">
        <f>IF(AND(bank__2[[#This Row],[HasHousingLoan]]="yes",bank__2[[#This Row],[HasPersonalLoan]]="yes"),"Both Loans",
IF(bank__2[[#This Row],[HasHousingLoan]]="yes","Only Housing Loan",
IF(bank__2[[#This Row],[HasPersonalLoan]]="yes","Only Personal Loan","No Loan")))</f>
        <v>No Loan</v>
      </c>
    </row>
    <row r="4007" spans="1:23">
      <c r="A4007">
        <v>4006</v>
      </c>
      <c r="B4007">
        <v>55</v>
      </c>
      <c r="C4007" t="s">
        <v>56</v>
      </c>
      <c r="D4007" t="s">
        <v>19</v>
      </c>
      <c r="E4007" t="s">
        <v>20</v>
      </c>
      <c r="F4007" t="s">
        <v>21</v>
      </c>
      <c r="G4007">
        <v>1086</v>
      </c>
      <c r="H4007" t="s">
        <v>35</v>
      </c>
      <c r="I4007" t="s">
        <v>21</v>
      </c>
      <c r="J4007" t="s">
        <v>23</v>
      </c>
      <c r="K4007">
        <v>6</v>
      </c>
      <c r="L4007" t="s">
        <v>37</v>
      </c>
      <c r="M4007">
        <v>146</v>
      </c>
      <c r="N4007">
        <v>1</v>
      </c>
      <c r="O4007">
        <v>272</v>
      </c>
      <c r="P4007">
        <v>2</v>
      </c>
      <c r="Q4007" t="s">
        <v>41</v>
      </c>
      <c r="R4007" t="s">
        <v>21</v>
      </c>
      <c r="S4007" t="str" cm="1">
        <f t="array" ref="S4007">_xlfn.IFS(bank__2[[#This Row],[Age]]&lt;30, "Young Adults",bank__2[[#This Row],[Age]]&lt;45, "Middle-Aged Adults",bank__2[[#This Row],[Age]]&lt;60, "Older AdultsOlder Adults", bank__2[[#This Row],[Age]]&gt;=60,"Seniors")</f>
        <v>Older AdultsOlder Adults</v>
      </c>
      <c r="T4007" t="str">
        <f t="shared" si="62"/>
        <v>Yes</v>
      </c>
      <c r="U4007" cm="1">
        <f t="array" ref="U4007">_xlfn.SWITCH(L4007, "jan",1, "feb",2, "mar",3, "apr",4, "may",5, "jun",6, "jul",7, "aug",8, "sep",9, "oct",10, "nov",11, "dec",12, "")</f>
        <v>5</v>
      </c>
      <c r="V4007" s="2">
        <f>bank__2[[#This Row],[CallDuration (Seconds)]]/60</f>
        <v>2.4333333333333331</v>
      </c>
      <c r="W4007" t="str">
        <f>IF(AND(bank__2[[#This Row],[HasHousingLoan]]="yes",bank__2[[#This Row],[HasPersonalLoan]]="yes"),"Both Loans",
IF(bank__2[[#This Row],[HasHousingLoan]]="yes","Only Housing Loan",
IF(bank__2[[#This Row],[HasPersonalLoan]]="yes","Only Personal Loan","No Loan")))</f>
        <v>Only Housing Loan</v>
      </c>
    </row>
    <row r="4008" spans="1:23">
      <c r="A4008">
        <v>4007</v>
      </c>
      <c r="B4008">
        <v>55</v>
      </c>
      <c r="C4008" t="s">
        <v>56</v>
      </c>
      <c r="D4008" t="s">
        <v>19</v>
      </c>
      <c r="E4008" t="s">
        <v>33</v>
      </c>
      <c r="F4008" t="s">
        <v>21</v>
      </c>
      <c r="G4008">
        <v>471</v>
      </c>
      <c r="H4008" t="s">
        <v>35</v>
      </c>
      <c r="I4008" t="s">
        <v>21</v>
      </c>
      <c r="J4008" t="s">
        <v>30</v>
      </c>
      <c r="K4008">
        <v>30</v>
      </c>
      <c r="L4008" t="s">
        <v>37</v>
      </c>
      <c r="M4008">
        <v>58</v>
      </c>
      <c r="N4008">
        <v>2</v>
      </c>
      <c r="O4008">
        <v>-1</v>
      </c>
      <c r="P4008">
        <v>0</v>
      </c>
      <c r="Q4008" t="s">
        <v>30</v>
      </c>
      <c r="R4008" t="s">
        <v>21</v>
      </c>
      <c r="S4008" t="str" cm="1">
        <f t="array" ref="S4008">_xlfn.IFS(bank__2[[#This Row],[Age]]&lt;30, "Young Adults",bank__2[[#This Row],[Age]]&lt;45, "Middle-Aged Adults",bank__2[[#This Row],[Age]]&lt;60, "Older AdultsOlder Adults", bank__2[[#This Row],[Age]]&gt;=60,"Seniors")</f>
        <v>Older AdultsOlder Adults</v>
      </c>
      <c r="T4008" t="str">
        <f t="shared" si="62"/>
        <v>No</v>
      </c>
      <c r="U4008" cm="1">
        <f t="array" ref="U4008">_xlfn.SWITCH(L4008, "jan",1, "feb",2, "mar",3, "apr",4, "may",5, "jun",6, "jul",7, "aug",8, "sep",9, "oct",10, "nov",11, "dec",12, "")</f>
        <v>5</v>
      </c>
      <c r="V4008" s="2">
        <f>bank__2[[#This Row],[CallDuration (Seconds)]]/60</f>
        <v>0.96666666666666667</v>
      </c>
      <c r="W4008" t="str">
        <f>IF(AND(bank__2[[#This Row],[HasHousingLoan]]="yes",bank__2[[#This Row],[HasPersonalLoan]]="yes"),"Both Loans",
IF(bank__2[[#This Row],[HasHousingLoan]]="yes","Only Housing Loan",
IF(bank__2[[#This Row],[HasPersonalLoan]]="yes","Only Personal Loan","No Loan")))</f>
        <v>Only Housing Loan</v>
      </c>
    </row>
    <row r="4009" spans="1:23">
      <c r="A4009">
        <v>4008</v>
      </c>
      <c r="B4009">
        <v>34</v>
      </c>
      <c r="C4009" t="s">
        <v>77</v>
      </c>
      <c r="D4009" t="s">
        <v>19</v>
      </c>
      <c r="E4009" t="s">
        <v>45</v>
      </c>
      <c r="F4009" t="s">
        <v>21</v>
      </c>
      <c r="G4009">
        <v>105</v>
      </c>
      <c r="H4009" t="s">
        <v>35</v>
      </c>
      <c r="I4009" t="s">
        <v>21</v>
      </c>
      <c r="J4009" t="s">
        <v>30</v>
      </c>
      <c r="K4009">
        <v>28</v>
      </c>
      <c r="L4009" t="s">
        <v>37</v>
      </c>
      <c r="M4009">
        <v>249</v>
      </c>
      <c r="N4009">
        <v>2</v>
      </c>
      <c r="O4009">
        <v>-1</v>
      </c>
      <c r="P4009">
        <v>0</v>
      </c>
      <c r="Q4009" t="s">
        <v>30</v>
      </c>
      <c r="R4009" t="s">
        <v>21</v>
      </c>
      <c r="S4009" t="str" cm="1">
        <f t="array" ref="S4009">_xlfn.IFS(bank__2[[#This Row],[Age]]&lt;30, "Young Adults",bank__2[[#This Row],[Age]]&lt;45, "Middle-Aged Adults",bank__2[[#This Row],[Age]]&lt;60, "Older AdultsOlder Adults", bank__2[[#This Row],[Age]]&gt;=60,"Seniors")</f>
        <v>Middle-Aged Adults</v>
      </c>
      <c r="T4009" t="str">
        <f t="shared" si="62"/>
        <v>No</v>
      </c>
      <c r="U4009" cm="1">
        <f t="array" ref="U4009">_xlfn.SWITCH(L4009, "jan",1, "feb",2, "mar",3, "apr",4, "may",5, "jun",6, "jul",7, "aug",8, "sep",9, "oct",10, "nov",11, "dec",12, "")</f>
        <v>5</v>
      </c>
      <c r="V4009" s="2">
        <f>bank__2[[#This Row],[CallDuration (Seconds)]]/60</f>
        <v>4.1500000000000004</v>
      </c>
      <c r="W4009" t="str">
        <f>IF(AND(bank__2[[#This Row],[HasHousingLoan]]="yes",bank__2[[#This Row],[HasPersonalLoan]]="yes"),"Both Loans",
IF(bank__2[[#This Row],[HasHousingLoan]]="yes","Only Housing Loan",
IF(bank__2[[#This Row],[HasPersonalLoan]]="yes","Only Personal Loan","No Loan")))</f>
        <v>Only Housing Loan</v>
      </c>
    </row>
    <row r="4010" spans="1:23">
      <c r="A4010">
        <v>4009</v>
      </c>
      <c r="B4010">
        <v>41</v>
      </c>
      <c r="C4010" t="s">
        <v>77</v>
      </c>
      <c r="D4010" t="s">
        <v>122</v>
      </c>
      <c r="E4010" t="s">
        <v>33</v>
      </c>
      <c r="F4010" t="s">
        <v>21</v>
      </c>
      <c r="G4010">
        <v>1588</v>
      </c>
      <c r="H4010" t="s">
        <v>35</v>
      </c>
      <c r="I4010" t="s">
        <v>35</v>
      </c>
      <c r="J4010" t="s">
        <v>30</v>
      </c>
      <c r="K4010">
        <v>20</v>
      </c>
      <c r="L4010" t="s">
        <v>53</v>
      </c>
      <c r="M4010">
        <v>10</v>
      </c>
      <c r="N4010">
        <v>8</v>
      </c>
      <c r="O4010">
        <v>-1</v>
      </c>
      <c r="P4010">
        <v>0</v>
      </c>
      <c r="Q4010" t="s">
        <v>30</v>
      </c>
      <c r="R4010" t="s">
        <v>21</v>
      </c>
      <c r="S4010" t="str" cm="1">
        <f t="array" ref="S4010">_xlfn.IFS(bank__2[[#This Row],[Age]]&lt;30, "Young Adults",bank__2[[#This Row],[Age]]&lt;45, "Middle-Aged Adults",bank__2[[#This Row],[Age]]&lt;60, "Older AdultsOlder Adults", bank__2[[#This Row],[Age]]&gt;=60,"Seniors")</f>
        <v>Middle-Aged Adults</v>
      </c>
      <c r="T4010" t="str">
        <f t="shared" si="62"/>
        <v>No</v>
      </c>
      <c r="U4010" cm="1">
        <f t="array" ref="U4010">_xlfn.SWITCH(L4010, "jan",1, "feb",2, "mar",3, "apr",4, "may",5, "jun",6, "jul",7, "aug",8, "sep",9, "oct",10, "nov",11, "dec",12, "")</f>
        <v>6</v>
      </c>
      <c r="V4010" s="2">
        <f>bank__2[[#This Row],[CallDuration (Seconds)]]/60</f>
        <v>0.16666666666666666</v>
      </c>
      <c r="W4010" t="str">
        <f>IF(AND(bank__2[[#This Row],[HasHousingLoan]]="yes",bank__2[[#This Row],[HasPersonalLoan]]="yes"),"Both Loans",
IF(bank__2[[#This Row],[HasHousingLoan]]="yes","Only Housing Loan",
IF(bank__2[[#This Row],[HasPersonalLoan]]="yes","Only Personal Loan","No Loan")))</f>
        <v>Both Loans</v>
      </c>
    </row>
    <row r="4011" spans="1:23">
      <c r="A4011">
        <v>4010</v>
      </c>
      <c r="B4011">
        <v>38</v>
      </c>
      <c r="C4011" t="s">
        <v>135</v>
      </c>
      <c r="D4011" t="s">
        <v>122</v>
      </c>
      <c r="E4011" t="s">
        <v>33</v>
      </c>
      <c r="F4011" t="s">
        <v>21</v>
      </c>
      <c r="G4011">
        <v>70</v>
      </c>
      <c r="H4011" t="s">
        <v>21</v>
      </c>
      <c r="I4011" t="s">
        <v>21</v>
      </c>
      <c r="J4011" t="s">
        <v>23</v>
      </c>
      <c r="K4011">
        <v>27</v>
      </c>
      <c r="L4011" t="s">
        <v>25</v>
      </c>
      <c r="M4011">
        <v>255</v>
      </c>
      <c r="N4011">
        <v>3</v>
      </c>
      <c r="O4011">
        <v>148</v>
      </c>
      <c r="P4011">
        <v>1</v>
      </c>
      <c r="Q4011" t="s">
        <v>196</v>
      </c>
      <c r="R4011" t="s">
        <v>35</v>
      </c>
      <c r="S4011" t="str" cm="1">
        <f t="array" ref="S4011">_xlfn.IFS(bank__2[[#This Row],[Age]]&lt;30, "Young Adults",bank__2[[#This Row],[Age]]&lt;45, "Middle-Aged Adults",bank__2[[#This Row],[Age]]&lt;60, "Older AdultsOlder Adults", bank__2[[#This Row],[Age]]&gt;=60,"Seniors")</f>
        <v>Middle-Aged Adults</v>
      </c>
      <c r="T4011" t="str">
        <f t="shared" si="62"/>
        <v>Yes</v>
      </c>
      <c r="U4011" cm="1">
        <f t="array" ref="U4011">_xlfn.SWITCH(L4011, "jan",1, "feb",2, "mar",3, "apr",4, "may",5, "jun",6, "jul",7, "aug",8, "sep",9, "oct",10, "nov",11, "dec",12, "")</f>
        <v>10</v>
      </c>
      <c r="V4011" s="2">
        <f>bank__2[[#This Row],[CallDuration (Seconds)]]/60</f>
        <v>4.25</v>
      </c>
      <c r="W4011" t="str">
        <f>IF(AND(bank__2[[#This Row],[HasHousingLoan]]="yes",bank__2[[#This Row],[HasPersonalLoan]]="yes"),"Both Loans",
IF(bank__2[[#This Row],[HasHousingLoan]]="yes","Only Housing Loan",
IF(bank__2[[#This Row],[HasPersonalLoan]]="yes","Only Personal Loan","No Loan")))</f>
        <v>No Loan</v>
      </c>
    </row>
    <row r="4012" spans="1:23">
      <c r="A4012">
        <v>4011</v>
      </c>
      <c r="B4012">
        <v>28</v>
      </c>
      <c r="C4012" t="s">
        <v>56</v>
      </c>
      <c r="D4012" t="s">
        <v>44</v>
      </c>
      <c r="E4012" t="s">
        <v>33</v>
      </c>
      <c r="F4012" t="s">
        <v>21</v>
      </c>
      <c r="G4012">
        <v>2700</v>
      </c>
      <c r="H4012" t="s">
        <v>21</v>
      </c>
      <c r="I4012" t="s">
        <v>21</v>
      </c>
      <c r="J4012" t="s">
        <v>23</v>
      </c>
      <c r="K4012">
        <v>3</v>
      </c>
      <c r="L4012" t="s">
        <v>61</v>
      </c>
      <c r="M4012">
        <v>337</v>
      </c>
      <c r="N4012">
        <v>4</v>
      </c>
      <c r="O4012">
        <v>-1</v>
      </c>
      <c r="P4012">
        <v>0</v>
      </c>
      <c r="Q4012" t="s">
        <v>30</v>
      </c>
      <c r="R4012" t="s">
        <v>21</v>
      </c>
      <c r="S4012" t="str" cm="1">
        <f t="array" ref="S4012">_xlfn.IFS(bank__2[[#This Row],[Age]]&lt;30, "Young Adults",bank__2[[#This Row],[Age]]&lt;45, "Middle-Aged Adults",bank__2[[#This Row],[Age]]&lt;60, "Older AdultsOlder Adults", bank__2[[#This Row],[Age]]&gt;=60,"Seniors")</f>
        <v>Young Adults</v>
      </c>
      <c r="T4012" t="str">
        <f t="shared" si="62"/>
        <v>No</v>
      </c>
      <c r="U4012" cm="1">
        <f t="array" ref="U4012">_xlfn.SWITCH(L4012, "jan",1, "feb",2, "mar",3, "apr",4, "may",5, "jun",6, "jul",7, "aug",8, "sep",9, "oct",10, "nov",11, "dec",12, "")</f>
        <v>2</v>
      </c>
      <c r="V4012" s="2">
        <f>bank__2[[#This Row],[CallDuration (Seconds)]]/60</f>
        <v>5.6166666666666663</v>
      </c>
      <c r="W4012" t="str">
        <f>IF(AND(bank__2[[#This Row],[HasHousingLoan]]="yes",bank__2[[#This Row],[HasPersonalLoan]]="yes"),"Both Loans",
IF(bank__2[[#This Row],[HasHousingLoan]]="yes","Only Housing Loan",
IF(bank__2[[#This Row],[HasPersonalLoan]]="yes","Only Personal Loan","No Loan")))</f>
        <v>No Loan</v>
      </c>
    </row>
    <row r="4013" spans="1:23">
      <c r="A4013">
        <v>4012</v>
      </c>
      <c r="B4013">
        <v>41</v>
      </c>
      <c r="C4013" t="s">
        <v>72</v>
      </c>
      <c r="D4013" t="s">
        <v>19</v>
      </c>
      <c r="E4013" t="s">
        <v>33</v>
      </c>
      <c r="F4013" t="s">
        <v>21</v>
      </c>
      <c r="G4013">
        <v>1602</v>
      </c>
      <c r="H4013" t="s">
        <v>35</v>
      </c>
      <c r="I4013" t="s">
        <v>21</v>
      </c>
      <c r="J4013" t="s">
        <v>23</v>
      </c>
      <c r="K4013">
        <v>2</v>
      </c>
      <c r="L4013" t="s">
        <v>53</v>
      </c>
      <c r="M4013">
        <v>142</v>
      </c>
      <c r="N4013">
        <v>1</v>
      </c>
      <c r="O4013">
        <v>-1</v>
      </c>
      <c r="P4013">
        <v>0</v>
      </c>
      <c r="Q4013" t="s">
        <v>30</v>
      </c>
      <c r="R4013" t="s">
        <v>21</v>
      </c>
      <c r="S4013" t="str" cm="1">
        <f t="array" ref="S4013">_xlfn.IFS(bank__2[[#This Row],[Age]]&lt;30, "Young Adults",bank__2[[#This Row],[Age]]&lt;45, "Middle-Aged Adults",bank__2[[#This Row],[Age]]&lt;60, "Older AdultsOlder Adults", bank__2[[#This Row],[Age]]&gt;=60,"Seniors")</f>
        <v>Middle-Aged Adults</v>
      </c>
      <c r="T4013" t="str">
        <f t="shared" si="62"/>
        <v>No</v>
      </c>
      <c r="U4013" cm="1">
        <f t="array" ref="U4013">_xlfn.SWITCH(L4013, "jan",1, "feb",2, "mar",3, "apr",4, "may",5, "jun",6, "jul",7, "aug",8, "sep",9, "oct",10, "nov",11, "dec",12, "")</f>
        <v>6</v>
      </c>
      <c r="V4013" s="2">
        <f>bank__2[[#This Row],[CallDuration (Seconds)]]/60</f>
        <v>2.3666666666666667</v>
      </c>
      <c r="W4013" t="str">
        <f>IF(AND(bank__2[[#This Row],[HasHousingLoan]]="yes",bank__2[[#This Row],[HasPersonalLoan]]="yes"),"Both Loans",
IF(bank__2[[#This Row],[HasHousingLoan]]="yes","Only Housing Loan",
IF(bank__2[[#This Row],[HasPersonalLoan]]="yes","Only Personal Loan","No Loan")))</f>
        <v>Only Housing Loan</v>
      </c>
    </row>
    <row r="4014" spans="1:23">
      <c r="A4014">
        <v>4013</v>
      </c>
      <c r="B4014">
        <v>30</v>
      </c>
      <c r="C4014" t="s">
        <v>87</v>
      </c>
      <c r="D4014" t="s">
        <v>19</v>
      </c>
      <c r="E4014" t="s">
        <v>45</v>
      </c>
      <c r="F4014" t="s">
        <v>21</v>
      </c>
      <c r="G4014">
        <v>0</v>
      </c>
      <c r="H4014" t="s">
        <v>35</v>
      </c>
      <c r="I4014" t="s">
        <v>21</v>
      </c>
      <c r="J4014" t="s">
        <v>23</v>
      </c>
      <c r="K4014">
        <v>24</v>
      </c>
      <c r="L4014" t="s">
        <v>119</v>
      </c>
      <c r="M4014">
        <v>209</v>
      </c>
      <c r="N4014">
        <v>2</v>
      </c>
      <c r="O4014">
        <v>-1</v>
      </c>
      <c r="P4014">
        <v>0</v>
      </c>
      <c r="Q4014" t="s">
        <v>30</v>
      </c>
      <c r="R4014" t="s">
        <v>21</v>
      </c>
      <c r="S4014" t="str" cm="1">
        <f t="array" ref="S4014">_xlfn.IFS(bank__2[[#This Row],[Age]]&lt;30, "Young Adults",bank__2[[#This Row],[Age]]&lt;45, "Middle-Aged Adults",bank__2[[#This Row],[Age]]&lt;60, "Older AdultsOlder Adults", bank__2[[#This Row],[Age]]&gt;=60,"Seniors")</f>
        <v>Middle-Aged Adults</v>
      </c>
      <c r="T4014" t="str">
        <f t="shared" si="62"/>
        <v>No</v>
      </c>
      <c r="U4014" cm="1">
        <f t="array" ref="U4014">_xlfn.SWITCH(L4014, "jan",1, "feb",2, "mar",3, "apr",4, "may",5, "jun",6, "jul",7, "aug",8, "sep",9, "oct",10, "nov",11, "dec",12, "")</f>
        <v>7</v>
      </c>
      <c r="V4014" s="2">
        <f>bank__2[[#This Row],[CallDuration (Seconds)]]/60</f>
        <v>3.4833333333333334</v>
      </c>
      <c r="W4014" t="str">
        <f>IF(AND(bank__2[[#This Row],[HasHousingLoan]]="yes",bank__2[[#This Row],[HasPersonalLoan]]="yes"),"Both Loans",
IF(bank__2[[#This Row],[HasHousingLoan]]="yes","Only Housing Loan",
IF(bank__2[[#This Row],[HasPersonalLoan]]="yes","Only Personal Loan","No Loan")))</f>
        <v>Only Housing Loan</v>
      </c>
    </row>
    <row r="4015" spans="1:23">
      <c r="A4015">
        <v>4014</v>
      </c>
      <c r="B4015">
        <v>39</v>
      </c>
      <c r="C4015" t="s">
        <v>72</v>
      </c>
      <c r="D4015" t="s">
        <v>19</v>
      </c>
      <c r="E4015" t="s">
        <v>2553</v>
      </c>
      <c r="F4015" t="s">
        <v>21</v>
      </c>
      <c r="G4015">
        <v>839</v>
      </c>
      <c r="H4015" t="s">
        <v>21</v>
      </c>
      <c r="I4015" t="s">
        <v>21</v>
      </c>
      <c r="J4015" t="s">
        <v>30</v>
      </c>
      <c r="K4015">
        <v>30</v>
      </c>
      <c r="L4015" t="s">
        <v>37</v>
      </c>
      <c r="M4015">
        <v>825</v>
      </c>
      <c r="N4015">
        <v>2</v>
      </c>
      <c r="O4015">
        <v>-1</v>
      </c>
      <c r="P4015">
        <v>0</v>
      </c>
      <c r="Q4015" t="s">
        <v>30</v>
      </c>
      <c r="R4015" t="s">
        <v>21</v>
      </c>
      <c r="S4015" t="str" cm="1">
        <f t="array" ref="S4015">_xlfn.IFS(bank__2[[#This Row],[Age]]&lt;30, "Young Adults",bank__2[[#This Row],[Age]]&lt;45, "Middle-Aged Adults",bank__2[[#This Row],[Age]]&lt;60, "Older AdultsOlder Adults", bank__2[[#This Row],[Age]]&gt;=60,"Seniors")</f>
        <v>Middle-Aged Adults</v>
      </c>
      <c r="T4015" t="str">
        <f t="shared" si="62"/>
        <v>No</v>
      </c>
      <c r="U4015" cm="1">
        <f t="array" ref="U4015">_xlfn.SWITCH(L4015, "jan",1, "feb",2, "mar",3, "apr",4, "may",5, "jun",6, "jul",7, "aug",8, "sep",9, "oct",10, "nov",11, "dec",12, "")</f>
        <v>5</v>
      </c>
      <c r="V4015" s="2">
        <f>bank__2[[#This Row],[CallDuration (Seconds)]]/60</f>
        <v>13.75</v>
      </c>
      <c r="W4015" t="str">
        <f>IF(AND(bank__2[[#This Row],[HasHousingLoan]]="yes",bank__2[[#This Row],[HasPersonalLoan]]="yes"),"Both Loans",
IF(bank__2[[#This Row],[HasHousingLoan]]="yes","Only Housing Loan",
IF(bank__2[[#This Row],[HasPersonalLoan]]="yes","Only Personal Loan","No Loan")))</f>
        <v>No Loan</v>
      </c>
    </row>
    <row r="4016" spans="1:23">
      <c r="A4016">
        <v>4015</v>
      </c>
      <c r="B4016">
        <v>41</v>
      </c>
      <c r="C4016" t="s">
        <v>87</v>
      </c>
      <c r="D4016" t="s">
        <v>19</v>
      </c>
      <c r="E4016" t="s">
        <v>33</v>
      </c>
      <c r="F4016" t="s">
        <v>21</v>
      </c>
      <c r="G4016">
        <v>21515</v>
      </c>
      <c r="H4016" t="s">
        <v>35</v>
      </c>
      <c r="I4016" t="s">
        <v>21</v>
      </c>
      <c r="J4016" t="s">
        <v>30</v>
      </c>
      <c r="K4016">
        <v>5</v>
      </c>
      <c r="L4016" t="s">
        <v>53</v>
      </c>
      <c r="M4016">
        <v>87</v>
      </c>
      <c r="N4016">
        <v>1</v>
      </c>
      <c r="O4016">
        <v>-1</v>
      </c>
      <c r="P4016">
        <v>0</v>
      </c>
      <c r="Q4016" t="s">
        <v>30</v>
      </c>
      <c r="R4016" t="s">
        <v>21</v>
      </c>
      <c r="S4016" t="str" cm="1">
        <f t="array" ref="S4016">_xlfn.IFS(bank__2[[#This Row],[Age]]&lt;30, "Young Adults",bank__2[[#This Row],[Age]]&lt;45, "Middle-Aged Adults",bank__2[[#This Row],[Age]]&lt;60, "Older AdultsOlder Adults", bank__2[[#This Row],[Age]]&gt;=60,"Seniors")</f>
        <v>Middle-Aged Adults</v>
      </c>
      <c r="T4016" t="str">
        <f t="shared" si="62"/>
        <v>No</v>
      </c>
      <c r="U4016" cm="1">
        <f t="array" ref="U4016">_xlfn.SWITCH(L4016, "jan",1, "feb",2, "mar",3, "apr",4, "may",5, "jun",6, "jul",7, "aug",8, "sep",9, "oct",10, "nov",11, "dec",12, "")</f>
        <v>6</v>
      </c>
      <c r="V4016" s="2">
        <f>bank__2[[#This Row],[CallDuration (Seconds)]]/60</f>
        <v>1.45</v>
      </c>
      <c r="W4016" t="str">
        <f>IF(AND(bank__2[[#This Row],[HasHousingLoan]]="yes",bank__2[[#This Row],[HasPersonalLoan]]="yes"),"Both Loans",
IF(bank__2[[#This Row],[HasHousingLoan]]="yes","Only Housing Loan",
IF(bank__2[[#This Row],[HasPersonalLoan]]="yes","Only Personal Loan","No Loan")))</f>
        <v>Only Housing Loan</v>
      </c>
    </row>
    <row r="4017" spans="1:23">
      <c r="A4017">
        <v>4016</v>
      </c>
      <c r="B4017">
        <v>36</v>
      </c>
      <c r="C4017" t="s">
        <v>72</v>
      </c>
      <c r="D4017" t="s">
        <v>19</v>
      </c>
      <c r="E4017" t="s">
        <v>33</v>
      </c>
      <c r="F4017" t="s">
        <v>21</v>
      </c>
      <c r="G4017">
        <v>5902</v>
      </c>
      <c r="H4017" t="s">
        <v>35</v>
      </c>
      <c r="I4017" t="s">
        <v>21</v>
      </c>
      <c r="J4017" t="s">
        <v>30</v>
      </c>
      <c r="K4017">
        <v>23</v>
      </c>
      <c r="L4017" t="s">
        <v>37</v>
      </c>
      <c r="M4017">
        <v>219</v>
      </c>
      <c r="N4017">
        <v>4</v>
      </c>
      <c r="O4017">
        <v>-1</v>
      </c>
      <c r="P4017">
        <v>0</v>
      </c>
      <c r="Q4017" t="s">
        <v>30</v>
      </c>
      <c r="R4017" t="s">
        <v>21</v>
      </c>
      <c r="S4017" t="str" cm="1">
        <f t="array" ref="S4017">_xlfn.IFS(bank__2[[#This Row],[Age]]&lt;30, "Young Adults",bank__2[[#This Row],[Age]]&lt;45, "Middle-Aged Adults",bank__2[[#This Row],[Age]]&lt;60, "Older AdultsOlder Adults", bank__2[[#This Row],[Age]]&gt;=60,"Seniors")</f>
        <v>Middle-Aged Adults</v>
      </c>
      <c r="T4017" t="str">
        <f t="shared" si="62"/>
        <v>No</v>
      </c>
      <c r="U4017" cm="1">
        <f t="array" ref="U4017">_xlfn.SWITCH(L4017, "jan",1, "feb",2, "mar",3, "apr",4, "may",5, "jun",6, "jul",7, "aug",8, "sep",9, "oct",10, "nov",11, "dec",12, "")</f>
        <v>5</v>
      </c>
      <c r="V4017" s="2">
        <f>bank__2[[#This Row],[CallDuration (Seconds)]]/60</f>
        <v>3.65</v>
      </c>
      <c r="W4017" t="str">
        <f>IF(AND(bank__2[[#This Row],[HasHousingLoan]]="yes",bank__2[[#This Row],[HasPersonalLoan]]="yes"),"Both Loans",
IF(bank__2[[#This Row],[HasHousingLoan]]="yes","Only Housing Loan",
IF(bank__2[[#This Row],[HasPersonalLoan]]="yes","Only Personal Loan","No Loan")))</f>
        <v>Only Housing Loan</v>
      </c>
    </row>
    <row r="4018" spans="1:23">
      <c r="A4018">
        <v>4017</v>
      </c>
      <c r="B4018">
        <v>37</v>
      </c>
      <c r="C4018" t="s">
        <v>43</v>
      </c>
      <c r="D4018" t="s">
        <v>19</v>
      </c>
      <c r="E4018" t="s">
        <v>45</v>
      </c>
      <c r="F4018" t="s">
        <v>21</v>
      </c>
      <c r="G4018">
        <v>547</v>
      </c>
      <c r="H4018" t="s">
        <v>35</v>
      </c>
      <c r="I4018" t="s">
        <v>35</v>
      </c>
      <c r="J4018" t="s">
        <v>30</v>
      </c>
      <c r="K4018">
        <v>21</v>
      </c>
      <c r="L4018" t="s">
        <v>37</v>
      </c>
      <c r="M4018">
        <v>143</v>
      </c>
      <c r="N4018">
        <v>1</v>
      </c>
      <c r="O4018">
        <v>-1</v>
      </c>
      <c r="P4018">
        <v>0</v>
      </c>
      <c r="Q4018" t="s">
        <v>30</v>
      </c>
      <c r="R4018" t="s">
        <v>21</v>
      </c>
      <c r="S4018" t="str" cm="1">
        <f t="array" ref="S4018">_xlfn.IFS(bank__2[[#This Row],[Age]]&lt;30, "Young Adults",bank__2[[#This Row],[Age]]&lt;45, "Middle-Aged Adults",bank__2[[#This Row],[Age]]&lt;60, "Older AdultsOlder Adults", bank__2[[#This Row],[Age]]&gt;=60,"Seniors")</f>
        <v>Middle-Aged Adults</v>
      </c>
      <c r="T4018" t="str">
        <f t="shared" si="62"/>
        <v>No</v>
      </c>
      <c r="U4018" cm="1">
        <f t="array" ref="U4018">_xlfn.SWITCH(L4018, "jan",1, "feb",2, "mar",3, "apr",4, "may",5, "jun",6, "jul",7, "aug",8, "sep",9, "oct",10, "nov",11, "dec",12, "")</f>
        <v>5</v>
      </c>
      <c r="V4018" s="2">
        <f>bank__2[[#This Row],[CallDuration (Seconds)]]/60</f>
        <v>2.3833333333333333</v>
      </c>
      <c r="W4018" t="str">
        <f>IF(AND(bank__2[[#This Row],[HasHousingLoan]]="yes",bank__2[[#This Row],[HasPersonalLoan]]="yes"),"Both Loans",
IF(bank__2[[#This Row],[HasHousingLoan]]="yes","Only Housing Loan",
IF(bank__2[[#This Row],[HasPersonalLoan]]="yes","Only Personal Loan","No Loan")))</f>
        <v>Both Loans</v>
      </c>
    </row>
    <row r="4019" spans="1:23">
      <c r="A4019">
        <v>4018</v>
      </c>
      <c r="B4019">
        <v>59</v>
      </c>
      <c r="C4019" t="s">
        <v>66</v>
      </c>
      <c r="D4019" t="s">
        <v>19</v>
      </c>
      <c r="E4019" t="s">
        <v>45</v>
      </c>
      <c r="F4019" t="s">
        <v>21</v>
      </c>
      <c r="G4019">
        <v>3800</v>
      </c>
      <c r="H4019" t="s">
        <v>21</v>
      </c>
      <c r="I4019" t="s">
        <v>35</v>
      </c>
      <c r="J4019" t="s">
        <v>23</v>
      </c>
      <c r="K4019">
        <v>9</v>
      </c>
      <c r="L4019" t="s">
        <v>119</v>
      </c>
      <c r="M4019">
        <v>70</v>
      </c>
      <c r="N4019">
        <v>1</v>
      </c>
      <c r="O4019">
        <v>-1</v>
      </c>
      <c r="P4019">
        <v>0</v>
      </c>
      <c r="Q4019" t="s">
        <v>30</v>
      </c>
      <c r="R4019" t="s">
        <v>21</v>
      </c>
      <c r="S4019" t="str" cm="1">
        <f t="array" ref="S4019">_xlfn.IFS(bank__2[[#This Row],[Age]]&lt;30, "Young Adults",bank__2[[#This Row],[Age]]&lt;45, "Middle-Aged Adults",bank__2[[#This Row],[Age]]&lt;60, "Older AdultsOlder Adults", bank__2[[#This Row],[Age]]&gt;=60,"Seniors")</f>
        <v>Older AdultsOlder Adults</v>
      </c>
      <c r="T4019" t="str">
        <f t="shared" si="62"/>
        <v>No</v>
      </c>
      <c r="U4019" cm="1">
        <f t="array" ref="U4019">_xlfn.SWITCH(L4019, "jan",1, "feb",2, "mar",3, "apr",4, "may",5, "jun",6, "jul",7, "aug",8, "sep",9, "oct",10, "nov",11, "dec",12, "")</f>
        <v>7</v>
      </c>
      <c r="V4019" s="2">
        <f>bank__2[[#This Row],[CallDuration (Seconds)]]/60</f>
        <v>1.1666666666666667</v>
      </c>
      <c r="W4019" t="str">
        <f>IF(AND(bank__2[[#This Row],[HasHousingLoan]]="yes",bank__2[[#This Row],[HasPersonalLoan]]="yes"),"Both Loans",
IF(bank__2[[#This Row],[HasHousingLoan]]="yes","Only Housing Loan",
IF(bank__2[[#This Row],[HasPersonalLoan]]="yes","Only Personal Loan","No Loan")))</f>
        <v>Only Personal Loan</v>
      </c>
    </row>
    <row r="4020" spans="1:23">
      <c r="A4020">
        <v>4019</v>
      </c>
      <c r="B4020">
        <v>26</v>
      </c>
      <c r="C4020" t="s">
        <v>72</v>
      </c>
      <c r="D4020" t="s">
        <v>44</v>
      </c>
      <c r="E4020" t="s">
        <v>33</v>
      </c>
      <c r="F4020" t="s">
        <v>21</v>
      </c>
      <c r="G4020">
        <v>261</v>
      </c>
      <c r="H4020" t="s">
        <v>35</v>
      </c>
      <c r="I4020" t="s">
        <v>21</v>
      </c>
      <c r="J4020" t="s">
        <v>30</v>
      </c>
      <c r="K4020">
        <v>27</v>
      </c>
      <c r="L4020" t="s">
        <v>37</v>
      </c>
      <c r="M4020">
        <v>371</v>
      </c>
      <c r="N4020">
        <v>2</v>
      </c>
      <c r="O4020">
        <v>-1</v>
      </c>
      <c r="P4020">
        <v>0</v>
      </c>
      <c r="Q4020" t="s">
        <v>30</v>
      </c>
      <c r="R4020" t="s">
        <v>21</v>
      </c>
      <c r="S4020" t="str" cm="1">
        <f t="array" ref="S4020">_xlfn.IFS(bank__2[[#This Row],[Age]]&lt;30, "Young Adults",bank__2[[#This Row],[Age]]&lt;45, "Middle-Aged Adults",bank__2[[#This Row],[Age]]&lt;60, "Older AdultsOlder Adults", bank__2[[#This Row],[Age]]&gt;=60,"Seniors")</f>
        <v>Young Adults</v>
      </c>
      <c r="T4020" t="str">
        <f t="shared" si="62"/>
        <v>No</v>
      </c>
      <c r="U4020" cm="1">
        <f t="array" ref="U4020">_xlfn.SWITCH(L4020, "jan",1, "feb",2, "mar",3, "apr",4, "may",5, "jun",6, "jul",7, "aug",8, "sep",9, "oct",10, "nov",11, "dec",12, "")</f>
        <v>5</v>
      </c>
      <c r="V4020" s="2">
        <f>bank__2[[#This Row],[CallDuration (Seconds)]]/60</f>
        <v>6.1833333333333336</v>
      </c>
      <c r="W4020" t="str">
        <f>IF(AND(bank__2[[#This Row],[HasHousingLoan]]="yes",bank__2[[#This Row],[HasPersonalLoan]]="yes"),"Both Loans",
IF(bank__2[[#This Row],[HasHousingLoan]]="yes","Only Housing Loan",
IF(bank__2[[#This Row],[HasPersonalLoan]]="yes","Only Personal Loan","No Loan")))</f>
        <v>Only Housing Loan</v>
      </c>
    </row>
    <row r="4021" spans="1:23">
      <c r="A4021">
        <v>4020</v>
      </c>
      <c r="B4021">
        <v>43</v>
      </c>
      <c r="C4021" t="s">
        <v>72</v>
      </c>
      <c r="D4021" t="s">
        <v>19</v>
      </c>
      <c r="E4021" t="s">
        <v>33</v>
      </c>
      <c r="F4021" t="s">
        <v>21</v>
      </c>
      <c r="G4021">
        <v>0</v>
      </c>
      <c r="H4021" t="s">
        <v>35</v>
      </c>
      <c r="I4021" t="s">
        <v>35</v>
      </c>
      <c r="J4021" t="s">
        <v>23</v>
      </c>
      <c r="K4021">
        <v>4</v>
      </c>
      <c r="L4021" t="s">
        <v>61</v>
      </c>
      <c r="M4021">
        <v>539</v>
      </c>
      <c r="N4021">
        <v>8</v>
      </c>
      <c r="O4021">
        <v>204</v>
      </c>
      <c r="P4021">
        <v>5</v>
      </c>
      <c r="Q4021" t="s">
        <v>41</v>
      </c>
      <c r="R4021" t="s">
        <v>21</v>
      </c>
      <c r="S4021" t="str" cm="1">
        <f t="array" ref="S4021">_xlfn.IFS(bank__2[[#This Row],[Age]]&lt;30, "Young Adults",bank__2[[#This Row],[Age]]&lt;45, "Middle-Aged Adults",bank__2[[#This Row],[Age]]&lt;60, "Older AdultsOlder Adults", bank__2[[#This Row],[Age]]&gt;=60,"Seniors")</f>
        <v>Middle-Aged Adults</v>
      </c>
      <c r="T4021" t="str">
        <f t="shared" si="62"/>
        <v>Yes</v>
      </c>
      <c r="U4021" cm="1">
        <f t="array" ref="U4021">_xlfn.SWITCH(L4021, "jan",1, "feb",2, "mar",3, "apr",4, "may",5, "jun",6, "jul",7, "aug",8, "sep",9, "oct",10, "nov",11, "dec",12, "")</f>
        <v>2</v>
      </c>
      <c r="V4021" s="2">
        <f>bank__2[[#This Row],[CallDuration (Seconds)]]/60</f>
        <v>8.9833333333333325</v>
      </c>
      <c r="W4021" t="str">
        <f>IF(AND(bank__2[[#This Row],[HasHousingLoan]]="yes",bank__2[[#This Row],[HasPersonalLoan]]="yes"),"Both Loans",
IF(bank__2[[#This Row],[HasHousingLoan]]="yes","Only Housing Loan",
IF(bank__2[[#This Row],[HasPersonalLoan]]="yes","Only Personal Loan","No Loan")))</f>
        <v>Both Loans</v>
      </c>
    </row>
    <row r="4022" spans="1:23">
      <c r="A4022">
        <v>4021</v>
      </c>
      <c r="B4022">
        <v>42</v>
      </c>
      <c r="C4022" t="s">
        <v>43</v>
      </c>
      <c r="D4022" t="s">
        <v>19</v>
      </c>
      <c r="E4022" t="s">
        <v>33</v>
      </c>
      <c r="F4022" t="s">
        <v>35</v>
      </c>
      <c r="G4022">
        <v>-34</v>
      </c>
      <c r="H4022" t="s">
        <v>21</v>
      </c>
      <c r="I4022" t="s">
        <v>21</v>
      </c>
      <c r="J4022" t="s">
        <v>23</v>
      </c>
      <c r="K4022">
        <v>5</v>
      </c>
      <c r="L4022" t="s">
        <v>61</v>
      </c>
      <c r="M4022">
        <v>176</v>
      </c>
      <c r="N4022">
        <v>1</v>
      </c>
      <c r="O4022">
        <v>-1</v>
      </c>
      <c r="P4022">
        <v>0</v>
      </c>
      <c r="Q4022" t="s">
        <v>30</v>
      </c>
      <c r="R4022" t="s">
        <v>21</v>
      </c>
      <c r="S4022" t="str" cm="1">
        <f t="array" ref="S4022">_xlfn.IFS(bank__2[[#This Row],[Age]]&lt;30, "Young Adults",bank__2[[#This Row],[Age]]&lt;45, "Middle-Aged Adults",bank__2[[#This Row],[Age]]&lt;60, "Older AdultsOlder Adults", bank__2[[#This Row],[Age]]&gt;=60,"Seniors")</f>
        <v>Middle-Aged Adults</v>
      </c>
      <c r="T4022" t="str">
        <f t="shared" si="62"/>
        <v>No</v>
      </c>
      <c r="U4022" cm="1">
        <f t="array" ref="U4022">_xlfn.SWITCH(L4022, "jan",1, "feb",2, "mar",3, "apr",4, "may",5, "jun",6, "jul",7, "aug",8, "sep",9, "oct",10, "nov",11, "dec",12, "")</f>
        <v>2</v>
      </c>
      <c r="V4022" s="2">
        <f>bank__2[[#This Row],[CallDuration (Seconds)]]/60</f>
        <v>2.9333333333333331</v>
      </c>
      <c r="W4022" t="str">
        <f>IF(AND(bank__2[[#This Row],[HasHousingLoan]]="yes",bank__2[[#This Row],[HasPersonalLoan]]="yes"),"Both Loans",
IF(bank__2[[#This Row],[HasHousingLoan]]="yes","Only Housing Loan",
IF(bank__2[[#This Row],[HasPersonalLoan]]="yes","Only Personal Loan","No Loan")))</f>
        <v>No Loan</v>
      </c>
    </row>
    <row r="4023" spans="1:23">
      <c r="A4023">
        <v>4022</v>
      </c>
      <c r="B4023">
        <v>46</v>
      </c>
      <c r="C4023" t="s">
        <v>56</v>
      </c>
      <c r="D4023" t="s">
        <v>19</v>
      </c>
      <c r="E4023" t="s">
        <v>2553</v>
      </c>
      <c r="F4023" t="s">
        <v>21</v>
      </c>
      <c r="G4023">
        <v>9328</v>
      </c>
      <c r="H4023" t="s">
        <v>35</v>
      </c>
      <c r="I4023" t="s">
        <v>21</v>
      </c>
      <c r="J4023" t="s">
        <v>23</v>
      </c>
      <c r="K4023">
        <v>5</v>
      </c>
      <c r="L4023" t="s">
        <v>37</v>
      </c>
      <c r="M4023">
        <v>725</v>
      </c>
      <c r="N4023">
        <v>3</v>
      </c>
      <c r="O4023">
        <v>-1</v>
      </c>
      <c r="P4023">
        <v>0</v>
      </c>
      <c r="Q4023" t="s">
        <v>30</v>
      </c>
      <c r="R4023" t="s">
        <v>35</v>
      </c>
      <c r="S4023" t="str" cm="1">
        <f t="array" ref="S4023">_xlfn.IFS(bank__2[[#This Row],[Age]]&lt;30, "Young Adults",bank__2[[#This Row],[Age]]&lt;45, "Middle-Aged Adults",bank__2[[#This Row],[Age]]&lt;60, "Older AdultsOlder Adults", bank__2[[#This Row],[Age]]&gt;=60,"Seniors")</f>
        <v>Older AdultsOlder Adults</v>
      </c>
      <c r="T4023" t="str">
        <f t="shared" si="62"/>
        <v>No</v>
      </c>
      <c r="U4023" cm="1">
        <f t="array" ref="U4023">_xlfn.SWITCH(L4023, "jan",1, "feb",2, "mar",3, "apr",4, "may",5, "jun",6, "jul",7, "aug",8, "sep",9, "oct",10, "nov",11, "dec",12, "")</f>
        <v>5</v>
      </c>
      <c r="V4023" s="2">
        <f>bank__2[[#This Row],[CallDuration (Seconds)]]/60</f>
        <v>12.083333333333334</v>
      </c>
      <c r="W4023" t="str">
        <f>IF(AND(bank__2[[#This Row],[HasHousingLoan]]="yes",bank__2[[#This Row],[HasPersonalLoan]]="yes"),"Both Loans",
IF(bank__2[[#This Row],[HasHousingLoan]]="yes","Only Housing Loan",
IF(bank__2[[#This Row],[HasPersonalLoan]]="yes","Only Personal Loan","No Loan")))</f>
        <v>Only Housing Loan</v>
      </c>
    </row>
    <row r="4024" spans="1:23">
      <c r="A4024">
        <v>4023</v>
      </c>
      <c r="B4024">
        <v>31</v>
      </c>
      <c r="C4024" t="s">
        <v>87</v>
      </c>
      <c r="D4024" t="s">
        <v>19</v>
      </c>
      <c r="E4024" t="s">
        <v>33</v>
      </c>
      <c r="F4024" t="s">
        <v>21</v>
      </c>
      <c r="G4024">
        <v>5</v>
      </c>
      <c r="H4024" t="s">
        <v>35</v>
      </c>
      <c r="I4024" t="s">
        <v>35</v>
      </c>
      <c r="J4024" t="s">
        <v>23</v>
      </c>
      <c r="K4024">
        <v>16</v>
      </c>
      <c r="L4024" t="s">
        <v>119</v>
      </c>
      <c r="M4024">
        <v>101</v>
      </c>
      <c r="N4024">
        <v>7</v>
      </c>
      <c r="O4024">
        <v>-1</v>
      </c>
      <c r="P4024">
        <v>0</v>
      </c>
      <c r="Q4024" t="s">
        <v>30</v>
      </c>
      <c r="R4024" t="s">
        <v>21</v>
      </c>
      <c r="S4024" t="str" cm="1">
        <f t="array" ref="S4024">_xlfn.IFS(bank__2[[#This Row],[Age]]&lt;30, "Young Adults",bank__2[[#This Row],[Age]]&lt;45, "Middle-Aged Adults",bank__2[[#This Row],[Age]]&lt;60, "Older AdultsOlder Adults", bank__2[[#This Row],[Age]]&gt;=60,"Seniors")</f>
        <v>Middle-Aged Adults</v>
      </c>
      <c r="T4024" t="str">
        <f t="shared" si="62"/>
        <v>No</v>
      </c>
      <c r="U4024" cm="1">
        <f t="array" ref="U4024">_xlfn.SWITCH(L4024, "jan",1, "feb",2, "mar",3, "apr",4, "may",5, "jun",6, "jul",7, "aug",8, "sep",9, "oct",10, "nov",11, "dec",12, "")</f>
        <v>7</v>
      </c>
      <c r="V4024" s="2">
        <f>bank__2[[#This Row],[CallDuration (Seconds)]]/60</f>
        <v>1.6833333333333333</v>
      </c>
      <c r="W4024" t="str">
        <f>IF(AND(bank__2[[#This Row],[HasHousingLoan]]="yes",bank__2[[#This Row],[HasPersonalLoan]]="yes"),"Both Loans",
IF(bank__2[[#This Row],[HasHousingLoan]]="yes","Only Housing Loan",
IF(bank__2[[#This Row],[HasPersonalLoan]]="yes","Only Personal Loan","No Loan")))</f>
        <v>Both Loans</v>
      </c>
    </row>
    <row r="4025" spans="1:23">
      <c r="A4025">
        <v>4024</v>
      </c>
      <c r="B4025">
        <v>43</v>
      </c>
      <c r="C4025" t="s">
        <v>18</v>
      </c>
      <c r="D4025" t="s">
        <v>19</v>
      </c>
      <c r="E4025" t="s">
        <v>33</v>
      </c>
      <c r="F4025" t="s">
        <v>21</v>
      </c>
      <c r="G4025">
        <v>3529</v>
      </c>
      <c r="H4025" t="s">
        <v>21</v>
      </c>
      <c r="I4025" t="s">
        <v>21</v>
      </c>
      <c r="J4025" t="s">
        <v>23</v>
      </c>
      <c r="K4025">
        <v>5</v>
      </c>
      <c r="L4025" t="s">
        <v>61</v>
      </c>
      <c r="M4025">
        <v>169</v>
      </c>
      <c r="N4025">
        <v>2</v>
      </c>
      <c r="O4025">
        <v>-1</v>
      </c>
      <c r="P4025">
        <v>0</v>
      </c>
      <c r="Q4025" t="s">
        <v>30</v>
      </c>
      <c r="R4025" t="s">
        <v>21</v>
      </c>
      <c r="S4025" t="str" cm="1">
        <f t="array" ref="S4025">_xlfn.IFS(bank__2[[#This Row],[Age]]&lt;30, "Young Adults",bank__2[[#This Row],[Age]]&lt;45, "Middle-Aged Adults",bank__2[[#This Row],[Age]]&lt;60, "Older AdultsOlder Adults", bank__2[[#This Row],[Age]]&gt;=60,"Seniors")</f>
        <v>Middle-Aged Adults</v>
      </c>
      <c r="T4025" t="str">
        <f t="shared" si="62"/>
        <v>No</v>
      </c>
      <c r="U4025" cm="1">
        <f t="array" ref="U4025">_xlfn.SWITCH(L4025, "jan",1, "feb",2, "mar",3, "apr",4, "may",5, "jun",6, "jul",7, "aug",8, "sep",9, "oct",10, "nov",11, "dec",12, "")</f>
        <v>2</v>
      </c>
      <c r="V4025" s="2">
        <f>bank__2[[#This Row],[CallDuration (Seconds)]]/60</f>
        <v>2.8166666666666669</v>
      </c>
      <c r="W4025" t="str">
        <f>IF(AND(bank__2[[#This Row],[HasHousingLoan]]="yes",bank__2[[#This Row],[HasPersonalLoan]]="yes"),"Both Loans",
IF(bank__2[[#This Row],[HasHousingLoan]]="yes","Only Housing Loan",
IF(bank__2[[#This Row],[HasPersonalLoan]]="yes","Only Personal Loan","No Loan")))</f>
        <v>No Loan</v>
      </c>
    </row>
    <row r="4026" spans="1:23">
      <c r="A4026">
        <v>4025</v>
      </c>
      <c r="B4026">
        <v>48</v>
      </c>
      <c r="C4026" t="s">
        <v>56</v>
      </c>
      <c r="D4026" t="s">
        <v>44</v>
      </c>
      <c r="E4026" t="s">
        <v>45</v>
      </c>
      <c r="F4026" t="s">
        <v>21</v>
      </c>
      <c r="G4026">
        <v>2330</v>
      </c>
      <c r="H4026" t="s">
        <v>35</v>
      </c>
      <c r="I4026" t="s">
        <v>21</v>
      </c>
      <c r="J4026" t="s">
        <v>30</v>
      </c>
      <c r="K4026">
        <v>4</v>
      </c>
      <c r="L4026" t="s">
        <v>53</v>
      </c>
      <c r="M4026">
        <v>15</v>
      </c>
      <c r="N4026">
        <v>1</v>
      </c>
      <c r="O4026">
        <v>-1</v>
      </c>
      <c r="P4026">
        <v>0</v>
      </c>
      <c r="Q4026" t="s">
        <v>30</v>
      </c>
      <c r="R4026" t="s">
        <v>21</v>
      </c>
      <c r="S4026" t="str" cm="1">
        <f t="array" ref="S4026">_xlfn.IFS(bank__2[[#This Row],[Age]]&lt;30, "Young Adults",bank__2[[#This Row],[Age]]&lt;45, "Middle-Aged Adults",bank__2[[#This Row],[Age]]&lt;60, "Older AdultsOlder Adults", bank__2[[#This Row],[Age]]&gt;=60,"Seniors")</f>
        <v>Older AdultsOlder Adults</v>
      </c>
      <c r="T4026" t="str">
        <f t="shared" si="62"/>
        <v>No</v>
      </c>
      <c r="U4026" cm="1">
        <f t="array" ref="U4026">_xlfn.SWITCH(L4026, "jan",1, "feb",2, "mar",3, "apr",4, "may",5, "jun",6, "jul",7, "aug",8, "sep",9, "oct",10, "nov",11, "dec",12, "")</f>
        <v>6</v>
      </c>
      <c r="V4026" s="2">
        <f>bank__2[[#This Row],[CallDuration (Seconds)]]/60</f>
        <v>0.25</v>
      </c>
      <c r="W4026" t="str">
        <f>IF(AND(bank__2[[#This Row],[HasHousingLoan]]="yes",bank__2[[#This Row],[HasPersonalLoan]]="yes"),"Both Loans",
IF(bank__2[[#This Row],[HasHousingLoan]]="yes","Only Housing Loan",
IF(bank__2[[#This Row],[HasPersonalLoan]]="yes","Only Personal Loan","No Loan")))</f>
        <v>Only Housing Loan</v>
      </c>
    </row>
    <row r="4027" spans="1:23">
      <c r="A4027">
        <v>4026</v>
      </c>
      <c r="B4027">
        <v>41</v>
      </c>
      <c r="C4027" t="s">
        <v>56</v>
      </c>
      <c r="D4027" t="s">
        <v>19</v>
      </c>
      <c r="E4027" t="s">
        <v>33</v>
      </c>
      <c r="F4027" t="s">
        <v>21</v>
      </c>
      <c r="G4027">
        <v>1334</v>
      </c>
      <c r="H4027" t="s">
        <v>35</v>
      </c>
      <c r="I4027" t="s">
        <v>21</v>
      </c>
      <c r="J4027" t="s">
        <v>23</v>
      </c>
      <c r="K4027">
        <v>20</v>
      </c>
      <c r="L4027" t="s">
        <v>48</v>
      </c>
      <c r="M4027">
        <v>234</v>
      </c>
      <c r="N4027">
        <v>5</v>
      </c>
      <c r="O4027">
        <v>-1</v>
      </c>
      <c r="P4027">
        <v>0</v>
      </c>
      <c r="Q4027" t="s">
        <v>30</v>
      </c>
      <c r="R4027" t="s">
        <v>21</v>
      </c>
      <c r="S4027" t="str" cm="1">
        <f t="array" ref="S4027">_xlfn.IFS(bank__2[[#This Row],[Age]]&lt;30, "Young Adults",bank__2[[#This Row],[Age]]&lt;45, "Middle-Aged Adults",bank__2[[#This Row],[Age]]&lt;60, "Older AdultsOlder Adults", bank__2[[#This Row],[Age]]&gt;=60,"Seniors")</f>
        <v>Middle-Aged Adults</v>
      </c>
      <c r="T4027" t="str">
        <f t="shared" si="62"/>
        <v>No</v>
      </c>
      <c r="U4027" cm="1">
        <f t="array" ref="U4027">_xlfn.SWITCH(L4027, "jan",1, "feb",2, "mar",3, "apr",4, "may",5, "jun",6, "jul",7, "aug",8, "sep",9, "oct",10, "nov",11, "dec",12, "")</f>
        <v>4</v>
      </c>
      <c r="V4027" s="2">
        <f>bank__2[[#This Row],[CallDuration (Seconds)]]/60</f>
        <v>3.9</v>
      </c>
      <c r="W4027" t="str">
        <f>IF(AND(bank__2[[#This Row],[HasHousingLoan]]="yes",bank__2[[#This Row],[HasPersonalLoan]]="yes"),"Both Loans",
IF(bank__2[[#This Row],[HasHousingLoan]]="yes","Only Housing Loan",
IF(bank__2[[#This Row],[HasPersonalLoan]]="yes","Only Personal Loan","No Loan")))</f>
        <v>Only Housing Loan</v>
      </c>
    </row>
    <row r="4028" spans="1:23">
      <c r="A4028">
        <v>4027</v>
      </c>
      <c r="B4028">
        <v>32</v>
      </c>
      <c r="C4028" t="s">
        <v>66</v>
      </c>
      <c r="D4028" t="s">
        <v>19</v>
      </c>
      <c r="E4028" t="s">
        <v>45</v>
      </c>
      <c r="F4028" t="s">
        <v>21</v>
      </c>
      <c r="G4028">
        <v>3601</v>
      </c>
      <c r="H4028" t="s">
        <v>21</v>
      </c>
      <c r="I4028" t="s">
        <v>21</v>
      </c>
      <c r="J4028" t="s">
        <v>23</v>
      </c>
      <c r="K4028">
        <v>22</v>
      </c>
      <c r="L4028" t="s">
        <v>92</v>
      </c>
      <c r="M4028">
        <v>171</v>
      </c>
      <c r="N4028">
        <v>15</v>
      </c>
      <c r="O4028">
        <v>-1</v>
      </c>
      <c r="P4028">
        <v>0</v>
      </c>
      <c r="Q4028" t="s">
        <v>30</v>
      </c>
      <c r="R4028" t="s">
        <v>21</v>
      </c>
      <c r="S4028" t="str" cm="1">
        <f t="array" ref="S4028">_xlfn.IFS(bank__2[[#This Row],[Age]]&lt;30, "Young Adults",bank__2[[#This Row],[Age]]&lt;45, "Middle-Aged Adults",bank__2[[#This Row],[Age]]&lt;60, "Older AdultsOlder Adults", bank__2[[#This Row],[Age]]&gt;=60,"Seniors")</f>
        <v>Middle-Aged Adults</v>
      </c>
      <c r="T4028" t="str">
        <f t="shared" si="62"/>
        <v>No</v>
      </c>
      <c r="U4028" cm="1">
        <f t="array" ref="U4028">_xlfn.SWITCH(L4028, "jan",1, "feb",2, "mar",3, "apr",4, "may",5, "jun",6, "jul",7, "aug",8, "sep",9, "oct",10, "nov",11, "dec",12, "")</f>
        <v>8</v>
      </c>
      <c r="V4028" s="2">
        <f>bank__2[[#This Row],[CallDuration (Seconds)]]/60</f>
        <v>2.85</v>
      </c>
      <c r="W4028" t="str">
        <f>IF(AND(bank__2[[#This Row],[HasHousingLoan]]="yes",bank__2[[#This Row],[HasPersonalLoan]]="yes"),"Both Loans",
IF(bank__2[[#This Row],[HasHousingLoan]]="yes","Only Housing Loan",
IF(bank__2[[#This Row],[HasPersonalLoan]]="yes","Only Personal Loan","No Loan")))</f>
        <v>No Loan</v>
      </c>
    </row>
    <row r="4029" spans="1:23">
      <c r="A4029">
        <v>4028</v>
      </c>
      <c r="B4029">
        <v>45</v>
      </c>
      <c r="C4029" t="s">
        <v>72</v>
      </c>
      <c r="D4029" t="s">
        <v>19</v>
      </c>
      <c r="E4029" t="s">
        <v>45</v>
      </c>
      <c r="F4029" t="s">
        <v>21</v>
      </c>
      <c r="G4029">
        <v>265</v>
      </c>
      <c r="H4029" t="s">
        <v>21</v>
      </c>
      <c r="I4029" t="s">
        <v>21</v>
      </c>
      <c r="J4029" t="s">
        <v>23</v>
      </c>
      <c r="K4029">
        <v>28</v>
      </c>
      <c r="L4029" t="s">
        <v>92</v>
      </c>
      <c r="M4029">
        <v>14</v>
      </c>
      <c r="N4029">
        <v>3</v>
      </c>
      <c r="O4029">
        <v>-1</v>
      </c>
      <c r="P4029">
        <v>0</v>
      </c>
      <c r="Q4029" t="s">
        <v>30</v>
      </c>
      <c r="R4029" t="s">
        <v>21</v>
      </c>
      <c r="S4029" t="str" cm="1">
        <f t="array" ref="S4029">_xlfn.IFS(bank__2[[#This Row],[Age]]&lt;30, "Young Adults",bank__2[[#This Row],[Age]]&lt;45, "Middle-Aged Adults",bank__2[[#This Row],[Age]]&lt;60, "Older AdultsOlder Adults", bank__2[[#This Row],[Age]]&gt;=60,"Seniors")</f>
        <v>Older AdultsOlder Adults</v>
      </c>
      <c r="T4029" t="str">
        <f t="shared" si="62"/>
        <v>No</v>
      </c>
      <c r="U4029" cm="1">
        <f t="array" ref="U4029">_xlfn.SWITCH(L4029, "jan",1, "feb",2, "mar",3, "apr",4, "may",5, "jun",6, "jul",7, "aug",8, "sep",9, "oct",10, "nov",11, "dec",12, "")</f>
        <v>8</v>
      </c>
      <c r="V4029" s="2">
        <f>bank__2[[#This Row],[CallDuration (Seconds)]]/60</f>
        <v>0.23333333333333334</v>
      </c>
      <c r="W4029" t="str">
        <f>IF(AND(bank__2[[#This Row],[HasHousingLoan]]="yes",bank__2[[#This Row],[HasPersonalLoan]]="yes"),"Both Loans",
IF(bank__2[[#This Row],[HasHousingLoan]]="yes","Only Housing Loan",
IF(bank__2[[#This Row],[HasPersonalLoan]]="yes","Only Personal Loan","No Loan")))</f>
        <v>No Loan</v>
      </c>
    </row>
    <row r="4030" spans="1:23">
      <c r="A4030">
        <v>4029</v>
      </c>
      <c r="B4030">
        <v>52</v>
      </c>
      <c r="C4030" t="s">
        <v>87</v>
      </c>
      <c r="D4030" t="s">
        <v>44</v>
      </c>
      <c r="E4030" t="s">
        <v>2553</v>
      </c>
      <c r="F4030" t="s">
        <v>21</v>
      </c>
      <c r="G4030">
        <v>2227</v>
      </c>
      <c r="H4030" t="s">
        <v>21</v>
      </c>
      <c r="I4030" t="s">
        <v>21</v>
      </c>
      <c r="J4030" t="s">
        <v>23</v>
      </c>
      <c r="K4030">
        <v>24</v>
      </c>
      <c r="L4030" t="s">
        <v>61</v>
      </c>
      <c r="M4030">
        <v>242</v>
      </c>
      <c r="N4030">
        <v>2</v>
      </c>
      <c r="O4030">
        <v>-1</v>
      </c>
      <c r="P4030">
        <v>0</v>
      </c>
      <c r="Q4030" t="s">
        <v>30</v>
      </c>
      <c r="R4030" t="s">
        <v>35</v>
      </c>
      <c r="S4030" t="str" cm="1">
        <f t="array" ref="S4030">_xlfn.IFS(bank__2[[#This Row],[Age]]&lt;30, "Young Adults",bank__2[[#This Row],[Age]]&lt;45, "Middle-Aged Adults",bank__2[[#This Row],[Age]]&lt;60, "Older AdultsOlder Adults", bank__2[[#This Row],[Age]]&gt;=60,"Seniors")</f>
        <v>Older AdultsOlder Adults</v>
      </c>
      <c r="T4030" t="str">
        <f t="shared" si="62"/>
        <v>No</v>
      </c>
      <c r="U4030" cm="1">
        <f t="array" ref="U4030">_xlfn.SWITCH(L4030, "jan",1, "feb",2, "mar",3, "apr",4, "may",5, "jun",6, "jul",7, "aug",8, "sep",9, "oct",10, "nov",11, "dec",12, "")</f>
        <v>2</v>
      </c>
      <c r="V4030" s="2">
        <f>bank__2[[#This Row],[CallDuration (Seconds)]]/60</f>
        <v>4.0333333333333332</v>
      </c>
      <c r="W4030" t="str">
        <f>IF(AND(bank__2[[#This Row],[HasHousingLoan]]="yes",bank__2[[#This Row],[HasPersonalLoan]]="yes"),"Both Loans",
IF(bank__2[[#This Row],[HasHousingLoan]]="yes","Only Housing Loan",
IF(bank__2[[#This Row],[HasPersonalLoan]]="yes","Only Personal Loan","No Loan")))</f>
        <v>No Loan</v>
      </c>
    </row>
    <row r="4031" spans="1:23">
      <c r="A4031">
        <v>4030</v>
      </c>
      <c r="B4031">
        <v>37</v>
      </c>
      <c r="C4031" t="s">
        <v>66</v>
      </c>
      <c r="D4031" t="s">
        <v>19</v>
      </c>
      <c r="E4031" t="s">
        <v>33</v>
      </c>
      <c r="F4031" t="s">
        <v>21</v>
      </c>
      <c r="G4031">
        <v>487</v>
      </c>
      <c r="H4031" t="s">
        <v>21</v>
      </c>
      <c r="I4031" t="s">
        <v>35</v>
      </c>
      <c r="J4031" t="s">
        <v>23</v>
      </c>
      <c r="K4031">
        <v>27</v>
      </c>
      <c r="L4031" t="s">
        <v>92</v>
      </c>
      <c r="M4031">
        <v>155</v>
      </c>
      <c r="N4031">
        <v>15</v>
      </c>
      <c r="O4031">
        <v>-1</v>
      </c>
      <c r="P4031">
        <v>0</v>
      </c>
      <c r="Q4031" t="s">
        <v>30</v>
      </c>
      <c r="R4031" t="s">
        <v>21</v>
      </c>
      <c r="S4031" t="str" cm="1">
        <f t="array" ref="S4031">_xlfn.IFS(bank__2[[#This Row],[Age]]&lt;30, "Young Adults",bank__2[[#This Row],[Age]]&lt;45, "Middle-Aged Adults",bank__2[[#This Row],[Age]]&lt;60, "Older AdultsOlder Adults", bank__2[[#This Row],[Age]]&gt;=60,"Seniors")</f>
        <v>Middle-Aged Adults</v>
      </c>
      <c r="T4031" t="str">
        <f t="shared" si="62"/>
        <v>No</v>
      </c>
      <c r="U4031" cm="1">
        <f t="array" ref="U4031">_xlfn.SWITCH(L4031, "jan",1, "feb",2, "mar",3, "apr",4, "may",5, "jun",6, "jul",7, "aug",8, "sep",9, "oct",10, "nov",11, "dec",12, "")</f>
        <v>8</v>
      </c>
      <c r="V4031" s="2">
        <f>bank__2[[#This Row],[CallDuration (Seconds)]]/60</f>
        <v>2.5833333333333335</v>
      </c>
      <c r="W4031" t="str">
        <f>IF(AND(bank__2[[#This Row],[HasHousingLoan]]="yes",bank__2[[#This Row],[HasPersonalLoan]]="yes"),"Both Loans",
IF(bank__2[[#This Row],[HasHousingLoan]]="yes","Only Housing Loan",
IF(bank__2[[#This Row],[HasPersonalLoan]]="yes","Only Personal Loan","No Loan")))</f>
        <v>Only Personal Loan</v>
      </c>
    </row>
    <row r="4032" spans="1:23">
      <c r="A4032">
        <v>4031</v>
      </c>
      <c r="B4032">
        <v>38</v>
      </c>
      <c r="C4032" t="s">
        <v>56</v>
      </c>
      <c r="D4032" t="s">
        <v>122</v>
      </c>
      <c r="E4032" t="s">
        <v>33</v>
      </c>
      <c r="F4032" t="s">
        <v>21</v>
      </c>
      <c r="G4032">
        <v>0</v>
      </c>
      <c r="H4032" t="s">
        <v>35</v>
      </c>
      <c r="I4032" t="s">
        <v>21</v>
      </c>
      <c r="J4032" t="s">
        <v>23</v>
      </c>
      <c r="K4032">
        <v>11</v>
      </c>
      <c r="L4032" t="s">
        <v>37</v>
      </c>
      <c r="M4032">
        <v>580</v>
      </c>
      <c r="N4032">
        <v>1</v>
      </c>
      <c r="O4032">
        <v>173</v>
      </c>
      <c r="P4032">
        <v>1</v>
      </c>
      <c r="Q4032" t="s">
        <v>41</v>
      </c>
      <c r="R4032" t="s">
        <v>21</v>
      </c>
      <c r="S4032" t="str" cm="1">
        <f t="array" ref="S4032">_xlfn.IFS(bank__2[[#This Row],[Age]]&lt;30, "Young Adults",bank__2[[#This Row],[Age]]&lt;45, "Middle-Aged Adults",bank__2[[#This Row],[Age]]&lt;60, "Older AdultsOlder Adults", bank__2[[#This Row],[Age]]&gt;=60,"Seniors")</f>
        <v>Middle-Aged Adults</v>
      </c>
      <c r="T4032" t="str">
        <f t="shared" si="62"/>
        <v>Yes</v>
      </c>
      <c r="U4032" cm="1">
        <f t="array" ref="U4032">_xlfn.SWITCH(L4032, "jan",1, "feb",2, "mar",3, "apr",4, "may",5, "jun",6, "jul",7, "aug",8, "sep",9, "oct",10, "nov",11, "dec",12, "")</f>
        <v>5</v>
      </c>
      <c r="V4032" s="2">
        <f>bank__2[[#This Row],[CallDuration (Seconds)]]/60</f>
        <v>9.6666666666666661</v>
      </c>
      <c r="W4032" t="str">
        <f>IF(AND(bank__2[[#This Row],[HasHousingLoan]]="yes",bank__2[[#This Row],[HasPersonalLoan]]="yes"),"Both Loans",
IF(bank__2[[#This Row],[HasHousingLoan]]="yes","Only Housing Loan",
IF(bank__2[[#This Row],[HasPersonalLoan]]="yes","Only Personal Loan","No Loan")))</f>
        <v>Only Housing Loan</v>
      </c>
    </row>
    <row r="4033" spans="1:23">
      <c r="A4033">
        <v>4032</v>
      </c>
      <c r="B4033">
        <v>36</v>
      </c>
      <c r="C4033" t="s">
        <v>32</v>
      </c>
      <c r="D4033" t="s">
        <v>44</v>
      </c>
      <c r="E4033" t="s">
        <v>33</v>
      </c>
      <c r="F4033" t="s">
        <v>21</v>
      </c>
      <c r="G4033">
        <v>174</v>
      </c>
      <c r="H4033" t="s">
        <v>35</v>
      </c>
      <c r="I4033" t="s">
        <v>21</v>
      </c>
      <c r="J4033" t="s">
        <v>30</v>
      </c>
      <c r="K4033">
        <v>7</v>
      </c>
      <c r="L4033" t="s">
        <v>37</v>
      </c>
      <c r="M4033">
        <v>223</v>
      </c>
      <c r="N4033">
        <v>2</v>
      </c>
      <c r="O4033">
        <v>-1</v>
      </c>
      <c r="P4033">
        <v>0</v>
      </c>
      <c r="Q4033" t="s">
        <v>30</v>
      </c>
      <c r="R4033" t="s">
        <v>21</v>
      </c>
      <c r="S4033" t="str" cm="1">
        <f t="array" ref="S4033">_xlfn.IFS(bank__2[[#This Row],[Age]]&lt;30, "Young Adults",bank__2[[#This Row],[Age]]&lt;45, "Middle-Aged Adults",bank__2[[#This Row],[Age]]&lt;60, "Older AdultsOlder Adults", bank__2[[#This Row],[Age]]&gt;=60,"Seniors")</f>
        <v>Middle-Aged Adults</v>
      </c>
      <c r="T4033" t="str">
        <f t="shared" si="62"/>
        <v>No</v>
      </c>
      <c r="U4033" cm="1">
        <f t="array" ref="U4033">_xlfn.SWITCH(L4033, "jan",1, "feb",2, "mar",3, "apr",4, "may",5, "jun",6, "jul",7, "aug",8, "sep",9, "oct",10, "nov",11, "dec",12, "")</f>
        <v>5</v>
      </c>
      <c r="V4033" s="2">
        <f>bank__2[[#This Row],[CallDuration (Seconds)]]/60</f>
        <v>3.7166666666666668</v>
      </c>
      <c r="W4033" t="str">
        <f>IF(AND(bank__2[[#This Row],[HasHousingLoan]]="yes",bank__2[[#This Row],[HasPersonalLoan]]="yes"),"Both Loans",
IF(bank__2[[#This Row],[HasHousingLoan]]="yes","Only Housing Loan",
IF(bank__2[[#This Row],[HasPersonalLoan]]="yes","Only Personal Loan","No Loan")))</f>
        <v>Only Housing Loan</v>
      </c>
    </row>
    <row r="4034" spans="1:23">
      <c r="A4034">
        <v>4033</v>
      </c>
      <c r="B4034">
        <v>58</v>
      </c>
      <c r="C4034" t="s">
        <v>144</v>
      </c>
      <c r="D4034" t="s">
        <v>19</v>
      </c>
      <c r="E4034" t="s">
        <v>33</v>
      </c>
      <c r="F4034" t="s">
        <v>21</v>
      </c>
      <c r="G4034">
        <v>14412</v>
      </c>
      <c r="H4034" t="s">
        <v>21</v>
      </c>
      <c r="I4034" t="s">
        <v>21</v>
      </c>
      <c r="J4034" t="s">
        <v>23</v>
      </c>
      <c r="K4034">
        <v>18</v>
      </c>
      <c r="L4034" t="s">
        <v>124</v>
      </c>
      <c r="M4034">
        <v>297</v>
      </c>
      <c r="N4034">
        <v>1</v>
      </c>
      <c r="O4034">
        <v>-1</v>
      </c>
      <c r="P4034">
        <v>0</v>
      </c>
      <c r="Q4034" t="s">
        <v>30</v>
      </c>
      <c r="R4034" t="s">
        <v>21</v>
      </c>
      <c r="S4034" t="str" cm="1">
        <f t="array" ref="S4034">_xlfn.IFS(bank__2[[#This Row],[Age]]&lt;30, "Young Adults",bank__2[[#This Row],[Age]]&lt;45, "Middle-Aged Adults",bank__2[[#This Row],[Age]]&lt;60, "Older AdultsOlder Adults", bank__2[[#This Row],[Age]]&gt;=60,"Seniors")</f>
        <v>Older AdultsOlder Adults</v>
      </c>
      <c r="T4034" t="str">
        <f t="shared" ref="T4034:T4097" si="63">IF(O4034=-1, "No", "Yes")</f>
        <v>No</v>
      </c>
      <c r="U4034" cm="1">
        <f t="array" ref="U4034">_xlfn.SWITCH(L4034, "jan",1, "feb",2, "mar",3, "apr",4, "may",5, "jun",6, "jul",7, "aug",8, "sep",9, "oct",10, "nov",11, "dec",12, "")</f>
        <v>11</v>
      </c>
      <c r="V4034" s="2">
        <f>bank__2[[#This Row],[CallDuration (Seconds)]]/60</f>
        <v>4.95</v>
      </c>
      <c r="W4034" t="str">
        <f>IF(AND(bank__2[[#This Row],[HasHousingLoan]]="yes",bank__2[[#This Row],[HasPersonalLoan]]="yes"),"Both Loans",
IF(bank__2[[#This Row],[HasHousingLoan]]="yes","Only Housing Loan",
IF(bank__2[[#This Row],[HasPersonalLoan]]="yes","Only Personal Loan","No Loan")))</f>
        <v>No Loan</v>
      </c>
    </row>
    <row r="4035" spans="1:23">
      <c r="A4035">
        <v>4034</v>
      </c>
      <c r="B4035">
        <v>37</v>
      </c>
      <c r="C4035" t="s">
        <v>43</v>
      </c>
      <c r="D4035" t="s">
        <v>19</v>
      </c>
      <c r="E4035" t="s">
        <v>45</v>
      </c>
      <c r="F4035" t="s">
        <v>21</v>
      </c>
      <c r="G4035">
        <v>3288</v>
      </c>
      <c r="H4035" t="s">
        <v>21</v>
      </c>
      <c r="I4035" t="s">
        <v>21</v>
      </c>
      <c r="J4035" t="s">
        <v>23</v>
      </c>
      <c r="K4035">
        <v>8</v>
      </c>
      <c r="L4035" t="s">
        <v>92</v>
      </c>
      <c r="M4035">
        <v>124</v>
      </c>
      <c r="N4035">
        <v>2</v>
      </c>
      <c r="O4035">
        <v>-1</v>
      </c>
      <c r="P4035">
        <v>0</v>
      </c>
      <c r="Q4035" t="s">
        <v>30</v>
      </c>
      <c r="R4035" t="s">
        <v>21</v>
      </c>
      <c r="S4035" t="str" cm="1">
        <f t="array" ref="S4035">_xlfn.IFS(bank__2[[#This Row],[Age]]&lt;30, "Young Adults",bank__2[[#This Row],[Age]]&lt;45, "Middle-Aged Adults",bank__2[[#This Row],[Age]]&lt;60, "Older AdultsOlder Adults", bank__2[[#This Row],[Age]]&gt;=60,"Seniors")</f>
        <v>Middle-Aged Adults</v>
      </c>
      <c r="T4035" t="str">
        <f t="shared" si="63"/>
        <v>No</v>
      </c>
      <c r="U4035" cm="1">
        <f t="array" ref="U4035">_xlfn.SWITCH(L4035, "jan",1, "feb",2, "mar",3, "apr",4, "may",5, "jun",6, "jul",7, "aug",8, "sep",9, "oct",10, "nov",11, "dec",12, "")</f>
        <v>8</v>
      </c>
      <c r="V4035" s="2">
        <f>bank__2[[#This Row],[CallDuration (Seconds)]]/60</f>
        <v>2.0666666666666669</v>
      </c>
      <c r="W4035" t="str">
        <f>IF(AND(bank__2[[#This Row],[HasHousingLoan]]="yes",bank__2[[#This Row],[HasPersonalLoan]]="yes"),"Both Loans",
IF(bank__2[[#This Row],[HasHousingLoan]]="yes","Only Housing Loan",
IF(bank__2[[#This Row],[HasPersonalLoan]]="yes","Only Personal Loan","No Loan")))</f>
        <v>No Loan</v>
      </c>
    </row>
    <row r="4036" spans="1:23">
      <c r="A4036">
        <v>4035</v>
      </c>
      <c r="B4036">
        <v>30</v>
      </c>
      <c r="C4036" t="s">
        <v>72</v>
      </c>
      <c r="D4036" t="s">
        <v>44</v>
      </c>
      <c r="E4036" t="s">
        <v>33</v>
      </c>
      <c r="F4036" t="s">
        <v>21</v>
      </c>
      <c r="G4036">
        <v>57</v>
      </c>
      <c r="H4036" t="s">
        <v>21</v>
      </c>
      <c r="I4036" t="s">
        <v>21</v>
      </c>
      <c r="J4036" t="s">
        <v>23</v>
      </c>
      <c r="K4036">
        <v>2</v>
      </c>
      <c r="L4036" t="s">
        <v>61</v>
      </c>
      <c r="M4036">
        <v>465</v>
      </c>
      <c r="N4036">
        <v>2</v>
      </c>
      <c r="O4036">
        <v>-1</v>
      </c>
      <c r="P4036">
        <v>0</v>
      </c>
      <c r="Q4036" t="s">
        <v>30</v>
      </c>
      <c r="R4036" t="s">
        <v>21</v>
      </c>
      <c r="S4036" t="str" cm="1">
        <f t="array" ref="S4036">_xlfn.IFS(bank__2[[#This Row],[Age]]&lt;30, "Young Adults",bank__2[[#This Row],[Age]]&lt;45, "Middle-Aged Adults",bank__2[[#This Row],[Age]]&lt;60, "Older AdultsOlder Adults", bank__2[[#This Row],[Age]]&gt;=60,"Seniors")</f>
        <v>Middle-Aged Adults</v>
      </c>
      <c r="T4036" t="str">
        <f t="shared" si="63"/>
        <v>No</v>
      </c>
      <c r="U4036" cm="1">
        <f t="array" ref="U4036">_xlfn.SWITCH(L4036, "jan",1, "feb",2, "mar",3, "apr",4, "may",5, "jun",6, "jul",7, "aug",8, "sep",9, "oct",10, "nov",11, "dec",12, "")</f>
        <v>2</v>
      </c>
      <c r="V4036" s="2">
        <f>bank__2[[#This Row],[CallDuration (Seconds)]]/60</f>
        <v>7.75</v>
      </c>
      <c r="W4036" t="str">
        <f>IF(AND(bank__2[[#This Row],[HasHousingLoan]]="yes",bank__2[[#This Row],[HasPersonalLoan]]="yes"),"Both Loans",
IF(bank__2[[#This Row],[HasHousingLoan]]="yes","Only Housing Loan",
IF(bank__2[[#This Row],[HasPersonalLoan]]="yes","Only Personal Loan","No Loan")))</f>
        <v>No Loan</v>
      </c>
    </row>
    <row r="4037" spans="1:23">
      <c r="A4037">
        <v>4036</v>
      </c>
      <c r="B4037">
        <v>47</v>
      </c>
      <c r="C4037" t="s">
        <v>72</v>
      </c>
      <c r="D4037" t="s">
        <v>19</v>
      </c>
      <c r="E4037" t="s">
        <v>33</v>
      </c>
      <c r="F4037" t="s">
        <v>21</v>
      </c>
      <c r="G4037">
        <v>2246</v>
      </c>
      <c r="H4037" t="s">
        <v>35</v>
      </c>
      <c r="I4037" t="s">
        <v>21</v>
      </c>
      <c r="J4037" t="s">
        <v>23</v>
      </c>
      <c r="K4037">
        <v>10</v>
      </c>
      <c r="L4037" t="s">
        <v>119</v>
      </c>
      <c r="M4037">
        <v>330</v>
      </c>
      <c r="N4037">
        <v>1</v>
      </c>
      <c r="O4037">
        <v>-1</v>
      </c>
      <c r="P4037">
        <v>0</v>
      </c>
      <c r="Q4037" t="s">
        <v>30</v>
      </c>
      <c r="R4037" t="s">
        <v>21</v>
      </c>
      <c r="S4037" t="str" cm="1">
        <f t="array" ref="S4037">_xlfn.IFS(bank__2[[#This Row],[Age]]&lt;30, "Young Adults",bank__2[[#This Row],[Age]]&lt;45, "Middle-Aged Adults",bank__2[[#This Row],[Age]]&lt;60, "Older AdultsOlder Adults", bank__2[[#This Row],[Age]]&gt;=60,"Seniors")</f>
        <v>Older AdultsOlder Adults</v>
      </c>
      <c r="T4037" t="str">
        <f t="shared" si="63"/>
        <v>No</v>
      </c>
      <c r="U4037" cm="1">
        <f t="array" ref="U4037">_xlfn.SWITCH(L4037, "jan",1, "feb",2, "mar",3, "apr",4, "may",5, "jun",6, "jul",7, "aug",8, "sep",9, "oct",10, "nov",11, "dec",12, "")</f>
        <v>7</v>
      </c>
      <c r="V4037" s="2">
        <f>bank__2[[#This Row],[CallDuration (Seconds)]]/60</f>
        <v>5.5</v>
      </c>
      <c r="W4037" t="str">
        <f>IF(AND(bank__2[[#This Row],[HasHousingLoan]]="yes",bank__2[[#This Row],[HasPersonalLoan]]="yes"),"Both Loans",
IF(bank__2[[#This Row],[HasHousingLoan]]="yes","Only Housing Loan",
IF(bank__2[[#This Row],[HasPersonalLoan]]="yes","Only Personal Loan","No Loan")))</f>
        <v>Only Housing Loan</v>
      </c>
    </row>
    <row r="4038" spans="1:23">
      <c r="A4038">
        <v>4037</v>
      </c>
      <c r="B4038">
        <v>40</v>
      </c>
      <c r="C4038" t="s">
        <v>72</v>
      </c>
      <c r="D4038" t="s">
        <v>19</v>
      </c>
      <c r="E4038" t="s">
        <v>33</v>
      </c>
      <c r="F4038" t="s">
        <v>21</v>
      </c>
      <c r="G4038">
        <v>4441</v>
      </c>
      <c r="H4038" t="s">
        <v>35</v>
      </c>
      <c r="I4038" t="s">
        <v>21</v>
      </c>
      <c r="J4038" t="s">
        <v>23</v>
      </c>
      <c r="K4038">
        <v>20</v>
      </c>
      <c r="L4038" t="s">
        <v>124</v>
      </c>
      <c r="M4038">
        <v>153</v>
      </c>
      <c r="N4038">
        <v>2</v>
      </c>
      <c r="O4038">
        <v>183</v>
      </c>
      <c r="P4038">
        <v>2</v>
      </c>
      <c r="Q4038" t="s">
        <v>41</v>
      </c>
      <c r="R4038" t="s">
        <v>21</v>
      </c>
      <c r="S4038" t="str" cm="1">
        <f t="array" ref="S4038">_xlfn.IFS(bank__2[[#This Row],[Age]]&lt;30, "Young Adults",bank__2[[#This Row],[Age]]&lt;45, "Middle-Aged Adults",bank__2[[#This Row],[Age]]&lt;60, "Older AdultsOlder Adults", bank__2[[#This Row],[Age]]&gt;=60,"Seniors")</f>
        <v>Middle-Aged Adults</v>
      </c>
      <c r="T4038" t="str">
        <f t="shared" si="63"/>
        <v>Yes</v>
      </c>
      <c r="U4038" cm="1">
        <f t="array" ref="U4038">_xlfn.SWITCH(L4038, "jan",1, "feb",2, "mar",3, "apr",4, "may",5, "jun",6, "jul",7, "aug",8, "sep",9, "oct",10, "nov",11, "dec",12, "")</f>
        <v>11</v>
      </c>
      <c r="V4038" s="2">
        <f>bank__2[[#This Row],[CallDuration (Seconds)]]/60</f>
        <v>2.5499999999999998</v>
      </c>
      <c r="W4038" t="str">
        <f>IF(AND(bank__2[[#This Row],[HasHousingLoan]]="yes",bank__2[[#This Row],[HasPersonalLoan]]="yes"),"Both Loans",
IF(bank__2[[#This Row],[HasHousingLoan]]="yes","Only Housing Loan",
IF(bank__2[[#This Row],[HasPersonalLoan]]="yes","Only Personal Loan","No Loan")))</f>
        <v>Only Housing Loan</v>
      </c>
    </row>
    <row r="4039" spans="1:23">
      <c r="A4039">
        <v>4038</v>
      </c>
      <c r="B4039">
        <v>42</v>
      </c>
      <c r="C4039" t="s">
        <v>43</v>
      </c>
      <c r="D4039" t="s">
        <v>122</v>
      </c>
      <c r="E4039" t="s">
        <v>45</v>
      </c>
      <c r="F4039" t="s">
        <v>21</v>
      </c>
      <c r="G4039">
        <v>0</v>
      </c>
      <c r="H4039" t="s">
        <v>21</v>
      </c>
      <c r="I4039" t="s">
        <v>21</v>
      </c>
      <c r="J4039" t="s">
        <v>30</v>
      </c>
      <c r="K4039">
        <v>19</v>
      </c>
      <c r="L4039" t="s">
        <v>37</v>
      </c>
      <c r="M4039">
        <v>131</v>
      </c>
      <c r="N4039">
        <v>2</v>
      </c>
      <c r="O4039">
        <v>-1</v>
      </c>
      <c r="P4039">
        <v>0</v>
      </c>
      <c r="Q4039" t="s">
        <v>30</v>
      </c>
      <c r="R4039" t="s">
        <v>21</v>
      </c>
      <c r="S4039" t="str" cm="1">
        <f t="array" ref="S4039">_xlfn.IFS(bank__2[[#This Row],[Age]]&lt;30, "Young Adults",bank__2[[#This Row],[Age]]&lt;45, "Middle-Aged Adults",bank__2[[#This Row],[Age]]&lt;60, "Older AdultsOlder Adults", bank__2[[#This Row],[Age]]&gt;=60,"Seniors")</f>
        <v>Middle-Aged Adults</v>
      </c>
      <c r="T4039" t="str">
        <f t="shared" si="63"/>
        <v>No</v>
      </c>
      <c r="U4039" cm="1">
        <f t="array" ref="U4039">_xlfn.SWITCH(L4039, "jan",1, "feb",2, "mar",3, "apr",4, "may",5, "jun",6, "jul",7, "aug",8, "sep",9, "oct",10, "nov",11, "dec",12, "")</f>
        <v>5</v>
      </c>
      <c r="V4039" s="2">
        <f>bank__2[[#This Row],[CallDuration (Seconds)]]/60</f>
        <v>2.1833333333333331</v>
      </c>
      <c r="W4039" t="str">
        <f>IF(AND(bank__2[[#This Row],[HasHousingLoan]]="yes",bank__2[[#This Row],[HasPersonalLoan]]="yes"),"Both Loans",
IF(bank__2[[#This Row],[HasHousingLoan]]="yes","Only Housing Loan",
IF(bank__2[[#This Row],[HasPersonalLoan]]="yes","Only Personal Loan","No Loan")))</f>
        <v>No Loan</v>
      </c>
    </row>
    <row r="4040" spans="1:23">
      <c r="A4040">
        <v>4039</v>
      </c>
      <c r="B4040">
        <v>71</v>
      </c>
      <c r="C4040" t="s">
        <v>30</v>
      </c>
      <c r="D4040" t="s">
        <v>19</v>
      </c>
      <c r="E4040" t="s">
        <v>45</v>
      </c>
      <c r="F4040" t="s">
        <v>21</v>
      </c>
      <c r="G4040">
        <v>353</v>
      </c>
      <c r="H4040" t="s">
        <v>21</v>
      </c>
      <c r="I4040" t="s">
        <v>21</v>
      </c>
      <c r="J4040" t="s">
        <v>23</v>
      </c>
      <c r="K4040">
        <v>27</v>
      </c>
      <c r="L4040" t="s">
        <v>100</v>
      </c>
      <c r="M4040">
        <v>208</v>
      </c>
      <c r="N4040">
        <v>1</v>
      </c>
      <c r="O4040">
        <v>93</v>
      </c>
      <c r="P4040">
        <v>2</v>
      </c>
      <c r="Q4040" t="s">
        <v>41</v>
      </c>
      <c r="R4040" t="s">
        <v>21</v>
      </c>
      <c r="S4040" t="str" cm="1">
        <f t="array" ref="S4040">_xlfn.IFS(bank__2[[#This Row],[Age]]&lt;30, "Young Adults",bank__2[[#This Row],[Age]]&lt;45, "Middle-Aged Adults",bank__2[[#This Row],[Age]]&lt;60, "Older AdultsOlder Adults", bank__2[[#This Row],[Age]]&gt;=60,"Seniors")</f>
        <v>Seniors</v>
      </c>
      <c r="T4040" t="str">
        <f t="shared" si="63"/>
        <v>Yes</v>
      </c>
      <c r="U4040" cm="1">
        <f t="array" ref="U4040">_xlfn.SWITCH(L4040, "jan",1, "feb",2, "mar",3, "apr",4, "may",5, "jun",6, "jul",7, "aug",8, "sep",9, "oct",10, "nov",11, "dec",12, "")</f>
        <v>1</v>
      </c>
      <c r="V4040" s="2">
        <f>bank__2[[#This Row],[CallDuration (Seconds)]]/60</f>
        <v>3.4666666666666668</v>
      </c>
      <c r="W4040" t="str">
        <f>IF(AND(bank__2[[#This Row],[HasHousingLoan]]="yes",bank__2[[#This Row],[HasPersonalLoan]]="yes"),"Both Loans",
IF(bank__2[[#This Row],[HasHousingLoan]]="yes","Only Housing Loan",
IF(bank__2[[#This Row],[HasPersonalLoan]]="yes","Only Personal Loan","No Loan")))</f>
        <v>No Loan</v>
      </c>
    </row>
    <row r="4041" spans="1:23">
      <c r="A4041">
        <v>4040</v>
      </c>
      <c r="B4041">
        <v>54</v>
      </c>
      <c r="C4041" t="s">
        <v>56</v>
      </c>
      <c r="D4041" t="s">
        <v>19</v>
      </c>
      <c r="E4041" t="s">
        <v>33</v>
      </c>
      <c r="F4041" t="s">
        <v>21</v>
      </c>
      <c r="G4041">
        <v>448</v>
      </c>
      <c r="H4041" t="s">
        <v>35</v>
      </c>
      <c r="I4041" t="s">
        <v>35</v>
      </c>
      <c r="J4041" t="s">
        <v>23</v>
      </c>
      <c r="K4041">
        <v>5</v>
      </c>
      <c r="L4041" t="s">
        <v>92</v>
      </c>
      <c r="M4041">
        <v>98</v>
      </c>
      <c r="N4041">
        <v>1</v>
      </c>
      <c r="O4041">
        <v>-1</v>
      </c>
      <c r="P4041">
        <v>0</v>
      </c>
      <c r="Q4041" t="s">
        <v>30</v>
      </c>
      <c r="R4041" t="s">
        <v>21</v>
      </c>
      <c r="S4041" t="str" cm="1">
        <f t="array" ref="S4041">_xlfn.IFS(bank__2[[#This Row],[Age]]&lt;30, "Young Adults",bank__2[[#This Row],[Age]]&lt;45, "Middle-Aged Adults",bank__2[[#This Row],[Age]]&lt;60, "Older AdultsOlder Adults", bank__2[[#This Row],[Age]]&gt;=60,"Seniors")</f>
        <v>Older AdultsOlder Adults</v>
      </c>
      <c r="T4041" t="str">
        <f t="shared" si="63"/>
        <v>No</v>
      </c>
      <c r="U4041" cm="1">
        <f t="array" ref="U4041">_xlfn.SWITCH(L4041, "jan",1, "feb",2, "mar",3, "apr",4, "may",5, "jun",6, "jul",7, "aug",8, "sep",9, "oct",10, "nov",11, "dec",12, "")</f>
        <v>8</v>
      </c>
      <c r="V4041" s="2">
        <f>bank__2[[#This Row],[CallDuration (Seconds)]]/60</f>
        <v>1.6333333333333333</v>
      </c>
      <c r="W4041" t="str">
        <f>IF(AND(bank__2[[#This Row],[HasHousingLoan]]="yes",bank__2[[#This Row],[HasPersonalLoan]]="yes"),"Both Loans",
IF(bank__2[[#This Row],[HasHousingLoan]]="yes","Only Housing Loan",
IF(bank__2[[#This Row],[HasPersonalLoan]]="yes","Only Personal Loan","No Loan")))</f>
        <v>Both Loans</v>
      </c>
    </row>
    <row r="4042" spans="1:23">
      <c r="A4042">
        <v>4041</v>
      </c>
      <c r="B4042">
        <v>53</v>
      </c>
      <c r="C4042" t="s">
        <v>77</v>
      </c>
      <c r="D4042" t="s">
        <v>19</v>
      </c>
      <c r="E4042" t="s">
        <v>20</v>
      </c>
      <c r="F4042" t="s">
        <v>21</v>
      </c>
      <c r="G4042">
        <v>27</v>
      </c>
      <c r="H4042" t="s">
        <v>35</v>
      </c>
      <c r="I4042" t="s">
        <v>21</v>
      </c>
      <c r="J4042" t="s">
        <v>146</v>
      </c>
      <c r="K4042">
        <v>10</v>
      </c>
      <c r="L4042" t="s">
        <v>337</v>
      </c>
      <c r="M4042">
        <v>230</v>
      </c>
      <c r="N4042">
        <v>3</v>
      </c>
      <c r="O4042">
        <v>-1</v>
      </c>
      <c r="P4042">
        <v>0</v>
      </c>
      <c r="Q4042" t="s">
        <v>30</v>
      </c>
      <c r="R4042" t="s">
        <v>35</v>
      </c>
      <c r="S4042" t="str" cm="1">
        <f t="array" ref="S4042">_xlfn.IFS(bank__2[[#This Row],[Age]]&lt;30, "Young Adults",bank__2[[#This Row],[Age]]&lt;45, "Middle-Aged Adults",bank__2[[#This Row],[Age]]&lt;60, "Older AdultsOlder Adults", bank__2[[#This Row],[Age]]&gt;=60,"Seniors")</f>
        <v>Older AdultsOlder Adults</v>
      </c>
      <c r="T4042" t="str">
        <f t="shared" si="63"/>
        <v>No</v>
      </c>
      <c r="U4042" cm="1">
        <f t="array" ref="U4042">_xlfn.SWITCH(L4042, "jan",1, "feb",2, "mar",3, "apr",4, "may",5, "jun",6, "jul",7, "aug",8, "sep",9, "oct",10, "nov",11, "dec",12, "")</f>
        <v>9</v>
      </c>
      <c r="V4042" s="2">
        <f>bank__2[[#This Row],[CallDuration (Seconds)]]/60</f>
        <v>3.8333333333333335</v>
      </c>
      <c r="W4042" t="str">
        <f>IF(AND(bank__2[[#This Row],[HasHousingLoan]]="yes",bank__2[[#This Row],[HasPersonalLoan]]="yes"),"Both Loans",
IF(bank__2[[#This Row],[HasHousingLoan]]="yes","Only Housing Loan",
IF(bank__2[[#This Row],[HasPersonalLoan]]="yes","Only Personal Loan","No Loan")))</f>
        <v>Only Housing Loan</v>
      </c>
    </row>
    <row r="4043" spans="1:23">
      <c r="A4043">
        <v>4042</v>
      </c>
      <c r="B4043">
        <v>33</v>
      </c>
      <c r="C4043" t="s">
        <v>56</v>
      </c>
      <c r="D4043" t="s">
        <v>122</v>
      </c>
      <c r="E4043" t="s">
        <v>33</v>
      </c>
      <c r="F4043" t="s">
        <v>21</v>
      </c>
      <c r="G4043">
        <v>474</v>
      </c>
      <c r="H4043" t="s">
        <v>21</v>
      </c>
      <c r="I4043" t="s">
        <v>21</v>
      </c>
      <c r="J4043" t="s">
        <v>23</v>
      </c>
      <c r="K4043">
        <v>22</v>
      </c>
      <c r="L4043" t="s">
        <v>119</v>
      </c>
      <c r="M4043">
        <v>400</v>
      </c>
      <c r="N4043">
        <v>2</v>
      </c>
      <c r="O4043">
        <v>-1</v>
      </c>
      <c r="P4043">
        <v>0</v>
      </c>
      <c r="Q4043" t="s">
        <v>30</v>
      </c>
      <c r="R4043" t="s">
        <v>21</v>
      </c>
      <c r="S4043" t="str" cm="1">
        <f t="array" ref="S4043">_xlfn.IFS(bank__2[[#This Row],[Age]]&lt;30, "Young Adults",bank__2[[#This Row],[Age]]&lt;45, "Middle-Aged Adults",bank__2[[#This Row],[Age]]&lt;60, "Older AdultsOlder Adults", bank__2[[#This Row],[Age]]&gt;=60,"Seniors")</f>
        <v>Middle-Aged Adults</v>
      </c>
      <c r="T4043" t="str">
        <f t="shared" si="63"/>
        <v>No</v>
      </c>
      <c r="U4043" cm="1">
        <f t="array" ref="U4043">_xlfn.SWITCH(L4043, "jan",1, "feb",2, "mar",3, "apr",4, "may",5, "jun",6, "jul",7, "aug",8, "sep",9, "oct",10, "nov",11, "dec",12, "")</f>
        <v>7</v>
      </c>
      <c r="V4043" s="2">
        <f>bank__2[[#This Row],[CallDuration (Seconds)]]/60</f>
        <v>6.666666666666667</v>
      </c>
      <c r="W4043" t="str">
        <f>IF(AND(bank__2[[#This Row],[HasHousingLoan]]="yes",bank__2[[#This Row],[HasPersonalLoan]]="yes"),"Both Loans",
IF(bank__2[[#This Row],[HasHousingLoan]]="yes","Only Housing Loan",
IF(bank__2[[#This Row],[HasPersonalLoan]]="yes","Only Personal Loan","No Loan")))</f>
        <v>No Loan</v>
      </c>
    </row>
    <row r="4044" spans="1:23">
      <c r="A4044">
        <v>4043</v>
      </c>
      <c r="B4044">
        <v>30</v>
      </c>
      <c r="C4044" t="s">
        <v>72</v>
      </c>
      <c r="D4044" t="s">
        <v>44</v>
      </c>
      <c r="E4044" t="s">
        <v>45</v>
      </c>
      <c r="F4044" t="s">
        <v>21</v>
      </c>
      <c r="G4044">
        <v>1185</v>
      </c>
      <c r="H4044" t="s">
        <v>35</v>
      </c>
      <c r="I4044" t="s">
        <v>21</v>
      </c>
      <c r="J4044" t="s">
        <v>23</v>
      </c>
      <c r="K4044">
        <v>30</v>
      </c>
      <c r="L4044" t="s">
        <v>48</v>
      </c>
      <c r="M4044">
        <v>284</v>
      </c>
      <c r="N4044">
        <v>1</v>
      </c>
      <c r="O4044">
        <v>339</v>
      </c>
      <c r="P4044">
        <v>1</v>
      </c>
      <c r="Q4044" t="s">
        <v>41</v>
      </c>
      <c r="R4044" t="s">
        <v>21</v>
      </c>
      <c r="S4044" t="str" cm="1">
        <f t="array" ref="S4044">_xlfn.IFS(bank__2[[#This Row],[Age]]&lt;30, "Young Adults",bank__2[[#This Row],[Age]]&lt;45, "Middle-Aged Adults",bank__2[[#This Row],[Age]]&lt;60, "Older AdultsOlder Adults", bank__2[[#This Row],[Age]]&gt;=60,"Seniors")</f>
        <v>Middle-Aged Adults</v>
      </c>
      <c r="T4044" t="str">
        <f t="shared" si="63"/>
        <v>Yes</v>
      </c>
      <c r="U4044" cm="1">
        <f t="array" ref="U4044">_xlfn.SWITCH(L4044, "jan",1, "feb",2, "mar",3, "apr",4, "may",5, "jun",6, "jul",7, "aug",8, "sep",9, "oct",10, "nov",11, "dec",12, "")</f>
        <v>4</v>
      </c>
      <c r="V4044" s="2">
        <f>bank__2[[#This Row],[CallDuration (Seconds)]]/60</f>
        <v>4.7333333333333334</v>
      </c>
      <c r="W4044" t="str">
        <f>IF(AND(bank__2[[#This Row],[HasHousingLoan]]="yes",bank__2[[#This Row],[HasPersonalLoan]]="yes"),"Both Loans",
IF(bank__2[[#This Row],[HasHousingLoan]]="yes","Only Housing Loan",
IF(bank__2[[#This Row],[HasPersonalLoan]]="yes","Only Personal Loan","No Loan")))</f>
        <v>Only Housing Loan</v>
      </c>
    </row>
    <row r="4045" spans="1:23">
      <c r="A4045">
        <v>4044</v>
      </c>
      <c r="B4045">
        <v>39</v>
      </c>
      <c r="C4045" t="s">
        <v>32</v>
      </c>
      <c r="D4045" t="s">
        <v>122</v>
      </c>
      <c r="E4045" t="s">
        <v>33</v>
      </c>
      <c r="F4045" t="s">
        <v>21</v>
      </c>
      <c r="G4045">
        <v>282</v>
      </c>
      <c r="H4045" t="s">
        <v>35</v>
      </c>
      <c r="I4045" t="s">
        <v>21</v>
      </c>
      <c r="J4045" t="s">
        <v>23</v>
      </c>
      <c r="K4045">
        <v>17</v>
      </c>
      <c r="L4045" t="s">
        <v>119</v>
      </c>
      <c r="M4045">
        <v>243</v>
      </c>
      <c r="N4045">
        <v>1</v>
      </c>
      <c r="O4045">
        <v>-1</v>
      </c>
      <c r="P4045">
        <v>0</v>
      </c>
      <c r="Q4045" t="s">
        <v>30</v>
      </c>
      <c r="R4045" t="s">
        <v>21</v>
      </c>
      <c r="S4045" t="str" cm="1">
        <f t="array" ref="S4045">_xlfn.IFS(bank__2[[#This Row],[Age]]&lt;30, "Young Adults",bank__2[[#This Row],[Age]]&lt;45, "Middle-Aged Adults",bank__2[[#This Row],[Age]]&lt;60, "Older AdultsOlder Adults", bank__2[[#This Row],[Age]]&gt;=60,"Seniors")</f>
        <v>Middle-Aged Adults</v>
      </c>
      <c r="T4045" t="str">
        <f t="shared" si="63"/>
        <v>No</v>
      </c>
      <c r="U4045" cm="1">
        <f t="array" ref="U4045">_xlfn.SWITCH(L4045, "jan",1, "feb",2, "mar",3, "apr",4, "may",5, "jun",6, "jul",7, "aug",8, "sep",9, "oct",10, "nov",11, "dec",12, "")</f>
        <v>7</v>
      </c>
      <c r="V4045" s="2">
        <f>bank__2[[#This Row],[CallDuration (Seconds)]]/60</f>
        <v>4.05</v>
      </c>
      <c r="W4045" t="str">
        <f>IF(AND(bank__2[[#This Row],[HasHousingLoan]]="yes",bank__2[[#This Row],[HasPersonalLoan]]="yes"),"Both Loans",
IF(bank__2[[#This Row],[HasHousingLoan]]="yes","Only Housing Loan",
IF(bank__2[[#This Row],[HasPersonalLoan]]="yes","Only Personal Loan","No Loan")))</f>
        <v>Only Housing Loan</v>
      </c>
    </row>
    <row r="4046" spans="1:23">
      <c r="A4046">
        <v>4045</v>
      </c>
      <c r="B4046">
        <v>32</v>
      </c>
      <c r="C4046" t="s">
        <v>56</v>
      </c>
      <c r="D4046" t="s">
        <v>19</v>
      </c>
      <c r="E4046" t="s">
        <v>33</v>
      </c>
      <c r="F4046" t="s">
        <v>21</v>
      </c>
      <c r="G4046">
        <v>2</v>
      </c>
      <c r="H4046" t="s">
        <v>35</v>
      </c>
      <c r="I4046" t="s">
        <v>21</v>
      </c>
      <c r="J4046" t="s">
        <v>23</v>
      </c>
      <c r="K4046">
        <v>15</v>
      </c>
      <c r="L4046" t="s">
        <v>37</v>
      </c>
      <c r="M4046">
        <v>16</v>
      </c>
      <c r="N4046">
        <v>9</v>
      </c>
      <c r="O4046">
        <v>309</v>
      </c>
      <c r="P4046">
        <v>1</v>
      </c>
      <c r="Q4046" t="s">
        <v>41</v>
      </c>
      <c r="R4046" t="s">
        <v>21</v>
      </c>
      <c r="S4046" t="str" cm="1">
        <f t="array" ref="S4046">_xlfn.IFS(bank__2[[#This Row],[Age]]&lt;30, "Young Adults",bank__2[[#This Row],[Age]]&lt;45, "Middle-Aged Adults",bank__2[[#This Row],[Age]]&lt;60, "Older AdultsOlder Adults", bank__2[[#This Row],[Age]]&gt;=60,"Seniors")</f>
        <v>Middle-Aged Adults</v>
      </c>
      <c r="T4046" t="str">
        <f t="shared" si="63"/>
        <v>Yes</v>
      </c>
      <c r="U4046" cm="1">
        <f t="array" ref="U4046">_xlfn.SWITCH(L4046, "jan",1, "feb",2, "mar",3, "apr",4, "may",5, "jun",6, "jul",7, "aug",8, "sep",9, "oct",10, "nov",11, "dec",12, "")</f>
        <v>5</v>
      </c>
      <c r="V4046" s="2">
        <f>bank__2[[#This Row],[CallDuration (Seconds)]]/60</f>
        <v>0.26666666666666666</v>
      </c>
      <c r="W4046" t="str">
        <f>IF(AND(bank__2[[#This Row],[HasHousingLoan]]="yes",bank__2[[#This Row],[HasPersonalLoan]]="yes"),"Both Loans",
IF(bank__2[[#This Row],[HasHousingLoan]]="yes","Only Housing Loan",
IF(bank__2[[#This Row],[HasPersonalLoan]]="yes","Only Personal Loan","No Loan")))</f>
        <v>Only Housing Loan</v>
      </c>
    </row>
    <row r="4047" spans="1:23">
      <c r="A4047">
        <v>4046</v>
      </c>
      <c r="B4047">
        <v>34</v>
      </c>
      <c r="C4047" t="s">
        <v>72</v>
      </c>
      <c r="D4047" t="s">
        <v>44</v>
      </c>
      <c r="E4047" t="s">
        <v>33</v>
      </c>
      <c r="F4047" t="s">
        <v>21</v>
      </c>
      <c r="G4047">
        <v>60</v>
      </c>
      <c r="H4047" t="s">
        <v>21</v>
      </c>
      <c r="I4047" t="s">
        <v>21</v>
      </c>
      <c r="J4047" t="s">
        <v>23</v>
      </c>
      <c r="K4047">
        <v>7</v>
      </c>
      <c r="L4047" t="s">
        <v>92</v>
      </c>
      <c r="M4047">
        <v>274</v>
      </c>
      <c r="N4047">
        <v>2</v>
      </c>
      <c r="O4047">
        <v>-1</v>
      </c>
      <c r="P4047">
        <v>0</v>
      </c>
      <c r="Q4047" t="s">
        <v>30</v>
      </c>
      <c r="R4047" t="s">
        <v>21</v>
      </c>
      <c r="S4047" t="str" cm="1">
        <f t="array" ref="S4047">_xlfn.IFS(bank__2[[#This Row],[Age]]&lt;30, "Young Adults",bank__2[[#This Row],[Age]]&lt;45, "Middle-Aged Adults",bank__2[[#This Row],[Age]]&lt;60, "Older AdultsOlder Adults", bank__2[[#This Row],[Age]]&gt;=60,"Seniors")</f>
        <v>Middle-Aged Adults</v>
      </c>
      <c r="T4047" t="str">
        <f t="shared" si="63"/>
        <v>No</v>
      </c>
      <c r="U4047" cm="1">
        <f t="array" ref="U4047">_xlfn.SWITCH(L4047, "jan",1, "feb",2, "mar",3, "apr",4, "may",5, "jun",6, "jul",7, "aug",8, "sep",9, "oct",10, "nov",11, "dec",12, "")</f>
        <v>8</v>
      </c>
      <c r="V4047" s="2">
        <f>bank__2[[#This Row],[CallDuration (Seconds)]]/60</f>
        <v>4.5666666666666664</v>
      </c>
      <c r="W4047" t="str">
        <f>IF(AND(bank__2[[#This Row],[HasHousingLoan]]="yes",bank__2[[#This Row],[HasPersonalLoan]]="yes"),"Both Loans",
IF(bank__2[[#This Row],[HasHousingLoan]]="yes","Only Housing Loan",
IF(bank__2[[#This Row],[HasPersonalLoan]]="yes","Only Personal Loan","No Loan")))</f>
        <v>No Loan</v>
      </c>
    </row>
    <row r="4048" spans="1:23">
      <c r="A4048">
        <v>4047</v>
      </c>
      <c r="B4048">
        <v>39</v>
      </c>
      <c r="C4048" t="s">
        <v>66</v>
      </c>
      <c r="D4048" t="s">
        <v>44</v>
      </c>
      <c r="E4048" t="s">
        <v>45</v>
      </c>
      <c r="F4048" t="s">
        <v>21</v>
      </c>
      <c r="G4048">
        <v>3972</v>
      </c>
      <c r="H4048" t="s">
        <v>21</v>
      </c>
      <c r="I4048" t="s">
        <v>21</v>
      </c>
      <c r="J4048" t="s">
        <v>23</v>
      </c>
      <c r="K4048">
        <v>30</v>
      </c>
      <c r="L4048" t="s">
        <v>119</v>
      </c>
      <c r="M4048">
        <v>122</v>
      </c>
      <c r="N4048">
        <v>3</v>
      </c>
      <c r="O4048">
        <v>-1</v>
      </c>
      <c r="P4048">
        <v>0</v>
      </c>
      <c r="Q4048" t="s">
        <v>30</v>
      </c>
      <c r="R4048" t="s">
        <v>21</v>
      </c>
      <c r="S4048" t="str" cm="1">
        <f t="array" ref="S4048">_xlfn.IFS(bank__2[[#This Row],[Age]]&lt;30, "Young Adults",bank__2[[#This Row],[Age]]&lt;45, "Middle-Aged Adults",bank__2[[#This Row],[Age]]&lt;60, "Older AdultsOlder Adults", bank__2[[#This Row],[Age]]&gt;=60,"Seniors")</f>
        <v>Middle-Aged Adults</v>
      </c>
      <c r="T4048" t="str">
        <f t="shared" si="63"/>
        <v>No</v>
      </c>
      <c r="U4048" cm="1">
        <f t="array" ref="U4048">_xlfn.SWITCH(L4048, "jan",1, "feb",2, "mar",3, "apr",4, "may",5, "jun",6, "jul",7, "aug",8, "sep",9, "oct",10, "nov",11, "dec",12, "")</f>
        <v>7</v>
      </c>
      <c r="V4048" s="2">
        <f>bank__2[[#This Row],[CallDuration (Seconds)]]/60</f>
        <v>2.0333333333333332</v>
      </c>
      <c r="W4048" t="str">
        <f>IF(AND(bank__2[[#This Row],[HasHousingLoan]]="yes",bank__2[[#This Row],[HasPersonalLoan]]="yes"),"Both Loans",
IF(bank__2[[#This Row],[HasHousingLoan]]="yes","Only Housing Loan",
IF(bank__2[[#This Row],[HasPersonalLoan]]="yes","Only Personal Loan","No Loan")))</f>
        <v>No Loan</v>
      </c>
    </row>
    <row r="4049" spans="1:23">
      <c r="A4049">
        <v>4048</v>
      </c>
      <c r="B4049">
        <v>75</v>
      </c>
      <c r="C4049" t="s">
        <v>144</v>
      </c>
      <c r="D4049" t="s">
        <v>19</v>
      </c>
      <c r="E4049" t="s">
        <v>33</v>
      </c>
      <c r="F4049" t="s">
        <v>21</v>
      </c>
      <c r="G4049">
        <v>26452</v>
      </c>
      <c r="H4049" t="s">
        <v>21</v>
      </c>
      <c r="I4049" t="s">
        <v>21</v>
      </c>
      <c r="J4049" t="s">
        <v>146</v>
      </c>
      <c r="K4049">
        <v>15</v>
      </c>
      <c r="L4049" t="s">
        <v>119</v>
      </c>
      <c r="M4049">
        <v>219</v>
      </c>
      <c r="N4049">
        <v>2</v>
      </c>
      <c r="O4049">
        <v>-1</v>
      </c>
      <c r="P4049">
        <v>0</v>
      </c>
      <c r="Q4049" t="s">
        <v>30</v>
      </c>
      <c r="R4049" t="s">
        <v>21</v>
      </c>
      <c r="S4049" t="str" cm="1">
        <f t="array" ref="S4049">_xlfn.IFS(bank__2[[#This Row],[Age]]&lt;30, "Young Adults",bank__2[[#This Row],[Age]]&lt;45, "Middle-Aged Adults",bank__2[[#This Row],[Age]]&lt;60, "Older AdultsOlder Adults", bank__2[[#This Row],[Age]]&gt;=60,"Seniors")</f>
        <v>Seniors</v>
      </c>
      <c r="T4049" t="str">
        <f t="shared" si="63"/>
        <v>No</v>
      </c>
      <c r="U4049" cm="1">
        <f t="array" ref="U4049">_xlfn.SWITCH(L4049, "jan",1, "feb",2, "mar",3, "apr",4, "may",5, "jun",6, "jul",7, "aug",8, "sep",9, "oct",10, "nov",11, "dec",12, "")</f>
        <v>7</v>
      </c>
      <c r="V4049" s="2">
        <f>bank__2[[#This Row],[CallDuration (Seconds)]]/60</f>
        <v>3.65</v>
      </c>
      <c r="W4049" t="str">
        <f>IF(AND(bank__2[[#This Row],[HasHousingLoan]]="yes",bank__2[[#This Row],[HasPersonalLoan]]="yes"),"Both Loans",
IF(bank__2[[#This Row],[HasHousingLoan]]="yes","Only Housing Loan",
IF(bank__2[[#This Row],[HasPersonalLoan]]="yes","Only Personal Loan","No Loan")))</f>
        <v>No Loan</v>
      </c>
    </row>
    <row r="4050" spans="1:23">
      <c r="A4050">
        <v>4049</v>
      </c>
      <c r="B4050">
        <v>33</v>
      </c>
      <c r="C4050" t="s">
        <v>87</v>
      </c>
      <c r="D4050" t="s">
        <v>122</v>
      </c>
      <c r="E4050" t="s">
        <v>33</v>
      </c>
      <c r="F4050" t="s">
        <v>21</v>
      </c>
      <c r="G4050">
        <v>818</v>
      </c>
      <c r="H4050" t="s">
        <v>35</v>
      </c>
      <c r="I4050" t="s">
        <v>35</v>
      </c>
      <c r="J4050" t="s">
        <v>23</v>
      </c>
      <c r="K4050">
        <v>16</v>
      </c>
      <c r="L4050" t="s">
        <v>48</v>
      </c>
      <c r="M4050">
        <v>301</v>
      </c>
      <c r="N4050">
        <v>3</v>
      </c>
      <c r="O4050">
        <v>-1</v>
      </c>
      <c r="P4050">
        <v>0</v>
      </c>
      <c r="Q4050" t="s">
        <v>30</v>
      </c>
      <c r="R4050" t="s">
        <v>21</v>
      </c>
      <c r="S4050" t="str" cm="1">
        <f t="array" ref="S4050">_xlfn.IFS(bank__2[[#This Row],[Age]]&lt;30, "Young Adults",bank__2[[#This Row],[Age]]&lt;45, "Middle-Aged Adults",bank__2[[#This Row],[Age]]&lt;60, "Older AdultsOlder Adults", bank__2[[#This Row],[Age]]&gt;=60,"Seniors")</f>
        <v>Middle-Aged Adults</v>
      </c>
      <c r="T4050" t="str">
        <f t="shared" si="63"/>
        <v>No</v>
      </c>
      <c r="U4050" cm="1">
        <f t="array" ref="U4050">_xlfn.SWITCH(L4050, "jan",1, "feb",2, "mar",3, "apr",4, "may",5, "jun",6, "jul",7, "aug",8, "sep",9, "oct",10, "nov",11, "dec",12, "")</f>
        <v>4</v>
      </c>
      <c r="V4050" s="2">
        <f>bank__2[[#This Row],[CallDuration (Seconds)]]/60</f>
        <v>5.0166666666666666</v>
      </c>
      <c r="W4050" t="str">
        <f>IF(AND(bank__2[[#This Row],[HasHousingLoan]]="yes",bank__2[[#This Row],[HasPersonalLoan]]="yes"),"Both Loans",
IF(bank__2[[#This Row],[HasHousingLoan]]="yes","Only Housing Loan",
IF(bank__2[[#This Row],[HasPersonalLoan]]="yes","Only Personal Loan","No Loan")))</f>
        <v>Both Loans</v>
      </c>
    </row>
    <row r="4051" spans="1:23">
      <c r="A4051">
        <v>4050</v>
      </c>
      <c r="B4051">
        <v>40</v>
      </c>
      <c r="C4051" t="s">
        <v>32</v>
      </c>
      <c r="D4051" t="s">
        <v>19</v>
      </c>
      <c r="E4051" t="s">
        <v>33</v>
      </c>
      <c r="F4051" t="s">
        <v>21</v>
      </c>
      <c r="G4051">
        <v>9374</v>
      </c>
      <c r="H4051" t="s">
        <v>35</v>
      </c>
      <c r="I4051" t="s">
        <v>21</v>
      </c>
      <c r="J4051" t="s">
        <v>23</v>
      </c>
      <c r="K4051">
        <v>21</v>
      </c>
      <c r="L4051" t="s">
        <v>124</v>
      </c>
      <c r="M4051">
        <v>7</v>
      </c>
      <c r="N4051">
        <v>8</v>
      </c>
      <c r="O4051">
        <v>185</v>
      </c>
      <c r="P4051">
        <v>1</v>
      </c>
      <c r="Q4051" t="s">
        <v>41</v>
      </c>
      <c r="R4051" t="s">
        <v>21</v>
      </c>
      <c r="S4051" t="str" cm="1">
        <f t="array" ref="S4051">_xlfn.IFS(bank__2[[#This Row],[Age]]&lt;30, "Young Adults",bank__2[[#This Row],[Age]]&lt;45, "Middle-Aged Adults",bank__2[[#This Row],[Age]]&lt;60, "Older AdultsOlder Adults", bank__2[[#This Row],[Age]]&gt;=60,"Seniors")</f>
        <v>Middle-Aged Adults</v>
      </c>
      <c r="T4051" t="str">
        <f t="shared" si="63"/>
        <v>Yes</v>
      </c>
      <c r="U4051" cm="1">
        <f t="array" ref="U4051">_xlfn.SWITCH(L4051, "jan",1, "feb",2, "mar",3, "apr",4, "may",5, "jun",6, "jul",7, "aug",8, "sep",9, "oct",10, "nov",11, "dec",12, "")</f>
        <v>11</v>
      </c>
      <c r="V4051" s="2">
        <f>bank__2[[#This Row],[CallDuration (Seconds)]]/60</f>
        <v>0.11666666666666667</v>
      </c>
      <c r="W4051" t="str">
        <f>IF(AND(bank__2[[#This Row],[HasHousingLoan]]="yes",bank__2[[#This Row],[HasPersonalLoan]]="yes"),"Both Loans",
IF(bank__2[[#This Row],[HasHousingLoan]]="yes","Only Housing Loan",
IF(bank__2[[#This Row],[HasPersonalLoan]]="yes","Only Personal Loan","No Loan")))</f>
        <v>Only Housing Loan</v>
      </c>
    </row>
    <row r="4052" spans="1:23">
      <c r="A4052">
        <v>4051</v>
      </c>
      <c r="B4052">
        <v>37</v>
      </c>
      <c r="C4052" t="s">
        <v>72</v>
      </c>
      <c r="D4052" t="s">
        <v>19</v>
      </c>
      <c r="E4052" t="s">
        <v>2553</v>
      </c>
      <c r="F4052" t="s">
        <v>21</v>
      </c>
      <c r="G4052">
        <v>47</v>
      </c>
      <c r="H4052" t="s">
        <v>21</v>
      </c>
      <c r="I4052" t="s">
        <v>21</v>
      </c>
      <c r="J4052" t="s">
        <v>30</v>
      </c>
      <c r="K4052">
        <v>19</v>
      </c>
      <c r="L4052" t="s">
        <v>53</v>
      </c>
      <c r="M4052">
        <v>374</v>
      </c>
      <c r="N4052">
        <v>3</v>
      </c>
      <c r="O4052">
        <v>-1</v>
      </c>
      <c r="P4052">
        <v>0</v>
      </c>
      <c r="Q4052" t="s">
        <v>30</v>
      </c>
      <c r="R4052" t="s">
        <v>21</v>
      </c>
      <c r="S4052" t="str" cm="1">
        <f t="array" ref="S4052">_xlfn.IFS(bank__2[[#This Row],[Age]]&lt;30, "Young Adults",bank__2[[#This Row],[Age]]&lt;45, "Middle-Aged Adults",bank__2[[#This Row],[Age]]&lt;60, "Older AdultsOlder Adults", bank__2[[#This Row],[Age]]&gt;=60,"Seniors")</f>
        <v>Middle-Aged Adults</v>
      </c>
      <c r="T4052" t="str">
        <f t="shared" si="63"/>
        <v>No</v>
      </c>
      <c r="U4052" cm="1">
        <f t="array" ref="U4052">_xlfn.SWITCH(L4052, "jan",1, "feb",2, "mar",3, "apr",4, "may",5, "jun",6, "jul",7, "aug",8, "sep",9, "oct",10, "nov",11, "dec",12, "")</f>
        <v>6</v>
      </c>
      <c r="V4052" s="2">
        <f>bank__2[[#This Row],[CallDuration (Seconds)]]/60</f>
        <v>6.2333333333333334</v>
      </c>
      <c r="W4052" t="str">
        <f>IF(AND(bank__2[[#This Row],[HasHousingLoan]]="yes",bank__2[[#This Row],[HasPersonalLoan]]="yes"),"Both Loans",
IF(bank__2[[#This Row],[HasHousingLoan]]="yes","Only Housing Loan",
IF(bank__2[[#This Row],[HasPersonalLoan]]="yes","Only Personal Loan","No Loan")))</f>
        <v>No Loan</v>
      </c>
    </row>
    <row r="4053" spans="1:23">
      <c r="A4053">
        <v>4052</v>
      </c>
      <c r="B4053">
        <v>69</v>
      </c>
      <c r="C4053" t="s">
        <v>144</v>
      </c>
      <c r="D4053" t="s">
        <v>19</v>
      </c>
      <c r="E4053" t="s">
        <v>20</v>
      </c>
      <c r="F4053" t="s">
        <v>21</v>
      </c>
      <c r="G4053">
        <v>279</v>
      </c>
      <c r="H4053" t="s">
        <v>21</v>
      </c>
      <c r="I4053" t="s">
        <v>21</v>
      </c>
      <c r="J4053" t="s">
        <v>146</v>
      </c>
      <c r="K4053">
        <v>12</v>
      </c>
      <c r="L4053" t="s">
        <v>92</v>
      </c>
      <c r="M4053">
        <v>26</v>
      </c>
      <c r="N4053">
        <v>1</v>
      </c>
      <c r="O4053">
        <v>-1</v>
      </c>
      <c r="P4053">
        <v>0</v>
      </c>
      <c r="Q4053" t="s">
        <v>30</v>
      </c>
      <c r="R4053" t="s">
        <v>21</v>
      </c>
      <c r="S4053" t="str" cm="1">
        <f t="array" ref="S4053">_xlfn.IFS(bank__2[[#This Row],[Age]]&lt;30, "Young Adults",bank__2[[#This Row],[Age]]&lt;45, "Middle-Aged Adults",bank__2[[#This Row],[Age]]&lt;60, "Older AdultsOlder Adults", bank__2[[#This Row],[Age]]&gt;=60,"Seniors")</f>
        <v>Seniors</v>
      </c>
      <c r="T4053" t="str">
        <f t="shared" si="63"/>
        <v>No</v>
      </c>
      <c r="U4053" cm="1">
        <f t="array" ref="U4053">_xlfn.SWITCH(L4053, "jan",1, "feb",2, "mar",3, "apr",4, "may",5, "jun",6, "jul",7, "aug",8, "sep",9, "oct",10, "nov",11, "dec",12, "")</f>
        <v>8</v>
      </c>
      <c r="V4053" s="2">
        <f>bank__2[[#This Row],[CallDuration (Seconds)]]/60</f>
        <v>0.43333333333333335</v>
      </c>
      <c r="W4053" t="str">
        <f>IF(AND(bank__2[[#This Row],[HasHousingLoan]]="yes",bank__2[[#This Row],[HasPersonalLoan]]="yes"),"Both Loans",
IF(bank__2[[#This Row],[HasHousingLoan]]="yes","Only Housing Loan",
IF(bank__2[[#This Row],[HasPersonalLoan]]="yes","Only Personal Loan","No Loan")))</f>
        <v>No Loan</v>
      </c>
    </row>
    <row r="4054" spans="1:23">
      <c r="A4054">
        <v>4053</v>
      </c>
      <c r="B4054">
        <v>52</v>
      </c>
      <c r="C4054" t="s">
        <v>18</v>
      </c>
      <c r="D4054" t="s">
        <v>19</v>
      </c>
      <c r="E4054" t="s">
        <v>20</v>
      </c>
      <c r="F4054" t="s">
        <v>21</v>
      </c>
      <c r="G4054">
        <v>20</v>
      </c>
      <c r="H4054" t="s">
        <v>35</v>
      </c>
      <c r="I4054" t="s">
        <v>21</v>
      </c>
      <c r="J4054" t="s">
        <v>146</v>
      </c>
      <c r="K4054">
        <v>28</v>
      </c>
      <c r="L4054" t="s">
        <v>100</v>
      </c>
      <c r="M4054">
        <v>172</v>
      </c>
      <c r="N4054">
        <v>1</v>
      </c>
      <c r="O4054">
        <v>-1</v>
      </c>
      <c r="P4054">
        <v>0</v>
      </c>
      <c r="Q4054" t="s">
        <v>30</v>
      </c>
      <c r="R4054" t="s">
        <v>21</v>
      </c>
      <c r="S4054" t="str" cm="1">
        <f t="array" ref="S4054">_xlfn.IFS(bank__2[[#This Row],[Age]]&lt;30, "Young Adults",bank__2[[#This Row],[Age]]&lt;45, "Middle-Aged Adults",bank__2[[#This Row],[Age]]&lt;60, "Older AdultsOlder Adults", bank__2[[#This Row],[Age]]&gt;=60,"Seniors")</f>
        <v>Older AdultsOlder Adults</v>
      </c>
      <c r="T4054" t="str">
        <f t="shared" si="63"/>
        <v>No</v>
      </c>
      <c r="U4054" cm="1">
        <f t="array" ref="U4054">_xlfn.SWITCH(L4054, "jan",1, "feb",2, "mar",3, "apr",4, "may",5, "jun",6, "jul",7, "aug",8, "sep",9, "oct",10, "nov",11, "dec",12, "")</f>
        <v>1</v>
      </c>
      <c r="V4054" s="2">
        <f>bank__2[[#This Row],[CallDuration (Seconds)]]/60</f>
        <v>2.8666666666666667</v>
      </c>
      <c r="W4054" t="str">
        <f>IF(AND(bank__2[[#This Row],[HasHousingLoan]]="yes",bank__2[[#This Row],[HasPersonalLoan]]="yes"),"Both Loans",
IF(bank__2[[#This Row],[HasHousingLoan]]="yes","Only Housing Loan",
IF(bank__2[[#This Row],[HasPersonalLoan]]="yes","Only Personal Loan","No Loan")))</f>
        <v>Only Housing Loan</v>
      </c>
    </row>
    <row r="4055" spans="1:23">
      <c r="A4055">
        <v>4054</v>
      </c>
      <c r="B4055">
        <v>31</v>
      </c>
      <c r="C4055" t="s">
        <v>87</v>
      </c>
      <c r="D4055" t="s">
        <v>122</v>
      </c>
      <c r="E4055" t="s">
        <v>33</v>
      </c>
      <c r="F4055" t="s">
        <v>21</v>
      </c>
      <c r="G4055">
        <v>360</v>
      </c>
      <c r="H4055" t="s">
        <v>21</v>
      </c>
      <c r="I4055" t="s">
        <v>21</v>
      </c>
      <c r="J4055" t="s">
        <v>23</v>
      </c>
      <c r="K4055">
        <v>15</v>
      </c>
      <c r="L4055" t="s">
        <v>37</v>
      </c>
      <c r="M4055">
        <v>332</v>
      </c>
      <c r="N4055">
        <v>1</v>
      </c>
      <c r="O4055">
        <v>297</v>
      </c>
      <c r="P4055">
        <v>2</v>
      </c>
      <c r="Q4055" t="s">
        <v>70</v>
      </c>
      <c r="R4055" t="s">
        <v>21</v>
      </c>
      <c r="S4055" t="str" cm="1">
        <f t="array" ref="S4055">_xlfn.IFS(bank__2[[#This Row],[Age]]&lt;30, "Young Adults",bank__2[[#This Row],[Age]]&lt;45, "Middle-Aged Adults",bank__2[[#This Row],[Age]]&lt;60, "Older AdultsOlder Adults", bank__2[[#This Row],[Age]]&gt;=60,"Seniors")</f>
        <v>Middle-Aged Adults</v>
      </c>
      <c r="T4055" t="str">
        <f t="shared" si="63"/>
        <v>Yes</v>
      </c>
      <c r="U4055" cm="1">
        <f t="array" ref="U4055">_xlfn.SWITCH(L4055, "jan",1, "feb",2, "mar",3, "apr",4, "may",5, "jun",6, "jul",7, "aug",8, "sep",9, "oct",10, "nov",11, "dec",12, "")</f>
        <v>5</v>
      </c>
      <c r="V4055" s="2">
        <f>bank__2[[#This Row],[CallDuration (Seconds)]]/60</f>
        <v>5.5333333333333332</v>
      </c>
      <c r="W4055" t="str">
        <f>IF(AND(bank__2[[#This Row],[HasHousingLoan]]="yes",bank__2[[#This Row],[HasPersonalLoan]]="yes"),"Both Loans",
IF(bank__2[[#This Row],[HasHousingLoan]]="yes","Only Housing Loan",
IF(bank__2[[#This Row],[HasPersonalLoan]]="yes","Only Personal Loan","No Loan")))</f>
        <v>No Loan</v>
      </c>
    </row>
    <row r="4056" spans="1:23">
      <c r="A4056">
        <v>4055</v>
      </c>
      <c r="B4056">
        <v>28</v>
      </c>
      <c r="C4056" t="s">
        <v>72</v>
      </c>
      <c r="D4056" t="s">
        <v>44</v>
      </c>
      <c r="E4056" t="s">
        <v>33</v>
      </c>
      <c r="F4056" t="s">
        <v>21</v>
      </c>
      <c r="G4056">
        <v>1532</v>
      </c>
      <c r="H4056" t="s">
        <v>21</v>
      </c>
      <c r="I4056" t="s">
        <v>21</v>
      </c>
      <c r="J4056" t="s">
        <v>23</v>
      </c>
      <c r="K4056">
        <v>22</v>
      </c>
      <c r="L4056" t="s">
        <v>37</v>
      </c>
      <c r="M4056">
        <v>253</v>
      </c>
      <c r="N4056">
        <v>1</v>
      </c>
      <c r="O4056">
        <v>107</v>
      </c>
      <c r="P4056">
        <v>5</v>
      </c>
      <c r="Q4056" t="s">
        <v>41</v>
      </c>
      <c r="R4056" t="s">
        <v>21</v>
      </c>
      <c r="S4056" t="str" cm="1">
        <f t="array" ref="S4056">_xlfn.IFS(bank__2[[#This Row],[Age]]&lt;30, "Young Adults",bank__2[[#This Row],[Age]]&lt;45, "Middle-Aged Adults",bank__2[[#This Row],[Age]]&lt;60, "Older AdultsOlder Adults", bank__2[[#This Row],[Age]]&gt;=60,"Seniors")</f>
        <v>Young Adults</v>
      </c>
      <c r="T4056" t="str">
        <f t="shared" si="63"/>
        <v>Yes</v>
      </c>
      <c r="U4056" cm="1">
        <f t="array" ref="U4056">_xlfn.SWITCH(L4056, "jan",1, "feb",2, "mar",3, "apr",4, "may",5, "jun",6, "jul",7, "aug",8, "sep",9, "oct",10, "nov",11, "dec",12, "")</f>
        <v>5</v>
      </c>
      <c r="V4056" s="2">
        <f>bank__2[[#This Row],[CallDuration (Seconds)]]/60</f>
        <v>4.2166666666666668</v>
      </c>
      <c r="W4056" t="str">
        <f>IF(AND(bank__2[[#This Row],[HasHousingLoan]]="yes",bank__2[[#This Row],[HasPersonalLoan]]="yes"),"Both Loans",
IF(bank__2[[#This Row],[HasHousingLoan]]="yes","Only Housing Loan",
IF(bank__2[[#This Row],[HasPersonalLoan]]="yes","Only Personal Loan","No Loan")))</f>
        <v>No Loan</v>
      </c>
    </row>
    <row r="4057" spans="1:23">
      <c r="A4057">
        <v>4056</v>
      </c>
      <c r="B4057">
        <v>29</v>
      </c>
      <c r="C4057" t="s">
        <v>43</v>
      </c>
      <c r="D4057" t="s">
        <v>44</v>
      </c>
      <c r="E4057" t="s">
        <v>45</v>
      </c>
      <c r="F4057" t="s">
        <v>21</v>
      </c>
      <c r="G4057">
        <v>1673</v>
      </c>
      <c r="H4057" t="s">
        <v>21</v>
      </c>
      <c r="I4057" t="s">
        <v>21</v>
      </c>
      <c r="J4057" t="s">
        <v>23</v>
      </c>
      <c r="K4057">
        <v>16</v>
      </c>
      <c r="L4057" t="s">
        <v>92</v>
      </c>
      <c r="M4057">
        <v>200</v>
      </c>
      <c r="N4057">
        <v>2</v>
      </c>
      <c r="O4057">
        <v>159</v>
      </c>
      <c r="P4057">
        <v>3</v>
      </c>
      <c r="Q4057" t="s">
        <v>70</v>
      </c>
      <c r="R4057" t="s">
        <v>21</v>
      </c>
      <c r="S4057" t="str" cm="1">
        <f t="array" ref="S4057">_xlfn.IFS(bank__2[[#This Row],[Age]]&lt;30, "Young Adults",bank__2[[#This Row],[Age]]&lt;45, "Middle-Aged Adults",bank__2[[#This Row],[Age]]&lt;60, "Older AdultsOlder Adults", bank__2[[#This Row],[Age]]&gt;=60,"Seniors")</f>
        <v>Young Adults</v>
      </c>
      <c r="T4057" t="str">
        <f t="shared" si="63"/>
        <v>Yes</v>
      </c>
      <c r="U4057" cm="1">
        <f t="array" ref="U4057">_xlfn.SWITCH(L4057, "jan",1, "feb",2, "mar",3, "apr",4, "may",5, "jun",6, "jul",7, "aug",8, "sep",9, "oct",10, "nov",11, "dec",12, "")</f>
        <v>8</v>
      </c>
      <c r="V4057" s="2">
        <f>bank__2[[#This Row],[CallDuration (Seconds)]]/60</f>
        <v>3.3333333333333335</v>
      </c>
      <c r="W4057" t="str">
        <f>IF(AND(bank__2[[#This Row],[HasHousingLoan]]="yes",bank__2[[#This Row],[HasPersonalLoan]]="yes"),"Both Loans",
IF(bank__2[[#This Row],[HasHousingLoan]]="yes","Only Housing Loan",
IF(bank__2[[#This Row],[HasPersonalLoan]]="yes","Only Personal Loan","No Loan")))</f>
        <v>No Loan</v>
      </c>
    </row>
    <row r="4058" spans="1:23">
      <c r="A4058">
        <v>4057</v>
      </c>
      <c r="B4058">
        <v>46</v>
      </c>
      <c r="C4058" t="s">
        <v>32</v>
      </c>
      <c r="D4058" t="s">
        <v>19</v>
      </c>
      <c r="E4058" t="s">
        <v>33</v>
      </c>
      <c r="F4058" t="s">
        <v>21</v>
      </c>
      <c r="G4058">
        <v>2420</v>
      </c>
      <c r="H4058" t="s">
        <v>21</v>
      </c>
      <c r="I4058" t="s">
        <v>21</v>
      </c>
      <c r="J4058" t="s">
        <v>23</v>
      </c>
      <c r="K4058">
        <v>19</v>
      </c>
      <c r="L4058" t="s">
        <v>124</v>
      </c>
      <c r="M4058">
        <v>405</v>
      </c>
      <c r="N4058">
        <v>2</v>
      </c>
      <c r="O4058">
        <v>-1</v>
      </c>
      <c r="P4058">
        <v>0</v>
      </c>
      <c r="Q4058" t="s">
        <v>30</v>
      </c>
      <c r="R4058" t="s">
        <v>21</v>
      </c>
      <c r="S4058" t="str" cm="1">
        <f t="array" ref="S4058">_xlfn.IFS(bank__2[[#This Row],[Age]]&lt;30, "Young Adults",bank__2[[#This Row],[Age]]&lt;45, "Middle-Aged Adults",bank__2[[#This Row],[Age]]&lt;60, "Older AdultsOlder Adults", bank__2[[#This Row],[Age]]&gt;=60,"Seniors")</f>
        <v>Older AdultsOlder Adults</v>
      </c>
      <c r="T4058" t="str">
        <f t="shared" si="63"/>
        <v>No</v>
      </c>
      <c r="U4058" cm="1">
        <f t="array" ref="U4058">_xlfn.SWITCH(L4058, "jan",1, "feb",2, "mar",3, "apr",4, "may",5, "jun",6, "jul",7, "aug",8, "sep",9, "oct",10, "nov",11, "dec",12, "")</f>
        <v>11</v>
      </c>
      <c r="V4058" s="2">
        <f>bank__2[[#This Row],[CallDuration (Seconds)]]/60</f>
        <v>6.75</v>
      </c>
      <c r="W4058" t="str">
        <f>IF(AND(bank__2[[#This Row],[HasHousingLoan]]="yes",bank__2[[#This Row],[HasPersonalLoan]]="yes"),"Both Loans",
IF(bank__2[[#This Row],[HasHousingLoan]]="yes","Only Housing Loan",
IF(bank__2[[#This Row],[HasPersonalLoan]]="yes","Only Personal Loan","No Loan")))</f>
        <v>No Loan</v>
      </c>
    </row>
    <row r="4059" spans="1:23">
      <c r="A4059">
        <v>4058</v>
      </c>
      <c r="B4059">
        <v>28</v>
      </c>
      <c r="C4059" t="s">
        <v>56</v>
      </c>
      <c r="D4059" t="s">
        <v>19</v>
      </c>
      <c r="E4059" t="s">
        <v>33</v>
      </c>
      <c r="F4059" t="s">
        <v>21</v>
      </c>
      <c r="G4059">
        <v>100</v>
      </c>
      <c r="H4059" t="s">
        <v>35</v>
      </c>
      <c r="I4059" t="s">
        <v>35</v>
      </c>
      <c r="J4059" t="s">
        <v>30</v>
      </c>
      <c r="K4059">
        <v>27</v>
      </c>
      <c r="L4059" t="s">
        <v>37</v>
      </c>
      <c r="M4059">
        <v>132</v>
      </c>
      <c r="N4059">
        <v>2</v>
      </c>
      <c r="O4059">
        <v>-1</v>
      </c>
      <c r="P4059">
        <v>0</v>
      </c>
      <c r="Q4059" t="s">
        <v>30</v>
      </c>
      <c r="R4059" t="s">
        <v>21</v>
      </c>
      <c r="S4059" t="str" cm="1">
        <f t="array" ref="S4059">_xlfn.IFS(bank__2[[#This Row],[Age]]&lt;30, "Young Adults",bank__2[[#This Row],[Age]]&lt;45, "Middle-Aged Adults",bank__2[[#This Row],[Age]]&lt;60, "Older AdultsOlder Adults", bank__2[[#This Row],[Age]]&gt;=60,"Seniors")</f>
        <v>Young Adults</v>
      </c>
      <c r="T4059" t="str">
        <f t="shared" si="63"/>
        <v>No</v>
      </c>
      <c r="U4059" cm="1">
        <f t="array" ref="U4059">_xlfn.SWITCH(L4059, "jan",1, "feb",2, "mar",3, "apr",4, "may",5, "jun",6, "jul",7, "aug",8, "sep",9, "oct",10, "nov",11, "dec",12, "")</f>
        <v>5</v>
      </c>
      <c r="V4059" s="2">
        <f>bank__2[[#This Row],[CallDuration (Seconds)]]/60</f>
        <v>2.2000000000000002</v>
      </c>
      <c r="W4059" t="str">
        <f>IF(AND(bank__2[[#This Row],[HasHousingLoan]]="yes",bank__2[[#This Row],[HasPersonalLoan]]="yes"),"Both Loans",
IF(bank__2[[#This Row],[HasHousingLoan]]="yes","Only Housing Loan",
IF(bank__2[[#This Row],[HasPersonalLoan]]="yes","Only Personal Loan","No Loan")))</f>
        <v>Both Loans</v>
      </c>
    </row>
    <row r="4060" spans="1:23">
      <c r="A4060">
        <v>4059</v>
      </c>
      <c r="B4060">
        <v>41</v>
      </c>
      <c r="C4060" t="s">
        <v>87</v>
      </c>
      <c r="D4060" t="s">
        <v>19</v>
      </c>
      <c r="E4060" t="s">
        <v>33</v>
      </c>
      <c r="F4060" t="s">
        <v>21</v>
      </c>
      <c r="G4060">
        <v>0</v>
      </c>
      <c r="H4060" t="s">
        <v>21</v>
      </c>
      <c r="I4060" t="s">
        <v>21</v>
      </c>
      <c r="J4060" t="s">
        <v>30</v>
      </c>
      <c r="K4060">
        <v>20</v>
      </c>
      <c r="L4060" t="s">
        <v>53</v>
      </c>
      <c r="M4060">
        <v>89</v>
      </c>
      <c r="N4060">
        <v>1</v>
      </c>
      <c r="O4060">
        <v>-1</v>
      </c>
      <c r="P4060">
        <v>0</v>
      </c>
      <c r="Q4060" t="s">
        <v>30</v>
      </c>
      <c r="R4060" t="s">
        <v>21</v>
      </c>
      <c r="S4060" t="str" cm="1">
        <f t="array" ref="S4060">_xlfn.IFS(bank__2[[#This Row],[Age]]&lt;30, "Young Adults",bank__2[[#This Row],[Age]]&lt;45, "Middle-Aged Adults",bank__2[[#This Row],[Age]]&lt;60, "Older AdultsOlder Adults", bank__2[[#This Row],[Age]]&gt;=60,"Seniors")</f>
        <v>Middle-Aged Adults</v>
      </c>
      <c r="T4060" t="str">
        <f t="shared" si="63"/>
        <v>No</v>
      </c>
      <c r="U4060" cm="1">
        <f t="array" ref="U4060">_xlfn.SWITCH(L4060, "jan",1, "feb",2, "mar",3, "apr",4, "may",5, "jun",6, "jul",7, "aug",8, "sep",9, "oct",10, "nov",11, "dec",12, "")</f>
        <v>6</v>
      </c>
      <c r="V4060" s="2">
        <f>bank__2[[#This Row],[CallDuration (Seconds)]]/60</f>
        <v>1.4833333333333334</v>
      </c>
      <c r="W4060" t="str">
        <f>IF(AND(bank__2[[#This Row],[HasHousingLoan]]="yes",bank__2[[#This Row],[HasPersonalLoan]]="yes"),"Both Loans",
IF(bank__2[[#This Row],[HasHousingLoan]]="yes","Only Housing Loan",
IF(bank__2[[#This Row],[HasPersonalLoan]]="yes","Only Personal Loan","No Loan")))</f>
        <v>No Loan</v>
      </c>
    </row>
    <row r="4061" spans="1:23">
      <c r="A4061">
        <v>4060</v>
      </c>
      <c r="B4061">
        <v>42</v>
      </c>
      <c r="C4061" t="s">
        <v>72</v>
      </c>
      <c r="D4061" t="s">
        <v>122</v>
      </c>
      <c r="E4061" t="s">
        <v>33</v>
      </c>
      <c r="F4061" t="s">
        <v>21</v>
      </c>
      <c r="G4061">
        <v>1533</v>
      </c>
      <c r="H4061" t="s">
        <v>21</v>
      </c>
      <c r="I4061" t="s">
        <v>35</v>
      </c>
      <c r="J4061" t="s">
        <v>23</v>
      </c>
      <c r="K4061">
        <v>5</v>
      </c>
      <c r="L4061" t="s">
        <v>92</v>
      </c>
      <c r="M4061">
        <v>86</v>
      </c>
      <c r="N4061">
        <v>1</v>
      </c>
      <c r="O4061">
        <v>-1</v>
      </c>
      <c r="P4061">
        <v>0</v>
      </c>
      <c r="Q4061" t="s">
        <v>30</v>
      </c>
      <c r="R4061" t="s">
        <v>21</v>
      </c>
      <c r="S4061" t="str" cm="1">
        <f t="array" ref="S4061">_xlfn.IFS(bank__2[[#This Row],[Age]]&lt;30, "Young Adults",bank__2[[#This Row],[Age]]&lt;45, "Middle-Aged Adults",bank__2[[#This Row],[Age]]&lt;60, "Older AdultsOlder Adults", bank__2[[#This Row],[Age]]&gt;=60,"Seniors")</f>
        <v>Middle-Aged Adults</v>
      </c>
      <c r="T4061" t="str">
        <f t="shared" si="63"/>
        <v>No</v>
      </c>
      <c r="U4061" cm="1">
        <f t="array" ref="U4061">_xlfn.SWITCH(L4061, "jan",1, "feb",2, "mar",3, "apr",4, "may",5, "jun",6, "jul",7, "aug",8, "sep",9, "oct",10, "nov",11, "dec",12, "")</f>
        <v>8</v>
      </c>
      <c r="V4061" s="2">
        <f>bank__2[[#This Row],[CallDuration (Seconds)]]/60</f>
        <v>1.4333333333333333</v>
      </c>
      <c r="W4061" t="str">
        <f>IF(AND(bank__2[[#This Row],[HasHousingLoan]]="yes",bank__2[[#This Row],[HasPersonalLoan]]="yes"),"Both Loans",
IF(bank__2[[#This Row],[HasHousingLoan]]="yes","Only Housing Loan",
IF(bank__2[[#This Row],[HasPersonalLoan]]="yes","Only Personal Loan","No Loan")))</f>
        <v>Only Personal Loan</v>
      </c>
    </row>
    <row r="4062" spans="1:23">
      <c r="A4062">
        <v>4061</v>
      </c>
      <c r="B4062">
        <v>34</v>
      </c>
      <c r="C4062" t="s">
        <v>87</v>
      </c>
      <c r="D4062" t="s">
        <v>44</v>
      </c>
      <c r="E4062" t="s">
        <v>33</v>
      </c>
      <c r="F4062" t="s">
        <v>21</v>
      </c>
      <c r="G4062">
        <v>296</v>
      </c>
      <c r="H4062" t="s">
        <v>21</v>
      </c>
      <c r="I4062" t="s">
        <v>21</v>
      </c>
      <c r="J4062" t="s">
        <v>23</v>
      </c>
      <c r="K4062">
        <v>7</v>
      </c>
      <c r="L4062" t="s">
        <v>119</v>
      </c>
      <c r="M4062">
        <v>147</v>
      </c>
      <c r="N4062">
        <v>4</v>
      </c>
      <c r="O4062">
        <v>-1</v>
      </c>
      <c r="P4062">
        <v>0</v>
      </c>
      <c r="Q4062" t="s">
        <v>30</v>
      </c>
      <c r="R4062" t="s">
        <v>21</v>
      </c>
      <c r="S4062" t="str" cm="1">
        <f t="array" ref="S4062">_xlfn.IFS(bank__2[[#This Row],[Age]]&lt;30, "Young Adults",bank__2[[#This Row],[Age]]&lt;45, "Middle-Aged Adults",bank__2[[#This Row],[Age]]&lt;60, "Older AdultsOlder Adults", bank__2[[#This Row],[Age]]&gt;=60,"Seniors")</f>
        <v>Middle-Aged Adults</v>
      </c>
      <c r="T4062" t="str">
        <f t="shared" si="63"/>
        <v>No</v>
      </c>
      <c r="U4062" cm="1">
        <f t="array" ref="U4062">_xlfn.SWITCH(L4062, "jan",1, "feb",2, "mar",3, "apr",4, "may",5, "jun",6, "jul",7, "aug",8, "sep",9, "oct",10, "nov",11, "dec",12, "")</f>
        <v>7</v>
      </c>
      <c r="V4062" s="2">
        <f>bank__2[[#This Row],[CallDuration (Seconds)]]/60</f>
        <v>2.4500000000000002</v>
      </c>
      <c r="W4062" t="str">
        <f>IF(AND(bank__2[[#This Row],[HasHousingLoan]]="yes",bank__2[[#This Row],[HasPersonalLoan]]="yes"),"Both Loans",
IF(bank__2[[#This Row],[HasHousingLoan]]="yes","Only Housing Loan",
IF(bank__2[[#This Row],[HasPersonalLoan]]="yes","Only Personal Loan","No Loan")))</f>
        <v>No Loan</v>
      </c>
    </row>
    <row r="4063" spans="1:23">
      <c r="A4063">
        <v>4062</v>
      </c>
      <c r="B4063">
        <v>28</v>
      </c>
      <c r="C4063" t="s">
        <v>56</v>
      </c>
      <c r="D4063" t="s">
        <v>19</v>
      </c>
      <c r="E4063" t="s">
        <v>33</v>
      </c>
      <c r="F4063" t="s">
        <v>21</v>
      </c>
      <c r="G4063">
        <v>2788</v>
      </c>
      <c r="H4063" t="s">
        <v>35</v>
      </c>
      <c r="I4063" t="s">
        <v>21</v>
      </c>
      <c r="J4063" t="s">
        <v>30</v>
      </c>
      <c r="K4063">
        <v>6</v>
      </c>
      <c r="L4063" t="s">
        <v>53</v>
      </c>
      <c r="M4063">
        <v>369</v>
      </c>
      <c r="N4063">
        <v>2</v>
      </c>
      <c r="O4063">
        <v>-1</v>
      </c>
      <c r="P4063">
        <v>0</v>
      </c>
      <c r="Q4063" t="s">
        <v>30</v>
      </c>
      <c r="R4063" t="s">
        <v>35</v>
      </c>
      <c r="S4063" t="str" cm="1">
        <f t="array" ref="S4063">_xlfn.IFS(bank__2[[#This Row],[Age]]&lt;30, "Young Adults",bank__2[[#This Row],[Age]]&lt;45, "Middle-Aged Adults",bank__2[[#This Row],[Age]]&lt;60, "Older AdultsOlder Adults", bank__2[[#This Row],[Age]]&gt;=60,"Seniors")</f>
        <v>Young Adults</v>
      </c>
      <c r="T4063" t="str">
        <f t="shared" si="63"/>
        <v>No</v>
      </c>
      <c r="U4063" cm="1">
        <f t="array" ref="U4063">_xlfn.SWITCH(L4063, "jan",1, "feb",2, "mar",3, "apr",4, "may",5, "jun",6, "jul",7, "aug",8, "sep",9, "oct",10, "nov",11, "dec",12, "")</f>
        <v>6</v>
      </c>
      <c r="V4063" s="2">
        <f>bank__2[[#This Row],[CallDuration (Seconds)]]/60</f>
        <v>6.15</v>
      </c>
      <c r="W4063" t="str">
        <f>IF(AND(bank__2[[#This Row],[HasHousingLoan]]="yes",bank__2[[#This Row],[HasPersonalLoan]]="yes"),"Both Loans",
IF(bank__2[[#This Row],[HasHousingLoan]]="yes","Only Housing Loan",
IF(bank__2[[#This Row],[HasPersonalLoan]]="yes","Only Personal Loan","No Loan")))</f>
        <v>Only Housing Loan</v>
      </c>
    </row>
    <row r="4064" spans="1:23">
      <c r="A4064">
        <v>4063</v>
      </c>
      <c r="B4064">
        <v>43</v>
      </c>
      <c r="C4064" t="s">
        <v>43</v>
      </c>
      <c r="D4064" t="s">
        <v>44</v>
      </c>
      <c r="E4064" t="s">
        <v>33</v>
      </c>
      <c r="F4064" t="s">
        <v>21</v>
      </c>
      <c r="G4064">
        <v>109</v>
      </c>
      <c r="H4064" t="s">
        <v>35</v>
      </c>
      <c r="I4064" t="s">
        <v>21</v>
      </c>
      <c r="J4064" t="s">
        <v>30</v>
      </c>
      <c r="K4064">
        <v>27</v>
      </c>
      <c r="L4064" t="s">
        <v>37</v>
      </c>
      <c r="M4064">
        <v>64</v>
      </c>
      <c r="N4064">
        <v>3</v>
      </c>
      <c r="O4064">
        <v>-1</v>
      </c>
      <c r="P4064">
        <v>0</v>
      </c>
      <c r="Q4064" t="s">
        <v>30</v>
      </c>
      <c r="R4064" t="s">
        <v>21</v>
      </c>
      <c r="S4064" t="str" cm="1">
        <f t="array" ref="S4064">_xlfn.IFS(bank__2[[#This Row],[Age]]&lt;30, "Young Adults",bank__2[[#This Row],[Age]]&lt;45, "Middle-Aged Adults",bank__2[[#This Row],[Age]]&lt;60, "Older AdultsOlder Adults", bank__2[[#This Row],[Age]]&gt;=60,"Seniors")</f>
        <v>Middle-Aged Adults</v>
      </c>
      <c r="T4064" t="str">
        <f t="shared" si="63"/>
        <v>No</v>
      </c>
      <c r="U4064" cm="1">
        <f t="array" ref="U4064">_xlfn.SWITCH(L4064, "jan",1, "feb",2, "mar",3, "apr",4, "may",5, "jun",6, "jul",7, "aug",8, "sep",9, "oct",10, "nov",11, "dec",12, "")</f>
        <v>5</v>
      </c>
      <c r="V4064" s="2">
        <f>bank__2[[#This Row],[CallDuration (Seconds)]]/60</f>
        <v>1.0666666666666667</v>
      </c>
      <c r="W4064" t="str">
        <f>IF(AND(bank__2[[#This Row],[HasHousingLoan]]="yes",bank__2[[#This Row],[HasPersonalLoan]]="yes"),"Both Loans",
IF(bank__2[[#This Row],[HasHousingLoan]]="yes","Only Housing Loan",
IF(bank__2[[#This Row],[HasPersonalLoan]]="yes","Only Personal Loan","No Loan")))</f>
        <v>Only Housing Loan</v>
      </c>
    </row>
    <row r="4065" spans="1:23">
      <c r="A4065">
        <v>4064</v>
      </c>
      <c r="B4065">
        <v>32</v>
      </c>
      <c r="C4065" t="s">
        <v>72</v>
      </c>
      <c r="D4065" t="s">
        <v>19</v>
      </c>
      <c r="E4065" t="s">
        <v>33</v>
      </c>
      <c r="F4065" t="s">
        <v>21</v>
      </c>
      <c r="G4065">
        <v>485</v>
      </c>
      <c r="H4065" t="s">
        <v>21</v>
      </c>
      <c r="I4065" t="s">
        <v>21</v>
      </c>
      <c r="J4065" t="s">
        <v>23</v>
      </c>
      <c r="K4065">
        <v>26</v>
      </c>
      <c r="L4065" t="s">
        <v>92</v>
      </c>
      <c r="M4065">
        <v>98</v>
      </c>
      <c r="N4065">
        <v>14</v>
      </c>
      <c r="O4065">
        <v>-1</v>
      </c>
      <c r="P4065">
        <v>0</v>
      </c>
      <c r="Q4065" t="s">
        <v>30</v>
      </c>
      <c r="R4065" t="s">
        <v>21</v>
      </c>
      <c r="S4065" t="str" cm="1">
        <f t="array" ref="S4065">_xlfn.IFS(bank__2[[#This Row],[Age]]&lt;30, "Young Adults",bank__2[[#This Row],[Age]]&lt;45, "Middle-Aged Adults",bank__2[[#This Row],[Age]]&lt;60, "Older AdultsOlder Adults", bank__2[[#This Row],[Age]]&gt;=60,"Seniors")</f>
        <v>Middle-Aged Adults</v>
      </c>
      <c r="T4065" t="str">
        <f t="shared" si="63"/>
        <v>No</v>
      </c>
      <c r="U4065" cm="1">
        <f t="array" ref="U4065">_xlfn.SWITCH(L4065, "jan",1, "feb",2, "mar",3, "apr",4, "may",5, "jun",6, "jul",7, "aug",8, "sep",9, "oct",10, "nov",11, "dec",12, "")</f>
        <v>8</v>
      </c>
      <c r="V4065" s="2">
        <f>bank__2[[#This Row],[CallDuration (Seconds)]]/60</f>
        <v>1.6333333333333333</v>
      </c>
      <c r="W4065" t="str">
        <f>IF(AND(bank__2[[#This Row],[HasHousingLoan]]="yes",bank__2[[#This Row],[HasPersonalLoan]]="yes"),"Both Loans",
IF(bank__2[[#This Row],[HasHousingLoan]]="yes","Only Housing Loan",
IF(bank__2[[#This Row],[HasPersonalLoan]]="yes","Only Personal Loan","No Loan")))</f>
        <v>No Loan</v>
      </c>
    </row>
    <row r="4066" spans="1:23">
      <c r="A4066">
        <v>4065</v>
      </c>
      <c r="B4066">
        <v>33</v>
      </c>
      <c r="C4066" t="s">
        <v>72</v>
      </c>
      <c r="D4066" t="s">
        <v>44</v>
      </c>
      <c r="E4066" t="s">
        <v>45</v>
      </c>
      <c r="F4066" t="s">
        <v>21</v>
      </c>
      <c r="G4066">
        <v>125</v>
      </c>
      <c r="H4066" t="s">
        <v>21</v>
      </c>
      <c r="I4066" t="s">
        <v>21</v>
      </c>
      <c r="J4066" t="s">
        <v>146</v>
      </c>
      <c r="K4066">
        <v>29</v>
      </c>
      <c r="L4066" t="s">
        <v>92</v>
      </c>
      <c r="M4066">
        <v>66</v>
      </c>
      <c r="N4066">
        <v>2</v>
      </c>
      <c r="O4066">
        <v>-1</v>
      </c>
      <c r="P4066">
        <v>0</v>
      </c>
      <c r="Q4066" t="s">
        <v>30</v>
      </c>
      <c r="R4066" t="s">
        <v>21</v>
      </c>
      <c r="S4066" t="str" cm="1">
        <f t="array" ref="S4066">_xlfn.IFS(bank__2[[#This Row],[Age]]&lt;30, "Young Adults",bank__2[[#This Row],[Age]]&lt;45, "Middle-Aged Adults",bank__2[[#This Row],[Age]]&lt;60, "Older AdultsOlder Adults", bank__2[[#This Row],[Age]]&gt;=60,"Seniors")</f>
        <v>Middle-Aged Adults</v>
      </c>
      <c r="T4066" t="str">
        <f t="shared" si="63"/>
        <v>No</v>
      </c>
      <c r="U4066" cm="1">
        <f t="array" ref="U4066">_xlfn.SWITCH(L4066, "jan",1, "feb",2, "mar",3, "apr",4, "may",5, "jun",6, "jul",7, "aug",8, "sep",9, "oct",10, "nov",11, "dec",12, "")</f>
        <v>8</v>
      </c>
      <c r="V4066" s="2">
        <f>bank__2[[#This Row],[CallDuration (Seconds)]]/60</f>
        <v>1.1000000000000001</v>
      </c>
      <c r="W4066" t="str">
        <f>IF(AND(bank__2[[#This Row],[HasHousingLoan]]="yes",bank__2[[#This Row],[HasPersonalLoan]]="yes"),"Both Loans",
IF(bank__2[[#This Row],[HasHousingLoan]]="yes","Only Housing Loan",
IF(bank__2[[#This Row],[HasPersonalLoan]]="yes","Only Personal Loan","No Loan")))</f>
        <v>No Loan</v>
      </c>
    </row>
    <row r="4067" spans="1:23">
      <c r="A4067">
        <v>4066</v>
      </c>
      <c r="B4067">
        <v>70</v>
      </c>
      <c r="C4067" t="s">
        <v>144</v>
      </c>
      <c r="D4067" t="s">
        <v>19</v>
      </c>
      <c r="E4067" t="s">
        <v>33</v>
      </c>
      <c r="F4067" t="s">
        <v>21</v>
      </c>
      <c r="G4067">
        <v>616</v>
      </c>
      <c r="H4067" t="s">
        <v>21</v>
      </c>
      <c r="I4067" t="s">
        <v>21</v>
      </c>
      <c r="J4067" t="s">
        <v>23</v>
      </c>
      <c r="K4067">
        <v>27</v>
      </c>
      <c r="L4067" t="s">
        <v>48</v>
      </c>
      <c r="M4067">
        <v>149</v>
      </c>
      <c r="N4067">
        <v>2</v>
      </c>
      <c r="O4067">
        <v>182</v>
      </c>
      <c r="P4067">
        <v>1</v>
      </c>
      <c r="Q4067" t="s">
        <v>41</v>
      </c>
      <c r="R4067" t="s">
        <v>21</v>
      </c>
      <c r="S4067" t="str" cm="1">
        <f t="array" ref="S4067">_xlfn.IFS(bank__2[[#This Row],[Age]]&lt;30, "Young Adults",bank__2[[#This Row],[Age]]&lt;45, "Middle-Aged Adults",bank__2[[#This Row],[Age]]&lt;60, "Older AdultsOlder Adults", bank__2[[#This Row],[Age]]&gt;=60,"Seniors")</f>
        <v>Seniors</v>
      </c>
      <c r="T4067" t="str">
        <f t="shared" si="63"/>
        <v>Yes</v>
      </c>
      <c r="U4067" cm="1">
        <f t="array" ref="U4067">_xlfn.SWITCH(L4067, "jan",1, "feb",2, "mar",3, "apr",4, "may",5, "jun",6, "jul",7, "aug",8, "sep",9, "oct",10, "nov",11, "dec",12, "")</f>
        <v>4</v>
      </c>
      <c r="V4067" s="2">
        <f>bank__2[[#This Row],[CallDuration (Seconds)]]/60</f>
        <v>2.4833333333333334</v>
      </c>
      <c r="W4067" t="str">
        <f>IF(AND(bank__2[[#This Row],[HasHousingLoan]]="yes",bank__2[[#This Row],[HasPersonalLoan]]="yes"),"Both Loans",
IF(bank__2[[#This Row],[HasHousingLoan]]="yes","Only Housing Loan",
IF(bank__2[[#This Row],[HasPersonalLoan]]="yes","Only Personal Loan","No Loan")))</f>
        <v>No Loan</v>
      </c>
    </row>
    <row r="4068" spans="1:23">
      <c r="A4068">
        <v>4067</v>
      </c>
      <c r="B4068">
        <v>36</v>
      </c>
      <c r="C4068" t="s">
        <v>32</v>
      </c>
      <c r="D4068" t="s">
        <v>19</v>
      </c>
      <c r="E4068" t="s">
        <v>33</v>
      </c>
      <c r="F4068" t="s">
        <v>21</v>
      </c>
      <c r="G4068">
        <v>3064</v>
      </c>
      <c r="H4068" t="s">
        <v>35</v>
      </c>
      <c r="I4068" t="s">
        <v>21</v>
      </c>
      <c r="J4068" t="s">
        <v>146</v>
      </c>
      <c r="K4068">
        <v>26</v>
      </c>
      <c r="L4068" t="s">
        <v>92</v>
      </c>
      <c r="M4068">
        <v>240</v>
      </c>
      <c r="N4068">
        <v>3</v>
      </c>
      <c r="O4068">
        <v>107</v>
      </c>
      <c r="P4068">
        <v>4</v>
      </c>
      <c r="Q4068" t="s">
        <v>41</v>
      </c>
      <c r="R4068" t="s">
        <v>21</v>
      </c>
      <c r="S4068" t="str" cm="1">
        <f t="array" ref="S4068">_xlfn.IFS(bank__2[[#This Row],[Age]]&lt;30, "Young Adults",bank__2[[#This Row],[Age]]&lt;45, "Middle-Aged Adults",bank__2[[#This Row],[Age]]&lt;60, "Older AdultsOlder Adults", bank__2[[#This Row],[Age]]&gt;=60,"Seniors")</f>
        <v>Middle-Aged Adults</v>
      </c>
      <c r="T4068" t="str">
        <f t="shared" si="63"/>
        <v>Yes</v>
      </c>
      <c r="U4068" cm="1">
        <f t="array" ref="U4068">_xlfn.SWITCH(L4068, "jan",1, "feb",2, "mar",3, "apr",4, "may",5, "jun",6, "jul",7, "aug",8, "sep",9, "oct",10, "nov",11, "dec",12, "")</f>
        <v>8</v>
      </c>
      <c r="V4068" s="2">
        <f>bank__2[[#This Row],[CallDuration (Seconds)]]/60</f>
        <v>4</v>
      </c>
      <c r="W4068" t="str">
        <f>IF(AND(bank__2[[#This Row],[HasHousingLoan]]="yes",bank__2[[#This Row],[HasPersonalLoan]]="yes"),"Both Loans",
IF(bank__2[[#This Row],[HasHousingLoan]]="yes","Only Housing Loan",
IF(bank__2[[#This Row],[HasPersonalLoan]]="yes","Only Personal Loan","No Loan")))</f>
        <v>Only Housing Loan</v>
      </c>
    </row>
    <row r="4069" spans="1:23">
      <c r="A4069">
        <v>4068</v>
      </c>
      <c r="B4069">
        <v>53</v>
      </c>
      <c r="C4069" t="s">
        <v>72</v>
      </c>
      <c r="D4069" t="s">
        <v>19</v>
      </c>
      <c r="E4069" t="s">
        <v>33</v>
      </c>
      <c r="F4069" t="s">
        <v>21</v>
      </c>
      <c r="G4069">
        <v>206</v>
      </c>
      <c r="H4069" t="s">
        <v>21</v>
      </c>
      <c r="I4069" t="s">
        <v>21</v>
      </c>
      <c r="J4069" t="s">
        <v>23</v>
      </c>
      <c r="K4069">
        <v>26</v>
      </c>
      <c r="L4069" t="s">
        <v>92</v>
      </c>
      <c r="M4069">
        <v>87</v>
      </c>
      <c r="N4069">
        <v>6</v>
      </c>
      <c r="O4069">
        <v>-1</v>
      </c>
      <c r="P4069">
        <v>0</v>
      </c>
      <c r="Q4069" t="s">
        <v>30</v>
      </c>
      <c r="R4069" t="s">
        <v>21</v>
      </c>
      <c r="S4069" t="str" cm="1">
        <f t="array" ref="S4069">_xlfn.IFS(bank__2[[#This Row],[Age]]&lt;30, "Young Adults",bank__2[[#This Row],[Age]]&lt;45, "Middle-Aged Adults",bank__2[[#This Row],[Age]]&lt;60, "Older AdultsOlder Adults", bank__2[[#This Row],[Age]]&gt;=60,"Seniors")</f>
        <v>Older AdultsOlder Adults</v>
      </c>
      <c r="T4069" t="str">
        <f t="shared" si="63"/>
        <v>No</v>
      </c>
      <c r="U4069" cm="1">
        <f t="array" ref="U4069">_xlfn.SWITCH(L4069, "jan",1, "feb",2, "mar",3, "apr",4, "may",5, "jun",6, "jul",7, "aug",8, "sep",9, "oct",10, "nov",11, "dec",12, "")</f>
        <v>8</v>
      </c>
      <c r="V4069" s="2">
        <f>bank__2[[#This Row],[CallDuration (Seconds)]]/60</f>
        <v>1.45</v>
      </c>
      <c r="W4069" t="str">
        <f>IF(AND(bank__2[[#This Row],[HasHousingLoan]]="yes",bank__2[[#This Row],[HasPersonalLoan]]="yes"),"Both Loans",
IF(bank__2[[#This Row],[HasHousingLoan]]="yes","Only Housing Loan",
IF(bank__2[[#This Row],[HasPersonalLoan]]="yes","Only Personal Loan","No Loan")))</f>
        <v>No Loan</v>
      </c>
    </row>
    <row r="4070" spans="1:23">
      <c r="A4070">
        <v>4069</v>
      </c>
      <c r="B4070">
        <v>30</v>
      </c>
      <c r="C4070" t="s">
        <v>56</v>
      </c>
      <c r="D4070" t="s">
        <v>44</v>
      </c>
      <c r="E4070" t="s">
        <v>33</v>
      </c>
      <c r="F4070" t="s">
        <v>21</v>
      </c>
      <c r="G4070">
        <v>6900</v>
      </c>
      <c r="H4070" t="s">
        <v>21</v>
      </c>
      <c r="I4070" t="s">
        <v>21</v>
      </c>
      <c r="J4070" t="s">
        <v>23</v>
      </c>
      <c r="K4070">
        <v>21</v>
      </c>
      <c r="L4070" t="s">
        <v>124</v>
      </c>
      <c r="M4070">
        <v>816</v>
      </c>
      <c r="N4070">
        <v>1</v>
      </c>
      <c r="O4070">
        <v>-1</v>
      </c>
      <c r="P4070">
        <v>0</v>
      </c>
      <c r="Q4070" t="s">
        <v>30</v>
      </c>
      <c r="R4070" t="s">
        <v>21</v>
      </c>
      <c r="S4070" t="str" cm="1">
        <f t="array" ref="S4070">_xlfn.IFS(bank__2[[#This Row],[Age]]&lt;30, "Young Adults",bank__2[[#This Row],[Age]]&lt;45, "Middle-Aged Adults",bank__2[[#This Row],[Age]]&lt;60, "Older AdultsOlder Adults", bank__2[[#This Row],[Age]]&gt;=60,"Seniors")</f>
        <v>Middle-Aged Adults</v>
      </c>
      <c r="T4070" t="str">
        <f t="shared" si="63"/>
        <v>No</v>
      </c>
      <c r="U4070" cm="1">
        <f t="array" ref="U4070">_xlfn.SWITCH(L4070, "jan",1, "feb",2, "mar",3, "apr",4, "may",5, "jun",6, "jul",7, "aug",8, "sep",9, "oct",10, "nov",11, "dec",12, "")</f>
        <v>11</v>
      </c>
      <c r="V4070" s="2">
        <f>bank__2[[#This Row],[CallDuration (Seconds)]]/60</f>
        <v>13.6</v>
      </c>
      <c r="W4070" t="str">
        <f>IF(AND(bank__2[[#This Row],[HasHousingLoan]]="yes",bank__2[[#This Row],[HasPersonalLoan]]="yes"),"Both Loans",
IF(bank__2[[#This Row],[HasHousingLoan]]="yes","Only Housing Loan",
IF(bank__2[[#This Row],[HasPersonalLoan]]="yes","Only Personal Loan","No Loan")))</f>
        <v>No Loan</v>
      </c>
    </row>
    <row r="4071" spans="1:23">
      <c r="A4071">
        <v>4070</v>
      </c>
      <c r="B4071">
        <v>45</v>
      </c>
      <c r="C4071" t="s">
        <v>32</v>
      </c>
      <c r="D4071" t="s">
        <v>122</v>
      </c>
      <c r="E4071" t="s">
        <v>33</v>
      </c>
      <c r="F4071" t="s">
        <v>21</v>
      </c>
      <c r="G4071">
        <v>-179</v>
      </c>
      <c r="H4071" t="s">
        <v>21</v>
      </c>
      <c r="I4071" t="s">
        <v>21</v>
      </c>
      <c r="J4071" t="s">
        <v>30</v>
      </c>
      <c r="K4071">
        <v>3</v>
      </c>
      <c r="L4071" t="s">
        <v>119</v>
      </c>
      <c r="M4071">
        <v>155</v>
      </c>
      <c r="N4071">
        <v>2</v>
      </c>
      <c r="O4071">
        <v>-1</v>
      </c>
      <c r="P4071">
        <v>0</v>
      </c>
      <c r="Q4071" t="s">
        <v>30</v>
      </c>
      <c r="R4071" t="s">
        <v>21</v>
      </c>
      <c r="S4071" t="str" cm="1">
        <f t="array" ref="S4071">_xlfn.IFS(bank__2[[#This Row],[Age]]&lt;30, "Young Adults",bank__2[[#This Row],[Age]]&lt;45, "Middle-Aged Adults",bank__2[[#This Row],[Age]]&lt;60, "Older AdultsOlder Adults", bank__2[[#This Row],[Age]]&gt;=60,"Seniors")</f>
        <v>Older AdultsOlder Adults</v>
      </c>
      <c r="T4071" t="str">
        <f t="shared" si="63"/>
        <v>No</v>
      </c>
      <c r="U4071" cm="1">
        <f t="array" ref="U4071">_xlfn.SWITCH(L4071, "jan",1, "feb",2, "mar",3, "apr",4, "may",5, "jun",6, "jul",7, "aug",8, "sep",9, "oct",10, "nov",11, "dec",12, "")</f>
        <v>7</v>
      </c>
      <c r="V4071" s="2">
        <f>bank__2[[#This Row],[CallDuration (Seconds)]]/60</f>
        <v>2.5833333333333335</v>
      </c>
      <c r="W4071" t="str">
        <f>IF(AND(bank__2[[#This Row],[HasHousingLoan]]="yes",bank__2[[#This Row],[HasPersonalLoan]]="yes"),"Both Loans",
IF(bank__2[[#This Row],[HasHousingLoan]]="yes","Only Housing Loan",
IF(bank__2[[#This Row],[HasPersonalLoan]]="yes","Only Personal Loan","No Loan")))</f>
        <v>No Loan</v>
      </c>
    </row>
    <row r="4072" spans="1:23">
      <c r="A4072">
        <v>4071</v>
      </c>
      <c r="B4072">
        <v>31</v>
      </c>
      <c r="C4072" t="s">
        <v>32</v>
      </c>
      <c r="D4072" t="s">
        <v>44</v>
      </c>
      <c r="E4072" t="s">
        <v>33</v>
      </c>
      <c r="F4072" t="s">
        <v>21</v>
      </c>
      <c r="G4072">
        <v>481</v>
      </c>
      <c r="H4072" t="s">
        <v>35</v>
      </c>
      <c r="I4072" t="s">
        <v>21</v>
      </c>
      <c r="J4072" t="s">
        <v>23</v>
      </c>
      <c r="K4072">
        <v>20</v>
      </c>
      <c r="L4072" t="s">
        <v>124</v>
      </c>
      <c r="M4072">
        <v>106</v>
      </c>
      <c r="N4072">
        <v>2</v>
      </c>
      <c r="O4072">
        <v>183</v>
      </c>
      <c r="P4072">
        <v>2</v>
      </c>
      <c r="Q4072" t="s">
        <v>41</v>
      </c>
      <c r="R4072" t="s">
        <v>21</v>
      </c>
      <c r="S4072" t="str" cm="1">
        <f t="array" ref="S4072">_xlfn.IFS(bank__2[[#This Row],[Age]]&lt;30, "Young Adults",bank__2[[#This Row],[Age]]&lt;45, "Middle-Aged Adults",bank__2[[#This Row],[Age]]&lt;60, "Older AdultsOlder Adults", bank__2[[#This Row],[Age]]&gt;=60,"Seniors")</f>
        <v>Middle-Aged Adults</v>
      </c>
      <c r="T4072" t="str">
        <f t="shared" si="63"/>
        <v>Yes</v>
      </c>
      <c r="U4072" cm="1">
        <f t="array" ref="U4072">_xlfn.SWITCH(L4072, "jan",1, "feb",2, "mar",3, "apr",4, "may",5, "jun",6, "jul",7, "aug",8, "sep",9, "oct",10, "nov",11, "dec",12, "")</f>
        <v>11</v>
      </c>
      <c r="V4072" s="2">
        <f>bank__2[[#This Row],[CallDuration (Seconds)]]/60</f>
        <v>1.7666666666666666</v>
      </c>
      <c r="W4072" t="str">
        <f>IF(AND(bank__2[[#This Row],[HasHousingLoan]]="yes",bank__2[[#This Row],[HasPersonalLoan]]="yes"),"Both Loans",
IF(bank__2[[#This Row],[HasHousingLoan]]="yes","Only Housing Loan",
IF(bank__2[[#This Row],[HasPersonalLoan]]="yes","Only Personal Loan","No Loan")))</f>
        <v>Only Housing Loan</v>
      </c>
    </row>
    <row r="4073" spans="1:23">
      <c r="A4073">
        <v>4072</v>
      </c>
      <c r="B4073">
        <v>28</v>
      </c>
      <c r="C4073" t="s">
        <v>87</v>
      </c>
      <c r="D4073" t="s">
        <v>19</v>
      </c>
      <c r="E4073" t="s">
        <v>33</v>
      </c>
      <c r="F4073" t="s">
        <v>21</v>
      </c>
      <c r="G4073">
        <v>12</v>
      </c>
      <c r="H4073" t="s">
        <v>35</v>
      </c>
      <c r="I4073" t="s">
        <v>21</v>
      </c>
      <c r="J4073" t="s">
        <v>23</v>
      </c>
      <c r="K4073">
        <v>30</v>
      </c>
      <c r="L4073" t="s">
        <v>100</v>
      </c>
      <c r="M4073">
        <v>73</v>
      </c>
      <c r="N4073">
        <v>3</v>
      </c>
      <c r="O4073">
        <v>256</v>
      </c>
      <c r="P4073">
        <v>3</v>
      </c>
      <c r="Q4073" t="s">
        <v>70</v>
      </c>
      <c r="R4073" t="s">
        <v>21</v>
      </c>
      <c r="S4073" t="str" cm="1">
        <f t="array" ref="S4073">_xlfn.IFS(bank__2[[#This Row],[Age]]&lt;30, "Young Adults",bank__2[[#This Row],[Age]]&lt;45, "Middle-Aged Adults",bank__2[[#This Row],[Age]]&lt;60, "Older AdultsOlder Adults", bank__2[[#This Row],[Age]]&gt;=60,"Seniors")</f>
        <v>Young Adults</v>
      </c>
      <c r="T4073" t="str">
        <f t="shared" si="63"/>
        <v>Yes</v>
      </c>
      <c r="U4073" cm="1">
        <f t="array" ref="U4073">_xlfn.SWITCH(L4073, "jan",1, "feb",2, "mar",3, "apr",4, "may",5, "jun",6, "jul",7, "aug",8, "sep",9, "oct",10, "nov",11, "dec",12, "")</f>
        <v>1</v>
      </c>
      <c r="V4073" s="2">
        <f>bank__2[[#This Row],[CallDuration (Seconds)]]/60</f>
        <v>1.2166666666666666</v>
      </c>
      <c r="W4073" t="str">
        <f>IF(AND(bank__2[[#This Row],[HasHousingLoan]]="yes",bank__2[[#This Row],[HasPersonalLoan]]="yes"),"Both Loans",
IF(bank__2[[#This Row],[HasHousingLoan]]="yes","Only Housing Loan",
IF(bank__2[[#This Row],[HasPersonalLoan]]="yes","Only Personal Loan","No Loan")))</f>
        <v>Only Housing Loan</v>
      </c>
    </row>
    <row r="4074" spans="1:23">
      <c r="A4074">
        <v>4073</v>
      </c>
      <c r="B4074">
        <v>45</v>
      </c>
      <c r="C4074" t="s">
        <v>56</v>
      </c>
      <c r="D4074" t="s">
        <v>19</v>
      </c>
      <c r="E4074" t="s">
        <v>20</v>
      </c>
      <c r="F4074" t="s">
        <v>21</v>
      </c>
      <c r="G4074">
        <v>0</v>
      </c>
      <c r="H4074" t="s">
        <v>21</v>
      </c>
      <c r="I4074" t="s">
        <v>21</v>
      </c>
      <c r="J4074" t="s">
        <v>30</v>
      </c>
      <c r="K4074">
        <v>23</v>
      </c>
      <c r="L4074" t="s">
        <v>37</v>
      </c>
      <c r="M4074">
        <v>574</v>
      </c>
      <c r="N4074">
        <v>5</v>
      </c>
      <c r="O4074">
        <v>-1</v>
      </c>
      <c r="P4074">
        <v>0</v>
      </c>
      <c r="Q4074" t="s">
        <v>30</v>
      </c>
      <c r="R4074" t="s">
        <v>21</v>
      </c>
      <c r="S4074" t="str" cm="1">
        <f t="array" ref="S4074">_xlfn.IFS(bank__2[[#This Row],[Age]]&lt;30, "Young Adults",bank__2[[#This Row],[Age]]&lt;45, "Middle-Aged Adults",bank__2[[#This Row],[Age]]&lt;60, "Older AdultsOlder Adults", bank__2[[#This Row],[Age]]&gt;=60,"Seniors")</f>
        <v>Older AdultsOlder Adults</v>
      </c>
      <c r="T4074" t="str">
        <f t="shared" si="63"/>
        <v>No</v>
      </c>
      <c r="U4074" cm="1">
        <f t="array" ref="U4074">_xlfn.SWITCH(L4074, "jan",1, "feb",2, "mar",3, "apr",4, "may",5, "jun",6, "jul",7, "aug",8, "sep",9, "oct",10, "nov",11, "dec",12, "")</f>
        <v>5</v>
      </c>
      <c r="V4074" s="2">
        <f>bank__2[[#This Row],[CallDuration (Seconds)]]/60</f>
        <v>9.5666666666666664</v>
      </c>
      <c r="W4074" t="str">
        <f>IF(AND(bank__2[[#This Row],[HasHousingLoan]]="yes",bank__2[[#This Row],[HasPersonalLoan]]="yes"),"Both Loans",
IF(bank__2[[#This Row],[HasHousingLoan]]="yes","Only Housing Loan",
IF(bank__2[[#This Row],[HasPersonalLoan]]="yes","Only Personal Loan","No Loan")))</f>
        <v>No Loan</v>
      </c>
    </row>
    <row r="4075" spans="1:23">
      <c r="A4075">
        <v>4074</v>
      </c>
      <c r="B4075">
        <v>51</v>
      </c>
      <c r="C4075" t="s">
        <v>43</v>
      </c>
      <c r="D4075" t="s">
        <v>19</v>
      </c>
      <c r="E4075" t="s">
        <v>45</v>
      </c>
      <c r="F4075" t="s">
        <v>21</v>
      </c>
      <c r="G4075">
        <v>176</v>
      </c>
      <c r="H4075" t="s">
        <v>35</v>
      </c>
      <c r="I4075" t="s">
        <v>35</v>
      </c>
      <c r="J4075" t="s">
        <v>30</v>
      </c>
      <c r="K4075">
        <v>1</v>
      </c>
      <c r="L4075" t="s">
        <v>53</v>
      </c>
      <c r="M4075">
        <v>8</v>
      </c>
      <c r="N4075">
        <v>1</v>
      </c>
      <c r="O4075">
        <v>687</v>
      </c>
      <c r="P4075">
        <v>2</v>
      </c>
      <c r="Q4075" t="s">
        <v>41</v>
      </c>
      <c r="R4075" t="s">
        <v>21</v>
      </c>
      <c r="S4075" t="str" cm="1">
        <f t="array" ref="S4075">_xlfn.IFS(bank__2[[#This Row],[Age]]&lt;30, "Young Adults",bank__2[[#This Row],[Age]]&lt;45, "Middle-Aged Adults",bank__2[[#This Row],[Age]]&lt;60, "Older AdultsOlder Adults", bank__2[[#This Row],[Age]]&gt;=60,"Seniors")</f>
        <v>Older AdultsOlder Adults</v>
      </c>
      <c r="T4075" t="str">
        <f t="shared" si="63"/>
        <v>Yes</v>
      </c>
      <c r="U4075" cm="1">
        <f t="array" ref="U4075">_xlfn.SWITCH(L4075, "jan",1, "feb",2, "mar",3, "apr",4, "may",5, "jun",6, "jul",7, "aug",8, "sep",9, "oct",10, "nov",11, "dec",12, "")</f>
        <v>6</v>
      </c>
      <c r="V4075" s="2">
        <f>bank__2[[#This Row],[CallDuration (Seconds)]]/60</f>
        <v>0.13333333333333333</v>
      </c>
      <c r="W4075" t="str">
        <f>IF(AND(bank__2[[#This Row],[HasHousingLoan]]="yes",bank__2[[#This Row],[HasPersonalLoan]]="yes"),"Both Loans",
IF(bank__2[[#This Row],[HasHousingLoan]]="yes","Only Housing Loan",
IF(bank__2[[#This Row],[HasPersonalLoan]]="yes","Only Personal Loan","No Loan")))</f>
        <v>Both Loans</v>
      </c>
    </row>
    <row r="4076" spans="1:23">
      <c r="A4076">
        <v>4075</v>
      </c>
      <c r="B4076">
        <v>53</v>
      </c>
      <c r="C4076" t="s">
        <v>43</v>
      </c>
      <c r="D4076" t="s">
        <v>19</v>
      </c>
      <c r="E4076" t="s">
        <v>20</v>
      </c>
      <c r="F4076" t="s">
        <v>21</v>
      </c>
      <c r="G4076">
        <v>4086</v>
      </c>
      <c r="H4076" t="s">
        <v>21</v>
      </c>
      <c r="I4076" t="s">
        <v>21</v>
      </c>
      <c r="J4076" t="s">
        <v>30</v>
      </c>
      <c r="K4076">
        <v>20</v>
      </c>
      <c r="L4076" t="s">
        <v>53</v>
      </c>
      <c r="M4076">
        <v>14</v>
      </c>
      <c r="N4076">
        <v>3</v>
      </c>
      <c r="O4076">
        <v>-1</v>
      </c>
      <c r="P4076">
        <v>0</v>
      </c>
      <c r="Q4076" t="s">
        <v>30</v>
      </c>
      <c r="R4076" t="s">
        <v>21</v>
      </c>
      <c r="S4076" t="str" cm="1">
        <f t="array" ref="S4076">_xlfn.IFS(bank__2[[#This Row],[Age]]&lt;30, "Young Adults",bank__2[[#This Row],[Age]]&lt;45, "Middle-Aged Adults",bank__2[[#This Row],[Age]]&lt;60, "Older AdultsOlder Adults", bank__2[[#This Row],[Age]]&gt;=60,"Seniors")</f>
        <v>Older AdultsOlder Adults</v>
      </c>
      <c r="T4076" t="str">
        <f t="shared" si="63"/>
        <v>No</v>
      </c>
      <c r="U4076" cm="1">
        <f t="array" ref="U4076">_xlfn.SWITCH(L4076, "jan",1, "feb",2, "mar",3, "apr",4, "may",5, "jun",6, "jul",7, "aug",8, "sep",9, "oct",10, "nov",11, "dec",12, "")</f>
        <v>6</v>
      </c>
      <c r="V4076" s="2">
        <f>bank__2[[#This Row],[CallDuration (Seconds)]]/60</f>
        <v>0.23333333333333334</v>
      </c>
      <c r="W4076" t="str">
        <f>IF(AND(bank__2[[#This Row],[HasHousingLoan]]="yes",bank__2[[#This Row],[HasPersonalLoan]]="yes"),"Both Loans",
IF(bank__2[[#This Row],[HasHousingLoan]]="yes","Only Housing Loan",
IF(bank__2[[#This Row],[HasPersonalLoan]]="yes","Only Personal Loan","No Loan")))</f>
        <v>No Loan</v>
      </c>
    </row>
    <row r="4077" spans="1:23">
      <c r="A4077">
        <v>4076</v>
      </c>
      <c r="B4077">
        <v>40</v>
      </c>
      <c r="C4077" t="s">
        <v>72</v>
      </c>
      <c r="D4077" t="s">
        <v>19</v>
      </c>
      <c r="E4077" t="s">
        <v>33</v>
      </c>
      <c r="F4077" t="s">
        <v>21</v>
      </c>
      <c r="G4077">
        <v>257</v>
      </c>
      <c r="H4077" t="s">
        <v>35</v>
      </c>
      <c r="I4077" t="s">
        <v>21</v>
      </c>
      <c r="J4077" t="s">
        <v>30</v>
      </c>
      <c r="K4077">
        <v>16</v>
      </c>
      <c r="L4077" t="s">
        <v>37</v>
      </c>
      <c r="M4077">
        <v>731</v>
      </c>
      <c r="N4077">
        <v>4</v>
      </c>
      <c r="O4077">
        <v>-1</v>
      </c>
      <c r="P4077">
        <v>0</v>
      </c>
      <c r="Q4077" t="s">
        <v>30</v>
      </c>
      <c r="R4077" t="s">
        <v>21</v>
      </c>
      <c r="S4077" t="str" cm="1">
        <f t="array" ref="S4077">_xlfn.IFS(bank__2[[#This Row],[Age]]&lt;30, "Young Adults",bank__2[[#This Row],[Age]]&lt;45, "Middle-Aged Adults",bank__2[[#This Row],[Age]]&lt;60, "Older AdultsOlder Adults", bank__2[[#This Row],[Age]]&gt;=60,"Seniors")</f>
        <v>Middle-Aged Adults</v>
      </c>
      <c r="T4077" t="str">
        <f t="shared" si="63"/>
        <v>No</v>
      </c>
      <c r="U4077" cm="1">
        <f t="array" ref="U4077">_xlfn.SWITCH(L4077, "jan",1, "feb",2, "mar",3, "apr",4, "may",5, "jun",6, "jul",7, "aug",8, "sep",9, "oct",10, "nov",11, "dec",12, "")</f>
        <v>5</v>
      </c>
      <c r="V4077" s="2">
        <f>bank__2[[#This Row],[CallDuration (Seconds)]]/60</f>
        <v>12.183333333333334</v>
      </c>
      <c r="W4077" t="str">
        <f>IF(AND(bank__2[[#This Row],[HasHousingLoan]]="yes",bank__2[[#This Row],[HasPersonalLoan]]="yes"),"Both Loans",
IF(bank__2[[#This Row],[HasHousingLoan]]="yes","Only Housing Loan",
IF(bank__2[[#This Row],[HasPersonalLoan]]="yes","Only Personal Loan","No Loan")))</f>
        <v>Only Housing Loan</v>
      </c>
    </row>
    <row r="4078" spans="1:23">
      <c r="A4078">
        <v>4077</v>
      </c>
      <c r="B4078">
        <v>53</v>
      </c>
      <c r="C4078" t="s">
        <v>56</v>
      </c>
      <c r="D4078" t="s">
        <v>19</v>
      </c>
      <c r="E4078" t="s">
        <v>20</v>
      </c>
      <c r="F4078" t="s">
        <v>21</v>
      </c>
      <c r="G4078">
        <v>53</v>
      </c>
      <c r="H4078" t="s">
        <v>35</v>
      </c>
      <c r="I4078" t="s">
        <v>21</v>
      </c>
      <c r="J4078" t="s">
        <v>23</v>
      </c>
      <c r="K4078">
        <v>7</v>
      </c>
      <c r="L4078" t="s">
        <v>48</v>
      </c>
      <c r="M4078">
        <v>208</v>
      </c>
      <c r="N4078">
        <v>1</v>
      </c>
      <c r="O4078">
        <v>140</v>
      </c>
      <c r="P4078">
        <v>1</v>
      </c>
      <c r="Q4078" t="s">
        <v>41</v>
      </c>
      <c r="R4078" t="s">
        <v>21</v>
      </c>
      <c r="S4078" t="str" cm="1">
        <f t="array" ref="S4078">_xlfn.IFS(bank__2[[#This Row],[Age]]&lt;30, "Young Adults",bank__2[[#This Row],[Age]]&lt;45, "Middle-Aged Adults",bank__2[[#This Row],[Age]]&lt;60, "Older AdultsOlder Adults", bank__2[[#This Row],[Age]]&gt;=60,"Seniors")</f>
        <v>Older AdultsOlder Adults</v>
      </c>
      <c r="T4078" t="str">
        <f t="shared" si="63"/>
        <v>Yes</v>
      </c>
      <c r="U4078" cm="1">
        <f t="array" ref="U4078">_xlfn.SWITCH(L4078, "jan",1, "feb",2, "mar",3, "apr",4, "may",5, "jun",6, "jul",7, "aug",8, "sep",9, "oct",10, "nov",11, "dec",12, "")</f>
        <v>4</v>
      </c>
      <c r="V4078" s="2">
        <f>bank__2[[#This Row],[CallDuration (Seconds)]]/60</f>
        <v>3.4666666666666668</v>
      </c>
      <c r="W4078" t="str">
        <f>IF(AND(bank__2[[#This Row],[HasHousingLoan]]="yes",bank__2[[#This Row],[HasPersonalLoan]]="yes"),"Both Loans",
IF(bank__2[[#This Row],[HasHousingLoan]]="yes","Only Housing Loan",
IF(bank__2[[#This Row],[HasPersonalLoan]]="yes","Only Personal Loan","No Loan")))</f>
        <v>Only Housing Loan</v>
      </c>
    </row>
    <row r="4079" spans="1:23">
      <c r="A4079">
        <v>4078</v>
      </c>
      <c r="B4079">
        <v>31</v>
      </c>
      <c r="C4079" t="s">
        <v>56</v>
      </c>
      <c r="D4079" t="s">
        <v>122</v>
      </c>
      <c r="E4079" t="s">
        <v>33</v>
      </c>
      <c r="F4079" t="s">
        <v>21</v>
      </c>
      <c r="G4079">
        <v>6</v>
      </c>
      <c r="H4079" t="s">
        <v>35</v>
      </c>
      <c r="I4079" t="s">
        <v>21</v>
      </c>
      <c r="J4079" t="s">
        <v>23</v>
      </c>
      <c r="K4079">
        <v>29</v>
      </c>
      <c r="L4079" t="s">
        <v>100</v>
      </c>
      <c r="M4079">
        <v>821</v>
      </c>
      <c r="N4079">
        <v>1</v>
      </c>
      <c r="O4079">
        <v>-1</v>
      </c>
      <c r="P4079">
        <v>0</v>
      </c>
      <c r="Q4079" t="s">
        <v>30</v>
      </c>
      <c r="R4079" t="s">
        <v>21</v>
      </c>
      <c r="S4079" t="str" cm="1">
        <f t="array" ref="S4079">_xlfn.IFS(bank__2[[#This Row],[Age]]&lt;30, "Young Adults",bank__2[[#This Row],[Age]]&lt;45, "Middle-Aged Adults",bank__2[[#This Row],[Age]]&lt;60, "Older AdultsOlder Adults", bank__2[[#This Row],[Age]]&gt;=60,"Seniors")</f>
        <v>Middle-Aged Adults</v>
      </c>
      <c r="T4079" t="str">
        <f t="shared" si="63"/>
        <v>No</v>
      </c>
      <c r="U4079" cm="1">
        <f t="array" ref="U4079">_xlfn.SWITCH(L4079, "jan",1, "feb",2, "mar",3, "apr",4, "may",5, "jun",6, "jul",7, "aug",8, "sep",9, "oct",10, "nov",11, "dec",12, "")</f>
        <v>1</v>
      </c>
      <c r="V4079" s="2">
        <f>bank__2[[#This Row],[CallDuration (Seconds)]]/60</f>
        <v>13.683333333333334</v>
      </c>
      <c r="W4079" t="str">
        <f>IF(AND(bank__2[[#This Row],[HasHousingLoan]]="yes",bank__2[[#This Row],[HasPersonalLoan]]="yes"),"Both Loans",
IF(bank__2[[#This Row],[HasHousingLoan]]="yes","Only Housing Loan",
IF(bank__2[[#This Row],[HasPersonalLoan]]="yes","Only Personal Loan","No Loan")))</f>
        <v>Only Housing Loan</v>
      </c>
    </row>
    <row r="4080" spans="1:23">
      <c r="A4080">
        <v>4079</v>
      </c>
      <c r="B4080">
        <v>30</v>
      </c>
      <c r="C4080" t="s">
        <v>43</v>
      </c>
      <c r="D4080" t="s">
        <v>19</v>
      </c>
      <c r="E4080" t="s">
        <v>45</v>
      </c>
      <c r="F4080" t="s">
        <v>21</v>
      </c>
      <c r="G4080">
        <v>562</v>
      </c>
      <c r="H4080" t="s">
        <v>21</v>
      </c>
      <c r="I4080" t="s">
        <v>21</v>
      </c>
      <c r="J4080" t="s">
        <v>23</v>
      </c>
      <c r="K4080">
        <v>21</v>
      </c>
      <c r="L4080" t="s">
        <v>92</v>
      </c>
      <c r="M4080">
        <v>137</v>
      </c>
      <c r="N4080">
        <v>4</v>
      </c>
      <c r="O4080">
        <v>-1</v>
      </c>
      <c r="P4080">
        <v>0</v>
      </c>
      <c r="Q4080" t="s">
        <v>30</v>
      </c>
      <c r="R4080" t="s">
        <v>21</v>
      </c>
      <c r="S4080" t="str" cm="1">
        <f t="array" ref="S4080">_xlfn.IFS(bank__2[[#This Row],[Age]]&lt;30, "Young Adults",bank__2[[#This Row],[Age]]&lt;45, "Middle-Aged Adults",bank__2[[#This Row],[Age]]&lt;60, "Older AdultsOlder Adults", bank__2[[#This Row],[Age]]&gt;=60,"Seniors")</f>
        <v>Middle-Aged Adults</v>
      </c>
      <c r="T4080" t="str">
        <f t="shared" si="63"/>
        <v>No</v>
      </c>
      <c r="U4080" cm="1">
        <f t="array" ref="U4080">_xlfn.SWITCH(L4080, "jan",1, "feb",2, "mar",3, "apr",4, "may",5, "jun",6, "jul",7, "aug",8, "sep",9, "oct",10, "nov",11, "dec",12, "")</f>
        <v>8</v>
      </c>
      <c r="V4080" s="2">
        <f>bank__2[[#This Row],[CallDuration (Seconds)]]/60</f>
        <v>2.2833333333333332</v>
      </c>
      <c r="W4080" t="str">
        <f>IF(AND(bank__2[[#This Row],[HasHousingLoan]]="yes",bank__2[[#This Row],[HasPersonalLoan]]="yes"),"Both Loans",
IF(bank__2[[#This Row],[HasHousingLoan]]="yes","Only Housing Loan",
IF(bank__2[[#This Row],[HasPersonalLoan]]="yes","Only Personal Loan","No Loan")))</f>
        <v>No Loan</v>
      </c>
    </row>
    <row r="4081" spans="1:23">
      <c r="A4081">
        <v>4080</v>
      </c>
      <c r="B4081">
        <v>53</v>
      </c>
      <c r="C4081" t="s">
        <v>77</v>
      </c>
      <c r="D4081" t="s">
        <v>19</v>
      </c>
      <c r="E4081" t="s">
        <v>33</v>
      </c>
      <c r="F4081" t="s">
        <v>21</v>
      </c>
      <c r="G4081">
        <v>-118</v>
      </c>
      <c r="H4081" t="s">
        <v>35</v>
      </c>
      <c r="I4081" t="s">
        <v>21</v>
      </c>
      <c r="J4081" t="s">
        <v>30</v>
      </c>
      <c r="K4081">
        <v>9</v>
      </c>
      <c r="L4081" t="s">
        <v>37</v>
      </c>
      <c r="M4081">
        <v>101</v>
      </c>
      <c r="N4081">
        <v>3</v>
      </c>
      <c r="O4081">
        <v>-1</v>
      </c>
      <c r="P4081">
        <v>0</v>
      </c>
      <c r="Q4081" t="s">
        <v>30</v>
      </c>
      <c r="R4081" t="s">
        <v>21</v>
      </c>
      <c r="S4081" t="str" cm="1">
        <f t="array" ref="S4081">_xlfn.IFS(bank__2[[#This Row],[Age]]&lt;30, "Young Adults",bank__2[[#This Row],[Age]]&lt;45, "Middle-Aged Adults",bank__2[[#This Row],[Age]]&lt;60, "Older AdultsOlder Adults", bank__2[[#This Row],[Age]]&gt;=60,"Seniors")</f>
        <v>Older AdultsOlder Adults</v>
      </c>
      <c r="T4081" t="str">
        <f t="shared" si="63"/>
        <v>No</v>
      </c>
      <c r="U4081" cm="1">
        <f t="array" ref="U4081">_xlfn.SWITCH(L4081, "jan",1, "feb",2, "mar",3, "apr",4, "may",5, "jun",6, "jul",7, "aug",8, "sep",9, "oct",10, "nov",11, "dec",12, "")</f>
        <v>5</v>
      </c>
      <c r="V4081" s="2">
        <f>bank__2[[#This Row],[CallDuration (Seconds)]]/60</f>
        <v>1.6833333333333333</v>
      </c>
      <c r="W4081" t="str">
        <f>IF(AND(bank__2[[#This Row],[HasHousingLoan]]="yes",bank__2[[#This Row],[HasPersonalLoan]]="yes"),"Both Loans",
IF(bank__2[[#This Row],[HasHousingLoan]]="yes","Only Housing Loan",
IF(bank__2[[#This Row],[HasPersonalLoan]]="yes","Only Personal Loan","No Loan")))</f>
        <v>Only Housing Loan</v>
      </c>
    </row>
    <row r="4082" spans="1:23">
      <c r="A4082">
        <v>4081</v>
      </c>
      <c r="B4082">
        <v>40</v>
      </c>
      <c r="C4082" t="s">
        <v>56</v>
      </c>
      <c r="D4082" t="s">
        <v>19</v>
      </c>
      <c r="E4082" t="s">
        <v>20</v>
      </c>
      <c r="F4082" t="s">
        <v>21</v>
      </c>
      <c r="G4082">
        <v>2805</v>
      </c>
      <c r="H4082" t="s">
        <v>35</v>
      </c>
      <c r="I4082" t="s">
        <v>21</v>
      </c>
      <c r="J4082" t="s">
        <v>23</v>
      </c>
      <c r="K4082">
        <v>14</v>
      </c>
      <c r="L4082" t="s">
        <v>37</v>
      </c>
      <c r="M4082">
        <v>173</v>
      </c>
      <c r="N4082">
        <v>6</v>
      </c>
      <c r="O4082">
        <v>353</v>
      </c>
      <c r="P4082">
        <v>23</v>
      </c>
      <c r="Q4082" t="s">
        <v>41</v>
      </c>
      <c r="R4082" t="s">
        <v>21</v>
      </c>
      <c r="S4082" t="str" cm="1">
        <f t="array" ref="S4082">_xlfn.IFS(bank__2[[#This Row],[Age]]&lt;30, "Young Adults",bank__2[[#This Row],[Age]]&lt;45, "Middle-Aged Adults",bank__2[[#This Row],[Age]]&lt;60, "Older AdultsOlder Adults", bank__2[[#This Row],[Age]]&gt;=60,"Seniors")</f>
        <v>Middle-Aged Adults</v>
      </c>
      <c r="T4082" t="str">
        <f t="shared" si="63"/>
        <v>Yes</v>
      </c>
      <c r="U4082" cm="1">
        <f t="array" ref="U4082">_xlfn.SWITCH(L4082, "jan",1, "feb",2, "mar",3, "apr",4, "may",5, "jun",6, "jul",7, "aug",8, "sep",9, "oct",10, "nov",11, "dec",12, "")</f>
        <v>5</v>
      </c>
      <c r="V4082" s="2">
        <f>bank__2[[#This Row],[CallDuration (Seconds)]]/60</f>
        <v>2.8833333333333333</v>
      </c>
      <c r="W4082" t="str">
        <f>IF(AND(bank__2[[#This Row],[HasHousingLoan]]="yes",bank__2[[#This Row],[HasPersonalLoan]]="yes"),"Both Loans",
IF(bank__2[[#This Row],[HasHousingLoan]]="yes","Only Housing Loan",
IF(bank__2[[#This Row],[HasPersonalLoan]]="yes","Only Personal Loan","No Loan")))</f>
        <v>Only Housing Loan</v>
      </c>
    </row>
    <row r="4083" spans="1:23">
      <c r="A4083">
        <v>4082</v>
      </c>
      <c r="B4083">
        <v>26</v>
      </c>
      <c r="C4083" t="s">
        <v>43</v>
      </c>
      <c r="D4083" t="s">
        <v>44</v>
      </c>
      <c r="E4083" t="s">
        <v>33</v>
      </c>
      <c r="F4083" t="s">
        <v>21</v>
      </c>
      <c r="G4083">
        <v>565</v>
      </c>
      <c r="H4083" t="s">
        <v>35</v>
      </c>
      <c r="I4083" t="s">
        <v>21</v>
      </c>
      <c r="J4083" t="s">
        <v>30</v>
      </c>
      <c r="K4083">
        <v>6</v>
      </c>
      <c r="L4083" t="s">
        <v>53</v>
      </c>
      <c r="M4083">
        <v>582</v>
      </c>
      <c r="N4083">
        <v>11</v>
      </c>
      <c r="O4083">
        <v>-1</v>
      </c>
      <c r="P4083">
        <v>0</v>
      </c>
      <c r="Q4083" t="s">
        <v>30</v>
      </c>
      <c r="R4083" t="s">
        <v>21</v>
      </c>
      <c r="S4083" t="str" cm="1">
        <f t="array" ref="S4083">_xlfn.IFS(bank__2[[#This Row],[Age]]&lt;30, "Young Adults",bank__2[[#This Row],[Age]]&lt;45, "Middle-Aged Adults",bank__2[[#This Row],[Age]]&lt;60, "Older AdultsOlder Adults", bank__2[[#This Row],[Age]]&gt;=60,"Seniors")</f>
        <v>Young Adults</v>
      </c>
      <c r="T4083" t="str">
        <f t="shared" si="63"/>
        <v>No</v>
      </c>
      <c r="U4083" cm="1">
        <f t="array" ref="U4083">_xlfn.SWITCH(L4083, "jan",1, "feb",2, "mar",3, "apr",4, "may",5, "jun",6, "jul",7, "aug",8, "sep",9, "oct",10, "nov",11, "dec",12, "")</f>
        <v>6</v>
      </c>
      <c r="V4083" s="2">
        <f>bank__2[[#This Row],[CallDuration (Seconds)]]/60</f>
        <v>9.6999999999999993</v>
      </c>
      <c r="W4083" t="str">
        <f>IF(AND(bank__2[[#This Row],[HasHousingLoan]]="yes",bank__2[[#This Row],[HasPersonalLoan]]="yes"),"Both Loans",
IF(bank__2[[#This Row],[HasHousingLoan]]="yes","Only Housing Loan",
IF(bank__2[[#This Row],[HasPersonalLoan]]="yes","Only Personal Loan","No Loan")))</f>
        <v>Only Housing Loan</v>
      </c>
    </row>
    <row r="4084" spans="1:23">
      <c r="A4084">
        <v>4083</v>
      </c>
      <c r="B4084">
        <v>47</v>
      </c>
      <c r="C4084" t="s">
        <v>56</v>
      </c>
      <c r="D4084" t="s">
        <v>19</v>
      </c>
      <c r="E4084" t="s">
        <v>33</v>
      </c>
      <c r="F4084" t="s">
        <v>21</v>
      </c>
      <c r="G4084">
        <v>0</v>
      </c>
      <c r="H4084" t="s">
        <v>35</v>
      </c>
      <c r="I4084" t="s">
        <v>21</v>
      </c>
      <c r="J4084" t="s">
        <v>23</v>
      </c>
      <c r="K4084">
        <v>21</v>
      </c>
      <c r="L4084" t="s">
        <v>119</v>
      </c>
      <c r="M4084">
        <v>676</v>
      </c>
      <c r="N4084">
        <v>1</v>
      </c>
      <c r="O4084">
        <v>-1</v>
      </c>
      <c r="P4084">
        <v>0</v>
      </c>
      <c r="Q4084" t="s">
        <v>30</v>
      </c>
      <c r="R4084" t="s">
        <v>21</v>
      </c>
      <c r="S4084" t="str" cm="1">
        <f t="array" ref="S4084">_xlfn.IFS(bank__2[[#This Row],[Age]]&lt;30, "Young Adults",bank__2[[#This Row],[Age]]&lt;45, "Middle-Aged Adults",bank__2[[#This Row],[Age]]&lt;60, "Older AdultsOlder Adults", bank__2[[#This Row],[Age]]&gt;=60,"Seniors")</f>
        <v>Older AdultsOlder Adults</v>
      </c>
      <c r="T4084" t="str">
        <f t="shared" si="63"/>
        <v>No</v>
      </c>
      <c r="U4084" cm="1">
        <f t="array" ref="U4084">_xlfn.SWITCH(L4084, "jan",1, "feb",2, "mar",3, "apr",4, "may",5, "jun",6, "jul",7, "aug",8, "sep",9, "oct",10, "nov",11, "dec",12, "")</f>
        <v>7</v>
      </c>
      <c r="V4084" s="2">
        <f>bank__2[[#This Row],[CallDuration (Seconds)]]/60</f>
        <v>11.266666666666667</v>
      </c>
      <c r="W4084" t="str">
        <f>IF(AND(bank__2[[#This Row],[HasHousingLoan]]="yes",bank__2[[#This Row],[HasPersonalLoan]]="yes"),"Both Loans",
IF(bank__2[[#This Row],[HasHousingLoan]]="yes","Only Housing Loan",
IF(bank__2[[#This Row],[HasPersonalLoan]]="yes","Only Personal Loan","No Loan")))</f>
        <v>Only Housing Loan</v>
      </c>
    </row>
    <row r="4085" spans="1:23">
      <c r="A4085">
        <v>4084</v>
      </c>
      <c r="B4085">
        <v>51</v>
      </c>
      <c r="C4085" t="s">
        <v>43</v>
      </c>
      <c r="D4085" t="s">
        <v>19</v>
      </c>
      <c r="E4085" t="s">
        <v>45</v>
      </c>
      <c r="F4085" t="s">
        <v>21</v>
      </c>
      <c r="G4085">
        <v>1612</v>
      </c>
      <c r="H4085" t="s">
        <v>21</v>
      </c>
      <c r="I4085" t="s">
        <v>21</v>
      </c>
      <c r="J4085" t="s">
        <v>23</v>
      </c>
      <c r="K4085">
        <v>16</v>
      </c>
      <c r="L4085" t="s">
        <v>387</v>
      </c>
      <c r="M4085">
        <v>384</v>
      </c>
      <c r="N4085">
        <v>1</v>
      </c>
      <c r="O4085">
        <v>182</v>
      </c>
      <c r="P4085">
        <v>5</v>
      </c>
      <c r="Q4085" t="s">
        <v>41</v>
      </c>
      <c r="R4085" t="s">
        <v>21</v>
      </c>
      <c r="S4085" t="str" cm="1">
        <f t="array" ref="S4085">_xlfn.IFS(bank__2[[#This Row],[Age]]&lt;30, "Young Adults",bank__2[[#This Row],[Age]]&lt;45, "Middle-Aged Adults",bank__2[[#This Row],[Age]]&lt;60, "Older AdultsOlder Adults", bank__2[[#This Row],[Age]]&gt;=60,"Seniors")</f>
        <v>Older AdultsOlder Adults</v>
      </c>
      <c r="T4085" t="str">
        <f t="shared" si="63"/>
        <v>Yes</v>
      </c>
      <c r="U4085" cm="1">
        <f t="array" ref="U4085">_xlfn.SWITCH(L4085, "jan",1, "feb",2, "mar",3, "apr",4, "may",5, "jun",6, "jul",7, "aug",8, "sep",9, "oct",10, "nov",11, "dec",12, "")</f>
        <v>3</v>
      </c>
      <c r="V4085" s="2">
        <f>bank__2[[#This Row],[CallDuration (Seconds)]]/60</f>
        <v>6.4</v>
      </c>
      <c r="W4085" t="str">
        <f>IF(AND(bank__2[[#This Row],[HasHousingLoan]]="yes",bank__2[[#This Row],[HasPersonalLoan]]="yes"),"Both Loans",
IF(bank__2[[#This Row],[HasHousingLoan]]="yes","Only Housing Loan",
IF(bank__2[[#This Row],[HasPersonalLoan]]="yes","Only Personal Loan","No Loan")))</f>
        <v>No Loan</v>
      </c>
    </row>
    <row r="4086" spans="1:23">
      <c r="A4086">
        <v>4085</v>
      </c>
      <c r="B4086">
        <v>45</v>
      </c>
      <c r="C4086" t="s">
        <v>18</v>
      </c>
      <c r="D4086" t="s">
        <v>19</v>
      </c>
      <c r="E4086" t="s">
        <v>20</v>
      </c>
      <c r="F4086" t="s">
        <v>21</v>
      </c>
      <c r="G4086">
        <v>180</v>
      </c>
      <c r="H4086" t="s">
        <v>35</v>
      </c>
      <c r="I4086" t="s">
        <v>35</v>
      </c>
      <c r="J4086" t="s">
        <v>30</v>
      </c>
      <c r="K4086">
        <v>27</v>
      </c>
      <c r="L4086" t="s">
        <v>37</v>
      </c>
      <c r="M4086">
        <v>62</v>
      </c>
      <c r="N4086">
        <v>2</v>
      </c>
      <c r="O4086">
        <v>-1</v>
      </c>
      <c r="P4086">
        <v>0</v>
      </c>
      <c r="Q4086" t="s">
        <v>30</v>
      </c>
      <c r="R4086" t="s">
        <v>21</v>
      </c>
      <c r="S4086" t="str" cm="1">
        <f t="array" ref="S4086">_xlfn.IFS(bank__2[[#This Row],[Age]]&lt;30, "Young Adults",bank__2[[#This Row],[Age]]&lt;45, "Middle-Aged Adults",bank__2[[#This Row],[Age]]&lt;60, "Older AdultsOlder Adults", bank__2[[#This Row],[Age]]&gt;=60,"Seniors")</f>
        <v>Older AdultsOlder Adults</v>
      </c>
      <c r="T4086" t="str">
        <f t="shared" si="63"/>
        <v>No</v>
      </c>
      <c r="U4086" cm="1">
        <f t="array" ref="U4086">_xlfn.SWITCH(L4086, "jan",1, "feb",2, "mar",3, "apr",4, "may",5, "jun",6, "jul",7, "aug",8, "sep",9, "oct",10, "nov",11, "dec",12, "")</f>
        <v>5</v>
      </c>
      <c r="V4086" s="2">
        <f>bank__2[[#This Row],[CallDuration (Seconds)]]/60</f>
        <v>1.0333333333333334</v>
      </c>
      <c r="W4086" t="str">
        <f>IF(AND(bank__2[[#This Row],[HasHousingLoan]]="yes",bank__2[[#This Row],[HasPersonalLoan]]="yes"),"Both Loans",
IF(bank__2[[#This Row],[HasHousingLoan]]="yes","Only Housing Loan",
IF(bank__2[[#This Row],[HasPersonalLoan]]="yes","Only Personal Loan","No Loan")))</f>
        <v>Both Loans</v>
      </c>
    </row>
    <row r="4087" spans="1:23">
      <c r="A4087">
        <v>4086</v>
      </c>
      <c r="B4087">
        <v>35</v>
      </c>
      <c r="C4087" t="s">
        <v>43</v>
      </c>
      <c r="D4087" t="s">
        <v>19</v>
      </c>
      <c r="E4087" t="s">
        <v>45</v>
      </c>
      <c r="F4087" t="s">
        <v>21</v>
      </c>
      <c r="G4087">
        <v>0</v>
      </c>
      <c r="H4087" t="s">
        <v>35</v>
      </c>
      <c r="I4087" t="s">
        <v>21</v>
      </c>
      <c r="J4087" t="s">
        <v>23</v>
      </c>
      <c r="K4087">
        <v>21</v>
      </c>
      <c r="L4087" t="s">
        <v>119</v>
      </c>
      <c r="M4087">
        <v>295</v>
      </c>
      <c r="N4087">
        <v>3</v>
      </c>
      <c r="O4087">
        <v>-1</v>
      </c>
      <c r="P4087">
        <v>0</v>
      </c>
      <c r="Q4087" t="s">
        <v>30</v>
      </c>
      <c r="R4087" t="s">
        <v>21</v>
      </c>
      <c r="S4087" t="str" cm="1">
        <f t="array" ref="S4087">_xlfn.IFS(bank__2[[#This Row],[Age]]&lt;30, "Young Adults",bank__2[[#This Row],[Age]]&lt;45, "Middle-Aged Adults",bank__2[[#This Row],[Age]]&lt;60, "Older AdultsOlder Adults", bank__2[[#This Row],[Age]]&gt;=60,"Seniors")</f>
        <v>Middle-Aged Adults</v>
      </c>
      <c r="T4087" t="str">
        <f t="shared" si="63"/>
        <v>No</v>
      </c>
      <c r="U4087" cm="1">
        <f t="array" ref="U4087">_xlfn.SWITCH(L4087, "jan",1, "feb",2, "mar",3, "apr",4, "may",5, "jun",6, "jul",7, "aug",8, "sep",9, "oct",10, "nov",11, "dec",12, "")</f>
        <v>7</v>
      </c>
      <c r="V4087" s="2">
        <f>bank__2[[#This Row],[CallDuration (Seconds)]]/60</f>
        <v>4.916666666666667</v>
      </c>
      <c r="W4087" t="str">
        <f>IF(AND(bank__2[[#This Row],[HasHousingLoan]]="yes",bank__2[[#This Row],[HasPersonalLoan]]="yes"),"Both Loans",
IF(bank__2[[#This Row],[HasHousingLoan]]="yes","Only Housing Loan",
IF(bank__2[[#This Row],[HasPersonalLoan]]="yes","Only Personal Loan","No Loan")))</f>
        <v>Only Housing Loan</v>
      </c>
    </row>
    <row r="4088" spans="1:23">
      <c r="A4088">
        <v>4087</v>
      </c>
      <c r="B4088">
        <v>36</v>
      </c>
      <c r="C4088" t="s">
        <v>43</v>
      </c>
      <c r="D4088" t="s">
        <v>44</v>
      </c>
      <c r="E4088" t="s">
        <v>45</v>
      </c>
      <c r="F4088" t="s">
        <v>21</v>
      </c>
      <c r="G4088">
        <v>876</v>
      </c>
      <c r="H4088" t="s">
        <v>35</v>
      </c>
      <c r="I4088" t="s">
        <v>21</v>
      </c>
      <c r="J4088" t="s">
        <v>30</v>
      </c>
      <c r="K4088">
        <v>23</v>
      </c>
      <c r="L4088" t="s">
        <v>37</v>
      </c>
      <c r="M4088">
        <v>241</v>
      </c>
      <c r="N4088">
        <v>2</v>
      </c>
      <c r="O4088">
        <v>-1</v>
      </c>
      <c r="P4088">
        <v>0</v>
      </c>
      <c r="Q4088" t="s">
        <v>30</v>
      </c>
      <c r="R4088" t="s">
        <v>21</v>
      </c>
      <c r="S4088" t="str" cm="1">
        <f t="array" ref="S4088">_xlfn.IFS(bank__2[[#This Row],[Age]]&lt;30, "Young Adults",bank__2[[#This Row],[Age]]&lt;45, "Middle-Aged Adults",bank__2[[#This Row],[Age]]&lt;60, "Older AdultsOlder Adults", bank__2[[#This Row],[Age]]&gt;=60,"Seniors")</f>
        <v>Middle-Aged Adults</v>
      </c>
      <c r="T4088" t="str">
        <f t="shared" si="63"/>
        <v>No</v>
      </c>
      <c r="U4088" cm="1">
        <f t="array" ref="U4088">_xlfn.SWITCH(L4088, "jan",1, "feb",2, "mar",3, "apr",4, "may",5, "jun",6, "jul",7, "aug",8, "sep",9, "oct",10, "nov",11, "dec",12, "")</f>
        <v>5</v>
      </c>
      <c r="V4088" s="2">
        <f>bank__2[[#This Row],[CallDuration (Seconds)]]/60</f>
        <v>4.0166666666666666</v>
      </c>
      <c r="W4088" t="str">
        <f>IF(AND(bank__2[[#This Row],[HasHousingLoan]]="yes",bank__2[[#This Row],[HasPersonalLoan]]="yes"),"Both Loans",
IF(bank__2[[#This Row],[HasHousingLoan]]="yes","Only Housing Loan",
IF(bank__2[[#This Row],[HasPersonalLoan]]="yes","Only Personal Loan","No Loan")))</f>
        <v>Only Housing Loan</v>
      </c>
    </row>
    <row r="4089" spans="1:23">
      <c r="A4089">
        <v>4088</v>
      </c>
      <c r="B4089">
        <v>57</v>
      </c>
      <c r="C4089" t="s">
        <v>87</v>
      </c>
      <c r="D4089" t="s">
        <v>19</v>
      </c>
      <c r="E4089" t="s">
        <v>33</v>
      </c>
      <c r="F4089" t="s">
        <v>21</v>
      </c>
      <c r="G4089">
        <v>2137</v>
      </c>
      <c r="H4089" t="s">
        <v>21</v>
      </c>
      <c r="I4089" t="s">
        <v>21</v>
      </c>
      <c r="J4089" t="s">
        <v>146</v>
      </c>
      <c r="K4089">
        <v>8</v>
      </c>
      <c r="L4089" t="s">
        <v>119</v>
      </c>
      <c r="M4089">
        <v>132</v>
      </c>
      <c r="N4089">
        <v>7</v>
      </c>
      <c r="O4089">
        <v>-1</v>
      </c>
      <c r="P4089">
        <v>0</v>
      </c>
      <c r="Q4089" t="s">
        <v>30</v>
      </c>
      <c r="R4089" t="s">
        <v>21</v>
      </c>
      <c r="S4089" t="str" cm="1">
        <f t="array" ref="S4089">_xlfn.IFS(bank__2[[#This Row],[Age]]&lt;30, "Young Adults",bank__2[[#This Row],[Age]]&lt;45, "Middle-Aged Adults",bank__2[[#This Row],[Age]]&lt;60, "Older AdultsOlder Adults", bank__2[[#This Row],[Age]]&gt;=60,"Seniors")</f>
        <v>Older AdultsOlder Adults</v>
      </c>
      <c r="T4089" t="str">
        <f t="shared" si="63"/>
        <v>No</v>
      </c>
      <c r="U4089" cm="1">
        <f t="array" ref="U4089">_xlfn.SWITCH(L4089, "jan",1, "feb",2, "mar",3, "apr",4, "may",5, "jun",6, "jul",7, "aug",8, "sep",9, "oct",10, "nov",11, "dec",12, "")</f>
        <v>7</v>
      </c>
      <c r="V4089" s="2">
        <f>bank__2[[#This Row],[CallDuration (Seconds)]]/60</f>
        <v>2.2000000000000002</v>
      </c>
      <c r="W4089" t="str">
        <f>IF(AND(bank__2[[#This Row],[HasHousingLoan]]="yes",bank__2[[#This Row],[HasPersonalLoan]]="yes"),"Both Loans",
IF(bank__2[[#This Row],[HasHousingLoan]]="yes","Only Housing Loan",
IF(bank__2[[#This Row],[HasPersonalLoan]]="yes","Only Personal Loan","No Loan")))</f>
        <v>No Loan</v>
      </c>
    </row>
    <row r="4090" spans="1:23">
      <c r="A4090">
        <v>4089</v>
      </c>
      <c r="B4090">
        <v>42</v>
      </c>
      <c r="C4090" t="s">
        <v>56</v>
      </c>
      <c r="D4090" t="s">
        <v>19</v>
      </c>
      <c r="E4090" t="s">
        <v>20</v>
      </c>
      <c r="F4090" t="s">
        <v>21</v>
      </c>
      <c r="G4090">
        <v>260</v>
      </c>
      <c r="H4090" t="s">
        <v>35</v>
      </c>
      <c r="I4090" t="s">
        <v>21</v>
      </c>
      <c r="J4090" t="s">
        <v>146</v>
      </c>
      <c r="K4090">
        <v>31</v>
      </c>
      <c r="L4090" t="s">
        <v>119</v>
      </c>
      <c r="M4090">
        <v>175</v>
      </c>
      <c r="N4090">
        <v>2</v>
      </c>
      <c r="O4090">
        <v>-1</v>
      </c>
      <c r="P4090">
        <v>0</v>
      </c>
      <c r="Q4090" t="s">
        <v>30</v>
      </c>
      <c r="R4090" t="s">
        <v>21</v>
      </c>
      <c r="S4090" t="str" cm="1">
        <f t="array" ref="S4090">_xlfn.IFS(bank__2[[#This Row],[Age]]&lt;30, "Young Adults",bank__2[[#This Row],[Age]]&lt;45, "Middle-Aged Adults",bank__2[[#This Row],[Age]]&lt;60, "Older AdultsOlder Adults", bank__2[[#This Row],[Age]]&gt;=60,"Seniors")</f>
        <v>Middle-Aged Adults</v>
      </c>
      <c r="T4090" t="str">
        <f t="shared" si="63"/>
        <v>No</v>
      </c>
      <c r="U4090" cm="1">
        <f t="array" ref="U4090">_xlfn.SWITCH(L4090, "jan",1, "feb",2, "mar",3, "apr",4, "may",5, "jun",6, "jul",7, "aug",8, "sep",9, "oct",10, "nov",11, "dec",12, "")</f>
        <v>7</v>
      </c>
      <c r="V4090" s="2">
        <f>bank__2[[#This Row],[CallDuration (Seconds)]]/60</f>
        <v>2.9166666666666665</v>
      </c>
      <c r="W4090" t="str">
        <f>IF(AND(bank__2[[#This Row],[HasHousingLoan]]="yes",bank__2[[#This Row],[HasPersonalLoan]]="yes"),"Both Loans",
IF(bank__2[[#This Row],[HasHousingLoan]]="yes","Only Housing Loan",
IF(bank__2[[#This Row],[HasPersonalLoan]]="yes","Only Personal Loan","No Loan")))</f>
        <v>Only Housing Loan</v>
      </c>
    </row>
    <row r="4091" spans="1:23">
      <c r="A4091">
        <v>4090</v>
      </c>
      <c r="B4091">
        <v>32</v>
      </c>
      <c r="C4091" t="s">
        <v>56</v>
      </c>
      <c r="D4091" t="s">
        <v>19</v>
      </c>
      <c r="E4091" t="s">
        <v>33</v>
      </c>
      <c r="F4091" t="s">
        <v>35</v>
      </c>
      <c r="G4091">
        <v>-53</v>
      </c>
      <c r="H4091" t="s">
        <v>35</v>
      </c>
      <c r="I4091" t="s">
        <v>21</v>
      </c>
      <c r="J4091" t="s">
        <v>23</v>
      </c>
      <c r="K4091">
        <v>16</v>
      </c>
      <c r="L4091" t="s">
        <v>48</v>
      </c>
      <c r="M4091">
        <v>648</v>
      </c>
      <c r="N4091">
        <v>1</v>
      </c>
      <c r="O4091">
        <v>272</v>
      </c>
      <c r="P4091">
        <v>1</v>
      </c>
      <c r="Q4091" t="s">
        <v>70</v>
      </c>
      <c r="R4091" t="s">
        <v>35</v>
      </c>
      <c r="S4091" t="str" cm="1">
        <f t="array" ref="S4091">_xlfn.IFS(bank__2[[#This Row],[Age]]&lt;30, "Young Adults",bank__2[[#This Row],[Age]]&lt;45, "Middle-Aged Adults",bank__2[[#This Row],[Age]]&lt;60, "Older AdultsOlder Adults", bank__2[[#This Row],[Age]]&gt;=60,"Seniors")</f>
        <v>Middle-Aged Adults</v>
      </c>
      <c r="T4091" t="str">
        <f t="shared" si="63"/>
        <v>Yes</v>
      </c>
      <c r="U4091" cm="1">
        <f t="array" ref="U4091">_xlfn.SWITCH(L4091, "jan",1, "feb",2, "mar",3, "apr",4, "may",5, "jun",6, "jul",7, "aug",8, "sep",9, "oct",10, "nov",11, "dec",12, "")</f>
        <v>4</v>
      </c>
      <c r="V4091" s="2">
        <f>bank__2[[#This Row],[CallDuration (Seconds)]]/60</f>
        <v>10.8</v>
      </c>
      <c r="W4091" t="str">
        <f>IF(AND(bank__2[[#This Row],[HasHousingLoan]]="yes",bank__2[[#This Row],[HasPersonalLoan]]="yes"),"Both Loans",
IF(bank__2[[#This Row],[HasHousingLoan]]="yes","Only Housing Loan",
IF(bank__2[[#This Row],[HasPersonalLoan]]="yes","Only Personal Loan","No Loan")))</f>
        <v>Only Housing Loan</v>
      </c>
    </row>
    <row r="4092" spans="1:23">
      <c r="A4092">
        <v>4091</v>
      </c>
      <c r="B4092">
        <v>30</v>
      </c>
      <c r="C4092" t="s">
        <v>43</v>
      </c>
      <c r="D4092" t="s">
        <v>19</v>
      </c>
      <c r="E4092" t="s">
        <v>45</v>
      </c>
      <c r="F4092" t="s">
        <v>21</v>
      </c>
      <c r="G4092">
        <v>944</v>
      </c>
      <c r="H4092" t="s">
        <v>21</v>
      </c>
      <c r="I4092" t="s">
        <v>21</v>
      </c>
      <c r="J4092" t="s">
        <v>23</v>
      </c>
      <c r="K4092">
        <v>29</v>
      </c>
      <c r="L4092" t="s">
        <v>25</v>
      </c>
      <c r="M4092">
        <v>251</v>
      </c>
      <c r="N4092">
        <v>2</v>
      </c>
      <c r="O4092">
        <v>-1</v>
      </c>
      <c r="P4092">
        <v>0</v>
      </c>
      <c r="Q4092" t="s">
        <v>30</v>
      </c>
      <c r="R4092" t="s">
        <v>35</v>
      </c>
      <c r="S4092" t="str" cm="1">
        <f t="array" ref="S4092">_xlfn.IFS(bank__2[[#This Row],[Age]]&lt;30, "Young Adults",bank__2[[#This Row],[Age]]&lt;45, "Middle-Aged Adults",bank__2[[#This Row],[Age]]&lt;60, "Older AdultsOlder Adults", bank__2[[#This Row],[Age]]&gt;=60,"Seniors")</f>
        <v>Middle-Aged Adults</v>
      </c>
      <c r="T4092" t="str">
        <f t="shared" si="63"/>
        <v>No</v>
      </c>
      <c r="U4092" cm="1">
        <f t="array" ref="U4092">_xlfn.SWITCH(L4092, "jan",1, "feb",2, "mar",3, "apr",4, "may",5, "jun",6, "jul",7, "aug",8, "sep",9, "oct",10, "nov",11, "dec",12, "")</f>
        <v>10</v>
      </c>
      <c r="V4092" s="2">
        <f>bank__2[[#This Row],[CallDuration (Seconds)]]/60</f>
        <v>4.1833333333333336</v>
      </c>
      <c r="W4092" t="str">
        <f>IF(AND(bank__2[[#This Row],[HasHousingLoan]]="yes",bank__2[[#This Row],[HasPersonalLoan]]="yes"),"Both Loans",
IF(bank__2[[#This Row],[HasHousingLoan]]="yes","Only Housing Loan",
IF(bank__2[[#This Row],[HasPersonalLoan]]="yes","Only Personal Loan","No Loan")))</f>
        <v>No Loan</v>
      </c>
    </row>
    <row r="4093" spans="1:23">
      <c r="A4093">
        <v>4092</v>
      </c>
      <c r="B4093">
        <v>36</v>
      </c>
      <c r="C4093" t="s">
        <v>72</v>
      </c>
      <c r="D4093" t="s">
        <v>19</v>
      </c>
      <c r="E4093" t="s">
        <v>33</v>
      </c>
      <c r="F4093" t="s">
        <v>21</v>
      </c>
      <c r="G4093">
        <v>2394</v>
      </c>
      <c r="H4093" t="s">
        <v>21</v>
      </c>
      <c r="I4093" t="s">
        <v>21</v>
      </c>
      <c r="J4093" t="s">
        <v>23</v>
      </c>
      <c r="K4093">
        <v>14</v>
      </c>
      <c r="L4093" t="s">
        <v>92</v>
      </c>
      <c r="M4093">
        <v>184</v>
      </c>
      <c r="N4093">
        <v>2</v>
      </c>
      <c r="O4093">
        <v>-1</v>
      </c>
      <c r="P4093">
        <v>0</v>
      </c>
      <c r="Q4093" t="s">
        <v>30</v>
      </c>
      <c r="R4093" t="s">
        <v>21</v>
      </c>
      <c r="S4093" t="str" cm="1">
        <f t="array" ref="S4093">_xlfn.IFS(bank__2[[#This Row],[Age]]&lt;30, "Young Adults",bank__2[[#This Row],[Age]]&lt;45, "Middle-Aged Adults",bank__2[[#This Row],[Age]]&lt;60, "Older AdultsOlder Adults", bank__2[[#This Row],[Age]]&gt;=60,"Seniors")</f>
        <v>Middle-Aged Adults</v>
      </c>
      <c r="T4093" t="str">
        <f t="shared" si="63"/>
        <v>No</v>
      </c>
      <c r="U4093" cm="1">
        <f t="array" ref="U4093">_xlfn.SWITCH(L4093, "jan",1, "feb",2, "mar",3, "apr",4, "may",5, "jun",6, "jul",7, "aug",8, "sep",9, "oct",10, "nov",11, "dec",12, "")</f>
        <v>8</v>
      </c>
      <c r="V4093" s="2">
        <f>bank__2[[#This Row],[CallDuration (Seconds)]]/60</f>
        <v>3.0666666666666669</v>
      </c>
      <c r="W4093" t="str">
        <f>IF(AND(bank__2[[#This Row],[HasHousingLoan]]="yes",bank__2[[#This Row],[HasPersonalLoan]]="yes"),"Both Loans",
IF(bank__2[[#This Row],[HasHousingLoan]]="yes","Only Housing Loan",
IF(bank__2[[#This Row],[HasPersonalLoan]]="yes","Only Personal Loan","No Loan")))</f>
        <v>No Loan</v>
      </c>
    </row>
    <row r="4094" spans="1:23">
      <c r="A4094">
        <v>4093</v>
      </c>
      <c r="B4094">
        <v>43</v>
      </c>
      <c r="C4094" t="s">
        <v>72</v>
      </c>
      <c r="D4094" t="s">
        <v>19</v>
      </c>
      <c r="E4094" t="s">
        <v>33</v>
      </c>
      <c r="F4094" t="s">
        <v>21</v>
      </c>
      <c r="G4094">
        <v>297</v>
      </c>
      <c r="H4094" t="s">
        <v>35</v>
      </c>
      <c r="I4094" t="s">
        <v>21</v>
      </c>
      <c r="J4094" t="s">
        <v>23</v>
      </c>
      <c r="K4094">
        <v>14</v>
      </c>
      <c r="L4094" t="s">
        <v>25</v>
      </c>
      <c r="M4094">
        <v>119</v>
      </c>
      <c r="N4094">
        <v>3</v>
      </c>
      <c r="O4094">
        <v>-1</v>
      </c>
      <c r="P4094">
        <v>0</v>
      </c>
      <c r="Q4094" t="s">
        <v>30</v>
      </c>
      <c r="R4094" t="s">
        <v>21</v>
      </c>
      <c r="S4094" t="str" cm="1">
        <f t="array" ref="S4094">_xlfn.IFS(bank__2[[#This Row],[Age]]&lt;30, "Young Adults",bank__2[[#This Row],[Age]]&lt;45, "Middle-Aged Adults",bank__2[[#This Row],[Age]]&lt;60, "Older AdultsOlder Adults", bank__2[[#This Row],[Age]]&gt;=60,"Seniors")</f>
        <v>Middle-Aged Adults</v>
      </c>
      <c r="T4094" t="str">
        <f t="shared" si="63"/>
        <v>No</v>
      </c>
      <c r="U4094" cm="1">
        <f t="array" ref="U4094">_xlfn.SWITCH(L4094, "jan",1, "feb",2, "mar",3, "apr",4, "may",5, "jun",6, "jul",7, "aug",8, "sep",9, "oct",10, "nov",11, "dec",12, "")</f>
        <v>10</v>
      </c>
      <c r="V4094" s="2">
        <f>bank__2[[#This Row],[CallDuration (Seconds)]]/60</f>
        <v>1.9833333333333334</v>
      </c>
      <c r="W4094" t="str">
        <f>IF(AND(bank__2[[#This Row],[HasHousingLoan]]="yes",bank__2[[#This Row],[HasPersonalLoan]]="yes"),"Both Loans",
IF(bank__2[[#This Row],[HasHousingLoan]]="yes","Only Housing Loan",
IF(bank__2[[#This Row],[HasPersonalLoan]]="yes","Only Personal Loan","No Loan")))</f>
        <v>Only Housing Loan</v>
      </c>
    </row>
    <row r="4095" spans="1:23">
      <c r="A4095">
        <v>4094</v>
      </c>
      <c r="B4095">
        <v>69</v>
      </c>
      <c r="C4095" t="s">
        <v>144</v>
      </c>
      <c r="D4095" t="s">
        <v>44</v>
      </c>
      <c r="E4095" t="s">
        <v>45</v>
      </c>
      <c r="F4095" t="s">
        <v>21</v>
      </c>
      <c r="G4095">
        <v>2144</v>
      </c>
      <c r="H4095" t="s">
        <v>21</v>
      </c>
      <c r="I4095" t="s">
        <v>21</v>
      </c>
      <c r="J4095" t="s">
        <v>23</v>
      </c>
      <c r="K4095">
        <v>29</v>
      </c>
      <c r="L4095" t="s">
        <v>119</v>
      </c>
      <c r="M4095">
        <v>417</v>
      </c>
      <c r="N4095">
        <v>1</v>
      </c>
      <c r="O4095">
        <v>184</v>
      </c>
      <c r="P4095">
        <v>4</v>
      </c>
      <c r="Q4095" t="s">
        <v>196</v>
      </c>
      <c r="R4095" t="s">
        <v>35</v>
      </c>
      <c r="S4095" t="str" cm="1">
        <f t="array" ref="S4095">_xlfn.IFS(bank__2[[#This Row],[Age]]&lt;30, "Young Adults",bank__2[[#This Row],[Age]]&lt;45, "Middle-Aged Adults",bank__2[[#This Row],[Age]]&lt;60, "Older AdultsOlder Adults", bank__2[[#This Row],[Age]]&gt;=60,"Seniors")</f>
        <v>Seniors</v>
      </c>
      <c r="T4095" t="str">
        <f t="shared" si="63"/>
        <v>Yes</v>
      </c>
      <c r="U4095" cm="1">
        <f t="array" ref="U4095">_xlfn.SWITCH(L4095, "jan",1, "feb",2, "mar",3, "apr",4, "may",5, "jun",6, "jul",7, "aug",8, "sep",9, "oct",10, "nov",11, "dec",12, "")</f>
        <v>7</v>
      </c>
      <c r="V4095" s="2">
        <f>bank__2[[#This Row],[CallDuration (Seconds)]]/60</f>
        <v>6.95</v>
      </c>
      <c r="W4095" t="str">
        <f>IF(AND(bank__2[[#This Row],[HasHousingLoan]]="yes",bank__2[[#This Row],[HasPersonalLoan]]="yes"),"Both Loans",
IF(bank__2[[#This Row],[HasHousingLoan]]="yes","Only Housing Loan",
IF(bank__2[[#This Row],[HasPersonalLoan]]="yes","Only Personal Loan","No Loan")))</f>
        <v>No Loan</v>
      </c>
    </row>
    <row r="4096" spans="1:23">
      <c r="A4096">
        <v>4095</v>
      </c>
      <c r="B4096">
        <v>31</v>
      </c>
      <c r="C4096" t="s">
        <v>72</v>
      </c>
      <c r="D4096" t="s">
        <v>44</v>
      </c>
      <c r="E4096" t="s">
        <v>45</v>
      </c>
      <c r="F4096" t="s">
        <v>21</v>
      </c>
      <c r="G4096">
        <v>969</v>
      </c>
      <c r="H4096" t="s">
        <v>21</v>
      </c>
      <c r="I4096" t="s">
        <v>21</v>
      </c>
      <c r="J4096" t="s">
        <v>23</v>
      </c>
      <c r="K4096">
        <v>15</v>
      </c>
      <c r="L4096" t="s">
        <v>53</v>
      </c>
      <c r="M4096">
        <v>95</v>
      </c>
      <c r="N4096">
        <v>1</v>
      </c>
      <c r="O4096">
        <v>-1</v>
      </c>
      <c r="P4096">
        <v>0</v>
      </c>
      <c r="Q4096" t="s">
        <v>30</v>
      </c>
      <c r="R4096" t="s">
        <v>21</v>
      </c>
      <c r="S4096" t="str" cm="1">
        <f t="array" ref="S4096">_xlfn.IFS(bank__2[[#This Row],[Age]]&lt;30, "Young Adults",bank__2[[#This Row],[Age]]&lt;45, "Middle-Aged Adults",bank__2[[#This Row],[Age]]&lt;60, "Older AdultsOlder Adults", bank__2[[#This Row],[Age]]&gt;=60,"Seniors")</f>
        <v>Middle-Aged Adults</v>
      </c>
      <c r="T4096" t="str">
        <f t="shared" si="63"/>
        <v>No</v>
      </c>
      <c r="U4096" cm="1">
        <f t="array" ref="U4096">_xlfn.SWITCH(L4096, "jan",1, "feb",2, "mar",3, "apr",4, "may",5, "jun",6, "jul",7, "aug",8, "sep",9, "oct",10, "nov",11, "dec",12, "")</f>
        <v>6</v>
      </c>
      <c r="V4096" s="2">
        <f>bank__2[[#This Row],[CallDuration (Seconds)]]/60</f>
        <v>1.5833333333333333</v>
      </c>
      <c r="W4096" t="str">
        <f>IF(AND(bank__2[[#This Row],[HasHousingLoan]]="yes",bank__2[[#This Row],[HasPersonalLoan]]="yes"),"Both Loans",
IF(bank__2[[#This Row],[HasHousingLoan]]="yes","Only Housing Loan",
IF(bank__2[[#This Row],[HasPersonalLoan]]="yes","Only Personal Loan","No Loan")))</f>
        <v>No Loan</v>
      </c>
    </row>
    <row r="4097" spans="1:23">
      <c r="A4097">
        <v>4096</v>
      </c>
      <c r="B4097">
        <v>35</v>
      </c>
      <c r="C4097" t="s">
        <v>72</v>
      </c>
      <c r="D4097" t="s">
        <v>19</v>
      </c>
      <c r="E4097" t="s">
        <v>33</v>
      </c>
      <c r="F4097" t="s">
        <v>21</v>
      </c>
      <c r="G4097">
        <v>0</v>
      </c>
      <c r="H4097" t="s">
        <v>21</v>
      </c>
      <c r="I4097" t="s">
        <v>21</v>
      </c>
      <c r="J4097" t="s">
        <v>23</v>
      </c>
      <c r="K4097">
        <v>14</v>
      </c>
      <c r="L4097" t="s">
        <v>119</v>
      </c>
      <c r="M4097">
        <v>125</v>
      </c>
      <c r="N4097">
        <v>2</v>
      </c>
      <c r="O4097">
        <v>-1</v>
      </c>
      <c r="P4097">
        <v>0</v>
      </c>
      <c r="Q4097" t="s">
        <v>30</v>
      </c>
      <c r="R4097" t="s">
        <v>21</v>
      </c>
      <c r="S4097" t="str" cm="1">
        <f t="array" ref="S4097">_xlfn.IFS(bank__2[[#This Row],[Age]]&lt;30, "Young Adults",bank__2[[#This Row],[Age]]&lt;45, "Middle-Aged Adults",bank__2[[#This Row],[Age]]&lt;60, "Older AdultsOlder Adults", bank__2[[#This Row],[Age]]&gt;=60,"Seniors")</f>
        <v>Middle-Aged Adults</v>
      </c>
      <c r="T4097" t="str">
        <f t="shared" si="63"/>
        <v>No</v>
      </c>
      <c r="U4097" cm="1">
        <f t="array" ref="U4097">_xlfn.SWITCH(L4097, "jan",1, "feb",2, "mar",3, "apr",4, "may",5, "jun",6, "jul",7, "aug",8, "sep",9, "oct",10, "nov",11, "dec",12, "")</f>
        <v>7</v>
      </c>
      <c r="V4097" s="2">
        <f>bank__2[[#This Row],[CallDuration (Seconds)]]/60</f>
        <v>2.0833333333333335</v>
      </c>
      <c r="W4097" t="str">
        <f>IF(AND(bank__2[[#This Row],[HasHousingLoan]]="yes",bank__2[[#This Row],[HasPersonalLoan]]="yes"),"Both Loans",
IF(bank__2[[#This Row],[HasHousingLoan]]="yes","Only Housing Loan",
IF(bank__2[[#This Row],[HasPersonalLoan]]="yes","Only Personal Loan","No Loan")))</f>
        <v>No Loan</v>
      </c>
    </row>
    <row r="4098" spans="1:23">
      <c r="A4098">
        <v>4097</v>
      </c>
      <c r="B4098">
        <v>26</v>
      </c>
      <c r="C4098" t="s">
        <v>77</v>
      </c>
      <c r="D4098" t="s">
        <v>19</v>
      </c>
      <c r="E4098" t="s">
        <v>45</v>
      </c>
      <c r="F4098" t="s">
        <v>21</v>
      </c>
      <c r="G4098">
        <v>37</v>
      </c>
      <c r="H4098" t="s">
        <v>35</v>
      </c>
      <c r="I4098" t="s">
        <v>35</v>
      </c>
      <c r="J4098" t="s">
        <v>23</v>
      </c>
      <c r="K4098">
        <v>6</v>
      </c>
      <c r="L4098" t="s">
        <v>37</v>
      </c>
      <c r="M4098">
        <v>207</v>
      </c>
      <c r="N4098">
        <v>1</v>
      </c>
      <c r="O4098">
        <v>363</v>
      </c>
      <c r="P4098">
        <v>2</v>
      </c>
      <c r="Q4098" t="s">
        <v>41</v>
      </c>
      <c r="R4098" t="s">
        <v>21</v>
      </c>
      <c r="S4098" t="str" cm="1">
        <f t="array" ref="S4098">_xlfn.IFS(bank__2[[#This Row],[Age]]&lt;30, "Young Adults",bank__2[[#This Row],[Age]]&lt;45, "Middle-Aged Adults",bank__2[[#This Row],[Age]]&lt;60, "Older AdultsOlder Adults", bank__2[[#This Row],[Age]]&gt;=60,"Seniors")</f>
        <v>Young Adults</v>
      </c>
      <c r="T4098" t="str">
        <f t="shared" ref="T4098:T4161" si="64">IF(O4098=-1, "No", "Yes")</f>
        <v>Yes</v>
      </c>
      <c r="U4098" cm="1">
        <f t="array" ref="U4098">_xlfn.SWITCH(L4098, "jan",1, "feb",2, "mar",3, "apr",4, "may",5, "jun",6, "jul",7, "aug",8, "sep",9, "oct",10, "nov",11, "dec",12, "")</f>
        <v>5</v>
      </c>
      <c r="V4098" s="2">
        <f>bank__2[[#This Row],[CallDuration (Seconds)]]/60</f>
        <v>3.45</v>
      </c>
      <c r="W4098" t="str">
        <f>IF(AND(bank__2[[#This Row],[HasHousingLoan]]="yes",bank__2[[#This Row],[HasPersonalLoan]]="yes"),"Both Loans",
IF(bank__2[[#This Row],[HasHousingLoan]]="yes","Only Housing Loan",
IF(bank__2[[#This Row],[HasPersonalLoan]]="yes","Only Personal Loan","No Loan")))</f>
        <v>Both Loans</v>
      </c>
    </row>
    <row r="4099" spans="1:23">
      <c r="A4099">
        <v>4098</v>
      </c>
      <c r="B4099">
        <v>46</v>
      </c>
      <c r="C4099" t="s">
        <v>72</v>
      </c>
      <c r="D4099" t="s">
        <v>19</v>
      </c>
      <c r="E4099" t="s">
        <v>33</v>
      </c>
      <c r="F4099" t="s">
        <v>21</v>
      </c>
      <c r="G4099">
        <v>410</v>
      </c>
      <c r="H4099" t="s">
        <v>21</v>
      </c>
      <c r="I4099" t="s">
        <v>35</v>
      </c>
      <c r="J4099" t="s">
        <v>23</v>
      </c>
      <c r="K4099">
        <v>21</v>
      </c>
      <c r="L4099" t="s">
        <v>124</v>
      </c>
      <c r="M4099">
        <v>162</v>
      </c>
      <c r="N4099">
        <v>5</v>
      </c>
      <c r="O4099">
        <v>-1</v>
      </c>
      <c r="P4099">
        <v>0</v>
      </c>
      <c r="Q4099" t="s">
        <v>30</v>
      </c>
      <c r="R4099" t="s">
        <v>21</v>
      </c>
      <c r="S4099" t="str" cm="1">
        <f t="array" ref="S4099">_xlfn.IFS(bank__2[[#This Row],[Age]]&lt;30, "Young Adults",bank__2[[#This Row],[Age]]&lt;45, "Middle-Aged Adults",bank__2[[#This Row],[Age]]&lt;60, "Older AdultsOlder Adults", bank__2[[#This Row],[Age]]&gt;=60,"Seniors")</f>
        <v>Older AdultsOlder Adults</v>
      </c>
      <c r="T4099" t="str">
        <f t="shared" si="64"/>
        <v>No</v>
      </c>
      <c r="U4099" cm="1">
        <f t="array" ref="U4099">_xlfn.SWITCH(L4099, "jan",1, "feb",2, "mar",3, "apr",4, "may",5, "jun",6, "jul",7, "aug",8, "sep",9, "oct",10, "nov",11, "dec",12, "")</f>
        <v>11</v>
      </c>
      <c r="V4099" s="2">
        <f>bank__2[[#This Row],[CallDuration (Seconds)]]/60</f>
        <v>2.7</v>
      </c>
      <c r="W4099" t="str">
        <f>IF(AND(bank__2[[#This Row],[HasHousingLoan]]="yes",bank__2[[#This Row],[HasPersonalLoan]]="yes"),"Both Loans",
IF(bank__2[[#This Row],[HasHousingLoan]]="yes","Only Housing Loan",
IF(bank__2[[#This Row],[HasPersonalLoan]]="yes","Only Personal Loan","No Loan")))</f>
        <v>Only Personal Loan</v>
      </c>
    </row>
    <row r="4100" spans="1:23">
      <c r="A4100">
        <v>4099</v>
      </c>
      <c r="B4100">
        <v>30</v>
      </c>
      <c r="C4100" t="s">
        <v>72</v>
      </c>
      <c r="D4100" t="s">
        <v>19</v>
      </c>
      <c r="E4100" t="s">
        <v>33</v>
      </c>
      <c r="F4100" t="s">
        <v>21</v>
      </c>
      <c r="G4100">
        <v>1211</v>
      </c>
      <c r="H4100" t="s">
        <v>35</v>
      </c>
      <c r="I4100" t="s">
        <v>21</v>
      </c>
      <c r="J4100" t="s">
        <v>23</v>
      </c>
      <c r="K4100">
        <v>18</v>
      </c>
      <c r="L4100" t="s">
        <v>37</v>
      </c>
      <c r="M4100">
        <v>176</v>
      </c>
      <c r="N4100">
        <v>1</v>
      </c>
      <c r="O4100">
        <v>-1</v>
      </c>
      <c r="P4100">
        <v>0</v>
      </c>
      <c r="Q4100" t="s">
        <v>30</v>
      </c>
      <c r="R4100" t="s">
        <v>21</v>
      </c>
      <c r="S4100" t="str" cm="1">
        <f t="array" ref="S4100">_xlfn.IFS(bank__2[[#This Row],[Age]]&lt;30, "Young Adults",bank__2[[#This Row],[Age]]&lt;45, "Middle-Aged Adults",bank__2[[#This Row],[Age]]&lt;60, "Older AdultsOlder Adults", bank__2[[#This Row],[Age]]&gt;=60,"Seniors")</f>
        <v>Middle-Aged Adults</v>
      </c>
      <c r="T4100" t="str">
        <f t="shared" si="64"/>
        <v>No</v>
      </c>
      <c r="U4100" cm="1">
        <f t="array" ref="U4100">_xlfn.SWITCH(L4100, "jan",1, "feb",2, "mar",3, "apr",4, "may",5, "jun",6, "jul",7, "aug",8, "sep",9, "oct",10, "nov",11, "dec",12, "")</f>
        <v>5</v>
      </c>
      <c r="V4100" s="2">
        <f>bank__2[[#This Row],[CallDuration (Seconds)]]/60</f>
        <v>2.9333333333333331</v>
      </c>
      <c r="W4100" t="str">
        <f>IF(AND(bank__2[[#This Row],[HasHousingLoan]]="yes",bank__2[[#This Row],[HasPersonalLoan]]="yes"),"Both Loans",
IF(bank__2[[#This Row],[HasHousingLoan]]="yes","Only Housing Loan",
IF(bank__2[[#This Row],[HasPersonalLoan]]="yes","Only Personal Loan","No Loan")))</f>
        <v>Only Housing Loan</v>
      </c>
    </row>
    <row r="4101" spans="1:23">
      <c r="A4101">
        <v>4100</v>
      </c>
      <c r="B4101">
        <v>33</v>
      </c>
      <c r="C4101" t="s">
        <v>43</v>
      </c>
      <c r="D4101" t="s">
        <v>44</v>
      </c>
      <c r="E4101" t="s">
        <v>45</v>
      </c>
      <c r="F4101" t="s">
        <v>21</v>
      </c>
      <c r="G4101">
        <v>71</v>
      </c>
      <c r="H4101" t="s">
        <v>21</v>
      </c>
      <c r="I4101" t="s">
        <v>21</v>
      </c>
      <c r="J4101" t="s">
        <v>23</v>
      </c>
      <c r="K4101">
        <v>22</v>
      </c>
      <c r="L4101" t="s">
        <v>92</v>
      </c>
      <c r="M4101">
        <v>107</v>
      </c>
      <c r="N4101">
        <v>6</v>
      </c>
      <c r="O4101">
        <v>-1</v>
      </c>
      <c r="P4101">
        <v>0</v>
      </c>
      <c r="Q4101" t="s">
        <v>30</v>
      </c>
      <c r="R4101" t="s">
        <v>21</v>
      </c>
      <c r="S4101" t="str" cm="1">
        <f t="array" ref="S4101">_xlfn.IFS(bank__2[[#This Row],[Age]]&lt;30, "Young Adults",bank__2[[#This Row],[Age]]&lt;45, "Middle-Aged Adults",bank__2[[#This Row],[Age]]&lt;60, "Older AdultsOlder Adults", bank__2[[#This Row],[Age]]&gt;=60,"Seniors")</f>
        <v>Middle-Aged Adults</v>
      </c>
      <c r="T4101" t="str">
        <f t="shared" si="64"/>
        <v>No</v>
      </c>
      <c r="U4101" cm="1">
        <f t="array" ref="U4101">_xlfn.SWITCH(L4101, "jan",1, "feb",2, "mar",3, "apr",4, "may",5, "jun",6, "jul",7, "aug",8, "sep",9, "oct",10, "nov",11, "dec",12, "")</f>
        <v>8</v>
      </c>
      <c r="V4101" s="2">
        <f>bank__2[[#This Row],[CallDuration (Seconds)]]/60</f>
        <v>1.7833333333333334</v>
      </c>
      <c r="W4101" t="str">
        <f>IF(AND(bank__2[[#This Row],[HasHousingLoan]]="yes",bank__2[[#This Row],[HasPersonalLoan]]="yes"),"Both Loans",
IF(bank__2[[#This Row],[HasHousingLoan]]="yes","Only Housing Loan",
IF(bank__2[[#This Row],[HasPersonalLoan]]="yes","Only Personal Loan","No Loan")))</f>
        <v>No Loan</v>
      </c>
    </row>
    <row r="4102" spans="1:23">
      <c r="A4102">
        <v>4101</v>
      </c>
      <c r="B4102">
        <v>34</v>
      </c>
      <c r="C4102" t="s">
        <v>43</v>
      </c>
      <c r="D4102" t="s">
        <v>19</v>
      </c>
      <c r="E4102" t="s">
        <v>45</v>
      </c>
      <c r="F4102" t="s">
        <v>21</v>
      </c>
      <c r="G4102">
        <v>436</v>
      </c>
      <c r="H4102" t="s">
        <v>35</v>
      </c>
      <c r="I4102" t="s">
        <v>21</v>
      </c>
      <c r="J4102" t="s">
        <v>23</v>
      </c>
      <c r="K4102">
        <v>17</v>
      </c>
      <c r="L4102" t="s">
        <v>48</v>
      </c>
      <c r="M4102">
        <v>28</v>
      </c>
      <c r="N4102">
        <v>1</v>
      </c>
      <c r="O4102">
        <v>345</v>
      </c>
      <c r="P4102">
        <v>1</v>
      </c>
      <c r="Q4102" t="s">
        <v>41</v>
      </c>
      <c r="R4102" t="s">
        <v>21</v>
      </c>
      <c r="S4102" t="str" cm="1">
        <f t="array" ref="S4102">_xlfn.IFS(bank__2[[#This Row],[Age]]&lt;30, "Young Adults",bank__2[[#This Row],[Age]]&lt;45, "Middle-Aged Adults",bank__2[[#This Row],[Age]]&lt;60, "Older AdultsOlder Adults", bank__2[[#This Row],[Age]]&gt;=60,"Seniors")</f>
        <v>Middle-Aged Adults</v>
      </c>
      <c r="T4102" t="str">
        <f t="shared" si="64"/>
        <v>Yes</v>
      </c>
      <c r="U4102" cm="1">
        <f t="array" ref="U4102">_xlfn.SWITCH(L4102, "jan",1, "feb",2, "mar",3, "apr",4, "may",5, "jun",6, "jul",7, "aug",8, "sep",9, "oct",10, "nov",11, "dec",12, "")</f>
        <v>4</v>
      </c>
      <c r="V4102" s="2">
        <f>bank__2[[#This Row],[CallDuration (Seconds)]]/60</f>
        <v>0.46666666666666667</v>
      </c>
      <c r="W4102" t="str">
        <f>IF(AND(bank__2[[#This Row],[HasHousingLoan]]="yes",bank__2[[#This Row],[HasPersonalLoan]]="yes"),"Both Loans",
IF(bank__2[[#This Row],[HasHousingLoan]]="yes","Only Housing Loan",
IF(bank__2[[#This Row],[HasPersonalLoan]]="yes","Only Personal Loan","No Loan")))</f>
        <v>Only Housing Loan</v>
      </c>
    </row>
    <row r="4103" spans="1:23">
      <c r="A4103">
        <v>4102</v>
      </c>
      <c r="B4103">
        <v>48</v>
      </c>
      <c r="C4103" t="s">
        <v>56</v>
      </c>
      <c r="D4103" t="s">
        <v>19</v>
      </c>
      <c r="E4103" t="s">
        <v>20</v>
      </c>
      <c r="F4103" t="s">
        <v>21</v>
      </c>
      <c r="G4103">
        <v>559</v>
      </c>
      <c r="H4103" t="s">
        <v>35</v>
      </c>
      <c r="I4103" t="s">
        <v>21</v>
      </c>
      <c r="J4103" t="s">
        <v>30</v>
      </c>
      <c r="K4103">
        <v>15</v>
      </c>
      <c r="L4103" t="s">
        <v>37</v>
      </c>
      <c r="M4103">
        <v>1231</v>
      </c>
      <c r="N4103">
        <v>2</v>
      </c>
      <c r="O4103">
        <v>-1</v>
      </c>
      <c r="P4103">
        <v>0</v>
      </c>
      <c r="Q4103" t="s">
        <v>30</v>
      </c>
      <c r="R4103" t="s">
        <v>21</v>
      </c>
      <c r="S4103" t="str" cm="1">
        <f t="array" ref="S4103">_xlfn.IFS(bank__2[[#This Row],[Age]]&lt;30, "Young Adults",bank__2[[#This Row],[Age]]&lt;45, "Middle-Aged Adults",bank__2[[#This Row],[Age]]&lt;60, "Older AdultsOlder Adults", bank__2[[#This Row],[Age]]&gt;=60,"Seniors")</f>
        <v>Older AdultsOlder Adults</v>
      </c>
      <c r="T4103" t="str">
        <f t="shared" si="64"/>
        <v>No</v>
      </c>
      <c r="U4103" cm="1">
        <f t="array" ref="U4103">_xlfn.SWITCH(L4103, "jan",1, "feb",2, "mar",3, "apr",4, "may",5, "jun",6, "jul",7, "aug",8, "sep",9, "oct",10, "nov",11, "dec",12, "")</f>
        <v>5</v>
      </c>
      <c r="V4103" s="2">
        <f>bank__2[[#This Row],[CallDuration (Seconds)]]/60</f>
        <v>20.516666666666666</v>
      </c>
      <c r="W4103" t="str">
        <f>IF(AND(bank__2[[#This Row],[HasHousingLoan]]="yes",bank__2[[#This Row],[HasPersonalLoan]]="yes"),"Both Loans",
IF(bank__2[[#This Row],[HasHousingLoan]]="yes","Only Housing Loan",
IF(bank__2[[#This Row],[HasPersonalLoan]]="yes","Only Personal Loan","No Loan")))</f>
        <v>Only Housing Loan</v>
      </c>
    </row>
    <row r="4104" spans="1:23">
      <c r="A4104">
        <v>4103</v>
      </c>
      <c r="B4104">
        <v>31</v>
      </c>
      <c r="C4104" t="s">
        <v>43</v>
      </c>
      <c r="D4104" t="s">
        <v>19</v>
      </c>
      <c r="E4104" t="s">
        <v>45</v>
      </c>
      <c r="F4104" t="s">
        <v>21</v>
      </c>
      <c r="G4104">
        <v>1170</v>
      </c>
      <c r="H4104" t="s">
        <v>21</v>
      </c>
      <c r="I4104" t="s">
        <v>21</v>
      </c>
      <c r="J4104" t="s">
        <v>23</v>
      </c>
      <c r="K4104">
        <v>20</v>
      </c>
      <c r="L4104" t="s">
        <v>92</v>
      </c>
      <c r="M4104">
        <v>200</v>
      </c>
      <c r="N4104">
        <v>4</v>
      </c>
      <c r="O4104">
        <v>-1</v>
      </c>
      <c r="P4104">
        <v>0</v>
      </c>
      <c r="Q4104" t="s">
        <v>30</v>
      </c>
      <c r="R4104" t="s">
        <v>21</v>
      </c>
      <c r="S4104" t="str" cm="1">
        <f t="array" ref="S4104">_xlfn.IFS(bank__2[[#This Row],[Age]]&lt;30, "Young Adults",bank__2[[#This Row],[Age]]&lt;45, "Middle-Aged Adults",bank__2[[#This Row],[Age]]&lt;60, "Older AdultsOlder Adults", bank__2[[#This Row],[Age]]&gt;=60,"Seniors")</f>
        <v>Middle-Aged Adults</v>
      </c>
      <c r="T4104" t="str">
        <f t="shared" si="64"/>
        <v>No</v>
      </c>
      <c r="U4104" cm="1">
        <f t="array" ref="U4104">_xlfn.SWITCH(L4104, "jan",1, "feb",2, "mar",3, "apr",4, "may",5, "jun",6, "jul",7, "aug",8, "sep",9, "oct",10, "nov",11, "dec",12, "")</f>
        <v>8</v>
      </c>
      <c r="V4104" s="2">
        <f>bank__2[[#This Row],[CallDuration (Seconds)]]/60</f>
        <v>3.3333333333333335</v>
      </c>
      <c r="W4104" t="str">
        <f>IF(AND(bank__2[[#This Row],[HasHousingLoan]]="yes",bank__2[[#This Row],[HasPersonalLoan]]="yes"),"Both Loans",
IF(bank__2[[#This Row],[HasHousingLoan]]="yes","Only Housing Loan",
IF(bank__2[[#This Row],[HasPersonalLoan]]="yes","Only Personal Loan","No Loan")))</f>
        <v>No Loan</v>
      </c>
    </row>
    <row r="4105" spans="1:23">
      <c r="A4105">
        <v>4104</v>
      </c>
      <c r="B4105">
        <v>46</v>
      </c>
      <c r="C4105" t="s">
        <v>43</v>
      </c>
      <c r="D4105" t="s">
        <v>122</v>
      </c>
      <c r="E4105" t="s">
        <v>45</v>
      </c>
      <c r="F4105" t="s">
        <v>21</v>
      </c>
      <c r="G4105">
        <v>25</v>
      </c>
      <c r="H4105" t="s">
        <v>21</v>
      </c>
      <c r="I4105" t="s">
        <v>21</v>
      </c>
      <c r="J4105" t="s">
        <v>30</v>
      </c>
      <c r="K4105">
        <v>26</v>
      </c>
      <c r="L4105" t="s">
        <v>37</v>
      </c>
      <c r="M4105">
        <v>103</v>
      </c>
      <c r="N4105">
        <v>2</v>
      </c>
      <c r="O4105">
        <v>-1</v>
      </c>
      <c r="P4105">
        <v>0</v>
      </c>
      <c r="Q4105" t="s">
        <v>30</v>
      </c>
      <c r="R4105" t="s">
        <v>21</v>
      </c>
      <c r="S4105" t="str" cm="1">
        <f t="array" ref="S4105">_xlfn.IFS(bank__2[[#This Row],[Age]]&lt;30, "Young Adults",bank__2[[#This Row],[Age]]&lt;45, "Middle-Aged Adults",bank__2[[#This Row],[Age]]&lt;60, "Older AdultsOlder Adults", bank__2[[#This Row],[Age]]&gt;=60,"Seniors")</f>
        <v>Older AdultsOlder Adults</v>
      </c>
      <c r="T4105" t="str">
        <f t="shared" si="64"/>
        <v>No</v>
      </c>
      <c r="U4105" cm="1">
        <f t="array" ref="U4105">_xlfn.SWITCH(L4105, "jan",1, "feb",2, "mar",3, "apr",4, "may",5, "jun",6, "jul",7, "aug",8, "sep",9, "oct",10, "nov",11, "dec",12, "")</f>
        <v>5</v>
      </c>
      <c r="V4105" s="2">
        <f>bank__2[[#This Row],[CallDuration (Seconds)]]/60</f>
        <v>1.7166666666666666</v>
      </c>
      <c r="W4105" t="str">
        <f>IF(AND(bank__2[[#This Row],[HasHousingLoan]]="yes",bank__2[[#This Row],[HasPersonalLoan]]="yes"),"Both Loans",
IF(bank__2[[#This Row],[HasHousingLoan]]="yes","Only Housing Loan",
IF(bank__2[[#This Row],[HasPersonalLoan]]="yes","Only Personal Loan","No Loan")))</f>
        <v>No Loan</v>
      </c>
    </row>
    <row r="4106" spans="1:23">
      <c r="A4106">
        <v>4105</v>
      </c>
      <c r="B4106">
        <v>40</v>
      </c>
      <c r="C4106" t="s">
        <v>32</v>
      </c>
      <c r="D4106" t="s">
        <v>19</v>
      </c>
      <c r="E4106" t="s">
        <v>33</v>
      </c>
      <c r="F4106" t="s">
        <v>21</v>
      </c>
      <c r="G4106">
        <v>1325</v>
      </c>
      <c r="H4106" t="s">
        <v>21</v>
      </c>
      <c r="I4106" t="s">
        <v>21</v>
      </c>
      <c r="J4106" t="s">
        <v>30</v>
      </c>
      <c r="K4106">
        <v>11</v>
      </c>
      <c r="L4106" t="s">
        <v>53</v>
      </c>
      <c r="M4106">
        <v>150</v>
      </c>
      <c r="N4106">
        <v>2</v>
      </c>
      <c r="O4106">
        <v>-1</v>
      </c>
      <c r="P4106">
        <v>0</v>
      </c>
      <c r="Q4106" t="s">
        <v>30</v>
      </c>
      <c r="R4106" t="s">
        <v>21</v>
      </c>
      <c r="S4106" t="str" cm="1">
        <f t="array" ref="S4106">_xlfn.IFS(bank__2[[#This Row],[Age]]&lt;30, "Young Adults",bank__2[[#This Row],[Age]]&lt;45, "Middle-Aged Adults",bank__2[[#This Row],[Age]]&lt;60, "Older AdultsOlder Adults", bank__2[[#This Row],[Age]]&gt;=60,"Seniors")</f>
        <v>Middle-Aged Adults</v>
      </c>
      <c r="T4106" t="str">
        <f t="shared" si="64"/>
        <v>No</v>
      </c>
      <c r="U4106" cm="1">
        <f t="array" ref="U4106">_xlfn.SWITCH(L4106, "jan",1, "feb",2, "mar",3, "apr",4, "may",5, "jun",6, "jul",7, "aug",8, "sep",9, "oct",10, "nov",11, "dec",12, "")</f>
        <v>6</v>
      </c>
      <c r="V4106" s="2">
        <f>bank__2[[#This Row],[CallDuration (Seconds)]]/60</f>
        <v>2.5</v>
      </c>
      <c r="W4106" t="str">
        <f>IF(AND(bank__2[[#This Row],[HasHousingLoan]]="yes",bank__2[[#This Row],[HasPersonalLoan]]="yes"),"Both Loans",
IF(bank__2[[#This Row],[HasHousingLoan]]="yes","Only Housing Loan",
IF(bank__2[[#This Row],[HasPersonalLoan]]="yes","Only Personal Loan","No Loan")))</f>
        <v>No Loan</v>
      </c>
    </row>
    <row r="4107" spans="1:23">
      <c r="A4107">
        <v>4106</v>
      </c>
      <c r="B4107">
        <v>39</v>
      </c>
      <c r="C4107" t="s">
        <v>77</v>
      </c>
      <c r="D4107" t="s">
        <v>19</v>
      </c>
      <c r="E4107" t="s">
        <v>33</v>
      </c>
      <c r="F4107" t="s">
        <v>21</v>
      </c>
      <c r="G4107">
        <v>0</v>
      </c>
      <c r="H4107" t="s">
        <v>21</v>
      </c>
      <c r="I4107" t="s">
        <v>21</v>
      </c>
      <c r="J4107" t="s">
        <v>23</v>
      </c>
      <c r="K4107">
        <v>21</v>
      </c>
      <c r="L4107" t="s">
        <v>124</v>
      </c>
      <c r="M4107">
        <v>108</v>
      </c>
      <c r="N4107">
        <v>7</v>
      </c>
      <c r="O4107">
        <v>-1</v>
      </c>
      <c r="P4107">
        <v>0</v>
      </c>
      <c r="Q4107" t="s">
        <v>30</v>
      </c>
      <c r="R4107" t="s">
        <v>21</v>
      </c>
      <c r="S4107" t="str" cm="1">
        <f t="array" ref="S4107">_xlfn.IFS(bank__2[[#This Row],[Age]]&lt;30, "Young Adults",bank__2[[#This Row],[Age]]&lt;45, "Middle-Aged Adults",bank__2[[#This Row],[Age]]&lt;60, "Older AdultsOlder Adults", bank__2[[#This Row],[Age]]&gt;=60,"Seniors")</f>
        <v>Middle-Aged Adults</v>
      </c>
      <c r="T4107" t="str">
        <f t="shared" si="64"/>
        <v>No</v>
      </c>
      <c r="U4107" cm="1">
        <f t="array" ref="U4107">_xlfn.SWITCH(L4107, "jan",1, "feb",2, "mar",3, "apr",4, "may",5, "jun",6, "jul",7, "aug",8, "sep",9, "oct",10, "nov",11, "dec",12, "")</f>
        <v>11</v>
      </c>
      <c r="V4107" s="2">
        <f>bank__2[[#This Row],[CallDuration (Seconds)]]/60</f>
        <v>1.8</v>
      </c>
      <c r="W4107" t="str">
        <f>IF(AND(bank__2[[#This Row],[HasHousingLoan]]="yes",bank__2[[#This Row],[HasPersonalLoan]]="yes"),"Both Loans",
IF(bank__2[[#This Row],[HasHousingLoan]]="yes","Only Housing Loan",
IF(bank__2[[#This Row],[HasPersonalLoan]]="yes","Only Personal Loan","No Loan")))</f>
        <v>No Loan</v>
      </c>
    </row>
    <row r="4108" spans="1:23">
      <c r="A4108">
        <v>4107</v>
      </c>
      <c r="B4108">
        <v>33</v>
      </c>
      <c r="C4108" t="s">
        <v>72</v>
      </c>
      <c r="D4108" t="s">
        <v>44</v>
      </c>
      <c r="E4108" t="s">
        <v>33</v>
      </c>
      <c r="F4108" t="s">
        <v>21</v>
      </c>
      <c r="G4108">
        <v>647</v>
      </c>
      <c r="H4108" t="s">
        <v>35</v>
      </c>
      <c r="I4108" t="s">
        <v>35</v>
      </c>
      <c r="J4108" t="s">
        <v>23</v>
      </c>
      <c r="K4108">
        <v>4</v>
      </c>
      <c r="L4108" t="s">
        <v>61</v>
      </c>
      <c r="M4108">
        <v>124</v>
      </c>
      <c r="N4108">
        <v>1</v>
      </c>
      <c r="O4108">
        <v>273</v>
      </c>
      <c r="P4108">
        <v>1</v>
      </c>
      <c r="Q4108" t="s">
        <v>70</v>
      </c>
      <c r="R4108" t="s">
        <v>21</v>
      </c>
      <c r="S4108" t="str" cm="1">
        <f t="array" ref="S4108">_xlfn.IFS(bank__2[[#This Row],[Age]]&lt;30, "Young Adults",bank__2[[#This Row],[Age]]&lt;45, "Middle-Aged Adults",bank__2[[#This Row],[Age]]&lt;60, "Older AdultsOlder Adults", bank__2[[#This Row],[Age]]&gt;=60,"Seniors")</f>
        <v>Middle-Aged Adults</v>
      </c>
      <c r="T4108" t="str">
        <f t="shared" si="64"/>
        <v>Yes</v>
      </c>
      <c r="U4108" cm="1">
        <f t="array" ref="U4108">_xlfn.SWITCH(L4108, "jan",1, "feb",2, "mar",3, "apr",4, "may",5, "jun",6, "jul",7, "aug",8, "sep",9, "oct",10, "nov",11, "dec",12, "")</f>
        <v>2</v>
      </c>
      <c r="V4108" s="2">
        <f>bank__2[[#This Row],[CallDuration (Seconds)]]/60</f>
        <v>2.0666666666666669</v>
      </c>
      <c r="W4108" t="str">
        <f>IF(AND(bank__2[[#This Row],[HasHousingLoan]]="yes",bank__2[[#This Row],[HasPersonalLoan]]="yes"),"Both Loans",
IF(bank__2[[#This Row],[HasHousingLoan]]="yes","Only Housing Loan",
IF(bank__2[[#This Row],[HasPersonalLoan]]="yes","Only Personal Loan","No Loan")))</f>
        <v>Both Loans</v>
      </c>
    </row>
    <row r="4109" spans="1:23">
      <c r="A4109">
        <v>4108</v>
      </c>
      <c r="B4109">
        <v>50</v>
      </c>
      <c r="C4109" t="s">
        <v>56</v>
      </c>
      <c r="D4109" t="s">
        <v>19</v>
      </c>
      <c r="E4109" t="s">
        <v>20</v>
      </c>
      <c r="F4109" t="s">
        <v>21</v>
      </c>
      <c r="G4109">
        <v>2142</v>
      </c>
      <c r="H4109" t="s">
        <v>35</v>
      </c>
      <c r="I4109" t="s">
        <v>21</v>
      </c>
      <c r="J4109" t="s">
        <v>23</v>
      </c>
      <c r="K4109">
        <v>29</v>
      </c>
      <c r="L4109" t="s">
        <v>100</v>
      </c>
      <c r="M4109">
        <v>309</v>
      </c>
      <c r="N4109">
        <v>2</v>
      </c>
      <c r="O4109">
        <v>224</v>
      </c>
      <c r="P4109">
        <v>1</v>
      </c>
      <c r="Q4109" t="s">
        <v>70</v>
      </c>
      <c r="R4109" t="s">
        <v>21</v>
      </c>
      <c r="S4109" t="str" cm="1">
        <f t="array" ref="S4109">_xlfn.IFS(bank__2[[#This Row],[Age]]&lt;30, "Young Adults",bank__2[[#This Row],[Age]]&lt;45, "Middle-Aged Adults",bank__2[[#This Row],[Age]]&lt;60, "Older AdultsOlder Adults", bank__2[[#This Row],[Age]]&gt;=60,"Seniors")</f>
        <v>Older AdultsOlder Adults</v>
      </c>
      <c r="T4109" t="str">
        <f t="shared" si="64"/>
        <v>Yes</v>
      </c>
      <c r="U4109" cm="1">
        <f t="array" ref="U4109">_xlfn.SWITCH(L4109, "jan",1, "feb",2, "mar",3, "apr",4, "may",5, "jun",6, "jul",7, "aug",8, "sep",9, "oct",10, "nov",11, "dec",12, "")</f>
        <v>1</v>
      </c>
      <c r="V4109" s="2">
        <f>bank__2[[#This Row],[CallDuration (Seconds)]]/60</f>
        <v>5.15</v>
      </c>
      <c r="W4109" t="str">
        <f>IF(AND(bank__2[[#This Row],[HasHousingLoan]]="yes",bank__2[[#This Row],[HasPersonalLoan]]="yes"),"Both Loans",
IF(bank__2[[#This Row],[HasHousingLoan]]="yes","Only Housing Loan",
IF(bank__2[[#This Row],[HasPersonalLoan]]="yes","Only Personal Loan","No Loan")))</f>
        <v>Only Housing Loan</v>
      </c>
    </row>
    <row r="4110" spans="1:23">
      <c r="A4110">
        <v>4109</v>
      </c>
      <c r="B4110">
        <v>84</v>
      </c>
      <c r="C4110" t="s">
        <v>144</v>
      </c>
      <c r="D4110" t="s">
        <v>122</v>
      </c>
      <c r="E4110" t="s">
        <v>20</v>
      </c>
      <c r="F4110" t="s">
        <v>21</v>
      </c>
      <c r="G4110">
        <v>639</v>
      </c>
      <c r="H4110" t="s">
        <v>21</v>
      </c>
      <c r="I4110" t="s">
        <v>21</v>
      </c>
      <c r="J4110" t="s">
        <v>146</v>
      </c>
      <c r="K4110">
        <v>18</v>
      </c>
      <c r="L4110" t="s">
        <v>37</v>
      </c>
      <c r="M4110">
        <v>353</v>
      </c>
      <c r="N4110">
        <v>3</v>
      </c>
      <c r="O4110">
        <v>-1</v>
      </c>
      <c r="P4110">
        <v>0</v>
      </c>
      <c r="Q4110" t="s">
        <v>30</v>
      </c>
      <c r="R4110" t="s">
        <v>35</v>
      </c>
      <c r="S4110" t="str" cm="1">
        <f t="array" ref="S4110">_xlfn.IFS(bank__2[[#This Row],[Age]]&lt;30, "Young Adults",bank__2[[#This Row],[Age]]&lt;45, "Middle-Aged Adults",bank__2[[#This Row],[Age]]&lt;60, "Older AdultsOlder Adults", bank__2[[#This Row],[Age]]&gt;=60,"Seniors")</f>
        <v>Seniors</v>
      </c>
      <c r="T4110" t="str">
        <f t="shared" si="64"/>
        <v>No</v>
      </c>
      <c r="U4110" cm="1">
        <f t="array" ref="U4110">_xlfn.SWITCH(L4110, "jan",1, "feb",2, "mar",3, "apr",4, "may",5, "jun",6, "jul",7, "aug",8, "sep",9, "oct",10, "nov",11, "dec",12, "")</f>
        <v>5</v>
      </c>
      <c r="V4110" s="2">
        <f>bank__2[[#This Row],[CallDuration (Seconds)]]/60</f>
        <v>5.8833333333333337</v>
      </c>
      <c r="W4110" t="str">
        <f>IF(AND(bank__2[[#This Row],[HasHousingLoan]]="yes",bank__2[[#This Row],[HasPersonalLoan]]="yes"),"Both Loans",
IF(bank__2[[#This Row],[HasHousingLoan]]="yes","Only Housing Loan",
IF(bank__2[[#This Row],[HasPersonalLoan]]="yes","Only Personal Loan","No Loan")))</f>
        <v>No Loan</v>
      </c>
    </row>
    <row r="4111" spans="1:23">
      <c r="A4111">
        <v>4110</v>
      </c>
      <c r="B4111">
        <v>40</v>
      </c>
      <c r="C4111" t="s">
        <v>56</v>
      </c>
      <c r="D4111" t="s">
        <v>19</v>
      </c>
      <c r="E4111" t="s">
        <v>20</v>
      </c>
      <c r="F4111" t="s">
        <v>21</v>
      </c>
      <c r="G4111">
        <v>177</v>
      </c>
      <c r="H4111" t="s">
        <v>35</v>
      </c>
      <c r="I4111" t="s">
        <v>35</v>
      </c>
      <c r="J4111" t="s">
        <v>146</v>
      </c>
      <c r="K4111">
        <v>21</v>
      </c>
      <c r="L4111" t="s">
        <v>119</v>
      </c>
      <c r="M4111">
        <v>742</v>
      </c>
      <c r="N4111">
        <v>4</v>
      </c>
      <c r="O4111">
        <v>-1</v>
      </c>
      <c r="P4111">
        <v>0</v>
      </c>
      <c r="Q4111" t="s">
        <v>30</v>
      </c>
      <c r="R4111" t="s">
        <v>21</v>
      </c>
      <c r="S4111" t="str" cm="1">
        <f t="array" ref="S4111">_xlfn.IFS(bank__2[[#This Row],[Age]]&lt;30, "Young Adults",bank__2[[#This Row],[Age]]&lt;45, "Middle-Aged Adults",bank__2[[#This Row],[Age]]&lt;60, "Older AdultsOlder Adults", bank__2[[#This Row],[Age]]&gt;=60,"Seniors")</f>
        <v>Middle-Aged Adults</v>
      </c>
      <c r="T4111" t="str">
        <f t="shared" si="64"/>
        <v>No</v>
      </c>
      <c r="U4111" cm="1">
        <f t="array" ref="U4111">_xlfn.SWITCH(L4111, "jan",1, "feb",2, "mar",3, "apr",4, "may",5, "jun",6, "jul",7, "aug",8, "sep",9, "oct",10, "nov",11, "dec",12, "")</f>
        <v>7</v>
      </c>
      <c r="V4111" s="2">
        <f>bank__2[[#This Row],[CallDuration (Seconds)]]/60</f>
        <v>12.366666666666667</v>
      </c>
      <c r="W4111" t="str">
        <f>IF(AND(bank__2[[#This Row],[HasHousingLoan]]="yes",bank__2[[#This Row],[HasPersonalLoan]]="yes"),"Both Loans",
IF(bank__2[[#This Row],[HasHousingLoan]]="yes","Only Housing Loan",
IF(bank__2[[#This Row],[HasPersonalLoan]]="yes","Only Personal Loan","No Loan")))</f>
        <v>Both Loans</v>
      </c>
    </row>
    <row r="4112" spans="1:23">
      <c r="A4112">
        <v>4111</v>
      </c>
      <c r="B4112">
        <v>55</v>
      </c>
      <c r="C4112" t="s">
        <v>43</v>
      </c>
      <c r="D4112" t="s">
        <v>19</v>
      </c>
      <c r="E4112" t="s">
        <v>45</v>
      </c>
      <c r="F4112" t="s">
        <v>21</v>
      </c>
      <c r="G4112">
        <v>236</v>
      </c>
      <c r="H4112" t="s">
        <v>21</v>
      </c>
      <c r="I4112" t="s">
        <v>21</v>
      </c>
      <c r="J4112" t="s">
        <v>23</v>
      </c>
      <c r="K4112">
        <v>4</v>
      </c>
      <c r="L4112" t="s">
        <v>92</v>
      </c>
      <c r="M4112">
        <v>200</v>
      </c>
      <c r="N4112">
        <v>1</v>
      </c>
      <c r="O4112">
        <v>-1</v>
      </c>
      <c r="P4112">
        <v>0</v>
      </c>
      <c r="Q4112" t="s">
        <v>30</v>
      </c>
      <c r="R4112" t="s">
        <v>21</v>
      </c>
      <c r="S4112" t="str" cm="1">
        <f t="array" ref="S4112">_xlfn.IFS(bank__2[[#This Row],[Age]]&lt;30, "Young Adults",bank__2[[#This Row],[Age]]&lt;45, "Middle-Aged Adults",bank__2[[#This Row],[Age]]&lt;60, "Older AdultsOlder Adults", bank__2[[#This Row],[Age]]&gt;=60,"Seniors")</f>
        <v>Older AdultsOlder Adults</v>
      </c>
      <c r="T4112" t="str">
        <f t="shared" si="64"/>
        <v>No</v>
      </c>
      <c r="U4112" cm="1">
        <f t="array" ref="U4112">_xlfn.SWITCH(L4112, "jan",1, "feb",2, "mar",3, "apr",4, "may",5, "jun",6, "jul",7, "aug",8, "sep",9, "oct",10, "nov",11, "dec",12, "")</f>
        <v>8</v>
      </c>
      <c r="V4112" s="2">
        <f>bank__2[[#This Row],[CallDuration (Seconds)]]/60</f>
        <v>3.3333333333333335</v>
      </c>
      <c r="W4112" t="str">
        <f>IF(AND(bank__2[[#This Row],[HasHousingLoan]]="yes",bank__2[[#This Row],[HasPersonalLoan]]="yes"),"Both Loans",
IF(bank__2[[#This Row],[HasHousingLoan]]="yes","Only Housing Loan",
IF(bank__2[[#This Row],[HasPersonalLoan]]="yes","Only Personal Loan","No Loan")))</f>
        <v>No Loan</v>
      </c>
    </row>
    <row r="4113" spans="1:23">
      <c r="A4113">
        <v>4112</v>
      </c>
      <c r="B4113">
        <v>40</v>
      </c>
      <c r="C4113" t="s">
        <v>32</v>
      </c>
      <c r="D4113" t="s">
        <v>122</v>
      </c>
      <c r="E4113" t="s">
        <v>33</v>
      </c>
      <c r="F4113" t="s">
        <v>21</v>
      </c>
      <c r="G4113">
        <v>1959</v>
      </c>
      <c r="H4113" t="s">
        <v>35</v>
      </c>
      <c r="I4113" t="s">
        <v>21</v>
      </c>
      <c r="J4113" t="s">
        <v>30</v>
      </c>
      <c r="K4113">
        <v>30</v>
      </c>
      <c r="L4113" t="s">
        <v>37</v>
      </c>
      <c r="M4113">
        <v>177</v>
      </c>
      <c r="N4113">
        <v>1</v>
      </c>
      <c r="O4113">
        <v>-1</v>
      </c>
      <c r="P4113">
        <v>0</v>
      </c>
      <c r="Q4113" t="s">
        <v>30</v>
      </c>
      <c r="R4113" t="s">
        <v>21</v>
      </c>
      <c r="S4113" t="str" cm="1">
        <f t="array" ref="S4113">_xlfn.IFS(bank__2[[#This Row],[Age]]&lt;30, "Young Adults",bank__2[[#This Row],[Age]]&lt;45, "Middle-Aged Adults",bank__2[[#This Row],[Age]]&lt;60, "Older AdultsOlder Adults", bank__2[[#This Row],[Age]]&gt;=60,"Seniors")</f>
        <v>Middle-Aged Adults</v>
      </c>
      <c r="T4113" t="str">
        <f t="shared" si="64"/>
        <v>No</v>
      </c>
      <c r="U4113" cm="1">
        <f t="array" ref="U4113">_xlfn.SWITCH(L4113, "jan",1, "feb",2, "mar",3, "apr",4, "may",5, "jun",6, "jul",7, "aug",8, "sep",9, "oct",10, "nov",11, "dec",12, "")</f>
        <v>5</v>
      </c>
      <c r="V4113" s="2">
        <f>bank__2[[#This Row],[CallDuration (Seconds)]]/60</f>
        <v>2.95</v>
      </c>
      <c r="W4113" t="str">
        <f>IF(AND(bank__2[[#This Row],[HasHousingLoan]]="yes",bank__2[[#This Row],[HasPersonalLoan]]="yes"),"Both Loans",
IF(bank__2[[#This Row],[HasHousingLoan]]="yes","Only Housing Loan",
IF(bank__2[[#This Row],[HasPersonalLoan]]="yes","Only Personal Loan","No Loan")))</f>
        <v>Only Housing Loan</v>
      </c>
    </row>
    <row r="4114" spans="1:23">
      <c r="A4114">
        <v>4113</v>
      </c>
      <c r="B4114">
        <v>46</v>
      </c>
      <c r="C4114" t="s">
        <v>87</v>
      </c>
      <c r="D4114" t="s">
        <v>19</v>
      </c>
      <c r="E4114" t="s">
        <v>20</v>
      </c>
      <c r="F4114" t="s">
        <v>21</v>
      </c>
      <c r="G4114">
        <v>96</v>
      </c>
      <c r="H4114" t="s">
        <v>21</v>
      </c>
      <c r="I4114" t="s">
        <v>21</v>
      </c>
      <c r="J4114" t="s">
        <v>146</v>
      </c>
      <c r="K4114">
        <v>4</v>
      </c>
      <c r="L4114" t="s">
        <v>61</v>
      </c>
      <c r="M4114">
        <v>151</v>
      </c>
      <c r="N4114">
        <v>2</v>
      </c>
      <c r="O4114">
        <v>-1</v>
      </c>
      <c r="P4114">
        <v>0</v>
      </c>
      <c r="Q4114" t="s">
        <v>30</v>
      </c>
      <c r="R4114" t="s">
        <v>21</v>
      </c>
      <c r="S4114" t="str" cm="1">
        <f t="array" ref="S4114">_xlfn.IFS(bank__2[[#This Row],[Age]]&lt;30, "Young Adults",bank__2[[#This Row],[Age]]&lt;45, "Middle-Aged Adults",bank__2[[#This Row],[Age]]&lt;60, "Older AdultsOlder Adults", bank__2[[#This Row],[Age]]&gt;=60,"Seniors")</f>
        <v>Older AdultsOlder Adults</v>
      </c>
      <c r="T4114" t="str">
        <f t="shared" si="64"/>
        <v>No</v>
      </c>
      <c r="U4114" cm="1">
        <f t="array" ref="U4114">_xlfn.SWITCH(L4114, "jan",1, "feb",2, "mar",3, "apr",4, "may",5, "jun",6, "jul",7, "aug",8, "sep",9, "oct",10, "nov",11, "dec",12, "")</f>
        <v>2</v>
      </c>
      <c r="V4114" s="2">
        <f>bank__2[[#This Row],[CallDuration (Seconds)]]/60</f>
        <v>2.5166666666666666</v>
      </c>
      <c r="W4114" t="str">
        <f>IF(AND(bank__2[[#This Row],[HasHousingLoan]]="yes",bank__2[[#This Row],[HasPersonalLoan]]="yes"),"Both Loans",
IF(bank__2[[#This Row],[HasHousingLoan]]="yes","Only Housing Loan",
IF(bank__2[[#This Row],[HasPersonalLoan]]="yes","Only Personal Loan","No Loan")))</f>
        <v>No Loan</v>
      </c>
    </row>
    <row r="4115" spans="1:23">
      <c r="A4115">
        <v>4114</v>
      </c>
      <c r="B4115">
        <v>43</v>
      </c>
      <c r="C4115" t="s">
        <v>66</v>
      </c>
      <c r="D4115" t="s">
        <v>44</v>
      </c>
      <c r="E4115" t="s">
        <v>45</v>
      </c>
      <c r="F4115" t="s">
        <v>21</v>
      </c>
      <c r="G4115">
        <v>0</v>
      </c>
      <c r="H4115" t="s">
        <v>21</v>
      </c>
      <c r="I4115" t="s">
        <v>21</v>
      </c>
      <c r="J4115" t="s">
        <v>30</v>
      </c>
      <c r="K4115">
        <v>19</v>
      </c>
      <c r="L4115" t="s">
        <v>53</v>
      </c>
      <c r="M4115">
        <v>147</v>
      </c>
      <c r="N4115">
        <v>1</v>
      </c>
      <c r="O4115">
        <v>-1</v>
      </c>
      <c r="P4115">
        <v>0</v>
      </c>
      <c r="Q4115" t="s">
        <v>30</v>
      </c>
      <c r="R4115" t="s">
        <v>21</v>
      </c>
      <c r="S4115" t="str" cm="1">
        <f t="array" ref="S4115">_xlfn.IFS(bank__2[[#This Row],[Age]]&lt;30, "Young Adults",bank__2[[#This Row],[Age]]&lt;45, "Middle-Aged Adults",bank__2[[#This Row],[Age]]&lt;60, "Older AdultsOlder Adults", bank__2[[#This Row],[Age]]&gt;=60,"Seniors")</f>
        <v>Middle-Aged Adults</v>
      </c>
      <c r="T4115" t="str">
        <f t="shared" si="64"/>
        <v>No</v>
      </c>
      <c r="U4115" cm="1">
        <f t="array" ref="U4115">_xlfn.SWITCH(L4115, "jan",1, "feb",2, "mar",3, "apr",4, "may",5, "jun",6, "jul",7, "aug",8, "sep",9, "oct",10, "nov",11, "dec",12, "")</f>
        <v>6</v>
      </c>
      <c r="V4115" s="2">
        <f>bank__2[[#This Row],[CallDuration (Seconds)]]/60</f>
        <v>2.4500000000000002</v>
      </c>
      <c r="W4115" t="str">
        <f>IF(AND(bank__2[[#This Row],[HasHousingLoan]]="yes",bank__2[[#This Row],[HasPersonalLoan]]="yes"),"Both Loans",
IF(bank__2[[#This Row],[HasHousingLoan]]="yes","Only Housing Loan",
IF(bank__2[[#This Row],[HasPersonalLoan]]="yes","Only Personal Loan","No Loan")))</f>
        <v>No Loan</v>
      </c>
    </row>
    <row r="4116" spans="1:23">
      <c r="A4116">
        <v>4115</v>
      </c>
      <c r="B4116">
        <v>34</v>
      </c>
      <c r="C4116" t="s">
        <v>56</v>
      </c>
      <c r="D4116" t="s">
        <v>19</v>
      </c>
      <c r="E4116" t="s">
        <v>33</v>
      </c>
      <c r="F4116" t="s">
        <v>21</v>
      </c>
      <c r="G4116">
        <v>250</v>
      </c>
      <c r="H4116" t="s">
        <v>35</v>
      </c>
      <c r="I4116" t="s">
        <v>21</v>
      </c>
      <c r="J4116" t="s">
        <v>30</v>
      </c>
      <c r="K4116">
        <v>29</v>
      </c>
      <c r="L4116" t="s">
        <v>37</v>
      </c>
      <c r="M4116">
        <v>193</v>
      </c>
      <c r="N4116">
        <v>6</v>
      </c>
      <c r="O4116">
        <v>-1</v>
      </c>
      <c r="P4116">
        <v>0</v>
      </c>
      <c r="Q4116" t="s">
        <v>30</v>
      </c>
      <c r="R4116" t="s">
        <v>21</v>
      </c>
      <c r="S4116" t="str" cm="1">
        <f t="array" ref="S4116">_xlfn.IFS(bank__2[[#This Row],[Age]]&lt;30, "Young Adults",bank__2[[#This Row],[Age]]&lt;45, "Middle-Aged Adults",bank__2[[#This Row],[Age]]&lt;60, "Older AdultsOlder Adults", bank__2[[#This Row],[Age]]&gt;=60,"Seniors")</f>
        <v>Middle-Aged Adults</v>
      </c>
      <c r="T4116" t="str">
        <f t="shared" si="64"/>
        <v>No</v>
      </c>
      <c r="U4116" cm="1">
        <f t="array" ref="U4116">_xlfn.SWITCH(L4116, "jan",1, "feb",2, "mar",3, "apr",4, "may",5, "jun",6, "jul",7, "aug",8, "sep",9, "oct",10, "nov",11, "dec",12, "")</f>
        <v>5</v>
      </c>
      <c r="V4116" s="2">
        <f>bank__2[[#This Row],[CallDuration (Seconds)]]/60</f>
        <v>3.2166666666666668</v>
      </c>
      <c r="W4116" t="str">
        <f>IF(AND(bank__2[[#This Row],[HasHousingLoan]]="yes",bank__2[[#This Row],[HasPersonalLoan]]="yes"),"Both Loans",
IF(bank__2[[#This Row],[HasHousingLoan]]="yes","Only Housing Loan",
IF(bank__2[[#This Row],[HasPersonalLoan]]="yes","Only Personal Loan","No Loan")))</f>
        <v>Only Housing Loan</v>
      </c>
    </row>
    <row r="4117" spans="1:23">
      <c r="A4117">
        <v>4116</v>
      </c>
      <c r="B4117">
        <v>35</v>
      </c>
      <c r="C4117" t="s">
        <v>72</v>
      </c>
      <c r="D4117" t="s">
        <v>44</v>
      </c>
      <c r="E4117" t="s">
        <v>33</v>
      </c>
      <c r="F4117" t="s">
        <v>21</v>
      </c>
      <c r="G4117">
        <v>126</v>
      </c>
      <c r="H4117" t="s">
        <v>21</v>
      </c>
      <c r="I4117" t="s">
        <v>21</v>
      </c>
      <c r="J4117" t="s">
        <v>23</v>
      </c>
      <c r="K4117">
        <v>22</v>
      </c>
      <c r="L4117" t="s">
        <v>92</v>
      </c>
      <c r="M4117">
        <v>112</v>
      </c>
      <c r="N4117">
        <v>2</v>
      </c>
      <c r="O4117">
        <v>-1</v>
      </c>
      <c r="P4117">
        <v>0</v>
      </c>
      <c r="Q4117" t="s">
        <v>30</v>
      </c>
      <c r="R4117" t="s">
        <v>21</v>
      </c>
      <c r="S4117" t="str" cm="1">
        <f t="array" ref="S4117">_xlfn.IFS(bank__2[[#This Row],[Age]]&lt;30, "Young Adults",bank__2[[#This Row],[Age]]&lt;45, "Middle-Aged Adults",bank__2[[#This Row],[Age]]&lt;60, "Older AdultsOlder Adults", bank__2[[#This Row],[Age]]&gt;=60,"Seniors")</f>
        <v>Middle-Aged Adults</v>
      </c>
      <c r="T4117" t="str">
        <f t="shared" si="64"/>
        <v>No</v>
      </c>
      <c r="U4117" cm="1">
        <f t="array" ref="U4117">_xlfn.SWITCH(L4117, "jan",1, "feb",2, "mar",3, "apr",4, "may",5, "jun",6, "jul",7, "aug",8, "sep",9, "oct",10, "nov",11, "dec",12, "")</f>
        <v>8</v>
      </c>
      <c r="V4117" s="2">
        <f>bank__2[[#This Row],[CallDuration (Seconds)]]/60</f>
        <v>1.8666666666666667</v>
      </c>
      <c r="W4117" t="str">
        <f>IF(AND(bank__2[[#This Row],[HasHousingLoan]]="yes",bank__2[[#This Row],[HasPersonalLoan]]="yes"),"Both Loans",
IF(bank__2[[#This Row],[HasHousingLoan]]="yes","Only Housing Loan",
IF(bank__2[[#This Row],[HasPersonalLoan]]="yes","Only Personal Loan","No Loan")))</f>
        <v>No Loan</v>
      </c>
    </row>
    <row r="4118" spans="1:23">
      <c r="A4118">
        <v>4117</v>
      </c>
      <c r="B4118">
        <v>57</v>
      </c>
      <c r="C4118" t="s">
        <v>144</v>
      </c>
      <c r="D4118" t="s">
        <v>19</v>
      </c>
      <c r="E4118" t="s">
        <v>2553</v>
      </c>
      <c r="F4118" t="s">
        <v>21</v>
      </c>
      <c r="G4118">
        <v>1621</v>
      </c>
      <c r="H4118" t="s">
        <v>35</v>
      </c>
      <c r="I4118" t="s">
        <v>21</v>
      </c>
      <c r="J4118" t="s">
        <v>30</v>
      </c>
      <c r="K4118">
        <v>19</v>
      </c>
      <c r="L4118" t="s">
        <v>53</v>
      </c>
      <c r="M4118">
        <v>108</v>
      </c>
      <c r="N4118">
        <v>1</v>
      </c>
      <c r="O4118">
        <v>-1</v>
      </c>
      <c r="P4118">
        <v>0</v>
      </c>
      <c r="Q4118" t="s">
        <v>30</v>
      </c>
      <c r="R4118" t="s">
        <v>21</v>
      </c>
      <c r="S4118" t="str" cm="1">
        <f t="array" ref="S4118">_xlfn.IFS(bank__2[[#This Row],[Age]]&lt;30, "Young Adults",bank__2[[#This Row],[Age]]&lt;45, "Middle-Aged Adults",bank__2[[#This Row],[Age]]&lt;60, "Older AdultsOlder Adults", bank__2[[#This Row],[Age]]&gt;=60,"Seniors")</f>
        <v>Older AdultsOlder Adults</v>
      </c>
      <c r="T4118" t="str">
        <f t="shared" si="64"/>
        <v>No</v>
      </c>
      <c r="U4118" cm="1">
        <f t="array" ref="U4118">_xlfn.SWITCH(L4118, "jan",1, "feb",2, "mar",3, "apr",4, "may",5, "jun",6, "jul",7, "aug",8, "sep",9, "oct",10, "nov",11, "dec",12, "")</f>
        <v>6</v>
      </c>
      <c r="V4118" s="2">
        <f>bank__2[[#This Row],[CallDuration (Seconds)]]/60</f>
        <v>1.8</v>
      </c>
      <c r="W4118" t="str">
        <f>IF(AND(bank__2[[#This Row],[HasHousingLoan]]="yes",bank__2[[#This Row],[HasPersonalLoan]]="yes"),"Both Loans",
IF(bank__2[[#This Row],[HasHousingLoan]]="yes","Only Housing Loan",
IF(bank__2[[#This Row],[HasPersonalLoan]]="yes","Only Personal Loan","No Loan")))</f>
        <v>Only Housing Loan</v>
      </c>
    </row>
    <row r="4119" spans="1:23">
      <c r="A4119">
        <v>4118</v>
      </c>
      <c r="B4119">
        <v>25</v>
      </c>
      <c r="C4119" t="s">
        <v>94</v>
      </c>
      <c r="D4119" t="s">
        <v>44</v>
      </c>
      <c r="E4119" t="s">
        <v>33</v>
      </c>
      <c r="F4119" t="s">
        <v>21</v>
      </c>
      <c r="G4119">
        <v>8</v>
      </c>
      <c r="H4119" t="s">
        <v>21</v>
      </c>
      <c r="I4119" t="s">
        <v>21</v>
      </c>
      <c r="J4119" t="s">
        <v>23</v>
      </c>
      <c r="K4119">
        <v>22</v>
      </c>
      <c r="L4119" t="s">
        <v>48</v>
      </c>
      <c r="M4119">
        <v>107</v>
      </c>
      <c r="N4119">
        <v>2</v>
      </c>
      <c r="O4119">
        <v>-1</v>
      </c>
      <c r="P4119">
        <v>0</v>
      </c>
      <c r="Q4119" t="s">
        <v>30</v>
      </c>
      <c r="R4119" t="s">
        <v>35</v>
      </c>
      <c r="S4119" t="str" cm="1">
        <f t="array" ref="S4119">_xlfn.IFS(bank__2[[#This Row],[Age]]&lt;30, "Young Adults",bank__2[[#This Row],[Age]]&lt;45, "Middle-Aged Adults",bank__2[[#This Row],[Age]]&lt;60, "Older AdultsOlder Adults", bank__2[[#This Row],[Age]]&gt;=60,"Seniors")</f>
        <v>Young Adults</v>
      </c>
      <c r="T4119" t="str">
        <f t="shared" si="64"/>
        <v>No</v>
      </c>
      <c r="U4119" cm="1">
        <f t="array" ref="U4119">_xlfn.SWITCH(L4119, "jan",1, "feb",2, "mar",3, "apr",4, "may",5, "jun",6, "jul",7, "aug",8, "sep",9, "oct",10, "nov",11, "dec",12, "")</f>
        <v>4</v>
      </c>
      <c r="V4119" s="2">
        <f>bank__2[[#This Row],[CallDuration (Seconds)]]/60</f>
        <v>1.7833333333333334</v>
      </c>
      <c r="W4119" t="str">
        <f>IF(AND(bank__2[[#This Row],[HasHousingLoan]]="yes",bank__2[[#This Row],[HasPersonalLoan]]="yes"),"Both Loans",
IF(bank__2[[#This Row],[HasHousingLoan]]="yes","Only Housing Loan",
IF(bank__2[[#This Row],[HasPersonalLoan]]="yes","Only Personal Loan","No Loan")))</f>
        <v>No Loan</v>
      </c>
    </row>
    <row r="4120" spans="1:23">
      <c r="A4120">
        <v>4119</v>
      </c>
      <c r="B4120">
        <v>32</v>
      </c>
      <c r="C4120" t="s">
        <v>66</v>
      </c>
      <c r="D4120" t="s">
        <v>19</v>
      </c>
      <c r="E4120" t="s">
        <v>45</v>
      </c>
      <c r="F4120" t="s">
        <v>21</v>
      </c>
      <c r="G4120">
        <v>189</v>
      </c>
      <c r="H4120" t="s">
        <v>35</v>
      </c>
      <c r="I4120" t="s">
        <v>21</v>
      </c>
      <c r="J4120" t="s">
        <v>30</v>
      </c>
      <c r="K4120">
        <v>6</v>
      </c>
      <c r="L4120" t="s">
        <v>53</v>
      </c>
      <c r="M4120">
        <v>106</v>
      </c>
      <c r="N4120">
        <v>2</v>
      </c>
      <c r="O4120">
        <v>-1</v>
      </c>
      <c r="P4120">
        <v>0</v>
      </c>
      <c r="Q4120" t="s">
        <v>30</v>
      </c>
      <c r="R4120" t="s">
        <v>21</v>
      </c>
      <c r="S4120" t="str" cm="1">
        <f t="array" ref="S4120">_xlfn.IFS(bank__2[[#This Row],[Age]]&lt;30, "Young Adults",bank__2[[#This Row],[Age]]&lt;45, "Middle-Aged Adults",bank__2[[#This Row],[Age]]&lt;60, "Older AdultsOlder Adults", bank__2[[#This Row],[Age]]&gt;=60,"Seniors")</f>
        <v>Middle-Aged Adults</v>
      </c>
      <c r="T4120" t="str">
        <f t="shared" si="64"/>
        <v>No</v>
      </c>
      <c r="U4120" cm="1">
        <f t="array" ref="U4120">_xlfn.SWITCH(L4120, "jan",1, "feb",2, "mar",3, "apr",4, "may",5, "jun",6, "jul",7, "aug",8, "sep",9, "oct",10, "nov",11, "dec",12, "")</f>
        <v>6</v>
      </c>
      <c r="V4120" s="2">
        <f>bank__2[[#This Row],[CallDuration (Seconds)]]/60</f>
        <v>1.7666666666666666</v>
      </c>
      <c r="W4120" t="str">
        <f>IF(AND(bank__2[[#This Row],[HasHousingLoan]]="yes",bank__2[[#This Row],[HasPersonalLoan]]="yes"),"Both Loans",
IF(bank__2[[#This Row],[HasHousingLoan]]="yes","Only Housing Loan",
IF(bank__2[[#This Row],[HasPersonalLoan]]="yes","Only Personal Loan","No Loan")))</f>
        <v>Only Housing Loan</v>
      </c>
    </row>
    <row r="4121" spans="1:23">
      <c r="A4121">
        <v>4120</v>
      </c>
      <c r="B4121">
        <v>52</v>
      </c>
      <c r="C4121" t="s">
        <v>144</v>
      </c>
      <c r="D4121" t="s">
        <v>44</v>
      </c>
      <c r="E4121" t="s">
        <v>33</v>
      </c>
      <c r="F4121" t="s">
        <v>21</v>
      </c>
      <c r="G4121">
        <v>316</v>
      </c>
      <c r="H4121" t="s">
        <v>21</v>
      </c>
      <c r="I4121" t="s">
        <v>21</v>
      </c>
      <c r="J4121" t="s">
        <v>23</v>
      </c>
      <c r="K4121">
        <v>12</v>
      </c>
      <c r="L4121" t="s">
        <v>37</v>
      </c>
      <c r="M4121">
        <v>463</v>
      </c>
      <c r="N4121">
        <v>3</v>
      </c>
      <c r="O4121">
        <v>-1</v>
      </c>
      <c r="P4121">
        <v>0</v>
      </c>
      <c r="Q4121" t="s">
        <v>30</v>
      </c>
      <c r="R4121" t="s">
        <v>21</v>
      </c>
      <c r="S4121" t="str" cm="1">
        <f t="array" ref="S4121">_xlfn.IFS(bank__2[[#This Row],[Age]]&lt;30, "Young Adults",bank__2[[#This Row],[Age]]&lt;45, "Middle-Aged Adults",bank__2[[#This Row],[Age]]&lt;60, "Older AdultsOlder Adults", bank__2[[#This Row],[Age]]&gt;=60,"Seniors")</f>
        <v>Older AdultsOlder Adults</v>
      </c>
      <c r="T4121" t="str">
        <f t="shared" si="64"/>
        <v>No</v>
      </c>
      <c r="U4121" cm="1">
        <f t="array" ref="U4121">_xlfn.SWITCH(L4121, "jan",1, "feb",2, "mar",3, "apr",4, "may",5, "jun",6, "jul",7, "aug",8, "sep",9, "oct",10, "nov",11, "dec",12, "")</f>
        <v>5</v>
      </c>
      <c r="V4121" s="2">
        <f>bank__2[[#This Row],[CallDuration (Seconds)]]/60</f>
        <v>7.7166666666666668</v>
      </c>
      <c r="W4121" t="str">
        <f>IF(AND(bank__2[[#This Row],[HasHousingLoan]]="yes",bank__2[[#This Row],[HasPersonalLoan]]="yes"),"Both Loans",
IF(bank__2[[#This Row],[HasHousingLoan]]="yes","Only Housing Loan",
IF(bank__2[[#This Row],[HasPersonalLoan]]="yes","Only Personal Loan","No Loan")))</f>
        <v>No Loan</v>
      </c>
    </row>
    <row r="4122" spans="1:23">
      <c r="A4122">
        <v>4121</v>
      </c>
      <c r="B4122">
        <v>31</v>
      </c>
      <c r="C4122" t="s">
        <v>66</v>
      </c>
      <c r="D4122" t="s">
        <v>44</v>
      </c>
      <c r="E4122" t="s">
        <v>45</v>
      </c>
      <c r="F4122" t="s">
        <v>35</v>
      </c>
      <c r="G4122">
        <v>-282</v>
      </c>
      <c r="H4122" t="s">
        <v>35</v>
      </c>
      <c r="I4122" t="s">
        <v>21</v>
      </c>
      <c r="J4122" t="s">
        <v>23</v>
      </c>
      <c r="K4122">
        <v>20</v>
      </c>
      <c r="L4122" t="s">
        <v>124</v>
      </c>
      <c r="M4122">
        <v>131</v>
      </c>
      <c r="N4122">
        <v>3</v>
      </c>
      <c r="O4122">
        <v>-1</v>
      </c>
      <c r="P4122">
        <v>0</v>
      </c>
      <c r="Q4122" t="s">
        <v>30</v>
      </c>
      <c r="R4122" t="s">
        <v>21</v>
      </c>
      <c r="S4122" t="str" cm="1">
        <f t="array" ref="S4122">_xlfn.IFS(bank__2[[#This Row],[Age]]&lt;30, "Young Adults",bank__2[[#This Row],[Age]]&lt;45, "Middle-Aged Adults",bank__2[[#This Row],[Age]]&lt;60, "Older AdultsOlder Adults", bank__2[[#This Row],[Age]]&gt;=60,"Seniors")</f>
        <v>Middle-Aged Adults</v>
      </c>
      <c r="T4122" t="str">
        <f t="shared" si="64"/>
        <v>No</v>
      </c>
      <c r="U4122" cm="1">
        <f t="array" ref="U4122">_xlfn.SWITCH(L4122, "jan",1, "feb",2, "mar",3, "apr",4, "may",5, "jun",6, "jul",7, "aug",8, "sep",9, "oct",10, "nov",11, "dec",12, "")</f>
        <v>11</v>
      </c>
      <c r="V4122" s="2">
        <f>bank__2[[#This Row],[CallDuration (Seconds)]]/60</f>
        <v>2.1833333333333331</v>
      </c>
      <c r="W4122" t="str">
        <f>IF(AND(bank__2[[#This Row],[HasHousingLoan]]="yes",bank__2[[#This Row],[HasPersonalLoan]]="yes"),"Both Loans",
IF(bank__2[[#This Row],[HasHousingLoan]]="yes","Only Housing Loan",
IF(bank__2[[#This Row],[HasPersonalLoan]]="yes","Only Personal Loan","No Loan")))</f>
        <v>Only Housing Loan</v>
      </c>
    </row>
    <row r="4123" spans="1:23">
      <c r="A4123">
        <v>4122</v>
      </c>
      <c r="B4123">
        <v>34</v>
      </c>
      <c r="C4123" t="s">
        <v>43</v>
      </c>
      <c r="D4123" t="s">
        <v>19</v>
      </c>
      <c r="E4123" t="s">
        <v>45</v>
      </c>
      <c r="F4123" t="s">
        <v>21</v>
      </c>
      <c r="G4123">
        <v>-308</v>
      </c>
      <c r="H4123" t="s">
        <v>35</v>
      </c>
      <c r="I4123" t="s">
        <v>21</v>
      </c>
      <c r="J4123" t="s">
        <v>23</v>
      </c>
      <c r="K4123">
        <v>30</v>
      </c>
      <c r="L4123" t="s">
        <v>48</v>
      </c>
      <c r="M4123">
        <v>140</v>
      </c>
      <c r="N4123">
        <v>2</v>
      </c>
      <c r="O4123">
        <v>-1</v>
      </c>
      <c r="P4123">
        <v>0</v>
      </c>
      <c r="Q4123" t="s">
        <v>30</v>
      </c>
      <c r="R4123" t="s">
        <v>21</v>
      </c>
      <c r="S4123" t="str" cm="1">
        <f t="array" ref="S4123">_xlfn.IFS(bank__2[[#This Row],[Age]]&lt;30, "Young Adults",bank__2[[#This Row],[Age]]&lt;45, "Middle-Aged Adults",bank__2[[#This Row],[Age]]&lt;60, "Older AdultsOlder Adults", bank__2[[#This Row],[Age]]&gt;=60,"Seniors")</f>
        <v>Middle-Aged Adults</v>
      </c>
      <c r="T4123" t="str">
        <f t="shared" si="64"/>
        <v>No</v>
      </c>
      <c r="U4123" cm="1">
        <f t="array" ref="U4123">_xlfn.SWITCH(L4123, "jan",1, "feb",2, "mar",3, "apr",4, "may",5, "jun",6, "jul",7, "aug",8, "sep",9, "oct",10, "nov",11, "dec",12, "")</f>
        <v>4</v>
      </c>
      <c r="V4123" s="2">
        <f>bank__2[[#This Row],[CallDuration (Seconds)]]/60</f>
        <v>2.3333333333333335</v>
      </c>
      <c r="W4123" t="str">
        <f>IF(AND(bank__2[[#This Row],[HasHousingLoan]]="yes",bank__2[[#This Row],[HasPersonalLoan]]="yes"),"Both Loans",
IF(bank__2[[#This Row],[HasHousingLoan]]="yes","Only Housing Loan",
IF(bank__2[[#This Row],[HasPersonalLoan]]="yes","Only Personal Loan","No Loan")))</f>
        <v>Only Housing Loan</v>
      </c>
    </row>
    <row r="4124" spans="1:23">
      <c r="A4124">
        <v>4123</v>
      </c>
      <c r="B4124">
        <v>42</v>
      </c>
      <c r="C4124" t="s">
        <v>72</v>
      </c>
      <c r="D4124" t="s">
        <v>122</v>
      </c>
      <c r="E4124" t="s">
        <v>33</v>
      </c>
      <c r="F4124" t="s">
        <v>21</v>
      </c>
      <c r="G4124">
        <v>248</v>
      </c>
      <c r="H4124" t="s">
        <v>21</v>
      </c>
      <c r="I4124" t="s">
        <v>21</v>
      </c>
      <c r="J4124" t="s">
        <v>23</v>
      </c>
      <c r="K4124">
        <v>19</v>
      </c>
      <c r="L4124" t="s">
        <v>92</v>
      </c>
      <c r="M4124">
        <v>163</v>
      </c>
      <c r="N4124">
        <v>4</v>
      </c>
      <c r="O4124">
        <v>-1</v>
      </c>
      <c r="P4124">
        <v>0</v>
      </c>
      <c r="Q4124" t="s">
        <v>30</v>
      </c>
      <c r="R4124" t="s">
        <v>21</v>
      </c>
      <c r="S4124" t="str" cm="1">
        <f t="array" ref="S4124">_xlfn.IFS(bank__2[[#This Row],[Age]]&lt;30, "Young Adults",bank__2[[#This Row],[Age]]&lt;45, "Middle-Aged Adults",bank__2[[#This Row],[Age]]&lt;60, "Older AdultsOlder Adults", bank__2[[#This Row],[Age]]&gt;=60,"Seniors")</f>
        <v>Middle-Aged Adults</v>
      </c>
      <c r="T4124" t="str">
        <f t="shared" si="64"/>
        <v>No</v>
      </c>
      <c r="U4124" cm="1">
        <f t="array" ref="U4124">_xlfn.SWITCH(L4124, "jan",1, "feb",2, "mar",3, "apr",4, "may",5, "jun",6, "jul",7, "aug",8, "sep",9, "oct",10, "nov",11, "dec",12, "")</f>
        <v>8</v>
      </c>
      <c r="V4124" s="2">
        <f>bank__2[[#This Row],[CallDuration (Seconds)]]/60</f>
        <v>2.7166666666666668</v>
      </c>
      <c r="W4124" t="str">
        <f>IF(AND(bank__2[[#This Row],[HasHousingLoan]]="yes",bank__2[[#This Row],[HasPersonalLoan]]="yes"),"Both Loans",
IF(bank__2[[#This Row],[HasHousingLoan]]="yes","Only Housing Loan",
IF(bank__2[[#This Row],[HasPersonalLoan]]="yes","Only Personal Loan","No Loan")))</f>
        <v>No Loan</v>
      </c>
    </row>
    <row r="4125" spans="1:23">
      <c r="A4125">
        <v>4124</v>
      </c>
      <c r="B4125">
        <v>47</v>
      </c>
      <c r="C4125" t="s">
        <v>56</v>
      </c>
      <c r="D4125" t="s">
        <v>122</v>
      </c>
      <c r="E4125" t="s">
        <v>20</v>
      </c>
      <c r="F4125" t="s">
        <v>21</v>
      </c>
      <c r="G4125">
        <v>126</v>
      </c>
      <c r="H4125" t="s">
        <v>35</v>
      </c>
      <c r="I4125" t="s">
        <v>21</v>
      </c>
      <c r="J4125" t="s">
        <v>30</v>
      </c>
      <c r="K4125">
        <v>3</v>
      </c>
      <c r="L4125" t="s">
        <v>53</v>
      </c>
      <c r="M4125">
        <v>2456</v>
      </c>
      <c r="N4125">
        <v>2</v>
      </c>
      <c r="O4125">
        <v>-1</v>
      </c>
      <c r="P4125">
        <v>0</v>
      </c>
      <c r="Q4125" t="s">
        <v>30</v>
      </c>
      <c r="R4125" t="s">
        <v>35</v>
      </c>
      <c r="S4125" t="str" cm="1">
        <f t="array" ref="S4125">_xlfn.IFS(bank__2[[#This Row],[Age]]&lt;30, "Young Adults",bank__2[[#This Row],[Age]]&lt;45, "Middle-Aged Adults",bank__2[[#This Row],[Age]]&lt;60, "Older AdultsOlder Adults", bank__2[[#This Row],[Age]]&gt;=60,"Seniors")</f>
        <v>Older AdultsOlder Adults</v>
      </c>
      <c r="T4125" t="str">
        <f t="shared" si="64"/>
        <v>No</v>
      </c>
      <c r="U4125" cm="1">
        <f t="array" ref="U4125">_xlfn.SWITCH(L4125, "jan",1, "feb",2, "mar",3, "apr",4, "may",5, "jun",6, "jul",7, "aug",8, "sep",9, "oct",10, "nov",11, "dec",12, "")</f>
        <v>6</v>
      </c>
      <c r="V4125" s="2">
        <f>bank__2[[#This Row],[CallDuration (Seconds)]]/60</f>
        <v>40.93333333333333</v>
      </c>
      <c r="W4125" t="str">
        <f>IF(AND(bank__2[[#This Row],[HasHousingLoan]]="yes",bank__2[[#This Row],[HasPersonalLoan]]="yes"),"Both Loans",
IF(bank__2[[#This Row],[HasHousingLoan]]="yes","Only Housing Loan",
IF(bank__2[[#This Row],[HasPersonalLoan]]="yes","Only Personal Loan","No Loan")))</f>
        <v>Only Housing Loan</v>
      </c>
    </row>
    <row r="4126" spans="1:23">
      <c r="A4126">
        <v>4125</v>
      </c>
      <c r="B4126">
        <v>50</v>
      </c>
      <c r="C4126" t="s">
        <v>66</v>
      </c>
      <c r="D4126" t="s">
        <v>122</v>
      </c>
      <c r="E4126" t="s">
        <v>45</v>
      </c>
      <c r="F4126" t="s">
        <v>21</v>
      </c>
      <c r="G4126">
        <v>13</v>
      </c>
      <c r="H4126" t="s">
        <v>35</v>
      </c>
      <c r="I4126" t="s">
        <v>21</v>
      </c>
      <c r="J4126" t="s">
        <v>23</v>
      </c>
      <c r="K4126">
        <v>20</v>
      </c>
      <c r="L4126" t="s">
        <v>48</v>
      </c>
      <c r="M4126">
        <v>76</v>
      </c>
      <c r="N4126">
        <v>1</v>
      </c>
      <c r="O4126">
        <v>-1</v>
      </c>
      <c r="P4126">
        <v>0</v>
      </c>
      <c r="Q4126" t="s">
        <v>30</v>
      </c>
      <c r="R4126" t="s">
        <v>35</v>
      </c>
      <c r="S4126" t="str" cm="1">
        <f t="array" ref="S4126">_xlfn.IFS(bank__2[[#This Row],[Age]]&lt;30, "Young Adults",bank__2[[#This Row],[Age]]&lt;45, "Middle-Aged Adults",bank__2[[#This Row],[Age]]&lt;60, "Older AdultsOlder Adults", bank__2[[#This Row],[Age]]&gt;=60,"Seniors")</f>
        <v>Older AdultsOlder Adults</v>
      </c>
      <c r="T4126" t="str">
        <f t="shared" si="64"/>
        <v>No</v>
      </c>
      <c r="U4126" cm="1">
        <f t="array" ref="U4126">_xlfn.SWITCH(L4126, "jan",1, "feb",2, "mar",3, "apr",4, "may",5, "jun",6, "jul",7, "aug",8, "sep",9, "oct",10, "nov",11, "dec",12, "")</f>
        <v>4</v>
      </c>
      <c r="V4126" s="2">
        <f>bank__2[[#This Row],[CallDuration (Seconds)]]/60</f>
        <v>1.2666666666666666</v>
      </c>
      <c r="W4126" t="str">
        <f>IF(AND(bank__2[[#This Row],[HasHousingLoan]]="yes",bank__2[[#This Row],[HasPersonalLoan]]="yes"),"Both Loans",
IF(bank__2[[#This Row],[HasHousingLoan]]="yes","Only Housing Loan",
IF(bank__2[[#This Row],[HasPersonalLoan]]="yes","Only Personal Loan","No Loan")))</f>
        <v>Only Housing Loan</v>
      </c>
    </row>
    <row r="4127" spans="1:23">
      <c r="A4127">
        <v>4126</v>
      </c>
      <c r="B4127">
        <v>30</v>
      </c>
      <c r="C4127" t="s">
        <v>72</v>
      </c>
      <c r="D4127" t="s">
        <v>19</v>
      </c>
      <c r="E4127" t="s">
        <v>33</v>
      </c>
      <c r="F4127" t="s">
        <v>21</v>
      </c>
      <c r="G4127">
        <v>-393</v>
      </c>
      <c r="H4127" t="s">
        <v>35</v>
      </c>
      <c r="I4127" t="s">
        <v>35</v>
      </c>
      <c r="J4127" t="s">
        <v>23</v>
      </c>
      <c r="K4127">
        <v>16</v>
      </c>
      <c r="L4127" t="s">
        <v>119</v>
      </c>
      <c r="M4127">
        <v>435</v>
      </c>
      <c r="N4127">
        <v>1</v>
      </c>
      <c r="O4127">
        <v>-1</v>
      </c>
      <c r="P4127">
        <v>0</v>
      </c>
      <c r="Q4127" t="s">
        <v>30</v>
      </c>
      <c r="R4127" t="s">
        <v>35</v>
      </c>
      <c r="S4127" t="str" cm="1">
        <f t="array" ref="S4127">_xlfn.IFS(bank__2[[#This Row],[Age]]&lt;30, "Young Adults",bank__2[[#This Row],[Age]]&lt;45, "Middle-Aged Adults",bank__2[[#This Row],[Age]]&lt;60, "Older AdultsOlder Adults", bank__2[[#This Row],[Age]]&gt;=60,"Seniors")</f>
        <v>Middle-Aged Adults</v>
      </c>
      <c r="T4127" t="str">
        <f t="shared" si="64"/>
        <v>No</v>
      </c>
      <c r="U4127" cm="1">
        <f t="array" ref="U4127">_xlfn.SWITCH(L4127, "jan",1, "feb",2, "mar",3, "apr",4, "may",5, "jun",6, "jul",7, "aug",8, "sep",9, "oct",10, "nov",11, "dec",12, "")</f>
        <v>7</v>
      </c>
      <c r="V4127" s="2">
        <f>bank__2[[#This Row],[CallDuration (Seconds)]]/60</f>
        <v>7.25</v>
      </c>
      <c r="W4127" t="str">
        <f>IF(AND(bank__2[[#This Row],[HasHousingLoan]]="yes",bank__2[[#This Row],[HasPersonalLoan]]="yes"),"Both Loans",
IF(bank__2[[#This Row],[HasHousingLoan]]="yes","Only Housing Loan",
IF(bank__2[[#This Row],[HasPersonalLoan]]="yes","Only Personal Loan","No Loan")))</f>
        <v>Both Loans</v>
      </c>
    </row>
    <row r="4128" spans="1:23">
      <c r="A4128">
        <v>4127</v>
      </c>
      <c r="B4128">
        <v>33</v>
      </c>
      <c r="C4128" t="s">
        <v>32</v>
      </c>
      <c r="D4128" t="s">
        <v>44</v>
      </c>
      <c r="E4128" t="s">
        <v>33</v>
      </c>
      <c r="F4128" t="s">
        <v>21</v>
      </c>
      <c r="G4128">
        <v>358</v>
      </c>
      <c r="H4128" t="s">
        <v>35</v>
      </c>
      <c r="I4128" t="s">
        <v>21</v>
      </c>
      <c r="J4128" t="s">
        <v>23</v>
      </c>
      <c r="K4128">
        <v>7</v>
      </c>
      <c r="L4128" t="s">
        <v>37</v>
      </c>
      <c r="M4128">
        <v>302</v>
      </c>
      <c r="N4128">
        <v>1</v>
      </c>
      <c r="O4128">
        <v>356</v>
      </c>
      <c r="P4128">
        <v>3</v>
      </c>
      <c r="Q4128" t="s">
        <v>41</v>
      </c>
      <c r="R4128" t="s">
        <v>21</v>
      </c>
      <c r="S4128" t="str" cm="1">
        <f t="array" ref="S4128">_xlfn.IFS(bank__2[[#This Row],[Age]]&lt;30, "Young Adults",bank__2[[#This Row],[Age]]&lt;45, "Middle-Aged Adults",bank__2[[#This Row],[Age]]&lt;60, "Older AdultsOlder Adults", bank__2[[#This Row],[Age]]&gt;=60,"Seniors")</f>
        <v>Middle-Aged Adults</v>
      </c>
      <c r="T4128" t="str">
        <f t="shared" si="64"/>
        <v>Yes</v>
      </c>
      <c r="U4128" cm="1">
        <f t="array" ref="U4128">_xlfn.SWITCH(L4128, "jan",1, "feb",2, "mar",3, "apr",4, "may",5, "jun",6, "jul",7, "aug",8, "sep",9, "oct",10, "nov",11, "dec",12, "")</f>
        <v>5</v>
      </c>
      <c r="V4128" s="2">
        <f>bank__2[[#This Row],[CallDuration (Seconds)]]/60</f>
        <v>5.0333333333333332</v>
      </c>
      <c r="W4128" t="str">
        <f>IF(AND(bank__2[[#This Row],[HasHousingLoan]]="yes",bank__2[[#This Row],[HasPersonalLoan]]="yes"),"Both Loans",
IF(bank__2[[#This Row],[HasHousingLoan]]="yes","Only Housing Loan",
IF(bank__2[[#This Row],[HasPersonalLoan]]="yes","Only Personal Loan","No Loan")))</f>
        <v>Only Housing Loan</v>
      </c>
    </row>
    <row r="4129" spans="1:23">
      <c r="A4129">
        <v>4128</v>
      </c>
      <c r="B4129">
        <v>56</v>
      </c>
      <c r="C4129" t="s">
        <v>72</v>
      </c>
      <c r="D4129" t="s">
        <v>44</v>
      </c>
      <c r="E4129" t="s">
        <v>45</v>
      </c>
      <c r="F4129" t="s">
        <v>21</v>
      </c>
      <c r="G4129">
        <v>917</v>
      </c>
      <c r="H4129" t="s">
        <v>21</v>
      </c>
      <c r="I4129" t="s">
        <v>21</v>
      </c>
      <c r="J4129" t="s">
        <v>30</v>
      </c>
      <c r="K4129">
        <v>9</v>
      </c>
      <c r="L4129" t="s">
        <v>53</v>
      </c>
      <c r="M4129">
        <v>306</v>
      </c>
      <c r="N4129">
        <v>1</v>
      </c>
      <c r="O4129">
        <v>-1</v>
      </c>
      <c r="P4129">
        <v>0</v>
      </c>
      <c r="Q4129" t="s">
        <v>30</v>
      </c>
      <c r="R4129" t="s">
        <v>21</v>
      </c>
      <c r="S4129" t="str" cm="1">
        <f t="array" ref="S4129">_xlfn.IFS(bank__2[[#This Row],[Age]]&lt;30, "Young Adults",bank__2[[#This Row],[Age]]&lt;45, "Middle-Aged Adults",bank__2[[#This Row],[Age]]&lt;60, "Older AdultsOlder Adults", bank__2[[#This Row],[Age]]&gt;=60,"Seniors")</f>
        <v>Older AdultsOlder Adults</v>
      </c>
      <c r="T4129" t="str">
        <f t="shared" si="64"/>
        <v>No</v>
      </c>
      <c r="U4129" cm="1">
        <f t="array" ref="U4129">_xlfn.SWITCH(L4129, "jan",1, "feb",2, "mar",3, "apr",4, "may",5, "jun",6, "jul",7, "aug",8, "sep",9, "oct",10, "nov",11, "dec",12, "")</f>
        <v>6</v>
      </c>
      <c r="V4129" s="2">
        <f>bank__2[[#This Row],[CallDuration (Seconds)]]/60</f>
        <v>5.0999999999999996</v>
      </c>
      <c r="W4129" t="str">
        <f>IF(AND(bank__2[[#This Row],[HasHousingLoan]]="yes",bank__2[[#This Row],[HasPersonalLoan]]="yes"),"Both Loans",
IF(bank__2[[#This Row],[HasHousingLoan]]="yes","Only Housing Loan",
IF(bank__2[[#This Row],[HasPersonalLoan]]="yes","Only Personal Loan","No Loan")))</f>
        <v>No Loan</v>
      </c>
    </row>
    <row r="4130" spans="1:23">
      <c r="A4130">
        <v>4129</v>
      </c>
      <c r="B4130">
        <v>34</v>
      </c>
      <c r="C4130" t="s">
        <v>87</v>
      </c>
      <c r="D4130" t="s">
        <v>122</v>
      </c>
      <c r="E4130" t="s">
        <v>33</v>
      </c>
      <c r="F4130" t="s">
        <v>21</v>
      </c>
      <c r="G4130">
        <v>1268</v>
      </c>
      <c r="H4130" t="s">
        <v>35</v>
      </c>
      <c r="I4130" t="s">
        <v>21</v>
      </c>
      <c r="J4130" t="s">
        <v>23</v>
      </c>
      <c r="K4130">
        <v>15</v>
      </c>
      <c r="L4130" t="s">
        <v>37</v>
      </c>
      <c r="M4130">
        <v>259</v>
      </c>
      <c r="N4130">
        <v>3</v>
      </c>
      <c r="O4130">
        <v>-1</v>
      </c>
      <c r="P4130">
        <v>0</v>
      </c>
      <c r="Q4130" t="s">
        <v>30</v>
      </c>
      <c r="R4130" t="s">
        <v>21</v>
      </c>
      <c r="S4130" t="str" cm="1">
        <f t="array" ref="S4130">_xlfn.IFS(bank__2[[#This Row],[Age]]&lt;30, "Young Adults",bank__2[[#This Row],[Age]]&lt;45, "Middle-Aged Adults",bank__2[[#This Row],[Age]]&lt;60, "Older AdultsOlder Adults", bank__2[[#This Row],[Age]]&gt;=60,"Seniors")</f>
        <v>Middle-Aged Adults</v>
      </c>
      <c r="T4130" t="str">
        <f t="shared" si="64"/>
        <v>No</v>
      </c>
      <c r="U4130" cm="1">
        <f t="array" ref="U4130">_xlfn.SWITCH(L4130, "jan",1, "feb",2, "mar",3, "apr",4, "may",5, "jun",6, "jul",7, "aug",8, "sep",9, "oct",10, "nov",11, "dec",12, "")</f>
        <v>5</v>
      </c>
      <c r="V4130" s="2">
        <f>bank__2[[#This Row],[CallDuration (Seconds)]]/60</f>
        <v>4.3166666666666664</v>
      </c>
      <c r="W4130" t="str">
        <f>IF(AND(bank__2[[#This Row],[HasHousingLoan]]="yes",bank__2[[#This Row],[HasPersonalLoan]]="yes"),"Both Loans",
IF(bank__2[[#This Row],[HasHousingLoan]]="yes","Only Housing Loan",
IF(bank__2[[#This Row],[HasPersonalLoan]]="yes","Only Personal Loan","No Loan")))</f>
        <v>Only Housing Loan</v>
      </c>
    </row>
    <row r="4131" spans="1:23">
      <c r="A4131">
        <v>4130</v>
      </c>
      <c r="B4131">
        <v>33</v>
      </c>
      <c r="C4131" t="s">
        <v>72</v>
      </c>
      <c r="D4131" t="s">
        <v>19</v>
      </c>
      <c r="E4131" t="s">
        <v>33</v>
      </c>
      <c r="F4131" t="s">
        <v>21</v>
      </c>
      <c r="G4131">
        <v>-163</v>
      </c>
      <c r="H4131" t="s">
        <v>35</v>
      </c>
      <c r="I4131" t="s">
        <v>35</v>
      </c>
      <c r="J4131" t="s">
        <v>23</v>
      </c>
      <c r="K4131">
        <v>8</v>
      </c>
      <c r="L4131" t="s">
        <v>92</v>
      </c>
      <c r="M4131">
        <v>502</v>
      </c>
      <c r="N4131">
        <v>2</v>
      </c>
      <c r="O4131">
        <v>-1</v>
      </c>
      <c r="P4131">
        <v>0</v>
      </c>
      <c r="Q4131" t="s">
        <v>30</v>
      </c>
      <c r="R4131" t="s">
        <v>21</v>
      </c>
      <c r="S4131" t="str" cm="1">
        <f t="array" ref="S4131">_xlfn.IFS(bank__2[[#This Row],[Age]]&lt;30, "Young Adults",bank__2[[#This Row],[Age]]&lt;45, "Middle-Aged Adults",bank__2[[#This Row],[Age]]&lt;60, "Older AdultsOlder Adults", bank__2[[#This Row],[Age]]&gt;=60,"Seniors")</f>
        <v>Middle-Aged Adults</v>
      </c>
      <c r="T4131" t="str">
        <f t="shared" si="64"/>
        <v>No</v>
      </c>
      <c r="U4131" cm="1">
        <f t="array" ref="U4131">_xlfn.SWITCH(L4131, "jan",1, "feb",2, "mar",3, "apr",4, "may",5, "jun",6, "jul",7, "aug",8, "sep",9, "oct",10, "nov",11, "dec",12, "")</f>
        <v>8</v>
      </c>
      <c r="V4131" s="2">
        <f>bank__2[[#This Row],[CallDuration (Seconds)]]/60</f>
        <v>8.3666666666666671</v>
      </c>
      <c r="W4131" t="str">
        <f>IF(AND(bank__2[[#This Row],[HasHousingLoan]]="yes",bank__2[[#This Row],[HasPersonalLoan]]="yes"),"Both Loans",
IF(bank__2[[#This Row],[HasHousingLoan]]="yes","Only Housing Loan",
IF(bank__2[[#This Row],[HasPersonalLoan]]="yes","Only Personal Loan","No Loan")))</f>
        <v>Both Loans</v>
      </c>
    </row>
    <row r="4132" spans="1:23">
      <c r="A4132">
        <v>4131</v>
      </c>
      <c r="B4132">
        <v>32</v>
      </c>
      <c r="C4132" t="s">
        <v>43</v>
      </c>
      <c r="D4132" t="s">
        <v>44</v>
      </c>
      <c r="E4132" t="s">
        <v>45</v>
      </c>
      <c r="F4132" t="s">
        <v>21</v>
      </c>
      <c r="G4132">
        <v>473</v>
      </c>
      <c r="H4132" t="s">
        <v>35</v>
      </c>
      <c r="I4132" t="s">
        <v>21</v>
      </c>
      <c r="J4132" t="s">
        <v>23</v>
      </c>
      <c r="K4132">
        <v>11</v>
      </c>
      <c r="L4132" t="s">
        <v>37</v>
      </c>
      <c r="M4132">
        <v>72</v>
      </c>
      <c r="N4132">
        <v>2</v>
      </c>
      <c r="O4132">
        <v>361</v>
      </c>
      <c r="P4132">
        <v>1</v>
      </c>
      <c r="Q4132" t="s">
        <v>70</v>
      </c>
      <c r="R4132" t="s">
        <v>21</v>
      </c>
      <c r="S4132" t="str" cm="1">
        <f t="array" ref="S4132">_xlfn.IFS(bank__2[[#This Row],[Age]]&lt;30, "Young Adults",bank__2[[#This Row],[Age]]&lt;45, "Middle-Aged Adults",bank__2[[#This Row],[Age]]&lt;60, "Older AdultsOlder Adults", bank__2[[#This Row],[Age]]&gt;=60,"Seniors")</f>
        <v>Middle-Aged Adults</v>
      </c>
      <c r="T4132" t="str">
        <f t="shared" si="64"/>
        <v>Yes</v>
      </c>
      <c r="U4132" cm="1">
        <f t="array" ref="U4132">_xlfn.SWITCH(L4132, "jan",1, "feb",2, "mar",3, "apr",4, "may",5, "jun",6, "jul",7, "aug",8, "sep",9, "oct",10, "nov",11, "dec",12, "")</f>
        <v>5</v>
      </c>
      <c r="V4132" s="2">
        <f>bank__2[[#This Row],[CallDuration (Seconds)]]/60</f>
        <v>1.2</v>
      </c>
      <c r="W4132" t="str">
        <f>IF(AND(bank__2[[#This Row],[HasHousingLoan]]="yes",bank__2[[#This Row],[HasPersonalLoan]]="yes"),"Both Loans",
IF(bank__2[[#This Row],[HasHousingLoan]]="yes","Only Housing Loan",
IF(bank__2[[#This Row],[HasPersonalLoan]]="yes","Only Personal Loan","No Loan")))</f>
        <v>Only Housing Loan</v>
      </c>
    </row>
    <row r="4133" spans="1:23">
      <c r="A4133">
        <v>4132</v>
      </c>
      <c r="B4133">
        <v>34</v>
      </c>
      <c r="C4133" t="s">
        <v>43</v>
      </c>
      <c r="D4133" t="s">
        <v>19</v>
      </c>
      <c r="E4133" t="s">
        <v>45</v>
      </c>
      <c r="F4133" t="s">
        <v>21</v>
      </c>
      <c r="G4133">
        <v>4831</v>
      </c>
      <c r="H4133" t="s">
        <v>35</v>
      </c>
      <c r="I4133" t="s">
        <v>21</v>
      </c>
      <c r="J4133" t="s">
        <v>23</v>
      </c>
      <c r="K4133">
        <v>4</v>
      </c>
      <c r="L4133" t="s">
        <v>61</v>
      </c>
      <c r="M4133">
        <v>265</v>
      </c>
      <c r="N4133">
        <v>1</v>
      </c>
      <c r="O4133">
        <v>-1</v>
      </c>
      <c r="P4133">
        <v>0</v>
      </c>
      <c r="Q4133" t="s">
        <v>30</v>
      </c>
      <c r="R4133" t="s">
        <v>21</v>
      </c>
      <c r="S4133" t="str" cm="1">
        <f t="array" ref="S4133">_xlfn.IFS(bank__2[[#This Row],[Age]]&lt;30, "Young Adults",bank__2[[#This Row],[Age]]&lt;45, "Middle-Aged Adults",bank__2[[#This Row],[Age]]&lt;60, "Older AdultsOlder Adults", bank__2[[#This Row],[Age]]&gt;=60,"Seniors")</f>
        <v>Middle-Aged Adults</v>
      </c>
      <c r="T4133" t="str">
        <f t="shared" si="64"/>
        <v>No</v>
      </c>
      <c r="U4133" cm="1">
        <f t="array" ref="U4133">_xlfn.SWITCH(L4133, "jan",1, "feb",2, "mar",3, "apr",4, "may",5, "jun",6, "jul",7, "aug",8, "sep",9, "oct",10, "nov",11, "dec",12, "")</f>
        <v>2</v>
      </c>
      <c r="V4133" s="2">
        <f>bank__2[[#This Row],[CallDuration (Seconds)]]/60</f>
        <v>4.416666666666667</v>
      </c>
      <c r="W4133" t="str">
        <f>IF(AND(bank__2[[#This Row],[HasHousingLoan]]="yes",bank__2[[#This Row],[HasPersonalLoan]]="yes"),"Both Loans",
IF(bank__2[[#This Row],[HasHousingLoan]]="yes","Only Housing Loan",
IF(bank__2[[#This Row],[HasPersonalLoan]]="yes","Only Personal Loan","No Loan")))</f>
        <v>Only Housing Loan</v>
      </c>
    </row>
    <row r="4134" spans="1:23">
      <c r="A4134">
        <v>4133</v>
      </c>
      <c r="B4134">
        <v>37</v>
      </c>
      <c r="C4134" t="s">
        <v>72</v>
      </c>
      <c r="D4134" t="s">
        <v>19</v>
      </c>
      <c r="E4134" t="s">
        <v>33</v>
      </c>
      <c r="F4134" t="s">
        <v>21</v>
      </c>
      <c r="G4134">
        <v>1063</v>
      </c>
      <c r="H4134" t="s">
        <v>35</v>
      </c>
      <c r="I4134" t="s">
        <v>21</v>
      </c>
      <c r="J4134" t="s">
        <v>23</v>
      </c>
      <c r="K4134">
        <v>31</v>
      </c>
      <c r="L4134" t="s">
        <v>119</v>
      </c>
      <c r="M4134">
        <v>413</v>
      </c>
      <c r="N4134">
        <v>2</v>
      </c>
      <c r="O4134">
        <v>-1</v>
      </c>
      <c r="P4134">
        <v>0</v>
      </c>
      <c r="Q4134" t="s">
        <v>30</v>
      </c>
      <c r="R4134" t="s">
        <v>21</v>
      </c>
      <c r="S4134" t="str" cm="1">
        <f t="array" ref="S4134">_xlfn.IFS(bank__2[[#This Row],[Age]]&lt;30, "Young Adults",bank__2[[#This Row],[Age]]&lt;45, "Middle-Aged Adults",bank__2[[#This Row],[Age]]&lt;60, "Older AdultsOlder Adults", bank__2[[#This Row],[Age]]&gt;=60,"Seniors")</f>
        <v>Middle-Aged Adults</v>
      </c>
      <c r="T4134" t="str">
        <f t="shared" si="64"/>
        <v>No</v>
      </c>
      <c r="U4134" cm="1">
        <f t="array" ref="U4134">_xlfn.SWITCH(L4134, "jan",1, "feb",2, "mar",3, "apr",4, "may",5, "jun",6, "jul",7, "aug",8, "sep",9, "oct",10, "nov",11, "dec",12, "")</f>
        <v>7</v>
      </c>
      <c r="V4134" s="2">
        <f>bank__2[[#This Row],[CallDuration (Seconds)]]/60</f>
        <v>6.8833333333333337</v>
      </c>
      <c r="W4134" t="str">
        <f>IF(AND(bank__2[[#This Row],[HasHousingLoan]]="yes",bank__2[[#This Row],[HasPersonalLoan]]="yes"),"Both Loans",
IF(bank__2[[#This Row],[HasHousingLoan]]="yes","Only Housing Loan",
IF(bank__2[[#This Row],[HasPersonalLoan]]="yes","Only Personal Loan","No Loan")))</f>
        <v>Only Housing Loan</v>
      </c>
    </row>
    <row r="4135" spans="1:23">
      <c r="A4135">
        <v>4134</v>
      </c>
      <c r="B4135">
        <v>30</v>
      </c>
      <c r="C4135" t="s">
        <v>43</v>
      </c>
      <c r="D4135" t="s">
        <v>19</v>
      </c>
      <c r="E4135" t="s">
        <v>33</v>
      </c>
      <c r="F4135" t="s">
        <v>21</v>
      </c>
      <c r="G4135">
        <v>0</v>
      </c>
      <c r="H4135" t="s">
        <v>35</v>
      </c>
      <c r="I4135" t="s">
        <v>21</v>
      </c>
      <c r="J4135" t="s">
        <v>23</v>
      </c>
      <c r="K4135">
        <v>12</v>
      </c>
      <c r="L4135" t="s">
        <v>37</v>
      </c>
      <c r="M4135">
        <v>756</v>
      </c>
      <c r="N4135">
        <v>3</v>
      </c>
      <c r="O4135">
        <v>-1</v>
      </c>
      <c r="P4135">
        <v>0</v>
      </c>
      <c r="Q4135" t="s">
        <v>30</v>
      </c>
      <c r="R4135" t="s">
        <v>21</v>
      </c>
      <c r="S4135" t="str" cm="1">
        <f t="array" ref="S4135">_xlfn.IFS(bank__2[[#This Row],[Age]]&lt;30, "Young Adults",bank__2[[#This Row],[Age]]&lt;45, "Middle-Aged Adults",bank__2[[#This Row],[Age]]&lt;60, "Older AdultsOlder Adults", bank__2[[#This Row],[Age]]&gt;=60,"Seniors")</f>
        <v>Middle-Aged Adults</v>
      </c>
      <c r="T4135" t="str">
        <f t="shared" si="64"/>
        <v>No</v>
      </c>
      <c r="U4135" cm="1">
        <f t="array" ref="U4135">_xlfn.SWITCH(L4135, "jan",1, "feb",2, "mar",3, "apr",4, "may",5, "jun",6, "jul",7, "aug",8, "sep",9, "oct",10, "nov",11, "dec",12, "")</f>
        <v>5</v>
      </c>
      <c r="V4135" s="2">
        <f>bank__2[[#This Row],[CallDuration (Seconds)]]/60</f>
        <v>12.6</v>
      </c>
      <c r="W4135" t="str">
        <f>IF(AND(bank__2[[#This Row],[HasHousingLoan]]="yes",bank__2[[#This Row],[HasPersonalLoan]]="yes"),"Both Loans",
IF(bank__2[[#This Row],[HasHousingLoan]]="yes","Only Housing Loan",
IF(bank__2[[#This Row],[HasPersonalLoan]]="yes","Only Personal Loan","No Loan")))</f>
        <v>Only Housing Loan</v>
      </c>
    </row>
    <row r="4136" spans="1:23">
      <c r="A4136">
        <v>4135</v>
      </c>
      <c r="B4136">
        <v>29</v>
      </c>
      <c r="C4136" t="s">
        <v>56</v>
      </c>
      <c r="D4136" t="s">
        <v>19</v>
      </c>
      <c r="E4136" t="s">
        <v>33</v>
      </c>
      <c r="F4136" t="s">
        <v>21</v>
      </c>
      <c r="G4136">
        <v>424</v>
      </c>
      <c r="H4136" t="s">
        <v>35</v>
      </c>
      <c r="I4136" t="s">
        <v>35</v>
      </c>
      <c r="J4136" t="s">
        <v>30</v>
      </c>
      <c r="K4136">
        <v>14</v>
      </c>
      <c r="L4136" t="s">
        <v>37</v>
      </c>
      <c r="M4136">
        <v>241</v>
      </c>
      <c r="N4136">
        <v>2</v>
      </c>
      <c r="O4136">
        <v>-1</v>
      </c>
      <c r="P4136">
        <v>0</v>
      </c>
      <c r="Q4136" t="s">
        <v>30</v>
      </c>
      <c r="R4136" t="s">
        <v>21</v>
      </c>
      <c r="S4136" t="str" cm="1">
        <f t="array" ref="S4136">_xlfn.IFS(bank__2[[#This Row],[Age]]&lt;30, "Young Adults",bank__2[[#This Row],[Age]]&lt;45, "Middle-Aged Adults",bank__2[[#This Row],[Age]]&lt;60, "Older AdultsOlder Adults", bank__2[[#This Row],[Age]]&gt;=60,"Seniors")</f>
        <v>Young Adults</v>
      </c>
      <c r="T4136" t="str">
        <f t="shared" si="64"/>
        <v>No</v>
      </c>
      <c r="U4136" cm="1">
        <f t="array" ref="U4136">_xlfn.SWITCH(L4136, "jan",1, "feb",2, "mar",3, "apr",4, "may",5, "jun",6, "jul",7, "aug",8, "sep",9, "oct",10, "nov",11, "dec",12, "")</f>
        <v>5</v>
      </c>
      <c r="V4136" s="2">
        <f>bank__2[[#This Row],[CallDuration (Seconds)]]/60</f>
        <v>4.0166666666666666</v>
      </c>
      <c r="W4136" t="str">
        <f>IF(AND(bank__2[[#This Row],[HasHousingLoan]]="yes",bank__2[[#This Row],[HasPersonalLoan]]="yes"),"Both Loans",
IF(bank__2[[#This Row],[HasHousingLoan]]="yes","Only Housing Loan",
IF(bank__2[[#This Row],[HasPersonalLoan]]="yes","Only Personal Loan","No Loan")))</f>
        <v>Both Loans</v>
      </c>
    </row>
    <row r="4137" spans="1:23">
      <c r="A4137">
        <v>4136</v>
      </c>
      <c r="B4137">
        <v>56</v>
      </c>
      <c r="C4137" t="s">
        <v>18</v>
      </c>
      <c r="D4137" t="s">
        <v>122</v>
      </c>
      <c r="E4137" t="s">
        <v>20</v>
      </c>
      <c r="F4137" t="s">
        <v>21</v>
      </c>
      <c r="G4137">
        <v>802</v>
      </c>
      <c r="H4137" t="s">
        <v>21</v>
      </c>
      <c r="I4137" t="s">
        <v>21</v>
      </c>
      <c r="J4137" t="s">
        <v>146</v>
      </c>
      <c r="K4137">
        <v>3</v>
      </c>
      <c r="L4137" t="s">
        <v>61</v>
      </c>
      <c r="M4137">
        <v>258</v>
      </c>
      <c r="N4137">
        <v>2</v>
      </c>
      <c r="O4137">
        <v>-1</v>
      </c>
      <c r="P4137">
        <v>0</v>
      </c>
      <c r="Q4137" t="s">
        <v>30</v>
      </c>
      <c r="R4137" t="s">
        <v>21</v>
      </c>
      <c r="S4137" t="str" cm="1">
        <f t="array" ref="S4137">_xlfn.IFS(bank__2[[#This Row],[Age]]&lt;30, "Young Adults",bank__2[[#This Row],[Age]]&lt;45, "Middle-Aged Adults",bank__2[[#This Row],[Age]]&lt;60, "Older AdultsOlder Adults", bank__2[[#This Row],[Age]]&gt;=60,"Seniors")</f>
        <v>Older AdultsOlder Adults</v>
      </c>
      <c r="T4137" t="str">
        <f t="shared" si="64"/>
        <v>No</v>
      </c>
      <c r="U4137" cm="1">
        <f t="array" ref="U4137">_xlfn.SWITCH(L4137, "jan",1, "feb",2, "mar",3, "apr",4, "may",5, "jun",6, "jul",7, "aug",8, "sep",9, "oct",10, "nov",11, "dec",12, "")</f>
        <v>2</v>
      </c>
      <c r="V4137" s="2">
        <f>bank__2[[#This Row],[CallDuration (Seconds)]]/60</f>
        <v>4.3</v>
      </c>
      <c r="W4137" t="str">
        <f>IF(AND(bank__2[[#This Row],[HasHousingLoan]]="yes",bank__2[[#This Row],[HasPersonalLoan]]="yes"),"Both Loans",
IF(bank__2[[#This Row],[HasHousingLoan]]="yes","Only Housing Loan",
IF(bank__2[[#This Row],[HasPersonalLoan]]="yes","Only Personal Loan","No Loan")))</f>
        <v>No Loan</v>
      </c>
    </row>
    <row r="4138" spans="1:23">
      <c r="A4138">
        <v>4137</v>
      </c>
      <c r="B4138">
        <v>31</v>
      </c>
      <c r="C4138" t="s">
        <v>43</v>
      </c>
      <c r="D4138" t="s">
        <v>19</v>
      </c>
      <c r="E4138" t="s">
        <v>45</v>
      </c>
      <c r="F4138" t="s">
        <v>21</v>
      </c>
      <c r="G4138">
        <v>430</v>
      </c>
      <c r="H4138" t="s">
        <v>35</v>
      </c>
      <c r="I4138" t="s">
        <v>21</v>
      </c>
      <c r="J4138" t="s">
        <v>23</v>
      </c>
      <c r="K4138">
        <v>25</v>
      </c>
      <c r="L4138" t="s">
        <v>119</v>
      </c>
      <c r="M4138">
        <v>137</v>
      </c>
      <c r="N4138">
        <v>16</v>
      </c>
      <c r="O4138">
        <v>-1</v>
      </c>
      <c r="P4138">
        <v>0</v>
      </c>
      <c r="Q4138" t="s">
        <v>30</v>
      </c>
      <c r="R4138" t="s">
        <v>21</v>
      </c>
      <c r="S4138" t="str" cm="1">
        <f t="array" ref="S4138">_xlfn.IFS(bank__2[[#This Row],[Age]]&lt;30, "Young Adults",bank__2[[#This Row],[Age]]&lt;45, "Middle-Aged Adults",bank__2[[#This Row],[Age]]&lt;60, "Older AdultsOlder Adults", bank__2[[#This Row],[Age]]&gt;=60,"Seniors")</f>
        <v>Middle-Aged Adults</v>
      </c>
      <c r="T4138" t="str">
        <f t="shared" si="64"/>
        <v>No</v>
      </c>
      <c r="U4138" cm="1">
        <f t="array" ref="U4138">_xlfn.SWITCH(L4138, "jan",1, "feb",2, "mar",3, "apr",4, "may",5, "jun",6, "jul",7, "aug",8, "sep",9, "oct",10, "nov",11, "dec",12, "")</f>
        <v>7</v>
      </c>
      <c r="V4138" s="2">
        <f>bank__2[[#This Row],[CallDuration (Seconds)]]/60</f>
        <v>2.2833333333333332</v>
      </c>
      <c r="W4138" t="str">
        <f>IF(AND(bank__2[[#This Row],[HasHousingLoan]]="yes",bank__2[[#This Row],[HasPersonalLoan]]="yes"),"Both Loans",
IF(bank__2[[#This Row],[HasHousingLoan]]="yes","Only Housing Loan",
IF(bank__2[[#This Row],[HasPersonalLoan]]="yes","Only Personal Loan","No Loan")))</f>
        <v>Only Housing Loan</v>
      </c>
    </row>
    <row r="4139" spans="1:23">
      <c r="A4139">
        <v>4138</v>
      </c>
      <c r="B4139">
        <v>59</v>
      </c>
      <c r="C4139" t="s">
        <v>30</v>
      </c>
      <c r="D4139" t="s">
        <v>19</v>
      </c>
      <c r="E4139" t="s">
        <v>2553</v>
      </c>
      <c r="F4139" t="s">
        <v>21</v>
      </c>
      <c r="G4139">
        <v>3940</v>
      </c>
      <c r="H4139" t="s">
        <v>21</v>
      </c>
      <c r="I4139" t="s">
        <v>21</v>
      </c>
      <c r="J4139" t="s">
        <v>30</v>
      </c>
      <c r="K4139">
        <v>5</v>
      </c>
      <c r="L4139" t="s">
        <v>53</v>
      </c>
      <c r="M4139">
        <v>48</v>
      </c>
      <c r="N4139">
        <v>2</v>
      </c>
      <c r="O4139">
        <v>-1</v>
      </c>
      <c r="P4139">
        <v>0</v>
      </c>
      <c r="Q4139" t="s">
        <v>30</v>
      </c>
      <c r="R4139" t="s">
        <v>21</v>
      </c>
      <c r="S4139" t="str" cm="1">
        <f t="array" ref="S4139">_xlfn.IFS(bank__2[[#This Row],[Age]]&lt;30, "Young Adults",bank__2[[#This Row],[Age]]&lt;45, "Middle-Aged Adults",bank__2[[#This Row],[Age]]&lt;60, "Older AdultsOlder Adults", bank__2[[#This Row],[Age]]&gt;=60,"Seniors")</f>
        <v>Older AdultsOlder Adults</v>
      </c>
      <c r="T4139" t="str">
        <f t="shared" si="64"/>
        <v>No</v>
      </c>
      <c r="U4139" cm="1">
        <f t="array" ref="U4139">_xlfn.SWITCH(L4139, "jan",1, "feb",2, "mar",3, "apr",4, "may",5, "jun",6, "jul",7, "aug",8, "sep",9, "oct",10, "nov",11, "dec",12, "")</f>
        <v>6</v>
      </c>
      <c r="V4139" s="2">
        <f>bank__2[[#This Row],[CallDuration (Seconds)]]/60</f>
        <v>0.8</v>
      </c>
      <c r="W4139" t="str">
        <f>IF(AND(bank__2[[#This Row],[HasHousingLoan]]="yes",bank__2[[#This Row],[HasPersonalLoan]]="yes"),"Both Loans",
IF(bank__2[[#This Row],[HasHousingLoan]]="yes","Only Housing Loan",
IF(bank__2[[#This Row],[HasPersonalLoan]]="yes","Only Personal Loan","No Loan")))</f>
        <v>No Loan</v>
      </c>
    </row>
    <row r="4140" spans="1:23">
      <c r="A4140">
        <v>4139</v>
      </c>
      <c r="B4140">
        <v>36</v>
      </c>
      <c r="C4140" t="s">
        <v>135</v>
      </c>
      <c r="D4140" t="s">
        <v>19</v>
      </c>
      <c r="E4140" t="s">
        <v>33</v>
      </c>
      <c r="F4140" t="s">
        <v>21</v>
      </c>
      <c r="G4140">
        <v>2880</v>
      </c>
      <c r="H4140" t="s">
        <v>21</v>
      </c>
      <c r="I4140" t="s">
        <v>21</v>
      </c>
      <c r="J4140" t="s">
        <v>30</v>
      </c>
      <c r="K4140">
        <v>12</v>
      </c>
      <c r="L4140" t="s">
        <v>53</v>
      </c>
      <c r="M4140">
        <v>283</v>
      </c>
      <c r="N4140">
        <v>1</v>
      </c>
      <c r="O4140">
        <v>-1</v>
      </c>
      <c r="P4140">
        <v>0</v>
      </c>
      <c r="Q4140" t="s">
        <v>30</v>
      </c>
      <c r="R4140" t="s">
        <v>21</v>
      </c>
      <c r="S4140" t="str" cm="1">
        <f t="array" ref="S4140">_xlfn.IFS(bank__2[[#This Row],[Age]]&lt;30, "Young Adults",bank__2[[#This Row],[Age]]&lt;45, "Middle-Aged Adults",bank__2[[#This Row],[Age]]&lt;60, "Older AdultsOlder Adults", bank__2[[#This Row],[Age]]&gt;=60,"Seniors")</f>
        <v>Middle-Aged Adults</v>
      </c>
      <c r="T4140" t="str">
        <f t="shared" si="64"/>
        <v>No</v>
      </c>
      <c r="U4140" cm="1">
        <f t="array" ref="U4140">_xlfn.SWITCH(L4140, "jan",1, "feb",2, "mar",3, "apr",4, "may",5, "jun",6, "jul",7, "aug",8, "sep",9, "oct",10, "nov",11, "dec",12, "")</f>
        <v>6</v>
      </c>
      <c r="V4140" s="2">
        <f>bank__2[[#This Row],[CallDuration (Seconds)]]/60</f>
        <v>4.7166666666666668</v>
      </c>
      <c r="W4140" t="str">
        <f>IF(AND(bank__2[[#This Row],[HasHousingLoan]]="yes",bank__2[[#This Row],[HasPersonalLoan]]="yes"),"Both Loans",
IF(bank__2[[#This Row],[HasHousingLoan]]="yes","Only Housing Loan",
IF(bank__2[[#This Row],[HasPersonalLoan]]="yes","Only Personal Loan","No Loan")))</f>
        <v>No Loan</v>
      </c>
    </row>
    <row r="4141" spans="1:23">
      <c r="A4141">
        <v>4140</v>
      </c>
      <c r="B4141">
        <v>51</v>
      </c>
      <c r="C4141" t="s">
        <v>56</v>
      </c>
      <c r="D4141" t="s">
        <v>122</v>
      </c>
      <c r="E4141" t="s">
        <v>33</v>
      </c>
      <c r="F4141" t="s">
        <v>21</v>
      </c>
      <c r="G4141">
        <v>1069</v>
      </c>
      <c r="H4141" t="s">
        <v>35</v>
      </c>
      <c r="I4141" t="s">
        <v>21</v>
      </c>
      <c r="J4141" t="s">
        <v>30</v>
      </c>
      <c r="K4141">
        <v>30</v>
      </c>
      <c r="L4141" t="s">
        <v>37</v>
      </c>
      <c r="M4141">
        <v>247</v>
      </c>
      <c r="N4141">
        <v>2</v>
      </c>
      <c r="O4141">
        <v>-1</v>
      </c>
      <c r="P4141">
        <v>0</v>
      </c>
      <c r="Q4141" t="s">
        <v>30</v>
      </c>
      <c r="R4141" t="s">
        <v>21</v>
      </c>
      <c r="S4141" t="str" cm="1">
        <f t="array" ref="S4141">_xlfn.IFS(bank__2[[#This Row],[Age]]&lt;30, "Young Adults",bank__2[[#This Row],[Age]]&lt;45, "Middle-Aged Adults",bank__2[[#This Row],[Age]]&lt;60, "Older AdultsOlder Adults", bank__2[[#This Row],[Age]]&gt;=60,"Seniors")</f>
        <v>Older AdultsOlder Adults</v>
      </c>
      <c r="T4141" t="str">
        <f t="shared" si="64"/>
        <v>No</v>
      </c>
      <c r="U4141" cm="1">
        <f t="array" ref="U4141">_xlfn.SWITCH(L4141, "jan",1, "feb",2, "mar",3, "apr",4, "may",5, "jun",6, "jul",7, "aug",8, "sep",9, "oct",10, "nov",11, "dec",12, "")</f>
        <v>5</v>
      </c>
      <c r="V4141" s="2">
        <f>bank__2[[#This Row],[CallDuration (Seconds)]]/60</f>
        <v>4.1166666666666663</v>
      </c>
      <c r="W4141" t="str">
        <f>IF(AND(bank__2[[#This Row],[HasHousingLoan]]="yes",bank__2[[#This Row],[HasPersonalLoan]]="yes"),"Both Loans",
IF(bank__2[[#This Row],[HasHousingLoan]]="yes","Only Housing Loan",
IF(bank__2[[#This Row],[HasPersonalLoan]]="yes","Only Personal Loan","No Loan")))</f>
        <v>Only Housing Loan</v>
      </c>
    </row>
    <row r="4142" spans="1:23">
      <c r="A4142">
        <v>4141</v>
      </c>
      <c r="B4142">
        <v>54</v>
      </c>
      <c r="C4142" t="s">
        <v>66</v>
      </c>
      <c r="D4142" t="s">
        <v>122</v>
      </c>
      <c r="E4142" t="s">
        <v>20</v>
      </c>
      <c r="F4142" t="s">
        <v>21</v>
      </c>
      <c r="G4142">
        <v>4382</v>
      </c>
      <c r="H4142" t="s">
        <v>35</v>
      </c>
      <c r="I4142" t="s">
        <v>21</v>
      </c>
      <c r="J4142" t="s">
        <v>146</v>
      </c>
      <c r="K4142">
        <v>18</v>
      </c>
      <c r="L4142" t="s">
        <v>37</v>
      </c>
      <c r="M4142">
        <v>193</v>
      </c>
      <c r="N4142">
        <v>4</v>
      </c>
      <c r="O4142">
        <v>-1</v>
      </c>
      <c r="P4142">
        <v>0</v>
      </c>
      <c r="Q4142" t="s">
        <v>30</v>
      </c>
      <c r="R4142" t="s">
        <v>21</v>
      </c>
      <c r="S4142" t="str" cm="1">
        <f t="array" ref="S4142">_xlfn.IFS(bank__2[[#This Row],[Age]]&lt;30, "Young Adults",bank__2[[#This Row],[Age]]&lt;45, "Middle-Aged Adults",bank__2[[#This Row],[Age]]&lt;60, "Older AdultsOlder Adults", bank__2[[#This Row],[Age]]&gt;=60,"Seniors")</f>
        <v>Older AdultsOlder Adults</v>
      </c>
      <c r="T4142" t="str">
        <f t="shared" si="64"/>
        <v>No</v>
      </c>
      <c r="U4142" cm="1">
        <f t="array" ref="U4142">_xlfn.SWITCH(L4142, "jan",1, "feb",2, "mar",3, "apr",4, "may",5, "jun",6, "jul",7, "aug",8, "sep",9, "oct",10, "nov",11, "dec",12, "")</f>
        <v>5</v>
      </c>
      <c r="V4142" s="2">
        <f>bank__2[[#This Row],[CallDuration (Seconds)]]/60</f>
        <v>3.2166666666666668</v>
      </c>
      <c r="W4142" t="str">
        <f>IF(AND(bank__2[[#This Row],[HasHousingLoan]]="yes",bank__2[[#This Row],[HasPersonalLoan]]="yes"),"Both Loans",
IF(bank__2[[#This Row],[HasHousingLoan]]="yes","Only Housing Loan",
IF(bank__2[[#This Row],[HasPersonalLoan]]="yes","Only Personal Loan","No Loan")))</f>
        <v>Only Housing Loan</v>
      </c>
    </row>
    <row r="4143" spans="1:23">
      <c r="A4143">
        <v>4142</v>
      </c>
      <c r="B4143">
        <v>37</v>
      </c>
      <c r="C4143" t="s">
        <v>43</v>
      </c>
      <c r="D4143" t="s">
        <v>19</v>
      </c>
      <c r="E4143" t="s">
        <v>45</v>
      </c>
      <c r="F4143" t="s">
        <v>21</v>
      </c>
      <c r="G4143">
        <v>0</v>
      </c>
      <c r="H4143" t="s">
        <v>21</v>
      </c>
      <c r="I4143" t="s">
        <v>21</v>
      </c>
      <c r="J4143" t="s">
        <v>23</v>
      </c>
      <c r="K4143">
        <v>11</v>
      </c>
      <c r="L4143" t="s">
        <v>387</v>
      </c>
      <c r="M4143">
        <v>129</v>
      </c>
      <c r="N4143">
        <v>4</v>
      </c>
      <c r="O4143">
        <v>107</v>
      </c>
      <c r="P4143">
        <v>2</v>
      </c>
      <c r="Q4143" t="s">
        <v>41</v>
      </c>
      <c r="R4143" t="s">
        <v>21</v>
      </c>
      <c r="S4143" t="str" cm="1">
        <f t="array" ref="S4143">_xlfn.IFS(bank__2[[#This Row],[Age]]&lt;30, "Young Adults",bank__2[[#This Row],[Age]]&lt;45, "Middle-Aged Adults",bank__2[[#This Row],[Age]]&lt;60, "Older AdultsOlder Adults", bank__2[[#This Row],[Age]]&gt;=60,"Seniors")</f>
        <v>Middle-Aged Adults</v>
      </c>
      <c r="T4143" t="str">
        <f t="shared" si="64"/>
        <v>Yes</v>
      </c>
      <c r="U4143" cm="1">
        <f t="array" ref="U4143">_xlfn.SWITCH(L4143, "jan",1, "feb",2, "mar",3, "apr",4, "may",5, "jun",6, "jul",7, "aug",8, "sep",9, "oct",10, "nov",11, "dec",12, "")</f>
        <v>3</v>
      </c>
      <c r="V4143" s="2">
        <f>bank__2[[#This Row],[CallDuration (Seconds)]]/60</f>
        <v>2.15</v>
      </c>
      <c r="W4143" t="str">
        <f>IF(AND(bank__2[[#This Row],[HasHousingLoan]]="yes",bank__2[[#This Row],[HasPersonalLoan]]="yes"),"Both Loans",
IF(bank__2[[#This Row],[HasHousingLoan]]="yes","Only Housing Loan",
IF(bank__2[[#This Row],[HasPersonalLoan]]="yes","Only Personal Loan","No Loan")))</f>
        <v>No Loan</v>
      </c>
    </row>
    <row r="4144" spans="1:23">
      <c r="A4144">
        <v>4143</v>
      </c>
      <c r="B4144">
        <v>32</v>
      </c>
      <c r="C4144" t="s">
        <v>72</v>
      </c>
      <c r="D4144" t="s">
        <v>19</v>
      </c>
      <c r="E4144" t="s">
        <v>45</v>
      </c>
      <c r="F4144" t="s">
        <v>21</v>
      </c>
      <c r="G4144">
        <v>3939</v>
      </c>
      <c r="H4144" t="s">
        <v>21</v>
      </c>
      <c r="I4144" t="s">
        <v>21</v>
      </c>
      <c r="J4144" t="s">
        <v>23</v>
      </c>
      <c r="K4144">
        <v>8</v>
      </c>
      <c r="L4144" t="s">
        <v>92</v>
      </c>
      <c r="M4144">
        <v>209</v>
      </c>
      <c r="N4144">
        <v>2</v>
      </c>
      <c r="O4144">
        <v>-1</v>
      </c>
      <c r="P4144">
        <v>0</v>
      </c>
      <c r="Q4144" t="s">
        <v>30</v>
      </c>
      <c r="R4144" t="s">
        <v>21</v>
      </c>
      <c r="S4144" t="str" cm="1">
        <f t="array" ref="S4144">_xlfn.IFS(bank__2[[#This Row],[Age]]&lt;30, "Young Adults",bank__2[[#This Row],[Age]]&lt;45, "Middle-Aged Adults",bank__2[[#This Row],[Age]]&lt;60, "Older AdultsOlder Adults", bank__2[[#This Row],[Age]]&gt;=60,"Seniors")</f>
        <v>Middle-Aged Adults</v>
      </c>
      <c r="T4144" t="str">
        <f t="shared" si="64"/>
        <v>No</v>
      </c>
      <c r="U4144" cm="1">
        <f t="array" ref="U4144">_xlfn.SWITCH(L4144, "jan",1, "feb",2, "mar",3, "apr",4, "may",5, "jun",6, "jul",7, "aug",8, "sep",9, "oct",10, "nov",11, "dec",12, "")</f>
        <v>8</v>
      </c>
      <c r="V4144" s="2">
        <f>bank__2[[#This Row],[CallDuration (Seconds)]]/60</f>
        <v>3.4833333333333334</v>
      </c>
      <c r="W4144" t="str">
        <f>IF(AND(bank__2[[#This Row],[HasHousingLoan]]="yes",bank__2[[#This Row],[HasPersonalLoan]]="yes"),"Both Loans",
IF(bank__2[[#This Row],[HasHousingLoan]]="yes","Only Housing Loan",
IF(bank__2[[#This Row],[HasPersonalLoan]]="yes","Only Personal Loan","No Loan")))</f>
        <v>No Loan</v>
      </c>
    </row>
    <row r="4145" spans="1:23">
      <c r="A4145">
        <v>4144</v>
      </c>
      <c r="B4145">
        <v>42</v>
      </c>
      <c r="C4145" t="s">
        <v>66</v>
      </c>
      <c r="D4145" t="s">
        <v>19</v>
      </c>
      <c r="E4145" t="s">
        <v>45</v>
      </c>
      <c r="F4145" t="s">
        <v>21</v>
      </c>
      <c r="G4145">
        <v>753</v>
      </c>
      <c r="H4145" t="s">
        <v>21</v>
      </c>
      <c r="I4145" t="s">
        <v>21</v>
      </c>
      <c r="J4145" t="s">
        <v>30</v>
      </c>
      <c r="K4145">
        <v>17</v>
      </c>
      <c r="L4145" t="s">
        <v>53</v>
      </c>
      <c r="M4145">
        <v>31</v>
      </c>
      <c r="N4145">
        <v>1</v>
      </c>
      <c r="O4145">
        <v>-1</v>
      </c>
      <c r="P4145">
        <v>0</v>
      </c>
      <c r="Q4145" t="s">
        <v>30</v>
      </c>
      <c r="R4145" t="s">
        <v>21</v>
      </c>
      <c r="S4145" t="str" cm="1">
        <f t="array" ref="S4145">_xlfn.IFS(bank__2[[#This Row],[Age]]&lt;30, "Young Adults",bank__2[[#This Row],[Age]]&lt;45, "Middle-Aged Adults",bank__2[[#This Row],[Age]]&lt;60, "Older AdultsOlder Adults", bank__2[[#This Row],[Age]]&gt;=60,"Seniors")</f>
        <v>Middle-Aged Adults</v>
      </c>
      <c r="T4145" t="str">
        <f t="shared" si="64"/>
        <v>No</v>
      </c>
      <c r="U4145" cm="1">
        <f t="array" ref="U4145">_xlfn.SWITCH(L4145, "jan",1, "feb",2, "mar",3, "apr",4, "may",5, "jun",6, "jul",7, "aug",8, "sep",9, "oct",10, "nov",11, "dec",12, "")</f>
        <v>6</v>
      </c>
      <c r="V4145" s="2">
        <f>bank__2[[#This Row],[CallDuration (Seconds)]]/60</f>
        <v>0.51666666666666672</v>
      </c>
      <c r="W4145" t="str">
        <f>IF(AND(bank__2[[#This Row],[HasHousingLoan]]="yes",bank__2[[#This Row],[HasPersonalLoan]]="yes"),"Both Loans",
IF(bank__2[[#This Row],[HasHousingLoan]]="yes","Only Housing Loan",
IF(bank__2[[#This Row],[HasPersonalLoan]]="yes","Only Personal Loan","No Loan")))</f>
        <v>No Loan</v>
      </c>
    </row>
    <row r="4146" spans="1:23">
      <c r="A4146">
        <v>4145</v>
      </c>
      <c r="B4146">
        <v>29</v>
      </c>
      <c r="C4146" t="s">
        <v>56</v>
      </c>
      <c r="D4146" t="s">
        <v>19</v>
      </c>
      <c r="E4146" t="s">
        <v>33</v>
      </c>
      <c r="F4146" t="s">
        <v>21</v>
      </c>
      <c r="G4146">
        <v>358</v>
      </c>
      <c r="H4146" t="s">
        <v>21</v>
      </c>
      <c r="I4146" t="s">
        <v>21</v>
      </c>
      <c r="J4146" t="s">
        <v>23</v>
      </c>
      <c r="K4146">
        <v>21</v>
      </c>
      <c r="L4146" t="s">
        <v>119</v>
      </c>
      <c r="M4146">
        <v>88</v>
      </c>
      <c r="N4146">
        <v>5</v>
      </c>
      <c r="O4146">
        <v>-1</v>
      </c>
      <c r="P4146">
        <v>0</v>
      </c>
      <c r="Q4146" t="s">
        <v>30</v>
      </c>
      <c r="R4146" t="s">
        <v>21</v>
      </c>
      <c r="S4146" t="str" cm="1">
        <f t="array" ref="S4146">_xlfn.IFS(bank__2[[#This Row],[Age]]&lt;30, "Young Adults",bank__2[[#This Row],[Age]]&lt;45, "Middle-Aged Adults",bank__2[[#This Row],[Age]]&lt;60, "Older AdultsOlder Adults", bank__2[[#This Row],[Age]]&gt;=60,"Seniors")</f>
        <v>Young Adults</v>
      </c>
      <c r="T4146" t="str">
        <f t="shared" si="64"/>
        <v>No</v>
      </c>
      <c r="U4146" cm="1">
        <f t="array" ref="U4146">_xlfn.SWITCH(L4146, "jan",1, "feb",2, "mar",3, "apr",4, "may",5, "jun",6, "jul",7, "aug",8, "sep",9, "oct",10, "nov",11, "dec",12, "")</f>
        <v>7</v>
      </c>
      <c r="V4146" s="2">
        <f>bank__2[[#This Row],[CallDuration (Seconds)]]/60</f>
        <v>1.4666666666666666</v>
      </c>
      <c r="W4146" t="str">
        <f>IF(AND(bank__2[[#This Row],[HasHousingLoan]]="yes",bank__2[[#This Row],[HasPersonalLoan]]="yes"),"Both Loans",
IF(bank__2[[#This Row],[HasHousingLoan]]="yes","Only Housing Loan",
IF(bank__2[[#This Row],[HasPersonalLoan]]="yes","Only Personal Loan","No Loan")))</f>
        <v>No Loan</v>
      </c>
    </row>
    <row r="4147" spans="1:23">
      <c r="A4147">
        <v>4146</v>
      </c>
      <c r="B4147">
        <v>52</v>
      </c>
      <c r="C4147" t="s">
        <v>56</v>
      </c>
      <c r="D4147" t="s">
        <v>19</v>
      </c>
      <c r="E4147" t="s">
        <v>20</v>
      </c>
      <c r="F4147" t="s">
        <v>21</v>
      </c>
      <c r="G4147">
        <v>1141</v>
      </c>
      <c r="H4147" t="s">
        <v>35</v>
      </c>
      <c r="I4147" t="s">
        <v>21</v>
      </c>
      <c r="J4147" t="s">
        <v>23</v>
      </c>
      <c r="K4147">
        <v>12</v>
      </c>
      <c r="L4147" t="s">
        <v>37</v>
      </c>
      <c r="M4147">
        <v>22</v>
      </c>
      <c r="N4147">
        <v>5</v>
      </c>
      <c r="O4147">
        <v>-1</v>
      </c>
      <c r="P4147">
        <v>0</v>
      </c>
      <c r="Q4147" t="s">
        <v>30</v>
      </c>
      <c r="R4147" t="s">
        <v>21</v>
      </c>
      <c r="S4147" t="str" cm="1">
        <f t="array" ref="S4147">_xlfn.IFS(bank__2[[#This Row],[Age]]&lt;30, "Young Adults",bank__2[[#This Row],[Age]]&lt;45, "Middle-Aged Adults",bank__2[[#This Row],[Age]]&lt;60, "Older AdultsOlder Adults", bank__2[[#This Row],[Age]]&gt;=60,"Seniors")</f>
        <v>Older AdultsOlder Adults</v>
      </c>
      <c r="T4147" t="str">
        <f t="shared" si="64"/>
        <v>No</v>
      </c>
      <c r="U4147" cm="1">
        <f t="array" ref="U4147">_xlfn.SWITCH(L4147, "jan",1, "feb",2, "mar",3, "apr",4, "may",5, "jun",6, "jul",7, "aug",8, "sep",9, "oct",10, "nov",11, "dec",12, "")</f>
        <v>5</v>
      </c>
      <c r="V4147" s="2">
        <f>bank__2[[#This Row],[CallDuration (Seconds)]]/60</f>
        <v>0.36666666666666664</v>
      </c>
      <c r="W4147" t="str">
        <f>IF(AND(bank__2[[#This Row],[HasHousingLoan]]="yes",bank__2[[#This Row],[HasPersonalLoan]]="yes"),"Both Loans",
IF(bank__2[[#This Row],[HasHousingLoan]]="yes","Only Housing Loan",
IF(bank__2[[#This Row],[HasPersonalLoan]]="yes","Only Personal Loan","No Loan")))</f>
        <v>Only Housing Loan</v>
      </c>
    </row>
    <row r="4148" spans="1:23">
      <c r="A4148">
        <v>4147</v>
      </c>
      <c r="B4148">
        <v>40</v>
      </c>
      <c r="C4148" t="s">
        <v>72</v>
      </c>
      <c r="D4148" t="s">
        <v>19</v>
      </c>
      <c r="E4148" t="s">
        <v>33</v>
      </c>
      <c r="F4148" t="s">
        <v>21</v>
      </c>
      <c r="G4148">
        <v>1259</v>
      </c>
      <c r="H4148" t="s">
        <v>21</v>
      </c>
      <c r="I4148" t="s">
        <v>21</v>
      </c>
      <c r="J4148" t="s">
        <v>30</v>
      </c>
      <c r="K4148">
        <v>20</v>
      </c>
      <c r="L4148" t="s">
        <v>37</v>
      </c>
      <c r="M4148">
        <v>234</v>
      </c>
      <c r="N4148">
        <v>5</v>
      </c>
      <c r="O4148">
        <v>-1</v>
      </c>
      <c r="P4148">
        <v>0</v>
      </c>
      <c r="Q4148" t="s">
        <v>30</v>
      </c>
      <c r="R4148" t="s">
        <v>21</v>
      </c>
      <c r="S4148" t="str" cm="1">
        <f t="array" ref="S4148">_xlfn.IFS(bank__2[[#This Row],[Age]]&lt;30, "Young Adults",bank__2[[#This Row],[Age]]&lt;45, "Middle-Aged Adults",bank__2[[#This Row],[Age]]&lt;60, "Older AdultsOlder Adults", bank__2[[#This Row],[Age]]&gt;=60,"Seniors")</f>
        <v>Middle-Aged Adults</v>
      </c>
      <c r="T4148" t="str">
        <f t="shared" si="64"/>
        <v>No</v>
      </c>
      <c r="U4148" cm="1">
        <f t="array" ref="U4148">_xlfn.SWITCH(L4148, "jan",1, "feb",2, "mar",3, "apr",4, "may",5, "jun",6, "jul",7, "aug",8, "sep",9, "oct",10, "nov",11, "dec",12, "")</f>
        <v>5</v>
      </c>
      <c r="V4148" s="2">
        <f>bank__2[[#This Row],[CallDuration (Seconds)]]/60</f>
        <v>3.9</v>
      </c>
      <c r="W4148" t="str">
        <f>IF(AND(bank__2[[#This Row],[HasHousingLoan]]="yes",bank__2[[#This Row],[HasPersonalLoan]]="yes"),"Both Loans",
IF(bank__2[[#This Row],[HasHousingLoan]]="yes","Only Housing Loan",
IF(bank__2[[#This Row],[HasPersonalLoan]]="yes","Only Personal Loan","No Loan")))</f>
        <v>No Loan</v>
      </c>
    </row>
    <row r="4149" spans="1:23">
      <c r="A4149">
        <v>4148</v>
      </c>
      <c r="B4149">
        <v>30</v>
      </c>
      <c r="C4149" t="s">
        <v>32</v>
      </c>
      <c r="D4149" t="s">
        <v>19</v>
      </c>
      <c r="E4149" t="s">
        <v>33</v>
      </c>
      <c r="F4149" t="s">
        <v>21</v>
      </c>
      <c r="G4149">
        <v>227</v>
      </c>
      <c r="H4149" t="s">
        <v>21</v>
      </c>
      <c r="I4149" t="s">
        <v>35</v>
      </c>
      <c r="J4149" t="s">
        <v>30</v>
      </c>
      <c r="K4149">
        <v>3</v>
      </c>
      <c r="L4149" t="s">
        <v>53</v>
      </c>
      <c r="M4149">
        <v>23</v>
      </c>
      <c r="N4149">
        <v>1</v>
      </c>
      <c r="O4149">
        <v>-1</v>
      </c>
      <c r="P4149">
        <v>0</v>
      </c>
      <c r="Q4149" t="s">
        <v>30</v>
      </c>
      <c r="R4149" t="s">
        <v>21</v>
      </c>
      <c r="S4149" t="str" cm="1">
        <f t="array" ref="S4149">_xlfn.IFS(bank__2[[#This Row],[Age]]&lt;30, "Young Adults",bank__2[[#This Row],[Age]]&lt;45, "Middle-Aged Adults",bank__2[[#This Row],[Age]]&lt;60, "Older AdultsOlder Adults", bank__2[[#This Row],[Age]]&gt;=60,"Seniors")</f>
        <v>Middle-Aged Adults</v>
      </c>
      <c r="T4149" t="str">
        <f t="shared" si="64"/>
        <v>No</v>
      </c>
      <c r="U4149" cm="1">
        <f t="array" ref="U4149">_xlfn.SWITCH(L4149, "jan",1, "feb",2, "mar",3, "apr",4, "may",5, "jun",6, "jul",7, "aug",8, "sep",9, "oct",10, "nov",11, "dec",12, "")</f>
        <v>6</v>
      </c>
      <c r="V4149" s="2">
        <f>bank__2[[#This Row],[CallDuration (Seconds)]]/60</f>
        <v>0.38333333333333336</v>
      </c>
      <c r="W4149" t="str">
        <f>IF(AND(bank__2[[#This Row],[HasHousingLoan]]="yes",bank__2[[#This Row],[HasPersonalLoan]]="yes"),"Both Loans",
IF(bank__2[[#This Row],[HasHousingLoan]]="yes","Only Housing Loan",
IF(bank__2[[#This Row],[HasPersonalLoan]]="yes","Only Personal Loan","No Loan")))</f>
        <v>Only Personal Loan</v>
      </c>
    </row>
    <row r="4150" spans="1:23">
      <c r="A4150">
        <v>4149</v>
      </c>
      <c r="B4150">
        <v>55</v>
      </c>
      <c r="C4150" t="s">
        <v>77</v>
      </c>
      <c r="D4150" t="s">
        <v>122</v>
      </c>
      <c r="E4150" t="s">
        <v>33</v>
      </c>
      <c r="F4150" t="s">
        <v>21</v>
      </c>
      <c r="G4150">
        <v>538</v>
      </c>
      <c r="H4150" t="s">
        <v>35</v>
      </c>
      <c r="I4150" t="s">
        <v>21</v>
      </c>
      <c r="J4150" t="s">
        <v>23</v>
      </c>
      <c r="K4150">
        <v>7</v>
      </c>
      <c r="L4150" t="s">
        <v>92</v>
      </c>
      <c r="M4150">
        <v>353</v>
      </c>
      <c r="N4150">
        <v>2</v>
      </c>
      <c r="O4150">
        <v>-1</v>
      </c>
      <c r="P4150">
        <v>0</v>
      </c>
      <c r="Q4150" t="s">
        <v>30</v>
      </c>
      <c r="R4150" t="s">
        <v>35</v>
      </c>
      <c r="S4150" t="str" cm="1">
        <f t="array" ref="S4150">_xlfn.IFS(bank__2[[#This Row],[Age]]&lt;30, "Young Adults",bank__2[[#This Row],[Age]]&lt;45, "Middle-Aged Adults",bank__2[[#This Row],[Age]]&lt;60, "Older AdultsOlder Adults", bank__2[[#This Row],[Age]]&gt;=60,"Seniors")</f>
        <v>Older AdultsOlder Adults</v>
      </c>
      <c r="T4150" t="str">
        <f t="shared" si="64"/>
        <v>No</v>
      </c>
      <c r="U4150" cm="1">
        <f t="array" ref="U4150">_xlfn.SWITCH(L4150, "jan",1, "feb",2, "mar",3, "apr",4, "may",5, "jun",6, "jul",7, "aug",8, "sep",9, "oct",10, "nov",11, "dec",12, "")</f>
        <v>8</v>
      </c>
      <c r="V4150" s="2">
        <f>bank__2[[#This Row],[CallDuration (Seconds)]]/60</f>
        <v>5.8833333333333337</v>
      </c>
      <c r="W4150" t="str">
        <f>IF(AND(bank__2[[#This Row],[HasHousingLoan]]="yes",bank__2[[#This Row],[HasPersonalLoan]]="yes"),"Both Loans",
IF(bank__2[[#This Row],[HasHousingLoan]]="yes","Only Housing Loan",
IF(bank__2[[#This Row],[HasPersonalLoan]]="yes","Only Personal Loan","No Loan")))</f>
        <v>Only Housing Loan</v>
      </c>
    </row>
    <row r="4151" spans="1:23">
      <c r="A4151">
        <v>4150</v>
      </c>
      <c r="B4151">
        <v>49</v>
      </c>
      <c r="C4151" t="s">
        <v>43</v>
      </c>
      <c r="D4151" t="s">
        <v>19</v>
      </c>
      <c r="E4151" t="s">
        <v>45</v>
      </c>
      <c r="F4151" t="s">
        <v>21</v>
      </c>
      <c r="G4151">
        <v>92</v>
      </c>
      <c r="H4151" t="s">
        <v>35</v>
      </c>
      <c r="I4151" t="s">
        <v>21</v>
      </c>
      <c r="J4151" t="s">
        <v>30</v>
      </c>
      <c r="K4151">
        <v>6</v>
      </c>
      <c r="L4151" t="s">
        <v>37</v>
      </c>
      <c r="M4151">
        <v>221</v>
      </c>
      <c r="N4151">
        <v>2</v>
      </c>
      <c r="O4151">
        <v>-1</v>
      </c>
      <c r="P4151">
        <v>0</v>
      </c>
      <c r="Q4151" t="s">
        <v>30</v>
      </c>
      <c r="R4151" t="s">
        <v>21</v>
      </c>
      <c r="S4151" t="str" cm="1">
        <f t="array" ref="S4151">_xlfn.IFS(bank__2[[#This Row],[Age]]&lt;30, "Young Adults",bank__2[[#This Row],[Age]]&lt;45, "Middle-Aged Adults",bank__2[[#This Row],[Age]]&lt;60, "Older AdultsOlder Adults", bank__2[[#This Row],[Age]]&gt;=60,"Seniors")</f>
        <v>Older AdultsOlder Adults</v>
      </c>
      <c r="T4151" t="str">
        <f t="shared" si="64"/>
        <v>No</v>
      </c>
      <c r="U4151" cm="1">
        <f t="array" ref="U4151">_xlfn.SWITCH(L4151, "jan",1, "feb",2, "mar",3, "apr",4, "may",5, "jun",6, "jul",7, "aug",8, "sep",9, "oct",10, "nov",11, "dec",12, "")</f>
        <v>5</v>
      </c>
      <c r="V4151" s="2">
        <f>bank__2[[#This Row],[CallDuration (Seconds)]]/60</f>
        <v>3.6833333333333331</v>
      </c>
      <c r="W4151" t="str">
        <f>IF(AND(bank__2[[#This Row],[HasHousingLoan]]="yes",bank__2[[#This Row],[HasPersonalLoan]]="yes"),"Both Loans",
IF(bank__2[[#This Row],[HasHousingLoan]]="yes","Only Housing Loan",
IF(bank__2[[#This Row],[HasPersonalLoan]]="yes","Only Personal Loan","No Loan")))</f>
        <v>Only Housing Loan</v>
      </c>
    </row>
    <row r="4152" spans="1:23">
      <c r="A4152">
        <v>4151</v>
      </c>
      <c r="B4152">
        <v>33</v>
      </c>
      <c r="C4152" t="s">
        <v>72</v>
      </c>
      <c r="D4152" t="s">
        <v>19</v>
      </c>
      <c r="E4152" t="s">
        <v>45</v>
      </c>
      <c r="F4152" t="s">
        <v>21</v>
      </c>
      <c r="G4152">
        <v>8023</v>
      </c>
      <c r="H4152" t="s">
        <v>21</v>
      </c>
      <c r="I4152" t="s">
        <v>21</v>
      </c>
      <c r="J4152" t="s">
        <v>23</v>
      </c>
      <c r="K4152">
        <v>25</v>
      </c>
      <c r="L4152" t="s">
        <v>61</v>
      </c>
      <c r="M4152">
        <v>196</v>
      </c>
      <c r="N4152">
        <v>1</v>
      </c>
      <c r="O4152">
        <v>87</v>
      </c>
      <c r="P4152">
        <v>4</v>
      </c>
      <c r="Q4152" t="s">
        <v>41</v>
      </c>
      <c r="R4152" t="s">
        <v>21</v>
      </c>
      <c r="S4152" t="str" cm="1">
        <f t="array" ref="S4152">_xlfn.IFS(bank__2[[#This Row],[Age]]&lt;30, "Young Adults",bank__2[[#This Row],[Age]]&lt;45, "Middle-Aged Adults",bank__2[[#This Row],[Age]]&lt;60, "Older AdultsOlder Adults", bank__2[[#This Row],[Age]]&gt;=60,"Seniors")</f>
        <v>Middle-Aged Adults</v>
      </c>
      <c r="T4152" t="str">
        <f t="shared" si="64"/>
        <v>Yes</v>
      </c>
      <c r="U4152" cm="1">
        <f t="array" ref="U4152">_xlfn.SWITCH(L4152, "jan",1, "feb",2, "mar",3, "apr",4, "may",5, "jun",6, "jul",7, "aug",8, "sep",9, "oct",10, "nov",11, "dec",12, "")</f>
        <v>2</v>
      </c>
      <c r="V4152" s="2">
        <f>bank__2[[#This Row],[CallDuration (Seconds)]]/60</f>
        <v>3.2666666666666666</v>
      </c>
      <c r="W4152" t="str">
        <f>IF(AND(bank__2[[#This Row],[HasHousingLoan]]="yes",bank__2[[#This Row],[HasPersonalLoan]]="yes"),"Both Loans",
IF(bank__2[[#This Row],[HasHousingLoan]]="yes","Only Housing Loan",
IF(bank__2[[#This Row],[HasPersonalLoan]]="yes","Only Personal Loan","No Loan")))</f>
        <v>No Loan</v>
      </c>
    </row>
    <row r="4153" spans="1:23">
      <c r="A4153">
        <v>4152</v>
      </c>
      <c r="B4153">
        <v>32</v>
      </c>
      <c r="C4153" t="s">
        <v>32</v>
      </c>
      <c r="D4153" t="s">
        <v>44</v>
      </c>
      <c r="E4153" t="s">
        <v>33</v>
      </c>
      <c r="F4153" t="s">
        <v>21</v>
      </c>
      <c r="G4153">
        <v>2478</v>
      </c>
      <c r="H4153" t="s">
        <v>21</v>
      </c>
      <c r="I4153" t="s">
        <v>35</v>
      </c>
      <c r="J4153" t="s">
        <v>23</v>
      </c>
      <c r="K4153">
        <v>20</v>
      </c>
      <c r="L4153" t="s">
        <v>124</v>
      </c>
      <c r="M4153">
        <v>395</v>
      </c>
      <c r="N4153">
        <v>1</v>
      </c>
      <c r="O4153">
        <v>-1</v>
      </c>
      <c r="P4153">
        <v>0</v>
      </c>
      <c r="Q4153" t="s">
        <v>30</v>
      </c>
      <c r="R4153" t="s">
        <v>21</v>
      </c>
      <c r="S4153" t="str" cm="1">
        <f t="array" ref="S4153">_xlfn.IFS(bank__2[[#This Row],[Age]]&lt;30, "Young Adults",bank__2[[#This Row],[Age]]&lt;45, "Middle-Aged Adults",bank__2[[#This Row],[Age]]&lt;60, "Older AdultsOlder Adults", bank__2[[#This Row],[Age]]&gt;=60,"Seniors")</f>
        <v>Middle-Aged Adults</v>
      </c>
      <c r="T4153" t="str">
        <f t="shared" si="64"/>
        <v>No</v>
      </c>
      <c r="U4153" cm="1">
        <f t="array" ref="U4153">_xlfn.SWITCH(L4153, "jan",1, "feb",2, "mar",3, "apr",4, "may",5, "jun",6, "jul",7, "aug",8, "sep",9, "oct",10, "nov",11, "dec",12, "")</f>
        <v>11</v>
      </c>
      <c r="V4153" s="2">
        <f>bank__2[[#This Row],[CallDuration (Seconds)]]/60</f>
        <v>6.583333333333333</v>
      </c>
      <c r="W4153" t="str">
        <f>IF(AND(bank__2[[#This Row],[HasHousingLoan]]="yes",bank__2[[#This Row],[HasPersonalLoan]]="yes"),"Both Loans",
IF(bank__2[[#This Row],[HasHousingLoan]]="yes","Only Housing Loan",
IF(bank__2[[#This Row],[HasPersonalLoan]]="yes","Only Personal Loan","No Loan")))</f>
        <v>Only Personal Loan</v>
      </c>
    </row>
    <row r="4154" spans="1:23">
      <c r="A4154">
        <v>4153</v>
      </c>
      <c r="B4154">
        <v>21</v>
      </c>
      <c r="C4154" t="s">
        <v>94</v>
      </c>
      <c r="D4154" t="s">
        <v>44</v>
      </c>
      <c r="E4154" t="s">
        <v>33</v>
      </c>
      <c r="F4154" t="s">
        <v>21</v>
      </c>
      <c r="G4154">
        <v>6844</v>
      </c>
      <c r="H4154" t="s">
        <v>21</v>
      </c>
      <c r="I4154" t="s">
        <v>21</v>
      </c>
      <c r="J4154" t="s">
        <v>23</v>
      </c>
      <c r="K4154">
        <v>14</v>
      </c>
      <c r="L4154" t="s">
        <v>92</v>
      </c>
      <c r="M4154">
        <v>126</v>
      </c>
      <c r="N4154">
        <v>3</v>
      </c>
      <c r="O4154">
        <v>127</v>
      </c>
      <c r="P4154">
        <v>7</v>
      </c>
      <c r="Q4154" t="s">
        <v>70</v>
      </c>
      <c r="R4154" t="s">
        <v>21</v>
      </c>
      <c r="S4154" t="str" cm="1">
        <f t="array" ref="S4154">_xlfn.IFS(bank__2[[#This Row],[Age]]&lt;30, "Young Adults",bank__2[[#This Row],[Age]]&lt;45, "Middle-Aged Adults",bank__2[[#This Row],[Age]]&lt;60, "Older AdultsOlder Adults", bank__2[[#This Row],[Age]]&gt;=60,"Seniors")</f>
        <v>Young Adults</v>
      </c>
      <c r="T4154" t="str">
        <f t="shared" si="64"/>
        <v>Yes</v>
      </c>
      <c r="U4154" cm="1">
        <f t="array" ref="U4154">_xlfn.SWITCH(L4154, "jan",1, "feb",2, "mar",3, "apr",4, "may",5, "jun",6, "jul",7, "aug",8, "sep",9, "oct",10, "nov",11, "dec",12, "")</f>
        <v>8</v>
      </c>
      <c r="V4154" s="2">
        <f>bank__2[[#This Row],[CallDuration (Seconds)]]/60</f>
        <v>2.1</v>
      </c>
      <c r="W4154" t="str">
        <f>IF(AND(bank__2[[#This Row],[HasHousingLoan]]="yes",bank__2[[#This Row],[HasPersonalLoan]]="yes"),"Both Loans",
IF(bank__2[[#This Row],[HasHousingLoan]]="yes","Only Housing Loan",
IF(bank__2[[#This Row],[HasPersonalLoan]]="yes","Only Personal Loan","No Loan")))</f>
        <v>No Loan</v>
      </c>
    </row>
    <row r="4155" spans="1:23">
      <c r="A4155">
        <v>4154</v>
      </c>
      <c r="B4155">
        <v>42</v>
      </c>
      <c r="C4155" t="s">
        <v>72</v>
      </c>
      <c r="D4155" t="s">
        <v>19</v>
      </c>
      <c r="E4155" t="s">
        <v>33</v>
      </c>
      <c r="F4155" t="s">
        <v>21</v>
      </c>
      <c r="G4155">
        <v>440</v>
      </c>
      <c r="H4155" t="s">
        <v>35</v>
      </c>
      <c r="I4155" t="s">
        <v>21</v>
      </c>
      <c r="J4155" t="s">
        <v>23</v>
      </c>
      <c r="K4155">
        <v>3</v>
      </c>
      <c r="L4155" t="s">
        <v>61</v>
      </c>
      <c r="M4155">
        <v>13</v>
      </c>
      <c r="N4155">
        <v>5</v>
      </c>
      <c r="O4155">
        <v>-1</v>
      </c>
      <c r="P4155">
        <v>0</v>
      </c>
      <c r="Q4155" t="s">
        <v>30</v>
      </c>
      <c r="R4155" t="s">
        <v>21</v>
      </c>
      <c r="S4155" t="str" cm="1">
        <f t="array" ref="S4155">_xlfn.IFS(bank__2[[#This Row],[Age]]&lt;30, "Young Adults",bank__2[[#This Row],[Age]]&lt;45, "Middle-Aged Adults",bank__2[[#This Row],[Age]]&lt;60, "Older AdultsOlder Adults", bank__2[[#This Row],[Age]]&gt;=60,"Seniors")</f>
        <v>Middle-Aged Adults</v>
      </c>
      <c r="T4155" t="str">
        <f t="shared" si="64"/>
        <v>No</v>
      </c>
      <c r="U4155" cm="1">
        <f t="array" ref="U4155">_xlfn.SWITCH(L4155, "jan",1, "feb",2, "mar",3, "apr",4, "may",5, "jun",6, "jul",7, "aug",8, "sep",9, "oct",10, "nov",11, "dec",12, "")</f>
        <v>2</v>
      </c>
      <c r="V4155" s="2">
        <f>bank__2[[#This Row],[CallDuration (Seconds)]]/60</f>
        <v>0.21666666666666667</v>
      </c>
      <c r="W4155" t="str">
        <f>IF(AND(bank__2[[#This Row],[HasHousingLoan]]="yes",bank__2[[#This Row],[HasPersonalLoan]]="yes"),"Both Loans",
IF(bank__2[[#This Row],[HasHousingLoan]]="yes","Only Housing Loan",
IF(bank__2[[#This Row],[HasPersonalLoan]]="yes","Only Personal Loan","No Loan")))</f>
        <v>Only Housing Loan</v>
      </c>
    </row>
    <row r="4156" spans="1:23">
      <c r="A4156">
        <v>4155</v>
      </c>
      <c r="B4156">
        <v>56</v>
      </c>
      <c r="C4156" t="s">
        <v>66</v>
      </c>
      <c r="D4156" t="s">
        <v>19</v>
      </c>
      <c r="E4156" t="s">
        <v>33</v>
      </c>
      <c r="F4156" t="s">
        <v>21</v>
      </c>
      <c r="G4156">
        <v>800</v>
      </c>
      <c r="H4156" t="s">
        <v>21</v>
      </c>
      <c r="I4156" t="s">
        <v>35</v>
      </c>
      <c r="J4156" t="s">
        <v>23</v>
      </c>
      <c r="K4156">
        <v>9</v>
      </c>
      <c r="L4156" t="s">
        <v>119</v>
      </c>
      <c r="M4156">
        <v>170</v>
      </c>
      <c r="N4156">
        <v>1</v>
      </c>
      <c r="O4156">
        <v>-1</v>
      </c>
      <c r="P4156">
        <v>0</v>
      </c>
      <c r="Q4156" t="s">
        <v>30</v>
      </c>
      <c r="R4156" t="s">
        <v>21</v>
      </c>
      <c r="S4156" t="str" cm="1">
        <f t="array" ref="S4156">_xlfn.IFS(bank__2[[#This Row],[Age]]&lt;30, "Young Adults",bank__2[[#This Row],[Age]]&lt;45, "Middle-Aged Adults",bank__2[[#This Row],[Age]]&lt;60, "Older AdultsOlder Adults", bank__2[[#This Row],[Age]]&gt;=60,"Seniors")</f>
        <v>Older AdultsOlder Adults</v>
      </c>
      <c r="T4156" t="str">
        <f t="shared" si="64"/>
        <v>No</v>
      </c>
      <c r="U4156" cm="1">
        <f t="array" ref="U4156">_xlfn.SWITCH(L4156, "jan",1, "feb",2, "mar",3, "apr",4, "may",5, "jun",6, "jul",7, "aug",8, "sep",9, "oct",10, "nov",11, "dec",12, "")</f>
        <v>7</v>
      </c>
      <c r="V4156" s="2">
        <f>bank__2[[#This Row],[CallDuration (Seconds)]]/60</f>
        <v>2.8333333333333335</v>
      </c>
      <c r="W4156" t="str">
        <f>IF(AND(bank__2[[#This Row],[HasHousingLoan]]="yes",bank__2[[#This Row],[HasPersonalLoan]]="yes"),"Both Loans",
IF(bank__2[[#This Row],[HasHousingLoan]]="yes","Only Housing Loan",
IF(bank__2[[#This Row],[HasPersonalLoan]]="yes","Only Personal Loan","No Loan")))</f>
        <v>Only Personal Loan</v>
      </c>
    </row>
    <row r="4157" spans="1:23">
      <c r="A4157">
        <v>4156</v>
      </c>
      <c r="B4157">
        <v>39</v>
      </c>
      <c r="C4157" t="s">
        <v>30</v>
      </c>
      <c r="D4157" t="s">
        <v>44</v>
      </c>
      <c r="E4157" t="s">
        <v>33</v>
      </c>
      <c r="F4157" t="s">
        <v>21</v>
      </c>
      <c r="G4157">
        <v>914</v>
      </c>
      <c r="H4157" t="s">
        <v>21</v>
      </c>
      <c r="I4157" t="s">
        <v>21</v>
      </c>
      <c r="J4157" t="s">
        <v>30</v>
      </c>
      <c r="K4157">
        <v>5</v>
      </c>
      <c r="L4157" t="s">
        <v>53</v>
      </c>
      <c r="M4157">
        <v>20</v>
      </c>
      <c r="N4157">
        <v>1</v>
      </c>
      <c r="O4157">
        <v>-1</v>
      </c>
      <c r="P4157">
        <v>0</v>
      </c>
      <c r="Q4157" t="s">
        <v>30</v>
      </c>
      <c r="R4157" t="s">
        <v>21</v>
      </c>
      <c r="S4157" t="str" cm="1">
        <f t="array" ref="S4157">_xlfn.IFS(bank__2[[#This Row],[Age]]&lt;30, "Young Adults",bank__2[[#This Row],[Age]]&lt;45, "Middle-Aged Adults",bank__2[[#This Row],[Age]]&lt;60, "Older AdultsOlder Adults", bank__2[[#This Row],[Age]]&gt;=60,"Seniors")</f>
        <v>Middle-Aged Adults</v>
      </c>
      <c r="T4157" t="str">
        <f t="shared" si="64"/>
        <v>No</v>
      </c>
      <c r="U4157" cm="1">
        <f t="array" ref="U4157">_xlfn.SWITCH(L4157, "jan",1, "feb",2, "mar",3, "apr",4, "may",5, "jun",6, "jul",7, "aug",8, "sep",9, "oct",10, "nov",11, "dec",12, "")</f>
        <v>6</v>
      </c>
      <c r="V4157" s="2">
        <f>bank__2[[#This Row],[CallDuration (Seconds)]]/60</f>
        <v>0.33333333333333331</v>
      </c>
      <c r="W4157" t="str">
        <f>IF(AND(bank__2[[#This Row],[HasHousingLoan]]="yes",bank__2[[#This Row],[HasPersonalLoan]]="yes"),"Both Loans",
IF(bank__2[[#This Row],[HasHousingLoan]]="yes","Only Housing Loan",
IF(bank__2[[#This Row],[HasPersonalLoan]]="yes","Only Personal Loan","No Loan")))</f>
        <v>No Loan</v>
      </c>
    </row>
    <row r="4158" spans="1:23">
      <c r="A4158">
        <v>4157</v>
      </c>
      <c r="B4158">
        <v>30</v>
      </c>
      <c r="C4158" t="s">
        <v>77</v>
      </c>
      <c r="D4158" t="s">
        <v>44</v>
      </c>
      <c r="E4158" t="s">
        <v>33</v>
      </c>
      <c r="F4158" t="s">
        <v>21</v>
      </c>
      <c r="G4158">
        <v>638</v>
      </c>
      <c r="H4158" t="s">
        <v>21</v>
      </c>
      <c r="I4158" t="s">
        <v>21</v>
      </c>
      <c r="J4158" t="s">
        <v>23</v>
      </c>
      <c r="K4158">
        <v>14</v>
      </c>
      <c r="L4158" t="s">
        <v>119</v>
      </c>
      <c r="M4158">
        <v>358</v>
      </c>
      <c r="N4158">
        <v>6</v>
      </c>
      <c r="O4158">
        <v>-1</v>
      </c>
      <c r="P4158">
        <v>0</v>
      </c>
      <c r="Q4158" t="s">
        <v>30</v>
      </c>
      <c r="R4158" t="s">
        <v>21</v>
      </c>
      <c r="S4158" t="str" cm="1">
        <f t="array" ref="S4158">_xlfn.IFS(bank__2[[#This Row],[Age]]&lt;30, "Young Adults",bank__2[[#This Row],[Age]]&lt;45, "Middle-Aged Adults",bank__2[[#This Row],[Age]]&lt;60, "Older AdultsOlder Adults", bank__2[[#This Row],[Age]]&gt;=60,"Seniors")</f>
        <v>Middle-Aged Adults</v>
      </c>
      <c r="T4158" t="str">
        <f t="shared" si="64"/>
        <v>No</v>
      </c>
      <c r="U4158" cm="1">
        <f t="array" ref="U4158">_xlfn.SWITCH(L4158, "jan",1, "feb",2, "mar",3, "apr",4, "may",5, "jun",6, "jul",7, "aug",8, "sep",9, "oct",10, "nov",11, "dec",12, "")</f>
        <v>7</v>
      </c>
      <c r="V4158" s="2">
        <f>bank__2[[#This Row],[CallDuration (Seconds)]]/60</f>
        <v>5.9666666666666668</v>
      </c>
      <c r="W4158" t="str">
        <f>IF(AND(bank__2[[#This Row],[HasHousingLoan]]="yes",bank__2[[#This Row],[HasPersonalLoan]]="yes"),"Both Loans",
IF(bank__2[[#This Row],[HasHousingLoan]]="yes","Only Housing Loan",
IF(bank__2[[#This Row],[HasPersonalLoan]]="yes","Only Personal Loan","No Loan")))</f>
        <v>No Loan</v>
      </c>
    </row>
    <row r="4159" spans="1:23">
      <c r="A4159">
        <v>4158</v>
      </c>
      <c r="B4159">
        <v>55</v>
      </c>
      <c r="C4159" t="s">
        <v>144</v>
      </c>
      <c r="D4159" t="s">
        <v>19</v>
      </c>
      <c r="E4159" t="s">
        <v>33</v>
      </c>
      <c r="F4159" t="s">
        <v>21</v>
      </c>
      <c r="G4159">
        <v>159</v>
      </c>
      <c r="H4159" t="s">
        <v>21</v>
      </c>
      <c r="I4159" t="s">
        <v>21</v>
      </c>
      <c r="J4159" t="s">
        <v>23</v>
      </c>
      <c r="K4159">
        <v>28</v>
      </c>
      <c r="L4159" t="s">
        <v>92</v>
      </c>
      <c r="M4159">
        <v>159</v>
      </c>
      <c r="N4159">
        <v>1</v>
      </c>
      <c r="O4159">
        <v>-1</v>
      </c>
      <c r="P4159">
        <v>0</v>
      </c>
      <c r="Q4159" t="s">
        <v>30</v>
      </c>
      <c r="R4159" t="s">
        <v>21</v>
      </c>
      <c r="S4159" t="str" cm="1">
        <f t="array" ref="S4159">_xlfn.IFS(bank__2[[#This Row],[Age]]&lt;30, "Young Adults",bank__2[[#This Row],[Age]]&lt;45, "Middle-Aged Adults",bank__2[[#This Row],[Age]]&lt;60, "Older AdultsOlder Adults", bank__2[[#This Row],[Age]]&gt;=60,"Seniors")</f>
        <v>Older AdultsOlder Adults</v>
      </c>
      <c r="T4159" t="str">
        <f t="shared" si="64"/>
        <v>No</v>
      </c>
      <c r="U4159" cm="1">
        <f t="array" ref="U4159">_xlfn.SWITCH(L4159, "jan",1, "feb",2, "mar",3, "apr",4, "may",5, "jun",6, "jul",7, "aug",8, "sep",9, "oct",10, "nov",11, "dec",12, "")</f>
        <v>8</v>
      </c>
      <c r="V4159" s="2">
        <f>bank__2[[#This Row],[CallDuration (Seconds)]]/60</f>
        <v>2.65</v>
      </c>
      <c r="W4159" t="str">
        <f>IF(AND(bank__2[[#This Row],[HasHousingLoan]]="yes",bank__2[[#This Row],[HasPersonalLoan]]="yes"),"Both Loans",
IF(bank__2[[#This Row],[HasHousingLoan]]="yes","Only Housing Loan",
IF(bank__2[[#This Row],[HasPersonalLoan]]="yes","Only Personal Loan","No Loan")))</f>
        <v>No Loan</v>
      </c>
    </row>
    <row r="4160" spans="1:23">
      <c r="A4160">
        <v>4159</v>
      </c>
      <c r="B4160">
        <v>43</v>
      </c>
      <c r="C4160" t="s">
        <v>56</v>
      </c>
      <c r="D4160" t="s">
        <v>19</v>
      </c>
      <c r="E4160" t="s">
        <v>20</v>
      </c>
      <c r="F4160" t="s">
        <v>21</v>
      </c>
      <c r="G4160">
        <v>483</v>
      </c>
      <c r="H4160" t="s">
        <v>35</v>
      </c>
      <c r="I4160" t="s">
        <v>21</v>
      </c>
      <c r="J4160" t="s">
        <v>23</v>
      </c>
      <c r="K4160">
        <v>12</v>
      </c>
      <c r="L4160" t="s">
        <v>37</v>
      </c>
      <c r="M4160">
        <v>225</v>
      </c>
      <c r="N4160">
        <v>3</v>
      </c>
      <c r="O4160">
        <v>-1</v>
      </c>
      <c r="P4160">
        <v>0</v>
      </c>
      <c r="Q4160" t="s">
        <v>30</v>
      </c>
      <c r="R4160" t="s">
        <v>21</v>
      </c>
      <c r="S4160" t="str" cm="1">
        <f t="array" ref="S4160">_xlfn.IFS(bank__2[[#This Row],[Age]]&lt;30, "Young Adults",bank__2[[#This Row],[Age]]&lt;45, "Middle-Aged Adults",bank__2[[#This Row],[Age]]&lt;60, "Older AdultsOlder Adults", bank__2[[#This Row],[Age]]&gt;=60,"Seniors")</f>
        <v>Middle-Aged Adults</v>
      </c>
      <c r="T4160" t="str">
        <f t="shared" si="64"/>
        <v>No</v>
      </c>
      <c r="U4160" cm="1">
        <f t="array" ref="U4160">_xlfn.SWITCH(L4160, "jan",1, "feb",2, "mar",3, "apr",4, "may",5, "jun",6, "jul",7, "aug",8, "sep",9, "oct",10, "nov",11, "dec",12, "")</f>
        <v>5</v>
      </c>
      <c r="V4160" s="2">
        <f>bank__2[[#This Row],[CallDuration (Seconds)]]/60</f>
        <v>3.75</v>
      </c>
      <c r="W4160" t="str">
        <f>IF(AND(bank__2[[#This Row],[HasHousingLoan]]="yes",bank__2[[#This Row],[HasPersonalLoan]]="yes"),"Both Loans",
IF(bank__2[[#This Row],[HasHousingLoan]]="yes","Only Housing Loan",
IF(bank__2[[#This Row],[HasPersonalLoan]]="yes","Only Personal Loan","No Loan")))</f>
        <v>Only Housing Loan</v>
      </c>
    </row>
    <row r="4161" spans="1:23">
      <c r="A4161">
        <v>4160</v>
      </c>
      <c r="B4161">
        <v>53</v>
      </c>
      <c r="C4161" t="s">
        <v>18</v>
      </c>
      <c r="D4161" t="s">
        <v>19</v>
      </c>
      <c r="E4161" t="s">
        <v>33</v>
      </c>
      <c r="F4161" t="s">
        <v>21</v>
      </c>
      <c r="G4161">
        <v>94</v>
      </c>
      <c r="H4161" t="s">
        <v>21</v>
      </c>
      <c r="I4161" t="s">
        <v>21</v>
      </c>
      <c r="J4161" t="s">
        <v>23</v>
      </c>
      <c r="K4161">
        <v>10</v>
      </c>
      <c r="L4161" t="s">
        <v>92</v>
      </c>
      <c r="M4161">
        <v>493</v>
      </c>
      <c r="N4161">
        <v>1</v>
      </c>
      <c r="O4161">
        <v>181</v>
      </c>
      <c r="P4161">
        <v>14</v>
      </c>
      <c r="Q4161" t="s">
        <v>196</v>
      </c>
      <c r="R4161" t="s">
        <v>35</v>
      </c>
      <c r="S4161" t="str" cm="1">
        <f t="array" ref="S4161">_xlfn.IFS(bank__2[[#This Row],[Age]]&lt;30, "Young Adults",bank__2[[#This Row],[Age]]&lt;45, "Middle-Aged Adults",bank__2[[#This Row],[Age]]&lt;60, "Older AdultsOlder Adults", bank__2[[#This Row],[Age]]&gt;=60,"Seniors")</f>
        <v>Older AdultsOlder Adults</v>
      </c>
      <c r="T4161" t="str">
        <f t="shared" si="64"/>
        <v>Yes</v>
      </c>
      <c r="U4161" cm="1">
        <f t="array" ref="U4161">_xlfn.SWITCH(L4161, "jan",1, "feb",2, "mar",3, "apr",4, "may",5, "jun",6, "jul",7, "aug",8, "sep",9, "oct",10, "nov",11, "dec",12, "")</f>
        <v>8</v>
      </c>
      <c r="V4161" s="2">
        <f>bank__2[[#This Row],[CallDuration (Seconds)]]/60</f>
        <v>8.2166666666666668</v>
      </c>
      <c r="W4161" t="str">
        <f>IF(AND(bank__2[[#This Row],[HasHousingLoan]]="yes",bank__2[[#This Row],[HasPersonalLoan]]="yes"),"Both Loans",
IF(bank__2[[#This Row],[HasHousingLoan]]="yes","Only Housing Loan",
IF(bank__2[[#This Row],[HasPersonalLoan]]="yes","Only Personal Loan","No Loan")))</f>
        <v>No Loan</v>
      </c>
    </row>
    <row r="4162" spans="1:23">
      <c r="A4162">
        <v>4161</v>
      </c>
      <c r="B4162">
        <v>57</v>
      </c>
      <c r="C4162" t="s">
        <v>144</v>
      </c>
      <c r="D4162" t="s">
        <v>19</v>
      </c>
      <c r="E4162" t="s">
        <v>33</v>
      </c>
      <c r="F4162" t="s">
        <v>21</v>
      </c>
      <c r="G4162">
        <v>1044</v>
      </c>
      <c r="H4162" t="s">
        <v>21</v>
      </c>
      <c r="I4162" t="s">
        <v>21</v>
      </c>
      <c r="J4162" t="s">
        <v>146</v>
      </c>
      <c r="K4162">
        <v>11</v>
      </c>
      <c r="L4162" t="s">
        <v>100</v>
      </c>
      <c r="M4162">
        <v>585</v>
      </c>
      <c r="N4162">
        <v>1</v>
      </c>
      <c r="O4162">
        <v>192</v>
      </c>
      <c r="P4162">
        <v>2</v>
      </c>
      <c r="Q4162" t="s">
        <v>196</v>
      </c>
      <c r="R4162" t="s">
        <v>35</v>
      </c>
      <c r="S4162" t="str" cm="1">
        <f t="array" ref="S4162">_xlfn.IFS(bank__2[[#This Row],[Age]]&lt;30, "Young Adults",bank__2[[#This Row],[Age]]&lt;45, "Middle-Aged Adults",bank__2[[#This Row],[Age]]&lt;60, "Older AdultsOlder Adults", bank__2[[#This Row],[Age]]&gt;=60,"Seniors")</f>
        <v>Older AdultsOlder Adults</v>
      </c>
      <c r="T4162" t="str">
        <f t="shared" ref="T4162:T4225" si="65">IF(O4162=-1, "No", "Yes")</f>
        <v>Yes</v>
      </c>
      <c r="U4162" cm="1">
        <f t="array" ref="U4162">_xlfn.SWITCH(L4162, "jan",1, "feb",2, "mar",3, "apr",4, "may",5, "jun",6, "jul",7, "aug",8, "sep",9, "oct",10, "nov",11, "dec",12, "")</f>
        <v>1</v>
      </c>
      <c r="V4162" s="2">
        <f>bank__2[[#This Row],[CallDuration (Seconds)]]/60</f>
        <v>9.75</v>
      </c>
      <c r="W4162" t="str">
        <f>IF(AND(bank__2[[#This Row],[HasHousingLoan]]="yes",bank__2[[#This Row],[HasPersonalLoan]]="yes"),"Both Loans",
IF(bank__2[[#This Row],[HasHousingLoan]]="yes","Only Housing Loan",
IF(bank__2[[#This Row],[HasPersonalLoan]]="yes","Only Personal Loan","No Loan")))</f>
        <v>No Loan</v>
      </c>
    </row>
    <row r="4163" spans="1:23">
      <c r="A4163">
        <v>4162</v>
      </c>
      <c r="B4163">
        <v>39</v>
      </c>
      <c r="C4163" t="s">
        <v>66</v>
      </c>
      <c r="D4163" t="s">
        <v>44</v>
      </c>
      <c r="E4163" t="s">
        <v>2553</v>
      </c>
      <c r="F4163" t="s">
        <v>21</v>
      </c>
      <c r="G4163">
        <v>0</v>
      </c>
      <c r="H4163" t="s">
        <v>21</v>
      </c>
      <c r="I4163" t="s">
        <v>21</v>
      </c>
      <c r="J4163" t="s">
        <v>30</v>
      </c>
      <c r="K4163">
        <v>20</v>
      </c>
      <c r="L4163" t="s">
        <v>53</v>
      </c>
      <c r="M4163">
        <v>13</v>
      </c>
      <c r="N4163">
        <v>11</v>
      </c>
      <c r="O4163">
        <v>-1</v>
      </c>
      <c r="P4163">
        <v>0</v>
      </c>
      <c r="Q4163" t="s">
        <v>30</v>
      </c>
      <c r="R4163" t="s">
        <v>21</v>
      </c>
      <c r="S4163" t="str" cm="1">
        <f t="array" ref="S4163">_xlfn.IFS(bank__2[[#This Row],[Age]]&lt;30, "Young Adults",bank__2[[#This Row],[Age]]&lt;45, "Middle-Aged Adults",bank__2[[#This Row],[Age]]&lt;60, "Older AdultsOlder Adults", bank__2[[#This Row],[Age]]&gt;=60,"Seniors")</f>
        <v>Middle-Aged Adults</v>
      </c>
      <c r="T4163" t="str">
        <f t="shared" si="65"/>
        <v>No</v>
      </c>
      <c r="U4163" cm="1">
        <f t="array" ref="U4163">_xlfn.SWITCH(L4163, "jan",1, "feb",2, "mar",3, "apr",4, "may",5, "jun",6, "jul",7, "aug",8, "sep",9, "oct",10, "nov",11, "dec",12, "")</f>
        <v>6</v>
      </c>
      <c r="V4163" s="2">
        <f>bank__2[[#This Row],[CallDuration (Seconds)]]/60</f>
        <v>0.21666666666666667</v>
      </c>
      <c r="W4163" t="str">
        <f>IF(AND(bank__2[[#This Row],[HasHousingLoan]]="yes",bank__2[[#This Row],[HasPersonalLoan]]="yes"),"Both Loans",
IF(bank__2[[#This Row],[HasHousingLoan]]="yes","Only Housing Loan",
IF(bank__2[[#This Row],[HasPersonalLoan]]="yes","Only Personal Loan","No Loan")))</f>
        <v>No Loan</v>
      </c>
    </row>
    <row r="4164" spans="1:23">
      <c r="A4164">
        <v>4163</v>
      </c>
      <c r="B4164">
        <v>56</v>
      </c>
      <c r="C4164" t="s">
        <v>72</v>
      </c>
      <c r="D4164" t="s">
        <v>122</v>
      </c>
      <c r="E4164" t="s">
        <v>45</v>
      </c>
      <c r="F4164" t="s">
        <v>21</v>
      </c>
      <c r="G4164">
        <v>401</v>
      </c>
      <c r="H4164" t="s">
        <v>35</v>
      </c>
      <c r="I4164" t="s">
        <v>21</v>
      </c>
      <c r="J4164" t="s">
        <v>146</v>
      </c>
      <c r="K4164">
        <v>20</v>
      </c>
      <c r="L4164" t="s">
        <v>124</v>
      </c>
      <c r="M4164">
        <v>26</v>
      </c>
      <c r="N4164">
        <v>1</v>
      </c>
      <c r="O4164">
        <v>-1</v>
      </c>
      <c r="P4164">
        <v>0</v>
      </c>
      <c r="Q4164" t="s">
        <v>30</v>
      </c>
      <c r="R4164" t="s">
        <v>21</v>
      </c>
      <c r="S4164" t="str" cm="1">
        <f t="array" ref="S4164">_xlfn.IFS(bank__2[[#This Row],[Age]]&lt;30, "Young Adults",bank__2[[#This Row],[Age]]&lt;45, "Middle-Aged Adults",bank__2[[#This Row],[Age]]&lt;60, "Older AdultsOlder Adults", bank__2[[#This Row],[Age]]&gt;=60,"Seniors")</f>
        <v>Older AdultsOlder Adults</v>
      </c>
      <c r="T4164" t="str">
        <f t="shared" si="65"/>
        <v>No</v>
      </c>
      <c r="U4164" cm="1">
        <f t="array" ref="U4164">_xlfn.SWITCH(L4164, "jan",1, "feb",2, "mar",3, "apr",4, "may",5, "jun",6, "jul",7, "aug",8, "sep",9, "oct",10, "nov",11, "dec",12, "")</f>
        <v>11</v>
      </c>
      <c r="V4164" s="2">
        <f>bank__2[[#This Row],[CallDuration (Seconds)]]/60</f>
        <v>0.43333333333333335</v>
      </c>
      <c r="W4164" t="str">
        <f>IF(AND(bank__2[[#This Row],[HasHousingLoan]]="yes",bank__2[[#This Row],[HasPersonalLoan]]="yes"),"Both Loans",
IF(bank__2[[#This Row],[HasHousingLoan]]="yes","Only Housing Loan",
IF(bank__2[[#This Row],[HasPersonalLoan]]="yes","Only Personal Loan","No Loan")))</f>
        <v>Only Housing Loan</v>
      </c>
    </row>
    <row r="4165" spans="1:23">
      <c r="A4165">
        <v>4164</v>
      </c>
      <c r="B4165">
        <v>29</v>
      </c>
      <c r="C4165" t="s">
        <v>32</v>
      </c>
      <c r="D4165" t="s">
        <v>44</v>
      </c>
      <c r="E4165" t="s">
        <v>2553</v>
      </c>
      <c r="F4165" t="s">
        <v>21</v>
      </c>
      <c r="G4165">
        <v>33</v>
      </c>
      <c r="H4165" t="s">
        <v>21</v>
      </c>
      <c r="I4165" t="s">
        <v>21</v>
      </c>
      <c r="J4165" t="s">
        <v>30</v>
      </c>
      <c r="K4165">
        <v>1</v>
      </c>
      <c r="L4165" t="s">
        <v>119</v>
      </c>
      <c r="M4165">
        <v>161</v>
      </c>
      <c r="N4165">
        <v>1</v>
      </c>
      <c r="O4165">
        <v>-1</v>
      </c>
      <c r="P4165">
        <v>0</v>
      </c>
      <c r="Q4165" t="s">
        <v>30</v>
      </c>
      <c r="R4165" t="s">
        <v>21</v>
      </c>
      <c r="S4165" t="str" cm="1">
        <f t="array" ref="S4165">_xlfn.IFS(bank__2[[#This Row],[Age]]&lt;30, "Young Adults",bank__2[[#This Row],[Age]]&lt;45, "Middle-Aged Adults",bank__2[[#This Row],[Age]]&lt;60, "Older AdultsOlder Adults", bank__2[[#This Row],[Age]]&gt;=60,"Seniors")</f>
        <v>Young Adults</v>
      </c>
      <c r="T4165" t="str">
        <f t="shared" si="65"/>
        <v>No</v>
      </c>
      <c r="U4165" cm="1">
        <f t="array" ref="U4165">_xlfn.SWITCH(L4165, "jan",1, "feb",2, "mar",3, "apr",4, "may",5, "jun",6, "jul",7, "aug",8, "sep",9, "oct",10, "nov",11, "dec",12, "")</f>
        <v>7</v>
      </c>
      <c r="V4165" s="2">
        <f>bank__2[[#This Row],[CallDuration (Seconds)]]/60</f>
        <v>2.6833333333333331</v>
      </c>
      <c r="W4165" t="str">
        <f>IF(AND(bank__2[[#This Row],[HasHousingLoan]]="yes",bank__2[[#This Row],[HasPersonalLoan]]="yes"),"Both Loans",
IF(bank__2[[#This Row],[HasHousingLoan]]="yes","Only Housing Loan",
IF(bank__2[[#This Row],[HasPersonalLoan]]="yes","Only Personal Loan","No Loan")))</f>
        <v>No Loan</v>
      </c>
    </row>
    <row r="4166" spans="1:23">
      <c r="A4166">
        <v>4165</v>
      </c>
      <c r="B4166">
        <v>38</v>
      </c>
      <c r="C4166" t="s">
        <v>56</v>
      </c>
      <c r="D4166" t="s">
        <v>19</v>
      </c>
      <c r="E4166" t="s">
        <v>20</v>
      </c>
      <c r="F4166" t="s">
        <v>21</v>
      </c>
      <c r="G4166">
        <v>506</v>
      </c>
      <c r="H4166" t="s">
        <v>35</v>
      </c>
      <c r="I4166" t="s">
        <v>35</v>
      </c>
      <c r="J4166" t="s">
        <v>30</v>
      </c>
      <c r="K4166">
        <v>12</v>
      </c>
      <c r="L4166" t="s">
        <v>53</v>
      </c>
      <c r="M4166">
        <v>122</v>
      </c>
      <c r="N4166">
        <v>1</v>
      </c>
      <c r="O4166">
        <v>-1</v>
      </c>
      <c r="P4166">
        <v>0</v>
      </c>
      <c r="Q4166" t="s">
        <v>30</v>
      </c>
      <c r="R4166" t="s">
        <v>21</v>
      </c>
      <c r="S4166" t="str" cm="1">
        <f t="array" ref="S4166">_xlfn.IFS(bank__2[[#This Row],[Age]]&lt;30, "Young Adults",bank__2[[#This Row],[Age]]&lt;45, "Middle-Aged Adults",bank__2[[#This Row],[Age]]&lt;60, "Older AdultsOlder Adults", bank__2[[#This Row],[Age]]&gt;=60,"Seniors")</f>
        <v>Middle-Aged Adults</v>
      </c>
      <c r="T4166" t="str">
        <f t="shared" si="65"/>
        <v>No</v>
      </c>
      <c r="U4166" cm="1">
        <f t="array" ref="U4166">_xlfn.SWITCH(L4166, "jan",1, "feb",2, "mar",3, "apr",4, "may",5, "jun",6, "jul",7, "aug",8, "sep",9, "oct",10, "nov",11, "dec",12, "")</f>
        <v>6</v>
      </c>
      <c r="V4166" s="2">
        <f>bank__2[[#This Row],[CallDuration (Seconds)]]/60</f>
        <v>2.0333333333333332</v>
      </c>
      <c r="W4166" t="str">
        <f>IF(AND(bank__2[[#This Row],[HasHousingLoan]]="yes",bank__2[[#This Row],[HasPersonalLoan]]="yes"),"Both Loans",
IF(bank__2[[#This Row],[HasHousingLoan]]="yes","Only Housing Loan",
IF(bank__2[[#This Row],[HasPersonalLoan]]="yes","Only Personal Loan","No Loan")))</f>
        <v>Both Loans</v>
      </c>
    </row>
    <row r="4167" spans="1:23">
      <c r="A4167">
        <v>4166</v>
      </c>
      <c r="B4167">
        <v>59</v>
      </c>
      <c r="C4167" t="s">
        <v>43</v>
      </c>
      <c r="D4167" t="s">
        <v>19</v>
      </c>
      <c r="E4167" t="s">
        <v>45</v>
      </c>
      <c r="F4167" t="s">
        <v>21</v>
      </c>
      <c r="G4167">
        <v>1881</v>
      </c>
      <c r="H4167" t="s">
        <v>21</v>
      </c>
      <c r="I4167" t="s">
        <v>21</v>
      </c>
      <c r="J4167" t="s">
        <v>23</v>
      </c>
      <c r="K4167">
        <v>19</v>
      </c>
      <c r="L4167" t="s">
        <v>124</v>
      </c>
      <c r="M4167">
        <v>456</v>
      </c>
      <c r="N4167">
        <v>2</v>
      </c>
      <c r="O4167">
        <v>-1</v>
      </c>
      <c r="P4167">
        <v>0</v>
      </c>
      <c r="Q4167" t="s">
        <v>30</v>
      </c>
      <c r="R4167" t="s">
        <v>21</v>
      </c>
      <c r="S4167" t="str" cm="1">
        <f t="array" ref="S4167">_xlfn.IFS(bank__2[[#This Row],[Age]]&lt;30, "Young Adults",bank__2[[#This Row],[Age]]&lt;45, "Middle-Aged Adults",bank__2[[#This Row],[Age]]&lt;60, "Older AdultsOlder Adults", bank__2[[#This Row],[Age]]&gt;=60,"Seniors")</f>
        <v>Older AdultsOlder Adults</v>
      </c>
      <c r="T4167" t="str">
        <f t="shared" si="65"/>
        <v>No</v>
      </c>
      <c r="U4167" cm="1">
        <f t="array" ref="U4167">_xlfn.SWITCH(L4167, "jan",1, "feb",2, "mar",3, "apr",4, "may",5, "jun",6, "jul",7, "aug",8, "sep",9, "oct",10, "nov",11, "dec",12, "")</f>
        <v>11</v>
      </c>
      <c r="V4167" s="2">
        <f>bank__2[[#This Row],[CallDuration (Seconds)]]/60</f>
        <v>7.6</v>
      </c>
      <c r="W4167" t="str">
        <f>IF(AND(bank__2[[#This Row],[HasHousingLoan]]="yes",bank__2[[#This Row],[HasPersonalLoan]]="yes"),"Both Loans",
IF(bank__2[[#This Row],[HasHousingLoan]]="yes","Only Housing Loan",
IF(bank__2[[#This Row],[HasPersonalLoan]]="yes","Only Personal Loan","No Loan")))</f>
        <v>No Loan</v>
      </c>
    </row>
    <row r="4168" spans="1:23">
      <c r="A4168">
        <v>4167</v>
      </c>
      <c r="B4168">
        <v>42</v>
      </c>
      <c r="C4168" t="s">
        <v>72</v>
      </c>
      <c r="D4168" t="s">
        <v>44</v>
      </c>
      <c r="E4168" t="s">
        <v>2553</v>
      </c>
      <c r="F4168" t="s">
        <v>21</v>
      </c>
      <c r="G4168">
        <v>344</v>
      </c>
      <c r="H4168" t="s">
        <v>35</v>
      </c>
      <c r="I4168" t="s">
        <v>21</v>
      </c>
      <c r="J4168" t="s">
        <v>30</v>
      </c>
      <c r="K4168">
        <v>3</v>
      </c>
      <c r="L4168" t="s">
        <v>53</v>
      </c>
      <c r="M4168">
        <v>26</v>
      </c>
      <c r="N4168">
        <v>7</v>
      </c>
      <c r="O4168">
        <v>-1</v>
      </c>
      <c r="P4168">
        <v>0</v>
      </c>
      <c r="Q4168" t="s">
        <v>30</v>
      </c>
      <c r="R4168" t="s">
        <v>21</v>
      </c>
      <c r="S4168" t="str" cm="1">
        <f t="array" ref="S4168">_xlfn.IFS(bank__2[[#This Row],[Age]]&lt;30, "Young Adults",bank__2[[#This Row],[Age]]&lt;45, "Middle-Aged Adults",bank__2[[#This Row],[Age]]&lt;60, "Older AdultsOlder Adults", bank__2[[#This Row],[Age]]&gt;=60,"Seniors")</f>
        <v>Middle-Aged Adults</v>
      </c>
      <c r="T4168" t="str">
        <f t="shared" si="65"/>
        <v>No</v>
      </c>
      <c r="U4168" cm="1">
        <f t="array" ref="U4168">_xlfn.SWITCH(L4168, "jan",1, "feb",2, "mar",3, "apr",4, "may",5, "jun",6, "jul",7, "aug",8, "sep",9, "oct",10, "nov",11, "dec",12, "")</f>
        <v>6</v>
      </c>
      <c r="V4168" s="2">
        <f>bank__2[[#This Row],[CallDuration (Seconds)]]/60</f>
        <v>0.43333333333333335</v>
      </c>
      <c r="W4168" t="str">
        <f>IF(AND(bank__2[[#This Row],[HasHousingLoan]]="yes",bank__2[[#This Row],[HasPersonalLoan]]="yes"),"Both Loans",
IF(bank__2[[#This Row],[HasHousingLoan]]="yes","Only Housing Loan",
IF(bank__2[[#This Row],[HasPersonalLoan]]="yes","Only Personal Loan","No Loan")))</f>
        <v>Only Housing Loan</v>
      </c>
    </row>
    <row r="4169" spans="1:23">
      <c r="A4169">
        <v>4168</v>
      </c>
      <c r="B4169">
        <v>46</v>
      </c>
      <c r="C4169" t="s">
        <v>56</v>
      </c>
      <c r="D4169" t="s">
        <v>19</v>
      </c>
      <c r="E4169" t="s">
        <v>20</v>
      </c>
      <c r="F4169" t="s">
        <v>21</v>
      </c>
      <c r="G4169">
        <v>0</v>
      </c>
      <c r="H4169" t="s">
        <v>35</v>
      </c>
      <c r="I4169" t="s">
        <v>21</v>
      </c>
      <c r="J4169" t="s">
        <v>30</v>
      </c>
      <c r="K4169">
        <v>12</v>
      </c>
      <c r="L4169" t="s">
        <v>37</v>
      </c>
      <c r="M4169">
        <v>51</v>
      </c>
      <c r="N4169">
        <v>9</v>
      </c>
      <c r="O4169">
        <v>-1</v>
      </c>
      <c r="P4169">
        <v>0</v>
      </c>
      <c r="Q4169" t="s">
        <v>30</v>
      </c>
      <c r="R4169" t="s">
        <v>21</v>
      </c>
      <c r="S4169" t="str" cm="1">
        <f t="array" ref="S4169">_xlfn.IFS(bank__2[[#This Row],[Age]]&lt;30, "Young Adults",bank__2[[#This Row],[Age]]&lt;45, "Middle-Aged Adults",bank__2[[#This Row],[Age]]&lt;60, "Older AdultsOlder Adults", bank__2[[#This Row],[Age]]&gt;=60,"Seniors")</f>
        <v>Older AdultsOlder Adults</v>
      </c>
      <c r="T4169" t="str">
        <f t="shared" si="65"/>
        <v>No</v>
      </c>
      <c r="U4169" cm="1">
        <f t="array" ref="U4169">_xlfn.SWITCH(L4169, "jan",1, "feb",2, "mar",3, "apr",4, "may",5, "jun",6, "jul",7, "aug",8, "sep",9, "oct",10, "nov",11, "dec",12, "")</f>
        <v>5</v>
      </c>
      <c r="V4169" s="2">
        <f>bank__2[[#This Row],[CallDuration (Seconds)]]/60</f>
        <v>0.85</v>
      </c>
      <c r="W4169" t="str">
        <f>IF(AND(bank__2[[#This Row],[HasHousingLoan]]="yes",bank__2[[#This Row],[HasPersonalLoan]]="yes"),"Both Loans",
IF(bank__2[[#This Row],[HasHousingLoan]]="yes","Only Housing Loan",
IF(bank__2[[#This Row],[HasPersonalLoan]]="yes","Only Personal Loan","No Loan")))</f>
        <v>Only Housing Loan</v>
      </c>
    </row>
    <row r="4170" spans="1:23">
      <c r="A4170">
        <v>4169</v>
      </c>
      <c r="B4170">
        <v>31</v>
      </c>
      <c r="C4170" t="s">
        <v>87</v>
      </c>
      <c r="D4170" t="s">
        <v>19</v>
      </c>
      <c r="E4170" t="s">
        <v>33</v>
      </c>
      <c r="F4170" t="s">
        <v>21</v>
      </c>
      <c r="G4170">
        <v>3</v>
      </c>
      <c r="H4170" t="s">
        <v>35</v>
      </c>
      <c r="I4170" t="s">
        <v>21</v>
      </c>
      <c r="J4170" t="s">
        <v>23</v>
      </c>
      <c r="K4170">
        <v>28</v>
      </c>
      <c r="L4170" t="s">
        <v>119</v>
      </c>
      <c r="M4170">
        <v>37</v>
      </c>
      <c r="N4170">
        <v>12</v>
      </c>
      <c r="O4170">
        <v>-1</v>
      </c>
      <c r="P4170">
        <v>0</v>
      </c>
      <c r="Q4170" t="s">
        <v>30</v>
      </c>
      <c r="R4170" t="s">
        <v>21</v>
      </c>
      <c r="S4170" t="str" cm="1">
        <f t="array" ref="S4170">_xlfn.IFS(bank__2[[#This Row],[Age]]&lt;30, "Young Adults",bank__2[[#This Row],[Age]]&lt;45, "Middle-Aged Adults",bank__2[[#This Row],[Age]]&lt;60, "Older AdultsOlder Adults", bank__2[[#This Row],[Age]]&gt;=60,"Seniors")</f>
        <v>Middle-Aged Adults</v>
      </c>
      <c r="T4170" t="str">
        <f t="shared" si="65"/>
        <v>No</v>
      </c>
      <c r="U4170" cm="1">
        <f t="array" ref="U4170">_xlfn.SWITCH(L4170, "jan",1, "feb",2, "mar",3, "apr",4, "may",5, "jun",6, "jul",7, "aug",8, "sep",9, "oct",10, "nov",11, "dec",12, "")</f>
        <v>7</v>
      </c>
      <c r="V4170" s="2">
        <f>bank__2[[#This Row],[CallDuration (Seconds)]]/60</f>
        <v>0.6166666666666667</v>
      </c>
      <c r="W4170" t="str">
        <f>IF(AND(bank__2[[#This Row],[HasHousingLoan]]="yes",bank__2[[#This Row],[HasPersonalLoan]]="yes"),"Both Loans",
IF(bank__2[[#This Row],[HasHousingLoan]]="yes","Only Housing Loan",
IF(bank__2[[#This Row],[HasPersonalLoan]]="yes","Only Personal Loan","No Loan")))</f>
        <v>Only Housing Loan</v>
      </c>
    </row>
    <row r="4171" spans="1:23">
      <c r="A4171">
        <v>4170</v>
      </c>
      <c r="B4171">
        <v>35</v>
      </c>
      <c r="C4171" t="s">
        <v>32</v>
      </c>
      <c r="D4171" t="s">
        <v>122</v>
      </c>
      <c r="E4171" t="s">
        <v>33</v>
      </c>
      <c r="F4171" t="s">
        <v>21</v>
      </c>
      <c r="G4171">
        <v>221</v>
      </c>
      <c r="H4171" t="s">
        <v>35</v>
      </c>
      <c r="I4171" t="s">
        <v>21</v>
      </c>
      <c r="J4171" t="s">
        <v>23</v>
      </c>
      <c r="K4171">
        <v>14</v>
      </c>
      <c r="L4171" t="s">
        <v>37</v>
      </c>
      <c r="M4171">
        <v>150</v>
      </c>
      <c r="N4171">
        <v>1</v>
      </c>
      <c r="O4171">
        <v>360</v>
      </c>
      <c r="P4171">
        <v>1</v>
      </c>
      <c r="Q4171" t="s">
        <v>41</v>
      </c>
      <c r="R4171" t="s">
        <v>21</v>
      </c>
      <c r="S4171" t="str" cm="1">
        <f t="array" ref="S4171">_xlfn.IFS(bank__2[[#This Row],[Age]]&lt;30, "Young Adults",bank__2[[#This Row],[Age]]&lt;45, "Middle-Aged Adults",bank__2[[#This Row],[Age]]&lt;60, "Older AdultsOlder Adults", bank__2[[#This Row],[Age]]&gt;=60,"Seniors")</f>
        <v>Middle-Aged Adults</v>
      </c>
      <c r="T4171" t="str">
        <f t="shared" si="65"/>
        <v>Yes</v>
      </c>
      <c r="U4171" cm="1">
        <f t="array" ref="U4171">_xlfn.SWITCH(L4171, "jan",1, "feb",2, "mar",3, "apr",4, "may",5, "jun",6, "jul",7, "aug",8, "sep",9, "oct",10, "nov",11, "dec",12, "")</f>
        <v>5</v>
      </c>
      <c r="V4171" s="2">
        <f>bank__2[[#This Row],[CallDuration (Seconds)]]/60</f>
        <v>2.5</v>
      </c>
      <c r="W4171" t="str">
        <f>IF(AND(bank__2[[#This Row],[HasHousingLoan]]="yes",bank__2[[#This Row],[HasPersonalLoan]]="yes"),"Both Loans",
IF(bank__2[[#This Row],[HasHousingLoan]]="yes","Only Housing Loan",
IF(bank__2[[#This Row],[HasPersonalLoan]]="yes","Only Personal Loan","No Loan")))</f>
        <v>Only Housing Loan</v>
      </c>
    </row>
    <row r="4172" spans="1:23">
      <c r="A4172">
        <v>4171</v>
      </c>
      <c r="B4172">
        <v>50</v>
      </c>
      <c r="C4172" t="s">
        <v>66</v>
      </c>
      <c r="D4172" t="s">
        <v>19</v>
      </c>
      <c r="E4172" t="s">
        <v>33</v>
      </c>
      <c r="F4172" t="s">
        <v>21</v>
      </c>
      <c r="G4172">
        <v>36</v>
      </c>
      <c r="H4172" t="s">
        <v>21</v>
      </c>
      <c r="I4172" t="s">
        <v>21</v>
      </c>
      <c r="J4172" t="s">
        <v>23</v>
      </c>
      <c r="K4172">
        <v>13</v>
      </c>
      <c r="L4172" t="s">
        <v>92</v>
      </c>
      <c r="M4172">
        <v>104</v>
      </c>
      <c r="N4172">
        <v>10</v>
      </c>
      <c r="O4172">
        <v>-1</v>
      </c>
      <c r="P4172">
        <v>0</v>
      </c>
      <c r="Q4172" t="s">
        <v>30</v>
      </c>
      <c r="R4172" t="s">
        <v>21</v>
      </c>
      <c r="S4172" t="str" cm="1">
        <f t="array" ref="S4172">_xlfn.IFS(bank__2[[#This Row],[Age]]&lt;30, "Young Adults",bank__2[[#This Row],[Age]]&lt;45, "Middle-Aged Adults",bank__2[[#This Row],[Age]]&lt;60, "Older AdultsOlder Adults", bank__2[[#This Row],[Age]]&gt;=60,"Seniors")</f>
        <v>Older AdultsOlder Adults</v>
      </c>
      <c r="T4172" t="str">
        <f t="shared" si="65"/>
        <v>No</v>
      </c>
      <c r="U4172" cm="1">
        <f t="array" ref="U4172">_xlfn.SWITCH(L4172, "jan",1, "feb",2, "mar",3, "apr",4, "may",5, "jun",6, "jul",7, "aug",8, "sep",9, "oct",10, "nov",11, "dec",12, "")</f>
        <v>8</v>
      </c>
      <c r="V4172" s="2">
        <f>bank__2[[#This Row],[CallDuration (Seconds)]]/60</f>
        <v>1.7333333333333334</v>
      </c>
      <c r="W4172" t="str">
        <f>IF(AND(bank__2[[#This Row],[HasHousingLoan]]="yes",bank__2[[#This Row],[HasPersonalLoan]]="yes"),"Both Loans",
IF(bank__2[[#This Row],[HasHousingLoan]]="yes","Only Housing Loan",
IF(bank__2[[#This Row],[HasPersonalLoan]]="yes","Only Personal Loan","No Loan")))</f>
        <v>No Loan</v>
      </c>
    </row>
    <row r="4173" spans="1:23">
      <c r="A4173">
        <v>4172</v>
      </c>
      <c r="B4173">
        <v>42</v>
      </c>
      <c r="C4173" t="s">
        <v>56</v>
      </c>
      <c r="D4173" t="s">
        <v>19</v>
      </c>
      <c r="E4173" t="s">
        <v>20</v>
      </c>
      <c r="F4173" t="s">
        <v>21</v>
      </c>
      <c r="G4173">
        <v>969</v>
      </c>
      <c r="H4173" t="s">
        <v>35</v>
      </c>
      <c r="I4173" t="s">
        <v>21</v>
      </c>
      <c r="J4173" t="s">
        <v>23</v>
      </c>
      <c r="K4173">
        <v>13</v>
      </c>
      <c r="L4173" t="s">
        <v>37</v>
      </c>
      <c r="M4173">
        <v>721</v>
      </c>
      <c r="N4173">
        <v>1</v>
      </c>
      <c r="O4173">
        <v>-1</v>
      </c>
      <c r="P4173">
        <v>0</v>
      </c>
      <c r="Q4173" t="s">
        <v>30</v>
      </c>
      <c r="R4173" t="s">
        <v>21</v>
      </c>
      <c r="S4173" t="str" cm="1">
        <f t="array" ref="S4173">_xlfn.IFS(bank__2[[#This Row],[Age]]&lt;30, "Young Adults",bank__2[[#This Row],[Age]]&lt;45, "Middle-Aged Adults",bank__2[[#This Row],[Age]]&lt;60, "Older AdultsOlder Adults", bank__2[[#This Row],[Age]]&gt;=60,"Seniors")</f>
        <v>Middle-Aged Adults</v>
      </c>
      <c r="T4173" t="str">
        <f t="shared" si="65"/>
        <v>No</v>
      </c>
      <c r="U4173" cm="1">
        <f t="array" ref="U4173">_xlfn.SWITCH(L4173, "jan",1, "feb",2, "mar",3, "apr",4, "may",5, "jun",6, "jul",7, "aug",8, "sep",9, "oct",10, "nov",11, "dec",12, "")</f>
        <v>5</v>
      </c>
      <c r="V4173" s="2">
        <f>bank__2[[#This Row],[CallDuration (Seconds)]]/60</f>
        <v>12.016666666666667</v>
      </c>
      <c r="W4173" t="str">
        <f>IF(AND(bank__2[[#This Row],[HasHousingLoan]]="yes",bank__2[[#This Row],[HasPersonalLoan]]="yes"),"Both Loans",
IF(bank__2[[#This Row],[HasHousingLoan]]="yes","Only Housing Loan",
IF(bank__2[[#This Row],[HasPersonalLoan]]="yes","Only Personal Loan","No Loan")))</f>
        <v>Only Housing Loan</v>
      </c>
    </row>
    <row r="4174" spans="1:23">
      <c r="A4174">
        <v>4173</v>
      </c>
      <c r="B4174">
        <v>36</v>
      </c>
      <c r="C4174" t="s">
        <v>32</v>
      </c>
      <c r="D4174" t="s">
        <v>44</v>
      </c>
      <c r="E4174" t="s">
        <v>33</v>
      </c>
      <c r="F4174" t="s">
        <v>21</v>
      </c>
      <c r="G4174">
        <v>760</v>
      </c>
      <c r="H4174" t="s">
        <v>21</v>
      </c>
      <c r="I4174" t="s">
        <v>21</v>
      </c>
      <c r="J4174" t="s">
        <v>30</v>
      </c>
      <c r="K4174">
        <v>20</v>
      </c>
      <c r="L4174" t="s">
        <v>53</v>
      </c>
      <c r="M4174">
        <v>9</v>
      </c>
      <c r="N4174">
        <v>13</v>
      </c>
      <c r="O4174">
        <v>-1</v>
      </c>
      <c r="P4174">
        <v>0</v>
      </c>
      <c r="Q4174" t="s">
        <v>30</v>
      </c>
      <c r="R4174" t="s">
        <v>21</v>
      </c>
      <c r="S4174" t="str" cm="1">
        <f t="array" ref="S4174">_xlfn.IFS(bank__2[[#This Row],[Age]]&lt;30, "Young Adults",bank__2[[#This Row],[Age]]&lt;45, "Middle-Aged Adults",bank__2[[#This Row],[Age]]&lt;60, "Older AdultsOlder Adults", bank__2[[#This Row],[Age]]&gt;=60,"Seniors")</f>
        <v>Middle-Aged Adults</v>
      </c>
      <c r="T4174" t="str">
        <f t="shared" si="65"/>
        <v>No</v>
      </c>
      <c r="U4174" cm="1">
        <f t="array" ref="U4174">_xlfn.SWITCH(L4174, "jan",1, "feb",2, "mar",3, "apr",4, "may",5, "jun",6, "jul",7, "aug",8, "sep",9, "oct",10, "nov",11, "dec",12, "")</f>
        <v>6</v>
      </c>
      <c r="V4174" s="2">
        <f>bank__2[[#This Row],[CallDuration (Seconds)]]/60</f>
        <v>0.15</v>
      </c>
      <c r="W4174" t="str">
        <f>IF(AND(bank__2[[#This Row],[HasHousingLoan]]="yes",bank__2[[#This Row],[HasPersonalLoan]]="yes"),"Both Loans",
IF(bank__2[[#This Row],[HasHousingLoan]]="yes","Only Housing Loan",
IF(bank__2[[#This Row],[HasPersonalLoan]]="yes","Only Personal Loan","No Loan")))</f>
        <v>No Loan</v>
      </c>
    </row>
    <row r="4175" spans="1:23">
      <c r="A4175">
        <v>4174</v>
      </c>
      <c r="B4175">
        <v>25</v>
      </c>
      <c r="C4175" t="s">
        <v>87</v>
      </c>
      <c r="D4175" t="s">
        <v>44</v>
      </c>
      <c r="E4175" t="s">
        <v>45</v>
      </c>
      <c r="F4175" t="s">
        <v>21</v>
      </c>
      <c r="G4175">
        <v>220</v>
      </c>
      <c r="H4175" t="s">
        <v>21</v>
      </c>
      <c r="I4175" t="s">
        <v>21</v>
      </c>
      <c r="J4175" t="s">
        <v>23</v>
      </c>
      <c r="K4175">
        <v>26</v>
      </c>
      <c r="L4175" t="s">
        <v>37</v>
      </c>
      <c r="M4175">
        <v>68</v>
      </c>
      <c r="N4175">
        <v>1</v>
      </c>
      <c r="O4175">
        <v>-1</v>
      </c>
      <c r="P4175">
        <v>0</v>
      </c>
      <c r="Q4175" t="s">
        <v>30</v>
      </c>
      <c r="R4175" t="s">
        <v>21</v>
      </c>
      <c r="S4175" t="str" cm="1">
        <f t="array" ref="S4175">_xlfn.IFS(bank__2[[#This Row],[Age]]&lt;30, "Young Adults",bank__2[[#This Row],[Age]]&lt;45, "Middle-Aged Adults",bank__2[[#This Row],[Age]]&lt;60, "Older AdultsOlder Adults", bank__2[[#This Row],[Age]]&gt;=60,"Seniors")</f>
        <v>Young Adults</v>
      </c>
      <c r="T4175" t="str">
        <f t="shared" si="65"/>
        <v>No</v>
      </c>
      <c r="U4175" cm="1">
        <f t="array" ref="U4175">_xlfn.SWITCH(L4175, "jan",1, "feb",2, "mar",3, "apr",4, "may",5, "jun",6, "jul",7, "aug",8, "sep",9, "oct",10, "nov",11, "dec",12, "")</f>
        <v>5</v>
      </c>
      <c r="V4175" s="2">
        <f>bank__2[[#This Row],[CallDuration (Seconds)]]/60</f>
        <v>1.1333333333333333</v>
      </c>
      <c r="W4175" t="str">
        <f>IF(AND(bank__2[[#This Row],[HasHousingLoan]]="yes",bank__2[[#This Row],[HasPersonalLoan]]="yes"),"Both Loans",
IF(bank__2[[#This Row],[HasHousingLoan]]="yes","Only Housing Loan",
IF(bank__2[[#This Row],[HasPersonalLoan]]="yes","Only Personal Loan","No Loan")))</f>
        <v>No Loan</v>
      </c>
    </row>
    <row r="4176" spans="1:23">
      <c r="A4176">
        <v>4175</v>
      </c>
      <c r="B4176">
        <v>42</v>
      </c>
      <c r="C4176" t="s">
        <v>43</v>
      </c>
      <c r="D4176" t="s">
        <v>44</v>
      </c>
      <c r="E4176" t="s">
        <v>45</v>
      </c>
      <c r="F4176" t="s">
        <v>21</v>
      </c>
      <c r="G4176">
        <v>10907</v>
      </c>
      <c r="H4176" t="s">
        <v>21</v>
      </c>
      <c r="I4176" t="s">
        <v>21</v>
      </c>
      <c r="J4176" t="s">
        <v>23</v>
      </c>
      <c r="K4176">
        <v>4</v>
      </c>
      <c r="L4176" t="s">
        <v>37</v>
      </c>
      <c r="M4176">
        <v>74</v>
      </c>
      <c r="N4176">
        <v>3</v>
      </c>
      <c r="O4176">
        <v>-1</v>
      </c>
      <c r="P4176">
        <v>0</v>
      </c>
      <c r="Q4176" t="s">
        <v>30</v>
      </c>
      <c r="R4176" t="s">
        <v>21</v>
      </c>
      <c r="S4176" t="str" cm="1">
        <f t="array" ref="S4176">_xlfn.IFS(bank__2[[#This Row],[Age]]&lt;30, "Young Adults",bank__2[[#This Row],[Age]]&lt;45, "Middle-Aged Adults",bank__2[[#This Row],[Age]]&lt;60, "Older AdultsOlder Adults", bank__2[[#This Row],[Age]]&gt;=60,"Seniors")</f>
        <v>Middle-Aged Adults</v>
      </c>
      <c r="T4176" t="str">
        <f t="shared" si="65"/>
        <v>No</v>
      </c>
      <c r="U4176" cm="1">
        <f t="array" ref="U4176">_xlfn.SWITCH(L4176, "jan",1, "feb",2, "mar",3, "apr",4, "may",5, "jun",6, "jul",7, "aug",8, "sep",9, "oct",10, "nov",11, "dec",12, "")</f>
        <v>5</v>
      </c>
      <c r="V4176" s="2">
        <f>bank__2[[#This Row],[CallDuration (Seconds)]]/60</f>
        <v>1.2333333333333334</v>
      </c>
      <c r="W4176" t="str">
        <f>IF(AND(bank__2[[#This Row],[HasHousingLoan]]="yes",bank__2[[#This Row],[HasPersonalLoan]]="yes"),"Both Loans",
IF(bank__2[[#This Row],[HasHousingLoan]]="yes","Only Housing Loan",
IF(bank__2[[#This Row],[HasPersonalLoan]]="yes","Only Personal Loan","No Loan")))</f>
        <v>No Loan</v>
      </c>
    </row>
    <row r="4177" spans="1:23">
      <c r="A4177">
        <v>4176</v>
      </c>
      <c r="B4177">
        <v>27</v>
      </c>
      <c r="C4177" t="s">
        <v>94</v>
      </c>
      <c r="D4177" t="s">
        <v>44</v>
      </c>
      <c r="E4177" t="s">
        <v>45</v>
      </c>
      <c r="F4177" t="s">
        <v>21</v>
      </c>
      <c r="G4177">
        <v>-148</v>
      </c>
      <c r="H4177" t="s">
        <v>35</v>
      </c>
      <c r="I4177" t="s">
        <v>21</v>
      </c>
      <c r="J4177" t="s">
        <v>23</v>
      </c>
      <c r="K4177">
        <v>11</v>
      </c>
      <c r="L4177" t="s">
        <v>337</v>
      </c>
      <c r="M4177">
        <v>146</v>
      </c>
      <c r="N4177">
        <v>3</v>
      </c>
      <c r="O4177">
        <v>224</v>
      </c>
      <c r="P4177">
        <v>1</v>
      </c>
      <c r="Q4177" t="s">
        <v>70</v>
      </c>
      <c r="R4177" t="s">
        <v>21</v>
      </c>
      <c r="S4177" t="str" cm="1">
        <f t="array" ref="S4177">_xlfn.IFS(bank__2[[#This Row],[Age]]&lt;30, "Young Adults",bank__2[[#This Row],[Age]]&lt;45, "Middle-Aged Adults",bank__2[[#This Row],[Age]]&lt;60, "Older AdultsOlder Adults", bank__2[[#This Row],[Age]]&gt;=60,"Seniors")</f>
        <v>Young Adults</v>
      </c>
      <c r="T4177" t="str">
        <f t="shared" si="65"/>
        <v>Yes</v>
      </c>
      <c r="U4177" cm="1">
        <f t="array" ref="U4177">_xlfn.SWITCH(L4177, "jan",1, "feb",2, "mar",3, "apr",4, "may",5, "jun",6, "jul",7, "aug",8, "sep",9, "oct",10, "nov",11, "dec",12, "")</f>
        <v>9</v>
      </c>
      <c r="V4177" s="2">
        <f>bank__2[[#This Row],[CallDuration (Seconds)]]/60</f>
        <v>2.4333333333333331</v>
      </c>
      <c r="W4177" t="str">
        <f>IF(AND(bank__2[[#This Row],[HasHousingLoan]]="yes",bank__2[[#This Row],[HasPersonalLoan]]="yes"),"Both Loans",
IF(bank__2[[#This Row],[HasHousingLoan]]="yes","Only Housing Loan",
IF(bank__2[[#This Row],[HasPersonalLoan]]="yes","Only Personal Loan","No Loan")))</f>
        <v>Only Housing Loan</v>
      </c>
    </row>
    <row r="4178" spans="1:23">
      <c r="A4178">
        <v>4177</v>
      </c>
      <c r="B4178">
        <v>32</v>
      </c>
      <c r="C4178" t="s">
        <v>56</v>
      </c>
      <c r="D4178" t="s">
        <v>19</v>
      </c>
      <c r="E4178" t="s">
        <v>20</v>
      </c>
      <c r="F4178" t="s">
        <v>21</v>
      </c>
      <c r="G4178">
        <v>415</v>
      </c>
      <c r="H4178" t="s">
        <v>35</v>
      </c>
      <c r="I4178" t="s">
        <v>21</v>
      </c>
      <c r="J4178" t="s">
        <v>30</v>
      </c>
      <c r="K4178">
        <v>2</v>
      </c>
      <c r="L4178" t="s">
        <v>53</v>
      </c>
      <c r="M4178">
        <v>777</v>
      </c>
      <c r="N4178">
        <v>4</v>
      </c>
      <c r="O4178">
        <v>-1</v>
      </c>
      <c r="P4178">
        <v>0</v>
      </c>
      <c r="Q4178" t="s">
        <v>30</v>
      </c>
      <c r="R4178" t="s">
        <v>35</v>
      </c>
      <c r="S4178" t="str" cm="1">
        <f t="array" ref="S4178">_xlfn.IFS(bank__2[[#This Row],[Age]]&lt;30, "Young Adults",bank__2[[#This Row],[Age]]&lt;45, "Middle-Aged Adults",bank__2[[#This Row],[Age]]&lt;60, "Older AdultsOlder Adults", bank__2[[#This Row],[Age]]&gt;=60,"Seniors")</f>
        <v>Middle-Aged Adults</v>
      </c>
      <c r="T4178" t="str">
        <f t="shared" si="65"/>
        <v>No</v>
      </c>
      <c r="U4178" cm="1">
        <f t="array" ref="U4178">_xlfn.SWITCH(L4178, "jan",1, "feb",2, "mar",3, "apr",4, "may",5, "jun",6, "jul",7, "aug",8, "sep",9, "oct",10, "nov",11, "dec",12, "")</f>
        <v>6</v>
      </c>
      <c r="V4178" s="2">
        <f>bank__2[[#This Row],[CallDuration (Seconds)]]/60</f>
        <v>12.95</v>
      </c>
      <c r="W4178" t="str">
        <f>IF(AND(bank__2[[#This Row],[HasHousingLoan]]="yes",bank__2[[#This Row],[HasPersonalLoan]]="yes"),"Both Loans",
IF(bank__2[[#This Row],[HasHousingLoan]]="yes","Only Housing Loan",
IF(bank__2[[#This Row],[HasPersonalLoan]]="yes","Only Personal Loan","No Loan")))</f>
        <v>Only Housing Loan</v>
      </c>
    </row>
    <row r="4179" spans="1:23">
      <c r="A4179">
        <v>4178</v>
      </c>
      <c r="B4179">
        <v>57</v>
      </c>
      <c r="C4179" t="s">
        <v>43</v>
      </c>
      <c r="D4179" t="s">
        <v>19</v>
      </c>
      <c r="E4179" t="s">
        <v>45</v>
      </c>
      <c r="F4179" t="s">
        <v>21</v>
      </c>
      <c r="G4179">
        <v>1341</v>
      </c>
      <c r="H4179" t="s">
        <v>35</v>
      </c>
      <c r="I4179" t="s">
        <v>21</v>
      </c>
      <c r="J4179" t="s">
        <v>30</v>
      </c>
      <c r="K4179">
        <v>8</v>
      </c>
      <c r="L4179" t="s">
        <v>37</v>
      </c>
      <c r="M4179">
        <v>339</v>
      </c>
      <c r="N4179">
        <v>2</v>
      </c>
      <c r="O4179">
        <v>-1</v>
      </c>
      <c r="P4179">
        <v>0</v>
      </c>
      <c r="Q4179" t="s">
        <v>30</v>
      </c>
      <c r="R4179" t="s">
        <v>21</v>
      </c>
      <c r="S4179" t="str" cm="1">
        <f t="array" ref="S4179">_xlfn.IFS(bank__2[[#This Row],[Age]]&lt;30, "Young Adults",bank__2[[#This Row],[Age]]&lt;45, "Middle-Aged Adults",bank__2[[#This Row],[Age]]&lt;60, "Older AdultsOlder Adults", bank__2[[#This Row],[Age]]&gt;=60,"Seniors")</f>
        <v>Older AdultsOlder Adults</v>
      </c>
      <c r="T4179" t="str">
        <f t="shared" si="65"/>
        <v>No</v>
      </c>
      <c r="U4179" cm="1">
        <f t="array" ref="U4179">_xlfn.SWITCH(L4179, "jan",1, "feb",2, "mar",3, "apr",4, "may",5, "jun",6, "jul",7, "aug",8, "sep",9, "oct",10, "nov",11, "dec",12, "")</f>
        <v>5</v>
      </c>
      <c r="V4179" s="2">
        <f>bank__2[[#This Row],[CallDuration (Seconds)]]/60</f>
        <v>5.65</v>
      </c>
      <c r="W4179" t="str">
        <f>IF(AND(bank__2[[#This Row],[HasHousingLoan]]="yes",bank__2[[#This Row],[HasPersonalLoan]]="yes"),"Both Loans",
IF(bank__2[[#This Row],[HasHousingLoan]]="yes","Only Housing Loan",
IF(bank__2[[#This Row],[HasPersonalLoan]]="yes","Only Personal Loan","No Loan")))</f>
        <v>Only Housing Loan</v>
      </c>
    </row>
    <row r="4180" spans="1:23">
      <c r="A4180">
        <v>4179</v>
      </c>
      <c r="B4180">
        <v>48</v>
      </c>
      <c r="C4180" t="s">
        <v>56</v>
      </c>
      <c r="D4180" t="s">
        <v>19</v>
      </c>
      <c r="E4180" t="s">
        <v>33</v>
      </c>
      <c r="F4180" t="s">
        <v>21</v>
      </c>
      <c r="G4180">
        <v>865</v>
      </c>
      <c r="H4180" t="s">
        <v>35</v>
      </c>
      <c r="I4180" t="s">
        <v>21</v>
      </c>
      <c r="J4180" t="s">
        <v>23</v>
      </c>
      <c r="K4180">
        <v>13</v>
      </c>
      <c r="L4180" t="s">
        <v>37</v>
      </c>
      <c r="M4180">
        <v>78</v>
      </c>
      <c r="N4180">
        <v>2</v>
      </c>
      <c r="O4180">
        <v>-1</v>
      </c>
      <c r="P4180">
        <v>0</v>
      </c>
      <c r="Q4180" t="s">
        <v>30</v>
      </c>
      <c r="R4180" t="s">
        <v>21</v>
      </c>
      <c r="S4180" t="str" cm="1">
        <f t="array" ref="S4180">_xlfn.IFS(bank__2[[#This Row],[Age]]&lt;30, "Young Adults",bank__2[[#This Row],[Age]]&lt;45, "Middle-Aged Adults",bank__2[[#This Row],[Age]]&lt;60, "Older AdultsOlder Adults", bank__2[[#This Row],[Age]]&gt;=60,"Seniors")</f>
        <v>Older AdultsOlder Adults</v>
      </c>
      <c r="T4180" t="str">
        <f t="shared" si="65"/>
        <v>No</v>
      </c>
      <c r="U4180" cm="1">
        <f t="array" ref="U4180">_xlfn.SWITCH(L4180, "jan",1, "feb",2, "mar",3, "apr",4, "may",5, "jun",6, "jul",7, "aug",8, "sep",9, "oct",10, "nov",11, "dec",12, "")</f>
        <v>5</v>
      </c>
      <c r="V4180" s="2">
        <f>bank__2[[#This Row],[CallDuration (Seconds)]]/60</f>
        <v>1.3</v>
      </c>
      <c r="W4180" t="str">
        <f>IF(AND(bank__2[[#This Row],[HasHousingLoan]]="yes",bank__2[[#This Row],[HasPersonalLoan]]="yes"),"Both Loans",
IF(bank__2[[#This Row],[HasHousingLoan]]="yes","Only Housing Loan",
IF(bank__2[[#This Row],[HasPersonalLoan]]="yes","Only Personal Loan","No Loan")))</f>
        <v>Only Housing Loan</v>
      </c>
    </row>
    <row r="4181" spans="1:23">
      <c r="A4181">
        <v>4180</v>
      </c>
      <c r="B4181">
        <v>34</v>
      </c>
      <c r="C4181" t="s">
        <v>56</v>
      </c>
      <c r="D4181" t="s">
        <v>122</v>
      </c>
      <c r="E4181" t="s">
        <v>33</v>
      </c>
      <c r="F4181" t="s">
        <v>21</v>
      </c>
      <c r="G4181">
        <v>-566</v>
      </c>
      <c r="H4181" t="s">
        <v>35</v>
      </c>
      <c r="I4181" t="s">
        <v>21</v>
      </c>
      <c r="J4181" t="s">
        <v>30</v>
      </c>
      <c r="K4181">
        <v>26</v>
      </c>
      <c r="L4181" t="s">
        <v>37</v>
      </c>
      <c r="M4181">
        <v>248</v>
      </c>
      <c r="N4181">
        <v>2</v>
      </c>
      <c r="O4181">
        <v>-1</v>
      </c>
      <c r="P4181">
        <v>0</v>
      </c>
      <c r="Q4181" t="s">
        <v>30</v>
      </c>
      <c r="R4181" t="s">
        <v>21</v>
      </c>
      <c r="S4181" t="str" cm="1">
        <f t="array" ref="S4181">_xlfn.IFS(bank__2[[#This Row],[Age]]&lt;30, "Young Adults",bank__2[[#This Row],[Age]]&lt;45, "Middle-Aged Adults",bank__2[[#This Row],[Age]]&lt;60, "Older AdultsOlder Adults", bank__2[[#This Row],[Age]]&gt;=60,"Seniors")</f>
        <v>Middle-Aged Adults</v>
      </c>
      <c r="T4181" t="str">
        <f t="shared" si="65"/>
        <v>No</v>
      </c>
      <c r="U4181" cm="1">
        <f t="array" ref="U4181">_xlfn.SWITCH(L4181, "jan",1, "feb",2, "mar",3, "apr",4, "may",5, "jun",6, "jul",7, "aug",8, "sep",9, "oct",10, "nov",11, "dec",12, "")</f>
        <v>5</v>
      </c>
      <c r="V4181" s="2">
        <f>bank__2[[#This Row],[CallDuration (Seconds)]]/60</f>
        <v>4.1333333333333337</v>
      </c>
      <c r="W4181" t="str">
        <f>IF(AND(bank__2[[#This Row],[HasHousingLoan]]="yes",bank__2[[#This Row],[HasPersonalLoan]]="yes"),"Both Loans",
IF(bank__2[[#This Row],[HasHousingLoan]]="yes","Only Housing Loan",
IF(bank__2[[#This Row],[HasPersonalLoan]]="yes","Only Personal Loan","No Loan")))</f>
        <v>Only Housing Loan</v>
      </c>
    </row>
    <row r="4182" spans="1:23">
      <c r="A4182">
        <v>4181</v>
      </c>
      <c r="B4182">
        <v>33</v>
      </c>
      <c r="C4182" t="s">
        <v>32</v>
      </c>
      <c r="D4182" t="s">
        <v>19</v>
      </c>
      <c r="E4182" t="s">
        <v>33</v>
      </c>
      <c r="F4182" t="s">
        <v>21</v>
      </c>
      <c r="G4182">
        <v>210</v>
      </c>
      <c r="H4182" t="s">
        <v>35</v>
      </c>
      <c r="I4182" t="s">
        <v>35</v>
      </c>
      <c r="J4182" t="s">
        <v>30</v>
      </c>
      <c r="K4182">
        <v>20</v>
      </c>
      <c r="L4182" t="s">
        <v>37</v>
      </c>
      <c r="M4182">
        <v>201</v>
      </c>
      <c r="N4182">
        <v>1</v>
      </c>
      <c r="O4182">
        <v>-1</v>
      </c>
      <c r="P4182">
        <v>0</v>
      </c>
      <c r="Q4182" t="s">
        <v>30</v>
      </c>
      <c r="R4182" t="s">
        <v>21</v>
      </c>
      <c r="S4182" t="str" cm="1">
        <f t="array" ref="S4182">_xlfn.IFS(bank__2[[#This Row],[Age]]&lt;30, "Young Adults",bank__2[[#This Row],[Age]]&lt;45, "Middle-Aged Adults",bank__2[[#This Row],[Age]]&lt;60, "Older AdultsOlder Adults", bank__2[[#This Row],[Age]]&gt;=60,"Seniors")</f>
        <v>Middle-Aged Adults</v>
      </c>
      <c r="T4182" t="str">
        <f t="shared" si="65"/>
        <v>No</v>
      </c>
      <c r="U4182" cm="1">
        <f t="array" ref="U4182">_xlfn.SWITCH(L4182, "jan",1, "feb",2, "mar",3, "apr",4, "may",5, "jun",6, "jul",7, "aug",8, "sep",9, "oct",10, "nov",11, "dec",12, "")</f>
        <v>5</v>
      </c>
      <c r="V4182" s="2">
        <f>bank__2[[#This Row],[CallDuration (Seconds)]]/60</f>
        <v>3.35</v>
      </c>
      <c r="W4182" t="str">
        <f>IF(AND(bank__2[[#This Row],[HasHousingLoan]]="yes",bank__2[[#This Row],[HasPersonalLoan]]="yes"),"Both Loans",
IF(bank__2[[#This Row],[HasHousingLoan]]="yes","Only Housing Loan",
IF(bank__2[[#This Row],[HasPersonalLoan]]="yes","Only Personal Loan","No Loan")))</f>
        <v>Both Loans</v>
      </c>
    </row>
    <row r="4183" spans="1:23">
      <c r="A4183">
        <v>4182</v>
      </c>
      <c r="B4183">
        <v>26</v>
      </c>
      <c r="C4183" t="s">
        <v>72</v>
      </c>
      <c r="D4183" t="s">
        <v>44</v>
      </c>
      <c r="E4183" t="s">
        <v>33</v>
      </c>
      <c r="F4183" t="s">
        <v>21</v>
      </c>
      <c r="G4183">
        <v>1275</v>
      </c>
      <c r="H4183" t="s">
        <v>35</v>
      </c>
      <c r="I4183" t="s">
        <v>21</v>
      </c>
      <c r="J4183" t="s">
        <v>30</v>
      </c>
      <c r="K4183">
        <v>20</v>
      </c>
      <c r="L4183" t="s">
        <v>53</v>
      </c>
      <c r="M4183">
        <v>18</v>
      </c>
      <c r="N4183">
        <v>9</v>
      </c>
      <c r="O4183">
        <v>-1</v>
      </c>
      <c r="P4183">
        <v>0</v>
      </c>
      <c r="Q4183" t="s">
        <v>30</v>
      </c>
      <c r="R4183" t="s">
        <v>21</v>
      </c>
      <c r="S4183" t="str" cm="1">
        <f t="array" ref="S4183">_xlfn.IFS(bank__2[[#This Row],[Age]]&lt;30, "Young Adults",bank__2[[#This Row],[Age]]&lt;45, "Middle-Aged Adults",bank__2[[#This Row],[Age]]&lt;60, "Older AdultsOlder Adults", bank__2[[#This Row],[Age]]&gt;=60,"Seniors")</f>
        <v>Young Adults</v>
      </c>
      <c r="T4183" t="str">
        <f t="shared" si="65"/>
        <v>No</v>
      </c>
      <c r="U4183" cm="1">
        <f t="array" ref="U4183">_xlfn.SWITCH(L4183, "jan",1, "feb",2, "mar",3, "apr",4, "may",5, "jun",6, "jul",7, "aug",8, "sep",9, "oct",10, "nov",11, "dec",12, "")</f>
        <v>6</v>
      </c>
      <c r="V4183" s="2">
        <f>bank__2[[#This Row],[CallDuration (Seconds)]]/60</f>
        <v>0.3</v>
      </c>
      <c r="W4183" t="str">
        <f>IF(AND(bank__2[[#This Row],[HasHousingLoan]]="yes",bank__2[[#This Row],[HasPersonalLoan]]="yes"),"Both Loans",
IF(bank__2[[#This Row],[HasHousingLoan]]="yes","Only Housing Loan",
IF(bank__2[[#This Row],[HasPersonalLoan]]="yes","Only Personal Loan","No Loan")))</f>
        <v>Only Housing Loan</v>
      </c>
    </row>
    <row r="4184" spans="1:23">
      <c r="A4184">
        <v>4183</v>
      </c>
      <c r="B4184">
        <v>50</v>
      </c>
      <c r="C4184" t="s">
        <v>56</v>
      </c>
      <c r="D4184" t="s">
        <v>19</v>
      </c>
      <c r="E4184" t="s">
        <v>33</v>
      </c>
      <c r="F4184" t="s">
        <v>21</v>
      </c>
      <c r="G4184">
        <v>579</v>
      </c>
      <c r="H4184" t="s">
        <v>21</v>
      </c>
      <c r="I4184" t="s">
        <v>21</v>
      </c>
      <c r="J4184" t="s">
        <v>23</v>
      </c>
      <c r="K4184">
        <v>26</v>
      </c>
      <c r="L4184" t="s">
        <v>92</v>
      </c>
      <c r="M4184">
        <v>83</v>
      </c>
      <c r="N4184">
        <v>4</v>
      </c>
      <c r="O4184">
        <v>-1</v>
      </c>
      <c r="P4184">
        <v>0</v>
      </c>
      <c r="Q4184" t="s">
        <v>30</v>
      </c>
      <c r="R4184" t="s">
        <v>21</v>
      </c>
      <c r="S4184" t="str" cm="1">
        <f t="array" ref="S4184">_xlfn.IFS(bank__2[[#This Row],[Age]]&lt;30, "Young Adults",bank__2[[#This Row],[Age]]&lt;45, "Middle-Aged Adults",bank__2[[#This Row],[Age]]&lt;60, "Older AdultsOlder Adults", bank__2[[#This Row],[Age]]&gt;=60,"Seniors")</f>
        <v>Older AdultsOlder Adults</v>
      </c>
      <c r="T4184" t="str">
        <f t="shared" si="65"/>
        <v>No</v>
      </c>
      <c r="U4184" cm="1">
        <f t="array" ref="U4184">_xlfn.SWITCH(L4184, "jan",1, "feb",2, "mar",3, "apr",4, "may",5, "jun",6, "jul",7, "aug",8, "sep",9, "oct",10, "nov",11, "dec",12, "")</f>
        <v>8</v>
      </c>
      <c r="V4184" s="2">
        <f>bank__2[[#This Row],[CallDuration (Seconds)]]/60</f>
        <v>1.3833333333333333</v>
      </c>
      <c r="W4184" t="str">
        <f>IF(AND(bank__2[[#This Row],[HasHousingLoan]]="yes",bank__2[[#This Row],[HasPersonalLoan]]="yes"),"Both Loans",
IF(bank__2[[#This Row],[HasHousingLoan]]="yes","Only Housing Loan",
IF(bank__2[[#This Row],[HasPersonalLoan]]="yes","Only Personal Loan","No Loan")))</f>
        <v>No Loan</v>
      </c>
    </row>
    <row r="4185" spans="1:23">
      <c r="A4185">
        <v>4184</v>
      </c>
      <c r="B4185">
        <v>60</v>
      </c>
      <c r="C4185" t="s">
        <v>72</v>
      </c>
      <c r="D4185" t="s">
        <v>44</v>
      </c>
      <c r="E4185" t="s">
        <v>45</v>
      </c>
      <c r="F4185" t="s">
        <v>21</v>
      </c>
      <c r="G4185">
        <v>2934</v>
      </c>
      <c r="H4185" t="s">
        <v>21</v>
      </c>
      <c r="I4185" t="s">
        <v>21</v>
      </c>
      <c r="J4185" t="s">
        <v>23</v>
      </c>
      <c r="K4185">
        <v>8</v>
      </c>
      <c r="L4185" t="s">
        <v>92</v>
      </c>
      <c r="M4185">
        <v>233</v>
      </c>
      <c r="N4185">
        <v>2</v>
      </c>
      <c r="O4185">
        <v>-1</v>
      </c>
      <c r="P4185">
        <v>0</v>
      </c>
      <c r="Q4185" t="s">
        <v>30</v>
      </c>
      <c r="R4185" t="s">
        <v>21</v>
      </c>
      <c r="S4185" t="str" cm="1">
        <f t="array" ref="S4185">_xlfn.IFS(bank__2[[#This Row],[Age]]&lt;30, "Young Adults",bank__2[[#This Row],[Age]]&lt;45, "Middle-Aged Adults",bank__2[[#This Row],[Age]]&lt;60, "Older AdultsOlder Adults", bank__2[[#This Row],[Age]]&gt;=60,"Seniors")</f>
        <v>Seniors</v>
      </c>
      <c r="T4185" t="str">
        <f t="shared" si="65"/>
        <v>No</v>
      </c>
      <c r="U4185" cm="1">
        <f t="array" ref="U4185">_xlfn.SWITCH(L4185, "jan",1, "feb",2, "mar",3, "apr",4, "may",5, "jun",6, "jul",7, "aug",8, "sep",9, "oct",10, "nov",11, "dec",12, "")</f>
        <v>8</v>
      </c>
      <c r="V4185" s="2">
        <f>bank__2[[#This Row],[CallDuration (Seconds)]]/60</f>
        <v>3.8833333333333333</v>
      </c>
      <c r="W4185" t="str">
        <f>IF(AND(bank__2[[#This Row],[HasHousingLoan]]="yes",bank__2[[#This Row],[HasPersonalLoan]]="yes"),"Both Loans",
IF(bank__2[[#This Row],[HasHousingLoan]]="yes","Only Housing Loan",
IF(bank__2[[#This Row],[HasPersonalLoan]]="yes","Only Personal Loan","No Loan")))</f>
        <v>No Loan</v>
      </c>
    </row>
    <row r="4186" spans="1:23">
      <c r="A4186">
        <v>4185</v>
      </c>
      <c r="B4186">
        <v>47</v>
      </c>
      <c r="C4186" t="s">
        <v>43</v>
      </c>
      <c r="D4186" t="s">
        <v>19</v>
      </c>
      <c r="E4186" t="s">
        <v>45</v>
      </c>
      <c r="F4186" t="s">
        <v>21</v>
      </c>
      <c r="G4186">
        <v>6637</v>
      </c>
      <c r="H4186" t="s">
        <v>35</v>
      </c>
      <c r="I4186" t="s">
        <v>21</v>
      </c>
      <c r="J4186" t="s">
        <v>23</v>
      </c>
      <c r="K4186">
        <v>17</v>
      </c>
      <c r="L4186" t="s">
        <v>48</v>
      </c>
      <c r="M4186">
        <v>174</v>
      </c>
      <c r="N4186">
        <v>2</v>
      </c>
      <c r="O4186">
        <v>-1</v>
      </c>
      <c r="P4186">
        <v>0</v>
      </c>
      <c r="Q4186" t="s">
        <v>30</v>
      </c>
      <c r="R4186" t="s">
        <v>21</v>
      </c>
      <c r="S4186" t="str" cm="1">
        <f t="array" ref="S4186">_xlfn.IFS(bank__2[[#This Row],[Age]]&lt;30, "Young Adults",bank__2[[#This Row],[Age]]&lt;45, "Middle-Aged Adults",bank__2[[#This Row],[Age]]&lt;60, "Older AdultsOlder Adults", bank__2[[#This Row],[Age]]&gt;=60,"Seniors")</f>
        <v>Older AdultsOlder Adults</v>
      </c>
      <c r="T4186" t="str">
        <f t="shared" si="65"/>
        <v>No</v>
      </c>
      <c r="U4186" cm="1">
        <f t="array" ref="U4186">_xlfn.SWITCH(L4186, "jan",1, "feb",2, "mar",3, "apr",4, "may",5, "jun",6, "jul",7, "aug",8, "sep",9, "oct",10, "nov",11, "dec",12, "")</f>
        <v>4</v>
      </c>
      <c r="V4186" s="2">
        <f>bank__2[[#This Row],[CallDuration (Seconds)]]/60</f>
        <v>2.9</v>
      </c>
      <c r="W4186" t="str">
        <f>IF(AND(bank__2[[#This Row],[HasHousingLoan]]="yes",bank__2[[#This Row],[HasPersonalLoan]]="yes"),"Both Loans",
IF(bank__2[[#This Row],[HasHousingLoan]]="yes","Only Housing Loan",
IF(bank__2[[#This Row],[HasPersonalLoan]]="yes","Only Personal Loan","No Loan")))</f>
        <v>Only Housing Loan</v>
      </c>
    </row>
    <row r="4187" spans="1:23">
      <c r="A4187">
        <v>4186</v>
      </c>
      <c r="B4187">
        <v>31</v>
      </c>
      <c r="C4187" t="s">
        <v>43</v>
      </c>
      <c r="D4187" t="s">
        <v>19</v>
      </c>
      <c r="E4187" t="s">
        <v>45</v>
      </c>
      <c r="F4187" t="s">
        <v>21</v>
      </c>
      <c r="G4187">
        <v>271</v>
      </c>
      <c r="H4187" t="s">
        <v>21</v>
      </c>
      <c r="I4187" t="s">
        <v>21</v>
      </c>
      <c r="J4187" t="s">
        <v>23</v>
      </c>
      <c r="K4187">
        <v>18</v>
      </c>
      <c r="L4187" t="s">
        <v>124</v>
      </c>
      <c r="M4187">
        <v>89</v>
      </c>
      <c r="N4187">
        <v>1</v>
      </c>
      <c r="O4187">
        <v>-1</v>
      </c>
      <c r="P4187">
        <v>0</v>
      </c>
      <c r="Q4187" t="s">
        <v>30</v>
      </c>
      <c r="R4187" t="s">
        <v>21</v>
      </c>
      <c r="S4187" t="str" cm="1">
        <f t="array" ref="S4187">_xlfn.IFS(bank__2[[#This Row],[Age]]&lt;30, "Young Adults",bank__2[[#This Row],[Age]]&lt;45, "Middle-Aged Adults",bank__2[[#This Row],[Age]]&lt;60, "Older AdultsOlder Adults", bank__2[[#This Row],[Age]]&gt;=60,"Seniors")</f>
        <v>Middle-Aged Adults</v>
      </c>
      <c r="T4187" t="str">
        <f t="shared" si="65"/>
        <v>No</v>
      </c>
      <c r="U4187" cm="1">
        <f t="array" ref="U4187">_xlfn.SWITCH(L4187, "jan",1, "feb",2, "mar",3, "apr",4, "may",5, "jun",6, "jul",7, "aug",8, "sep",9, "oct",10, "nov",11, "dec",12, "")</f>
        <v>11</v>
      </c>
      <c r="V4187" s="2">
        <f>bank__2[[#This Row],[CallDuration (Seconds)]]/60</f>
        <v>1.4833333333333334</v>
      </c>
      <c r="W4187" t="str">
        <f>IF(AND(bank__2[[#This Row],[HasHousingLoan]]="yes",bank__2[[#This Row],[HasPersonalLoan]]="yes"),"Both Loans",
IF(bank__2[[#This Row],[HasHousingLoan]]="yes","Only Housing Loan",
IF(bank__2[[#This Row],[HasPersonalLoan]]="yes","Only Personal Loan","No Loan")))</f>
        <v>No Loan</v>
      </c>
    </row>
    <row r="4188" spans="1:23">
      <c r="A4188">
        <v>4187</v>
      </c>
      <c r="B4188">
        <v>52</v>
      </c>
      <c r="C4188" t="s">
        <v>72</v>
      </c>
      <c r="D4188" t="s">
        <v>19</v>
      </c>
      <c r="E4188" t="s">
        <v>45</v>
      </c>
      <c r="F4188" t="s">
        <v>21</v>
      </c>
      <c r="G4188">
        <v>0</v>
      </c>
      <c r="H4188" t="s">
        <v>21</v>
      </c>
      <c r="I4188" t="s">
        <v>21</v>
      </c>
      <c r="J4188" t="s">
        <v>23</v>
      </c>
      <c r="K4188">
        <v>9</v>
      </c>
      <c r="L4188" t="s">
        <v>92</v>
      </c>
      <c r="M4188">
        <v>145</v>
      </c>
      <c r="N4188">
        <v>3</v>
      </c>
      <c r="O4188">
        <v>94</v>
      </c>
      <c r="P4188">
        <v>4</v>
      </c>
      <c r="Q4188" t="s">
        <v>196</v>
      </c>
      <c r="R4188" t="s">
        <v>21</v>
      </c>
      <c r="S4188" t="str" cm="1">
        <f t="array" ref="S4188">_xlfn.IFS(bank__2[[#This Row],[Age]]&lt;30, "Young Adults",bank__2[[#This Row],[Age]]&lt;45, "Middle-Aged Adults",bank__2[[#This Row],[Age]]&lt;60, "Older AdultsOlder Adults", bank__2[[#This Row],[Age]]&gt;=60,"Seniors")</f>
        <v>Older AdultsOlder Adults</v>
      </c>
      <c r="T4188" t="str">
        <f t="shared" si="65"/>
        <v>Yes</v>
      </c>
      <c r="U4188" cm="1">
        <f t="array" ref="U4188">_xlfn.SWITCH(L4188, "jan",1, "feb",2, "mar",3, "apr",4, "may",5, "jun",6, "jul",7, "aug",8, "sep",9, "oct",10, "nov",11, "dec",12, "")</f>
        <v>8</v>
      </c>
      <c r="V4188" s="2">
        <f>bank__2[[#This Row],[CallDuration (Seconds)]]/60</f>
        <v>2.4166666666666665</v>
      </c>
      <c r="W4188" t="str">
        <f>IF(AND(bank__2[[#This Row],[HasHousingLoan]]="yes",bank__2[[#This Row],[HasPersonalLoan]]="yes"),"Both Loans",
IF(bank__2[[#This Row],[HasHousingLoan]]="yes","Only Housing Loan",
IF(bank__2[[#This Row],[HasPersonalLoan]]="yes","Only Personal Loan","No Loan")))</f>
        <v>No Loan</v>
      </c>
    </row>
    <row r="4189" spans="1:23">
      <c r="A4189">
        <v>4188</v>
      </c>
      <c r="B4189">
        <v>36</v>
      </c>
      <c r="C4189" t="s">
        <v>32</v>
      </c>
      <c r="D4189" t="s">
        <v>19</v>
      </c>
      <c r="E4189" t="s">
        <v>33</v>
      </c>
      <c r="F4189" t="s">
        <v>21</v>
      </c>
      <c r="G4189">
        <v>472</v>
      </c>
      <c r="H4189" t="s">
        <v>35</v>
      </c>
      <c r="I4189" t="s">
        <v>21</v>
      </c>
      <c r="J4189" t="s">
        <v>30</v>
      </c>
      <c r="K4189">
        <v>19</v>
      </c>
      <c r="L4189" t="s">
        <v>53</v>
      </c>
      <c r="M4189">
        <v>1017</v>
      </c>
      <c r="N4189">
        <v>1</v>
      </c>
      <c r="O4189">
        <v>-1</v>
      </c>
      <c r="P4189">
        <v>0</v>
      </c>
      <c r="Q4189" t="s">
        <v>30</v>
      </c>
      <c r="R4189" t="s">
        <v>21</v>
      </c>
      <c r="S4189" t="str" cm="1">
        <f t="array" ref="S4189">_xlfn.IFS(bank__2[[#This Row],[Age]]&lt;30, "Young Adults",bank__2[[#This Row],[Age]]&lt;45, "Middle-Aged Adults",bank__2[[#This Row],[Age]]&lt;60, "Older AdultsOlder Adults", bank__2[[#This Row],[Age]]&gt;=60,"Seniors")</f>
        <v>Middle-Aged Adults</v>
      </c>
      <c r="T4189" t="str">
        <f t="shared" si="65"/>
        <v>No</v>
      </c>
      <c r="U4189" cm="1">
        <f t="array" ref="U4189">_xlfn.SWITCH(L4189, "jan",1, "feb",2, "mar",3, "apr",4, "may",5, "jun",6, "jul",7, "aug",8, "sep",9, "oct",10, "nov",11, "dec",12, "")</f>
        <v>6</v>
      </c>
      <c r="V4189" s="2">
        <f>bank__2[[#This Row],[CallDuration (Seconds)]]/60</f>
        <v>16.95</v>
      </c>
      <c r="W4189" t="str">
        <f>IF(AND(bank__2[[#This Row],[HasHousingLoan]]="yes",bank__2[[#This Row],[HasPersonalLoan]]="yes"),"Both Loans",
IF(bank__2[[#This Row],[HasHousingLoan]]="yes","Only Housing Loan",
IF(bank__2[[#This Row],[HasPersonalLoan]]="yes","Only Personal Loan","No Loan")))</f>
        <v>Only Housing Loan</v>
      </c>
    </row>
    <row r="4190" spans="1:23">
      <c r="A4190">
        <v>4189</v>
      </c>
      <c r="B4190">
        <v>43</v>
      </c>
      <c r="C4190" t="s">
        <v>56</v>
      </c>
      <c r="D4190" t="s">
        <v>19</v>
      </c>
      <c r="E4190" t="s">
        <v>20</v>
      </c>
      <c r="F4190" t="s">
        <v>21</v>
      </c>
      <c r="G4190">
        <v>487</v>
      </c>
      <c r="H4190" t="s">
        <v>35</v>
      </c>
      <c r="I4190" t="s">
        <v>21</v>
      </c>
      <c r="J4190" t="s">
        <v>30</v>
      </c>
      <c r="K4190">
        <v>7</v>
      </c>
      <c r="L4190" t="s">
        <v>37</v>
      </c>
      <c r="M4190">
        <v>548</v>
      </c>
      <c r="N4190">
        <v>2</v>
      </c>
      <c r="O4190">
        <v>-1</v>
      </c>
      <c r="P4190">
        <v>0</v>
      </c>
      <c r="Q4190" t="s">
        <v>30</v>
      </c>
      <c r="R4190" t="s">
        <v>21</v>
      </c>
      <c r="S4190" t="str" cm="1">
        <f t="array" ref="S4190">_xlfn.IFS(bank__2[[#This Row],[Age]]&lt;30, "Young Adults",bank__2[[#This Row],[Age]]&lt;45, "Middle-Aged Adults",bank__2[[#This Row],[Age]]&lt;60, "Older AdultsOlder Adults", bank__2[[#This Row],[Age]]&gt;=60,"Seniors")</f>
        <v>Middle-Aged Adults</v>
      </c>
      <c r="T4190" t="str">
        <f t="shared" si="65"/>
        <v>No</v>
      </c>
      <c r="U4190" cm="1">
        <f t="array" ref="U4190">_xlfn.SWITCH(L4190, "jan",1, "feb",2, "mar",3, "apr",4, "may",5, "jun",6, "jul",7, "aug",8, "sep",9, "oct",10, "nov",11, "dec",12, "")</f>
        <v>5</v>
      </c>
      <c r="V4190" s="2">
        <f>bank__2[[#This Row],[CallDuration (Seconds)]]/60</f>
        <v>9.1333333333333329</v>
      </c>
      <c r="W4190" t="str">
        <f>IF(AND(bank__2[[#This Row],[HasHousingLoan]]="yes",bank__2[[#This Row],[HasPersonalLoan]]="yes"),"Both Loans",
IF(bank__2[[#This Row],[HasHousingLoan]]="yes","Only Housing Loan",
IF(bank__2[[#This Row],[HasPersonalLoan]]="yes","Only Personal Loan","No Loan")))</f>
        <v>Only Housing Loan</v>
      </c>
    </row>
    <row r="4191" spans="1:23">
      <c r="A4191">
        <v>4190</v>
      </c>
      <c r="B4191">
        <v>30</v>
      </c>
      <c r="C4191" t="s">
        <v>72</v>
      </c>
      <c r="D4191" t="s">
        <v>44</v>
      </c>
      <c r="E4191" t="s">
        <v>45</v>
      </c>
      <c r="F4191" t="s">
        <v>21</v>
      </c>
      <c r="G4191">
        <v>699</v>
      </c>
      <c r="H4191" t="s">
        <v>35</v>
      </c>
      <c r="I4191" t="s">
        <v>21</v>
      </c>
      <c r="J4191" t="s">
        <v>23</v>
      </c>
      <c r="K4191">
        <v>11</v>
      </c>
      <c r="L4191" t="s">
        <v>92</v>
      </c>
      <c r="M4191">
        <v>213</v>
      </c>
      <c r="N4191">
        <v>4</v>
      </c>
      <c r="O4191">
        <v>-1</v>
      </c>
      <c r="P4191">
        <v>0</v>
      </c>
      <c r="Q4191" t="s">
        <v>30</v>
      </c>
      <c r="R4191" t="s">
        <v>21</v>
      </c>
      <c r="S4191" t="str" cm="1">
        <f t="array" ref="S4191">_xlfn.IFS(bank__2[[#This Row],[Age]]&lt;30, "Young Adults",bank__2[[#This Row],[Age]]&lt;45, "Middle-Aged Adults",bank__2[[#This Row],[Age]]&lt;60, "Older AdultsOlder Adults", bank__2[[#This Row],[Age]]&gt;=60,"Seniors")</f>
        <v>Middle-Aged Adults</v>
      </c>
      <c r="T4191" t="str">
        <f t="shared" si="65"/>
        <v>No</v>
      </c>
      <c r="U4191" cm="1">
        <f t="array" ref="U4191">_xlfn.SWITCH(L4191, "jan",1, "feb",2, "mar",3, "apr",4, "may",5, "jun",6, "jul",7, "aug",8, "sep",9, "oct",10, "nov",11, "dec",12, "")</f>
        <v>8</v>
      </c>
      <c r="V4191" s="2">
        <f>bank__2[[#This Row],[CallDuration (Seconds)]]/60</f>
        <v>3.55</v>
      </c>
      <c r="W4191" t="str">
        <f>IF(AND(bank__2[[#This Row],[HasHousingLoan]]="yes",bank__2[[#This Row],[HasPersonalLoan]]="yes"),"Both Loans",
IF(bank__2[[#This Row],[HasHousingLoan]]="yes","Only Housing Loan",
IF(bank__2[[#This Row],[HasPersonalLoan]]="yes","Only Personal Loan","No Loan")))</f>
        <v>Only Housing Loan</v>
      </c>
    </row>
    <row r="4192" spans="1:23">
      <c r="A4192">
        <v>4191</v>
      </c>
      <c r="B4192">
        <v>32</v>
      </c>
      <c r="C4192" t="s">
        <v>56</v>
      </c>
      <c r="D4192" t="s">
        <v>19</v>
      </c>
      <c r="E4192" t="s">
        <v>33</v>
      </c>
      <c r="F4192" t="s">
        <v>21</v>
      </c>
      <c r="G4192">
        <v>150</v>
      </c>
      <c r="H4192" t="s">
        <v>21</v>
      </c>
      <c r="I4192" t="s">
        <v>21</v>
      </c>
      <c r="J4192" t="s">
        <v>23</v>
      </c>
      <c r="K4192">
        <v>5</v>
      </c>
      <c r="L4192" t="s">
        <v>61</v>
      </c>
      <c r="M4192">
        <v>210</v>
      </c>
      <c r="N4192">
        <v>1</v>
      </c>
      <c r="O4192">
        <v>-1</v>
      </c>
      <c r="P4192">
        <v>0</v>
      </c>
      <c r="Q4192" t="s">
        <v>30</v>
      </c>
      <c r="R4192" t="s">
        <v>21</v>
      </c>
      <c r="S4192" t="str" cm="1">
        <f t="array" ref="S4192">_xlfn.IFS(bank__2[[#This Row],[Age]]&lt;30, "Young Adults",bank__2[[#This Row],[Age]]&lt;45, "Middle-Aged Adults",bank__2[[#This Row],[Age]]&lt;60, "Older AdultsOlder Adults", bank__2[[#This Row],[Age]]&gt;=60,"Seniors")</f>
        <v>Middle-Aged Adults</v>
      </c>
      <c r="T4192" t="str">
        <f t="shared" si="65"/>
        <v>No</v>
      </c>
      <c r="U4192" cm="1">
        <f t="array" ref="U4192">_xlfn.SWITCH(L4192, "jan",1, "feb",2, "mar",3, "apr",4, "may",5, "jun",6, "jul",7, "aug",8, "sep",9, "oct",10, "nov",11, "dec",12, "")</f>
        <v>2</v>
      </c>
      <c r="V4192" s="2">
        <f>bank__2[[#This Row],[CallDuration (Seconds)]]/60</f>
        <v>3.5</v>
      </c>
      <c r="W4192" t="str">
        <f>IF(AND(bank__2[[#This Row],[HasHousingLoan]]="yes",bank__2[[#This Row],[HasPersonalLoan]]="yes"),"Both Loans",
IF(bank__2[[#This Row],[HasHousingLoan]]="yes","Only Housing Loan",
IF(bank__2[[#This Row],[HasPersonalLoan]]="yes","Only Personal Loan","No Loan")))</f>
        <v>No Loan</v>
      </c>
    </row>
    <row r="4193" spans="1:23">
      <c r="A4193">
        <v>4192</v>
      </c>
      <c r="B4193">
        <v>31</v>
      </c>
      <c r="C4193" t="s">
        <v>43</v>
      </c>
      <c r="D4193" t="s">
        <v>44</v>
      </c>
      <c r="E4193" t="s">
        <v>45</v>
      </c>
      <c r="F4193" t="s">
        <v>21</v>
      </c>
      <c r="G4193">
        <v>1130</v>
      </c>
      <c r="H4193" t="s">
        <v>35</v>
      </c>
      <c r="I4193" t="s">
        <v>21</v>
      </c>
      <c r="J4193" t="s">
        <v>23</v>
      </c>
      <c r="K4193">
        <v>17</v>
      </c>
      <c r="L4193" t="s">
        <v>48</v>
      </c>
      <c r="M4193">
        <v>224</v>
      </c>
      <c r="N4193">
        <v>3</v>
      </c>
      <c r="O4193">
        <v>74</v>
      </c>
      <c r="P4193">
        <v>4</v>
      </c>
      <c r="Q4193" t="s">
        <v>41</v>
      </c>
      <c r="R4193" t="s">
        <v>21</v>
      </c>
      <c r="S4193" t="str" cm="1">
        <f t="array" ref="S4193">_xlfn.IFS(bank__2[[#This Row],[Age]]&lt;30, "Young Adults",bank__2[[#This Row],[Age]]&lt;45, "Middle-Aged Adults",bank__2[[#This Row],[Age]]&lt;60, "Older AdultsOlder Adults", bank__2[[#This Row],[Age]]&gt;=60,"Seniors")</f>
        <v>Middle-Aged Adults</v>
      </c>
      <c r="T4193" t="str">
        <f t="shared" si="65"/>
        <v>Yes</v>
      </c>
      <c r="U4193" cm="1">
        <f t="array" ref="U4193">_xlfn.SWITCH(L4193, "jan",1, "feb",2, "mar",3, "apr",4, "may",5, "jun",6, "jul",7, "aug",8, "sep",9, "oct",10, "nov",11, "dec",12, "")</f>
        <v>4</v>
      </c>
      <c r="V4193" s="2">
        <f>bank__2[[#This Row],[CallDuration (Seconds)]]/60</f>
        <v>3.7333333333333334</v>
      </c>
      <c r="W4193" t="str">
        <f>IF(AND(bank__2[[#This Row],[HasHousingLoan]]="yes",bank__2[[#This Row],[HasPersonalLoan]]="yes"),"Both Loans",
IF(bank__2[[#This Row],[HasHousingLoan]]="yes","Only Housing Loan",
IF(bank__2[[#This Row],[HasPersonalLoan]]="yes","Only Personal Loan","No Loan")))</f>
        <v>Only Housing Loan</v>
      </c>
    </row>
    <row r="4194" spans="1:23">
      <c r="A4194">
        <v>4193</v>
      </c>
      <c r="B4194">
        <v>29</v>
      </c>
      <c r="C4194" t="s">
        <v>43</v>
      </c>
      <c r="D4194" t="s">
        <v>44</v>
      </c>
      <c r="E4194" t="s">
        <v>33</v>
      </c>
      <c r="F4194" t="s">
        <v>21</v>
      </c>
      <c r="G4194">
        <v>584</v>
      </c>
      <c r="H4194" t="s">
        <v>35</v>
      </c>
      <c r="I4194" t="s">
        <v>21</v>
      </c>
      <c r="J4194" t="s">
        <v>30</v>
      </c>
      <c r="K4194">
        <v>16</v>
      </c>
      <c r="L4194" t="s">
        <v>53</v>
      </c>
      <c r="M4194">
        <v>541</v>
      </c>
      <c r="N4194">
        <v>19</v>
      </c>
      <c r="O4194">
        <v>-1</v>
      </c>
      <c r="P4194">
        <v>0</v>
      </c>
      <c r="Q4194" t="s">
        <v>30</v>
      </c>
      <c r="R4194" t="s">
        <v>21</v>
      </c>
      <c r="S4194" t="str" cm="1">
        <f t="array" ref="S4194">_xlfn.IFS(bank__2[[#This Row],[Age]]&lt;30, "Young Adults",bank__2[[#This Row],[Age]]&lt;45, "Middle-Aged Adults",bank__2[[#This Row],[Age]]&lt;60, "Older AdultsOlder Adults", bank__2[[#This Row],[Age]]&gt;=60,"Seniors")</f>
        <v>Young Adults</v>
      </c>
      <c r="T4194" t="str">
        <f t="shared" si="65"/>
        <v>No</v>
      </c>
      <c r="U4194" cm="1">
        <f t="array" ref="U4194">_xlfn.SWITCH(L4194, "jan",1, "feb",2, "mar",3, "apr",4, "may",5, "jun",6, "jul",7, "aug",8, "sep",9, "oct",10, "nov",11, "dec",12, "")</f>
        <v>6</v>
      </c>
      <c r="V4194" s="2">
        <f>bank__2[[#This Row],[CallDuration (Seconds)]]/60</f>
        <v>9.0166666666666675</v>
      </c>
      <c r="W4194" t="str">
        <f>IF(AND(bank__2[[#This Row],[HasHousingLoan]]="yes",bank__2[[#This Row],[HasPersonalLoan]]="yes"),"Both Loans",
IF(bank__2[[#This Row],[HasHousingLoan]]="yes","Only Housing Loan",
IF(bank__2[[#This Row],[HasPersonalLoan]]="yes","Only Personal Loan","No Loan")))</f>
        <v>Only Housing Loan</v>
      </c>
    </row>
    <row r="4195" spans="1:23">
      <c r="A4195">
        <v>4194</v>
      </c>
      <c r="B4195">
        <v>48</v>
      </c>
      <c r="C4195" t="s">
        <v>32</v>
      </c>
      <c r="D4195" t="s">
        <v>122</v>
      </c>
      <c r="E4195" t="s">
        <v>33</v>
      </c>
      <c r="F4195" t="s">
        <v>21</v>
      </c>
      <c r="G4195">
        <v>3186</v>
      </c>
      <c r="H4195" t="s">
        <v>21</v>
      </c>
      <c r="I4195" t="s">
        <v>35</v>
      </c>
      <c r="J4195" t="s">
        <v>23</v>
      </c>
      <c r="K4195">
        <v>9</v>
      </c>
      <c r="L4195" t="s">
        <v>48</v>
      </c>
      <c r="M4195">
        <v>104</v>
      </c>
      <c r="N4195">
        <v>1</v>
      </c>
      <c r="O4195">
        <v>-1</v>
      </c>
      <c r="P4195">
        <v>0</v>
      </c>
      <c r="Q4195" t="s">
        <v>30</v>
      </c>
      <c r="R4195" t="s">
        <v>21</v>
      </c>
      <c r="S4195" t="str" cm="1">
        <f t="array" ref="S4195">_xlfn.IFS(bank__2[[#This Row],[Age]]&lt;30, "Young Adults",bank__2[[#This Row],[Age]]&lt;45, "Middle-Aged Adults",bank__2[[#This Row],[Age]]&lt;60, "Older AdultsOlder Adults", bank__2[[#This Row],[Age]]&gt;=60,"Seniors")</f>
        <v>Older AdultsOlder Adults</v>
      </c>
      <c r="T4195" t="str">
        <f t="shared" si="65"/>
        <v>No</v>
      </c>
      <c r="U4195" cm="1">
        <f t="array" ref="U4195">_xlfn.SWITCH(L4195, "jan",1, "feb",2, "mar",3, "apr",4, "may",5, "jun",6, "jul",7, "aug",8, "sep",9, "oct",10, "nov",11, "dec",12, "")</f>
        <v>4</v>
      </c>
      <c r="V4195" s="2">
        <f>bank__2[[#This Row],[CallDuration (Seconds)]]/60</f>
        <v>1.7333333333333334</v>
      </c>
      <c r="W4195" t="str">
        <f>IF(AND(bank__2[[#This Row],[HasHousingLoan]]="yes",bank__2[[#This Row],[HasPersonalLoan]]="yes"),"Both Loans",
IF(bank__2[[#This Row],[HasHousingLoan]]="yes","Only Housing Loan",
IF(bank__2[[#This Row],[HasPersonalLoan]]="yes","Only Personal Loan","No Loan")))</f>
        <v>Only Personal Loan</v>
      </c>
    </row>
    <row r="4196" spans="1:23">
      <c r="A4196">
        <v>4195</v>
      </c>
      <c r="B4196">
        <v>32</v>
      </c>
      <c r="C4196" t="s">
        <v>32</v>
      </c>
      <c r="D4196" t="s">
        <v>44</v>
      </c>
      <c r="E4196" t="s">
        <v>33</v>
      </c>
      <c r="F4196" t="s">
        <v>21</v>
      </c>
      <c r="G4196">
        <v>133</v>
      </c>
      <c r="H4196" t="s">
        <v>21</v>
      </c>
      <c r="I4196" t="s">
        <v>21</v>
      </c>
      <c r="J4196" t="s">
        <v>23</v>
      </c>
      <c r="K4196">
        <v>15</v>
      </c>
      <c r="L4196" t="s">
        <v>48</v>
      </c>
      <c r="M4196">
        <v>171</v>
      </c>
      <c r="N4196">
        <v>1</v>
      </c>
      <c r="O4196">
        <v>-1</v>
      </c>
      <c r="P4196">
        <v>0</v>
      </c>
      <c r="Q4196" t="s">
        <v>30</v>
      </c>
      <c r="R4196" t="s">
        <v>35</v>
      </c>
      <c r="S4196" t="str" cm="1">
        <f t="array" ref="S4196">_xlfn.IFS(bank__2[[#This Row],[Age]]&lt;30, "Young Adults",bank__2[[#This Row],[Age]]&lt;45, "Middle-Aged Adults",bank__2[[#This Row],[Age]]&lt;60, "Older AdultsOlder Adults", bank__2[[#This Row],[Age]]&gt;=60,"Seniors")</f>
        <v>Middle-Aged Adults</v>
      </c>
      <c r="T4196" t="str">
        <f t="shared" si="65"/>
        <v>No</v>
      </c>
      <c r="U4196" cm="1">
        <f t="array" ref="U4196">_xlfn.SWITCH(L4196, "jan",1, "feb",2, "mar",3, "apr",4, "may",5, "jun",6, "jul",7, "aug",8, "sep",9, "oct",10, "nov",11, "dec",12, "")</f>
        <v>4</v>
      </c>
      <c r="V4196" s="2">
        <f>bank__2[[#This Row],[CallDuration (Seconds)]]/60</f>
        <v>2.85</v>
      </c>
      <c r="W4196" t="str">
        <f>IF(AND(bank__2[[#This Row],[HasHousingLoan]]="yes",bank__2[[#This Row],[HasPersonalLoan]]="yes"),"Both Loans",
IF(bank__2[[#This Row],[HasHousingLoan]]="yes","Only Housing Loan",
IF(bank__2[[#This Row],[HasPersonalLoan]]="yes","Only Personal Loan","No Loan")))</f>
        <v>No Loan</v>
      </c>
    </row>
    <row r="4197" spans="1:23">
      <c r="A4197">
        <v>4196</v>
      </c>
      <c r="B4197">
        <v>30</v>
      </c>
      <c r="C4197" t="s">
        <v>135</v>
      </c>
      <c r="D4197" t="s">
        <v>44</v>
      </c>
      <c r="E4197" t="s">
        <v>45</v>
      </c>
      <c r="F4197" t="s">
        <v>21</v>
      </c>
      <c r="G4197">
        <v>868</v>
      </c>
      <c r="H4197" t="s">
        <v>21</v>
      </c>
      <c r="I4197" t="s">
        <v>21</v>
      </c>
      <c r="J4197" t="s">
        <v>23</v>
      </c>
      <c r="K4197">
        <v>7</v>
      </c>
      <c r="L4197" t="s">
        <v>92</v>
      </c>
      <c r="M4197">
        <v>387</v>
      </c>
      <c r="N4197">
        <v>2</v>
      </c>
      <c r="O4197">
        <v>-1</v>
      </c>
      <c r="P4197">
        <v>0</v>
      </c>
      <c r="Q4197" t="s">
        <v>30</v>
      </c>
      <c r="R4197" t="s">
        <v>21</v>
      </c>
      <c r="S4197" t="str" cm="1">
        <f t="array" ref="S4197">_xlfn.IFS(bank__2[[#This Row],[Age]]&lt;30, "Young Adults",bank__2[[#This Row],[Age]]&lt;45, "Middle-Aged Adults",bank__2[[#This Row],[Age]]&lt;60, "Older AdultsOlder Adults", bank__2[[#This Row],[Age]]&gt;=60,"Seniors")</f>
        <v>Middle-Aged Adults</v>
      </c>
      <c r="T4197" t="str">
        <f t="shared" si="65"/>
        <v>No</v>
      </c>
      <c r="U4197" cm="1">
        <f t="array" ref="U4197">_xlfn.SWITCH(L4197, "jan",1, "feb",2, "mar",3, "apr",4, "may",5, "jun",6, "jul",7, "aug",8, "sep",9, "oct",10, "nov",11, "dec",12, "")</f>
        <v>8</v>
      </c>
      <c r="V4197" s="2">
        <f>bank__2[[#This Row],[CallDuration (Seconds)]]/60</f>
        <v>6.45</v>
      </c>
      <c r="W4197" t="str">
        <f>IF(AND(bank__2[[#This Row],[HasHousingLoan]]="yes",bank__2[[#This Row],[HasPersonalLoan]]="yes"),"Both Loans",
IF(bank__2[[#This Row],[HasHousingLoan]]="yes","Only Housing Loan",
IF(bank__2[[#This Row],[HasPersonalLoan]]="yes","Only Personal Loan","No Loan")))</f>
        <v>No Loan</v>
      </c>
    </row>
    <row r="4198" spans="1:23">
      <c r="A4198">
        <v>4197</v>
      </c>
      <c r="B4198">
        <v>48</v>
      </c>
      <c r="C4198" t="s">
        <v>56</v>
      </c>
      <c r="D4198" t="s">
        <v>19</v>
      </c>
      <c r="E4198" t="s">
        <v>33</v>
      </c>
      <c r="F4198" t="s">
        <v>21</v>
      </c>
      <c r="G4198">
        <v>480</v>
      </c>
      <c r="H4198" t="s">
        <v>35</v>
      </c>
      <c r="I4198" t="s">
        <v>21</v>
      </c>
      <c r="J4198" t="s">
        <v>23</v>
      </c>
      <c r="K4198">
        <v>15</v>
      </c>
      <c r="L4198" t="s">
        <v>37</v>
      </c>
      <c r="M4198">
        <v>830</v>
      </c>
      <c r="N4198">
        <v>1</v>
      </c>
      <c r="O4198">
        <v>352</v>
      </c>
      <c r="P4198">
        <v>2</v>
      </c>
      <c r="Q4198" t="s">
        <v>41</v>
      </c>
      <c r="R4198" t="s">
        <v>35</v>
      </c>
      <c r="S4198" t="str" cm="1">
        <f t="array" ref="S4198">_xlfn.IFS(bank__2[[#This Row],[Age]]&lt;30, "Young Adults",bank__2[[#This Row],[Age]]&lt;45, "Middle-Aged Adults",bank__2[[#This Row],[Age]]&lt;60, "Older AdultsOlder Adults", bank__2[[#This Row],[Age]]&gt;=60,"Seniors")</f>
        <v>Older AdultsOlder Adults</v>
      </c>
      <c r="T4198" t="str">
        <f t="shared" si="65"/>
        <v>Yes</v>
      </c>
      <c r="U4198" cm="1">
        <f t="array" ref="U4198">_xlfn.SWITCH(L4198, "jan",1, "feb",2, "mar",3, "apr",4, "may",5, "jun",6, "jul",7, "aug",8, "sep",9, "oct",10, "nov",11, "dec",12, "")</f>
        <v>5</v>
      </c>
      <c r="V4198" s="2">
        <f>bank__2[[#This Row],[CallDuration (Seconds)]]/60</f>
        <v>13.833333333333334</v>
      </c>
      <c r="W4198" t="str">
        <f>IF(AND(bank__2[[#This Row],[HasHousingLoan]]="yes",bank__2[[#This Row],[HasPersonalLoan]]="yes"),"Both Loans",
IF(bank__2[[#This Row],[HasHousingLoan]]="yes","Only Housing Loan",
IF(bank__2[[#This Row],[HasPersonalLoan]]="yes","Only Personal Loan","No Loan")))</f>
        <v>Only Housing Loan</v>
      </c>
    </row>
    <row r="4199" spans="1:23">
      <c r="A4199">
        <v>4198</v>
      </c>
      <c r="B4199">
        <v>51</v>
      </c>
      <c r="C4199" t="s">
        <v>56</v>
      </c>
      <c r="D4199" t="s">
        <v>19</v>
      </c>
      <c r="E4199" t="s">
        <v>2553</v>
      </c>
      <c r="F4199" t="s">
        <v>21</v>
      </c>
      <c r="G4199">
        <v>1883</v>
      </c>
      <c r="H4199" t="s">
        <v>35</v>
      </c>
      <c r="I4199" t="s">
        <v>21</v>
      </c>
      <c r="J4199" t="s">
        <v>30</v>
      </c>
      <c r="K4199">
        <v>5</v>
      </c>
      <c r="L4199" t="s">
        <v>37</v>
      </c>
      <c r="M4199">
        <v>57</v>
      </c>
      <c r="N4199">
        <v>1</v>
      </c>
      <c r="O4199">
        <v>-1</v>
      </c>
      <c r="P4199">
        <v>0</v>
      </c>
      <c r="Q4199" t="s">
        <v>30</v>
      </c>
      <c r="R4199" t="s">
        <v>21</v>
      </c>
      <c r="S4199" t="str" cm="1">
        <f t="array" ref="S4199">_xlfn.IFS(bank__2[[#This Row],[Age]]&lt;30, "Young Adults",bank__2[[#This Row],[Age]]&lt;45, "Middle-Aged Adults",bank__2[[#This Row],[Age]]&lt;60, "Older AdultsOlder Adults", bank__2[[#This Row],[Age]]&gt;=60,"Seniors")</f>
        <v>Older AdultsOlder Adults</v>
      </c>
      <c r="T4199" t="str">
        <f t="shared" si="65"/>
        <v>No</v>
      </c>
      <c r="U4199" cm="1">
        <f t="array" ref="U4199">_xlfn.SWITCH(L4199, "jan",1, "feb",2, "mar",3, "apr",4, "may",5, "jun",6, "jul",7, "aug",8, "sep",9, "oct",10, "nov",11, "dec",12, "")</f>
        <v>5</v>
      </c>
      <c r="V4199" s="2">
        <f>bank__2[[#This Row],[CallDuration (Seconds)]]/60</f>
        <v>0.95</v>
      </c>
      <c r="W4199" t="str">
        <f>IF(AND(bank__2[[#This Row],[HasHousingLoan]]="yes",bank__2[[#This Row],[HasPersonalLoan]]="yes"),"Both Loans",
IF(bank__2[[#This Row],[HasHousingLoan]]="yes","Only Housing Loan",
IF(bank__2[[#This Row],[HasPersonalLoan]]="yes","Only Personal Loan","No Loan")))</f>
        <v>Only Housing Loan</v>
      </c>
    </row>
    <row r="4200" spans="1:23">
      <c r="A4200">
        <v>4199</v>
      </c>
      <c r="B4200">
        <v>34</v>
      </c>
      <c r="C4200" t="s">
        <v>43</v>
      </c>
      <c r="D4200" t="s">
        <v>19</v>
      </c>
      <c r="E4200" t="s">
        <v>45</v>
      </c>
      <c r="F4200" t="s">
        <v>21</v>
      </c>
      <c r="G4200">
        <v>606</v>
      </c>
      <c r="H4200" t="s">
        <v>21</v>
      </c>
      <c r="I4200" t="s">
        <v>21</v>
      </c>
      <c r="J4200" t="s">
        <v>23</v>
      </c>
      <c r="K4200">
        <v>20</v>
      </c>
      <c r="L4200" t="s">
        <v>48</v>
      </c>
      <c r="M4200">
        <v>97</v>
      </c>
      <c r="N4200">
        <v>1</v>
      </c>
      <c r="O4200">
        <v>-1</v>
      </c>
      <c r="P4200">
        <v>0</v>
      </c>
      <c r="Q4200" t="s">
        <v>30</v>
      </c>
      <c r="R4200" t="s">
        <v>35</v>
      </c>
      <c r="S4200" t="str" cm="1">
        <f t="array" ref="S4200">_xlfn.IFS(bank__2[[#This Row],[Age]]&lt;30, "Young Adults",bank__2[[#This Row],[Age]]&lt;45, "Middle-Aged Adults",bank__2[[#This Row],[Age]]&lt;60, "Older AdultsOlder Adults", bank__2[[#This Row],[Age]]&gt;=60,"Seniors")</f>
        <v>Middle-Aged Adults</v>
      </c>
      <c r="T4200" t="str">
        <f t="shared" si="65"/>
        <v>No</v>
      </c>
      <c r="U4200" cm="1">
        <f t="array" ref="U4200">_xlfn.SWITCH(L4200, "jan",1, "feb",2, "mar",3, "apr",4, "may",5, "jun",6, "jul",7, "aug",8, "sep",9, "oct",10, "nov",11, "dec",12, "")</f>
        <v>4</v>
      </c>
      <c r="V4200" s="2">
        <f>bank__2[[#This Row],[CallDuration (Seconds)]]/60</f>
        <v>1.6166666666666667</v>
      </c>
      <c r="W4200" t="str">
        <f>IF(AND(bank__2[[#This Row],[HasHousingLoan]]="yes",bank__2[[#This Row],[HasPersonalLoan]]="yes"),"Both Loans",
IF(bank__2[[#This Row],[HasHousingLoan]]="yes","Only Housing Loan",
IF(bank__2[[#This Row],[HasPersonalLoan]]="yes","Only Personal Loan","No Loan")))</f>
        <v>No Loan</v>
      </c>
    </row>
    <row r="4201" spans="1:23">
      <c r="A4201">
        <v>4200</v>
      </c>
      <c r="B4201">
        <v>35</v>
      </c>
      <c r="C4201" t="s">
        <v>56</v>
      </c>
      <c r="D4201" t="s">
        <v>19</v>
      </c>
      <c r="E4201" t="s">
        <v>33</v>
      </c>
      <c r="F4201" t="s">
        <v>21</v>
      </c>
      <c r="G4201">
        <v>603</v>
      </c>
      <c r="H4201" t="s">
        <v>35</v>
      </c>
      <c r="I4201" t="s">
        <v>21</v>
      </c>
      <c r="J4201" t="s">
        <v>23</v>
      </c>
      <c r="K4201">
        <v>17</v>
      </c>
      <c r="L4201" t="s">
        <v>48</v>
      </c>
      <c r="M4201">
        <v>474</v>
      </c>
      <c r="N4201">
        <v>2</v>
      </c>
      <c r="O4201">
        <v>-1</v>
      </c>
      <c r="P4201">
        <v>0</v>
      </c>
      <c r="Q4201" t="s">
        <v>30</v>
      </c>
      <c r="R4201" t="s">
        <v>21</v>
      </c>
      <c r="S4201" t="str" cm="1">
        <f t="array" ref="S4201">_xlfn.IFS(bank__2[[#This Row],[Age]]&lt;30, "Young Adults",bank__2[[#This Row],[Age]]&lt;45, "Middle-Aged Adults",bank__2[[#This Row],[Age]]&lt;60, "Older AdultsOlder Adults", bank__2[[#This Row],[Age]]&gt;=60,"Seniors")</f>
        <v>Middle-Aged Adults</v>
      </c>
      <c r="T4201" t="str">
        <f t="shared" si="65"/>
        <v>No</v>
      </c>
      <c r="U4201" cm="1">
        <f t="array" ref="U4201">_xlfn.SWITCH(L4201, "jan",1, "feb",2, "mar",3, "apr",4, "may",5, "jun",6, "jul",7, "aug",8, "sep",9, "oct",10, "nov",11, "dec",12, "")</f>
        <v>4</v>
      </c>
      <c r="V4201" s="2">
        <f>bank__2[[#This Row],[CallDuration (Seconds)]]/60</f>
        <v>7.9</v>
      </c>
      <c r="W4201" t="str">
        <f>IF(AND(bank__2[[#This Row],[HasHousingLoan]]="yes",bank__2[[#This Row],[HasPersonalLoan]]="yes"),"Both Loans",
IF(bank__2[[#This Row],[HasHousingLoan]]="yes","Only Housing Loan",
IF(bank__2[[#This Row],[HasPersonalLoan]]="yes","Only Personal Loan","No Loan")))</f>
        <v>Only Housing Loan</v>
      </c>
    </row>
    <row r="4202" spans="1:23">
      <c r="A4202">
        <v>4201</v>
      </c>
      <c r="B4202">
        <v>49</v>
      </c>
      <c r="C4202" t="s">
        <v>43</v>
      </c>
      <c r="D4202" t="s">
        <v>44</v>
      </c>
      <c r="E4202" t="s">
        <v>20</v>
      </c>
      <c r="F4202" t="s">
        <v>21</v>
      </c>
      <c r="G4202">
        <v>548</v>
      </c>
      <c r="H4202" t="s">
        <v>21</v>
      </c>
      <c r="I4202" t="s">
        <v>21</v>
      </c>
      <c r="J4202" t="s">
        <v>146</v>
      </c>
      <c r="K4202">
        <v>31</v>
      </c>
      <c r="L4202" t="s">
        <v>119</v>
      </c>
      <c r="M4202">
        <v>115</v>
      </c>
      <c r="N4202">
        <v>6</v>
      </c>
      <c r="O4202">
        <v>-1</v>
      </c>
      <c r="P4202">
        <v>0</v>
      </c>
      <c r="Q4202" t="s">
        <v>30</v>
      </c>
      <c r="R4202" t="s">
        <v>21</v>
      </c>
      <c r="S4202" t="str" cm="1">
        <f t="array" ref="S4202">_xlfn.IFS(bank__2[[#This Row],[Age]]&lt;30, "Young Adults",bank__2[[#This Row],[Age]]&lt;45, "Middle-Aged Adults",bank__2[[#This Row],[Age]]&lt;60, "Older AdultsOlder Adults", bank__2[[#This Row],[Age]]&gt;=60,"Seniors")</f>
        <v>Older AdultsOlder Adults</v>
      </c>
      <c r="T4202" t="str">
        <f t="shared" si="65"/>
        <v>No</v>
      </c>
      <c r="U4202" cm="1">
        <f t="array" ref="U4202">_xlfn.SWITCH(L4202, "jan",1, "feb",2, "mar",3, "apr",4, "may",5, "jun",6, "jul",7, "aug",8, "sep",9, "oct",10, "nov",11, "dec",12, "")</f>
        <v>7</v>
      </c>
      <c r="V4202" s="2">
        <f>bank__2[[#This Row],[CallDuration (Seconds)]]/60</f>
        <v>1.9166666666666667</v>
      </c>
      <c r="W4202" t="str">
        <f>IF(AND(bank__2[[#This Row],[HasHousingLoan]]="yes",bank__2[[#This Row],[HasPersonalLoan]]="yes"),"Both Loans",
IF(bank__2[[#This Row],[HasHousingLoan]]="yes","Only Housing Loan",
IF(bank__2[[#This Row],[HasPersonalLoan]]="yes","Only Personal Loan","No Loan")))</f>
        <v>No Loan</v>
      </c>
    </row>
    <row r="4203" spans="1:23">
      <c r="A4203">
        <v>4202</v>
      </c>
      <c r="B4203">
        <v>36</v>
      </c>
      <c r="C4203" t="s">
        <v>18</v>
      </c>
      <c r="D4203" t="s">
        <v>19</v>
      </c>
      <c r="E4203" t="s">
        <v>33</v>
      </c>
      <c r="F4203" t="s">
        <v>21</v>
      </c>
      <c r="G4203">
        <v>-872</v>
      </c>
      <c r="H4203" t="s">
        <v>35</v>
      </c>
      <c r="I4203" t="s">
        <v>35</v>
      </c>
      <c r="J4203" t="s">
        <v>23</v>
      </c>
      <c r="K4203">
        <v>20</v>
      </c>
      <c r="L4203" t="s">
        <v>124</v>
      </c>
      <c r="M4203">
        <v>153</v>
      </c>
      <c r="N4203">
        <v>1</v>
      </c>
      <c r="O4203">
        <v>183</v>
      </c>
      <c r="P4203">
        <v>1</v>
      </c>
      <c r="Q4203" t="s">
        <v>41</v>
      </c>
      <c r="R4203" t="s">
        <v>21</v>
      </c>
      <c r="S4203" t="str" cm="1">
        <f t="array" ref="S4203">_xlfn.IFS(bank__2[[#This Row],[Age]]&lt;30, "Young Adults",bank__2[[#This Row],[Age]]&lt;45, "Middle-Aged Adults",bank__2[[#This Row],[Age]]&lt;60, "Older AdultsOlder Adults", bank__2[[#This Row],[Age]]&gt;=60,"Seniors")</f>
        <v>Middle-Aged Adults</v>
      </c>
      <c r="T4203" t="str">
        <f t="shared" si="65"/>
        <v>Yes</v>
      </c>
      <c r="U4203" cm="1">
        <f t="array" ref="U4203">_xlfn.SWITCH(L4203, "jan",1, "feb",2, "mar",3, "apr",4, "may",5, "jun",6, "jul",7, "aug",8, "sep",9, "oct",10, "nov",11, "dec",12, "")</f>
        <v>11</v>
      </c>
      <c r="V4203" s="2">
        <f>bank__2[[#This Row],[CallDuration (Seconds)]]/60</f>
        <v>2.5499999999999998</v>
      </c>
      <c r="W4203" t="str">
        <f>IF(AND(bank__2[[#This Row],[HasHousingLoan]]="yes",bank__2[[#This Row],[HasPersonalLoan]]="yes"),"Both Loans",
IF(bank__2[[#This Row],[HasHousingLoan]]="yes","Only Housing Loan",
IF(bank__2[[#This Row],[HasPersonalLoan]]="yes","Only Personal Loan","No Loan")))</f>
        <v>Both Loans</v>
      </c>
    </row>
    <row r="4204" spans="1:23">
      <c r="A4204">
        <v>4203</v>
      </c>
      <c r="B4204">
        <v>37</v>
      </c>
      <c r="C4204" t="s">
        <v>56</v>
      </c>
      <c r="D4204" t="s">
        <v>122</v>
      </c>
      <c r="E4204" t="s">
        <v>33</v>
      </c>
      <c r="F4204" t="s">
        <v>21</v>
      </c>
      <c r="G4204">
        <v>33</v>
      </c>
      <c r="H4204" t="s">
        <v>35</v>
      </c>
      <c r="I4204" t="s">
        <v>21</v>
      </c>
      <c r="J4204" t="s">
        <v>23</v>
      </c>
      <c r="K4204">
        <v>20</v>
      </c>
      <c r="L4204" t="s">
        <v>124</v>
      </c>
      <c r="M4204">
        <v>106</v>
      </c>
      <c r="N4204">
        <v>2</v>
      </c>
      <c r="O4204">
        <v>167</v>
      </c>
      <c r="P4204">
        <v>1</v>
      </c>
      <c r="Q4204" t="s">
        <v>41</v>
      </c>
      <c r="R4204" t="s">
        <v>21</v>
      </c>
      <c r="S4204" t="str" cm="1">
        <f t="array" ref="S4204">_xlfn.IFS(bank__2[[#This Row],[Age]]&lt;30, "Young Adults",bank__2[[#This Row],[Age]]&lt;45, "Middle-Aged Adults",bank__2[[#This Row],[Age]]&lt;60, "Older AdultsOlder Adults", bank__2[[#This Row],[Age]]&gt;=60,"Seniors")</f>
        <v>Middle-Aged Adults</v>
      </c>
      <c r="T4204" t="str">
        <f t="shared" si="65"/>
        <v>Yes</v>
      </c>
      <c r="U4204" cm="1">
        <f t="array" ref="U4204">_xlfn.SWITCH(L4204, "jan",1, "feb",2, "mar",3, "apr",4, "may",5, "jun",6, "jul",7, "aug",8, "sep",9, "oct",10, "nov",11, "dec",12, "")</f>
        <v>11</v>
      </c>
      <c r="V4204" s="2">
        <f>bank__2[[#This Row],[CallDuration (Seconds)]]/60</f>
        <v>1.7666666666666666</v>
      </c>
      <c r="W4204" t="str">
        <f>IF(AND(bank__2[[#This Row],[HasHousingLoan]]="yes",bank__2[[#This Row],[HasPersonalLoan]]="yes"),"Both Loans",
IF(bank__2[[#This Row],[HasHousingLoan]]="yes","Only Housing Loan",
IF(bank__2[[#This Row],[HasPersonalLoan]]="yes","Only Personal Loan","No Loan")))</f>
        <v>Only Housing Loan</v>
      </c>
    </row>
    <row r="4205" spans="1:23">
      <c r="A4205">
        <v>4204</v>
      </c>
      <c r="B4205">
        <v>37</v>
      </c>
      <c r="C4205" t="s">
        <v>43</v>
      </c>
      <c r="D4205" t="s">
        <v>19</v>
      </c>
      <c r="E4205" t="s">
        <v>45</v>
      </c>
      <c r="F4205" t="s">
        <v>21</v>
      </c>
      <c r="G4205">
        <v>1689</v>
      </c>
      <c r="H4205" t="s">
        <v>35</v>
      </c>
      <c r="I4205" t="s">
        <v>21</v>
      </c>
      <c r="J4205" t="s">
        <v>30</v>
      </c>
      <c r="K4205">
        <v>29</v>
      </c>
      <c r="L4205" t="s">
        <v>37</v>
      </c>
      <c r="M4205">
        <v>645</v>
      </c>
      <c r="N4205">
        <v>2</v>
      </c>
      <c r="O4205">
        <v>-1</v>
      </c>
      <c r="P4205">
        <v>0</v>
      </c>
      <c r="Q4205" t="s">
        <v>30</v>
      </c>
      <c r="R4205" t="s">
        <v>21</v>
      </c>
      <c r="S4205" t="str" cm="1">
        <f t="array" ref="S4205">_xlfn.IFS(bank__2[[#This Row],[Age]]&lt;30, "Young Adults",bank__2[[#This Row],[Age]]&lt;45, "Middle-Aged Adults",bank__2[[#This Row],[Age]]&lt;60, "Older AdultsOlder Adults", bank__2[[#This Row],[Age]]&gt;=60,"Seniors")</f>
        <v>Middle-Aged Adults</v>
      </c>
      <c r="T4205" t="str">
        <f t="shared" si="65"/>
        <v>No</v>
      </c>
      <c r="U4205" cm="1">
        <f t="array" ref="U4205">_xlfn.SWITCH(L4205, "jan",1, "feb",2, "mar",3, "apr",4, "may",5, "jun",6, "jul",7, "aug",8, "sep",9, "oct",10, "nov",11, "dec",12, "")</f>
        <v>5</v>
      </c>
      <c r="V4205" s="2">
        <f>bank__2[[#This Row],[CallDuration (Seconds)]]/60</f>
        <v>10.75</v>
      </c>
      <c r="W4205" t="str">
        <f>IF(AND(bank__2[[#This Row],[HasHousingLoan]]="yes",bank__2[[#This Row],[HasPersonalLoan]]="yes"),"Both Loans",
IF(bank__2[[#This Row],[HasHousingLoan]]="yes","Only Housing Loan",
IF(bank__2[[#This Row],[HasPersonalLoan]]="yes","Only Personal Loan","No Loan")))</f>
        <v>Only Housing Loan</v>
      </c>
    </row>
    <row r="4206" spans="1:23">
      <c r="A4206">
        <v>4205</v>
      </c>
      <c r="B4206">
        <v>49</v>
      </c>
      <c r="C4206" t="s">
        <v>56</v>
      </c>
      <c r="D4206" t="s">
        <v>19</v>
      </c>
      <c r="E4206" t="s">
        <v>20</v>
      </c>
      <c r="F4206" t="s">
        <v>21</v>
      </c>
      <c r="G4206">
        <v>902</v>
      </c>
      <c r="H4206" t="s">
        <v>21</v>
      </c>
      <c r="I4206" t="s">
        <v>21</v>
      </c>
      <c r="J4206" t="s">
        <v>30</v>
      </c>
      <c r="K4206">
        <v>9</v>
      </c>
      <c r="L4206" t="s">
        <v>53</v>
      </c>
      <c r="M4206">
        <v>210</v>
      </c>
      <c r="N4206">
        <v>2</v>
      </c>
      <c r="O4206">
        <v>-1</v>
      </c>
      <c r="P4206">
        <v>0</v>
      </c>
      <c r="Q4206" t="s">
        <v>30</v>
      </c>
      <c r="R4206" t="s">
        <v>21</v>
      </c>
      <c r="S4206" t="str" cm="1">
        <f t="array" ref="S4206">_xlfn.IFS(bank__2[[#This Row],[Age]]&lt;30, "Young Adults",bank__2[[#This Row],[Age]]&lt;45, "Middle-Aged Adults",bank__2[[#This Row],[Age]]&lt;60, "Older AdultsOlder Adults", bank__2[[#This Row],[Age]]&gt;=60,"Seniors")</f>
        <v>Older AdultsOlder Adults</v>
      </c>
      <c r="T4206" t="str">
        <f t="shared" si="65"/>
        <v>No</v>
      </c>
      <c r="U4206" cm="1">
        <f t="array" ref="U4206">_xlfn.SWITCH(L4206, "jan",1, "feb",2, "mar",3, "apr",4, "may",5, "jun",6, "jul",7, "aug",8, "sep",9, "oct",10, "nov",11, "dec",12, "")</f>
        <v>6</v>
      </c>
      <c r="V4206" s="2">
        <f>bank__2[[#This Row],[CallDuration (Seconds)]]/60</f>
        <v>3.5</v>
      </c>
      <c r="W4206" t="str">
        <f>IF(AND(bank__2[[#This Row],[HasHousingLoan]]="yes",bank__2[[#This Row],[HasPersonalLoan]]="yes"),"Both Loans",
IF(bank__2[[#This Row],[HasHousingLoan]]="yes","Only Housing Loan",
IF(bank__2[[#This Row],[HasPersonalLoan]]="yes","Only Personal Loan","No Loan")))</f>
        <v>No Loan</v>
      </c>
    </row>
    <row r="4207" spans="1:23">
      <c r="A4207">
        <v>4206</v>
      </c>
      <c r="B4207">
        <v>44</v>
      </c>
      <c r="C4207" t="s">
        <v>32</v>
      </c>
      <c r="D4207" t="s">
        <v>122</v>
      </c>
      <c r="E4207" t="s">
        <v>33</v>
      </c>
      <c r="F4207" t="s">
        <v>21</v>
      </c>
      <c r="G4207">
        <v>0</v>
      </c>
      <c r="H4207" t="s">
        <v>35</v>
      </c>
      <c r="I4207" t="s">
        <v>35</v>
      </c>
      <c r="J4207" t="s">
        <v>30</v>
      </c>
      <c r="K4207">
        <v>13</v>
      </c>
      <c r="L4207" t="s">
        <v>37</v>
      </c>
      <c r="M4207">
        <v>97</v>
      </c>
      <c r="N4207">
        <v>1</v>
      </c>
      <c r="O4207">
        <v>-1</v>
      </c>
      <c r="P4207">
        <v>0</v>
      </c>
      <c r="Q4207" t="s">
        <v>30</v>
      </c>
      <c r="R4207" t="s">
        <v>21</v>
      </c>
      <c r="S4207" t="str" cm="1">
        <f t="array" ref="S4207">_xlfn.IFS(bank__2[[#This Row],[Age]]&lt;30, "Young Adults",bank__2[[#This Row],[Age]]&lt;45, "Middle-Aged Adults",bank__2[[#This Row],[Age]]&lt;60, "Older AdultsOlder Adults", bank__2[[#This Row],[Age]]&gt;=60,"Seniors")</f>
        <v>Middle-Aged Adults</v>
      </c>
      <c r="T4207" t="str">
        <f t="shared" si="65"/>
        <v>No</v>
      </c>
      <c r="U4207" cm="1">
        <f t="array" ref="U4207">_xlfn.SWITCH(L4207, "jan",1, "feb",2, "mar",3, "apr",4, "may",5, "jun",6, "jul",7, "aug",8, "sep",9, "oct",10, "nov",11, "dec",12, "")</f>
        <v>5</v>
      </c>
      <c r="V4207" s="2">
        <f>bank__2[[#This Row],[CallDuration (Seconds)]]/60</f>
        <v>1.6166666666666667</v>
      </c>
      <c r="W4207" t="str">
        <f>IF(AND(bank__2[[#This Row],[HasHousingLoan]]="yes",bank__2[[#This Row],[HasPersonalLoan]]="yes"),"Both Loans",
IF(bank__2[[#This Row],[HasHousingLoan]]="yes","Only Housing Loan",
IF(bank__2[[#This Row],[HasPersonalLoan]]="yes","Only Personal Loan","No Loan")))</f>
        <v>Both Loans</v>
      </c>
    </row>
    <row r="4208" spans="1:23">
      <c r="A4208">
        <v>4207</v>
      </c>
      <c r="B4208">
        <v>40</v>
      </c>
      <c r="C4208" t="s">
        <v>94</v>
      </c>
      <c r="D4208" t="s">
        <v>19</v>
      </c>
      <c r="E4208" t="s">
        <v>33</v>
      </c>
      <c r="F4208" t="s">
        <v>21</v>
      </c>
      <c r="G4208">
        <v>260</v>
      </c>
      <c r="H4208" t="s">
        <v>21</v>
      </c>
      <c r="I4208" t="s">
        <v>21</v>
      </c>
      <c r="J4208" t="s">
        <v>23</v>
      </c>
      <c r="K4208">
        <v>19</v>
      </c>
      <c r="L4208" t="s">
        <v>124</v>
      </c>
      <c r="M4208">
        <v>52</v>
      </c>
      <c r="N4208">
        <v>1</v>
      </c>
      <c r="O4208">
        <v>152</v>
      </c>
      <c r="P4208">
        <v>6</v>
      </c>
      <c r="Q4208" t="s">
        <v>41</v>
      </c>
      <c r="R4208" t="s">
        <v>21</v>
      </c>
      <c r="S4208" t="str" cm="1">
        <f t="array" ref="S4208">_xlfn.IFS(bank__2[[#This Row],[Age]]&lt;30, "Young Adults",bank__2[[#This Row],[Age]]&lt;45, "Middle-Aged Adults",bank__2[[#This Row],[Age]]&lt;60, "Older AdultsOlder Adults", bank__2[[#This Row],[Age]]&gt;=60,"Seniors")</f>
        <v>Middle-Aged Adults</v>
      </c>
      <c r="T4208" t="str">
        <f t="shared" si="65"/>
        <v>Yes</v>
      </c>
      <c r="U4208" cm="1">
        <f t="array" ref="U4208">_xlfn.SWITCH(L4208, "jan",1, "feb",2, "mar",3, "apr",4, "may",5, "jun",6, "jul",7, "aug",8, "sep",9, "oct",10, "nov",11, "dec",12, "")</f>
        <v>11</v>
      </c>
      <c r="V4208" s="2">
        <f>bank__2[[#This Row],[CallDuration (Seconds)]]/60</f>
        <v>0.8666666666666667</v>
      </c>
      <c r="W4208" t="str">
        <f>IF(AND(bank__2[[#This Row],[HasHousingLoan]]="yes",bank__2[[#This Row],[HasPersonalLoan]]="yes"),"Both Loans",
IF(bank__2[[#This Row],[HasHousingLoan]]="yes","Only Housing Loan",
IF(bank__2[[#This Row],[HasPersonalLoan]]="yes","Only Personal Loan","No Loan")))</f>
        <v>No Loan</v>
      </c>
    </row>
    <row r="4209" spans="1:23">
      <c r="A4209">
        <v>4208</v>
      </c>
      <c r="B4209">
        <v>57</v>
      </c>
      <c r="C4209" t="s">
        <v>72</v>
      </c>
      <c r="D4209" t="s">
        <v>19</v>
      </c>
      <c r="E4209" t="s">
        <v>33</v>
      </c>
      <c r="F4209" t="s">
        <v>21</v>
      </c>
      <c r="G4209">
        <v>589</v>
      </c>
      <c r="H4209" t="s">
        <v>35</v>
      </c>
      <c r="I4209" t="s">
        <v>21</v>
      </c>
      <c r="J4209" t="s">
        <v>23</v>
      </c>
      <c r="K4209">
        <v>2</v>
      </c>
      <c r="L4209" t="s">
        <v>61</v>
      </c>
      <c r="M4209">
        <v>223</v>
      </c>
      <c r="N4209">
        <v>1</v>
      </c>
      <c r="O4209">
        <v>76</v>
      </c>
      <c r="P4209">
        <v>4</v>
      </c>
      <c r="Q4209" t="s">
        <v>41</v>
      </c>
      <c r="R4209" t="s">
        <v>21</v>
      </c>
      <c r="S4209" t="str" cm="1">
        <f t="array" ref="S4209">_xlfn.IFS(bank__2[[#This Row],[Age]]&lt;30, "Young Adults",bank__2[[#This Row],[Age]]&lt;45, "Middle-Aged Adults",bank__2[[#This Row],[Age]]&lt;60, "Older AdultsOlder Adults", bank__2[[#This Row],[Age]]&gt;=60,"Seniors")</f>
        <v>Older AdultsOlder Adults</v>
      </c>
      <c r="T4209" t="str">
        <f t="shared" si="65"/>
        <v>Yes</v>
      </c>
      <c r="U4209" cm="1">
        <f t="array" ref="U4209">_xlfn.SWITCH(L4209, "jan",1, "feb",2, "mar",3, "apr",4, "may",5, "jun",6, "jul",7, "aug",8, "sep",9, "oct",10, "nov",11, "dec",12, "")</f>
        <v>2</v>
      </c>
      <c r="V4209" s="2">
        <f>bank__2[[#This Row],[CallDuration (Seconds)]]/60</f>
        <v>3.7166666666666668</v>
      </c>
      <c r="W4209" t="str">
        <f>IF(AND(bank__2[[#This Row],[HasHousingLoan]]="yes",bank__2[[#This Row],[HasPersonalLoan]]="yes"),"Both Loans",
IF(bank__2[[#This Row],[HasHousingLoan]]="yes","Only Housing Loan",
IF(bank__2[[#This Row],[HasPersonalLoan]]="yes","Only Personal Loan","No Loan")))</f>
        <v>Only Housing Loan</v>
      </c>
    </row>
    <row r="4210" spans="1:23">
      <c r="A4210">
        <v>4209</v>
      </c>
      <c r="B4210">
        <v>39</v>
      </c>
      <c r="C4210" t="s">
        <v>72</v>
      </c>
      <c r="D4210" t="s">
        <v>19</v>
      </c>
      <c r="E4210" t="s">
        <v>33</v>
      </c>
      <c r="F4210" t="s">
        <v>21</v>
      </c>
      <c r="G4210">
        <v>626</v>
      </c>
      <c r="H4210" t="s">
        <v>35</v>
      </c>
      <c r="I4210" t="s">
        <v>21</v>
      </c>
      <c r="J4210" t="s">
        <v>23</v>
      </c>
      <c r="K4210">
        <v>11</v>
      </c>
      <c r="L4210" t="s">
        <v>37</v>
      </c>
      <c r="M4210">
        <v>126</v>
      </c>
      <c r="N4210">
        <v>2</v>
      </c>
      <c r="O4210">
        <v>-1</v>
      </c>
      <c r="P4210">
        <v>0</v>
      </c>
      <c r="Q4210" t="s">
        <v>30</v>
      </c>
      <c r="R4210" t="s">
        <v>21</v>
      </c>
      <c r="S4210" t="str" cm="1">
        <f t="array" ref="S4210">_xlfn.IFS(bank__2[[#This Row],[Age]]&lt;30, "Young Adults",bank__2[[#This Row],[Age]]&lt;45, "Middle-Aged Adults",bank__2[[#This Row],[Age]]&lt;60, "Older AdultsOlder Adults", bank__2[[#This Row],[Age]]&gt;=60,"Seniors")</f>
        <v>Middle-Aged Adults</v>
      </c>
      <c r="T4210" t="str">
        <f t="shared" si="65"/>
        <v>No</v>
      </c>
      <c r="U4210" cm="1">
        <f t="array" ref="U4210">_xlfn.SWITCH(L4210, "jan",1, "feb",2, "mar",3, "apr",4, "may",5, "jun",6, "jul",7, "aug",8, "sep",9, "oct",10, "nov",11, "dec",12, "")</f>
        <v>5</v>
      </c>
      <c r="V4210" s="2">
        <f>bank__2[[#This Row],[CallDuration (Seconds)]]/60</f>
        <v>2.1</v>
      </c>
      <c r="W4210" t="str">
        <f>IF(AND(bank__2[[#This Row],[HasHousingLoan]]="yes",bank__2[[#This Row],[HasPersonalLoan]]="yes"),"Both Loans",
IF(bank__2[[#This Row],[HasHousingLoan]]="yes","Only Housing Loan",
IF(bank__2[[#This Row],[HasPersonalLoan]]="yes","Only Personal Loan","No Loan")))</f>
        <v>Only Housing Loan</v>
      </c>
    </row>
    <row r="4211" spans="1:23">
      <c r="A4211">
        <v>4210</v>
      </c>
      <c r="B4211">
        <v>38</v>
      </c>
      <c r="C4211" t="s">
        <v>32</v>
      </c>
      <c r="D4211" t="s">
        <v>19</v>
      </c>
      <c r="E4211" t="s">
        <v>33</v>
      </c>
      <c r="F4211" t="s">
        <v>21</v>
      </c>
      <c r="G4211">
        <v>0</v>
      </c>
      <c r="H4211" t="s">
        <v>21</v>
      </c>
      <c r="I4211" t="s">
        <v>35</v>
      </c>
      <c r="J4211" t="s">
        <v>23</v>
      </c>
      <c r="K4211">
        <v>16</v>
      </c>
      <c r="L4211" t="s">
        <v>119</v>
      </c>
      <c r="M4211">
        <v>1473</v>
      </c>
      <c r="N4211">
        <v>6</v>
      </c>
      <c r="O4211">
        <v>-1</v>
      </c>
      <c r="P4211">
        <v>0</v>
      </c>
      <c r="Q4211" t="s">
        <v>30</v>
      </c>
      <c r="R4211" t="s">
        <v>21</v>
      </c>
      <c r="S4211" t="str" cm="1">
        <f t="array" ref="S4211">_xlfn.IFS(bank__2[[#This Row],[Age]]&lt;30, "Young Adults",bank__2[[#This Row],[Age]]&lt;45, "Middle-Aged Adults",bank__2[[#This Row],[Age]]&lt;60, "Older AdultsOlder Adults", bank__2[[#This Row],[Age]]&gt;=60,"Seniors")</f>
        <v>Middle-Aged Adults</v>
      </c>
      <c r="T4211" t="str">
        <f t="shared" si="65"/>
        <v>No</v>
      </c>
      <c r="U4211" cm="1">
        <f t="array" ref="U4211">_xlfn.SWITCH(L4211, "jan",1, "feb",2, "mar",3, "apr",4, "may",5, "jun",6, "jul",7, "aug",8, "sep",9, "oct",10, "nov",11, "dec",12, "")</f>
        <v>7</v>
      </c>
      <c r="V4211" s="2">
        <f>bank__2[[#This Row],[CallDuration (Seconds)]]/60</f>
        <v>24.55</v>
      </c>
      <c r="W4211" t="str">
        <f>IF(AND(bank__2[[#This Row],[HasHousingLoan]]="yes",bank__2[[#This Row],[HasPersonalLoan]]="yes"),"Both Loans",
IF(bank__2[[#This Row],[HasHousingLoan]]="yes","Only Housing Loan",
IF(bank__2[[#This Row],[HasPersonalLoan]]="yes","Only Personal Loan","No Loan")))</f>
        <v>Only Personal Loan</v>
      </c>
    </row>
    <row r="4212" spans="1:23">
      <c r="A4212">
        <v>4211</v>
      </c>
      <c r="B4212">
        <v>51</v>
      </c>
      <c r="C4212" t="s">
        <v>56</v>
      </c>
      <c r="D4212" t="s">
        <v>122</v>
      </c>
      <c r="E4212" t="s">
        <v>33</v>
      </c>
      <c r="F4212" t="s">
        <v>21</v>
      </c>
      <c r="G4212">
        <v>78</v>
      </c>
      <c r="H4212" t="s">
        <v>35</v>
      </c>
      <c r="I4212" t="s">
        <v>21</v>
      </c>
      <c r="J4212" t="s">
        <v>30</v>
      </c>
      <c r="K4212">
        <v>27</v>
      </c>
      <c r="L4212" t="s">
        <v>37</v>
      </c>
      <c r="M4212">
        <v>723</v>
      </c>
      <c r="N4212">
        <v>2</v>
      </c>
      <c r="O4212">
        <v>-1</v>
      </c>
      <c r="P4212">
        <v>0</v>
      </c>
      <c r="Q4212" t="s">
        <v>30</v>
      </c>
      <c r="R4212" t="s">
        <v>21</v>
      </c>
      <c r="S4212" t="str" cm="1">
        <f t="array" ref="S4212">_xlfn.IFS(bank__2[[#This Row],[Age]]&lt;30, "Young Adults",bank__2[[#This Row],[Age]]&lt;45, "Middle-Aged Adults",bank__2[[#This Row],[Age]]&lt;60, "Older AdultsOlder Adults", bank__2[[#This Row],[Age]]&gt;=60,"Seniors")</f>
        <v>Older AdultsOlder Adults</v>
      </c>
      <c r="T4212" t="str">
        <f t="shared" si="65"/>
        <v>No</v>
      </c>
      <c r="U4212" cm="1">
        <f t="array" ref="U4212">_xlfn.SWITCH(L4212, "jan",1, "feb",2, "mar",3, "apr",4, "may",5, "jun",6, "jul",7, "aug",8, "sep",9, "oct",10, "nov",11, "dec",12, "")</f>
        <v>5</v>
      </c>
      <c r="V4212" s="2">
        <f>bank__2[[#This Row],[CallDuration (Seconds)]]/60</f>
        <v>12.05</v>
      </c>
      <c r="W4212" t="str">
        <f>IF(AND(bank__2[[#This Row],[HasHousingLoan]]="yes",bank__2[[#This Row],[HasPersonalLoan]]="yes"),"Both Loans",
IF(bank__2[[#This Row],[HasHousingLoan]]="yes","Only Housing Loan",
IF(bank__2[[#This Row],[HasPersonalLoan]]="yes","Only Personal Loan","No Loan")))</f>
        <v>Only Housing Loan</v>
      </c>
    </row>
    <row r="4213" spans="1:23">
      <c r="A4213">
        <v>4212</v>
      </c>
      <c r="B4213">
        <v>27</v>
      </c>
      <c r="C4213" t="s">
        <v>56</v>
      </c>
      <c r="D4213" t="s">
        <v>44</v>
      </c>
      <c r="E4213" t="s">
        <v>33</v>
      </c>
      <c r="F4213" t="s">
        <v>21</v>
      </c>
      <c r="G4213">
        <v>3792</v>
      </c>
      <c r="H4213" t="s">
        <v>21</v>
      </c>
      <c r="I4213" t="s">
        <v>21</v>
      </c>
      <c r="J4213" t="s">
        <v>23</v>
      </c>
      <c r="K4213">
        <v>22</v>
      </c>
      <c r="L4213" t="s">
        <v>48</v>
      </c>
      <c r="M4213">
        <v>279</v>
      </c>
      <c r="N4213">
        <v>2</v>
      </c>
      <c r="O4213">
        <v>-1</v>
      </c>
      <c r="P4213">
        <v>0</v>
      </c>
      <c r="Q4213" t="s">
        <v>30</v>
      </c>
      <c r="R4213" t="s">
        <v>35</v>
      </c>
      <c r="S4213" t="str" cm="1">
        <f t="array" ref="S4213">_xlfn.IFS(bank__2[[#This Row],[Age]]&lt;30, "Young Adults",bank__2[[#This Row],[Age]]&lt;45, "Middle-Aged Adults",bank__2[[#This Row],[Age]]&lt;60, "Older AdultsOlder Adults", bank__2[[#This Row],[Age]]&gt;=60,"Seniors")</f>
        <v>Young Adults</v>
      </c>
      <c r="T4213" t="str">
        <f t="shared" si="65"/>
        <v>No</v>
      </c>
      <c r="U4213" cm="1">
        <f t="array" ref="U4213">_xlfn.SWITCH(L4213, "jan",1, "feb",2, "mar",3, "apr",4, "may",5, "jun",6, "jul",7, "aug",8, "sep",9, "oct",10, "nov",11, "dec",12, "")</f>
        <v>4</v>
      </c>
      <c r="V4213" s="2">
        <f>bank__2[[#This Row],[CallDuration (Seconds)]]/60</f>
        <v>4.6500000000000004</v>
      </c>
      <c r="W4213" t="str">
        <f>IF(AND(bank__2[[#This Row],[HasHousingLoan]]="yes",bank__2[[#This Row],[HasPersonalLoan]]="yes"),"Both Loans",
IF(bank__2[[#This Row],[HasHousingLoan]]="yes","Only Housing Loan",
IF(bank__2[[#This Row],[HasPersonalLoan]]="yes","Only Personal Loan","No Loan")))</f>
        <v>No Loan</v>
      </c>
    </row>
    <row r="4214" spans="1:23">
      <c r="A4214">
        <v>4213</v>
      </c>
      <c r="B4214">
        <v>38</v>
      </c>
      <c r="C4214" t="s">
        <v>56</v>
      </c>
      <c r="D4214" t="s">
        <v>44</v>
      </c>
      <c r="E4214" t="s">
        <v>45</v>
      </c>
      <c r="F4214" t="s">
        <v>21</v>
      </c>
      <c r="G4214">
        <v>14058</v>
      </c>
      <c r="H4214" t="s">
        <v>21</v>
      </c>
      <c r="I4214" t="s">
        <v>21</v>
      </c>
      <c r="J4214" t="s">
        <v>146</v>
      </c>
      <c r="K4214">
        <v>17</v>
      </c>
      <c r="L4214" t="s">
        <v>119</v>
      </c>
      <c r="M4214">
        <v>293</v>
      </c>
      <c r="N4214">
        <v>20</v>
      </c>
      <c r="O4214">
        <v>-1</v>
      </c>
      <c r="P4214">
        <v>0</v>
      </c>
      <c r="Q4214" t="s">
        <v>30</v>
      </c>
      <c r="R4214" t="s">
        <v>21</v>
      </c>
      <c r="S4214" t="str" cm="1">
        <f t="array" ref="S4214">_xlfn.IFS(bank__2[[#This Row],[Age]]&lt;30, "Young Adults",bank__2[[#This Row],[Age]]&lt;45, "Middle-Aged Adults",bank__2[[#This Row],[Age]]&lt;60, "Older AdultsOlder Adults", bank__2[[#This Row],[Age]]&gt;=60,"Seniors")</f>
        <v>Middle-Aged Adults</v>
      </c>
      <c r="T4214" t="str">
        <f t="shared" si="65"/>
        <v>No</v>
      </c>
      <c r="U4214" cm="1">
        <f t="array" ref="U4214">_xlfn.SWITCH(L4214, "jan",1, "feb",2, "mar",3, "apr",4, "may",5, "jun",6, "jul",7, "aug",8, "sep",9, "oct",10, "nov",11, "dec",12, "")</f>
        <v>7</v>
      </c>
      <c r="V4214" s="2">
        <f>bank__2[[#This Row],[CallDuration (Seconds)]]/60</f>
        <v>4.8833333333333337</v>
      </c>
      <c r="W4214" t="str">
        <f>IF(AND(bank__2[[#This Row],[HasHousingLoan]]="yes",bank__2[[#This Row],[HasPersonalLoan]]="yes"),"Both Loans",
IF(bank__2[[#This Row],[HasHousingLoan]]="yes","Only Housing Loan",
IF(bank__2[[#This Row],[HasPersonalLoan]]="yes","Only Personal Loan","No Loan")))</f>
        <v>No Loan</v>
      </c>
    </row>
    <row r="4215" spans="1:23">
      <c r="A4215">
        <v>4214</v>
      </c>
      <c r="B4215">
        <v>30</v>
      </c>
      <c r="C4215" t="s">
        <v>72</v>
      </c>
      <c r="D4215" t="s">
        <v>44</v>
      </c>
      <c r="E4215" t="s">
        <v>33</v>
      </c>
      <c r="F4215" t="s">
        <v>21</v>
      </c>
      <c r="G4215">
        <v>-522</v>
      </c>
      <c r="H4215" t="s">
        <v>35</v>
      </c>
      <c r="I4215" t="s">
        <v>35</v>
      </c>
      <c r="J4215" t="s">
        <v>23</v>
      </c>
      <c r="K4215">
        <v>5</v>
      </c>
      <c r="L4215" t="s">
        <v>37</v>
      </c>
      <c r="M4215">
        <v>670</v>
      </c>
      <c r="N4215">
        <v>2</v>
      </c>
      <c r="O4215">
        <v>286</v>
      </c>
      <c r="P4215">
        <v>6</v>
      </c>
      <c r="Q4215" t="s">
        <v>41</v>
      </c>
      <c r="R4215" t="s">
        <v>35</v>
      </c>
      <c r="S4215" t="str" cm="1">
        <f t="array" ref="S4215">_xlfn.IFS(bank__2[[#This Row],[Age]]&lt;30, "Young Adults",bank__2[[#This Row],[Age]]&lt;45, "Middle-Aged Adults",bank__2[[#This Row],[Age]]&lt;60, "Older AdultsOlder Adults", bank__2[[#This Row],[Age]]&gt;=60,"Seniors")</f>
        <v>Middle-Aged Adults</v>
      </c>
      <c r="T4215" t="str">
        <f t="shared" si="65"/>
        <v>Yes</v>
      </c>
      <c r="U4215" cm="1">
        <f t="array" ref="U4215">_xlfn.SWITCH(L4215, "jan",1, "feb",2, "mar",3, "apr",4, "may",5, "jun",6, "jul",7, "aug",8, "sep",9, "oct",10, "nov",11, "dec",12, "")</f>
        <v>5</v>
      </c>
      <c r="V4215" s="2">
        <f>bank__2[[#This Row],[CallDuration (Seconds)]]/60</f>
        <v>11.166666666666666</v>
      </c>
      <c r="W4215" t="str">
        <f>IF(AND(bank__2[[#This Row],[HasHousingLoan]]="yes",bank__2[[#This Row],[HasPersonalLoan]]="yes"),"Both Loans",
IF(bank__2[[#This Row],[HasHousingLoan]]="yes","Only Housing Loan",
IF(bank__2[[#This Row],[HasPersonalLoan]]="yes","Only Personal Loan","No Loan")))</f>
        <v>Both Loans</v>
      </c>
    </row>
    <row r="4216" spans="1:23">
      <c r="A4216">
        <v>4215</v>
      </c>
      <c r="B4216">
        <v>36</v>
      </c>
      <c r="C4216" t="s">
        <v>94</v>
      </c>
      <c r="D4216" t="s">
        <v>44</v>
      </c>
      <c r="E4216" t="s">
        <v>2553</v>
      </c>
      <c r="F4216" t="s">
        <v>21</v>
      </c>
      <c r="G4216">
        <v>386</v>
      </c>
      <c r="H4216" t="s">
        <v>21</v>
      </c>
      <c r="I4216" t="s">
        <v>21</v>
      </c>
      <c r="J4216" t="s">
        <v>30</v>
      </c>
      <c r="K4216">
        <v>18</v>
      </c>
      <c r="L4216" t="s">
        <v>53</v>
      </c>
      <c r="M4216">
        <v>359</v>
      </c>
      <c r="N4216">
        <v>2</v>
      </c>
      <c r="O4216">
        <v>-1</v>
      </c>
      <c r="P4216">
        <v>0</v>
      </c>
      <c r="Q4216" t="s">
        <v>30</v>
      </c>
      <c r="R4216" t="s">
        <v>21</v>
      </c>
      <c r="S4216" t="str" cm="1">
        <f t="array" ref="S4216">_xlfn.IFS(bank__2[[#This Row],[Age]]&lt;30, "Young Adults",bank__2[[#This Row],[Age]]&lt;45, "Middle-Aged Adults",bank__2[[#This Row],[Age]]&lt;60, "Older AdultsOlder Adults", bank__2[[#This Row],[Age]]&gt;=60,"Seniors")</f>
        <v>Middle-Aged Adults</v>
      </c>
      <c r="T4216" t="str">
        <f t="shared" si="65"/>
        <v>No</v>
      </c>
      <c r="U4216" cm="1">
        <f t="array" ref="U4216">_xlfn.SWITCH(L4216, "jan",1, "feb",2, "mar",3, "apr",4, "may",5, "jun",6, "jul",7, "aug",8, "sep",9, "oct",10, "nov",11, "dec",12, "")</f>
        <v>6</v>
      </c>
      <c r="V4216" s="2">
        <f>bank__2[[#This Row],[CallDuration (Seconds)]]/60</f>
        <v>5.9833333333333334</v>
      </c>
      <c r="W4216" t="str">
        <f>IF(AND(bank__2[[#This Row],[HasHousingLoan]]="yes",bank__2[[#This Row],[HasPersonalLoan]]="yes"),"Both Loans",
IF(bank__2[[#This Row],[HasHousingLoan]]="yes","Only Housing Loan",
IF(bank__2[[#This Row],[HasPersonalLoan]]="yes","Only Personal Loan","No Loan")))</f>
        <v>No Loan</v>
      </c>
    </row>
    <row r="4217" spans="1:23">
      <c r="A4217">
        <v>4216</v>
      </c>
      <c r="B4217">
        <v>37</v>
      </c>
      <c r="C4217" t="s">
        <v>18</v>
      </c>
      <c r="D4217" t="s">
        <v>19</v>
      </c>
      <c r="E4217" t="s">
        <v>33</v>
      </c>
      <c r="F4217" t="s">
        <v>21</v>
      </c>
      <c r="G4217">
        <v>1978</v>
      </c>
      <c r="H4217" t="s">
        <v>21</v>
      </c>
      <c r="I4217" t="s">
        <v>21</v>
      </c>
      <c r="J4217" t="s">
        <v>23</v>
      </c>
      <c r="K4217">
        <v>9</v>
      </c>
      <c r="L4217" t="s">
        <v>337</v>
      </c>
      <c r="M4217">
        <v>404</v>
      </c>
      <c r="N4217">
        <v>1</v>
      </c>
      <c r="O4217">
        <v>182</v>
      </c>
      <c r="P4217">
        <v>1</v>
      </c>
      <c r="Q4217" t="s">
        <v>196</v>
      </c>
      <c r="R4217" t="s">
        <v>35</v>
      </c>
      <c r="S4217" t="str" cm="1">
        <f t="array" ref="S4217">_xlfn.IFS(bank__2[[#This Row],[Age]]&lt;30, "Young Adults",bank__2[[#This Row],[Age]]&lt;45, "Middle-Aged Adults",bank__2[[#This Row],[Age]]&lt;60, "Older AdultsOlder Adults", bank__2[[#This Row],[Age]]&gt;=60,"Seniors")</f>
        <v>Middle-Aged Adults</v>
      </c>
      <c r="T4217" t="str">
        <f t="shared" si="65"/>
        <v>Yes</v>
      </c>
      <c r="U4217" cm="1">
        <f t="array" ref="U4217">_xlfn.SWITCH(L4217, "jan",1, "feb",2, "mar",3, "apr",4, "may",5, "jun",6, "jul",7, "aug",8, "sep",9, "oct",10, "nov",11, "dec",12, "")</f>
        <v>9</v>
      </c>
      <c r="V4217" s="2">
        <f>bank__2[[#This Row],[CallDuration (Seconds)]]/60</f>
        <v>6.7333333333333334</v>
      </c>
      <c r="W4217" t="str">
        <f>IF(AND(bank__2[[#This Row],[HasHousingLoan]]="yes",bank__2[[#This Row],[HasPersonalLoan]]="yes"),"Both Loans",
IF(bank__2[[#This Row],[HasHousingLoan]]="yes","Only Housing Loan",
IF(bank__2[[#This Row],[HasPersonalLoan]]="yes","Only Personal Loan","No Loan")))</f>
        <v>No Loan</v>
      </c>
    </row>
    <row r="4218" spans="1:23">
      <c r="A4218">
        <v>4217</v>
      </c>
      <c r="B4218">
        <v>53</v>
      </c>
      <c r="C4218" t="s">
        <v>87</v>
      </c>
      <c r="D4218" t="s">
        <v>19</v>
      </c>
      <c r="E4218" t="s">
        <v>33</v>
      </c>
      <c r="F4218" t="s">
        <v>21</v>
      </c>
      <c r="G4218">
        <v>459</v>
      </c>
      <c r="H4218" t="s">
        <v>21</v>
      </c>
      <c r="I4218" t="s">
        <v>21</v>
      </c>
      <c r="J4218" t="s">
        <v>23</v>
      </c>
      <c r="K4218">
        <v>14</v>
      </c>
      <c r="L4218" t="s">
        <v>25</v>
      </c>
      <c r="M4218">
        <v>317</v>
      </c>
      <c r="N4218">
        <v>6</v>
      </c>
      <c r="O4218">
        <v>192</v>
      </c>
      <c r="P4218">
        <v>1</v>
      </c>
      <c r="Q4218" t="s">
        <v>196</v>
      </c>
      <c r="R4218" t="s">
        <v>21</v>
      </c>
      <c r="S4218" t="str" cm="1">
        <f t="array" ref="S4218">_xlfn.IFS(bank__2[[#This Row],[Age]]&lt;30, "Young Adults",bank__2[[#This Row],[Age]]&lt;45, "Middle-Aged Adults",bank__2[[#This Row],[Age]]&lt;60, "Older AdultsOlder Adults", bank__2[[#This Row],[Age]]&gt;=60,"Seniors")</f>
        <v>Older AdultsOlder Adults</v>
      </c>
      <c r="T4218" t="str">
        <f t="shared" si="65"/>
        <v>Yes</v>
      </c>
      <c r="U4218" cm="1">
        <f t="array" ref="U4218">_xlfn.SWITCH(L4218, "jan",1, "feb",2, "mar",3, "apr",4, "may",5, "jun",6, "jul",7, "aug",8, "sep",9, "oct",10, "nov",11, "dec",12, "")</f>
        <v>10</v>
      </c>
      <c r="V4218" s="2">
        <f>bank__2[[#This Row],[CallDuration (Seconds)]]/60</f>
        <v>5.2833333333333332</v>
      </c>
      <c r="W4218" t="str">
        <f>IF(AND(bank__2[[#This Row],[HasHousingLoan]]="yes",bank__2[[#This Row],[HasPersonalLoan]]="yes"),"Both Loans",
IF(bank__2[[#This Row],[HasHousingLoan]]="yes","Only Housing Loan",
IF(bank__2[[#This Row],[HasPersonalLoan]]="yes","Only Personal Loan","No Loan")))</f>
        <v>No Loan</v>
      </c>
    </row>
    <row r="4219" spans="1:23">
      <c r="A4219">
        <v>4218</v>
      </c>
      <c r="B4219">
        <v>38</v>
      </c>
      <c r="C4219" t="s">
        <v>18</v>
      </c>
      <c r="D4219" t="s">
        <v>19</v>
      </c>
      <c r="E4219" t="s">
        <v>45</v>
      </c>
      <c r="F4219" t="s">
        <v>21</v>
      </c>
      <c r="G4219">
        <v>2812</v>
      </c>
      <c r="H4219" t="s">
        <v>35</v>
      </c>
      <c r="I4219" t="s">
        <v>21</v>
      </c>
      <c r="J4219" t="s">
        <v>23</v>
      </c>
      <c r="K4219">
        <v>30</v>
      </c>
      <c r="L4219" t="s">
        <v>48</v>
      </c>
      <c r="M4219">
        <v>830</v>
      </c>
      <c r="N4219">
        <v>1</v>
      </c>
      <c r="O4219">
        <v>-1</v>
      </c>
      <c r="P4219">
        <v>0</v>
      </c>
      <c r="Q4219" t="s">
        <v>30</v>
      </c>
      <c r="R4219" t="s">
        <v>35</v>
      </c>
      <c r="S4219" t="str" cm="1">
        <f t="array" ref="S4219">_xlfn.IFS(bank__2[[#This Row],[Age]]&lt;30, "Young Adults",bank__2[[#This Row],[Age]]&lt;45, "Middle-Aged Adults",bank__2[[#This Row],[Age]]&lt;60, "Older AdultsOlder Adults", bank__2[[#This Row],[Age]]&gt;=60,"Seniors")</f>
        <v>Middle-Aged Adults</v>
      </c>
      <c r="T4219" t="str">
        <f t="shared" si="65"/>
        <v>No</v>
      </c>
      <c r="U4219" cm="1">
        <f t="array" ref="U4219">_xlfn.SWITCH(L4219, "jan",1, "feb",2, "mar",3, "apr",4, "may",5, "jun",6, "jul",7, "aug",8, "sep",9, "oct",10, "nov",11, "dec",12, "")</f>
        <v>4</v>
      </c>
      <c r="V4219" s="2">
        <f>bank__2[[#This Row],[CallDuration (Seconds)]]/60</f>
        <v>13.833333333333334</v>
      </c>
      <c r="W4219" t="str">
        <f>IF(AND(bank__2[[#This Row],[HasHousingLoan]]="yes",bank__2[[#This Row],[HasPersonalLoan]]="yes"),"Both Loans",
IF(bank__2[[#This Row],[HasHousingLoan]]="yes","Only Housing Loan",
IF(bank__2[[#This Row],[HasPersonalLoan]]="yes","Only Personal Loan","No Loan")))</f>
        <v>Only Housing Loan</v>
      </c>
    </row>
    <row r="4220" spans="1:23">
      <c r="A4220">
        <v>4219</v>
      </c>
      <c r="B4220">
        <v>48</v>
      </c>
      <c r="C4220" t="s">
        <v>43</v>
      </c>
      <c r="D4220" t="s">
        <v>19</v>
      </c>
      <c r="E4220" t="s">
        <v>45</v>
      </c>
      <c r="F4220" t="s">
        <v>21</v>
      </c>
      <c r="G4220">
        <v>5057</v>
      </c>
      <c r="H4220" t="s">
        <v>21</v>
      </c>
      <c r="I4220" t="s">
        <v>35</v>
      </c>
      <c r="J4220" t="s">
        <v>23</v>
      </c>
      <c r="K4220">
        <v>19</v>
      </c>
      <c r="L4220" t="s">
        <v>124</v>
      </c>
      <c r="M4220">
        <v>37</v>
      </c>
      <c r="N4220">
        <v>1</v>
      </c>
      <c r="O4220">
        <v>-1</v>
      </c>
      <c r="P4220">
        <v>0</v>
      </c>
      <c r="Q4220" t="s">
        <v>30</v>
      </c>
      <c r="R4220" t="s">
        <v>21</v>
      </c>
      <c r="S4220" t="str" cm="1">
        <f t="array" ref="S4220">_xlfn.IFS(bank__2[[#This Row],[Age]]&lt;30, "Young Adults",bank__2[[#This Row],[Age]]&lt;45, "Middle-Aged Adults",bank__2[[#This Row],[Age]]&lt;60, "Older AdultsOlder Adults", bank__2[[#This Row],[Age]]&gt;=60,"Seniors")</f>
        <v>Older AdultsOlder Adults</v>
      </c>
      <c r="T4220" t="str">
        <f t="shared" si="65"/>
        <v>No</v>
      </c>
      <c r="U4220" cm="1">
        <f t="array" ref="U4220">_xlfn.SWITCH(L4220, "jan",1, "feb",2, "mar",3, "apr",4, "may",5, "jun",6, "jul",7, "aug",8, "sep",9, "oct",10, "nov",11, "dec",12, "")</f>
        <v>11</v>
      </c>
      <c r="V4220" s="2">
        <f>bank__2[[#This Row],[CallDuration (Seconds)]]/60</f>
        <v>0.6166666666666667</v>
      </c>
      <c r="W4220" t="str">
        <f>IF(AND(bank__2[[#This Row],[HasHousingLoan]]="yes",bank__2[[#This Row],[HasPersonalLoan]]="yes"),"Both Loans",
IF(bank__2[[#This Row],[HasHousingLoan]]="yes","Only Housing Loan",
IF(bank__2[[#This Row],[HasPersonalLoan]]="yes","Only Personal Loan","No Loan")))</f>
        <v>Only Personal Loan</v>
      </c>
    </row>
    <row r="4221" spans="1:23">
      <c r="A4221">
        <v>4220</v>
      </c>
      <c r="B4221">
        <v>26</v>
      </c>
      <c r="C4221" t="s">
        <v>135</v>
      </c>
      <c r="D4221" t="s">
        <v>19</v>
      </c>
      <c r="E4221" t="s">
        <v>33</v>
      </c>
      <c r="F4221" t="s">
        <v>21</v>
      </c>
      <c r="G4221">
        <v>-759</v>
      </c>
      <c r="H4221" t="s">
        <v>35</v>
      </c>
      <c r="I4221" t="s">
        <v>21</v>
      </c>
      <c r="J4221" t="s">
        <v>23</v>
      </c>
      <c r="K4221">
        <v>11</v>
      </c>
      <c r="L4221" t="s">
        <v>119</v>
      </c>
      <c r="M4221">
        <v>191</v>
      </c>
      <c r="N4221">
        <v>1</v>
      </c>
      <c r="O4221">
        <v>-1</v>
      </c>
      <c r="P4221">
        <v>0</v>
      </c>
      <c r="Q4221" t="s">
        <v>30</v>
      </c>
      <c r="R4221" t="s">
        <v>21</v>
      </c>
      <c r="S4221" t="str" cm="1">
        <f t="array" ref="S4221">_xlfn.IFS(bank__2[[#This Row],[Age]]&lt;30, "Young Adults",bank__2[[#This Row],[Age]]&lt;45, "Middle-Aged Adults",bank__2[[#This Row],[Age]]&lt;60, "Older AdultsOlder Adults", bank__2[[#This Row],[Age]]&gt;=60,"Seniors")</f>
        <v>Young Adults</v>
      </c>
      <c r="T4221" t="str">
        <f t="shared" si="65"/>
        <v>No</v>
      </c>
      <c r="U4221" cm="1">
        <f t="array" ref="U4221">_xlfn.SWITCH(L4221, "jan",1, "feb",2, "mar",3, "apr",4, "may",5, "jun",6, "jul",7, "aug",8, "sep",9, "oct",10, "nov",11, "dec",12, "")</f>
        <v>7</v>
      </c>
      <c r="V4221" s="2">
        <f>bank__2[[#This Row],[CallDuration (Seconds)]]/60</f>
        <v>3.1833333333333331</v>
      </c>
      <c r="W4221" t="str">
        <f>IF(AND(bank__2[[#This Row],[HasHousingLoan]]="yes",bank__2[[#This Row],[HasPersonalLoan]]="yes"),"Both Loans",
IF(bank__2[[#This Row],[HasHousingLoan]]="yes","Only Housing Loan",
IF(bank__2[[#This Row],[HasPersonalLoan]]="yes","Only Personal Loan","No Loan")))</f>
        <v>Only Housing Loan</v>
      </c>
    </row>
    <row r="4222" spans="1:23">
      <c r="A4222">
        <v>4221</v>
      </c>
      <c r="B4222">
        <v>33</v>
      </c>
      <c r="C4222" t="s">
        <v>56</v>
      </c>
      <c r="D4222" t="s">
        <v>44</v>
      </c>
      <c r="E4222" t="s">
        <v>33</v>
      </c>
      <c r="F4222" t="s">
        <v>21</v>
      </c>
      <c r="G4222">
        <v>-416</v>
      </c>
      <c r="H4222" t="s">
        <v>35</v>
      </c>
      <c r="I4222" t="s">
        <v>21</v>
      </c>
      <c r="J4222" t="s">
        <v>30</v>
      </c>
      <c r="K4222">
        <v>16</v>
      </c>
      <c r="L4222" t="s">
        <v>37</v>
      </c>
      <c r="M4222">
        <v>767</v>
      </c>
      <c r="N4222">
        <v>2</v>
      </c>
      <c r="O4222">
        <v>-1</v>
      </c>
      <c r="P4222">
        <v>0</v>
      </c>
      <c r="Q4222" t="s">
        <v>30</v>
      </c>
      <c r="R4222" t="s">
        <v>35</v>
      </c>
      <c r="S4222" t="str" cm="1">
        <f t="array" ref="S4222">_xlfn.IFS(bank__2[[#This Row],[Age]]&lt;30, "Young Adults",bank__2[[#This Row],[Age]]&lt;45, "Middle-Aged Adults",bank__2[[#This Row],[Age]]&lt;60, "Older AdultsOlder Adults", bank__2[[#This Row],[Age]]&gt;=60,"Seniors")</f>
        <v>Middle-Aged Adults</v>
      </c>
      <c r="T4222" t="str">
        <f t="shared" si="65"/>
        <v>No</v>
      </c>
      <c r="U4222" cm="1">
        <f t="array" ref="U4222">_xlfn.SWITCH(L4222, "jan",1, "feb",2, "mar",3, "apr",4, "may",5, "jun",6, "jul",7, "aug",8, "sep",9, "oct",10, "nov",11, "dec",12, "")</f>
        <v>5</v>
      </c>
      <c r="V4222" s="2">
        <f>bank__2[[#This Row],[CallDuration (Seconds)]]/60</f>
        <v>12.783333333333333</v>
      </c>
      <c r="W4222" t="str">
        <f>IF(AND(bank__2[[#This Row],[HasHousingLoan]]="yes",bank__2[[#This Row],[HasPersonalLoan]]="yes"),"Both Loans",
IF(bank__2[[#This Row],[HasHousingLoan]]="yes","Only Housing Loan",
IF(bank__2[[#This Row],[HasPersonalLoan]]="yes","Only Personal Loan","No Loan")))</f>
        <v>Only Housing Loan</v>
      </c>
    </row>
    <row r="4223" spans="1:23">
      <c r="A4223">
        <v>4222</v>
      </c>
      <c r="B4223">
        <v>47</v>
      </c>
      <c r="C4223" t="s">
        <v>72</v>
      </c>
      <c r="D4223" t="s">
        <v>19</v>
      </c>
      <c r="E4223" t="s">
        <v>2553</v>
      </c>
      <c r="F4223" t="s">
        <v>21</v>
      </c>
      <c r="G4223">
        <v>2106</v>
      </c>
      <c r="H4223" t="s">
        <v>35</v>
      </c>
      <c r="I4223" t="s">
        <v>21</v>
      </c>
      <c r="J4223" t="s">
        <v>30</v>
      </c>
      <c r="K4223">
        <v>6</v>
      </c>
      <c r="L4223" t="s">
        <v>37</v>
      </c>
      <c r="M4223">
        <v>168</v>
      </c>
      <c r="N4223">
        <v>1</v>
      </c>
      <c r="O4223">
        <v>-1</v>
      </c>
      <c r="P4223">
        <v>0</v>
      </c>
      <c r="Q4223" t="s">
        <v>30</v>
      </c>
      <c r="R4223" t="s">
        <v>21</v>
      </c>
      <c r="S4223" t="str" cm="1">
        <f t="array" ref="S4223">_xlfn.IFS(bank__2[[#This Row],[Age]]&lt;30, "Young Adults",bank__2[[#This Row],[Age]]&lt;45, "Middle-Aged Adults",bank__2[[#This Row],[Age]]&lt;60, "Older AdultsOlder Adults", bank__2[[#This Row],[Age]]&gt;=60,"Seniors")</f>
        <v>Older AdultsOlder Adults</v>
      </c>
      <c r="T4223" t="str">
        <f t="shared" si="65"/>
        <v>No</v>
      </c>
      <c r="U4223" cm="1">
        <f t="array" ref="U4223">_xlfn.SWITCH(L4223, "jan",1, "feb",2, "mar",3, "apr",4, "may",5, "jun",6, "jul",7, "aug",8, "sep",9, "oct",10, "nov",11, "dec",12, "")</f>
        <v>5</v>
      </c>
      <c r="V4223" s="2">
        <f>bank__2[[#This Row],[CallDuration (Seconds)]]/60</f>
        <v>2.8</v>
      </c>
      <c r="W4223" t="str">
        <f>IF(AND(bank__2[[#This Row],[HasHousingLoan]]="yes",bank__2[[#This Row],[HasPersonalLoan]]="yes"),"Both Loans",
IF(bank__2[[#This Row],[HasHousingLoan]]="yes","Only Housing Loan",
IF(bank__2[[#This Row],[HasPersonalLoan]]="yes","Only Personal Loan","No Loan")))</f>
        <v>Only Housing Loan</v>
      </c>
    </row>
    <row r="4224" spans="1:23">
      <c r="A4224">
        <v>4223</v>
      </c>
      <c r="B4224">
        <v>45</v>
      </c>
      <c r="C4224" t="s">
        <v>43</v>
      </c>
      <c r="D4224" t="s">
        <v>122</v>
      </c>
      <c r="E4224" t="s">
        <v>45</v>
      </c>
      <c r="F4224" t="s">
        <v>21</v>
      </c>
      <c r="G4224">
        <v>220</v>
      </c>
      <c r="H4224" t="s">
        <v>35</v>
      </c>
      <c r="I4224" t="s">
        <v>21</v>
      </c>
      <c r="J4224" t="s">
        <v>30</v>
      </c>
      <c r="K4224">
        <v>18</v>
      </c>
      <c r="L4224" t="s">
        <v>53</v>
      </c>
      <c r="M4224">
        <v>89</v>
      </c>
      <c r="N4224">
        <v>4</v>
      </c>
      <c r="O4224">
        <v>-1</v>
      </c>
      <c r="P4224">
        <v>0</v>
      </c>
      <c r="Q4224" t="s">
        <v>30</v>
      </c>
      <c r="R4224" t="s">
        <v>21</v>
      </c>
      <c r="S4224" t="str" cm="1">
        <f t="array" ref="S4224">_xlfn.IFS(bank__2[[#This Row],[Age]]&lt;30, "Young Adults",bank__2[[#This Row],[Age]]&lt;45, "Middle-Aged Adults",bank__2[[#This Row],[Age]]&lt;60, "Older AdultsOlder Adults", bank__2[[#This Row],[Age]]&gt;=60,"Seniors")</f>
        <v>Older AdultsOlder Adults</v>
      </c>
      <c r="T4224" t="str">
        <f t="shared" si="65"/>
        <v>No</v>
      </c>
      <c r="U4224" cm="1">
        <f t="array" ref="U4224">_xlfn.SWITCH(L4224, "jan",1, "feb",2, "mar",3, "apr",4, "may",5, "jun",6, "jul",7, "aug",8, "sep",9, "oct",10, "nov",11, "dec",12, "")</f>
        <v>6</v>
      </c>
      <c r="V4224" s="2">
        <f>bank__2[[#This Row],[CallDuration (Seconds)]]/60</f>
        <v>1.4833333333333334</v>
      </c>
      <c r="W4224" t="str">
        <f>IF(AND(bank__2[[#This Row],[HasHousingLoan]]="yes",bank__2[[#This Row],[HasPersonalLoan]]="yes"),"Both Loans",
IF(bank__2[[#This Row],[HasHousingLoan]]="yes","Only Housing Loan",
IF(bank__2[[#This Row],[HasPersonalLoan]]="yes","Only Personal Loan","No Loan")))</f>
        <v>Only Housing Loan</v>
      </c>
    </row>
    <row r="4225" spans="1:23">
      <c r="A4225">
        <v>4224</v>
      </c>
      <c r="B4225">
        <v>32</v>
      </c>
      <c r="C4225" t="s">
        <v>56</v>
      </c>
      <c r="D4225" t="s">
        <v>122</v>
      </c>
      <c r="E4225" t="s">
        <v>33</v>
      </c>
      <c r="F4225" t="s">
        <v>21</v>
      </c>
      <c r="G4225">
        <v>0</v>
      </c>
      <c r="H4225" t="s">
        <v>35</v>
      </c>
      <c r="I4225" t="s">
        <v>21</v>
      </c>
      <c r="J4225" t="s">
        <v>30</v>
      </c>
      <c r="K4225">
        <v>2</v>
      </c>
      <c r="L4225" t="s">
        <v>53</v>
      </c>
      <c r="M4225">
        <v>746</v>
      </c>
      <c r="N4225">
        <v>2</v>
      </c>
      <c r="O4225">
        <v>-1</v>
      </c>
      <c r="P4225">
        <v>0</v>
      </c>
      <c r="Q4225" t="s">
        <v>30</v>
      </c>
      <c r="R4225" t="s">
        <v>21</v>
      </c>
      <c r="S4225" t="str" cm="1">
        <f t="array" ref="S4225">_xlfn.IFS(bank__2[[#This Row],[Age]]&lt;30, "Young Adults",bank__2[[#This Row],[Age]]&lt;45, "Middle-Aged Adults",bank__2[[#This Row],[Age]]&lt;60, "Older AdultsOlder Adults", bank__2[[#This Row],[Age]]&gt;=60,"Seniors")</f>
        <v>Middle-Aged Adults</v>
      </c>
      <c r="T4225" t="str">
        <f t="shared" si="65"/>
        <v>No</v>
      </c>
      <c r="U4225" cm="1">
        <f t="array" ref="U4225">_xlfn.SWITCH(L4225, "jan",1, "feb",2, "mar",3, "apr",4, "may",5, "jun",6, "jul",7, "aug",8, "sep",9, "oct",10, "nov",11, "dec",12, "")</f>
        <v>6</v>
      </c>
      <c r="V4225" s="2">
        <f>bank__2[[#This Row],[CallDuration (Seconds)]]/60</f>
        <v>12.433333333333334</v>
      </c>
      <c r="W4225" t="str">
        <f>IF(AND(bank__2[[#This Row],[HasHousingLoan]]="yes",bank__2[[#This Row],[HasPersonalLoan]]="yes"),"Both Loans",
IF(bank__2[[#This Row],[HasHousingLoan]]="yes","Only Housing Loan",
IF(bank__2[[#This Row],[HasPersonalLoan]]="yes","Only Personal Loan","No Loan")))</f>
        <v>Only Housing Loan</v>
      </c>
    </row>
    <row r="4226" spans="1:23">
      <c r="A4226">
        <v>4225</v>
      </c>
      <c r="B4226">
        <v>69</v>
      </c>
      <c r="C4226" t="s">
        <v>144</v>
      </c>
      <c r="D4226" t="s">
        <v>19</v>
      </c>
      <c r="E4226" t="s">
        <v>2553</v>
      </c>
      <c r="F4226" t="s">
        <v>21</v>
      </c>
      <c r="G4226">
        <v>426</v>
      </c>
      <c r="H4226" t="s">
        <v>21</v>
      </c>
      <c r="I4226" t="s">
        <v>21</v>
      </c>
      <c r="J4226" t="s">
        <v>146</v>
      </c>
      <c r="K4226">
        <v>9</v>
      </c>
      <c r="L4226" t="s">
        <v>387</v>
      </c>
      <c r="M4226">
        <v>225</v>
      </c>
      <c r="N4226">
        <v>1</v>
      </c>
      <c r="O4226">
        <v>90</v>
      </c>
      <c r="P4226">
        <v>1</v>
      </c>
      <c r="Q4226" t="s">
        <v>196</v>
      </c>
      <c r="R4226" t="s">
        <v>35</v>
      </c>
      <c r="S4226" t="str" cm="1">
        <f t="array" ref="S4226">_xlfn.IFS(bank__2[[#This Row],[Age]]&lt;30, "Young Adults",bank__2[[#This Row],[Age]]&lt;45, "Middle-Aged Adults",bank__2[[#This Row],[Age]]&lt;60, "Older AdultsOlder Adults", bank__2[[#This Row],[Age]]&gt;=60,"Seniors")</f>
        <v>Seniors</v>
      </c>
      <c r="T4226" t="str">
        <f t="shared" ref="T4226:T4289" si="66">IF(O4226=-1, "No", "Yes")</f>
        <v>Yes</v>
      </c>
      <c r="U4226" cm="1">
        <f t="array" ref="U4226">_xlfn.SWITCH(L4226, "jan",1, "feb",2, "mar",3, "apr",4, "may",5, "jun",6, "jul",7, "aug",8, "sep",9, "oct",10, "nov",11, "dec",12, "")</f>
        <v>3</v>
      </c>
      <c r="V4226" s="2">
        <f>bank__2[[#This Row],[CallDuration (Seconds)]]/60</f>
        <v>3.75</v>
      </c>
      <c r="W4226" t="str">
        <f>IF(AND(bank__2[[#This Row],[HasHousingLoan]]="yes",bank__2[[#This Row],[HasPersonalLoan]]="yes"),"Both Loans",
IF(bank__2[[#This Row],[HasHousingLoan]]="yes","Only Housing Loan",
IF(bank__2[[#This Row],[HasPersonalLoan]]="yes","Only Personal Loan","No Loan")))</f>
        <v>No Loan</v>
      </c>
    </row>
    <row r="4227" spans="1:23">
      <c r="A4227">
        <v>4226</v>
      </c>
      <c r="B4227">
        <v>65</v>
      </c>
      <c r="C4227" t="s">
        <v>30</v>
      </c>
      <c r="D4227" t="s">
        <v>19</v>
      </c>
      <c r="E4227" t="s">
        <v>2553</v>
      </c>
      <c r="F4227" t="s">
        <v>21</v>
      </c>
      <c r="G4227">
        <v>4717</v>
      </c>
      <c r="H4227" t="s">
        <v>21</v>
      </c>
      <c r="I4227" t="s">
        <v>21</v>
      </c>
      <c r="J4227" t="s">
        <v>146</v>
      </c>
      <c r="K4227">
        <v>6</v>
      </c>
      <c r="L4227" t="s">
        <v>92</v>
      </c>
      <c r="M4227">
        <v>256</v>
      </c>
      <c r="N4227">
        <v>1</v>
      </c>
      <c r="O4227">
        <v>-1</v>
      </c>
      <c r="P4227">
        <v>0</v>
      </c>
      <c r="Q4227" t="s">
        <v>30</v>
      </c>
      <c r="R4227" t="s">
        <v>35</v>
      </c>
      <c r="S4227" t="str" cm="1">
        <f t="array" ref="S4227">_xlfn.IFS(bank__2[[#This Row],[Age]]&lt;30, "Young Adults",bank__2[[#This Row],[Age]]&lt;45, "Middle-Aged Adults",bank__2[[#This Row],[Age]]&lt;60, "Older AdultsOlder Adults", bank__2[[#This Row],[Age]]&gt;=60,"Seniors")</f>
        <v>Seniors</v>
      </c>
      <c r="T4227" t="str">
        <f t="shared" si="66"/>
        <v>No</v>
      </c>
      <c r="U4227" cm="1">
        <f t="array" ref="U4227">_xlfn.SWITCH(L4227, "jan",1, "feb",2, "mar",3, "apr",4, "may",5, "jun",6, "jul",7, "aug",8, "sep",9, "oct",10, "nov",11, "dec",12, "")</f>
        <v>8</v>
      </c>
      <c r="V4227" s="2">
        <f>bank__2[[#This Row],[CallDuration (Seconds)]]/60</f>
        <v>4.2666666666666666</v>
      </c>
      <c r="W4227" t="str">
        <f>IF(AND(bank__2[[#This Row],[HasHousingLoan]]="yes",bank__2[[#This Row],[HasPersonalLoan]]="yes"),"Both Loans",
IF(bank__2[[#This Row],[HasHousingLoan]]="yes","Only Housing Loan",
IF(bank__2[[#This Row],[HasPersonalLoan]]="yes","Only Personal Loan","No Loan")))</f>
        <v>No Loan</v>
      </c>
    </row>
    <row r="4228" spans="1:23">
      <c r="A4228">
        <v>4227</v>
      </c>
      <c r="B4228">
        <v>37</v>
      </c>
      <c r="C4228" t="s">
        <v>56</v>
      </c>
      <c r="D4228" t="s">
        <v>19</v>
      </c>
      <c r="E4228" t="s">
        <v>33</v>
      </c>
      <c r="F4228" t="s">
        <v>21</v>
      </c>
      <c r="G4228">
        <v>395</v>
      </c>
      <c r="H4228" t="s">
        <v>35</v>
      </c>
      <c r="I4228" t="s">
        <v>21</v>
      </c>
      <c r="J4228" t="s">
        <v>30</v>
      </c>
      <c r="K4228">
        <v>6</v>
      </c>
      <c r="L4228" t="s">
        <v>37</v>
      </c>
      <c r="M4228">
        <v>219</v>
      </c>
      <c r="N4228">
        <v>2</v>
      </c>
      <c r="O4228">
        <v>-1</v>
      </c>
      <c r="P4228">
        <v>0</v>
      </c>
      <c r="Q4228" t="s">
        <v>30</v>
      </c>
      <c r="R4228" t="s">
        <v>21</v>
      </c>
      <c r="S4228" t="str" cm="1">
        <f t="array" ref="S4228">_xlfn.IFS(bank__2[[#This Row],[Age]]&lt;30, "Young Adults",bank__2[[#This Row],[Age]]&lt;45, "Middle-Aged Adults",bank__2[[#This Row],[Age]]&lt;60, "Older AdultsOlder Adults", bank__2[[#This Row],[Age]]&gt;=60,"Seniors")</f>
        <v>Middle-Aged Adults</v>
      </c>
      <c r="T4228" t="str">
        <f t="shared" si="66"/>
        <v>No</v>
      </c>
      <c r="U4228" cm="1">
        <f t="array" ref="U4228">_xlfn.SWITCH(L4228, "jan",1, "feb",2, "mar",3, "apr",4, "may",5, "jun",6, "jul",7, "aug",8, "sep",9, "oct",10, "nov",11, "dec",12, "")</f>
        <v>5</v>
      </c>
      <c r="V4228" s="2">
        <f>bank__2[[#This Row],[CallDuration (Seconds)]]/60</f>
        <v>3.65</v>
      </c>
      <c r="W4228" t="str">
        <f>IF(AND(bank__2[[#This Row],[HasHousingLoan]]="yes",bank__2[[#This Row],[HasPersonalLoan]]="yes"),"Both Loans",
IF(bank__2[[#This Row],[HasHousingLoan]]="yes","Only Housing Loan",
IF(bank__2[[#This Row],[HasPersonalLoan]]="yes","Only Personal Loan","No Loan")))</f>
        <v>Only Housing Loan</v>
      </c>
    </row>
    <row r="4229" spans="1:23">
      <c r="A4229">
        <v>4228</v>
      </c>
      <c r="B4229">
        <v>45</v>
      </c>
      <c r="C4229" t="s">
        <v>56</v>
      </c>
      <c r="D4229" t="s">
        <v>122</v>
      </c>
      <c r="E4229" t="s">
        <v>20</v>
      </c>
      <c r="F4229" t="s">
        <v>21</v>
      </c>
      <c r="G4229">
        <v>0</v>
      </c>
      <c r="H4229" t="s">
        <v>35</v>
      </c>
      <c r="I4229" t="s">
        <v>21</v>
      </c>
      <c r="J4229" t="s">
        <v>23</v>
      </c>
      <c r="K4229">
        <v>21</v>
      </c>
      <c r="L4229" t="s">
        <v>119</v>
      </c>
      <c r="M4229">
        <v>211</v>
      </c>
      <c r="N4229">
        <v>2</v>
      </c>
      <c r="O4229">
        <v>-1</v>
      </c>
      <c r="P4229">
        <v>0</v>
      </c>
      <c r="Q4229" t="s">
        <v>30</v>
      </c>
      <c r="R4229" t="s">
        <v>21</v>
      </c>
      <c r="S4229" t="str" cm="1">
        <f t="array" ref="S4229">_xlfn.IFS(bank__2[[#This Row],[Age]]&lt;30, "Young Adults",bank__2[[#This Row],[Age]]&lt;45, "Middle-Aged Adults",bank__2[[#This Row],[Age]]&lt;60, "Older AdultsOlder Adults", bank__2[[#This Row],[Age]]&gt;=60,"Seniors")</f>
        <v>Older AdultsOlder Adults</v>
      </c>
      <c r="T4229" t="str">
        <f t="shared" si="66"/>
        <v>No</v>
      </c>
      <c r="U4229" cm="1">
        <f t="array" ref="U4229">_xlfn.SWITCH(L4229, "jan",1, "feb",2, "mar",3, "apr",4, "may",5, "jun",6, "jul",7, "aug",8, "sep",9, "oct",10, "nov",11, "dec",12, "")</f>
        <v>7</v>
      </c>
      <c r="V4229" s="2">
        <f>bank__2[[#This Row],[CallDuration (Seconds)]]/60</f>
        <v>3.5166666666666666</v>
      </c>
      <c r="W4229" t="str">
        <f>IF(AND(bank__2[[#This Row],[HasHousingLoan]]="yes",bank__2[[#This Row],[HasPersonalLoan]]="yes"),"Both Loans",
IF(bank__2[[#This Row],[HasHousingLoan]]="yes","Only Housing Loan",
IF(bank__2[[#This Row],[HasPersonalLoan]]="yes","Only Personal Loan","No Loan")))</f>
        <v>Only Housing Loan</v>
      </c>
    </row>
    <row r="4230" spans="1:23">
      <c r="A4230">
        <v>4229</v>
      </c>
      <c r="B4230">
        <v>36</v>
      </c>
      <c r="C4230" t="s">
        <v>56</v>
      </c>
      <c r="D4230" t="s">
        <v>19</v>
      </c>
      <c r="E4230" t="s">
        <v>33</v>
      </c>
      <c r="F4230" t="s">
        <v>21</v>
      </c>
      <c r="G4230">
        <v>-206</v>
      </c>
      <c r="H4230" t="s">
        <v>35</v>
      </c>
      <c r="I4230" t="s">
        <v>21</v>
      </c>
      <c r="J4230" t="s">
        <v>30</v>
      </c>
      <c r="K4230">
        <v>8</v>
      </c>
      <c r="L4230" t="s">
        <v>37</v>
      </c>
      <c r="M4230">
        <v>177</v>
      </c>
      <c r="N4230">
        <v>2</v>
      </c>
      <c r="O4230">
        <v>-1</v>
      </c>
      <c r="P4230">
        <v>0</v>
      </c>
      <c r="Q4230" t="s">
        <v>30</v>
      </c>
      <c r="R4230" t="s">
        <v>21</v>
      </c>
      <c r="S4230" t="str" cm="1">
        <f t="array" ref="S4230">_xlfn.IFS(bank__2[[#This Row],[Age]]&lt;30, "Young Adults",bank__2[[#This Row],[Age]]&lt;45, "Middle-Aged Adults",bank__2[[#This Row],[Age]]&lt;60, "Older AdultsOlder Adults", bank__2[[#This Row],[Age]]&gt;=60,"Seniors")</f>
        <v>Middle-Aged Adults</v>
      </c>
      <c r="T4230" t="str">
        <f t="shared" si="66"/>
        <v>No</v>
      </c>
      <c r="U4230" cm="1">
        <f t="array" ref="U4230">_xlfn.SWITCH(L4230, "jan",1, "feb",2, "mar",3, "apr",4, "may",5, "jun",6, "jul",7, "aug",8, "sep",9, "oct",10, "nov",11, "dec",12, "")</f>
        <v>5</v>
      </c>
      <c r="V4230" s="2">
        <f>bank__2[[#This Row],[CallDuration (Seconds)]]/60</f>
        <v>2.95</v>
      </c>
      <c r="W4230" t="str">
        <f>IF(AND(bank__2[[#This Row],[HasHousingLoan]]="yes",bank__2[[#This Row],[HasPersonalLoan]]="yes"),"Both Loans",
IF(bank__2[[#This Row],[HasHousingLoan]]="yes","Only Housing Loan",
IF(bank__2[[#This Row],[HasPersonalLoan]]="yes","Only Personal Loan","No Loan")))</f>
        <v>Only Housing Loan</v>
      </c>
    </row>
    <row r="4231" spans="1:23">
      <c r="A4231">
        <v>4230</v>
      </c>
      <c r="B4231">
        <v>62</v>
      </c>
      <c r="C4231" t="s">
        <v>66</v>
      </c>
      <c r="D4231" t="s">
        <v>122</v>
      </c>
      <c r="E4231" t="s">
        <v>45</v>
      </c>
      <c r="F4231" t="s">
        <v>21</v>
      </c>
      <c r="G4231">
        <v>6</v>
      </c>
      <c r="H4231" t="s">
        <v>35</v>
      </c>
      <c r="I4231" t="s">
        <v>21</v>
      </c>
      <c r="J4231" t="s">
        <v>23</v>
      </c>
      <c r="K4231">
        <v>13</v>
      </c>
      <c r="L4231" t="s">
        <v>25</v>
      </c>
      <c r="M4231">
        <v>216</v>
      </c>
      <c r="N4231">
        <v>1</v>
      </c>
      <c r="O4231">
        <v>183</v>
      </c>
      <c r="P4231">
        <v>4</v>
      </c>
      <c r="Q4231" t="s">
        <v>196</v>
      </c>
      <c r="R4231" t="s">
        <v>35</v>
      </c>
      <c r="S4231" t="str" cm="1">
        <f t="array" ref="S4231">_xlfn.IFS(bank__2[[#This Row],[Age]]&lt;30, "Young Adults",bank__2[[#This Row],[Age]]&lt;45, "Middle-Aged Adults",bank__2[[#This Row],[Age]]&lt;60, "Older AdultsOlder Adults", bank__2[[#This Row],[Age]]&gt;=60,"Seniors")</f>
        <v>Seniors</v>
      </c>
      <c r="T4231" t="str">
        <f t="shared" si="66"/>
        <v>Yes</v>
      </c>
      <c r="U4231" cm="1">
        <f t="array" ref="U4231">_xlfn.SWITCH(L4231, "jan",1, "feb",2, "mar",3, "apr",4, "may",5, "jun",6, "jul",7, "aug",8, "sep",9, "oct",10, "nov",11, "dec",12, "")</f>
        <v>10</v>
      </c>
      <c r="V4231" s="2">
        <f>bank__2[[#This Row],[CallDuration (Seconds)]]/60</f>
        <v>3.6</v>
      </c>
      <c r="W4231" t="str">
        <f>IF(AND(bank__2[[#This Row],[HasHousingLoan]]="yes",bank__2[[#This Row],[HasPersonalLoan]]="yes"),"Both Loans",
IF(bank__2[[#This Row],[HasHousingLoan]]="yes","Only Housing Loan",
IF(bank__2[[#This Row],[HasPersonalLoan]]="yes","Only Personal Loan","No Loan")))</f>
        <v>Only Housing Loan</v>
      </c>
    </row>
    <row r="4232" spans="1:23">
      <c r="A4232">
        <v>4231</v>
      </c>
      <c r="B4232">
        <v>37</v>
      </c>
      <c r="C4232" t="s">
        <v>43</v>
      </c>
      <c r="D4232" t="s">
        <v>19</v>
      </c>
      <c r="E4232" t="s">
        <v>45</v>
      </c>
      <c r="F4232" t="s">
        <v>21</v>
      </c>
      <c r="G4232">
        <v>4039</v>
      </c>
      <c r="H4232" t="s">
        <v>21</v>
      </c>
      <c r="I4232" t="s">
        <v>35</v>
      </c>
      <c r="J4232" t="s">
        <v>23</v>
      </c>
      <c r="K4232">
        <v>25</v>
      </c>
      <c r="L4232" t="s">
        <v>119</v>
      </c>
      <c r="M4232">
        <v>106</v>
      </c>
      <c r="N4232">
        <v>2</v>
      </c>
      <c r="O4232">
        <v>-1</v>
      </c>
      <c r="P4232">
        <v>0</v>
      </c>
      <c r="Q4232" t="s">
        <v>30</v>
      </c>
      <c r="R4232" t="s">
        <v>21</v>
      </c>
      <c r="S4232" t="str" cm="1">
        <f t="array" ref="S4232">_xlfn.IFS(bank__2[[#This Row],[Age]]&lt;30, "Young Adults",bank__2[[#This Row],[Age]]&lt;45, "Middle-Aged Adults",bank__2[[#This Row],[Age]]&lt;60, "Older AdultsOlder Adults", bank__2[[#This Row],[Age]]&gt;=60,"Seniors")</f>
        <v>Middle-Aged Adults</v>
      </c>
      <c r="T4232" t="str">
        <f t="shared" si="66"/>
        <v>No</v>
      </c>
      <c r="U4232" cm="1">
        <f t="array" ref="U4232">_xlfn.SWITCH(L4232, "jan",1, "feb",2, "mar",3, "apr",4, "may",5, "jun",6, "jul",7, "aug",8, "sep",9, "oct",10, "nov",11, "dec",12, "")</f>
        <v>7</v>
      </c>
      <c r="V4232" s="2">
        <f>bank__2[[#This Row],[CallDuration (Seconds)]]/60</f>
        <v>1.7666666666666666</v>
      </c>
      <c r="W4232" t="str">
        <f>IF(AND(bank__2[[#This Row],[HasHousingLoan]]="yes",bank__2[[#This Row],[HasPersonalLoan]]="yes"),"Both Loans",
IF(bank__2[[#This Row],[HasHousingLoan]]="yes","Only Housing Loan",
IF(bank__2[[#This Row],[HasPersonalLoan]]="yes","Only Personal Loan","No Loan")))</f>
        <v>Only Personal Loan</v>
      </c>
    </row>
    <row r="4233" spans="1:23">
      <c r="A4233">
        <v>4232</v>
      </c>
      <c r="B4233">
        <v>39</v>
      </c>
      <c r="C4233" t="s">
        <v>32</v>
      </c>
      <c r="D4233" t="s">
        <v>122</v>
      </c>
      <c r="E4233" t="s">
        <v>33</v>
      </c>
      <c r="F4233" t="s">
        <v>21</v>
      </c>
      <c r="G4233">
        <v>687</v>
      </c>
      <c r="H4233" t="s">
        <v>35</v>
      </c>
      <c r="I4233" t="s">
        <v>21</v>
      </c>
      <c r="J4233" t="s">
        <v>23</v>
      </c>
      <c r="K4233">
        <v>9</v>
      </c>
      <c r="L4233" t="s">
        <v>119</v>
      </c>
      <c r="M4233">
        <v>869</v>
      </c>
      <c r="N4233">
        <v>1</v>
      </c>
      <c r="O4233">
        <v>-1</v>
      </c>
      <c r="P4233">
        <v>0</v>
      </c>
      <c r="Q4233" t="s">
        <v>30</v>
      </c>
      <c r="R4233" t="s">
        <v>35</v>
      </c>
      <c r="S4233" t="str" cm="1">
        <f t="array" ref="S4233">_xlfn.IFS(bank__2[[#This Row],[Age]]&lt;30, "Young Adults",bank__2[[#This Row],[Age]]&lt;45, "Middle-Aged Adults",bank__2[[#This Row],[Age]]&lt;60, "Older AdultsOlder Adults", bank__2[[#This Row],[Age]]&gt;=60,"Seniors")</f>
        <v>Middle-Aged Adults</v>
      </c>
      <c r="T4233" t="str">
        <f t="shared" si="66"/>
        <v>No</v>
      </c>
      <c r="U4233" cm="1">
        <f t="array" ref="U4233">_xlfn.SWITCH(L4233, "jan",1, "feb",2, "mar",3, "apr",4, "may",5, "jun",6, "jul",7, "aug",8, "sep",9, "oct",10, "nov",11, "dec",12, "")</f>
        <v>7</v>
      </c>
      <c r="V4233" s="2">
        <f>bank__2[[#This Row],[CallDuration (Seconds)]]/60</f>
        <v>14.483333333333333</v>
      </c>
      <c r="W4233" t="str">
        <f>IF(AND(bank__2[[#This Row],[HasHousingLoan]]="yes",bank__2[[#This Row],[HasPersonalLoan]]="yes"),"Both Loans",
IF(bank__2[[#This Row],[HasHousingLoan]]="yes","Only Housing Loan",
IF(bank__2[[#This Row],[HasPersonalLoan]]="yes","Only Personal Loan","No Loan")))</f>
        <v>Only Housing Loan</v>
      </c>
    </row>
    <row r="4234" spans="1:23">
      <c r="A4234">
        <v>4233</v>
      </c>
      <c r="B4234">
        <v>38</v>
      </c>
      <c r="C4234" t="s">
        <v>72</v>
      </c>
      <c r="D4234" t="s">
        <v>44</v>
      </c>
      <c r="E4234" t="s">
        <v>33</v>
      </c>
      <c r="F4234" t="s">
        <v>21</v>
      </c>
      <c r="G4234">
        <v>-242</v>
      </c>
      <c r="H4234" t="s">
        <v>35</v>
      </c>
      <c r="I4234" t="s">
        <v>21</v>
      </c>
      <c r="J4234" t="s">
        <v>23</v>
      </c>
      <c r="K4234">
        <v>18</v>
      </c>
      <c r="L4234" t="s">
        <v>37</v>
      </c>
      <c r="M4234">
        <v>1173</v>
      </c>
      <c r="N4234">
        <v>3</v>
      </c>
      <c r="O4234">
        <v>278</v>
      </c>
      <c r="P4234">
        <v>6</v>
      </c>
      <c r="Q4234" t="s">
        <v>196</v>
      </c>
      <c r="R4234" t="s">
        <v>35</v>
      </c>
      <c r="S4234" t="str" cm="1">
        <f t="array" ref="S4234">_xlfn.IFS(bank__2[[#This Row],[Age]]&lt;30, "Young Adults",bank__2[[#This Row],[Age]]&lt;45, "Middle-Aged Adults",bank__2[[#This Row],[Age]]&lt;60, "Older AdultsOlder Adults", bank__2[[#This Row],[Age]]&gt;=60,"Seniors")</f>
        <v>Middle-Aged Adults</v>
      </c>
      <c r="T4234" t="str">
        <f t="shared" si="66"/>
        <v>Yes</v>
      </c>
      <c r="U4234" cm="1">
        <f t="array" ref="U4234">_xlfn.SWITCH(L4234, "jan",1, "feb",2, "mar",3, "apr",4, "may",5, "jun",6, "jul",7, "aug",8, "sep",9, "oct",10, "nov",11, "dec",12, "")</f>
        <v>5</v>
      </c>
      <c r="V4234" s="2">
        <f>bank__2[[#This Row],[CallDuration (Seconds)]]/60</f>
        <v>19.55</v>
      </c>
      <c r="W4234" t="str">
        <f>IF(AND(bank__2[[#This Row],[HasHousingLoan]]="yes",bank__2[[#This Row],[HasPersonalLoan]]="yes"),"Both Loans",
IF(bank__2[[#This Row],[HasHousingLoan]]="yes","Only Housing Loan",
IF(bank__2[[#This Row],[HasPersonalLoan]]="yes","Only Personal Loan","No Loan")))</f>
        <v>Only Housing Loan</v>
      </c>
    </row>
    <row r="4235" spans="1:23">
      <c r="A4235">
        <v>4234</v>
      </c>
      <c r="B4235">
        <v>31</v>
      </c>
      <c r="C4235" t="s">
        <v>43</v>
      </c>
      <c r="D4235" t="s">
        <v>19</v>
      </c>
      <c r="E4235" t="s">
        <v>45</v>
      </c>
      <c r="F4235" t="s">
        <v>21</v>
      </c>
      <c r="G4235">
        <v>582</v>
      </c>
      <c r="H4235" t="s">
        <v>35</v>
      </c>
      <c r="I4235" t="s">
        <v>21</v>
      </c>
      <c r="J4235" t="s">
        <v>23</v>
      </c>
      <c r="K4235">
        <v>15</v>
      </c>
      <c r="L4235" t="s">
        <v>119</v>
      </c>
      <c r="M4235">
        <v>58</v>
      </c>
      <c r="N4235">
        <v>2</v>
      </c>
      <c r="O4235">
        <v>-1</v>
      </c>
      <c r="P4235">
        <v>0</v>
      </c>
      <c r="Q4235" t="s">
        <v>30</v>
      </c>
      <c r="R4235" t="s">
        <v>21</v>
      </c>
      <c r="S4235" t="str" cm="1">
        <f t="array" ref="S4235">_xlfn.IFS(bank__2[[#This Row],[Age]]&lt;30, "Young Adults",bank__2[[#This Row],[Age]]&lt;45, "Middle-Aged Adults",bank__2[[#This Row],[Age]]&lt;60, "Older AdultsOlder Adults", bank__2[[#This Row],[Age]]&gt;=60,"Seniors")</f>
        <v>Middle-Aged Adults</v>
      </c>
      <c r="T4235" t="str">
        <f t="shared" si="66"/>
        <v>No</v>
      </c>
      <c r="U4235" cm="1">
        <f t="array" ref="U4235">_xlfn.SWITCH(L4235, "jan",1, "feb",2, "mar",3, "apr",4, "may",5, "jun",6, "jul",7, "aug",8, "sep",9, "oct",10, "nov",11, "dec",12, "")</f>
        <v>7</v>
      </c>
      <c r="V4235" s="2">
        <f>bank__2[[#This Row],[CallDuration (Seconds)]]/60</f>
        <v>0.96666666666666667</v>
      </c>
      <c r="W4235" t="str">
        <f>IF(AND(bank__2[[#This Row],[HasHousingLoan]]="yes",bank__2[[#This Row],[HasPersonalLoan]]="yes"),"Both Loans",
IF(bank__2[[#This Row],[HasHousingLoan]]="yes","Only Housing Loan",
IF(bank__2[[#This Row],[HasPersonalLoan]]="yes","Only Personal Loan","No Loan")))</f>
        <v>Only Housing Loan</v>
      </c>
    </row>
    <row r="4236" spans="1:23">
      <c r="A4236">
        <v>4235</v>
      </c>
      <c r="B4236">
        <v>58</v>
      </c>
      <c r="C4236" t="s">
        <v>56</v>
      </c>
      <c r="D4236" t="s">
        <v>122</v>
      </c>
      <c r="E4236" t="s">
        <v>20</v>
      </c>
      <c r="F4236" t="s">
        <v>21</v>
      </c>
      <c r="G4236">
        <v>8218</v>
      </c>
      <c r="H4236" t="s">
        <v>35</v>
      </c>
      <c r="I4236" t="s">
        <v>21</v>
      </c>
      <c r="J4236" t="s">
        <v>23</v>
      </c>
      <c r="K4236">
        <v>31</v>
      </c>
      <c r="L4236" t="s">
        <v>119</v>
      </c>
      <c r="M4236">
        <v>124</v>
      </c>
      <c r="N4236">
        <v>10</v>
      </c>
      <c r="O4236">
        <v>-1</v>
      </c>
      <c r="P4236">
        <v>0</v>
      </c>
      <c r="Q4236" t="s">
        <v>30</v>
      </c>
      <c r="R4236" t="s">
        <v>21</v>
      </c>
      <c r="S4236" t="str" cm="1">
        <f t="array" ref="S4236">_xlfn.IFS(bank__2[[#This Row],[Age]]&lt;30, "Young Adults",bank__2[[#This Row],[Age]]&lt;45, "Middle-Aged Adults",bank__2[[#This Row],[Age]]&lt;60, "Older AdultsOlder Adults", bank__2[[#This Row],[Age]]&gt;=60,"Seniors")</f>
        <v>Older AdultsOlder Adults</v>
      </c>
      <c r="T4236" t="str">
        <f t="shared" si="66"/>
        <v>No</v>
      </c>
      <c r="U4236" cm="1">
        <f t="array" ref="U4236">_xlfn.SWITCH(L4236, "jan",1, "feb",2, "mar",3, "apr",4, "may",5, "jun",6, "jul",7, "aug",8, "sep",9, "oct",10, "nov",11, "dec",12, "")</f>
        <v>7</v>
      </c>
      <c r="V4236" s="2">
        <f>bank__2[[#This Row],[CallDuration (Seconds)]]/60</f>
        <v>2.0666666666666669</v>
      </c>
      <c r="W4236" t="str">
        <f>IF(AND(bank__2[[#This Row],[HasHousingLoan]]="yes",bank__2[[#This Row],[HasPersonalLoan]]="yes"),"Both Loans",
IF(bank__2[[#This Row],[HasHousingLoan]]="yes","Only Housing Loan",
IF(bank__2[[#This Row],[HasPersonalLoan]]="yes","Only Personal Loan","No Loan")))</f>
        <v>Only Housing Loan</v>
      </c>
    </row>
    <row r="4237" spans="1:23">
      <c r="A4237">
        <v>4236</v>
      </c>
      <c r="B4237">
        <v>44</v>
      </c>
      <c r="C4237" t="s">
        <v>43</v>
      </c>
      <c r="D4237" t="s">
        <v>44</v>
      </c>
      <c r="E4237" t="s">
        <v>45</v>
      </c>
      <c r="F4237" t="s">
        <v>21</v>
      </c>
      <c r="G4237">
        <v>1424</v>
      </c>
      <c r="H4237" t="s">
        <v>35</v>
      </c>
      <c r="I4237" t="s">
        <v>21</v>
      </c>
      <c r="J4237" t="s">
        <v>23</v>
      </c>
      <c r="K4237">
        <v>8</v>
      </c>
      <c r="L4237" t="s">
        <v>92</v>
      </c>
      <c r="M4237">
        <v>201</v>
      </c>
      <c r="N4237">
        <v>2</v>
      </c>
      <c r="O4237">
        <v>-1</v>
      </c>
      <c r="P4237">
        <v>0</v>
      </c>
      <c r="Q4237" t="s">
        <v>30</v>
      </c>
      <c r="R4237" t="s">
        <v>21</v>
      </c>
      <c r="S4237" t="str" cm="1">
        <f t="array" ref="S4237">_xlfn.IFS(bank__2[[#This Row],[Age]]&lt;30, "Young Adults",bank__2[[#This Row],[Age]]&lt;45, "Middle-Aged Adults",bank__2[[#This Row],[Age]]&lt;60, "Older AdultsOlder Adults", bank__2[[#This Row],[Age]]&gt;=60,"Seniors")</f>
        <v>Middle-Aged Adults</v>
      </c>
      <c r="T4237" t="str">
        <f t="shared" si="66"/>
        <v>No</v>
      </c>
      <c r="U4237" cm="1">
        <f t="array" ref="U4237">_xlfn.SWITCH(L4237, "jan",1, "feb",2, "mar",3, "apr",4, "may",5, "jun",6, "jul",7, "aug",8, "sep",9, "oct",10, "nov",11, "dec",12, "")</f>
        <v>8</v>
      </c>
      <c r="V4237" s="2">
        <f>bank__2[[#This Row],[CallDuration (Seconds)]]/60</f>
        <v>3.35</v>
      </c>
      <c r="W4237" t="str">
        <f>IF(AND(bank__2[[#This Row],[HasHousingLoan]]="yes",bank__2[[#This Row],[HasPersonalLoan]]="yes"),"Both Loans",
IF(bank__2[[#This Row],[HasHousingLoan]]="yes","Only Housing Loan",
IF(bank__2[[#This Row],[HasPersonalLoan]]="yes","Only Personal Loan","No Loan")))</f>
        <v>Only Housing Loan</v>
      </c>
    </row>
    <row r="4238" spans="1:23">
      <c r="A4238">
        <v>4237</v>
      </c>
      <c r="B4238">
        <v>31</v>
      </c>
      <c r="C4238" t="s">
        <v>56</v>
      </c>
      <c r="D4238" t="s">
        <v>19</v>
      </c>
      <c r="E4238" t="s">
        <v>33</v>
      </c>
      <c r="F4238" t="s">
        <v>21</v>
      </c>
      <c r="G4238">
        <v>92</v>
      </c>
      <c r="H4238" t="s">
        <v>35</v>
      </c>
      <c r="I4238" t="s">
        <v>21</v>
      </c>
      <c r="J4238" t="s">
        <v>30</v>
      </c>
      <c r="K4238">
        <v>16</v>
      </c>
      <c r="L4238" t="s">
        <v>37</v>
      </c>
      <c r="M4238">
        <v>688</v>
      </c>
      <c r="N4238">
        <v>1</v>
      </c>
      <c r="O4238">
        <v>-1</v>
      </c>
      <c r="P4238">
        <v>0</v>
      </c>
      <c r="Q4238" t="s">
        <v>30</v>
      </c>
      <c r="R4238" t="s">
        <v>35</v>
      </c>
      <c r="S4238" t="str" cm="1">
        <f t="array" ref="S4238">_xlfn.IFS(bank__2[[#This Row],[Age]]&lt;30, "Young Adults",bank__2[[#This Row],[Age]]&lt;45, "Middle-Aged Adults",bank__2[[#This Row],[Age]]&lt;60, "Older AdultsOlder Adults", bank__2[[#This Row],[Age]]&gt;=60,"Seniors")</f>
        <v>Middle-Aged Adults</v>
      </c>
      <c r="T4238" t="str">
        <f t="shared" si="66"/>
        <v>No</v>
      </c>
      <c r="U4238" cm="1">
        <f t="array" ref="U4238">_xlfn.SWITCH(L4238, "jan",1, "feb",2, "mar",3, "apr",4, "may",5, "jun",6, "jul",7, "aug",8, "sep",9, "oct",10, "nov",11, "dec",12, "")</f>
        <v>5</v>
      </c>
      <c r="V4238" s="2">
        <f>bank__2[[#This Row],[CallDuration (Seconds)]]/60</f>
        <v>11.466666666666667</v>
      </c>
      <c r="W4238" t="str">
        <f>IF(AND(bank__2[[#This Row],[HasHousingLoan]]="yes",bank__2[[#This Row],[HasPersonalLoan]]="yes"),"Both Loans",
IF(bank__2[[#This Row],[HasHousingLoan]]="yes","Only Housing Loan",
IF(bank__2[[#This Row],[HasPersonalLoan]]="yes","Only Personal Loan","No Loan")))</f>
        <v>Only Housing Loan</v>
      </c>
    </row>
    <row r="4239" spans="1:23">
      <c r="A4239">
        <v>4238</v>
      </c>
      <c r="B4239">
        <v>33</v>
      </c>
      <c r="C4239" t="s">
        <v>72</v>
      </c>
      <c r="D4239" t="s">
        <v>44</v>
      </c>
      <c r="E4239" t="s">
        <v>33</v>
      </c>
      <c r="F4239" t="s">
        <v>21</v>
      </c>
      <c r="G4239">
        <v>2085</v>
      </c>
      <c r="H4239" t="s">
        <v>21</v>
      </c>
      <c r="I4239" t="s">
        <v>21</v>
      </c>
      <c r="J4239" t="s">
        <v>23</v>
      </c>
      <c r="K4239">
        <v>9</v>
      </c>
      <c r="L4239" t="s">
        <v>61</v>
      </c>
      <c r="M4239">
        <v>501</v>
      </c>
      <c r="N4239">
        <v>2</v>
      </c>
      <c r="O4239">
        <v>-1</v>
      </c>
      <c r="P4239">
        <v>0</v>
      </c>
      <c r="Q4239" t="s">
        <v>30</v>
      </c>
      <c r="R4239" t="s">
        <v>35</v>
      </c>
      <c r="S4239" t="str" cm="1">
        <f t="array" ref="S4239">_xlfn.IFS(bank__2[[#This Row],[Age]]&lt;30, "Young Adults",bank__2[[#This Row],[Age]]&lt;45, "Middle-Aged Adults",bank__2[[#This Row],[Age]]&lt;60, "Older AdultsOlder Adults", bank__2[[#This Row],[Age]]&gt;=60,"Seniors")</f>
        <v>Middle-Aged Adults</v>
      </c>
      <c r="T4239" t="str">
        <f t="shared" si="66"/>
        <v>No</v>
      </c>
      <c r="U4239" cm="1">
        <f t="array" ref="U4239">_xlfn.SWITCH(L4239, "jan",1, "feb",2, "mar",3, "apr",4, "may",5, "jun",6, "jul",7, "aug",8, "sep",9, "oct",10, "nov",11, "dec",12, "")</f>
        <v>2</v>
      </c>
      <c r="V4239" s="2">
        <f>bank__2[[#This Row],[CallDuration (Seconds)]]/60</f>
        <v>8.35</v>
      </c>
      <c r="W4239" t="str">
        <f>IF(AND(bank__2[[#This Row],[HasHousingLoan]]="yes",bank__2[[#This Row],[HasPersonalLoan]]="yes"),"Both Loans",
IF(bank__2[[#This Row],[HasHousingLoan]]="yes","Only Housing Loan",
IF(bank__2[[#This Row],[HasPersonalLoan]]="yes","Only Personal Loan","No Loan")))</f>
        <v>No Loan</v>
      </c>
    </row>
    <row r="4240" spans="1:23">
      <c r="A4240">
        <v>4239</v>
      </c>
      <c r="B4240">
        <v>36</v>
      </c>
      <c r="C4240" t="s">
        <v>72</v>
      </c>
      <c r="D4240" t="s">
        <v>44</v>
      </c>
      <c r="E4240" t="s">
        <v>45</v>
      </c>
      <c r="F4240" t="s">
        <v>21</v>
      </c>
      <c r="G4240">
        <v>197</v>
      </c>
      <c r="H4240" t="s">
        <v>21</v>
      </c>
      <c r="I4240" t="s">
        <v>21</v>
      </c>
      <c r="J4240" t="s">
        <v>23</v>
      </c>
      <c r="K4240">
        <v>30</v>
      </c>
      <c r="L4240" t="s">
        <v>48</v>
      </c>
      <c r="M4240">
        <v>260</v>
      </c>
      <c r="N4240">
        <v>1</v>
      </c>
      <c r="O4240">
        <v>-1</v>
      </c>
      <c r="P4240">
        <v>0</v>
      </c>
      <c r="Q4240" t="s">
        <v>30</v>
      </c>
      <c r="R4240" t="s">
        <v>35</v>
      </c>
      <c r="S4240" t="str" cm="1">
        <f t="array" ref="S4240">_xlfn.IFS(bank__2[[#This Row],[Age]]&lt;30, "Young Adults",bank__2[[#This Row],[Age]]&lt;45, "Middle-Aged Adults",bank__2[[#This Row],[Age]]&lt;60, "Older AdultsOlder Adults", bank__2[[#This Row],[Age]]&gt;=60,"Seniors")</f>
        <v>Middle-Aged Adults</v>
      </c>
      <c r="T4240" t="str">
        <f t="shared" si="66"/>
        <v>No</v>
      </c>
      <c r="U4240" cm="1">
        <f t="array" ref="U4240">_xlfn.SWITCH(L4240, "jan",1, "feb",2, "mar",3, "apr",4, "may",5, "jun",6, "jul",7, "aug",8, "sep",9, "oct",10, "nov",11, "dec",12, "")</f>
        <v>4</v>
      </c>
      <c r="V4240" s="2">
        <f>bank__2[[#This Row],[CallDuration (Seconds)]]/60</f>
        <v>4.333333333333333</v>
      </c>
      <c r="W4240" t="str">
        <f>IF(AND(bank__2[[#This Row],[HasHousingLoan]]="yes",bank__2[[#This Row],[HasPersonalLoan]]="yes"),"Both Loans",
IF(bank__2[[#This Row],[HasHousingLoan]]="yes","Only Housing Loan",
IF(bank__2[[#This Row],[HasPersonalLoan]]="yes","Only Personal Loan","No Loan")))</f>
        <v>No Loan</v>
      </c>
    </row>
    <row r="4241" spans="1:23">
      <c r="A4241">
        <v>4240</v>
      </c>
      <c r="B4241">
        <v>31</v>
      </c>
      <c r="C4241" t="s">
        <v>72</v>
      </c>
      <c r="D4241" t="s">
        <v>44</v>
      </c>
      <c r="E4241" t="s">
        <v>33</v>
      </c>
      <c r="F4241" t="s">
        <v>21</v>
      </c>
      <c r="G4241">
        <v>2305</v>
      </c>
      <c r="H4241" t="s">
        <v>21</v>
      </c>
      <c r="I4241" t="s">
        <v>21</v>
      </c>
      <c r="J4241" t="s">
        <v>23</v>
      </c>
      <c r="K4241">
        <v>4</v>
      </c>
      <c r="L4241" t="s">
        <v>92</v>
      </c>
      <c r="M4241">
        <v>139</v>
      </c>
      <c r="N4241">
        <v>1</v>
      </c>
      <c r="O4241">
        <v>-1</v>
      </c>
      <c r="P4241">
        <v>0</v>
      </c>
      <c r="Q4241" t="s">
        <v>30</v>
      </c>
      <c r="R4241" t="s">
        <v>21</v>
      </c>
      <c r="S4241" t="str" cm="1">
        <f t="array" ref="S4241">_xlfn.IFS(bank__2[[#This Row],[Age]]&lt;30, "Young Adults",bank__2[[#This Row],[Age]]&lt;45, "Middle-Aged Adults",bank__2[[#This Row],[Age]]&lt;60, "Older AdultsOlder Adults", bank__2[[#This Row],[Age]]&gt;=60,"Seniors")</f>
        <v>Middle-Aged Adults</v>
      </c>
      <c r="T4241" t="str">
        <f t="shared" si="66"/>
        <v>No</v>
      </c>
      <c r="U4241" cm="1">
        <f t="array" ref="U4241">_xlfn.SWITCH(L4241, "jan",1, "feb",2, "mar",3, "apr",4, "may",5, "jun",6, "jul",7, "aug",8, "sep",9, "oct",10, "nov",11, "dec",12, "")</f>
        <v>8</v>
      </c>
      <c r="V4241" s="2">
        <f>bank__2[[#This Row],[CallDuration (Seconds)]]/60</f>
        <v>2.3166666666666669</v>
      </c>
      <c r="W4241" t="str">
        <f>IF(AND(bank__2[[#This Row],[HasHousingLoan]]="yes",bank__2[[#This Row],[HasPersonalLoan]]="yes"),"Both Loans",
IF(bank__2[[#This Row],[HasHousingLoan]]="yes","Only Housing Loan",
IF(bank__2[[#This Row],[HasPersonalLoan]]="yes","Only Personal Loan","No Loan")))</f>
        <v>No Loan</v>
      </c>
    </row>
    <row r="4242" spans="1:23">
      <c r="A4242">
        <v>4241</v>
      </c>
      <c r="B4242">
        <v>45</v>
      </c>
      <c r="C4242" t="s">
        <v>87</v>
      </c>
      <c r="D4242" t="s">
        <v>19</v>
      </c>
      <c r="E4242" t="s">
        <v>33</v>
      </c>
      <c r="F4242" t="s">
        <v>21</v>
      </c>
      <c r="G4242">
        <v>-547</v>
      </c>
      <c r="H4242" t="s">
        <v>35</v>
      </c>
      <c r="I4242" t="s">
        <v>21</v>
      </c>
      <c r="J4242" t="s">
        <v>30</v>
      </c>
      <c r="K4242">
        <v>3</v>
      </c>
      <c r="L4242" t="s">
        <v>53</v>
      </c>
      <c r="M4242">
        <v>214</v>
      </c>
      <c r="N4242">
        <v>2</v>
      </c>
      <c r="O4242">
        <v>-1</v>
      </c>
      <c r="P4242">
        <v>0</v>
      </c>
      <c r="Q4242" t="s">
        <v>30</v>
      </c>
      <c r="R4242" t="s">
        <v>21</v>
      </c>
      <c r="S4242" t="str" cm="1">
        <f t="array" ref="S4242">_xlfn.IFS(bank__2[[#This Row],[Age]]&lt;30, "Young Adults",bank__2[[#This Row],[Age]]&lt;45, "Middle-Aged Adults",bank__2[[#This Row],[Age]]&lt;60, "Older AdultsOlder Adults", bank__2[[#This Row],[Age]]&gt;=60,"Seniors")</f>
        <v>Older AdultsOlder Adults</v>
      </c>
      <c r="T4242" t="str">
        <f t="shared" si="66"/>
        <v>No</v>
      </c>
      <c r="U4242" cm="1">
        <f t="array" ref="U4242">_xlfn.SWITCH(L4242, "jan",1, "feb",2, "mar",3, "apr",4, "may",5, "jun",6, "jul",7, "aug",8, "sep",9, "oct",10, "nov",11, "dec",12, "")</f>
        <v>6</v>
      </c>
      <c r="V4242" s="2">
        <f>bank__2[[#This Row],[CallDuration (Seconds)]]/60</f>
        <v>3.5666666666666669</v>
      </c>
      <c r="W4242" t="str">
        <f>IF(AND(bank__2[[#This Row],[HasHousingLoan]]="yes",bank__2[[#This Row],[HasPersonalLoan]]="yes"),"Both Loans",
IF(bank__2[[#This Row],[HasHousingLoan]]="yes","Only Housing Loan",
IF(bank__2[[#This Row],[HasPersonalLoan]]="yes","Only Personal Loan","No Loan")))</f>
        <v>Only Housing Loan</v>
      </c>
    </row>
    <row r="4243" spans="1:23">
      <c r="A4243">
        <v>4242</v>
      </c>
      <c r="B4243">
        <v>30</v>
      </c>
      <c r="C4243" t="s">
        <v>72</v>
      </c>
      <c r="D4243" t="s">
        <v>44</v>
      </c>
      <c r="E4243" t="s">
        <v>45</v>
      </c>
      <c r="F4243" t="s">
        <v>21</v>
      </c>
      <c r="G4243">
        <v>411</v>
      </c>
      <c r="H4243" t="s">
        <v>21</v>
      </c>
      <c r="I4243" t="s">
        <v>21</v>
      </c>
      <c r="J4243" t="s">
        <v>23</v>
      </c>
      <c r="K4243">
        <v>21</v>
      </c>
      <c r="L4243" t="s">
        <v>48</v>
      </c>
      <c r="M4243">
        <v>142</v>
      </c>
      <c r="N4243">
        <v>1</v>
      </c>
      <c r="O4243">
        <v>-1</v>
      </c>
      <c r="P4243">
        <v>0</v>
      </c>
      <c r="Q4243" t="s">
        <v>30</v>
      </c>
      <c r="R4243" t="s">
        <v>21</v>
      </c>
      <c r="S4243" t="str" cm="1">
        <f t="array" ref="S4243">_xlfn.IFS(bank__2[[#This Row],[Age]]&lt;30, "Young Adults",bank__2[[#This Row],[Age]]&lt;45, "Middle-Aged Adults",bank__2[[#This Row],[Age]]&lt;60, "Older AdultsOlder Adults", bank__2[[#This Row],[Age]]&gt;=60,"Seniors")</f>
        <v>Middle-Aged Adults</v>
      </c>
      <c r="T4243" t="str">
        <f t="shared" si="66"/>
        <v>No</v>
      </c>
      <c r="U4243" cm="1">
        <f t="array" ref="U4243">_xlfn.SWITCH(L4243, "jan",1, "feb",2, "mar",3, "apr",4, "may",5, "jun",6, "jul",7, "aug",8, "sep",9, "oct",10, "nov",11, "dec",12, "")</f>
        <v>4</v>
      </c>
      <c r="V4243" s="2">
        <f>bank__2[[#This Row],[CallDuration (Seconds)]]/60</f>
        <v>2.3666666666666667</v>
      </c>
      <c r="W4243" t="str">
        <f>IF(AND(bank__2[[#This Row],[HasHousingLoan]]="yes",bank__2[[#This Row],[HasPersonalLoan]]="yes"),"Both Loans",
IF(bank__2[[#This Row],[HasHousingLoan]]="yes","Only Housing Loan",
IF(bank__2[[#This Row],[HasPersonalLoan]]="yes","Only Personal Loan","No Loan")))</f>
        <v>No Loan</v>
      </c>
    </row>
    <row r="4244" spans="1:23">
      <c r="A4244">
        <v>4243</v>
      </c>
      <c r="B4244">
        <v>34</v>
      </c>
      <c r="C4244" t="s">
        <v>56</v>
      </c>
      <c r="D4244" t="s">
        <v>19</v>
      </c>
      <c r="E4244" t="s">
        <v>33</v>
      </c>
      <c r="F4244" t="s">
        <v>21</v>
      </c>
      <c r="G4244">
        <v>584</v>
      </c>
      <c r="H4244" t="s">
        <v>35</v>
      </c>
      <c r="I4244" t="s">
        <v>21</v>
      </c>
      <c r="J4244" t="s">
        <v>23</v>
      </c>
      <c r="K4244">
        <v>18</v>
      </c>
      <c r="L4244" t="s">
        <v>119</v>
      </c>
      <c r="M4244">
        <v>154</v>
      </c>
      <c r="N4244">
        <v>2</v>
      </c>
      <c r="O4244">
        <v>-1</v>
      </c>
      <c r="P4244">
        <v>0</v>
      </c>
      <c r="Q4244" t="s">
        <v>30</v>
      </c>
      <c r="R4244" t="s">
        <v>21</v>
      </c>
      <c r="S4244" t="str" cm="1">
        <f t="array" ref="S4244">_xlfn.IFS(bank__2[[#This Row],[Age]]&lt;30, "Young Adults",bank__2[[#This Row],[Age]]&lt;45, "Middle-Aged Adults",bank__2[[#This Row],[Age]]&lt;60, "Older AdultsOlder Adults", bank__2[[#This Row],[Age]]&gt;=60,"Seniors")</f>
        <v>Middle-Aged Adults</v>
      </c>
      <c r="T4244" t="str">
        <f t="shared" si="66"/>
        <v>No</v>
      </c>
      <c r="U4244" cm="1">
        <f t="array" ref="U4244">_xlfn.SWITCH(L4244, "jan",1, "feb",2, "mar",3, "apr",4, "may",5, "jun",6, "jul",7, "aug",8, "sep",9, "oct",10, "nov",11, "dec",12, "")</f>
        <v>7</v>
      </c>
      <c r="V4244" s="2">
        <f>bank__2[[#This Row],[CallDuration (Seconds)]]/60</f>
        <v>2.5666666666666669</v>
      </c>
      <c r="W4244" t="str">
        <f>IF(AND(bank__2[[#This Row],[HasHousingLoan]]="yes",bank__2[[#This Row],[HasPersonalLoan]]="yes"),"Both Loans",
IF(bank__2[[#This Row],[HasHousingLoan]]="yes","Only Housing Loan",
IF(bank__2[[#This Row],[HasPersonalLoan]]="yes","Only Personal Loan","No Loan")))</f>
        <v>Only Housing Loan</v>
      </c>
    </row>
    <row r="4245" spans="1:23">
      <c r="A4245">
        <v>4244</v>
      </c>
      <c r="B4245">
        <v>34</v>
      </c>
      <c r="C4245" t="s">
        <v>43</v>
      </c>
      <c r="D4245" t="s">
        <v>19</v>
      </c>
      <c r="E4245" t="s">
        <v>45</v>
      </c>
      <c r="F4245" t="s">
        <v>21</v>
      </c>
      <c r="G4245">
        <v>997</v>
      </c>
      <c r="H4245" t="s">
        <v>35</v>
      </c>
      <c r="I4245" t="s">
        <v>35</v>
      </c>
      <c r="J4245" t="s">
        <v>23</v>
      </c>
      <c r="K4245">
        <v>21</v>
      </c>
      <c r="L4245" t="s">
        <v>124</v>
      </c>
      <c r="M4245">
        <v>81</v>
      </c>
      <c r="N4245">
        <v>1</v>
      </c>
      <c r="O4245">
        <v>-1</v>
      </c>
      <c r="P4245">
        <v>0</v>
      </c>
      <c r="Q4245" t="s">
        <v>30</v>
      </c>
      <c r="R4245" t="s">
        <v>21</v>
      </c>
      <c r="S4245" t="str" cm="1">
        <f t="array" ref="S4245">_xlfn.IFS(bank__2[[#This Row],[Age]]&lt;30, "Young Adults",bank__2[[#This Row],[Age]]&lt;45, "Middle-Aged Adults",bank__2[[#This Row],[Age]]&lt;60, "Older AdultsOlder Adults", bank__2[[#This Row],[Age]]&gt;=60,"Seniors")</f>
        <v>Middle-Aged Adults</v>
      </c>
      <c r="T4245" t="str">
        <f t="shared" si="66"/>
        <v>No</v>
      </c>
      <c r="U4245" cm="1">
        <f t="array" ref="U4245">_xlfn.SWITCH(L4245, "jan",1, "feb",2, "mar",3, "apr",4, "may",5, "jun",6, "jul",7, "aug",8, "sep",9, "oct",10, "nov",11, "dec",12, "")</f>
        <v>11</v>
      </c>
      <c r="V4245" s="2">
        <f>bank__2[[#This Row],[CallDuration (Seconds)]]/60</f>
        <v>1.35</v>
      </c>
      <c r="W4245" t="str">
        <f>IF(AND(bank__2[[#This Row],[HasHousingLoan]]="yes",bank__2[[#This Row],[HasPersonalLoan]]="yes"),"Both Loans",
IF(bank__2[[#This Row],[HasHousingLoan]]="yes","Only Housing Loan",
IF(bank__2[[#This Row],[HasPersonalLoan]]="yes","Only Personal Loan","No Loan")))</f>
        <v>Both Loans</v>
      </c>
    </row>
    <row r="4246" spans="1:23">
      <c r="A4246">
        <v>4245</v>
      </c>
      <c r="B4246">
        <v>39</v>
      </c>
      <c r="C4246" t="s">
        <v>87</v>
      </c>
      <c r="D4246" t="s">
        <v>122</v>
      </c>
      <c r="E4246" t="s">
        <v>33</v>
      </c>
      <c r="F4246" t="s">
        <v>21</v>
      </c>
      <c r="G4246">
        <v>83</v>
      </c>
      <c r="H4246" t="s">
        <v>35</v>
      </c>
      <c r="I4246" t="s">
        <v>21</v>
      </c>
      <c r="J4246" t="s">
        <v>23</v>
      </c>
      <c r="K4246">
        <v>30</v>
      </c>
      <c r="L4246" t="s">
        <v>119</v>
      </c>
      <c r="M4246">
        <v>69</v>
      </c>
      <c r="N4246">
        <v>6</v>
      </c>
      <c r="O4246">
        <v>-1</v>
      </c>
      <c r="P4246">
        <v>0</v>
      </c>
      <c r="Q4246" t="s">
        <v>30</v>
      </c>
      <c r="R4246" t="s">
        <v>21</v>
      </c>
      <c r="S4246" t="str" cm="1">
        <f t="array" ref="S4246">_xlfn.IFS(bank__2[[#This Row],[Age]]&lt;30, "Young Adults",bank__2[[#This Row],[Age]]&lt;45, "Middle-Aged Adults",bank__2[[#This Row],[Age]]&lt;60, "Older AdultsOlder Adults", bank__2[[#This Row],[Age]]&gt;=60,"Seniors")</f>
        <v>Middle-Aged Adults</v>
      </c>
      <c r="T4246" t="str">
        <f t="shared" si="66"/>
        <v>No</v>
      </c>
      <c r="U4246" cm="1">
        <f t="array" ref="U4246">_xlfn.SWITCH(L4246, "jan",1, "feb",2, "mar",3, "apr",4, "may",5, "jun",6, "jul",7, "aug",8, "sep",9, "oct",10, "nov",11, "dec",12, "")</f>
        <v>7</v>
      </c>
      <c r="V4246" s="2">
        <f>bank__2[[#This Row],[CallDuration (Seconds)]]/60</f>
        <v>1.1499999999999999</v>
      </c>
      <c r="W4246" t="str">
        <f>IF(AND(bank__2[[#This Row],[HasHousingLoan]]="yes",bank__2[[#This Row],[HasPersonalLoan]]="yes"),"Both Loans",
IF(bank__2[[#This Row],[HasHousingLoan]]="yes","Only Housing Loan",
IF(bank__2[[#This Row],[HasPersonalLoan]]="yes","Only Personal Loan","No Loan")))</f>
        <v>Only Housing Loan</v>
      </c>
    </row>
    <row r="4247" spans="1:23">
      <c r="A4247">
        <v>4246</v>
      </c>
      <c r="B4247">
        <v>41</v>
      </c>
      <c r="C4247" t="s">
        <v>43</v>
      </c>
      <c r="D4247" t="s">
        <v>19</v>
      </c>
      <c r="E4247" t="s">
        <v>45</v>
      </c>
      <c r="F4247" t="s">
        <v>21</v>
      </c>
      <c r="G4247">
        <v>6563</v>
      </c>
      <c r="H4247" t="s">
        <v>21</v>
      </c>
      <c r="I4247" t="s">
        <v>21</v>
      </c>
      <c r="J4247" t="s">
        <v>23</v>
      </c>
      <c r="K4247">
        <v>27</v>
      </c>
      <c r="L4247" t="s">
        <v>92</v>
      </c>
      <c r="M4247">
        <v>136</v>
      </c>
      <c r="N4247">
        <v>8</v>
      </c>
      <c r="O4247">
        <v>-1</v>
      </c>
      <c r="P4247">
        <v>0</v>
      </c>
      <c r="Q4247" t="s">
        <v>30</v>
      </c>
      <c r="R4247" t="s">
        <v>21</v>
      </c>
      <c r="S4247" t="str" cm="1">
        <f t="array" ref="S4247">_xlfn.IFS(bank__2[[#This Row],[Age]]&lt;30, "Young Adults",bank__2[[#This Row],[Age]]&lt;45, "Middle-Aged Adults",bank__2[[#This Row],[Age]]&lt;60, "Older AdultsOlder Adults", bank__2[[#This Row],[Age]]&gt;=60,"Seniors")</f>
        <v>Middle-Aged Adults</v>
      </c>
      <c r="T4247" t="str">
        <f t="shared" si="66"/>
        <v>No</v>
      </c>
      <c r="U4247" cm="1">
        <f t="array" ref="U4247">_xlfn.SWITCH(L4247, "jan",1, "feb",2, "mar",3, "apr",4, "may",5, "jun",6, "jul",7, "aug",8, "sep",9, "oct",10, "nov",11, "dec",12, "")</f>
        <v>8</v>
      </c>
      <c r="V4247" s="2">
        <f>bank__2[[#This Row],[CallDuration (Seconds)]]/60</f>
        <v>2.2666666666666666</v>
      </c>
      <c r="W4247" t="str">
        <f>IF(AND(bank__2[[#This Row],[HasHousingLoan]]="yes",bank__2[[#This Row],[HasPersonalLoan]]="yes"),"Both Loans",
IF(bank__2[[#This Row],[HasHousingLoan]]="yes","Only Housing Loan",
IF(bank__2[[#This Row],[HasPersonalLoan]]="yes","Only Personal Loan","No Loan")))</f>
        <v>No Loan</v>
      </c>
    </row>
    <row r="4248" spans="1:23">
      <c r="A4248">
        <v>4247</v>
      </c>
      <c r="B4248">
        <v>32</v>
      </c>
      <c r="C4248" t="s">
        <v>32</v>
      </c>
      <c r="D4248" t="s">
        <v>44</v>
      </c>
      <c r="E4248" t="s">
        <v>33</v>
      </c>
      <c r="F4248" t="s">
        <v>21</v>
      </c>
      <c r="G4248">
        <v>0</v>
      </c>
      <c r="H4248" t="s">
        <v>35</v>
      </c>
      <c r="I4248" t="s">
        <v>21</v>
      </c>
      <c r="J4248" t="s">
        <v>23</v>
      </c>
      <c r="K4248">
        <v>31</v>
      </c>
      <c r="L4248" t="s">
        <v>119</v>
      </c>
      <c r="M4248">
        <v>99</v>
      </c>
      <c r="N4248">
        <v>13</v>
      </c>
      <c r="O4248">
        <v>-1</v>
      </c>
      <c r="P4248">
        <v>0</v>
      </c>
      <c r="Q4248" t="s">
        <v>30</v>
      </c>
      <c r="R4248" t="s">
        <v>21</v>
      </c>
      <c r="S4248" t="str" cm="1">
        <f t="array" ref="S4248">_xlfn.IFS(bank__2[[#This Row],[Age]]&lt;30, "Young Adults",bank__2[[#This Row],[Age]]&lt;45, "Middle-Aged Adults",bank__2[[#This Row],[Age]]&lt;60, "Older AdultsOlder Adults", bank__2[[#This Row],[Age]]&gt;=60,"Seniors")</f>
        <v>Middle-Aged Adults</v>
      </c>
      <c r="T4248" t="str">
        <f t="shared" si="66"/>
        <v>No</v>
      </c>
      <c r="U4248" cm="1">
        <f t="array" ref="U4248">_xlfn.SWITCH(L4248, "jan",1, "feb",2, "mar",3, "apr",4, "may",5, "jun",6, "jul",7, "aug",8, "sep",9, "oct",10, "nov",11, "dec",12, "")</f>
        <v>7</v>
      </c>
      <c r="V4248" s="2">
        <f>bank__2[[#This Row],[CallDuration (Seconds)]]/60</f>
        <v>1.65</v>
      </c>
      <c r="W4248" t="str">
        <f>IF(AND(bank__2[[#This Row],[HasHousingLoan]]="yes",bank__2[[#This Row],[HasPersonalLoan]]="yes"),"Both Loans",
IF(bank__2[[#This Row],[HasHousingLoan]]="yes","Only Housing Loan",
IF(bank__2[[#This Row],[HasPersonalLoan]]="yes","Only Personal Loan","No Loan")))</f>
        <v>Only Housing Loan</v>
      </c>
    </row>
    <row r="4249" spans="1:23">
      <c r="A4249">
        <v>4248</v>
      </c>
      <c r="B4249">
        <v>32</v>
      </c>
      <c r="C4249" t="s">
        <v>43</v>
      </c>
      <c r="D4249" t="s">
        <v>44</v>
      </c>
      <c r="E4249" t="s">
        <v>45</v>
      </c>
      <c r="F4249" t="s">
        <v>21</v>
      </c>
      <c r="G4249">
        <v>0</v>
      </c>
      <c r="H4249" t="s">
        <v>21</v>
      </c>
      <c r="I4249" t="s">
        <v>21</v>
      </c>
      <c r="J4249" t="s">
        <v>23</v>
      </c>
      <c r="K4249">
        <v>21</v>
      </c>
      <c r="L4249" t="s">
        <v>124</v>
      </c>
      <c r="M4249">
        <v>9</v>
      </c>
      <c r="N4249">
        <v>6</v>
      </c>
      <c r="O4249">
        <v>-1</v>
      </c>
      <c r="P4249">
        <v>0</v>
      </c>
      <c r="Q4249" t="s">
        <v>30</v>
      </c>
      <c r="R4249" t="s">
        <v>21</v>
      </c>
      <c r="S4249" t="str" cm="1">
        <f t="array" ref="S4249">_xlfn.IFS(bank__2[[#This Row],[Age]]&lt;30, "Young Adults",bank__2[[#This Row],[Age]]&lt;45, "Middle-Aged Adults",bank__2[[#This Row],[Age]]&lt;60, "Older AdultsOlder Adults", bank__2[[#This Row],[Age]]&gt;=60,"Seniors")</f>
        <v>Middle-Aged Adults</v>
      </c>
      <c r="T4249" t="str">
        <f t="shared" si="66"/>
        <v>No</v>
      </c>
      <c r="U4249" cm="1">
        <f t="array" ref="U4249">_xlfn.SWITCH(L4249, "jan",1, "feb",2, "mar",3, "apr",4, "may",5, "jun",6, "jul",7, "aug",8, "sep",9, "oct",10, "nov",11, "dec",12, "")</f>
        <v>11</v>
      </c>
      <c r="V4249" s="2">
        <f>bank__2[[#This Row],[CallDuration (Seconds)]]/60</f>
        <v>0.15</v>
      </c>
      <c r="W4249" t="str">
        <f>IF(AND(bank__2[[#This Row],[HasHousingLoan]]="yes",bank__2[[#This Row],[HasPersonalLoan]]="yes"),"Both Loans",
IF(bank__2[[#This Row],[HasHousingLoan]]="yes","Only Housing Loan",
IF(bank__2[[#This Row],[HasPersonalLoan]]="yes","Only Personal Loan","No Loan")))</f>
        <v>No Loan</v>
      </c>
    </row>
    <row r="4250" spans="1:23">
      <c r="A4250">
        <v>4249</v>
      </c>
      <c r="B4250">
        <v>36</v>
      </c>
      <c r="C4250" t="s">
        <v>56</v>
      </c>
      <c r="D4250" t="s">
        <v>19</v>
      </c>
      <c r="E4250" t="s">
        <v>20</v>
      </c>
      <c r="F4250" t="s">
        <v>21</v>
      </c>
      <c r="G4250">
        <v>398</v>
      </c>
      <c r="H4250" t="s">
        <v>35</v>
      </c>
      <c r="I4250" t="s">
        <v>21</v>
      </c>
      <c r="J4250" t="s">
        <v>30</v>
      </c>
      <c r="K4250">
        <v>12</v>
      </c>
      <c r="L4250" t="s">
        <v>53</v>
      </c>
      <c r="M4250">
        <v>278</v>
      </c>
      <c r="N4250">
        <v>1</v>
      </c>
      <c r="O4250">
        <v>-1</v>
      </c>
      <c r="P4250">
        <v>0</v>
      </c>
      <c r="Q4250" t="s">
        <v>30</v>
      </c>
      <c r="R4250" t="s">
        <v>21</v>
      </c>
      <c r="S4250" t="str" cm="1">
        <f t="array" ref="S4250">_xlfn.IFS(bank__2[[#This Row],[Age]]&lt;30, "Young Adults",bank__2[[#This Row],[Age]]&lt;45, "Middle-Aged Adults",bank__2[[#This Row],[Age]]&lt;60, "Older AdultsOlder Adults", bank__2[[#This Row],[Age]]&gt;=60,"Seniors")</f>
        <v>Middle-Aged Adults</v>
      </c>
      <c r="T4250" t="str">
        <f t="shared" si="66"/>
        <v>No</v>
      </c>
      <c r="U4250" cm="1">
        <f t="array" ref="U4250">_xlfn.SWITCH(L4250, "jan",1, "feb",2, "mar",3, "apr",4, "may",5, "jun",6, "jul",7, "aug",8, "sep",9, "oct",10, "nov",11, "dec",12, "")</f>
        <v>6</v>
      </c>
      <c r="V4250" s="2">
        <f>bank__2[[#This Row],[CallDuration (Seconds)]]/60</f>
        <v>4.6333333333333337</v>
      </c>
      <c r="W4250" t="str">
        <f>IF(AND(bank__2[[#This Row],[HasHousingLoan]]="yes",bank__2[[#This Row],[HasPersonalLoan]]="yes"),"Both Loans",
IF(bank__2[[#This Row],[HasHousingLoan]]="yes","Only Housing Loan",
IF(bank__2[[#This Row],[HasPersonalLoan]]="yes","Only Personal Loan","No Loan")))</f>
        <v>Only Housing Loan</v>
      </c>
    </row>
    <row r="4251" spans="1:23">
      <c r="A4251">
        <v>4250</v>
      </c>
      <c r="B4251">
        <v>35</v>
      </c>
      <c r="C4251" t="s">
        <v>87</v>
      </c>
      <c r="D4251" t="s">
        <v>19</v>
      </c>
      <c r="E4251" t="s">
        <v>45</v>
      </c>
      <c r="F4251" t="s">
        <v>21</v>
      </c>
      <c r="G4251">
        <v>1145</v>
      </c>
      <c r="H4251" t="s">
        <v>35</v>
      </c>
      <c r="I4251" t="s">
        <v>21</v>
      </c>
      <c r="J4251" t="s">
        <v>23</v>
      </c>
      <c r="K4251">
        <v>2</v>
      </c>
      <c r="L4251" t="s">
        <v>61</v>
      </c>
      <c r="M4251">
        <v>82</v>
      </c>
      <c r="N4251">
        <v>2</v>
      </c>
      <c r="O4251">
        <v>-1</v>
      </c>
      <c r="P4251">
        <v>0</v>
      </c>
      <c r="Q4251" t="s">
        <v>30</v>
      </c>
      <c r="R4251" t="s">
        <v>21</v>
      </c>
      <c r="S4251" t="str" cm="1">
        <f t="array" ref="S4251">_xlfn.IFS(bank__2[[#This Row],[Age]]&lt;30, "Young Adults",bank__2[[#This Row],[Age]]&lt;45, "Middle-Aged Adults",bank__2[[#This Row],[Age]]&lt;60, "Older AdultsOlder Adults", bank__2[[#This Row],[Age]]&gt;=60,"Seniors")</f>
        <v>Middle-Aged Adults</v>
      </c>
      <c r="T4251" t="str">
        <f t="shared" si="66"/>
        <v>No</v>
      </c>
      <c r="U4251" cm="1">
        <f t="array" ref="U4251">_xlfn.SWITCH(L4251, "jan",1, "feb",2, "mar",3, "apr",4, "may",5, "jun",6, "jul",7, "aug",8, "sep",9, "oct",10, "nov",11, "dec",12, "")</f>
        <v>2</v>
      </c>
      <c r="V4251" s="2">
        <f>bank__2[[#This Row],[CallDuration (Seconds)]]/60</f>
        <v>1.3666666666666667</v>
      </c>
      <c r="W4251" t="str">
        <f>IF(AND(bank__2[[#This Row],[HasHousingLoan]]="yes",bank__2[[#This Row],[HasPersonalLoan]]="yes"),"Both Loans",
IF(bank__2[[#This Row],[HasHousingLoan]]="yes","Only Housing Loan",
IF(bank__2[[#This Row],[HasPersonalLoan]]="yes","Only Personal Loan","No Loan")))</f>
        <v>Only Housing Loan</v>
      </c>
    </row>
    <row r="4252" spans="1:23">
      <c r="A4252">
        <v>4251</v>
      </c>
      <c r="B4252">
        <v>32</v>
      </c>
      <c r="C4252" t="s">
        <v>43</v>
      </c>
      <c r="D4252" t="s">
        <v>44</v>
      </c>
      <c r="E4252" t="s">
        <v>45</v>
      </c>
      <c r="F4252" t="s">
        <v>21</v>
      </c>
      <c r="G4252">
        <v>2</v>
      </c>
      <c r="H4252" t="s">
        <v>35</v>
      </c>
      <c r="I4252" t="s">
        <v>21</v>
      </c>
      <c r="J4252" t="s">
        <v>23</v>
      </c>
      <c r="K4252">
        <v>11</v>
      </c>
      <c r="L4252" t="s">
        <v>337</v>
      </c>
      <c r="M4252">
        <v>100</v>
      </c>
      <c r="N4252">
        <v>2</v>
      </c>
      <c r="O4252">
        <v>-1</v>
      </c>
      <c r="P4252">
        <v>0</v>
      </c>
      <c r="Q4252" t="s">
        <v>30</v>
      </c>
      <c r="R4252" t="s">
        <v>35</v>
      </c>
      <c r="S4252" t="str" cm="1">
        <f t="array" ref="S4252">_xlfn.IFS(bank__2[[#This Row],[Age]]&lt;30, "Young Adults",bank__2[[#This Row],[Age]]&lt;45, "Middle-Aged Adults",bank__2[[#This Row],[Age]]&lt;60, "Older AdultsOlder Adults", bank__2[[#This Row],[Age]]&gt;=60,"Seniors")</f>
        <v>Middle-Aged Adults</v>
      </c>
      <c r="T4252" t="str">
        <f t="shared" si="66"/>
        <v>No</v>
      </c>
      <c r="U4252" cm="1">
        <f t="array" ref="U4252">_xlfn.SWITCH(L4252, "jan",1, "feb",2, "mar",3, "apr",4, "may",5, "jun",6, "jul",7, "aug",8, "sep",9, "oct",10, "nov",11, "dec",12, "")</f>
        <v>9</v>
      </c>
      <c r="V4252" s="2">
        <f>bank__2[[#This Row],[CallDuration (Seconds)]]/60</f>
        <v>1.6666666666666667</v>
      </c>
      <c r="W4252" t="str">
        <f>IF(AND(bank__2[[#This Row],[HasHousingLoan]]="yes",bank__2[[#This Row],[HasPersonalLoan]]="yes"),"Both Loans",
IF(bank__2[[#This Row],[HasHousingLoan]]="yes","Only Housing Loan",
IF(bank__2[[#This Row],[HasPersonalLoan]]="yes","Only Personal Loan","No Loan")))</f>
        <v>Only Housing Loan</v>
      </c>
    </row>
    <row r="4253" spans="1:23">
      <c r="A4253">
        <v>4252</v>
      </c>
      <c r="B4253">
        <v>33</v>
      </c>
      <c r="C4253" t="s">
        <v>43</v>
      </c>
      <c r="D4253" t="s">
        <v>44</v>
      </c>
      <c r="E4253" t="s">
        <v>45</v>
      </c>
      <c r="F4253" t="s">
        <v>21</v>
      </c>
      <c r="G4253">
        <v>201</v>
      </c>
      <c r="H4253" t="s">
        <v>35</v>
      </c>
      <c r="I4253" t="s">
        <v>21</v>
      </c>
      <c r="J4253" t="s">
        <v>23</v>
      </c>
      <c r="K4253">
        <v>19</v>
      </c>
      <c r="L4253" t="s">
        <v>124</v>
      </c>
      <c r="M4253">
        <v>171</v>
      </c>
      <c r="N4253">
        <v>1</v>
      </c>
      <c r="O4253">
        <v>183</v>
      </c>
      <c r="P4253">
        <v>1</v>
      </c>
      <c r="Q4253" t="s">
        <v>41</v>
      </c>
      <c r="R4253" t="s">
        <v>21</v>
      </c>
      <c r="S4253" t="str" cm="1">
        <f t="array" ref="S4253">_xlfn.IFS(bank__2[[#This Row],[Age]]&lt;30, "Young Adults",bank__2[[#This Row],[Age]]&lt;45, "Middle-Aged Adults",bank__2[[#This Row],[Age]]&lt;60, "Older AdultsOlder Adults", bank__2[[#This Row],[Age]]&gt;=60,"Seniors")</f>
        <v>Middle-Aged Adults</v>
      </c>
      <c r="T4253" t="str">
        <f t="shared" si="66"/>
        <v>Yes</v>
      </c>
      <c r="U4253" cm="1">
        <f t="array" ref="U4253">_xlfn.SWITCH(L4253, "jan",1, "feb",2, "mar",3, "apr",4, "may",5, "jun",6, "jul",7, "aug",8, "sep",9, "oct",10, "nov",11, "dec",12, "")</f>
        <v>11</v>
      </c>
      <c r="V4253" s="2">
        <f>bank__2[[#This Row],[CallDuration (Seconds)]]/60</f>
        <v>2.85</v>
      </c>
      <c r="W4253" t="str">
        <f>IF(AND(bank__2[[#This Row],[HasHousingLoan]]="yes",bank__2[[#This Row],[HasPersonalLoan]]="yes"),"Both Loans",
IF(bank__2[[#This Row],[HasHousingLoan]]="yes","Only Housing Loan",
IF(bank__2[[#This Row],[HasPersonalLoan]]="yes","Only Personal Loan","No Loan")))</f>
        <v>Only Housing Loan</v>
      </c>
    </row>
    <row r="4254" spans="1:23">
      <c r="A4254">
        <v>4253</v>
      </c>
      <c r="B4254">
        <v>49</v>
      </c>
      <c r="C4254" t="s">
        <v>77</v>
      </c>
      <c r="D4254" t="s">
        <v>19</v>
      </c>
      <c r="E4254" t="s">
        <v>20</v>
      </c>
      <c r="F4254" t="s">
        <v>21</v>
      </c>
      <c r="G4254">
        <v>563</v>
      </c>
      <c r="H4254" t="s">
        <v>21</v>
      </c>
      <c r="I4254" t="s">
        <v>21</v>
      </c>
      <c r="J4254" t="s">
        <v>30</v>
      </c>
      <c r="K4254">
        <v>19</v>
      </c>
      <c r="L4254" t="s">
        <v>53</v>
      </c>
      <c r="M4254">
        <v>84</v>
      </c>
      <c r="N4254">
        <v>1</v>
      </c>
      <c r="O4254">
        <v>-1</v>
      </c>
      <c r="P4254">
        <v>0</v>
      </c>
      <c r="Q4254" t="s">
        <v>30</v>
      </c>
      <c r="R4254" t="s">
        <v>21</v>
      </c>
      <c r="S4254" t="str" cm="1">
        <f t="array" ref="S4254">_xlfn.IFS(bank__2[[#This Row],[Age]]&lt;30, "Young Adults",bank__2[[#This Row],[Age]]&lt;45, "Middle-Aged Adults",bank__2[[#This Row],[Age]]&lt;60, "Older AdultsOlder Adults", bank__2[[#This Row],[Age]]&gt;=60,"Seniors")</f>
        <v>Older AdultsOlder Adults</v>
      </c>
      <c r="T4254" t="str">
        <f t="shared" si="66"/>
        <v>No</v>
      </c>
      <c r="U4254" cm="1">
        <f t="array" ref="U4254">_xlfn.SWITCH(L4254, "jan",1, "feb",2, "mar",3, "apr",4, "may",5, "jun",6, "jul",7, "aug",8, "sep",9, "oct",10, "nov",11, "dec",12, "")</f>
        <v>6</v>
      </c>
      <c r="V4254" s="2">
        <f>bank__2[[#This Row],[CallDuration (Seconds)]]/60</f>
        <v>1.4</v>
      </c>
      <c r="W4254" t="str">
        <f>IF(AND(bank__2[[#This Row],[HasHousingLoan]]="yes",bank__2[[#This Row],[HasPersonalLoan]]="yes"),"Both Loans",
IF(bank__2[[#This Row],[HasHousingLoan]]="yes","Only Housing Loan",
IF(bank__2[[#This Row],[HasPersonalLoan]]="yes","Only Personal Loan","No Loan")))</f>
        <v>No Loan</v>
      </c>
    </row>
    <row r="4255" spans="1:23">
      <c r="A4255">
        <v>4254</v>
      </c>
      <c r="B4255">
        <v>35</v>
      </c>
      <c r="C4255" t="s">
        <v>43</v>
      </c>
      <c r="D4255" t="s">
        <v>19</v>
      </c>
      <c r="E4255" t="s">
        <v>45</v>
      </c>
      <c r="F4255" t="s">
        <v>21</v>
      </c>
      <c r="G4255">
        <v>3161</v>
      </c>
      <c r="H4255" t="s">
        <v>21</v>
      </c>
      <c r="I4255" t="s">
        <v>21</v>
      </c>
      <c r="J4255" t="s">
        <v>23</v>
      </c>
      <c r="K4255">
        <v>8</v>
      </c>
      <c r="L4255" t="s">
        <v>92</v>
      </c>
      <c r="M4255">
        <v>433</v>
      </c>
      <c r="N4255">
        <v>2</v>
      </c>
      <c r="O4255">
        <v>-1</v>
      </c>
      <c r="P4255">
        <v>0</v>
      </c>
      <c r="Q4255" t="s">
        <v>30</v>
      </c>
      <c r="R4255" t="s">
        <v>21</v>
      </c>
      <c r="S4255" t="str" cm="1">
        <f t="array" ref="S4255">_xlfn.IFS(bank__2[[#This Row],[Age]]&lt;30, "Young Adults",bank__2[[#This Row],[Age]]&lt;45, "Middle-Aged Adults",bank__2[[#This Row],[Age]]&lt;60, "Older AdultsOlder Adults", bank__2[[#This Row],[Age]]&gt;=60,"Seniors")</f>
        <v>Middle-Aged Adults</v>
      </c>
      <c r="T4255" t="str">
        <f t="shared" si="66"/>
        <v>No</v>
      </c>
      <c r="U4255" cm="1">
        <f t="array" ref="U4255">_xlfn.SWITCH(L4255, "jan",1, "feb",2, "mar",3, "apr",4, "may",5, "jun",6, "jul",7, "aug",8, "sep",9, "oct",10, "nov",11, "dec",12, "")</f>
        <v>8</v>
      </c>
      <c r="V4255" s="2">
        <f>bank__2[[#This Row],[CallDuration (Seconds)]]/60</f>
        <v>7.2166666666666668</v>
      </c>
      <c r="W4255" t="str">
        <f>IF(AND(bank__2[[#This Row],[HasHousingLoan]]="yes",bank__2[[#This Row],[HasPersonalLoan]]="yes"),"Both Loans",
IF(bank__2[[#This Row],[HasHousingLoan]]="yes","Only Housing Loan",
IF(bank__2[[#This Row],[HasPersonalLoan]]="yes","Only Personal Loan","No Loan")))</f>
        <v>No Loan</v>
      </c>
    </row>
    <row r="4256" spans="1:23">
      <c r="A4256">
        <v>4255</v>
      </c>
      <c r="B4256">
        <v>31</v>
      </c>
      <c r="C4256" t="s">
        <v>72</v>
      </c>
      <c r="D4256" t="s">
        <v>19</v>
      </c>
      <c r="E4256" t="s">
        <v>33</v>
      </c>
      <c r="F4256" t="s">
        <v>21</v>
      </c>
      <c r="G4256">
        <v>0</v>
      </c>
      <c r="H4256" t="s">
        <v>21</v>
      </c>
      <c r="I4256" t="s">
        <v>35</v>
      </c>
      <c r="J4256" t="s">
        <v>23</v>
      </c>
      <c r="K4256">
        <v>15</v>
      </c>
      <c r="L4256" t="s">
        <v>119</v>
      </c>
      <c r="M4256">
        <v>624</v>
      </c>
      <c r="N4256">
        <v>6</v>
      </c>
      <c r="O4256">
        <v>-1</v>
      </c>
      <c r="P4256">
        <v>0</v>
      </c>
      <c r="Q4256" t="s">
        <v>30</v>
      </c>
      <c r="R4256" t="s">
        <v>21</v>
      </c>
      <c r="S4256" t="str" cm="1">
        <f t="array" ref="S4256">_xlfn.IFS(bank__2[[#This Row],[Age]]&lt;30, "Young Adults",bank__2[[#This Row],[Age]]&lt;45, "Middle-Aged Adults",bank__2[[#This Row],[Age]]&lt;60, "Older AdultsOlder Adults", bank__2[[#This Row],[Age]]&gt;=60,"Seniors")</f>
        <v>Middle-Aged Adults</v>
      </c>
      <c r="T4256" t="str">
        <f t="shared" si="66"/>
        <v>No</v>
      </c>
      <c r="U4256" cm="1">
        <f t="array" ref="U4256">_xlfn.SWITCH(L4256, "jan",1, "feb",2, "mar",3, "apr",4, "may",5, "jun",6, "jul",7, "aug",8, "sep",9, "oct",10, "nov",11, "dec",12, "")</f>
        <v>7</v>
      </c>
      <c r="V4256" s="2">
        <f>bank__2[[#This Row],[CallDuration (Seconds)]]/60</f>
        <v>10.4</v>
      </c>
      <c r="W4256" t="str">
        <f>IF(AND(bank__2[[#This Row],[HasHousingLoan]]="yes",bank__2[[#This Row],[HasPersonalLoan]]="yes"),"Both Loans",
IF(bank__2[[#This Row],[HasHousingLoan]]="yes","Only Housing Loan",
IF(bank__2[[#This Row],[HasPersonalLoan]]="yes","Only Personal Loan","No Loan")))</f>
        <v>Only Personal Loan</v>
      </c>
    </row>
    <row r="4257" spans="1:23">
      <c r="A4257">
        <v>4256</v>
      </c>
      <c r="B4257">
        <v>42</v>
      </c>
      <c r="C4257" t="s">
        <v>43</v>
      </c>
      <c r="D4257" t="s">
        <v>19</v>
      </c>
      <c r="E4257" t="s">
        <v>33</v>
      </c>
      <c r="F4257" t="s">
        <v>21</v>
      </c>
      <c r="G4257">
        <v>1331</v>
      </c>
      <c r="H4257" t="s">
        <v>21</v>
      </c>
      <c r="I4257" t="s">
        <v>21</v>
      </c>
      <c r="J4257" t="s">
        <v>23</v>
      </c>
      <c r="K4257">
        <v>23</v>
      </c>
      <c r="L4257" t="s">
        <v>119</v>
      </c>
      <c r="M4257">
        <v>698</v>
      </c>
      <c r="N4257">
        <v>2</v>
      </c>
      <c r="O4257">
        <v>-1</v>
      </c>
      <c r="P4257">
        <v>0</v>
      </c>
      <c r="Q4257" t="s">
        <v>30</v>
      </c>
      <c r="R4257" t="s">
        <v>21</v>
      </c>
      <c r="S4257" t="str" cm="1">
        <f t="array" ref="S4257">_xlfn.IFS(bank__2[[#This Row],[Age]]&lt;30, "Young Adults",bank__2[[#This Row],[Age]]&lt;45, "Middle-Aged Adults",bank__2[[#This Row],[Age]]&lt;60, "Older AdultsOlder Adults", bank__2[[#This Row],[Age]]&gt;=60,"Seniors")</f>
        <v>Middle-Aged Adults</v>
      </c>
      <c r="T4257" t="str">
        <f t="shared" si="66"/>
        <v>No</v>
      </c>
      <c r="U4257" cm="1">
        <f t="array" ref="U4257">_xlfn.SWITCH(L4257, "jan",1, "feb",2, "mar",3, "apr",4, "may",5, "jun",6, "jul",7, "aug",8, "sep",9, "oct",10, "nov",11, "dec",12, "")</f>
        <v>7</v>
      </c>
      <c r="V4257" s="2">
        <f>bank__2[[#This Row],[CallDuration (Seconds)]]/60</f>
        <v>11.633333333333333</v>
      </c>
      <c r="W4257" t="str">
        <f>IF(AND(bank__2[[#This Row],[HasHousingLoan]]="yes",bank__2[[#This Row],[HasPersonalLoan]]="yes"),"Both Loans",
IF(bank__2[[#This Row],[HasHousingLoan]]="yes","Only Housing Loan",
IF(bank__2[[#This Row],[HasPersonalLoan]]="yes","Only Personal Loan","No Loan")))</f>
        <v>No Loan</v>
      </c>
    </row>
    <row r="4258" spans="1:23">
      <c r="A4258">
        <v>4257</v>
      </c>
      <c r="B4258">
        <v>34</v>
      </c>
      <c r="C4258" t="s">
        <v>135</v>
      </c>
      <c r="D4258" t="s">
        <v>19</v>
      </c>
      <c r="E4258" t="s">
        <v>20</v>
      </c>
      <c r="F4258" t="s">
        <v>21</v>
      </c>
      <c r="G4258">
        <v>2929</v>
      </c>
      <c r="H4258" t="s">
        <v>21</v>
      </c>
      <c r="I4258" t="s">
        <v>21</v>
      </c>
      <c r="J4258" t="s">
        <v>23</v>
      </c>
      <c r="K4258">
        <v>14</v>
      </c>
      <c r="L4258" t="s">
        <v>92</v>
      </c>
      <c r="M4258">
        <v>518</v>
      </c>
      <c r="N4258">
        <v>2</v>
      </c>
      <c r="O4258">
        <v>-1</v>
      </c>
      <c r="P4258">
        <v>0</v>
      </c>
      <c r="Q4258" t="s">
        <v>30</v>
      </c>
      <c r="R4258" t="s">
        <v>35</v>
      </c>
      <c r="S4258" t="str" cm="1">
        <f t="array" ref="S4258">_xlfn.IFS(bank__2[[#This Row],[Age]]&lt;30, "Young Adults",bank__2[[#This Row],[Age]]&lt;45, "Middle-Aged Adults",bank__2[[#This Row],[Age]]&lt;60, "Older AdultsOlder Adults", bank__2[[#This Row],[Age]]&gt;=60,"Seniors")</f>
        <v>Middle-Aged Adults</v>
      </c>
      <c r="T4258" t="str">
        <f t="shared" si="66"/>
        <v>No</v>
      </c>
      <c r="U4258" cm="1">
        <f t="array" ref="U4258">_xlfn.SWITCH(L4258, "jan",1, "feb",2, "mar",3, "apr",4, "may",5, "jun",6, "jul",7, "aug",8, "sep",9, "oct",10, "nov",11, "dec",12, "")</f>
        <v>8</v>
      </c>
      <c r="V4258" s="2">
        <f>bank__2[[#This Row],[CallDuration (Seconds)]]/60</f>
        <v>8.6333333333333329</v>
      </c>
      <c r="W4258" t="str">
        <f>IF(AND(bank__2[[#This Row],[HasHousingLoan]]="yes",bank__2[[#This Row],[HasPersonalLoan]]="yes"),"Both Loans",
IF(bank__2[[#This Row],[HasHousingLoan]]="yes","Only Housing Loan",
IF(bank__2[[#This Row],[HasPersonalLoan]]="yes","Only Personal Loan","No Loan")))</f>
        <v>No Loan</v>
      </c>
    </row>
    <row r="4259" spans="1:23">
      <c r="A4259">
        <v>4258</v>
      </c>
      <c r="B4259">
        <v>32</v>
      </c>
      <c r="C4259" t="s">
        <v>32</v>
      </c>
      <c r="D4259" t="s">
        <v>19</v>
      </c>
      <c r="E4259" t="s">
        <v>33</v>
      </c>
      <c r="F4259" t="s">
        <v>35</v>
      </c>
      <c r="G4259">
        <v>-220</v>
      </c>
      <c r="H4259" t="s">
        <v>35</v>
      </c>
      <c r="I4259" t="s">
        <v>35</v>
      </c>
      <c r="J4259" t="s">
        <v>23</v>
      </c>
      <c r="K4259">
        <v>25</v>
      </c>
      <c r="L4259" t="s">
        <v>119</v>
      </c>
      <c r="M4259">
        <v>123</v>
      </c>
      <c r="N4259">
        <v>2</v>
      </c>
      <c r="O4259">
        <v>-1</v>
      </c>
      <c r="P4259">
        <v>0</v>
      </c>
      <c r="Q4259" t="s">
        <v>30</v>
      </c>
      <c r="R4259" t="s">
        <v>21</v>
      </c>
      <c r="S4259" t="str" cm="1">
        <f t="array" ref="S4259">_xlfn.IFS(bank__2[[#This Row],[Age]]&lt;30, "Young Adults",bank__2[[#This Row],[Age]]&lt;45, "Middle-Aged Adults",bank__2[[#This Row],[Age]]&lt;60, "Older AdultsOlder Adults", bank__2[[#This Row],[Age]]&gt;=60,"Seniors")</f>
        <v>Middle-Aged Adults</v>
      </c>
      <c r="T4259" t="str">
        <f t="shared" si="66"/>
        <v>No</v>
      </c>
      <c r="U4259" cm="1">
        <f t="array" ref="U4259">_xlfn.SWITCH(L4259, "jan",1, "feb",2, "mar",3, "apr",4, "may",5, "jun",6, "jul",7, "aug",8, "sep",9, "oct",10, "nov",11, "dec",12, "")</f>
        <v>7</v>
      </c>
      <c r="V4259" s="2">
        <f>bank__2[[#This Row],[CallDuration (Seconds)]]/60</f>
        <v>2.0499999999999998</v>
      </c>
      <c r="W4259" t="str">
        <f>IF(AND(bank__2[[#This Row],[HasHousingLoan]]="yes",bank__2[[#This Row],[HasPersonalLoan]]="yes"),"Both Loans",
IF(bank__2[[#This Row],[HasHousingLoan]]="yes","Only Housing Loan",
IF(bank__2[[#This Row],[HasPersonalLoan]]="yes","Only Personal Loan","No Loan")))</f>
        <v>Both Loans</v>
      </c>
    </row>
    <row r="4260" spans="1:23">
      <c r="A4260">
        <v>4259</v>
      </c>
      <c r="B4260">
        <v>29</v>
      </c>
      <c r="C4260" t="s">
        <v>43</v>
      </c>
      <c r="D4260" t="s">
        <v>44</v>
      </c>
      <c r="E4260" t="s">
        <v>45</v>
      </c>
      <c r="F4260" t="s">
        <v>21</v>
      </c>
      <c r="G4260">
        <v>5980</v>
      </c>
      <c r="H4260" t="s">
        <v>35</v>
      </c>
      <c r="I4260" t="s">
        <v>21</v>
      </c>
      <c r="J4260" t="s">
        <v>30</v>
      </c>
      <c r="K4260">
        <v>28</v>
      </c>
      <c r="L4260" t="s">
        <v>37</v>
      </c>
      <c r="M4260">
        <v>317</v>
      </c>
      <c r="N4260">
        <v>1</v>
      </c>
      <c r="O4260">
        <v>-1</v>
      </c>
      <c r="P4260">
        <v>0</v>
      </c>
      <c r="Q4260" t="s">
        <v>30</v>
      </c>
      <c r="R4260" t="s">
        <v>21</v>
      </c>
      <c r="S4260" t="str" cm="1">
        <f t="array" ref="S4260">_xlfn.IFS(bank__2[[#This Row],[Age]]&lt;30, "Young Adults",bank__2[[#This Row],[Age]]&lt;45, "Middle-Aged Adults",bank__2[[#This Row],[Age]]&lt;60, "Older AdultsOlder Adults", bank__2[[#This Row],[Age]]&gt;=60,"Seniors")</f>
        <v>Young Adults</v>
      </c>
      <c r="T4260" t="str">
        <f t="shared" si="66"/>
        <v>No</v>
      </c>
      <c r="U4260" cm="1">
        <f t="array" ref="U4260">_xlfn.SWITCH(L4260, "jan",1, "feb",2, "mar",3, "apr",4, "may",5, "jun",6, "jul",7, "aug",8, "sep",9, "oct",10, "nov",11, "dec",12, "")</f>
        <v>5</v>
      </c>
      <c r="V4260" s="2">
        <f>bank__2[[#This Row],[CallDuration (Seconds)]]/60</f>
        <v>5.2833333333333332</v>
      </c>
      <c r="W4260" t="str">
        <f>IF(AND(bank__2[[#This Row],[HasHousingLoan]]="yes",bank__2[[#This Row],[HasPersonalLoan]]="yes"),"Both Loans",
IF(bank__2[[#This Row],[HasHousingLoan]]="yes","Only Housing Loan",
IF(bank__2[[#This Row],[HasPersonalLoan]]="yes","Only Personal Loan","No Loan")))</f>
        <v>Only Housing Loan</v>
      </c>
    </row>
    <row r="4261" spans="1:23">
      <c r="A4261">
        <v>4260</v>
      </c>
      <c r="B4261">
        <v>32</v>
      </c>
      <c r="C4261" t="s">
        <v>32</v>
      </c>
      <c r="D4261" t="s">
        <v>44</v>
      </c>
      <c r="E4261" t="s">
        <v>33</v>
      </c>
      <c r="F4261" t="s">
        <v>21</v>
      </c>
      <c r="G4261">
        <v>48</v>
      </c>
      <c r="H4261" t="s">
        <v>35</v>
      </c>
      <c r="I4261" t="s">
        <v>21</v>
      </c>
      <c r="J4261" t="s">
        <v>23</v>
      </c>
      <c r="K4261">
        <v>20</v>
      </c>
      <c r="L4261" t="s">
        <v>48</v>
      </c>
      <c r="M4261">
        <v>8</v>
      </c>
      <c r="N4261">
        <v>3</v>
      </c>
      <c r="O4261">
        <v>-1</v>
      </c>
      <c r="P4261">
        <v>0</v>
      </c>
      <c r="Q4261" t="s">
        <v>30</v>
      </c>
      <c r="R4261" t="s">
        <v>21</v>
      </c>
      <c r="S4261" t="str" cm="1">
        <f t="array" ref="S4261">_xlfn.IFS(bank__2[[#This Row],[Age]]&lt;30, "Young Adults",bank__2[[#This Row],[Age]]&lt;45, "Middle-Aged Adults",bank__2[[#This Row],[Age]]&lt;60, "Older AdultsOlder Adults", bank__2[[#This Row],[Age]]&gt;=60,"Seniors")</f>
        <v>Middle-Aged Adults</v>
      </c>
      <c r="T4261" t="str">
        <f t="shared" si="66"/>
        <v>No</v>
      </c>
      <c r="U4261" cm="1">
        <f t="array" ref="U4261">_xlfn.SWITCH(L4261, "jan",1, "feb",2, "mar",3, "apr",4, "may",5, "jun",6, "jul",7, "aug",8, "sep",9, "oct",10, "nov",11, "dec",12, "")</f>
        <v>4</v>
      </c>
      <c r="V4261" s="2">
        <f>bank__2[[#This Row],[CallDuration (Seconds)]]/60</f>
        <v>0.13333333333333333</v>
      </c>
      <c r="W4261" t="str">
        <f>IF(AND(bank__2[[#This Row],[HasHousingLoan]]="yes",bank__2[[#This Row],[HasPersonalLoan]]="yes"),"Both Loans",
IF(bank__2[[#This Row],[HasHousingLoan]]="yes","Only Housing Loan",
IF(bank__2[[#This Row],[HasPersonalLoan]]="yes","Only Personal Loan","No Loan")))</f>
        <v>Only Housing Loan</v>
      </c>
    </row>
    <row r="4262" spans="1:23">
      <c r="A4262">
        <v>4261</v>
      </c>
      <c r="B4262">
        <v>50</v>
      </c>
      <c r="C4262" t="s">
        <v>135</v>
      </c>
      <c r="D4262" t="s">
        <v>44</v>
      </c>
      <c r="E4262" t="s">
        <v>2553</v>
      </c>
      <c r="F4262" t="s">
        <v>21</v>
      </c>
      <c r="G4262">
        <v>0</v>
      </c>
      <c r="H4262" t="s">
        <v>21</v>
      </c>
      <c r="I4262" t="s">
        <v>21</v>
      </c>
      <c r="J4262" t="s">
        <v>146</v>
      </c>
      <c r="K4262">
        <v>28</v>
      </c>
      <c r="L4262" t="s">
        <v>119</v>
      </c>
      <c r="M4262">
        <v>118</v>
      </c>
      <c r="N4262">
        <v>8</v>
      </c>
      <c r="O4262">
        <v>-1</v>
      </c>
      <c r="P4262">
        <v>0</v>
      </c>
      <c r="Q4262" t="s">
        <v>30</v>
      </c>
      <c r="R4262" t="s">
        <v>21</v>
      </c>
      <c r="S4262" t="str" cm="1">
        <f t="array" ref="S4262">_xlfn.IFS(bank__2[[#This Row],[Age]]&lt;30, "Young Adults",bank__2[[#This Row],[Age]]&lt;45, "Middle-Aged Adults",bank__2[[#This Row],[Age]]&lt;60, "Older AdultsOlder Adults", bank__2[[#This Row],[Age]]&gt;=60,"Seniors")</f>
        <v>Older AdultsOlder Adults</v>
      </c>
      <c r="T4262" t="str">
        <f t="shared" si="66"/>
        <v>No</v>
      </c>
      <c r="U4262" cm="1">
        <f t="array" ref="U4262">_xlfn.SWITCH(L4262, "jan",1, "feb",2, "mar",3, "apr",4, "may",5, "jun",6, "jul",7, "aug",8, "sep",9, "oct",10, "nov",11, "dec",12, "")</f>
        <v>7</v>
      </c>
      <c r="V4262" s="2">
        <f>bank__2[[#This Row],[CallDuration (Seconds)]]/60</f>
        <v>1.9666666666666666</v>
      </c>
      <c r="W4262" t="str">
        <f>IF(AND(bank__2[[#This Row],[HasHousingLoan]]="yes",bank__2[[#This Row],[HasPersonalLoan]]="yes"),"Both Loans",
IF(bank__2[[#This Row],[HasHousingLoan]]="yes","Only Housing Loan",
IF(bank__2[[#This Row],[HasPersonalLoan]]="yes","Only Personal Loan","No Loan")))</f>
        <v>No Loan</v>
      </c>
    </row>
    <row r="4263" spans="1:23">
      <c r="A4263">
        <v>4262</v>
      </c>
      <c r="B4263">
        <v>58</v>
      </c>
      <c r="C4263" t="s">
        <v>144</v>
      </c>
      <c r="D4263" t="s">
        <v>19</v>
      </c>
      <c r="E4263" t="s">
        <v>33</v>
      </c>
      <c r="F4263" t="s">
        <v>21</v>
      </c>
      <c r="G4263">
        <v>3382</v>
      </c>
      <c r="H4263" t="s">
        <v>21</v>
      </c>
      <c r="I4263" t="s">
        <v>35</v>
      </c>
      <c r="J4263" t="s">
        <v>23</v>
      </c>
      <c r="K4263">
        <v>28</v>
      </c>
      <c r="L4263" t="s">
        <v>37</v>
      </c>
      <c r="M4263">
        <v>294</v>
      </c>
      <c r="N4263">
        <v>2</v>
      </c>
      <c r="O4263">
        <v>309</v>
      </c>
      <c r="P4263">
        <v>2</v>
      </c>
      <c r="Q4263" t="s">
        <v>41</v>
      </c>
      <c r="R4263" t="s">
        <v>21</v>
      </c>
      <c r="S4263" t="str" cm="1">
        <f t="array" ref="S4263">_xlfn.IFS(bank__2[[#This Row],[Age]]&lt;30, "Young Adults",bank__2[[#This Row],[Age]]&lt;45, "Middle-Aged Adults",bank__2[[#This Row],[Age]]&lt;60, "Older AdultsOlder Adults", bank__2[[#This Row],[Age]]&gt;=60,"Seniors")</f>
        <v>Older AdultsOlder Adults</v>
      </c>
      <c r="T4263" t="str">
        <f t="shared" si="66"/>
        <v>Yes</v>
      </c>
      <c r="U4263" cm="1">
        <f t="array" ref="U4263">_xlfn.SWITCH(L4263, "jan",1, "feb",2, "mar",3, "apr",4, "may",5, "jun",6, "jul",7, "aug",8, "sep",9, "oct",10, "nov",11, "dec",12, "")</f>
        <v>5</v>
      </c>
      <c r="V4263" s="2">
        <f>bank__2[[#This Row],[CallDuration (Seconds)]]/60</f>
        <v>4.9000000000000004</v>
      </c>
      <c r="W4263" t="str">
        <f>IF(AND(bank__2[[#This Row],[HasHousingLoan]]="yes",bank__2[[#This Row],[HasPersonalLoan]]="yes"),"Both Loans",
IF(bank__2[[#This Row],[HasHousingLoan]]="yes","Only Housing Loan",
IF(bank__2[[#This Row],[HasPersonalLoan]]="yes","Only Personal Loan","No Loan")))</f>
        <v>Only Personal Loan</v>
      </c>
    </row>
    <row r="4264" spans="1:23">
      <c r="A4264">
        <v>4263</v>
      </c>
      <c r="B4264">
        <v>59</v>
      </c>
      <c r="C4264" t="s">
        <v>72</v>
      </c>
      <c r="D4264" t="s">
        <v>19</v>
      </c>
      <c r="E4264" t="s">
        <v>33</v>
      </c>
      <c r="F4264" t="s">
        <v>21</v>
      </c>
      <c r="G4264">
        <v>2308</v>
      </c>
      <c r="H4264" t="s">
        <v>21</v>
      </c>
      <c r="I4264" t="s">
        <v>21</v>
      </c>
      <c r="J4264" t="s">
        <v>23</v>
      </c>
      <c r="K4264">
        <v>30</v>
      </c>
      <c r="L4264" t="s">
        <v>48</v>
      </c>
      <c r="M4264">
        <v>815</v>
      </c>
      <c r="N4264">
        <v>1</v>
      </c>
      <c r="O4264">
        <v>87</v>
      </c>
      <c r="P4264">
        <v>1</v>
      </c>
      <c r="Q4264" t="s">
        <v>70</v>
      </c>
      <c r="R4264" t="s">
        <v>35</v>
      </c>
      <c r="S4264" t="str" cm="1">
        <f t="array" ref="S4264">_xlfn.IFS(bank__2[[#This Row],[Age]]&lt;30, "Young Adults",bank__2[[#This Row],[Age]]&lt;45, "Middle-Aged Adults",bank__2[[#This Row],[Age]]&lt;60, "Older AdultsOlder Adults", bank__2[[#This Row],[Age]]&gt;=60,"Seniors")</f>
        <v>Older AdultsOlder Adults</v>
      </c>
      <c r="T4264" t="str">
        <f t="shared" si="66"/>
        <v>Yes</v>
      </c>
      <c r="U4264" cm="1">
        <f t="array" ref="U4264">_xlfn.SWITCH(L4264, "jan",1, "feb",2, "mar",3, "apr",4, "may",5, "jun",6, "jul",7, "aug",8, "sep",9, "oct",10, "nov",11, "dec",12, "")</f>
        <v>4</v>
      </c>
      <c r="V4264" s="2">
        <f>bank__2[[#This Row],[CallDuration (Seconds)]]/60</f>
        <v>13.583333333333334</v>
      </c>
      <c r="W4264" t="str">
        <f>IF(AND(bank__2[[#This Row],[HasHousingLoan]]="yes",bank__2[[#This Row],[HasPersonalLoan]]="yes"),"Both Loans",
IF(bank__2[[#This Row],[HasHousingLoan]]="yes","Only Housing Loan",
IF(bank__2[[#This Row],[HasPersonalLoan]]="yes","Only Personal Loan","No Loan")))</f>
        <v>No Loan</v>
      </c>
    </row>
    <row r="4265" spans="1:23">
      <c r="A4265">
        <v>4264</v>
      </c>
      <c r="B4265">
        <v>25</v>
      </c>
      <c r="C4265" t="s">
        <v>94</v>
      </c>
      <c r="D4265" t="s">
        <v>19</v>
      </c>
      <c r="E4265" t="s">
        <v>45</v>
      </c>
      <c r="F4265" t="s">
        <v>21</v>
      </c>
      <c r="G4265">
        <v>10</v>
      </c>
      <c r="H4265" t="s">
        <v>35</v>
      </c>
      <c r="I4265" t="s">
        <v>21</v>
      </c>
      <c r="J4265" t="s">
        <v>23</v>
      </c>
      <c r="K4265">
        <v>21</v>
      </c>
      <c r="L4265" t="s">
        <v>119</v>
      </c>
      <c r="M4265">
        <v>857</v>
      </c>
      <c r="N4265">
        <v>4</v>
      </c>
      <c r="O4265">
        <v>-1</v>
      </c>
      <c r="P4265">
        <v>0</v>
      </c>
      <c r="Q4265" t="s">
        <v>30</v>
      </c>
      <c r="R4265" t="s">
        <v>35</v>
      </c>
      <c r="S4265" t="str" cm="1">
        <f t="array" ref="S4265">_xlfn.IFS(bank__2[[#This Row],[Age]]&lt;30, "Young Adults",bank__2[[#This Row],[Age]]&lt;45, "Middle-Aged Adults",bank__2[[#This Row],[Age]]&lt;60, "Older AdultsOlder Adults", bank__2[[#This Row],[Age]]&gt;=60,"Seniors")</f>
        <v>Young Adults</v>
      </c>
      <c r="T4265" t="str">
        <f t="shared" si="66"/>
        <v>No</v>
      </c>
      <c r="U4265" cm="1">
        <f t="array" ref="U4265">_xlfn.SWITCH(L4265, "jan",1, "feb",2, "mar",3, "apr",4, "may",5, "jun",6, "jul",7, "aug",8, "sep",9, "oct",10, "nov",11, "dec",12, "")</f>
        <v>7</v>
      </c>
      <c r="V4265" s="2">
        <f>bank__2[[#This Row],[CallDuration (Seconds)]]/60</f>
        <v>14.283333333333333</v>
      </c>
      <c r="W4265" t="str">
        <f>IF(AND(bank__2[[#This Row],[HasHousingLoan]]="yes",bank__2[[#This Row],[HasPersonalLoan]]="yes"),"Both Loans",
IF(bank__2[[#This Row],[HasHousingLoan]]="yes","Only Housing Loan",
IF(bank__2[[#This Row],[HasPersonalLoan]]="yes","Only Personal Loan","No Loan")))</f>
        <v>Only Housing Loan</v>
      </c>
    </row>
    <row r="4266" spans="1:23">
      <c r="A4266">
        <v>4265</v>
      </c>
      <c r="B4266">
        <v>57</v>
      </c>
      <c r="C4266" t="s">
        <v>32</v>
      </c>
      <c r="D4266" t="s">
        <v>19</v>
      </c>
      <c r="E4266" t="s">
        <v>33</v>
      </c>
      <c r="F4266" t="s">
        <v>21</v>
      </c>
      <c r="G4266">
        <v>162</v>
      </c>
      <c r="H4266" t="s">
        <v>35</v>
      </c>
      <c r="I4266" t="s">
        <v>21</v>
      </c>
      <c r="J4266" t="s">
        <v>30</v>
      </c>
      <c r="K4266">
        <v>5</v>
      </c>
      <c r="L4266" t="s">
        <v>37</v>
      </c>
      <c r="M4266">
        <v>174</v>
      </c>
      <c r="N4266">
        <v>1</v>
      </c>
      <c r="O4266">
        <v>-1</v>
      </c>
      <c r="P4266">
        <v>0</v>
      </c>
      <c r="Q4266" t="s">
        <v>30</v>
      </c>
      <c r="R4266" t="s">
        <v>21</v>
      </c>
      <c r="S4266" t="str" cm="1">
        <f t="array" ref="S4266">_xlfn.IFS(bank__2[[#This Row],[Age]]&lt;30, "Young Adults",bank__2[[#This Row],[Age]]&lt;45, "Middle-Aged Adults",bank__2[[#This Row],[Age]]&lt;60, "Older AdultsOlder Adults", bank__2[[#This Row],[Age]]&gt;=60,"Seniors")</f>
        <v>Older AdultsOlder Adults</v>
      </c>
      <c r="T4266" t="str">
        <f t="shared" si="66"/>
        <v>No</v>
      </c>
      <c r="U4266" cm="1">
        <f t="array" ref="U4266">_xlfn.SWITCH(L4266, "jan",1, "feb",2, "mar",3, "apr",4, "may",5, "jun",6, "jul",7, "aug",8, "sep",9, "oct",10, "nov",11, "dec",12, "")</f>
        <v>5</v>
      </c>
      <c r="V4266" s="2">
        <f>bank__2[[#This Row],[CallDuration (Seconds)]]/60</f>
        <v>2.9</v>
      </c>
      <c r="W4266" t="str">
        <f>IF(AND(bank__2[[#This Row],[HasHousingLoan]]="yes",bank__2[[#This Row],[HasPersonalLoan]]="yes"),"Both Loans",
IF(bank__2[[#This Row],[HasHousingLoan]]="yes","Only Housing Loan",
IF(bank__2[[#This Row],[HasPersonalLoan]]="yes","Only Personal Loan","No Loan")))</f>
        <v>Only Housing Loan</v>
      </c>
    </row>
    <row r="4267" spans="1:23">
      <c r="A4267">
        <v>4266</v>
      </c>
      <c r="B4267">
        <v>30</v>
      </c>
      <c r="C4267" t="s">
        <v>56</v>
      </c>
      <c r="D4267" t="s">
        <v>44</v>
      </c>
      <c r="E4267" t="s">
        <v>33</v>
      </c>
      <c r="F4267" t="s">
        <v>21</v>
      </c>
      <c r="G4267">
        <v>1073</v>
      </c>
      <c r="H4267" t="s">
        <v>35</v>
      </c>
      <c r="I4267" t="s">
        <v>21</v>
      </c>
      <c r="J4267" t="s">
        <v>23</v>
      </c>
      <c r="K4267">
        <v>5</v>
      </c>
      <c r="L4267" t="s">
        <v>37</v>
      </c>
      <c r="M4267">
        <v>1130</v>
      </c>
      <c r="N4267">
        <v>4</v>
      </c>
      <c r="O4267">
        <v>-1</v>
      </c>
      <c r="P4267">
        <v>0</v>
      </c>
      <c r="Q4267" t="s">
        <v>30</v>
      </c>
      <c r="R4267" t="s">
        <v>21</v>
      </c>
      <c r="S4267" t="str" cm="1">
        <f t="array" ref="S4267">_xlfn.IFS(bank__2[[#This Row],[Age]]&lt;30, "Young Adults",bank__2[[#This Row],[Age]]&lt;45, "Middle-Aged Adults",bank__2[[#This Row],[Age]]&lt;60, "Older AdultsOlder Adults", bank__2[[#This Row],[Age]]&gt;=60,"Seniors")</f>
        <v>Middle-Aged Adults</v>
      </c>
      <c r="T4267" t="str">
        <f t="shared" si="66"/>
        <v>No</v>
      </c>
      <c r="U4267" cm="1">
        <f t="array" ref="U4267">_xlfn.SWITCH(L4267, "jan",1, "feb",2, "mar",3, "apr",4, "may",5, "jun",6, "jul",7, "aug",8, "sep",9, "oct",10, "nov",11, "dec",12, "")</f>
        <v>5</v>
      </c>
      <c r="V4267" s="2">
        <f>bank__2[[#This Row],[CallDuration (Seconds)]]/60</f>
        <v>18.833333333333332</v>
      </c>
      <c r="W4267" t="str">
        <f>IF(AND(bank__2[[#This Row],[HasHousingLoan]]="yes",bank__2[[#This Row],[HasPersonalLoan]]="yes"),"Both Loans",
IF(bank__2[[#This Row],[HasHousingLoan]]="yes","Only Housing Loan",
IF(bank__2[[#This Row],[HasPersonalLoan]]="yes","Only Personal Loan","No Loan")))</f>
        <v>Only Housing Loan</v>
      </c>
    </row>
    <row r="4268" spans="1:23">
      <c r="A4268">
        <v>4267</v>
      </c>
      <c r="B4268">
        <v>26</v>
      </c>
      <c r="C4268" t="s">
        <v>32</v>
      </c>
      <c r="D4268" t="s">
        <v>44</v>
      </c>
      <c r="E4268" t="s">
        <v>33</v>
      </c>
      <c r="F4268" t="s">
        <v>21</v>
      </c>
      <c r="G4268">
        <v>1700</v>
      </c>
      <c r="H4268" t="s">
        <v>35</v>
      </c>
      <c r="I4268" t="s">
        <v>21</v>
      </c>
      <c r="J4268" t="s">
        <v>23</v>
      </c>
      <c r="K4268">
        <v>7</v>
      </c>
      <c r="L4268" t="s">
        <v>37</v>
      </c>
      <c r="M4268">
        <v>13</v>
      </c>
      <c r="N4268">
        <v>5</v>
      </c>
      <c r="O4268">
        <v>-1</v>
      </c>
      <c r="P4268">
        <v>0</v>
      </c>
      <c r="Q4268" t="s">
        <v>30</v>
      </c>
      <c r="R4268" t="s">
        <v>21</v>
      </c>
      <c r="S4268" t="str" cm="1">
        <f t="array" ref="S4268">_xlfn.IFS(bank__2[[#This Row],[Age]]&lt;30, "Young Adults",bank__2[[#This Row],[Age]]&lt;45, "Middle-Aged Adults",bank__2[[#This Row],[Age]]&lt;60, "Older AdultsOlder Adults", bank__2[[#This Row],[Age]]&gt;=60,"Seniors")</f>
        <v>Young Adults</v>
      </c>
      <c r="T4268" t="str">
        <f t="shared" si="66"/>
        <v>No</v>
      </c>
      <c r="U4268" cm="1">
        <f t="array" ref="U4268">_xlfn.SWITCH(L4268, "jan",1, "feb",2, "mar",3, "apr",4, "may",5, "jun",6, "jul",7, "aug",8, "sep",9, "oct",10, "nov",11, "dec",12, "")</f>
        <v>5</v>
      </c>
      <c r="V4268" s="2">
        <f>bank__2[[#This Row],[CallDuration (Seconds)]]/60</f>
        <v>0.21666666666666667</v>
      </c>
      <c r="W4268" t="str">
        <f>IF(AND(bank__2[[#This Row],[HasHousingLoan]]="yes",bank__2[[#This Row],[HasPersonalLoan]]="yes"),"Both Loans",
IF(bank__2[[#This Row],[HasHousingLoan]]="yes","Only Housing Loan",
IF(bank__2[[#This Row],[HasPersonalLoan]]="yes","Only Personal Loan","No Loan")))</f>
        <v>Only Housing Loan</v>
      </c>
    </row>
    <row r="4269" spans="1:23">
      <c r="A4269">
        <v>4268</v>
      </c>
      <c r="B4269">
        <v>50</v>
      </c>
      <c r="C4269" t="s">
        <v>32</v>
      </c>
      <c r="D4269" t="s">
        <v>44</v>
      </c>
      <c r="E4269" t="s">
        <v>20</v>
      </c>
      <c r="F4269" t="s">
        <v>21</v>
      </c>
      <c r="G4269">
        <v>148</v>
      </c>
      <c r="H4269" t="s">
        <v>35</v>
      </c>
      <c r="I4269" t="s">
        <v>21</v>
      </c>
      <c r="J4269" t="s">
        <v>30</v>
      </c>
      <c r="K4269">
        <v>7</v>
      </c>
      <c r="L4269" t="s">
        <v>37</v>
      </c>
      <c r="M4269">
        <v>198</v>
      </c>
      <c r="N4269">
        <v>2</v>
      </c>
      <c r="O4269">
        <v>-1</v>
      </c>
      <c r="P4269">
        <v>0</v>
      </c>
      <c r="Q4269" t="s">
        <v>30</v>
      </c>
      <c r="R4269" t="s">
        <v>21</v>
      </c>
      <c r="S4269" t="str" cm="1">
        <f t="array" ref="S4269">_xlfn.IFS(bank__2[[#This Row],[Age]]&lt;30, "Young Adults",bank__2[[#This Row],[Age]]&lt;45, "Middle-Aged Adults",bank__2[[#This Row],[Age]]&lt;60, "Older AdultsOlder Adults", bank__2[[#This Row],[Age]]&gt;=60,"Seniors")</f>
        <v>Older AdultsOlder Adults</v>
      </c>
      <c r="T4269" t="str">
        <f t="shared" si="66"/>
        <v>No</v>
      </c>
      <c r="U4269" cm="1">
        <f t="array" ref="U4269">_xlfn.SWITCH(L4269, "jan",1, "feb",2, "mar",3, "apr",4, "may",5, "jun",6, "jul",7, "aug",8, "sep",9, "oct",10, "nov",11, "dec",12, "")</f>
        <v>5</v>
      </c>
      <c r="V4269" s="2">
        <f>bank__2[[#This Row],[CallDuration (Seconds)]]/60</f>
        <v>3.3</v>
      </c>
      <c r="W4269" t="str">
        <f>IF(AND(bank__2[[#This Row],[HasHousingLoan]]="yes",bank__2[[#This Row],[HasPersonalLoan]]="yes"),"Both Loans",
IF(bank__2[[#This Row],[HasHousingLoan]]="yes","Only Housing Loan",
IF(bank__2[[#This Row],[HasPersonalLoan]]="yes","Only Personal Loan","No Loan")))</f>
        <v>Only Housing Loan</v>
      </c>
    </row>
    <row r="4270" spans="1:23">
      <c r="A4270">
        <v>4269</v>
      </c>
      <c r="B4270">
        <v>39</v>
      </c>
      <c r="C4270" t="s">
        <v>32</v>
      </c>
      <c r="D4270" t="s">
        <v>19</v>
      </c>
      <c r="E4270" t="s">
        <v>33</v>
      </c>
      <c r="F4270" t="s">
        <v>21</v>
      </c>
      <c r="G4270">
        <v>0</v>
      </c>
      <c r="H4270" t="s">
        <v>35</v>
      </c>
      <c r="I4270" t="s">
        <v>21</v>
      </c>
      <c r="J4270" t="s">
        <v>23</v>
      </c>
      <c r="K4270">
        <v>8</v>
      </c>
      <c r="L4270" t="s">
        <v>37</v>
      </c>
      <c r="M4270">
        <v>503</v>
      </c>
      <c r="N4270">
        <v>1</v>
      </c>
      <c r="O4270">
        <v>-1</v>
      </c>
      <c r="P4270">
        <v>0</v>
      </c>
      <c r="Q4270" t="s">
        <v>30</v>
      </c>
      <c r="R4270" t="s">
        <v>21</v>
      </c>
      <c r="S4270" t="str" cm="1">
        <f t="array" ref="S4270">_xlfn.IFS(bank__2[[#This Row],[Age]]&lt;30, "Young Adults",bank__2[[#This Row],[Age]]&lt;45, "Middle-Aged Adults",bank__2[[#This Row],[Age]]&lt;60, "Older AdultsOlder Adults", bank__2[[#This Row],[Age]]&gt;=60,"Seniors")</f>
        <v>Middle-Aged Adults</v>
      </c>
      <c r="T4270" t="str">
        <f t="shared" si="66"/>
        <v>No</v>
      </c>
      <c r="U4270" cm="1">
        <f t="array" ref="U4270">_xlfn.SWITCH(L4270, "jan",1, "feb",2, "mar",3, "apr",4, "may",5, "jun",6, "jul",7, "aug",8, "sep",9, "oct",10, "nov",11, "dec",12, "")</f>
        <v>5</v>
      </c>
      <c r="V4270" s="2">
        <f>bank__2[[#This Row],[CallDuration (Seconds)]]/60</f>
        <v>8.3833333333333329</v>
      </c>
      <c r="W4270" t="str">
        <f>IF(AND(bank__2[[#This Row],[HasHousingLoan]]="yes",bank__2[[#This Row],[HasPersonalLoan]]="yes"),"Both Loans",
IF(bank__2[[#This Row],[HasHousingLoan]]="yes","Only Housing Loan",
IF(bank__2[[#This Row],[HasPersonalLoan]]="yes","Only Personal Loan","No Loan")))</f>
        <v>Only Housing Loan</v>
      </c>
    </row>
    <row r="4271" spans="1:23">
      <c r="A4271">
        <v>4270</v>
      </c>
      <c r="B4271">
        <v>45</v>
      </c>
      <c r="C4271" t="s">
        <v>56</v>
      </c>
      <c r="D4271" t="s">
        <v>19</v>
      </c>
      <c r="E4271" t="s">
        <v>20</v>
      </c>
      <c r="F4271" t="s">
        <v>21</v>
      </c>
      <c r="G4271">
        <v>185</v>
      </c>
      <c r="H4271" t="s">
        <v>35</v>
      </c>
      <c r="I4271" t="s">
        <v>21</v>
      </c>
      <c r="J4271" t="s">
        <v>23</v>
      </c>
      <c r="K4271">
        <v>29</v>
      </c>
      <c r="L4271" t="s">
        <v>100</v>
      </c>
      <c r="M4271">
        <v>249</v>
      </c>
      <c r="N4271">
        <v>3</v>
      </c>
      <c r="O4271">
        <v>-1</v>
      </c>
      <c r="P4271">
        <v>0</v>
      </c>
      <c r="Q4271" t="s">
        <v>30</v>
      </c>
      <c r="R4271" t="s">
        <v>21</v>
      </c>
      <c r="S4271" t="str" cm="1">
        <f t="array" ref="S4271">_xlfn.IFS(bank__2[[#This Row],[Age]]&lt;30, "Young Adults",bank__2[[#This Row],[Age]]&lt;45, "Middle-Aged Adults",bank__2[[#This Row],[Age]]&lt;60, "Older AdultsOlder Adults", bank__2[[#This Row],[Age]]&gt;=60,"Seniors")</f>
        <v>Older AdultsOlder Adults</v>
      </c>
      <c r="T4271" t="str">
        <f t="shared" si="66"/>
        <v>No</v>
      </c>
      <c r="U4271" cm="1">
        <f t="array" ref="U4271">_xlfn.SWITCH(L4271, "jan",1, "feb",2, "mar",3, "apr",4, "may",5, "jun",6, "jul",7, "aug",8, "sep",9, "oct",10, "nov",11, "dec",12, "")</f>
        <v>1</v>
      </c>
      <c r="V4271" s="2">
        <f>bank__2[[#This Row],[CallDuration (Seconds)]]/60</f>
        <v>4.1500000000000004</v>
      </c>
      <c r="W4271" t="str">
        <f>IF(AND(bank__2[[#This Row],[HasHousingLoan]]="yes",bank__2[[#This Row],[HasPersonalLoan]]="yes"),"Both Loans",
IF(bank__2[[#This Row],[HasHousingLoan]]="yes","Only Housing Loan",
IF(bank__2[[#This Row],[HasPersonalLoan]]="yes","Only Personal Loan","No Loan")))</f>
        <v>Only Housing Loan</v>
      </c>
    </row>
    <row r="4272" spans="1:23">
      <c r="A4272">
        <v>4271</v>
      </c>
      <c r="B4272">
        <v>37</v>
      </c>
      <c r="C4272" t="s">
        <v>43</v>
      </c>
      <c r="D4272" t="s">
        <v>122</v>
      </c>
      <c r="E4272" t="s">
        <v>45</v>
      </c>
      <c r="F4272" t="s">
        <v>21</v>
      </c>
      <c r="G4272">
        <v>896</v>
      </c>
      <c r="H4272" t="s">
        <v>21</v>
      </c>
      <c r="I4272" t="s">
        <v>35</v>
      </c>
      <c r="J4272" t="s">
        <v>23</v>
      </c>
      <c r="K4272">
        <v>14</v>
      </c>
      <c r="L4272" t="s">
        <v>92</v>
      </c>
      <c r="M4272">
        <v>343</v>
      </c>
      <c r="N4272">
        <v>2</v>
      </c>
      <c r="O4272">
        <v>-1</v>
      </c>
      <c r="P4272">
        <v>0</v>
      </c>
      <c r="Q4272" t="s">
        <v>30</v>
      </c>
      <c r="R4272" t="s">
        <v>21</v>
      </c>
      <c r="S4272" t="str" cm="1">
        <f t="array" ref="S4272">_xlfn.IFS(bank__2[[#This Row],[Age]]&lt;30, "Young Adults",bank__2[[#This Row],[Age]]&lt;45, "Middle-Aged Adults",bank__2[[#This Row],[Age]]&lt;60, "Older AdultsOlder Adults", bank__2[[#This Row],[Age]]&gt;=60,"Seniors")</f>
        <v>Middle-Aged Adults</v>
      </c>
      <c r="T4272" t="str">
        <f t="shared" si="66"/>
        <v>No</v>
      </c>
      <c r="U4272" cm="1">
        <f t="array" ref="U4272">_xlfn.SWITCH(L4272, "jan",1, "feb",2, "mar",3, "apr",4, "may",5, "jun",6, "jul",7, "aug",8, "sep",9, "oct",10, "nov",11, "dec",12, "")</f>
        <v>8</v>
      </c>
      <c r="V4272" s="2">
        <f>bank__2[[#This Row],[CallDuration (Seconds)]]/60</f>
        <v>5.7166666666666668</v>
      </c>
      <c r="W4272" t="str">
        <f>IF(AND(bank__2[[#This Row],[HasHousingLoan]]="yes",bank__2[[#This Row],[HasPersonalLoan]]="yes"),"Both Loans",
IF(bank__2[[#This Row],[HasHousingLoan]]="yes","Only Housing Loan",
IF(bank__2[[#This Row],[HasPersonalLoan]]="yes","Only Personal Loan","No Loan")))</f>
        <v>Only Personal Loan</v>
      </c>
    </row>
    <row r="4273" spans="1:23">
      <c r="A4273">
        <v>4272</v>
      </c>
      <c r="B4273">
        <v>47</v>
      </c>
      <c r="C4273" t="s">
        <v>56</v>
      </c>
      <c r="D4273" t="s">
        <v>122</v>
      </c>
      <c r="E4273" t="s">
        <v>20</v>
      </c>
      <c r="F4273" t="s">
        <v>21</v>
      </c>
      <c r="G4273">
        <v>1279</v>
      </c>
      <c r="H4273" t="s">
        <v>35</v>
      </c>
      <c r="I4273" t="s">
        <v>21</v>
      </c>
      <c r="J4273" t="s">
        <v>23</v>
      </c>
      <c r="K4273">
        <v>6</v>
      </c>
      <c r="L4273" t="s">
        <v>61</v>
      </c>
      <c r="M4273">
        <v>479</v>
      </c>
      <c r="N4273">
        <v>2</v>
      </c>
      <c r="O4273">
        <v>-1</v>
      </c>
      <c r="P4273">
        <v>0</v>
      </c>
      <c r="Q4273" t="s">
        <v>30</v>
      </c>
      <c r="R4273" t="s">
        <v>21</v>
      </c>
      <c r="S4273" t="str" cm="1">
        <f t="array" ref="S4273">_xlfn.IFS(bank__2[[#This Row],[Age]]&lt;30, "Young Adults",bank__2[[#This Row],[Age]]&lt;45, "Middle-Aged Adults",bank__2[[#This Row],[Age]]&lt;60, "Older AdultsOlder Adults", bank__2[[#This Row],[Age]]&gt;=60,"Seniors")</f>
        <v>Older AdultsOlder Adults</v>
      </c>
      <c r="T4273" t="str">
        <f t="shared" si="66"/>
        <v>No</v>
      </c>
      <c r="U4273" cm="1">
        <f t="array" ref="U4273">_xlfn.SWITCH(L4273, "jan",1, "feb",2, "mar",3, "apr",4, "may",5, "jun",6, "jul",7, "aug",8, "sep",9, "oct",10, "nov",11, "dec",12, "")</f>
        <v>2</v>
      </c>
      <c r="V4273" s="2">
        <f>bank__2[[#This Row],[CallDuration (Seconds)]]/60</f>
        <v>7.9833333333333334</v>
      </c>
      <c r="W4273" t="str">
        <f>IF(AND(bank__2[[#This Row],[HasHousingLoan]]="yes",bank__2[[#This Row],[HasPersonalLoan]]="yes"),"Both Loans",
IF(bank__2[[#This Row],[HasHousingLoan]]="yes","Only Housing Loan",
IF(bank__2[[#This Row],[HasPersonalLoan]]="yes","Only Personal Loan","No Loan")))</f>
        <v>Only Housing Loan</v>
      </c>
    </row>
    <row r="4274" spans="1:23">
      <c r="A4274">
        <v>4273</v>
      </c>
      <c r="B4274">
        <v>50</v>
      </c>
      <c r="C4274" t="s">
        <v>72</v>
      </c>
      <c r="D4274" t="s">
        <v>19</v>
      </c>
      <c r="E4274" t="s">
        <v>45</v>
      </c>
      <c r="F4274" t="s">
        <v>21</v>
      </c>
      <c r="G4274">
        <v>199</v>
      </c>
      <c r="H4274" t="s">
        <v>35</v>
      </c>
      <c r="I4274" t="s">
        <v>35</v>
      </c>
      <c r="J4274" t="s">
        <v>23</v>
      </c>
      <c r="K4274">
        <v>3</v>
      </c>
      <c r="L4274" t="s">
        <v>61</v>
      </c>
      <c r="M4274">
        <v>116</v>
      </c>
      <c r="N4274">
        <v>2</v>
      </c>
      <c r="O4274">
        <v>253</v>
      </c>
      <c r="P4274">
        <v>1</v>
      </c>
      <c r="Q4274" t="s">
        <v>41</v>
      </c>
      <c r="R4274" t="s">
        <v>21</v>
      </c>
      <c r="S4274" t="str" cm="1">
        <f t="array" ref="S4274">_xlfn.IFS(bank__2[[#This Row],[Age]]&lt;30, "Young Adults",bank__2[[#This Row],[Age]]&lt;45, "Middle-Aged Adults",bank__2[[#This Row],[Age]]&lt;60, "Older AdultsOlder Adults", bank__2[[#This Row],[Age]]&gt;=60,"Seniors")</f>
        <v>Older AdultsOlder Adults</v>
      </c>
      <c r="T4274" t="str">
        <f t="shared" si="66"/>
        <v>Yes</v>
      </c>
      <c r="U4274" cm="1">
        <f t="array" ref="U4274">_xlfn.SWITCH(L4274, "jan",1, "feb",2, "mar",3, "apr",4, "may",5, "jun",6, "jul",7, "aug",8, "sep",9, "oct",10, "nov",11, "dec",12, "")</f>
        <v>2</v>
      </c>
      <c r="V4274" s="2">
        <f>bank__2[[#This Row],[CallDuration (Seconds)]]/60</f>
        <v>1.9333333333333333</v>
      </c>
      <c r="W4274" t="str">
        <f>IF(AND(bank__2[[#This Row],[HasHousingLoan]]="yes",bank__2[[#This Row],[HasPersonalLoan]]="yes"),"Both Loans",
IF(bank__2[[#This Row],[HasHousingLoan]]="yes","Only Housing Loan",
IF(bank__2[[#This Row],[HasPersonalLoan]]="yes","Only Personal Loan","No Loan")))</f>
        <v>Both Loans</v>
      </c>
    </row>
    <row r="4275" spans="1:23">
      <c r="A4275">
        <v>4274</v>
      </c>
      <c r="B4275">
        <v>40</v>
      </c>
      <c r="C4275" t="s">
        <v>43</v>
      </c>
      <c r="D4275" t="s">
        <v>19</v>
      </c>
      <c r="E4275" t="s">
        <v>33</v>
      </c>
      <c r="F4275" t="s">
        <v>21</v>
      </c>
      <c r="G4275">
        <v>99</v>
      </c>
      <c r="H4275" t="s">
        <v>21</v>
      </c>
      <c r="I4275" t="s">
        <v>21</v>
      </c>
      <c r="J4275" t="s">
        <v>23</v>
      </c>
      <c r="K4275">
        <v>9</v>
      </c>
      <c r="L4275" t="s">
        <v>61</v>
      </c>
      <c r="M4275">
        <v>15</v>
      </c>
      <c r="N4275">
        <v>5</v>
      </c>
      <c r="O4275">
        <v>-1</v>
      </c>
      <c r="P4275">
        <v>0</v>
      </c>
      <c r="Q4275" t="s">
        <v>30</v>
      </c>
      <c r="R4275" t="s">
        <v>21</v>
      </c>
      <c r="S4275" t="str" cm="1">
        <f t="array" ref="S4275">_xlfn.IFS(bank__2[[#This Row],[Age]]&lt;30, "Young Adults",bank__2[[#This Row],[Age]]&lt;45, "Middle-Aged Adults",bank__2[[#This Row],[Age]]&lt;60, "Older AdultsOlder Adults", bank__2[[#This Row],[Age]]&gt;=60,"Seniors")</f>
        <v>Middle-Aged Adults</v>
      </c>
      <c r="T4275" t="str">
        <f t="shared" si="66"/>
        <v>No</v>
      </c>
      <c r="U4275" cm="1">
        <f t="array" ref="U4275">_xlfn.SWITCH(L4275, "jan",1, "feb",2, "mar",3, "apr",4, "may",5, "jun",6, "jul",7, "aug",8, "sep",9, "oct",10, "nov",11, "dec",12, "")</f>
        <v>2</v>
      </c>
      <c r="V4275" s="2">
        <f>bank__2[[#This Row],[CallDuration (Seconds)]]/60</f>
        <v>0.25</v>
      </c>
      <c r="W4275" t="str">
        <f>IF(AND(bank__2[[#This Row],[HasHousingLoan]]="yes",bank__2[[#This Row],[HasPersonalLoan]]="yes"),"Both Loans",
IF(bank__2[[#This Row],[HasHousingLoan]]="yes","Only Housing Loan",
IF(bank__2[[#This Row],[HasPersonalLoan]]="yes","Only Personal Loan","No Loan")))</f>
        <v>No Loan</v>
      </c>
    </row>
    <row r="4276" spans="1:23">
      <c r="A4276">
        <v>4275</v>
      </c>
      <c r="B4276">
        <v>35</v>
      </c>
      <c r="C4276" t="s">
        <v>56</v>
      </c>
      <c r="D4276" t="s">
        <v>19</v>
      </c>
      <c r="E4276" t="s">
        <v>20</v>
      </c>
      <c r="F4276" t="s">
        <v>21</v>
      </c>
      <c r="G4276">
        <v>378</v>
      </c>
      <c r="H4276" t="s">
        <v>35</v>
      </c>
      <c r="I4276" t="s">
        <v>21</v>
      </c>
      <c r="J4276" t="s">
        <v>30</v>
      </c>
      <c r="K4276">
        <v>16</v>
      </c>
      <c r="L4276" t="s">
        <v>37</v>
      </c>
      <c r="M4276">
        <v>427</v>
      </c>
      <c r="N4276">
        <v>3</v>
      </c>
      <c r="O4276">
        <v>-1</v>
      </c>
      <c r="P4276">
        <v>0</v>
      </c>
      <c r="Q4276" t="s">
        <v>30</v>
      </c>
      <c r="R4276" t="s">
        <v>21</v>
      </c>
      <c r="S4276" t="str" cm="1">
        <f t="array" ref="S4276">_xlfn.IFS(bank__2[[#This Row],[Age]]&lt;30, "Young Adults",bank__2[[#This Row],[Age]]&lt;45, "Middle-Aged Adults",bank__2[[#This Row],[Age]]&lt;60, "Older AdultsOlder Adults", bank__2[[#This Row],[Age]]&gt;=60,"Seniors")</f>
        <v>Middle-Aged Adults</v>
      </c>
      <c r="T4276" t="str">
        <f t="shared" si="66"/>
        <v>No</v>
      </c>
      <c r="U4276" cm="1">
        <f t="array" ref="U4276">_xlfn.SWITCH(L4276, "jan",1, "feb",2, "mar",3, "apr",4, "may",5, "jun",6, "jul",7, "aug",8, "sep",9, "oct",10, "nov",11, "dec",12, "")</f>
        <v>5</v>
      </c>
      <c r="V4276" s="2">
        <f>bank__2[[#This Row],[CallDuration (Seconds)]]/60</f>
        <v>7.1166666666666663</v>
      </c>
      <c r="W4276" t="str">
        <f>IF(AND(bank__2[[#This Row],[HasHousingLoan]]="yes",bank__2[[#This Row],[HasPersonalLoan]]="yes"),"Both Loans",
IF(bank__2[[#This Row],[HasHousingLoan]]="yes","Only Housing Loan",
IF(bank__2[[#This Row],[HasPersonalLoan]]="yes","Only Personal Loan","No Loan")))</f>
        <v>Only Housing Loan</v>
      </c>
    </row>
    <row r="4277" spans="1:23">
      <c r="A4277">
        <v>4276</v>
      </c>
      <c r="B4277">
        <v>53</v>
      </c>
      <c r="C4277" t="s">
        <v>43</v>
      </c>
      <c r="D4277" t="s">
        <v>19</v>
      </c>
      <c r="E4277" t="s">
        <v>45</v>
      </c>
      <c r="F4277" t="s">
        <v>21</v>
      </c>
      <c r="G4277">
        <v>15</v>
      </c>
      <c r="H4277" t="s">
        <v>21</v>
      </c>
      <c r="I4277" t="s">
        <v>21</v>
      </c>
      <c r="J4277" t="s">
        <v>23</v>
      </c>
      <c r="K4277">
        <v>20</v>
      </c>
      <c r="L4277" t="s">
        <v>92</v>
      </c>
      <c r="M4277">
        <v>921</v>
      </c>
      <c r="N4277">
        <v>2</v>
      </c>
      <c r="O4277">
        <v>-1</v>
      </c>
      <c r="P4277">
        <v>0</v>
      </c>
      <c r="Q4277" t="s">
        <v>30</v>
      </c>
      <c r="R4277" t="s">
        <v>35</v>
      </c>
      <c r="S4277" t="str" cm="1">
        <f t="array" ref="S4277">_xlfn.IFS(bank__2[[#This Row],[Age]]&lt;30, "Young Adults",bank__2[[#This Row],[Age]]&lt;45, "Middle-Aged Adults",bank__2[[#This Row],[Age]]&lt;60, "Older AdultsOlder Adults", bank__2[[#This Row],[Age]]&gt;=60,"Seniors")</f>
        <v>Older AdultsOlder Adults</v>
      </c>
      <c r="T4277" t="str">
        <f t="shared" si="66"/>
        <v>No</v>
      </c>
      <c r="U4277" cm="1">
        <f t="array" ref="U4277">_xlfn.SWITCH(L4277, "jan",1, "feb",2, "mar",3, "apr",4, "may",5, "jun",6, "jul",7, "aug",8, "sep",9, "oct",10, "nov",11, "dec",12, "")</f>
        <v>8</v>
      </c>
      <c r="V4277" s="2">
        <f>bank__2[[#This Row],[CallDuration (Seconds)]]/60</f>
        <v>15.35</v>
      </c>
      <c r="W4277" t="str">
        <f>IF(AND(bank__2[[#This Row],[HasHousingLoan]]="yes",bank__2[[#This Row],[HasPersonalLoan]]="yes"),"Both Loans",
IF(bank__2[[#This Row],[HasHousingLoan]]="yes","Only Housing Loan",
IF(bank__2[[#This Row],[HasPersonalLoan]]="yes","Only Personal Loan","No Loan")))</f>
        <v>No Loan</v>
      </c>
    </row>
    <row r="4278" spans="1:23">
      <c r="A4278">
        <v>4277</v>
      </c>
      <c r="B4278">
        <v>35</v>
      </c>
      <c r="C4278" t="s">
        <v>87</v>
      </c>
      <c r="D4278" t="s">
        <v>19</v>
      </c>
      <c r="E4278" t="s">
        <v>33</v>
      </c>
      <c r="F4278" t="s">
        <v>21</v>
      </c>
      <c r="G4278">
        <v>147</v>
      </c>
      <c r="H4278" t="s">
        <v>35</v>
      </c>
      <c r="I4278" t="s">
        <v>35</v>
      </c>
      <c r="J4278" t="s">
        <v>23</v>
      </c>
      <c r="K4278">
        <v>29</v>
      </c>
      <c r="L4278" t="s">
        <v>100</v>
      </c>
      <c r="M4278">
        <v>41</v>
      </c>
      <c r="N4278">
        <v>1</v>
      </c>
      <c r="O4278">
        <v>184</v>
      </c>
      <c r="P4278">
        <v>7</v>
      </c>
      <c r="Q4278" t="s">
        <v>41</v>
      </c>
      <c r="R4278" t="s">
        <v>21</v>
      </c>
      <c r="S4278" t="str" cm="1">
        <f t="array" ref="S4278">_xlfn.IFS(bank__2[[#This Row],[Age]]&lt;30, "Young Adults",bank__2[[#This Row],[Age]]&lt;45, "Middle-Aged Adults",bank__2[[#This Row],[Age]]&lt;60, "Older AdultsOlder Adults", bank__2[[#This Row],[Age]]&gt;=60,"Seniors")</f>
        <v>Middle-Aged Adults</v>
      </c>
      <c r="T4278" t="str">
        <f t="shared" si="66"/>
        <v>Yes</v>
      </c>
      <c r="U4278" cm="1">
        <f t="array" ref="U4278">_xlfn.SWITCH(L4278, "jan",1, "feb",2, "mar",3, "apr",4, "may",5, "jun",6, "jul",7, "aug",8, "sep",9, "oct",10, "nov",11, "dec",12, "")</f>
        <v>1</v>
      </c>
      <c r="V4278" s="2">
        <f>bank__2[[#This Row],[CallDuration (Seconds)]]/60</f>
        <v>0.68333333333333335</v>
      </c>
      <c r="W4278" t="str">
        <f>IF(AND(bank__2[[#This Row],[HasHousingLoan]]="yes",bank__2[[#This Row],[HasPersonalLoan]]="yes"),"Both Loans",
IF(bank__2[[#This Row],[HasHousingLoan]]="yes","Only Housing Loan",
IF(bank__2[[#This Row],[HasPersonalLoan]]="yes","Only Personal Loan","No Loan")))</f>
        <v>Both Loans</v>
      </c>
    </row>
    <row r="4279" spans="1:23">
      <c r="A4279">
        <v>4278</v>
      </c>
      <c r="B4279">
        <v>54</v>
      </c>
      <c r="C4279" t="s">
        <v>72</v>
      </c>
      <c r="D4279" t="s">
        <v>19</v>
      </c>
      <c r="E4279" t="s">
        <v>33</v>
      </c>
      <c r="F4279" t="s">
        <v>21</v>
      </c>
      <c r="G4279">
        <v>2225</v>
      </c>
      <c r="H4279" t="s">
        <v>21</v>
      </c>
      <c r="I4279" t="s">
        <v>35</v>
      </c>
      <c r="J4279" t="s">
        <v>23</v>
      </c>
      <c r="K4279">
        <v>13</v>
      </c>
      <c r="L4279" t="s">
        <v>92</v>
      </c>
      <c r="M4279">
        <v>73</v>
      </c>
      <c r="N4279">
        <v>2</v>
      </c>
      <c r="O4279">
        <v>-1</v>
      </c>
      <c r="P4279">
        <v>0</v>
      </c>
      <c r="Q4279" t="s">
        <v>30</v>
      </c>
      <c r="R4279" t="s">
        <v>21</v>
      </c>
      <c r="S4279" t="str" cm="1">
        <f t="array" ref="S4279">_xlfn.IFS(bank__2[[#This Row],[Age]]&lt;30, "Young Adults",bank__2[[#This Row],[Age]]&lt;45, "Middle-Aged Adults",bank__2[[#This Row],[Age]]&lt;60, "Older AdultsOlder Adults", bank__2[[#This Row],[Age]]&gt;=60,"Seniors")</f>
        <v>Older AdultsOlder Adults</v>
      </c>
      <c r="T4279" t="str">
        <f t="shared" si="66"/>
        <v>No</v>
      </c>
      <c r="U4279" cm="1">
        <f t="array" ref="U4279">_xlfn.SWITCH(L4279, "jan",1, "feb",2, "mar",3, "apr",4, "may",5, "jun",6, "jul",7, "aug",8, "sep",9, "oct",10, "nov",11, "dec",12, "")</f>
        <v>8</v>
      </c>
      <c r="V4279" s="2">
        <f>bank__2[[#This Row],[CallDuration (Seconds)]]/60</f>
        <v>1.2166666666666666</v>
      </c>
      <c r="W4279" t="str">
        <f>IF(AND(bank__2[[#This Row],[HasHousingLoan]]="yes",bank__2[[#This Row],[HasPersonalLoan]]="yes"),"Both Loans",
IF(bank__2[[#This Row],[HasHousingLoan]]="yes","Only Housing Loan",
IF(bank__2[[#This Row],[HasPersonalLoan]]="yes","Only Personal Loan","No Loan")))</f>
        <v>Only Personal Loan</v>
      </c>
    </row>
    <row r="4280" spans="1:23">
      <c r="A4280">
        <v>4279</v>
      </c>
      <c r="B4280">
        <v>35</v>
      </c>
      <c r="C4280" t="s">
        <v>87</v>
      </c>
      <c r="D4280" t="s">
        <v>44</v>
      </c>
      <c r="E4280" t="s">
        <v>33</v>
      </c>
      <c r="F4280" t="s">
        <v>21</v>
      </c>
      <c r="G4280">
        <v>1810</v>
      </c>
      <c r="H4280" t="s">
        <v>35</v>
      </c>
      <c r="I4280" t="s">
        <v>21</v>
      </c>
      <c r="J4280" t="s">
        <v>23</v>
      </c>
      <c r="K4280">
        <v>25</v>
      </c>
      <c r="L4280" t="s">
        <v>37</v>
      </c>
      <c r="M4280">
        <v>65</v>
      </c>
      <c r="N4280">
        <v>2</v>
      </c>
      <c r="O4280">
        <v>-1</v>
      </c>
      <c r="P4280">
        <v>0</v>
      </c>
      <c r="Q4280" t="s">
        <v>30</v>
      </c>
      <c r="R4280" t="s">
        <v>21</v>
      </c>
      <c r="S4280" t="str" cm="1">
        <f t="array" ref="S4280">_xlfn.IFS(bank__2[[#This Row],[Age]]&lt;30, "Young Adults",bank__2[[#This Row],[Age]]&lt;45, "Middle-Aged Adults",bank__2[[#This Row],[Age]]&lt;60, "Older AdultsOlder Adults", bank__2[[#This Row],[Age]]&gt;=60,"Seniors")</f>
        <v>Middle-Aged Adults</v>
      </c>
      <c r="T4280" t="str">
        <f t="shared" si="66"/>
        <v>No</v>
      </c>
      <c r="U4280" cm="1">
        <f t="array" ref="U4280">_xlfn.SWITCH(L4280, "jan",1, "feb",2, "mar",3, "apr",4, "may",5, "jun",6, "jul",7, "aug",8, "sep",9, "oct",10, "nov",11, "dec",12, "")</f>
        <v>5</v>
      </c>
      <c r="V4280" s="2">
        <f>bank__2[[#This Row],[CallDuration (Seconds)]]/60</f>
        <v>1.0833333333333333</v>
      </c>
      <c r="W4280" t="str">
        <f>IF(AND(bank__2[[#This Row],[HasHousingLoan]]="yes",bank__2[[#This Row],[HasPersonalLoan]]="yes"),"Both Loans",
IF(bank__2[[#This Row],[HasHousingLoan]]="yes","Only Housing Loan",
IF(bank__2[[#This Row],[HasPersonalLoan]]="yes","Only Personal Loan","No Loan")))</f>
        <v>Only Housing Loan</v>
      </c>
    </row>
    <row r="4281" spans="1:23">
      <c r="A4281">
        <v>4280</v>
      </c>
      <c r="B4281">
        <v>31</v>
      </c>
      <c r="C4281" t="s">
        <v>135</v>
      </c>
      <c r="D4281" t="s">
        <v>19</v>
      </c>
      <c r="E4281" t="s">
        <v>2553</v>
      </c>
      <c r="F4281" t="s">
        <v>35</v>
      </c>
      <c r="G4281">
        <v>-6</v>
      </c>
      <c r="H4281" t="s">
        <v>21</v>
      </c>
      <c r="I4281" t="s">
        <v>35</v>
      </c>
      <c r="J4281" t="s">
        <v>146</v>
      </c>
      <c r="K4281">
        <v>7</v>
      </c>
      <c r="L4281" t="s">
        <v>119</v>
      </c>
      <c r="M4281">
        <v>94</v>
      </c>
      <c r="N4281">
        <v>2</v>
      </c>
      <c r="O4281">
        <v>-1</v>
      </c>
      <c r="P4281">
        <v>0</v>
      </c>
      <c r="Q4281" t="s">
        <v>30</v>
      </c>
      <c r="R4281" t="s">
        <v>21</v>
      </c>
      <c r="S4281" t="str" cm="1">
        <f t="array" ref="S4281">_xlfn.IFS(bank__2[[#This Row],[Age]]&lt;30, "Young Adults",bank__2[[#This Row],[Age]]&lt;45, "Middle-Aged Adults",bank__2[[#This Row],[Age]]&lt;60, "Older AdultsOlder Adults", bank__2[[#This Row],[Age]]&gt;=60,"Seniors")</f>
        <v>Middle-Aged Adults</v>
      </c>
      <c r="T4281" t="str">
        <f t="shared" si="66"/>
        <v>No</v>
      </c>
      <c r="U4281" cm="1">
        <f t="array" ref="U4281">_xlfn.SWITCH(L4281, "jan",1, "feb",2, "mar",3, "apr",4, "may",5, "jun",6, "jul",7, "aug",8, "sep",9, "oct",10, "nov",11, "dec",12, "")</f>
        <v>7</v>
      </c>
      <c r="V4281" s="2">
        <f>bank__2[[#This Row],[CallDuration (Seconds)]]/60</f>
        <v>1.5666666666666667</v>
      </c>
      <c r="W4281" t="str">
        <f>IF(AND(bank__2[[#This Row],[HasHousingLoan]]="yes",bank__2[[#This Row],[HasPersonalLoan]]="yes"),"Both Loans",
IF(bank__2[[#This Row],[HasHousingLoan]]="yes","Only Housing Loan",
IF(bank__2[[#This Row],[HasPersonalLoan]]="yes","Only Personal Loan","No Loan")))</f>
        <v>Only Personal Loan</v>
      </c>
    </row>
    <row r="4282" spans="1:23">
      <c r="A4282">
        <v>4281</v>
      </c>
      <c r="B4282">
        <v>46</v>
      </c>
      <c r="C4282" t="s">
        <v>72</v>
      </c>
      <c r="D4282" t="s">
        <v>122</v>
      </c>
      <c r="E4282" t="s">
        <v>33</v>
      </c>
      <c r="F4282" t="s">
        <v>21</v>
      </c>
      <c r="G4282">
        <v>435</v>
      </c>
      <c r="H4282" t="s">
        <v>35</v>
      </c>
      <c r="I4282" t="s">
        <v>21</v>
      </c>
      <c r="J4282" t="s">
        <v>30</v>
      </c>
      <c r="K4282">
        <v>15</v>
      </c>
      <c r="L4282" t="s">
        <v>37</v>
      </c>
      <c r="M4282">
        <v>192</v>
      </c>
      <c r="N4282">
        <v>3</v>
      </c>
      <c r="O4282">
        <v>-1</v>
      </c>
      <c r="P4282">
        <v>0</v>
      </c>
      <c r="Q4282" t="s">
        <v>30</v>
      </c>
      <c r="R4282" t="s">
        <v>21</v>
      </c>
      <c r="S4282" t="str" cm="1">
        <f t="array" ref="S4282">_xlfn.IFS(bank__2[[#This Row],[Age]]&lt;30, "Young Adults",bank__2[[#This Row],[Age]]&lt;45, "Middle-Aged Adults",bank__2[[#This Row],[Age]]&lt;60, "Older AdultsOlder Adults", bank__2[[#This Row],[Age]]&gt;=60,"Seniors")</f>
        <v>Older AdultsOlder Adults</v>
      </c>
      <c r="T4282" t="str">
        <f t="shared" si="66"/>
        <v>No</v>
      </c>
      <c r="U4282" cm="1">
        <f t="array" ref="U4282">_xlfn.SWITCH(L4282, "jan",1, "feb",2, "mar",3, "apr",4, "may",5, "jun",6, "jul",7, "aug",8, "sep",9, "oct",10, "nov",11, "dec",12, "")</f>
        <v>5</v>
      </c>
      <c r="V4282" s="2">
        <f>bank__2[[#This Row],[CallDuration (Seconds)]]/60</f>
        <v>3.2</v>
      </c>
      <c r="W4282" t="str">
        <f>IF(AND(bank__2[[#This Row],[HasHousingLoan]]="yes",bank__2[[#This Row],[HasPersonalLoan]]="yes"),"Both Loans",
IF(bank__2[[#This Row],[HasHousingLoan]]="yes","Only Housing Loan",
IF(bank__2[[#This Row],[HasPersonalLoan]]="yes","Only Personal Loan","No Loan")))</f>
        <v>Only Housing Loan</v>
      </c>
    </row>
    <row r="4283" spans="1:23">
      <c r="A4283">
        <v>4282</v>
      </c>
      <c r="B4283">
        <v>52</v>
      </c>
      <c r="C4283" t="s">
        <v>43</v>
      </c>
      <c r="D4283" t="s">
        <v>19</v>
      </c>
      <c r="E4283" t="s">
        <v>33</v>
      </c>
      <c r="F4283" t="s">
        <v>21</v>
      </c>
      <c r="G4283">
        <v>335</v>
      </c>
      <c r="H4283" t="s">
        <v>21</v>
      </c>
      <c r="I4283" t="s">
        <v>21</v>
      </c>
      <c r="J4283" t="s">
        <v>23</v>
      </c>
      <c r="K4283">
        <v>21</v>
      </c>
      <c r="L4283" t="s">
        <v>25</v>
      </c>
      <c r="M4283">
        <v>411</v>
      </c>
      <c r="N4283">
        <v>1</v>
      </c>
      <c r="O4283">
        <v>182</v>
      </c>
      <c r="P4283">
        <v>1</v>
      </c>
      <c r="Q4283" t="s">
        <v>41</v>
      </c>
      <c r="R4283" t="s">
        <v>35</v>
      </c>
      <c r="S4283" t="str" cm="1">
        <f t="array" ref="S4283">_xlfn.IFS(bank__2[[#This Row],[Age]]&lt;30, "Young Adults",bank__2[[#This Row],[Age]]&lt;45, "Middle-Aged Adults",bank__2[[#This Row],[Age]]&lt;60, "Older AdultsOlder Adults", bank__2[[#This Row],[Age]]&gt;=60,"Seniors")</f>
        <v>Older AdultsOlder Adults</v>
      </c>
      <c r="T4283" t="str">
        <f t="shared" si="66"/>
        <v>Yes</v>
      </c>
      <c r="U4283" cm="1">
        <f t="array" ref="U4283">_xlfn.SWITCH(L4283, "jan",1, "feb",2, "mar",3, "apr",4, "may",5, "jun",6, "jul",7, "aug",8, "sep",9, "oct",10, "nov",11, "dec",12, "")</f>
        <v>10</v>
      </c>
      <c r="V4283" s="2">
        <f>bank__2[[#This Row],[CallDuration (Seconds)]]/60</f>
        <v>6.85</v>
      </c>
      <c r="W4283" t="str">
        <f>IF(AND(bank__2[[#This Row],[HasHousingLoan]]="yes",bank__2[[#This Row],[HasPersonalLoan]]="yes"),"Both Loans",
IF(bank__2[[#This Row],[HasHousingLoan]]="yes","Only Housing Loan",
IF(bank__2[[#This Row],[HasPersonalLoan]]="yes","Only Personal Loan","No Loan")))</f>
        <v>No Loan</v>
      </c>
    </row>
    <row r="4284" spans="1:23">
      <c r="A4284">
        <v>4283</v>
      </c>
      <c r="B4284">
        <v>34</v>
      </c>
      <c r="C4284" t="s">
        <v>87</v>
      </c>
      <c r="D4284" t="s">
        <v>122</v>
      </c>
      <c r="E4284" t="s">
        <v>33</v>
      </c>
      <c r="F4284" t="s">
        <v>21</v>
      </c>
      <c r="G4284">
        <v>-251</v>
      </c>
      <c r="H4284" t="s">
        <v>21</v>
      </c>
      <c r="I4284" t="s">
        <v>21</v>
      </c>
      <c r="J4284" t="s">
        <v>23</v>
      </c>
      <c r="K4284">
        <v>18</v>
      </c>
      <c r="L4284" t="s">
        <v>119</v>
      </c>
      <c r="M4284">
        <v>641</v>
      </c>
      <c r="N4284">
        <v>1</v>
      </c>
      <c r="O4284">
        <v>-1</v>
      </c>
      <c r="P4284">
        <v>0</v>
      </c>
      <c r="Q4284" t="s">
        <v>30</v>
      </c>
      <c r="R4284" t="s">
        <v>35</v>
      </c>
      <c r="S4284" t="str" cm="1">
        <f t="array" ref="S4284">_xlfn.IFS(bank__2[[#This Row],[Age]]&lt;30, "Young Adults",bank__2[[#This Row],[Age]]&lt;45, "Middle-Aged Adults",bank__2[[#This Row],[Age]]&lt;60, "Older AdultsOlder Adults", bank__2[[#This Row],[Age]]&gt;=60,"Seniors")</f>
        <v>Middle-Aged Adults</v>
      </c>
      <c r="T4284" t="str">
        <f t="shared" si="66"/>
        <v>No</v>
      </c>
      <c r="U4284" cm="1">
        <f t="array" ref="U4284">_xlfn.SWITCH(L4284, "jan",1, "feb",2, "mar",3, "apr",4, "may",5, "jun",6, "jul",7, "aug",8, "sep",9, "oct",10, "nov",11, "dec",12, "")</f>
        <v>7</v>
      </c>
      <c r="V4284" s="2">
        <f>bank__2[[#This Row],[CallDuration (Seconds)]]/60</f>
        <v>10.683333333333334</v>
      </c>
      <c r="W4284" t="str">
        <f>IF(AND(bank__2[[#This Row],[HasHousingLoan]]="yes",bank__2[[#This Row],[HasPersonalLoan]]="yes"),"Both Loans",
IF(bank__2[[#This Row],[HasHousingLoan]]="yes","Only Housing Loan",
IF(bank__2[[#This Row],[HasPersonalLoan]]="yes","Only Personal Loan","No Loan")))</f>
        <v>No Loan</v>
      </c>
    </row>
    <row r="4285" spans="1:23">
      <c r="A4285">
        <v>4284</v>
      </c>
      <c r="B4285">
        <v>46</v>
      </c>
      <c r="C4285" t="s">
        <v>32</v>
      </c>
      <c r="D4285" t="s">
        <v>122</v>
      </c>
      <c r="E4285" t="s">
        <v>33</v>
      </c>
      <c r="F4285" t="s">
        <v>21</v>
      </c>
      <c r="G4285">
        <v>5</v>
      </c>
      <c r="H4285" t="s">
        <v>35</v>
      </c>
      <c r="I4285" t="s">
        <v>35</v>
      </c>
      <c r="J4285" t="s">
        <v>23</v>
      </c>
      <c r="K4285">
        <v>29</v>
      </c>
      <c r="L4285" t="s">
        <v>100</v>
      </c>
      <c r="M4285">
        <v>305</v>
      </c>
      <c r="N4285">
        <v>2</v>
      </c>
      <c r="O4285">
        <v>-1</v>
      </c>
      <c r="P4285">
        <v>0</v>
      </c>
      <c r="Q4285" t="s">
        <v>30</v>
      </c>
      <c r="R4285" t="s">
        <v>21</v>
      </c>
      <c r="S4285" t="str" cm="1">
        <f t="array" ref="S4285">_xlfn.IFS(bank__2[[#This Row],[Age]]&lt;30, "Young Adults",bank__2[[#This Row],[Age]]&lt;45, "Middle-Aged Adults",bank__2[[#This Row],[Age]]&lt;60, "Older AdultsOlder Adults", bank__2[[#This Row],[Age]]&gt;=60,"Seniors")</f>
        <v>Older AdultsOlder Adults</v>
      </c>
      <c r="T4285" t="str">
        <f t="shared" si="66"/>
        <v>No</v>
      </c>
      <c r="U4285" cm="1">
        <f t="array" ref="U4285">_xlfn.SWITCH(L4285, "jan",1, "feb",2, "mar",3, "apr",4, "may",5, "jun",6, "jul",7, "aug",8, "sep",9, "oct",10, "nov",11, "dec",12, "")</f>
        <v>1</v>
      </c>
      <c r="V4285" s="2">
        <f>bank__2[[#This Row],[CallDuration (Seconds)]]/60</f>
        <v>5.083333333333333</v>
      </c>
      <c r="W4285" t="str">
        <f>IF(AND(bank__2[[#This Row],[HasHousingLoan]]="yes",bank__2[[#This Row],[HasPersonalLoan]]="yes"),"Both Loans",
IF(bank__2[[#This Row],[HasHousingLoan]]="yes","Only Housing Loan",
IF(bank__2[[#This Row],[HasPersonalLoan]]="yes","Only Personal Loan","No Loan")))</f>
        <v>Both Loans</v>
      </c>
    </row>
    <row r="4286" spans="1:23">
      <c r="A4286">
        <v>4285</v>
      </c>
      <c r="B4286">
        <v>54</v>
      </c>
      <c r="C4286" t="s">
        <v>66</v>
      </c>
      <c r="D4286" t="s">
        <v>19</v>
      </c>
      <c r="E4286" t="s">
        <v>33</v>
      </c>
      <c r="F4286" t="s">
        <v>21</v>
      </c>
      <c r="G4286">
        <v>641</v>
      </c>
      <c r="H4286" t="s">
        <v>35</v>
      </c>
      <c r="I4286" t="s">
        <v>21</v>
      </c>
      <c r="J4286" t="s">
        <v>23</v>
      </c>
      <c r="K4286">
        <v>17</v>
      </c>
      <c r="L4286" t="s">
        <v>48</v>
      </c>
      <c r="M4286">
        <v>472</v>
      </c>
      <c r="N4286">
        <v>1</v>
      </c>
      <c r="O4286">
        <v>148</v>
      </c>
      <c r="P4286">
        <v>2</v>
      </c>
      <c r="Q4286" t="s">
        <v>41</v>
      </c>
      <c r="R4286" t="s">
        <v>21</v>
      </c>
      <c r="S4286" t="str" cm="1">
        <f t="array" ref="S4286">_xlfn.IFS(bank__2[[#This Row],[Age]]&lt;30, "Young Adults",bank__2[[#This Row],[Age]]&lt;45, "Middle-Aged Adults",bank__2[[#This Row],[Age]]&lt;60, "Older AdultsOlder Adults", bank__2[[#This Row],[Age]]&gt;=60,"Seniors")</f>
        <v>Older AdultsOlder Adults</v>
      </c>
      <c r="T4286" t="str">
        <f t="shared" si="66"/>
        <v>Yes</v>
      </c>
      <c r="U4286" cm="1">
        <f t="array" ref="U4286">_xlfn.SWITCH(L4286, "jan",1, "feb",2, "mar",3, "apr",4, "may",5, "jun",6, "jul",7, "aug",8, "sep",9, "oct",10, "nov",11, "dec",12, "")</f>
        <v>4</v>
      </c>
      <c r="V4286" s="2">
        <f>bank__2[[#This Row],[CallDuration (Seconds)]]/60</f>
        <v>7.8666666666666663</v>
      </c>
      <c r="W4286" t="str">
        <f>IF(AND(bank__2[[#This Row],[HasHousingLoan]]="yes",bank__2[[#This Row],[HasPersonalLoan]]="yes"),"Both Loans",
IF(bank__2[[#This Row],[HasHousingLoan]]="yes","Only Housing Loan",
IF(bank__2[[#This Row],[HasPersonalLoan]]="yes","Only Personal Loan","No Loan")))</f>
        <v>Only Housing Loan</v>
      </c>
    </row>
    <row r="4287" spans="1:23">
      <c r="A4287">
        <v>4286</v>
      </c>
      <c r="B4287">
        <v>37</v>
      </c>
      <c r="C4287" t="s">
        <v>87</v>
      </c>
      <c r="D4287" t="s">
        <v>19</v>
      </c>
      <c r="E4287" t="s">
        <v>45</v>
      </c>
      <c r="F4287" t="s">
        <v>21</v>
      </c>
      <c r="G4287">
        <v>0</v>
      </c>
      <c r="H4287" t="s">
        <v>35</v>
      </c>
      <c r="I4287" t="s">
        <v>21</v>
      </c>
      <c r="J4287" t="s">
        <v>23</v>
      </c>
      <c r="K4287">
        <v>21</v>
      </c>
      <c r="L4287" t="s">
        <v>119</v>
      </c>
      <c r="M4287">
        <v>115</v>
      </c>
      <c r="N4287">
        <v>1</v>
      </c>
      <c r="O4287">
        <v>-1</v>
      </c>
      <c r="P4287">
        <v>0</v>
      </c>
      <c r="Q4287" t="s">
        <v>30</v>
      </c>
      <c r="R4287" t="s">
        <v>21</v>
      </c>
      <c r="S4287" t="str" cm="1">
        <f t="array" ref="S4287">_xlfn.IFS(bank__2[[#This Row],[Age]]&lt;30, "Young Adults",bank__2[[#This Row],[Age]]&lt;45, "Middle-Aged Adults",bank__2[[#This Row],[Age]]&lt;60, "Older AdultsOlder Adults", bank__2[[#This Row],[Age]]&gt;=60,"Seniors")</f>
        <v>Middle-Aged Adults</v>
      </c>
      <c r="T4287" t="str">
        <f t="shared" si="66"/>
        <v>No</v>
      </c>
      <c r="U4287" cm="1">
        <f t="array" ref="U4287">_xlfn.SWITCH(L4287, "jan",1, "feb",2, "mar",3, "apr",4, "may",5, "jun",6, "jul",7, "aug",8, "sep",9, "oct",10, "nov",11, "dec",12, "")</f>
        <v>7</v>
      </c>
      <c r="V4287" s="2">
        <f>bank__2[[#This Row],[CallDuration (Seconds)]]/60</f>
        <v>1.9166666666666667</v>
      </c>
      <c r="W4287" t="str">
        <f>IF(AND(bank__2[[#This Row],[HasHousingLoan]]="yes",bank__2[[#This Row],[HasPersonalLoan]]="yes"),"Both Loans",
IF(bank__2[[#This Row],[HasHousingLoan]]="yes","Only Housing Loan",
IF(bank__2[[#This Row],[HasPersonalLoan]]="yes","Only Personal Loan","No Loan")))</f>
        <v>Only Housing Loan</v>
      </c>
    </row>
    <row r="4288" spans="1:23">
      <c r="A4288">
        <v>4287</v>
      </c>
      <c r="B4288">
        <v>39</v>
      </c>
      <c r="C4288" t="s">
        <v>87</v>
      </c>
      <c r="D4288" t="s">
        <v>19</v>
      </c>
      <c r="E4288" t="s">
        <v>45</v>
      </c>
      <c r="F4288" t="s">
        <v>21</v>
      </c>
      <c r="G4288">
        <v>722</v>
      </c>
      <c r="H4288" t="s">
        <v>21</v>
      </c>
      <c r="I4288" t="s">
        <v>21</v>
      </c>
      <c r="J4288" t="s">
        <v>146</v>
      </c>
      <c r="K4288">
        <v>23</v>
      </c>
      <c r="L4288" t="s">
        <v>48</v>
      </c>
      <c r="M4288">
        <v>141</v>
      </c>
      <c r="N4288">
        <v>1</v>
      </c>
      <c r="O4288">
        <v>-1</v>
      </c>
      <c r="P4288">
        <v>0</v>
      </c>
      <c r="Q4288" t="s">
        <v>30</v>
      </c>
      <c r="R4288" t="s">
        <v>21</v>
      </c>
      <c r="S4288" t="str" cm="1">
        <f t="array" ref="S4288">_xlfn.IFS(bank__2[[#This Row],[Age]]&lt;30, "Young Adults",bank__2[[#This Row],[Age]]&lt;45, "Middle-Aged Adults",bank__2[[#This Row],[Age]]&lt;60, "Older AdultsOlder Adults", bank__2[[#This Row],[Age]]&gt;=60,"Seniors")</f>
        <v>Middle-Aged Adults</v>
      </c>
      <c r="T4288" t="str">
        <f t="shared" si="66"/>
        <v>No</v>
      </c>
      <c r="U4288" cm="1">
        <f t="array" ref="U4288">_xlfn.SWITCH(L4288, "jan",1, "feb",2, "mar",3, "apr",4, "may",5, "jun",6, "jul",7, "aug",8, "sep",9, "oct",10, "nov",11, "dec",12, "")</f>
        <v>4</v>
      </c>
      <c r="V4288" s="2">
        <f>bank__2[[#This Row],[CallDuration (Seconds)]]/60</f>
        <v>2.35</v>
      </c>
      <c r="W4288" t="str">
        <f>IF(AND(bank__2[[#This Row],[HasHousingLoan]]="yes",bank__2[[#This Row],[HasPersonalLoan]]="yes"),"Both Loans",
IF(bank__2[[#This Row],[HasHousingLoan]]="yes","Only Housing Loan",
IF(bank__2[[#This Row],[HasPersonalLoan]]="yes","Only Personal Loan","No Loan")))</f>
        <v>No Loan</v>
      </c>
    </row>
    <row r="4289" spans="1:23">
      <c r="A4289">
        <v>4288</v>
      </c>
      <c r="B4289">
        <v>50</v>
      </c>
      <c r="C4289" t="s">
        <v>72</v>
      </c>
      <c r="D4289" t="s">
        <v>19</v>
      </c>
      <c r="E4289" t="s">
        <v>45</v>
      </c>
      <c r="F4289" t="s">
        <v>21</v>
      </c>
      <c r="G4289">
        <v>3337</v>
      </c>
      <c r="H4289" t="s">
        <v>35</v>
      </c>
      <c r="I4289" t="s">
        <v>35</v>
      </c>
      <c r="J4289" t="s">
        <v>146</v>
      </c>
      <c r="K4289">
        <v>31</v>
      </c>
      <c r="L4289" t="s">
        <v>119</v>
      </c>
      <c r="M4289">
        <v>24</v>
      </c>
      <c r="N4289">
        <v>14</v>
      </c>
      <c r="O4289">
        <v>-1</v>
      </c>
      <c r="P4289">
        <v>0</v>
      </c>
      <c r="Q4289" t="s">
        <v>30</v>
      </c>
      <c r="R4289" t="s">
        <v>21</v>
      </c>
      <c r="S4289" t="str" cm="1">
        <f t="array" ref="S4289">_xlfn.IFS(bank__2[[#This Row],[Age]]&lt;30, "Young Adults",bank__2[[#This Row],[Age]]&lt;45, "Middle-Aged Adults",bank__2[[#This Row],[Age]]&lt;60, "Older AdultsOlder Adults", bank__2[[#This Row],[Age]]&gt;=60,"Seniors")</f>
        <v>Older AdultsOlder Adults</v>
      </c>
      <c r="T4289" t="str">
        <f t="shared" si="66"/>
        <v>No</v>
      </c>
      <c r="U4289" cm="1">
        <f t="array" ref="U4289">_xlfn.SWITCH(L4289, "jan",1, "feb",2, "mar",3, "apr",4, "may",5, "jun",6, "jul",7, "aug",8, "sep",9, "oct",10, "nov",11, "dec",12, "")</f>
        <v>7</v>
      </c>
      <c r="V4289" s="2">
        <f>bank__2[[#This Row],[CallDuration (Seconds)]]/60</f>
        <v>0.4</v>
      </c>
      <c r="W4289" t="str">
        <f>IF(AND(bank__2[[#This Row],[HasHousingLoan]]="yes",bank__2[[#This Row],[HasPersonalLoan]]="yes"),"Both Loans",
IF(bank__2[[#This Row],[HasHousingLoan]]="yes","Only Housing Loan",
IF(bank__2[[#This Row],[HasPersonalLoan]]="yes","Only Personal Loan","No Loan")))</f>
        <v>Both Loans</v>
      </c>
    </row>
    <row r="4290" spans="1:23">
      <c r="A4290">
        <v>4289</v>
      </c>
      <c r="B4290">
        <v>44</v>
      </c>
      <c r="C4290" t="s">
        <v>72</v>
      </c>
      <c r="D4290" t="s">
        <v>122</v>
      </c>
      <c r="E4290" t="s">
        <v>33</v>
      </c>
      <c r="F4290" t="s">
        <v>21</v>
      </c>
      <c r="G4290">
        <v>0</v>
      </c>
      <c r="H4290" t="s">
        <v>21</v>
      </c>
      <c r="I4290" t="s">
        <v>21</v>
      </c>
      <c r="J4290" t="s">
        <v>23</v>
      </c>
      <c r="K4290">
        <v>28</v>
      </c>
      <c r="L4290" t="s">
        <v>119</v>
      </c>
      <c r="M4290">
        <v>264</v>
      </c>
      <c r="N4290">
        <v>5</v>
      </c>
      <c r="O4290">
        <v>-1</v>
      </c>
      <c r="P4290">
        <v>0</v>
      </c>
      <c r="Q4290" t="s">
        <v>30</v>
      </c>
      <c r="R4290" t="s">
        <v>21</v>
      </c>
      <c r="S4290" t="str" cm="1">
        <f t="array" ref="S4290">_xlfn.IFS(bank__2[[#This Row],[Age]]&lt;30, "Young Adults",bank__2[[#This Row],[Age]]&lt;45, "Middle-Aged Adults",bank__2[[#This Row],[Age]]&lt;60, "Older AdultsOlder Adults", bank__2[[#This Row],[Age]]&gt;=60,"Seniors")</f>
        <v>Middle-Aged Adults</v>
      </c>
      <c r="T4290" t="str">
        <f t="shared" ref="T4290:T4353" si="67">IF(O4290=-1, "No", "Yes")</f>
        <v>No</v>
      </c>
      <c r="U4290" cm="1">
        <f t="array" ref="U4290">_xlfn.SWITCH(L4290, "jan",1, "feb",2, "mar",3, "apr",4, "may",5, "jun",6, "jul",7, "aug",8, "sep",9, "oct",10, "nov",11, "dec",12, "")</f>
        <v>7</v>
      </c>
      <c r="V4290" s="2">
        <f>bank__2[[#This Row],[CallDuration (Seconds)]]/60</f>
        <v>4.4000000000000004</v>
      </c>
      <c r="W4290" t="str">
        <f>IF(AND(bank__2[[#This Row],[HasHousingLoan]]="yes",bank__2[[#This Row],[HasPersonalLoan]]="yes"),"Both Loans",
IF(bank__2[[#This Row],[HasHousingLoan]]="yes","Only Housing Loan",
IF(bank__2[[#This Row],[HasPersonalLoan]]="yes","Only Personal Loan","No Loan")))</f>
        <v>No Loan</v>
      </c>
    </row>
    <row r="4291" spans="1:23">
      <c r="A4291">
        <v>4290</v>
      </c>
      <c r="B4291">
        <v>56</v>
      </c>
      <c r="C4291" t="s">
        <v>87</v>
      </c>
      <c r="D4291" t="s">
        <v>19</v>
      </c>
      <c r="E4291" t="s">
        <v>33</v>
      </c>
      <c r="F4291" t="s">
        <v>21</v>
      </c>
      <c r="G4291">
        <v>1504</v>
      </c>
      <c r="H4291" t="s">
        <v>35</v>
      </c>
      <c r="I4291" t="s">
        <v>21</v>
      </c>
      <c r="J4291" t="s">
        <v>30</v>
      </c>
      <c r="K4291">
        <v>29</v>
      </c>
      <c r="L4291" t="s">
        <v>37</v>
      </c>
      <c r="M4291">
        <v>66</v>
      </c>
      <c r="N4291">
        <v>2</v>
      </c>
      <c r="O4291">
        <v>-1</v>
      </c>
      <c r="P4291">
        <v>0</v>
      </c>
      <c r="Q4291" t="s">
        <v>30</v>
      </c>
      <c r="R4291" t="s">
        <v>21</v>
      </c>
      <c r="S4291" t="str" cm="1">
        <f t="array" ref="S4291">_xlfn.IFS(bank__2[[#This Row],[Age]]&lt;30, "Young Adults",bank__2[[#This Row],[Age]]&lt;45, "Middle-Aged Adults",bank__2[[#This Row],[Age]]&lt;60, "Older AdultsOlder Adults", bank__2[[#This Row],[Age]]&gt;=60,"Seniors")</f>
        <v>Older AdultsOlder Adults</v>
      </c>
      <c r="T4291" t="str">
        <f t="shared" si="67"/>
        <v>No</v>
      </c>
      <c r="U4291" cm="1">
        <f t="array" ref="U4291">_xlfn.SWITCH(L4291, "jan",1, "feb",2, "mar",3, "apr",4, "may",5, "jun",6, "jul",7, "aug",8, "sep",9, "oct",10, "nov",11, "dec",12, "")</f>
        <v>5</v>
      </c>
      <c r="V4291" s="2">
        <f>bank__2[[#This Row],[CallDuration (Seconds)]]/60</f>
        <v>1.1000000000000001</v>
      </c>
      <c r="W4291" t="str">
        <f>IF(AND(bank__2[[#This Row],[HasHousingLoan]]="yes",bank__2[[#This Row],[HasPersonalLoan]]="yes"),"Both Loans",
IF(bank__2[[#This Row],[HasHousingLoan]]="yes","Only Housing Loan",
IF(bank__2[[#This Row],[HasPersonalLoan]]="yes","Only Personal Loan","No Loan")))</f>
        <v>Only Housing Loan</v>
      </c>
    </row>
    <row r="4292" spans="1:23">
      <c r="A4292">
        <v>4291</v>
      </c>
      <c r="B4292">
        <v>40</v>
      </c>
      <c r="C4292" t="s">
        <v>32</v>
      </c>
      <c r="D4292" t="s">
        <v>19</v>
      </c>
      <c r="E4292" t="s">
        <v>45</v>
      </c>
      <c r="F4292" t="s">
        <v>21</v>
      </c>
      <c r="G4292">
        <v>35</v>
      </c>
      <c r="H4292" t="s">
        <v>21</v>
      </c>
      <c r="I4292" t="s">
        <v>21</v>
      </c>
      <c r="J4292" t="s">
        <v>23</v>
      </c>
      <c r="K4292">
        <v>3</v>
      </c>
      <c r="L4292" t="s">
        <v>119</v>
      </c>
      <c r="M4292">
        <v>318</v>
      </c>
      <c r="N4292">
        <v>4</v>
      </c>
      <c r="O4292">
        <v>317</v>
      </c>
      <c r="P4292">
        <v>3</v>
      </c>
      <c r="Q4292" t="s">
        <v>41</v>
      </c>
      <c r="R4292" t="s">
        <v>21</v>
      </c>
      <c r="S4292" t="str" cm="1">
        <f t="array" ref="S4292">_xlfn.IFS(bank__2[[#This Row],[Age]]&lt;30, "Young Adults",bank__2[[#This Row],[Age]]&lt;45, "Middle-Aged Adults",bank__2[[#This Row],[Age]]&lt;60, "Older AdultsOlder Adults", bank__2[[#This Row],[Age]]&gt;=60,"Seniors")</f>
        <v>Middle-Aged Adults</v>
      </c>
      <c r="T4292" t="str">
        <f t="shared" si="67"/>
        <v>Yes</v>
      </c>
      <c r="U4292" cm="1">
        <f t="array" ref="U4292">_xlfn.SWITCH(L4292, "jan",1, "feb",2, "mar",3, "apr",4, "may",5, "jun",6, "jul",7, "aug",8, "sep",9, "oct",10, "nov",11, "dec",12, "")</f>
        <v>7</v>
      </c>
      <c r="V4292" s="2">
        <f>bank__2[[#This Row],[CallDuration (Seconds)]]/60</f>
        <v>5.3</v>
      </c>
      <c r="W4292" t="str">
        <f>IF(AND(bank__2[[#This Row],[HasHousingLoan]]="yes",bank__2[[#This Row],[HasPersonalLoan]]="yes"),"Both Loans",
IF(bank__2[[#This Row],[HasHousingLoan]]="yes","Only Housing Loan",
IF(bank__2[[#This Row],[HasPersonalLoan]]="yes","Only Personal Loan","No Loan")))</f>
        <v>No Loan</v>
      </c>
    </row>
    <row r="4293" spans="1:23">
      <c r="A4293">
        <v>4292</v>
      </c>
      <c r="B4293">
        <v>36</v>
      </c>
      <c r="C4293" t="s">
        <v>32</v>
      </c>
      <c r="D4293" t="s">
        <v>19</v>
      </c>
      <c r="E4293" t="s">
        <v>33</v>
      </c>
      <c r="F4293" t="s">
        <v>21</v>
      </c>
      <c r="G4293">
        <v>895</v>
      </c>
      <c r="H4293" t="s">
        <v>35</v>
      </c>
      <c r="I4293" t="s">
        <v>35</v>
      </c>
      <c r="J4293" t="s">
        <v>30</v>
      </c>
      <c r="K4293">
        <v>4</v>
      </c>
      <c r="L4293" t="s">
        <v>53</v>
      </c>
      <c r="M4293">
        <v>622</v>
      </c>
      <c r="N4293">
        <v>1</v>
      </c>
      <c r="O4293">
        <v>-1</v>
      </c>
      <c r="P4293">
        <v>0</v>
      </c>
      <c r="Q4293" t="s">
        <v>30</v>
      </c>
      <c r="R4293" t="s">
        <v>21</v>
      </c>
      <c r="S4293" t="str" cm="1">
        <f t="array" ref="S4293">_xlfn.IFS(bank__2[[#This Row],[Age]]&lt;30, "Young Adults",bank__2[[#This Row],[Age]]&lt;45, "Middle-Aged Adults",bank__2[[#This Row],[Age]]&lt;60, "Older AdultsOlder Adults", bank__2[[#This Row],[Age]]&gt;=60,"Seniors")</f>
        <v>Middle-Aged Adults</v>
      </c>
      <c r="T4293" t="str">
        <f t="shared" si="67"/>
        <v>No</v>
      </c>
      <c r="U4293" cm="1">
        <f t="array" ref="U4293">_xlfn.SWITCH(L4293, "jan",1, "feb",2, "mar",3, "apr",4, "may",5, "jun",6, "jul",7, "aug",8, "sep",9, "oct",10, "nov",11, "dec",12, "")</f>
        <v>6</v>
      </c>
      <c r="V4293" s="2">
        <f>bank__2[[#This Row],[CallDuration (Seconds)]]/60</f>
        <v>10.366666666666667</v>
      </c>
      <c r="W4293" t="str">
        <f>IF(AND(bank__2[[#This Row],[HasHousingLoan]]="yes",bank__2[[#This Row],[HasPersonalLoan]]="yes"),"Both Loans",
IF(bank__2[[#This Row],[HasHousingLoan]]="yes","Only Housing Loan",
IF(bank__2[[#This Row],[HasPersonalLoan]]="yes","Only Personal Loan","No Loan")))</f>
        <v>Both Loans</v>
      </c>
    </row>
    <row r="4294" spans="1:23">
      <c r="A4294">
        <v>4293</v>
      </c>
      <c r="B4294">
        <v>33</v>
      </c>
      <c r="C4294" t="s">
        <v>43</v>
      </c>
      <c r="D4294" t="s">
        <v>19</v>
      </c>
      <c r="E4294" t="s">
        <v>45</v>
      </c>
      <c r="F4294" t="s">
        <v>21</v>
      </c>
      <c r="G4294">
        <v>752</v>
      </c>
      <c r="H4294" t="s">
        <v>35</v>
      </c>
      <c r="I4294" t="s">
        <v>21</v>
      </c>
      <c r="J4294" t="s">
        <v>23</v>
      </c>
      <c r="K4294">
        <v>11</v>
      </c>
      <c r="L4294" t="s">
        <v>92</v>
      </c>
      <c r="M4294">
        <v>104</v>
      </c>
      <c r="N4294">
        <v>4</v>
      </c>
      <c r="O4294">
        <v>-1</v>
      </c>
      <c r="P4294">
        <v>0</v>
      </c>
      <c r="Q4294" t="s">
        <v>30</v>
      </c>
      <c r="R4294" t="s">
        <v>21</v>
      </c>
      <c r="S4294" t="str" cm="1">
        <f t="array" ref="S4294">_xlfn.IFS(bank__2[[#This Row],[Age]]&lt;30, "Young Adults",bank__2[[#This Row],[Age]]&lt;45, "Middle-Aged Adults",bank__2[[#This Row],[Age]]&lt;60, "Older AdultsOlder Adults", bank__2[[#This Row],[Age]]&gt;=60,"Seniors")</f>
        <v>Middle-Aged Adults</v>
      </c>
      <c r="T4294" t="str">
        <f t="shared" si="67"/>
        <v>No</v>
      </c>
      <c r="U4294" cm="1">
        <f t="array" ref="U4294">_xlfn.SWITCH(L4294, "jan",1, "feb",2, "mar",3, "apr",4, "may",5, "jun",6, "jul",7, "aug",8, "sep",9, "oct",10, "nov",11, "dec",12, "")</f>
        <v>8</v>
      </c>
      <c r="V4294" s="2">
        <f>bank__2[[#This Row],[CallDuration (Seconds)]]/60</f>
        <v>1.7333333333333334</v>
      </c>
      <c r="W4294" t="str">
        <f>IF(AND(bank__2[[#This Row],[HasHousingLoan]]="yes",bank__2[[#This Row],[HasPersonalLoan]]="yes"),"Both Loans",
IF(bank__2[[#This Row],[HasHousingLoan]]="yes","Only Housing Loan",
IF(bank__2[[#This Row],[HasPersonalLoan]]="yes","Only Personal Loan","No Loan")))</f>
        <v>Only Housing Loan</v>
      </c>
    </row>
    <row r="4295" spans="1:23">
      <c r="A4295">
        <v>4294</v>
      </c>
      <c r="B4295">
        <v>33</v>
      </c>
      <c r="C4295" t="s">
        <v>56</v>
      </c>
      <c r="D4295" t="s">
        <v>44</v>
      </c>
      <c r="E4295" t="s">
        <v>33</v>
      </c>
      <c r="F4295" t="s">
        <v>21</v>
      </c>
      <c r="G4295">
        <v>1925</v>
      </c>
      <c r="H4295" t="s">
        <v>35</v>
      </c>
      <c r="I4295" t="s">
        <v>21</v>
      </c>
      <c r="J4295" t="s">
        <v>23</v>
      </c>
      <c r="K4295">
        <v>2</v>
      </c>
      <c r="L4295" t="s">
        <v>387</v>
      </c>
      <c r="M4295">
        <v>76</v>
      </c>
      <c r="N4295">
        <v>2</v>
      </c>
      <c r="O4295">
        <v>-1</v>
      </c>
      <c r="P4295">
        <v>0</v>
      </c>
      <c r="Q4295" t="s">
        <v>30</v>
      </c>
      <c r="R4295" t="s">
        <v>21</v>
      </c>
      <c r="S4295" t="str" cm="1">
        <f t="array" ref="S4295">_xlfn.IFS(bank__2[[#This Row],[Age]]&lt;30, "Young Adults",bank__2[[#This Row],[Age]]&lt;45, "Middle-Aged Adults",bank__2[[#This Row],[Age]]&lt;60, "Older AdultsOlder Adults", bank__2[[#This Row],[Age]]&gt;=60,"Seniors")</f>
        <v>Middle-Aged Adults</v>
      </c>
      <c r="T4295" t="str">
        <f t="shared" si="67"/>
        <v>No</v>
      </c>
      <c r="U4295" cm="1">
        <f t="array" ref="U4295">_xlfn.SWITCH(L4295, "jan",1, "feb",2, "mar",3, "apr",4, "may",5, "jun",6, "jul",7, "aug",8, "sep",9, "oct",10, "nov",11, "dec",12, "")</f>
        <v>3</v>
      </c>
      <c r="V4295" s="2">
        <f>bank__2[[#This Row],[CallDuration (Seconds)]]/60</f>
        <v>1.2666666666666666</v>
      </c>
      <c r="W4295" t="str">
        <f>IF(AND(bank__2[[#This Row],[HasHousingLoan]]="yes",bank__2[[#This Row],[HasPersonalLoan]]="yes"),"Both Loans",
IF(bank__2[[#This Row],[HasHousingLoan]]="yes","Only Housing Loan",
IF(bank__2[[#This Row],[HasPersonalLoan]]="yes","Only Personal Loan","No Loan")))</f>
        <v>Only Housing Loan</v>
      </c>
    </row>
    <row r="4296" spans="1:23">
      <c r="A4296">
        <v>4295</v>
      </c>
      <c r="B4296">
        <v>42</v>
      </c>
      <c r="C4296" t="s">
        <v>32</v>
      </c>
      <c r="D4296" t="s">
        <v>19</v>
      </c>
      <c r="E4296" t="s">
        <v>33</v>
      </c>
      <c r="F4296" t="s">
        <v>21</v>
      </c>
      <c r="G4296">
        <v>-246</v>
      </c>
      <c r="H4296" t="s">
        <v>35</v>
      </c>
      <c r="I4296" t="s">
        <v>21</v>
      </c>
      <c r="J4296" t="s">
        <v>30</v>
      </c>
      <c r="K4296">
        <v>7</v>
      </c>
      <c r="L4296" t="s">
        <v>37</v>
      </c>
      <c r="M4296">
        <v>149</v>
      </c>
      <c r="N4296">
        <v>1</v>
      </c>
      <c r="O4296">
        <v>-1</v>
      </c>
      <c r="P4296">
        <v>0</v>
      </c>
      <c r="Q4296" t="s">
        <v>30</v>
      </c>
      <c r="R4296" t="s">
        <v>21</v>
      </c>
      <c r="S4296" t="str" cm="1">
        <f t="array" ref="S4296">_xlfn.IFS(bank__2[[#This Row],[Age]]&lt;30, "Young Adults",bank__2[[#This Row],[Age]]&lt;45, "Middle-Aged Adults",bank__2[[#This Row],[Age]]&lt;60, "Older AdultsOlder Adults", bank__2[[#This Row],[Age]]&gt;=60,"Seniors")</f>
        <v>Middle-Aged Adults</v>
      </c>
      <c r="T4296" t="str">
        <f t="shared" si="67"/>
        <v>No</v>
      </c>
      <c r="U4296" cm="1">
        <f t="array" ref="U4296">_xlfn.SWITCH(L4296, "jan",1, "feb",2, "mar",3, "apr",4, "may",5, "jun",6, "jul",7, "aug",8, "sep",9, "oct",10, "nov",11, "dec",12, "")</f>
        <v>5</v>
      </c>
      <c r="V4296" s="2">
        <f>bank__2[[#This Row],[CallDuration (Seconds)]]/60</f>
        <v>2.4833333333333334</v>
      </c>
      <c r="W4296" t="str">
        <f>IF(AND(bank__2[[#This Row],[HasHousingLoan]]="yes",bank__2[[#This Row],[HasPersonalLoan]]="yes"),"Both Loans",
IF(bank__2[[#This Row],[HasHousingLoan]]="yes","Only Housing Loan",
IF(bank__2[[#This Row],[HasPersonalLoan]]="yes","Only Personal Loan","No Loan")))</f>
        <v>Only Housing Loan</v>
      </c>
    </row>
    <row r="4297" spans="1:23">
      <c r="A4297">
        <v>4296</v>
      </c>
      <c r="B4297">
        <v>30</v>
      </c>
      <c r="C4297" t="s">
        <v>66</v>
      </c>
      <c r="D4297" t="s">
        <v>44</v>
      </c>
      <c r="E4297" t="s">
        <v>45</v>
      </c>
      <c r="F4297" t="s">
        <v>21</v>
      </c>
      <c r="G4297">
        <v>901</v>
      </c>
      <c r="H4297" t="s">
        <v>35</v>
      </c>
      <c r="I4297" t="s">
        <v>35</v>
      </c>
      <c r="J4297" t="s">
        <v>30</v>
      </c>
      <c r="K4297">
        <v>16</v>
      </c>
      <c r="L4297" t="s">
        <v>37</v>
      </c>
      <c r="M4297">
        <v>601</v>
      </c>
      <c r="N4297">
        <v>1</v>
      </c>
      <c r="O4297">
        <v>-1</v>
      </c>
      <c r="P4297">
        <v>0</v>
      </c>
      <c r="Q4297" t="s">
        <v>30</v>
      </c>
      <c r="R4297" t="s">
        <v>21</v>
      </c>
      <c r="S4297" t="str" cm="1">
        <f t="array" ref="S4297">_xlfn.IFS(bank__2[[#This Row],[Age]]&lt;30, "Young Adults",bank__2[[#This Row],[Age]]&lt;45, "Middle-Aged Adults",bank__2[[#This Row],[Age]]&lt;60, "Older AdultsOlder Adults", bank__2[[#This Row],[Age]]&gt;=60,"Seniors")</f>
        <v>Middle-Aged Adults</v>
      </c>
      <c r="T4297" t="str">
        <f t="shared" si="67"/>
        <v>No</v>
      </c>
      <c r="U4297" cm="1">
        <f t="array" ref="U4297">_xlfn.SWITCH(L4297, "jan",1, "feb",2, "mar",3, "apr",4, "may",5, "jun",6, "jul",7, "aug",8, "sep",9, "oct",10, "nov",11, "dec",12, "")</f>
        <v>5</v>
      </c>
      <c r="V4297" s="2">
        <f>bank__2[[#This Row],[CallDuration (Seconds)]]/60</f>
        <v>10.016666666666667</v>
      </c>
      <c r="W4297" t="str">
        <f>IF(AND(bank__2[[#This Row],[HasHousingLoan]]="yes",bank__2[[#This Row],[HasPersonalLoan]]="yes"),"Both Loans",
IF(bank__2[[#This Row],[HasHousingLoan]]="yes","Only Housing Loan",
IF(bank__2[[#This Row],[HasPersonalLoan]]="yes","Only Personal Loan","No Loan")))</f>
        <v>Both Loans</v>
      </c>
    </row>
    <row r="4298" spans="1:23">
      <c r="A4298">
        <v>4297</v>
      </c>
      <c r="B4298">
        <v>33</v>
      </c>
      <c r="C4298" t="s">
        <v>87</v>
      </c>
      <c r="D4298" t="s">
        <v>44</v>
      </c>
      <c r="E4298" t="s">
        <v>33</v>
      </c>
      <c r="F4298" t="s">
        <v>21</v>
      </c>
      <c r="G4298">
        <v>894</v>
      </c>
      <c r="H4298" t="s">
        <v>21</v>
      </c>
      <c r="I4298" t="s">
        <v>21</v>
      </c>
      <c r="J4298" t="s">
        <v>23</v>
      </c>
      <c r="K4298">
        <v>5</v>
      </c>
      <c r="L4298" t="s">
        <v>61</v>
      </c>
      <c r="M4298">
        <v>509</v>
      </c>
      <c r="N4298">
        <v>2</v>
      </c>
      <c r="O4298">
        <v>-1</v>
      </c>
      <c r="P4298">
        <v>0</v>
      </c>
      <c r="Q4298" t="s">
        <v>30</v>
      </c>
      <c r="R4298" t="s">
        <v>21</v>
      </c>
      <c r="S4298" t="str" cm="1">
        <f t="array" ref="S4298">_xlfn.IFS(bank__2[[#This Row],[Age]]&lt;30, "Young Adults",bank__2[[#This Row],[Age]]&lt;45, "Middle-Aged Adults",bank__2[[#This Row],[Age]]&lt;60, "Older AdultsOlder Adults", bank__2[[#This Row],[Age]]&gt;=60,"Seniors")</f>
        <v>Middle-Aged Adults</v>
      </c>
      <c r="T4298" t="str">
        <f t="shared" si="67"/>
        <v>No</v>
      </c>
      <c r="U4298" cm="1">
        <f t="array" ref="U4298">_xlfn.SWITCH(L4298, "jan",1, "feb",2, "mar",3, "apr",4, "may",5, "jun",6, "jul",7, "aug",8, "sep",9, "oct",10, "nov",11, "dec",12, "")</f>
        <v>2</v>
      </c>
      <c r="V4298" s="2">
        <f>bank__2[[#This Row],[CallDuration (Seconds)]]/60</f>
        <v>8.4833333333333325</v>
      </c>
      <c r="W4298" t="str">
        <f>IF(AND(bank__2[[#This Row],[HasHousingLoan]]="yes",bank__2[[#This Row],[HasPersonalLoan]]="yes"),"Both Loans",
IF(bank__2[[#This Row],[HasHousingLoan]]="yes","Only Housing Loan",
IF(bank__2[[#This Row],[HasPersonalLoan]]="yes","Only Personal Loan","No Loan")))</f>
        <v>No Loan</v>
      </c>
    </row>
    <row r="4299" spans="1:23">
      <c r="A4299">
        <v>4298</v>
      </c>
      <c r="B4299">
        <v>26</v>
      </c>
      <c r="C4299" t="s">
        <v>56</v>
      </c>
      <c r="D4299" t="s">
        <v>44</v>
      </c>
      <c r="E4299" t="s">
        <v>33</v>
      </c>
      <c r="F4299" t="s">
        <v>21</v>
      </c>
      <c r="G4299">
        <v>592</v>
      </c>
      <c r="H4299" t="s">
        <v>35</v>
      </c>
      <c r="I4299" t="s">
        <v>35</v>
      </c>
      <c r="J4299" t="s">
        <v>30</v>
      </c>
      <c r="K4299">
        <v>27</v>
      </c>
      <c r="L4299" t="s">
        <v>37</v>
      </c>
      <c r="M4299">
        <v>174</v>
      </c>
      <c r="N4299">
        <v>1</v>
      </c>
      <c r="O4299">
        <v>-1</v>
      </c>
      <c r="P4299">
        <v>0</v>
      </c>
      <c r="Q4299" t="s">
        <v>30</v>
      </c>
      <c r="R4299" t="s">
        <v>21</v>
      </c>
      <c r="S4299" t="str" cm="1">
        <f t="array" ref="S4299">_xlfn.IFS(bank__2[[#This Row],[Age]]&lt;30, "Young Adults",bank__2[[#This Row],[Age]]&lt;45, "Middle-Aged Adults",bank__2[[#This Row],[Age]]&lt;60, "Older AdultsOlder Adults", bank__2[[#This Row],[Age]]&gt;=60,"Seniors")</f>
        <v>Young Adults</v>
      </c>
      <c r="T4299" t="str">
        <f t="shared" si="67"/>
        <v>No</v>
      </c>
      <c r="U4299" cm="1">
        <f t="array" ref="U4299">_xlfn.SWITCH(L4299, "jan",1, "feb",2, "mar",3, "apr",4, "may",5, "jun",6, "jul",7, "aug",8, "sep",9, "oct",10, "nov",11, "dec",12, "")</f>
        <v>5</v>
      </c>
      <c r="V4299" s="2">
        <f>bank__2[[#This Row],[CallDuration (Seconds)]]/60</f>
        <v>2.9</v>
      </c>
      <c r="W4299" t="str">
        <f>IF(AND(bank__2[[#This Row],[HasHousingLoan]]="yes",bank__2[[#This Row],[HasPersonalLoan]]="yes"),"Both Loans",
IF(bank__2[[#This Row],[HasHousingLoan]]="yes","Only Housing Loan",
IF(bank__2[[#This Row],[HasPersonalLoan]]="yes","Only Personal Loan","No Loan")))</f>
        <v>Both Loans</v>
      </c>
    </row>
    <row r="4300" spans="1:23">
      <c r="A4300">
        <v>4299</v>
      </c>
      <c r="B4300">
        <v>26</v>
      </c>
      <c r="C4300" t="s">
        <v>87</v>
      </c>
      <c r="D4300" t="s">
        <v>44</v>
      </c>
      <c r="E4300" t="s">
        <v>33</v>
      </c>
      <c r="F4300" t="s">
        <v>21</v>
      </c>
      <c r="G4300">
        <v>3529</v>
      </c>
      <c r="H4300" t="s">
        <v>21</v>
      </c>
      <c r="I4300" t="s">
        <v>35</v>
      </c>
      <c r="J4300" t="s">
        <v>23</v>
      </c>
      <c r="K4300">
        <v>7</v>
      </c>
      <c r="L4300" t="s">
        <v>337</v>
      </c>
      <c r="M4300">
        <v>57</v>
      </c>
      <c r="N4300">
        <v>2</v>
      </c>
      <c r="O4300">
        <v>-1</v>
      </c>
      <c r="P4300">
        <v>0</v>
      </c>
      <c r="Q4300" t="s">
        <v>30</v>
      </c>
      <c r="R4300" t="s">
        <v>21</v>
      </c>
      <c r="S4300" t="str" cm="1">
        <f t="array" ref="S4300">_xlfn.IFS(bank__2[[#This Row],[Age]]&lt;30, "Young Adults",bank__2[[#This Row],[Age]]&lt;45, "Middle-Aged Adults",bank__2[[#This Row],[Age]]&lt;60, "Older AdultsOlder Adults", bank__2[[#This Row],[Age]]&gt;=60,"Seniors")</f>
        <v>Young Adults</v>
      </c>
      <c r="T4300" t="str">
        <f t="shared" si="67"/>
        <v>No</v>
      </c>
      <c r="U4300" cm="1">
        <f t="array" ref="U4300">_xlfn.SWITCH(L4300, "jan",1, "feb",2, "mar",3, "apr",4, "may",5, "jun",6, "jul",7, "aug",8, "sep",9, "oct",10, "nov",11, "dec",12, "")</f>
        <v>9</v>
      </c>
      <c r="V4300" s="2">
        <f>bank__2[[#This Row],[CallDuration (Seconds)]]/60</f>
        <v>0.95</v>
      </c>
      <c r="W4300" t="str">
        <f>IF(AND(bank__2[[#This Row],[HasHousingLoan]]="yes",bank__2[[#This Row],[HasPersonalLoan]]="yes"),"Both Loans",
IF(bank__2[[#This Row],[HasHousingLoan]]="yes","Only Housing Loan",
IF(bank__2[[#This Row],[HasPersonalLoan]]="yes","Only Personal Loan","No Loan")))</f>
        <v>Only Personal Loan</v>
      </c>
    </row>
    <row r="4301" spans="1:23">
      <c r="A4301">
        <v>4300</v>
      </c>
      <c r="B4301">
        <v>37</v>
      </c>
      <c r="C4301" t="s">
        <v>32</v>
      </c>
      <c r="D4301" t="s">
        <v>19</v>
      </c>
      <c r="E4301" t="s">
        <v>33</v>
      </c>
      <c r="F4301" t="s">
        <v>21</v>
      </c>
      <c r="G4301">
        <v>0</v>
      </c>
      <c r="H4301" t="s">
        <v>35</v>
      </c>
      <c r="I4301" t="s">
        <v>35</v>
      </c>
      <c r="J4301" t="s">
        <v>23</v>
      </c>
      <c r="K4301">
        <v>31</v>
      </c>
      <c r="L4301" t="s">
        <v>119</v>
      </c>
      <c r="M4301">
        <v>187</v>
      </c>
      <c r="N4301">
        <v>2</v>
      </c>
      <c r="O4301">
        <v>-1</v>
      </c>
      <c r="P4301">
        <v>0</v>
      </c>
      <c r="Q4301" t="s">
        <v>30</v>
      </c>
      <c r="R4301" t="s">
        <v>21</v>
      </c>
      <c r="S4301" t="str" cm="1">
        <f t="array" ref="S4301">_xlfn.IFS(bank__2[[#This Row],[Age]]&lt;30, "Young Adults",bank__2[[#This Row],[Age]]&lt;45, "Middle-Aged Adults",bank__2[[#This Row],[Age]]&lt;60, "Older AdultsOlder Adults", bank__2[[#This Row],[Age]]&gt;=60,"Seniors")</f>
        <v>Middle-Aged Adults</v>
      </c>
      <c r="T4301" t="str">
        <f t="shared" si="67"/>
        <v>No</v>
      </c>
      <c r="U4301" cm="1">
        <f t="array" ref="U4301">_xlfn.SWITCH(L4301, "jan",1, "feb",2, "mar",3, "apr",4, "may",5, "jun",6, "jul",7, "aug",8, "sep",9, "oct",10, "nov",11, "dec",12, "")</f>
        <v>7</v>
      </c>
      <c r="V4301" s="2">
        <f>bank__2[[#This Row],[CallDuration (Seconds)]]/60</f>
        <v>3.1166666666666667</v>
      </c>
      <c r="W4301" t="str">
        <f>IF(AND(bank__2[[#This Row],[HasHousingLoan]]="yes",bank__2[[#This Row],[HasPersonalLoan]]="yes"),"Both Loans",
IF(bank__2[[#This Row],[HasHousingLoan]]="yes","Only Housing Loan",
IF(bank__2[[#This Row],[HasPersonalLoan]]="yes","Only Personal Loan","No Loan")))</f>
        <v>Both Loans</v>
      </c>
    </row>
    <row r="4302" spans="1:23">
      <c r="A4302">
        <v>4301</v>
      </c>
      <c r="B4302">
        <v>59</v>
      </c>
      <c r="C4302" t="s">
        <v>144</v>
      </c>
      <c r="D4302" t="s">
        <v>19</v>
      </c>
      <c r="E4302" t="s">
        <v>20</v>
      </c>
      <c r="F4302" t="s">
        <v>21</v>
      </c>
      <c r="G4302">
        <v>0</v>
      </c>
      <c r="H4302" t="s">
        <v>21</v>
      </c>
      <c r="I4302" t="s">
        <v>21</v>
      </c>
      <c r="J4302" t="s">
        <v>23</v>
      </c>
      <c r="K4302">
        <v>5</v>
      </c>
      <c r="L4302" t="s">
        <v>53</v>
      </c>
      <c r="M4302">
        <v>493</v>
      </c>
      <c r="N4302">
        <v>2</v>
      </c>
      <c r="O4302">
        <v>-1</v>
      </c>
      <c r="P4302">
        <v>0</v>
      </c>
      <c r="Q4302" t="s">
        <v>30</v>
      </c>
      <c r="R4302" t="s">
        <v>35</v>
      </c>
      <c r="S4302" t="str" cm="1">
        <f t="array" ref="S4302">_xlfn.IFS(bank__2[[#This Row],[Age]]&lt;30, "Young Adults",bank__2[[#This Row],[Age]]&lt;45, "Middle-Aged Adults",bank__2[[#This Row],[Age]]&lt;60, "Older AdultsOlder Adults", bank__2[[#This Row],[Age]]&gt;=60,"Seniors")</f>
        <v>Older AdultsOlder Adults</v>
      </c>
      <c r="T4302" t="str">
        <f t="shared" si="67"/>
        <v>No</v>
      </c>
      <c r="U4302" cm="1">
        <f t="array" ref="U4302">_xlfn.SWITCH(L4302, "jan",1, "feb",2, "mar",3, "apr",4, "may",5, "jun",6, "jul",7, "aug",8, "sep",9, "oct",10, "nov",11, "dec",12, "")</f>
        <v>6</v>
      </c>
      <c r="V4302" s="2">
        <f>bank__2[[#This Row],[CallDuration (Seconds)]]/60</f>
        <v>8.2166666666666668</v>
      </c>
      <c r="W4302" t="str">
        <f>IF(AND(bank__2[[#This Row],[HasHousingLoan]]="yes",bank__2[[#This Row],[HasPersonalLoan]]="yes"),"Both Loans",
IF(bank__2[[#This Row],[HasHousingLoan]]="yes","Only Housing Loan",
IF(bank__2[[#This Row],[HasPersonalLoan]]="yes","Only Personal Loan","No Loan")))</f>
        <v>No Loan</v>
      </c>
    </row>
    <row r="4303" spans="1:23">
      <c r="A4303">
        <v>4302</v>
      </c>
      <c r="B4303">
        <v>49</v>
      </c>
      <c r="C4303" t="s">
        <v>56</v>
      </c>
      <c r="D4303" t="s">
        <v>19</v>
      </c>
      <c r="E4303" t="s">
        <v>20</v>
      </c>
      <c r="F4303" t="s">
        <v>21</v>
      </c>
      <c r="G4303">
        <v>371</v>
      </c>
      <c r="H4303" t="s">
        <v>35</v>
      </c>
      <c r="I4303" t="s">
        <v>21</v>
      </c>
      <c r="J4303" t="s">
        <v>23</v>
      </c>
      <c r="K4303">
        <v>31</v>
      </c>
      <c r="L4303" t="s">
        <v>119</v>
      </c>
      <c r="M4303">
        <v>18</v>
      </c>
      <c r="N4303">
        <v>44</v>
      </c>
      <c r="O4303">
        <v>-1</v>
      </c>
      <c r="P4303">
        <v>0</v>
      </c>
      <c r="Q4303" t="s">
        <v>30</v>
      </c>
      <c r="R4303" t="s">
        <v>21</v>
      </c>
      <c r="S4303" t="str" cm="1">
        <f t="array" ref="S4303">_xlfn.IFS(bank__2[[#This Row],[Age]]&lt;30, "Young Adults",bank__2[[#This Row],[Age]]&lt;45, "Middle-Aged Adults",bank__2[[#This Row],[Age]]&lt;60, "Older AdultsOlder Adults", bank__2[[#This Row],[Age]]&gt;=60,"Seniors")</f>
        <v>Older AdultsOlder Adults</v>
      </c>
      <c r="T4303" t="str">
        <f t="shared" si="67"/>
        <v>No</v>
      </c>
      <c r="U4303" cm="1">
        <f t="array" ref="U4303">_xlfn.SWITCH(L4303, "jan",1, "feb",2, "mar",3, "apr",4, "may",5, "jun",6, "jul",7, "aug",8, "sep",9, "oct",10, "nov",11, "dec",12, "")</f>
        <v>7</v>
      </c>
      <c r="V4303" s="2">
        <f>bank__2[[#This Row],[CallDuration (Seconds)]]/60</f>
        <v>0.3</v>
      </c>
      <c r="W4303" t="str">
        <f>IF(AND(bank__2[[#This Row],[HasHousingLoan]]="yes",bank__2[[#This Row],[HasPersonalLoan]]="yes"),"Both Loans",
IF(bank__2[[#This Row],[HasHousingLoan]]="yes","Only Housing Loan",
IF(bank__2[[#This Row],[HasPersonalLoan]]="yes","Only Personal Loan","No Loan")))</f>
        <v>Only Housing Loan</v>
      </c>
    </row>
    <row r="4304" spans="1:23">
      <c r="A4304">
        <v>4303</v>
      </c>
      <c r="B4304">
        <v>33</v>
      </c>
      <c r="C4304" t="s">
        <v>56</v>
      </c>
      <c r="D4304" t="s">
        <v>44</v>
      </c>
      <c r="E4304" t="s">
        <v>20</v>
      </c>
      <c r="F4304" t="s">
        <v>21</v>
      </c>
      <c r="G4304">
        <v>1</v>
      </c>
      <c r="H4304" t="s">
        <v>35</v>
      </c>
      <c r="I4304" t="s">
        <v>21</v>
      </c>
      <c r="J4304" t="s">
        <v>23</v>
      </c>
      <c r="K4304">
        <v>20</v>
      </c>
      <c r="L4304" t="s">
        <v>48</v>
      </c>
      <c r="M4304">
        <v>257</v>
      </c>
      <c r="N4304">
        <v>1</v>
      </c>
      <c r="O4304">
        <v>-1</v>
      </c>
      <c r="P4304">
        <v>0</v>
      </c>
      <c r="Q4304" t="s">
        <v>30</v>
      </c>
      <c r="R4304" t="s">
        <v>21</v>
      </c>
      <c r="S4304" t="str" cm="1">
        <f t="array" ref="S4304">_xlfn.IFS(bank__2[[#This Row],[Age]]&lt;30, "Young Adults",bank__2[[#This Row],[Age]]&lt;45, "Middle-Aged Adults",bank__2[[#This Row],[Age]]&lt;60, "Older AdultsOlder Adults", bank__2[[#This Row],[Age]]&gt;=60,"Seniors")</f>
        <v>Middle-Aged Adults</v>
      </c>
      <c r="T4304" t="str">
        <f t="shared" si="67"/>
        <v>No</v>
      </c>
      <c r="U4304" cm="1">
        <f t="array" ref="U4304">_xlfn.SWITCH(L4304, "jan",1, "feb",2, "mar",3, "apr",4, "may",5, "jun",6, "jul",7, "aug",8, "sep",9, "oct",10, "nov",11, "dec",12, "")</f>
        <v>4</v>
      </c>
      <c r="V4304" s="2">
        <f>bank__2[[#This Row],[CallDuration (Seconds)]]/60</f>
        <v>4.2833333333333332</v>
      </c>
      <c r="W4304" t="str">
        <f>IF(AND(bank__2[[#This Row],[HasHousingLoan]]="yes",bank__2[[#This Row],[HasPersonalLoan]]="yes"),"Both Loans",
IF(bank__2[[#This Row],[HasHousingLoan]]="yes","Only Housing Loan",
IF(bank__2[[#This Row],[HasPersonalLoan]]="yes","Only Personal Loan","No Loan")))</f>
        <v>Only Housing Loan</v>
      </c>
    </row>
    <row r="4305" spans="1:23">
      <c r="A4305">
        <v>4304</v>
      </c>
      <c r="B4305">
        <v>46</v>
      </c>
      <c r="C4305" t="s">
        <v>72</v>
      </c>
      <c r="D4305" t="s">
        <v>44</v>
      </c>
      <c r="E4305" t="s">
        <v>33</v>
      </c>
      <c r="F4305" t="s">
        <v>21</v>
      </c>
      <c r="G4305">
        <v>834</v>
      </c>
      <c r="H4305" t="s">
        <v>35</v>
      </c>
      <c r="I4305" t="s">
        <v>21</v>
      </c>
      <c r="J4305" t="s">
        <v>23</v>
      </c>
      <c r="K4305">
        <v>11</v>
      </c>
      <c r="L4305" t="s">
        <v>119</v>
      </c>
      <c r="M4305">
        <v>196</v>
      </c>
      <c r="N4305">
        <v>2</v>
      </c>
      <c r="O4305">
        <v>-1</v>
      </c>
      <c r="P4305">
        <v>0</v>
      </c>
      <c r="Q4305" t="s">
        <v>30</v>
      </c>
      <c r="R4305" t="s">
        <v>21</v>
      </c>
      <c r="S4305" t="str" cm="1">
        <f t="array" ref="S4305">_xlfn.IFS(bank__2[[#This Row],[Age]]&lt;30, "Young Adults",bank__2[[#This Row],[Age]]&lt;45, "Middle-Aged Adults",bank__2[[#This Row],[Age]]&lt;60, "Older AdultsOlder Adults", bank__2[[#This Row],[Age]]&gt;=60,"Seniors")</f>
        <v>Older AdultsOlder Adults</v>
      </c>
      <c r="T4305" t="str">
        <f t="shared" si="67"/>
        <v>No</v>
      </c>
      <c r="U4305" cm="1">
        <f t="array" ref="U4305">_xlfn.SWITCH(L4305, "jan",1, "feb",2, "mar",3, "apr",4, "may",5, "jun",6, "jul",7, "aug",8, "sep",9, "oct",10, "nov",11, "dec",12, "")</f>
        <v>7</v>
      </c>
      <c r="V4305" s="2">
        <f>bank__2[[#This Row],[CallDuration (Seconds)]]/60</f>
        <v>3.2666666666666666</v>
      </c>
      <c r="W4305" t="str">
        <f>IF(AND(bank__2[[#This Row],[HasHousingLoan]]="yes",bank__2[[#This Row],[HasPersonalLoan]]="yes"),"Both Loans",
IF(bank__2[[#This Row],[HasHousingLoan]]="yes","Only Housing Loan",
IF(bank__2[[#This Row],[HasPersonalLoan]]="yes","Only Personal Loan","No Loan")))</f>
        <v>Only Housing Loan</v>
      </c>
    </row>
    <row r="4306" spans="1:23">
      <c r="A4306">
        <v>4305</v>
      </c>
      <c r="B4306">
        <v>55</v>
      </c>
      <c r="C4306" t="s">
        <v>77</v>
      </c>
      <c r="D4306" t="s">
        <v>19</v>
      </c>
      <c r="E4306" t="s">
        <v>20</v>
      </c>
      <c r="F4306" t="s">
        <v>21</v>
      </c>
      <c r="G4306">
        <v>298</v>
      </c>
      <c r="H4306" t="s">
        <v>35</v>
      </c>
      <c r="I4306" t="s">
        <v>21</v>
      </c>
      <c r="J4306" t="s">
        <v>30</v>
      </c>
      <c r="K4306">
        <v>8</v>
      </c>
      <c r="L4306" t="s">
        <v>37</v>
      </c>
      <c r="M4306">
        <v>144</v>
      </c>
      <c r="N4306">
        <v>3</v>
      </c>
      <c r="O4306">
        <v>-1</v>
      </c>
      <c r="P4306">
        <v>0</v>
      </c>
      <c r="Q4306" t="s">
        <v>30</v>
      </c>
      <c r="R4306" t="s">
        <v>21</v>
      </c>
      <c r="S4306" t="str" cm="1">
        <f t="array" ref="S4306">_xlfn.IFS(bank__2[[#This Row],[Age]]&lt;30, "Young Adults",bank__2[[#This Row],[Age]]&lt;45, "Middle-Aged Adults",bank__2[[#This Row],[Age]]&lt;60, "Older AdultsOlder Adults", bank__2[[#This Row],[Age]]&gt;=60,"Seniors")</f>
        <v>Older AdultsOlder Adults</v>
      </c>
      <c r="T4306" t="str">
        <f t="shared" si="67"/>
        <v>No</v>
      </c>
      <c r="U4306" cm="1">
        <f t="array" ref="U4306">_xlfn.SWITCH(L4306, "jan",1, "feb",2, "mar",3, "apr",4, "may",5, "jun",6, "jul",7, "aug",8, "sep",9, "oct",10, "nov",11, "dec",12, "")</f>
        <v>5</v>
      </c>
      <c r="V4306" s="2">
        <f>bank__2[[#This Row],[CallDuration (Seconds)]]/60</f>
        <v>2.4</v>
      </c>
      <c r="W4306" t="str">
        <f>IF(AND(bank__2[[#This Row],[HasHousingLoan]]="yes",bank__2[[#This Row],[HasPersonalLoan]]="yes"),"Both Loans",
IF(bank__2[[#This Row],[HasHousingLoan]]="yes","Only Housing Loan",
IF(bank__2[[#This Row],[HasPersonalLoan]]="yes","Only Personal Loan","No Loan")))</f>
        <v>Only Housing Loan</v>
      </c>
    </row>
    <row r="4307" spans="1:23">
      <c r="A4307">
        <v>4306</v>
      </c>
      <c r="B4307">
        <v>49</v>
      </c>
      <c r="C4307" t="s">
        <v>32</v>
      </c>
      <c r="D4307" t="s">
        <v>19</v>
      </c>
      <c r="E4307" t="s">
        <v>45</v>
      </c>
      <c r="F4307" t="s">
        <v>21</v>
      </c>
      <c r="G4307">
        <v>306</v>
      </c>
      <c r="H4307" t="s">
        <v>35</v>
      </c>
      <c r="I4307" t="s">
        <v>21</v>
      </c>
      <c r="J4307" t="s">
        <v>23</v>
      </c>
      <c r="K4307">
        <v>18</v>
      </c>
      <c r="L4307" t="s">
        <v>92</v>
      </c>
      <c r="M4307">
        <v>285</v>
      </c>
      <c r="N4307">
        <v>7</v>
      </c>
      <c r="O4307">
        <v>-1</v>
      </c>
      <c r="P4307">
        <v>0</v>
      </c>
      <c r="Q4307" t="s">
        <v>30</v>
      </c>
      <c r="R4307" t="s">
        <v>21</v>
      </c>
      <c r="S4307" t="str" cm="1">
        <f t="array" ref="S4307">_xlfn.IFS(bank__2[[#This Row],[Age]]&lt;30, "Young Adults",bank__2[[#This Row],[Age]]&lt;45, "Middle-Aged Adults",bank__2[[#This Row],[Age]]&lt;60, "Older AdultsOlder Adults", bank__2[[#This Row],[Age]]&gt;=60,"Seniors")</f>
        <v>Older AdultsOlder Adults</v>
      </c>
      <c r="T4307" t="str">
        <f t="shared" si="67"/>
        <v>No</v>
      </c>
      <c r="U4307" cm="1">
        <f t="array" ref="U4307">_xlfn.SWITCH(L4307, "jan",1, "feb",2, "mar",3, "apr",4, "may",5, "jun",6, "jul",7, "aug",8, "sep",9, "oct",10, "nov",11, "dec",12, "")</f>
        <v>8</v>
      </c>
      <c r="V4307" s="2">
        <f>bank__2[[#This Row],[CallDuration (Seconds)]]/60</f>
        <v>4.75</v>
      </c>
      <c r="W4307" t="str">
        <f>IF(AND(bank__2[[#This Row],[HasHousingLoan]]="yes",bank__2[[#This Row],[HasPersonalLoan]]="yes"),"Both Loans",
IF(bank__2[[#This Row],[HasHousingLoan]]="yes","Only Housing Loan",
IF(bank__2[[#This Row],[HasPersonalLoan]]="yes","Only Personal Loan","No Loan")))</f>
        <v>Only Housing Loan</v>
      </c>
    </row>
    <row r="4308" spans="1:23">
      <c r="A4308">
        <v>4307</v>
      </c>
      <c r="B4308">
        <v>51</v>
      </c>
      <c r="C4308" t="s">
        <v>72</v>
      </c>
      <c r="D4308" t="s">
        <v>19</v>
      </c>
      <c r="E4308" t="s">
        <v>33</v>
      </c>
      <c r="F4308" t="s">
        <v>21</v>
      </c>
      <c r="G4308">
        <v>143</v>
      </c>
      <c r="H4308" t="s">
        <v>35</v>
      </c>
      <c r="I4308" t="s">
        <v>21</v>
      </c>
      <c r="J4308" t="s">
        <v>30</v>
      </c>
      <c r="K4308">
        <v>16</v>
      </c>
      <c r="L4308" t="s">
        <v>37</v>
      </c>
      <c r="M4308">
        <v>627</v>
      </c>
      <c r="N4308">
        <v>1</v>
      </c>
      <c r="O4308">
        <v>-1</v>
      </c>
      <c r="P4308">
        <v>0</v>
      </c>
      <c r="Q4308" t="s">
        <v>30</v>
      </c>
      <c r="R4308" t="s">
        <v>21</v>
      </c>
      <c r="S4308" t="str" cm="1">
        <f t="array" ref="S4308">_xlfn.IFS(bank__2[[#This Row],[Age]]&lt;30, "Young Adults",bank__2[[#This Row],[Age]]&lt;45, "Middle-Aged Adults",bank__2[[#This Row],[Age]]&lt;60, "Older AdultsOlder Adults", bank__2[[#This Row],[Age]]&gt;=60,"Seniors")</f>
        <v>Older AdultsOlder Adults</v>
      </c>
      <c r="T4308" t="str">
        <f t="shared" si="67"/>
        <v>No</v>
      </c>
      <c r="U4308" cm="1">
        <f t="array" ref="U4308">_xlfn.SWITCH(L4308, "jan",1, "feb",2, "mar",3, "apr",4, "may",5, "jun",6, "jul",7, "aug",8, "sep",9, "oct",10, "nov",11, "dec",12, "")</f>
        <v>5</v>
      </c>
      <c r="V4308" s="2">
        <f>bank__2[[#This Row],[CallDuration (Seconds)]]/60</f>
        <v>10.45</v>
      </c>
      <c r="W4308" t="str">
        <f>IF(AND(bank__2[[#This Row],[HasHousingLoan]]="yes",bank__2[[#This Row],[HasPersonalLoan]]="yes"),"Both Loans",
IF(bank__2[[#This Row],[HasHousingLoan]]="yes","Only Housing Loan",
IF(bank__2[[#This Row],[HasPersonalLoan]]="yes","Only Personal Loan","No Loan")))</f>
        <v>Only Housing Loan</v>
      </c>
    </row>
    <row r="4309" spans="1:23">
      <c r="A4309">
        <v>4308</v>
      </c>
      <c r="B4309">
        <v>27</v>
      </c>
      <c r="C4309" t="s">
        <v>87</v>
      </c>
      <c r="D4309" t="s">
        <v>19</v>
      </c>
      <c r="E4309" t="s">
        <v>33</v>
      </c>
      <c r="F4309" t="s">
        <v>21</v>
      </c>
      <c r="G4309">
        <v>186</v>
      </c>
      <c r="H4309" t="s">
        <v>35</v>
      </c>
      <c r="I4309" t="s">
        <v>21</v>
      </c>
      <c r="J4309" t="s">
        <v>30</v>
      </c>
      <c r="K4309">
        <v>27</v>
      </c>
      <c r="L4309" t="s">
        <v>37</v>
      </c>
      <c r="M4309">
        <v>136</v>
      </c>
      <c r="N4309">
        <v>2</v>
      </c>
      <c r="O4309">
        <v>-1</v>
      </c>
      <c r="P4309">
        <v>0</v>
      </c>
      <c r="Q4309" t="s">
        <v>30</v>
      </c>
      <c r="R4309" t="s">
        <v>21</v>
      </c>
      <c r="S4309" t="str" cm="1">
        <f t="array" ref="S4309">_xlfn.IFS(bank__2[[#This Row],[Age]]&lt;30, "Young Adults",bank__2[[#This Row],[Age]]&lt;45, "Middle-Aged Adults",bank__2[[#This Row],[Age]]&lt;60, "Older AdultsOlder Adults", bank__2[[#This Row],[Age]]&gt;=60,"Seniors")</f>
        <v>Young Adults</v>
      </c>
      <c r="T4309" t="str">
        <f t="shared" si="67"/>
        <v>No</v>
      </c>
      <c r="U4309" cm="1">
        <f t="array" ref="U4309">_xlfn.SWITCH(L4309, "jan",1, "feb",2, "mar",3, "apr",4, "may",5, "jun",6, "jul",7, "aug",8, "sep",9, "oct",10, "nov",11, "dec",12, "")</f>
        <v>5</v>
      </c>
      <c r="V4309" s="2">
        <f>bank__2[[#This Row],[CallDuration (Seconds)]]/60</f>
        <v>2.2666666666666666</v>
      </c>
      <c r="W4309" t="str">
        <f>IF(AND(bank__2[[#This Row],[HasHousingLoan]]="yes",bank__2[[#This Row],[HasPersonalLoan]]="yes"),"Both Loans",
IF(bank__2[[#This Row],[HasHousingLoan]]="yes","Only Housing Loan",
IF(bank__2[[#This Row],[HasPersonalLoan]]="yes","Only Personal Loan","No Loan")))</f>
        <v>Only Housing Loan</v>
      </c>
    </row>
    <row r="4310" spans="1:23">
      <c r="A4310">
        <v>4309</v>
      </c>
      <c r="B4310">
        <v>44</v>
      </c>
      <c r="C4310" t="s">
        <v>72</v>
      </c>
      <c r="D4310" t="s">
        <v>19</v>
      </c>
      <c r="E4310" t="s">
        <v>33</v>
      </c>
      <c r="F4310" t="s">
        <v>21</v>
      </c>
      <c r="G4310">
        <v>5597</v>
      </c>
      <c r="H4310" t="s">
        <v>21</v>
      </c>
      <c r="I4310" t="s">
        <v>21</v>
      </c>
      <c r="J4310" t="s">
        <v>30</v>
      </c>
      <c r="K4310">
        <v>20</v>
      </c>
      <c r="L4310" t="s">
        <v>53</v>
      </c>
      <c r="M4310">
        <v>27</v>
      </c>
      <c r="N4310">
        <v>3</v>
      </c>
      <c r="O4310">
        <v>-1</v>
      </c>
      <c r="P4310">
        <v>0</v>
      </c>
      <c r="Q4310" t="s">
        <v>30</v>
      </c>
      <c r="R4310" t="s">
        <v>21</v>
      </c>
      <c r="S4310" t="str" cm="1">
        <f t="array" ref="S4310">_xlfn.IFS(bank__2[[#This Row],[Age]]&lt;30, "Young Adults",bank__2[[#This Row],[Age]]&lt;45, "Middle-Aged Adults",bank__2[[#This Row],[Age]]&lt;60, "Older AdultsOlder Adults", bank__2[[#This Row],[Age]]&gt;=60,"Seniors")</f>
        <v>Middle-Aged Adults</v>
      </c>
      <c r="T4310" t="str">
        <f t="shared" si="67"/>
        <v>No</v>
      </c>
      <c r="U4310" cm="1">
        <f t="array" ref="U4310">_xlfn.SWITCH(L4310, "jan",1, "feb",2, "mar",3, "apr",4, "may",5, "jun",6, "jul",7, "aug",8, "sep",9, "oct",10, "nov",11, "dec",12, "")</f>
        <v>6</v>
      </c>
      <c r="V4310" s="2">
        <f>bank__2[[#This Row],[CallDuration (Seconds)]]/60</f>
        <v>0.45</v>
      </c>
      <c r="W4310" t="str">
        <f>IF(AND(bank__2[[#This Row],[HasHousingLoan]]="yes",bank__2[[#This Row],[HasPersonalLoan]]="yes"),"Both Loans",
IF(bank__2[[#This Row],[HasHousingLoan]]="yes","Only Housing Loan",
IF(bank__2[[#This Row],[HasPersonalLoan]]="yes","Only Personal Loan","No Loan")))</f>
        <v>No Loan</v>
      </c>
    </row>
    <row r="4311" spans="1:23">
      <c r="A4311">
        <v>4310</v>
      </c>
      <c r="B4311">
        <v>40</v>
      </c>
      <c r="C4311" t="s">
        <v>32</v>
      </c>
      <c r="D4311" t="s">
        <v>44</v>
      </c>
      <c r="E4311" t="s">
        <v>33</v>
      </c>
      <c r="F4311" t="s">
        <v>21</v>
      </c>
      <c r="G4311">
        <v>1547</v>
      </c>
      <c r="H4311" t="s">
        <v>35</v>
      </c>
      <c r="I4311" t="s">
        <v>21</v>
      </c>
      <c r="J4311" t="s">
        <v>23</v>
      </c>
      <c r="K4311">
        <v>12</v>
      </c>
      <c r="L4311" t="s">
        <v>37</v>
      </c>
      <c r="M4311">
        <v>88</v>
      </c>
      <c r="N4311">
        <v>2</v>
      </c>
      <c r="O4311">
        <v>173</v>
      </c>
      <c r="P4311">
        <v>1</v>
      </c>
      <c r="Q4311" t="s">
        <v>196</v>
      </c>
      <c r="R4311" t="s">
        <v>21</v>
      </c>
      <c r="S4311" t="str" cm="1">
        <f t="array" ref="S4311">_xlfn.IFS(bank__2[[#This Row],[Age]]&lt;30, "Young Adults",bank__2[[#This Row],[Age]]&lt;45, "Middle-Aged Adults",bank__2[[#This Row],[Age]]&lt;60, "Older AdultsOlder Adults", bank__2[[#This Row],[Age]]&gt;=60,"Seniors")</f>
        <v>Middle-Aged Adults</v>
      </c>
      <c r="T4311" t="str">
        <f t="shared" si="67"/>
        <v>Yes</v>
      </c>
      <c r="U4311" cm="1">
        <f t="array" ref="U4311">_xlfn.SWITCH(L4311, "jan",1, "feb",2, "mar",3, "apr",4, "may",5, "jun",6, "jul",7, "aug",8, "sep",9, "oct",10, "nov",11, "dec",12, "")</f>
        <v>5</v>
      </c>
      <c r="V4311" s="2">
        <f>bank__2[[#This Row],[CallDuration (Seconds)]]/60</f>
        <v>1.4666666666666666</v>
      </c>
      <c r="W4311" t="str">
        <f>IF(AND(bank__2[[#This Row],[HasHousingLoan]]="yes",bank__2[[#This Row],[HasPersonalLoan]]="yes"),"Both Loans",
IF(bank__2[[#This Row],[HasHousingLoan]]="yes","Only Housing Loan",
IF(bank__2[[#This Row],[HasPersonalLoan]]="yes","Only Personal Loan","No Loan")))</f>
        <v>Only Housing Loan</v>
      </c>
    </row>
    <row r="4312" spans="1:23">
      <c r="A4312">
        <v>4311</v>
      </c>
      <c r="B4312">
        <v>36</v>
      </c>
      <c r="C4312" t="s">
        <v>43</v>
      </c>
      <c r="D4312" t="s">
        <v>19</v>
      </c>
      <c r="E4312" t="s">
        <v>45</v>
      </c>
      <c r="F4312" t="s">
        <v>21</v>
      </c>
      <c r="G4312">
        <v>1852</v>
      </c>
      <c r="H4312" t="s">
        <v>21</v>
      </c>
      <c r="I4312" t="s">
        <v>21</v>
      </c>
      <c r="J4312" t="s">
        <v>30</v>
      </c>
      <c r="K4312">
        <v>8</v>
      </c>
      <c r="L4312" t="s">
        <v>37</v>
      </c>
      <c r="M4312">
        <v>362</v>
      </c>
      <c r="N4312">
        <v>1</v>
      </c>
      <c r="O4312">
        <v>-1</v>
      </c>
      <c r="P4312">
        <v>0</v>
      </c>
      <c r="Q4312" t="s">
        <v>30</v>
      </c>
      <c r="R4312" t="s">
        <v>21</v>
      </c>
      <c r="S4312" t="str" cm="1">
        <f t="array" ref="S4312">_xlfn.IFS(bank__2[[#This Row],[Age]]&lt;30, "Young Adults",bank__2[[#This Row],[Age]]&lt;45, "Middle-Aged Adults",bank__2[[#This Row],[Age]]&lt;60, "Older AdultsOlder Adults", bank__2[[#This Row],[Age]]&gt;=60,"Seniors")</f>
        <v>Middle-Aged Adults</v>
      </c>
      <c r="T4312" t="str">
        <f t="shared" si="67"/>
        <v>No</v>
      </c>
      <c r="U4312" cm="1">
        <f t="array" ref="U4312">_xlfn.SWITCH(L4312, "jan",1, "feb",2, "mar",3, "apr",4, "may",5, "jun",6, "jul",7, "aug",8, "sep",9, "oct",10, "nov",11, "dec",12, "")</f>
        <v>5</v>
      </c>
      <c r="V4312" s="2">
        <f>bank__2[[#This Row],[CallDuration (Seconds)]]/60</f>
        <v>6.0333333333333332</v>
      </c>
      <c r="W4312" t="str">
        <f>IF(AND(bank__2[[#This Row],[HasHousingLoan]]="yes",bank__2[[#This Row],[HasPersonalLoan]]="yes"),"Both Loans",
IF(bank__2[[#This Row],[HasHousingLoan]]="yes","Only Housing Loan",
IF(bank__2[[#This Row],[HasPersonalLoan]]="yes","Only Personal Loan","No Loan")))</f>
        <v>No Loan</v>
      </c>
    </row>
    <row r="4313" spans="1:23">
      <c r="A4313">
        <v>4312</v>
      </c>
      <c r="B4313">
        <v>46</v>
      </c>
      <c r="C4313" t="s">
        <v>87</v>
      </c>
      <c r="D4313" t="s">
        <v>44</v>
      </c>
      <c r="E4313" t="s">
        <v>33</v>
      </c>
      <c r="F4313" t="s">
        <v>21</v>
      </c>
      <c r="G4313">
        <v>1790</v>
      </c>
      <c r="H4313" t="s">
        <v>35</v>
      </c>
      <c r="I4313" t="s">
        <v>21</v>
      </c>
      <c r="J4313" t="s">
        <v>30</v>
      </c>
      <c r="K4313">
        <v>5</v>
      </c>
      <c r="L4313" t="s">
        <v>53</v>
      </c>
      <c r="M4313">
        <v>214</v>
      </c>
      <c r="N4313">
        <v>5</v>
      </c>
      <c r="O4313">
        <v>-1</v>
      </c>
      <c r="P4313">
        <v>0</v>
      </c>
      <c r="Q4313" t="s">
        <v>30</v>
      </c>
      <c r="R4313" t="s">
        <v>21</v>
      </c>
      <c r="S4313" t="str" cm="1">
        <f t="array" ref="S4313">_xlfn.IFS(bank__2[[#This Row],[Age]]&lt;30, "Young Adults",bank__2[[#This Row],[Age]]&lt;45, "Middle-Aged Adults",bank__2[[#This Row],[Age]]&lt;60, "Older AdultsOlder Adults", bank__2[[#This Row],[Age]]&gt;=60,"Seniors")</f>
        <v>Older AdultsOlder Adults</v>
      </c>
      <c r="T4313" t="str">
        <f t="shared" si="67"/>
        <v>No</v>
      </c>
      <c r="U4313" cm="1">
        <f t="array" ref="U4313">_xlfn.SWITCH(L4313, "jan",1, "feb",2, "mar",3, "apr",4, "may",5, "jun",6, "jul",7, "aug",8, "sep",9, "oct",10, "nov",11, "dec",12, "")</f>
        <v>6</v>
      </c>
      <c r="V4313" s="2">
        <f>bank__2[[#This Row],[CallDuration (Seconds)]]/60</f>
        <v>3.5666666666666669</v>
      </c>
      <c r="W4313" t="str">
        <f>IF(AND(bank__2[[#This Row],[HasHousingLoan]]="yes",bank__2[[#This Row],[HasPersonalLoan]]="yes"),"Both Loans",
IF(bank__2[[#This Row],[HasHousingLoan]]="yes","Only Housing Loan",
IF(bank__2[[#This Row],[HasPersonalLoan]]="yes","Only Personal Loan","No Loan")))</f>
        <v>Only Housing Loan</v>
      </c>
    </row>
    <row r="4314" spans="1:23">
      <c r="A4314">
        <v>4313</v>
      </c>
      <c r="B4314">
        <v>30</v>
      </c>
      <c r="C4314" t="s">
        <v>32</v>
      </c>
      <c r="D4314" t="s">
        <v>44</v>
      </c>
      <c r="E4314" t="s">
        <v>33</v>
      </c>
      <c r="F4314" t="s">
        <v>21</v>
      </c>
      <c r="G4314">
        <v>20</v>
      </c>
      <c r="H4314" t="s">
        <v>35</v>
      </c>
      <c r="I4314" t="s">
        <v>21</v>
      </c>
      <c r="J4314" t="s">
        <v>23</v>
      </c>
      <c r="K4314">
        <v>20</v>
      </c>
      <c r="L4314" t="s">
        <v>48</v>
      </c>
      <c r="M4314">
        <v>404</v>
      </c>
      <c r="N4314">
        <v>6</v>
      </c>
      <c r="O4314">
        <v>340</v>
      </c>
      <c r="P4314">
        <v>1</v>
      </c>
      <c r="Q4314" t="s">
        <v>41</v>
      </c>
      <c r="R4314" t="s">
        <v>21</v>
      </c>
      <c r="S4314" t="str" cm="1">
        <f t="array" ref="S4314">_xlfn.IFS(bank__2[[#This Row],[Age]]&lt;30, "Young Adults",bank__2[[#This Row],[Age]]&lt;45, "Middle-Aged Adults",bank__2[[#This Row],[Age]]&lt;60, "Older AdultsOlder Adults", bank__2[[#This Row],[Age]]&gt;=60,"Seniors")</f>
        <v>Middle-Aged Adults</v>
      </c>
      <c r="T4314" t="str">
        <f t="shared" si="67"/>
        <v>Yes</v>
      </c>
      <c r="U4314" cm="1">
        <f t="array" ref="U4314">_xlfn.SWITCH(L4314, "jan",1, "feb",2, "mar",3, "apr",4, "may",5, "jun",6, "jul",7, "aug",8, "sep",9, "oct",10, "nov",11, "dec",12, "")</f>
        <v>4</v>
      </c>
      <c r="V4314" s="2">
        <f>bank__2[[#This Row],[CallDuration (Seconds)]]/60</f>
        <v>6.7333333333333334</v>
      </c>
      <c r="W4314" t="str">
        <f>IF(AND(bank__2[[#This Row],[HasHousingLoan]]="yes",bank__2[[#This Row],[HasPersonalLoan]]="yes"),"Both Loans",
IF(bank__2[[#This Row],[HasHousingLoan]]="yes","Only Housing Loan",
IF(bank__2[[#This Row],[HasPersonalLoan]]="yes","Only Personal Loan","No Loan")))</f>
        <v>Only Housing Loan</v>
      </c>
    </row>
    <row r="4315" spans="1:23">
      <c r="A4315">
        <v>4314</v>
      </c>
      <c r="B4315">
        <v>35</v>
      </c>
      <c r="C4315" t="s">
        <v>87</v>
      </c>
      <c r="D4315" t="s">
        <v>19</v>
      </c>
      <c r="E4315" t="s">
        <v>33</v>
      </c>
      <c r="F4315" t="s">
        <v>21</v>
      </c>
      <c r="G4315">
        <v>8652</v>
      </c>
      <c r="H4315" t="s">
        <v>35</v>
      </c>
      <c r="I4315" t="s">
        <v>21</v>
      </c>
      <c r="J4315" t="s">
        <v>30</v>
      </c>
      <c r="K4315">
        <v>24</v>
      </c>
      <c r="L4315" t="s">
        <v>53</v>
      </c>
      <c r="M4315">
        <v>103</v>
      </c>
      <c r="N4315">
        <v>6</v>
      </c>
      <c r="O4315">
        <v>-1</v>
      </c>
      <c r="P4315">
        <v>0</v>
      </c>
      <c r="Q4315" t="s">
        <v>30</v>
      </c>
      <c r="R4315" t="s">
        <v>21</v>
      </c>
      <c r="S4315" t="str" cm="1">
        <f t="array" ref="S4315">_xlfn.IFS(bank__2[[#This Row],[Age]]&lt;30, "Young Adults",bank__2[[#This Row],[Age]]&lt;45, "Middle-Aged Adults",bank__2[[#This Row],[Age]]&lt;60, "Older AdultsOlder Adults", bank__2[[#This Row],[Age]]&gt;=60,"Seniors")</f>
        <v>Middle-Aged Adults</v>
      </c>
      <c r="T4315" t="str">
        <f t="shared" si="67"/>
        <v>No</v>
      </c>
      <c r="U4315" cm="1">
        <f t="array" ref="U4315">_xlfn.SWITCH(L4315, "jan",1, "feb",2, "mar",3, "apr",4, "may",5, "jun",6, "jul",7, "aug",8, "sep",9, "oct",10, "nov",11, "dec",12, "")</f>
        <v>6</v>
      </c>
      <c r="V4315" s="2">
        <f>bank__2[[#This Row],[CallDuration (Seconds)]]/60</f>
        <v>1.7166666666666666</v>
      </c>
      <c r="W4315" t="str">
        <f>IF(AND(bank__2[[#This Row],[HasHousingLoan]]="yes",bank__2[[#This Row],[HasPersonalLoan]]="yes"),"Both Loans",
IF(bank__2[[#This Row],[HasHousingLoan]]="yes","Only Housing Loan",
IF(bank__2[[#This Row],[HasPersonalLoan]]="yes","Only Personal Loan","No Loan")))</f>
        <v>Only Housing Loan</v>
      </c>
    </row>
    <row r="4316" spans="1:23">
      <c r="A4316">
        <v>4315</v>
      </c>
      <c r="B4316">
        <v>31</v>
      </c>
      <c r="C4316" t="s">
        <v>72</v>
      </c>
      <c r="D4316" t="s">
        <v>44</v>
      </c>
      <c r="E4316" t="s">
        <v>33</v>
      </c>
      <c r="F4316" t="s">
        <v>21</v>
      </c>
      <c r="G4316">
        <v>1626</v>
      </c>
      <c r="H4316" t="s">
        <v>21</v>
      </c>
      <c r="I4316" t="s">
        <v>21</v>
      </c>
      <c r="J4316" t="s">
        <v>23</v>
      </c>
      <c r="K4316">
        <v>7</v>
      </c>
      <c r="L4316" t="s">
        <v>37</v>
      </c>
      <c r="M4316">
        <v>356</v>
      </c>
      <c r="N4316">
        <v>2</v>
      </c>
      <c r="O4316">
        <v>286</v>
      </c>
      <c r="P4316">
        <v>3</v>
      </c>
      <c r="Q4316" t="s">
        <v>41</v>
      </c>
      <c r="R4316" t="s">
        <v>21</v>
      </c>
      <c r="S4316" t="str" cm="1">
        <f t="array" ref="S4316">_xlfn.IFS(bank__2[[#This Row],[Age]]&lt;30, "Young Adults",bank__2[[#This Row],[Age]]&lt;45, "Middle-Aged Adults",bank__2[[#This Row],[Age]]&lt;60, "Older AdultsOlder Adults", bank__2[[#This Row],[Age]]&gt;=60,"Seniors")</f>
        <v>Middle-Aged Adults</v>
      </c>
      <c r="T4316" t="str">
        <f t="shared" si="67"/>
        <v>Yes</v>
      </c>
      <c r="U4316" cm="1">
        <f t="array" ref="U4316">_xlfn.SWITCH(L4316, "jan",1, "feb",2, "mar",3, "apr",4, "may",5, "jun",6, "jul",7, "aug",8, "sep",9, "oct",10, "nov",11, "dec",12, "")</f>
        <v>5</v>
      </c>
      <c r="V4316" s="2">
        <f>bank__2[[#This Row],[CallDuration (Seconds)]]/60</f>
        <v>5.9333333333333336</v>
      </c>
      <c r="W4316" t="str">
        <f>IF(AND(bank__2[[#This Row],[HasHousingLoan]]="yes",bank__2[[#This Row],[HasPersonalLoan]]="yes"),"Both Loans",
IF(bank__2[[#This Row],[HasHousingLoan]]="yes","Only Housing Loan",
IF(bank__2[[#This Row],[HasPersonalLoan]]="yes","Only Personal Loan","No Loan")))</f>
        <v>No Loan</v>
      </c>
    </row>
    <row r="4317" spans="1:23">
      <c r="A4317">
        <v>4316</v>
      </c>
      <c r="B4317">
        <v>37</v>
      </c>
      <c r="C4317" t="s">
        <v>87</v>
      </c>
      <c r="D4317" t="s">
        <v>19</v>
      </c>
      <c r="E4317" t="s">
        <v>33</v>
      </c>
      <c r="F4317" t="s">
        <v>21</v>
      </c>
      <c r="G4317">
        <v>749</v>
      </c>
      <c r="H4317" t="s">
        <v>21</v>
      </c>
      <c r="I4317" t="s">
        <v>21</v>
      </c>
      <c r="J4317" t="s">
        <v>23</v>
      </c>
      <c r="K4317">
        <v>21</v>
      </c>
      <c r="L4317" t="s">
        <v>48</v>
      </c>
      <c r="M4317">
        <v>219</v>
      </c>
      <c r="N4317">
        <v>1</v>
      </c>
      <c r="O4317">
        <v>-1</v>
      </c>
      <c r="P4317">
        <v>0</v>
      </c>
      <c r="Q4317" t="s">
        <v>30</v>
      </c>
      <c r="R4317" t="s">
        <v>21</v>
      </c>
      <c r="S4317" t="str" cm="1">
        <f t="array" ref="S4317">_xlfn.IFS(bank__2[[#This Row],[Age]]&lt;30, "Young Adults",bank__2[[#This Row],[Age]]&lt;45, "Middle-Aged Adults",bank__2[[#This Row],[Age]]&lt;60, "Older AdultsOlder Adults", bank__2[[#This Row],[Age]]&gt;=60,"Seniors")</f>
        <v>Middle-Aged Adults</v>
      </c>
      <c r="T4317" t="str">
        <f t="shared" si="67"/>
        <v>No</v>
      </c>
      <c r="U4317" cm="1">
        <f t="array" ref="U4317">_xlfn.SWITCH(L4317, "jan",1, "feb",2, "mar",3, "apr",4, "may",5, "jun",6, "jul",7, "aug",8, "sep",9, "oct",10, "nov",11, "dec",12, "")</f>
        <v>4</v>
      </c>
      <c r="V4317" s="2">
        <f>bank__2[[#This Row],[CallDuration (Seconds)]]/60</f>
        <v>3.65</v>
      </c>
      <c r="W4317" t="str">
        <f>IF(AND(bank__2[[#This Row],[HasHousingLoan]]="yes",bank__2[[#This Row],[HasPersonalLoan]]="yes"),"Both Loans",
IF(bank__2[[#This Row],[HasHousingLoan]]="yes","Only Housing Loan",
IF(bank__2[[#This Row],[HasPersonalLoan]]="yes","Only Personal Loan","No Loan")))</f>
        <v>No Loan</v>
      </c>
    </row>
    <row r="4318" spans="1:23">
      <c r="A4318">
        <v>4317</v>
      </c>
      <c r="B4318">
        <v>49</v>
      </c>
      <c r="C4318" t="s">
        <v>56</v>
      </c>
      <c r="D4318" t="s">
        <v>19</v>
      </c>
      <c r="E4318" t="s">
        <v>2553</v>
      </c>
      <c r="F4318" t="s">
        <v>21</v>
      </c>
      <c r="G4318">
        <v>51</v>
      </c>
      <c r="H4318" t="s">
        <v>35</v>
      </c>
      <c r="I4318" t="s">
        <v>21</v>
      </c>
      <c r="J4318" t="s">
        <v>30</v>
      </c>
      <c r="K4318">
        <v>7</v>
      </c>
      <c r="L4318" t="s">
        <v>37</v>
      </c>
      <c r="M4318">
        <v>984</v>
      </c>
      <c r="N4318">
        <v>1</v>
      </c>
      <c r="O4318">
        <v>-1</v>
      </c>
      <c r="P4318">
        <v>0</v>
      </c>
      <c r="Q4318" t="s">
        <v>30</v>
      </c>
      <c r="R4318" t="s">
        <v>21</v>
      </c>
      <c r="S4318" t="str" cm="1">
        <f t="array" ref="S4318">_xlfn.IFS(bank__2[[#This Row],[Age]]&lt;30, "Young Adults",bank__2[[#This Row],[Age]]&lt;45, "Middle-Aged Adults",bank__2[[#This Row],[Age]]&lt;60, "Older AdultsOlder Adults", bank__2[[#This Row],[Age]]&gt;=60,"Seniors")</f>
        <v>Older AdultsOlder Adults</v>
      </c>
      <c r="T4318" t="str">
        <f t="shared" si="67"/>
        <v>No</v>
      </c>
      <c r="U4318" cm="1">
        <f t="array" ref="U4318">_xlfn.SWITCH(L4318, "jan",1, "feb",2, "mar",3, "apr",4, "may",5, "jun",6, "jul",7, "aug",8, "sep",9, "oct",10, "nov",11, "dec",12, "")</f>
        <v>5</v>
      </c>
      <c r="V4318" s="2">
        <f>bank__2[[#This Row],[CallDuration (Seconds)]]/60</f>
        <v>16.399999999999999</v>
      </c>
      <c r="W4318" t="str">
        <f>IF(AND(bank__2[[#This Row],[HasHousingLoan]]="yes",bank__2[[#This Row],[HasPersonalLoan]]="yes"),"Both Loans",
IF(bank__2[[#This Row],[HasHousingLoan]]="yes","Only Housing Loan",
IF(bank__2[[#This Row],[HasPersonalLoan]]="yes","Only Personal Loan","No Loan")))</f>
        <v>Only Housing Loan</v>
      </c>
    </row>
    <row r="4319" spans="1:23">
      <c r="A4319">
        <v>4318</v>
      </c>
      <c r="B4319">
        <v>27</v>
      </c>
      <c r="C4319" t="s">
        <v>32</v>
      </c>
      <c r="D4319" t="s">
        <v>44</v>
      </c>
      <c r="E4319" t="s">
        <v>33</v>
      </c>
      <c r="F4319" t="s">
        <v>35</v>
      </c>
      <c r="G4319">
        <v>-1</v>
      </c>
      <c r="H4319" t="s">
        <v>21</v>
      </c>
      <c r="I4319" t="s">
        <v>21</v>
      </c>
      <c r="J4319" t="s">
        <v>23</v>
      </c>
      <c r="K4319">
        <v>22</v>
      </c>
      <c r="L4319" t="s">
        <v>119</v>
      </c>
      <c r="M4319">
        <v>60</v>
      </c>
      <c r="N4319">
        <v>2</v>
      </c>
      <c r="O4319">
        <v>-1</v>
      </c>
      <c r="P4319">
        <v>0</v>
      </c>
      <c r="Q4319" t="s">
        <v>30</v>
      </c>
      <c r="R4319" t="s">
        <v>21</v>
      </c>
      <c r="S4319" t="str" cm="1">
        <f t="array" ref="S4319">_xlfn.IFS(bank__2[[#This Row],[Age]]&lt;30, "Young Adults",bank__2[[#This Row],[Age]]&lt;45, "Middle-Aged Adults",bank__2[[#This Row],[Age]]&lt;60, "Older AdultsOlder Adults", bank__2[[#This Row],[Age]]&gt;=60,"Seniors")</f>
        <v>Young Adults</v>
      </c>
      <c r="T4319" t="str">
        <f t="shared" si="67"/>
        <v>No</v>
      </c>
      <c r="U4319" cm="1">
        <f t="array" ref="U4319">_xlfn.SWITCH(L4319, "jan",1, "feb",2, "mar",3, "apr",4, "may",5, "jun",6, "jul",7, "aug",8, "sep",9, "oct",10, "nov",11, "dec",12, "")</f>
        <v>7</v>
      </c>
      <c r="V4319" s="2">
        <f>bank__2[[#This Row],[CallDuration (Seconds)]]/60</f>
        <v>1</v>
      </c>
      <c r="W4319" t="str">
        <f>IF(AND(bank__2[[#This Row],[HasHousingLoan]]="yes",bank__2[[#This Row],[HasPersonalLoan]]="yes"),"Both Loans",
IF(bank__2[[#This Row],[HasHousingLoan]]="yes","Only Housing Loan",
IF(bank__2[[#This Row],[HasPersonalLoan]]="yes","Only Personal Loan","No Loan")))</f>
        <v>No Loan</v>
      </c>
    </row>
    <row r="4320" spans="1:23">
      <c r="A4320">
        <v>4319</v>
      </c>
      <c r="B4320">
        <v>32</v>
      </c>
      <c r="C4320" t="s">
        <v>56</v>
      </c>
      <c r="D4320" t="s">
        <v>19</v>
      </c>
      <c r="E4320" t="s">
        <v>33</v>
      </c>
      <c r="F4320" t="s">
        <v>21</v>
      </c>
      <c r="G4320">
        <v>-32</v>
      </c>
      <c r="H4320" t="s">
        <v>35</v>
      </c>
      <c r="I4320" t="s">
        <v>21</v>
      </c>
      <c r="J4320" t="s">
        <v>23</v>
      </c>
      <c r="K4320">
        <v>12</v>
      </c>
      <c r="L4320" t="s">
        <v>37</v>
      </c>
      <c r="M4320">
        <v>145</v>
      </c>
      <c r="N4320">
        <v>1</v>
      </c>
      <c r="O4320">
        <v>-1</v>
      </c>
      <c r="P4320">
        <v>0</v>
      </c>
      <c r="Q4320" t="s">
        <v>30</v>
      </c>
      <c r="R4320" t="s">
        <v>21</v>
      </c>
      <c r="S4320" t="str" cm="1">
        <f t="array" ref="S4320">_xlfn.IFS(bank__2[[#This Row],[Age]]&lt;30, "Young Adults",bank__2[[#This Row],[Age]]&lt;45, "Middle-Aged Adults",bank__2[[#This Row],[Age]]&lt;60, "Older AdultsOlder Adults", bank__2[[#This Row],[Age]]&gt;=60,"Seniors")</f>
        <v>Middle-Aged Adults</v>
      </c>
      <c r="T4320" t="str">
        <f t="shared" si="67"/>
        <v>No</v>
      </c>
      <c r="U4320" cm="1">
        <f t="array" ref="U4320">_xlfn.SWITCH(L4320, "jan",1, "feb",2, "mar",3, "apr",4, "may",5, "jun",6, "jul",7, "aug",8, "sep",9, "oct",10, "nov",11, "dec",12, "")</f>
        <v>5</v>
      </c>
      <c r="V4320" s="2">
        <f>bank__2[[#This Row],[CallDuration (Seconds)]]/60</f>
        <v>2.4166666666666665</v>
      </c>
      <c r="W4320" t="str">
        <f>IF(AND(bank__2[[#This Row],[HasHousingLoan]]="yes",bank__2[[#This Row],[HasPersonalLoan]]="yes"),"Both Loans",
IF(bank__2[[#This Row],[HasHousingLoan]]="yes","Only Housing Loan",
IF(bank__2[[#This Row],[HasPersonalLoan]]="yes","Only Personal Loan","No Loan")))</f>
        <v>Only Housing Loan</v>
      </c>
    </row>
    <row r="4321" spans="1:23">
      <c r="A4321">
        <v>4320</v>
      </c>
      <c r="B4321">
        <v>70</v>
      </c>
      <c r="C4321" t="s">
        <v>144</v>
      </c>
      <c r="D4321" t="s">
        <v>122</v>
      </c>
      <c r="E4321" t="s">
        <v>33</v>
      </c>
      <c r="F4321" t="s">
        <v>21</v>
      </c>
      <c r="G4321">
        <v>6850</v>
      </c>
      <c r="H4321" t="s">
        <v>21</v>
      </c>
      <c r="I4321" t="s">
        <v>21</v>
      </c>
      <c r="J4321" t="s">
        <v>146</v>
      </c>
      <c r="K4321">
        <v>5</v>
      </c>
      <c r="L4321" t="s">
        <v>387</v>
      </c>
      <c r="M4321">
        <v>252</v>
      </c>
      <c r="N4321">
        <v>3</v>
      </c>
      <c r="O4321">
        <v>183</v>
      </c>
      <c r="P4321">
        <v>1</v>
      </c>
      <c r="Q4321" t="s">
        <v>41</v>
      </c>
      <c r="R4321" t="s">
        <v>21</v>
      </c>
      <c r="S4321" t="str" cm="1">
        <f t="array" ref="S4321">_xlfn.IFS(bank__2[[#This Row],[Age]]&lt;30, "Young Adults",bank__2[[#This Row],[Age]]&lt;45, "Middle-Aged Adults",bank__2[[#This Row],[Age]]&lt;60, "Older AdultsOlder Adults", bank__2[[#This Row],[Age]]&gt;=60,"Seniors")</f>
        <v>Seniors</v>
      </c>
      <c r="T4321" t="str">
        <f t="shared" si="67"/>
        <v>Yes</v>
      </c>
      <c r="U4321" cm="1">
        <f t="array" ref="U4321">_xlfn.SWITCH(L4321, "jan",1, "feb",2, "mar",3, "apr",4, "may",5, "jun",6, "jul",7, "aug",8, "sep",9, "oct",10, "nov",11, "dec",12, "")</f>
        <v>3</v>
      </c>
      <c r="V4321" s="2">
        <f>bank__2[[#This Row],[CallDuration (Seconds)]]/60</f>
        <v>4.2</v>
      </c>
      <c r="W4321" t="str">
        <f>IF(AND(bank__2[[#This Row],[HasHousingLoan]]="yes",bank__2[[#This Row],[HasPersonalLoan]]="yes"),"Both Loans",
IF(bank__2[[#This Row],[HasHousingLoan]]="yes","Only Housing Loan",
IF(bank__2[[#This Row],[HasPersonalLoan]]="yes","Only Personal Loan","No Loan")))</f>
        <v>No Loan</v>
      </c>
    </row>
    <row r="4322" spans="1:23">
      <c r="A4322">
        <v>4321</v>
      </c>
      <c r="B4322">
        <v>22</v>
      </c>
      <c r="C4322" t="s">
        <v>72</v>
      </c>
      <c r="D4322" t="s">
        <v>44</v>
      </c>
      <c r="E4322" t="s">
        <v>33</v>
      </c>
      <c r="F4322" t="s">
        <v>21</v>
      </c>
      <c r="G4322">
        <v>333</v>
      </c>
      <c r="H4322" t="s">
        <v>21</v>
      </c>
      <c r="I4322" t="s">
        <v>35</v>
      </c>
      <c r="J4322" t="s">
        <v>146</v>
      </c>
      <c r="K4322">
        <v>12</v>
      </c>
      <c r="L4322" t="s">
        <v>124</v>
      </c>
      <c r="M4322">
        <v>129</v>
      </c>
      <c r="N4322">
        <v>1</v>
      </c>
      <c r="O4322">
        <v>-1</v>
      </c>
      <c r="P4322">
        <v>0</v>
      </c>
      <c r="Q4322" t="s">
        <v>30</v>
      </c>
      <c r="R4322" t="s">
        <v>21</v>
      </c>
      <c r="S4322" t="str" cm="1">
        <f t="array" ref="S4322">_xlfn.IFS(bank__2[[#This Row],[Age]]&lt;30, "Young Adults",bank__2[[#This Row],[Age]]&lt;45, "Middle-Aged Adults",bank__2[[#This Row],[Age]]&lt;60, "Older AdultsOlder Adults", bank__2[[#This Row],[Age]]&gt;=60,"Seniors")</f>
        <v>Young Adults</v>
      </c>
      <c r="T4322" t="str">
        <f t="shared" si="67"/>
        <v>No</v>
      </c>
      <c r="U4322" cm="1">
        <f t="array" ref="U4322">_xlfn.SWITCH(L4322, "jan",1, "feb",2, "mar",3, "apr",4, "may",5, "jun",6, "jul",7, "aug",8, "sep",9, "oct",10, "nov",11, "dec",12, "")</f>
        <v>11</v>
      </c>
      <c r="V4322" s="2">
        <f>bank__2[[#This Row],[CallDuration (Seconds)]]/60</f>
        <v>2.15</v>
      </c>
      <c r="W4322" t="str">
        <f>IF(AND(bank__2[[#This Row],[HasHousingLoan]]="yes",bank__2[[#This Row],[HasPersonalLoan]]="yes"),"Both Loans",
IF(bank__2[[#This Row],[HasHousingLoan]]="yes","Only Housing Loan",
IF(bank__2[[#This Row],[HasPersonalLoan]]="yes","Only Personal Loan","No Loan")))</f>
        <v>Only Personal Loan</v>
      </c>
    </row>
    <row r="4323" spans="1:23">
      <c r="A4323">
        <v>4322</v>
      </c>
      <c r="B4323">
        <v>58</v>
      </c>
      <c r="C4323" t="s">
        <v>56</v>
      </c>
      <c r="D4323" t="s">
        <v>19</v>
      </c>
      <c r="E4323" t="s">
        <v>33</v>
      </c>
      <c r="F4323" t="s">
        <v>21</v>
      </c>
      <c r="G4323">
        <v>-27</v>
      </c>
      <c r="H4323" t="s">
        <v>21</v>
      </c>
      <c r="I4323" t="s">
        <v>35</v>
      </c>
      <c r="J4323" t="s">
        <v>146</v>
      </c>
      <c r="K4323">
        <v>31</v>
      </c>
      <c r="L4323" t="s">
        <v>119</v>
      </c>
      <c r="M4323">
        <v>77</v>
      </c>
      <c r="N4323">
        <v>13</v>
      </c>
      <c r="O4323">
        <v>-1</v>
      </c>
      <c r="P4323">
        <v>0</v>
      </c>
      <c r="Q4323" t="s">
        <v>30</v>
      </c>
      <c r="R4323" t="s">
        <v>21</v>
      </c>
      <c r="S4323" t="str" cm="1">
        <f t="array" ref="S4323">_xlfn.IFS(bank__2[[#This Row],[Age]]&lt;30, "Young Adults",bank__2[[#This Row],[Age]]&lt;45, "Middle-Aged Adults",bank__2[[#This Row],[Age]]&lt;60, "Older AdultsOlder Adults", bank__2[[#This Row],[Age]]&gt;=60,"Seniors")</f>
        <v>Older AdultsOlder Adults</v>
      </c>
      <c r="T4323" t="str">
        <f t="shared" si="67"/>
        <v>No</v>
      </c>
      <c r="U4323" cm="1">
        <f t="array" ref="U4323">_xlfn.SWITCH(L4323, "jan",1, "feb",2, "mar",3, "apr",4, "may",5, "jun",6, "jul",7, "aug",8, "sep",9, "oct",10, "nov",11, "dec",12, "")</f>
        <v>7</v>
      </c>
      <c r="V4323" s="2">
        <f>bank__2[[#This Row],[CallDuration (Seconds)]]/60</f>
        <v>1.2833333333333334</v>
      </c>
      <c r="W4323" t="str">
        <f>IF(AND(bank__2[[#This Row],[HasHousingLoan]]="yes",bank__2[[#This Row],[HasPersonalLoan]]="yes"),"Both Loans",
IF(bank__2[[#This Row],[HasHousingLoan]]="yes","Only Housing Loan",
IF(bank__2[[#This Row],[HasPersonalLoan]]="yes","Only Personal Loan","No Loan")))</f>
        <v>Only Personal Loan</v>
      </c>
    </row>
    <row r="4324" spans="1:23">
      <c r="A4324">
        <v>4323</v>
      </c>
      <c r="B4324">
        <v>33</v>
      </c>
      <c r="C4324" t="s">
        <v>56</v>
      </c>
      <c r="D4324" t="s">
        <v>19</v>
      </c>
      <c r="E4324" t="s">
        <v>33</v>
      </c>
      <c r="F4324" t="s">
        <v>21</v>
      </c>
      <c r="G4324">
        <v>932</v>
      </c>
      <c r="H4324" t="s">
        <v>35</v>
      </c>
      <c r="I4324" t="s">
        <v>21</v>
      </c>
      <c r="J4324" t="s">
        <v>30</v>
      </c>
      <c r="K4324">
        <v>21</v>
      </c>
      <c r="L4324" t="s">
        <v>37</v>
      </c>
      <c r="M4324">
        <v>226</v>
      </c>
      <c r="N4324">
        <v>1</v>
      </c>
      <c r="O4324">
        <v>-1</v>
      </c>
      <c r="P4324">
        <v>0</v>
      </c>
      <c r="Q4324" t="s">
        <v>30</v>
      </c>
      <c r="R4324" t="s">
        <v>21</v>
      </c>
      <c r="S4324" t="str" cm="1">
        <f t="array" ref="S4324">_xlfn.IFS(bank__2[[#This Row],[Age]]&lt;30, "Young Adults",bank__2[[#This Row],[Age]]&lt;45, "Middle-Aged Adults",bank__2[[#This Row],[Age]]&lt;60, "Older AdultsOlder Adults", bank__2[[#This Row],[Age]]&gt;=60,"Seniors")</f>
        <v>Middle-Aged Adults</v>
      </c>
      <c r="T4324" t="str">
        <f t="shared" si="67"/>
        <v>No</v>
      </c>
      <c r="U4324" cm="1">
        <f t="array" ref="U4324">_xlfn.SWITCH(L4324, "jan",1, "feb",2, "mar",3, "apr",4, "may",5, "jun",6, "jul",7, "aug",8, "sep",9, "oct",10, "nov",11, "dec",12, "")</f>
        <v>5</v>
      </c>
      <c r="V4324" s="2">
        <f>bank__2[[#This Row],[CallDuration (Seconds)]]/60</f>
        <v>3.7666666666666666</v>
      </c>
      <c r="W4324" t="str">
        <f>IF(AND(bank__2[[#This Row],[HasHousingLoan]]="yes",bank__2[[#This Row],[HasPersonalLoan]]="yes"),"Both Loans",
IF(bank__2[[#This Row],[HasHousingLoan]]="yes","Only Housing Loan",
IF(bank__2[[#This Row],[HasPersonalLoan]]="yes","Only Personal Loan","No Loan")))</f>
        <v>Only Housing Loan</v>
      </c>
    </row>
    <row r="4325" spans="1:23">
      <c r="A4325">
        <v>4324</v>
      </c>
      <c r="B4325">
        <v>83</v>
      </c>
      <c r="C4325" t="s">
        <v>144</v>
      </c>
      <c r="D4325" t="s">
        <v>122</v>
      </c>
      <c r="E4325" t="s">
        <v>20</v>
      </c>
      <c r="F4325" t="s">
        <v>21</v>
      </c>
      <c r="G4325">
        <v>0</v>
      </c>
      <c r="H4325" t="s">
        <v>21</v>
      </c>
      <c r="I4325" t="s">
        <v>21</v>
      </c>
      <c r="J4325" t="s">
        <v>146</v>
      </c>
      <c r="K4325">
        <v>31</v>
      </c>
      <c r="L4325" t="s">
        <v>37</v>
      </c>
      <c r="M4325">
        <v>664</v>
      </c>
      <c r="N4325">
        <v>1</v>
      </c>
      <c r="O4325">
        <v>77</v>
      </c>
      <c r="P4325">
        <v>3</v>
      </c>
      <c r="Q4325" t="s">
        <v>196</v>
      </c>
      <c r="R4325" t="s">
        <v>21</v>
      </c>
      <c r="S4325" t="str" cm="1">
        <f t="array" ref="S4325">_xlfn.IFS(bank__2[[#This Row],[Age]]&lt;30, "Young Adults",bank__2[[#This Row],[Age]]&lt;45, "Middle-Aged Adults",bank__2[[#This Row],[Age]]&lt;60, "Older AdultsOlder Adults", bank__2[[#This Row],[Age]]&gt;=60,"Seniors")</f>
        <v>Seniors</v>
      </c>
      <c r="T4325" t="str">
        <f t="shared" si="67"/>
        <v>Yes</v>
      </c>
      <c r="U4325" cm="1">
        <f t="array" ref="U4325">_xlfn.SWITCH(L4325, "jan",1, "feb",2, "mar",3, "apr",4, "may",5, "jun",6, "jul",7, "aug",8, "sep",9, "oct",10, "nov",11, "dec",12, "")</f>
        <v>5</v>
      </c>
      <c r="V4325" s="2">
        <f>bank__2[[#This Row],[CallDuration (Seconds)]]/60</f>
        <v>11.066666666666666</v>
      </c>
      <c r="W4325" t="str">
        <f>IF(AND(bank__2[[#This Row],[HasHousingLoan]]="yes",bank__2[[#This Row],[HasPersonalLoan]]="yes"),"Both Loans",
IF(bank__2[[#This Row],[HasHousingLoan]]="yes","Only Housing Loan",
IF(bank__2[[#This Row],[HasPersonalLoan]]="yes","Only Personal Loan","No Loan")))</f>
        <v>No Loan</v>
      </c>
    </row>
    <row r="4326" spans="1:23">
      <c r="A4326">
        <v>4325</v>
      </c>
      <c r="B4326">
        <v>50</v>
      </c>
      <c r="C4326" t="s">
        <v>43</v>
      </c>
      <c r="D4326" t="s">
        <v>122</v>
      </c>
      <c r="E4326" t="s">
        <v>45</v>
      </c>
      <c r="F4326" t="s">
        <v>21</v>
      </c>
      <c r="G4326">
        <v>100</v>
      </c>
      <c r="H4326" t="s">
        <v>35</v>
      </c>
      <c r="I4326" t="s">
        <v>35</v>
      </c>
      <c r="J4326" t="s">
        <v>23</v>
      </c>
      <c r="K4326">
        <v>13</v>
      </c>
      <c r="L4326" t="s">
        <v>37</v>
      </c>
      <c r="M4326">
        <v>157</v>
      </c>
      <c r="N4326">
        <v>1</v>
      </c>
      <c r="O4326">
        <v>299</v>
      </c>
      <c r="P4326">
        <v>3</v>
      </c>
      <c r="Q4326" t="s">
        <v>41</v>
      </c>
      <c r="R4326" t="s">
        <v>21</v>
      </c>
      <c r="S4326" t="str" cm="1">
        <f t="array" ref="S4326">_xlfn.IFS(bank__2[[#This Row],[Age]]&lt;30, "Young Adults",bank__2[[#This Row],[Age]]&lt;45, "Middle-Aged Adults",bank__2[[#This Row],[Age]]&lt;60, "Older AdultsOlder Adults", bank__2[[#This Row],[Age]]&gt;=60,"Seniors")</f>
        <v>Older AdultsOlder Adults</v>
      </c>
      <c r="T4326" t="str">
        <f t="shared" si="67"/>
        <v>Yes</v>
      </c>
      <c r="U4326" cm="1">
        <f t="array" ref="U4326">_xlfn.SWITCH(L4326, "jan",1, "feb",2, "mar",3, "apr",4, "may",5, "jun",6, "jul",7, "aug",8, "sep",9, "oct",10, "nov",11, "dec",12, "")</f>
        <v>5</v>
      </c>
      <c r="V4326" s="2">
        <f>bank__2[[#This Row],[CallDuration (Seconds)]]/60</f>
        <v>2.6166666666666667</v>
      </c>
      <c r="W4326" t="str">
        <f>IF(AND(bank__2[[#This Row],[HasHousingLoan]]="yes",bank__2[[#This Row],[HasPersonalLoan]]="yes"),"Both Loans",
IF(bank__2[[#This Row],[HasHousingLoan]]="yes","Only Housing Loan",
IF(bank__2[[#This Row],[HasPersonalLoan]]="yes","Only Personal Loan","No Loan")))</f>
        <v>Both Loans</v>
      </c>
    </row>
    <row r="4327" spans="1:23">
      <c r="A4327">
        <v>4326</v>
      </c>
      <c r="B4327">
        <v>53</v>
      </c>
      <c r="C4327" t="s">
        <v>56</v>
      </c>
      <c r="D4327" t="s">
        <v>19</v>
      </c>
      <c r="E4327" t="s">
        <v>33</v>
      </c>
      <c r="F4327" t="s">
        <v>21</v>
      </c>
      <c r="G4327">
        <v>-626</v>
      </c>
      <c r="H4327" t="s">
        <v>35</v>
      </c>
      <c r="I4327" t="s">
        <v>21</v>
      </c>
      <c r="J4327" t="s">
        <v>23</v>
      </c>
      <c r="K4327">
        <v>9</v>
      </c>
      <c r="L4327" t="s">
        <v>119</v>
      </c>
      <c r="M4327">
        <v>205</v>
      </c>
      <c r="N4327">
        <v>1</v>
      </c>
      <c r="O4327">
        <v>-1</v>
      </c>
      <c r="P4327">
        <v>0</v>
      </c>
      <c r="Q4327" t="s">
        <v>30</v>
      </c>
      <c r="R4327" t="s">
        <v>21</v>
      </c>
      <c r="S4327" t="str" cm="1">
        <f t="array" ref="S4327">_xlfn.IFS(bank__2[[#This Row],[Age]]&lt;30, "Young Adults",bank__2[[#This Row],[Age]]&lt;45, "Middle-Aged Adults",bank__2[[#This Row],[Age]]&lt;60, "Older AdultsOlder Adults", bank__2[[#This Row],[Age]]&gt;=60,"Seniors")</f>
        <v>Older AdultsOlder Adults</v>
      </c>
      <c r="T4327" t="str">
        <f t="shared" si="67"/>
        <v>No</v>
      </c>
      <c r="U4327" cm="1">
        <f t="array" ref="U4327">_xlfn.SWITCH(L4327, "jan",1, "feb",2, "mar",3, "apr",4, "may",5, "jun",6, "jul",7, "aug",8, "sep",9, "oct",10, "nov",11, "dec",12, "")</f>
        <v>7</v>
      </c>
      <c r="V4327" s="2">
        <f>bank__2[[#This Row],[CallDuration (Seconds)]]/60</f>
        <v>3.4166666666666665</v>
      </c>
      <c r="W4327" t="str">
        <f>IF(AND(bank__2[[#This Row],[HasHousingLoan]]="yes",bank__2[[#This Row],[HasPersonalLoan]]="yes"),"Both Loans",
IF(bank__2[[#This Row],[HasHousingLoan]]="yes","Only Housing Loan",
IF(bank__2[[#This Row],[HasPersonalLoan]]="yes","Only Personal Loan","No Loan")))</f>
        <v>Only Housing Loan</v>
      </c>
    </row>
    <row r="4328" spans="1:23">
      <c r="A4328">
        <v>4327</v>
      </c>
      <c r="B4328">
        <v>37</v>
      </c>
      <c r="C4328" t="s">
        <v>43</v>
      </c>
      <c r="D4328" t="s">
        <v>44</v>
      </c>
      <c r="E4328" t="s">
        <v>45</v>
      </c>
      <c r="F4328" t="s">
        <v>21</v>
      </c>
      <c r="G4328">
        <v>9</v>
      </c>
      <c r="H4328" t="s">
        <v>21</v>
      </c>
      <c r="I4328" t="s">
        <v>21</v>
      </c>
      <c r="J4328" t="s">
        <v>23</v>
      </c>
      <c r="K4328">
        <v>26</v>
      </c>
      <c r="L4328" t="s">
        <v>92</v>
      </c>
      <c r="M4328">
        <v>484</v>
      </c>
      <c r="N4328">
        <v>2</v>
      </c>
      <c r="O4328">
        <v>-1</v>
      </c>
      <c r="P4328">
        <v>0</v>
      </c>
      <c r="Q4328" t="s">
        <v>30</v>
      </c>
      <c r="R4328" t="s">
        <v>21</v>
      </c>
      <c r="S4328" t="str" cm="1">
        <f t="array" ref="S4328">_xlfn.IFS(bank__2[[#This Row],[Age]]&lt;30, "Young Adults",bank__2[[#This Row],[Age]]&lt;45, "Middle-Aged Adults",bank__2[[#This Row],[Age]]&lt;60, "Older AdultsOlder Adults", bank__2[[#This Row],[Age]]&gt;=60,"Seniors")</f>
        <v>Middle-Aged Adults</v>
      </c>
      <c r="T4328" t="str">
        <f t="shared" si="67"/>
        <v>No</v>
      </c>
      <c r="U4328" cm="1">
        <f t="array" ref="U4328">_xlfn.SWITCH(L4328, "jan",1, "feb",2, "mar",3, "apr",4, "may",5, "jun",6, "jul",7, "aug",8, "sep",9, "oct",10, "nov",11, "dec",12, "")</f>
        <v>8</v>
      </c>
      <c r="V4328" s="2">
        <f>bank__2[[#This Row],[CallDuration (Seconds)]]/60</f>
        <v>8.0666666666666664</v>
      </c>
      <c r="W4328" t="str">
        <f>IF(AND(bank__2[[#This Row],[HasHousingLoan]]="yes",bank__2[[#This Row],[HasPersonalLoan]]="yes"),"Both Loans",
IF(bank__2[[#This Row],[HasHousingLoan]]="yes","Only Housing Loan",
IF(bank__2[[#This Row],[HasPersonalLoan]]="yes","Only Personal Loan","No Loan")))</f>
        <v>No Loan</v>
      </c>
    </row>
    <row r="4329" spans="1:23">
      <c r="A4329">
        <v>4328</v>
      </c>
      <c r="B4329">
        <v>55</v>
      </c>
      <c r="C4329" t="s">
        <v>32</v>
      </c>
      <c r="D4329" t="s">
        <v>122</v>
      </c>
      <c r="E4329" t="s">
        <v>20</v>
      </c>
      <c r="F4329" t="s">
        <v>21</v>
      </c>
      <c r="G4329">
        <v>653</v>
      </c>
      <c r="H4329" t="s">
        <v>21</v>
      </c>
      <c r="I4329" t="s">
        <v>21</v>
      </c>
      <c r="J4329" t="s">
        <v>30</v>
      </c>
      <c r="K4329">
        <v>6</v>
      </c>
      <c r="L4329" t="s">
        <v>53</v>
      </c>
      <c r="M4329">
        <v>800</v>
      </c>
      <c r="N4329">
        <v>1</v>
      </c>
      <c r="O4329">
        <v>-1</v>
      </c>
      <c r="P4329">
        <v>0</v>
      </c>
      <c r="Q4329" t="s">
        <v>30</v>
      </c>
      <c r="R4329" t="s">
        <v>21</v>
      </c>
      <c r="S4329" t="str" cm="1">
        <f t="array" ref="S4329">_xlfn.IFS(bank__2[[#This Row],[Age]]&lt;30, "Young Adults",bank__2[[#This Row],[Age]]&lt;45, "Middle-Aged Adults",bank__2[[#This Row],[Age]]&lt;60, "Older AdultsOlder Adults", bank__2[[#This Row],[Age]]&gt;=60,"Seniors")</f>
        <v>Older AdultsOlder Adults</v>
      </c>
      <c r="T4329" t="str">
        <f t="shared" si="67"/>
        <v>No</v>
      </c>
      <c r="U4329" cm="1">
        <f t="array" ref="U4329">_xlfn.SWITCH(L4329, "jan",1, "feb",2, "mar",3, "apr",4, "may",5, "jun",6, "jul",7, "aug",8, "sep",9, "oct",10, "nov",11, "dec",12, "")</f>
        <v>6</v>
      </c>
      <c r="V4329" s="2">
        <f>bank__2[[#This Row],[CallDuration (Seconds)]]/60</f>
        <v>13.333333333333334</v>
      </c>
      <c r="W4329" t="str">
        <f>IF(AND(bank__2[[#This Row],[HasHousingLoan]]="yes",bank__2[[#This Row],[HasPersonalLoan]]="yes"),"Both Loans",
IF(bank__2[[#This Row],[HasHousingLoan]]="yes","Only Housing Loan",
IF(bank__2[[#This Row],[HasPersonalLoan]]="yes","Only Personal Loan","No Loan")))</f>
        <v>No Loan</v>
      </c>
    </row>
    <row r="4330" spans="1:23">
      <c r="A4330">
        <v>4329</v>
      </c>
      <c r="B4330">
        <v>49</v>
      </c>
      <c r="C4330" t="s">
        <v>87</v>
      </c>
      <c r="D4330" t="s">
        <v>19</v>
      </c>
      <c r="E4330" t="s">
        <v>33</v>
      </c>
      <c r="F4330" t="s">
        <v>21</v>
      </c>
      <c r="G4330">
        <v>3608</v>
      </c>
      <c r="H4330" t="s">
        <v>35</v>
      </c>
      <c r="I4330" t="s">
        <v>21</v>
      </c>
      <c r="J4330" t="s">
        <v>30</v>
      </c>
      <c r="K4330">
        <v>13</v>
      </c>
      <c r="L4330" t="s">
        <v>124</v>
      </c>
      <c r="M4330">
        <v>231</v>
      </c>
      <c r="N4330">
        <v>1</v>
      </c>
      <c r="O4330">
        <v>-1</v>
      </c>
      <c r="P4330">
        <v>0</v>
      </c>
      <c r="Q4330" t="s">
        <v>30</v>
      </c>
      <c r="R4330" t="s">
        <v>35</v>
      </c>
      <c r="S4330" t="str" cm="1">
        <f t="array" ref="S4330">_xlfn.IFS(bank__2[[#This Row],[Age]]&lt;30, "Young Adults",bank__2[[#This Row],[Age]]&lt;45, "Middle-Aged Adults",bank__2[[#This Row],[Age]]&lt;60, "Older AdultsOlder Adults", bank__2[[#This Row],[Age]]&gt;=60,"Seniors")</f>
        <v>Older AdultsOlder Adults</v>
      </c>
      <c r="T4330" t="str">
        <f t="shared" si="67"/>
        <v>No</v>
      </c>
      <c r="U4330" cm="1">
        <f t="array" ref="U4330">_xlfn.SWITCH(L4330, "jan",1, "feb",2, "mar",3, "apr",4, "may",5, "jun",6, "jul",7, "aug",8, "sep",9, "oct",10, "nov",11, "dec",12, "")</f>
        <v>11</v>
      </c>
      <c r="V4330" s="2">
        <f>bank__2[[#This Row],[CallDuration (Seconds)]]/60</f>
        <v>3.85</v>
      </c>
      <c r="W4330" t="str">
        <f>IF(AND(bank__2[[#This Row],[HasHousingLoan]]="yes",bank__2[[#This Row],[HasPersonalLoan]]="yes"),"Both Loans",
IF(bank__2[[#This Row],[HasHousingLoan]]="yes","Only Housing Loan",
IF(bank__2[[#This Row],[HasPersonalLoan]]="yes","Only Personal Loan","No Loan")))</f>
        <v>Only Housing Loan</v>
      </c>
    </row>
    <row r="4331" spans="1:23">
      <c r="A4331">
        <v>4330</v>
      </c>
      <c r="B4331">
        <v>41</v>
      </c>
      <c r="C4331" t="s">
        <v>56</v>
      </c>
      <c r="D4331" t="s">
        <v>19</v>
      </c>
      <c r="E4331" t="s">
        <v>20</v>
      </c>
      <c r="F4331" t="s">
        <v>21</v>
      </c>
      <c r="G4331">
        <v>293</v>
      </c>
      <c r="H4331" t="s">
        <v>35</v>
      </c>
      <c r="I4331" t="s">
        <v>35</v>
      </c>
      <c r="J4331" t="s">
        <v>23</v>
      </c>
      <c r="K4331">
        <v>7</v>
      </c>
      <c r="L4331" t="s">
        <v>37</v>
      </c>
      <c r="M4331">
        <v>102</v>
      </c>
      <c r="N4331">
        <v>1</v>
      </c>
      <c r="O4331">
        <v>-1</v>
      </c>
      <c r="P4331">
        <v>0</v>
      </c>
      <c r="Q4331" t="s">
        <v>30</v>
      </c>
      <c r="R4331" t="s">
        <v>21</v>
      </c>
      <c r="S4331" t="str" cm="1">
        <f t="array" ref="S4331">_xlfn.IFS(bank__2[[#This Row],[Age]]&lt;30, "Young Adults",bank__2[[#This Row],[Age]]&lt;45, "Middle-Aged Adults",bank__2[[#This Row],[Age]]&lt;60, "Older AdultsOlder Adults", bank__2[[#This Row],[Age]]&gt;=60,"Seniors")</f>
        <v>Middle-Aged Adults</v>
      </c>
      <c r="T4331" t="str">
        <f t="shared" si="67"/>
        <v>No</v>
      </c>
      <c r="U4331" cm="1">
        <f t="array" ref="U4331">_xlfn.SWITCH(L4331, "jan",1, "feb",2, "mar",3, "apr",4, "may",5, "jun",6, "jul",7, "aug",8, "sep",9, "oct",10, "nov",11, "dec",12, "")</f>
        <v>5</v>
      </c>
      <c r="V4331" s="2">
        <f>bank__2[[#This Row],[CallDuration (Seconds)]]/60</f>
        <v>1.7</v>
      </c>
      <c r="W4331" t="str">
        <f>IF(AND(bank__2[[#This Row],[HasHousingLoan]]="yes",bank__2[[#This Row],[HasPersonalLoan]]="yes"),"Both Loans",
IF(bank__2[[#This Row],[HasHousingLoan]]="yes","Only Housing Loan",
IF(bank__2[[#This Row],[HasPersonalLoan]]="yes","Only Personal Loan","No Loan")))</f>
        <v>Both Loans</v>
      </c>
    </row>
    <row r="4332" spans="1:23">
      <c r="A4332">
        <v>4331</v>
      </c>
      <c r="B4332">
        <v>40</v>
      </c>
      <c r="C4332" t="s">
        <v>43</v>
      </c>
      <c r="D4332" t="s">
        <v>44</v>
      </c>
      <c r="E4332" t="s">
        <v>45</v>
      </c>
      <c r="F4332" t="s">
        <v>21</v>
      </c>
      <c r="G4332">
        <v>36</v>
      </c>
      <c r="H4332" t="s">
        <v>35</v>
      </c>
      <c r="I4332" t="s">
        <v>21</v>
      </c>
      <c r="J4332" t="s">
        <v>30</v>
      </c>
      <c r="K4332">
        <v>27</v>
      </c>
      <c r="L4332" t="s">
        <v>37</v>
      </c>
      <c r="M4332">
        <v>240</v>
      </c>
      <c r="N4332">
        <v>3</v>
      </c>
      <c r="O4332">
        <v>-1</v>
      </c>
      <c r="P4332">
        <v>0</v>
      </c>
      <c r="Q4332" t="s">
        <v>30</v>
      </c>
      <c r="R4332" t="s">
        <v>21</v>
      </c>
      <c r="S4332" t="str" cm="1">
        <f t="array" ref="S4332">_xlfn.IFS(bank__2[[#This Row],[Age]]&lt;30, "Young Adults",bank__2[[#This Row],[Age]]&lt;45, "Middle-Aged Adults",bank__2[[#This Row],[Age]]&lt;60, "Older AdultsOlder Adults", bank__2[[#This Row],[Age]]&gt;=60,"Seniors")</f>
        <v>Middle-Aged Adults</v>
      </c>
      <c r="T4332" t="str">
        <f t="shared" si="67"/>
        <v>No</v>
      </c>
      <c r="U4332" cm="1">
        <f t="array" ref="U4332">_xlfn.SWITCH(L4332, "jan",1, "feb",2, "mar",3, "apr",4, "may",5, "jun",6, "jul",7, "aug",8, "sep",9, "oct",10, "nov",11, "dec",12, "")</f>
        <v>5</v>
      </c>
      <c r="V4332" s="2">
        <f>bank__2[[#This Row],[CallDuration (Seconds)]]/60</f>
        <v>4</v>
      </c>
      <c r="W4332" t="str">
        <f>IF(AND(bank__2[[#This Row],[HasHousingLoan]]="yes",bank__2[[#This Row],[HasPersonalLoan]]="yes"),"Both Loans",
IF(bank__2[[#This Row],[HasHousingLoan]]="yes","Only Housing Loan",
IF(bank__2[[#This Row],[HasPersonalLoan]]="yes","Only Personal Loan","No Loan")))</f>
        <v>Only Housing Loan</v>
      </c>
    </row>
    <row r="4333" spans="1:23">
      <c r="A4333">
        <v>4332</v>
      </c>
      <c r="B4333">
        <v>48</v>
      </c>
      <c r="C4333" t="s">
        <v>43</v>
      </c>
      <c r="D4333" t="s">
        <v>19</v>
      </c>
      <c r="E4333" t="s">
        <v>45</v>
      </c>
      <c r="F4333" t="s">
        <v>21</v>
      </c>
      <c r="G4333">
        <v>263</v>
      </c>
      <c r="H4333" t="s">
        <v>35</v>
      </c>
      <c r="I4333" t="s">
        <v>21</v>
      </c>
      <c r="J4333" t="s">
        <v>30</v>
      </c>
      <c r="K4333">
        <v>5</v>
      </c>
      <c r="L4333" t="s">
        <v>37</v>
      </c>
      <c r="M4333">
        <v>350</v>
      </c>
      <c r="N4333">
        <v>2</v>
      </c>
      <c r="O4333">
        <v>-1</v>
      </c>
      <c r="P4333">
        <v>0</v>
      </c>
      <c r="Q4333" t="s">
        <v>30</v>
      </c>
      <c r="R4333" t="s">
        <v>21</v>
      </c>
      <c r="S4333" t="str" cm="1">
        <f t="array" ref="S4333">_xlfn.IFS(bank__2[[#This Row],[Age]]&lt;30, "Young Adults",bank__2[[#This Row],[Age]]&lt;45, "Middle-Aged Adults",bank__2[[#This Row],[Age]]&lt;60, "Older AdultsOlder Adults", bank__2[[#This Row],[Age]]&gt;=60,"Seniors")</f>
        <v>Older AdultsOlder Adults</v>
      </c>
      <c r="T4333" t="str">
        <f t="shared" si="67"/>
        <v>No</v>
      </c>
      <c r="U4333" cm="1">
        <f t="array" ref="U4333">_xlfn.SWITCH(L4333, "jan",1, "feb",2, "mar",3, "apr",4, "may",5, "jun",6, "jul",7, "aug",8, "sep",9, "oct",10, "nov",11, "dec",12, "")</f>
        <v>5</v>
      </c>
      <c r="V4333" s="2">
        <f>bank__2[[#This Row],[CallDuration (Seconds)]]/60</f>
        <v>5.833333333333333</v>
      </c>
      <c r="W4333" t="str">
        <f>IF(AND(bank__2[[#This Row],[HasHousingLoan]]="yes",bank__2[[#This Row],[HasPersonalLoan]]="yes"),"Both Loans",
IF(bank__2[[#This Row],[HasHousingLoan]]="yes","Only Housing Loan",
IF(bank__2[[#This Row],[HasPersonalLoan]]="yes","Only Personal Loan","No Loan")))</f>
        <v>Only Housing Loan</v>
      </c>
    </row>
    <row r="4334" spans="1:23">
      <c r="A4334">
        <v>4333</v>
      </c>
      <c r="B4334">
        <v>27</v>
      </c>
      <c r="C4334" t="s">
        <v>94</v>
      </c>
      <c r="D4334" t="s">
        <v>44</v>
      </c>
      <c r="E4334" t="s">
        <v>33</v>
      </c>
      <c r="F4334" t="s">
        <v>21</v>
      </c>
      <c r="G4334">
        <v>8366</v>
      </c>
      <c r="H4334" t="s">
        <v>21</v>
      </c>
      <c r="I4334" t="s">
        <v>21</v>
      </c>
      <c r="J4334" t="s">
        <v>23</v>
      </c>
      <c r="K4334">
        <v>7</v>
      </c>
      <c r="L4334" t="s">
        <v>37</v>
      </c>
      <c r="M4334">
        <v>458</v>
      </c>
      <c r="N4334">
        <v>2</v>
      </c>
      <c r="O4334">
        <v>349</v>
      </c>
      <c r="P4334">
        <v>1</v>
      </c>
      <c r="Q4334" t="s">
        <v>70</v>
      </c>
      <c r="R4334" t="s">
        <v>21</v>
      </c>
      <c r="S4334" t="str" cm="1">
        <f t="array" ref="S4334">_xlfn.IFS(bank__2[[#This Row],[Age]]&lt;30, "Young Adults",bank__2[[#This Row],[Age]]&lt;45, "Middle-Aged Adults",bank__2[[#This Row],[Age]]&lt;60, "Older AdultsOlder Adults", bank__2[[#This Row],[Age]]&gt;=60,"Seniors")</f>
        <v>Young Adults</v>
      </c>
      <c r="T4334" t="str">
        <f t="shared" si="67"/>
        <v>Yes</v>
      </c>
      <c r="U4334" cm="1">
        <f t="array" ref="U4334">_xlfn.SWITCH(L4334, "jan",1, "feb",2, "mar",3, "apr",4, "may",5, "jun",6, "jul",7, "aug",8, "sep",9, "oct",10, "nov",11, "dec",12, "")</f>
        <v>5</v>
      </c>
      <c r="V4334" s="2">
        <f>bank__2[[#This Row],[CallDuration (Seconds)]]/60</f>
        <v>7.6333333333333337</v>
      </c>
      <c r="W4334" t="str">
        <f>IF(AND(bank__2[[#This Row],[HasHousingLoan]]="yes",bank__2[[#This Row],[HasPersonalLoan]]="yes"),"Both Loans",
IF(bank__2[[#This Row],[HasHousingLoan]]="yes","Only Housing Loan",
IF(bank__2[[#This Row],[HasPersonalLoan]]="yes","Only Personal Loan","No Loan")))</f>
        <v>No Loan</v>
      </c>
    </row>
    <row r="4335" spans="1:23">
      <c r="A4335">
        <v>4334</v>
      </c>
      <c r="B4335">
        <v>30</v>
      </c>
      <c r="C4335" t="s">
        <v>43</v>
      </c>
      <c r="D4335" t="s">
        <v>44</v>
      </c>
      <c r="E4335" t="s">
        <v>45</v>
      </c>
      <c r="F4335" t="s">
        <v>21</v>
      </c>
      <c r="G4335">
        <v>2186</v>
      </c>
      <c r="H4335" t="s">
        <v>35</v>
      </c>
      <c r="I4335" t="s">
        <v>21</v>
      </c>
      <c r="J4335" t="s">
        <v>30</v>
      </c>
      <c r="K4335">
        <v>3</v>
      </c>
      <c r="L4335" t="s">
        <v>53</v>
      </c>
      <c r="M4335">
        <v>366</v>
      </c>
      <c r="N4335">
        <v>1</v>
      </c>
      <c r="O4335">
        <v>-1</v>
      </c>
      <c r="P4335">
        <v>0</v>
      </c>
      <c r="Q4335" t="s">
        <v>30</v>
      </c>
      <c r="R4335" t="s">
        <v>21</v>
      </c>
      <c r="S4335" t="str" cm="1">
        <f t="array" ref="S4335">_xlfn.IFS(bank__2[[#This Row],[Age]]&lt;30, "Young Adults",bank__2[[#This Row],[Age]]&lt;45, "Middle-Aged Adults",bank__2[[#This Row],[Age]]&lt;60, "Older AdultsOlder Adults", bank__2[[#This Row],[Age]]&gt;=60,"Seniors")</f>
        <v>Middle-Aged Adults</v>
      </c>
      <c r="T4335" t="str">
        <f t="shared" si="67"/>
        <v>No</v>
      </c>
      <c r="U4335" cm="1">
        <f t="array" ref="U4335">_xlfn.SWITCH(L4335, "jan",1, "feb",2, "mar",3, "apr",4, "may",5, "jun",6, "jul",7, "aug",8, "sep",9, "oct",10, "nov",11, "dec",12, "")</f>
        <v>6</v>
      </c>
      <c r="V4335" s="2">
        <f>bank__2[[#This Row],[CallDuration (Seconds)]]/60</f>
        <v>6.1</v>
      </c>
      <c r="W4335" t="str">
        <f>IF(AND(bank__2[[#This Row],[HasHousingLoan]]="yes",bank__2[[#This Row],[HasPersonalLoan]]="yes"),"Both Loans",
IF(bank__2[[#This Row],[HasHousingLoan]]="yes","Only Housing Loan",
IF(bank__2[[#This Row],[HasPersonalLoan]]="yes","Only Personal Loan","No Loan")))</f>
        <v>Only Housing Loan</v>
      </c>
    </row>
    <row r="4336" spans="1:23">
      <c r="A4336">
        <v>4335</v>
      </c>
      <c r="B4336">
        <v>37</v>
      </c>
      <c r="C4336" t="s">
        <v>77</v>
      </c>
      <c r="D4336" t="s">
        <v>44</v>
      </c>
      <c r="E4336" t="s">
        <v>33</v>
      </c>
      <c r="F4336" t="s">
        <v>21</v>
      </c>
      <c r="G4336">
        <v>20453</v>
      </c>
      <c r="H4336" t="s">
        <v>35</v>
      </c>
      <c r="I4336" t="s">
        <v>21</v>
      </c>
      <c r="J4336" t="s">
        <v>146</v>
      </c>
      <c r="K4336">
        <v>4</v>
      </c>
      <c r="L4336" t="s">
        <v>37</v>
      </c>
      <c r="M4336">
        <v>115</v>
      </c>
      <c r="N4336">
        <v>1</v>
      </c>
      <c r="O4336">
        <v>-1</v>
      </c>
      <c r="P4336">
        <v>0</v>
      </c>
      <c r="Q4336" t="s">
        <v>30</v>
      </c>
      <c r="R4336" t="s">
        <v>21</v>
      </c>
      <c r="S4336" t="str" cm="1">
        <f t="array" ref="S4336">_xlfn.IFS(bank__2[[#This Row],[Age]]&lt;30, "Young Adults",bank__2[[#This Row],[Age]]&lt;45, "Middle-Aged Adults",bank__2[[#This Row],[Age]]&lt;60, "Older AdultsOlder Adults", bank__2[[#This Row],[Age]]&gt;=60,"Seniors")</f>
        <v>Middle-Aged Adults</v>
      </c>
      <c r="T4336" t="str">
        <f t="shared" si="67"/>
        <v>No</v>
      </c>
      <c r="U4336" cm="1">
        <f t="array" ref="U4336">_xlfn.SWITCH(L4336, "jan",1, "feb",2, "mar",3, "apr",4, "may",5, "jun",6, "jul",7, "aug",8, "sep",9, "oct",10, "nov",11, "dec",12, "")</f>
        <v>5</v>
      </c>
      <c r="V4336" s="2">
        <f>bank__2[[#This Row],[CallDuration (Seconds)]]/60</f>
        <v>1.9166666666666667</v>
      </c>
      <c r="W4336" t="str">
        <f>IF(AND(bank__2[[#This Row],[HasHousingLoan]]="yes",bank__2[[#This Row],[HasPersonalLoan]]="yes"),"Both Loans",
IF(bank__2[[#This Row],[HasHousingLoan]]="yes","Only Housing Loan",
IF(bank__2[[#This Row],[HasPersonalLoan]]="yes","Only Personal Loan","No Loan")))</f>
        <v>Only Housing Loan</v>
      </c>
    </row>
    <row r="4337" spans="1:23">
      <c r="A4337">
        <v>4336</v>
      </c>
      <c r="B4337">
        <v>37</v>
      </c>
      <c r="C4337" t="s">
        <v>32</v>
      </c>
      <c r="D4337" t="s">
        <v>44</v>
      </c>
      <c r="E4337" t="s">
        <v>33</v>
      </c>
      <c r="F4337" t="s">
        <v>21</v>
      </c>
      <c r="G4337">
        <v>105</v>
      </c>
      <c r="H4337" t="s">
        <v>21</v>
      </c>
      <c r="I4337" t="s">
        <v>35</v>
      </c>
      <c r="J4337" t="s">
        <v>30</v>
      </c>
      <c r="K4337">
        <v>17</v>
      </c>
      <c r="L4337" t="s">
        <v>53</v>
      </c>
      <c r="M4337">
        <v>260</v>
      </c>
      <c r="N4337">
        <v>4</v>
      </c>
      <c r="O4337">
        <v>-1</v>
      </c>
      <c r="P4337">
        <v>0</v>
      </c>
      <c r="Q4337" t="s">
        <v>30</v>
      </c>
      <c r="R4337" t="s">
        <v>21</v>
      </c>
      <c r="S4337" t="str" cm="1">
        <f t="array" ref="S4337">_xlfn.IFS(bank__2[[#This Row],[Age]]&lt;30, "Young Adults",bank__2[[#This Row],[Age]]&lt;45, "Middle-Aged Adults",bank__2[[#This Row],[Age]]&lt;60, "Older AdultsOlder Adults", bank__2[[#This Row],[Age]]&gt;=60,"Seniors")</f>
        <v>Middle-Aged Adults</v>
      </c>
      <c r="T4337" t="str">
        <f t="shared" si="67"/>
        <v>No</v>
      </c>
      <c r="U4337" cm="1">
        <f t="array" ref="U4337">_xlfn.SWITCH(L4337, "jan",1, "feb",2, "mar",3, "apr",4, "may",5, "jun",6, "jul",7, "aug",8, "sep",9, "oct",10, "nov",11, "dec",12, "")</f>
        <v>6</v>
      </c>
      <c r="V4337" s="2">
        <f>bank__2[[#This Row],[CallDuration (Seconds)]]/60</f>
        <v>4.333333333333333</v>
      </c>
      <c r="W4337" t="str">
        <f>IF(AND(bank__2[[#This Row],[HasHousingLoan]]="yes",bank__2[[#This Row],[HasPersonalLoan]]="yes"),"Both Loans",
IF(bank__2[[#This Row],[HasHousingLoan]]="yes","Only Housing Loan",
IF(bank__2[[#This Row],[HasPersonalLoan]]="yes","Only Personal Loan","No Loan")))</f>
        <v>Only Personal Loan</v>
      </c>
    </row>
    <row r="4338" spans="1:23">
      <c r="A4338">
        <v>4337</v>
      </c>
      <c r="B4338">
        <v>40</v>
      </c>
      <c r="C4338" t="s">
        <v>56</v>
      </c>
      <c r="D4338" t="s">
        <v>19</v>
      </c>
      <c r="E4338" t="s">
        <v>33</v>
      </c>
      <c r="F4338" t="s">
        <v>21</v>
      </c>
      <c r="G4338">
        <v>440</v>
      </c>
      <c r="H4338" t="s">
        <v>35</v>
      </c>
      <c r="I4338" t="s">
        <v>21</v>
      </c>
      <c r="J4338" t="s">
        <v>30</v>
      </c>
      <c r="K4338">
        <v>5</v>
      </c>
      <c r="L4338" t="s">
        <v>53</v>
      </c>
      <c r="M4338">
        <v>327</v>
      </c>
      <c r="N4338">
        <v>2</v>
      </c>
      <c r="O4338">
        <v>-1</v>
      </c>
      <c r="P4338">
        <v>0</v>
      </c>
      <c r="Q4338" t="s">
        <v>30</v>
      </c>
      <c r="R4338" t="s">
        <v>21</v>
      </c>
      <c r="S4338" t="str" cm="1">
        <f t="array" ref="S4338">_xlfn.IFS(bank__2[[#This Row],[Age]]&lt;30, "Young Adults",bank__2[[#This Row],[Age]]&lt;45, "Middle-Aged Adults",bank__2[[#This Row],[Age]]&lt;60, "Older AdultsOlder Adults", bank__2[[#This Row],[Age]]&gt;=60,"Seniors")</f>
        <v>Middle-Aged Adults</v>
      </c>
      <c r="T4338" t="str">
        <f t="shared" si="67"/>
        <v>No</v>
      </c>
      <c r="U4338" cm="1">
        <f t="array" ref="U4338">_xlfn.SWITCH(L4338, "jan",1, "feb",2, "mar",3, "apr",4, "may",5, "jun",6, "jul",7, "aug",8, "sep",9, "oct",10, "nov",11, "dec",12, "")</f>
        <v>6</v>
      </c>
      <c r="V4338" s="2">
        <f>bank__2[[#This Row],[CallDuration (Seconds)]]/60</f>
        <v>5.45</v>
      </c>
      <c r="W4338" t="str">
        <f>IF(AND(bank__2[[#This Row],[HasHousingLoan]]="yes",bank__2[[#This Row],[HasPersonalLoan]]="yes"),"Both Loans",
IF(bank__2[[#This Row],[HasHousingLoan]]="yes","Only Housing Loan",
IF(bank__2[[#This Row],[HasPersonalLoan]]="yes","Only Personal Loan","No Loan")))</f>
        <v>Only Housing Loan</v>
      </c>
    </row>
    <row r="4339" spans="1:23">
      <c r="A4339">
        <v>4338</v>
      </c>
      <c r="B4339">
        <v>73</v>
      </c>
      <c r="C4339" t="s">
        <v>144</v>
      </c>
      <c r="D4339" t="s">
        <v>19</v>
      </c>
      <c r="E4339" t="s">
        <v>2553</v>
      </c>
      <c r="F4339" t="s">
        <v>21</v>
      </c>
      <c r="G4339">
        <v>519</v>
      </c>
      <c r="H4339" t="s">
        <v>21</v>
      </c>
      <c r="I4339" t="s">
        <v>21</v>
      </c>
      <c r="J4339" t="s">
        <v>146</v>
      </c>
      <c r="K4339">
        <v>16</v>
      </c>
      <c r="L4339" t="s">
        <v>25</v>
      </c>
      <c r="M4339">
        <v>434</v>
      </c>
      <c r="N4339">
        <v>1</v>
      </c>
      <c r="O4339">
        <v>57</v>
      </c>
      <c r="P4339">
        <v>1</v>
      </c>
      <c r="Q4339" t="s">
        <v>41</v>
      </c>
      <c r="R4339" t="s">
        <v>35</v>
      </c>
      <c r="S4339" t="str" cm="1">
        <f t="array" ref="S4339">_xlfn.IFS(bank__2[[#This Row],[Age]]&lt;30, "Young Adults",bank__2[[#This Row],[Age]]&lt;45, "Middle-Aged Adults",bank__2[[#This Row],[Age]]&lt;60, "Older AdultsOlder Adults", bank__2[[#This Row],[Age]]&gt;=60,"Seniors")</f>
        <v>Seniors</v>
      </c>
      <c r="T4339" t="str">
        <f t="shared" si="67"/>
        <v>Yes</v>
      </c>
      <c r="U4339" cm="1">
        <f t="array" ref="U4339">_xlfn.SWITCH(L4339, "jan",1, "feb",2, "mar",3, "apr",4, "may",5, "jun",6, "jul",7, "aug",8, "sep",9, "oct",10, "nov",11, "dec",12, "")</f>
        <v>10</v>
      </c>
      <c r="V4339" s="2">
        <f>bank__2[[#This Row],[CallDuration (Seconds)]]/60</f>
        <v>7.2333333333333334</v>
      </c>
      <c r="W4339" t="str">
        <f>IF(AND(bank__2[[#This Row],[HasHousingLoan]]="yes",bank__2[[#This Row],[HasPersonalLoan]]="yes"),"Both Loans",
IF(bank__2[[#This Row],[HasHousingLoan]]="yes","Only Housing Loan",
IF(bank__2[[#This Row],[HasPersonalLoan]]="yes","Only Personal Loan","No Loan")))</f>
        <v>No Loan</v>
      </c>
    </row>
    <row r="4340" spans="1:23">
      <c r="A4340">
        <v>4339</v>
      </c>
      <c r="B4340">
        <v>50</v>
      </c>
      <c r="C4340" t="s">
        <v>43</v>
      </c>
      <c r="D4340" t="s">
        <v>19</v>
      </c>
      <c r="E4340" t="s">
        <v>45</v>
      </c>
      <c r="F4340" t="s">
        <v>21</v>
      </c>
      <c r="G4340">
        <v>19447</v>
      </c>
      <c r="H4340" t="s">
        <v>35</v>
      </c>
      <c r="I4340" t="s">
        <v>35</v>
      </c>
      <c r="J4340" t="s">
        <v>23</v>
      </c>
      <c r="K4340">
        <v>21</v>
      </c>
      <c r="L4340" t="s">
        <v>124</v>
      </c>
      <c r="M4340">
        <v>166</v>
      </c>
      <c r="N4340">
        <v>1</v>
      </c>
      <c r="O4340">
        <v>-1</v>
      </c>
      <c r="P4340">
        <v>0</v>
      </c>
      <c r="Q4340" t="s">
        <v>30</v>
      </c>
      <c r="R4340" t="s">
        <v>21</v>
      </c>
      <c r="S4340" t="str" cm="1">
        <f t="array" ref="S4340">_xlfn.IFS(bank__2[[#This Row],[Age]]&lt;30, "Young Adults",bank__2[[#This Row],[Age]]&lt;45, "Middle-Aged Adults",bank__2[[#This Row],[Age]]&lt;60, "Older AdultsOlder Adults", bank__2[[#This Row],[Age]]&gt;=60,"Seniors")</f>
        <v>Older AdultsOlder Adults</v>
      </c>
      <c r="T4340" t="str">
        <f t="shared" si="67"/>
        <v>No</v>
      </c>
      <c r="U4340" cm="1">
        <f t="array" ref="U4340">_xlfn.SWITCH(L4340, "jan",1, "feb",2, "mar",3, "apr",4, "may",5, "jun",6, "jul",7, "aug",8, "sep",9, "oct",10, "nov",11, "dec",12, "")</f>
        <v>11</v>
      </c>
      <c r="V4340" s="2">
        <f>bank__2[[#This Row],[CallDuration (Seconds)]]/60</f>
        <v>2.7666666666666666</v>
      </c>
      <c r="W4340" t="str">
        <f>IF(AND(bank__2[[#This Row],[HasHousingLoan]]="yes",bank__2[[#This Row],[HasPersonalLoan]]="yes"),"Both Loans",
IF(bank__2[[#This Row],[HasHousingLoan]]="yes","Only Housing Loan",
IF(bank__2[[#This Row],[HasPersonalLoan]]="yes","Only Personal Loan","No Loan")))</f>
        <v>Both Loans</v>
      </c>
    </row>
    <row r="4341" spans="1:23">
      <c r="A4341">
        <v>4340</v>
      </c>
      <c r="B4341">
        <v>53</v>
      </c>
      <c r="C4341" t="s">
        <v>56</v>
      </c>
      <c r="D4341" t="s">
        <v>19</v>
      </c>
      <c r="E4341" t="s">
        <v>20</v>
      </c>
      <c r="F4341" t="s">
        <v>21</v>
      </c>
      <c r="G4341">
        <v>225</v>
      </c>
      <c r="H4341" t="s">
        <v>21</v>
      </c>
      <c r="I4341" t="s">
        <v>21</v>
      </c>
      <c r="J4341" t="s">
        <v>23</v>
      </c>
      <c r="K4341">
        <v>18</v>
      </c>
      <c r="L4341" t="s">
        <v>119</v>
      </c>
      <c r="M4341">
        <v>171</v>
      </c>
      <c r="N4341">
        <v>7</v>
      </c>
      <c r="O4341">
        <v>-1</v>
      </c>
      <c r="P4341">
        <v>0</v>
      </c>
      <c r="Q4341" t="s">
        <v>30</v>
      </c>
      <c r="R4341" t="s">
        <v>21</v>
      </c>
      <c r="S4341" t="str" cm="1">
        <f t="array" ref="S4341">_xlfn.IFS(bank__2[[#This Row],[Age]]&lt;30, "Young Adults",bank__2[[#This Row],[Age]]&lt;45, "Middle-Aged Adults",bank__2[[#This Row],[Age]]&lt;60, "Older AdultsOlder Adults", bank__2[[#This Row],[Age]]&gt;=60,"Seniors")</f>
        <v>Older AdultsOlder Adults</v>
      </c>
      <c r="T4341" t="str">
        <f t="shared" si="67"/>
        <v>No</v>
      </c>
      <c r="U4341" cm="1">
        <f t="array" ref="U4341">_xlfn.SWITCH(L4341, "jan",1, "feb",2, "mar",3, "apr",4, "may",5, "jun",6, "jul",7, "aug",8, "sep",9, "oct",10, "nov",11, "dec",12, "")</f>
        <v>7</v>
      </c>
      <c r="V4341" s="2">
        <f>bank__2[[#This Row],[CallDuration (Seconds)]]/60</f>
        <v>2.85</v>
      </c>
      <c r="W4341" t="str">
        <f>IF(AND(bank__2[[#This Row],[HasHousingLoan]]="yes",bank__2[[#This Row],[HasPersonalLoan]]="yes"),"Both Loans",
IF(bank__2[[#This Row],[HasHousingLoan]]="yes","Only Housing Loan",
IF(bank__2[[#This Row],[HasPersonalLoan]]="yes","Only Personal Loan","No Loan")))</f>
        <v>No Loan</v>
      </c>
    </row>
    <row r="4342" spans="1:23">
      <c r="A4342">
        <v>4341</v>
      </c>
      <c r="B4342">
        <v>47</v>
      </c>
      <c r="C4342" t="s">
        <v>56</v>
      </c>
      <c r="D4342" t="s">
        <v>19</v>
      </c>
      <c r="E4342" t="s">
        <v>33</v>
      </c>
      <c r="F4342" t="s">
        <v>21</v>
      </c>
      <c r="G4342">
        <v>2548</v>
      </c>
      <c r="H4342" t="s">
        <v>35</v>
      </c>
      <c r="I4342" t="s">
        <v>21</v>
      </c>
      <c r="J4342" t="s">
        <v>23</v>
      </c>
      <c r="K4342">
        <v>11</v>
      </c>
      <c r="L4342" t="s">
        <v>37</v>
      </c>
      <c r="M4342">
        <v>577</v>
      </c>
      <c r="N4342">
        <v>1</v>
      </c>
      <c r="O4342">
        <v>368</v>
      </c>
      <c r="P4342">
        <v>1</v>
      </c>
      <c r="Q4342" t="s">
        <v>70</v>
      </c>
      <c r="R4342" t="s">
        <v>21</v>
      </c>
      <c r="S4342" t="str" cm="1">
        <f t="array" ref="S4342">_xlfn.IFS(bank__2[[#This Row],[Age]]&lt;30, "Young Adults",bank__2[[#This Row],[Age]]&lt;45, "Middle-Aged Adults",bank__2[[#This Row],[Age]]&lt;60, "Older AdultsOlder Adults", bank__2[[#This Row],[Age]]&gt;=60,"Seniors")</f>
        <v>Older AdultsOlder Adults</v>
      </c>
      <c r="T4342" t="str">
        <f t="shared" si="67"/>
        <v>Yes</v>
      </c>
      <c r="U4342" cm="1">
        <f t="array" ref="U4342">_xlfn.SWITCH(L4342, "jan",1, "feb",2, "mar",3, "apr",4, "may",5, "jun",6, "jul",7, "aug",8, "sep",9, "oct",10, "nov",11, "dec",12, "")</f>
        <v>5</v>
      </c>
      <c r="V4342" s="2">
        <f>bank__2[[#This Row],[CallDuration (Seconds)]]/60</f>
        <v>9.6166666666666671</v>
      </c>
      <c r="W4342" t="str">
        <f>IF(AND(bank__2[[#This Row],[HasHousingLoan]]="yes",bank__2[[#This Row],[HasPersonalLoan]]="yes"),"Both Loans",
IF(bank__2[[#This Row],[HasHousingLoan]]="yes","Only Housing Loan",
IF(bank__2[[#This Row],[HasPersonalLoan]]="yes","Only Personal Loan","No Loan")))</f>
        <v>Only Housing Loan</v>
      </c>
    </row>
    <row r="4343" spans="1:23">
      <c r="A4343">
        <v>4342</v>
      </c>
      <c r="B4343">
        <v>33</v>
      </c>
      <c r="C4343" t="s">
        <v>72</v>
      </c>
      <c r="D4343" t="s">
        <v>122</v>
      </c>
      <c r="E4343" t="s">
        <v>33</v>
      </c>
      <c r="F4343" t="s">
        <v>21</v>
      </c>
      <c r="G4343">
        <v>0</v>
      </c>
      <c r="H4343" t="s">
        <v>21</v>
      </c>
      <c r="I4343" t="s">
        <v>21</v>
      </c>
      <c r="J4343" t="s">
        <v>23</v>
      </c>
      <c r="K4343">
        <v>21</v>
      </c>
      <c r="L4343" t="s">
        <v>92</v>
      </c>
      <c r="M4343">
        <v>224</v>
      </c>
      <c r="N4343">
        <v>8</v>
      </c>
      <c r="O4343">
        <v>-1</v>
      </c>
      <c r="P4343">
        <v>0</v>
      </c>
      <c r="Q4343" t="s">
        <v>30</v>
      </c>
      <c r="R4343" t="s">
        <v>21</v>
      </c>
      <c r="S4343" t="str" cm="1">
        <f t="array" ref="S4343">_xlfn.IFS(bank__2[[#This Row],[Age]]&lt;30, "Young Adults",bank__2[[#This Row],[Age]]&lt;45, "Middle-Aged Adults",bank__2[[#This Row],[Age]]&lt;60, "Older AdultsOlder Adults", bank__2[[#This Row],[Age]]&gt;=60,"Seniors")</f>
        <v>Middle-Aged Adults</v>
      </c>
      <c r="T4343" t="str">
        <f t="shared" si="67"/>
        <v>No</v>
      </c>
      <c r="U4343" cm="1">
        <f t="array" ref="U4343">_xlfn.SWITCH(L4343, "jan",1, "feb",2, "mar",3, "apr",4, "may",5, "jun",6, "jul",7, "aug",8, "sep",9, "oct",10, "nov",11, "dec",12, "")</f>
        <v>8</v>
      </c>
      <c r="V4343" s="2">
        <f>bank__2[[#This Row],[CallDuration (Seconds)]]/60</f>
        <v>3.7333333333333334</v>
      </c>
      <c r="W4343" t="str">
        <f>IF(AND(bank__2[[#This Row],[HasHousingLoan]]="yes",bank__2[[#This Row],[HasPersonalLoan]]="yes"),"Both Loans",
IF(bank__2[[#This Row],[HasHousingLoan]]="yes","Only Housing Loan",
IF(bank__2[[#This Row],[HasPersonalLoan]]="yes","Only Personal Loan","No Loan")))</f>
        <v>No Loan</v>
      </c>
    </row>
    <row r="4344" spans="1:23">
      <c r="A4344">
        <v>4343</v>
      </c>
      <c r="B4344">
        <v>50</v>
      </c>
      <c r="C4344" t="s">
        <v>56</v>
      </c>
      <c r="D4344" t="s">
        <v>19</v>
      </c>
      <c r="E4344" t="s">
        <v>2553</v>
      </c>
      <c r="F4344" t="s">
        <v>21</v>
      </c>
      <c r="G4344">
        <v>2284</v>
      </c>
      <c r="H4344" t="s">
        <v>35</v>
      </c>
      <c r="I4344" t="s">
        <v>21</v>
      </c>
      <c r="J4344" t="s">
        <v>146</v>
      </c>
      <c r="K4344">
        <v>31</v>
      </c>
      <c r="L4344" t="s">
        <v>119</v>
      </c>
      <c r="M4344">
        <v>1088</v>
      </c>
      <c r="N4344">
        <v>17</v>
      </c>
      <c r="O4344">
        <v>-1</v>
      </c>
      <c r="P4344">
        <v>0</v>
      </c>
      <c r="Q4344" t="s">
        <v>30</v>
      </c>
      <c r="R4344" t="s">
        <v>35</v>
      </c>
      <c r="S4344" t="str" cm="1">
        <f t="array" ref="S4344">_xlfn.IFS(bank__2[[#This Row],[Age]]&lt;30, "Young Adults",bank__2[[#This Row],[Age]]&lt;45, "Middle-Aged Adults",bank__2[[#This Row],[Age]]&lt;60, "Older AdultsOlder Adults", bank__2[[#This Row],[Age]]&gt;=60,"Seniors")</f>
        <v>Older AdultsOlder Adults</v>
      </c>
      <c r="T4344" t="str">
        <f t="shared" si="67"/>
        <v>No</v>
      </c>
      <c r="U4344" cm="1">
        <f t="array" ref="U4344">_xlfn.SWITCH(L4344, "jan",1, "feb",2, "mar",3, "apr",4, "may",5, "jun",6, "jul",7, "aug",8, "sep",9, "oct",10, "nov",11, "dec",12, "")</f>
        <v>7</v>
      </c>
      <c r="V4344" s="2">
        <f>bank__2[[#This Row],[CallDuration (Seconds)]]/60</f>
        <v>18.133333333333333</v>
      </c>
      <c r="W4344" t="str">
        <f>IF(AND(bank__2[[#This Row],[HasHousingLoan]]="yes",bank__2[[#This Row],[HasPersonalLoan]]="yes"),"Both Loans",
IF(bank__2[[#This Row],[HasHousingLoan]]="yes","Only Housing Loan",
IF(bank__2[[#This Row],[HasPersonalLoan]]="yes","Only Personal Loan","No Loan")))</f>
        <v>Only Housing Loan</v>
      </c>
    </row>
    <row r="4345" spans="1:23">
      <c r="A4345">
        <v>4344</v>
      </c>
      <c r="B4345">
        <v>51</v>
      </c>
      <c r="C4345" t="s">
        <v>56</v>
      </c>
      <c r="D4345" t="s">
        <v>19</v>
      </c>
      <c r="E4345" t="s">
        <v>20</v>
      </c>
      <c r="F4345" t="s">
        <v>21</v>
      </c>
      <c r="G4345">
        <v>40</v>
      </c>
      <c r="H4345" t="s">
        <v>35</v>
      </c>
      <c r="I4345" t="s">
        <v>21</v>
      </c>
      <c r="J4345" t="s">
        <v>23</v>
      </c>
      <c r="K4345">
        <v>13</v>
      </c>
      <c r="L4345" t="s">
        <v>37</v>
      </c>
      <c r="M4345">
        <v>79</v>
      </c>
      <c r="N4345">
        <v>1</v>
      </c>
      <c r="O4345">
        <v>370</v>
      </c>
      <c r="P4345">
        <v>1</v>
      </c>
      <c r="Q4345" t="s">
        <v>41</v>
      </c>
      <c r="R4345" t="s">
        <v>21</v>
      </c>
      <c r="S4345" t="str" cm="1">
        <f t="array" ref="S4345">_xlfn.IFS(bank__2[[#This Row],[Age]]&lt;30, "Young Adults",bank__2[[#This Row],[Age]]&lt;45, "Middle-Aged Adults",bank__2[[#This Row],[Age]]&lt;60, "Older AdultsOlder Adults", bank__2[[#This Row],[Age]]&gt;=60,"Seniors")</f>
        <v>Older AdultsOlder Adults</v>
      </c>
      <c r="T4345" t="str">
        <f t="shared" si="67"/>
        <v>Yes</v>
      </c>
      <c r="U4345" cm="1">
        <f t="array" ref="U4345">_xlfn.SWITCH(L4345, "jan",1, "feb",2, "mar",3, "apr",4, "may",5, "jun",6, "jul",7, "aug",8, "sep",9, "oct",10, "nov",11, "dec",12, "")</f>
        <v>5</v>
      </c>
      <c r="V4345" s="2">
        <f>bank__2[[#This Row],[CallDuration (Seconds)]]/60</f>
        <v>1.3166666666666667</v>
      </c>
      <c r="W4345" t="str">
        <f>IF(AND(bank__2[[#This Row],[HasHousingLoan]]="yes",bank__2[[#This Row],[HasPersonalLoan]]="yes"),"Both Loans",
IF(bank__2[[#This Row],[HasHousingLoan]]="yes","Only Housing Loan",
IF(bank__2[[#This Row],[HasPersonalLoan]]="yes","Only Personal Loan","No Loan")))</f>
        <v>Only Housing Loan</v>
      </c>
    </row>
    <row r="4346" spans="1:23">
      <c r="A4346">
        <v>4345</v>
      </c>
      <c r="B4346">
        <v>42</v>
      </c>
      <c r="C4346" t="s">
        <v>135</v>
      </c>
      <c r="D4346" t="s">
        <v>122</v>
      </c>
      <c r="E4346" t="s">
        <v>45</v>
      </c>
      <c r="F4346" t="s">
        <v>21</v>
      </c>
      <c r="G4346">
        <v>364</v>
      </c>
      <c r="H4346" t="s">
        <v>21</v>
      </c>
      <c r="I4346" t="s">
        <v>21</v>
      </c>
      <c r="J4346" t="s">
        <v>23</v>
      </c>
      <c r="K4346">
        <v>18</v>
      </c>
      <c r="L4346" t="s">
        <v>124</v>
      </c>
      <c r="M4346">
        <v>52</v>
      </c>
      <c r="N4346">
        <v>1</v>
      </c>
      <c r="O4346">
        <v>-1</v>
      </c>
      <c r="P4346">
        <v>0</v>
      </c>
      <c r="Q4346" t="s">
        <v>30</v>
      </c>
      <c r="R4346" t="s">
        <v>21</v>
      </c>
      <c r="S4346" t="str" cm="1">
        <f t="array" ref="S4346">_xlfn.IFS(bank__2[[#This Row],[Age]]&lt;30, "Young Adults",bank__2[[#This Row],[Age]]&lt;45, "Middle-Aged Adults",bank__2[[#This Row],[Age]]&lt;60, "Older AdultsOlder Adults", bank__2[[#This Row],[Age]]&gt;=60,"Seniors")</f>
        <v>Middle-Aged Adults</v>
      </c>
      <c r="T4346" t="str">
        <f t="shared" si="67"/>
        <v>No</v>
      </c>
      <c r="U4346" cm="1">
        <f t="array" ref="U4346">_xlfn.SWITCH(L4346, "jan",1, "feb",2, "mar",3, "apr",4, "may",5, "jun",6, "jul",7, "aug",8, "sep",9, "oct",10, "nov",11, "dec",12, "")</f>
        <v>11</v>
      </c>
      <c r="V4346" s="2">
        <f>bank__2[[#This Row],[CallDuration (Seconds)]]/60</f>
        <v>0.8666666666666667</v>
      </c>
      <c r="W4346" t="str">
        <f>IF(AND(bank__2[[#This Row],[HasHousingLoan]]="yes",bank__2[[#This Row],[HasPersonalLoan]]="yes"),"Both Loans",
IF(bank__2[[#This Row],[HasHousingLoan]]="yes","Only Housing Loan",
IF(bank__2[[#This Row],[HasPersonalLoan]]="yes","Only Personal Loan","No Loan")))</f>
        <v>No Loan</v>
      </c>
    </row>
    <row r="4347" spans="1:23">
      <c r="A4347">
        <v>4346</v>
      </c>
      <c r="B4347">
        <v>34</v>
      </c>
      <c r="C4347" t="s">
        <v>72</v>
      </c>
      <c r="D4347" t="s">
        <v>44</v>
      </c>
      <c r="E4347" t="s">
        <v>33</v>
      </c>
      <c r="F4347" t="s">
        <v>21</v>
      </c>
      <c r="G4347">
        <v>174</v>
      </c>
      <c r="H4347" t="s">
        <v>21</v>
      </c>
      <c r="I4347" t="s">
        <v>21</v>
      </c>
      <c r="J4347" t="s">
        <v>146</v>
      </c>
      <c r="K4347">
        <v>11</v>
      </c>
      <c r="L4347" t="s">
        <v>37</v>
      </c>
      <c r="M4347">
        <v>259</v>
      </c>
      <c r="N4347">
        <v>4</v>
      </c>
      <c r="O4347">
        <v>-1</v>
      </c>
      <c r="P4347">
        <v>0</v>
      </c>
      <c r="Q4347" t="s">
        <v>30</v>
      </c>
      <c r="R4347" t="s">
        <v>21</v>
      </c>
      <c r="S4347" t="str" cm="1">
        <f t="array" ref="S4347">_xlfn.IFS(bank__2[[#This Row],[Age]]&lt;30, "Young Adults",bank__2[[#This Row],[Age]]&lt;45, "Middle-Aged Adults",bank__2[[#This Row],[Age]]&lt;60, "Older AdultsOlder Adults", bank__2[[#This Row],[Age]]&gt;=60,"Seniors")</f>
        <v>Middle-Aged Adults</v>
      </c>
      <c r="T4347" t="str">
        <f t="shared" si="67"/>
        <v>No</v>
      </c>
      <c r="U4347" cm="1">
        <f t="array" ref="U4347">_xlfn.SWITCH(L4347, "jan",1, "feb",2, "mar",3, "apr",4, "may",5, "jun",6, "jul",7, "aug",8, "sep",9, "oct",10, "nov",11, "dec",12, "")</f>
        <v>5</v>
      </c>
      <c r="V4347" s="2">
        <f>bank__2[[#This Row],[CallDuration (Seconds)]]/60</f>
        <v>4.3166666666666664</v>
      </c>
      <c r="W4347" t="str">
        <f>IF(AND(bank__2[[#This Row],[HasHousingLoan]]="yes",bank__2[[#This Row],[HasPersonalLoan]]="yes"),"Both Loans",
IF(bank__2[[#This Row],[HasHousingLoan]]="yes","Only Housing Loan",
IF(bank__2[[#This Row],[HasPersonalLoan]]="yes","Only Personal Loan","No Loan")))</f>
        <v>No Loan</v>
      </c>
    </row>
    <row r="4348" spans="1:23">
      <c r="A4348">
        <v>4347</v>
      </c>
      <c r="B4348">
        <v>44</v>
      </c>
      <c r="C4348" t="s">
        <v>72</v>
      </c>
      <c r="D4348" t="s">
        <v>19</v>
      </c>
      <c r="E4348" t="s">
        <v>33</v>
      </c>
      <c r="F4348" t="s">
        <v>21</v>
      </c>
      <c r="G4348">
        <v>10888</v>
      </c>
      <c r="H4348" t="s">
        <v>35</v>
      </c>
      <c r="I4348" t="s">
        <v>21</v>
      </c>
      <c r="J4348" t="s">
        <v>23</v>
      </c>
      <c r="K4348">
        <v>5</v>
      </c>
      <c r="L4348" t="s">
        <v>92</v>
      </c>
      <c r="M4348">
        <v>163</v>
      </c>
      <c r="N4348">
        <v>1</v>
      </c>
      <c r="O4348">
        <v>-1</v>
      </c>
      <c r="P4348">
        <v>0</v>
      </c>
      <c r="Q4348" t="s">
        <v>30</v>
      </c>
      <c r="R4348" t="s">
        <v>21</v>
      </c>
      <c r="S4348" t="str" cm="1">
        <f t="array" ref="S4348">_xlfn.IFS(bank__2[[#This Row],[Age]]&lt;30, "Young Adults",bank__2[[#This Row],[Age]]&lt;45, "Middle-Aged Adults",bank__2[[#This Row],[Age]]&lt;60, "Older AdultsOlder Adults", bank__2[[#This Row],[Age]]&gt;=60,"Seniors")</f>
        <v>Middle-Aged Adults</v>
      </c>
      <c r="T4348" t="str">
        <f t="shared" si="67"/>
        <v>No</v>
      </c>
      <c r="U4348" cm="1">
        <f t="array" ref="U4348">_xlfn.SWITCH(L4348, "jan",1, "feb",2, "mar",3, "apr",4, "may",5, "jun",6, "jul",7, "aug",8, "sep",9, "oct",10, "nov",11, "dec",12, "")</f>
        <v>8</v>
      </c>
      <c r="V4348" s="2">
        <f>bank__2[[#This Row],[CallDuration (Seconds)]]/60</f>
        <v>2.7166666666666668</v>
      </c>
      <c r="W4348" t="str">
        <f>IF(AND(bank__2[[#This Row],[HasHousingLoan]]="yes",bank__2[[#This Row],[HasPersonalLoan]]="yes"),"Both Loans",
IF(bank__2[[#This Row],[HasHousingLoan]]="yes","Only Housing Loan",
IF(bank__2[[#This Row],[HasPersonalLoan]]="yes","Only Personal Loan","No Loan")))</f>
        <v>Only Housing Loan</v>
      </c>
    </row>
    <row r="4349" spans="1:23">
      <c r="A4349">
        <v>4348</v>
      </c>
      <c r="B4349">
        <v>32</v>
      </c>
      <c r="C4349" t="s">
        <v>87</v>
      </c>
      <c r="D4349" t="s">
        <v>19</v>
      </c>
      <c r="E4349" t="s">
        <v>33</v>
      </c>
      <c r="F4349" t="s">
        <v>21</v>
      </c>
      <c r="G4349">
        <v>0</v>
      </c>
      <c r="H4349" t="s">
        <v>35</v>
      </c>
      <c r="I4349" t="s">
        <v>35</v>
      </c>
      <c r="J4349" t="s">
        <v>23</v>
      </c>
      <c r="K4349">
        <v>17</v>
      </c>
      <c r="L4349" t="s">
        <v>124</v>
      </c>
      <c r="M4349">
        <v>159</v>
      </c>
      <c r="N4349">
        <v>2</v>
      </c>
      <c r="O4349">
        <v>195</v>
      </c>
      <c r="P4349">
        <v>2</v>
      </c>
      <c r="Q4349" t="s">
        <v>41</v>
      </c>
      <c r="R4349" t="s">
        <v>21</v>
      </c>
      <c r="S4349" t="str" cm="1">
        <f t="array" ref="S4349">_xlfn.IFS(bank__2[[#This Row],[Age]]&lt;30, "Young Adults",bank__2[[#This Row],[Age]]&lt;45, "Middle-Aged Adults",bank__2[[#This Row],[Age]]&lt;60, "Older AdultsOlder Adults", bank__2[[#This Row],[Age]]&gt;=60,"Seniors")</f>
        <v>Middle-Aged Adults</v>
      </c>
      <c r="T4349" t="str">
        <f t="shared" si="67"/>
        <v>Yes</v>
      </c>
      <c r="U4349" cm="1">
        <f t="array" ref="U4349">_xlfn.SWITCH(L4349, "jan",1, "feb",2, "mar",3, "apr",4, "may",5, "jun",6, "jul",7, "aug",8, "sep",9, "oct",10, "nov",11, "dec",12, "")</f>
        <v>11</v>
      </c>
      <c r="V4349" s="2">
        <f>bank__2[[#This Row],[CallDuration (Seconds)]]/60</f>
        <v>2.65</v>
      </c>
      <c r="W4349" t="str">
        <f>IF(AND(bank__2[[#This Row],[HasHousingLoan]]="yes",bank__2[[#This Row],[HasPersonalLoan]]="yes"),"Both Loans",
IF(bank__2[[#This Row],[HasHousingLoan]]="yes","Only Housing Loan",
IF(bank__2[[#This Row],[HasPersonalLoan]]="yes","Only Personal Loan","No Loan")))</f>
        <v>Both Loans</v>
      </c>
    </row>
    <row r="4350" spans="1:23">
      <c r="A4350">
        <v>4349</v>
      </c>
      <c r="B4350">
        <v>60</v>
      </c>
      <c r="C4350" t="s">
        <v>144</v>
      </c>
      <c r="D4350" t="s">
        <v>19</v>
      </c>
      <c r="E4350" t="s">
        <v>45</v>
      </c>
      <c r="F4350" t="s">
        <v>21</v>
      </c>
      <c r="G4350">
        <v>225</v>
      </c>
      <c r="H4350" t="s">
        <v>21</v>
      </c>
      <c r="I4350" t="s">
        <v>21</v>
      </c>
      <c r="J4350" t="s">
        <v>23</v>
      </c>
      <c r="K4350">
        <v>19</v>
      </c>
      <c r="L4350" t="s">
        <v>92</v>
      </c>
      <c r="M4350">
        <v>54</v>
      </c>
      <c r="N4350">
        <v>2</v>
      </c>
      <c r="O4350">
        <v>-1</v>
      </c>
      <c r="P4350">
        <v>0</v>
      </c>
      <c r="Q4350" t="s">
        <v>30</v>
      </c>
      <c r="R4350" t="s">
        <v>21</v>
      </c>
      <c r="S4350" t="str" cm="1">
        <f t="array" ref="S4350">_xlfn.IFS(bank__2[[#This Row],[Age]]&lt;30, "Young Adults",bank__2[[#This Row],[Age]]&lt;45, "Middle-Aged Adults",bank__2[[#This Row],[Age]]&lt;60, "Older AdultsOlder Adults", bank__2[[#This Row],[Age]]&gt;=60,"Seniors")</f>
        <v>Seniors</v>
      </c>
      <c r="T4350" t="str">
        <f t="shared" si="67"/>
        <v>No</v>
      </c>
      <c r="U4350" cm="1">
        <f t="array" ref="U4350">_xlfn.SWITCH(L4350, "jan",1, "feb",2, "mar",3, "apr",4, "may",5, "jun",6, "jul",7, "aug",8, "sep",9, "oct",10, "nov",11, "dec",12, "")</f>
        <v>8</v>
      </c>
      <c r="V4350" s="2">
        <f>bank__2[[#This Row],[CallDuration (Seconds)]]/60</f>
        <v>0.9</v>
      </c>
      <c r="W4350" t="str">
        <f>IF(AND(bank__2[[#This Row],[HasHousingLoan]]="yes",bank__2[[#This Row],[HasPersonalLoan]]="yes"),"Both Loans",
IF(bank__2[[#This Row],[HasHousingLoan]]="yes","Only Housing Loan",
IF(bank__2[[#This Row],[HasPersonalLoan]]="yes","Only Personal Loan","No Loan")))</f>
        <v>No Loan</v>
      </c>
    </row>
    <row r="4351" spans="1:23">
      <c r="A4351">
        <v>4350</v>
      </c>
      <c r="B4351">
        <v>60</v>
      </c>
      <c r="C4351" t="s">
        <v>144</v>
      </c>
      <c r="D4351" t="s">
        <v>122</v>
      </c>
      <c r="E4351" t="s">
        <v>45</v>
      </c>
      <c r="F4351" t="s">
        <v>21</v>
      </c>
      <c r="G4351">
        <v>2131</v>
      </c>
      <c r="H4351" t="s">
        <v>21</v>
      </c>
      <c r="I4351" t="s">
        <v>21</v>
      </c>
      <c r="J4351" t="s">
        <v>23</v>
      </c>
      <c r="K4351">
        <v>10</v>
      </c>
      <c r="L4351" t="s">
        <v>119</v>
      </c>
      <c r="M4351">
        <v>421</v>
      </c>
      <c r="N4351">
        <v>6</v>
      </c>
      <c r="O4351">
        <v>-1</v>
      </c>
      <c r="P4351">
        <v>0</v>
      </c>
      <c r="Q4351" t="s">
        <v>30</v>
      </c>
      <c r="R4351" t="s">
        <v>21</v>
      </c>
      <c r="S4351" t="str" cm="1">
        <f t="array" ref="S4351">_xlfn.IFS(bank__2[[#This Row],[Age]]&lt;30, "Young Adults",bank__2[[#This Row],[Age]]&lt;45, "Middle-Aged Adults",bank__2[[#This Row],[Age]]&lt;60, "Older AdultsOlder Adults", bank__2[[#This Row],[Age]]&gt;=60,"Seniors")</f>
        <v>Seniors</v>
      </c>
      <c r="T4351" t="str">
        <f t="shared" si="67"/>
        <v>No</v>
      </c>
      <c r="U4351" cm="1">
        <f t="array" ref="U4351">_xlfn.SWITCH(L4351, "jan",1, "feb",2, "mar",3, "apr",4, "may",5, "jun",6, "jul",7, "aug",8, "sep",9, "oct",10, "nov",11, "dec",12, "")</f>
        <v>7</v>
      </c>
      <c r="V4351" s="2">
        <f>bank__2[[#This Row],[CallDuration (Seconds)]]/60</f>
        <v>7.0166666666666666</v>
      </c>
      <c r="W4351" t="str">
        <f>IF(AND(bank__2[[#This Row],[HasHousingLoan]]="yes",bank__2[[#This Row],[HasPersonalLoan]]="yes"),"Both Loans",
IF(bank__2[[#This Row],[HasHousingLoan]]="yes","Only Housing Loan",
IF(bank__2[[#This Row],[HasPersonalLoan]]="yes","Only Personal Loan","No Loan")))</f>
        <v>No Loan</v>
      </c>
    </row>
    <row r="4352" spans="1:23">
      <c r="A4352">
        <v>4351</v>
      </c>
      <c r="B4352">
        <v>29</v>
      </c>
      <c r="C4352" t="s">
        <v>56</v>
      </c>
      <c r="D4352" t="s">
        <v>44</v>
      </c>
      <c r="E4352" t="s">
        <v>33</v>
      </c>
      <c r="F4352" t="s">
        <v>21</v>
      </c>
      <c r="G4352">
        <v>-20</v>
      </c>
      <c r="H4352" t="s">
        <v>21</v>
      </c>
      <c r="I4352" t="s">
        <v>35</v>
      </c>
      <c r="J4352" t="s">
        <v>23</v>
      </c>
      <c r="K4352">
        <v>21</v>
      </c>
      <c r="L4352" t="s">
        <v>119</v>
      </c>
      <c r="M4352">
        <v>574</v>
      </c>
      <c r="N4352">
        <v>1</v>
      </c>
      <c r="O4352">
        <v>-1</v>
      </c>
      <c r="P4352">
        <v>0</v>
      </c>
      <c r="Q4352" t="s">
        <v>30</v>
      </c>
      <c r="R4352" t="s">
        <v>35</v>
      </c>
      <c r="S4352" t="str" cm="1">
        <f t="array" ref="S4352">_xlfn.IFS(bank__2[[#This Row],[Age]]&lt;30, "Young Adults",bank__2[[#This Row],[Age]]&lt;45, "Middle-Aged Adults",bank__2[[#This Row],[Age]]&lt;60, "Older AdultsOlder Adults", bank__2[[#This Row],[Age]]&gt;=60,"Seniors")</f>
        <v>Young Adults</v>
      </c>
      <c r="T4352" t="str">
        <f t="shared" si="67"/>
        <v>No</v>
      </c>
      <c r="U4352" cm="1">
        <f t="array" ref="U4352">_xlfn.SWITCH(L4352, "jan",1, "feb",2, "mar",3, "apr",4, "may",5, "jun",6, "jul",7, "aug",8, "sep",9, "oct",10, "nov",11, "dec",12, "")</f>
        <v>7</v>
      </c>
      <c r="V4352" s="2">
        <f>bank__2[[#This Row],[CallDuration (Seconds)]]/60</f>
        <v>9.5666666666666664</v>
      </c>
      <c r="W4352" t="str">
        <f>IF(AND(bank__2[[#This Row],[HasHousingLoan]]="yes",bank__2[[#This Row],[HasPersonalLoan]]="yes"),"Both Loans",
IF(bank__2[[#This Row],[HasHousingLoan]]="yes","Only Housing Loan",
IF(bank__2[[#This Row],[HasPersonalLoan]]="yes","Only Personal Loan","No Loan")))</f>
        <v>Only Personal Loan</v>
      </c>
    </row>
    <row r="4353" spans="1:23">
      <c r="A4353">
        <v>4352</v>
      </c>
      <c r="B4353">
        <v>39</v>
      </c>
      <c r="C4353" t="s">
        <v>43</v>
      </c>
      <c r="D4353" t="s">
        <v>44</v>
      </c>
      <c r="E4353" t="s">
        <v>33</v>
      </c>
      <c r="F4353" t="s">
        <v>21</v>
      </c>
      <c r="G4353">
        <v>36</v>
      </c>
      <c r="H4353" t="s">
        <v>21</v>
      </c>
      <c r="I4353" t="s">
        <v>21</v>
      </c>
      <c r="J4353" t="s">
        <v>23</v>
      </c>
      <c r="K4353">
        <v>29</v>
      </c>
      <c r="L4353" t="s">
        <v>92</v>
      </c>
      <c r="M4353">
        <v>70</v>
      </c>
      <c r="N4353">
        <v>2</v>
      </c>
      <c r="O4353">
        <v>-1</v>
      </c>
      <c r="P4353">
        <v>0</v>
      </c>
      <c r="Q4353" t="s">
        <v>30</v>
      </c>
      <c r="R4353" t="s">
        <v>21</v>
      </c>
      <c r="S4353" t="str" cm="1">
        <f t="array" ref="S4353">_xlfn.IFS(bank__2[[#This Row],[Age]]&lt;30, "Young Adults",bank__2[[#This Row],[Age]]&lt;45, "Middle-Aged Adults",bank__2[[#This Row],[Age]]&lt;60, "Older AdultsOlder Adults", bank__2[[#This Row],[Age]]&gt;=60,"Seniors")</f>
        <v>Middle-Aged Adults</v>
      </c>
      <c r="T4353" t="str">
        <f t="shared" si="67"/>
        <v>No</v>
      </c>
      <c r="U4353" cm="1">
        <f t="array" ref="U4353">_xlfn.SWITCH(L4353, "jan",1, "feb",2, "mar",3, "apr",4, "may",5, "jun",6, "jul",7, "aug",8, "sep",9, "oct",10, "nov",11, "dec",12, "")</f>
        <v>8</v>
      </c>
      <c r="V4353" s="2">
        <f>bank__2[[#This Row],[CallDuration (Seconds)]]/60</f>
        <v>1.1666666666666667</v>
      </c>
      <c r="W4353" t="str">
        <f>IF(AND(bank__2[[#This Row],[HasHousingLoan]]="yes",bank__2[[#This Row],[HasPersonalLoan]]="yes"),"Both Loans",
IF(bank__2[[#This Row],[HasHousingLoan]]="yes","Only Housing Loan",
IF(bank__2[[#This Row],[HasPersonalLoan]]="yes","Only Personal Loan","No Loan")))</f>
        <v>No Loan</v>
      </c>
    </row>
    <row r="4354" spans="1:23">
      <c r="A4354">
        <v>4353</v>
      </c>
      <c r="B4354">
        <v>47</v>
      </c>
      <c r="C4354" t="s">
        <v>56</v>
      </c>
      <c r="D4354" t="s">
        <v>19</v>
      </c>
      <c r="E4354" t="s">
        <v>20</v>
      </c>
      <c r="F4354" t="s">
        <v>21</v>
      </c>
      <c r="G4354">
        <v>2642</v>
      </c>
      <c r="H4354" t="s">
        <v>21</v>
      </c>
      <c r="I4354" t="s">
        <v>21</v>
      </c>
      <c r="J4354" t="s">
        <v>23</v>
      </c>
      <c r="K4354">
        <v>13</v>
      </c>
      <c r="L4354" t="s">
        <v>92</v>
      </c>
      <c r="M4354">
        <v>310</v>
      </c>
      <c r="N4354">
        <v>2</v>
      </c>
      <c r="O4354">
        <v>-1</v>
      </c>
      <c r="P4354">
        <v>0</v>
      </c>
      <c r="Q4354" t="s">
        <v>30</v>
      </c>
      <c r="R4354" t="s">
        <v>21</v>
      </c>
      <c r="S4354" t="str" cm="1">
        <f t="array" ref="S4354">_xlfn.IFS(bank__2[[#This Row],[Age]]&lt;30, "Young Adults",bank__2[[#This Row],[Age]]&lt;45, "Middle-Aged Adults",bank__2[[#This Row],[Age]]&lt;60, "Older AdultsOlder Adults", bank__2[[#This Row],[Age]]&gt;=60,"Seniors")</f>
        <v>Older AdultsOlder Adults</v>
      </c>
      <c r="T4354" t="str">
        <f t="shared" ref="T4354:T4417" si="68">IF(O4354=-1, "No", "Yes")</f>
        <v>No</v>
      </c>
      <c r="U4354" cm="1">
        <f t="array" ref="U4354">_xlfn.SWITCH(L4354, "jan",1, "feb",2, "mar",3, "apr",4, "may",5, "jun",6, "jul",7, "aug",8, "sep",9, "oct",10, "nov",11, "dec",12, "")</f>
        <v>8</v>
      </c>
      <c r="V4354" s="2">
        <f>bank__2[[#This Row],[CallDuration (Seconds)]]/60</f>
        <v>5.166666666666667</v>
      </c>
      <c r="W4354" t="str">
        <f>IF(AND(bank__2[[#This Row],[HasHousingLoan]]="yes",bank__2[[#This Row],[HasPersonalLoan]]="yes"),"Both Loans",
IF(bank__2[[#This Row],[HasHousingLoan]]="yes","Only Housing Loan",
IF(bank__2[[#This Row],[HasPersonalLoan]]="yes","Only Personal Loan","No Loan")))</f>
        <v>No Loan</v>
      </c>
    </row>
    <row r="4355" spans="1:23">
      <c r="A4355">
        <v>4354</v>
      </c>
      <c r="B4355">
        <v>30</v>
      </c>
      <c r="C4355" t="s">
        <v>87</v>
      </c>
      <c r="D4355" t="s">
        <v>19</v>
      </c>
      <c r="E4355" t="s">
        <v>45</v>
      </c>
      <c r="F4355" t="s">
        <v>21</v>
      </c>
      <c r="G4355">
        <v>400</v>
      </c>
      <c r="H4355" t="s">
        <v>35</v>
      </c>
      <c r="I4355" t="s">
        <v>21</v>
      </c>
      <c r="J4355" t="s">
        <v>23</v>
      </c>
      <c r="K4355">
        <v>7</v>
      </c>
      <c r="L4355" t="s">
        <v>37</v>
      </c>
      <c r="M4355">
        <v>223</v>
      </c>
      <c r="N4355">
        <v>1</v>
      </c>
      <c r="O4355">
        <v>-1</v>
      </c>
      <c r="P4355">
        <v>0</v>
      </c>
      <c r="Q4355" t="s">
        <v>30</v>
      </c>
      <c r="R4355" t="s">
        <v>21</v>
      </c>
      <c r="S4355" t="str" cm="1">
        <f t="array" ref="S4355">_xlfn.IFS(bank__2[[#This Row],[Age]]&lt;30, "Young Adults",bank__2[[#This Row],[Age]]&lt;45, "Middle-Aged Adults",bank__2[[#This Row],[Age]]&lt;60, "Older AdultsOlder Adults", bank__2[[#This Row],[Age]]&gt;=60,"Seniors")</f>
        <v>Middle-Aged Adults</v>
      </c>
      <c r="T4355" t="str">
        <f t="shared" si="68"/>
        <v>No</v>
      </c>
      <c r="U4355" cm="1">
        <f t="array" ref="U4355">_xlfn.SWITCH(L4355, "jan",1, "feb",2, "mar",3, "apr",4, "may",5, "jun",6, "jul",7, "aug",8, "sep",9, "oct",10, "nov",11, "dec",12, "")</f>
        <v>5</v>
      </c>
      <c r="V4355" s="2">
        <f>bank__2[[#This Row],[CallDuration (Seconds)]]/60</f>
        <v>3.7166666666666668</v>
      </c>
      <c r="W4355" t="str">
        <f>IF(AND(bank__2[[#This Row],[HasHousingLoan]]="yes",bank__2[[#This Row],[HasPersonalLoan]]="yes"),"Both Loans",
IF(bank__2[[#This Row],[HasHousingLoan]]="yes","Only Housing Loan",
IF(bank__2[[#This Row],[HasPersonalLoan]]="yes","Only Personal Loan","No Loan")))</f>
        <v>Only Housing Loan</v>
      </c>
    </row>
    <row r="4356" spans="1:23">
      <c r="A4356">
        <v>4355</v>
      </c>
      <c r="B4356">
        <v>31</v>
      </c>
      <c r="C4356" t="s">
        <v>72</v>
      </c>
      <c r="D4356" t="s">
        <v>44</v>
      </c>
      <c r="E4356" t="s">
        <v>45</v>
      </c>
      <c r="F4356" t="s">
        <v>21</v>
      </c>
      <c r="G4356">
        <v>1214</v>
      </c>
      <c r="H4356" t="s">
        <v>21</v>
      </c>
      <c r="I4356" t="s">
        <v>21</v>
      </c>
      <c r="J4356" t="s">
        <v>23</v>
      </c>
      <c r="K4356">
        <v>3</v>
      </c>
      <c r="L4356" t="s">
        <v>61</v>
      </c>
      <c r="M4356">
        <v>39</v>
      </c>
      <c r="N4356">
        <v>1</v>
      </c>
      <c r="O4356">
        <v>-1</v>
      </c>
      <c r="P4356">
        <v>0</v>
      </c>
      <c r="Q4356" t="s">
        <v>30</v>
      </c>
      <c r="R4356" t="s">
        <v>21</v>
      </c>
      <c r="S4356" t="str" cm="1">
        <f t="array" ref="S4356">_xlfn.IFS(bank__2[[#This Row],[Age]]&lt;30, "Young Adults",bank__2[[#This Row],[Age]]&lt;45, "Middle-Aged Adults",bank__2[[#This Row],[Age]]&lt;60, "Older AdultsOlder Adults", bank__2[[#This Row],[Age]]&gt;=60,"Seniors")</f>
        <v>Middle-Aged Adults</v>
      </c>
      <c r="T4356" t="str">
        <f t="shared" si="68"/>
        <v>No</v>
      </c>
      <c r="U4356" cm="1">
        <f t="array" ref="U4356">_xlfn.SWITCH(L4356, "jan",1, "feb",2, "mar",3, "apr",4, "may",5, "jun",6, "jul",7, "aug",8, "sep",9, "oct",10, "nov",11, "dec",12, "")</f>
        <v>2</v>
      </c>
      <c r="V4356" s="2">
        <f>bank__2[[#This Row],[CallDuration (Seconds)]]/60</f>
        <v>0.65</v>
      </c>
      <c r="W4356" t="str">
        <f>IF(AND(bank__2[[#This Row],[HasHousingLoan]]="yes",bank__2[[#This Row],[HasPersonalLoan]]="yes"),"Both Loans",
IF(bank__2[[#This Row],[HasHousingLoan]]="yes","Only Housing Loan",
IF(bank__2[[#This Row],[HasPersonalLoan]]="yes","Only Personal Loan","No Loan")))</f>
        <v>No Loan</v>
      </c>
    </row>
    <row r="4357" spans="1:23">
      <c r="A4357">
        <v>4356</v>
      </c>
      <c r="B4357">
        <v>34</v>
      </c>
      <c r="C4357" t="s">
        <v>43</v>
      </c>
      <c r="D4357" t="s">
        <v>44</v>
      </c>
      <c r="E4357" t="s">
        <v>45</v>
      </c>
      <c r="F4357" t="s">
        <v>21</v>
      </c>
      <c r="G4357">
        <v>-292</v>
      </c>
      <c r="H4357" t="s">
        <v>35</v>
      </c>
      <c r="I4357" t="s">
        <v>21</v>
      </c>
      <c r="J4357" t="s">
        <v>23</v>
      </c>
      <c r="K4357">
        <v>19</v>
      </c>
      <c r="L4357" t="s">
        <v>92</v>
      </c>
      <c r="M4357">
        <v>181</v>
      </c>
      <c r="N4357">
        <v>6</v>
      </c>
      <c r="O4357">
        <v>-1</v>
      </c>
      <c r="P4357">
        <v>0</v>
      </c>
      <c r="Q4357" t="s">
        <v>30</v>
      </c>
      <c r="R4357" t="s">
        <v>21</v>
      </c>
      <c r="S4357" t="str" cm="1">
        <f t="array" ref="S4357">_xlfn.IFS(bank__2[[#This Row],[Age]]&lt;30, "Young Adults",bank__2[[#This Row],[Age]]&lt;45, "Middle-Aged Adults",bank__2[[#This Row],[Age]]&lt;60, "Older AdultsOlder Adults", bank__2[[#This Row],[Age]]&gt;=60,"Seniors")</f>
        <v>Middle-Aged Adults</v>
      </c>
      <c r="T4357" t="str">
        <f t="shared" si="68"/>
        <v>No</v>
      </c>
      <c r="U4357" cm="1">
        <f t="array" ref="U4357">_xlfn.SWITCH(L4357, "jan",1, "feb",2, "mar",3, "apr",4, "may",5, "jun",6, "jul",7, "aug",8, "sep",9, "oct",10, "nov",11, "dec",12, "")</f>
        <v>8</v>
      </c>
      <c r="V4357" s="2">
        <f>bank__2[[#This Row],[CallDuration (Seconds)]]/60</f>
        <v>3.0166666666666666</v>
      </c>
      <c r="W4357" t="str">
        <f>IF(AND(bank__2[[#This Row],[HasHousingLoan]]="yes",bank__2[[#This Row],[HasPersonalLoan]]="yes"),"Both Loans",
IF(bank__2[[#This Row],[HasHousingLoan]]="yes","Only Housing Loan",
IF(bank__2[[#This Row],[HasPersonalLoan]]="yes","Only Personal Loan","No Loan")))</f>
        <v>Only Housing Loan</v>
      </c>
    </row>
    <row r="4358" spans="1:23">
      <c r="A4358">
        <v>4357</v>
      </c>
      <c r="B4358">
        <v>51</v>
      </c>
      <c r="C4358" t="s">
        <v>87</v>
      </c>
      <c r="D4358" t="s">
        <v>19</v>
      </c>
      <c r="E4358" t="s">
        <v>33</v>
      </c>
      <c r="F4358" t="s">
        <v>21</v>
      </c>
      <c r="G4358">
        <v>1415</v>
      </c>
      <c r="H4358" t="s">
        <v>35</v>
      </c>
      <c r="I4358" t="s">
        <v>21</v>
      </c>
      <c r="J4358" t="s">
        <v>30</v>
      </c>
      <c r="K4358">
        <v>2</v>
      </c>
      <c r="L4358" t="s">
        <v>53</v>
      </c>
      <c r="M4358">
        <v>151</v>
      </c>
      <c r="N4358">
        <v>3</v>
      </c>
      <c r="O4358">
        <v>-1</v>
      </c>
      <c r="P4358">
        <v>0</v>
      </c>
      <c r="Q4358" t="s">
        <v>30</v>
      </c>
      <c r="R4358" t="s">
        <v>21</v>
      </c>
      <c r="S4358" t="str" cm="1">
        <f t="array" ref="S4358">_xlfn.IFS(bank__2[[#This Row],[Age]]&lt;30, "Young Adults",bank__2[[#This Row],[Age]]&lt;45, "Middle-Aged Adults",bank__2[[#This Row],[Age]]&lt;60, "Older AdultsOlder Adults", bank__2[[#This Row],[Age]]&gt;=60,"Seniors")</f>
        <v>Older AdultsOlder Adults</v>
      </c>
      <c r="T4358" t="str">
        <f t="shared" si="68"/>
        <v>No</v>
      </c>
      <c r="U4358" cm="1">
        <f t="array" ref="U4358">_xlfn.SWITCH(L4358, "jan",1, "feb",2, "mar",3, "apr",4, "may",5, "jun",6, "jul",7, "aug",8, "sep",9, "oct",10, "nov",11, "dec",12, "")</f>
        <v>6</v>
      </c>
      <c r="V4358" s="2">
        <f>bank__2[[#This Row],[CallDuration (Seconds)]]/60</f>
        <v>2.5166666666666666</v>
      </c>
      <c r="W4358" t="str">
        <f>IF(AND(bank__2[[#This Row],[HasHousingLoan]]="yes",bank__2[[#This Row],[HasPersonalLoan]]="yes"),"Both Loans",
IF(bank__2[[#This Row],[HasHousingLoan]]="yes","Only Housing Loan",
IF(bank__2[[#This Row],[HasPersonalLoan]]="yes","Only Personal Loan","No Loan")))</f>
        <v>Only Housing Loan</v>
      </c>
    </row>
    <row r="4359" spans="1:23">
      <c r="A4359">
        <v>4358</v>
      </c>
      <c r="B4359">
        <v>38</v>
      </c>
      <c r="C4359" t="s">
        <v>56</v>
      </c>
      <c r="D4359" t="s">
        <v>19</v>
      </c>
      <c r="E4359" t="s">
        <v>33</v>
      </c>
      <c r="F4359" t="s">
        <v>21</v>
      </c>
      <c r="G4359">
        <v>213</v>
      </c>
      <c r="H4359" t="s">
        <v>35</v>
      </c>
      <c r="I4359" t="s">
        <v>21</v>
      </c>
      <c r="J4359" t="s">
        <v>30</v>
      </c>
      <c r="K4359">
        <v>16</v>
      </c>
      <c r="L4359" t="s">
        <v>53</v>
      </c>
      <c r="M4359">
        <v>270</v>
      </c>
      <c r="N4359">
        <v>15</v>
      </c>
      <c r="O4359">
        <v>-1</v>
      </c>
      <c r="P4359">
        <v>0</v>
      </c>
      <c r="Q4359" t="s">
        <v>30</v>
      </c>
      <c r="R4359" t="s">
        <v>21</v>
      </c>
      <c r="S4359" t="str" cm="1">
        <f t="array" ref="S4359">_xlfn.IFS(bank__2[[#This Row],[Age]]&lt;30, "Young Adults",bank__2[[#This Row],[Age]]&lt;45, "Middle-Aged Adults",bank__2[[#This Row],[Age]]&lt;60, "Older AdultsOlder Adults", bank__2[[#This Row],[Age]]&gt;=60,"Seniors")</f>
        <v>Middle-Aged Adults</v>
      </c>
      <c r="T4359" t="str">
        <f t="shared" si="68"/>
        <v>No</v>
      </c>
      <c r="U4359" cm="1">
        <f t="array" ref="U4359">_xlfn.SWITCH(L4359, "jan",1, "feb",2, "mar",3, "apr",4, "may",5, "jun",6, "jul",7, "aug",8, "sep",9, "oct",10, "nov",11, "dec",12, "")</f>
        <v>6</v>
      </c>
      <c r="V4359" s="2">
        <f>bank__2[[#This Row],[CallDuration (Seconds)]]/60</f>
        <v>4.5</v>
      </c>
      <c r="W4359" t="str">
        <f>IF(AND(bank__2[[#This Row],[HasHousingLoan]]="yes",bank__2[[#This Row],[HasPersonalLoan]]="yes"),"Both Loans",
IF(bank__2[[#This Row],[HasHousingLoan]]="yes","Only Housing Loan",
IF(bank__2[[#This Row],[HasPersonalLoan]]="yes","Only Personal Loan","No Loan")))</f>
        <v>Only Housing Loan</v>
      </c>
    </row>
    <row r="4360" spans="1:23">
      <c r="A4360">
        <v>4359</v>
      </c>
      <c r="B4360">
        <v>47</v>
      </c>
      <c r="C4360" t="s">
        <v>87</v>
      </c>
      <c r="D4360" t="s">
        <v>44</v>
      </c>
      <c r="E4360" t="s">
        <v>33</v>
      </c>
      <c r="F4360" t="s">
        <v>21</v>
      </c>
      <c r="G4360">
        <v>2540</v>
      </c>
      <c r="H4360" t="s">
        <v>21</v>
      </c>
      <c r="I4360" t="s">
        <v>21</v>
      </c>
      <c r="J4360" t="s">
        <v>23</v>
      </c>
      <c r="K4360">
        <v>18</v>
      </c>
      <c r="L4360" t="s">
        <v>124</v>
      </c>
      <c r="M4360">
        <v>110</v>
      </c>
      <c r="N4360">
        <v>5</v>
      </c>
      <c r="O4360">
        <v>-1</v>
      </c>
      <c r="P4360">
        <v>0</v>
      </c>
      <c r="Q4360" t="s">
        <v>30</v>
      </c>
      <c r="R4360" t="s">
        <v>21</v>
      </c>
      <c r="S4360" t="str" cm="1">
        <f t="array" ref="S4360">_xlfn.IFS(bank__2[[#This Row],[Age]]&lt;30, "Young Adults",bank__2[[#This Row],[Age]]&lt;45, "Middle-Aged Adults",bank__2[[#This Row],[Age]]&lt;60, "Older AdultsOlder Adults", bank__2[[#This Row],[Age]]&gt;=60,"Seniors")</f>
        <v>Older AdultsOlder Adults</v>
      </c>
      <c r="T4360" t="str">
        <f t="shared" si="68"/>
        <v>No</v>
      </c>
      <c r="U4360" cm="1">
        <f t="array" ref="U4360">_xlfn.SWITCH(L4360, "jan",1, "feb",2, "mar",3, "apr",4, "may",5, "jun",6, "jul",7, "aug",8, "sep",9, "oct",10, "nov",11, "dec",12, "")</f>
        <v>11</v>
      </c>
      <c r="V4360" s="2">
        <f>bank__2[[#This Row],[CallDuration (Seconds)]]/60</f>
        <v>1.8333333333333333</v>
      </c>
      <c r="W4360" t="str">
        <f>IF(AND(bank__2[[#This Row],[HasHousingLoan]]="yes",bank__2[[#This Row],[HasPersonalLoan]]="yes"),"Both Loans",
IF(bank__2[[#This Row],[HasHousingLoan]]="yes","Only Housing Loan",
IF(bank__2[[#This Row],[HasPersonalLoan]]="yes","Only Personal Loan","No Loan")))</f>
        <v>No Loan</v>
      </c>
    </row>
    <row r="4361" spans="1:23">
      <c r="A4361">
        <v>4360</v>
      </c>
      <c r="B4361">
        <v>46</v>
      </c>
      <c r="C4361" t="s">
        <v>135</v>
      </c>
      <c r="D4361" t="s">
        <v>44</v>
      </c>
      <c r="E4361" t="s">
        <v>45</v>
      </c>
      <c r="F4361" t="s">
        <v>21</v>
      </c>
      <c r="G4361">
        <v>3232</v>
      </c>
      <c r="H4361" t="s">
        <v>21</v>
      </c>
      <c r="I4361" t="s">
        <v>21</v>
      </c>
      <c r="J4361" t="s">
        <v>146</v>
      </c>
      <c r="K4361">
        <v>15</v>
      </c>
      <c r="L4361" t="s">
        <v>53</v>
      </c>
      <c r="M4361">
        <v>94</v>
      </c>
      <c r="N4361">
        <v>2</v>
      </c>
      <c r="O4361">
        <v>-1</v>
      </c>
      <c r="P4361">
        <v>0</v>
      </c>
      <c r="Q4361" t="s">
        <v>30</v>
      </c>
      <c r="R4361" t="s">
        <v>21</v>
      </c>
      <c r="S4361" t="str" cm="1">
        <f t="array" ref="S4361">_xlfn.IFS(bank__2[[#This Row],[Age]]&lt;30, "Young Adults",bank__2[[#This Row],[Age]]&lt;45, "Middle-Aged Adults",bank__2[[#This Row],[Age]]&lt;60, "Older AdultsOlder Adults", bank__2[[#This Row],[Age]]&gt;=60,"Seniors")</f>
        <v>Older AdultsOlder Adults</v>
      </c>
      <c r="T4361" t="str">
        <f t="shared" si="68"/>
        <v>No</v>
      </c>
      <c r="U4361" cm="1">
        <f t="array" ref="U4361">_xlfn.SWITCH(L4361, "jan",1, "feb",2, "mar",3, "apr",4, "may",5, "jun",6, "jul",7, "aug",8, "sep",9, "oct",10, "nov",11, "dec",12, "")</f>
        <v>6</v>
      </c>
      <c r="V4361" s="2">
        <f>bank__2[[#This Row],[CallDuration (Seconds)]]/60</f>
        <v>1.5666666666666667</v>
      </c>
      <c r="W4361" t="str">
        <f>IF(AND(bank__2[[#This Row],[HasHousingLoan]]="yes",bank__2[[#This Row],[HasPersonalLoan]]="yes"),"Both Loans",
IF(bank__2[[#This Row],[HasHousingLoan]]="yes","Only Housing Loan",
IF(bank__2[[#This Row],[HasPersonalLoan]]="yes","Only Personal Loan","No Loan")))</f>
        <v>No Loan</v>
      </c>
    </row>
    <row r="4362" spans="1:23">
      <c r="A4362">
        <v>4361</v>
      </c>
      <c r="B4362">
        <v>33</v>
      </c>
      <c r="C4362" t="s">
        <v>43</v>
      </c>
      <c r="D4362" t="s">
        <v>19</v>
      </c>
      <c r="E4362" t="s">
        <v>45</v>
      </c>
      <c r="F4362" t="s">
        <v>21</v>
      </c>
      <c r="G4362">
        <v>296</v>
      </c>
      <c r="H4362" t="s">
        <v>21</v>
      </c>
      <c r="I4362" t="s">
        <v>21</v>
      </c>
      <c r="J4362" t="s">
        <v>23</v>
      </c>
      <c r="K4362">
        <v>16</v>
      </c>
      <c r="L4362" t="s">
        <v>119</v>
      </c>
      <c r="M4362">
        <v>90</v>
      </c>
      <c r="N4362">
        <v>2</v>
      </c>
      <c r="O4362">
        <v>-1</v>
      </c>
      <c r="P4362">
        <v>0</v>
      </c>
      <c r="Q4362" t="s">
        <v>30</v>
      </c>
      <c r="R4362" t="s">
        <v>21</v>
      </c>
      <c r="S4362" t="str" cm="1">
        <f t="array" ref="S4362">_xlfn.IFS(bank__2[[#This Row],[Age]]&lt;30, "Young Adults",bank__2[[#This Row],[Age]]&lt;45, "Middle-Aged Adults",bank__2[[#This Row],[Age]]&lt;60, "Older AdultsOlder Adults", bank__2[[#This Row],[Age]]&gt;=60,"Seniors")</f>
        <v>Middle-Aged Adults</v>
      </c>
      <c r="T4362" t="str">
        <f t="shared" si="68"/>
        <v>No</v>
      </c>
      <c r="U4362" cm="1">
        <f t="array" ref="U4362">_xlfn.SWITCH(L4362, "jan",1, "feb",2, "mar",3, "apr",4, "may",5, "jun",6, "jul",7, "aug",8, "sep",9, "oct",10, "nov",11, "dec",12, "")</f>
        <v>7</v>
      </c>
      <c r="V4362" s="2">
        <f>bank__2[[#This Row],[CallDuration (Seconds)]]/60</f>
        <v>1.5</v>
      </c>
      <c r="W4362" t="str">
        <f>IF(AND(bank__2[[#This Row],[HasHousingLoan]]="yes",bank__2[[#This Row],[HasPersonalLoan]]="yes"),"Both Loans",
IF(bank__2[[#This Row],[HasHousingLoan]]="yes","Only Housing Loan",
IF(bank__2[[#This Row],[HasPersonalLoan]]="yes","Only Personal Loan","No Loan")))</f>
        <v>No Loan</v>
      </c>
    </row>
    <row r="4363" spans="1:23">
      <c r="A4363">
        <v>4362</v>
      </c>
      <c r="B4363">
        <v>30</v>
      </c>
      <c r="C4363" t="s">
        <v>43</v>
      </c>
      <c r="D4363" t="s">
        <v>19</v>
      </c>
      <c r="E4363" t="s">
        <v>45</v>
      </c>
      <c r="F4363" t="s">
        <v>21</v>
      </c>
      <c r="G4363">
        <v>42</v>
      </c>
      <c r="H4363" t="s">
        <v>21</v>
      </c>
      <c r="I4363" t="s">
        <v>21</v>
      </c>
      <c r="J4363" t="s">
        <v>23</v>
      </c>
      <c r="K4363">
        <v>25</v>
      </c>
      <c r="L4363" t="s">
        <v>92</v>
      </c>
      <c r="M4363">
        <v>115</v>
      </c>
      <c r="N4363">
        <v>6</v>
      </c>
      <c r="O4363">
        <v>-1</v>
      </c>
      <c r="P4363">
        <v>0</v>
      </c>
      <c r="Q4363" t="s">
        <v>30</v>
      </c>
      <c r="R4363" t="s">
        <v>21</v>
      </c>
      <c r="S4363" t="str" cm="1">
        <f t="array" ref="S4363">_xlfn.IFS(bank__2[[#This Row],[Age]]&lt;30, "Young Adults",bank__2[[#This Row],[Age]]&lt;45, "Middle-Aged Adults",bank__2[[#This Row],[Age]]&lt;60, "Older AdultsOlder Adults", bank__2[[#This Row],[Age]]&gt;=60,"Seniors")</f>
        <v>Middle-Aged Adults</v>
      </c>
      <c r="T4363" t="str">
        <f t="shared" si="68"/>
        <v>No</v>
      </c>
      <c r="U4363" cm="1">
        <f t="array" ref="U4363">_xlfn.SWITCH(L4363, "jan",1, "feb",2, "mar",3, "apr",4, "may",5, "jun",6, "jul",7, "aug",8, "sep",9, "oct",10, "nov",11, "dec",12, "")</f>
        <v>8</v>
      </c>
      <c r="V4363" s="2">
        <f>bank__2[[#This Row],[CallDuration (Seconds)]]/60</f>
        <v>1.9166666666666667</v>
      </c>
      <c r="W4363" t="str">
        <f>IF(AND(bank__2[[#This Row],[HasHousingLoan]]="yes",bank__2[[#This Row],[HasPersonalLoan]]="yes"),"Both Loans",
IF(bank__2[[#This Row],[HasHousingLoan]]="yes","Only Housing Loan",
IF(bank__2[[#This Row],[HasPersonalLoan]]="yes","Only Personal Loan","No Loan")))</f>
        <v>No Loan</v>
      </c>
    </row>
    <row r="4364" spans="1:23">
      <c r="A4364">
        <v>4363</v>
      </c>
      <c r="B4364">
        <v>40</v>
      </c>
      <c r="C4364" t="s">
        <v>72</v>
      </c>
      <c r="D4364" t="s">
        <v>19</v>
      </c>
      <c r="E4364" t="s">
        <v>33</v>
      </c>
      <c r="F4364" t="s">
        <v>21</v>
      </c>
      <c r="G4364">
        <v>697</v>
      </c>
      <c r="H4364" t="s">
        <v>21</v>
      </c>
      <c r="I4364" t="s">
        <v>21</v>
      </c>
      <c r="J4364" t="s">
        <v>23</v>
      </c>
      <c r="K4364">
        <v>24</v>
      </c>
      <c r="L4364" t="s">
        <v>53</v>
      </c>
      <c r="M4364">
        <v>220</v>
      </c>
      <c r="N4364">
        <v>2</v>
      </c>
      <c r="O4364">
        <v>219</v>
      </c>
      <c r="P4364">
        <v>2</v>
      </c>
      <c r="Q4364" t="s">
        <v>70</v>
      </c>
      <c r="R4364" t="s">
        <v>21</v>
      </c>
      <c r="S4364" t="str" cm="1">
        <f t="array" ref="S4364">_xlfn.IFS(bank__2[[#This Row],[Age]]&lt;30, "Young Adults",bank__2[[#This Row],[Age]]&lt;45, "Middle-Aged Adults",bank__2[[#This Row],[Age]]&lt;60, "Older AdultsOlder Adults", bank__2[[#This Row],[Age]]&gt;=60,"Seniors")</f>
        <v>Middle-Aged Adults</v>
      </c>
      <c r="T4364" t="str">
        <f t="shared" si="68"/>
        <v>Yes</v>
      </c>
      <c r="U4364" cm="1">
        <f t="array" ref="U4364">_xlfn.SWITCH(L4364, "jan",1, "feb",2, "mar",3, "apr",4, "may",5, "jun",6, "jul",7, "aug",8, "sep",9, "oct",10, "nov",11, "dec",12, "")</f>
        <v>6</v>
      </c>
      <c r="V4364" s="2">
        <f>bank__2[[#This Row],[CallDuration (Seconds)]]/60</f>
        <v>3.6666666666666665</v>
      </c>
      <c r="W4364" t="str">
        <f>IF(AND(bank__2[[#This Row],[HasHousingLoan]]="yes",bank__2[[#This Row],[HasPersonalLoan]]="yes"),"Both Loans",
IF(bank__2[[#This Row],[HasHousingLoan]]="yes","Only Housing Loan",
IF(bank__2[[#This Row],[HasPersonalLoan]]="yes","Only Personal Loan","No Loan")))</f>
        <v>No Loan</v>
      </c>
    </row>
    <row r="4365" spans="1:23">
      <c r="A4365">
        <v>4364</v>
      </c>
      <c r="B4365">
        <v>38</v>
      </c>
      <c r="C4365" t="s">
        <v>56</v>
      </c>
      <c r="D4365" t="s">
        <v>44</v>
      </c>
      <c r="E4365" t="s">
        <v>33</v>
      </c>
      <c r="F4365" t="s">
        <v>21</v>
      </c>
      <c r="G4365">
        <v>13156</v>
      </c>
      <c r="H4365" t="s">
        <v>35</v>
      </c>
      <c r="I4365" t="s">
        <v>21</v>
      </c>
      <c r="J4365" t="s">
        <v>23</v>
      </c>
      <c r="K4365">
        <v>17</v>
      </c>
      <c r="L4365" t="s">
        <v>48</v>
      </c>
      <c r="M4365">
        <v>291</v>
      </c>
      <c r="N4365">
        <v>4</v>
      </c>
      <c r="O4365">
        <v>331</v>
      </c>
      <c r="P4365">
        <v>1</v>
      </c>
      <c r="Q4365" t="s">
        <v>41</v>
      </c>
      <c r="R4365" t="s">
        <v>21</v>
      </c>
      <c r="S4365" t="str" cm="1">
        <f t="array" ref="S4365">_xlfn.IFS(bank__2[[#This Row],[Age]]&lt;30, "Young Adults",bank__2[[#This Row],[Age]]&lt;45, "Middle-Aged Adults",bank__2[[#This Row],[Age]]&lt;60, "Older AdultsOlder Adults", bank__2[[#This Row],[Age]]&gt;=60,"Seniors")</f>
        <v>Middle-Aged Adults</v>
      </c>
      <c r="T4365" t="str">
        <f t="shared" si="68"/>
        <v>Yes</v>
      </c>
      <c r="U4365" cm="1">
        <f t="array" ref="U4365">_xlfn.SWITCH(L4365, "jan",1, "feb",2, "mar",3, "apr",4, "may",5, "jun",6, "jul",7, "aug",8, "sep",9, "oct",10, "nov",11, "dec",12, "")</f>
        <v>4</v>
      </c>
      <c r="V4365" s="2">
        <f>bank__2[[#This Row],[CallDuration (Seconds)]]/60</f>
        <v>4.8499999999999996</v>
      </c>
      <c r="W4365" t="str">
        <f>IF(AND(bank__2[[#This Row],[HasHousingLoan]]="yes",bank__2[[#This Row],[HasPersonalLoan]]="yes"),"Both Loans",
IF(bank__2[[#This Row],[HasHousingLoan]]="yes","Only Housing Loan",
IF(bank__2[[#This Row],[HasPersonalLoan]]="yes","Only Personal Loan","No Loan")))</f>
        <v>Only Housing Loan</v>
      </c>
    </row>
    <row r="4366" spans="1:23">
      <c r="A4366">
        <v>4365</v>
      </c>
      <c r="B4366">
        <v>63</v>
      </c>
      <c r="C4366" t="s">
        <v>144</v>
      </c>
      <c r="D4366" t="s">
        <v>122</v>
      </c>
      <c r="E4366" t="s">
        <v>33</v>
      </c>
      <c r="F4366" t="s">
        <v>21</v>
      </c>
      <c r="G4366">
        <v>1490</v>
      </c>
      <c r="H4366" t="s">
        <v>21</v>
      </c>
      <c r="I4366" t="s">
        <v>21</v>
      </c>
      <c r="J4366" t="s">
        <v>23</v>
      </c>
      <c r="K4366">
        <v>8</v>
      </c>
      <c r="L4366" t="s">
        <v>53</v>
      </c>
      <c r="M4366">
        <v>506</v>
      </c>
      <c r="N4366">
        <v>1</v>
      </c>
      <c r="O4366">
        <v>-1</v>
      </c>
      <c r="P4366">
        <v>0</v>
      </c>
      <c r="Q4366" t="s">
        <v>30</v>
      </c>
      <c r="R4366" t="s">
        <v>35</v>
      </c>
      <c r="S4366" t="str" cm="1">
        <f t="array" ref="S4366">_xlfn.IFS(bank__2[[#This Row],[Age]]&lt;30, "Young Adults",bank__2[[#This Row],[Age]]&lt;45, "Middle-Aged Adults",bank__2[[#This Row],[Age]]&lt;60, "Older AdultsOlder Adults", bank__2[[#This Row],[Age]]&gt;=60,"Seniors")</f>
        <v>Seniors</v>
      </c>
      <c r="T4366" t="str">
        <f t="shared" si="68"/>
        <v>No</v>
      </c>
      <c r="U4366" cm="1">
        <f t="array" ref="U4366">_xlfn.SWITCH(L4366, "jan",1, "feb",2, "mar",3, "apr",4, "may",5, "jun",6, "jul",7, "aug",8, "sep",9, "oct",10, "nov",11, "dec",12, "")</f>
        <v>6</v>
      </c>
      <c r="V4366" s="2">
        <f>bank__2[[#This Row],[CallDuration (Seconds)]]/60</f>
        <v>8.4333333333333336</v>
      </c>
      <c r="W4366" t="str">
        <f>IF(AND(bank__2[[#This Row],[HasHousingLoan]]="yes",bank__2[[#This Row],[HasPersonalLoan]]="yes"),"Both Loans",
IF(bank__2[[#This Row],[HasHousingLoan]]="yes","Only Housing Loan",
IF(bank__2[[#This Row],[HasPersonalLoan]]="yes","Only Personal Loan","No Loan")))</f>
        <v>No Loan</v>
      </c>
    </row>
    <row r="4367" spans="1:23">
      <c r="A4367">
        <v>4366</v>
      </c>
      <c r="B4367">
        <v>33</v>
      </c>
      <c r="C4367" t="s">
        <v>43</v>
      </c>
      <c r="D4367" t="s">
        <v>19</v>
      </c>
      <c r="E4367" t="s">
        <v>45</v>
      </c>
      <c r="F4367" t="s">
        <v>21</v>
      </c>
      <c r="G4367">
        <v>150</v>
      </c>
      <c r="H4367" t="s">
        <v>21</v>
      </c>
      <c r="I4367" t="s">
        <v>21</v>
      </c>
      <c r="J4367" t="s">
        <v>23</v>
      </c>
      <c r="K4367">
        <v>21</v>
      </c>
      <c r="L4367" t="s">
        <v>92</v>
      </c>
      <c r="M4367">
        <v>151</v>
      </c>
      <c r="N4367">
        <v>2</v>
      </c>
      <c r="O4367">
        <v>-1</v>
      </c>
      <c r="P4367">
        <v>0</v>
      </c>
      <c r="Q4367" t="s">
        <v>30</v>
      </c>
      <c r="R4367" t="s">
        <v>21</v>
      </c>
      <c r="S4367" t="str" cm="1">
        <f t="array" ref="S4367">_xlfn.IFS(bank__2[[#This Row],[Age]]&lt;30, "Young Adults",bank__2[[#This Row],[Age]]&lt;45, "Middle-Aged Adults",bank__2[[#This Row],[Age]]&lt;60, "Older AdultsOlder Adults", bank__2[[#This Row],[Age]]&gt;=60,"Seniors")</f>
        <v>Middle-Aged Adults</v>
      </c>
      <c r="T4367" t="str">
        <f t="shared" si="68"/>
        <v>No</v>
      </c>
      <c r="U4367" cm="1">
        <f t="array" ref="U4367">_xlfn.SWITCH(L4367, "jan",1, "feb",2, "mar",3, "apr",4, "may",5, "jun",6, "jul",7, "aug",8, "sep",9, "oct",10, "nov",11, "dec",12, "")</f>
        <v>8</v>
      </c>
      <c r="V4367" s="2">
        <f>bank__2[[#This Row],[CallDuration (Seconds)]]/60</f>
        <v>2.5166666666666666</v>
      </c>
      <c r="W4367" t="str">
        <f>IF(AND(bank__2[[#This Row],[HasHousingLoan]]="yes",bank__2[[#This Row],[HasPersonalLoan]]="yes"),"Both Loans",
IF(bank__2[[#This Row],[HasHousingLoan]]="yes","Only Housing Loan",
IF(bank__2[[#This Row],[HasPersonalLoan]]="yes","Only Personal Loan","No Loan")))</f>
        <v>No Loan</v>
      </c>
    </row>
    <row r="4368" spans="1:23">
      <c r="A4368">
        <v>4367</v>
      </c>
      <c r="B4368">
        <v>59</v>
      </c>
      <c r="C4368" t="s">
        <v>144</v>
      </c>
      <c r="D4368" t="s">
        <v>19</v>
      </c>
      <c r="E4368" t="s">
        <v>33</v>
      </c>
      <c r="F4368" t="s">
        <v>21</v>
      </c>
      <c r="G4368">
        <v>0</v>
      </c>
      <c r="H4368" t="s">
        <v>21</v>
      </c>
      <c r="I4368" t="s">
        <v>21</v>
      </c>
      <c r="J4368" t="s">
        <v>30</v>
      </c>
      <c r="K4368">
        <v>5</v>
      </c>
      <c r="L4368" t="s">
        <v>53</v>
      </c>
      <c r="M4368">
        <v>812</v>
      </c>
      <c r="N4368">
        <v>1</v>
      </c>
      <c r="O4368">
        <v>-1</v>
      </c>
      <c r="P4368">
        <v>0</v>
      </c>
      <c r="Q4368" t="s">
        <v>30</v>
      </c>
      <c r="R4368" t="s">
        <v>35</v>
      </c>
      <c r="S4368" t="str" cm="1">
        <f t="array" ref="S4368">_xlfn.IFS(bank__2[[#This Row],[Age]]&lt;30, "Young Adults",bank__2[[#This Row],[Age]]&lt;45, "Middle-Aged Adults",bank__2[[#This Row],[Age]]&lt;60, "Older AdultsOlder Adults", bank__2[[#This Row],[Age]]&gt;=60,"Seniors")</f>
        <v>Older AdultsOlder Adults</v>
      </c>
      <c r="T4368" t="str">
        <f t="shared" si="68"/>
        <v>No</v>
      </c>
      <c r="U4368" cm="1">
        <f t="array" ref="U4368">_xlfn.SWITCH(L4368, "jan",1, "feb",2, "mar",3, "apr",4, "may",5, "jun",6, "jul",7, "aug",8, "sep",9, "oct",10, "nov",11, "dec",12, "")</f>
        <v>6</v>
      </c>
      <c r="V4368" s="2">
        <f>bank__2[[#This Row],[CallDuration (Seconds)]]/60</f>
        <v>13.533333333333333</v>
      </c>
      <c r="W4368" t="str">
        <f>IF(AND(bank__2[[#This Row],[HasHousingLoan]]="yes",bank__2[[#This Row],[HasPersonalLoan]]="yes"),"Both Loans",
IF(bank__2[[#This Row],[HasHousingLoan]]="yes","Only Housing Loan",
IF(bank__2[[#This Row],[HasPersonalLoan]]="yes","Only Personal Loan","No Loan")))</f>
        <v>No Loan</v>
      </c>
    </row>
    <row r="4369" spans="1:23">
      <c r="A4369">
        <v>4368</v>
      </c>
      <c r="B4369">
        <v>29</v>
      </c>
      <c r="C4369" t="s">
        <v>43</v>
      </c>
      <c r="D4369" t="s">
        <v>44</v>
      </c>
      <c r="E4369" t="s">
        <v>45</v>
      </c>
      <c r="F4369" t="s">
        <v>21</v>
      </c>
      <c r="G4369">
        <v>4210</v>
      </c>
      <c r="H4369" t="s">
        <v>35</v>
      </c>
      <c r="I4369" t="s">
        <v>21</v>
      </c>
      <c r="J4369" t="s">
        <v>23</v>
      </c>
      <c r="K4369">
        <v>18</v>
      </c>
      <c r="L4369" t="s">
        <v>37</v>
      </c>
      <c r="M4369">
        <v>119</v>
      </c>
      <c r="N4369">
        <v>1</v>
      </c>
      <c r="O4369">
        <v>-1</v>
      </c>
      <c r="P4369">
        <v>0</v>
      </c>
      <c r="Q4369" t="s">
        <v>30</v>
      </c>
      <c r="R4369" t="s">
        <v>21</v>
      </c>
      <c r="S4369" t="str" cm="1">
        <f t="array" ref="S4369">_xlfn.IFS(bank__2[[#This Row],[Age]]&lt;30, "Young Adults",bank__2[[#This Row],[Age]]&lt;45, "Middle-Aged Adults",bank__2[[#This Row],[Age]]&lt;60, "Older AdultsOlder Adults", bank__2[[#This Row],[Age]]&gt;=60,"Seniors")</f>
        <v>Young Adults</v>
      </c>
      <c r="T4369" t="str">
        <f t="shared" si="68"/>
        <v>No</v>
      </c>
      <c r="U4369" cm="1">
        <f t="array" ref="U4369">_xlfn.SWITCH(L4369, "jan",1, "feb",2, "mar",3, "apr",4, "may",5, "jun",6, "jul",7, "aug",8, "sep",9, "oct",10, "nov",11, "dec",12, "")</f>
        <v>5</v>
      </c>
      <c r="V4369" s="2">
        <f>bank__2[[#This Row],[CallDuration (Seconds)]]/60</f>
        <v>1.9833333333333334</v>
      </c>
      <c r="W4369" t="str">
        <f>IF(AND(bank__2[[#This Row],[HasHousingLoan]]="yes",bank__2[[#This Row],[HasPersonalLoan]]="yes"),"Both Loans",
IF(bank__2[[#This Row],[HasHousingLoan]]="yes","Only Housing Loan",
IF(bank__2[[#This Row],[HasPersonalLoan]]="yes","Only Personal Loan","No Loan")))</f>
        <v>Only Housing Loan</v>
      </c>
    </row>
    <row r="4370" spans="1:23">
      <c r="A4370">
        <v>4369</v>
      </c>
      <c r="B4370">
        <v>54</v>
      </c>
      <c r="C4370" t="s">
        <v>32</v>
      </c>
      <c r="D4370" t="s">
        <v>122</v>
      </c>
      <c r="E4370" t="s">
        <v>33</v>
      </c>
      <c r="F4370" t="s">
        <v>21</v>
      </c>
      <c r="G4370">
        <v>1012</v>
      </c>
      <c r="H4370" t="s">
        <v>35</v>
      </c>
      <c r="I4370" t="s">
        <v>21</v>
      </c>
      <c r="J4370" t="s">
        <v>23</v>
      </c>
      <c r="K4370">
        <v>12</v>
      </c>
      <c r="L4370" t="s">
        <v>37</v>
      </c>
      <c r="M4370">
        <v>33</v>
      </c>
      <c r="N4370">
        <v>3</v>
      </c>
      <c r="O4370">
        <v>175</v>
      </c>
      <c r="P4370">
        <v>2</v>
      </c>
      <c r="Q4370" t="s">
        <v>70</v>
      </c>
      <c r="R4370" t="s">
        <v>21</v>
      </c>
      <c r="S4370" t="str" cm="1">
        <f t="array" ref="S4370">_xlfn.IFS(bank__2[[#This Row],[Age]]&lt;30, "Young Adults",bank__2[[#This Row],[Age]]&lt;45, "Middle-Aged Adults",bank__2[[#This Row],[Age]]&lt;60, "Older AdultsOlder Adults", bank__2[[#This Row],[Age]]&gt;=60,"Seniors")</f>
        <v>Older AdultsOlder Adults</v>
      </c>
      <c r="T4370" t="str">
        <f t="shared" si="68"/>
        <v>Yes</v>
      </c>
      <c r="U4370" cm="1">
        <f t="array" ref="U4370">_xlfn.SWITCH(L4370, "jan",1, "feb",2, "mar",3, "apr",4, "may",5, "jun",6, "jul",7, "aug",8, "sep",9, "oct",10, "nov",11, "dec",12, "")</f>
        <v>5</v>
      </c>
      <c r="V4370" s="2">
        <f>bank__2[[#This Row],[CallDuration (Seconds)]]/60</f>
        <v>0.55000000000000004</v>
      </c>
      <c r="W4370" t="str">
        <f>IF(AND(bank__2[[#This Row],[HasHousingLoan]]="yes",bank__2[[#This Row],[HasPersonalLoan]]="yes"),"Both Loans",
IF(bank__2[[#This Row],[HasHousingLoan]]="yes","Only Housing Loan",
IF(bank__2[[#This Row],[HasPersonalLoan]]="yes","Only Personal Loan","No Loan")))</f>
        <v>Only Housing Loan</v>
      </c>
    </row>
    <row r="4371" spans="1:23">
      <c r="A4371">
        <v>4370</v>
      </c>
      <c r="B4371">
        <v>57</v>
      </c>
      <c r="C4371" t="s">
        <v>72</v>
      </c>
      <c r="D4371" t="s">
        <v>19</v>
      </c>
      <c r="E4371" t="s">
        <v>33</v>
      </c>
      <c r="F4371" t="s">
        <v>21</v>
      </c>
      <c r="G4371">
        <v>16063</v>
      </c>
      <c r="H4371" t="s">
        <v>35</v>
      </c>
      <c r="I4371" t="s">
        <v>21</v>
      </c>
      <c r="J4371" t="s">
        <v>30</v>
      </c>
      <c r="K4371">
        <v>30</v>
      </c>
      <c r="L4371" t="s">
        <v>37</v>
      </c>
      <c r="M4371">
        <v>352</v>
      </c>
      <c r="N4371">
        <v>3</v>
      </c>
      <c r="O4371">
        <v>-1</v>
      </c>
      <c r="P4371">
        <v>0</v>
      </c>
      <c r="Q4371" t="s">
        <v>30</v>
      </c>
      <c r="R4371" t="s">
        <v>21</v>
      </c>
      <c r="S4371" t="str" cm="1">
        <f t="array" ref="S4371">_xlfn.IFS(bank__2[[#This Row],[Age]]&lt;30, "Young Adults",bank__2[[#This Row],[Age]]&lt;45, "Middle-Aged Adults",bank__2[[#This Row],[Age]]&lt;60, "Older AdultsOlder Adults", bank__2[[#This Row],[Age]]&gt;=60,"Seniors")</f>
        <v>Older AdultsOlder Adults</v>
      </c>
      <c r="T4371" t="str">
        <f t="shared" si="68"/>
        <v>No</v>
      </c>
      <c r="U4371" cm="1">
        <f t="array" ref="U4371">_xlfn.SWITCH(L4371, "jan",1, "feb",2, "mar",3, "apr",4, "may",5, "jun",6, "jul",7, "aug",8, "sep",9, "oct",10, "nov",11, "dec",12, "")</f>
        <v>5</v>
      </c>
      <c r="V4371" s="2">
        <f>bank__2[[#This Row],[CallDuration (Seconds)]]/60</f>
        <v>5.8666666666666663</v>
      </c>
      <c r="W4371" t="str">
        <f>IF(AND(bank__2[[#This Row],[HasHousingLoan]]="yes",bank__2[[#This Row],[HasPersonalLoan]]="yes"),"Both Loans",
IF(bank__2[[#This Row],[HasHousingLoan]]="yes","Only Housing Loan",
IF(bank__2[[#This Row],[HasPersonalLoan]]="yes","Only Personal Loan","No Loan")))</f>
        <v>Only Housing Loan</v>
      </c>
    </row>
    <row r="4372" spans="1:23">
      <c r="A4372">
        <v>4371</v>
      </c>
      <c r="B4372">
        <v>57</v>
      </c>
      <c r="C4372" t="s">
        <v>56</v>
      </c>
      <c r="D4372" t="s">
        <v>19</v>
      </c>
      <c r="E4372" t="s">
        <v>20</v>
      </c>
      <c r="F4372" t="s">
        <v>21</v>
      </c>
      <c r="G4372">
        <v>5431</v>
      </c>
      <c r="H4372" t="s">
        <v>35</v>
      </c>
      <c r="I4372" t="s">
        <v>35</v>
      </c>
      <c r="J4372" t="s">
        <v>30</v>
      </c>
      <c r="K4372">
        <v>6</v>
      </c>
      <c r="L4372" t="s">
        <v>37</v>
      </c>
      <c r="M4372">
        <v>383</v>
      </c>
      <c r="N4372">
        <v>1</v>
      </c>
      <c r="O4372">
        <v>-1</v>
      </c>
      <c r="P4372">
        <v>0</v>
      </c>
      <c r="Q4372" t="s">
        <v>30</v>
      </c>
      <c r="R4372" t="s">
        <v>21</v>
      </c>
      <c r="S4372" t="str" cm="1">
        <f t="array" ref="S4372">_xlfn.IFS(bank__2[[#This Row],[Age]]&lt;30, "Young Adults",bank__2[[#This Row],[Age]]&lt;45, "Middle-Aged Adults",bank__2[[#This Row],[Age]]&lt;60, "Older AdultsOlder Adults", bank__2[[#This Row],[Age]]&gt;=60,"Seniors")</f>
        <v>Older AdultsOlder Adults</v>
      </c>
      <c r="T4372" t="str">
        <f t="shared" si="68"/>
        <v>No</v>
      </c>
      <c r="U4372" cm="1">
        <f t="array" ref="U4372">_xlfn.SWITCH(L4372, "jan",1, "feb",2, "mar",3, "apr",4, "may",5, "jun",6, "jul",7, "aug",8, "sep",9, "oct",10, "nov",11, "dec",12, "")</f>
        <v>5</v>
      </c>
      <c r="V4372" s="2">
        <f>bank__2[[#This Row],[CallDuration (Seconds)]]/60</f>
        <v>6.3833333333333337</v>
      </c>
      <c r="W4372" t="str">
        <f>IF(AND(bank__2[[#This Row],[HasHousingLoan]]="yes",bank__2[[#This Row],[HasPersonalLoan]]="yes"),"Both Loans",
IF(bank__2[[#This Row],[HasHousingLoan]]="yes","Only Housing Loan",
IF(bank__2[[#This Row],[HasPersonalLoan]]="yes","Only Personal Loan","No Loan")))</f>
        <v>Both Loans</v>
      </c>
    </row>
    <row r="4373" spans="1:23">
      <c r="A4373">
        <v>4372</v>
      </c>
      <c r="B4373">
        <v>28</v>
      </c>
      <c r="C4373" t="s">
        <v>32</v>
      </c>
      <c r="D4373" t="s">
        <v>44</v>
      </c>
      <c r="E4373" t="s">
        <v>33</v>
      </c>
      <c r="F4373" t="s">
        <v>21</v>
      </c>
      <c r="G4373">
        <v>317</v>
      </c>
      <c r="H4373" t="s">
        <v>35</v>
      </c>
      <c r="I4373" t="s">
        <v>21</v>
      </c>
      <c r="J4373" t="s">
        <v>30</v>
      </c>
      <c r="K4373">
        <v>16</v>
      </c>
      <c r="L4373" t="s">
        <v>37</v>
      </c>
      <c r="M4373">
        <v>21</v>
      </c>
      <c r="N4373">
        <v>3</v>
      </c>
      <c r="O4373">
        <v>-1</v>
      </c>
      <c r="P4373">
        <v>0</v>
      </c>
      <c r="Q4373" t="s">
        <v>30</v>
      </c>
      <c r="R4373" t="s">
        <v>21</v>
      </c>
      <c r="S4373" t="str" cm="1">
        <f t="array" ref="S4373">_xlfn.IFS(bank__2[[#This Row],[Age]]&lt;30, "Young Adults",bank__2[[#This Row],[Age]]&lt;45, "Middle-Aged Adults",bank__2[[#This Row],[Age]]&lt;60, "Older AdultsOlder Adults", bank__2[[#This Row],[Age]]&gt;=60,"Seniors")</f>
        <v>Young Adults</v>
      </c>
      <c r="T4373" t="str">
        <f t="shared" si="68"/>
        <v>No</v>
      </c>
      <c r="U4373" cm="1">
        <f t="array" ref="U4373">_xlfn.SWITCH(L4373, "jan",1, "feb",2, "mar",3, "apr",4, "may",5, "jun",6, "jul",7, "aug",8, "sep",9, "oct",10, "nov",11, "dec",12, "")</f>
        <v>5</v>
      </c>
      <c r="V4373" s="2">
        <f>bank__2[[#This Row],[CallDuration (Seconds)]]/60</f>
        <v>0.35</v>
      </c>
      <c r="W4373" t="str">
        <f>IF(AND(bank__2[[#This Row],[HasHousingLoan]]="yes",bank__2[[#This Row],[HasPersonalLoan]]="yes"),"Both Loans",
IF(bank__2[[#This Row],[HasHousingLoan]]="yes","Only Housing Loan",
IF(bank__2[[#This Row],[HasPersonalLoan]]="yes","Only Personal Loan","No Loan")))</f>
        <v>Only Housing Loan</v>
      </c>
    </row>
    <row r="4374" spans="1:23">
      <c r="A4374">
        <v>4373</v>
      </c>
      <c r="B4374">
        <v>30</v>
      </c>
      <c r="C4374" t="s">
        <v>72</v>
      </c>
      <c r="D4374" t="s">
        <v>44</v>
      </c>
      <c r="E4374" t="s">
        <v>33</v>
      </c>
      <c r="F4374" t="s">
        <v>21</v>
      </c>
      <c r="G4374">
        <v>4787</v>
      </c>
      <c r="H4374" t="s">
        <v>35</v>
      </c>
      <c r="I4374" t="s">
        <v>21</v>
      </c>
      <c r="J4374" t="s">
        <v>23</v>
      </c>
      <c r="K4374">
        <v>18</v>
      </c>
      <c r="L4374" t="s">
        <v>124</v>
      </c>
      <c r="M4374">
        <v>266</v>
      </c>
      <c r="N4374">
        <v>1</v>
      </c>
      <c r="O4374">
        <v>167</v>
      </c>
      <c r="P4374">
        <v>2</v>
      </c>
      <c r="Q4374" t="s">
        <v>41</v>
      </c>
      <c r="R4374" t="s">
        <v>21</v>
      </c>
      <c r="S4374" t="str" cm="1">
        <f t="array" ref="S4374">_xlfn.IFS(bank__2[[#This Row],[Age]]&lt;30, "Young Adults",bank__2[[#This Row],[Age]]&lt;45, "Middle-Aged Adults",bank__2[[#This Row],[Age]]&lt;60, "Older AdultsOlder Adults", bank__2[[#This Row],[Age]]&gt;=60,"Seniors")</f>
        <v>Middle-Aged Adults</v>
      </c>
      <c r="T4374" t="str">
        <f t="shared" si="68"/>
        <v>Yes</v>
      </c>
      <c r="U4374" cm="1">
        <f t="array" ref="U4374">_xlfn.SWITCH(L4374, "jan",1, "feb",2, "mar",3, "apr",4, "may",5, "jun",6, "jul",7, "aug",8, "sep",9, "oct",10, "nov",11, "dec",12, "")</f>
        <v>11</v>
      </c>
      <c r="V4374" s="2">
        <f>bank__2[[#This Row],[CallDuration (Seconds)]]/60</f>
        <v>4.4333333333333336</v>
      </c>
      <c r="W4374" t="str">
        <f>IF(AND(bank__2[[#This Row],[HasHousingLoan]]="yes",bank__2[[#This Row],[HasPersonalLoan]]="yes"),"Both Loans",
IF(bank__2[[#This Row],[HasHousingLoan]]="yes","Only Housing Loan",
IF(bank__2[[#This Row],[HasPersonalLoan]]="yes","Only Personal Loan","No Loan")))</f>
        <v>Only Housing Loan</v>
      </c>
    </row>
    <row r="4375" spans="1:23">
      <c r="A4375">
        <v>4374</v>
      </c>
      <c r="B4375">
        <v>28</v>
      </c>
      <c r="C4375" t="s">
        <v>56</v>
      </c>
      <c r="D4375" t="s">
        <v>19</v>
      </c>
      <c r="E4375" t="s">
        <v>33</v>
      </c>
      <c r="F4375" t="s">
        <v>21</v>
      </c>
      <c r="G4375">
        <v>225</v>
      </c>
      <c r="H4375" t="s">
        <v>35</v>
      </c>
      <c r="I4375" t="s">
        <v>35</v>
      </c>
      <c r="J4375" t="s">
        <v>30</v>
      </c>
      <c r="K4375">
        <v>7</v>
      </c>
      <c r="L4375" t="s">
        <v>37</v>
      </c>
      <c r="M4375">
        <v>866</v>
      </c>
      <c r="N4375">
        <v>2</v>
      </c>
      <c r="O4375">
        <v>-1</v>
      </c>
      <c r="P4375">
        <v>0</v>
      </c>
      <c r="Q4375" t="s">
        <v>30</v>
      </c>
      <c r="R4375" t="s">
        <v>21</v>
      </c>
      <c r="S4375" t="str" cm="1">
        <f t="array" ref="S4375">_xlfn.IFS(bank__2[[#This Row],[Age]]&lt;30, "Young Adults",bank__2[[#This Row],[Age]]&lt;45, "Middle-Aged Adults",bank__2[[#This Row],[Age]]&lt;60, "Older AdultsOlder Adults", bank__2[[#This Row],[Age]]&gt;=60,"Seniors")</f>
        <v>Young Adults</v>
      </c>
      <c r="T4375" t="str">
        <f t="shared" si="68"/>
        <v>No</v>
      </c>
      <c r="U4375" cm="1">
        <f t="array" ref="U4375">_xlfn.SWITCH(L4375, "jan",1, "feb",2, "mar",3, "apr",4, "may",5, "jun",6, "jul",7, "aug",8, "sep",9, "oct",10, "nov",11, "dec",12, "")</f>
        <v>5</v>
      </c>
      <c r="V4375" s="2">
        <f>bank__2[[#This Row],[CallDuration (Seconds)]]/60</f>
        <v>14.433333333333334</v>
      </c>
      <c r="W4375" t="str">
        <f>IF(AND(bank__2[[#This Row],[HasHousingLoan]]="yes",bank__2[[#This Row],[HasPersonalLoan]]="yes"),"Both Loans",
IF(bank__2[[#This Row],[HasHousingLoan]]="yes","Only Housing Loan",
IF(bank__2[[#This Row],[HasPersonalLoan]]="yes","Only Personal Loan","No Loan")))</f>
        <v>Both Loans</v>
      </c>
    </row>
    <row r="4376" spans="1:23">
      <c r="A4376">
        <v>4375</v>
      </c>
      <c r="B4376">
        <v>45</v>
      </c>
      <c r="C4376" t="s">
        <v>32</v>
      </c>
      <c r="D4376" t="s">
        <v>122</v>
      </c>
      <c r="E4376" t="s">
        <v>20</v>
      </c>
      <c r="F4376" t="s">
        <v>21</v>
      </c>
      <c r="G4376">
        <v>3854</v>
      </c>
      <c r="H4376" t="s">
        <v>35</v>
      </c>
      <c r="I4376" t="s">
        <v>21</v>
      </c>
      <c r="J4376" t="s">
        <v>30</v>
      </c>
      <c r="K4376">
        <v>20</v>
      </c>
      <c r="L4376" t="s">
        <v>53</v>
      </c>
      <c r="M4376">
        <v>10</v>
      </c>
      <c r="N4376">
        <v>3</v>
      </c>
      <c r="O4376">
        <v>-1</v>
      </c>
      <c r="P4376">
        <v>0</v>
      </c>
      <c r="Q4376" t="s">
        <v>30</v>
      </c>
      <c r="R4376" t="s">
        <v>21</v>
      </c>
      <c r="S4376" t="str" cm="1">
        <f t="array" ref="S4376">_xlfn.IFS(bank__2[[#This Row],[Age]]&lt;30, "Young Adults",bank__2[[#This Row],[Age]]&lt;45, "Middle-Aged Adults",bank__2[[#This Row],[Age]]&lt;60, "Older AdultsOlder Adults", bank__2[[#This Row],[Age]]&gt;=60,"Seniors")</f>
        <v>Older AdultsOlder Adults</v>
      </c>
      <c r="T4376" t="str">
        <f t="shared" si="68"/>
        <v>No</v>
      </c>
      <c r="U4376" cm="1">
        <f t="array" ref="U4376">_xlfn.SWITCH(L4376, "jan",1, "feb",2, "mar",3, "apr",4, "may",5, "jun",6, "jul",7, "aug",8, "sep",9, "oct",10, "nov",11, "dec",12, "")</f>
        <v>6</v>
      </c>
      <c r="V4376" s="2">
        <f>bank__2[[#This Row],[CallDuration (Seconds)]]/60</f>
        <v>0.16666666666666666</v>
      </c>
      <c r="W4376" t="str">
        <f>IF(AND(bank__2[[#This Row],[HasHousingLoan]]="yes",bank__2[[#This Row],[HasPersonalLoan]]="yes"),"Both Loans",
IF(bank__2[[#This Row],[HasHousingLoan]]="yes","Only Housing Loan",
IF(bank__2[[#This Row],[HasPersonalLoan]]="yes","Only Personal Loan","No Loan")))</f>
        <v>Only Housing Loan</v>
      </c>
    </row>
    <row r="4377" spans="1:23">
      <c r="A4377">
        <v>4376</v>
      </c>
      <c r="B4377">
        <v>29</v>
      </c>
      <c r="C4377" t="s">
        <v>32</v>
      </c>
      <c r="D4377" t="s">
        <v>122</v>
      </c>
      <c r="E4377" t="s">
        <v>33</v>
      </c>
      <c r="F4377" t="s">
        <v>21</v>
      </c>
      <c r="G4377">
        <v>92</v>
      </c>
      <c r="H4377" t="s">
        <v>35</v>
      </c>
      <c r="I4377" t="s">
        <v>21</v>
      </c>
      <c r="J4377" t="s">
        <v>23</v>
      </c>
      <c r="K4377">
        <v>7</v>
      </c>
      <c r="L4377" t="s">
        <v>37</v>
      </c>
      <c r="M4377">
        <v>240</v>
      </c>
      <c r="N4377">
        <v>1</v>
      </c>
      <c r="O4377">
        <v>-1</v>
      </c>
      <c r="P4377">
        <v>0</v>
      </c>
      <c r="Q4377" t="s">
        <v>30</v>
      </c>
      <c r="R4377" t="s">
        <v>21</v>
      </c>
      <c r="S4377" t="str" cm="1">
        <f t="array" ref="S4377">_xlfn.IFS(bank__2[[#This Row],[Age]]&lt;30, "Young Adults",bank__2[[#This Row],[Age]]&lt;45, "Middle-Aged Adults",bank__2[[#This Row],[Age]]&lt;60, "Older AdultsOlder Adults", bank__2[[#This Row],[Age]]&gt;=60,"Seniors")</f>
        <v>Young Adults</v>
      </c>
      <c r="T4377" t="str">
        <f t="shared" si="68"/>
        <v>No</v>
      </c>
      <c r="U4377" cm="1">
        <f t="array" ref="U4377">_xlfn.SWITCH(L4377, "jan",1, "feb",2, "mar",3, "apr",4, "may",5, "jun",6, "jul",7, "aug",8, "sep",9, "oct",10, "nov",11, "dec",12, "")</f>
        <v>5</v>
      </c>
      <c r="V4377" s="2">
        <f>bank__2[[#This Row],[CallDuration (Seconds)]]/60</f>
        <v>4</v>
      </c>
      <c r="W4377" t="str">
        <f>IF(AND(bank__2[[#This Row],[HasHousingLoan]]="yes",bank__2[[#This Row],[HasPersonalLoan]]="yes"),"Both Loans",
IF(bank__2[[#This Row],[HasHousingLoan]]="yes","Only Housing Loan",
IF(bank__2[[#This Row],[HasPersonalLoan]]="yes","Only Personal Loan","No Loan")))</f>
        <v>Only Housing Loan</v>
      </c>
    </row>
    <row r="4378" spans="1:23">
      <c r="A4378">
        <v>4377</v>
      </c>
      <c r="B4378">
        <v>42</v>
      </c>
      <c r="C4378" t="s">
        <v>56</v>
      </c>
      <c r="D4378" t="s">
        <v>19</v>
      </c>
      <c r="E4378" t="s">
        <v>20</v>
      </c>
      <c r="F4378" t="s">
        <v>21</v>
      </c>
      <c r="G4378">
        <v>-10</v>
      </c>
      <c r="H4378" t="s">
        <v>35</v>
      </c>
      <c r="I4378" t="s">
        <v>21</v>
      </c>
      <c r="J4378" t="s">
        <v>30</v>
      </c>
      <c r="K4378">
        <v>9</v>
      </c>
      <c r="L4378" t="s">
        <v>37</v>
      </c>
      <c r="M4378">
        <v>291</v>
      </c>
      <c r="N4378">
        <v>4</v>
      </c>
      <c r="O4378">
        <v>-1</v>
      </c>
      <c r="P4378">
        <v>0</v>
      </c>
      <c r="Q4378" t="s">
        <v>30</v>
      </c>
      <c r="R4378" t="s">
        <v>21</v>
      </c>
      <c r="S4378" t="str" cm="1">
        <f t="array" ref="S4378">_xlfn.IFS(bank__2[[#This Row],[Age]]&lt;30, "Young Adults",bank__2[[#This Row],[Age]]&lt;45, "Middle-Aged Adults",bank__2[[#This Row],[Age]]&lt;60, "Older AdultsOlder Adults", bank__2[[#This Row],[Age]]&gt;=60,"Seniors")</f>
        <v>Middle-Aged Adults</v>
      </c>
      <c r="T4378" t="str">
        <f t="shared" si="68"/>
        <v>No</v>
      </c>
      <c r="U4378" cm="1">
        <f t="array" ref="U4378">_xlfn.SWITCH(L4378, "jan",1, "feb",2, "mar",3, "apr",4, "may",5, "jun",6, "jul",7, "aug",8, "sep",9, "oct",10, "nov",11, "dec",12, "")</f>
        <v>5</v>
      </c>
      <c r="V4378" s="2">
        <f>bank__2[[#This Row],[CallDuration (Seconds)]]/60</f>
        <v>4.8499999999999996</v>
      </c>
      <c r="W4378" t="str">
        <f>IF(AND(bank__2[[#This Row],[HasHousingLoan]]="yes",bank__2[[#This Row],[HasPersonalLoan]]="yes"),"Both Loans",
IF(bank__2[[#This Row],[HasHousingLoan]]="yes","Only Housing Loan",
IF(bank__2[[#This Row],[HasPersonalLoan]]="yes","Only Personal Loan","No Loan")))</f>
        <v>Only Housing Loan</v>
      </c>
    </row>
    <row r="4379" spans="1:23">
      <c r="A4379">
        <v>4378</v>
      </c>
      <c r="B4379">
        <v>31</v>
      </c>
      <c r="C4379" t="s">
        <v>56</v>
      </c>
      <c r="D4379" t="s">
        <v>19</v>
      </c>
      <c r="E4379" t="s">
        <v>33</v>
      </c>
      <c r="F4379" t="s">
        <v>21</v>
      </c>
      <c r="G4379">
        <v>-617</v>
      </c>
      <c r="H4379" t="s">
        <v>35</v>
      </c>
      <c r="I4379" t="s">
        <v>21</v>
      </c>
      <c r="J4379" t="s">
        <v>30</v>
      </c>
      <c r="K4379">
        <v>2</v>
      </c>
      <c r="L4379" t="s">
        <v>53</v>
      </c>
      <c r="M4379">
        <v>115</v>
      </c>
      <c r="N4379">
        <v>2</v>
      </c>
      <c r="O4379">
        <v>-1</v>
      </c>
      <c r="P4379">
        <v>0</v>
      </c>
      <c r="Q4379" t="s">
        <v>30</v>
      </c>
      <c r="R4379" t="s">
        <v>21</v>
      </c>
      <c r="S4379" t="str" cm="1">
        <f t="array" ref="S4379">_xlfn.IFS(bank__2[[#This Row],[Age]]&lt;30, "Young Adults",bank__2[[#This Row],[Age]]&lt;45, "Middle-Aged Adults",bank__2[[#This Row],[Age]]&lt;60, "Older AdultsOlder Adults", bank__2[[#This Row],[Age]]&gt;=60,"Seniors")</f>
        <v>Middle-Aged Adults</v>
      </c>
      <c r="T4379" t="str">
        <f t="shared" si="68"/>
        <v>No</v>
      </c>
      <c r="U4379" cm="1">
        <f t="array" ref="U4379">_xlfn.SWITCH(L4379, "jan",1, "feb",2, "mar",3, "apr",4, "may",5, "jun",6, "jul",7, "aug",8, "sep",9, "oct",10, "nov",11, "dec",12, "")</f>
        <v>6</v>
      </c>
      <c r="V4379" s="2">
        <f>bank__2[[#This Row],[CallDuration (Seconds)]]/60</f>
        <v>1.9166666666666667</v>
      </c>
      <c r="W4379" t="str">
        <f>IF(AND(bank__2[[#This Row],[HasHousingLoan]]="yes",bank__2[[#This Row],[HasPersonalLoan]]="yes"),"Both Loans",
IF(bank__2[[#This Row],[HasHousingLoan]]="yes","Only Housing Loan",
IF(bank__2[[#This Row],[HasPersonalLoan]]="yes","Only Personal Loan","No Loan")))</f>
        <v>Only Housing Loan</v>
      </c>
    </row>
    <row r="4380" spans="1:23">
      <c r="A4380">
        <v>4379</v>
      </c>
      <c r="B4380">
        <v>59</v>
      </c>
      <c r="C4380" t="s">
        <v>135</v>
      </c>
      <c r="D4380" t="s">
        <v>122</v>
      </c>
      <c r="E4380" t="s">
        <v>20</v>
      </c>
      <c r="F4380" t="s">
        <v>21</v>
      </c>
      <c r="G4380">
        <v>195</v>
      </c>
      <c r="H4380" t="s">
        <v>21</v>
      </c>
      <c r="I4380" t="s">
        <v>21</v>
      </c>
      <c r="J4380" t="s">
        <v>30</v>
      </c>
      <c r="K4380">
        <v>5</v>
      </c>
      <c r="L4380" t="s">
        <v>37</v>
      </c>
      <c r="M4380">
        <v>366</v>
      </c>
      <c r="N4380">
        <v>2</v>
      </c>
      <c r="O4380">
        <v>-1</v>
      </c>
      <c r="P4380">
        <v>0</v>
      </c>
      <c r="Q4380" t="s">
        <v>30</v>
      </c>
      <c r="R4380" t="s">
        <v>21</v>
      </c>
      <c r="S4380" t="str" cm="1">
        <f t="array" ref="S4380">_xlfn.IFS(bank__2[[#This Row],[Age]]&lt;30, "Young Adults",bank__2[[#This Row],[Age]]&lt;45, "Middle-Aged Adults",bank__2[[#This Row],[Age]]&lt;60, "Older AdultsOlder Adults", bank__2[[#This Row],[Age]]&gt;=60,"Seniors")</f>
        <v>Older AdultsOlder Adults</v>
      </c>
      <c r="T4380" t="str">
        <f t="shared" si="68"/>
        <v>No</v>
      </c>
      <c r="U4380" cm="1">
        <f t="array" ref="U4380">_xlfn.SWITCH(L4380, "jan",1, "feb",2, "mar",3, "apr",4, "may",5, "jun",6, "jul",7, "aug",8, "sep",9, "oct",10, "nov",11, "dec",12, "")</f>
        <v>5</v>
      </c>
      <c r="V4380" s="2">
        <f>bank__2[[#This Row],[CallDuration (Seconds)]]/60</f>
        <v>6.1</v>
      </c>
      <c r="W4380" t="str">
        <f>IF(AND(bank__2[[#This Row],[HasHousingLoan]]="yes",bank__2[[#This Row],[HasPersonalLoan]]="yes"),"Both Loans",
IF(bank__2[[#This Row],[HasHousingLoan]]="yes","Only Housing Loan",
IF(bank__2[[#This Row],[HasPersonalLoan]]="yes","Only Personal Loan","No Loan")))</f>
        <v>No Loan</v>
      </c>
    </row>
    <row r="4381" spans="1:23">
      <c r="A4381">
        <v>4380</v>
      </c>
      <c r="B4381">
        <v>41</v>
      </c>
      <c r="C4381" t="s">
        <v>56</v>
      </c>
      <c r="D4381" t="s">
        <v>19</v>
      </c>
      <c r="E4381" t="s">
        <v>20</v>
      </c>
      <c r="F4381" t="s">
        <v>21</v>
      </c>
      <c r="G4381">
        <v>1172</v>
      </c>
      <c r="H4381" t="s">
        <v>35</v>
      </c>
      <c r="I4381" t="s">
        <v>21</v>
      </c>
      <c r="J4381" t="s">
        <v>30</v>
      </c>
      <c r="K4381">
        <v>15</v>
      </c>
      <c r="L4381" t="s">
        <v>37</v>
      </c>
      <c r="M4381">
        <v>153</v>
      </c>
      <c r="N4381">
        <v>1</v>
      </c>
      <c r="O4381">
        <v>-1</v>
      </c>
      <c r="P4381">
        <v>0</v>
      </c>
      <c r="Q4381" t="s">
        <v>30</v>
      </c>
      <c r="R4381" t="s">
        <v>21</v>
      </c>
      <c r="S4381" t="str" cm="1">
        <f t="array" ref="S4381">_xlfn.IFS(bank__2[[#This Row],[Age]]&lt;30, "Young Adults",bank__2[[#This Row],[Age]]&lt;45, "Middle-Aged Adults",bank__2[[#This Row],[Age]]&lt;60, "Older AdultsOlder Adults", bank__2[[#This Row],[Age]]&gt;=60,"Seniors")</f>
        <v>Middle-Aged Adults</v>
      </c>
      <c r="T4381" t="str">
        <f t="shared" si="68"/>
        <v>No</v>
      </c>
      <c r="U4381" cm="1">
        <f t="array" ref="U4381">_xlfn.SWITCH(L4381, "jan",1, "feb",2, "mar",3, "apr",4, "may",5, "jun",6, "jul",7, "aug",8, "sep",9, "oct",10, "nov",11, "dec",12, "")</f>
        <v>5</v>
      </c>
      <c r="V4381" s="2">
        <f>bank__2[[#This Row],[CallDuration (Seconds)]]/60</f>
        <v>2.5499999999999998</v>
      </c>
      <c r="W4381" t="str">
        <f>IF(AND(bank__2[[#This Row],[HasHousingLoan]]="yes",bank__2[[#This Row],[HasPersonalLoan]]="yes"),"Both Loans",
IF(bank__2[[#This Row],[HasHousingLoan]]="yes","Only Housing Loan",
IF(bank__2[[#This Row],[HasPersonalLoan]]="yes","Only Personal Loan","No Loan")))</f>
        <v>Only Housing Loan</v>
      </c>
    </row>
    <row r="4382" spans="1:23">
      <c r="A4382">
        <v>4381</v>
      </c>
      <c r="B4382">
        <v>57</v>
      </c>
      <c r="C4382" t="s">
        <v>135</v>
      </c>
      <c r="D4382" t="s">
        <v>19</v>
      </c>
      <c r="E4382" t="s">
        <v>33</v>
      </c>
      <c r="F4382" t="s">
        <v>21</v>
      </c>
      <c r="G4382">
        <v>0</v>
      </c>
      <c r="H4382" t="s">
        <v>21</v>
      </c>
      <c r="I4382" t="s">
        <v>21</v>
      </c>
      <c r="J4382" t="s">
        <v>23</v>
      </c>
      <c r="K4382">
        <v>22</v>
      </c>
      <c r="L4382" t="s">
        <v>92</v>
      </c>
      <c r="M4382">
        <v>197</v>
      </c>
      <c r="N4382">
        <v>2</v>
      </c>
      <c r="O4382">
        <v>-1</v>
      </c>
      <c r="P4382">
        <v>0</v>
      </c>
      <c r="Q4382" t="s">
        <v>30</v>
      </c>
      <c r="R4382" t="s">
        <v>21</v>
      </c>
      <c r="S4382" t="str" cm="1">
        <f t="array" ref="S4382">_xlfn.IFS(bank__2[[#This Row],[Age]]&lt;30, "Young Adults",bank__2[[#This Row],[Age]]&lt;45, "Middle-Aged Adults",bank__2[[#This Row],[Age]]&lt;60, "Older AdultsOlder Adults", bank__2[[#This Row],[Age]]&gt;=60,"Seniors")</f>
        <v>Older AdultsOlder Adults</v>
      </c>
      <c r="T4382" t="str">
        <f t="shared" si="68"/>
        <v>No</v>
      </c>
      <c r="U4382" cm="1">
        <f t="array" ref="U4382">_xlfn.SWITCH(L4382, "jan",1, "feb",2, "mar",3, "apr",4, "may",5, "jun",6, "jul",7, "aug",8, "sep",9, "oct",10, "nov",11, "dec",12, "")</f>
        <v>8</v>
      </c>
      <c r="V4382" s="2">
        <f>bank__2[[#This Row],[CallDuration (Seconds)]]/60</f>
        <v>3.2833333333333332</v>
      </c>
      <c r="W4382" t="str">
        <f>IF(AND(bank__2[[#This Row],[HasHousingLoan]]="yes",bank__2[[#This Row],[HasPersonalLoan]]="yes"),"Both Loans",
IF(bank__2[[#This Row],[HasHousingLoan]]="yes","Only Housing Loan",
IF(bank__2[[#This Row],[HasPersonalLoan]]="yes","Only Personal Loan","No Loan")))</f>
        <v>No Loan</v>
      </c>
    </row>
    <row r="4383" spans="1:23">
      <c r="A4383">
        <v>4382</v>
      </c>
      <c r="B4383">
        <v>43</v>
      </c>
      <c r="C4383" t="s">
        <v>32</v>
      </c>
      <c r="D4383" t="s">
        <v>122</v>
      </c>
      <c r="E4383" t="s">
        <v>33</v>
      </c>
      <c r="F4383" t="s">
        <v>21</v>
      </c>
      <c r="G4383">
        <v>0</v>
      </c>
      <c r="H4383" t="s">
        <v>21</v>
      </c>
      <c r="I4383" t="s">
        <v>21</v>
      </c>
      <c r="J4383" t="s">
        <v>23</v>
      </c>
      <c r="K4383">
        <v>31</v>
      </c>
      <c r="L4383" t="s">
        <v>119</v>
      </c>
      <c r="M4383">
        <v>106</v>
      </c>
      <c r="N4383">
        <v>4</v>
      </c>
      <c r="O4383">
        <v>-1</v>
      </c>
      <c r="P4383">
        <v>0</v>
      </c>
      <c r="Q4383" t="s">
        <v>30</v>
      </c>
      <c r="R4383" t="s">
        <v>21</v>
      </c>
      <c r="S4383" t="str" cm="1">
        <f t="array" ref="S4383">_xlfn.IFS(bank__2[[#This Row],[Age]]&lt;30, "Young Adults",bank__2[[#This Row],[Age]]&lt;45, "Middle-Aged Adults",bank__2[[#This Row],[Age]]&lt;60, "Older AdultsOlder Adults", bank__2[[#This Row],[Age]]&gt;=60,"Seniors")</f>
        <v>Middle-Aged Adults</v>
      </c>
      <c r="T4383" t="str">
        <f t="shared" si="68"/>
        <v>No</v>
      </c>
      <c r="U4383" cm="1">
        <f t="array" ref="U4383">_xlfn.SWITCH(L4383, "jan",1, "feb",2, "mar",3, "apr",4, "may",5, "jun",6, "jul",7, "aug",8, "sep",9, "oct",10, "nov",11, "dec",12, "")</f>
        <v>7</v>
      </c>
      <c r="V4383" s="2">
        <f>bank__2[[#This Row],[CallDuration (Seconds)]]/60</f>
        <v>1.7666666666666666</v>
      </c>
      <c r="W4383" t="str">
        <f>IF(AND(bank__2[[#This Row],[HasHousingLoan]]="yes",bank__2[[#This Row],[HasPersonalLoan]]="yes"),"Both Loans",
IF(bank__2[[#This Row],[HasHousingLoan]]="yes","Only Housing Loan",
IF(bank__2[[#This Row],[HasPersonalLoan]]="yes","Only Personal Loan","No Loan")))</f>
        <v>No Loan</v>
      </c>
    </row>
    <row r="4384" spans="1:23">
      <c r="A4384">
        <v>4383</v>
      </c>
      <c r="B4384">
        <v>30</v>
      </c>
      <c r="C4384" t="s">
        <v>32</v>
      </c>
      <c r="D4384" t="s">
        <v>122</v>
      </c>
      <c r="E4384" t="s">
        <v>33</v>
      </c>
      <c r="F4384" t="s">
        <v>21</v>
      </c>
      <c r="G4384">
        <v>-94</v>
      </c>
      <c r="H4384" t="s">
        <v>35</v>
      </c>
      <c r="I4384" t="s">
        <v>21</v>
      </c>
      <c r="J4384" t="s">
        <v>23</v>
      </c>
      <c r="K4384">
        <v>14</v>
      </c>
      <c r="L4384" t="s">
        <v>119</v>
      </c>
      <c r="M4384">
        <v>41</v>
      </c>
      <c r="N4384">
        <v>2</v>
      </c>
      <c r="O4384">
        <v>-1</v>
      </c>
      <c r="P4384">
        <v>0</v>
      </c>
      <c r="Q4384" t="s">
        <v>30</v>
      </c>
      <c r="R4384" t="s">
        <v>21</v>
      </c>
      <c r="S4384" t="str" cm="1">
        <f t="array" ref="S4384">_xlfn.IFS(bank__2[[#This Row],[Age]]&lt;30, "Young Adults",bank__2[[#This Row],[Age]]&lt;45, "Middle-Aged Adults",bank__2[[#This Row],[Age]]&lt;60, "Older AdultsOlder Adults", bank__2[[#This Row],[Age]]&gt;=60,"Seniors")</f>
        <v>Middle-Aged Adults</v>
      </c>
      <c r="T4384" t="str">
        <f t="shared" si="68"/>
        <v>No</v>
      </c>
      <c r="U4384" cm="1">
        <f t="array" ref="U4384">_xlfn.SWITCH(L4384, "jan",1, "feb",2, "mar",3, "apr",4, "may",5, "jun",6, "jul",7, "aug",8, "sep",9, "oct",10, "nov",11, "dec",12, "")</f>
        <v>7</v>
      </c>
      <c r="V4384" s="2">
        <f>bank__2[[#This Row],[CallDuration (Seconds)]]/60</f>
        <v>0.68333333333333335</v>
      </c>
      <c r="W4384" t="str">
        <f>IF(AND(bank__2[[#This Row],[HasHousingLoan]]="yes",bank__2[[#This Row],[HasPersonalLoan]]="yes"),"Both Loans",
IF(bank__2[[#This Row],[HasHousingLoan]]="yes","Only Housing Loan",
IF(bank__2[[#This Row],[HasPersonalLoan]]="yes","Only Personal Loan","No Loan")))</f>
        <v>Only Housing Loan</v>
      </c>
    </row>
    <row r="4385" spans="1:23">
      <c r="A4385">
        <v>4384</v>
      </c>
      <c r="B4385">
        <v>26</v>
      </c>
      <c r="C4385" t="s">
        <v>87</v>
      </c>
      <c r="D4385" t="s">
        <v>44</v>
      </c>
      <c r="E4385" t="s">
        <v>33</v>
      </c>
      <c r="F4385" t="s">
        <v>21</v>
      </c>
      <c r="G4385">
        <v>609</v>
      </c>
      <c r="H4385" t="s">
        <v>21</v>
      </c>
      <c r="I4385" t="s">
        <v>21</v>
      </c>
      <c r="J4385" t="s">
        <v>146</v>
      </c>
      <c r="K4385">
        <v>28</v>
      </c>
      <c r="L4385" t="s">
        <v>100</v>
      </c>
      <c r="M4385">
        <v>112</v>
      </c>
      <c r="N4385">
        <v>1</v>
      </c>
      <c r="O4385">
        <v>-1</v>
      </c>
      <c r="P4385">
        <v>0</v>
      </c>
      <c r="Q4385" t="s">
        <v>30</v>
      </c>
      <c r="R4385" t="s">
        <v>21</v>
      </c>
      <c r="S4385" t="str" cm="1">
        <f t="array" ref="S4385">_xlfn.IFS(bank__2[[#This Row],[Age]]&lt;30, "Young Adults",bank__2[[#This Row],[Age]]&lt;45, "Middle-Aged Adults",bank__2[[#This Row],[Age]]&lt;60, "Older AdultsOlder Adults", bank__2[[#This Row],[Age]]&gt;=60,"Seniors")</f>
        <v>Young Adults</v>
      </c>
      <c r="T4385" t="str">
        <f t="shared" si="68"/>
        <v>No</v>
      </c>
      <c r="U4385" cm="1">
        <f t="array" ref="U4385">_xlfn.SWITCH(L4385, "jan",1, "feb",2, "mar",3, "apr",4, "may",5, "jun",6, "jul",7, "aug",8, "sep",9, "oct",10, "nov",11, "dec",12, "")</f>
        <v>1</v>
      </c>
      <c r="V4385" s="2">
        <f>bank__2[[#This Row],[CallDuration (Seconds)]]/60</f>
        <v>1.8666666666666667</v>
      </c>
      <c r="W4385" t="str">
        <f>IF(AND(bank__2[[#This Row],[HasHousingLoan]]="yes",bank__2[[#This Row],[HasPersonalLoan]]="yes"),"Both Loans",
IF(bank__2[[#This Row],[HasHousingLoan]]="yes","Only Housing Loan",
IF(bank__2[[#This Row],[HasPersonalLoan]]="yes","Only Personal Loan","No Loan")))</f>
        <v>No Loan</v>
      </c>
    </row>
    <row r="4386" spans="1:23">
      <c r="A4386">
        <v>4385</v>
      </c>
      <c r="B4386">
        <v>52</v>
      </c>
      <c r="C4386" t="s">
        <v>43</v>
      </c>
      <c r="D4386" t="s">
        <v>44</v>
      </c>
      <c r="E4386" t="s">
        <v>45</v>
      </c>
      <c r="F4386" t="s">
        <v>21</v>
      </c>
      <c r="G4386">
        <v>4</v>
      </c>
      <c r="H4386" t="s">
        <v>21</v>
      </c>
      <c r="I4386" t="s">
        <v>35</v>
      </c>
      <c r="J4386" t="s">
        <v>23</v>
      </c>
      <c r="K4386">
        <v>28</v>
      </c>
      <c r="L4386" t="s">
        <v>119</v>
      </c>
      <c r="M4386">
        <v>30</v>
      </c>
      <c r="N4386">
        <v>9</v>
      </c>
      <c r="O4386">
        <v>-1</v>
      </c>
      <c r="P4386">
        <v>0</v>
      </c>
      <c r="Q4386" t="s">
        <v>30</v>
      </c>
      <c r="R4386" t="s">
        <v>21</v>
      </c>
      <c r="S4386" t="str" cm="1">
        <f t="array" ref="S4386">_xlfn.IFS(bank__2[[#This Row],[Age]]&lt;30, "Young Adults",bank__2[[#This Row],[Age]]&lt;45, "Middle-Aged Adults",bank__2[[#This Row],[Age]]&lt;60, "Older AdultsOlder Adults", bank__2[[#This Row],[Age]]&gt;=60,"Seniors")</f>
        <v>Older AdultsOlder Adults</v>
      </c>
      <c r="T4386" t="str">
        <f t="shared" si="68"/>
        <v>No</v>
      </c>
      <c r="U4386" cm="1">
        <f t="array" ref="U4386">_xlfn.SWITCH(L4386, "jan",1, "feb",2, "mar",3, "apr",4, "may",5, "jun",6, "jul",7, "aug",8, "sep",9, "oct",10, "nov",11, "dec",12, "")</f>
        <v>7</v>
      </c>
      <c r="V4386" s="2">
        <f>bank__2[[#This Row],[CallDuration (Seconds)]]/60</f>
        <v>0.5</v>
      </c>
      <c r="W4386" t="str">
        <f>IF(AND(bank__2[[#This Row],[HasHousingLoan]]="yes",bank__2[[#This Row],[HasPersonalLoan]]="yes"),"Both Loans",
IF(bank__2[[#This Row],[HasHousingLoan]]="yes","Only Housing Loan",
IF(bank__2[[#This Row],[HasPersonalLoan]]="yes","Only Personal Loan","No Loan")))</f>
        <v>Only Personal Loan</v>
      </c>
    </row>
    <row r="4387" spans="1:23">
      <c r="A4387">
        <v>4386</v>
      </c>
      <c r="B4387">
        <v>32</v>
      </c>
      <c r="C4387" t="s">
        <v>77</v>
      </c>
      <c r="D4387" t="s">
        <v>122</v>
      </c>
      <c r="E4387" t="s">
        <v>33</v>
      </c>
      <c r="F4387" t="s">
        <v>21</v>
      </c>
      <c r="G4387">
        <v>1121</v>
      </c>
      <c r="H4387" t="s">
        <v>35</v>
      </c>
      <c r="I4387" t="s">
        <v>35</v>
      </c>
      <c r="J4387" t="s">
        <v>23</v>
      </c>
      <c r="K4387">
        <v>16</v>
      </c>
      <c r="L4387" t="s">
        <v>48</v>
      </c>
      <c r="M4387">
        <v>211</v>
      </c>
      <c r="N4387">
        <v>3</v>
      </c>
      <c r="O4387">
        <v>-1</v>
      </c>
      <c r="P4387">
        <v>0</v>
      </c>
      <c r="Q4387" t="s">
        <v>30</v>
      </c>
      <c r="R4387" t="s">
        <v>21</v>
      </c>
      <c r="S4387" t="str" cm="1">
        <f t="array" ref="S4387">_xlfn.IFS(bank__2[[#This Row],[Age]]&lt;30, "Young Adults",bank__2[[#This Row],[Age]]&lt;45, "Middle-Aged Adults",bank__2[[#This Row],[Age]]&lt;60, "Older AdultsOlder Adults", bank__2[[#This Row],[Age]]&gt;=60,"Seniors")</f>
        <v>Middle-Aged Adults</v>
      </c>
      <c r="T4387" t="str">
        <f t="shared" si="68"/>
        <v>No</v>
      </c>
      <c r="U4387" cm="1">
        <f t="array" ref="U4387">_xlfn.SWITCH(L4387, "jan",1, "feb",2, "mar",3, "apr",4, "may",5, "jun",6, "jul",7, "aug",8, "sep",9, "oct",10, "nov",11, "dec",12, "")</f>
        <v>4</v>
      </c>
      <c r="V4387" s="2">
        <f>bank__2[[#This Row],[CallDuration (Seconds)]]/60</f>
        <v>3.5166666666666666</v>
      </c>
      <c r="W4387" t="str">
        <f>IF(AND(bank__2[[#This Row],[HasHousingLoan]]="yes",bank__2[[#This Row],[HasPersonalLoan]]="yes"),"Both Loans",
IF(bank__2[[#This Row],[HasHousingLoan]]="yes","Only Housing Loan",
IF(bank__2[[#This Row],[HasPersonalLoan]]="yes","Only Personal Loan","No Loan")))</f>
        <v>Both Loans</v>
      </c>
    </row>
    <row r="4388" spans="1:23">
      <c r="A4388">
        <v>4387</v>
      </c>
      <c r="B4388">
        <v>39</v>
      </c>
      <c r="C4388" t="s">
        <v>43</v>
      </c>
      <c r="D4388" t="s">
        <v>122</v>
      </c>
      <c r="E4388" t="s">
        <v>45</v>
      </c>
      <c r="F4388" t="s">
        <v>21</v>
      </c>
      <c r="G4388">
        <v>355</v>
      </c>
      <c r="H4388" t="s">
        <v>35</v>
      </c>
      <c r="I4388" t="s">
        <v>21</v>
      </c>
      <c r="J4388" t="s">
        <v>23</v>
      </c>
      <c r="K4388">
        <v>25</v>
      </c>
      <c r="L4388" t="s">
        <v>92</v>
      </c>
      <c r="M4388">
        <v>313</v>
      </c>
      <c r="N4388">
        <v>5</v>
      </c>
      <c r="O4388">
        <v>-1</v>
      </c>
      <c r="P4388">
        <v>0</v>
      </c>
      <c r="Q4388" t="s">
        <v>30</v>
      </c>
      <c r="R4388" t="s">
        <v>21</v>
      </c>
      <c r="S4388" t="str" cm="1">
        <f t="array" ref="S4388">_xlfn.IFS(bank__2[[#This Row],[Age]]&lt;30, "Young Adults",bank__2[[#This Row],[Age]]&lt;45, "Middle-Aged Adults",bank__2[[#This Row],[Age]]&lt;60, "Older AdultsOlder Adults", bank__2[[#This Row],[Age]]&gt;=60,"Seniors")</f>
        <v>Middle-Aged Adults</v>
      </c>
      <c r="T4388" t="str">
        <f t="shared" si="68"/>
        <v>No</v>
      </c>
      <c r="U4388" cm="1">
        <f t="array" ref="U4388">_xlfn.SWITCH(L4388, "jan",1, "feb",2, "mar",3, "apr",4, "may",5, "jun",6, "jul",7, "aug",8, "sep",9, "oct",10, "nov",11, "dec",12, "")</f>
        <v>8</v>
      </c>
      <c r="V4388" s="2">
        <f>bank__2[[#This Row],[CallDuration (Seconds)]]/60</f>
        <v>5.2166666666666668</v>
      </c>
      <c r="W4388" t="str">
        <f>IF(AND(bank__2[[#This Row],[HasHousingLoan]]="yes",bank__2[[#This Row],[HasPersonalLoan]]="yes"),"Both Loans",
IF(bank__2[[#This Row],[HasHousingLoan]]="yes","Only Housing Loan",
IF(bank__2[[#This Row],[HasPersonalLoan]]="yes","Only Personal Loan","No Loan")))</f>
        <v>Only Housing Loan</v>
      </c>
    </row>
    <row r="4389" spans="1:23">
      <c r="A4389">
        <v>4388</v>
      </c>
      <c r="B4389">
        <v>31</v>
      </c>
      <c r="C4389" t="s">
        <v>56</v>
      </c>
      <c r="D4389" t="s">
        <v>19</v>
      </c>
      <c r="E4389" t="s">
        <v>33</v>
      </c>
      <c r="F4389" t="s">
        <v>21</v>
      </c>
      <c r="G4389">
        <v>3653</v>
      </c>
      <c r="H4389" t="s">
        <v>35</v>
      </c>
      <c r="I4389" t="s">
        <v>35</v>
      </c>
      <c r="J4389" t="s">
        <v>23</v>
      </c>
      <c r="K4389">
        <v>21</v>
      </c>
      <c r="L4389" t="s">
        <v>124</v>
      </c>
      <c r="M4389">
        <v>252</v>
      </c>
      <c r="N4389">
        <v>1</v>
      </c>
      <c r="O4389">
        <v>168</v>
      </c>
      <c r="P4389">
        <v>4</v>
      </c>
      <c r="Q4389" t="s">
        <v>41</v>
      </c>
      <c r="R4389" t="s">
        <v>21</v>
      </c>
      <c r="S4389" t="str" cm="1">
        <f t="array" ref="S4389">_xlfn.IFS(bank__2[[#This Row],[Age]]&lt;30, "Young Adults",bank__2[[#This Row],[Age]]&lt;45, "Middle-Aged Adults",bank__2[[#This Row],[Age]]&lt;60, "Older AdultsOlder Adults", bank__2[[#This Row],[Age]]&gt;=60,"Seniors")</f>
        <v>Middle-Aged Adults</v>
      </c>
      <c r="T4389" t="str">
        <f t="shared" si="68"/>
        <v>Yes</v>
      </c>
      <c r="U4389" cm="1">
        <f t="array" ref="U4389">_xlfn.SWITCH(L4389, "jan",1, "feb",2, "mar",3, "apr",4, "may",5, "jun",6, "jul",7, "aug",8, "sep",9, "oct",10, "nov",11, "dec",12, "")</f>
        <v>11</v>
      </c>
      <c r="V4389" s="2">
        <f>bank__2[[#This Row],[CallDuration (Seconds)]]/60</f>
        <v>4.2</v>
      </c>
      <c r="W4389" t="str">
        <f>IF(AND(bank__2[[#This Row],[HasHousingLoan]]="yes",bank__2[[#This Row],[HasPersonalLoan]]="yes"),"Both Loans",
IF(bank__2[[#This Row],[HasHousingLoan]]="yes","Only Housing Loan",
IF(bank__2[[#This Row],[HasPersonalLoan]]="yes","Only Personal Loan","No Loan")))</f>
        <v>Both Loans</v>
      </c>
    </row>
    <row r="4390" spans="1:23">
      <c r="A4390">
        <v>4389</v>
      </c>
      <c r="B4390">
        <v>83</v>
      </c>
      <c r="C4390" t="s">
        <v>144</v>
      </c>
      <c r="D4390" t="s">
        <v>122</v>
      </c>
      <c r="E4390" t="s">
        <v>20</v>
      </c>
      <c r="F4390" t="s">
        <v>21</v>
      </c>
      <c r="G4390">
        <v>1097</v>
      </c>
      <c r="H4390" t="s">
        <v>21</v>
      </c>
      <c r="I4390" t="s">
        <v>21</v>
      </c>
      <c r="J4390" t="s">
        <v>146</v>
      </c>
      <c r="K4390">
        <v>5</v>
      </c>
      <c r="L4390" t="s">
        <v>387</v>
      </c>
      <c r="M4390">
        <v>181</v>
      </c>
      <c r="N4390">
        <v>1</v>
      </c>
      <c r="O4390">
        <v>-1</v>
      </c>
      <c r="P4390">
        <v>0</v>
      </c>
      <c r="Q4390" t="s">
        <v>30</v>
      </c>
      <c r="R4390" t="s">
        <v>35</v>
      </c>
      <c r="S4390" t="str" cm="1">
        <f t="array" ref="S4390">_xlfn.IFS(bank__2[[#This Row],[Age]]&lt;30, "Young Adults",bank__2[[#This Row],[Age]]&lt;45, "Middle-Aged Adults",bank__2[[#This Row],[Age]]&lt;60, "Older AdultsOlder Adults", bank__2[[#This Row],[Age]]&gt;=60,"Seniors")</f>
        <v>Seniors</v>
      </c>
      <c r="T4390" t="str">
        <f t="shared" si="68"/>
        <v>No</v>
      </c>
      <c r="U4390" cm="1">
        <f t="array" ref="U4390">_xlfn.SWITCH(L4390, "jan",1, "feb",2, "mar",3, "apr",4, "may",5, "jun",6, "jul",7, "aug",8, "sep",9, "oct",10, "nov",11, "dec",12, "")</f>
        <v>3</v>
      </c>
      <c r="V4390" s="2">
        <f>bank__2[[#This Row],[CallDuration (Seconds)]]/60</f>
        <v>3.0166666666666666</v>
      </c>
      <c r="W4390" t="str">
        <f>IF(AND(bank__2[[#This Row],[HasHousingLoan]]="yes",bank__2[[#This Row],[HasPersonalLoan]]="yes"),"Both Loans",
IF(bank__2[[#This Row],[HasHousingLoan]]="yes","Only Housing Loan",
IF(bank__2[[#This Row],[HasPersonalLoan]]="yes","Only Personal Loan","No Loan")))</f>
        <v>No Loan</v>
      </c>
    </row>
    <row r="4391" spans="1:23">
      <c r="A4391">
        <v>4390</v>
      </c>
      <c r="B4391">
        <v>34</v>
      </c>
      <c r="C4391" t="s">
        <v>43</v>
      </c>
      <c r="D4391" t="s">
        <v>19</v>
      </c>
      <c r="E4391" t="s">
        <v>45</v>
      </c>
      <c r="F4391" t="s">
        <v>21</v>
      </c>
      <c r="G4391">
        <v>436</v>
      </c>
      <c r="H4391" t="s">
        <v>21</v>
      </c>
      <c r="I4391" t="s">
        <v>35</v>
      </c>
      <c r="J4391" t="s">
        <v>23</v>
      </c>
      <c r="K4391">
        <v>28</v>
      </c>
      <c r="L4391" t="s">
        <v>119</v>
      </c>
      <c r="M4391">
        <v>118</v>
      </c>
      <c r="N4391">
        <v>4</v>
      </c>
      <c r="O4391">
        <v>-1</v>
      </c>
      <c r="P4391">
        <v>0</v>
      </c>
      <c r="Q4391" t="s">
        <v>30</v>
      </c>
      <c r="R4391" t="s">
        <v>21</v>
      </c>
      <c r="S4391" t="str" cm="1">
        <f t="array" ref="S4391">_xlfn.IFS(bank__2[[#This Row],[Age]]&lt;30, "Young Adults",bank__2[[#This Row],[Age]]&lt;45, "Middle-Aged Adults",bank__2[[#This Row],[Age]]&lt;60, "Older AdultsOlder Adults", bank__2[[#This Row],[Age]]&gt;=60,"Seniors")</f>
        <v>Middle-Aged Adults</v>
      </c>
      <c r="T4391" t="str">
        <f t="shared" si="68"/>
        <v>No</v>
      </c>
      <c r="U4391" cm="1">
        <f t="array" ref="U4391">_xlfn.SWITCH(L4391, "jan",1, "feb",2, "mar",3, "apr",4, "may",5, "jun",6, "jul",7, "aug",8, "sep",9, "oct",10, "nov",11, "dec",12, "")</f>
        <v>7</v>
      </c>
      <c r="V4391" s="2">
        <f>bank__2[[#This Row],[CallDuration (Seconds)]]/60</f>
        <v>1.9666666666666666</v>
      </c>
      <c r="W4391" t="str">
        <f>IF(AND(bank__2[[#This Row],[HasHousingLoan]]="yes",bank__2[[#This Row],[HasPersonalLoan]]="yes"),"Both Loans",
IF(bank__2[[#This Row],[HasHousingLoan]]="yes","Only Housing Loan",
IF(bank__2[[#This Row],[HasPersonalLoan]]="yes","Only Personal Loan","No Loan")))</f>
        <v>Only Personal Loan</v>
      </c>
    </row>
    <row r="4392" spans="1:23">
      <c r="A4392">
        <v>4391</v>
      </c>
      <c r="B4392">
        <v>40</v>
      </c>
      <c r="C4392" t="s">
        <v>56</v>
      </c>
      <c r="D4392" t="s">
        <v>19</v>
      </c>
      <c r="E4392" t="s">
        <v>33</v>
      </c>
      <c r="F4392" t="s">
        <v>21</v>
      </c>
      <c r="G4392">
        <v>4795</v>
      </c>
      <c r="H4392" t="s">
        <v>35</v>
      </c>
      <c r="I4392" t="s">
        <v>21</v>
      </c>
      <c r="J4392" t="s">
        <v>23</v>
      </c>
      <c r="K4392">
        <v>17</v>
      </c>
      <c r="L4392" t="s">
        <v>48</v>
      </c>
      <c r="M4392">
        <v>57</v>
      </c>
      <c r="N4392">
        <v>1</v>
      </c>
      <c r="O4392">
        <v>-1</v>
      </c>
      <c r="P4392">
        <v>0</v>
      </c>
      <c r="Q4392" t="s">
        <v>30</v>
      </c>
      <c r="R4392" t="s">
        <v>21</v>
      </c>
      <c r="S4392" t="str" cm="1">
        <f t="array" ref="S4392">_xlfn.IFS(bank__2[[#This Row],[Age]]&lt;30, "Young Adults",bank__2[[#This Row],[Age]]&lt;45, "Middle-Aged Adults",bank__2[[#This Row],[Age]]&lt;60, "Older AdultsOlder Adults", bank__2[[#This Row],[Age]]&gt;=60,"Seniors")</f>
        <v>Middle-Aged Adults</v>
      </c>
      <c r="T4392" t="str">
        <f t="shared" si="68"/>
        <v>No</v>
      </c>
      <c r="U4392" cm="1">
        <f t="array" ref="U4392">_xlfn.SWITCH(L4392, "jan",1, "feb",2, "mar",3, "apr",4, "may",5, "jun",6, "jul",7, "aug",8, "sep",9, "oct",10, "nov",11, "dec",12, "")</f>
        <v>4</v>
      </c>
      <c r="V4392" s="2">
        <f>bank__2[[#This Row],[CallDuration (Seconds)]]/60</f>
        <v>0.95</v>
      </c>
      <c r="W4392" t="str">
        <f>IF(AND(bank__2[[#This Row],[HasHousingLoan]]="yes",bank__2[[#This Row],[HasPersonalLoan]]="yes"),"Both Loans",
IF(bank__2[[#This Row],[HasHousingLoan]]="yes","Only Housing Loan",
IF(bank__2[[#This Row],[HasPersonalLoan]]="yes","Only Personal Loan","No Loan")))</f>
        <v>Only Housing Loan</v>
      </c>
    </row>
    <row r="4393" spans="1:23">
      <c r="A4393">
        <v>4392</v>
      </c>
      <c r="B4393">
        <v>39</v>
      </c>
      <c r="C4393" t="s">
        <v>66</v>
      </c>
      <c r="D4393" t="s">
        <v>19</v>
      </c>
      <c r="E4393" t="s">
        <v>33</v>
      </c>
      <c r="F4393" t="s">
        <v>21</v>
      </c>
      <c r="G4393">
        <v>266</v>
      </c>
      <c r="H4393" t="s">
        <v>21</v>
      </c>
      <c r="I4393" t="s">
        <v>21</v>
      </c>
      <c r="J4393" t="s">
        <v>23</v>
      </c>
      <c r="K4393">
        <v>11</v>
      </c>
      <c r="L4393" t="s">
        <v>37</v>
      </c>
      <c r="M4393">
        <v>102</v>
      </c>
      <c r="N4393">
        <v>2</v>
      </c>
      <c r="O4393">
        <v>-1</v>
      </c>
      <c r="P4393">
        <v>0</v>
      </c>
      <c r="Q4393" t="s">
        <v>30</v>
      </c>
      <c r="R4393" t="s">
        <v>21</v>
      </c>
      <c r="S4393" t="str" cm="1">
        <f t="array" ref="S4393">_xlfn.IFS(bank__2[[#This Row],[Age]]&lt;30, "Young Adults",bank__2[[#This Row],[Age]]&lt;45, "Middle-Aged Adults",bank__2[[#This Row],[Age]]&lt;60, "Older AdultsOlder Adults", bank__2[[#This Row],[Age]]&gt;=60,"Seniors")</f>
        <v>Middle-Aged Adults</v>
      </c>
      <c r="T4393" t="str">
        <f t="shared" si="68"/>
        <v>No</v>
      </c>
      <c r="U4393" cm="1">
        <f t="array" ref="U4393">_xlfn.SWITCH(L4393, "jan",1, "feb",2, "mar",3, "apr",4, "may",5, "jun",6, "jul",7, "aug",8, "sep",9, "oct",10, "nov",11, "dec",12, "")</f>
        <v>5</v>
      </c>
      <c r="V4393" s="2">
        <f>bank__2[[#This Row],[CallDuration (Seconds)]]/60</f>
        <v>1.7</v>
      </c>
      <c r="W4393" t="str">
        <f>IF(AND(bank__2[[#This Row],[HasHousingLoan]]="yes",bank__2[[#This Row],[HasPersonalLoan]]="yes"),"Both Loans",
IF(bank__2[[#This Row],[HasHousingLoan]]="yes","Only Housing Loan",
IF(bank__2[[#This Row],[HasPersonalLoan]]="yes","Only Personal Loan","No Loan")))</f>
        <v>No Loan</v>
      </c>
    </row>
    <row r="4394" spans="1:23">
      <c r="A4394">
        <v>4393</v>
      </c>
      <c r="B4394">
        <v>50</v>
      </c>
      <c r="C4394" t="s">
        <v>18</v>
      </c>
      <c r="D4394" t="s">
        <v>19</v>
      </c>
      <c r="E4394" t="s">
        <v>33</v>
      </c>
      <c r="F4394" t="s">
        <v>21</v>
      </c>
      <c r="G4394">
        <v>3357</v>
      </c>
      <c r="H4394" t="s">
        <v>21</v>
      </c>
      <c r="I4394" t="s">
        <v>21</v>
      </c>
      <c r="J4394" t="s">
        <v>23</v>
      </c>
      <c r="K4394">
        <v>9</v>
      </c>
      <c r="L4394" t="s">
        <v>53</v>
      </c>
      <c r="M4394">
        <v>239</v>
      </c>
      <c r="N4394">
        <v>4</v>
      </c>
      <c r="O4394">
        <v>-1</v>
      </c>
      <c r="P4394">
        <v>0</v>
      </c>
      <c r="Q4394" t="s">
        <v>30</v>
      </c>
      <c r="R4394" t="s">
        <v>35</v>
      </c>
      <c r="S4394" t="str" cm="1">
        <f t="array" ref="S4394">_xlfn.IFS(bank__2[[#This Row],[Age]]&lt;30, "Young Adults",bank__2[[#This Row],[Age]]&lt;45, "Middle-Aged Adults",bank__2[[#This Row],[Age]]&lt;60, "Older AdultsOlder Adults", bank__2[[#This Row],[Age]]&gt;=60,"Seniors")</f>
        <v>Older AdultsOlder Adults</v>
      </c>
      <c r="T4394" t="str">
        <f t="shared" si="68"/>
        <v>No</v>
      </c>
      <c r="U4394" cm="1">
        <f t="array" ref="U4394">_xlfn.SWITCH(L4394, "jan",1, "feb",2, "mar",3, "apr",4, "may",5, "jun",6, "jul",7, "aug",8, "sep",9, "oct",10, "nov",11, "dec",12, "")</f>
        <v>6</v>
      </c>
      <c r="V4394" s="2">
        <f>bank__2[[#This Row],[CallDuration (Seconds)]]/60</f>
        <v>3.9833333333333334</v>
      </c>
      <c r="W4394" t="str">
        <f>IF(AND(bank__2[[#This Row],[HasHousingLoan]]="yes",bank__2[[#This Row],[HasPersonalLoan]]="yes"),"Both Loans",
IF(bank__2[[#This Row],[HasHousingLoan]]="yes","Only Housing Loan",
IF(bank__2[[#This Row],[HasPersonalLoan]]="yes","Only Personal Loan","No Loan")))</f>
        <v>No Loan</v>
      </c>
    </row>
    <row r="4395" spans="1:23">
      <c r="A4395">
        <v>4394</v>
      </c>
      <c r="B4395">
        <v>30</v>
      </c>
      <c r="C4395" t="s">
        <v>72</v>
      </c>
      <c r="D4395" t="s">
        <v>19</v>
      </c>
      <c r="E4395" t="s">
        <v>45</v>
      </c>
      <c r="F4395" t="s">
        <v>21</v>
      </c>
      <c r="G4395">
        <v>101</v>
      </c>
      <c r="H4395" t="s">
        <v>35</v>
      </c>
      <c r="I4395" t="s">
        <v>35</v>
      </c>
      <c r="J4395" t="s">
        <v>23</v>
      </c>
      <c r="K4395">
        <v>7</v>
      </c>
      <c r="L4395" t="s">
        <v>119</v>
      </c>
      <c r="M4395">
        <v>187</v>
      </c>
      <c r="N4395">
        <v>3</v>
      </c>
      <c r="O4395">
        <v>-1</v>
      </c>
      <c r="P4395">
        <v>0</v>
      </c>
      <c r="Q4395" t="s">
        <v>30</v>
      </c>
      <c r="R4395" t="s">
        <v>21</v>
      </c>
      <c r="S4395" t="str" cm="1">
        <f t="array" ref="S4395">_xlfn.IFS(bank__2[[#This Row],[Age]]&lt;30, "Young Adults",bank__2[[#This Row],[Age]]&lt;45, "Middle-Aged Adults",bank__2[[#This Row],[Age]]&lt;60, "Older AdultsOlder Adults", bank__2[[#This Row],[Age]]&gt;=60,"Seniors")</f>
        <v>Middle-Aged Adults</v>
      </c>
      <c r="T4395" t="str">
        <f t="shared" si="68"/>
        <v>No</v>
      </c>
      <c r="U4395" cm="1">
        <f t="array" ref="U4395">_xlfn.SWITCH(L4395, "jan",1, "feb",2, "mar",3, "apr",4, "may",5, "jun",6, "jul",7, "aug",8, "sep",9, "oct",10, "nov",11, "dec",12, "")</f>
        <v>7</v>
      </c>
      <c r="V4395" s="2">
        <f>bank__2[[#This Row],[CallDuration (Seconds)]]/60</f>
        <v>3.1166666666666667</v>
      </c>
      <c r="W4395" t="str">
        <f>IF(AND(bank__2[[#This Row],[HasHousingLoan]]="yes",bank__2[[#This Row],[HasPersonalLoan]]="yes"),"Both Loans",
IF(bank__2[[#This Row],[HasHousingLoan]]="yes","Only Housing Loan",
IF(bank__2[[#This Row],[HasPersonalLoan]]="yes","Only Personal Loan","No Loan")))</f>
        <v>Both Loans</v>
      </c>
    </row>
    <row r="4396" spans="1:23">
      <c r="A4396">
        <v>4395</v>
      </c>
      <c r="B4396">
        <v>43</v>
      </c>
      <c r="C4396" t="s">
        <v>56</v>
      </c>
      <c r="D4396" t="s">
        <v>19</v>
      </c>
      <c r="E4396" t="s">
        <v>33</v>
      </c>
      <c r="F4396" t="s">
        <v>21</v>
      </c>
      <c r="G4396">
        <v>10910</v>
      </c>
      <c r="H4396" t="s">
        <v>35</v>
      </c>
      <c r="I4396" t="s">
        <v>21</v>
      </c>
      <c r="J4396" t="s">
        <v>23</v>
      </c>
      <c r="K4396">
        <v>15</v>
      </c>
      <c r="L4396" t="s">
        <v>37</v>
      </c>
      <c r="M4396">
        <v>66</v>
      </c>
      <c r="N4396">
        <v>2</v>
      </c>
      <c r="O4396">
        <v>-1</v>
      </c>
      <c r="P4396">
        <v>0</v>
      </c>
      <c r="Q4396" t="s">
        <v>30</v>
      </c>
      <c r="R4396" t="s">
        <v>21</v>
      </c>
      <c r="S4396" t="str" cm="1">
        <f t="array" ref="S4396">_xlfn.IFS(bank__2[[#This Row],[Age]]&lt;30, "Young Adults",bank__2[[#This Row],[Age]]&lt;45, "Middle-Aged Adults",bank__2[[#This Row],[Age]]&lt;60, "Older AdultsOlder Adults", bank__2[[#This Row],[Age]]&gt;=60,"Seniors")</f>
        <v>Middle-Aged Adults</v>
      </c>
      <c r="T4396" t="str">
        <f t="shared" si="68"/>
        <v>No</v>
      </c>
      <c r="U4396" cm="1">
        <f t="array" ref="U4396">_xlfn.SWITCH(L4396, "jan",1, "feb",2, "mar",3, "apr",4, "may",5, "jun",6, "jul",7, "aug",8, "sep",9, "oct",10, "nov",11, "dec",12, "")</f>
        <v>5</v>
      </c>
      <c r="V4396" s="2">
        <f>bank__2[[#This Row],[CallDuration (Seconds)]]/60</f>
        <v>1.1000000000000001</v>
      </c>
      <c r="W4396" t="str">
        <f>IF(AND(bank__2[[#This Row],[HasHousingLoan]]="yes",bank__2[[#This Row],[HasPersonalLoan]]="yes"),"Both Loans",
IF(bank__2[[#This Row],[HasHousingLoan]]="yes","Only Housing Loan",
IF(bank__2[[#This Row],[HasPersonalLoan]]="yes","Only Personal Loan","No Loan")))</f>
        <v>Only Housing Loan</v>
      </c>
    </row>
    <row r="4397" spans="1:23">
      <c r="A4397">
        <v>4396</v>
      </c>
      <c r="B4397">
        <v>49</v>
      </c>
      <c r="C4397" t="s">
        <v>56</v>
      </c>
      <c r="D4397" t="s">
        <v>19</v>
      </c>
      <c r="E4397" t="s">
        <v>33</v>
      </c>
      <c r="F4397" t="s">
        <v>21</v>
      </c>
      <c r="G4397">
        <v>1568</v>
      </c>
      <c r="H4397" t="s">
        <v>21</v>
      </c>
      <c r="I4397" t="s">
        <v>21</v>
      </c>
      <c r="J4397" t="s">
        <v>30</v>
      </c>
      <c r="K4397">
        <v>21</v>
      </c>
      <c r="L4397" t="s">
        <v>37</v>
      </c>
      <c r="M4397">
        <v>206</v>
      </c>
      <c r="N4397">
        <v>6</v>
      </c>
      <c r="O4397">
        <v>-1</v>
      </c>
      <c r="P4397">
        <v>0</v>
      </c>
      <c r="Q4397" t="s">
        <v>30</v>
      </c>
      <c r="R4397" t="s">
        <v>21</v>
      </c>
      <c r="S4397" t="str" cm="1">
        <f t="array" ref="S4397">_xlfn.IFS(bank__2[[#This Row],[Age]]&lt;30, "Young Adults",bank__2[[#This Row],[Age]]&lt;45, "Middle-Aged Adults",bank__2[[#This Row],[Age]]&lt;60, "Older AdultsOlder Adults", bank__2[[#This Row],[Age]]&gt;=60,"Seniors")</f>
        <v>Older AdultsOlder Adults</v>
      </c>
      <c r="T4397" t="str">
        <f t="shared" si="68"/>
        <v>No</v>
      </c>
      <c r="U4397" cm="1">
        <f t="array" ref="U4397">_xlfn.SWITCH(L4397, "jan",1, "feb",2, "mar",3, "apr",4, "may",5, "jun",6, "jul",7, "aug",8, "sep",9, "oct",10, "nov",11, "dec",12, "")</f>
        <v>5</v>
      </c>
      <c r="V4397" s="2">
        <f>bank__2[[#This Row],[CallDuration (Seconds)]]/60</f>
        <v>3.4333333333333331</v>
      </c>
      <c r="W4397" t="str">
        <f>IF(AND(bank__2[[#This Row],[HasHousingLoan]]="yes",bank__2[[#This Row],[HasPersonalLoan]]="yes"),"Both Loans",
IF(bank__2[[#This Row],[HasHousingLoan]]="yes","Only Housing Loan",
IF(bank__2[[#This Row],[HasPersonalLoan]]="yes","Only Personal Loan","No Loan")))</f>
        <v>No Loan</v>
      </c>
    </row>
    <row r="4398" spans="1:23">
      <c r="A4398">
        <v>4397</v>
      </c>
      <c r="B4398">
        <v>41</v>
      </c>
      <c r="C4398" t="s">
        <v>144</v>
      </c>
      <c r="D4398" t="s">
        <v>44</v>
      </c>
      <c r="E4398" t="s">
        <v>20</v>
      </c>
      <c r="F4398" t="s">
        <v>21</v>
      </c>
      <c r="G4398">
        <v>0</v>
      </c>
      <c r="H4398" t="s">
        <v>21</v>
      </c>
      <c r="I4398" t="s">
        <v>21</v>
      </c>
      <c r="J4398" t="s">
        <v>23</v>
      </c>
      <c r="K4398">
        <v>8</v>
      </c>
      <c r="L4398" t="s">
        <v>37</v>
      </c>
      <c r="M4398">
        <v>239</v>
      </c>
      <c r="N4398">
        <v>1</v>
      </c>
      <c r="O4398">
        <v>368</v>
      </c>
      <c r="P4398">
        <v>2</v>
      </c>
      <c r="Q4398" t="s">
        <v>41</v>
      </c>
      <c r="R4398" t="s">
        <v>21</v>
      </c>
      <c r="S4398" t="str" cm="1">
        <f t="array" ref="S4398">_xlfn.IFS(bank__2[[#This Row],[Age]]&lt;30, "Young Adults",bank__2[[#This Row],[Age]]&lt;45, "Middle-Aged Adults",bank__2[[#This Row],[Age]]&lt;60, "Older AdultsOlder Adults", bank__2[[#This Row],[Age]]&gt;=60,"Seniors")</f>
        <v>Middle-Aged Adults</v>
      </c>
      <c r="T4398" t="str">
        <f t="shared" si="68"/>
        <v>Yes</v>
      </c>
      <c r="U4398" cm="1">
        <f t="array" ref="U4398">_xlfn.SWITCH(L4398, "jan",1, "feb",2, "mar",3, "apr",4, "may",5, "jun",6, "jul",7, "aug",8, "sep",9, "oct",10, "nov",11, "dec",12, "")</f>
        <v>5</v>
      </c>
      <c r="V4398" s="2">
        <f>bank__2[[#This Row],[CallDuration (Seconds)]]/60</f>
        <v>3.9833333333333334</v>
      </c>
      <c r="W4398" t="str">
        <f>IF(AND(bank__2[[#This Row],[HasHousingLoan]]="yes",bank__2[[#This Row],[HasPersonalLoan]]="yes"),"Both Loans",
IF(bank__2[[#This Row],[HasHousingLoan]]="yes","Only Housing Loan",
IF(bank__2[[#This Row],[HasPersonalLoan]]="yes","Only Personal Loan","No Loan")))</f>
        <v>No Loan</v>
      </c>
    </row>
    <row r="4399" spans="1:23">
      <c r="A4399">
        <v>4398</v>
      </c>
      <c r="B4399">
        <v>35</v>
      </c>
      <c r="C4399" t="s">
        <v>56</v>
      </c>
      <c r="D4399" t="s">
        <v>19</v>
      </c>
      <c r="E4399" t="s">
        <v>33</v>
      </c>
      <c r="F4399" t="s">
        <v>21</v>
      </c>
      <c r="G4399">
        <v>305</v>
      </c>
      <c r="H4399" t="s">
        <v>35</v>
      </c>
      <c r="I4399" t="s">
        <v>21</v>
      </c>
      <c r="J4399" t="s">
        <v>23</v>
      </c>
      <c r="K4399">
        <v>18</v>
      </c>
      <c r="L4399" t="s">
        <v>37</v>
      </c>
      <c r="M4399">
        <v>7</v>
      </c>
      <c r="N4399">
        <v>7</v>
      </c>
      <c r="O4399">
        <v>367</v>
      </c>
      <c r="P4399">
        <v>25</v>
      </c>
      <c r="Q4399" t="s">
        <v>41</v>
      </c>
      <c r="R4399" t="s">
        <v>21</v>
      </c>
      <c r="S4399" t="str" cm="1">
        <f t="array" ref="S4399">_xlfn.IFS(bank__2[[#This Row],[Age]]&lt;30, "Young Adults",bank__2[[#This Row],[Age]]&lt;45, "Middle-Aged Adults",bank__2[[#This Row],[Age]]&lt;60, "Older AdultsOlder Adults", bank__2[[#This Row],[Age]]&gt;=60,"Seniors")</f>
        <v>Middle-Aged Adults</v>
      </c>
      <c r="T4399" t="str">
        <f t="shared" si="68"/>
        <v>Yes</v>
      </c>
      <c r="U4399" cm="1">
        <f t="array" ref="U4399">_xlfn.SWITCH(L4399, "jan",1, "feb",2, "mar",3, "apr",4, "may",5, "jun",6, "jul",7, "aug",8, "sep",9, "oct",10, "nov",11, "dec",12, "")</f>
        <v>5</v>
      </c>
      <c r="V4399" s="2">
        <f>bank__2[[#This Row],[CallDuration (Seconds)]]/60</f>
        <v>0.11666666666666667</v>
      </c>
      <c r="W4399" t="str">
        <f>IF(AND(bank__2[[#This Row],[HasHousingLoan]]="yes",bank__2[[#This Row],[HasPersonalLoan]]="yes"),"Both Loans",
IF(bank__2[[#This Row],[HasHousingLoan]]="yes","Only Housing Loan",
IF(bank__2[[#This Row],[HasPersonalLoan]]="yes","Only Personal Loan","No Loan")))</f>
        <v>Only Housing Loan</v>
      </c>
    </row>
    <row r="4400" spans="1:23">
      <c r="A4400">
        <v>4399</v>
      </c>
      <c r="B4400">
        <v>57</v>
      </c>
      <c r="C4400" t="s">
        <v>144</v>
      </c>
      <c r="D4400" t="s">
        <v>19</v>
      </c>
      <c r="E4400" t="s">
        <v>45</v>
      </c>
      <c r="F4400" t="s">
        <v>21</v>
      </c>
      <c r="G4400">
        <v>31</v>
      </c>
      <c r="H4400" t="s">
        <v>21</v>
      </c>
      <c r="I4400" t="s">
        <v>21</v>
      </c>
      <c r="J4400" t="s">
        <v>23</v>
      </c>
      <c r="K4400">
        <v>19</v>
      </c>
      <c r="L4400" t="s">
        <v>92</v>
      </c>
      <c r="M4400">
        <v>260</v>
      </c>
      <c r="N4400">
        <v>2</v>
      </c>
      <c r="O4400">
        <v>-1</v>
      </c>
      <c r="P4400">
        <v>0</v>
      </c>
      <c r="Q4400" t="s">
        <v>30</v>
      </c>
      <c r="R4400" t="s">
        <v>21</v>
      </c>
      <c r="S4400" t="str" cm="1">
        <f t="array" ref="S4400">_xlfn.IFS(bank__2[[#This Row],[Age]]&lt;30, "Young Adults",bank__2[[#This Row],[Age]]&lt;45, "Middle-Aged Adults",bank__2[[#This Row],[Age]]&lt;60, "Older AdultsOlder Adults", bank__2[[#This Row],[Age]]&gt;=60,"Seniors")</f>
        <v>Older AdultsOlder Adults</v>
      </c>
      <c r="T4400" t="str">
        <f t="shared" si="68"/>
        <v>No</v>
      </c>
      <c r="U4400" cm="1">
        <f t="array" ref="U4400">_xlfn.SWITCH(L4400, "jan",1, "feb",2, "mar",3, "apr",4, "may",5, "jun",6, "jul",7, "aug",8, "sep",9, "oct",10, "nov",11, "dec",12, "")</f>
        <v>8</v>
      </c>
      <c r="V4400" s="2">
        <f>bank__2[[#This Row],[CallDuration (Seconds)]]/60</f>
        <v>4.333333333333333</v>
      </c>
      <c r="W4400" t="str">
        <f>IF(AND(bank__2[[#This Row],[HasHousingLoan]]="yes",bank__2[[#This Row],[HasPersonalLoan]]="yes"),"Both Loans",
IF(bank__2[[#This Row],[HasHousingLoan]]="yes","Only Housing Loan",
IF(bank__2[[#This Row],[HasPersonalLoan]]="yes","Only Personal Loan","No Loan")))</f>
        <v>No Loan</v>
      </c>
    </row>
    <row r="4401" spans="1:23">
      <c r="A4401">
        <v>4400</v>
      </c>
      <c r="B4401">
        <v>29</v>
      </c>
      <c r="C4401" t="s">
        <v>77</v>
      </c>
      <c r="D4401" t="s">
        <v>19</v>
      </c>
      <c r="E4401" t="s">
        <v>33</v>
      </c>
      <c r="F4401" t="s">
        <v>21</v>
      </c>
      <c r="G4401">
        <v>452</v>
      </c>
      <c r="H4401" t="s">
        <v>35</v>
      </c>
      <c r="I4401" t="s">
        <v>21</v>
      </c>
      <c r="J4401" t="s">
        <v>30</v>
      </c>
      <c r="K4401">
        <v>27</v>
      </c>
      <c r="L4401" t="s">
        <v>37</v>
      </c>
      <c r="M4401">
        <v>347</v>
      </c>
      <c r="N4401">
        <v>1</v>
      </c>
      <c r="O4401">
        <v>-1</v>
      </c>
      <c r="P4401">
        <v>0</v>
      </c>
      <c r="Q4401" t="s">
        <v>30</v>
      </c>
      <c r="R4401" t="s">
        <v>21</v>
      </c>
      <c r="S4401" t="str" cm="1">
        <f t="array" ref="S4401">_xlfn.IFS(bank__2[[#This Row],[Age]]&lt;30, "Young Adults",bank__2[[#This Row],[Age]]&lt;45, "Middle-Aged Adults",bank__2[[#This Row],[Age]]&lt;60, "Older AdultsOlder Adults", bank__2[[#This Row],[Age]]&gt;=60,"Seniors")</f>
        <v>Young Adults</v>
      </c>
      <c r="T4401" t="str">
        <f t="shared" si="68"/>
        <v>No</v>
      </c>
      <c r="U4401" cm="1">
        <f t="array" ref="U4401">_xlfn.SWITCH(L4401, "jan",1, "feb",2, "mar",3, "apr",4, "may",5, "jun",6, "jul",7, "aug",8, "sep",9, "oct",10, "nov",11, "dec",12, "")</f>
        <v>5</v>
      </c>
      <c r="V4401" s="2">
        <f>bank__2[[#This Row],[CallDuration (Seconds)]]/60</f>
        <v>5.7833333333333332</v>
      </c>
      <c r="W4401" t="str">
        <f>IF(AND(bank__2[[#This Row],[HasHousingLoan]]="yes",bank__2[[#This Row],[HasPersonalLoan]]="yes"),"Both Loans",
IF(bank__2[[#This Row],[HasHousingLoan]]="yes","Only Housing Loan",
IF(bank__2[[#This Row],[HasPersonalLoan]]="yes","Only Personal Loan","No Loan")))</f>
        <v>Only Housing Loan</v>
      </c>
    </row>
    <row r="4402" spans="1:23">
      <c r="A4402">
        <v>4401</v>
      </c>
      <c r="B4402">
        <v>48</v>
      </c>
      <c r="C4402" t="s">
        <v>87</v>
      </c>
      <c r="D4402" t="s">
        <v>19</v>
      </c>
      <c r="E4402" t="s">
        <v>33</v>
      </c>
      <c r="F4402" t="s">
        <v>21</v>
      </c>
      <c r="G4402">
        <v>5</v>
      </c>
      <c r="H4402" t="s">
        <v>35</v>
      </c>
      <c r="I4402" t="s">
        <v>21</v>
      </c>
      <c r="J4402" t="s">
        <v>30</v>
      </c>
      <c r="K4402">
        <v>7</v>
      </c>
      <c r="L4402" t="s">
        <v>37</v>
      </c>
      <c r="M4402">
        <v>697</v>
      </c>
      <c r="N4402">
        <v>2</v>
      </c>
      <c r="O4402">
        <v>-1</v>
      </c>
      <c r="P4402">
        <v>0</v>
      </c>
      <c r="Q4402" t="s">
        <v>30</v>
      </c>
      <c r="R4402" t="s">
        <v>21</v>
      </c>
      <c r="S4402" t="str" cm="1">
        <f t="array" ref="S4402">_xlfn.IFS(bank__2[[#This Row],[Age]]&lt;30, "Young Adults",bank__2[[#This Row],[Age]]&lt;45, "Middle-Aged Adults",bank__2[[#This Row],[Age]]&lt;60, "Older AdultsOlder Adults", bank__2[[#This Row],[Age]]&gt;=60,"Seniors")</f>
        <v>Older AdultsOlder Adults</v>
      </c>
      <c r="T4402" t="str">
        <f t="shared" si="68"/>
        <v>No</v>
      </c>
      <c r="U4402" cm="1">
        <f t="array" ref="U4402">_xlfn.SWITCH(L4402, "jan",1, "feb",2, "mar",3, "apr",4, "may",5, "jun",6, "jul",7, "aug",8, "sep",9, "oct",10, "nov",11, "dec",12, "")</f>
        <v>5</v>
      </c>
      <c r="V4402" s="2">
        <f>bank__2[[#This Row],[CallDuration (Seconds)]]/60</f>
        <v>11.616666666666667</v>
      </c>
      <c r="W4402" t="str">
        <f>IF(AND(bank__2[[#This Row],[HasHousingLoan]]="yes",bank__2[[#This Row],[HasPersonalLoan]]="yes"),"Both Loans",
IF(bank__2[[#This Row],[HasHousingLoan]]="yes","Only Housing Loan",
IF(bank__2[[#This Row],[HasPersonalLoan]]="yes","Only Personal Loan","No Loan")))</f>
        <v>Only Housing Loan</v>
      </c>
    </row>
    <row r="4403" spans="1:23">
      <c r="A4403">
        <v>4402</v>
      </c>
      <c r="B4403">
        <v>38</v>
      </c>
      <c r="C4403" t="s">
        <v>77</v>
      </c>
      <c r="D4403" t="s">
        <v>122</v>
      </c>
      <c r="E4403" t="s">
        <v>45</v>
      </c>
      <c r="F4403" t="s">
        <v>21</v>
      </c>
      <c r="G4403">
        <v>7929</v>
      </c>
      <c r="H4403" t="s">
        <v>21</v>
      </c>
      <c r="I4403" t="s">
        <v>21</v>
      </c>
      <c r="J4403" t="s">
        <v>23</v>
      </c>
      <c r="K4403">
        <v>8</v>
      </c>
      <c r="L4403" t="s">
        <v>119</v>
      </c>
      <c r="M4403">
        <v>182</v>
      </c>
      <c r="N4403">
        <v>3</v>
      </c>
      <c r="O4403">
        <v>-1</v>
      </c>
      <c r="P4403">
        <v>0</v>
      </c>
      <c r="Q4403" t="s">
        <v>30</v>
      </c>
      <c r="R4403" t="s">
        <v>21</v>
      </c>
      <c r="S4403" t="str" cm="1">
        <f t="array" ref="S4403">_xlfn.IFS(bank__2[[#This Row],[Age]]&lt;30, "Young Adults",bank__2[[#This Row],[Age]]&lt;45, "Middle-Aged Adults",bank__2[[#This Row],[Age]]&lt;60, "Older AdultsOlder Adults", bank__2[[#This Row],[Age]]&gt;=60,"Seniors")</f>
        <v>Middle-Aged Adults</v>
      </c>
      <c r="T4403" t="str">
        <f t="shared" si="68"/>
        <v>No</v>
      </c>
      <c r="U4403" cm="1">
        <f t="array" ref="U4403">_xlfn.SWITCH(L4403, "jan",1, "feb",2, "mar",3, "apr",4, "may",5, "jun",6, "jul",7, "aug",8, "sep",9, "oct",10, "nov",11, "dec",12, "")</f>
        <v>7</v>
      </c>
      <c r="V4403" s="2">
        <f>bank__2[[#This Row],[CallDuration (Seconds)]]/60</f>
        <v>3.0333333333333332</v>
      </c>
      <c r="W4403" t="str">
        <f>IF(AND(bank__2[[#This Row],[HasHousingLoan]]="yes",bank__2[[#This Row],[HasPersonalLoan]]="yes"),"Both Loans",
IF(bank__2[[#This Row],[HasHousingLoan]]="yes","Only Housing Loan",
IF(bank__2[[#This Row],[HasPersonalLoan]]="yes","Only Personal Loan","No Loan")))</f>
        <v>No Loan</v>
      </c>
    </row>
    <row r="4404" spans="1:23">
      <c r="A4404">
        <v>4403</v>
      </c>
      <c r="B4404">
        <v>41</v>
      </c>
      <c r="C4404" t="s">
        <v>77</v>
      </c>
      <c r="D4404" t="s">
        <v>19</v>
      </c>
      <c r="E4404" t="s">
        <v>20</v>
      </c>
      <c r="F4404" t="s">
        <v>21</v>
      </c>
      <c r="G4404">
        <v>39</v>
      </c>
      <c r="H4404" t="s">
        <v>35</v>
      </c>
      <c r="I4404" t="s">
        <v>21</v>
      </c>
      <c r="J4404" t="s">
        <v>23</v>
      </c>
      <c r="K4404">
        <v>21</v>
      </c>
      <c r="L4404" t="s">
        <v>124</v>
      </c>
      <c r="M4404">
        <v>549</v>
      </c>
      <c r="N4404">
        <v>2</v>
      </c>
      <c r="O4404">
        <v>-1</v>
      </c>
      <c r="P4404">
        <v>0</v>
      </c>
      <c r="Q4404" t="s">
        <v>30</v>
      </c>
      <c r="R4404" t="s">
        <v>35</v>
      </c>
      <c r="S4404" t="str" cm="1">
        <f t="array" ref="S4404">_xlfn.IFS(bank__2[[#This Row],[Age]]&lt;30, "Young Adults",bank__2[[#This Row],[Age]]&lt;45, "Middle-Aged Adults",bank__2[[#This Row],[Age]]&lt;60, "Older AdultsOlder Adults", bank__2[[#This Row],[Age]]&gt;=60,"Seniors")</f>
        <v>Middle-Aged Adults</v>
      </c>
      <c r="T4404" t="str">
        <f t="shared" si="68"/>
        <v>No</v>
      </c>
      <c r="U4404" cm="1">
        <f t="array" ref="U4404">_xlfn.SWITCH(L4404, "jan",1, "feb",2, "mar",3, "apr",4, "may",5, "jun",6, "jul",7, "aug",8, "sep",9, "oct",10, "nov",11, "dec",12, "")</f>
        <v>11</v>
      </c>
      <c r="V4404" s="2">
        <f>bank__2[[#This Row],[CallDuration (Seconds)]]/60</f>
        <v>9.15</v>
      </c>
      <c r="W4404" t="str">
        <f>IF(AND(bank__2[[#This Row],[HasHousingLoan]]="yes",bank__2[[#This Row],[HasPersonalLoan]]="yes"),"Both Loans",
IF(bank__2[[#This Row],[HasHousingLoan]]="yes","Only Housing Loan",
IF(bank__2[[#This Row],[HasPersonalLoan]]="yes","Only Personal Loan","No Loan")))</f>
        <v>Only Housing Loan</v>
      </c>
    </row>
    <row r="4405" spans="1:23">
      <c r="A4405">
        <v>4404</v>
      </c>
      <c r="B4405">
        <v>39</v>
      </c>
      <c r="C4405" t="s">
        <v>135</v>
      </c>
      <c r="D4405" t="s">
        <v>19</v>
      </c>
      <c r="E4405" t="s">
        <v>20</v>
      </c>
      <c r="F4405" t="s">
        <v>21</v>
      </c>
      <c r="G4405">
        <v>267</v>
      </c>
      <c r="H4405" t="s">
        <v>21</v>
      </c>
      <c r="I4405" t="s">
        <v>21</v>
      </c>
      <c r="J4405" t="s">
        <v>30</v>
      </c>
      <c r="K4405">
        <v>9</v>
      </c>
      <c r="L4405" t="s">
        <v>53</v>
      </c>
      <c r="M4405">
        <v>1151</v>
      </c>
      <c r="N4405">
        <v>5</v>
      </c>
      <c r="O4405">
        <v>-1</v>
      </c>
      <c r="P4405">
        <v>0</v>
      </c>
      <c r="Q4405" t="s">
        <v>30</v>
      </c>
      <c r="R4405" t="s">
        <v>21</v>
      </c>
      <c r="S4405" t="str" cm="1">
        <f t="array" ref="S4405">_xlfn.IFS(bank__2[[#This Row],[Age]]&lt;30, "Young Adults",bank__2[[#This Row],[Age]]&lt;45, "Middle-Aged Adults",bank__2[[#This Row],[Age]]&lt;60, "Older AdultsOlder Adults", bank__2[[#This Row],[Age]]&gt;=60,"Seniors")</f>
        <v>Middle-Aged Adults</v>
      </c>
      <c r="T4405" t="str">
        <f t="shared" si="68"/>
        <v>No</v>
      </c>
      <c r="U4405" cm="1">
        <f t="array" ref="U4405">_xlfn.SWITCH(L4405, "jan",1, "feb",2, "mar",3, "apr",4, "may",5, "jun",6, "jul",7, "aug",8, "sep",9, "oct",10, "nov",11, "dec",12, "")</f>
        <v>6</v>
      </c>
      <c r="V4405" s="2">
        <f>bank__2[[#This Row],[CallDuration (Seconds)]]/60</f>
        <v>19.183333333333334</v>
      </c>
      <c r="W4405" t="str">
        <f>IF(AND(bank__2[[#This Row],[HasHousingLoan]]="yes",bank__2[[#This Row],[HasPersonalLoan]]="yes"),"Both Loans",
IF(bank__2[[#This Row],[HasHousingLoan]]="yes","Only Housing Loan",
IF(bank__2[[#This Row],[HasPersonalLoan]]="yes","Only Personal Loan","No Loan")))</f>
        <v>No Loan</v>
      </c>
    </row>
    <row r="4406" spans="1:23">
      <c r="A4406">
        <v>4405</v>
      </c>
      <c r="B4406">
        <v>31</v>
      </c>
      <c r="C4406" t="s">
        <v>43</v>
      </c>
      <c r="D4406" t="s">
        <v>19</v>
      </c>
      <c r="E4406" t="s">
        <v>45</v>
      </c>
      <c r="F4406" t="s">
        <v>21</v>
      </c>
      <c r="G4406">
        <v>4945</v>
      </c>
      <c r="H4406" t="s">
        <v>21</v>
      </c>
      <c r="I4406" t="s">
        <v>21</v>
      </c>
      <c r="J4406" t="s">
        <v>23</v>
      </c>
      <c r="K4406">
        <v>11</v>
      </c>
      <c r="L4406" t="s">
        <v>92</v>
      </c>
      <c r="M4406">
        <v>445</v>
      </c>
      <c r="N4406">
        <v>1</v>
      </c>
      <c r="O4406">
        <v>-1</v>
      </c>
      <c r="P4406">
        <v>0</v>
      </c>
      <c r="Q4406" t="s">
        <v>30</v>
      </c>
      <c r="R4406" t="s">
        <v>21</v>
      </c>
      <c r="S4406" t="str" cm="1">
        <f t="array" ref="S4406">_xlfn.IFS(bank__2[[#This Row],[Age]]&lt;30, "Young Adults",bank__2[[#This Row],[Age]]&lt;45, "Middle-Aged Adults",bank__2[[#This Row],[Age]]&lt;60, "Older AdultsOlder Adults", bank__2[[#This Row],[Age]]&gt;=60,"Seniors")</f>
        <v>Middle-Aged Adults</v>
      </c>
      <c r="T4406" t="str">
        <f t="shared" si="68"/>
        <v>No</v>
      </c>
      <c r="U4406" cm="1">
        <f t="array" ref="U4406">_xlfn.SWITCH(L4406, "jan",1, "feb",2, "mar",3, "apr",4, "may",5, "jun",6, "jul",7, "aug",8, "sep",9, "oct",10, "nov",11, "dec",12, "")</f>
        <v>8</v>
      </c>
      <c r="V4406" s="2">
        <f>bank__2[[#This Row],[CallDuration (Seconds)]]/60</f>
        <v>7.416666666666667</v>
      </c>
      <c r="W4406" t="str">
        <f>IF(AND(bank__2[[#This Row],[HasHousingLoan]]="yes",bank__2[[#This Row],[HasPersonalLoan]]="yes"),"Both Loans",
IF(bank__2[[#This Row],[HasHousingLoan]]="yes","Only Housing Loan",
IF(bank__2[[#This Row],[HasPersonalLoan]]="yes","Only Personal Loan","No Loan")))</f>
        <v>No Loan</v>
      </c>
    </row>
    <row r="4407" spans="1:23">
      <c r="A4407">
        <v>4406</v>
      </c>
      <c r="B4407">
        <v>51</v>
      </c>
      <c r="C4407" t="s">
        <v>72</v>
      </c>
      <c r="D4407" t="s">
        <v>19</v>
      </c>
      <c r="E4407" t="s">
        <v>33</v>
      </c>
      <c r="F4407" t="s">
        <v>21</v>
      </c>
      <c r="G4407">
        <v>463</v>
      </c>
      <c r="H4407" t="s">
        <v>35</v>
      </c>
      <c r="I4407" t="s">
        <v>21</v>
      </c>
      <c r="J4407" t="s">
        <v>30</v>
      </c>
      <c r="K4407">
        <v>13</v>
      </c>
      <c r="L4407" t="s">
        <v>37</v>
      </c>
      <c r="M4407">
        <v>213</v>
      </c>
      <c r="N4407">
        <v>5</v>
      </c>
      <c r="O4407">
        <v>-1</v>
      </c>
      <c r="P4407">
        <v>0</v>
      </c>
      <c r="Q4407" t="s">
        <v>30</v>
      </c>
      <c r="R4407" t="s">
        <v>21</v>
      </c>
      <c r="S4407" t="str" cm="1">
        <f t="array" ref="S4407">_xlfn.IFS(bank__2[[#This Row],[Age]]&lt;30, "Young Adults",bank__2[[#This Row],[Age]]&lt;45, "Middle-Aged Adults",bank__2[[#This Row],[Age]]&lt;60, "Older AdultsOlder Adults", bank__2[[#This Row],[Age]]&gt;=60,"Seniors")</f>
        <v>Older AdultsOlder Adults</v>
      </c>
      <c r="T4407" t="str">
        <f t="shared" si="68"/>
        <v>No</v>
      </c>
      <c r="U4407" cm="1">
        <f t="array" ref="U4407">_xlfn.SWITCH(L4407, "jan",1, "feb",2, "mar",3, "apr",4, "may",5, "jun",6, "jul",7, "aug",8, "sep",9, "oct",10, "nov",11, "dec",12, "")</f>
        <v>5</v>
      </c>
      <c r="V4407" s="2">
        <f>bank__2[[#This Row],[CallDuration (Seconds)]]/60</f>
        <v>3.55</v>
      </c>
      <c r="W4407" t="str">
        <f>IF(AND(bank__2[[#This Row],[HasHousingLoan]]="yes",bank__2[[#This Row],[HasPersonalLoan]]="yes"),"Both Loans",
IF(bank__2[[#This Row],[HasHousingLoan]]="yes","Only Housing Loan",
IF(bank__2[[#This Row],[HasPersonalLoan]]="yes","Only Personal Loan","No Loan")))</f>
        <v>Only Housing Loan</v>
      </c>
    </row>
    <row r="4408" spans="1:23">
      <c r="A4408">
        <v>4407</v>
      </c>
      <c r="B4408">
        <v>35</v>
      </c>
      <c r="C4408" t="s">
        <v>18</v>
      </c>
      <c r="D4408" t="s">
        <v>44</v>
      </c>
      <c r="E4408" t="s">
        <v>33</v>
      </c>
      <c r="F4408" t="s">
        <v>21</v>
      </c>
      <c r="G4408">
        <v>2116</v>
      </c>
      <c r="H4408" t="s">
        <v>35</v>
      </c>
      <c r="I4408" t="s">
        <v>21</v>
      </c>
      <c r="J4408" t="s">
        <v>23</v>
      </c>
      <c r="K4408">
        <v>13</v>
      </c>
      <c r="L4408" t="s">
        <v>37</v>
      </c>
      <c r="M4408">
        <v>409</v>
      </c>
      <c r="N4408">
        <v>2</v>
      </c>
      <c r="O4408">
        <v>-1</v>
      </c>
      <c r="P4408">
        <v>0</v>
      </c>
      <c r="Q4408" t="s">
        <v>30</v>
      </c>
      <c r="R4408" t="s">
        <v>21</v>
      </c>
      <c r="S4408" t="str" cm="1">
        <f t="array" ref="S4408">_xlfn.IFS(bank__2[[#This Row],[Age]]&lt;30, "Young Adults",bank__2[[#This Row],[Age]]&lt;45, "Middle-Aged Adults",bank__2[[#This Row],[Age]]&lt;60, "Older AdultsOlder Adults", bank__2[[#This Row],[Age]]&gt;=60,"Seniors")</f>
        <v>Middle-Aged Adults</v>
      </c>
      <c r="T4408" t="str">
        <f t="shared" si="68"/>
        <v>No</v>
      </c>
      <c r="U4408" cm="1">
        <f t="array" ref="U4408">_xlfn.SWITCH(L4408, "jan",1, "feb",2, "mar",3, "apr",4, "may",5, "jun",6, "jul",7, "aug",8, "sep",9, "oct",10, "nov",11, "dec",12, "")</f>
        <v>5</v>
      </c>
      <c r="V4408" s="2">
        <f>bank__2[[#This Row],[CallDuration (Seconds)]]/60</f>
        <v>6.8166666666666664</v>
      </c>
      <c r="W4408" t="str">
        <f>IF(AND(bank__2[[#This Row],[HasHousingLoan]]="yes",bank__2[[#This Row],[HasPersonalLoan]]="yes"),"Both Loans",
IF(bank__2[[#This Row],[HasHousingLoan]]="yes","Only Housing Loan",
IF(bank__2[[#This Row],[HasPersonalLoan]]="yes","Only Personal Loan","No Loan")))</f>
        <v>Only Housing Loan</v>
      </c>
    </row>
    <row r="4409" spans="1:23">
      <c r="A4409">
        <v>4408</v>
      </c>
      <c r="B4409">
        <v>45</v>
      </c>
      <c r="C4409" t="s">
        <v>87</v>
      </c>
      <c r="D4409" t="s">
        <v>122</v>
      </c>
      <c r="E4409" t="s">
        <v>33</v>
      </c>
      <c r="F4409" t="s">
        <v>21</v>
      </c>
      <c r="G4409">
        <v>59</v>
      </c>
      <c r="H4409" t="s">
        <v>35</v>
      </c>
      <c r="I4409" t="s">
        <v>21</v>
      </c>
      <c r="J4409" t="s">
        <v>23</v>
      </c>
      <c r="K4409">
        <v>24</v>
      </c>
      <c r="L4409" t="s">
        <v>119</v>
      </c>
      <c r="M4409">
        <v>873</v>
      </c>
      <c r="N4409">
        <v>8</v>
      </c>
      <c r="O4409">
        <v>-1</v>
      </c>
      <c r="P4409">
        <v>0</v>
      </c>
      <c r="Q4409" t="s">
        <v>30</v>
      </c>
      <c r="R4409" t="s">
        <v>35</v>
      </c>
      <c r="S4409" t="str" cm="1">
        <f t="array" ref="S4409">_xlfn.IFS(bank__2[[#This Row],[Age]]&lt;30, "Young Adults",bank__2[[#This Row],[Age]]&lt;45, "Middle-Aged Adults",bank__2[[#This Row],[Age]]&lt;60, "Older AdultsOlder Adults", bank__2[[#This Row],[Age]]&gt;=60,"Seniors")</f>
        <v>Older AdultsOlder Adults</v>
      </c>
      <c r="T4409" t="str">
        <f t="shared" si="68"/>
        <v>No</v>
      </c>
      <c r="U4409" cm="1">
        <f t="array" ref="U4409">_xlfn.SWITCH(L4409, "jan",1, "feb",2, "mar",3, "apr",4, "may",5, "jun",6, "jul",7, "aug",8, "sep",9, "oct",10, "nov",11, "dec",12, "")</f>
        <v>7</v>
      </c>
      <c r="V4409" s="2">
        <f>bank__2[[#This Row],[CallDuration (Seconds)]]/60</f>
        <v>14.55</v>
      </c>
      <c r="W4409" t="str">
        <f>IF(AND(bank__2[[#This Row],[HasHousingLoan]]="yes",bank__2[[#This Row],[HasPersonalLoan]]="yes"),"Both Loans",
IF(bank__2[[#This Row],[HasHousingLoan]]="yes","Only Housing Loan",
IF(bank__2[[#This Row],[HasPersonalLoan]]="yes","Only Personal Loan","No Loan")))</f>
        <v>Only Housing Loan</v>
      </c>
    </row>
    <row r="4410" spans="1:23">
      <c r="A4410">
        <v>4409</v>
      </c>
      <c r="B4410">
        <v>28</v>
      </c>
      <c r="C4410" t="s">
        <v>56</v>
      </c>
      <c r="D4410" t="s">
        <v>19</v>
      </c>
      <c r="E4410" t="s">
        <v>33</v>
      </c>
      <c r="F4410" t="s">
        <v>21</v>
      </c>
      <c r="G4410">
        <v>131</v>
      </c>
      <c r="H4410" t="s">
        <v>35</v>
      </c>
      <c r="I4410" t="s">
        <v>21</v>
      </c>
      <c r="J4410" t="s">
        <v>30</v>
      </c>
      <c r="K4410">
        <v>12</v>
      </c>
      <c r="L4410" t="s">
        <v>37</v>
      </c>
      <c r="M4410">
        <v>147</v>
      </c>
      <c r="N4410">
        <v>5</v>
      </c>
      <c r="O4410">
        <v>-1</v>
      </c>
      <c r="P4410">
        <v>0</v>
      </c>
      <c r="Q4410" t="s">
        <v>30</v>
      </c>
      <c r="R4410" t="s">
        <v>21</v>
      </c>
      <c r="S4410" t="str" cm="1">
        <f t="array" ref="S4410">_xlfn.IFS(bank__2[[#This Row],[Age]]&lt;30, "Young Adults",bank__2[[#This Row],[Age]]&lt;45, "Middle-Aged Adults",bank__2[[#This Row],[Age]]&lt;60, "Older AdultsOlder Adults", bank__2[[#This Row],[Age]]&gt;=60,"Seniors")</f>
        <v>Young Adults</v>
      </c>
      <c r="T4410" t="str">
        <f t="shared" si="68"/>
        <v>No</v>
      </c>
      <c r="U4410" cm="1">
        <f t="array" ref="U4410">_xlfn.SWITCH(L4410, "jan",1, "feb",2, "mar",3, "apr",4, "may",5, "jun",6, "jul",7, "aug",8, "sep",9, "oct",10, "nov",11, "dec",12, "")</f>
        <v>5</v>
      </c>
      <c r="V4410" s="2">
        <f>bank__2[[#This Row],[CallDuration (Seconds)]]/60</f>
        <v>2.4500000000000002</v>
      </c>
      <c r="W4410" t="str">
        <f>IF(AND(bank__2[[#This Row],[HasHousingLoan]]="yes",bank__2[[#This Row],[HasPersonalLoan]]="yes"),"Both Loans",
IF(bank__2[[#This Row],[HasHousingLoan]]="yes","Only Housing Loan",
IF(bank__2[[#This Row],[HasPersonalLoan]]="yes","Only Personal Loan","No Loan")))</f>
        <v>Only Housing Loan</v>
      </c>
    </row>
    <row r="4411" spans="1:23">
      <c r="A4411">
        <v>4410</v>
      </c>
      <c r="B4411">
        <v>57</v>
      </c>
      <c r="C4411" t="s">
        <v>144</v>
      </c>
      <c r="D4411" t="s">
        <v>19</v>
      </c>
      <c r="E4411" t="s">
        <v>33</v>
      </c>
      <c r="F4411" t="s">
        <v>21</v>
      </c>
      <c r="G4411">
        <v>107</v>
      </c>
      <c r="H4411" t="s">
        <v>21</v>
      </c>
      <c r="I4411" t="s">
        <v>21</v>
      </c>
      <c r="J4411" t="s">
        <v>23</v>
      </c>
      <c r="K4411">
        <v>14</v>
      </c>
      <c r="L4411" t="s">
        <v>119</v>
      </c>
      <c r="M4411">
        <v>85</v>
      </c>
      <c r="N4411">
        <v>2</v>
      </c>
      <c r="O4411">
        <v>-1</v>
      </c>
      <c r="P4411">
        <v>0</v>
      </c>
      <c r="Q4411" t="s">
        <v>30</v>
      </c>
      <c r="R4411" t="s">
        <v>21</v>
      </c>
      <c r="S4411" t="str" cm="1">
        <f t="array" ref="S4411">_xlfn.IFS(bank__2[[#This Row],[Age]]&lt;30, "Young Adults",bank__2[[#This Row],[Age]]&lt;45, "Middle-Aged Adults",bank__2[[#This Row],[Age]]&lt;60, "Older AdultsOlder Adults", bank__2[[#This Row],[Age]]&gt;=60,"Seniors")</f>
        <v>Older AdultsOlder Adults</v>
      </c>
      <c r="T4411" t="str">
        <f t="shared" si="68"/>
        <v>No</v>
      </c>
      <c r="U4411" cm="1">
        <f t="array" ref="U4411">_xlfn.SWITCH(L4411, "jan",1, "feb",2, "mar",3, "apr",4, "may",5, "jun",6, "jul",7, "aug",8, "sep",9, "oct",10, "nov",11, "dec",12, "")</f>
        <v>7</v>
      </c>
      <c r="V4411" s="2">
        <f>bank__2[[#This Row],[CallDuration (Seconds)]]/60</f>
        <v>1.4166666666666667</v>
      </c>
      <c r="W4411" t="str">
        <f>IF(AND(bank__2[[#This Row],[HasHousingLoan]]="yes",bank__2[[#This Row],[HasPersonalLoan]]="yes"),"Both Loans",
IF(bank__2[[#This Row],[HasHousingLoan]]="yes","Only Housing Loan",
IF(bank__2[[#This Row],[HasPersonalLoan]]="yes","Only Personal Loan","No Loan")))</f>
        <v>No Loan</v>
      </c>
    </row>
    <row r="4412" spans="1:23">
      <c r="A4412">
        <v>4411</v>
      </c>
      <c r="B4412">
        <v>36</v>
      </c>
      <c r="C4412" t="s">
        <v>18</v>
      </c>
      <c r="D4412" t="s">
        <v>19</v>
      </c>
      <c r="E4412" t="s">
        <v>33</v>
      </c>
      <c r="F4412" t="s">
        <v>21</v>
      </c>
      <c r="G4412">
        <v>-35</v>
      </c>
      <c r="H4412" t="s">
        <v>21</v>
      </c>
      <c r="I4412" t="s">
        <v>21</v>
      </c>
      <c r="J4412" t="s">
        <v>23</v>
      </c>
      <c r="K4412">
        <v>30</v>
      </c>
      <c r="L4412" t="s">
        <v>100</v>
      </c>
      <c r="M4412">
        <v>339</v>
      </c>
      <c r="N4412">
        <v>3</v>
      </c>
      <c r="O4412">
        <v>-1</v>
      </c>
      <c r="P4412">
        <v>0</v>
      </c>
      <c r="Q4412" t="s">
        <v>30</v>
      </c>
      <c r="R4412" t="s">
        <v>21</v>
      </c>
      <c r="S4412" t="str" cm="1">
        <f t="array" ref="S4412">_xlfn.IFS(bank__2[[#This Row],[Age]]&lt;30, "Young Adults",bank__2[[#This Row],[Age]]&lt;45, "Middle-Aged Adults",bank__2[[#This Row],[Age]]&lt;60, "Older AdultsOlder Adults", bank__2[[#This Row],[Age]]&gt;=60,"Seniors")</f>
        <v>Middle-Aged Adults</v>
      </c>
      <c r="T4412" t="str">
        <f t="shared" si="68"/>
        <v>No</v>
      </c>
      <c r="U4412" cm="1">
        <f t="array" ref="U4412">_xlfn.SWITCH(L4412, "jan",1, "feb",2, "mar",3, "apr",4, "may",5, "jun",6, "jul",7, "aug",8, "sep",9, "oct",10, "nov",11, "dec",12, "")</f>
        <v>1</v>
      </c>
      <c r="V4412" s="2">
        <f>bank__2[[#This Row],[CallDuration (Seconds)]]/60</f>
        <v>5.65</v>
      </c>
      <c r="W4412" t="str">
        <f>IF(AND(bank__2[[#This Row],[HasHousingLoan]]="yes",bank__2[[#This Row],[HasPersonalLoan]]="yes"),"Both Loans",
IF(bank__2[[#This Row],[HasHousingLoan]]="yes","Only Housing Loan",
IF(bank__2[[#This Row],[HasPersonalLoan]]="yes","Only Personal Loan","No Loan")))</f>
        <v>No Loan</v>
      </c>
    </row>
    <row r="4413" spans="1:23">
      <c r="A4413">
        <v>4412</v>
      </c>
      <c r="B4413">
        <v>49</v>
      </c>
      <c r="C4413" t="s">
        <v>72</v>
      </c>
      <c r="D4413" t="s">
        <v>19</v>
      </c>
      <c r="E4413" t="s">
        <v>20</v>
      </c>
      <c r="F4413" t="s">
        <v>21</v>
      </c>
      <c r="G4413">
        <v>230</v>
      </c>
      <c r="H4413" t="s">
        <v>35</v>
      </c>
      <c r="I4413" t="s">
        <v>21</v>
      </c>
      <c r="J4413" t="s">
        <v>30</v>
      </c>
      <c r="K4413">
        <v>8</v>
      </c>
      <c r="L4413" t="s">
        <v>37</v>
      </c>
      <c r="M4413">
        <v>96</v>
      </c>
      <c r="N4413">
        <v>1</v>
      </c>
      <c r="O4413">
        <v>-1</v>
      </c>
      <c r="P4413">
        <v>0</v>
      </c>
      <c r="Q4413" t="s">
        <v>30</v>
      </c>
      <c r="R4413" t="s">
        <v>21</v>
      </c>
      <c r="S4413" t="str" cm="1">
        <f t="array" ref="S4413">_xlfn.IFS(bank__2[[#This Row],[Age]]&lt;30, "Young Adults",bank__2[[#This Row],[Age]]&lt;45, "Middle-Aged Adults",bank__2[[#This Row],[Age]]&lt;60, "Older AdultsOlder Adults", bank__2[[#This Row],[Age]]&gt;=60,"Seniors")</f>
        <v>Older AdultsOlder Adults</v>
      </c>
      <c r="T4413" t="str">
        <f t="shared" si="68"/>
        <v>No</v>
      </c>
      <c r="U4413" cm="1">
        <f t="array" ref="U4413">_xlfn.SWITCH(L4413, "jan",1, "feb",2, "mar",3, "apr",4, "may",5, "jun",6, "jul",7, "aug",8, "sep",9, "oct",10, "nov",11, "dec",12, "")</f>
        <v>5</v>
      </c>
      <c r="V4413" s="2">
        <f>bank__2[[#This Row],[CallDuration (Seconds)]]/60</f>
        <v>1.6</v>
      </c>
      <c r="W4413" t="str">
        <f>IF(AND(bank__2[[#This Row],[HasHousingLoan]]="yes",bank__2[[#This Row],[HasPersonalLoan]]="yes"),"Both Loans",
IF(bank__2[[#This Row],[HasHousingLoan]]="yes","Only Housing Loan",
IF(bank__2[[#This Row],[HasPersonalLoan]]="yes","Only Personal Loan","No Loan")))</f>
        <v>Only Housing Loan</v>
      </c>
    </row>
    <row r="4414" spans="1:23">
      <c r="A4414">
        <v>4413</v>
      </c>
      <c r="B4414">
        <v>34</v>
      </c>
      <c r="C4414" t="s">
        <v>43</v>
      </c>
      <c r="D4414" t="s">
        <v>44</v>
      </c>
      <c r="E4414" t="s">
        <v>45</v>
      </c>
      <c r="F4414" t="s">
        <v>21</v>
      </c>
      <c r="G4414">
        <v>2679</v>
      </c>
      <c r="H4414" t="s">
        <v>35</v>
      </c>
      <c r="I4414" t="s">
        <v>21</v>
      </c>
      <c r="J4414" t="s">
        <v>23</v>
      </c>
      <c r="K4414">
        <v>7</v>
      </c>
      <c r="L4414" t="s">
        <v>37</v>
      </c>
      <c r="M4414">
        <v>195</v>
      </c>
      <c r="N4414">
        <v>1</v>
      </c>
      <c r="O4414">
        <v>-1</v>
      </c>
      <c r="P4414">
        <v>0</v>
      </c>
      <c r="Q4414" t="s">
        <v>30</v>
      </c>
      <c r="R4414" t="s">
        <v>21</v>
      </c>
      <c r="S4414" t="str" cm="1">
        <f t="array" ref="S4414">_xlfn.IFS(bank__2[[#This Row],[Age]]&lt;30, "Young Adults",bank__2[[#This Row],[Age]]&lt;45, "Middle-Aged Adults",bank__2[[#This Row],[Age]]&lt;60, "Older AdultsOlder Adults", bank__2[[#This Row],[Age]]&gt;=60,"Seniors")</f>
        <v>Middle-Aged Adults</v>
      </c>
      <c r="T4414" t="str">
        <f t="shared" si="68"/>
        <v>No</v>
      </c>
      <c r="U4414" cm="1">
        <f t="array" ref="U4414">_xlfn.SWITCH(L4414, "jan",1, "feb",2, "mar",3, "apr",4, "may",5, "jun",6, "jul",7, "aug",8, "sep",9, "oct",10, "nov",11, "dec",12, "")</f>
        <v>5</v>
      </c>
      <c r="V4414" s="2">
        <f>bank__2[[#This Row],[CallDuration (Seconds)]]/60</f>
        <v>3.25</v>
      </c>
      <c r="W4414" t="str">
        <f>IF(AND(bank__2[[#This Row],[HasHousingLoan]]="yes",bank__2[[#This Row],[HasPersonalLoan]]="yes"),"Both Loans",
IF(bank__2[[#This Row],[HasHousingLoan]]="yes","Only Housing Loan",
IF(bank__2[[#This Row],[HasPersonalLoan]]="yes","Only Personal Loan","No Loan")))</f>
        <v>Only Housing Loan</v>
      </c>
    </row>
    <row r="4415" spans="1:23">
      <c r="A4415">
        <v>4414</v>
      </c>
      <c r="B4415">
        <v>65</v>
      </c>
      <c r="C4415" t="s">
        <v>144</v>
      </c>
      <c r="D4415" t="s">
        <v>19</v>
      </c>
      <c r="E4415" t="s">
        <v>20</v>
      </c>
      <c r="F4415" t="s">
        <v>21</v>
      </c>
      <c r="G4415">
        <v>493</v>
      </c>
      <c r="H4415" t="s">
        <v>21</v>
      </c>
      <c r="I4415" t="s">
        <v>21</v>
      </c>
      <c r="J4415" t="s">
        <v>23</v>
      </c>
      <c r="K4415">
        <v>16</v>
      </c>
      <c r="L4415" t="s">
        <v>25</v>
      </c>
      <c r="M4415">
        <v>622</v>
      </c>
      <c r="N4415">
        <v>1</v>
      </c>
      <c r="O4415">
        <v>182</v>
      </c>
      <c r="P4415">
        <v>1</v>
      </c>
      <c r="Q4415" t="s">
        <v>41</v>
      </c>
      <c r="R4415" t="s">
        <v>21</v>
      </c>
      <c r="S4415" t="str" cm="1">
        <f t="array" ref="S4415">_xlfn.IFS(bank__2[[#This Row],[Age]]&lt;30, "Young Adults",bank__2[[#This Row],[Age]]&lt;45, "Middle-Aged Adults",bank__2[[#This Row],[Age]]&lt;60, "Older AdultsOlder Adults", bank__2[[#This Row],[Age]]&gt;=60,"Seniors")</f>
        <v>Seniors</v>
      </c>
      <c r="T4415" t="str">
        <f t="shared" si="68"/>
        <v>Yes</v>
      </c>
      <c r="U4415" cm="1">
        <f t="array" ref="U4415">_xlfn.SWITCH(L4415, "jan",1, "feb",2, "mar",3, "apr",4, "may",5, "jun",6, "jul",7, "aug",8, "sep",9, "oct",10, "nov",11, "dec",12, "")</f>
        <v>10</v>
      </c>
      <c r="V4415" s="2">
        <f>bank__2[[#This Row],[CallDuration (Seconds)]]/60</f>
        <v>10.366666666666667</v>
      </c>
      <c r="W4415" t="str">
        <f>IF(AND(bank__2[[#This Row],[HasHousingLoan]]="yes",bank__2[[#This Row],[HasPersonalLoan]]="yes"),"Both Loans",
IF(bank__2[[#This Row],[HasHousingLoan]]="yes","Only Housing Loan",
IF(bank__2[[#This Row],[HasPersonalLoan]]="yes","Only Personal Loan","No Loan")))</f>
        <v>No Loan</v>
      </c>
    </row>
    <row r="4416" spans="1:23">
      <c r="A4416">
        <v>4415</v>
      </c>
      <c r="B4416">
        <v>26</v>
      </c>
      <c r="C4416" t="s">
        <v>32</v>
      </c>
      <c r="D4416" t="s">
        <v>44</v>
      </c>
      <c r="E4416" t="s">
        <v>33</v>
      </c>
      <c r="F4416" t="s">
        <v>21</v>
      </c>
      <c r="G4416">
        <v>256</v>
      </c>
      <c r="H4416" t="s">
        <v>35</v>
      </c>
      <c r="I4416" t="s">
        <v>21</v>
      </c>
      <c r="J4416" t="s">
        <v>23</v>
      </c>
      <c r="K4416">
        <v>4</v>
      </c>
      <c r="L4416" t="s">
        <v>37</v>
      </c>
      <c r="M4416">
        <v>101</v>
      </c>
      <c r="N4416">
        <v>2</v>
      </c>
      <c r="O4416">
        <v>-1</v>
      </c>
      <c r="P4416">
        <v>0</v>
      </c>
      <c r="Q4416" t="s">
        <v>30</v>
      </c>
      <c r="R4416" t="s">
        <v>21</v>
      </c>
      <c r="S4416" t="str" cm="1">
        <f t="array" ref="S4416">_xlfn.IFS(bank__2[[#This Row],[Age]]&lt;30, "Young Adults",bank__2[[#This Row],[Age]]&lt;45, "Middle-Aged Adults",bank__2[[#This Row],[Age]]&lt;60, "Older AdultsOlder Adults", bank__2[[#This Row],[Age]]&gt;=60,"Seniors")</f>
        <v>Young Adults</v>
      </c>
      <c r="T4416" t="str">
        <f t="shared" si="68"/>
        <v>No</v>
      </c>
      <c r="U4416" cm="1">
        <f t="array" ref="U4416">_xlfn.SWITCH(L4416, "jan",1, "feb",2, "mar",3, "apr",4, "may",5, "jun",6, "jul",7, "aug",8, "sep",9, "oct",10, "nov",11, "dec",12, "")</f>
        <v>5</v>
      </c>
      <c r="V4416" s="2">
        <f>bank__2[[#This Row],[CallDuration (Seconds)]]/60</f>
        <v>1.6833333333333333</v>
      </c>
      <c r="W4416" t="str">
        <f>IF(AND(bank__2[[#This Row],[HasHousingLoan]]="yes",bank__2[[#This Row],[HasPersonalLoan]]="yes"),"Both Loans",
IF(bank__2[[#This Row],[HasHousingLoan]]="yes","Only Housing Loan",
IF(bank__2[[#This Row],[HasPersonalLoan]]="yes","Only Personal Loan","No Loan")))</f>
        <v>Only Housing Loan</v>
      </c>
    </row>
    <row r="4417" spans="1:23">
      <c r="A4417">
        <v>4416</v>
      </c>
      <c r="B4417">
        <v>52</v>
      </c>
      <c r="C4417" t="s">
        <v>56</v>
      </c>
      <c r="D4417" t="s">
        <v>19</v>
      </c>
      <c r="E4417" t="s">
        <v>20</v>
      </c>
      <c r="F4417" t="s">
        <v>21</v>
      </c>
      <c r="G4417">
        <v>-133</v>
      </c>
      <c r="H4417" t="s">
        <v>21</v>
      </c>
      <c r="I4417" t="s">
        <v>21</v>
      </c>
      <c r="J4417" t="s">
        <v>30</v>
      </c>
      <c r="K4417">
        <v>5</v>
      </c>
      <c r="L4417" t="s">
        <v>53</v>
      </c>
      <c r="M4417">
        <v>96</v>
      </c>
      <c r="N4417">
        <v>2</v>
      </c>
      <c r="O4417">
        <v>-1</v>
      </c>
      <c r="P4417">
        <v>0</v>
      </c>
      <c r="Q4417" t="s">
        <v>30</v>
      </c>
      <c r="R4417" t="s">
        <v>21</v>
      </c>
      <c r="S4417" t="str" cm="1">
        <f t="array" ref="S4417">_xlfn.IFS(bank__2[[#This Row],[Age]]&lt;30, "Young Adults",bank__2[[#This Row],[Age]]&lt;45, "Middle-Aged Adults",bank__2[[#This Row],[Age]]&lt;60, "Older AdultsOlder Adults", bank__2[[#This Row],[Age]]&gt;=60,"Seniors")</f>
        <v>Older AdultsOlder Adults</v>
      </c>
      <c r="T4417" t="str">
        <f t="shared" si="68"/>
        <v>No</v>
      </c>
      <c r="U4417" cm="1">
        <f t="array" ref="U4417">_xlfn.SWITCH(L4417, "jan",1, "feb",2, "mar",3, "apr",4, "may",5, "jun",6, "jul",7, "aug",8, "sep",9, "oct",10, "nov",11, "dec",12, "")</f>
        <v>6</v>
      </c>
      <c r="V4417" s="2">
        <f>bank__2[[#This Row],[CallDuration (Seconds)]]/60</f>
        <v>1.6</v>
      </c>
      <c r="W4417" t="str">
        <f>IF(AND(bank__2[[#This Row],[HasHousingLoan]]="yes",bank__2[[#This Row],[HasPersonalLoan]]="yes"),"Both Loans",
IF(bank__2[[#This Row],[HasHousingLoan]]="yes","Only Housing Loan",
IF(bank__2[[#This Row],[HasPersonalLoan]]="yes","Only Personal Loan","No Loan")))</f>
        <v>No Loan</v>
      </c>
    </row>
    <row r="4418" spans="1:23">
      <c r="A4418">
        <v>4417</v>
      </c>
      <c r="B4418">
        <v>32</v>
      </c>
      <c r="C4418" t="s">
        <v>56</v>
      </c>
      <c r="D4418" t="s">
        <v>44</v>
      </c>
      <c r="E4418" t="s">
        <v>33</v>
      </c>
      <c r="F4418" t="s">
        <v>21</v>
      </c>
      <c r="G4418">
        <v>811</v>
      </c>
      <c r="H4418" t="s">
        <v>35</v>
      </c>
      <c r="I4418" t="s">
        <v>21</v>
      </c>
      <c r="J4418" t="s">
        <v>23</v>
      </c>
      <c r="K4418">
        <v>14</v>
      </c>
      <c r="L4418" t="s">
        <v>37</v>
      </c>
      <c r="M4418">
        <v>563</v>
      </c>
      <c r="N4418">
        <v>1</v>
      </c>
      <c r="O4418">
        <v>-1</v>
      </c>
      <c r="P4418">
        <v>0</v>
      </c>
      <c r="Q4418" t="s">
        <v>30</v>
      </c>
      <c r="R4418" t="s">
        <v>35</v>
      </c>
      <c r="S4418" t="str" cm="1">
        <f t="array" ref="S4418">_xlfn.IFS(bank__2[[#This Row],[Age]]&lt;30, "Young Adults",bank__2[[#This Row],[Age]]&lt;45, "Middle-Aged Adults",bank__2[[#This Row],[Age]]&lt;60, "Older AdultsOlder Adults", bank__2[[#This Row],[Age]]&gt;=60,"Seniors")</f>
        <v>Middle-Aged Adults</v>
      </c>
      <c r="T4418" t="str">
        <f t="shared" ref="T4418:T4481" si="69">IF(O4418=-1, "No", "Yes")</f>
        <v>No</v>
      </c>
      <c r="U4418" cm="1">
        <f t="array" ref="U4418">_xlfn.SWITCH(L4418, "jan",1, "feb",2, "mar",3, "apr",4, "may",5, "jun",6, "jul",7, "aug",8, "sep",9, "oct",10, "nov",11, "dec",12, "")</f>
        <v>5</v>
      </c>
      <c r="V4418" s="2">
        <f>bank__2[[#This Row],[CallDuration (Seconds)]]/60</f>
        <v>9.3833333333333329</v>
      </c>
      <c r="W4418" t="str">
        <f>IF(AND(bank__2[[#This Row],[HasHousingLoan]]="yes",bank__2[[#This Row],[HasPersonalLoan]]="yes"),"Both Loans",
IF(bank__2[[#This Row],[HasHousingLoan]]="yes","Only Housing Loan",
IF(bank__2[[#This Row],[HasPersonalLoan]]="yes","Only Personal Loan","No Loan")))</f>
        <v>Only Housing Loan</v>
      </c>
    </row>
    <row r="4419" spans="1:23">
      <c r="A4419">
        <v>4418</v>
      </c>
      <c r="B4419">
        <v>33</v>
      </c>
      <c r="C4419" t="s">
        <v>18</v>
      </c>
      <c r="D4419" t="s">
        <v>19</v>
      </c>
      <c r="E4419" t="s">
        <v>45</v>
      </c>
      <c r="F4419" t="s">
        <v>21</v>
      </c>
      <c r="G4419">
        <v>302</v>
      </c>
      <c r="H4419" t="s">
        <v>35</v>
      </c>
      <c r="I4419" t="s">
        <v>35</v>
      </c>
      <c r="J4419" t="s">
        <v>23</v>
      </c>
      <c r="K4419">
        <v>16</v>
      </c>
      <c r="L4419" t="s">
        <v>48</v>
      </c>
      <c r="M4419">
        <v>670</v>
      </c>
      <c r="N4419">
        <v>1</v>
      </c>
      <c r="O4419">
        <v>-1</v>
      </c>
      <c r="P4419">
        <v>0</v>
      </c>
      <c r="Q4419" t="s">
        <v>30</v>
      </c>
      <c r="R4419" t="s">
        <v>21</v>
      </c>
      <c r="S4419" t="str" cm="1">
        <f t="array" ref="S4419">_xlfn.IFS(bank__2[[#This Row],[Age]]&lt;30, "Young Adults",bank__2[[#This Row],[Age]]&lt;45, "Middle-Aged Adults",bank__2[[#This Row],[Age]]&lt;60, "Older AdultsOlder Adults", bank__2[[#This Row],[Age]]&gt;=60,"Seniors")</f>
        <v>Middle-Aged Adults</v>
      </c>
      <c r="T4419" t="str">
        <f t="shared" si="69"/>
        <v>No</v>
      </c>
      <c r="U4419" cm="1">
        <f t="array" ref="U4419">_xlfn.SWITCH(L4419, "jan",1, "feb",2, "mar",3, "apr",4, "may",5, "jun",6, "jul",7, "aug",8, "sep",9, "oct",10, "nov",11, "dec",12, "")</f>
        <v>4</v>
      </c>
      <c r="V4419" s="2">
        <f>bank__2[[#This Row],[CallDuration (Seconds)]]/60</f>
        <v>11.166666666666666</v>
      </c>
      <c r="W4419" t="str">
        <f>IF(AND(bank__2[[#This Row],[HasHousingLoan]]="yes",bank__2[[#This Row],[HasPersonalLoan]]="yes"),"Both Loans",
IF(bank__2[[#This Row],[HasHousingLoan]]="yes","Only Housing Loan",
IF(bank__2[[#This Row],[HasPersonalLoan]]="yes","Only Personal Loan","No Loan")))</f>
        <v>Both Loans</v>
      </c>
    </row>
    <row r="4420" spans="1:23">
      <c r="A4420">
        <v>4419</v>
      </c>
      <c r="B4420">
        <v>43</v>
      </c>
      <c r="C4420" t="s">
        <v>43</v>
      </c>
      <c r="D4420" t="s">
        <v>19</v>
      </c>
      <c r="E4420" t="s">
        <v>45</v>
      </c>
      <c r="F4420" t="s">
        <v>21</v>
      </c>
      <c r="G4420">
        <v>3529</v>
      </c>
      <c r="H4420" t="s">
        <v>35</v>
      </c>
      <c r="I4420" t="s">
        <v>21</v>
      </c>
      <c r="J4420" t="s">
        <v>23</v>
      </c>
      <c r="K4420">
        <v>4</v>
      </c>
      <c r="L4420" t="s">
        <v>92</v>
      </c>
      <c r="M4420">
        <v>190</v>
      </c>
      <c r="N4420">
        <v>3</v>
      </c>
      <c r="O4420">
        <v>-1</v>
      </c>
      <c r="P4420">
        <v>0</v>
      </c>
      <c r="Q4420" t="s">
        <v>30</v>
      </c>
      <c r="R4420" t="s">
        <v>21</v>
      </c>
      <c r="S4420" t="str" cm="1">
        <f t="array" ref="S4420">_xlfn.IFS(bank__2[[#This Row],[Age]]&lt;30, "Young Adults",bank__2[[#This Row],[Age]]&lt;45, "Middle-Aged Adults",bank__2[[#This Row],[Age]]&lt;60, "Older AdultsOlder Adults", bank__2[[#This Row],[Age]]&gt;=60,"Seniors")</f>
        <v>Middle-Aged Adults</v>
      </c>
      <c r="T4420" t="str">
        <f t="shared" si="69"/>
        <v>No</v>
      </c>
      <c r="U4420" cm="1">
        <f t="array" ref="U4420">_xlfn.SWITCH(L4420, "jan",1, "feb",2, "mar",3, "apr",4, "may",5, "jun",6, "jul",7, "aug",8, "sep",9, "oct",10, "nov",11, "dec",12, "")</f>
        <v>8</v>
      </c>
      <c r="V4420" s="2">
        <f>bank__2[[#This Row],[CallDuration (Seconds)]]/60</f>
        <v>3.1666666666666665</v>
      </c>
      <c r="W4420" t="str">
        <f>IF(AND(bank__2[[#This Row],[HasHousingLoan]]="yes",bank__2[[#This Row],[HasPersonalLoan]]="yes"),"Both Loans",
IF(bank__2[[#This Row],[HasHousingLoan]]="yes","Only Housing Loan",
IF(bank__2[[#This Row],[HasPersonalLoan]]="yes","Only Personal Loan","No Loan")))</f>
        <v>Only Housing Loan</v>
      </c>
    </row>
    <row r="4421" spans="1:23">
      <c r="A4421">
        <v>4420</v>
      </c>
      <c r="B4421">
        <v>26</v>
      </c>
      <c r="C4421" t="s">
        <v>72</v>
      </c>
      <c r="D4421" t="s">
        <v>44</v>
      </c>
      <c r="E4421" t="s">
        <v>45</v>
      </c>
      <c r="F4421" t="s">
        <v>21</v>
      </c>
      <c r="G4421">
        <v>75</v>
      </c>
      <c r="H4421" t="s">
        <v>35</v>
      </c>
      <c r="I4421" t="s">
        <v>35</v>
      </c>
      <c r="J4421" t="s">
        <v>30</v>
      </c>
      <c r="K4421">
        <v>19</v>
      </c>
      <c r="L4421" t="s">
        <v>37</v>
      </c>
      <c r="M4421">
        <v>351</v>
      </c>
      <c r="N4421">
        <v>1</v>
      </c>
      <c r="O4421">
        <v>-1</v>
      </c>
      <c r="P4421">
        <v>0</v>
      </c>
      <c r="Q4421" t="s">
        <v>30</v>
      </c>
      <c r="R4421" t="s">
        <v>21</v>
      </c>
      <c r="S4421" t="str" cm="1">
        <f t="array" ref="S4421">_xlfn.IFS(bank__2[[#This Row],[Age]]&lt;30, "Young Adults",bank__2[[#This Row],[Age]]&lt;45, "Middle-Aged Adults",bank__2[[#This Row],[Age]]&lt;60, "Older AdultsOlder Adults", bank__2[[#This Row],[Age]]&gt;=60,"Seniors")</f>
        <v>Young Adults</v>
      </c>
      <c r="T4421" t="str">
        <f t="shared" si="69"/>
        <v>No</v>
      </c>
      <c r="U4421" cm="1">
        <f t="array" ref="U4421">_xlfn.SWITCH(L4421, "jan",1, "feb",2, "mar",3, "apr",4, "may",5, "jun",6, "jul",7, "aug",8, "sep",9, "oct",10, "nov",11, "dec",12, "")</f>
        <v>5</v>
      </c>
      <c r="V4421" s="2">
        <f>bank__2[[#This Row],[CallDuration (Seconds)]]/60</f>
        <v>5.85</v>
      </c>
      <c r="W4421" t="str">
        <f>IF(AND(bank__2[[#This Row],[HasHousingLoan]]="yes",bank__2[[#This Row],[HasPersonalLoan]]="yes"),"Both Loans",
IF(bank__2[[#This Row],[HasHousingLoan]]="yes","Only Housing Loan",
IF(bank__2[[#This Row],[HasPersonalLoan]]="yes","Only Personal Loan","No Loan")))</f>
        <v>Both Loans</v>
      </c>
    </row>
    <row r="4422" spans="1:23">
      <c r="A4422">
        <v>4421</v>
      </c>
      <c r="B4422">
        <v>45</v>
      </c>
      <c r="C4422" t="s">
        <v>72</v>
      </c>
      <c r="D4422" t="s">
        <v>19</v>
      </c>
      <c r="E4422" t="s">
        <v>33</v>
      </c>
      <c r="F4422" t="s">
        <v>21</v>
      </c>
      <c r="G4422">
        <v>999</v>
      </c>
      <c r="H4422" t="s">
        <v>35</v>
      </c>
      <c r="I4422" t="s">
        <v>21</v>
      </c>
      <c r="J4422" t="s">
        <v>23</v>
      </c>
      <c r="K4422">
        <v>20</v>
      </c>
      <c r="L4422" t="s">
        <v>124</v>
      </c>
      <c r="M4422">
        <v>215</v>
      </c>
      <c r="N4422">
        <v>6</v>
      </c>
      <c r="O4422">
        <v>188</v>
      </c>
      <c r="P4422">
        <v>2</v>
      </c>
      <c r="Q4422" t="s">
        <v>41</v>
      </c>
      <c r="R4422" t="s">
        <v>21</v>
      </c>
      <c r="S4422" t="str" cm="1">
        <f t="array" ref="S4422">_xlfn.IFS(bank__2[[#This Row],[Age]]&lt;30, "Young Adults",bank__2[[#This Row],[Age]]&lt;45, "Middle-Aged Adults",bank__2[[#This Row],[Age]]&lt;60, "Older AdultsOlder Adults", bank__2[[#This Row],[Age]]&gt;=60,"Seniors")</f>
        <v>Older AdultsOlder Adults</v>
      </c>
      <c r="T4422" t="str">
        <f t="shared" si="69"/>
        <v>Yes</v>
      </c>
      <c r="U4422" cm="1">
        <f t="array" ref="U4422">_xlfn.SWITCH(L4422, "jan",1, "feb",2, "mar",3, "apr",4, "may",5, "jun",6, "jul",7, "aug",8, "sep",9, "oct",10, "nov",11, "dec",12, "")</f>
        <v>11</v>
      </c>
      <c r="V4422" s="2">
        <f>bank__2[[#This Row],[CallDuration (Seconds)]]/60</f>
        <v>3.5833333333333335</v>
      </c>
      <c r="W4422" t="str">
        <f>IF(AND(bank__2[[#This Row],[HasHousingLoan]]="yes",bank__2[[#This Row],[HasPersonalLoan]]="yes"),"Both Loans",
IF(bank__2[[#This Row],[HasHousingLoan]]="yes","Only Housing Loan",
IF(bank__2[[#This Row],[HasPersonalLoan]]="yes","Only Personal Loan","No Loan")))</f>
        <v>Only Housing Loan</v>
      </c>
    </row>
    <row r="4423" spans="1:23">
      <c r="A4423">
        <v>4422</v>
      </c>
      <c r="B4423">
        <v>30</v>
      </c>
      <c r="C4423" t="s">
        <v>43</v>
      </c>
      <c r="D4423" t="s">
        <v>44</v>
      </c>
      <c r="E4423" t="s">
        <v>45</v>
      </c>
      <c r="F4423" t="s">
        <v>21</v>
      </c>
      <c r="G4423">
        <v>7845</v>
      </c>
      <c r="H4423" t="s">
        <v>35</v>
      </c>
      <c r="I4423" t="s">
        <v>21</v>
      </c>
      <c r="J4423" t="s">
        <v>30</v>
      </c>
      <c r="K4423">
        <v>3</v>
      </c>
      <c r="L4423" t="s">
        <v>53</v>
      </c>
      <c r="M4423">
        <v>59</v>
      </c>
      <c r="N4423">
        <v>1</v>
      </c>
      <c r="O4423">
        <v>-1</v>
      </c>
      <c r="P4423">
        <v>0</v>
      </c>
      <c r="Q4423" t="s">
        <v>30</v>
      </c>
      <c r="R4423" t="s">
        <v>21</v>
      </c>
      <c r="S4423" t="str" cm="1">
        <f t="array" ref="S4423">_xlfn.IFS(bank__2[[#This Row],[Age]]&lt;30, "Young Adults",bank__2[[#This Row],[Age]]&lt;45, "Middle-Aged Adults",bank__2[[#This Row],[Age]]&lt;60, "Older AdultsOlder Adults", bank__2[[#This Row],[Age]]&gt;=60,"Seniors")</f>
        <v>Middle-Aged Adults</v>
      </c>
      <c r="T4423" t="str">
        <f t="shared" si="69"/>
        <v>No</v>
      </c>
      <c r="U4423" cm="1">
        <f t="array" ref="U4423">_xlfn.SWITCH(L4423, "jan",1, "feb",2, "mar",3, "apr",4, "may",5, "jun",6, "jul",7, "aug",8, "sep",9, "oct",10, "nov",11, "dec",12, "")</f>
        <v>6</v>
      </c>
      <c r="V4423" s="2">
        <f>bank__2[[#This Row],[CallDuration (Seconds)]]/60</f>
        <v>0.98333333333333328</v>
      </c>
      <c r="W4423" t="str">
        <f>IF(AND(bank__2[[#This Row],[HasHousingLoan]]="yes",bank__2[[#This Row],[HasPersonalLoan]]="yes"),"Both Loans",
IF(bank__2[[#This Row],[HasHousingLoan]]="yes","Only Housing Loan",
IF(bank__2[[#This Row],[HasPersonalLoan]]="yes","Only Personal Loan","No Loan")))</f>
        <v>Only Housing Loan</v>
      </c>
    </row>
    <row r="4424" spans="1:23">
      <c r="A4424">
        <v>4423</v>
      </c>
      <c r="B4424">
        <v>37</v>
      </c>
      <c r="C4424" t="s">
        <v>32</v>
      </c>
      <c r="D4424" t="s">
        <v>122</v>
      </c>
      <c r="E4424" t="s">
        <v>20</v>
      </c>
      <c r="F4424" t="s">
        <v>21</v>
      </c>
      <c r="G4424">
        <v>260</v>
      </c>
      <c r="H4424" t="s">
        <v>35</v>
      </c>
      <c r="I4424" t="s">
        <v>21</v>
      </c>
      <c r="J4424" t="s">
        <v>23</v>
      </c>
      <c r="K4424">
        <v>17</v>
      </c>
      <c r="L4424" t="s">
        <v>48</v>
      </c>
      <c r="M4424">
        <v>446</v>
      </c>
      <c r="N4424">
        <v>2</v>
      </c>
      <c r="O4424">
        <v>-1</v>
      </c>
      <c r="P4424">
        <v>0</v>
      </c>
      <c r="Q4424" t="s">
        <v>30</v>
      </c>
      <c r="R4424" t="s">
        <v>21</v>
      </c>
      <c r="S4424" t="str" cm="1">
        <f t="array" ref="S4424">_xlfn.IFS(bank__2[[#This Row],[Age]]&lt;30, "Young Adults",bank__2[[#This Row],[Age]]&lt;45, "Middle-Aged Adults",bank__2[[#This Row],[Age]]&lt;60, "Older AdultsOlder Adults", bank__2[[#This Row],[Age]]&gt;=60,"Seniors")</f>
        <v>Middle-Aged Adults</v>
      </c>
      <c r="T4424" t="str">
        <f t="shared" si="69"/>
        <v>No</v>
      </c>
      <c r="U4424" cm="1">
        <f t="array" ref="U4424">_xlfn.SWITCH(L4424, "jan",1, "feb",2, "mar",3, "apr",4, "may",5, "jun",6, "jul",7, "aug",8, "sep",9, "oct",10, "nov",11, "dec",12, "")</f>
        <v>4</v>
      </c>
      <c r="V4424" s="2">
        <f>bank__2[[#This Row],[CallDuration (Seconds)]]/60</f>
        <v>7.4333333333333336</v>
      </c>
      <c r="W4424" t="str">
        <f>IF(AND(bank__2[[#This Row],[HasHousingLoan]]="yes",bank__2[[#This Row],[HasPersonalLoan]]="yes"),"Both Loans",
IF(bank__2[[#This Row],[HasHousingLoan]]="yes","Only Housing Loan",
IF(bank__2[[#This Row],[HasPersonalLoan]]="yes","Only Personal Loan","No Loan")))</f>
        <v>Only Housing Loan</v>
      </c>
    </row>
    <row r="4425" spans="1:23">
      <c r="A4425">
        <v>4424</v>
      </c>
      <c r="B4425">
        <v>45</v>
      </c>
      <c r="C4425" t="s">
        <v>43</v>
      </c>
      <c r="D4425" t="s">
        <v>44</v>
      </c>
      <c r="E4425" t="s">
        <v>45</v>
      </c>
      <c r="F4425" t="s">
        <v>21</v>
      </c>
      <c r="G4425">
        <v>2048</v>
      </c>
      <c r="H4425" t="s">
        <v>35</v>
      </c>
      <c r="I4425" t="s">
        <v>21</v>
      </c>
      <c r="J4425" t="s">
        <v>23</v>
      </c>
      <c r="K4425">
        <v>18</v>
      </c>
      <c r="L4425" t="s">
        <v>25</v>
      </c>
      <c r="M4425">
        <v>310</v>
      </c>
      <c r="N4425">
        <v>1</v>
      </c>
      <c r="O4425">
        <v>804</v>
      </c>
      <c r="P4425">
        <v>1</v>
      </c>
      <c r="Q4425" t="s">
        <v>41</v>
      </c>
      <c r="R4425" t="s">
        <v>35</v>
      </c>
      <c r="S4425" t="str" cm="1">
        <f t="array" ref="S4425">_xlfn.IFS(bank__2[[#This Row],[Age]]&lt;30, "Young Adults",bank__2[[#This Row],[Age]]&lt;45, "Middle-Aged Adults",bank__2[[#This Row],[Age]]&lt;60, "Older AdultsOlder Adults", bank__2[[#This Row],[Age]]&gt;=60,"Seniors")</f>
        <v>Older AdultsOlder Adults</v>
      </c>
      <c r="T4425" t="str">
        <f t="shared" si="69"/>
        <v>Yes</v>
      </c>
      <c r="U4425" cm="1">
        <f t="array" ref="U4425">_xlfn.SWITCH(L4425, "jan",1, "feb",2, "mar",3, "apr",4, "may",5, "jun",6, "jul",7, "aug",8, "sep",9, "oct",10, "nov",11, "dec",12, "")</f>
        <v>10</v>
      </c>
      <c r="V4425" s="2">
        <f>bank__2[[#This Row],[CallDuration (Seconds)]]/60</f>
        <v>5.166666666666667</v>
      </c>
      <c r="W4425" t="str">
        <f>IF(AND(bank__2[[#This Row],[HasHousingLoan]]="yes",bank__2[[#This Row],[HasPersonalLoan]]="yes"),"Both Loans",
IF(bank__2[[#This Row],[HasHousingLoan]]="yes","Only Housing Loan",
IF(bank__2[[#This Row],[HasPersonalLoan]]="yes","Only Personal Loan","No Loan")))</f>
        <v>Only Housing Loan</v>
      </c>
    </row>
    <row r="4426" spans="1:23">
      <c r="A4426">
        <v>4425</v>
      </c>
      <c r="B4426">
        <v>34</v>
      </c>
      <c r="C4426" t="s">
        <v>43</v>
      </c>
      <c r="D4426" t="s">
        <v>19</v>
      </c>
      <c r="E4426" t="s">
        <v>45</v>
      </c>
      <c r="F4426" t="s">
        <v>21</v>
      </c>
      <c r="G4426">
        <v>1557</v>
      </c>
      <c r="H4426" t="s">
        <v>35</v>
      </c>
      <c r="I4426" t="s">
        <v>35</v>
      </c>
      <c r="J4426" t="s">
        <v>30</v>
      </c>
      <c r="K4426">
        <v>13</v>
      </c>
      <c r="L4426" t="s">
        <v>37</v>
      </c>
      <c r="M4426">
        <v>213</v>
      </c>
      <c r="N4426">
        <v>1</v>
      </c>
      <c r="O4426">
        <v>-1</v>
      </c>
      <c r="P4426">
        <v>0</v>
      </c>
      <c r="Q4426" t="s">
        <v>30</v>
      </c>
      <c r="R4426" t="s">
        <v>21</v>
      </c>
      <c r="S4426" t="str" cm="1">
        <f t="array" ref="S4426">_xlfn.IFS(bank__2[[#This Row],[Age]]&lt;30, "Young Adults",bank__2[[#This Row],[Age]]&lt;45, "Middle-Aged Adults",bank__2[[#This Row],[Age]]&lt;60, "Older AdultsOlder Adults", bank__2[[#This Row],[Age]]&gt;=60,"Seniors")</f>
        <v>Middle-Aged Adults</v>
      </c>
      <c r="T4426" t="str">
        <f t="shared" si="69"/>
        <v>No</v>
      </c>
      <c r="U4426" cm="1">
        <f t="array" ref="U4426">_xlfn.SWITCH(L4426, "jan",1, "feb",2, "mar",3, "apr",4, "may",5, "jun",6, "jul",7, "aug",8, "sep",9, "oct",10, "nov",11, "dec",12, "")</f>
        <v>5</v>
      </c>
      <c r="V4426" s="2">
        <f>bank__2[[#This Row],[CallDuration (Seconds)]]/60</f>
        <v>3.55</v>
      </c>
      <c r="W4426" t="str">
        <f>IF(AND(bank__2[[#This Row],[HasHousingLoan]]="yes",bank__2[[#This Row],[HasPersonalLoan]]="yes"),"Both Loans",
IF(bank__2[[#This Row],[HasHousingLoan]]="yes","Only Housing Loan",
IF(bank__2[[#This Row],[HasPersonalLoan]]="yes","Only Personal Loan","No Loan")))</f>
        <v>Both Loans</v>
      </c>
    </row>
    <row r="4427" spans="1:23">
      <c r="A4427">
        <v>4426</v>
      </c>
      <c r="B4427">
        <v>35</v>
      </c>
      <c r="C4427" t="s">
        <v>32</v>
      </c>
      <c r="D4427" t="s">
        <v>19</v>
      </c>
      <c r="E4427" t="s">
        <v>33</v>
      </c>
      <c r="F4427" t="s">
        <v>21</v>
      </c>
      <c r="G4427">
        <v>505</v>
      </c>
      <c r="H4427" t="s">
        <v>35</v>
      </c>
      <c r="I4427" t="s">
        <v>35</v>
      </c>
      <c r="J4427" t="s">
        <v>30</v>
      </c>
      <c r="K4427">
        <v>27</v>
      </c>
      <c r="L4427" t="s">
        <v>37</v>
      </c>
      <c r="M4427">
        <v>371</v>
      </c>
      <c r="N4427">
        <v>2</v>
      </c>
      <c r="O4427">
        <v>-1</v>
      </c>
      <c r="P4427">
        <v>0</v>
      </c>
      <c r="Q4427" t="s">
        <v>30</v>
      </c>
      <c r="R4427" t="s">
        <v>21</v>
      </c>
      <c r="S4427" t="str" cm="1">
        <f t="array" ref="S4427">_xlfn.IFS(bank__2[[#This Row],[Age]]&lt;30, "Young Adults",bank__2[[#This Row],[Age]]&lt;45, "Middle-Aged Adults",bank__2[[#This Row],[Age]]&lt;60, "Older AdultsOlder Adults", bank__2[[#This Row],[Age]]&gt;=60,"Seniors")</f>
        <v>Middle-Aged Adults</v>
      </c>
      <c r="T4427" t="str">
        <f t="shared" si="69"/>
        <v>No</v>
      </c>
      <c r="U4427" cm="1">
        <f t="array" ref="U4427">_xlfn.SWITCH(L4427, "jan",1, "feb",2, "mar",3, "apr",4, "may",5, "jun",6, "jul",7, "aug",8, "sep",9, "oct",10, "nov",11, "dec",12, "")</f>
        <v>5</v>
      </c>
      <c r="V4427" s="2">
        <f>bank__2[[#This Row],[CallDuration (Seconds)]]/60</f>
        <v>6.1833333333333336</v>
      </c>
      <c r="W4427" t="str">
        <f>IF(AND(bank__2[[#This Row],[HasHousingLoan]]="yes",bank__2[[#This Row],[HasPersonalLoan]]="yes"),"Both Loans",
IF(bank__2[[#This Row],[HasHousingLoan]]="yes","Only Housing Loan",
IF(bank__2[[#This Row],[HasPersonalLoan]]="yes","Only Personal Loan","No Loan")))</f>
        <v>Both Loans</v>
      </c>
    </row>
    <row r="4428" spans="1:23">
      <c r="A4428">
        <v>4427</v>
      </c>
      <c r="B4428">
        <v>41</v>
      </c>
      <c r="C4428" t="s">
        <v>87</v>
      </c>
      <c r="D4428" t="s">
        <v>19</v>
      </c>
      <c r="E4428" t="s">
        <v>45</v>
      </c>
      <c r="F4428" t="s">
        <v>21</v>
      </c>
      <c r="G4428">
        <v>1536</v>
      </c>
      <c r="H4428" t="s">
        <v>21</v>
      </c>
      <c r="I4428" t="s">
        <v>21</v>
      </c>
      <c r="J4428" t="s">
        <v>23</v>
      </c>
      <c r="K4428">
        <v>4</v>
      </c>
      <c r="L4428" t="s">
        <v>37</v>
      </c>
      <c r="M4428">
        <v>54</v>
      </c>
      <c r="N4428">
        <v>2</v>
      </c>
      <c r="O4428">
        <v>-1</v>
      </c>
      <c r="P4428">
        <v>0</v>
      </c>
      <c r="Q4428" t="s">
        <v>30</v>
      </c>
      <c r="R4428" t="s">
        <v>21</v>
      </c>
      <c r="S4428" t="str" cm="1">
        <f t="array" ref="S4428">_xlfn.IFS(bank__2[[#This Row],[Age]]&lt;30, "Young Adults",bank__2[[#This Row],[Age]]&lt;45, "Middle-Aged Adults",bank__2[[#This Row],[Age]]&lt;60, "Older AdultsOlder Adults", bank__2[[#This Row],[Age]]&gt;=60,"Seniors")</f>
        <v>Middle-Aged Adults</v>
      </c>
      <c r="T4428" t="str">
        <f t="shared" si="69"/>
        <v>No</v>
      </c>
      <c r="U4428" cm="1">
        <f t="array" ref="U4428">_xlfn.SWITCH(L4428, "jan",1, "feb",2, "mar",3, "apr",4, "may",5, "jun",6, "jul",7, "aug",8, "sep",9, "oct",10, "nov",11, "dec",12, "")</f>
        <v>5</v>
      </c>
      <c r="V4428" s="2">
        <f>bank__2[[#This Row],[CallDuration (Seconds)]]/60</f>
        <v>0.9</v>
      </c>
      <c r="W4428" t="str">
        <f>IF(AND(bank__2[[#This Row],[HasHousingLoan]]="yes",bank__2[[#This Row],[HasPersonalLoan]]="yes"),"Both Loans",
IF(bank__2[[#This Row],[HasHousingLoan]]="yes","Only Housing Loan",
IF(bank__2[[#This Row],[HasPersonalLoan]]="yes","Only Personal Loan","No Loan")))</f>
        <v>No Loan</v>
      </c>
    </row>
    <row r="4429" spans="1:23">
      <c r="A4429">
        <v>4428</v>
      </c>
      <c r="B4429">
        <v>42</v>
      </c>
      <c r="C4429" t="s">
        <v>66</v>
      </c>
      <c r="D4429" t="s">
        <v>19</v>
      </c>
      <c r="E4429" t="s">
        <v>45</v>
      </c>
      <c r="F4429" t="s">
        <v>21</v>
      </c>
      <c r="G4429">
        <v>0</v>
      </c>
      <c r="H4429" t="s">
        <v>21</v>
      </c>
      <c r="I4429" t="s">
        <v>21</v>
      </c>
      <c r="J4429" t="s">
        <v>23</v>
      </c>
      <c r="K4429">
        <v>8</v>
      </c>
      <c r="L4429" t="s">
        <v>92</v>
      </c>
      <c r="M4429">
        <v>118</v>
      </c>
      <c r="N4429">
        <v>6</v>
      </c>
      <c r="O4429">
        <v>-1</v>
      </c>
      <c r="P4429">
        <v>0</v>
      </c>
      <c r="Q4429" t="s">
        <v>30</v>
      </c>
      <c r="R4429" t="s">
        <v>21</v>
      </c>
      <c r="S4429" t="str" cm="1">
        <f t="array" ref="S4429">_xlfn.IFS(bank__2[[#This Row],[Age]]&lt;30, "Young Adults",bank__2[[#This Row],[Age]]&lt;45, "Middle-Aged Adults",bank__2[[#This Row],[Age]]&lt;60, "Older AdultsOlder Adults", bank__2[[#This Row],[Age]]&gt;=60,"Seniors")</f>
        <v>Middle-Aged Adults</v>
      </c>
      <c r="T4429" t="str">
        <f t="shared" si="69"/>
        <v>No</v>
      </c>
      <c r="U4429" cm="1">
        <f t="array" ref="U4429">_xlfn.SWITCH(L4429, "jan",1, "feb",2, "mar",3, "apr",4, "may",5, "jun",6, "jul",7, "aug",8, "sep",9, "oct",10, "nov",11, "dec",12, "")</f>
        <v>8</v>
      </c>
      <c r="V4429" s="2">
        <f>bank__2[[#This Row],[CallDuration (Seconds)]]/60</f>
        <v>1.9666666666666666</v>
      </c>
      <c r="W4429" t="str">
        <f>IF(AND(bank__2[[#This Row],[HasHousingLoan]]="yes",bank__2[[#This Row],[HasPersonalLoan]]="yes"),"Both Loans",
IF(bank__2[[#This Row],[HasHousingLoan]]="yes","Only Housing Loan",
IF(bank__2[[#This Row],[HasPersonalLoan]]="yes","Only Personal Loan","No Loan")))</f>
        <v>No Loan</v>
      </c>
    </row>
    <row r="4430" spans="1:23">
      <c r="A4430">
        <v>4429</v>
      </c>
      <c r="B4430">
        <v>48</v>
      </c>
      <c r="C4430" t="s">
        <v>56</v>
      </c>
      <c r="D4430" t="s">
        <v>19</v>
      </c>
      <c r="E4430" t="s">
        <v>2553</v>
      </c>
      <c r="F4430" t="s">
        <v>21</v>
      </c>
      <c r="G4430">
        <v>439</v>
      </c>
      <c r="H4430" t="s">
        <v>35</v>
      </c>
      <c r="I4430" t="s">
        <v>21</v>
      </c>
      <c r="J4430" t="s">
        <v>23</v>
      </c>
      <c r="K4430">
        <v>2</v>
      </c>
      <c r="L4430" t="s">
        <v>61</v>
      </c>
      <c r="M4430">
        <v>212</v>
      </c>
      <c r="N4430">
        <v>1</v>
      </c>
      <c r="O4430">
        <v>249</v>
      </c>
      <c r="P4430">
        <v>2</v>
      </c>
      <c r="Q4430" t="s">
        <v>70</v>
      </c>
      <c r="R4430" t="s">
        <v>21</v>
      </c>
      <c r="S4430" t="str" cm="1">
        <f t="array" ref="S4430">_xlfn.IFS(bank__2[[#This Row],[Age]]&lt;30, "Young Adults",bank__2[[#This Row],[Age]]&lt;45, "Middle-Aged Adults",bank__2[[#This Row],[Age]]&lt;60, "Older AdultsOlder Adults", bank__2[[#This Row],[Age]]&gt;=60,"Seniors")</f>
        <v>Older AdultsOlder Adults</v>
      </c>
      <c r="T4430" t="str">
        <f t="shared" si="69"/>
        <v>Yes</v>
      </c>
      <c r="U4430" cm="1">
        <f t="array" ref="U4430">_xlfn.SWITCH(L4430, "jan",1, "feb",2, "mar",3, "apr",4, "may",5, "jun",6, "jul",7, "aug",8, "sep",9, "oct",10, "nov",11, "dec",12, "")</f>
        <v>2</v>
      </c>
      <c r="V4430" s="2">
        <f>bank__2[[#This Row],[CallDuration (Seconds)]]/60</f>
        <v>3.5333333333333332</v>
      </c>
      <c r="W4430" t="str">
        <f>IF(AND(bank__2[[#This Row],[HasHousingLoan]]="yes",bank__2[[#This Row],[HasPersonalLoan]]="yes"),"Both Loans",
IF(bank__2[[#This Row],[HasHousingLoan]]="yes","Only Housing Loan",
IF(bank__2[[#This Row],[HasPersonalLoan]]="yes","Only Personal Loan","No Loan")))</f>
        <v>Only Housing Loan</v>
      </c>
    </row>
    <row r="4431" spans="1:23">
      <c r="A4431">
        <v>4430</v>
      </c>
      <c r="B4431">
        <v>45</v>
      </c>
      <c r="C4431" t="s">
        <v>30</v>
      </c>
      <c r="D4431" t="s">
        <v>19</v>
      </c>
      <c r="E4431" t="s">
        <v>20</v>
      </c>
      <c r="F4431" t="s">
        <v>21</v>
      </c>
      <c r="G4431">
        <v>44</v>
      </c>
      <c r="H4431" t="s">
        <v>21</v>
      </c>
      <c r="I4431" t="s">
        <v>21</v>
      </c>
      <c r="J4431" t="s">
        <v>30</v>
      </c>
      <c r="K4431">
        <v>11</v>
      </c>
      <c r="L4431" t="s">
        <v>53</v>
      </c>
      <c r="M4431">
        <v>81</v>
      </c>
      <c r="N4431">
        <v>1</v>
      </c>
      <c r="O4431">
        <v>-1</v>
      </c>
      <c r="P4431">
        <v>0</v>
      </c>
      <c r="Q4431" t="s">
        <v>30</v>
      </c>
      <c r="R4431" t="s">
        <v>21</v>
      </c>
      <c r="S4431" t="str" cm="1">
        <f t="array" ref="S4431">_xlfn.IFS(bank__2[[#This Row],[Age]]&lt;30, "Young Adults",bank__2[[#This Row],[Age]]&lt;45, "Middle-Aged Adults",bank__2[[#This Row],[Age]]&lt;60, "Older AdultsOlder Adults", bank__2[[#This Row],[Age]]&gt;=60,"Seniors")</f>
        <v>Older AdultsOlder Adults</v>
      </c>
      <c r="T4431" t="str">
        <f t="shared" si="69"/>
        <v>No</v>
      </c>
      <c r="U4431" cm="1">
        <f t="array" ref="U4431">_xlfn.SWITCH(L4431, "jan",1, "feb",2, "mar",3, "apr",4, "may",5, "jun",6, "jul",7, "aug",8, "sep",9, "oct",10, "nov",11, "dec",12, "")</f>
        <v>6</v>
      </c>
      <c r="V4431" s="2">
        <f>bank__2[[#This Row],[CallDuration (Seconds)]]/60</f>
        <v>1.35</v>
      </c>
      <c r="W4431" t="str">
        <f>IF(AND(bank__2[[#This Row],[HasHousingLoan]]="yes",bank__2[[#This Row],[HasPersonalLoan]]="yes"),"Both Loans",
IF(bank__2[[#This Row],[HasHousingLoan]]="yes","Only Housing Loan",
IF(bank__2[[#This Row],[HasPersonalLoan]]="yes","Only Personal Loan","No Loan")))</f>
        <v>No Loan</v>
      </c>
    </row>
    <row r="4432" spans="1:23">
      <c r="A4432">
        <v>4431</v>
      </c>
      <c r="B4432">
        <v>47</v>
      </c>
      <c r="C4432" t="s">
        <v>43</v>
      </c>
      <c r="D4432" t="s">
        <v>19</v>
      </c>
      <c r="E4432" t="s">
        <v>45</v>
      </c>
      <c r="F4432" t="s">
        <v>21</v>
      </c>
      <c r="G4432">
        <v>295</v>
      </c>
      <c r="H4432" t="s">
        <v>35</v>
      </c>
      <c r="I4432" t="s">
        <v>21</v>
      </c>
      <c r="J4432" t="s">
        <v>23</v>
      </c>
      <c r="K4432">
        <v>5</v>
      </c>
      <c r="L4432" t="s">
        <v>92</v>
      </c>
      <c r="M4432">
        <v>157</v>
      </c>
      <c r="N4432">
        <v>1</v>
      </c>
      <c r="O4432">
        <v>-1</v>
      </c>
      <c r="P4432">
        <v>0</v>
      </c>
      <c r="Q4432" t="s">
        <v>30</v>
      </c>
      <c r="R4432" t="s">
        <v>21</v>
      </c>
      <c r="S4432" t="str" cm="1">
        <f t="array" ref="S4432">_xlfn.IFS(bank__2[[#This Row],[Age]]&lt;30, "Young Adults",bank__2[[#This Row],[Age]]&lt;45, "Middle-Aged Adults",bank__2[[#This Row],[Age]]&lt;60, "Older AdultsOlder Adults", bank__2[[#This Row],[Age]]&gt;=60,"Seniors")</f>
        <v>Older AdultsOlder Adults</v>
      </c>
      <c r="T4432" t="str">
        <f t="shared" si="69"/>
        <v>No</v>
      </c>
      <c r="U4432" cm="1">
        <f t="array" ref="U4432">_xlfn.SWITCH(L4432, "jan",1, "feb",2, "mar",3, "apr",4, "may",5, "jun",6, "jul",7, "aug",8, "sep",9, "oct",10, "nov",11, "dec",12, "")</f>
        <v>8</v>
      </c>
      <c r="V4432" s="2">
        <f>bank__2[[#This Row],[CallDuration (Seconds)]]/60</f>
        <v>2.6166666666666667</v>
      </c>
      <c r="W4432" t="str">
        <f>IF(AND(bank__2[[#This Row],[HasHousingLoan]]="yes",bank__2[[#This Row],[HasPersonalLoan]]="yes"),"Both Loans",
IF(bank__2[[#This Row],[HasHousingLoan]]="yes","Only Housing Loan",
IF(bank__2[[#This Row],[HasPersonalLoan]]="yes","Only Personal Loan","No Loan")))</f>
        <v>Only Housing Loan</v>
      </c>
    </row>
    <row r="4433" spans="1:23">
      <c r="A4433">
        <v>4432</v>
      </c>
      <c r="B4433">
        <v>37</v>
      </c>
      <c r="C4433" t="s">
        <v>56</v>
      </c>
      <c r="D4433" t="s">
        <v>19</v>
      </c>
      <c r="E4433" t="s">
        <v>20</v>
      </c>
      <c r="F4433" t="s">
        <v>21</v>
      </c>
      <c r="G4433">
        <v>190</v>
      </c>
      <c r="H4433" t="s">
        <v>35</v>
      </c>
      <c r="I4433" t="s">
        <v>35</v>
      </c>
      <c r="J4433" t="s">
        <v>30</v>
      </c>
      <c r="K4433">
        <v>8</v>
      </c>
      <c r="L4433" t="s">
        <v>37</v>
      </c>
      <c r="M4433">
        <v>194</v>
      </c>
      <c r="N4433">
        <v>1</v>
      </c>
      <c r="O4433">
        <v>-1</v>
      </c>
      <c r="P4433">
        <v>0</v>
      </c>
      <c r="Q4433" t="s">
        <v>30</v>
      </c>
      <c r="R4433" t="s">
        <v>21</v>
      </c>
      <c r="S4433" t="str" cm="1">
        <f t="array" ref="S4433">_xlfn.IFS(bank__2[[#This Row],[Age]]&lt;30, "Young Adults",bank__2[[#This Row],[Age]]&lt;45, "Middle-Aged Adults",bank__2[[#This Row],[Age]]&lt;60, "Older AdultsOlder Adults", bank__2[[#This Row],[Age]]&gt;=60,"Seniors")</f>
        <v>Middle-Aged Adults</v>
      </c>
      <c r="T4433" t="str">
        <f t="shared" si="69"/>
        <v>No</v>
      </c>
      <c r="U4433" cm="1">
        <f t="array" ref="U4433">_xlfn.SWITCH(L4433, "jan",1, "feb",2, "mar",3, "apr",4, "may",5, "jun",6, "jul",7, "aug",8, "sep",9, "oct",10, "nov",11, "dec",12, "")</f>
        <v>5</v>
      </c>
      <c r="V4433" s="2">
        <f>bank__2[[#This Row],[CallDuration (Seconds)]]/60</f>
        <v>3.2333333333333334</v>
      </c>
      <c r="W4433" t="str">
        <f>IF(AND(bank__2[[#This Row],[HasHousingLoan]]="yes",bank__2[[#This Row],[HasPersonalLoan]]="yes"),"Both Loans",
IF(bank__2[[#This Row],[HasHousingLoan]]="yes","Only Housing Loan",
IF(bank__2[[#This Row],[HasPersonalLoan]]="yes","Only Personal Loan","No Loan")))</f>
        <v>Both Loans</v>
      </c>
    </row>
    <row r="4434" spans="1:23">
      <c r="A4434">
        <v>4433</v>
      </c>
      <c r="B4434">
        <v>32</v>
      </c>
      <c r="C4434" t="s">
        <v>43</v>
      </c>
      <c r="D4434" t="s">
        <v>19</v>
      </c>
      <c r="E4434" t="s">
        <v>33</v>
      </c>
      <c r="F4434" t="s">
        <v>21</v>
      </c>
      <c r="G4434">
        <v>3935</v>
      </c>
      <c r="H4434" t="s">
        <v>35</v>
      </c>
      <c r="I4434" t="s">
        <v>21</v>
      </c>
      <c r="J4434" t="s">
        <v>30</v>
      </c>
      <c r="K4434">
        <v>29</v>
      </c>
      <c r="L4434" t="s">
        <v>37</v>
      </c>
      <c r="M4434">
        <v>129</v>
      </c>
      <c r="N4434">
        <v>2</v>
      </c>
      <c r="O4434">
        <v>-1</v>
      </c>
      <c r="P4434">
        <v>0</v>
      </c>
      <c r="Q4434" t="s">
        <v>30</v>
      </c>
      <c r="R4434" t="s">
        <v>21</v>
      </c>
      <c r="S4434" t="str" cm="1">
        <f t="array" ref="S4434">_xlfn.IFS(bank__2[[#This Row],[Age]]&lt;30, "Young Adults",bank__2[[#This Row],[Age]]&lt;45, "Middle-Aged Adults",bank__2[[#This Row],[Age]]&lt;60, "Older AdultsOlder Adults", bank__2[[#This Row],[Age]]&gt;=60,"Seniors")</f>
        <v>Middle-Aged Adults</v>
      </c>
      <c r="T4434" t="str">
        <f t="shared" si="69"/>
        <v>No</v>
      </c>
      <c r="U4434" cm="1">
        <f t="array" ref="U4434">_xlfn.SWITCH(L4434, "jan",1, "feb",2, "mar",3, "apr",4, "may",5, "jun",6, "jul",7, "aug",8, "sep",9, "oct",10, "nov",11, "dec",12, "")</f>
        <v>5</v>
      </c>
      <c r="V4434" s="2">
        <f>bank__2[[#This Row],[CallDuration (Seconds)]]/60</f>
        <v>2.15</v>
      </c>
      <c r="W4434" t="str">
        <f>IF(AND(bank__2[[#This Row],[HasHousingLoan]]="yes",bank__2[[#This Row],[HasPersonalLoan]]="yes"),"Both Loans",
IF(bank__2[[#This Row],[HasHousingLoan]]="yes","Only Housing Loan",
IF(bank__2[[#This Row],[HasPersonalLoan]]="yes","Only Personal Loan","No Loan")))</f>
        <v>Only Housing Loan</v>
      </c>
    </row>
    <row r="4435" spans="1:23">
      <c r="A4435">
        <v>4434</v>
      </c>
      <c r="B4435">
        <v>40</v>
      </c>
      <c r="C4435" t="s">
        <v>43</v>
      </c>
      <c r="D4435" t="s">
        <v>19</v>
      </c>
      <c r="E4435" t="s">
        <v>45</v>
      </c>
      <c r="F4435" t="s">
        <v>21</v>
      </c>
      <c r="G4435">
        <v>-17</v>
      </c>
      <c r="H4435" t="s">
        <v>35</v>
      </c>
      <c r="I4435" t="s">
        <v>35</v>
      </c>
      <c r="J4435" t="s">
        <v>23</v>
      </c>
      <c r="K4435">
        <v>11</v>
      </c>
      <c r="L4435" t="s">
        <v>37</v>
      </c>
      <c r="M4435">
        <v>474</v>
      </c>
      <c r="N4435">
        <v>1</v>
      </c>
      <c r="O4435">
        <v>256</v>
      </c>
      <c r="P4435">
        <v>1</v>
      </c>
      <c r="Q4435" t="s">
        <v>196</v>
      </c>
      <c r="R4435" t="s">
        <v>35</v>
      </c>
      <c r="S4435" t="str" cm="1">
        <f t="array" ref="S4435">_xlfn.IFS(bank__2[[#This Row],[Age]]&lt;30, "Young Adults",bank__2[[#This Row],[Age]]&lt;45, "Middle-Aged Adults",bank__2[[#This Row],[Age]]&lt;60, "Older AdultsOlder Adults", bank__2[[#This Row],[Age]]&gt;=60,"Seniors")</f>
        <v>Middle-Aged Adults</v>
      </c>
      <c r="T4435" t="str">
        <f t="shared" si="69"/>
        <v>Yes</v>
      </c>
      <c r="U4435" cm="1">
        <f t="array" ref="U4435">_xlfn.SWITCH(L4435, "jan",1, "feb",2, "mar",3, "apr",4, "may",5, "jun",6, "jul",7, "aug",8, "sep",9, "oct",10, "nov",11, "dec",12, "")</f>
        <v>5</v>
      </c>
      <c r="V4435" s="2">
        <f>bank__2[[#This Row],[CallDuration (Seconds)]]/60</f>
        <v>7.9</v>
      </c>
      <c r="W4435" t="str">
        <f>IF(AND(bank__2[[#This Row],[HasHousingLoan]]="yes",bank__2[[#This Row],[HasPersonalLoan]]="yes"),"Both Loans",
IF(bank__2[[#This Row],[HasHousingLoan]]="yes","Only Housing Loan",
IF(bank__2[[#This Row],[HasPersonalLoan]]="yes","Only Personal Loan","No Loan")))</f>
        <v>Both Loans</v>
      </c>
    </row>
    <row r="4436" spans="1:23">
      <c r="A4436">
        <v>4435</v>
      </c>
      <c r="B4436">
        <v>35</v>
      </c>
      <c r="C4436" t="s">
        <v>72</v>
      </c>
      <c r="D4436" t="s">
        <v>44</v>
      </c>
      <c r="E4436" t="s">
        <v>33</v>
      </c>
      <c r="F4436" t="s">
        <v>21</v>
      </c>
      <c r="G4436">
        <v>175</v>
      </c>
      <c r="H4436" t="s">
        <v>35</v>
      </c>
      <c r="I4436" t="s">
        <v>21</v>
      </c>
      <c r="J4436" t="s">
        <v>23</v>
      </c>
      <c r="K4436">
        <v>29</v>
      </c>
      <c r="L4436" t="s">
        <v>100</v>
      </c>
      <c r="M4436">
        <v>219</v>
      </c>
      <c r="N4436">
        <v>1</v>
      </c>
      <c r="O4436">
        <v>246</v>
      </c>
      <c r="P4436">
        <v>1</v>
      </c>
      <c r="Q4436" t="s">
        <v>41</v>
      </c>
      <c r="R4436" t="s">
        <v>21</v>
      </c>
      <c r="S4436" t="str" cm="1">
        <f t="array" ref="S4436">_xlfn.IFS(bank__2[[#This Row],[Age]]&lt;30, "Young Adults",bank__2[[#This Row],[Age]]&lt;45, "Middle-Aged Adults",bank__2[[#This Row],[Age]]&lt;60, "Older AdultsOlder Adults", bank__2[[#This Row],[Age]]&gt;=60,"Seniors")</f>
        <v>Middle-Aged Adults</v>
      </c>
      <c r="T4436" t="str">
        <f t="shared" si="69"/>
        <v>Yes</v>
      </c>
      <c r="U4436" cm="1">
        <f t="array" ref="U4436">_xlfn.SWITCH(L4436, "jan",1, "feb",2, "mar",3, "apr",4, "may",5, "jun",6, "jul",7, "aug",8, "sep",9, "oct",10, "nov",11, "dec",12, "")</f>
        <v>1</v>
      </c>
      <c r="V4436" s="2">
        <f>bank__2[[#This Row],[CallDuration (Seconds)]]/60</f>
        <v>3.65</v>
      </c>
      <c r="W4436" t="str">
        <f>IF(AND(bank__2[[#This Row],[HasHousingLoan]]="yes",bank__2[[#This Row],[HasPersonalLoan]]="yes"),"Both Loans",
IF(bank__2[[#This Row],[HasHousingLoan]]="yes","Only Housing Loan",
IF(bank__2[[#This Row],[HasPersonalLoan]]="yes","Only Personal Loan","No Loan")))</f>
        <v>Only Housing Loan</v>
      </c>
    </row>
    <row r="4437" spans="1:23">
      <c r="A4437">
        <v>4436</v>
      </c>
      <c r="B4437">
        <v>31</v>
      </c>
      <c r="C4437" t="s">
        <v>72</v>
      </c>
      <c r="D4437" t="s">
        <v>44</v>
      </c>
      <c r="E4437" t="s">
        <v>33</v>
      </c>
      <c r="F4437" t="s">
        <v>21</v>
      </c>
      <c r="G4437">
        <v>4888</v>
      </c>
      <c r="H4437" t="s">
        <v>35</v>
      </c>
      <c r="I4437" t="s">
        <v>21</v>
      </c>
      <c r="J4437" t="s">
        <v>146</v>
      </c>
      <c r="K4437">
        <v>5</v>
      </c>
      <c r="L4437" t="s">
        <v>37</v>
      </c>
      <c r="M4437">
        <v>475</v>
      </c>
      <c r="N4437">
        <v>4</v>
      </c>
      <c r="O4437">
        <v>166</v>
      </c>
      <c r="P4437">
        <v>2</v>
      </c>
      <c r="Q4437" t="s">
        <v>41</v>
      </c>
      <c r="R4437" t="s">
        <v>21</v>
      </c>
      <c r="S4437" t="str" cm="1">
        <f t="array" ref="S4437">_xlfn.IFS(bank__2[[#This Row],[Age]]&lt;30, "Young Adults",bank__2[[#This Row],[Age]]&lt;45, "Middle-Aged Adults",bank__2[[#This Row],[Age]]&lt;60, "Older AdultsOlder Adults", bank__2[[#This Row],[Age]]&gt;=60,"Seniors")</f>
        <v>Middle-Aged Adults</v>
      </c>
      <c r="T4437" t="str">
        <f t="shared" si="69"/>
        <v>Yes</v>
      </c>
      <c r="U4437" cm="1">
        <f t="array" ref="U4437">_xlfn.SWITCH(L4437, "jan",1, "feb",2, "mar",3, "apr",4, "may",5, "jun",6, "jul",7, "aug",8, "sep",9, "oct",10, "nov",11, "dec",12, "")</f>
        <v>5</v>
      </c>
      <c r="V4437" s="2">
        <f>bank__2[[#This Row],[CallDuration (Seconds)]]/60</f>
        <v>7.916666666666667</v>
      </c>
      <c r="W4437" t="str">
        <f>IF(AND(bank__2[[#This Row],[HasHousingLoan]]="yes",bank__2[[#This Row],[HasPersonalLoan]]="yes"),"Both Loans",
IF(bank__2[[#This Row],[HasHousingLoan]]="yes","Only Housing Loan",
IF(bank__2[[#This Row],[HasPersonalLoan]]="yes","Only Personal Loan","No Loan")))</f>
        <v>Only Housing Loan</v>
      </c>
    </row>
    <row r="4438" spans="1:23">
      <c r="A4438">
        <v>4437</v>
      </c>
      <c r="B4438">
        <v>36</v>
      </c>
      <c r="C4438" t="s">
        <v>72</v>
      </c>
      <c r="D4438" t="s">
        <v>44</v>
      </c>
      <c r="E4438" t="s">
        <v>45</v>
      </c>
      <c r="F4438" t="s">
        <v>21</v>
      </c>
      <c r="G4438">
        <v>40</v>
      </c>
      <c r="H4438" t="s">
        <v>21</v>
      </c>
      <c r="I4438" t="s">
        <v>21</v>
      </c>
      <c r="J4438" t="s">
        <v>23</v>
      </c>
      <c r="K4438">
        <v>26</v>
      </c>
      <c r="L4438" t="s">
        <v>92</v>
      </c>
      <c r="M4438">
        <v>359</v>
      </c>
      <c r="N4438">
        <v>3</v>
      </c>
      <c r="O4438">
        <v>-1</v>
      </c>
      <c r="P4438">
        <v>0</v>
      </c>
      <c r="Q4438" t="s">
        <v>30</v>
      </c>
      <c r="R4438" t="s">
        <v>21</v>
      </c>
      <c r="S4438" t="str" cm="1">
        <f t="array" ref="S4438">_xlfn.IFS(bank__2[[#This Row],[Age]]&lt;30, "Young Adults",bank__2[[#This Row],[Age]]&lt;45, "Middle-Aged Adults",bank__2[[#This Row],[Age]]&lt;60, "Older AdultsOlder Adults", bank__2[[#This Row],[Age]]&gt;=60,"Seniors")</f>
        <v>Middle-Aged Adults</v>
      </c>
      <c r="T4438" t="str">
        <f t="shared" si="69"/>
        <v>No</v>
      </c>
      <c r="U4438" cm="1">
        <f t="array" ref="U4438">_xlfn.SWITCH(L4438, "jan",1, "feb",2, "mar",3, "apr",4, "may",5, "jun",6, "jul",7, "aug",8, "sep",9, "oct",10, "nov",11, "dec",12, "")</f>
        <v>8</v>
      </c>
      <c r="V4438" s="2">
        <f>bank__2[[#This Row],[CallDuration (Seconds)]]/60</f>
        <v>5.9833333333333334</v>
      </c>
      <c r="W4438" t="str">
        <f>IF(AND(bank__2[[#This Row],[HasHousingLoan]]="yes",bank__2[[#This Row],[HasPersonalLoan]]="yes"),"Both Loans",
IF(bank__2[[#This Row],[HasHousingLoan]]="yes","Only Housing Loan",
IF(bank__2[[#This Row],[HasPersonalLoan]]="yes","Only Personal Loan","No Loan")))</f>
        <v>No Loan</v>
      </c>
    </row>
    <row r="4439" spans="1:23">
      <c r="A4439">
        <v>4438</v>
      </c>
      <c r="B4439">
        <v>44</v>
      </c>
      <c r="C4439" t="s">
        <v>43</v>
      </c>
      <c r="D4439" t="s">
        <v>19</v>
      </c>
      <c r="E4439" t="s">
        <v>45</v>
      </c>
      <c r="F4439" t="s">
        <v>21</v>
      </c>
      <c r="G4439">
        <v>4460</v>
      </c>
      <c r="H4439" t="s">
        <v>21</v>
      </c>
      <c r="I4439" t="s">
        <v>21</v>
      </c>
      <c r="J4439" t="s">
        <v>146</v>
      </c>
      <c r="K4439">
        <v>31</v>
      </c>
      <c r="L4439" t="s">
        <v>119</v>
      </c>
      <c r="M4439">
        <v>168</v>
      </c>
      <c r="N4439">
        <v>2</v>
      </c>
      <c r="O4439">
        <v>-1</v>
      </c>
      <c r="P4439">
        <v>0</v>
      </c>
      <c r="Q4439" t="s">
        <v>30</v>
      </c>
      <c r="R4439" t="s">
        <v>21</v>
      </c>
      <c r="S4439" t="str" cm="1">
        <f t="array" ref="S4439">_xlfn.IFS(bank__2[[#This Row],[Age]]&lt;30, "Young Adults",bank__2[[#This Row],[Age]]&lt;45, "Middle-Aged Adults",bank__2[[#This Row],[Age]]&lt;60, "Older AdultsOlder Adults", bank__2[[#This Row],[Age]]&gt;=60,"Seniors")</f>
        <v>Middle-Aged Adults</v>
      </c>
      <c r="T4439" t="str">
        <f t="shared" si="69"/>
        <v>No</v>
      </c>
      <c r="U4439" cm="1">
        <f t="array" ref="U4439">_xlfn.SWITCH(L4439, "jan",1, "feb",2, "mar",3, "apr",4, "may",5, "jun",6, "jul",7, "aug",8, "sep",9, "oct",10, "nov",11, "dec",12, "")</f>
        <v>7</v>
      </c>
      <c r="V4439" s="2">
        <f>bank__2[[#This Row],[CallDuration (Seconds)]]/60</f>
        <v>2.8</v>
      </c>
      <c r="W4439" t="str">
        <f>IF(AND(bank__2[[#This Row],[HasHousingLoan]]="yes",bank__2[[#This Row],[HasPersonalLoan]]="yes"),"Both Loans",
IF(bank__2[[#This Row],[HasHousingLoan]]="yes","Only Housing Loan",
IF(bank__2[[#This Row],[HasPersonalLoan]]="yes","Only Personal Loan","No Loan")))</f>
        <v>No Loan</v>
      </c>
    </row>
    <row r="4440" spans="1:23">
      <c r="A4440">
        <v>4439</v>
      </c>
      <c r="B4440">
        <v>52</v>
      </c>
      <c r="C4440" t="s">
        <v>87</v>
      </c>
      <c r="D4440" t="s">
        <v>122</v>
      </c>
      <c r="E4440" t="s">
        <v>33</v>
      </c>
      <c r="F4440" t="s">
        <v>21</v>
      </c>
      <c r="G4440">
        <v>98</v>
      </c>
      <c r="H4440" t="s">
        <v>21</v>
      </c>
      <c r="I4440" t="s">
        <v>35</v>
      </c>
      <c r="J4440" t="s">
        <v>30</v>
      </c>
      <c r="K4440">
        <v>19</v>
      </c>
      <c r="L4440" t="s">
        <v>53</v>
      </c>
      <c r="M4440">
        <v>148</v>
      </c>
      <c r="N4440">
        <v>1</v>
      </c>
      <c r="O4440">
        <v>-1</v>
      </c>
      <c r="P4440">
        <v>0</v>
      </c>
      <c r="Q4440" t="s">
        <v>30</v>
      </c>
      <c r="R4440" t="s">
        <v>21</v>
      </c>
      <c r="S4440" t="str" cm="1">
        <f t="array" ref="S4440">_xlfn.IFS(bank__2[[#This Row],[Age]]&lt;30, "Young Adults",bank__2[[#This Row],[Age]]&lt;45, "Middle-Aged Adults",bank__2[[#This Row],[Age]]&lt;60, "Older AdultsOlder Adults", bank__2[[#This Row],[Age]]&gt;=60,"Seniors")</f>
        <v>Older AdultsOlder Adults</v>
      </c>
      <c r="T4440" t="str">
        <f t="shared" si="69"/>
        <v>No</v>
      </c>
      <c r="U4440" cm="1">
        <f t="array" ref="U4440">_xlfn.SWITCH(L4440, "jan",1, "feb",2, "mar",3, "apr",4, "may",5, "jun",6, "jul",7, "aug",8, "sep",9, "oct",10, "nov",11, "dec",12, "")</f>
        <v>6</v>
      </c>
      <c r="V4440" s="2">
        <f>bank__2[[#This Row],[CallDuration (Seconds)]]/60</f>
        <v>2.4666666666666668</v>
      </c>
      <c r="W4440" t="str">
        <f>IF(AND(bank__2[[#This Row],[HasHousingLoan]]="yes",bank__2[[#This Row],[HasPersonalLoan]]="yes"),"Both Loans",
IF(bank__2[[#This Row],[HasHousingLoan]]="yes","Only Housing Loan",
IF(bank__2[[#This Row],[HasPersonalLoan]]="yes","Only Personal Loan","No Loan")))</f>
        <v>Only Personal Loan</v>
      </c>
    </row>
    <row r="4441" spans="1:23">
      <c r="A4441">
        <v>4440</v>
      </c>
      <c r="B4441">
        <v>28</v>
      </c>
      <c r="C4441" t="s">
        <v>94</v>
      </c>
      <c r="D4441" t="s">
        <v>44</v>
      </c>
      <c r="E4441" t="s">
        <v>33</v>
      </c>
      <c r="F4441" t="s">
        <v>21</v>
      </c>
      <c r="G4441">
        <v>330</v>
      </c>
      <c r="H4441" t="s">
        <v>21</v>
      </c>
      <c r="I4441" t="s">
        <v>21</v>
      </c>
      <c r="J4441" t="s">
        <v>146</v>
      </c>
      <c r="K4441">
        <v>2</v>
      </c>
      <c r="L4441" t="s">
        <v>61</v>
      </c>
      <c r="M4441">
        <v>197</v>
      </c>
      <c r="N4441">
        <v>1</v>
      </c>
      <c r="O4441">
        <v>-1</v>
      </c>
      <c r="P4441">
        <v>0</v>
      </c>
      <c r="Q4441" t="s">
        <v>30</v>
      </c>
      <c r="R4441" t="s">
        <v>21</v>
      </c>
      <c r="S4441" t="str" cm="1">
        <f t="array" ref="S4441">_xlfn.IFS(bank__2[[#This Row],[Age]]&lt;30, "Young Adults",bank__2[[#This Row],[Age]]&lt;45, "Middle-Aged Adults",bank__2[[#This Row],[Age]]&lt;60, "Older AdultsOlder Adults", bank__2[[#This Row],[Age]]&gt;=60,"Seniors")</f>
        <v>Young Adults</v>
      </c>
      <c r="T4441" t="str">
        <f t="shared" si="69"/>
        <v>No</v>
      </c>
      <c r="U4441" cm="1">
        <f t="array" ref="U4441">_xlfn.SWITCH(L4441, "jan",1, "feb",2, "mar",3, "apr",4, "may",5, "jun",6, "jul",7, "aug",8, "sep",9, "oct",10, "nov",11, "dec",12, "")</f>
        <v>2</v>
      </c>
      <c r="V4441" s="2">
        <f>bank__2[[#This Row],[CallDuration (Seconds)]]/60</f>
        <v>3.2833333333333332</v>
      </c>
      <c r="W4441" t="str">
        <f>IF(AND(bank__2[[#This Row],[HasHousingLoan]]="yes",bank__2[[#This Row],[HasPersonalLoan]]="yes"),"Both Loans",
IF(bank__2[[#This Row],[HasHousingLoan]]="yes","Only Housing Loan",
IF(bank__2[[#This Row],[HasPersonalLoan]]="yes","Only Personal Loan","No Loan")))</f>
        <v>No Loan</v>
      </c>
    </row>
    <row r="4442" spans="1:23">
      <c r="A4442">
        <v>4441</v>
      </c>
      <c r="B4442">
        <v>45</v>
      </c>
      <c r="C4442" t="s">
        <v>56</v>
      </c>
      <c r="D4442" t="s">
        <v>19</v>
      </c>
      <c r="E4442" t="s">
        <v>20</v>
      </c>
      <c r="F4442" t="s">
        <v>21</v>
      </c>
      <c r="G4442">
        <v>13117</v>
      </c>
      <c r="H4442" t="s">
        <v>21</v>
      </c>
      <c r="I4442" t="s">
        <v>21</v>
      </c>
      <c r="J4442" t="s">
        <v>30</v>
      </c>
      <c r="K4442">
        <v>11</v>
      </c>
      <c r="L4442" t="s">
        <v>53</v>
      </c>
      <c r="M4442">
        <v>42</v>
      </c>
      <c r="N4442">
        <v>2</v>
      </c>
      <c r="O4442">
        <v>-1</v>
      </c>
      <c r="P4442">
        <v>0</v>
      </c>
      <c r="Q4442" t="s">
        <v>30</v>
      </c>
      <c r="R4442" t="s">
        <v>21</v>
      </c>
      <c r="S4442" t="str" cm="1">
        <f t="array" ref="S4442">_xlfn.IFS(bank__2[[#This Row],[Age]]&lt;30, "Young Adults",bank__2[[#This Row],[Age]]&lt;45, "Middle-Aged Adults",bank__2[[#This Row],[Age]]&lt;60, "Older AdultsOlder Adults", bank__2[[#This Row],[Age]]&gt;=60,"Seniors")</f>
        <v>Older AdultsOlder Adults</v>
      </c>
      <c r="T4442" t="str">
        <f t="shared" si="69"/>
        <v>No</v>
      </c>
      <c r="U4442" cm="1">
        <f t="array" ref="U4442">_xlfn.SWITCH(L4442, "jan",1, "feb",2, "mar",3, "apr",4, "may",5, "jun",6, "jul",7, "aug",8, "sep",9, "oct",10, "nov",11, "dec",12, "")</f>
        <v>6</v>
      </c>
      <c r="V4442" s="2">
        <f>bank__2[[#This Row],[CallDuration (Seconds)]]/60</f>
        <v>0.7</v>
      </c>
      <c r="W4442" t="str">
        <f>IF(AND(bank__2[[#This Row],[HasHousingLoan]]="yes",bank__2[[#This Row],[HasPersonalLoan]]="yes"),"Both Loans",
IF(bank__2[[#This Row],[HasHousingLoan]]="yes","Only Housing Loan",
IF(bank__2[[#This Row],[HasPersonalLoan]]="yes","Only Personal Loan","No Loan")))</f>
        <v>No Loan</v>
      </c>
    </row>
    <row r="4443" spans="1:23">
      <c r="A4443">
        <v>4442</v>
      </c>
      <c r="B4443">
        <v>38</v>
      </c>
      <c r="C4443" t="s">
        <v>43</v>
      </c>
      <c r="D4443" t="s">
        <v>19</v>
      </c>
      <c r="E4443" t="s">
        <v>45</v>
      </c>
      <c r="F4443" t="s">
        <v>21</v>
      </c>
      <c r="G4443">
        <v>12877</v>
      </c>
      <c r="H4443" t="s">
        <v>21</v>
      </c>
      <c r="I4443" t="s">
        <v>21</v>
      </c>
      <c r="J4443" t="s">
        <v>30</v>
      </c>
      <c r="K4443">
        <v>17</v>
      </c>
      <c r="L4443" t="s">
        <v>53</v>
      </c>
      <c r="M4443">
        <v>118</v>
      </c>
      <c r="N4443">
        <v>3</v>
      </c>
      <c r="O4443">
        <v>-1</v>
      </c>
      <c r="P4443">
        <v>0</v>
      </c>
      <c r="Q4443" t="s">
        <v>30</v>
      </c>
      <c r="R4443" t="s">
        <v>21</v>
      </c>
      <c r="S4443" t="str" cm="1">
        <f t="array" ref="S4443">_xlfn.IFS(bank__2[[#This Row],[Age]]&lt;30, "Young Adults",bank__2[[#This Row],[Age]]&lt;45, "Middle-Aged Adults",bank__2[[#This Row],[Age]]&lt;60, "Older AdultsOlder Adults", bank__2[[#This Row],[Age]]&gt;=60,"Seniors")</f>
        <v>Middle-Aged Adults</v>
      </c>
      <c r="T4443" t="str">
        <f t="shared" si="69"/>
        <v>No</v>
      </c>
      <c r="U4443" cm="1">
        <f t="array" ref="U4443">_xlfn.SWITCH(L4443, "jan",1, "feb",2, "mar",3, "apr",4, "may",5, "jun",6, "jul",7, "aug",8, "sep",9, "oct",10, "nov",11, "dec",12, "")</f>
        <v>6</v>
      </c>
      <c r="V4443" s="2">
        <f>bank__2[[#This Row],[CallDuration (Seconds)]]/60</f>
        <v>1.9666666666666666</v>
      </c>
      <c r="W4443" t="str">
        <f>IF(AND(bank__2[[#This Row],[HasHousingLoan]]="yes",bank__2[[#This Row],[HasPersonalLoan]]="yes"),"Both Loans",
IF(bank__2[[#This Row],[HasHousingLoan]]="yes","Only Housing Loan",
IF(bank__2[[#This Row],[HasPersonalLoan]]="yes","Only Personal Loan","No Loan")))</f>
        <v>No Loan</v>
      </c>
    </row>
    <row r="4444" spans="1:23">
      <c r="A4444">
        <v>4443</v>
      </c>
      <c r="B4444">
        <v>39</v>
      </c>
      <c r="C4444" t="s">
        <v>56</v>
      </c>
      <c r="D4444" t="s">
        <v>19</v>
      </c>
      <c r="E4444" t="s">
        <v>20</v>
      </c>
      <c r="F4444" t="s">
        <v>21</v>
      </c>
      <c r="G4444">
        <v>1506</v>
      </c>
      <c r="H4444" t="s">
        <v>35</v>
      </c>
      <c r="I4444" t="s">
        <v>21</v>
      </c>
      <c r="J4444" t="s">
        <v>23</v>
      </c>
      <c r="K4444">
        <v>11</v>
      </c>
      <c r="L4444" t="s">
        <v>37</v>
      </c>
      <c r="M4444">
        <v>299</v>
      </c>
      <c r="N4444">
        <v>2</v>
      </c>
      <c r="O4444">
        <v>-1</v>
      </c>
      <c r="P4444">
        <v>0</v>
      </c>
      <c r="Q4444" t="s">
        <v>30</v>
      </c>
      <c r="R4444" t="s">
        <v>21</v>
      </c>
      <c r="S4444" t="str" cm="1">
        <f t="array" ref="S4444">_xlfn.IFS(bank__2[[#This Row],[Age]]&lt;30, "Young Adults",bank__2[[#This Row],[Age]]&lt;45, "Middle-Aged Adults",bank__2[[#This Row],[Age]]&lt;60, "Older AdultsOlder Adults", bank__2[[#This Row],[Age]]&gt;=60,"Seniors")</f>
        <v>Middle-Aged Adults</v>
      </c>
      <c r="T4444" t="str">
        <f t="shared" si="69"/>
        <v>No</v>
      </c>
      <c r="U4444" cm="1">
        <f t="array" ref="U4444">_xlfn.SWITCH(L4444, "jan",1, "feb",2, "mar",3, "apr",4, "may",5, "jun",6, "jul",7, "aug",8, "sep",9, "oct",10, "nov",11, "dec",12, "")</f>
        <v>5</v>
      </c>
      <c r="V4444" s="2">
        <f>bank__2[[#This Row],[CallDuration (Seconds)]]/60</f>
        <v>4.9833333333333334</v>
      </c>
      <c r="W4444" t="str">
        <f>IF(AND(bank__2[[#This Row],[HasHousingLoan]]="yes",bank__2[[#This Row],[HasPersonalLoan]]="yes"),"Both Loans",
IF(bank__2[[#This Row],[HasHousingLoan]]="yes","Only Housing Loan",
IF(bank__2[[#This Row],[HasPersonalLoan]]="yes","Only Personal Loan","No Loan")))</f>
        <v>Only Housing Loan</v>
      </c>
    </row>
    <row r="4445" spans="1:23">
      <c r="A4445">
        <v>4444</v>
      </c>
      <c r="B4445">
        <v>28</v>
      </c>
      <c r="C4445" t="s">
        <v>43</v>
      </c>
      <c r="D4445" t="s">
        <v>44</v>
      </c>
      <c r="E4445" t="s">
        <v>45</v>
      </c>
      <c r="F4445" t="s">
        <v>21</v>
      </c>
      <c r="G4445">
        <v>0</v>
      </c>
      <c r="H4445" t="s">
        <v>21</v>
      </c>
      <c r="I4445" t="s">
        <v>21</v>
      </c>
      <c r="J4445" t="s">
        <v>146</v>
      </c>
      <c r="K4445">
        <v>27</v>
      </c>
      <c r="L4445" t="s">
        <v>37</v>
      </c>
      <c r="M4445">
        <v>198</v>
      </c>
      <c r="N4445">
        <v>2</v>
      </c>
      <c r="O4445">
        <v>-1</v>
      </c>
      <c r="P4445">
        <v>0</v>
      </c>
      <c r="Q4445" t="s">
        <v>30</v>
      </c>
      <c r="R4445" t="s">
        <v>21</v>
      </c>
      <c r="S4445" t="str" cm="1">
        <f t="array" ref="S4445">_xlfn.IFS(bank__2[[#This Row],[Age]]&lt;30, "Young Adults",bank__2[[#This Row],[Age]]&lt;45, "Middle-Aged Adults",bank__2[[#This Row],[Age]]&lt;60, "Older AdultsOlder Adults", bank__2[[#This Row],[Age]]&gt;=60,"Seniors")</f>
        <v>Young Adults</v>
      </c>
      <c r="T4445" t="str">
        <f t="shared" si="69"/>
        <v>No</v>
      </c>
      <c r="U4445" cm="1">
        <f t="array" ref="U4445">_xlfn.SWITCH(L4445, "jan",1, "feb",2, "mar",3, "apr",4, "may",5, "jun",6, "jul",7, "aug",8, "sep",9, "oct",10, "nov",11, "dec",12, "")</f>
        <v>5</v>
      </c>
      <c r="V4445" s="2">
        <f>bank__2[[#This Row],[CallDuration (Seconds)]]/60</f>
        <v>3.3</v>
      </c>
      <c r="W4445" t="str">
        <f>IF(AND(bank__2[[#This Row],[HasHousingLoan]]="yes",bank__2[[#This Row],[HasPersonalLoan]]="yes"),"Both Loans",
IF(bank__2[[#This Row],[HasHousingLoan]]="yes","Only Housing Loan",
IF(bank__2[[#This Row],[HasPersonalLoan]]="yes","Only Personal Loan","No Loan")))</f>
        <v>No Loan</v>
      </c>
    </row>
    <row r="4446" spans="1:23">
      <c r="A4446">
        <v>4445</v>
      </c>
      <c r="B4446">
        <v>31</v>
      </c>
      <c r="C4446" t="s">
        <v>72</v>
      </c>
      <c r="D4446" t="s">
        <v>44</v>
      </c>
      <c r="E4446" t="s">
        <v>33</v>
      </c>
      <c r="F4446" t="s">
        <v>21</v>
      </c>
      <c r="G4446">
        <v>775</v>
      </c>
      <c r="H4446" t="s">
        <v>21</v>
      </c>
      <c r="I4446" t="s">
        <v>21</v>
      </c>
      <c r="J4446" t="s">
        <v>23</v>
      </c>
      <c r="K4446">
        <v>2</v>
      </c>
      <c r="L4446" t="s">
        <v>61</v>
      </c>
      <c r="M4446">
        <v>361</v>
      </c>
      <c r="N4446">
        <v>1</v>
      </c>
      <c r="O4446">
        <v>-1</v>
      </c>
      <c r="P4446">
        <v>0</v>
      </c>
      <c r="Q4446" t="s">
        <v>30</v>
      </c>
      <c r="R4446" t="s">
        <v>21</v>
      </c>
      <c r="S4446" t="str" cm="1">
        <f t="array" ref="S4446">_xlfn.IFS(bank__2[[#This Row],[Age]]&lt;30, "Young Adults",bank__2[[#This Row],[Age]]&lt;45, "Middle-Aged Adults",bank__2[[#This Row],[Age]]&lt;60, "Older AdultsOlder Adults", bank__2[[#This Row],[Age]]&gt;=60,"Seniors")</f>
        <v>Middle-Aged Adults</v>
      </c>
      <c r="T4446" t="str">
        <f t="shared" si="69"/>
        <v>No</v>
      </c>
      <c r="U4446" cm="1">
        <f t="array" ref="U4446">_xlfn.SWITCH(L4446, "jan",1, "feb",2, "mar",3, "apr",4, "may",5, "jun",6, "jul",7, "aug",8, "sep",9, "oct",10, "nov",11, "dec",12, "")</f>
        <v>2</v>
      </c>
      <c r="V4446" s="2">
        <f>bank__2[[#This Row],[CallDuration (Seconds)]]/60</f>
        <v>6.0166666666666666</v>
      </c>
      <c r="W4446" t="str">
        <f>IF(AND(bank__2[[#This Row],[HasHousingLoan]]="yes",bank__2[[#This Row],[HasPersonalLoan]]="yes"),"Both Loans",
IF(bank__2[[#This Row],[HasHousingLoan]]="yes","Only Housing Loan",
IF(bank__2[[#This Row],[HasPersonalLoan]]="yes","Only Personal Loan","No Loan")))</f>
        <v>No Loan</v>
      </c>
    </row>
    <row r="4447" spans="1:23">
      <c r="A4447">
        <v>4446</v>
      </c>
      <c r="B4447">
        <v>46</v>
      </c>
      <c r="C4447" t="s">
        <v>56</v>
      </c>
      <c r="D4447" t="s">
        <v>19</v>
      </c>
      <c r="E4447" t="s">
        <v>20</v>
      </c>
      <c r="F4447" t="s">
        <v>21</v>
      </c>
      <c r="G4447">
        <v>258</v>
      </c>
      <c r="H4447" t="s">
        <v>35</v>
      </c>
      <c r="I4447" t="s">
        <v>21</v>
      </c>
      <c r="J4447" t="s">
        <v>30</v>
      </c>
      <c r="K4447">
        <v>27</v>
      </c>
      <c r="L4447" t="s">
        <v>37</v>
      </c>
      <c r="M4447">
        <v>217</v>
      </c>
      <c r="N4447">
        <v>1</v>
      </c>
      <c r="O4447">
        <v>-1</v>
      </c>
      <c r="P4447">
        <v>0</v>
      </c>
      <c r="Q4447" t="s">
        <v>30</v>
      </c>
      <c r="R4447" t="s">
        <v>21</v>
      </c>
      <c r="S4447" t="str" cm="1">
        <f t="array" ref="S4447">_xlfn.IFS(bank__2[[#This Row],[Age]]&lt;30, "Young Adults",bank__2[[#This Row],[Age]]&lt;45, "Middle-Aged Adults",bank__2[[#This Row],[Age]]&lt;60, "Older AdultsOlder Adults", bank__2[[#This Row],[Age]]&gt;=60,"Seniors")</f>
        <v>Older AdultsOlder Adults</v>
      </c>
      <c r="T4447" t="str">
        <f t="shared" si="69"/>
        <v>No</v>
      </c>
      <c r="U4447" cm="1">
        <f t="array" ref="U4447">_xlfn.SWITCH(L4447, "jan",1, "feb",2, "mar",3, "apr",4, "may",5, "jun",6, "jul",7, "aug",8, "sep",9, "oct",10, "nov",11, "dec",12, "")</f>
        <v>5</v>
      </c>
      <c r="V4447" s="2">
        <f>bank__2[[#This Row],[CallDuration (Seconds)]]/60</f>
        <v>3.6166666666666667</v>
      </c>
      <c r="W4447" t="str">
        <f>IF(AND(bank__2[[#This Row],[HasHousingLoan]]="yes",bank__2[[#This Row],[HasPersonalLoan]]="yes"),"Both Loans",
IF(bank__2[[#This Row],[HasHousingLoan]]="yes","Only Housing Loan",
IF(bank__2[[#This Row],[HasPersonalLoan]]="yes","Only Personal Loan","No Loan")))</f>
        <v>Only Housing Loan</v>
      </c>
    </row>
    <row r="4448" spans="1:23">
      <c r="A4448">
        <v>4447</v>
      </c>
      <c r="B4448">
        <v>22</v>
      </c>
      <c r="C4448" t="s">
        <v>94</v>
      </c>
      <c r="D4448" t="s">
        <v>44</v>
      </c>
      <c r="E4448" t="s">
        <v>33</v>
      </c>
      <c r="F4448" t="s">
        <v>21</v>
      </c>
      <c r="G4448">
        <v>246</v>
      </c>
      <c r="H4448" t="s">
        <v>35</v>
      </c>
      <c r="I4448" t="s">
        <v>21</v>
      </c>
      <c r="J4448" t="s">
        <v>146</v>
      </c>
      <c r="K4448">
        <v>12</v>
      </c>
      <c r="L4448" t="s">
        <v>37</v>
      </c>
      <c r="M4448">
        <v>25</v>
      </c>
      <c r="N4448">
        <v>1</v>
      </c>
      <c r="O4448">
        <v>-1</v>
      </c>
      <c r="P4448">
        <v>0</v>
      </c>
      <c r="Q4448" t="s">
        <v>30</v>
      </c>
      <c r="R4448" t="s">
        <v>21</v>
      </c>
      <c r="S4448" t="str" cm="1">
        <f t="array" ref="S4448">_xlfn.IFS(bank__2[[#This Row],[Age]]&lt;30, "Young Adults",bank__2[[#This Row],[Age]]&lt;45, "Middle-Aged Adults",bank__2[[#This Row],[Age]]&lt;60, "Older AdultsOlder Adults", bank__2[[#This Row],[Age]]&gt;=60,"Seniors")</f>
        <v>Young Adults</v>
      </c>
      <c r="T4448" t="str">
        <f t="shared" si="69"/>
        <v>No</v>
      </c>
      <c r="U4448" cm="1">
        <f t="array" ref="U4448">_xlfn.SWITCH(L4448, "jan",1, "feb",2, "mar",3, "apr",4, "may",5, "jun",6, "jul",7, "aug",8, "sep",9, "oct",10, "nov",11, "dec",12, "")</f>
        <v>5</v>
      </c>
      <c r="V4448" s="2">
        <f>bank__2[[#This Row],[CallDuration (Seconds)]]/60</f>
        <v>0.41666666666666669</v>
      </c>
      <c r="W4448" t="str">
        <f>IF(AND(bank__2[[#This Row],[HasHousingLoan]]="yes",bank__2[[#This Row],[HasPersonalLoan]]="yes"),"Both Loans",
IF(bank__2[[#This Row],[HasHousingLoan]]="yes","Only Housing Loan",
IF(bank__2[[#This Row],[HasPersonalLoan]]="yes","Only Personal Loan","No Loan")))</f>
        <v>Only Housing Loan</v>
      </c>
    </row>
    <row r="4449" spans="1:23">
      <c r="A4449">
        <v>4448</v>
      </c>
      <c r="B4449">
        <v>49</v>
      </c>
      <c r="C4449" t="s">
        <v>56</v>
      </c>
      <c r="D4449" t="s">
        <v>44</v>
      </c>
      <c r="E4449" t="s">
        <v>20</v>
      </c>
      <c r="F4449" t="s">
        <v>21</v>
      </c>
      <c r="G4449">
        <v>2146</v>
      </c>
      <c r="H4449" t="s">
        <v>35</v>
      </c>
      <c r="I4449" t="s">
        <v>21</v>
      </c>
      <c r="J4449" t="s">
        <v>23</v>
      </c>
      <c r="K4449">
        <v>7</v>
      </c>
      <c r="L4449" t="s">
        <v>37</v>
      </c>
      <c r="M4449">
        <v>1516</v>
      </c>
      <c r="N4449">
        <v>2</v>
      </c>
      <c r="O4449">
        <v>353</v>
      </c>
      <c r="P4449">
        <v>2</v>
      </c>
      <c r="Q4449" t="s">
        <v>70</v>
      </c>
      <c r="R4449" t="s">
        <v>35</v>
      </c>
      <c r="S4449" t="str" cm="1">
        <f t="array" ref="S4449">_xlfn.IFS(bank__2[[#This Row],[Age]]&lt;30, "Young Adults",bank__2[[#This Row],[Age]]&lt;45, "Middle-Aged Adults",bank__2[[#This Row],[Age]]&lt;60, "Older AdultsOlder Adults", bank__2[[#This Row],[Age]]&gt;=60,"Seniors")</f>
        <v>Older AdultsOlder Adults</v>
      </c>
      <c r="T4449" t="str">
        <f t="shared" si="69"/>
        <v>Yes</v>
      </c>
      <c r="U4449" cm="1">
        <f t="array" ref="U4449">_xlfn.SWITCH(L4449, "jan",1, "feb",2, "mar",3, "apr",4, "may",5, "jun",6, "jul",7, "aug",8, "sep",9, "oct",10, "nov",11, "dec",12, "")</f>
        <v>5</v>
      </c>
      <c r="V4449" s="2">
        <f>bank__2[[#This Row],[CallDuration (Seconds)]]/60</f>
        <v>25.266666666666666</v>
      </c>
      <c r="W4449" t="str">
        <f>IF(AND(bank__2[[#This Row],[HasHousingLoan]]="yes",bank__2[[#This Row],[HasPersonalLoan]]="yes"),"Both Loans",
IF(bank__2[[#This Row],[HasHousingLoan]]="yes","Only Housing Loan",
IF(bank__2[[#This Row],[HasPersonalLoan]]="yes","Only Personal Loan","No Loan")))</f>
        <v>Only Housing Loan</v>
      </c>
    </row>
    <row r="4450" spans="1:23">
      <c r="A4450">
        <v>4449</v>
      </c>
      <c r="B4450">
        <v>44</v>
      </c>
      <c r="C4450" t="s">
        <v>18</v>
      </c>
      <c r="D4450" t="s">
        <v>19</v>
      </c>
      <c r="E4450" t="s">
        <v>33</v>
      </c>
      <c r="F4450" t="s">
        <v>21</v>
      </c>
      <c r="G4450">
        <v>304</v>
      </c>
      <c r="H4450" t="s">
        <v>35</v>
      </c>
      <c r="I4450" t="s">
        <v>21</v>
      </c>
      <c r="J4450" t="s">
        <v>30</v>
      </c>
      <c r="K4450">
        <v>12</v>
      </c>
      <c r="L4450" t="s">
        <v>37</v>
      </c>
      <c r="M4450">
        <v>129</v>
      </c>
      <c r="N4450">
        <v>2</v>
      </c>
      <c r="O4450">
        <v>-1</v>
      </c>
      <c r="P4450">
        <v>0</v>
      </c>
      <c r="Q4450" t="s">
        <v>30</v>
      </c>
      <c r="R4450" t="s">
        <v>21</v>
      </c>
      <c r="S4450" t="str" cm="1">
        <f t="array" ref="S4450">_xlfn.IFS(bank__2[[#This Row],[Age]]&lt;30, "Young Adults",bank__2[[#This Row],[Age]]&lt;45, "Middle-Aged Adults",bank__2[[#This Row],[Age]]&lt;60, "Older AdultsOlder Adults", bank__2[[#This Row],[Age]]&gt;=60,"Seniors")</f>
        <v>Middle-Aged Adults</v>
      </c>
      <c r="T4450" t="str">
        <f t="shared" si="69"/>
        <v>No</v>
      </c>
      <c r="U4450" cm="1">
        <f t="array" ref="U4450">_xlfn.SWITCH(L4450, "jan",1, "feb",2, "mar",3, "apr",4, "may",5, "jun",6, "jul",7, "aug",8, "sep",9, "oct",10, "nov",11, "dec",12, "")</f>
        <v>5</v>
      </c>
      <c r="V4450" s="2">
        <f>bank__2[[#This Row],[CallDuration (Seconds)]]/60</f>
        <v>2.15</v>
      </c>
      <c r="W4450" t="str">
        <f>IF(AND(bank__2[[#This Row],[HasHousingLoan]]="yes",bank__2[[#This Row],[HasPersonalLoan]]="yes"),"Both Loans",
IF(bank__2[[#This Row],[HasHousingLoan]]="yes","Only Housing Loan",
IF(bank__2[[#This Row],[HasPersonalLoan]]="yes","Only Personal Loan","No Loan")))</f>
        <v>Only Housing Loan</v>
      </c>
    </row>
    <row r="4451" spans="1:23">
      <c r="A4451">
        <v>4450</v>
      </c>
      <c r="B4451">
        <v>31</v>
      </c>
      <c r="C4451" t="s">
        <v>66</v>
      </c>
      <c r="D4451" t="s">
        <v>44</v>
      </c>
      <c r="E4451" t="s">
        <v>33</v>
      </c>
      <c r="F4451" t="s">
        <v>21</v>
      </c>
      <c r="G4451">
        <v>360</v>
      </c>
      <c r="H4451" t="s">
        <v>35</v>
      </c>
      <c r="I4451" t="s">
        <v>21</v>
      </c>
      <c r="J4451" t="s">
        <v>30</v>
      </c>
      <c r="K4451">
        <v>26</v>
      </c>
      <c r="L4451" t="s">
        <v>37</v>
      </c>
      <c r="M4451">
        <v>592</v>
      </c>
      <c r="N4451">
        <v>4</v>
      </c>
      <c r="O4451">
        <v>-1</v>
      </c>
      <c r="P4451">
        <v>0</v>
      </c>
      <c r="Q4451" t="s">
        <v>30</v>
      </c>
      <c r="R4451" t="s">
        <v>21</v>
      </c>
      <c r="S4451" t="str" cm="1">
        <f t="array" ref="S4451">_xlfn.IFS(bank__2[[#This Row],[Age]]&lt;30, "Young Adults",bank__2[[#This Row],[Age]]&lt;45, "Middle-Aged Adults",bank__2[[#This Row],[Age]]&lt;60, "Older AdultsOlder Adults", bank__2[[#This Row],[Age]]&gt;=60,"Seniors")</f>
        <v>Middle-Aged Adults</v>
      </c>
      <c r="T4451" t="str">
        <f t="shared" si="69"/>
        <v>No</v>
      </c>
      <c r="U4451" cm="1">
        <f t="array" ref="U4451">_xlfn.SWITCH(L4451, "jan",1, "feb",2, "mar",3, "apr",4, "may",5, "jun",6, "jul",7, "aug",8, "sep",9, "oct",10, "nov",11, "dec",12, "")</f>
        <v>5</v>
      </c>
      <c r="V4451" s="2">
        <f>bank__2[[#This Row],[CallDuration (Seconds)]]/60</f>
        <v>9.8666666666666671</v>
      </c>
      <c r="W4451" t="str">
        <f>IF(AND(bank__2[[#This Row],[HasHousingLoan]]="yes",bank__2[[#This Row],[HasPersonalLoan]]="yes"),"Both Loans",
IF(bank__2[[#This Row],[HasHousingLoan]]="yes","Only Housing Loan",
IF(bank__2[[#This Row],[HasPersonalLoan]]="yes","Only Personal Loan","No Loan")))</f>
        <v>Only Housing Loan</v>
      </c>
    </row>
    <row r="4452" spans="1:23">
      <c r="A4452">
        <v>4451</v>
      </c>
      <c r="B4452">
        <v>53</v>
      </c>
      <c r="C4452" t="s">
        <v>56</v>
      </c>
      <c r="D4452" t="s">
        <v>19</v>
      </c>
      <c r="E4452" t="s">
        <v>20</v>
      </c>
      <c r="F4452" t="s">
        <v>21</v>
      </c>
      <c r="G4452">
        <v>3316</v>
      </c>
      <c r="H4452" t="s">
        <v>35</v>
      </c>
      <c r="I4452" t="s">
        <v>21</v>
      </c>
      <c r="J4452" t="s">
        <v>30</v>
      </c>
      <c r="K4452">
        <v>23</v>
      </c>
      <c r="L4452" t="s">
        <v>37</v>
      </c>
      <c r="M4452">
        <v>331</v>
      </c>
      <c r="N4452">
        <v>6</v>
      </c>
      <c r="O4452">
        <v>-1</v>
      </c>
      <c r="P4452">
        <v>0</v>
      </c>
      <c r="Q4452" t="s">
        <v>30</v>
      </c>
      <c r="R4452" t="s">
        <v>21</v>
      </c>
      <c r="S4452" t="str" cm="1">
        <f t="array" ref="S4452">_xlfn.IFS(bank__2[[#This Row],[Age]]&lt;30, "Young Adults",bank__2[[#This Row],[Age]]&lt;45, "Middle-Aged Adults",bank__2[[#This Row],[Age]]&lt;60, "Older AdultsOlder Adults", bank__2[[#This Row],[Age]]&gt;=60,"Seniors")</f>
        <v>Older AdultsOlder Adults</v>
      </c>
      <c r="T4452" t="str">
        <f t="shared" si="69"/>
        <v>No</v>
      </c>
      <c r="U4452" cm="1">
        <f t="array" ref="U4452">_xlfn.SWITCH(L4452, "jan",1, "feb",2, "mar",3, "apr",4, "may",5, "jun",6, "jul",7, "aug",8, "sep",9, "oct",10, "nov",11, "dec",12, "")</f>
        <v>5</v>
      </c>
      <c r="V4452" s="2">
        <f>bank__2[[#This Row],[CallDuration (Seconds)]]/60</f>
        <v>5.5166666666666666</v>
      </c>
      <c r="W4452" t="str">
        <f>IF(AND(bank__2[[#This Row],[HasHousingLoan]]="yes",bank__2[[#This Row],[HasPersonalLoan]]="yes"),"Both Loans",
IF(bank__2[[#This Row],[HasHousingLoan]]="yes","Only Housing Loan",
IF(bank__2[[#This Row],[HasPersonalLoan]]="yes","Only Personal Loan","No Loan")))</f>
        <v>Only Housing Loan</v>
      </c>
    </row>
    <row r="4453" spans="1:23">
      <c r="A4453">
        <v>4452</v>
      </c>
      <c r="B4453">
        <v>55</v>
      </c>
      <c r="C4453" t="s">
        <v>43</v>
      </c>
      <c r="D4453" t="s">
        <v>19</v>
      </c>
      <c r="E4453" t="s">
        <v>45</v>
      </c>
      <c r="F4453" t="s">
        <v>21</v>
      </c>
      <c r="G4453">
        <v>6880</v>
      </c>
      <c r="H4453" t="s">
        <v>21</v>
      </c>
      <c r="I4453" t="s">
        <v>21</v>
      </c>
      <c r="J4453" t="s">
        <v>23</v>
      </c>
      <c r="K4453">
        <v>8</v>
      </c>
      <c r="L4453" t="s">
        <v>92</v>
      </c>
      <c r="M4453">
        <v>353</v>
      </c>
      <c r="N4453">
        <v>2</v>
      </c>
      <c r="O4453">
        <v>-1</v>
      </c>
      <c r="P4453">
        <v>0</v>
      </c>
      <c r="Q4453" t="s">
        <v>30</v>
      </c>
      <c r="R4453" t="s">
        <v>21</v>
      </c>
      <c r="S4453" t="str" cm="1">
        <f t="array" ref="S4453">_xlfn.IFS(bank__2[[#This Row],[Age]]&lt;30, "Young Adults",bank__2[[#This Row],[Age]]&lt;45, "Middle-Aged Adults",bank__2[[#This Row],[Age]]&lt;60, "Older AdultsOlder Adults", bank__2[[#This Row],[Age]]&gt;=60,"Seniors")</f>
        <v>Older AdultsOlder Adults</v>
      </c>
      <c r="T4453" t="str">
        <f t="shared" si="69"/>
        <v>No</v>
      </c>
      <c r="U4453" cm="1">
        <f t="array" ref="U4453">_xlfn.SWITCH(L4453, "jan",1, "feb",2, "mar",3, "apr",4, "may",5, "jun",6, "jul",7, "aug",8, "sep",9, "oct",10, "nov",11, "dec",12, "")</f>
        <v>8</v>
      </c>
      <c r="V4453" s="2">
        <f>bank__2[[#This Row],[CallDuration (Seconds)]]/60</f>
        <v>5.8833333333333337</v>
      </c>
      <c r="W4453" t="str">
        <f>IF(AND(bank__2[[#This Row],[HasHousingLoan]]="yes",bank__2[[#This Row],[HasPersonalLoan]]="yes"),"Both Loans",
IF(bank__2[[#This Row],[HasHousingLoan]]="yes","Only Housing Loan",
IF(bank__2[[#This Row],[HasPersonalLoan]]="yes","Only Personal Loan","No Loan")))</f>
        <v>No Loan</v>
      </c>
    </row>
    <row r="4454" spans="1:23">
      <c r="A4454">
        <v>4453</v>
      </c>
      <c r="B4454">
        <v>35</v>
      </c>
      <c r="C4454" t="s">
        <v>72</v>
      </c>
      <c r="D4454" t="s">
        <v>19</v>
      </c>
      <c r="E4454" t="s">
        <v>33</v>
      </c>
      <c r="F4454" t="s">
        <v>21</v>
      </c>
      <c r="G4454">
        <v>2189</v>
      </c>
      <c r="H4454" t="s">
        <v>21</v>
      </c>
      <c r="I4454" t="s">
        <v>21</v>
      </c>
      <c r="J4454" t="s">
        <v>23</v>
      </c>
      <c r="K4454">
        <v>19</v>
      </c>
      <c r="L4454" t="s">
        <v>124</v>
      </c>
      <c r="M4454">
        <v>256</v>
      </c>
      <c r="N4454">
        <v>3</v>
      </c>
      <c r="O4454">
        <v>-1</v>
      </c>
      <c r="P4454">
        <v>0</v>
      </c>
      <c r="Q4454" t="s">
        <v>30</v>
      </c>
      <c r="R4454" t="s">
        <v>21</v>
      </c>
      <c r="S4454" t="str" cm="1">
        <f t="array" ref="S4454">_xlfn.IFS(bank__2[[#This Row],[Age]]&lt;30, "Young Adults",bank__2[[#This Row],[Age]]&lt;45, "Middle-Aged Adults",bank__2[[#This Row],[Age]]&lt;60, "Older AdultsOlder Adults", bank__2[[#This Row],[Age]]&gt;=60,"Seniors")</f>
        <v>Middle-Aged Adults</v>
      </c>
      <c r="T4454" t="str">
        <f t="shared" si="69"/>
        <v>No</v>
      </c>
      <c r="U4454" cm="1">
        <f t="array" ref="U4454">_xlfn.SWITCH(L4454, "jan",1, "feb",2, "mar",3, "apr",4, "may",5, "jun",6, "jul",7, "aug",8, "sep",9, "oct",10, "nov",11, "dec",12, "")</f>
        <v>11</v>
      </c>
      <c r="V4454" s="2">
        <f>bank__2[[#This Row],[CallDuration (Seconds)]]/60</f>
        <v>4.2666666666666666</v>
      </c>
      <c r="W4454" t="str">
        <f>IF(AND(bank__2[[#This Row],[HasHousingLoan]]="yes",bank__2[[#This Row],[HasPersonalLoan]]="yes"),"Both Loans",
IF(bank__2[[#This Row],[HasHousingLoan]]="yes","Only Housing Loan",
IF(bank__2[[#This Row],[HasPersonalLoan]]="yes","Only Personal Loan","No Loan")))</f>
        <v>No Loan</v>
      </c>
    </row>
    <row r="4455" spans="1:23">
      <c r="A4455">
        <v>4454</v>
      </c>
      <c r="B4455">
        <v>35</v>
      </c>
      <c r="C4455" t="s">
        <v>56</v>
      </c>
      <c r="D4455" t="s">
        <v>19</v>
      </c>
      <c r="E4455" t="s">
        <v>33</v>
      </c>
      <c r="F4455" t="s">
        <v>21</v>
      </c>
      <c r="G4455">
        <v>5304</v>
      </c>
      <c r="H4455" t="s">
        <v>35</v>
      </c>
      <c r="I4455" t="s">
        <v>21</v>
      </c>
      <c r="J4455" t="s">
        <v>23</v>
      </c>
      <c r="K4455">
        <v>20</v>
      </c>
      <c r="L4455" t="s">
        <v>124</v>
      </c>
      <c r="M4455">
        <v>340</v>
      </c>
      <c r="N4455">
        <v>1</v>
      </c>
      <c r="O4455">
        <v>183</v>
      </c>
      <c r="P4455">
        <v>2</v>
      </c>
      <c r="Q4455" t="s">
        <v>41</v>
      </c>
      <c r="R4455" t="s">
        <v>21</v>
      </c>
      <c r="S4455" t="str" cm="1">
        <f t="array" ref="S4455">_xlfn.IFS(bank__2[[#This Row],[Age]]&lt;30, "Young Adults",bank__2[[#This Row],[Age]]&lt;45, "Middle-Aged Adults",bank__2[[#This Row],[Age]]&lt;60, "Older AdultsOlder Adults", bank__2[[#This Row],[Age]]&gt;=60,"Seniors")</f>
        <v>Middle-Aged Adults</v>
      </c>
      <c r="T4455" t="str">
        <f t="shared" si="69"/>
        <v>Yes</v>
      </c>
      <c r="U4455" cm="1">
        <f t="array" ref="U4455">_xlfn.SWITCH(L4455, "jan",1, "feb",2, "mar",3, "apr",4, "may",5, "jun",6, "jul",7, "aug",8, "sep",9, "oct",10, "nov",11, "dec",12, "")</f>
        <v>11</v>
      </c>
      <c r="V4455" s="2">
        <f>bank__2[[#This Row],[CallDuration (Seconds)]]/60</f>
        <v>5.666666666666667</v>
      </c>
      <c r="W4455" t="str">
        <f>IF(AND(bank__2[[#This Row],[HasHousingLoan]]="yes",bank__2[[#This Row],[HasPersonalLoan]]="yes"),"Both Loans",
IF(bank__2[[#This Row],[HasHousingLoan]]="yes","Only Housing Loan",
IF(bank__2[[#This Row],[HasPersonalLoan]]="yes","Only Personal Loan","No Loan")))</f>
        <v>Only Housing Loan</v>
      </c>
    </row>
    <row r="4456" spans="1:23">
      <c r="A4456">
        <v>4455</v>
      </c>
      <c r="B4456">
        <v>37</v>
      </c>
      <c r="C4456" t="s">
        <v>43</v>
      </c>
      <c r="D4456" t="s">
        <v>44</v>
      </c>
      <c r="E4456" t="s">
        <v>45</v>
      </c>
      <c r="F4456" t="s">
        <v>21</v>
      </c>
      <c r="G4456">
        <v>102</v>
      </c>
      <c r="H4456" t="s">
        <v>35</v>
      </c>
      <c r="I4456" t="s">
        <v>21</v>
      </c>
      <c r="J4456" t="s">
        <v>23</v>
      </c>
      <c r="K4456">
        <v>21</v>
      </c>
      <c r="L4456" t="s">
        <v>92</v>
      </c>
      <c r="M4456">
        <v>101</v>
      </c>
      <c r="N4456">
        <v>2</v>
      </c>
      <c r="O4456">
        <v>-1</v>
      </c>
      <c r="P4456">
        <v>0</v>
      </c>
      <c r="Q4456" t="s">
        <v>30</v>
      </c>
      <c r="R4456" t="s">
        <v>21</v>
      </c>
      <c r="S4456" t="str" cm="1">
        <f t="array" ref="S4456">_xlfn.IFS(bank__2[[#This Row],[Age]]&lt;30, "Young Adults",bank__2[[#This Row],[Age]]&lt;45, "Middle-Aged Adults",bank__2[[#This Row],[Age]]&lt;60, "Older AdultsOlder Adults", bank__2[[#This Row],[Age]]&gt;=60,"Seniors")</f>
        <v>Middle-Aged Adults</v>
      </c>
      <c r="T4456" t="str">
        <f t="shared" si="69"/>
        <v>No</v>
      </c>
      <c r="U4456" cm="1">
        <f t="array" ref="U4456">_xlfn.SWITCH(L4456, "jan",1, "feb",2, "mar",3, "apr",4, "may",5, "jun",6, "jul",7, "aug",8, "sep",9, "oct",10, "nov",11, "dec",12, "")</f>
        <v>8</v>
      </c>
      <c r="V4456" s="2">
        <f>bank__2[[#This Row],[CallDuration (Seconds)]]/60</f>
        <v>1.6833333333333333</v>
      </c>
      <c r="W4456" t="str">
        <f>IF(AND(bank__2[[#This Row],[HasHousingLoan]]="yes",bank__2[[#This Row],[HasPersonalLoan]]="yes"),"Both Loans",
IF(bank__2[[#This Row],[HasHousingLoan]]="yes","Only Housing Loan",
IF(bank__2[[#This Row],[HasPersonalLoan]]="yes","Only Personal Loan","No Loan")))</f>
        <v>Only Housing Loan</v>
      </c>
    </row>
    <row r="4457" spans="1:23">
      <c r="A4457">
        <v>4456</v>
      </c>
      <c r="B4457">
        <v>50</v>
      </c>
      <c r="C4457" t="s">
        <v>56</v>
      </c>
      <c r="D4457" t="s">
        <v>19</v>
      </c>
      <c r="E4457" t="s">
        <v>33</v>
      </c>
      <c r="F4457" t="s">
        <v>21</v>
      </c>
      <c r="G4457">
        <v>181</v>
      </c>
      <c r="H4457" t="s">
        <v>35</v>
      </c>
      <c r="I4457" t="s">
        <v>21</v>
      </c>
      <c r="J4457" t="s">
        <v>23</v>
      </c>
      <c r="K4457">
        <v>17</v>
      </c>
      <c r="L4457" t="s">
        <v>48</v>
      </c>
      <c r="M4457">
        <v>599</v>
      </c>
      <c r="N4457">
        <v>2</v>
      </c>
      <c r="O4457">
        <v>-1</v>
      </c>
      <c r="P4457">
        <v>0</v>
      </c>
      <c r="Q4457" t="s">
        <v>30</v>
      </c>
      <c r="R4457" t="s">
        <v>21</v>
      </c>
      <c r="S4457" t="str" cm="1">
        <f t="array" ref="S4457">_xlfn.IFS(bank__2[[#This Row],[Age]]&lt;30, "Young Adults",bank__2[[#This Row],[Age]]&lt;45, "Middle-Aged Adults",bank__2[[#This Row],[Age]]&lt;60, "Older AdultsOlder Adults", bank__2[[#This Row],[Age]]&gt;=60,"Seniors")</f>
        <v>Older AdultsOlder Adults</v>
      </c>
      <c r="T4457" t="str">
        <f t="shared" si="69"/>
        <v>No</v>
      </c>
      <c r="U4457" cm="1">
        <f t="array" ref="U4457">_xlfn.SWITCH(L4457, "jan",1, "feb",2, "mar",3, "apr",4, "may",5, "jun",6, "jul",7, "aug",8, "sep",9, "oct",10, "nov",11, "dec",12, "")</f>
        <v>4</v>
      </c>
      <c r="V4457" s="2">
        <f>bank__2[[#This Row],[CallDuration (Seconds)]]/60</f>
        <v>9.9833333333333325</v>
      </c>
      <c r="W4457" t="str">
        <f>IF(AND(bank__2[[#This Row],[HasHousingLoan]]="yes",bank__2[[#This Row],[HasPersonalLoan]]="yes"),"Both Loans",
IF(bank__2[[#This Row],[HasHousingLoan]]="yes","Only Housing Loan",
IF(bank__2[[#This Row],[HasPersonalLoan]]="yes","Only Personal Loan","No Loan")))</f>
        <v>Only Housing Loan</v>
      </c>
    </row>
    <row r="4458" spans="1:23">
      <c r="A4458">
        <v>4457</v>
      </c>
      <c r="B4458">
        <v>37</v>
      </c>
      <c r="C4458" t="s">
        <v>43</v>
      </c>
      <c r="D4458" t="s">
        <v>19</v>
      </c>
      <c r="E4458" t="s">
        <v>20</v>
      </c>
      <c r="F4458" t="s">
        <v>21</v>
      </c>
      <c r="G4458">
        <v>3953</v>
      </c>
      <c r="H4458" t="s">
        <v>35</v>
      </c>
      <c r="I4458" t="s">
        <v>21</v>
      </c>
      <c r="J4458" t="s">
        <v>23</v>
      </c>
      <c r="K4458">
        <v>6</v>
      </c>
      <c r="L4458" t="s">
        <v>48</v>
      </c>
      <c r="M4458">
        <v>610</v>
      </c>
      <c r="N4458">
        <v>2</v>
      </c>
      <c r="O4458">
        <v>138</v>
      </c>
      <c r="P4458">
        <v>1</v>
      </c>
      <c r="Q4458" t="s">
        <v>41</v>
      </c>
      <c r="R4458" t="s">
        <v>21</v>
      </c>
      <c r="S4458" t="str" cm="1">
        <f t="array" ref="S4458">_xlfn.IFS(bank__2[[#This Row],[Age]]&lt;30, "Young Adults",bank__2[[#This Row],[Age]]&lt;45, "Middle-Aged Adults",bank__2[[#This Row],[Age]]&lt;60, "Older AdultsOlder Adults", bank__2[[#This Row],[Age]]&gt;=60,"Seniors")</f>
        <v>Middle-Aged Adults</v>
      </c>
      <c r="T4458" t="str">
        <f t="shared" si="69"/>
        <v>Yes</v>
      </c>
      <c r="U4458" cm="1">
        <f t="array" ref="U4458">_xlfn.SWITCH(L4458, "jan",1, "feb",2, "mar",3, "apr",4, "may",5, "jun",6, "jul",7, "aug",8, "sep",9, "oct",10, "nov",11, "dec",12, "")</f>
        <v>4</v>
      </c>
      <c r="V4458" s="2">
        <f>bank__2[[#This Row],[CallDuration (Seconds)]]/60</f>
        <v>10.166666666666666</v>
      </c>
      <c r="W4458" t="str">
        <f>IF(AND(bank__2[[#This Row],[HasHousingLoan]]="yes",bank__2[[#This Row],[HasPersonalLoan]]="yes"),"Both Loans",
IF(bank__2[[#This Row],[HasHousingLoan]]="yes","Only Housing Loan",
IF(bank__2[[#This Row],[HasPersonalLoan]]="yes","Only Personal Loan","No Loan")))</f>
        <v>Only Housing Loan</v>
      </c>
    </row>
    <row r="4459" spans="1:23">
      <c r="A4459">
        <v>4458</v>
      </c>
      <c r="B4459">
        <v>37</v>
      </c>
      <c r="C4459" t="s">
        <v>56</v>
      </c>
      <c r="D4459" t="s">
        <v>44</v>
      </c>
      <c r="E4459" t="s">
        <v>20</v>
      </c>
      <c r="F4459" t="s">
        <v>21</v>
      </c>
      <c r="G4459">
        <v>6969</v>
      </c>
      <c r="H4459" t="s">
        <v>35</v>
      </c>
      <c r="I4459" t="s">
        <v>21</v>
      </c>
      <c r="J4459" t="s">
        <v>30</v>
      </c>
      <c r="K4459">
        <v>20</v>
      </c>
      <c r="L4459" t="s">
        <v>37</v>
      </c>
      <c r="M4459">
        <v>412</v>
      </c>
      <c r="N4459">
        <v>1</v>
      </c>
      <c r="O4459">
        <v>-1</v>
      </c>
      <c r="P4459">
        <v>0</v>
      </c>
      <c r="Q4459" t="s">
        <v>30</v>
      </c>
      <c r="R4459" t="s">
        <v>21</v>
      </c>
      <c r="S4459" t="str" cm="1">
        <f t="array" ref="S4459">_xlfn.IFS(bank__2[[#This Row],[Age]]&lt;30, "Young Adults",bank__2[[#This Row],[Age]]&lt;45, "Middle-Aged Adults",bank__2[[#This Row],[Age]]&lt;60, "Older AdultsOlder Adults", bank__2[[#This Row],[Age]]&gt;=60,"Seniors")</f>
        <v>Middle-Aged Adults</v>
      </c>
      <c r="T4459" t="str">
        <f t="shared" si="69"/>
        <v>No</v>
      </c>
      <c r="U4459" cm="1">
        <f t="array" ref="U4459">_xlfn.SWITCH(L4459, "jan",1, "feb",2, "mar",3, "apr",4, "may",5, "jun",6, "jul",7, "aug",8, "sep",9, "oct",10, "nov",11, "dec",12, "")</f>
        <v>5</v>
      </c>
      <c r="V4459" s="2">
        <f>bank__2[[#This Row],[CallDuration (Seconds)]]/60</f>
        <v>6.8666666666666663</v>
      </c>
      <c r="W4459" t="str">
        <f>IF(AND(bank__2[[#This Row],[HasHousingLoan]]="yes",bank__2[[#This Row],[HasPersonalLoan]]="yes"),"Both Loans",
IF(bank__2[[#This Row],[HasHousingLoan]]="yes","Only Housing Loan",
IF(bank__2[[#This Row],[HasPersonalLoan]]="yes","Only Personal Loan","No Loan")))</f>
        <v>Only Housing Loan</v>
      </c>
    </row>
    <row r="4460" spans="1:23">
      <c r="A4460">
        <v>4459</v>
      </c>
      <c r="B4460">
        <v>29</v>
      </c>
      <c r="C4460" t="s">
        <v>43</v>
      </c>
      <c r="D4460" t="s">
        <v>44</v>
      </c>
      <c r="E4460" t="s">
        <v>45</v>
      </c>
      <c r="F4460" t="s">
        <v>21</v>
      </c>
      <c r="G4460">
        <v>572</v>
      </c>
      <c r="H4460" t="s">
        <v>21</v>
      </c>
      <c r="I4460" t="s">
        <v>21</v>
      </c>
      <c r="J4460" t="s">
        <v>23</v>
      </c>
      <c r="K4460">
        <v>16</v>
      </c>
      <c r="L4460" t="s">
        <v>578</v>
      </c>
      <c r="M4460">
        <v>314</v>
      </c>
      <c r="N4460">
        <v>1</v>
      </c>
      <c r="O4460">
        <v>195</v>
      </c>
      <c r="P4460">
        <v>1</v>
      </c>
      <c r="Q4460" t="s">
        <v>196</v>
      </c>
      <c r="R4460" t="s">
        <v>35</v>
      </c>
      <c r="S4460" t="str" cm="1">
        <f t="array" ref="S4460">_xlfn.IFS(bank__2[[#This Row],[Age]]&lt;30, "Young Adults",bank__2[[#This Row],[Age]]&lt;45, "Middle-Aged Adults",bank__2[[#This Row],[Age]]&lt;60, "Older AdultsOlder Adults", bank__2[[#This Row],[Age]]&gt;=60,"Seniors")</f>
        <v>Young Adults</v>
      </c>
      <c r="T4460" t="str">
        <f t="shared" si="69"/>
        <v>Yes</v>
      </c>
      <c r="U4460" cm="1">
        <f t="array" ref="U4460">_xlfn.SWITCH(L4460, "jan",1, "feb",2, "mar",3, "apr",4, "may",5, "jun",6, "jul",7, "aug",8, "sep",9, "oct",10, "nov",11, "dec",12, "")</f>
        <v>12</v>
      </c>
      <c r="V4460" s="2">
        <f>bank__2[[#This Row],[CallDuration (Seconds)]]/60</f>
        <v>5.2333333333333334</v>
      </c>
      <c r="W4460" t="str">
        <f>IF(AND(bank__2[[#This Row],[HasHousingLoan]]="yes",bank__2[[#This Row],[HasPersonalLoan]]="yes"),"Both Loans",
IF(bank__2[[#This Row],[HasHousingLoan]]="yes","Only Housing Loan",
IF(bank__2[[#This Row],[HasPersonalLoan]]="yes","Only Personal Loan","No Loan")))</f>
        <v>No Loan</v>
      </c>
    </row>
    <row r="4461" spans="1:23">
      <c r="A4461">
        <v>4460</v>
      </c>
      <c r="B4461">
        <v>31</v>
      </c>
      <c r="C4461" t="s">
        <v>87</v>
      </c>
      <c r="D4461" t="s">
        <v>44</v>
      </c>
      <c r="E4461" t="s">
        <v>33</v>
      </c>
      <c r="F4461" t="s">
        <v>21</v>
      </c>
      <c r="G4461">
        <v>223</v>
      </c>
      <c r="H4461" t="s">
        <v>35</v>
      </c>
      <c r="I4461" t="s">
        <v>21</v>
      </c>
      <c r="J4461" t="s">
        <v>23</v>
      </c>
      <c r="K4461">
        <v>17</v>
      </c>
      <c r="L4461" t="s">
        <v>48</v>
      </c>
      <c r="M4461">
        <v>508</v>
      </c>
      <c r="N4461">
        <v>1</v>
      </c>
      <c r="O4461">
        <v>315</v>
      </c>
      <c r="P4461">
        <v>11</v>
      </c>
      <c r="Q4461" t="s">
        <v>196</v>
      </c>
      <c r="R4461" t="s">
        <v>21</v>
      </c>
      <c r="S4461" t="str" cm="1">
        <f t="array" ref="S4461">_xlfn.IFS(bank__2[[#This Row],[Age]]&lt;30, "Young Adults",bank__2[[#This Row],[Age]]&lt;45, "Middle-Aged Adults",bank__2[[#This Row],[Age]]&lt;60, "Older AdultsOlder Adults", bank__2[[#This Row],[Age]]&gt;=60,"Seniors")</f>
        <v>Middle-Aged Adults</v>
      </c>
      <c r="T4461" t="str">
        <f t="shared" si="69"/>
        <v>Yes</v>
      </c>
      <c r="U4461" cm="1">
        <f t="array" ref="U4461">_xlfn.SWITCH(L4461, "jan",1, "feb",2, "mar",3, "apr",4, "may",5, "jun",6, "jul",7, "aug",8, "sep",9, "oct",10, "nov",11, "dec",12, "")</f>
        <v>4</v>
      </c>
      <c r="V4461" s="2">
        <f>bank__2[[#This Row],[CallDuration (Seconds)]]/60</f>
        <v>8.4666666666666668</v>
      </c>
      <c r="W4461" t="str">
        <f>IF(AND(bank__2[[#This Row],[HasHousingLoan]]="yes",bank__2[[#This Row],[HasPersonalLoan]]="yes"),"Both Loans",
IF(bank__2[[#This Row],[HasHousingLoan]]="yes","Only Housing Loan",
IF(bank__2[[#This Row],[HasPersonalLoan]]="yes","Only Personal Loan","No Loan")))</f>
        <v>Only Housing Loan</v>
      </c>
    </row>
    <row r="4462" spans="1:23">
      <c r="A4462">
        <v>4461</v>
      </c>
      <c r="B4462">
        <v>40</v>
      </c>
      <c r="C4462" t="s">
        <v>72</v>
      </c>
      <c r="D4462" t="s">
        <v>19</v>
      </c>
      <c r="E4462" t="s">
        <v>33</v>
      </c>
      <c r="F4462" t="s">
        <v>21</v>
      </c>
      <c r="G4462">
        <v>-396</v>
      </c>
      <c r="H4462" t="s">
        <v>35</v>
      </c>
      <c r="I4462" t="s">
        <v>21</v>
      </c>
      <c r="J4462" t="s">
        <v>30</v>
      </c>
      <c r="K4462">
        <v>26</v>
      </c>
      <c r="L4462" t="s">
        <v>37</v>
      </c>
      <c r="M4462">
        <v>127</v>
      </c>
      <c r="N4462">
        <v>1</v>
      </c>
      <c r="O4462">
        <v>-1</v>
      </c>
      <c r="P4462">
        <v>0</v>
      </c>
      <c r="Q4462" t="s">
        <v>30</v>
      </c>
      <c r="R4462" t="s">
        <v>21</v>
      </c>
      <c r="S4462" t="str" cm="1">
        <f t="array" ref="S4462">_xlfn.IFS(bank__2[[#This Row],[Age]]&lt;30, "Young Adults",bank__2[[#This Row],[Age]]&lt;45, "Middle-Aged Adults",bank__2[[#This Row],[Age]]&lt;60, "Older AdultsOlder Adults", bank__2[[#This Row],[Age]]&gt;=60,"Seniors")</f>
        <v>Middle-Aged Adults</v>
      </c>
      <c r="T4462" t="str">
        <f t="shared" si="69"/>
        <v>No</v>
      </c>
      <c r="U4462" cm="1">
        <f t="array" ref="U4462">_xlfn.SWITCH(L4462, "jan",1, "feb",2, "mar",3, "apr",4, "may",5, "jun",6, "jul",7, "aug",8, "sep",9, "oct",10, "nov",11, "dec",12, "")</f>
        <v>5</v>
      </c>
      <c r="V4462" s="2">
        <f>bank__2[[#This Row],[CallDuration (Seconds)]]/60</f>
        <v>2.1166666666666667</v>
      </c>
      <c r="W4462" t="str">
        <f>IF(AND(bank__2[[#This Row],[HasHousingLoan]]="yes",bank__2[[#This Row],[HasPersonalLoan]]="yes"),"Both Loans",
IF(bank__2[[#This Row],[HasHousingLoan]]="yes","Only Housing Loan",
IF(bank__2[[#This Row],[HasPersonalLoan]]="yes","Only Personal Loan","No Loan")))</f>
        <v>Only Housing Loan</v>
      </c>
    </row>
    <row r="4463" spans="1:23">
      <c r="A4463">
        <v>4462</v>
      </c>
      <c r="B4463">
        <v>47</v>
      </c>
      <c r="C4463" t="s">
        <v>32</v>
      </c>
      <c r="D4463" t="s">
        <v>122</v>
      </c>
      <c r="E4463" t="s">
        <v>33</v>
      </c>
      <c r="F4463" t="s">
        <v>21</v>
      </c>
      <c r="G4463">
        <v>164</v>
      </c>
      <c r="H4463" t="s">
        <v>21</v>
      </c>
      <c r="I4463" t="s">
        <v>21</v>
      </c>
      <c r="J4463" t="s">
        <v>30</v>
      </c>
      <c r="K4463">
        <v>5</v>
      </c>
      <c r="L4463" t="s">
        <v>37</v>
      </c>
      <c r="M4463">
        <v>212</v>
      </c>
      <c r="N4463">
        <v>1</v>
      </c>
      <c r="O4463">
        <v>-1</v>
      </c>
      <c r="P4463">
        <v>0</v>
      </c>
      <c r="Q4463" t="s">
        <v>30</v>
      </c>
      <c r="R4463" t="s">
        <v>21</v>
      </c>
      <c r="S4463" t="str" cm="1">
        <f t="array" ref="S4463">_xlfn.IFS(bank__2[[#This Row],[Age]]&lt;30, "Young Adults",bank__2[[#This Row],[Age]]&lt;45, "Middle-Aged Adults",bank__2[[#This Row],[Age]]&lt;60, "Older AdultsOlder Adults", bank__2[[#This Row],[Age]]&gt;=60,"Seniors")</f>
        <v>Older AdultsOlder Adults</v>
      </c>
      <c r="T4463" t="str">
        <f t="shared" si="69"/>
        <v>No</v>
      </c>
      <c r="U4463" cm="1">
        <f t="array" ref="U4463">_xlfn.SWITCH(L4463, "jan",1, "feb",2, "mar",3, "apr",4, "may",5, "jun",6, "jul",7, "aug",8, "sep",9, "oct",10, "nov",11, "dec",12, "")</f>
        <v>5</v>
      </c>
      <c r="V4463" s="2">
        <f>bank__2[[#This Row],[CallDuration (Seconds)]]/60</f>
        <v>3.5333333333333332</v>
      </c>
      <c r="W4463" t="str">
        <f>IF(AND(bank__2[[#This Row],[HasHousingLoan]]="yes",bank__2[[#This Row],[HasPersonalLoan]]="yes"),"Both Loans",
IF(bank__2[[#This Row],[HasHousingLoan]]="yes","Only Housing Loan",
IF(bank__2[[#This Row],[HasPersonalLoan]]="yes","Only Personal Loan","No Loan")))</f>
        <v>No Loan</v>
      </c>
    </row>
    <row r="4464" spans="1:23">
      <c r="A4464">
        <v>4463</v>
      </c>
      <c r="B4464">
        <v>55</v>
      </c>
      <c r="C4464" t="s">
        <v>66</v>
      </c>
      <c r="D4464" t="s">
        <v>19</v>
      </c>
      <c r="E4464" t="s">
        <v>33</v>
      </c>
      <c r="F4464" t="s">
        <v>21</v>
      </c>
      <c r="G4464">
        <v>2678</v>
      </c>
      <c r="H4464" t="s">
        <v>21</v>
      </c>
      <c r="I4464" t="s">
        <v>35</v>
      </c>
      <c r="J4464" t="s">
        <v>23</v>
      </c>
      <c r="K4464">
        <v>18</v>
      </c>
      <c r="L4464" t="s">
        <v>92</v>
      </c>
      <c r="M4464">
        <v>151</v>
      </c>
      <c r="N4464">
        <v>12</v>
      </c>
      <c r="O4464">
        <v>-1</v>
      </c>
      <c r="P4464">
        <v>0</v>
      </c>
      <c r="Q4464" t="s">
        <v>30</v>
      </c>
      <c r="R4464" t="s">
        <v>21</v>
      </c>
      <c r="S4464" t="str" cm="1">
        <f t="array" ref="S4464">_xlfn.IFS(bank__2[[#This Row],[Age]]&lt;30, "Young Adults",bank__2[[#This Row],[Age]]&lt;45, "Middle-Aged Adults",bank__2[[#This Row],[Age]]&lt;60, "Older AdultsOlder Adults", bank__2[[#This Row],[Age]]&gt;=60,"Seniors")</f>
        <v>Older AdultsOlder Adults</v>
      </c>
      <c r="T4464" t="str">
        <f t="shared" si="69"/>
        <v>No</v>
      </c>
      <c r="U4464" cm="1">
        <f t="array" ref="U4464">_xlfn.SWITCH(L4464, "jan",1, "feb",2, "mar",3, "apr",4, "may",5, "jun",6, "jul",7, "aug",8, "sep",9, "oct",10, "nov",11, "dec",12, "")</f>
        <v>8</v>
      </c>
      <c r="V4464" s="2">
        <f>bank__2[[#This Row],[CallDuration (Seconds)]]/60</f>
        <v>2.5166666666666666</v>
      </c>
      <c r="W4464" t="str">
        <f>IF(AND(bank__2[[#This Row],[HasHousingLoan]]="yes",bank__2[[#This Row],[HasPersonalLoan]]="yes"),"Both Loans",
IF(bank__2[[#This Row],[HasHousingLoan]]="yes","Only Housing Loan",
IF(bank__2[[#This Row],[HasPersonalLoan]]="yes","Only Personal Loan","No Loan")))</f>
        <v>Only Personal Loan</v>
      </c>
    </row>
    <row r="4465" spans="1:23">
      <c r="A4465">
        <v>4464</v>
      </c>
      <c r="B4465">
        <v>33</v>
      </c>
      <c r="C4465" t="s">
        <v>72</v>
      </c>
      <c r="D4465" t="s">
        <v>44</v>
      </c>
      <c r="E4465" t="s">
        <v>33</v>
      </c>
      <c r="F4465" t="s">
        <v>21</v>
      </c>
      <c r="G4465">
        <v>920</v>
      </c>
      <c r="H4465" t="s">
        <v>35</v>
      </c>
      <c r="I4465" t="s">
        <v>21</v>
      </c>
      <c r="J4465" t="s">
        <v>23</v>
      </c>
      <c r="K4465">
        <v>21</v>
      </c>
      <c r="L4465" t="s">
        <v>124</v>
      </c>
      <c r="M4465">
        <v>58</v>
      </c>
      <c r="N4465">
        <v>1</v>
      </c>
      <c r="O4465">
        <v>122</v>
      </c>
      <c r="P4465">
        <v>4</v>
      </c>
      <c r="Q4465" t="s">
        <v>41</v>
      </c>
      <c r="R4465" t="s">
        <v>21</v>
      </c>
      <c r="S4465" t="str" cm="1">
        <f t="array" ref="S4465">_xlfn.IFS(bank__2[[#This Row],[Age]]&lt;30, "Young Adults",bank__2[[#This Row],[Age]]&lt;45, "Middle-Aged Adults",bank__2[[#This Row],[Age]]&lt;60, "Older AdultsOlder Adults", bank__2[[#This Row],[Age]]&gt;=60,"Seniors")</f>
        <v>Middle-Aged Adults</v>
      </c>
      <c r="T4465" t="str">
        <f t="shared" si="69"/>
        <v>Yes</v>
      </c>
      <c r="U4465" cm="1">
        <f t="array" ref="U4465">_xlfn.SWITCH(L4465, "jan",1, "feb",2, "mar",3, "apr",4, "may",5, "jun",6, "jul",7, "aug",8, "sep",9, "oct",10, "nov",11, "dec",12, "")</f>
        <v>11</v>
      </c>
      <c r="V4465" s="2">
        <f>bank__2[[#This Row],[CallDuration (Seconds)]]/60</f>
        <v>0.96666666666666667</v>
      </c>
      <c r="W4465" t="str">
        <f>IF(AND(bank__2[[#This Row],[HasHousingLoan]]="yes",bank__2[[#This Row],[HasPersonalLoan]]="yes"),"Both Loans",
IF(bank__2[[#This Row],[HasHousingLoan]]="yes","Only Housing Loan",
IF(bank__2[[#This Row],[HasPersonalLoan]]="yes","Only Personal Loan","No Loan")))</f>
        <v>Only Housing Loan</v>
      </c>
    </row>
    <row r="4466" spans="1:23">
      <c r="A4466">
        <v>4465</v>
      </c>
      <c r="B4466">
        <v>53</v>
      </c>
      <c r="C4466" t="s">
        <v>32</v>
      </c>
      <c r="D4466" t="s">
        <v>122</v>
      </c>
      <c r="E4466" t="s">
        <v>33</v>
      </c>
      <c r="F4466" t="s">
        <v>21</v>
      </c>
      <c r="G4466">
        <v>4554</v>
      </c>
      <c r="H4466" t="s">
        <v>21</v>
      </c>
      <c r="I4466" t="s">
        <v>21</v>
      </c>
      <c r="J4466" t="s">
        <v>23</v>
      </c>
      <c r="K4466">
        <v>5</v>
      </c>
      <c r="L4466" t="s">
        <v>61</v>
      </c>
      <c r="M4466">
        <v>8</v>
      </c>
      <c r="N4466">
        <v>6</v>
      </c>
      <c r="O4466">
        <v>-1</v>
      </c>
      <c r="P4466">
        <v>0</v>
      </c>
      <c r="Q4466" t="s">
        <v>30</v>
      </c>
      <c r="R4466" t="s">
        <v>21</v>
      </c>
      <c r="S4466" t="str" cm="1">
        <f t="array" ref="S4466">_xlfn.IFS(bank__2[[#This Row],[Age]]&lt;30, "Young Adults",bank__2[[#This Row],[Age]]&lt;45, "Middle-Aged Adults",bank__2[[#This Row],[Age]]&lt;60, "Older AdultsOlder Adults", bank__2[[#This Row],[Age]]&gt;=60,"Seniors")</f>
        <v>Older AdultsOlder Adults</v>
      </c>
      <c r="T4466" t="str">
        <f t="shared" si="69"/>
        <v>No</v>
      </c>
      <c r="U4466" cm="1">
        <f t="array" ref="U4466">_xlfn.SWITCH(L4466, "jan",1, "feb",2, "mar",3, "apr",4, "may",5, "jun",6, "jul",7, "aug",8, "sep",9, "oct",10, "nov",11, "dec",12, "")</f>
        <v>2</v>
      </c>
      <c r="V4466" s="2">
        <f>bank__2[[#This Row],[CallDuration (Seconds)]]/60</f>
        <v>0.13333333333333333</v>
      </c>
      <c r="W4466" t="str">
        <f>IF(AND(bank__2[[#This Row],[HasHousingLoan]]="yes",bank__2[[#This Row],[HasPersonalLoan]]="yes"),"Both Loans",
IF(bank__2[[#This Row],[HasHousingLoan]]="yes","Only Housing Loan",
IF(bank__2[[#This Row],[HasPersonalLoan]]="yes","Only Personal Loan","No Loan")))</f>
        <v>No Loan</v>
      </c>
    </row>
    <row r="4467" spans="1:23">
      <c r="A4467">
        <v>4466</v>
      </c>
      <c r="B4467">
        <v>38</v>
      </c>
      <c r="C4467" t="s">
        <v>43</v>
      </c>
      <c r="D4467" t="s">
        <v>44</v>
      </c>
      <c r="E4467" t="s">
        <v>45</v>
      </c>
      <c r="F4467" t="s">
        <v>21</v>
      </c>
      <c r="G4467">
        <v>623</v>
      </c>
      <c r="H4467" t="s">
        <v>21</v>
      </c>
      <c r="I4467" t="s">
        <v>21</v>
      </c>
      <c r="J4467" t="s">
        <v>23</v>
      </c>
      <c r="K4467">
        <v>28</v>
      </c>
      <c r="L4467" t="s">
        <v>53</v>
      </c>
      <c r="M4467">
        <v>297</v>
      </c>
      <c r="N4467">
        <v>4</v>
      </c>
      <c r="O4467">
        <v>144</v>
      </c>
      <c r="P4467">
        <v>4</v>
      </c>
      <c r="Q4467" t="s">
        <v>70</v>
      </c>
      <c r="R4467" t="s">
        <v>35</v>
      </c>
      <c r="S4467" t="str" cm="1">
        <f t="array" ref="S4467">_xlfn.IFS(bank__2[[#This Row],[Age]]&lt;30, "Young Adults",bank__2[[#This Row],[Age]]&lt;45, "Middle-Aged Adults",bank__2[[#This Row],[Age]]&lt;60, "Older AdultsOlder Adults", bank__2[[#This Row],[Age]]&gt;=60,"Seniors")</f>
        <v>Middle-Aged Adults</v>
      </c>
      <c r="T4467" t="str">
        <f t="shared" si="69"/>
        <v>Yes</v>
      </c>
      <c r="U4467" cm="1">
        <f t="array" ref="U4467">_xlfn.SWITCH(L4467, "jan",1, "feb",2, "mar",3, "apr",4, "may",5, "jun",6, "jul",7, "aug",8, "sep",9, "oct",10, "nov",11, "dec",12, "")</f>
        <v>6</v>
      </c>
      <c r="V4467" s="2">
        <f>bank__2[[#This Row],[CallDuration (Seconds)]]/60</f>
        <v>4.95</v>
      </c>
      <c r="W4467" t="str">
        <f>IF(AND(bank__2[[#This Row],[HasHousingLoan]]="yes",bank__2[[#This Row],[HasPersonalLoan]]="yes"),"Both Loans",
IF(bank__2[[#This Row],[HasHousingLoan]]="yes","Only Housing Loan",
IF(bank__2[[#This Row],[HasPersonalLoan]]="yes","Only Personal Loan","No Loan")))</f>
        <v>No Loan</v>
      </c>
    </row>
    <row r="4468" spans="1:23">
      <c r="A4468">
        <v>4467</v>
      </c>
      <c r="B4468">
        <v>61</v>
      </c>
      <c r="C4468" t="s">
        <v>43</v>
      </c>
      <c r="D4468" t="s">
        <v>19</v>
      </c>
      <c r="E4468" t="s">
        <v>33</v>
      </c>
      <c r="F4468" t="s">
        <v>21</v>
      </c>
      <c r="G4468">
        <v>967</v>
      </c>
      <c r="H4468" t="s">
        <v>21</v>
      </c>
      <c r="I4468" t="s">
        <v>21</v>
      </c>
      <c r="J4468" t="s">
        <v>23</v>
      </c>
      <c r="K4468">
        <v>20</v>
      </c>
      <c r="L4468" t="s">
        <v>92</v>
      </c>
      <c r="M4468">
        <v>180</v>
      </c>
      <c r="N4468">
        <v>1</v>
      </c>
      <c r="O4468">
        <v>-1</v>
      </c>
      <c r="P4468">
        <v>0</v>
      </c>
      <c r="Q4468" t="s">
        <v>30</v>
      </c>
      <c r="R4468" t="s">
        <v>21</v>
      </c>
      <c r="S4468" t="str" cm="1">
        <f t="array" ref="S4468">_xlfn.IFS(bank__2[[#This Row],[Age]]&lt;30, "Young Adults",bank__2[[#This Row],[Age]]&lt;45, "Middle-Aged Adults",bank__2[[#This Row],[Age]]&lt;60, "Older AdultsOlder Adults", bank__2[[#This Row],[Age]]&gt;=60,"Seniors")</f>
        <v>Seniors</v>
      </c>
      <c r="T4468" t="str">
        <f t="shared" si="69"/>
        <v>No</v>
      </c>
      <c r="U4468" cm="1">
        <f t="array" ref="U4468">_xlfn.SWITCH(L4468, "jan",1, "feb",2, "mar",3, "apr",4, "may",5, "jun",6, "jul",7, "aug",8, "sep",9, "oct",10, "nov",11, "dec",12, "")</f>
        <v>8</v>
      </c>
      <c r="V4468" s="2">
        <f>bank__2[[#This Row],[CallDuration (Seconds)]]/60</f>
        <v>3</v>
      </c>
      <c r="W4468" t="str">
        <f>IF(AND(bank__2[[#This Row],[HasHousingLoan]]="yes",bank__2[[#This Row],[HasPersonalLoan]]="yes"),"Both Loans",
IF(bank__2[[#This Row],[HasHousingLoan]]="yes","Only Housing Loan",
IF(bank__2[[#This Row],[HasPersonalLoan]]="yes","Only Personal Loan","No Loan")))</f>
        <v>No Loan</v>
      </c>
    </row>
    <row r="4469" spans="1:23">
      <c r="A4469">
        <v>4468</v>
      </c>
      <c r="B4469">
        <v>43</v>
      </c>
      <c r="C4469" t="s">
        <v>18</v>
      </c>
      <c r="D4469" t="s">
        <v>122</v>
      </c>
      <c r="E4469" t="s">
        <v>33</v>
      </c>
      <c r="F4469" t="s">
        <v>21</v>
      </c>
      <c r="G4469">
        <v>1577</v>
      </c>
      <c r="H4469" t="s">
        <v>35</v>
      </c>
      <c r="I4469" t="s">
        <v>21</v>
      </c>
      <c r="J4469" t="s">
        <v>23</v>
      </c>
      <c r="K4469">
        <v>19</v>
      </c>
      <c r="L4469" t="s">
        <v>124</v>
      </c>
      <c r="M4469">
        <v>87</v>
      </c>
      <c r="N4469">
        <v>1</v>
      </c>
      <c r="O4469">
        <v>-1</v>
      </c>
      <c r="P4469">
        <v>0</v>
      </c>
      <c r="Q4469" t="s">
        <v>30</v>
      </c>
      <c r="R4469" t="s">
        <v>21</v>
      </c>
      <c r="S4469" t="str" cm="1">
        <f t="array" ref="S4469">_xlfn.IFS(bank__2[[#This Row],[Age]]&lt;30, "Young Adults",bank__2[[#This Row],[Age]]&lt;45, "Middle-Aged Adults",bank__2[[#This Row],[Age]]&lt;60, "Older AdultsOlder Adults", bank__2[[#This Row],[Age]]&gt;=60,"Seniors")</f>
        <v>Middle-Aged Adults</v>
      </c>
      <c r="T4469" t="str">
        <f t="shared" si="69"/>
        <v>No</v>
      </c>
      <c r="U4469" cm="1">
        <f t="array" ref="U4469">_xlfn.SWITCH(L4469, "jan",1, "feb",2, "mar",3, "apr",4, "may",5, "jun",6, "jul",7, "aug",8, "sep",9, "oct",10, "nov",11, "dec",12, "")</f>
        <v>11</v>
      </c>
      <c r="V4469" s="2">
        <f>bank__2[[#This Row],[CallDuration (Seconds)]]/60</f>
        <v>1.45</v>
      </c>
      <c r="W4469" t="str">
        <f>IF(AND(bank__2[[#This Row],[HasHousingLoan]]="yes",bank__2[[#This Row],[HasPersonalLoan]]="yes"),"Both Loans",
IF(bank__2[[#This Row],[HasHousingLoan]]="yes","Only Housing Loan",
IF(bank__2[[#This Row],[HasPersonalLoan]]="yes","Only Personal Loan","No Loan")))</f>
        <v>Only Housing Loan</v>
      </c>
    </row>
    <row r="4470" spans="1:23">
      <c r="A4470">
        <v>4469</v>
      </c>
      <c r="B4470">
        <v>42</v>
      </c>
      <c r="C4470" t="s">
        <v>135</v>
      </c>
      <c r="D4470" t="s">
        <v>19</v>
      </c>
      <c r="E4470" t="s">
        <v>20</v>
      </c>
      <c r="F4470" t="s">
        <v>21</v>
      </c>
      <c r="G4470">
        <v>1</v>
      </c>
      <c r="H4470" t="s">
        <v>35</v>
      </c>
      <c r="I4470" t="s">
        <v>21</v>
      </c>
      <c r="J4470" t="s">
        <v>146</v>
      </c>
      <c r="K4470">
        <v>28</v>
      </c>
      <c r="L4470" t="s">
        <v>119</v>
      </c>
      <c r="M4470">
        <v>59</v>
      </c>
      <c r="N4470">
        <v>5</v>
      </c>
      <c r="O4470">
        <v>-1</v>
      </c>
      <c r="P4470">
        <v>0</v>
      </c>
      <c r="Q4470" t="s">
        <v>30</v>
      </c>
      <c r="R4470" t="s">
        <v>21</v>
      </c>
      <c r="S4470" t="str" cm="1">
        <f t="array" ref="S4470">_xlfn.IFS(bank__2[[#This Row],[Age]]&lt;30, "Young Adults",bank__2[[#This Row],[Age]]&lt;45, "Middle-Aged Adults",bank__2[[#This Row],[Age]]&lt;60, "Older AdultsOlder Adults", bank__2[[#This Row],[Age]]&gt;=60,"Seniors")</f>
        <v>Middle-Aged Adults</v>
      </c>
      <c r="T4470" t="str">
        <f t="shared" si="69"/>
        <v>No</v>
      </c>
      <c r="U4470" cm="1">
        <f t="array" ref="U4470">_xlfn.SWITCH(L4470, "jan",1, "feb",2, "mar",3, "apr",4, "may",5, "jun",6, "jul",7, "aug",8, "sep",9, "oct",10, "nov",11, "dec",12, "")</f>
        <v>7</v>
      </c>
      <c r="V4470" s="2">
        <f>bank__2[[#This Row],[CallDuration (Seconds)]]/60</f>
        <v>0.98333333333333328</v>
      </c>
      <c r="W4470" t="str">
        <f>IF(AND(bank__2[[#This Row],[HasHousingLoan]]="yes",bank__2[[#This Row],[HasPersonalLoan]]="yes"),"Both Loans",
IF(bank__2[[#This Row],[HasHousingLoan]]="yes","Only Housing Loan",
IF(bank__2[[#This Row],[HasPersonalLoan]]="yes","Only Personal Loan","No Loan")))</f>
        <v>Only Housing Loan</v>
      </c>
    </row>
    <row r="4471" spans="1:23">
      <c r="A4471">
        <v>4470</v>
      </c>
      <c r="B4471">
        <v>36</v>
      </c>
      <c r="C4471" t="s">
        <v>43</v>
      </c>
      <c r="D4471" t="s">
        <v>122</v>
      </c>
      <c r="E4471" t="s">
        <v>45</v>
      </c>
      <c r="F4471" t="s">
        <v>21</v>
      </c>
      <c r="G4471">
        <v>0</v>
      </c>
      <c r="H4471" t="s">
        <v>21</v>
      </c>
      <c r="I4471" t="s">
        <v>21</v>
      </c>
      <c r="J4471" t="s">
        <v>23</v>
      </c>
      <c r="K4471">
        <v>28</v>
      </c>
      <c r="L4471" t="s">
        <v>92</v>
      </c>
      <c r="M4471">
        <v>81</v>
      </c>
      <c r="N4471">
        <v>4</v>
      </c>
      <c r="O4471">
        <v>-1</v>
      </c>
      <c r="P4471">
        <v>0</v>
      </c>
      <c r="Q4471" t="s">
        <v>30</v>
      </c>
      <c r="R4471" t="s">
        <v>21</v>
      </c>
      <c r="S4471" t="str" cm="1">
        <f t="array" ref="S4471">_xlfn.IFS(bank__2[[#This Row],[Age]]&lt;30, "Young Adults",bank__2[[#This Row],[Age]]&lt;45, "Middle-Aged Adults",bank__2[[#This Row],[Age]]&lt;60, "Older AdultsOlder Adults", bank__2[[#This Row],[Age]]&gt;=60,"Seniors")</f>
        <v>Middle-Aged Adults</v>
      </c>
      <c r="T4471" t="str">
        <f t="shared" si="69"/>
        <v>No</v>
      </c>
      <c r="U4471" cm="1">
        <f t="array" ref="U4471">_xlfn.SWITCH(L4471, "jan",1, "feb",2, "mar",3, "apr",4, "may",5, "jun",6, "jul",7, "aug",8, "sep",9, "oct",10, "nov",11, "dec",12, "")</f>
        <v>8</v>
      </c>
      <c r="V4471" s="2">
        <f>bank__2[[#This Row],[CallDuration (Seconds)]]/60</f>
        <v>1.35</v>
      </c>
      <c r="W4471" t="str">
        <f>IF(AND(bank__2[[#This Row],[HasHousingLoan]]="yes",bank__2[[#This Row],[HasPersonalLoan]]="yes"),"Both Loans",
IF(bank__2[[#This Row],[HasHousingLoan]]="yes","Only Housing Loan",
IF(bank__2[[#This Row],[HasPersonalLoan]]="yes","Only Personal Loan","No Loan")))</f>
        <v>No Loan</v>
      </c>
    </row>
    <row r="4472" spans="1:23">
      <c r="A4472">
        <v>4471</v>
      </c>
      <c r="B4472">
        <v>31</v>
      </c>
      <c r="C4472" t="s">
        <v>72</v>
      </c>
      <c r="D4472" t="s">
        <v>44</v>
      </c>
      <c r="E4472" t="s">
        <v>45</v>
      </c>
      <c r="F4472" t="s">
        <v>21</v>
      </c>
      <c r="G4472">
        <v>1166</v>
      </c>
      <c r="H4472" t="s">
        <v>35</v>
      </c>
      <c r="I4472" t="s">
        <v>21</v>
      </c>
      <c r="J4472" t="s">
        <v>30</v>
      </c>
      <c r="K4472">
        <v>3</v>
      </c>
      <c r="L4472" t="s">
        <v>53</v>
      </c>
      <c r="M4472">
        <v>207</v>
      </c>
      <c r="N4472">
        <v>1</v>
      </c>
      <c r="O4472">
        <v>-1</v>
      </c>
      <c r="P4472">
        <v>0</v>
      </c>
      <c r="Q4472" t="s">
        <v>30</v>
      </c>
      <c r="R4472" t="s">
        <v>21</v>
      </c>
      <c r="S4472" t="str" cm="1">
        <f t="array" ref="S4472">_xlfn.IFS(bank__2[[#This Row],[Age]]&lt;30, "Young Adults",bank__2[[#This Row],[Age]]&lt;45, "Middle-Aged Adults",bank__2[[#This Row],[Age]]&lt;60, "Older AdultsOlder Adults", bank__2[[#This Row],[Age]]&gt;=60,"Seniors")</f>
        <v>Middle-Aged Adults</v>
      </c>
      <c r="T4472" t="str">
        <f t="shared" si="69"/>
        <v>No</v>
      </c>
      <c r="U4472" cm="1">
        <f t="array" ref="U4472">_xlfn.SWITCH(L4472, "jan",1, "feb",2, "mar",3, "apr",4, "may",5, "jun",6, "jul",7, "aug",8, "sep",9, "oct",10, "nov",11, "dec",12, "")</f>
        <v>6</v>
      </c>
      <c r="V4472" s="2">
        <f>bank__2[[#This Row],[CallDuration (Seconds)]]/60</f>
        <v>3.45</v>
      </c>
      <c r="W4472" t="str">
        <f>IF(AND(bank__2[[#This Row],[HasHousingLoan]]="yes",bank__2[[#This Row],[HasPersonalLoan]]="yes"),"Both Loans",
IF(bank__2[[#This Row],[HasHousingLoan]]="yes","Only Housing Loan",
IF(bank__2[[#This Row],[HasPersonalLoan]]="yes","Only Personal Loan","No Loan")))</f>
        <v>Only Housing Loan</v>
      </c>
    </row>
    <row r="4473" spans="1:23">
      <c r="A4473">
        <v>4472</v>
      </c>
      <c r="B4473">
        <v>59</v>
      </c>
      <c r="C4473" t="s">
        <v>43</v>
      </c>
      <c r="D4473" t="s">
        <v>19</v>
      </c>
      <c r="E4473" t="s">
        <v>2553</v>
      </c>
      <c r="F4473" t="s">
        <v>21</v>
      </c>
      <c r="G4473">
        <v>3534</v>
      </c>
      <c r="H4473" t="s">
        <v>21</v>
      </c>
      <c r="I4473" t="s">
        <v>21</v>
      </c>
      <c r="J4473" t="s">
        <v>23</v>
      </c>
      <c r="K4473">
        <v>21</v>
      </c>
      <c r="L4473" t="s">
        <v>124</v>
      </c>
      <c r="M4473">
        <v>216</v>
      </c>
      <c r="N4473">
        <v>4</v>
      </c>
      <c r="O4473">
        <v>-1</v>
      </c>
      <c r="P4473">
        <v>0</v>
      </c>
      <c r="Q4473" t="s">
        <v>30</v>
      </c>
      <c r="R4473" t="s">
        <v>21</v>
      </c>
      <c r="S4473" t="str" cm="1">
        <f t="array" ref="S4473">_xlfn.IFS(bank__2[[#This Row],[Age]]&lt;30, "Young Adults",bank__2[[#This Row],[Age]]&lt;45, "Middle-Aged Adults",bank__2[[#This Row],[Age]]&lt;60, "Older AdultsOlder Adults", bank__2[[#This Row],[Age]]&gt;=60,"Seniors")</f>
        <v>Older AdultsOlder Adults</v>
      </c>
      <c r="T4473" t="str">
        <f t="shared" si="69"/>
        <v>No</v>
      </c>
      <c r="U4473" cm="1">
        <f t="array" ref="U4473">_xlfn.SWITCH(L4473, "jan",1, "feb",2, "mar",3, "apr",4, "may",5, "jun",6, "jul",7, "aug",8, "sep",9, "oct",10, "nov",11, "dec",12, "")</f>
        <v>11</v>
      </c>
      <c r="V4473" s="2">
        <f>bank__2[[#This Row],[CallDuration (Seconds)]]/60</f>
        <v>3.6</v>
      </c>
      <c r="W4473" t="str">
        <f>IF(AND(bank__2[[#This Row],[HasHousingLoan]]="yes",bank__2[[#This Row],[HasPersonalLoan]]="yes"),"Both Loans",
IF(bank__2[[#This Row],[HasHousingLoan]]="yes","Only Housing Loan",
IF(bank__2[[#This Row],[HasPersonalLoan]]="yes","Only Personal Loan","No Loan")))</f>
        <v>No Loan</v>
      </c>
    </row>
    <row r="4474" spans="1:23">
      <c r="A4474">
        <v>4473</v>
      </c>
      <c r="B4474">
        <v>29</v>
      </c>
      <c r="C4474" t="s">
        <v>56</v>
      </c>
      <c r="D4474" t="s">
        <v>19</v>
      </c>
      <c r="E4474" t="s">
        <v>20</v>
      </c>
      <c r="F4474" t="s">
        <v>21</v>
      </c>
      <c r="G4474">
        <v>200</v>
      </c>
      <c r="H4474" t="s">
        <v>35</v>
      </c>
      <c r="I4474" t="s">
        <v>21</v>
      </c>
      <c r="J4474" t="s">
        <v>30</v>
      </c>
      <c r="K4474">
        <v>30</v>
      </c>
      <c r="L4474" t="s">
        <v>37</v>
      </c>
      <c r="M4474">
        <v>322</v>
      </c>
      <c r="N4474">
        <v>2</v>
      </c>
      <c r="O4474">
        <v>-1</v>
      </c>
      <c r="P4474">
        <v>0</v>
      </c>
      <c r="Q4474" t="s">
        <v>30</v>
      </c>
      <c r="R4474" t="s">
        <v>21</v>
      </c>
      <c r="S4474" t="str" cm="1">
        <f t="array" ref="S4474">_xlfn.IFS(bank__2[[#This Row],[Age]]&lt;30, "Young Adults",bank__2[[#This Row],[Age]]&lt;45, "Middle-Aged Adults",bank__2[[#This Row],[Age]]&lt;60, "Older AdultsOlder Adults", bank__2[[#This Row],[Age]]&gt;=60,"Seniors")</f>
        <v>Young Adults</v>
      </c>
      <c r="T4474" t="str">
        <f t="shared" si="69"/>
        <v>No</v>
      </c>
      <c r="U4474" cm="1">
        <f t="array" ref="U4474">_xlfn.SWITCH(L4474, "jan",1, "feb",2, "mar",3, "apr",4, "may",5, "jun",6, "jul",7, "aug",8, "sep",9, "oct",10, "nov",11, "dec",12, "")</f>
        <v>5</v>
      </c>
      <c r="V4474" s="2">
        <f>bank__2[[#This Row],[CallDuration (Seconds)]]/60</f>
        <v>5.3666666666666663</v>
      </c>
      <c r="W4474" t="str">
        <f>IF(AND(bank__2[[#This Row],[HasHousingLoan]]="yes",bank__2[[#This Row],[HasPersonalLoan]]="yes"),"Both Loans",
IF(bank__2[[#This Row],[HasHousingLoan]]="yes","Only Housing Loan",
IF(bank__2[[#This Row],[HasPersonalLoan]]="yes","Only Personal Loan","No Loan")))</f>
        <v>Only Housing Loan</v>
      </c>
    </row>
    <row r="4475" spans="1:23">
      <c r="A4475">
        <v>4474</v>
      </c>
      <c r="B4475">
        <v>33</v>
      </c>
      <c r="C4475" t="s">
        <v>72</v>
      </c>
      <c r="D4475" t="s">
        <v>19</v>
      </c>
      <c r="E4475" t="s">
        <v>33</v>
      </c>
      <c r="F4475" t="s">
        <v>21</v>
      </c>
      <c r="G4475">
        <v>4790</v>
      </c>
      <c r="H4475" t="s">
        <v>35</v>
      </c>
      <c r="I4475" t="s">
        <v>21</v>
      </c>
      <c r="J4475" t="s">
        <v>23</v>
      </c>
      <c r="K4475">
        <v>20</v>
      </c>
      <c r="L4475" t="s">
        <v>48</v>
      </c>
      <c r="M4475">
        <v>137</v>
      </c>
      <c r="N4475">
        <v>1</v>
      </c>
      <c r="O4475">
        <v>272</v>
      </c>
      <c r="P4475">
        <v>2</v>
      </c>
      <c r="Q4475" t="s">
        <v>41</v>
      </c>
      <c r="R4475" t="s">
        <v>21</v>
      </c>
      <c r="S4475" t="str" cm="1">
        <f t="array" ref="S4475">_xlfn.IFS(bank__2[[#This Row],[Age]]&lt;30, "Young Adults",bank__2[[#This Row],[Age]]&lt;45, "Middle-Aged Adults",bank__2[[#This Row],[Age]]&lt;60, "Older AdultsOlder Adults", bank__2[[#This Row],[Age]]&gt;=60,"Seniors")</f>
        <v>Middle-Aged Adults</v>
      </c>
      <c r="T4475" t="str">
        <f t="shared" si="69"/>
        <v>Yes</v>
      </c>
      <c r="U4475" cm="1">
        <f t="array" ref="U4475">_xlfn.SWITCH(L4475, "jan",1, "feb",2, "mar",3, "apr",4, "may",5, "jun",6, "jul",7, "aug",8, "sep",9, "oct",10, "nov",11, "dec",12, "")</f>
        <v>4</v>
      </c>
      <c r="V4475" s="2">
        <f>bank__2[[#This Row],[CallDuration (Seconds)]]/60</f>
        <v>2.2833333333333332</v>
      </c>
      <c r="W4475" t="str">
        <f>IF(AND(bank__2[[#This Row],[HasHousingLoan]]="yes",bank__2[[#This Row],[HasPersonalLoan]]="yes"),"Both Loans",
IF(bank__2[[#This Row],[HasHousingLoan]]="yes","Only Housing Loan",
IF(bank__2[[#This Row],[HasPersonalLoan]]="yes","Only Personal Loan","No Loan")))</f>
        <v>Only Housing Loan</v>
      </c>
    </row>
    <row r="4476" spans="1:23">
      <c r="A4476">
        <v>4475</v>
      </c>
      <c r="B4476">
        <v>44</v>
      </c>
      <c r="C4476" t="s">
        <v>56</v>
      </c>
      <c r="D4476" t="s">
        <v>19</v>
      </c>
      <c r="E4476" t="s">
        <v>20</v>
      </c>
      <c r="F4476" t="s">
        <v>21</v>
      </c>
      <c r="G4476">
        <v>-237</v>
      </c>
      <c r="H4476" t="s">
        <v>35</v>
      </c>
      <c r="I4476" t="s">
        <v>21</v>
      </c>
      <c r="J4476" t="s">
        <v>146</v>
      </c>
      <c r="K4476">
        <v>10</v>
      </c>
      <c r="L4476" t="s">
        <v>119</v>
      </c>
      <c r="M4476">
        <v>73</v>
      </c>
      <c r="N4476">
        <v>1</v>
      </c>
      <c r="O4476">
        <v>-1</v>
      </c>
      <c r="P4476">
        <v>0</v>
      </c>
      <c r="Q4476" t="s">
        <v>30</v>
      </c>
      <c r="R4476" t="s">
        <v>21</v>
      </c>
      <c r="S4476" t="str" cm="1">
        <f t="array" ref="S4476">_xlfn.IFS(bank__2[[#This Row],[Age]]&lt;30, "Young Adults",bank__2[[#This Row],[Age]]&lt;45, "Middle-Aged Adults",bank__2[[#This Row],[Age]]&lt;60, "Older AdultsOlder Adults", bank__2[[#This Row],[Age]]&gt;=60,"Seniors")</f>
        <v>Middle-Aged Adults</v>
      </c>
      <c r="T4476" t="str">
        <f t="shared" si="69"/>
        <v>No</v>
      </c>
      <c r="U4476" cm="1">
        <f t="array" ref="U4476">_xlfn.SWITCH(L4476, "jan",1, "feb",2, "mar",3, "apr",4, "may",5, "jun",6, "jul",7, "aug",8, "sep",9, "oct",10, "nov",11, "dec",12, "")</f>
        <v>7</v>
      </c>
      <c r="V4476" s="2">
        <f>bank__2[[#This Row],[CallDuration (Seconds)]]/60</f>
        <v>1.2166666666666666</v>
      </c>
      <c r="W4476" t="str">
        <f>IF(AND(bank__2[[#This Row],[HasHousingLoan]]="yes",bank__2[[#This Row],[HasPersonalLoan]]="yes"),"Both Loans",
IF(bank__2[[#This Row],[HasHousingLoan]]="yes","Only Housing Loan",
IF(bank__2[[#This Row],[HasPersonalLoan]]="yes","Only Personal Loan","No Loan")))</f>
        <v>Only Housing Loan</v>
      </c>
    </row>
    <row r="4477" spans="1:23">
      <c r="A4477">
        <v>4476</v>
      </c>
      <c r="B4477">
        <v>43</v>
      </c>
      <c r="C4477" t="s">
        <v>56</v>
      </c>
      <c r="D4477" t="s">
        <v>19</v>
      </c>
      <c r="E4477" t="s">
        <v>33</v>
      </c>
      <c r="F4477" t="s">
        <v>21</v>
      </c>
      <c r="G4477">
        <v>1335</v>
      </c>
      <c r="H4477" t="s">
        <v>35</v>
      </c>
      <c r="I4477" t="s">
        <v>21</v>
      </c>
      <c r="J4477" t="s">
        <v>30</v>
      </c>
      <c r="K4477">
        <v>6</v>
      </c>
      <c r="L4477" t="s">
        <v>37</v>
      </c>
      <c r="M4477">
        <v>371</v>
      </c>
      <c r="N4477">
        <v>2</v>
      </c>
      <c r="O4477">
        <v>-1</v>
      </c>
      <c r="P4477">
        <v>0</v>
      </c>
      <c r="Q4477" t="s">
        <v>30</v>
      </c>
      <c r="R4477" t="s">
        <v>21</v>
      </c>
      <c r="S4477" t="str" cm="1">
        <f t="array" ref="S4477">_xlfn.IFS(bank__2[[#This Row],[Age]]&lt;30, "Young Adults",bank__2[[#This Row],[Age]]&lt;45, "Middle-Aged Adults",bank__2[[#This Row],[Age]]&lt;60, "Older AdultsOlder Adults", bank__2[[#This Row],[Age]]&gt;=60,"Seniors")</f>
        <v>Middle-Aged Adults</v>
      </c>
      <c r="T4477" t="str">
        <f t="shared" si="69"/>
        <v>No</v>
      </c>
      <c r="U4477" cm="1">
        <f t="array" ref="U4477">_xlfn.SWITCH(L4477, "jan",1, "feb",2, "mar",3, "apr",4, "may",5, "jun",6, "jul",7, "aug",8, "sep",9, "oct",10, "nov",11, "dec",12, "")</f>
        <v>5</v>
      </c>
      <c r="V4477" s="2">
        <f>bank__2[[#This Row],[CallDuration (Seconds)]]/60</f>
        <v>6.1833333333333336</v>
      </c>
      <c r="W4477" t="str">
        <f>IF(AND(bank__2[[#This Row],[HasHousingLoan]]="yes",bank__2[[#This Row],[HasPersonalLoan]]="yes"),"Both Loans",
IF(bank__2[[#This Row],[HasHousingLoan]]="yes","Only Housing Loan",
IF(bank__2[[#This Row],[HasPersonalLoan]]="yes","Only Personal Loan","No Loan")))</f>
        <v>Only Housing Loan</v>
      </c>
    </row>
    <row r="4478" spans="1:23">
      <c r="A4478">
        <v>4477</v>
      </c>
      <c r="B4478">
        <v>42</v>
      </c>
      <c r="C4478" t="s">
        <v>43</v>
      </c>
      <c r="D4478" t="s">
        <v>19</v>
      </c>
      <c r="E4478" t="s">
        <v>45</v>
      </c>
      <c r="F4478" t="s">
        <v>21</v>
      </c>
      <c r="G4478">
        <v>603</v>
      </c>
      <c r="H4478" t="s">
        <v>35</v>
      </c>
      <c r="I4478" t="s">
        <v>21</v>
      </c>
      <c r="J4478" t="s">
        <v>23</v>
      </c>
      <c r="K4478">
        <v>5</v>
      </c>
      <c r="L4478" t="s">
        <v>124</v>
      </c>
      <c r="M4478">
        <v>298</v>
      </c>
      <c r="N4478">
        <v>5</v>
      </c>
      <c r="O4478">
        <v>-1</v>
      </c>
      <c r="P4478">
        <v>0</v>
      </c>
      <c r="Q4478" t="s">
        <v>30</v>
      </c>
      <c r="R4478" t="s">
        <v>21</v>
      </c>
      <c r="S4478" t="str" cm="1">
        <f t="array" ref="S4478">_xlfn.IFS(bank__2[[#This Row],[Age]]&lt;30, "Young Adults",bank__2[[#This Row],[Age]]&lt;45, "Middle-Aged Adults",bank__2[[#This Row],[Age]]&lt;60, "Older AdultsOlder Adults", bank__2[[#This Row],[Age]]&gt;=60,"Seniors")</f>
        <v>Middle-Aged Adults</v>
      </c>
      <c r="T4478" t="str">
        <f t="shared" si="69"/>
        <v>No</v>
      </c>
      <c r="U4478" cm="1">
        <f t="array" ref="U4478">_xlfn.SWITCH(L4478, "jan",1, "feb",2, "mar",3, "apr",4, "may",5, "jun",6, "jul",7, "aug",8, "sep",9, "oct",10, "nov",11, "dec",12, "")</f>
        <v>11</v>
      </c>
      <c r="V4478" s="2">
        <f>bank__2[[#This Row],[CallDuration (Seconds)]]/60</f>
        <v>4.9666666666666668</v>
      </c>
      <c r="W4478" t="str">
        <f>IF(AND(bank__2[[#This Row],[HasHousingLoan]]="yes",bank__2[[#This Row],[HasPersonalLoan]]="yes"),"Both Loans",
IF(bank__2[[#This Row],[HasHousingLoan]]="yes","Only Housing Loan",
IF(bank__2[[#This Row],[HasPersonalLoan]]="yes","Only Personal Loan","No Loan")))</f>
        <v>Only Housing Loan</v>
      </c>
    </row>
    <row r="4479" spans="1:23">
      <c r="A4479">
        <v>4478</v>
      </c>
      <c r="B4479">
        <v>32</v>
      </c>
      <c r="C4479" t="s">
        <v>43</v>
      </c>
      <c r="D4479" t="s">
        <v>44</v>
      </c>
      <c r="E4479" t="s">
        <v>45</v>
      </c>
      <c r="F4479" t="s">
        <v>21</v>
      </c>
      <c r="G4479">
        <v>577</v>
      </c>
      <c r="H4479" t="s">
        <v>21</v>
      </c>
      <c r="I4479" t="s">
        <v>21</v>
      </c>
      <c r="J4479" t="s">
        <v>23</v>
      </c>
      <c r="K4479">
        <v>7</v>
      </c>
      <c r="L4479" t="s">
        <v>92</v>
      </c>
      <c r="M4479">
        <v>101</v>
      </c>
      <c r="N4479">
        <v>2</v>
      </c>
      <c r="O4479">
        <v>-1</v>
      </c>
      <c r="P4479">
        <v>0</v>
      </c>
      <c r="Q4479" t="s">
        <v>30</v>
      </c>
      <c r="R4479" t="s">
        <v>21</v>
      </c>
      <c r="S4479" t="str" cm="1">
        <f t="array" ref="S4479">_xlfn.IFS(bank__2[[#This Row],[Age]]&lt;30, "Young Adults",bank__2[[#This Row],[Age]]&lt;45, "Middle-Aged Adults",bank__2[[#This Row],[Age]]&lt;60, "Older AdultsOlder Adults", bank__2[[#This Row],[Age]]&gt;=60,"Seniors")</f>
        <v>Middle-Aged Adults</v>
      </c>
      <c r="T4479" t="str">
        <f t="shared" si="69"/>
        <v>No</v>
      </c>
      <c r="U4479" cm="1">
        <f t="array" ref="U4479">_xlfn.SWITCH(L4479, "jan",1, "feb",2, "mar",3, "apr",4, "may",5, "jun",6, "jul",7, "aug",8, "sep",9, "oct",10, "nov",11, "dec",12, "")</f>
        <v>8</v>
      </c>
      <c r="V4479" s="2">
        <f>bank__2[[#This Row],[CallDuration (Seconds)]]/60</f>
        <v>1.6833333333333333</v>
      </c>
      <c r="W4479" t="str">
        <f>IF(AND(bank__2[[#This Row],[HasHousingLoan]]="yes",bank__2[[#This Row],[HasPersonalLoan]]="yes"),"Both Loans",
IF(bank__2[[#This Row],[HasHousingLoan]]="yes","Only Housing Loan",
IF(bank__2[[#This Row],[HasPersonalLoan]]="yes","Only Personal Loan","No Loan")))</f>
        <v>No Loan</v>
      </c>
    </row>
    <row r="4480" spans="1:23">
      <c r="A4480">
        <v>4479</v>
      </c>
      <c r="B4480">
        <v>43</v>
      </c>
      <c r="C4480" t="s">
        <v>43</v>
      </c>
      <c r="D4480" t="s">
        <v>19</v>
      </c>
      <c r="E4480" t="s">
        <v>45</v>
      </c>
      <c r="F4480" t="s">
        <v>21</v>
      </c>
      <c r="G4480">
        <v>0</v>
      </c>
      <c r="H4480" t="s">
        <v>35</v>
      </c>
      <c r="I4480" t="s">
        <v>21</v>
      </c>
      <c r="J4480" t="s">
        <v>23</v>
      </c>
      <c r="K4480">
        <v>17</v>
      </c>
      <c r="L4480" t="s">
        <v>124</v>
      </c>
      <c r="M4480">
        <v>110</v>
      </c>
      <c r="N4480">
        <v>1</v>
      </c>
      <c r="O4480">
        <v>-1</v>
      </c>
      <c r="P4480">
        <v>0</v>
      </c>
      <c r="Q4480" t="s">
        <v>30</v>
      </c>
      <c r="R4480" t="s">
        <v>21</v>
      </c>
      <c r="S4480" t="str" cm="1">
        <f t="array" ref="S4480">_xlfn.IFS(bank__2[[#This Row],[Age]]&lt;30, "Young Adults",bank__2[[#This Row],[Age]]&lt;45, "Middle-Aged Adults",bank__2[[#This Row],[Age]]&lt;60, "Older AdultsOlder Adults", bank__2[[#This Row],[Age]]&gt;=60,"Seniors")</f>
        <v>Middle-Aged Adults</v>
      </c>
      <c r="T4480" t="str">
        <f t="shared" si="69"/>
        <v>No</v>
      </c>
      <c r="U4480" cm="1">
        <f t="array" ref="U4480">_xlfn.SWITCH(L4480, "jan",1, "feb",2, "mar",3, "apr",4, "may",5, "jun",6, "jul",7, "aug",8, "sep",9, "oct",10, "nov",11, "dec",12, "")</f>
        <v>11</v>
      </c>
      <c r="V4480" s="2">
        <f>bank__2[[#This Row],[CallDuration (Seconds)]]/60</f>
        <v>1.8333333333333333</v>
      </c>
      <c r="W4480" t="str">
        <f>IF(AND(bank__2[[#This Row],[HasHousingLoan]]="yes",bank__2[[#This Row],[HasPersonalLoan]]="yes"),"Both Loans",
IF(bank__2[[#This Row],[HasHousingLoan]]="yes","Only Housing Loan",
IF(bank__2[[#This Row],[HasPersonalLoan]]="yes","Only Personal Loan","No Loan")))</f>
        <v>Only Housing Loan</v>
      </c>
    </row>
    <row r="4481" spans="1:23">
      <c r="A4481">
        <v>4480</v>
      </c>
      <c r="B4481">
        <v>39</v>
      </c>
      <c r="C4481" t="s">
        <v>87</v>
      </c>
      <c r="D4481" t="s">
        <v>44</v>
      </c>
      <c r="E4481" t="s">
        <v>33</v>
      </c>
      <c r="F4481" t="s">
        <v>21</v>
      </c>
      <c r="G4481">
        <v>163</v>
      </c>
      <c r="H4481" t="s">
        <v>35</v>
      </c>
      <c r="I4481" t="s">
        <v>21</v>
      </c>
      <c r="J4481" t="s">
        <v>23</v>
      </c>
      <c r="K4481">
        <v>30</v>
      </c>
      <c r="L4481" t="s">
        <v>100</v>
      </c>
      <c r="M4481">
        <v>107</v>
      </c>
      <c r="N4481">
        <v>2</v>
      </c>
      <c r="O4481">
        <v>-1</v>
      </c>
      <c r="P4481">
        <v>0</v>
      </c>
      <c r="Q4481" t="s">
        <v>30</v>
      </c>
      <c r="R4481" t="s">
        <v>21</v>
      </c>
      <c r="S4481" t="str" cm="1">
        <f t="array" ref="S4481">_xlfn.IFS(bank__2[[#This Row],[Age]]&lt;30, "Young Adults",bank__2[[#This Row],[Age]]&lt;45, "Middle-Aged Adults",bank__2[[#This Row],[Age]]&lt;60, "Older AdultsOlder Adults", bank__2[[#This Row],[Age]]&gt;=60,"Seniors")</f>
        <v>Middle-Aged Adults</v>
      </c>
      <c r="T4481" t="str">
        <f t="shared" si="69"/>
        <v>No</v>
      </c>
      <c r="U4481" cm="1">
        <f t="array" ref="U4481">_xlfn.SWITCH(L4481, "jan",1, "feb",2, "mar",3, "apr",4, "may",5, "jun",6, "jul",7, "aug",8, "sep",9, "oct",10, "nov",11, "dec",12, "")</f>
        <v>1</v>
      </c>
      <c r="V4481" s="2">
        <f>bank__2[[#This Row],[CallDuration (Seconds)]]/60</f>
        <v>1.7833333333333334</v>
      </c>
      <c r="W4481" t="str">
        <f>IF(AND(bank__2[[#This Row],[HasHousingLoan]]="yes",bank__2[[#This Row],[HasPersonalLoan]]="yes"),"Both Loans",
IF(bank__2[[#This Row],[HasHousingLoan]]="yes","Only Housing Loan",
IF(bank__2[[#This Row],[HasPersonalLoan]]="yes","Only Personal Loan","No Loan")))</f>
        <v>Only Housing Loan</v>
      </c>
    </row>
    <row r="4482" spans="1:23">
      <c r="A4482">
        <v>4481</v>
      </c>
      <c r="B4482">
        <v>23</v>
      </c>
      <c r="C4482" t="s">
        <v>56</v>
      </c>
      <c r="D4482" t="s">
        <v>19</v>
      </c>
      <c r="E4482" t="s">
        <v>20</v>
      </c>
      <c r="F4482" t="s">
        <v>21</v>
      </c>
      <c r="G4482">
        <v>1158</v>
      </c>
      <c r="H4482" t="s">
        <v>35</v>
      </c>
      <c r="I4482" t="s">
        <v>21</v>
      </c>
      <c r="J4482" t="s">
        <v>23</v>
      </c>
      <c r="K4482">
        <v>16</v>
      </c>
      <c r="L4482" t="s">
        <v>48</v>
      </c>
      <c r="M4482">
        <v>743</v>
      </c>
      <c r="N4482">
        <v>1</v>
      </c>
      <c r="O4482">
        <v>-1</v>
      </c>
      <c r="P4482">
        <v>0</v>
      </c>
      <c r="Q4482" t="s">
        <v>30</v>
      </c>
      <c r="R4482" t="s">
        <v>21</v>
      </c>
      <c r="S4482" t="str" cm="1">
        <f t="array" ref="S4482">_xlfn.IFS(bank__2[[#This Row],[Age]]&lt;30, "Young Adults",bank__2[[#This Row],[Age]]&lt;45, "Middle-Aged Adults",bank__2[[#This Row],[Age]]&lt;60, "Older AdultsOlder Adults", bank__2[[#This Row],[Age]]&gt;=60,"Seniors")</f>
        <v>Young Adults</v>
      </c>
      <c r="T4482" t="str">
        <f t="shared" ref="T4482:T4522" si="70">IF(O4482=-1, "No", "Yes")</f>
        <v>No</v>
      </c>
      <c r="U4482" cm="1">
        <f t="array" ref="U4482">_xlfn.SWITCH(L4482, "jan",1, "feb",2, "mar",3, "apr",4, "may",5, "jun",6, "jul",7, "aug",8, "sep",9, "oct",10, "nov",11, "dec",12, "")</f>
        <v>4</v>
      </c>
      <c r="V4482" s="2">
        <f>bank__2[[#This Row],[CallDuration (Seconds)]]/60</f>
        <v>12.383333333333333</v>
      </c>
      <c r="W4482" t="str">
        <f>IF(AND(bank__2[[#This Row],[HasHousingLoan]]="yes",bank__2[[#This Row],[HasPersonalLoan]]="yes"),"Both Loans",
IF(bank__2[[#This Row],[HasHousingLoan]]="yes","Only Housing Loan",
IF(bank__2[[#This Row],[HasPersonalLoan]]="yes","Only Personal Loan","No Loan")))</f>
        <v>Only Housing Loan</v>
      </c>
    </row>
    <row r="4483" spans="1:23">
      <c r="A4483">
        <v>4482</v>
      </c>
      <c r="B4483">
        <v>43</v>
      </c>
      <c r="C4483" t="s">
        <v>32</v>
      </c>
      <c r="D4483" t="s">
        <v>19</v>
      </c>
      <c r="E4483" t="s">
        <v>33</v>
      </c>
      <c r="F4483" t="s">
        <v>21</v>
      </c>
      <c r="G4483">
        <v>642</v>
      </c>
      <c r="H4483" t="s">
        <v>21</v>
      </c>
      <c r="I4483" t="s">
        <v>21</v>
      </c>
      <c r="J4483" t="s">
        <v>23</v>
      </c>
      <c r="K4483">
        <v>31</v>
      </c>
      <c r="L4483" t="s">
        <v>119</v>
      </c>
      <c r="M4483">
        <v>644</v>
      </c>
      <c r="N4483">
        <v>2</v>
      </c>
      <c r="O4483">
        <v>-1</v>
      </c>
      <c r="P4483">
        <v>0</v>
      </c>
      <c r="Q4483" t="s">
        <v>30</v>
      </c>
      <c r="R4483" t="s">
        <v>21</v>
      </c>
      <c r="S4483" t="str" cm="1">
        <f t="array" ref="S4483">_xlfn.IFS(bank__2[[#This Row],[Age]]&lt;30, "Young Adults",bank__2[[#This Row],[Age]]&lt;45, "Middle-Aged Adults",bank__2[[#This Row],[Age]]&lt;60, "Older AdultsOlder Adults", bank__2[[#This Row],[Age]]&gt;=60,"Seniors")</f>
        <v>Middle-Aged Adults</v>
      </c>
      <c r="T4483" t="str">
        <f t="shared" si="70"/>
        <v>No</v>
      </c>
      <c r="U4483" cm="1">
        <f t="array" ref="U4483">_xlfn.SWITCH(L4483, "jan",1, "feb",2, "mar",3, "apr",4, "may",5, "jun",6, "jul",7, "aug",8, "sep",9, "oct",10, "nov",11, "dec",12, "")</f>
        <v>7</v>
      </c>
      <c r="V4483" s="2">
        <f>bank__2[[#This Row],[CallDuration (Seconds)]]/60</f>
        <v>10.733333333333333</v>
      </c>
      <c r="W4483" t="str">
        <f>IF(AND(bank__2[[#This Row],[HasHousingLoan]]="yes",bank__2[[#This Row],[HasPersonalLoan]]="yes"),"Both Loans",
IF(bank__2[[#This Row],[HasHousingLoan]]="yes","Only Housing Loan",
IF(bank__2[[#This Row],[HasPersonalLoan]]="yes","Only Personal Loan","No Loan")))</f>
        <v>No Loan</v>
      </c>
    </row>
    <row r="4484" spans="1:23">
      <c r="A4484">
        <v>4483</v>
      </c>
      <c r="B4484">
        <v>46</v>
      </c>
      <c r="C4484" t="s">
        <v>87</v>
      </c>
      <c r="D4484" t="s">
        <v>19</v>
      </c>
      <c r="E4484" t="s">
        <v>33</v>
      </c>
      <c r="F4484" t="s">
        <v>21</v>
      </c>
      <c r="G4484">
        <v>466</v>
      </c>
      <c r="H4484" t="s">
        <v>35</v>
      </c>
      <c r="I4484" t="s">
        <v>21</v>
      </c>
      <c r="J4484" t="s">
        <v>23</v>
      </c>
      <c r="K4484">
        <v>29</v>
      </c>
      <c r="L4484" t="s">
        <v>100</v>
      </c>
      <c r="M4484">
        <v>169</v>
      </c>
      <c r="N4484">
        <v>1</v>
      </c>
      <c r="O4484">
        <v>-1</v>
      </c>
      <c r="P4484">
        <v>0</v>
      </c>
      <c r="Q4484" t="s">
        <v>30</v>
      </c>
      <c r="R4484" t="s">
        <v>21</v>
      </c>
      <c r="S4484" t="str" cm="1">
        <f t="array" ref="S4484">_xlfn.IFS(bank__2[[#This Row],[Age]]&lt;30, "Young Adults",bank__2[[#This Row],[Age]]&lt;45, "Middle-Aged Adults",bank__2[[#This Row],[Age]]&lt;60, "Older AdultsOlder Adults", bank__2[[#This Row],[Age]]&gt;=60,"Seniors")</f>
        <v>Older AdultsOlder Adults</v>
      </c>
      <c r="T4484" t="str">
        <f t="shared" si="70"/>
        <v>No</v>
      </c>
      <c r="U4484" cm="1">
        <f t="array" ref="U4484">_xlfn.SWITCH(L4484, "jan",1, "feb",2, "mar",3, "apr",4, "may",5, "jun",6, "jul",7, "aug",8, "sep",9, "oct",10, "nov",11, "dec",12, "")</f>
        <v>1</v>
      </c>
      <c r="V4484" s="2">
        <f>bank__2[[#This Row],[CallDuration (Seconds)]]/60</f>
        <v>2.8166666666666669</v>
      </c>
      <c r="W4484" t="str">
        <f>IF(AND(bank__2[[#This Row],[HasHousingLoan]]="yes",bank__2[[#This Row],[HasPersonalLoan]]="yes"),"Both Loans",
IF(bank__2[[#This Row],[HasHousingLoan]]="yes","Only Housing Loan",
IF(bank__2[[#This Row],[HasPersonalLoan]]="yes","Only Personal Loan","No Loan")))</f>
        <v>Only Housing Loan</v>
      </c>
    </row>
    <row r="4485" spans="1:23">
      <c r="A4485">
        <v>4484</v>
      </c>
      <c r="B4485">
        <v>31</v>
      </c>
      <c r="C4485" t="s">
        <v>72</v>
      </c>
      <c r="D4485" t="s">
        <v>19</v>
      </c>
      <c r="E4485" t="s">
        <v>33</v>
      </c>
      <c r="F4485" t="s">
        <v>21</v>
      </c>
      <c r="G4485">
        <v>119</v>
      </c>
      <c r="H4485" t="s">
        <v>35</v>
      </c>
      <c r="I4485" t="s">
        <v>21</v>
      </c>
      <c r="J4485" t="s">
        <v>23</v>
      </c>
      <c r="K4485">
        <v>4</v>
      </c>
      <c r="L4485" t="s">
        <v>61</v>
      </c>
      <c r="M4485">
        <v>380</v>
      </c>
      <c r="N4485">
        <v>1</v>
      </c>
      <c r="O4485">
        <v>-1</v>
      </c>
      <c r="P4485">
        <v>0</v>
      </c>
      <c r="Q4485" t="s">
        <v>30</v>
      </c>
      <c r="R4485" t="s">
        <v>21</v>
      </c>
      <c r="S4485" t="str" cm="1">
        <f t="array" ref="S4485">_xlfn.IFS(bank__2[[#This Row],[Age]]&lt;30, "Young Adults",bank__2[[#This Row],[Age]]&lt;45, "Middle-Aged Adults",bank__2[[#This Row],[Age]]&lt;60, "Older AdultsOlder Adults", bank__2[[#This Row],[Age]]&gt;=60,"Seniors")</f>
        <v>Middle-Aged Adults</v>
      </c>
      <c r="T4485" t="str">
        <f t="shared" si="70"/>
        <v>No</v>
      </c>
      <c r="U4485" cm="1">
        <f t="array" ref="U4485">_xlfn.SWITCH(L4485, "jan",1, "feb",2, "mar",3, "apr",4, "may",5, "jun",6, "jul",7, "aug",8, "sep",9, "oct",10, "nov",11, "dec",12, "")</f>
        <v>2</v>
      </c>
      <c r="V4485" s="2">
        <f>bank__2[[#This Row],[CallDuration (Seconds)]]/60</f>
        <v>6.333333333333333</v>
      </c>
      <c r="W4485" t="str">
        <f>IF(AND(bank__2[[#This Row],[HasHousingLoan]]="yes",bank__2[[#This Row],[HasPersonalLoan]]="yes"),"Both Loans",
IF(bank__2[[#This Row],[HasHousingLoan]]="yes","Only Housing Loan",
IF(bank__2[[#This Row],[HasPersonalLoan]]="yes","Only Personal Loan","No Loan")))</f>
        <v>Only Housing Loan</v>
      </c>
    </row>
    <row r="4486" spans="1:23">
      <c r="A4486">
        <v>4485</v>
      </c>
      <c r="B4486">
        <v>38</v>
      </c>
      <c r="C4486" t="s">
        <v>43</v>
      </c>
      <c r="D4486" t="s">
        <v>19</v>
      </c>
      <c r="E4486" t="s">
        <v>45</v>
      </c>
      <c r="F4486" t="s">
        <v>21</v>
      </c>
      <c r="G4486">
        <v>3436</v>
      </c>
      <c r="H4486" t="s">
        <v>21</v>
      </c>
      <c r="I4486" t="s">
        <v>21</v>
      </c>
      <c r="J4486" t="s">
        <v>23</v>
      </c>
      <c r="K4486">
        <v>21</v>
      </c>
      <c r="L4486" t="s">
        <v>124</v>
      </c>
      <c r="M4486">
        <v>663</v>
      </c>
      <c r="N4486">
        <v>4</v>
      </c>
      <c r="O4486">
        <v>-1</v>
      </c>
      <c r="P4486">
        <v>0</v>
      </c>
      <c r="Q4486" t="s">
        <v>30</v>
      </c>
      <c r="R4486" t="s">
        <v>35</v>
      </c>
      <c r="S4486" t="str" cm="1">
        <f t="array" ref="S4486">_xlfn.IFS(bank__2[[#This Row],[Age]]&lt;30, "Young Adults",bank__2[[#This Row],[Age]]&lt;45, "Middle-Aged Adults",bank__2[[#This Row],[Age]]&lt;60, "Older AdultsOlder Adults", bank__2[[#This Row],[Age]]&gt;=60,"Seniors")</f>
        <v>Middle-Aged Adults</v>
      </c>
      <c r="T4486" t="str">
        <f t="shared" si="70"/>
        <v>No</v>
      </c>
      <c r="U4486" cm="1">
        <f t="array" ref="U4486">_xlfn.SWITCH(L4486, "jan",1, "feb",2, "mar",3, "apr",4, "may",5, "jun",6, "jul",7, "aug",8, "sep",9, "oct",10, "nov",11, "dec",12, "")</f>
        <v>11</v>
      </c>
      <c r="V4486" s="2">
        <f>bank__2[[#This Row],[CallDuration (Seconds)]]/60</f>
        <v>11.05</v>
      </c>
      <c r="W4486" t="str">
        <f>IF(AND(bank__2[[#This Row],[HasHousingLoan]]="yes",bank__2[[#This Row],[HasPersonalLoan]]="yes"),"Both Loans",
IF(bank__2[[#This Row],[HasHousingLoan]]="yes","Only Housing Loan",
IF(bank__2[[#This Row],[HasPersonalLoan]]="yes","Only Personal Loan","No Loan")))</f>
        <v>No Loan</v>
      </c>
    </row>
    <row r="4487" spans="1:23">
      <c r="A4487">
        <v>4486</v>
      </c>
      <c r="B4487">
        <v>53</v>
      </c>
      <c r="C4487" t="s">
        <v>56</v>
      </c>
      <c r="D4487" t="s">
        <v>19</v>
      </c>
      <c r="E4487" t="s">
        <v>20</v>
      </c>
      <c r="F4487" t="s">
        <v>21</v>
      </c>
      <c r="G4487">
        <v>238</v>
      </c>
      <c r="H4487" t="s">
        <v>35</v>
      </c>
      <c r="I4487" t="s">
        <v>21</v>
      </c>
      <c r="J4487" t="s">
        <v>23</v>
      </c>
      <c r="K4487">
        <v>11</v>
      </c>
      <c r="L4487" t="s">
        <v>37</v>
      </c>
      <c r="M4487">
        <v>238</v>
      </c>
      <c r="N4487">
        <v>2</v>
      </c>
      <c r="O4487">
        <v>361</v>
      </c>
      <c r="P4487">
        <v>5</v>
      </c>
      <c r="Q4487" t="s">
        <v>41</v>
      </c>
      <c r="R4487" t="s">
        <v>21</v>
      </c>
      <c r="S4487" t="str" cm="1">
        <f t="array" ref="S4487">_xlfn.IFS(bank__2[[#This Row],[Age]]&lt;30, "Young Adults",bank__2[[#This Row],[Age]]&lt;45, "Middle-Aged Adults",bank__2[[#This Row],[Age]]&lt;60, "Older AdultsOlder Adults", bank__2[[#This Row],[Age]]&gt;=60,"Seniors")</f>
        <v>Older AdultsOlder Adults</v>
      </c>
      <c r="T4487" t="str">
        <f t="shared" si="70"/>
        <v>Yes</v>
      </c>
      <c r="U4487" cm="1">
        <f t="array" ref="U4487">_xlfn.SWITCH(L4487, "jan",1, "feb",2, "mar",3, "apr",4, "may",5, "jun",6, "jul",7, "aug",8, "sep",9, "oct",10, "nov",11, "dec",12, "")</f>
        <v>5</v>
      </c>
      <c r="V4487" s="2">
        <f>bank__2[[#This Row],[CallDuration (Seconds)]]/60</f>
        <v>3.9666666666666668</v>
      </c>
      <c r="W4487" t="str">
        <f>IF(AND(bank__2[[#This Row],[HasHousingLoan]]="yes",bank__2[[#This Row],[HasPersonalLoan]]="yes"),"Both Loans",
IF(bank__2[[#This Row],[HasHousingLoan]]="yes","Only Housing Loan",
IF(bank__2[[#This Row],[HasPersonalLoan]]="yes","Only Personal Loan","No Loan")))</f>
        <v>Only Housing Loan</v>
      </c>
    </row>
    <row r="4488" spans="1:23">
      <c r="A4488">
        <v>4487</v>
      </c>
      <c r="B4488">
        <v>37</v>
      </c>
      <c r="C4488" t="s">
        <v>56</v>
      </c>
      <c r="D4488" t="s">
        <v>19</v>
      </c>
      <c r="E4488" t="s">
        <v>20</v>
      </c>
      <c r="F4488" t="s">
        <v>21</v>
      </c>
      <c r="G4488">
        <v>378</v>
      </c>
      <c r="H4488" t="s">
        <v>35</v>
      </c>
      <c r="I4488" t="s">
        <v>21</v>
      </c>
      <c r="J4488" t="s">
        <v>30</v>
      </c>
      <c r="K4488">
        <v>9</v>
      </c>
      <c r="L4488" t="s">
        <v>37</v>
      </c>
      <c r="M4488">
        <v>514</v>
      </c>
      <c r="N4488">
        <v>1</v>
      </c>
      <c r="O4488">
        <v>-1</v>
      </c>
      <c r="P4488">
        <v>0</v>
      </c>
      <c r="Q4488" t="s">
        <v>30</v>
      </c>
      <c r="R4488" t="s">
        <v>21</v>
      </c>
      <c r="S4488" t="str" cm="1">
        <f t="array" ref="S4488">_xlfn.IFS(bank__2[[#This Row],[Age]]&lt;30, "Young Adults",bank__2[[#This Row],[Age]]&lt;45, "Middle-Aged Adults",bank__2[[#This Row],[Age]]&lt;60, "Older AdultsOlder Adults", bank__2[[#This Row],[Age]]&gt;=60,"Seniors")</f>
        <v>Middle-Aged Adults</v>
      </c>
      <c r="T4488" t="str">
        <f t="shared" si="70"/>
        <v>No</v>
      </c>
      <c r="U4488" cm="1">
        <f t="array" ref="U4488">_xlfn.SWITCH(L4488, "jan",1, "feb",2, "mar",3, "apr",4, "may",5, "jun",6, "jul",7, "aug",8, "sep",9, "oct",10, "nov",11, "dec",12, "")</f>
        <v>5</v>
      </c>
      <c r="V4488" s="2">
        <f>bank__2[[#This Row],[CallDuration (Seconds)]]/60</f>
        <v>8.5666666666666664</v>
      </c>
      <c r="W4488" t="str">
        <f>IF(AND(bank__2[[#This Row],[HasHousingLoan]]="yes",bank__2[[#This Row],[HasPersonalLoan]]="yes"),"Both Loans",
IF(bank__2[[#This Row],[HasHousingLoan]]="yes","Only Housing Loan",
IF(bank__2[[#This Row],[HasPersonalLoan]]="yes","Only Personal Loan","No Loan")))</f>
        <v>Only Housing Loan</v>
      </c>
    </row>
    <row r="4489" spans="1:23">
      <c r="A4489">
        <v>4488</v>
      </c>
      <c r="B4489">
        <v>49</v>
      </c>
      <c r="C4489" t="s">
        <v>77</v>
      </c>
      <c r="D4489" t="s">
        <v>122</v>
      </c>
      <c r="E4489" t="s">
        <v>33</v>
      </c>
      <c r="F4489" t="s">
        <v>21</v>
      </c>
      <c r="G4489">
        <v>32</v>
      </c>
      <c r="H4489" t="s">
        <v>21</v>
      </c>
      <c r="I4489" t="s">
        <v>21</v>
      </c>
      <c r="J4489" t="s">
        <v>23</v>
      </c>
      <c r="K4489">
        <v>5</v>
      </c>
      <c r="L4489" t="s">
        <v>61</v>
      </c>
      <c r="M4489">
        <v>128</v>
      </c>
      <c r="N4489">
        <v>1</v>
      </c>
      <c r="O4489">
        <v>-1</v>
      </c>
      <c r="P4489">
        <v>0</v>
      </c>
      <c r="Q4489" t="s">
        <v>30</v>
      </c>
      <c r="R4489" t="s">
        <v>21</v>
      </c>
      <c r="S4489" t="str" cm="1">
        <f t="array" ref="S4489">_xlfn.IFS(bank__2[[#This Row],[Age]]&lt;30, "Young Adults",bank__2[[#This Row],[Age]]&lt;45, "Middle-Aged Adults",bank__2[[#This Row],[Age]]&lt;60, "Older AdultsOlder Adults", bank__2[[#This Row],[Age]]&gt;=60,"Seniors")</f>
        <v>Older AdultsOlder Adults</v>
      </c>
      <c r="T4489" t="str">
        <f t="shared" si="70"/>
        <v>No</v>
      </c>
      <c r="U4489" cm="1">
        <f t="array" ref="U4489">_xlfn.SWITCH(L4489, "jan",1, "feb",2, "mar",3, "apr",4, "may",5, "jun",6, "jul",7, "aug",8, "sep",9, "oct",10, "nov",11, "dec",12, "")</f>
        <v>2</v>
      </c>
      <c r="V4489" s="2">
        <f>bank__2[[#This Row],[CallDuration (Seconds)]]/60</f>
        <v>2.1333333333333333</v>
      </c>
      <c r="W4489" t="str">
        <f>IF(AND(bank__2[[#This Row],[HasHousingLoan]]="yes",bank__2[[#This Row],[HasPersonalLoan]]="yes"),"Both Loans",
IF(bank__2[[#This Row],[HasHousingLoan]]="yes","Only Housing Loan",
IF(bank__2[[#This Row],[HasPersonalLoan]]="yes","Only Personal Loan","No Loan")))</f>
        <v>No Loan</v>
      </c>
    </row>
    <row r="4490" spans="1:23">
      <c r="A4490">
        <v>4489</v>
      </c>
      <c r="B4490">
        <v>31</v>
      </c>
      <c r="C4490" t="s">
        <v>18</v>
      </c>
      <c r="D4490" t="s">
        <v>44</v>
      </c>
      <c r="E4490" t="s">
        <v>33</v>
      </c>
      <c r="F4490" t="s">
        <v>21</v>
      </c>
      <c r="G4490">
        <v>315</v>
      </c>
      <c r="H4490" t="s">
        <v>21</v>
      </c>
      <c r="I4490" t="s">
        <v>21</v>
      </c>
      <c r="J4490" t="s">
        <v>23</v>
      </c>
      <c r="K4490">
        <v>30</v>
      </c>
      <c r="L4490" t="s">
        <v>100</v>
      </c>
      <c r="M4490">
        <v>130</v>
      </c>
      <c r="N4490">
        <v>1</v>
      </c>
      <c r="O4490">
        <v>2</v>
      </c>
      <c r="P4490">
        <v>1</v>
      </c>
      <c r="Q4490" t="s">
        <v>70</v>
      </c>
      <c r="R4490" t="s">
        <v>21</v>
      </c>
      <c r="S4490" t="str" cm="1">
        <f t="array" ref="S4490">_xlfn.IFS(bank__2[[#This Row],[Age]]&lt;30, "Young Adults",bank__2[[#This Row],[Age]]&lt;45, "Middle-Aged Adults",bank__2[[#This Row],[Age]]&lt;60, "Older AdultsOlder Adults", bank__2[[#This Row],[Age]]&gt;=60,"Seniors")</f>
        <v>Middle-Aged Adults</v>
      </c>
      <c r="T4490" t="str">
        <f t="shared" si="70"/>
        <v>Yes</v>
      </c>
      <c r="U4490" cm="1">
        <f t="array" ref="U4490">_xlfn.SWITCH(L4490, "jan",1, "feb",2, "mar",3, "apr",4, "may",5, "jun",6, "jul",7, "aug",8, "sep",9, "oct",10, "nov",11, "dec",12, "")</f>
        <v>1</v>
      </c>
      <c r="V4490" s="2">
        <f>bank__2[[#This Row],[CallDuration (Seconds)]]/60</f>
        <v>2.1666666666666665</v>
      </c>
      <c r="W4490" t="str">
        <f>IF(AND(bank__2[[#This Row],[HasHousingLoan]]="yes",bank__2[[#This Row],[HasPersonalLoan]]="yes"),"Both Loans",
IF(bank__2[[#This Row],[HasHousingLoan]]="yes","Only Housing Loan",
IF(bank__2[[#This Row],[HasPersonalLoan]]="yes","Only Personal Loan","No Loan")))</f>
        <v>No Loan</v>
      </c>
    </row>
    <row r="4491" spans="1:23">
      <c r="A4491">
        <v>4490</v>
      </c>
      <c r="B4491">
        <v>45</v>
      </c>
      <c r="C4491" t="s">
        <v>43</v>
      </c>
      <c r="D4491" t="s">
        <v>19</v>
      </c>
      <c r="E4491" t="s">
        <v>45</v>
      </c>
      <c r="F4491" t="s">
        <v>21</v>
      </c>
      <c r="G4491">
        <v>6945</v>
      </c>
      <c r="H4491" t="s">
        <v>21</v>
      </c>
      <c r="I4491" t="s">
        <v>21</v>
      </c>
      <c r="J4491" t="s">
        <v>23</v>
      </c>
      <c r="K4491">
        <v>5</v>
      </c>
      <c r="L4491" t="s">
        <v>92</v>
      </c>
      <c r="M4491">
        <v>131</v>
      </c>
      <c r="N4491">
        <v>5</v>
      </c>
      <c r="O4491">
        <v>356</v>
      </c>
      <c r="P4491">
        <v>3</v>
      </c>
      <c r="Q4491" t="s">
        <v>41</v>
      </c>
      <c r="R4491" t="s">
        <v>21</v>
      </c>
      <c r="S4491" t="str" cm="1">
        <f t="array" ref="S4491">_xlfn.IFS(bank__2[[#This Row],[Age]]&lt;30, "Young Adults",bank__2[[#This Row],[Age]]&lt;45, "Middle-Aged Adults",bank__2[[#This Row],[Age]]&lt;60, "Older AdultsOlder Adults", bank__2[[#This Row],[Age]]&gt;=60,"Seniors")</f>
        <v>Older AdultsOlder Adults</v>
      </c>
      <c r="T4491" t="str">
        <f t="shared" si="70"/>
        <v>Yes</v>
      </c>
      <c r="U4491" cm="1">
        <f t="array" ref="U4491">_xlfn.SWITCH(L4491, "jan",1, "feb",2, "mar",3, "apr",4, "may",5, "jun",6, "jul",7, "aug",8, "sep",9, "oct",10, "nov",11, "dec",12, "")</f>
        <v>8</v>
      </c>
      <c r="V4491" s="2">
        <f>bank__2[[#This Row],[CallDuration (Seconds)]]/60</f>
        <v>2.1833333333333331</v>
      </c>
      <c r="W4491" t="str">
        <f>IF(AND(bank__2[[#This Row],[HasHousingLoan]]="yes",bank__2[[#This Row],[HasPersonalLoan]]="yes"),"Both Loans",
IF(bank__2[[#This Row],[HasHousingLoan]]="yes","Only Housing Loan",
IF(bank__2[[#This Row],[HasPersonalLoan]]="yes","Only Personal Loan","No Loan")))</f>
        <v>No Loan</v>
      </c>
    </row>
    <row r="4492" spans="1:23">
      <c r="A4492">
        <v>4491</v>
      </c>
      <c r="B4492">
        <v>58</v>
      </c>
      <c r="C4492" t="s">
        <v>87</v>
      </c>
      <c r="D4492" t="s">
        <v>19</v>
      </c>
      <c r="E4492" t="s">
        <v>33</v>
      </c>
      <c r="F4492" t="s">
        <v>21</v>
      </c>
      <c r="G4492">
        <v>3496</v>
      </c>
      <c r="H4492" t="s">
        <v>35</v>
      </c>
      <c r="I4492" t="s">
        <v>21</v>
      </c>
      <c r="J4492" t="s">
        <v>30</v>
      </c>
      <c r="K4492">
        <v>2</v>
      </c>
      <c r="L4492" t="s">
        <v>53</v>
      </c>
      <c r="M4492">
        <v>111</v>
      </c>
      <c r="N4492">
        <v>4</v>
      </c>
      <c r="O4492">
        <v>-1</v>
      </c>
      <c r="P4492">
        <v>0</v>
      </c>
      <c r="Q4492" t="s">
        <v>30</v>
      </c>
      <c r="R4492" t="s">
        <v>21</v>
      </c>
      <c r="S4492" t="str" cm="1">
        <f t="array" ref="S4492">_xlfn.IFS(bank__2[[#This Row],[Age]]&lt;30, "Young Adults",bank__2[[#This Row],[Age]]&lt;45, "Middle-Aged Adults",bank__2[[#This Row],[Age]]&lt;60, "Older AdultsOlder Adults", bank__2[[#This Row],[Age]]&gt;=60,"Seniors")</f>
        <v>Older AdultsOlder Adults</v>
      </c>
      <c r="T4492" t="str">
        <f t="shared" si="70"/>
        <v>No</v>
      </c>
      <c r="U4492" cm="1">
        <f t="array" ref="U4492">_xlfn.SWITCH(L4492, "jan",1, "feb",2, "mar",3, "apr",4, "may",5, "jun",6, "jul",7, "aug",8, "sep",9, "oct",10, "nov",11, "dec",12, "")</f>
        <v>6</v>
      </c>
      <c r="V4492" s="2">
        <f>bank__2[[#This Row],[CallDuration (Seconds)]]/60</f>
        <v>1.85</v>
      </c>
      <c r="W4492" t="str">
        <f>IF(AND(bank__2[[#This Row],[HasHousingLoan]]="yes",bank__2[[#This Row],[HasPersonalLoan]]="yes"),"Both Loans",
IF(bank__2[[#This Row],[HasHousingLoan]]="yes","Only Housing Loan",
IF(bank__2[[#This Row],[HasPersonalLoan]]="yes","Only Personal Loan","No Loan")))</f>
        <v>Only Housing Loan</v>
      </c>
    </row>
    <row r="4493" spans="1:23">
      <c r="A4493">
        <v>4492</v>
      </c>
      <c r="B4493">
        <v>35</v>
      </c>
      <c r="C4493" t="s">
        <v>56</v>
      </c>
      <c r="D4493" t="s">
        <v>44</v>
      </c>
      <c r="E4493" t="s">
        <v>33</v>
      </c>
      <c r="F4493" t="s">
        <v>21</v>
      </c>
      <c r="G4493">
        <v>0</v>
      </c>
      <c r="H4493" t="s">
        <v>35</v>
      </c>
      <c r="I4493" t="s">
        <v>21</v>
      </c>
      <c r="J4493" t="s">
        <v>23</v>
      </c>
      <c r="K4493">
        <v>16</v>
      </c>
      <c r="L4493" t="s">
        <v>48</v>
      </c>
      <c r="M4493">
        <v>169</v>
      </c>
      <c r="N4493">
        <v>1</v>
      </c>
      <c r="O4493">
        <v>-1</v>
      </c>
      <c r="P4493">
        <v>0</v>
      </c>
      <c r="Q4493" t="s">
        <v>30</v>
      </c>
      <c r="R4493" t="s">
        <v>21</v>
      </c>
      <c r="S4493" t="str" cm="1">
        <f t="array" ref="S4493">_xlfn.IFS(bank__2[[#This Row],[Age]]&lt;30, "Young Adults",bank__2[[#This Row],[Age]]&lt;45, "Middle-Aged Adults",bank__2[[#This Row],[Age]]&lt;60, "Older AdultsOlder Adults", bank__2[[#This Row],[Age]]&gt;=60,"Seniors")</f>
        <v>Middle-Aged Adults</v>
      </c>
      <c r="T4493" t="str">
        <f t="shared" si="70"/>
        <v>No</v>
      </c>
      <c r="U4493" cm="1">
        <f t="array" ref="U4493">_xlfn.SWITCH(L4493, "jan",1, "feb",2, "mar",3, "apr",4, "may",5, "jun",6, "jul",7, "aug",8, "sep",9, "oct",10, "nov",11, "dec",12, "")</f>
        <v>4</v>
      </c>
      <c r="V4493" s="2">
        <f>bank__2[[#This Row],[CallDuration (Seconds)]]/60</f>
        <v>2.8166666666666669</v>
      </c>
      <c r="W4493" t="str">
        <f>IF(AND(bank__2[[#This Row],[HasHousingLoan]]="yes",bank__2[[#This Row],[HasPersonalLoan]]="yes"),"Both Loans",
IF(bank__2[[#This Row],[HasHousingLoan]]="yes","Only Housing Loan",
IF(bank__2[[#This Row],[HasPersonalLoan]]="yes","Only Personal Loan","No Loan")))</f>
        <v>Only Housing Loan</v>
      </c>
    </row>
    <row r="4494" spans="1:23">
      <c r="A4494">
        <v>4493</v>
      </c>
      <c r="B4494">
        <v>32</v>
      </c>
      <c r="C4494" t="s">
        <v>72</v>
      </c>
      <c r="D4494" t="s">
        <v>44</v>
      </c>
      <c r="E4494" t="s">
        <v>33</v>
      </c>
      <c r="F4494" t="s">
        <v>21</v>
      </c>
      <c r="G4494">
        <v>309</v>
      </c>
      <c r="H4494" t="s">
        <v>35</v>
      </c>
      <c r="I4494" t="s">
        <v>35</v>
      </c>
      <c r="J4494" t="s">
        <v>23</v>
      </c>
      <c r="K4494">
        <v>16</v>
      </c>
      <c r="L4494" t="s">
        <v>48</v>
      </c>
      <c r="M4494">
        <v>346</v>
      </c>
      <c r="N4494">
        <v>1</v>
      </c>
      <c r="O4494">
        <v>234</v>
      </c>
      <c r="P4494">
        <v>3</v>
      </c>
      <c r="Q4494" t="s">
        <v>41</v>
      </c>
      <c r="R4494" t="s">
        <v>21</v>
      </c>
      <c r="S4494" t="str" cm="1">
        <f t="array" ref="S4494">_xlfn.IFS(bank__2[[#This Row],[Age]]&lt;30, "Young Adults",bank__2[[#This Row],[Age]]&lt;45, "Middle-Aged Adults",bank__2[[#This Row],[Age]]&lt;60, "Older AdultsOlder Adults", bank__2[[#This Row],[Age]]&gt;=60,"Seniors")</f>
        <v>Middle-Aged Adults</v>
      </c>
      <c r="T4494" t="str">
        <f t="shared" si="70"/>
        <v>Yes</v>
      </c>
      <c r="U4494" cm="1">
        <f t="array" ref="U4494">_xlfn.SWITCH(L4494, "jan",1, "feb",2, "mar",3, "apr",4, "may",5, "jun",6, "jul",7, "aug",8, "sep",9, "oct",10, "nov",11, "dec",12, "")</f>
        <v>4</v>
      </c>
      <c r="V4494" s="2">
        <f>bank__2[[#This Row],[CallDuration (Seconds)]]/60</f>
        <v>5.7666666666666666</v>
      </c>
      <c r="W4494" t="str">
        <f>IF(AND(bank__2[[#This Row],[HasHousingLoan]]="yes",bank__2[[#This Row],[HasPersonalLoan]]="yes"),"Both Loans",
IF(bank__2[[#This Row],[HasHousingLoan]]="yes","Only Housing Loan",
IF(bank__2[[#This Row],[HasPersonalLoan]]="yes","Only Personal Loan","No Loan")))</f>
        <v>Both Loans</v>
      </c>
    </row>
    <row r="4495" spans="1:23">
      <c r="A4495">
        <v>4494</v>
      </c>
      <c r="B4495">
        <v>28</v>
      </c>
      <c r="C4495" t="s">
        <v>72</v>
      </c>
      <c r="D4495" t="s">
        <v>44</v>
      </c>
      <c r="E4495" t="s">
        <v>45</v>
      </c>
      <c r="F4495" t="s">
        <v>21</v>
      </c>
      <c r="G4495">
        <v>0</v>
      </c>
      <c r="H4495" t="s">
        <v>35</v>
      </c>
      <c r="I4495" t="s">
        <v>21</v>
      </c>
      <c r="J4495" t="s">
        <v>30</v>
      </c>
      <c r="K4495">
        <v>4</v>
      </c>
      <c r="L4495" t="s">
        <v>53</v>
      </c>
      <c r="M4495">
        <v>205</v>
      </c>
      <c r="N4495">
        <v>6</v>
      </c>
      <c r="O4495">
        <v>-1</v>
      </c>
      <c r="P4495">
        <v>0</v>
      </c>
      <c r="Q4495" t="s">
        <v>30</v>
      </c>
      <c r="R4495" t="s">
        <v>21</v>
      </c>
      <c r="S4495" t="str" cm="1">
        <f t="array" ref="S4495">_xlfn.IFS(bank__2[[#This Row],[Age]]&lt;30, "Young Adults",bank__2[[#This Row],[Age]]&lt;45, "Middle-Aged Adults",bank__2[[#This Row],[Age]]&lt;60, "Older AdultsOlder Adults", bank__2[[#This Row],[Age]]&gt;=60,"Seniors")</f>
        <v>Young Adults</v>
      </c>
      <c r="T4495" t="str">
        <f t="shared" si="70"/>
        <v>No</v>
      </c>
      <c r="U4495" cm="1">
        <f t="array" ref="U4495">_xlfn.SWITCH(L4495, "jan",1, "feb",2, "mar",3, "apr",4, "may",5, "jun",6, "jul",7, "aug",8, "sep",9, "oct",10, "nov",11, "dec",12, "")</f>
        <v>6</v>
      </c>
      <c r="V4495" s="2">
        <f>bank__2[[#This Row],[CallDuration (Seconds)]]/60</f>
        <v>3.4166666666666665</v>
      </c>
      <c r="W4495" t="str">
        <f>IF(AND(bank__2[[#This Row],[HasHousingLoan]]="yes",bank__2[[#This Row],[HasPersonalLoan]]="yes"),"Both Loans",
IF(bank__2[[#This Row],[HasHousingLoan]]="yes","Only Housing Loan",
IF(bank__2[[#This Row],[HasPersonalLoan]]="yes","Only Personal Loan","No Loan")))</f>
        <v>Only Housing Loan</v>
      </c>
    </row>
    <row r="4496" spans="1:23">
      <c r="A4496">
        <v>4495</v>
      </c>
      <c r="B4496">
        <v>26</v>
      </c>
      <c r="C4496" t="s">
        <v>72</v>
      </c>
      <c r="D4496" t="s">
        <v>44</v>
      </c>
      <c r="E4496" t="s">
        <v>33</v>
      </c>
      <c r="F4496" t="s">
        <v>21</v>
      </c>
      <c r="G4496">
        <v>668</v>
      </c>
      <c r="H4496" t="s">
        <v>35</v>
      </c>
      <c r="I4496" t="s">
        <v>21</v>
      </c>
      <c r="J4496" t="s">
        <v>30</v>
      </c>
      <c r="K4496">
        <v>28</v>
      </c>
      <c r="L4496" t="s">
        <v>37</v>
      </c>
      <c r="M4496">
        <v>576</v>
      </c>
      <c r="N4496">
        <v>3</v>
      </c>
      <c r="O4496">
        <v>-1</v>
      </c>
      <c r="P4496">
        <v>0</v>
      </c>
      <c r="Q4496" t="s">
        <v>30</v>
      </c>
      <c r="R4496" t="s">
        <v>35</v>
      </c>
      <c r="S4496" t="str" cm="1">
        <f t="array" ref="S4496">_xlfn.IFS(bank__2[[#This Row],[Age]]&lt;30, "Young Adults",bank__2[[#This Row],[Age]]&lt;45, "Middle-Aged Adults",bank__2[[#This Row],[Age]]&lt;60, "Older AdultsOlder Adults", bank__2[[#This Row],[Age]]&gt;=60,"Seniors")</f>
        <v>Young Adults</v>
      </c>
      <c r="T4496" t="str">
        <f t="shared" si="70"/>
        <v>No</v>
      </c>
      <c r="U4496" cm="1">
        <f t="array" ref="U4496">_xlfn.SWITCH(L4496, "jan",1, "feb",2, "mar",3, "apr",4, "may",5, "jun",6, "jul",7, "aug",8, "sep",9, "oct",10, "nov",11, "dec",12, "")</f>
        <v>5</v>
      </c>
      <c r="V4496" s="2">
        <f>bank__2[[#This Row],[CallDuration (Seconds)]]/60</f>
        <v>9.6</v>
      </c>
      <c r="W4496" t="str">
        <f>IF(AND(bank__2[[#This Row],[HasHousingLoan]]="yes",bank__2[[#This Row],[HasPersonalLoan]]="yes"),"Both Loans",
IF(bank__2[[#This Row],[HasHousingLoan]]="yes","Only Housing Loan",
IF(bank__2[[#This Row],[HasPersonalLoan]]="yes","Only Personal Loan","No Loan")))</f>
        <v>Only Housing Loan</v>
      </c>
    </row>
    <row r="4497" spans="1:23">
      <c r="A4497">
        <v>4496</v>
      </c>
      <c r="B4497">
        <v>48</v>
      </c>
      <c r="C4497" t="s">
        <v>43</v>
      </c>
      <c r="D4497" t="s">
        <v>19</v>
      </c>
      <c r="E4497" t="s">
        <v>45</v>
      </c>
      <c r="F4497" t="s">
        <v>21</v>
      </c>
      <c r="G4497">
        <v>1175</v>
      </c>
      <c r="H4497" t="s">
        <v>35</v>
      </c>
      <c r="I4497" t="s">
        <v>21</v>
      </c>
      <c r="J4497" t="s">
        <v>146</v>
      </c>
      <c r="K4497">
        <v>18</v>
      </c>
      <c r="L4497" t="s">
        <v>124</v>
      </c>
      <c r="M4497">
        <v>1476</v>
      </c>
      <c r="N4497">
        <v>3</v>
      </c>
      <c r="O4497">
        <v>-1</v>
      </c>
      <c r="P4497">
        <v>0</v>
      </c>
      <c r="Q4497" t="s">
        <v>30</v>
      </c>
      <c r="R4497" t="s">
        <v>21</v>
      </c>
      <c r="S4497" t="str" cm="1">
        <f t="array" ref="S4497">_xlfn.IFS(bank__2[[#This Row],[Age]]&lt;30, "Young Adults",bank__2[[#This Row],[Age]]&lt;45, "Middle-Aged Adults",bank__2[[#This Row],[Age]]&lt;60, "Older AdultsOlder Adults", bank__2[[#This Row],[Age]]&gt;=60,"Seniors")</f>
        <v>Older AdultsOlder Adults</v>
      </c>
      <c r="T4497" t="str">
        <f t="shared" si="70"/>
        <v>No</v>
      </c>
      <c r="U4497" cm="1">
        <f t="array" ref="U4497">_xlfn.SWITCH(L4497, "jan",1, "feb",2, "mar",3, "apr",4, "may",5, "jun",6, "jul",7, "aug",8, "sep",9, "oct",10, "nov",11, "dec",12, "")</f>
        <v>11</v>
      </c>
      <c r="V4497" s="2">
        <f>bank__2[[#This Row],[CallDuration (Seconds)]]/60</f>
        <v>24.6</v>
      </c>
      <c r="W4497" t="str">
        <f>IF(AND(bank__2[[#This Row],[HasHousingLoan]]="yes",bank__2[[#This Row],[HasPersonalLoan]]="yes"),"Both Loans",
IF(bank__2[[#This Row],[HasHousingLoan]]="yes","Only Housing Loan",
IF(bank__2[[#This Row],[HasPersonalLoan]]="yes","Only Personal Loan","No Loan")))</f>
        <v>Only Housing Loan</v>
      </c>
    </row>
    <row r="4498" spans="1:23">
      <c r="A4498">
        <v>4497</v>
      </c>
      <c r="B4498">
        <v>30</v>
      </c>
      <c r="C4498" t="s">
        <v>56</v>
      </c>
      <c r="D4498" t="s">
        <v>44</v>
      </c>
      <c r="E4498" t="s">
        <v>33</v>
      </c>
      <c r="F4498" t="s">
        <v>21</v>
      </c>
      <c r="G4498">
        <v>363</v>
      </c>
      <c r="H4498" t="s">
        <v>21</v>
      </c>
      <c r="I4498" t="s">
        <v>21</v>
      </c>
      <c r="J4498" t="s">
        <v>23</v>
      </c>
      <c r="K4498">
        <v>28</v>
      </c>
      <c r="L4498" t="s">
        <v>119</v>
      </c>
      <c r="M4498">
        <v>171</v>
      </c>
      <c r="N4498">
        <v>3</v>
      </c>
      <c r="O4498">
        <v>-1</v>
      </c>
      <c r="P4498">
        <v>0</v>
      </c>
      <c r="Q4498" t="s">
        <v>30</v>
      </c>
      <c r="R4498" t="s">
        <v>21</v>
      </c>
      <c r="S4498" t="str" cm="1">
        <f t="array" ref="S4498">_xlfn.IFS(bank__2[[#This Row],[Age]]&lt;30, "Young Adults",bank__2[[#This Row],[Age]]&lt;45, "Middle-Aged Adults",bank__2[[#This Row],[Age]]&lt;60, "Older AdultsOlder Adults", bank__2[[#This Row],[Age]]&gt;=60,"Seniors")</f>
        <v>Middle-Aged Adults</v>
      </c>
      <c r="T4498" t="str">
        <f t="shared" si="70"/>
        <v>No</v>
      </c>
      <c r="U4498" cm="1">
        <f t="array" ref="U4498">_xlfn.SWITCH(L4498, "jan",1, "feb",2, "mar",3, "apr",4, "may",5, "jun",6, "jul",7, "aug",8, "sep",9, "oct",10, "nov",11, "dec",12, "")</f>
        <v>7</v>
      </c>
      <c r="V4498" s="2">
        <f>bank__2[[#This Row],[CallDuration (Seconds)]]/60</f>
        <v>2.85</v>
      </c>
      <c r="W4498" t="str">
        <f>IF(AND(bank__2[[#This Row],[HasHousingLoan]]="yes",bank__2[[#This Row],[HasPersonalLoan]]="yes"),"Both Loans",
IF(bank__2[[#This Row],[HasHousingLoan]]="yes","Only Housing Loan",
IF(bank__2[[#This Row],[HasPersonalLoan]]="yes","Only Personal Loan","No Loan")))</f>
        <v>No Loan</v>
      </c>
    </row>
    <row r="4499" spans="1:23">
      <c r="A4499">
        <v>4498</v>
      </c>
      <c r="B4499">
        <v>31</v>
      </c>
      <c r="C4499" t="s">
        <v>77</v>
      </c>
      <c r="D4499" t="s">
        <v>44</v>
      </c>
      <c r="E4499" t="s">
        <v>45</v>
      </c>
      <c r="F4499" t="s">
        <v>21</v>
      </c>
      <c r="G4499">
        <v>38</v>
      </c>
      <c r="H4499" t="s">
        <v>21</v>
      </c>
      <c r="I4499" t="s">
        <v>21</v>
      </c>
      <c r="J4499" t="s">
        <v>23</v>
      </c>
      <c r="K4499">
        <v>20</v>
      </c>
      <c r="L4499" t="s">
        <v>124</v>
      </c>
      <c r="M4499">
        <v>185</v>
      </c>
      <c r="N4499">
        <v>2</v>
      </c>
      <c r="O4499">
        <v>-1</v>
      </c>
      <c r="P4499">
        <v>0</v>
      </c>
      <c r="Q4499" t="s">
        <v>30</v>
      </c>
      <c r="R4499" t="s">
        <v>21</v>
      </c>
      <c r="S4499" t="str" cm="1">
        <f t="array" ref="S4499">_xlfn.IFS(bank__2[[#This Row],[Age]]&lt;30, "Young Adults",bank__2[[#This Row],[Age]]&lt;45, "Middle-Aged Adults",bank__2[[#This Row],[Age]]&lt;60, "Older AdultsOlder Adults", bank__2[[#This Row],[Age]]&gt;=60,"Seniors")</f>
        <v>Middle-Aged Adults</v>
      </c>
      <c r="T4499" t="str">
        <f t="shared" si="70"/>
        <v>No</v>
      </c>
      <c r="U4499" cm="1">
        <f t="array" ref="U4499">_xlfn.SWITCH(L4499, "jan",1, "feb",2, "mar",3, "apr",4, "may",5, "jun",6, "jul",7, "aug",8, "sep",9, "oct",10, "nov",11, "dec",12, "")</f>
        <v>11</v>
      </c>
      <c r="V4499" s="2">
        <f>bank__2[[#This Row],[CallDuration (Seconds)]]/60</f>
        <v>3.0833333333333335</v>
      </c>
      <c r="W4499" t="str">
        <f>IF(AND(bank__2[[#This Row],[HasHousingLoan]]="yes",bank__2[[#This Row],[HasPersonalLoan]]="yes"),"Both Loans",
IF(bank__2[[#This Row],[HasHousingLoan]]="yes","Only Housing Loan",
IF(bank__2[[#This Row],[HasPersonalLoan]]="yes","Only Personal Loan","No Loan")))</f>
        <v>No Loan</v>
      </c>
    </row>
    <row r="4500" spans="1:23">
      <c r="A4500">
        <v>4499</v>
      </c>
      <c r="B4500">
        <v>31</v>
      </c>
      <c r="C4500" t="s">
        <v>43</v>
      </c>
      <c r="D4500" t="s">
        <v>19</v>
      </c>
      <c r="E4500" t="s">
        <v>45</v>
      </c>
      <c r="F4500" t="s">
        <v>21</v>
      </c>
      <c r="G4500">
        <v>1183</v>
      </c>
      <c r="H4500" t="s">
        <v>35</v>
      </c>
      <c r="I4500" t="s">
        <v>21</v>
      </c>
      <c r="J4500" t="s">
        <v>30</v>
      </c>
      <c r="K4500">
        <v>27</v>
      </c>
      <c r="L4500" t="s">
        <v>37</v>
      </c>
      <c r="M4500">
        <v>676</v>
      </c>
      <c r="N4500">
        <v>6</v>
      </c>
      <c r="O4500">
        <v>-1</v>
      </c>
      <c r="P4500">
        <v>0</v>
      </c>
      <c r="Q4500" t="s">
        <v>30</v>
      </c>
      <c r="R4500" t="s">
        <v>21</v>
      </c>
      <c r="S4500" t="str" cm="1">
        <f t="array" ref="S4500">_xlfn.IFS(bank__2[[#This Row],[Age]]&lt;30, "Young Adults",bank__2[[#This Row],[Age]]&lt;45, "Middle-Aged Adults",bank__2[[#This Row],[Age]]&lt;60, "Older AdultsOlder Adults", bank__2[[#This Row],[Age]]&gt;=60,"Seniors")</f>
        <v>Middle-Aged Adults</v>
      </c>
      <c r="T4500" t="str">
        <f t="shared" si="70"/>
        <v>No</v>
      </c>
      <c r="U4500" cm="1">
        <f t="array" ref="U4500">_xlfn.SWITCH(L4500, "jan",1, "feb",2, "mar",3, "apr",4, "may",5, "jun",6, "jul",7, "aug",8, "sep",9, "oct",10, "nov",11, "dec",12, "")</f>
        <v>5</v>
      </c>
      <c r="V4500" s="2">
        <f>bank__2[[#This Row],[CallDuration (Seconds)]]/60</f>
        <v>11.266666666666667</v>
      </c>
      <c r="W4500" t="str">
        <f>IF(AND(bank__2[[#This Row],[HasHousingLoan]]="yes",bank__2[[#This Row],[HasPersonalLoan]]="yes"),"Both Loans",
IF(bank__2[[#This Row],[HasHousingLoan]]="yes","Only Housing Loan",
IF(bank__2[[#This Row],[HasPersonalLoan]]="yes","Only Personal Loan","No Loan")))</f>
        <v>Only Housing Loan</v>
      </c>
    </row>
    <row r="4501" spans="1:23">
      <c r="A4501">
        <v>4500</v>
      </c>
      <c r="B4501">
        <v>45</v>
      </c>
      <c r="C4501" t="s">
        <v>56</v>
      </c>
      <c r="D4501" t="s">
        <v>122</v>
      </c>
      <c r="E4501" t="s">
        <v>20</v>
      </c>
      <c r="F4501" t="s">
        <v>21</v>
      </c>
      <c r="G4501">
        <v>942</v>
      </c>
      <c r="H4501" t="s">
        <v>21</v>
      </c>
      <c r="I4501" t="s">
        <v>21</v>
      </c>
      <c r="J4501" t="s">
        <v>23</v>
      </c>
      <c r="K4501">
        <v>21</v>
      </c>
      <c r="L4501" t="s">
        <v>124</v>
      </c>
      <c r="M4501">
        <v>362</v>
      </c>
      <c r="N4501">
        <v>1</v>
      </c>
      <c r="O4501">
        <v>-1</v>
      </c>
      <c r="P4501">
        <v>0</v>
      </c>
      <c r="Q4501" t="s">
        <v>30</v>
      </c>
      <c r="R4501" t="s">
        <v>21</v>
      </c>
      <c r="S4501" t="str" cm="1">
        <f t="array" ref="S4501">_xlfn.IFS(bank__2[[#This Row],[Age]]&lt;30, "Young Adults",bank__2[[#This Row],[Age]]&lt;45, "Middle-Aged Adults",bank__2[[#This Row],[Age]]&lt;60, "Older AdultsOlder Adults", bank__2[[#This Row],[Age]]&gt;=60,"Seniors")</f>
        <v>Older AdultsOlder Adults</v>
      </c>
      <c r="T4501" t="str">
        <f t="shared" si="70"/>
        <v>No</v>
      </c>
      <c r="U4501" cm="1">
        <f t="array" ref="U4501">_xlfn.SWITCH(L4501, "jan",1, "feb",2, "mar",3, "apr",4, "may",5, "jun",6, "jul",7, "aug",8, "sep",9, "oct",10, "nov",11, "dec",12, "")</f>
        <v>11</v>
      </c>
      <c r="V4501" s="2">
        <f>bank__2[[#This Row],[CallDuration (Seconds)]]/60</f>
        <v>6.0333333333333332</v>
      </c>
      <c r="W4501" t="str">
        <f>IF(AND(bank__2[[#This Row],[HasHousingLoan]]="yes",bank__2[[#This Row],[HasPersonalLoan]]="yes"),"Both Loans",
IF(bank__2[[#This Row],[HasHousingLoan]]="yes","Only Housing Loan",
IF(bank__2[[#This Row],[HasPersonalLoan]]="yes","Only Personal Loan","No Loan")))</f>
        <v>No Loan</v>
      </c>
    </row>
    <row r="4502" spans="1:23">
      <c r="A4502">
        <v>4501</v>
      </c>
      <c r="B4502">
        <v>38</v>
      </c>
      <c r="C4502" t="s">
        <v>87</v>
      </c>
      <c r="D4502" t="s">
        <v>19</v>
      </c>
      <c r="E4502" t="s">
        <v>33</v>
      </c>
      <c r="F4502" t="s">
        <v>21</v>
      </c>
      <c r="G4502">
        <v>4196</v>
      </c>
      <c r="H4502" t="s">
        <v>35</v>
      </c>
      <c r="I4502" t="s">
        <v>21</v>
      </c>
      <c r="J4502" t="s">
        <v>23</v>
      </c>
      <c r="K4502">
        <v>12</v>
      </c>
      <c r="L4502" t="s">
        <v>37</v>
      </c>
      <c r="M4502">
        <v>193</v>
      </c>
      <c r="N4502">
        <v>2</v>
      </c>
      <c r="O4502">
        <v>-1</v>
      </c>
      <c r="P4502">
        <v>0</v>
      </c>
      <c r="Q4502" t="s">
        <v>30</v>
      </c>
      <c r="R4502" t="s">
        <v>21</v>
      </c>
      <c r="S4502" t="str" cm="1">
        <f t="array" ref="S4502">_xlfn.IFS(bank__2[[#This Row],[Age]]&lt;30, "Young Adults",bank__2[[#This Row],[Age]]&lt;45, "Middle-Aged Adults",bank__2[[#This Row],[Age]]&lt;60, "Older AdultsOlder Adults", bank__2[[#This Row],[Age]]&gt;=60,"Seniors")</f>
        <v>Middle-Aged Adults</v>
      </c>
      <c r="T4502" t="str">
        <f t="shared" si="70"/>
        <v>No</v>
      </c>
      <c r="U4502" cm="1">
        <f t="array" ref="U4502">_xlfn.SWITCH(L4502, "jan",1, "feb",2, "mar",3, "apr",4, "may",5, "jun",6, "jul",7, "aug",8, "sep",9, "oct",10, "nov",11, "dec",12, "")</f>
        <v>5</v>
      </c>
      <c r="V4502" s="2">
        <f>bank__2[[#This Row],[CallDuration (Seconds)]]/60</f>
        <v>3.2166666666666668</v>
      </c>
      <c r="W4502" t="str">
        <f>IF(AND(bank__2[[#This Row],[HasHousingLoan]]="yes",bank__2[[#This Row],[HasPersonalLoan]]="yes"),"Both Loans",
IF(bank__2[[#This Row],[HasHousingLoan]]="yes","Only Housing Loan",
IF(bank__2[[#This Row],[HasPersonalLoan]]="yes","Only Personal Loan","No Loan")))</f>
        <v>Only Housing Loan</v>
      </c>
    </row>
    <row r="4503" spans="1:23">
      <c r="A4503">
        <v>4502</v>
      </c>
      <c r="B4503">
        <v>34</v>
      </c>
      <c r="C4503" t="s">
        <v>43</v>
      </c>
      <c r="D4503" t="s">
        <v>19</v>
      </c>
      <c r="E4503" t="s">
        <v>45</v>
      </c>
      <c r="F4503" t="s">
        <v>21</v>
      </c>
      <c r="G4503">
        <v>297</v>
      </c>
      <c r="H4503" t="s">
        <v>35</v>
      </c>
      <c r="I4503" t="s">
        <v>21</v>
      </c>
      <c r="J4503" t="s">
        <v>23</v>
      </c>
      <c r="K4503">
        <v>26</v>
      </c>
      <c r="L4503" t="s">
        <v>92</v>
      </c>
      <c r="M4503">
        <v>63</v>
      </c>
      <c r="N4503">
        <v>4</v>
      </c>
      <c r="O4503">
        <v>-1</v>
      </c>
      <c r="P4503">
        <v>0</v>
      </c>
      <c r="Q4503" t="s">
        <v>30</v>
      </c>
      <c r="R4503" t="s">
        <v>21</v>
      </c>
      <c r="S4503" t="str" cm="1">
        <f t="array" ref="S4503">_xlfn.IFS(bank__2[[#This Row],[Age]]&lt;30, "Young Adults",bank__2[[#This Row],[Age]]&lt;45, "Middle-Aged Adults",bank__2[[#This Row],[Age]]&lt;60, "Older AdultsOlder Adults", bank__2[[#This Row],[Age]]&gt;=60,"Seniors")</f>
        <v>Middle-Aged Adults</v>
      </c>
      <c r="T4503" t="str">
        <f t="shared" si="70"/>
        <v>No</v>
      </c>
      <c r="U4503" cm="1">
        <f t="array" ref="U4503">_xlfn.SWITCH(L4503, "jan",1, "feb",2, "mar",3, "apr",4, "may",5, "jun",6, "jul",7, "aug",8, "sep",9, "oct",10, "nov",11, "dec",12, "")</f>
        <v>8</v>
      </c>
      <c r="V4503" s="2">
        <f>bank__2[[#This Row],[CallDuration (Seconds)]]/60</f>
        <v>1.05</v>
      </c>
      <c r="W4503" t="str">
        <f>IF(AND(bank__2[[#This Row],[HasHousingLoan]]="yes",bank__2[[#This Row],[HasPersonalLoan]]="yes"),"Both Loans",
IF(bank__2[[#This Row],[HasHousingLoan]]="yes","Only Housing Loan",
IF(bank__2[[#This Row],[HasPersonalLoan]]="yes","Only Personal Loan","No Loan")))</f>
        <v>Only Housing Loan</v>
      </c>
    </row>
    <row r="4504" spans="1:23">
      <c r="A4504">
        <v>4503</v>
      </c>
      <c r="B4504">
        <v>42</v>
      </c>
      <c r="C4504" t="s">
        <v>32</v>
      </c>
      <c r="D4504" t="s">
        <v>19</v>
      </c>
      <c r="E4504" t="s">
        <v>33</v>
      </c>
      <c r="F4504" t="s">
        <v>21</v>
      </c>
      <c r="G4504">
        <v>-91</v>
      </c>
      <c r="H4504" t="s">
        <v>35</v>
      </c>
      <c r="I4504" t="s">
        <v>35</v>
      </c>
      <c r="J4504" t="s">
        <v>23</v>
      </c>
      <c r="K4504">
        <v>5</v>
      </c>
      <c r="L4504" t="s">
        <v>61</v>
      </c>
      <c r="M4504">
        <v>43</v>
      </c>
      <c r="N4504">
        <v>1</v>
      </c>
      <c r="O4504">
        <v>-1</v>
      </c>
      <c r="P4504">
        <v>0</v>
      </c>
      <c r="Q4504" t="s">
        <v>30</v>
      </c>
      <c r="R4504" t="s">
        <v>21</v>
      </c>
      <c r="S4504" t="str" cm="1">
        <f t="array" ref="S4504">_xlfn.IFS(bank__2[[#This Row],[Age]]&lt;30, "Young Adults",bank__2[[#This Row],[Age]]&lt;45, "Middle-Aged Adults",bank__2[[#This Row],[Age]]&lt;60, "Older AdultsOlder Adults", bank__2[[#This Row],[Age]]&gt;=60,"Seniors")</f>
        <v>Middle-Aged Adults</v>
      </c>
      <c r="T4504" t="str">
        <f t="shared" si="70"/>
        <v>No</v>
      </c>
      <c r="U4504" cm="1">
        <f t="array" ref="U4504">_xlfn.SWITCH(L4504, "jan",1, "feb",2, "mar",3, "apr",4, "may",5, "jun",6, "jul",7, "aug",8, "sep",9, "oct",10, "nov",11, "dec",12, "")</f>
        <v>2</v>
      </c>
      <c r="V4504" s="2">
        <f>bank__2[[#This Row],[CallDuration (Seconds)]]/60</f>
        <v>0.71666666666666667</v>
      </c>
      <c r="W4504" t="str">
        <f>IF(AND(bank__2[[#This Row],[HasHousingLoan]]="yes",bank__2[[#This Row],[HasPersonalLoan]]="yes"),"Both Loans",
IF(bank__2[[#This Row],[HasHousingLoan]]="yes","Only Housing Loan",
IF(bank__2[[#This Row],[HasPersonalLoan]]="yes","Only Personal Loan","No Loan")))</f>
        <v>Both Loans</v>
      </c>
    </row>
    <row r="4505" spans="1:23">
      <c r="A4505">
        <v>4504</v>
      </c>
      <c r="B4505">
        <v>60</v>
      </c>
      <c r="C4505" t="s">
        <v>66</v>
      </c>
      <c r="D4505" t="s">
        <v>19</v>
      </c>
      <c r="E4505" t="s">
        <v>20</v>
      </c>
      <c r="F4505" t="s">
        <v>21</v>
      </c>
      <c r="G4505">
        <v>362</v>
      </c>
      <c r="H4505" t="s">
        <v>21</v>
      </c>
      <c r="I4505" t="s">
        <v>35</v>
      </c>
      <c r="J4505" t="s">
        <v>23</v>
      </c>
      <c r="K4505">
        <v>29</v>
      </c>
      <c r="L4505" t="s">
        <v>119</v>
      </c>
      <c r="M4505">
        <v>816</v>
      </c>
      <c r="N4505">
        <v>6</v>
      </c>
      <c r="O4505">
        <v>-1</v>
      </c>
      <c r="P4505">
        <v>0</v>
      </c>
      <c r="Q4505" t="s">
        <v>30</v>
      </c>
      <c r="R4505" t="s">
        <v>35</v>
      </c>
      <c r="S4505" t="str" cm="1">
        <f t="array" ref="S4505">_xlfn.IFS(bank__2[[#This Row],[Age]]&lt;30, "Young Adults",bank__2[[#This Row],[Age]]&lt;45, "Middle-Aged Adults",bank__2[[#This Row],[Age]]&lt;60, "Older AdultsOlder Adults", bank__2[[#This Row],[Age]]&gt;=60,"Seniors")</f>
        <v>Seniors</v>
      </c>
      <c r="T4505" t="str">
        <f t="shared" si="70"/>
        <v>No</v>
      </c>
      <c r="U4505" cm="1">
        <f t="array" ref="U4505">_xlfn.SWITCH(L4505, "jan",1, "feb",2, "mar",3, "apr",4, "may",5, "jun",6, "jul",7, "aug",8, "sep",9, "oct",10, "nov",11, "dec",12, "")</f>
        <v>7</v>
      </c>
      <c r="V4505" s="2">
        <f>bank__2[[#This Row],[CallDuration (Seconds)]]/60</f>
        <v>13.6</v>
      </c>
      <c r="W4505" t="str">
        <f>IF(AND(bank__2[[#This Row],[HasHousingLoan]]="yes",bank__2[[#This Row],[HasPersonalLoan]]="yes"),"Both Loans",
IF(bank__2[[#This Row],[HasHousingLoan]]="yes","Only Housing Loan",
IF(bank__2[[#This Row],[HasPersonalLoan]]="yes","Only Personal Loan","No Loan")))</f>
        <v>Only Personal Loan</v>
      </c>
    </row>
    <row r="4506" spans="1:23">
      <c r="A4506">
        <v>4505</v>
      </c>
      <c r="B4506">
        <v>42</v>
      </c>
      <c r="C4506" t="s">
        <v>56</v>
      </c>
      <c r="D4506" t="s">
        <v>44</v>
      </c>
      <c r="E4506" t="s">
        <v>33</v>
      </c>
      <c r="F4506" t="s">
        <v>21</v>
      </c>
      <c r="G4506">
        <v>1080</v>
      </c>
      <c r="H4506" t="s">
        <v>35</v>
      </c>
      <c r="I4506" t="s">
        <v>35</v>
      </c>
      <c r="J4506" t="s">
        <v>23</v>
      </c>
      <c r="K4506">
        <v>13</v>
      </c>
      <c r="L4506" t="s">
        <v>37</v>
      </c>
      <c r="M4506">
        <v>951</v>
      </c>
      <c r="N4506">
        <v>3</v>
      </c>
      <c r="O4506">
        <v>370</v>
      </c>
      <c r="P4506">
        <v>4</v>
      </c>
      <c r="Q4506" t="s">
        <v>41</v>
      </c>
      <c r="R4506" t="s">
        <v>35</v>
      </c>
      <c r="S4506" t="str" cm="1">
        <f t="array" ref="S4506">_xlfn.IFS(bank__2[[#This Row],[Age]]&lt;30, "Young Adults",bank__2[[#This Row],[Age]]&lt;45, "Middle-Aged Adults",bank__2[[#This Row],[Age]]&lt;60, "Older AdultsOlder Adults", bank__2[[#This Row],[Age]]&gt;=60,"Seniors")</f>
        <v>Middle-Aged Adults</v>
      </c>
      <c r="T4506" t="str">
        <f t="shared" si="70"/>
        <v>Yes</v>
      </c>
      <c r="U4506" cm="1">
        <f t="array" ref="U4506">_xlfn.SWITCH(L4506, "jan",1, "feb",2, "mar",3, "apr",4, "may",5, "jun",6, "jul",7, "aug",8, "sep",9, "oct",10, "nov",11, "dec",12, "")</f>
        <v>5</v>
      </c>
      <c r="V4506" s="2">
        <f>bank__2[[#This Row],[CallDuration (Seconds)]]/60</f>
        <v>15.85</v>
      </c>
      <c r="W4506" t="str">
        <f>IF(AND(bank__2[[#This Row],[HasHousingLoan]]="yes",bank__2[[#This Row],[HasPersonalLoan]]="yes"),"Both Loans",
IF(bank__2[[#This Row],[HasHousingLoan]]="yes","Only Housing Loan",
IF(bank__2[[#This Row],[HasPersonalLoan]]="yes","Only Personal Loan","No Loan")))</f>
        <v>Both Loans</v>
      </c>
    </row>
    <row r="4507" spans="1:23">
      <c r="A4507">
        <v>4506</v>
      </c>
      <c r="B4507">
        <v>32</v>
      </c>
      <c r="C4507" t="s">
        <v>87</v>
      </c>
      <c r="D4507" t="s">
        <v>44</v>
      </c>
      <c r="E4507" t="s">
        <v>33</v>
      </c>
      <c r="F4507" t="s">
        <v>21</v>
      </c>
      <c r="G4507">
        <v>620</v>
      </c>
      <c r="H4507" t="s">
        <v>35</v>
      </c>
      <c r="I4507" t="s">
        <v>21</v>
      </c>
      <c r="J4507" t="s">
        <v>30</v>
      </c>
      <c r="K4507">
        <v>26</v>
      </c>
      <c r="L4507" t="s">
        <v>37</v>
      </c>
      <c r="M4507">
        <v>1234</v>
      </c>
      <c r="N4507">
        <v>3</v>
      </c>
      <c r="O4507">
        <v>-1</v>
      </c>
      <c r="P4507">
        <v>0</v>
      </c>
      <c r="Q4507" t="s">
        <v>30</v>
      </c>
      <c r="R4507" t="s">
        <v>35</v>
      </c>
      <c r="S4507" t="str" cm="1">
        <f t="array" ref="S4507">_xlfn.IFS(bank__2[[#This Row],[Age]]&lt;30, "Young Adults",bank__2[[#This Row],[Age]]&lt;45, "Middle-Aged Adults",bank__2[[#This Row],[Age]]&lt;60, "Older AdultsOlder Adults", bank__2[[#This Row],[Age]]&gt;=60,"Seniors")</f>
        <v>Middle-Aged Adults</v>
      </c>
      <c r="T4507" t="str">
        <f t="shared" si="70"/>
        <v>No</v>
      </c>
      <c r="U4507" cm="1">
        <f t="array" ref="U4507">_xlfn.SWITCH(L4507, "jan",1, "feb",2, "mar",3, "apr",4, "may",5, "jun",6, "jul",7, "aug",8, "sep",9, "oct",10, "nov",11, "dec",12, "")</f>
        <v>5</v>
      </c>
      <c r="V4507" s="2">
        <f>bank__2[[#This Row],[CallDuration (Seconds)]]/60</f>
        <v>20.566666666666666</v>
      </c>
      <c r="W4507" t="str">
        <f>IF(AND(bank__2[[#This Row],[HasHousingLoan]]="yes",bank__2[[#This Row],[HasPersonalLoan]]="yes"),"Both Loans",
IF(bank__2[[#This Row],[HasHousingLoan]]="yes","Only Housing Loan",
IF(bank__2[[#This Row],[HasPersonalLoan]]="yes","Only Personal Loan","No Loan")))</f>
        <v>Only Housing Loan</v>
      </c>
    </row>
    <row r="4508" spans="1:23">
      <c r="A4508">
        <v>4507</v>
      </c>
      <c r="B4508">
        <v>42</v>
      </c>
      <c r="C4508" t="s">
        <v>18</v>
      </c>
      <c r="D4508" t="s">
        <v>122</v>
      </c>
      <c r="E4508" t="s">
        <v>45</v>
      </c>
      <c r="F4508" t="s">
        <v>21</v>
      </c>
      <c r="G4508">
        <v>-166</v>
      </c>
      <c r="H4508" t="s">
        <v>21</v>
      </c>
      <c r="I4508" t="s">
        <v>21</v>
      </c>
      <c r="J4508" t="s">
        <v>23</v>
      </c>
      <c r="K4508">
        <v>29</v>
      </c>
      <c r="L4508" t="s">
        <v>92</v>
      </c>
      <c r="M4508">
        <v>85</v>
      </c>
      <c r="N4508">
        <v>4</v>
      </c>
      <c r="O4508">
        <v>-1</v>
      </c>
      <c r="P4508">
        <v>0</v>
      </c>
      <c r="Q4508" t="s">
        <v>30</v>
      </c>
      <c r="R4508" t="s">
        <v>21</v>
      </c>
      <c r="S4508" t="str" cm="1">
        <f t="array" ref="S4508">_xlfn.IFS(bank__2[[#This Row],[Age]]&lt;30, "Young Adults",bank__2[[#This Row],[Age]]&lt;45, "Middle-Aged Adults",bank__2[[#This Row],[Age]]&lt;60, "Older AdultsOlder Adults", bank__2[[#This Row],[Age]]&gt;=60,"Seniors")</f>
        <v>Middle-Aged Adults</v>
      </c>
      <c r="T4508" t="str">
        <f t="shared" si="70"/>
        <v>No</v>
      </c>
      <c r="U4508" cm="1">
        <f t="array" ref="U4508">_xlfn.SWITCH(L4508, "jan",1, "feb",2, "mar",3, "apr",4, "may",5, "jun",6, "jul",7, "aug",8, "sep",9, "oct",10, "nov",11, "dec",12, "")</f>
        <v>8</v>
      </c>
      <c r="V4508" s="2">
        <f>bank__2[[#This Row],[CallDuration (Seconds)]]/60</f>
        <v>1.4166666666666667</v>
      </c>
      <c r="W4508" t="str">
        <f>IF(AND(bank__2[[#This Row],[HasHousingLoan]]="yes",bank__2[[#This Row],[HasPersonalLoan]]="yes"),"Both Loans",
IF(bank__2[[#This Row],[HasHousingLoan]]="yes","Only Housing Loan",
IF(bank__2[[#This Row],[HasPersonalLoan]]="yes","Only Personal Loan","No Loan")))</f>
        <v>No Loan</v>
      </c>
    </row>
    <row r="4509" spans="1:23">
      <c r="A4509">
        <v>4508</v>
      </c>
      <c r="B4509">
        <v>33</v>
      </c>
      <c r="C4509" t="s">
        <v>32</v>
      </c>
      <c r="D4509" t="s">
        <v>19</v>
      </c>
      <c r="E4509" t="s">
        <v>33</v>
      </c>
      <c r="F4509" t="s">
        <v>21</v>
      </c>
      <c r="G4509">
        <v>288</v>
      </c>
      <c r="H4509" t="s">
        <v>35</v>
      </c>
      <c r="I4509" t="s">
        <v>21</v>
      </c>
      <c r="J4509" t="s">
        <v>23</v>
      </c>
      <c r="K4509">
        <v>17</v>
      </c>
      <c r="L4509" t="s">
        <v>48</v>
      </c>
      <c r="M4509">
        <v>306</v>
      </c>
      <c r="N4509">
        <v>1</v>
      </c>
      <c r="O4509">
        <v>-1</v>
      </c>
      <c r="P4509">
        <v>0</v>
      </c>
      <c r="Q4509" t="s">
        <v>30</v>
      </c>
      <c r="R4509" t="s">
        <v>21</v>
      </c>
      <c r="S4509" t="str" cm="1">
        <f t="array" ref="S4509">_xlfn.IFS(bank__2[[#This Row],[Age]]&lt;30, "Young Adults",bank__2[[#This Row],[Age]]&lt;45, "Middle-Aged Adults",bank__2[[#This Row],[Age]]&lt;60, "Older AdultsOlder Adults", bank__2[[#This Row],[Age]]&gt;=60,"Seniors")</f>
        <v>Middle-Aged Adults</v>
      </c>
      <c r="T4509" t="str">
        <f t="shared" si="70"/>
        <v>No</v>
      </c>
      <c r="U4509" cm="1">
        <f t="array" ref="U4509">_xlfn.SWITCH(L4509, "jan",1, "feb",2, "mar",3, "apr",4, "may",5, "jun",6, "jul",7, "aug",8, "sep",9, "oct",10, "nov",11, "dec",12, "")</f>
        <v>4</v>
      </c>
      <c r="V4509" s="2">
        <f>bank__2[[#This Row],[CallDuration (Seconds)]]/60</f>
        <v>5.0999999999999996</v>
      </c>
      <c r="W4509" t="str">
        <f>IF(AND(bank__2[[#This Row],[HasHousingLoan]]="yes",bank__2[[#This Row],[HasPersonalLoan]]="yes"),"Both Loans",
IF(bank__2[[#This Row],[HasHousingLoan]]="yes","Only Housing Loan",
IF(bank__2[[#This Row],[HasPersonalLoan]]="yes","Only Personal Loan","No Loan")))</f>
        <v>Only Housing Loan</v>
      </c>
    </row>
    <row r="4510" spans="1:23">
      <c r="A4510">
        <v>4509</v>
      </c>
      <c r="B4510">
        <v>42</v>
      </c>
      <c r="C4510" t="s">
        <v>87</v>
      </c>
      <c r="D4510" t="s">
        <v>19</v>
      </c>
      <c r="E4510" t="s">
        <v>2553</v>
      </c>
      <c r="F4510" t="s">
        <v>21</v>
      </c>
      <c r="G4510">
        <v>642</v>
      </c>
      <c r="H4510" t="s">
        <v>35</v>
      </c>
      <c r="I4510" t="s">
        <v>35</v>
      </c>
      <c r="J4510" t="s">
        <v>30</v>
      </c>
      <c r="K4510">
        <v>16</v>
      </c>
      <c r="L4510" t="s">
        <v>37</v>
      </c>
      <c r="M4510">
        <v>509</v>
      </c>
      <c r="N4510">
        <v>2</v>
      </c>
      <c r="O4510">
        <v>-1</v>
      </c>
      <c r="P4510">
        <v>0</v>
      </c>
      <c r="Q4510" t="s">
        <v>30</v>
      </c>
      <c r="R4510" t="s">
        <v>21</v>
      </c>
      <c r="S4510" t="str" cm="1">
        <f t="array" ref="S4510">_xlfn.IFS(bank__2[[#This Row],[Age]]&lt;30, "Young Adults",bank__2[[#This Row],[Age]]&lt;45, "Middle-Aged Adults",bank__2[[#This Row],[Age]]&lt;60, "Older AdultsOlder Adults", bank__2[[#This Row],[Age]]&gt;=60,"Seniors")</f>
        <v>Middle-Aged Adults</v>
      </c>
      <c r="T4510" t="str">
        <f t="shared" si="70"/>
        <v>No</v>
      </c>
      <c r="U4510" cm="1">
        <f t="array" ref="U4510">_xlfn.SWITCH(L4510, "jan",1, "feb",2, "mar",3, "apr",4, "may",5, "jun",6, "jul",7, "aug",8, "sep",9, "oct",10, "nov",11, "dec",12, "")</f>
        <v>5</v>
      </c>
      <c r="V4510" s="2">
        <f>bank__2[[#This Row],[CallDuration (Seconds)]]/60</f>
        <v>8.4833333333333325</v>
      </c>
      <c r="W4510" t="str">
        <f>IF(AND(bank__2[[#This Row],[HasHousingLoan]]="yes",bank__2[[#This Row],[HasPersonalLoan]]="yes"),"Both Loans",
IF(bank__2[[#This Row],[HasHousingLoan]]="yes","Only Housing Loan",
IF(bank__2[[#This Row],[HasPersonalLoan]]="yes","Only Personal Loan","No Loan")))</f>
        <v>Both Loans</v>
      </c>
    </row>
    <row r="4511" spans="1:23">
      <c r="A4511">
        <v>4510</v>
      </c>
      <c r="B4511">
        <v>51</v>
      </c>
      <c r="C4511" t="s">
        <v>72</v>
      </c>
      <c r="D4511" t="s">
        <v>19</v>
      </c>
      <c r="E4511" t="s">
        <v>45</v>
      </c>
      <c r="F4511" t="s">
        <v>21</v>
      </c>
      <c r="G4511">
        <v>2506</v>
      </c>
      <c r="H4511" t="s">
        <v>21</v>
      </c>
      <c r="I4511" t="s">
        <v>21</v>
      </c>
      <c r="J4511" t="s">
        <v>23</v>
      </c>
      <c r="K4511">
        <v>30</v>
      </c>
      <c r="L4511" t="s">
        <v>124</v>
      </c>
      <c r="M4511">
        <v>210</v>
      </c>
      <c r="N4511">
        <v>3</v>
      </c>
      <c r="O4511">
        <v>-1</v>
      </c>
      <c r="P4511">
        <v>0</v>
      </c>
      <c r="Q4511" t="s">
        <v>30</v>
      </c>
      <c r="R4511" t="s">
        <v>21</v>
      </c>
      <c r="S4511" t="str" cm="1">
        <f t="array" ref="S4511">_xlfn.IFS(bank__2[[#This Row],[Age]]&lt;30, "Young Adults",bank__2[[#This Row],[Age]]&lt;45, "Middle-Aged Adults",bank__2[[#This Row],[Age]]&lt;60, "Older AdultsOlder Adults", bank__2[[#This Row],[Age]]&gt;=60,"Seniors")</f>
        <v>Older AdultsOlder Adults</v>
      </c>
      <c r="T4511" t="str">
        <f t="shared" si="70"/>
        <v>No</v>
      </c>
      <c r="U4511" cm="1">
        <f t="array" ref="U4511">_xlfn.SWITCH(L4511, "jan",1, "feb",2, "mar",3, "apr",4, "may",5, "jun",6, "jul",7, "aug",8, "sep",9, "oct",10, "nov",11, "dec",12, "")</f>
        <v>11</v>
      </c>
      <c r="V4511" s="2">
        <f>bank__2[[#This Row],[CallDuration (Seconds)]]/60</f>
        <v>3.5</v>
      </c>
      <c r="W4511" t="str">
        <f>IF(AND(bank__2[[#This Row],[HasHousingLoan]]="yes",bank__2[[#This Row],[HasPersonalLoan]]="yes"),"Both Loans",
IF(bank__2[[#This Row],[HasHousingLoan]]="yes","Only Housing Loan",
IF(bank__2[[#This Row],[HasPersonalLoan]]="yes","Only Personal Loan","No Loan")))</f>
        <v>No Loan</v>
      </c>
    </row>
    <row r="4512" spans="1:23">
      <c r="A4512">
        <v>4511</v>
      </c>
      <c r="B4512">
        <v>36</v>
      </c>
      <c r="C4512" t="s">
        <v>72</v>
      </c>
      <c r="D4512" t="s">
        <v>122</v>
      </c>
      <c r="E4512" t="s">
        <v>33</v>
      </c>
      <c r="F4512" t="s">
        <v>21</v>
      </c>
      <c r="G4512">
        <v>566</v>
      </c>
      <c r="H4512" t="s">
        <v>35</v>
      </c>
      <c r="I4512" t="s">
        <v>21</v>
      </c>
      <c r="J4512" t="s">
        <v>30</v>
      </c>
      <c r="K4512">
        <v>20</v>
      </c>
      <c r="L4512" t="s">
        <v>37</v>
      </c>
      <c r="M4512">
        <v>129</v>
      </c>
      <c r="N4512">
        <v>2</v>
      </c>
      <c r="O4512">
        <v>-1</v>
      </c>
      <c r="P4512">
        <v>0</v>
      </c>
      <c r="Q4512" t="s">
        <v>30</v>
      </c>
      <c r="R4512" t="s">
        <v>21</v>
      </c>
      <c r="S4512" t="str" cm="1">
        <f t="array" ref="S4512">_xlfn.IFS(bank__2[[#This Row],[Age]]&lt;30, "Young Adults",bank__2[[#This Row],[Age]]&lt;45, "Middle-Aged Adults",bank__2[[#This Row],[Age]]&lt;60, "Older AdultsOlder Adults", bank__2[[#This Row],[Age]]&gt;=60,"Seniors")</f>
        <v>Middle-Aged Adults</v>
      </c>
      <c r="T4512" t="str">
        <f t="shared" si="70"/>
        <v>No</v>
      </c>
      <c r="U4512" cm="1">
        <f t="array" ref="U4512">_xlfn.SWITCH(L4512, "jan",1, "feb",2, "mar",3, "apr",4, "may",5, "jun",6, "jul",7, "aug",8, "sep",9, "oct",10, "nov",11, "dec",12, "")</f>
        <v>5</v>
      </c>
      <c r="V4512" s="2">
        <f>bank__2[[#This Row],[CallDuration (Seconds)]]/60</f>
        <v>2.15</v>
      </c>
      <c r="W4512" t="str">
        <f>IF(AND(bank__2[[#This Row],[HasHousingLoan]]="yes",bank__2[[#This Row],[HasPersonalLoan]]="yes"),"Both Loans",
IF(bank__2[[#This Row],[HasHousingLoan]]="yes","Only Housing Loan",
IF(bank__2[[#This Row],[HasPersonalLoan]]="yes","Only Personal Loan","No Loan")))</f>
        <v>Only Housing Loan</v>
      </c>
    </row>
    <row r="4513" spans="1:23">
      <c r="A4513">
        <v>4512</v>
      </c>
      <c r="B4513">
        <v>46</v>
      </c>
      <c r="C4513" t="s">
        <v>56</v>
      </c>
      <c r="D4513" t="s">
        <v>19</v>
      </c>
      <c r="E4513" t="s">
        <v>33</v>
      </c>
      <c r="F4513" t="s">
        <v>21</v>
      </c>
      <c r="G4513">
        <v>668</v>
      </c>
      <c r="H4513" t="s">
        <v>35</v>
      </c>
      <c r="I4513" t="s">
        <v>21</v>
      </c>
      <c r="J4513" t="s">
        <v>30</v>
      </c>
      <c r="K4513">
        <v>15</v>
      </c>
      <c r="L4513" t="s">
        <v>37</v>
      </c>
      <c r="M4513">
        <v>1263</v>
      </c>
      <c r="N4513">
        <v>2</v>
      </c>
      <c r="O4513">
        <v>-1</v>
      </c>
      <c r="P4513">
        <v>0</v>
      </c>
      <c r="Q4513" t="s">
        <v>30</v>
      </c>
      <c r="R4513" t="s">
        <v>35</v>
      </c>
      <c r="S4513" t="str" cm="1">
        <f t="array" ref="S4513">_xlfn.IFS(bank__2[[#This Row],[Age]]&lt;30, "Young Adults",bank__2[[#This Row],[Age]]&lt;45, "Middle-Aged Adults",bank__2[[#This Row],[Age]]&lt;60, "Older AdultsOlder Adults", bank__2[[#This Row],[Age]]&gt;=60,"Seniors")</f>
        <v>Older AdultsOlder Adults</v>
      </c>
      <c r="T4513" t="str">
        <f t="shared" si="70"/>
        <v>No</v>
      </c>
      <c r="U4513" cm="1">
        <f t="array" ref="U4513">_xlfn.SWITCH(L4513, "jan",1, "feb",2, "mar",3, "apr",4, "may",5, "jun",6, "jul",7, "aug",8, "sep",9, "oct",10, "nov",11, "dec",12, "")</f>
        <v>5</v>
      </c>
      <c r="V4513" s="2">
        <f>bank__2[[#This Row],[CallDuration (Seconds)]]/60</f>
        <v>21.05</v>
      </c>
      <c r="W4513" t="str">
        <f>IF(AND(bank__2[[#This Row],[HasHousingLoan]]="yes",bank__2[[#This Row],[HasPersonalLoan]]="yes"),"Both Loans",
IF(bank__2[[#This Row],[HasHousingLoan]]="yes","Only Housing Loan",
IF(bank__2[[#This Row],[HasPersonalLoan]]="yes","Only Personal Loan","No Loan")))</f>
        <v>Only Housing Loan</v>
      </c>
    </row>
    <row r="4514" spans="1:23">
      <c r="A4514">
        <v>4513</v>
      </c>
      <c r="B4514">
        <v>40</v>
      </c>
      <c r="C4514" t="s">
        <v>56</v>
      </c>
      <c r="D4514" t="s">
        <v>19</v>
      </c>
      <c r="E4514" t="s">
        <v>33</v>
      </c>
      <c r="F4514" t="s">
        <v>21</v>
      </c>
      <c r="G4514">
        <v>1100</v>
      </c>
      <c r="H4514" t="s">
        <v>35</v>
      </c>
      <c r="I4514" t="s">
        <v>21</v>
      </c>
      <c r="J4514" t="s">
        <v>30</v>
      </c>
      <c r="K4514">
        <v>29</v>
      </c>
      <c r="L4514" t="s">
        <v>37</v>
      </c>
      <c r="M4514">
        <v>660</v>
      </c>
      <c r="N4514">
        <v>2</v>
      </c>
      <c r="O4514">
        <v>-1</v>
      </c>
      <c r="P4514">
        <v>0</v>
      </c>
      <c r="Q4514" t="s">
        <v>30</v>
      </c>
      <c r="R4514" t="s">
        <v>21</v>
      </c>
      <c r="S4514" t="str" cm="1">
        <f t="array" ref="S4514">_xlfn.IFS(bank__2[[#This Row],[Age]]&lt;30, "Young Adults",bank__2[[#This Row],[Age]]&lt;45, "Middle-Aged Adults",bank__2[[#This Row],[Age]]&lt;60, "Older AdultsOlder Adults", bank__2[[#This Row],[Age]]&gt;=60,"Seniors")</f>
        <v>Middle-Aged Adults</v>
      </c>
      <c r="T4514" t="str">
        <f t="shared" si="70"/>
        <v>No</v>
      </c>
      <c r="U4514" cm="1">
        <f t="array" ref="U4514">_xlfn.SWITCH(L4514, "jan",1, "feb",2, "mar",3, "apr",4, "may",5, "jun",6, "jul",7, "aug",8, "sep",9, "oct",10, "nov",11, "dec",12, "")</f>
        <v>5</v>
      </c>
      <c r="V4514" s="2">
        <f>bank__2[[#This Row],[CallDuration (Seconds)]]/60</f>
        <v>11</v>
      </c>
      <c r="W4514" t="str">
        <f>IF(AND(bank__2[[#This Row],[HasHousingLoan]]="yes",bank__2[[#This Row],[HasPersonalLoan]]="yes"),"Both Loans",
IF(bank__2[[#This Row],[HasHousingLoan]]="yes","Only Housing Loan",
IF(bank__2[[#This Row],[HasPersonalLoan]]="yes","Only Personal Loan","No Loan")))</f>
        <v>Only Housing Loan</v>
      </c>
    </row>
    <row r="4515" spans="1:23">
      <c r="A4515">
        <v>4514</v>
      </c>
      <c r="B4515">
        <v>49</v>
      </c>
      <c r="C4515" t="s">
        <v>56</v>
      </c>
      <c r="D4515" t="s">
        <v>19</v>
      </c>
      <c r="E4515" t="s">
        <v>33</v>
      </c>
      <c r="F4515" t="s">
        <v>21</v>
      </c>
      <c r="G4515">
        <v>322</v>
      </c>
      <c r="H4515" t="s">
        <v>21</v>
      </c>
      <c r="I4515" t="s">
        <v>21</v>
      </c>
      <c r="J4515" t="s">
        <v>23</v>
      </c>
      <c r="K4515">
        <v>14</v>
      </c>
      <c r="L4515" t="s">
        <v>92</v>
      </c>
      <c r="M4515">
        <v>356</v>
      </c>
      <c r="N4515">
        <v>2</v>
      </c>
      <c r="O4515">
        <v>-1</v>
      </c>
      <c r="P4515">
        <v>0</v>
      </c>
      <c r="Q4515" t="s">
        <v>30</v>
      </c>
      <c r="R4515" t="s">
        <v>21</v>
      </c>
      <c r="S4515" t="str" cm="1">
        <f t="array" ref="S4515">_xlfn.IFS(bank__2[[#This Row],[Age]]&lt;30, "Young Adults",bank__2[[#This Row],[Age]]&lt;45, "Middle-Aged Adults",bank__2[[#This Row],[Age]]&lt;60, "Older AdultsOlder Adults", bank__2[[#This Row],[Age]]&gt;=60,"Seniors")</f>
        <v>Older AdultsOlder Adults</v>
      </c>
      <c r="T4515" t="str">
        <f t="shared" si="70"/>
        <v>No</v>
      </c>
      <c r="U4515" cm="1">
        <f t="array" ref="U4515">_xlfn.SWITCH(L4515, "jan",1, "feb",2, "mar",3, "apr",4, "may",5, "jun",6, "jul",7, "aug",8, "sep",9, "oct",10, "nov",11, "dec",12, "")</f>
        <v>8</v>
      </c>
      <c r="V4515" s="2">
        <f>bank__2[[#This Row],[CallDuration (Seconds)]]/60</f>
        <v>5.9333333333333336</v>
      </c>
      <c r="W4515" t="str">
        <f>IF(AND(bank__2[[#This Row],[HasHousingLoan]]="yes",bank__2[[#This Row],[HasPersonalLoan]]="yes"),"Both Loans",
IF(bank__2[[#This Row],[HasHousingLoan]]="yes","Only Housing Loan",
IF(bank__2[[#This Row],[HasPersonalLoan]]="yes","Only Personal Loan","No Loan")))</f>
        <v>No Loan</v>
      </c>
    </row>
    <row r="4516" spans="1:23">
      <c r="A4516">
        <v>4515</v>
      </c>
      <c r="B4516">
        <v>38</v>
      </c>
      <c r="C4516" t="s">
        <v>56</v>
      </c>
      <c r="D4516" t="s">
        <v>19</v>
      </c>
      <c r="E4516" t="s">
        <v>33</v>
      </c>
      <c r="F4516" t="s">
        <v>21</v>
      </c>
      <c r="G4516">
        <v>1205</v>
      </c>
      <c r="H4516" t="s">
        <v>35</v>
      </c>
      <c r="I4516" t="s">
        <v>21</v>
      </c>
      <c r="J4516" t="s">
        <v>23</v>
      </c>
      <c r="K4516">
        <v>20</v>
      </c>
      <c r="L4516" t="s">
        <v>48</v>
      </c>
      <c r="M4516">
        <v>45</v>
      </c>
      <c r="N4516">
        <v>4</v>
      </c>
      <c r="O4516">
        <v>153</v>
      </c>
      <c r="P4516">
        <v>1</v>
      </c>
      <c r="Q4516" t="s">
        <v>41</v>
      </c>
      <c r="R4516" t="s">
        <v>21</v>
      </c>
      <c r="S4516" t="str" cm="1">
        <f t="array" ref="S4516">_xlfn.IFS(bank__2[[#This Row],[Age]]&lt;30, "Young Adults",bank__2[[#This Row],[Age]]&lt;45, "Middle-Aged Adults",bank__2[[#This Row],[Age]]&lt;60, "Older AdultsOlder Adults", bank__2[[#This Row],[Age]]&gt;=60,"Seniors")</f>
        <v>Middle-Aged Adults</v>
      </c>
      <c r="T4516" t="str">
        <f t="shared" si="70"/>
        <v>Yes</v>
      </c>
      <c r="U4516" cm="1">
        <f t="array" ref="U4516">_xlfn.SWITCH(L4516, "jan",1, "feb",2, "mar",3, "apr",4, "may",5, "jun",6, "jul",7, "aug",8, "sep",9, "oct",10, "nov",11, "dec",12, "")</f>
        <v>4</v>
      </c>
      <c r="V4516" s="2">
        <f>bank__2[[#This Row],[CallDuration (Seconds)]]/60</f>
        <v>0.75</v>
      </c>
      <c r="W4516" t="str">
        <f>IF(AND(bank__2[[#This Row],[HasHousingLoan]]="yes",bank__2[[#This Row],[HasPersonalLoan]]="yes"),"Both Loans",
IF(bank__2[[#This Row],[HasHousingLoan]]="yes","Only Housing Loan",
IF(bank__2[[#This Row],[HasPersonalLoan]]="yes","Only Personal Loan","No Loan")))</f>
        <v>Only Housing Loan</v>
      </c>
    </row>
    <row r="4517" spans="1:23">
      <c r="A4517">
        <v>4516</v>
      </c>
      <c r="B4517">
        <v>32</v>
      </c>
      <c r="C4517" t="s">
        <v>32</v>
      </c>
      <c r="D4517" t="s">
        <v>44</v>
      </c>
      <c r="E4517" t="s">
        <v>33</v>
      </c>
      <c r="F4517" t="s">
        <v>21</v>
      </c>
      <c r="G4517">
        <v>473</v>
      </c>
      <c r="H4517" t="s">
        <v>35</v>
      </c>
      <c r="I4517" t="s">
        <v>21</v>
      </c>
      <c r="J4517" t="s">
        <v>23</v>
      </c>
      <c r="K4517">
        <v>7</v>
      </c>
      <c r="L4517" t="s">
        <v>119</v>
      </c>
      <c r="M4517">
        <v>624</v>
      </c>
      <c r="N4517">
        <v>5</v>
      </c>
      <c r="O4517">
        <v>-1</v>
      </c>
      <c r="P4517">
        <v>0</v>
      </c>
      <c r="Q4517" t="s">
        <v>30</v>
      </c>
      <c r="R4517" t="s">
        <v>21</v>
      </c>
      <c r="S4517" t="str" cm="1">
        <f t="array" ref="S4517">_xlfn.IFS(bank__2[[#This Row],[Age]]&lt;30, "Young Adults",bank__2[[#This Row],[Age]]&lt;45, "Middle-Aged Adults",bank__2[[#This Row],[Age]]&lt;60, "Older AdultsOlder Adults", bank__2[[#This Row],[Age]]&gt;=60,"Seniors")</f>
        <v>Middle-Aged Adults</v>
      </c>
      <c r="T4517" t="str">
        <f t="shared" si="70"/>
        <v>No</v>
      </c>
      <c r="U4517" cm="1">
        <f t="array" ref="U4517">_xlfn.SWITCH(L4517, "jan",1, "feb",2, "mar",3, "apr",4, "may",5, "jun",6, "jul",7, "aug",8, "sep",9, "oct",10, "nov",11, "dec",12, "")</f>
        <v>7</v>
      </c>
      <c r="V4517" s="2">
        <f>bank__2[[#This Row],[CallDuration (Seconds)]]/60</f>
        <v>10.4</v>
      </c>
      <c r="W4517" t="str">
        <f>IF(AND(bank__2[[#This Row],[HasHousingLoan]]="yes",bank__2[[#This Row],[HasPersonalLoan]]="yes"),"Both Loans",
IF(bank__2[[#This Row],[HasHousingLoan]]="yes","Only Housing Loan",
IF(bank__2[[#This Row],[HasPersonalLoan]]="yes","Only Personal Loan","No Loan")))</f>
        <v>Only Housing Loan</v>
      </c>
    </row>
    <row r="4518" spans="1:23">
      <c r="A4518">
        <v>4517</v>
      </c>
      <c r="B4518">
        <v>33</v>
      </c>
      <c r="C4518" t="s">
        <v>32</v>
      </c>
      <c r="D4518" t="s">
        <v>19</v>
      </c>
      <c r="E4518" t="s">
        <v>33</v>
      </c>
      <c r="F4518" t="s">
        <v>21</v>
      </c>
      <c r="G4518">
        <v>-333</v>
      </c>
      <c r="H4518" t="s">
        <v>35</v>
      </c>
      <c r="I4518" t="s">
        <v>21</v>
      </c>
      <c r="J4518" t="s">
        <v>23</v>
      </c>
      <c r="K4518">
        <v>30</v>
      </c>
      <c r="L4518" t="s">
        <v>119</v>
      </c>
      <c r="M4518">
        <v>329</v>
      </c>
      <c r="N4518">
        <v>5</v>
      </c>
      <c r="O4518">
        <v>-1</v>
      </c>
      <c r="P4518">
        <v>0</v>
      </c>
      <c r="Q4518" t="s">
        <v>30</v>
      </c>
      <c r="R4518" t="s">
        <v>21</v>
      </c>
      <c r="S4518" t="str" cm="1">
        <f t="array" ref="S4518">_xlfn.IFS(bank__2[[#This Row],[Age]]&lt;30, "Young Adults",bank__2[[#This Row],[Age]]&lt;45, "Middle-Aged Adults",bank__2[[#This Row],[Age]]&lt;60, "Older AdultsOlder Adults", bank__2[[#This Row],[Age]]&gt;=60,"Seniors")</f>
        <v>Middle-Aged Adults</v>
      </c>
      <c r="T4518" t="str">
        <f t="shared" si="70"/>
        <v>No</v>
      </c>
      <c r="U4518" cm="1">
        <f t="array" ref="U4518">_xlfn.SWITCH(L4518, "jan",1, "feb",2, "mar",3, "apr",4, "may",5, "jun",6, "jul",7, "aug",8, "sep",9, "oct",10, "nov",11, "dec",12, "")</f>
        <v>7</v>
      </c>
      <c r="V4518" s="2">
        <f>bank__2[[#This Row],[CallDuration (Seconds)]]/60</f>
        <v>5.4833333333333334</v>
      </c>
      <c r="W4518" t="str">
        <f>IF(AND(bank__2[[#This Row],[HasHousingLoan]]="yes",bank__2[[#This Row],[HasPersonalLoan]]="yes"),"Both Loans",
IF(bank__2[[#This Row],[HasHousingLoan]]="yes","Only Housing Loan",
IF(bank__2[[#This Row],[HasPersonalLoan]]="yes","Only Personal Loan","No Loan")))</f>
        <v>Only Housing Loan</v>
      </c>
    </row>
    <row r="4519" spans="1:23">
      <c r="A4519">
        <v>4518</v>
      </c>
      <c r="B4519">
        <v>57</v>
      </c>
      <c r="C4519" t="s">
        <v>66</v>
      </c>
      <c r="D4519" t="s">
        <v>19</v>
      </c>
      <c r="E4519" t="s">
        <v>45</v>
      </c>
      <c r="F4519" t="s">
        <v>35</v>
      </c>
      <c r="G4519">
        <v>-3313</v>
      </c>
      <c r="H4519" t="s">
        <v>35</v>
      </c>
      <c r="I4519" t="s">
        <v>35</v>
      </c>
      <c r="J4519" t="s">
        <v>30</v>
      </c>
      <c r="K4519">
        <v>9</v>
      </c>
      <c r="L4519" t="s">
        <v>37</v>
      </c>
      <c r="M4519">
        <v>153</v>
      </c>
      <c r="N4519">
        <v>1</v>
      </c>
      <c r="O4519">
        <v>-1</v>
      </c>
      <c r="P4519">
        <v>0</v>
      </c>
      <c r="Q4519" t="s">
        <v>30</v>
      </c>
      <c r="R4519" t="s">
        <v>21</v>
      </c>
      <c r="S4519" t="str" cm="1">
        <f t="array" ref="S4519">_xlfn.IFS(bank__2[[#This Row],[Age]]&lt;30, "Young Adults",bank__2[[#This Row],[Age]]&lt;45, "Middle-Aged Adults",bank__2[[#This Row],[Age]]&lt;60, "Older AdultsOlder Adults", bank__2[[#This Row],[Age]]&gt;=60,"Seniors")</f>
        <v>Older AdultsOlder Adults</v>
      </c>
      <c r="T4519" t="str">
        <f t="shared" si="70"/>
        <v>No</v>
      </c>
      <c r="U4519" cm="1">
        <f t="array" ref="U4519">_xlfn.SWITCH(L4519, "jan",1, "feb",2, "mar",3, "apr",4, "may",5, "jun",6, "jul",7, "aug",8, "sep",9, "oct",10, "nov",11, "dec",12, "")</f>
        <v>5</v>
      </c>
      <c r="V4519" s="2">
        <f>bank__2[[#This Row],[CallDuration (Seconds)]]/60</f>
        <v>2.5499999999999998</v>
      </c>
      <c r="W4519" t="str">
        <f>IF(AND(bank__2[[#This Row],[HasHousingLoan]]="yes",bank__2[[#This Row],[HasPersonalLoan]]="yes"),"Both Loans",
IF(bank__2[[#This Row],[HasHousingLoan]]="yes","Only Housing Loan",
IF(bank__2[[#This Row],[HasPersonalLoan]]="yes","Only Personal Loan","No Loan")))</f>
        <v>Both Loans</v>
      </c>
    </row>
    <row r="4520" spans="1:23">
      <c r="A4520">
        <v>4519</v>
      </c>
      <c r="B4520">
        <v>57</v>
      </c>
      <c r="C4520" t="s">
        <v>72</v>
      </c>
      <c r="D4520" t="s">
        <v>19</v>
      </c>
      <c r="E4520" t="s">
        <v>33</v>
      </c>
      <c r="F4520" t="s">
        <v>21</v>
      </c>
      <c r="G4520">
        <v>295</v>
      </c>
      <c r="H4520" t="s">
        <v>21</v>
      </c>
      <c r="I4520" t="s">
        <v>21</v>
      </c>
      <c r="J4520" t="s">
        <v>23</v>
      </c>
      <c r="K4520">
        <v>19</v>
      </c>
      <c r="L4520" t="s">
        <v>92</v>
      </c>
      <c r="M4520">
        <v>151</v>
      </c>
      <c r="N4520">
        <v>11</v>
      </c>
      <c r="O4520">
        <v>-1</v>
      </c>
      <c r="P4520">
        <v>0</v>
      </c>
      <c r="Q4520" t="s">
        <v>30</v>
      </c>
      <c r="R4520" t="s">
        <v>21</v>
      </c>
      <c r="S4520" t="str" cm="1">
        <f t="array" ref="S4520">_xlfn.IFS(bank__2[[#This Row],[Age]]&lt;30, "Young Adults",bank__2[[#This Row],[Age]]&lt;45, "Middle-Aged Adults",bank__2[[#This Row],[Age]]&lt;60, "Older AdultsOlder Adults", bank__2[[#This Row],[Age]]&gt;=60,"Seniors")</f>
        <v>Older AdultsOlder Adults</v>
      </c>
      <c r="T4520" t="str">
        <f t="shared" si="70"/>
        <v>No</v>
      </c>
      <c r="U4520" cm="1">
        <f t="array" ref="U4520">_xlfn.SWITCH(L4520, "jan",1, "feb",2, "mar",3, "apr",4, "may",5, "jun",6, "jul",7, "aug",8, "sep",9, "oct",10, "nov",11, "dec",12, "")</f>
        <v>8</v>
      </c>
      <c r="V4520" s="2">
        <f>bank__2[[#This Row],[CallDuration (Seconds)]]/60</f>
        <v>2.5166666666666666</v>
      </c>
      <c r="W4520" t="str">
        <f>IF(AND(bank__2[[#This Row],[HasHousingLoan]]="yes",bank__2[[#This Row],[HasPersonalLoan]]="yes"),"Both Loans",
IF(bank__2[[#This Row],[HasHousingLoan]]="yes","Only Housing Loan",
IF(bank__2[[#This Row],[HasPersonalLoan]]="yes","Only Personal Loan","No Loan")))</f>
        <v>No Loan</v>
      </c>
    </row>
    <row r="4521" spans="1:23">
      <c r="A4521">
        <v>4520</v>
      </c>
      <c r="B4521">
        <v>28</v>
      </c>
      <c r="C4521" t="s">
        <v>56</v>
      </c>
      <c r="D4521" t="s">
        <v>19</v>
      </c>
      <c r="E4521" t="s">
        <v>33</v>
      </c>
      <c r="F4521" t="s">
        <v>21</v>
      </c>
      <c r="G4521">
        <v>1137</v>
      </c>
      <c r="H4521" t="s">
        <v>21</v>
      </c>
      <c r="I4521" t="s">
        <v>21</v>
      </c>
      <c r="J4521" t="s">
        <v>23</v>
      </c>
      <c r="K4521">
        <v>6</v>
      </c>
      <c r="L4521" t="s">
        <v>61</v>
      </c>
      <c r="M4521">
        <v>129</v>
      </c>
      <c r="N4521">
        <v>4</v>
      </c>
      <c r="O4521">
        <v>211</v>
      </c>
      <c r="P4521">
        <v>3</v>
      </c>
      <c r="Q4521" t="s">
        <v>70</v>
      </c>
      <c r="R4521" t="s">
        <v>21</v>
      </c>
      <c r="S4521" t="str" cm="1">
        <f t="array" ref="S4521">_xlfn.IFS(bank__2[[#This Row],[Age]]&lt;30, "Young Adults",bank__2[[#This Row],[Age]]&lt;45, "Middle-Aged Adults",bank__2[[#This Row],[Age]]&lt;60, "Older AdultsOlder Adults", bank__2[[#This Row],[Age]]&gt;=60,"Seniors")</f>
        <v>Young Adults</v>
      </c>
      <c r="T4521" t="str">
        <f t="shared" si="70"/>
        <v>Yes</v>
      </c>
      <c r="U4521" cm="1">
        <f t="array" ref="U4521">_xlfn.SWITCH(L4521, "jan",1, "feb",2, "mar",3, "apr",4, "may",5, "jun",6, "jul",7, "aug",8, "sep",9, "oct",10, "nov",11, "dec",12, "")</f>
        <v>2</v>
      </c>
      <c r="V4521" s="2">
        <f>bank__2[[#This Row],[CallDuration (Seconds)]]/60</f>
        <v>2.15</v>
      </c>
      <c r="W4521" t="str">
        <f>IF(AND(bank__2[[#This Row],[HasHousingLoan]]="yes",bank__2[[#This Row],[HasPersonalLoan]]="yes"),"Both Loans",
IF(bank__2[[#This Row],[HasHousingLoan]]="yes","Only Housing Loan",
IF(bank__2[[#This Row],[HasPersonalLoan]]="yes","Only Personal Loan","No Loan")))</f>
        <v>No Loan</v>
      </c>
    </row>
    <row r="4522" spans="1:23">
      <c r="A4522">
        <v>4521</v>
      </c>
      <c r="B4522">
        <v>44</v>
      </c>
      <c r="C4522" t="s">
        <v>77</v>
      </c>
      <c r="D4522" t="s">
        <v>44</v>
      </c>
      <c r="E4522" t="s">
        <v>45</v>
      </c>
      <c r="F4522" t="s">
        <v>21</v>
      </c>
      <c r="G4522">
        <v>1136</v>
      </c>
      <c r="H4522" t="s">
        <v>35</v>
      </c>
      <c r="I4522" t="s">
        <v>35</v>
      </c>
      <c r="J4522" t="s">
        <v>23</v>
      </c>
      <c r="K4522">
        <v>3</v>
      </c>
      <c r="L4522" t="s">
        <v>48</v>
      </c>
      <c r="M4522">
        <v>345</v>
      </c>
      <c r="N4522">
        <v>2</v>
      </c>
      <c r="O4522">
        <v>249</v>
      </c>
      <c r="P4522">
        <v>7</v>
      </c>
      <c r="Q4522" t="s">
        <v>70</v>
      </c>
      <c r="R4522" t="s">
        <v>21</v>
      </c>
      <c r="S4522" t="str" cm="1">
        <f t="array" ref="S4522">_xlfn.IFS(bank__2[[#This Row],[Age]]&lt;30, "Young Adults",bank__2[[#This Row],[Age]]&lt;45, "Middle-Aged Adults",bank__2[[#This Row],[Age]]&lt;60, "Older AdultsOlder Adults", bank__2[[#This Row],[Age]]&gt;=60,"Seniors")</f>
        <v>Middle-Aged Adults</v>
      </c>
      <c r="T4522" t="str">
        <f t="shared" si="70"/>
        <v>Yes</v>
      </c>
      <c r="U4522" cm="1">
        <f t="array" ref="U4522">_xlfn.SWITCH(L4522, "jan",1, "feb",2, "mar",3, "apr",4, "may",5, "jun",6, "jul",7, "aug",8, "sep",9, "oct",10, "nov",11, "dec",12, "")</f>
        <v>4</v>
      </c>
      <c r="V4522" s="2">
        <f>bank__2[[#This Row],[CallDuration (Seconds)]]/60</f>
        <v>5.75</v>
      </c>
      <c r="W4522" t="str">
        <f>IF(AND(bank__2[[#This Row],[HasHousingLoan]]="yes",bank__2[[#This Row],[HasPersonalLoan]]="yes"),"Both Loans",
IF(bank__2[[#This Row],[HasHousingLoan]]="yes","Only Housing Loan",
IF(bank__2[[#This Row],[HasPersonalLoan]]="yes","Only Personal Loan","No Loan")))</f>
        <v>Both Loans</v>
      </c>
    </row>
  </sheetData>
  <mergeCells count="6">
    <mergeCell ref="Y16:Z16"/>
    <mergeCell ref="Y2:Z2"/>
    <mergeCell ref="Y8:Z8"/>
    <mergeCell ref="Y12:Z12"/>
    <mergeCell ref="Y13:Z13"/>
    <mergeCell ref="Y15:Z15"/>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B5FBC-DABA-4D78-95B0-C4773E69CC12}">
  <dimension ref="A1:X4522"/>
  <sheetViews>
    <sheetView workbookViewId="0">
      <selection sqref="A1:W4522"/>
    </sheetView>
  </sheetViews>
  <sheetFormatPr defaultRowHeight="15"/>
  <cols>
    <col min="1" max="1" width="14.7109375" bestFit="1" customWidth="1"/>
    <col min="2" max="2" width="6.5703125" bestFit="1" customWidth="1"/>
    <col min="3" max="3" width="13.5703125" bestFit="1" customWidth="1"/>
    <col min="4" max="4" width="15.140625" bestFit="1" customWidth="1"/>
    <col min="5" max="5" width="17.28515625" bestFit="1" customWidth="1"/>
    <col min="6" max="6" width="19.28515625" bestFit="1" customWidth="1"/>
    <col min="7" max="7" width="17.7109375" style="15" bestFit="1" customWidth="1"/>
    <col min="8" max="8" width="18.5703125" bestFit="1" customWidth="1"/>
    <col min="9" max="9" width="19" bestFit="1" customWidth="1"/>
    <col min="10" max="10" width="17.42578125" bestFit="1" customWidth="1"/>
    <col min="11" max="11" width="13.85546875" bestFit="1" customWidth="1"/>
    <col min="12" max="12" width="16.28515625" bestFit="1" customWidth="1"/>
    <col min="13" max="13" width="24.7109375" bestFit="1" customWidth="1"/>
    <col min="14" max="14" width="20.7109375" bestFit="1" customWidth="1"/>
    <col min="15" max="15" width="24.28515625" bestFit="1" customWidth="1"/>
    <col min="16" max="16" width="28.85546875" bestFit="1" customWidth="1"/>
    <col min="17" max="17" width="29" bestFit="1" customWidth="1"/>
    <col min="18" max="18" width="25.5703125" bestFit="1" customWidth="1"/>
    <col min="19" max="19" width="23.140625" bestFit="1" customWidth="1"/>
    <col min="20" max="20" width="27.5703125" bestFit="1" customWidth="1"/>
    <col min="21" max="21" width="16.7109375" bestFit="1" customWidth="1"/>
    <col min="22" max="22" width="24.28515625" bestFit="1" customWidth="1"/>
    <col min="23" max="23" width="24" bestFit="1" customWidth="1"/>
    <col min="24" max="24" width="11.85546875" bestFit="1" customWidth="1"/>
    <col min="25" max="25" width="15" bestFit="1" customWidth="1"/>
    <col min="26" max="26" width="24" customWidth="1"/>
  </cols>
  <sheetData>
    <row r="1" spans="1:24">
      <c r="A1" t="s">
        <v>2555</v>
      </c>
      <c r="B1" t="s">
        <v>0</v>
      </c>
      <c r="C1" t="s">
        <v>1</v>
      </c>
      <c r="D1" t="s">
        <v>2569</v>
      </c>
      <c r="E1" t="s">
        <v>2570</v>
      </c>
      <c r="F1" t="s">
        <v>2571</v>
      </c>
      <c r="G1" s="15" t="s">
        <v>2572</v>
      </c>
      <c r="H1" t="s">
        <v>2573</v>
      </c>
      <c r="I1" t="s">
        <v>2574</v>
      </c>
      <c r="J1" t="s">
        <v>2575</v>
      </c>
      <c r="K1" t="s">
        <v>2576</v>
      </c>
      <c r="L1" t="s">
        <v>2577</v>
      </c>
      <c r="M1" t="s">
        <v>2578</v>
      </c>
      <c r="N1" t="s">
        <v>2579</v>
      </c>
      <c r="O1" t="s">
        <v>2580</v>
      </c>
      <c r="P1" t="s">
        <v>2581</v>
      </c>
      <c r="Q1" t="s">
        <v>2582</v>
      </c>
      <c r="R1" t="s">
        <v>2583</v>
      </c>
      <c r="S1" t="s">
        <v>2584</v>
      </c>
      <c r="T1" t="s">
        <v>2585</v>
      </c>
      <c r="U1" t="s">
        <v>2586</v>
      </c>
      <c r="V1" t="s">
        <v>2587</v>
      </c>
      <c r="W1" t="s">
        <v>2566</v>
      </c>
      <c r="X1" t="s">
        <v>5290</v>
      </c>
    </row>
    <row r="2" spans="1:24">
      <c r="A2" t="s">
        <v>57</v>
      </c>
      <c r="B2" t="s">
        <v>55</v>
      </c>
      <c r="C2" t="s">
        <v>56</v>
      </c>
      <c r="D2" t="s">
        <v>19</v>
      </c>
      <c r="E2" t="s">
        <v>33</v>
      </c>
      <c r="F2" t="s">
        <v>21</v>
      </c>
      <c r="G2">
        <v>0</v>
      </c>
      <c r="H2" t="s">
        <v>35</v>
      </c>
      <c r="I2" t="s">
        <v>21</v>
      </c>
      <c r="J2" t="s">
        <v>30</v>
      </c>
      <c r="K2" t="s">
        <v>57</v>
      </c>
      <c r="L2" t="s">
        <v>37</v>
      </c>
      <c r="M2" t="s">
        <v>58</v>
      </c>
      <c r="N2" t="s">
        <v>27</v>
      </c>
      <c r="O2" t="s">
        <v>28</v>
      </c>
      <c r="P2" t="s">
        <v>29</v>
      </c>
      <c r="Q2" t="s">
        <v>30</v>
      </c>
      <c r="R2" t="s">
        <v>21</v>
      </c>
      <c r="S2" t="s">
        <v>2589</v>
      </c>
      <c r="T2" t="s">
        <v>21</v>
      </c>
      <c r="U2" t="s">
        <v>57</v>
      </c>
      <c r="V2">
        <v>3.7666666666666666</v>
      </c>
      <c r="W2" t="s">
        <v>2594</v>
      </c>
      <c r="X2">
        <v>5</v>
      </c>
    </row>
    <row r="3" spans="1:24">
      <c r="A3" t="s">
        <v>108</v>
      </c>
      <c r="B3" t="s">
        <v>140</v>
      </c>
      <c r="C3" t="s">
        <v>56</v>
      </c>
      <c r="D3" t="s">
        <v>19</v>
      </c>
      <c r="E3" t="s">
        <v>20</v>
      </c>
      <c r="F3" t="s">
        <v>21</v>
      </c>
      <c r="G3">
        <v>627</v>
      </c>
      <c r="H3" t="s">
        <v>35</v>
      </c>
      <c r="I3" t="s">
        <v>21</v>
      </c>
      <c r="J3" t="s">
        <v>30</v>
      </c>
      <c r="K3" t="s">
        <v>57</v>
      </c>
      <c r="L3" t="s">
        <v>37</v>
      </c>
      <c r="M3" t="s">
        <v>142</v>
      </c>
      <c r="N3" t="s">
        <v>27</v>
      </c>
      <c r="O3" t="s">
        <v>28</v>
      </c>
      <c r="P3" t="s">
        <v>29</v>
      </c>
      <c r="Q3" t="s">
        <v>30</v>
      </c>
      <c r="R3" t="s">
        <v>21</v>
      </c>
      <c r="S3" t="s">
        <v>2589</v>
      </c>
      <c r="T3" t="s">
        <v>21</v>
      </c>
      <c r="U3" t="s">
        <v>57</v>
      </c>
      <c r="V3">
        <v>4.1166666666666663</v>
      </c>
      <c r="W3" t="s">
        <v>2594</v>
      </c>
      <c r="X3">
        <v>5</v>
      </c>
    </row>
    <row r="4" spans="1:24">
      <c r="A4" t="s">
        <v>209</v>
      </c>
      <c r="B4" t="s">
        <v>134</v>
      </c>
      <c r="C4" t="s">
        <v>56</v>
      </c>
      <c r="D4" t="s">
        <v>19</v>
      </c>
      <c r="E4" t="s">
        <v>20</v>
      </c>
      <c r="F4" t="s">
        <v>21</v>
      </c>
      <c r="G4">
        <v>0</v>
      </c>
      <c r="H4" t="s">
        <v>35</v>
      </c>
      <c r="I4" t="s">
        <v>21</v>
      </c>
      <c r="J4" t="s">
        <v>30</v>
      </c>
      <c r="K4" t="s">
        <v>152</v>
      </c>
      <c r="L4" t="s">
        <v>37</v>
      </c>
      <c r="M4" t="s">
        <v>189</v>
      </c>
      <c r="N4" t="s">
        <v>27</v>
      </c>
      <c r="O4" t="s">
        <v>28</v>
      </c>
      <c r="P4" t="s">
        <v>29</v>
      </c>
      <c r="Q4" t="s">
        <v>30</v>
      </c>
      <c r="R4" t="s">
        <v>21</v>
      </c>
      <c r="S4" t="s">
        <v>2556</v>
      </c>
      <c r="T4" t="s">
        <v>21</v>
      </c>
      <c r="U4" t="s">
        <v>57</v>
      </c>
      <c r="V4">
        <v>7.083333333333333</v>
      </c>
      <c r="W4" t="s">
        <v>2594</v>
      </c>
      <c r="X4">
        <v>5</v>
      </c>
    </row>
    <row r="5" spans="1:24">
      <c r="A5" t="s">
        <v>178</v>
      </c>
      <c r="B5" t="s">
        <v>65</v>
      </c>
      <c r="C5" t="s">
        <v>56</v>
      </c>
      <c r="D5" t="s">
        <v>19</v>
      </c>
      <c r="E5" t="s">
        <v>33</v>
      </c>
      <c r="F5" t="s">
        <v>21</v>
      </c>
      <c r="G5">
        <v>0</v>
      </c>
      <c r="H5" t="s">
        <v>35</v>
      </c>
      <c r="I5" t="s">
        <v>21</v>
      </c>
      <c r="J5" t="s">
        <v>30</v>
      </c>
      <c r="K5" t="s">
        <v>74</v>
      </c>
      <c r="L5" t="s">
        <v>37</v>
      </c>
      <c r="M5" t="s">
        <v>292</v>
      </c>
      <c r="N5" t="s">
        <v>27</v>
      </c>
      <c r="O5" t="s">
        <v>28</v>
      </c>
      <c r="P5" t="s">
        <v>29</v>
      </c>
      <c r="Q5" t="s">
        <v>30</v>
      </c>
      <c r="R5" t="s">
        <v>21</v>
      </c>
      <c r="S5" t="s">
        <v>2557</v>
      </c>
      <c r="T5" t="s">
        <v>21</v>
      </c>
      <c r="U5" t="s">
        <v>57</v>
      </c>
      <c r="V5">
        <v>5.6166666666666663</v>
      </c>
      <c r="W5" t="s">
        <v>2594</v>
      </c>
      <c r="X5">
        <v>5</v>
      </c>
    </row>
    <row r="6" spans="1:24">
      <c r="A6" t="s">
        <v>117</v>
      </c>
      <c r="B6" t="s">
        <v>110</v>
      </c>
      <c r="C6" t="s">
        <v>56</v>
      </c>
      <c r="D6" t="s">
        <v>19</v>
      </c>
      <c r="E6" t="s">
        <v>20</v>
      </c>
      <c r="F6" t="s">
        <v>21</v>
      </c>
      <c r="G6">
        <v>0</v>
      </c>
      <c r="H6" t="s">
        <v>35</v>
      </c>
      <c r="I6" t="s">
        <v>21</v>
      </c>
      <c r="J6" t="s">
        <v>30</v>
      </c>
      <c r="K6" t="s">
        <v>134</v>
      </c>
      <c r="L6" t="s">
        <v>37</v>
      </c>
      <c r="M6" t="s">
        <v>336</v>
      </c>
      <c r="N6" t="s">
        <v>27</v>
      </c>
      <c r="O6" t="s">
        <v>28</v>
      </c>
      <c r="P6" t="s">
        <v>29</v>
      </c>
      <c r="Q6" t="s">
        <v>30</v>
      </c>
      <c r="R6" t="s">
        <v>21</v>
      </c>
      <c r="S6" t="s">
        <v>2557</v>
      </c>
      <c r="T6" t="s">
        <v>21</v>
      </c>
      <c r="U6" t="s">
        <v>57</v>
      </c>
      <c r="V6">
        <v>0.4</v>
      </c>
      <c r="W6" t="s">
        <v>2594</v>
      </c>
      <c r="X6">
        <v>5</v>
      </c>
    </row>
    <row r="7" spans="1:24">
      <c r="A7" t="s">
        <v>623</v>
      </c>
      <c r="B7" t="s">
        <v>126</v>
      </c>
      <c r="C7" t="s">
        <v>56</v>
      </c>
      <c r="D7" t="s">
        <v>19</v>
      </c>
      <c r="E7" t="s">
        <v>33</v>
      </c>
      <c r="F7" t="s">
        <v>21</v>
      </c>
      <c r="G7">
        <v>117</v>
      </c>
      <c r="H7" t="s">
        <v>35</v>
      </c>
      <c r="I7" t="s">
        <v>21</v>
      </c>
      <c r="J7" t="s">
        <v>30</v>
      </c>
      <c r="K7" t="s">
        <v>243</v>
      </c>
      <c r="L7" t="s">
        <v>37</v>
      </c>
      <c r="M7" t="s">
        <v>73</v>
      </c>
      <c r="N7" t="s">
        <v>27</v>
      </c>
      <c r="O7" t="s">
        <v>28</v>
      </c>
      <c r="P7" t="s">
        <v>29</v>
      </c>
      <c r="Q7" t="s">
        <v>30</v>
      </c>
      <c r="R7" t="s">
        <v>21</v>
      </c>
      <c r="S7" t="s">
        <v>2557</v>
      </c>
      <c r="T7" t="s">
        <v>21</v>
      </c>
      <c r="U7" t="s">
        <v>57</v>
      </c>
      <c r="V7">
        <v>2.4500000000000002</v>
      </c>
      <c r="W7" t="s">
        <v>2594</v>
      </c>
      <c r="X7">
        <v>5</v>
      </c>
    </row>
    <row r="8" spans="1:24">
      <c r="A8" t="s">
        <v>1817</v>
      </c>
      <c r="B8" t="s">
        <v>209</v>
      </c>
      <c r="C8" t="s">
        <v>56</v>
      </c>
      <c r="D8" t="s">
        <v>19</v>
      </c>
      <c r="E8" t="s">
        <v>33</v>
      </c>
      <c r="F8" t="s">
        <v>21</v>
      </c>
      <c r="G8">
        <v>149</v>
      </c>
      <c r="H8" t="s">
        <v>35</v>
      </c>
      <c r="I8" t="s">
        <v>21</v>
      </c>
      <c r="J8" t="s">
        <v>30</v>
      </c>
      <c r="K8" t="s">
        <v>243</v>
      </c>
      <c r="L8" t="s">
        <v>37</v>
      </c>
      <c r="M8" t="s">
        <v>351</v>
      </c>
      <c r="N8" t="s">
        <v>27</v>
      </c>
      <c r="O8" t="s">
        <v>28</v>
      </c>
      <c r="P8" t="s">
        <v>29</v>
      </c>
      <c r="Q8" t="s">
        <v>30</v>
      </c>
      <c r="R8" t="s">
        <v>21</v>
      </c>
      <c r="S8" t="s">
        <v>2589</v>
      </c>
      <c r="T8" t="s">
        <v>21</v>
      </c>
      <c r="U8" t="s">
        <v>57</v>
      </c>
      <c r="V8">
        <v>1.1833333333333333</v>
      </c>
      <c r="W8" t="s">
        <v>2594</v>
      </c>
      <c r="X8">
        <v>5</v>
      </c>
    </row>
    <row r="9" spans="1:24">
      <c r="A9" t="s">
        <v>532</v>
      </c>
      <c r="B9" t="s">
        <v>216</v>
      </c>
      <c r="C9" t="s">
        <v>56</v>
      </c>
      <c r="D9" t="s">
        <v>19</v>
      </c>
      <c r="E9" t="s">
        <v>33</v>
      </c>
      <c r="F9" t="s">
        <v>21</v>
      </c>
      <c r="G9">
        <v>1480</v>
      </c>
      <c r="H9" t="s">
        <v>35</v>
      </c>
      <c r="I9" t="s">
        <v>21</v>
      </c>
      <c r="J9" t="s">
        <v>30</v>
      </c>
      <c r="K9" t="s">
        <v>68</v>
      </c>
      <c r="L9" t="s">
        <v>37</v>
      </c>
      <c r="M9" t="s">
        <v>639</v>
      </c>
      <c r="N9" t="s">
        <v>27</v>
      </c>
      <c r="O9" t="s">
        <v>28</v>
      </c>
      <c r="P9" t="s">
        <v>29</v>
      </c>
      <c r="Q9" t="s">
        <v>30</v>
      </c>
      <c r="R9" t="s">
        <v>21</v>
      </c>
      <c r="S9" t="s">
        <v>2589</v>
      </c>
      <c r="T9" t="s">
        <v>21</v>
      </c>
      <c r="U9" t="s">
        <v>57</v>
      </c>
      <c r="V9">
        <v>1.8</v>
      </c>
      <c r="W9" t="s">
        <v>2594</v>
      </c>
      <c r="X9">
        <v>5</v>
      </c>
    </row>
    <row r="10" spans="1:24">
      <c r="A10" t="s">
        <v>1797</v>
      </c>
      <c r="B10" t="s">
        <v>209</v>
      </c>
      <c r="C10" t="s">
        <v>56</v>
      </c>
      <c r="D10" t="s">
        <v>19</v>
      </c>
      <c r="E10" t="s">
        <v>33</v>
      </c>
      <c r="F10" t="s">
        <v>21</v>
      </c>
      <c r="G10">
        <v>157</v>
      </c>
      <c r="H10" t="s">
        <v>35</v>
      </c>
      <c r="I10" t="s">
        <v>21</v>
      </c>
      <c r="J10" t="s">
        <v>30</v>
      </c>
      <c r="K10" t="s">
        <v>74</v>
      </c>
      <c r="L10" t="s">
        <v>37</v>
      </c>
      <c r="M10" t="s">
        <v>786</v>
      </c>
      <c r="N10" t="s">
        <v>27</v>
      </c>
      <c r="O10" t="s">
        <v>28</v>
      </c>
      <c r="P10" t="s">
        <v>29</v>
      </c>
      <c r="Q10" t="s">
        <v>30</v>
      </c>
      <c r="R10" t="s">
        <v>21</v>
      </c>
      <c r="S10" t="s">
        <v>2589</v>
      </c>
      <c r="T10" t="s">
        <v>21</v>
      </c>
      <c r="U10" t="s">
        <v>57</v>
      </c>
      <c r="V10">
        <v>1.2166666666666666</v>
      </c>
      <c r="W10" t="s">
        <v>2594</v>
      </c>
      <c r="X10">
        <v>5</v>
      </c>
    </row>
    <row r="11" spans="1:24">
      <c r="A11" t="s">
        <v>1269</v>
      </c>
      <c r="B11" t="s">
        <v>234</v>
      </c>
      <c r="C11" t="s">
        <v>56</v>
      </c>
      <c r="D11" t="s">
        <v>19</v>
      </c>
      <c r="E11" t="s">
        <v>33</v>
      </c>
      <c r="F11" t="s">
        <v>21</v>
      </c>
      <c r="G11">
        <v>1020</v>
      </c>
      <c r="H11" t="s">
        <v>35</v>
      </c>
      <c r="I11" t="s">
        <v>21</v>
      </c>
      <c r="J11" t="s">
        <v>30</v>
      </c>
      <c r="K11" t="s">
        <v>234</v>
      </c>
      <c r="L11" t="s">
        <v>37</v>
      </c>
      <c r="M11" t="s">
        <v>833</v>
      </c>
      <c r="N11" t="s">
        <v>27</v>
      </c>
      <c r="O11" t="s">
        <v>28</v>
      </c>
      <c r="P11" t="s">
        <v>29</v>
      </c>
      <c r="Q11" t="s">
        <v>30</v>
      </c>
      <c r="R11" t="s">
        <v>21</v>
      </c>
      <c r="S11" t="s">
        <v>2556</v>
      </c>
      <c r="T11" t="s">
        <v>21</v>
      </c>
      <c r="U11" t="s">
        <v>57</v>
      </c>
      <c r="V11">
        <v>4.1833333333333336</v>
      </c>
      <c r="W11" t="s">
        <v>2594</v>
      </c>
      <c r="X11">
        <v>5</v>
      </c>
    </row>
    <row r="12" spans="1:24">
      <c r="A12" t="s">
        <v>1655</v>
      </c>
      <c r="B12" t="s">
        <v>76</v>
      </c>
      <c r="C12" t="s">
        <v>56</v>
      </c>
      <c r="D12" t="s">
        <v>19</v>
      </c>
      <c r="E12" t="s">
        <v>33</v>
      </c>
      <c r="F12" t="s">
        <v>21</v>
      </c>
      <c r="G12">
        <v>429</v>
      </c>
      <c r="H12" t="s">
        <v>35</v>
      </c>
      <c r="I12" t="s">
        <v>21</v>
      </c>
      <c r="J12" t="s">
        <v>30</v>
      </c>
      <c r="K12" t="s">
        <v>91</v>
      </c>
      <c r="L12" t="s">
        <v>37</v>
      </c>
      <c r="M12" t="s">
        <v>583</v>
      </c>
      <c r="N12" t="s">
        <v>27</v>
      </c>
      <c r="O12" t="s">
        <v>28</v>
      </c>
      <c r="P12" t="s">
        <v>29</v>
      </c>
      <c r="Q12" t="s">
        <v>30</v>
      </c>
      <c r="R12" t="s">
        <v>21</v>
      </c>
      <c r="S12" t="s">
        <v>2557</v>
      </c>
      <c r="T12" t="s">
        <v>21</v>
      </c>
      <c r="U12" t="s">
        <v>57</v>
      </c>
      <c r="V12">
        <v>4.0666666666666664</v>
      </c>
      <c r="W12" t="s">
        <v>2594</v>
      </c>
      <c r="X12">
        <v>5</v>
      </c>
    </row>
    <row r="13" spans="1:24">
      <c r="A13" t="s">
        <v>541</v>
      </c>
      <c r="B13" t="s">
        <v>103</v>
      </c>
      <c r="C13" t="s">
        <v>56</v>
      </c>
      <c r="D13" t="s">
        <v>19</v>
      </c>
      <c r="E13" t="s">
        <v>20</v>
      </c>
      <c r="F13" t="s">
        <v>21</v>
      </c>
      <c r="G13">
        <v>1136</v>
      </c>
      <c r="H13" t="s">
        <v>35</v>
      </c>
      <c r="I13" t="s">
        <v>21</v>
      </c>
      <c r="J13" t="s">
        <v>30</v>
      </c>
      <c r="K13" t="s">
        <v>152</v>
      </c>
      <c r="L13" t="s">
        <v>37</v>
      </c>
      <c r="M13" t="s">
        <v>356</v>
      </c>
      <c r="N13" t="s">
        <v>27</v>
      </c>
      <c r="O13" t="s">
        <v>28</v>
      </c>
      <c r="P13" t="s">
        <v>29</v>
      </c>
      <c r="Q13" t="s">
        <v>30</v>
      </c>
      <c r="R13" t="s">
        <v>21</v>
      </c>
      <c r="S13" t="s">
        <v>2557</v>
      </c>
      <c r="T13" t="s">
        <v>21</v>
      </c>
      <c r="U13" t="s">
        <v>57</v>
      </c>
      <c r="V13">
        <v>1.4333333333333333</v>
      </c>
      <c r="W13" t="s">
        <v>2594</v>
      </c>
      <c r="X13">
        <v>5</v>
      </c>
    </row>
    <row r="14" spans="1:24">
      <c r="A14" t="s">
        <v>330</v>
      </c>
      <c r="B14" t="s">
        <v>31</v>
      </c>
      <c r="C14" t="s">
        <v>56</v>
      </c>
      <c r="D14" t="s">
        <v>19</v>
      </c>
      <c r="E14" t="s">
        <v>20</v>
      </c>
      <c r="F14" t="s">
        <v>21</v>
      </c>
      <c r="G14">
        <v>0</v>
      </c>
      <c r="H14" t="s">
        <v>35</v>
      </c>
      <c r="I14" t="s">
        <v>21</v>
      </c>
      <c r="J14" t="s">
        <v>30</v>
      </c>
      <c r="K14" t="s">
        <v>205</v>
      </c>
      <c r="L14" t="s">
        <v>37</v>
      </c>
      <c r="M14" t="s">
        <v>595</v>
      </c>
      <c r="N14" t="s">
        <v>27</v>
      </c>
      <c r="O14" t="s">
        <v>28</v>
      </c>
      <c r="P14" t="s">
        <v>29</v>
      </c>
      <c r="Q14" t="s">
        <v>30</v>
      </c>
      <c r="R14" t="s">
        <v>21</v>
      </c>
      <c r="S14" t="s">
        <v>2557</v>
      </c>
      <c r="T14" t="s">
        <v>21</v>
      </c>
      <c r="U14" t="s">
        <v>57</v>
      </c>
      <c r="V14">
        <v>4.5</v>
      </c>
      <c r="W14" t="s">
        <v>2594</v>
      </c>
      <c r="X14">
        <v>5</v>
      </c>
    </row>
    <row r="15" spans="1:24">
      <c r="A15" t="s">
        <v>1060</v>
      </c>
      <c r="B15" t="s">
        <v>76</v>
      </c>
      <c r="C15" t="s">
        <v>56</v>
      </c>
      <c r="D15" t="s">
        <v>19</v>
      </c>
      <c r="E15" t="s">
        <v>33</v>
      </c>
      <c r="F15" t="s">
        <v>21</v>
      </c>
      <c r="G15">
        <v>338</v>
      </c>
      <c r="H15" t="s">
        <v>35</v>
      </c>
      <c r="I15" t="s">
        <v>21</v>
      </c>
      <c r="J15" t="s">
        <v>30</v>
      </c>
      <c r="K15" t="s">
        <v>68</v>
      </c>
      <c r="L15" t="s">
        <v>37</v>
      </c>
      <c r="M15" t="s">
        <v>252</v>
      </c>
      <c r="N15" t="s">
        <v>27</v>
      </c>
      <c r="O15" t="s">
        <v>28</v>
      </c>
      <c r="P15" t="s">
        <v>29</v>
      </c>
      <c r="Q15" t="s">
        <v>30</v>
      </c>
      <c r="R15" t="s">
        <v>21</v>
      </c>
      <c r="S15" t="s">
        <v>2557</v>
      </c>
      <c r="T15" t="s">
        <v>21</v>
      </c>
      <c r="U15" t="s">
        <v>57</v>
      </c>
      <c r="V15">
        <v>1.45</v>
      </c>
      <c r="W15" t="s">
        <v>2594</v>
      </c>
      <c r="X15">
        <v>5</v>
      </c>
    </row>
    <row r="16" spans="1:24">
      <c r="A16" t="s">
        <v>2016</v>
      </c>
      <c r="B16" t="s">
        <v>159</v>
      </c>
      <c r="C16" t="s">
        <v>56</v>
      </c>
      <c r="D16" t="s">
        <v>19</v>
      </c>
      <c r="E16" t="s">
        <v>33</v>
      </c>
      <c r="F16" t="s">
        <v>21</v>
      </c>
      <c r="G16">
        <v>-63</v>
      </c>
      <c r="H16" t="s">
        <v>35</v>
      </c>
      <c r="I16" t="s">
        <v>21</v>
      </c>
      <c r="J16" t="s">
        <v>30</v>
      </c>
      <c r="K16" t="s">
        <v>17</v>
      </c>
      <c r="L16" t="s">
        <v>37</v>
      </c>
      <c r="M16" t="s">
        <v>444</v>
      </c>
      <c r="N16" t="s">
        <v>27</v>
      </c>
      <c r="O16" t="s">
        <v>28</v>
      </c>
      <c r="P16" t="s">
        <v>29</v>
      </c>
      <c r="Q16" t="s">
        <v>30</v>
      </c>
      <c r="R16" t="s">
        <v>21</v>
      </c>
      <c r="S16" t="s">
        <v>2557</v>
      </c>
      <c r="T16" t="s">
        <v>21</v>
      </c>
      <c r="U16" t="s">
        <v>57</v>
      </c>
      <c r="V16">
        <v>3.3</v>
      </c>
      <c r="W16" t="s">
        <v>2594</v>
      </c>
      <c r="X16">
        <v>5</v>
      </c>
    </row>
    <row r="17" spans="1:24">
      <c r="A17" t="s">
        <v>2640</v>
      </c>
      <c r="B17" t="s">
        <v>31</v>
      </c>
      <c r="C17" t="s">
        <v>56</v>
      </c>
      <c r="D17" t="s">
        <v>19</v>
      </c>
      <c r="E17" t="s">
        <v>33</v>
      </c>
      <c r="F17" t="s">
        <v>21</v>
      </c>
      <c r="G17">
        <v>86</v>
      </c>
      <c r="H17" t="s">
        <v>35</v>
      </c>
      <c r="I17" t="s">
        <v>21</v>
      </c>
      <c r="J17" t="s">
        <v>30</v>
      </c>
      <c r="K17" t="s">
        <v>24</v>
      </c>
      <c r="L17" t="s">
        <v>37</v>
      </c>
      <c r="M17" t="s">
        <v>600</v>
      </c>
      <c r="N17" t="s">
        <v>27</v>
      </c>
      <c r="O17" t="s">
        <v>28</v>
      </c>
      <c r="P17" t="s">
        <v>29</v>
      </c>
      <c r="Q17" t="s">
        <v>30</v>
      </c>
      <c r="R17" t="s">
        <v>21</v>
      </c>
      <c r="S17" t="s">
        <v>2557</v>
      </c>
      <c r="T17" t="s">
        <v>21</v>
      </c>
      <c r="U17" t="s">
        <v>57</v>
      </c>
      <c r="V17">
        <v>6.0666666666666664</v>
      </c>
      <c r="W17" t="s">
        <v>2594</v>
      </c>
      <c r="X17">
        <v>5</v>
      </c>
    </row>
    <row r="18" spans="1:24">
      <c r="A18" t="s">
        <v>1766</v>
      </c>
      <c r="B18" t="s">
        <v>216</v>
      </c>
      <c r="C18" t="s">
        <v>56</v>
      </c>
      <c r="D18" t="s">
        <v>19</v>
      </c>
      <c r="E18" t="s">
        <v>33</v>
      </c>
      <c r="F18" t="s">
        <v>21</v>
      </c>
      <c r="G18">
        <v>1291</v>
      </c>
      <c r="H18" t="s">
        <v>35</v>
      </c>
      <c r="I18" t="s">
        <v>21</v>
      </c>
      <c r="J18" t="s">
        <v>30</v>
      </c>
      <c r="K18" t="s">
        <v>57</v>
      </c>
      <c r="L18" t="s">
        <v>37</v>
      </c>
      <c r="M18" t="s">
        <v>333</v>
      </c>
      <c r="N18" t="s">
        <v>27</v>
      </c>
      <c r="O18" t="s">
        <v>28</v>
      </c>
      <c r="P18" t="s">
        <v>29</v>
      </c>
      <c r="Q18" t="s">
        <v>30</v>
      </c>
      <c r="R18" t="s">
        <v>21</v>
      </c>
      <c r="S18" t="s">
        <v>2589</v>
      </c>
      <c r="T18" t="s">
        <v>21</v>
      </c>
      <c r="U18" t="s">
        <v>57</v>
      </c>
      <c r="V18">
        <v>4.4333333333333336</v>
      </c>
      <c r="W18" t="s">
        <v>2594</v>
      </c>
      <c r="X18">
        <v>5</v>
      </c>
    </row>
    <row r="19" spans="1:24">
      <c r="A19" t="s">
        <v>1076</v>
      </c>
      <c r="B19" t="s">
        <v>209</v>
      </c>
      <c r="C19" t="s">
        <v>56</v>
      </c>
      <c r="D19" t="s">
        <v>19</v>
      </c>
      <c r="E19" t="s">
        <v>33</v>
      </c>
      <c r="F19" t="s">
        <v>21</v>
      </c>
      <c r="G19">
        <v>841</v>
      </c>
      <c r="H19" t="s">
        <v>35</v>
      </c>
      <c r="I19" t="s">
        <v>21</v>
      </c>
      <c r="J19" t="s">
        <v>30</v>
      </c>
      <c r="K19" t="s">
        <v>24</v>
      </c>
      <c r="L19" t="s">
        <v>37</v>
      </c>
      <c r="M19" t="s">
        <v>412</v>
      </c>
      <c r="N19" t="s">
        <v>27</v>
      </c>
      <c r="O19" t="s">
        <v>28</v>
      </c>
      <c r="P19" t="s">
        <v>29</v>
      </c>
      <c r="Q19" t="s">
        <v>30</v>
      </c>
      <c r="R19" t="s">
        <v>21</v>
      </c>
      <c r="S19" t="s">
        <v>2589</v>
      </c>
      <c r="T19" t="s">
        <v>21</v>
      </c>
      <c r="U19" t="s">
        <v>57</v>
      </c>
      <c r="V19">
        <v>3.5833333333333335</v>
      </c>
      <c r="W19" t="s">
        <v>2594</v>
      </c>
      <c r="X19">
        <v>5</v>
      </c>
    </row>
    <row r="20" spans="1:24">
      <c r="A20" t="s">
        <v>2641</v>
      </c>
      <c r="B20" t="s">
        <v>97</v>
      </c>
      <c r="C20" t="s">
        <v>56</v>
      </c>
      <c r="D20" t="s">
        <v>19</v>
      </c>
      <c r="E20" t="s">
        <v>33</v>
      </c>
      <c r="F20" t="s">
        <v>21</v>
      </c>
      <c r="G20">
        <v>1243</v>
      </c>
      <c r="H20" t="s">
        <v>35</v>
      </c>
      <c r="I20" t="s">
        <v>21</v>
      </c>
      <c r="J20" t="s">
        <v>30</v>
      </c>
      <c r="K20" t="s">
        <v>152</v>
      </c>
      <c r="L20" t="s">
        <v>37</v>
      </c>
      <c r="M20" t="s">
        <v>159</v>
      </c>
      <c r="N20" t="s">
        <v>27</v>
      </c>
      <c r="O20" t="s">
        <v>28</v>
      </c>
      <c r="P20" t="s">
        <v>29</v>
      </c>
      <c r="Q20" t="s">
        <v>30</v>
      </c>
      <c r="R20" t="s">
        <v>21</v>
      </c>
      <c r="S20" t="s">
        <v>2557</v>
      </c>
      <c r="T20" t="s">
        <v>21</v>
      </c>
      <c r="U20" t="s">
        <v>57</v>
      </c>
      <c r="V20">
        <v>0.53333333333333333</v>
      </c>
      <c r="W20" t="s">
        <v>2594</v>
      </c>
      <c r="X20">
        <v>5</v>
      </c>
    </row>
    <row r="21" spans="1:24">
      <c r="A21" t="s">
        <v>937</v>
      </c>
      <c r="B21" t="s">
        <v>121</v>
      </c>
      <c r="C21" t="s">
        <v>56</v>
      </c>
      <c r="D21" t="s">
        <v>19</v>
      </c>
      <c r="E21" t="s">
        <v>33</v>
      </c>
      <c r="F21" t="s">
        <v>21</v>
      </c>
      <c r="G21">
        <v>-388</v>
      </c>
      <c r="H21" t="s">
        <v>35</v>
      </c>
      <c r="I21" t="s">
        <v>21</v>
      </c>
      <c r="J21" t="s">
        <v>30</v>
      </c>
      <c r="K21" t="s">
        <v>243</v>
      </c>
      <c r="L21" t="s">
        <v>37</v>
      </c>
      <c r="M21" t="s">
        <v>245</v>
      </c>
      <c r="N21" t="s">
        <v>27</v>
      </c>
      <c r="O21" t="s">
        <v>28</v>
      </c>
      <c r="P21" t="s">
        <v>29</v>
      </c>
      <c r="Q21" t="s">
        <v>30</v>
      </c>
      <c r="R21" t="s">
        <v>21</v>
      </c>
      <c r="S21" t="s">
        <v>2557</v>
      </c>
      <c r="T21" t="s">
        <v>21</v>
      </c>
      <c r="U21" t="s">
        <v>57</v>
      </c>
      <c r="V21">
        <v>6.8666666666666663</v>
      </c>
      <c r="W21" t="s">
        <v>2594</v>
      </c>
      <c r="X21">
        <v>5</v>
      </c>
    </row>
    <row r="22" spans="1:24">
      <c r="A22" t="s">
        <v>813</v>
      </c>
      <c r="B22" t="s">
        <v>126</v>
      </c>
      <c r="C22" t="s">
        <v>56</v>
      </c>
      <c r="D22" t="s">
        <v>19</v>
      </c>
      <c r="E22" t="s">
        <v>33</v>
      </c>
      <c r="F22" t="s">
        <v>21</v>
      </c>
      <c r="G22">
        <v>3052</v>
      </c>
      <c r="H22" t="s">
        <v>35</v>
      </c>
      <c r="I22" t="s">
        <v>21</v>
      </c>
      <c r="J22" t="s">
        <v>30</v>
      </c>
      <c r="K22" t="s">
        <v>108</v>
      </c>
      <c r="L22" t="s">
        <v>37</v>
      </c>
      <c r="M22" t="s">
        <v>159</v>
      </c>
      <c r="N22" t="s">
        <v>27</v>
      </c>
      <c r="O22" t="s">
        <v>28</v>
      </c>
      <c r="P22" t="s">
        <v>29</v>
      </c>
      <c r="Q22" t="s">
        <v>30</v>
      </c>
      <c r="R22" t="s">
        <v>21</v>
      </c>
      <c r="S22" t="s">
        <v>2557</v>
      </c>
      <c r="T22" t="s">
        <v>21</v>
      </c>
      <c r="U22" t="s">
        <v>57</v>
      </c>
      <c r="V22">
        <v>0.53333333333333333</v>
      </c>
      <c r="W22" t="s">
        <v>2594</v>
      </c>
      <c r="X22">
        <v>5</v>
      </c>
    </row>
    <row r="23" spans="1:24">
      <c r="A23" t="s">
        <v>2160</v>
      </c>
      <c r="B23" t="s">
        <v>216</v>
      </c>
      <c r="C23" t="s">
        <v>56</v>
      </c>
      <c r="D23" t="s">
        <v>19</v>
      </c>
      <c r="E23" t="s">
        <v>33</v>
      </c>
      <c r="F23" t="s">
        <v>21</v>
      </c>
      <c r="G23">
        <v>-932</v>
      </c>
      <c r="H23" t="s">
        <v>35</v>
      </c>
      <c r="I23" t="s">
        <v>21</v>
      </c>
      <c r="J23" t="s">
        <v>30</v>
      </c>
      <c r="K23" t="s">
        <v>118</v>
      </c>
      <c r="L23" t="s">
        <v>37</v>
      </c>
      <c r="M23" t="s">
        <v>577</v>
      </c>
      <c r="N23" t="s">
        <v>27</v>
      </c>
      <c r="O23" t="s">
        <v>28</v>
      </c>
      <c r="P23" t="s">
        <v>29</v>
      </c>
      <c r="Q23" t="s">
        <v>30</v>
      </c>
      <c r="R23" t="s">
        <v>21</v>
      </c>
      <c r="S23" t="s">
        <v>2589</v>
      </c>
      <c r="T23" t="s">
        <v>21</v>
      </c>
      <c r="U23" t="s">
        <v>57</v>
      </c>
      <c r="V23">
        <v>13.316666666666666</v>
      </c>
      <c r="W23" t="s">
        <v>2594</v>
      </c>
      <c r="X23">
        <v>5</v>
      </c>
    </row>
    <row r="24" spans="1:24">
      <c r="A24" t="s">
        <v>2187</v>
      </c>
      <c r="B24" t="s">
        <v>76</v>
      </c>
      <c r="C24" t="s">
        <v>56</v>
      </c>
      <c r="D24" t="s">
        <v>19</v>
      </c>
      <c r="E24" t="s">
        <v>20</v>
      </c>
      <c r="F24" t="s">
        <v>21</v>
      </c>
      <c r="G24">
        <v>849</v>
      </c>
      <c r="H24" t="s">
        <v>35</v>
      </c>
      <c r="I24" t="s">
        <v>21</v>
      </c>
      <c r="J24" t="s">
        <v>30</v>
      </c>
      <c r="K24" t="s">
        <v>205</v>
      </c>
      <c r="L24" t="s">
        <v>37</v>
      </c>
      <c r="M24" t="s">
        <v>665</v>
      </c>
      <c r="N24" t="s">
        <v>27</v>
      </c>
      <c r="O24" t="s">
        <v>28</v>
      </c>
      <c r="P24" t="s">
        <v>29</v>
      </c>
      <c r="Q24" t="s">
        <v>30</v>
      </c>
      <c r="R24" t="s">
        <v>21</v>
      </c>
      <c r="S24" t="s">
        <v>2557</v>
      </c>
      <c r="T24" t="s">
        <v>21</v>
      </c>
      <c r="U24" t="s">
        <v>57</v>
      </c>
      <c r="V24">
        <v>1.2</v>
      </c>
      <c r="W24" t="s">
        <v>2594</v>
      </c>
      <c r="X24">
        <v>5</v>
      </c>
    </row>
    <row r="25" spans="1:24">
      <c r="A25" t="s">
        <v>2642</v>
      </c>
      <c r="B25" t="s">
        <v>323</v>
      </c>
      <c r="C25" t="s">
        <v>56</v>
      </c>
      <c r="D25" t="s">
        <v>19</v>
      </c>
      <c r="E25" t="s">
        <v>33</v>
      </c>
      <c r="F25" t="s">
        <v>21</v>
      </c>
      <c r="G25">
        <v>494</v>
      </c>
      <c r="H25" t="s">
        <v>35</v>
      </c>
      <c r="I25" t="s">
        <v>21</v>
      </c>
      <c r="J25" t="s">
        <v>30</v>
      </c>
      <c r="K25" t="s">
        <v>134</v>
      </c>
      <c r="L25" t="s">
        <v>37</v>
      </c>
      <c r="M25" t="s">
        <v>1277</v>
      </c>
      <c r="N25" t="s">
        <v>27</v>
      </c>
      <c r="O25" t="s">
        <v>28</v>
      </c>
      <c r="P25" t="s">
        <v>29</v>
      </c>
      <c r="Q25" t="s">
        <v>30</v>
      </c>
      <c r="R25" t="s">
        <v>21</v>
      </c>
      <c r="S25" t="s">
        <v>2589</v>
      </c>
      <c r="T25" t="s">
        <v>21</v>
      </c>
      <c r="U25" t="s">
        <v>57</v>
      </c>
      <c r="V25">
        <v>12.066666666666666</v>
      </c>
      <c r="W25" t="s">
        <v>2594</v>
      </c>
      <c r="X25">
        <v>5</v>
      </c>
    </row>
    <row r="26" spans="1:24">
      <c r="A26" t="s">
        <v>2643</v>
      </c>
      <c r="B26" t="s">
        <v>103</v>
      </c>
      <c r="C26" t="s">
        <v>56</v>
      </c>
      <c r="D26" t="s">
        <v>19</v>
      </c>
      <c r="E26" t="s">
        <v>20</v>
      </c>
      <c r="F26" t="s">
        <v>21</v>
      </c>
      <c r="G26">
        <v>-335</v>
      </c>
      <c r="H26" t="s">
        <v>35</v>
      </c>
      <c r="I26" t="s">
        <v>21</v>
      </c>
      <c r="J26" t="s">
        <v>30</v>
      </c>
      <c r="K26" t="s">
        <v>108</v>
      </c>
      <c r="L26" t="s">
        <v>37</v>
      </c>
      <c r="M26" t="s">
        <v>521</v>
      </c>
      <c r="N26" t="s">
        <v>27</v>
      </c>
      <c r="O26" t="s">
        <v>28</v>
      </c>
      <c r="P26" t="s">
        <v>29</v>
      </c>
      <c r="Q26" t="s">
        <v>30</v>
      </c>
      <c r="R26" t="s">
        <v>21</v>
      </c>
      <c r="S26" t="s">
        <v>2557</v>
      </c>
      <c r="T26" t="s">
        <v>21</v>
      </c>
      <c r="U26" t="s">
        <v>57</v>
      </c>
      <c r="V26">
        <v>4.333333333333333</v>
      </c>
      <c r="W26" t="s">
        <v>2594</v>
      </c>
      <c r="X26">
        <v>5</v>
      </c>
    </row>
    <row r="27" spans="1:24">
      <c r="A27" t="s">
        <v>2644</v>
      </c>
      <c r="B27" t="s">
        <v>180</v>
      </c>
      <c r="C27" t="s">
        <v>56</v>
      </c>
      <c r="D27" t="s">
        <v>19</v>
      </c>
      <c r="E27" t="s">
        <v>33</v>
      </c>
      <c r="F27" t="s">
        <v>21</v>
      </c>
      <c r="G27">
        <v>-98</v>
      </c>
      <c r="H27" t="s">
        <v>35</v>
      </c>
      <c r="I27" t="s">
        <v>21</v>
      </c>
      <c r="J27" t="s">
        <v>30</v>
      </c>
      <c r="K27" t="s">
        <v>118</v>
      </c>
      <c r="L27" t="s">
        <v>37</v>
      </c>
      <c r="M27" t="s">
        <v>1334</v>
      </c>
      <c r="N27" t="s">
        <v>27</v>
      </c>
      <c r="O27" t="s">
        <v>28</v>
      </c>
      <c r="P27" t="s">
        <v>29</v>
      </c>
      <c r="Q27" t="s">
        <v>30</v>
      </c>
      <c r="R27" t="s">
        <v>21</v>
      </c>
      <c r="S27" t="s">
        <v>2589</v>
      </c>
      <c r="T27" t="s">
        <v>21</v>
      </c>
      <c r="U27" t="s">
        <v>57</v>
      </c>
      <c r="V27">
        <v>7.05</v>
      </c>
      <c r="W27" t="s">
        <v>2594</v>
      </c>
      <c r="X27">
        <v>5</v>
      </c>
    </row>
    <row r="28" spans="1:24">
      <c r="A28" t="s">
        <v>2079</v>
      </c>
      <c r="B28" t="s">
        <v>159</v>
      </c>
      <c r="C28" t="s">
        <v>56</v>
      </c>
      <c r="D28" t="s">
        <v>19</v>
      </c>
      <c r="E28" t="s">
        <v>33</v>
      </c>
      <c r="F28" t="s">
        <v>21</v>
      </c>
      <c r="G28">
        <v>687</v>
      </c>
      <c r="H28" t="s">
        <v>35</v>
      </c>
      <c r="I28" t="s">
        <v>21</v>
      </c>
      <c r="J28" t="s">
        <v>30</v>
      </c>
      <c r="K28" t="s">
        <v>243</v>
      </c>
      <c r="L28" t="s">
        <v>37</v>
      </c>
      <c r="M28" t="s">
        <v>192</v>
      </c>
      <c r="N28" t="s">
        <v>27</v>
      </c>
      <c r="O28" t="s">
        <v>28</v>
      </c>
      <c r="P28" t="s">
        <v>29</v>
      </c>
      <c r="Q28" t="s">
        <v>30</v>
      </c>
      <c r="R28" t="s">
        <v>21</v>
      </c>
      <c r="S28" t="s">
        <v>2557</v>
      </c>
      <c r="T28" t="s">
        <v>21</v>
      </c>
      <c r="U28" t="s">
        <v>57</v>
      </c>
      <c r="V28">
        <v>1.0166666666666666</v>
      </c>
      <c r="W28" t="s">
        <v>2594</v>
      </c>
      <c r="X28">
        <v>5</v>
      </c>
    </row>
    <row r="29" spans="1:24">
      <c r="A29" t="s">
        <v>447</v>
      </c>
      <c r="B29" t="s">
        <v>97</v>
      </c>
      <c r="C29" t="s">
        <v>56</v>
      </c>
      <c r="D29" t="s">
        <v>19</v>
      </c>
      <c r="E29" t="s">
        <v>33</v>
      </c>
      <c r="F29" t="s">
        <v>21</v>
      </c>
      <c r="G29">
        <v>0</v>
      </c>
      <c r="H29" t="s">
        <v>35</v>
      </c>
      <c r="I29" t="s">
        <v>21</v>
      </c>
      <c r="J29" t="s">
        <v>30</v>
      </c>
      <c r="K29" t="s">
        <v>57</v>
      </c>
      <c r="L29" t="s">
        <v>37</v>
      </c>
      <c r="M29" t="s">
        <v>990</v>
      </c>
      <c r="N29" t="s">
        <v>27</v>
      </c>
      <c r="O29" t="s">
        <v>28</v>
      </c>
      <c r="P29" t="s">
        <v>29</v>
      </c>
      <c r="Q29" t="s">
        <v>30</v>
      </c>
      <c r="R29" t="s">
        <v>21</v>
      </c>
      <c r="S29" t="s">
        <v>2557</v>
      </c>
      <c r="T29" t="s">
        <v>21</v>
      </c>
      <c r="U29" t="s">
        <v>57</v>
      </c>
      <c r="V29">
        <v>2.3833333333333333</v>
      </c>
      <c r="W29" t="s">
        <v>2594</v>
      </c>
      <c r="X29">
        <v>5</v>
      </c>
    </row>
    <row r="30" spans="1:24">
      <c r="A30" t="s">
        <v>2645</v>
      </c>
      <c r="B30" t="s">
        <v>186</v>
      </c>
      <c r="C30" t="s">
        <v>56</v>
      </c>
      <c r="D30" t="s">
        <v>19</v>
      </c>
      <c r="E30" t="s">
        <v>33</v>
      </c>
      <c r="F30" t="s">
        <v>21</v>
      </c>
      <c r="G30">
        <v>-563</v>
      </c>
      <c r="H30" t="s">
        <v>35</v>
      </c>
      <c r="I30" t="s">
        <v>21</v>
      </c>
      <c r="J30" t="s">
        <v>30</v>
      </c>
      <c r="K30" t="s">
        <v>134</v>
      </c>
      <c r="L30" t="s">
        <v>37</v>
      </c>
      <c r="M30" t="s">
        <v>864</v>
      </c>
      <c r="N30" t="s">
        <v>27</v>
      </c>
      <c r="O30" t="s">
        <v>28</v>
      </c>
      <c r="P30" t="s">
        <v>29</v>
      </c>
      <c r="Q30" t="s">
        <v>30</v>
      </c>
      <c r="R30" t="s">
        <v>21</v>
      </c>
      <c r="S30" t="s">
        <v>2557</v>
      </c>
      <c r="T30" t="s">
        <v>21</v>
      </c>
      <c r="U30" t="s">
        <v>57</v>
      </c>
      <c r="V30">
        <v>4.2</v>
      </c>
      <c r="W30" t="s">
        <v>2594</v>
      </c>
      <c r="X30">
        <v>5</v>
      </c>
    </row>
    <row r="31" spans="1:24">
      <c r="A31" t="s">
        <v>2646</v>
      </c>
      <c r="B31" t="s">
        <v>126</v>
      </c>
      <c r="C31" t="s">
        <v>56</v>
      </c>
      <c r="D31" t="s">
        <v>19</v>
      </c>
      <c r="E31" t="s">
        <v>33</v>
      </c>
      <c r="F31" t="s">
        <v>21</v>
      </c>
      <c r="G31">
        <v>130</v>
      </c>
      <c r="H31" t="s">
        <v>35</v>
      </c>
      <c r="I31" t="s">
        <v>21</v>
      </c>
      <c r="J31" t="s">
        <v>30</v>
      </c>
      <c r="K31" t="s">
        <v>99</v>
      </c>
      <c r="L31" t="s">
        <v>37</v>
      </c>
      <c r="M31" t="s">
        <v>420</v>
      </c>
      <c r="N31" t="s">
        <v>27</v>
      </c>
      <c r="O31" t="s">
        <v>28</v>
      </c>
      <c r="P31" t="s">
        <v>29</v>
      </c>
      <c r="Q31" t="s">
        <v>30</v>
      </c>
      <c r="R31" t="s">
        <v>21</v>
      </c>
      <c r="S31" t="s">
        <v>2557</v>
      </c>
      <c r="T31" t="s">
        <v>21</v>
      </c>
      <c r="U31" t="s">
        <v>57</v>
      </c>
      <c r="V31">
        <v>4.75</v>
      </c>
      <c r="W31" t="s">
        <v>2594</v>
      </c>
      <c r="X31">
        <v>5</v>
      </c>
    </row>
    <row r="32" spans="1:24">
      <c r="A32" t="s">
        <v>1491</v>
      </c>
      <c r="B32" t="s">
        <v>230</v>
      </c>
      <c r="C32" t="s">
        <v>56</v>
      </c>
      <c r="D32" t="s">
        <v>19</v>
      </c>
      <c r="E32" t="s">
        <v>33</v>
      </c>
      <c r="F32" t="s">
        <v>21</v>
      </c>
      <c r="G32">
        <v>2237</v>
      </c>
      <c r="H32" t="s">
        <v>35</v>
      </c>
      <c r="I32" t="s">
        <v>21</v>
      </c>
      <c r="J32" t="s">
        <v>30</v>
      </c>
      <c r="K32" t="s">
        <v>99</v>
      </c>
      <c r="L32" t="s">
        <v>37</v>
      </c>
      <c r="M32" t="s">
        <v>693</v>
      </c>
      <c r="N32" t="s">
        <v>27</v>
      </c>
      <c r="O32" t="s">
        <v>28</v>
      </c>
      <c r="P32" t="s">
        <v>29</v>
      </c>
      <c r="Q32" t="s">
        <v>30</v>
      </c>
      <c r="R32" t="s">
        <v>21</v>
      </c>
      <c r="S32" t="s">
        <v>2589</v>
      </c>
      <c r="T32" t="s">
        <v>21</v>
      </c>
      <c r="U32" t="s">
        <v>57</v>
      </c>
      <c r="V32">
        <v>10.316666666666666</v>
      </c>
      <c r="W32" t="s">
        <v>2594</v>
      </c>
      <c r="X32">
        <v>5</v>
      </c>
    </row>
    <row r="33" spans="1:24">
      <c r="A33" t="s">
        <v>2164</v>
      </c>
      <c r="B33" t="s">
        <v>42</v>
      </c>
      <c r="C33" t="s">
        <v>56</v>
      </c>
      <c r="D33" t="s">
        <v>19</v>
      </c>
      <c r="E33" t="s">
        <v>20</v>
      </c>
      <c r="F33" t="s">
        <v>21</v>
      </c>
      <c r="G33">
        <v>624</v>
      </c>
      <c r="H33" t="s">
        <v>35</v>
      </c>
      <c r="I33" t="s">
        <v>21</v>
      </c>
      <c r="J33" t="s">
        <v>30</v>
      </c>
      <c r="K33" t="s">
        <v>118</v>
      </c>
      <c r="L33" t="s">
        <v>37</v>
      </c>
      <c r="M33" t="s">
        <v>980</v>
      </c>
      <c r="N33" t="s">
        <v>27</v>
      </c>
      <c r="O33" t="s">
        <v>28</v>
      </c>
      <c r="P33" t="s">
        <v>29</v>
      </c>
      <c r="Q33" t="s">
        <v>30</v>
      </c>
      <c r="R33" t="s">
        <v>21</v>
      </c>
      <c r="S33" t="s">
        <v>2557</v>
      </c>
      <c r="T33" t="s">
        <v>21</v>
      </c>
      <c r="U33" t="s">
        <v>57</v>
      </c>
      <c r="V33">
        <v>2.7166666666666668</v>
      </c>
      <c r="W33" t="s">
        <v>2594</v>
      </c>
      <c r="X33">
        <v>5</v>
      </c>
    </row>
    <row r="34" spans="1:24">
      <c r="A34" t="s">
        <v>900</v>
      </c>
      <c r="B34" t="s">
        <v>76</v>
      </c>
      <c r="C34" t="s">
        <v>56</v>
      </c>
      <c r="D34" t="s">
        <v>19</v>
      </c>
      <c r="E34" t="s">
        <v>33</v>
      </c>
      <c r="F34" t="s">
        <v>21</v>
      </c>
      <c r="G34">
        <v>641</v>
      </c>
      <c r="H34" t="s">
        <v>35</v>
      </c>
      <c r="I34" t="s">
        <v>21</v>
      </c>
      <c r="J34" t="s">
        <v>30</v>
      </c>
      <c r="K34" t="s">
        <v>91</v>
      </c>
      <c r="L34" t="s">
        <v>37</v>
      </c>
      <c r="M34" t="s">
        <v>342</v>
      </c>
      <c r="N34" t="s">
        <v>27</v>
      </c>
      <c r="O34" t="s">
        <v>28</v>
      </c>
      <c r="P34" t="s">
        <v>29</v>
      </c>
      <c r="Q34" t="s">
        <v>30</v>
      </c>
      <c r="R34" t="s">
        <v>21</v>
      </c>
      <c r="S34" t="s">
        <v>2557</v>
      </c>
      <c r="T34" t="s">
        <v>21</v>
      </c>
      <c r="U34" t="s">
        <v>57</v>
      </c>
      <c r="V34">
        <v>2.6833333333333331</v>
      </c>
      <c r="W34" t="s">
        <v>2594</v>
      </c>
      <c r="X34">
        <v>5</v>
      </c>
    </row>
    <row r="35" spans="1:24">
      <c r="A35" t="s">
        <v>2647</v>
      </c>
      <c r="B35" t="s">
        <v>162</v>
      </c>
      <c r="C35" t="s">
        <v>56</v>
      </c>
      <c r="D35" t="s">
        <v>19</v>
      </c>
      <c r="E35" t="s">
        <v>33</v>
      </c>
      <c r="F35" t="s">
        <v>21</v>
      </c>
      <c r="G35">
        <v>579</v>
      </c>
      <c r="H35" t="s">
        <v>35</v>
      </c>
      <c r="I35" t="s">
        <v>21</v>
      </c>
      <c r="J35" t="s">
        <v>30</v>
      </c>
      <c r="K35" t="s">
        <v>234</v>
      </c>
      <c r="L35" t="s">
        <v>37</v>
      </c>
      <c r="M35" t="s">
        <v>183</v>
      </c>
      <c r="N35" t="s">
        <v>27</v>
      </c>
      <c r="O35" t="s">
        <v>28</v>
      </c>
      <c r="P35" t="s">
        <v>29</v>
      </c>
      <c r="Q35" t="s">
        <v>30</v>
      </c>
      <c r="R35" t="s">
        <v>21</v>
      </c>
      <c r="S35" t="s">
        <v>2589</v>
      </c>
      <c r="T35" t="s">
        <v>21</v>
      </c>
      <c r="U35" t="s">
        <v>57</v>
      </c>
      <c r="V35">
        <v>6.6</v>
      </c>
      <c r="W35" t="s">
        <v>2594</v>
      </c>
      <c r="X35">
        <v>5</v>
      </c>
    </row>
    <row r="36" spans="1:24">
      <c r="A36" t="s">
        <v>1709</v>
      </c>
      <c r="B36" t="s">
        <v>186</v>
      </c>
      <c r="C36" t="s">
        <v>56</v>
      </c>
      <c r="D36" t="s">
        <v>19</v>
      </c>
      <c r="E36" t="s">
        <v>33</v>
      </c>
      <c r="F36" t="s">
        <v>21</v>
      </c>
      <c r="G36">
        <v>622</v>
      </c>
      <c r="H36" t="s">
        <v>35</v>
      </c>
      <c r="I36" t="s">
        <v>21</v>
      </c>
      <c r="J36" t="s">
        <v>30</v>
      </c>
      <c r="K36" t="s">
        <v>152</v>
      </c>
      <c r="L36" t="s">
        <v>37</v>
      </c>
      <c r="M36" t="s">
        <v>188</v>
      </c>
      <c r="N36" t="s">
        <v>27</v>
      </c>
      <c r="O36" t="s">
        <v>28</v>
      </c>
      <c r="P36" t="s">
        <v>29</v>
      </c>
      <c r="Q36" t="s">
        <v>30</v>
      </c>
      <c r="R36" t="s">
        <v>21</v>
      </c>
      <c r="S36" t="s">
        <v>2557</v>
      </c>
      <c r="T36" t="s">
        <v>21</v>
      </c>
      <c r="U36" t="s">
        <v>57</v>
      </c>
      <c r="V36">
        <v>2.4166666666666665</v>
      </c>
      <c r="W36" t="s">
        <v>2594</v>
      </c>
      <c r="X36">
        <v>5</v>
      </c>
    </row>
    <row r="37" spans="1:24">
      <c r="A37" t="s">
        <v>2648</v>
      </c>
      <c r="B37" t="s">
        <v>209</v>
      </c>
      <c r="C37" t="s">
        <v>56</v>
      </c>
      <c r="D37" t="s">
        <v>19</v>
      </c>
      <c r="E37" t="s">
        <v>33</v>
      </c>
      <c r="F37" t="s">
        <v>21</v>
      </c>
      <c r="G37">
        <v>0</v>
      </c>
      <c r="H37" t="s">
        <v>35</v>
      </c>
      <c r="I37" t="s">
        <v>21</v>
      </c>
      <c r="J37" t="s">
        <v>30</v>
      </c>
      <c r="K37" t="s">
        <v>134</v>
      </c>
      <c r="L37" t="s">
        <v>37</v>
      </c>
      <c r="M37" t="s">
        <v>148</v>
      </c>
      <c r="N37" t="s">
        <v>27</v>
      </c>
      <c r="O37" t="s">
        <v>28</v>
      </c>
      <c r="P37" t="s">
        <v>29</v>
      </c>
      <c r="Q37" t="s">
        <v>30</v>
      </c>
      <c r="R37" t="s">
        <v>21</v>
      </c>
      <c r="S37" t="s">
        <v>2589</v>
      </c>
      <c r="T37" t="s">
        <v>21</v>
      </c>
      <c r="U37" t="s">
        <v>57</v>
      </c>
      <c r="V37">
        <v>1.75</v>
      </c>
      <c r="W37" t="s">
        <v>2594</v>
      </c>
      <c r="X37">
        <v>5</v>
      </c>
    </row>
    <row r="38" spans="1:24">
      <c r="A38" t="s">
        <v>2649</v>
      </c>
      <c r="B38" t="s">
        <v>128</v>
      </c>
      <c r="C38" t="s">
        <v>56</v>
      </c>
      <c r="D38" t="s">
        <v>19</v>
      </c>
      <c r="E38" t="s">
        <v>20</v>
      </c>
      <c r="F38" t="s">
        <v>21</v>
      </c>
      <c r="G38">
        <v>-11</v>
      </c>
      <c r="H38" t="s">
        <v>35</v>
      </c>
      <c r="I38" t="s">
        <v>21</v>
      </c>
      <c r="J38" t="s">
        <v>30</v>
      </c>
      <c r="K38" t="s">
        <v>243</v>
      </c>
      <c r="L38" t="s">
        <v>37</v>
      </c>
      <c r="M38" t="s">
        <v>91</v>
      </c>
      <c r="N38" t="s">
        <v>27</v>
      </c>
      <c r="O38" t="s">
        <v>28</v>
      </c>
      <c r="P38" t="s">
        <v>29</v>
      </c>
      <c r="Q38" t="s">
        <v>30</v>
      </c>
      <c r="R38" t="s">
        <v>21</v>
      </c>
      <c r="S38" t="s">
        <v>2557</v>
      </c>
      <c r="T38" t="s">
        <v>21</v>
      </c>
      <c r="U38" t="s">
        <v>57</v>
      </c>
      <c r="V38">
        <v>0.21666666666666667</v>
      </c>
      <c r="W38" t="s">
        <v>2594</v>
      </c>
      <c r="X38">
        <v>5</v>
      </c>
    </row>
    <row r="39" spans="1:24">
      <c r="A39" t="s">
        <v>2650</v>
      </c>
      <c r="B39" t="s">
        <v>209</v>
      </c>
      <c r="C39" t="s">
        <v>56</v>
      </c>
      <c r="D39" t="s">
        <v>19</v>
      </c>
      <c r="E39" t="s">
        <v>2553</v>
      </c>
      <c r="F39" t="s">
        <v>21</v>
      </c>
      <c r="G39">
        <v>131</v>
      </c>
      <c r="H39" t="s">
        <v>35</v>
      </c>
      <c r="I39" t="s">
        <v>21</v>
      </c>
      <c r="J39" t="s">
        <v>30</v>
      </c>
      <c r="K39" t="s">
        <v>74</v>
      </c>
      <c r="L39" t="s">
        <v>37</v>
      </c>
      <c r="M39" t="s">
        <v>105</v>
      </c>
      <c r="N39" t="s">
        <v>27</v>
      </c>
      <c r="O39" t="s">
        <v>28</v>
      </c>
      <c r="P39" t="s">
        <v>29</v>
      </c>
      <c r="Q39" t="s">
        <v>30</v>
      </c>
      <c r="R39" t="s">
        <v>21</v>
      </c>
      <c r="S39" t="s">
        <v>2589</v>
      </c>
      <c r="T39" t="s">
        <v>21</v>
      </c>
      <c r="U39" t="s">
        <v>57</v>
      </c>
      <c r="V39">
        <v>3.15</v>
      </c>
      <c r="W39" t="s">
        <v>2594</v>
      </c>
      <c r="X39">
        <v>5</v>
      </c>
    </row>
    <row r="40" spans="1:24">
      <c r="A40" t="s">
        <v>2651</v>
      </c>
      <c r="B40" t="s">
        <v>71</v>
      </c>
      <c r="C40" t="s">
        <v>56</v>
      </c>
      <c r="D40" t="s">
        <v>19</v>
      </c>
      <c r="E40" t="s">
        <v>20</v>
      </c>
      <c r="F40" t="s">
        <v>21</v>
      </c>
      <c r="G40">
        <v>2226</v>
      </c>
      <c r="H40" t="s">
        <v>35</v>
      </c>
      <c r="I40" t="s">
        <v>21</v>
      </c>
      <c r="J40" t="s">
        <v>30</v>
      </c>
      <c r="K40" t="s">
        <v>74</v>
      </c>
      <c r="L40" t="s">
        <v>37</v>
      </c>
      <c r="M40" t="s">
        <v>879</v>
      </c>
      <c r="N40" t="s">
        <v>27</v>
      </c>
      <c r="O40" t="s">
        <v>28</v>
      </c>
      <c r="P40" t="s">
        <v>29</v>
      </c>
      <c r="Q40" t="s">
        <v>30</v>
      </c>
      <c r="R40" t="s">
        <v>21</v>
      </c>
      <c r="S40" t="s">
        <v>2557</v>
      </c>
      <c r="T40" t="s">
        <v>21</v>
      </c>
      <c r="U40" t="s">
        <v>57</v>
      </c>
      <c r="V40">
        <v>2.6333333333333333</v>
      </c>
      <c r="W40" t="s">
        <v>2594</v>
      </c>
      <c r="X40">
        <v>5</v>
      </c>
    </row>
    <row r="41" spans="1:24">
      <c r="A41" t="s">
        <v>925</v>
      </c>
      <c r="B41" t="s">
        <v>323</v>
      </c>
      <c r="C41" t="s">
        <v>56</v>
      </c>
      <c r="D41" t="s">
        <v>19</v>
      </c>
      <c r="E41" t="s">
        <v>20</v>
      </c>
      <c r="F41" t="s">
        <v>21</v>
      </c>
      <c r="G41">
        <v>143</v>
      </c>
      <c r="H41" t="s">
        <v>35</v>
      </c>
      <c r="I41" t="s">
        <v>21</v>
      </c>
      <c r="J41" t="s">
        <v>30</v>
      </c>
      <c r="K41" t="s">
        <v>118</v>
      </c>
      <c r="L41" t="s">
        <v>37</v>
      </c>
      <c r="M41" t="s">
        <v>272</v>
      </c>
      <c r="N41" t="s">
        <v>27</v>
      </c>
      <c r="O41" t="s">
        <v>28</v>
      </c>
      <c r="P41" t="s">
        <v>29</v>
      </c>
      <c r="Q41" t="s">
        <v>30</v>
      </c>
      <c r="R41" t="s">
        <v>21</v>
      </c>
      <c r="S41" t="s">
        <v>2589</v>
      </c>
      <c r="T41" t="s">
        <v>21</v>
      </c>
      <c r="U41" t="s">
        <v>57</v>
      </c>
      <c r="V41">
        <v>4.6500000000000004</v>
      </c>
      <c r="W41" t="s">
        <v>2594</v>
      </c>
      <c r="X41">
        <v>5</v>
      </c>
    </row>
    <row r="42" spans="1:24">
      <c r="A42" t="s">
        <v>2652</v>
      </c>
      <c r="B42" t="s">
        <v>99</v>
      </c>
      <c r="C42" t="s">
        <v>56</v>
      </c>
      <c r="D42" t="s">
        <v>19</v>
      </c>
      <c r="E42" t="s">
        <v>33</v>
      </c>
      <c r="F42" t="s">
        <v>21</v>
      </c>
      <c r="G42">
        <v>125</v>
      </c>
      <c r="H42" t="s">
        <v>35</v>
      </c>
      <c r="I42" t="s">
        <v>21</v>
      </c>
      <c r="J42" t="s">
        <v>30</v>
      </c>
      <c r="K42" t="s">
        <v>91</v>
      </c>
      <c r="L42" t="s">
        <v>37</v>
      </c>
      <c r="M42" t="s">
        <v>202</v>
      </c>
      <c r="N42" t="s">
        <v>27</v>
      </c>
      <c r="O42" t="s">
        <v>28</v>
      </c>
      <c r="P42" t="s">
        <v>29</v>
      </c>
      <c r="Q42" t="s">
        <v>30</v>
      </c>
      <c r="R42" t="s">
        <v>21</v>
      </c>
      <c r="S42" t="s">
        <v>2556</v>
      </c>
      <c r="T42" t="s">
        <v>21</v>
      </c>
      <c r="U42" t="s">
        <v>57</v>
      </c>
      <c r="V42">
        <v>0.83333333333333337</v>
      </c>
      <c r="W42" t="s">
        <v>2594</v>
      </c>
      <c r="X42">
        <v>5</v>
      </c>
    </row>
    <row r="43" spans="1:24">
      <c r="A43" t="s">
        <v>2653</v>
      </c>
      <c r="B43" t="s">
        <v>323</v>
      </c>
      <c r="C43" t="s">
        <v>56</v>
      </c>
      <c r="D43" t="s">
        <v>19</v>
      </c>
      <c r="E43" t="s">
        <v>20</v>
      </c>
      <c r="F43" t="s">
        <v>21</v>
      </c>
      <c r="G43">
        <v>1429</v>
      </c>
      <c r="H43" t="s">
        <v>35</v>
      </c>
      <c r="I43" t="s">
        <v>21</v>
      </c>
      <c r="J43" t="s">
        <v>30</v>
      </c>
      <c r="K43" t="s">
        <v>68</v>
      </c>
      <c r="L43" t="s">
        <v>37</v>
      </c>
      <c r="M43" t="s">
        <v>470</v>
      </c>
      <c r="N43" t="s">
        <v>27</v>
      </c>
      <c r="O43" t="s">
        <v>28</v>
      </c>
      <c r="P43" t="s">
        <v>29</v>
      </c>
      <c r="Q43" t="s">
        <v>30</v>
      </c>
      <c r="R43" t="s">
        <v>21</v>
      </c>
      <c r="S43" t="s">
        <v>2589</v>
      </c>
      <c r="T43" t="s">
        <v>21</v>
      </c>
      <c r="U43" t="s">
        <v>57</v>
      </c>
      <c r="V43">
        <v>1.5166666666666666</v>
      </c>
      <c r="W43" t="s">
        <v>2594</v>
      </c>
      <c r="X43">
        <v>5</v>
      </c>
    </row>
    <row r="44" spans="1:24">
      <c r="A44" t="s">
        <v>2654</v>
      </c>
      <c r="B44" t="s">
        <v>197</v>
      </c>
      <c r="C44" t="s">
        <v>56</v>
      </c>
      <c r="D44" t="s">
        <v>19</v>
      </c>
      <c r="E44" t="s">
        <v>33</v>
      </c>
      <c r="F44" t="s">
        <v>21</v>
      </c>
      <c r="G44">
        <v>4646</v>
      </c>
      <c r="H44" t="s">
        <v>35</v>
      </c>
      <c r="I44" t="s">
        <v>21</v>
      </c>
      <c r="J44" t="s">
        <v>30</v>
      </c>
      <c r="K44" t="s">
        <v>91</v>
      </c>
      <c r="L44" t="s">
        <v>37</v>
      </c>
      <c r="M44" t="s">
        <v>712</v>
      </c>
      <c r="N44" t="s">
        <v>27</v>
      </c>
      <c r="O44" t="s">
        <v>28</v>
      </c>
      <c r="P44" t="s">
        <v>29</v>
      </c>
      <c r="Q44" t="s">
        <v>30</v>
      </c>
      <c r="R44" t="s">
        <v>21</v>
      </c>
      <c r="S44" t="s">
        <v>2589</v>
      </c>
      <c r="T44" t="s">
        <v>21</v>
      </c>
      <c r="U44" t="s">
        <v>57</v>
      </c>
      <c r="V44">
        <v>1.9666666666666666</v>
      </c>
      <c r="W44" t="s">
        <v>2594</v>
      </c>
      <c r="X44">
        <v>5</v>
      </c>
    </row>
    <row r="45" spans="1:24">
      <c r="A45" t="s">
        <v>2655</v>
      </c>
      <c r="B45" t="s">
        <v>121</v>
      </c>
      <c r="C45" t="s">
        <v>56</v>
      </c>
      <c r="D45" t="s">
        <v>19</v>
      </c>
      <c r="E45" t="s">
        <v>33</v>
      </c>
      <c r="F45" t="s">
        <v>21</v>
      </c>
      <c r="G45">
        <v>376</v>
      </c>
      <c r="H45" t="s">
        <v>35</v>
      </c>
      <c r="I45" t="s">
        <v>21</v>
      </c>
      <c r="J45" t="s">
        <v>30</v>
      </c>
      <c r="K45" t="s">
        <v>118</v>
      </c>
      <c r="L45" t="s">
        <v>37</v>
      </c>
      <c r="M45" t="s">
        <v>1236</v>
      </c>
      <c r="N45" t="s">
        <v>27</v>
      </c>
      <c r="O45" t="s">
        <v>28</v>
      </c>
      <c r="P45" t="s">
        <v>29</v>
      </c>
      <c r="Q45" t="s">
        <v>30</v>
      </c>
      <c r="R45" t="s">
        <v>21</v>
      </c>
      <c r="S45" t="s">
        <v>2557</v>
      </c>
      <c r="T45" t="s">
        <v>21</v>
      </c>
      <c r="U45" t="s">
        <v>57</v>
      </c>
      <c r="V45">
        <v>25.35</v>
      </c>
      <c r="W45" t="s">
        <v>2594</v>
      </c>
      <c r="X45">
        <v>5</v>
      </c>
    </row>
    <row r="46" spans="1:24">
      <c r="A46" t="s">
        <v>1290</v>
      </c>
      <c r="B46" t="s">
        <v>110</v>
      </c>
      <c r="C46" t="s">
        <v>56</v>
      </c>
      <c r="D46" t="s">
        <v>19</v>
      </c>
      <c r="E46" t="s">
        <v>20</v>
      </c>
      <c r="F46" t="s">
        <v>21</v>
      </c>
      <c r="G46">
        <v>3242</v>
      </c>
      <c r="H46" t="s">
        <v>35</v>
      </c>
      <c r="I46" t="s">
        <v>21</v>
      </c>
      <c r="J46" t="s">
        <v>30</v>
      </c>
      <c r="K46" t="s">
        <v>152</v>
      </c>
      <c r="L46" t="s">
        <v>37</v>
      </c>
      <c r="M46" t="s">
        <v>287</v>
      </c>
      <c r="N46" t="s">
        <v>27</v>
      </c>
      <c r="O46" t="s">
        <v>28</v>
      </c>
      <c r="P46" t="s">
        <v>29</v>
      </c>
      <c r="Q46" t="s">
        <v>30</v>
      </c>
      <c r="R46" t="s">
        <v>21</v>
      </c>
      <c r="S46" t="s">
        <v>2557</v>
      </c>
      <c r="T46" t="s">
        <v>21</v>
      </c>
      <c r="U46" t="s">
        <v>57</v>
      </c>
      <c r="V46">
        <v>3.8833333333333333</v>
      </c>
      <c r="W46" t="s">
        <v>2594</v>
      </c>
      <c r="X46">
        <v>5</v>
      </c>
    </row>
    <row r="47" spans="1:24">
      <c r="A47" t="s">
        <v>2656</v>
      </c>
      <c r="B47" t="s">
        <v>71</v>
      </c>
      <c r="C47" t="s">
        <v>56</v>
      </c>
      <c r="D47" t="s">
        <v>19</v>
      </c>
      <c r="E47" t="s">
        <v>20</v>
      </c>
      <c r="F47" t="s">
        <v>21</v>
      </c>
      <c r="G47">
        <v>20</v>
      </c>
      <c r="H47" t="s">
        <v>35</v>
      </c>
      <c r="I47" t="s">
        <v>21</v>
      </c>
      <c r="J47" t="s">
        <v>30</v>
      </c>
      <c r="K47" t="s">
        <v>118</v>
      </c>
      <c r="L47" t="s">
        <v>37</v>
      </c>
      <c r="M47" t="s">
        <v>131</v>
      </c>
      <c r="N47" t="s">
        <v>27</v>
      </c>
      <c r="O47" t="s">
        <v>28</v>
      </c>
      <c r="P47" t="s">
        <v>29</v>
      </c>
      <c r="Q47" t="s">
        <v>30</v>
      </c>
      <c r="R47" t="s">
        <v>21</v>
      </c>
      <c r="S47" t="s">
        <v>2557</v>
      </c>
      <c r="T47" t="s">
        <v>21</v>
      </c>
      <c r="U47" t="s">
        <v>57</v>
      </c>
      <c r="V47">
        <v>1.8166666666666667</v>
      </c>
      <c r="W47" t="s">
        <v>2594</v>
      </c>
      <c r="X47">
        <v>5</v>
      </c>
    </row>
    <row r="48" spans="1:24">
      <c r="A48" t="s">
        <v>2657</v>
      </c>
      <c r="B48" t="s">
        <v>65</v>
      </c>
      <c r="C48" t="s">
        <v>56</v>
      </c>
      <c r="D48" t="s">
        <v>19</v>
      </c>
      <c r="E48" t="s">
        <v>33</v>
      </c>
      <c r="F48" t="s">
        <v>21</v>
      </c>
      <c r="G48">
        <v>4438</v>
      </c>
      <c r="H48" t="s">
        <v>35</v>
      </c>
      <c r="I48" t="s">
        <v>21</v>
      </c>
      <c r="J48" t="s">
        <v>30</v>
      </c>
      <c r="K48" t="s">
        <v>85</v>
      </c>
      <c r="L48" t="s">
        <v>37</v>
      </c>
      <c r="M48" t="s">
        <v>931</v>
      </c>
      <c r="N48" t="s">
        <v>27</v>
      </c>
      <c r="O48" t="s">
        <v>28</v>
      </c>
      <c r="P48" t="s">
        <v>29</v>
      </c>
      <c r="Q48" t="s">
        <v>30</v>
      </c>
      <c r="R48" t="s">
        <v>35</v>
      </c>
      <c r="S48" t="s">
        <v>2557</v>
      </c>
      <c r="T48" t="s">
        <v>21</v>
      </c>
      <c r="U48" t="s">
        <v>57</v>
      </c>
      <c r="V48">
        <v>7.4333333333333336</v>
      </c>
      <c r="W48" t="s">
        <v>2594</v>
      </c>
      <c r="X48">
        <v>5</v>
      </c>
    </row>
    <row r="49" spans="1:24">
      <c r="A49" t="s">
        <v>2658</v>
      </c>
      <c r="B49" t="s">
        <v>259</v>
      </c>
      <c r="C49" t="s">
        <v>56</v>
      </c>
      <c r="D49" t="s">
        <v>19</v>
      </c>
      <c r="E49" t="s">
        <v>2553</v>
      </c>
      <c r="F49" t="s">
        <v>21</v>
      </c>
      <c r="G49">
        <v>104</v>
      </c>
      <c r="H49" t="s">
        <v>35</v>
      </c>
      <c r="I49" t="s">
        <v>21</v>
      </c>
      <c r="J49" t="s">
        <v>30</v>
      </c>
      <c r="K49" t="s">
        <v>57</v>
      </c>
      <c r="L49" t="s">
        <v>37</v>
      </c>
      <c r="M49" t="s">
        <v>169</v>
      </c>
      <c r="N49" t="s">
        <v>27</v>
      </c>
      <c r="O49" t="s">
        <v>28</v>
      </c>
      <c r="P49" t="s">
        <v>29</v>
      </c>
      <c r="Q49" t="s">
        <v>30</v>
      </c>
      <c r="R49" t="s">
        <v>21</v>
      </c>
      <c r="S49" t="s">
        <v>2559</v>
      </c>
      <c r="T49" t="s">
        <v>21</v>
      </c>
      <c r="U49" t="s">
        <v>57</v>
      </c>
      <c r="V49">
        <v>0.36666666666666664</v>
      </c>
      <c r="W49" t="s">
        <v>2594</v>
      </c>
      <c r="X49">
        <v>5</v>
      </c>
    </row>
    <row r="50" spans="1:24">
      <c r="A50" t="s">
        <v>1712</v>
      </c>
      <c r="B50" t="s">
        <v>159</v>
      </c>
      <c r="C50" t="s">
        <v>56</v>
      </c>
      <c r="D50" t="s">
        <v>19</v>
      </c>
      <c r="E50" t="s">
        <v>33</v>
      </c>
      <c r="F50" t="s">
        <v>21</v>
      </c>
      <c r="G50">
        <v>517</v>
      </c>
      <c r="H50" t="s">
        <v>35</v>
      </c>
      <c r="I50" t="s">
        <v>21</v>
      </c>
      <c r="J50" t="s">
        <v>30</v>
      </c>
      <c r="K50" t="s">
        <v>57</v>
      </c>
      <c r="L50" t="s">
        <v>37</v>
      </c>
      <c r="M50" t="s">
        <v>1342</v>
      </c>
      <c r="N50" t="s">
        <v>27</v>
      </c>
      <c r="O50" t="s">
        <v>28</v>
      </c>
      <c r="P50" t="s">
        <v>29</v>
      </c>
      <c r="Q50" t="s">
        <v>30</v>
      </c>
      <c r="R50" t="s">
        <v>21</v>
      </c>
      <c r="S50" t="s">
        <v>2557</v>
      </c>
      <c r="T50" t="s">
        <v>21</v>
      </c>
      <c r="U50" t="s">
        <v>57</v>
      </c>
      <c r="V50">
        <v>8.8000000000000007</v>
      </c>
      <c r="W50" t="s">
        <v>2594</v>
      </c>
      <c r="X50">
        <v>5</v>
      </c>
    </row>
    <row r="51" spans="1:24">
      <c r="A51" t="s">
        <v>2659</v>
      </c>
      <c r="B51" t="s">
        <v>134</v>
      </c>
      <c r="C51" t="s">
        <v>56</v>
      </c>
      <c r="D51" t="s">
        <v>19</v>
      </c>
      <c r="E51" t="s">
        <v>33</v>
      </c>
      <c r="F51" t="s">
        <v>21</v>
      </c>
      <c r="G51">
        <v>2770</v>
      </c>
      <c r="H51" t="s">
        <v>35</v>
      </c>
      <c r="I51" t="s">
        <v>21</v>
      </c>
      <c r="J51" t="s">
        <v>30</v>
      </c>
      <c r="K51" t="s">
        <v>219</v>
      </c>
      <c r="L51" t="s">
        <v>37</v>
      </c>
      <c r="M51" t="s">
        <v>62</v>
      </c>
      <c r="N51" t="s">
        <v>27</v>
      </c>
      <c r="O51" t="s">
        <v>28</v>
      </c>
      <c r="P51" t="s">
        <v>29</v>
      </c>
      <c r="Q51" t="s">
        <v>30</v>
      </c>
      <c r="R51" t="s">
        <v>21</v>
      </c>
      <c r="S51" t="s">
        <v>2556</v>
      </c>
      <c r="T51" t="s">
        <v>21</v>
      </c>
      <c r="U51" t="s">
        <v>57</v>
      </c>
      <c r="V51">
        <v>2.35</v>
      </c>
      <c r="W51" t="s">
        <v>2594</v>
      </c>
      <c r="X51">
        <v>5</v>
      </c>
    </row>
    <row r="52" spans="1:24">
      <c r="A52" t="s">
        <v>2660</v>
      </c>
      <c r="B52" t="s">
        <v>31</v>
      </c>
      <c r="C52" t="s">
        <v>56</v>
      </c>
      <c r="D52" t="s">
        <v>19</v>
      </c>
      <c r="E52" t="s">
        <v>33</v>
      </c>
      <c r="F52" t="s">
        <v>21</v>
      </c>
      <c r="G52">
        <v>625</v>
      </c>
      <c r="H52" t="s">
        <v>35</v>
      </c>
      <c r="I52" t="s">
        <v>21</v>
      </c>
      <c r="J52" t="s">
        <v>30</v>
      </c>
      <c r="K52" t="s">
        <v>234</v>
      </c>
      <c r="L52" t="s">
        <v>37</v>
      </c>
      <c r="M52" t="s">
        <v>489</v>
      </c>
      <c r="N52" t="s">
        <v>27</v>
      </c>
      <c r="O52" t="s">
        <v>28</v>
      </c>
      <c r="P52" t="s">
        <v>29</v>
      </c>
      <c r="Q52" t="s">
        <v>30</v>
      </c>
      <c r="R52" t="s">
        <v>21</v>
      </c>
      <c r="S52" t="s">
        <v>2557</v>
      </c>
      <c r="T52" t="s">
        <v>21</v>
      </c>
      <c r="U52" t="s">
        <v>57</v>
      </c>
      <c r="V52">
        <v>6.833333333333333</v>
      </c>
      <c r="W52" t="s">
        <v>2594</v>
      </c>
      <c r="X52">
        <v>5</v>
      </c>
    </row>
    <row r="53" spans="1:24">
      <c r="A53" t="s">
        <v>2661</v>
      </c>
      <c r="B53" t="s">
        <v>128</v>
      </c>
      <c r="C53" t="s">
        <v>56</v>
      </c>
      <c r="D53" t="s">
        <v>19</v>
      </c>
      <c r="E53" t="s">
        <v>33</v>
      </c>
      <c r="F53" t="s">
        <v>21</v>
      </c>
      <c r="G53">
        <v>-674</v>
      </c>
      <c r="H53" t="s">
        <v>35</v>
      </c>
      <c r="I53" t="s">
        <v>21</v>
      </c>
      <c r="J53" t="s">
        <v>30</v>
      </c>
      <c r="K53" t="s">
        <v>57</v>
      </c>
      <c r="L53" t="s">
        <v>37</v>
      </c>
      <c r="M53" t="s">
        <v>1038</v>
      </c>
      <c r="N53" t="s">
        <v>27</v>
      </c>
      <c r="O53" t="s">
        <v>28</v>
      </c>
      <c r="P53" t="s">
        <v>29</v>
      </c>
      <c r="Q53" t="s">
        <v>30</v>
      </c>
      <c r="R53" t="s">
        <v>21</v>
      </c>
      <c r="S53" t="s">
        <v>2557</v>
      </c>
      <c r="T53" t="s">
        <v>21</v>
      </c>
      <c r="U53" t="s">
        <v>57</v>
      </c>
      <c r="V53">
        <v>4.2833333333333332</v>
      </c>
      <c r="W53" t="s">
        <v>2594</v>
      </c>
      <c r="X53">
        <v>5</v>
      </c>
    </row>
    <row r="54" spans="1:24">
      <c r="A54" t="s">
        <v>2662</v>
      </c>
      <c r="B54" t="s">
        <v>110</v>
      </c>
      <c r="C54" t="s">
        <v>56</v>
      </c>
      <c r="D54" t="s">
        <v>19</v>
      </c>
      <c r="E54" t="s">
        <v>20</v>
      </c>
      <c r="F54" t="s">
        <v>21</v>
      </c>
      <c r="G54">
        <v>543</v>
      </c>
      <c r="H54" t="s">
        <v>35</v>
      </c>
      <c r="I54" t="s">
        <v>21</v>
      </c>
      <c r="J54" t="s">
        <v>30</v>
      </c>
      <c r="K54" t="s">
        <v>152</v>
      </c>
      <c r="L54" t="s">
        <v>37</v>
      </c>
      <c r="M54" t="s">
        <v>332</v>
      </c>
      <c r="N54" t="s">
        <v>27</v>
      </c>
      <c r="O54" t="s">
        <v>28</v>
      </c>
      <c r="P54" t="s">
        <v>29</v>
      </c>
      <c r="Q54" t="s">
        <v>30</v>
      </c>
      <c r="R54" t="s">
        <v>21</v>
      </c>
      <c r="S54" t="s">
        <v>2557</v>
      </c>
      <c r="T54" t="s">
        <v>21</v>
      </c>
      <c r="U54" t="s">
        <v>57</v>
      </c>
      <c r="V54">
        <v>4.6833333333333336</v>
      </c>
      <c r="W54" t="s">
        <v>2594</v>
      </c>
      <c r="X54">
        <v>5</v>
      </c>
    </row>
    <row r="55" spans="1:24">
      <c r="A55" t="s">
        <v>2663</v>
      </c>
      <c r="B55" t="s">
        <v>186</v>
      </c>
      <c r="C55" t="s">
        <v>56</v>
      </c>
      <c r="D55" t="s">
        <v>19</v>
      </c>
      <c r="E55" t="s">
        <v>33</v>
      </c>
      <c r="F55" t="s">
        <v>21</v>
      </c>
      <c r="G55">
        <v>1298</v>
      </c>
      <c r="H55" t="s">
        <v>35</v>
      </c>
      <c r="I55" t="s">
        <v>21</v>
      </c>
      <c r="J55" t="s">
        <v>30</v>
      </c>
      <c r="K55" t="s">
        <v>85</v>
      </c>
      <c r="L55" t="s">
        <v>37</v>
      </c>
      <c r="M55" t="s">
        <v>529</v>
      </c>
      <c r="N55" t="s">
        <v>27</v>
      </c>
      <c r="O55" t="s">
        <v>28</v>
      </c>
      <c r="P55" t="s">
        <v>29</v>
      </c>
      <c r="Q55" t="s">
        <v>30</v>
      </c>
      <c r="R55" t="s">
        <v>21</v>
      </c>
      <c r="S55" t="s">
        <v>2557</v>
      </c>
      <c r="T55" t="s">
        <v>21</v>
      </c>
      <c r="U55" t="s">
        <v>57</v>
      </c>
      <c r="V55">
        <v>2</v>
      </c>
      <c r="W55" t="s">
        <v>2594</v>
      </c>
      <c r="X55">
        <v>5</v>
      </c>
    </row>
    <row r="56" spans="1:24">
      <c r="A56" t="s">
        <v>2664</v>
      </c>
      <c r="B56" t="s">
        <v>103</v>
      </c>
      <c r="C56" t="s">
        <v>56</v>
      </c>
      <c r="D56" t="s">
        <v>19</v>
      </c>
      <c r="E56" t="s">
        <v>20</v>
      </c>
      <c r="F56" t="s">
        <v>21</v>
      </c>
      <c r="G56">
        <v>3658</v>
      </c>
      <c r="H56" t="s">
        <v>35</v>
      </c>
      <c r="I56" t="s">
        <v>21</v>
      </c>
      <c r="J56" t="s">
        <v>30</v>
      </c>
      <c r="K56" t="s">
        <v>68</v>
      </c>
      <c r="L56" t="s">
        <v>37</v>
      </c>
      <c r="M56" t="s">
        <v>1192</v>
      </c>
      <c r="N56" t="s">
        <v>27</v>
      </c>
      <c r="O56" t="s">
        <v>28</v>
      </c>
      <c r="P56" t="s">
        <v>29</v>
      </c>
      <c r="Q56" t="s">
        <v>30</v>
      </c>
      <c r="R56" t="s">
        <v>21</v>
      </c>
      <c r="S56" t="s">
        <v>2557</v>
      </c>
      <c r="T56" t="s">
        <v>21</v>
      </c>
      <c r="U56" t="s">
        <v>57</v>
      </c>
      <c r="V56">
        <v>16.283333333333335</v>
      </c>
      <c r="W56" t="s">
        <v>2594</v>
      </c>
      <c r="X56">
        <v>5</v>
      </c>
    </row>
    <row r="57" spans="1:24">
      <c r="A57" t="s">
        <v>1124</v>
      </c>
      <c r="B57" t="s">
        <v>106</v>
      </c>
      <c r="C57" t="s">
        <v>56</v>
      </c>
      <c r="D57" t="s">
        <v>19</v>
      </c>
      <c r="E57" t="s">
        <v>20</v>
      </c>
      <c r="F57" t="s">
        <v>21</v>
      </c>
      <c r="G57">
        <v>420</v>
      </c>
      <c r="H57" t="s">
        <v>35</v>
      </c>
      <c r="I57" t="s">
        <v>21</v>
      </c>
      <c r="J57" t="s">
        <v>30</v>
      </c>
      <c r="K57" t="s">
        <v>243</v>
      </c>
      <c r="L57" t="s">
        <v>37</v>
      </c>
      <c r="M57" t="s">
        <v>314</v>
      </c>
      <c r="N57" t="s">
        <v>27</v>
      </c>
      <c r="O57" t="s">
        <v>28</v>
      </c>
      <c r="P57" t="s">
        <v>29</v>
      </c>
      <c r="Q57" t="s">
        <v>30</v>
      </c>
      <c r="R57" t="s">
        <v>21</v>
      </c>
      <c r="S57" t="s">
        <v>2589</v>
      </c>
      <c r="T57" t="s">
        <v>21</v>
      </c>
      <c r="U57" t="s">
        <v>57</v>
      </c>
      <c r="V57">
        <v>1.2666666666666666</v>
      </c>
      <c r="W57" t="s">
        <v>2594</v>
      </c>
      <c r="X57">
        <v>5</v>
      </c>
    </row>
    <row r="58" spans="1:24">
      <c r="A58" t="s">
        <v>2665</v>
      </c>
      <c r="B58" t="s">
        <v>524</v>
      </c>
      <c r="C58" t="s">
        <v>56</v>
      </c>
      <c r="D58" t="s">
        <v>19</v>
      </c>
      <c r="E58" t="s">
        <v>33</v>
      </c>
      <c r="F58" t="s">
        <v>21</v>
      </c>
      <c r="G58">
        <v>5306</v>
      </c>
      <c r="H58" t="s">
        <v>35</v>
      </c>
      <c r="I58" t="s">
        <v>21</v>
      </c>
      <c r="J58" t="s">
        <v>30</v>
      </c>
      <c r="K58" t="s">
        <v>205</v>
      </c>
      <c r="L58" t="s">
        <v>37</v>
      </c>
      <c r="M58" t="s">
        <v>664</v>
      </c>
      <c r="N58" t="s">
        <v>27</v>
      </c>
      <c r="O58" t="s">
        <v>28</v>
      </c>
      <c r="P58" t="s">
        <v>29</v>
      </c>
      <c r="Q58" t="s">
        <v>30</v>
      </c>
      <c r="R58" t="s">
        <v>21</v>
      </c>
      <c r="S58" t="s">
        <v>2589</v>
      </c>
      <c r="T58" t="s">
        <v>21</v>
      </c>
      <c r="U58" t="s">
        <v>57</v>
      </c>
      <c r="V58">
        <v>5.3666666666666663</v>
      </c>
      <c r="W58" t="s">
        <v>2594</v>
      </c>
      <c r="X58">
        <v>5</v>
      </c>
    </row>
    <row r="59" spans="1:24">
      <c r="A59" t="s">
        <v>1671</v>
      </c>
      <c r="B59" t="s">
        <v>230</v>
      </c>
      <c r="C59" t="s">
        <v>56</v>
      </c>
      <c r="D59" t="s">
        <v>19</v>
      </c>
      <c r="E59" t="s">
        <v>2553</v>
      </c>
      <c r="F59" t="s">
        <v>21</v>
      </c>
      <c r="G59">
        <v>1883</v>
      </c>
      <c r="H59" t="s">
        <v>35</v>
      </c>
      <c r="I59" t="s">
        <v>21</v>
      </c>
      <c r="J59" t="s">
        <v>30</v>
      </c>
      <c r="K59" t="s">
        <v>57</v>
      </c>
      <c r="L59" t="s">
        <v>37</v>
      </c>
      <c r="M59" t="s">
        <v>79</v>
      </c>
      <c r="N59" t="s">
        <v>27</v>
      </c>
      <c r="O59" t="s">
        <v>28</v>
      </c>
      <c r="P59" t="s">
        <v>29</v>
      </c>
      <c r="Q59" t="s">
        <v>30</v>
      </c>
      <c r="R59" t="s">
        <v>21</v>
      </c>
      <c r="S59" t="s">
        <v>2589</v>
      </c>
      <c r="T59" t="s">
        <v>21</v>
      </c>
      <c r="U59" t="s">
        <v>57</v>
      </c>
      <c r="V59">
        <v>0.95</v>
      </c>
      <c r="W59" t="s">
        <v>2594</v>
      </c>
      <c r="X59">
        <v>5</v>
      </c>
    </row>
    <row r="60" spans="1:24">
      <c r="A60" t="s">
        <v>2666</v>
      </c>
      <c r="B60" t="s">
        <v>97</v>
      </c>
      <c r="C60" t="s">
        <v>56</v>
      </c>
      <c r="D60" t="s">
        <v>19</v>
      </c>
      <c r="E60" t="s">
        <v>33</v>
      </c>
      <c r="F60" t="s">
        <v>21</v>
      </c>
      <c r="G60">
        <v>92</v>
      </c>
      <c r="H60" t="s">
        <v>35</v>
      </c>
      <c r="I60" t="s">
        <v>21</v>
      </c>
      <c r="J60" t="s">
        <v>30</v>
      </c>
      <c r="K60" t="s">
        <v>47</v>
      </c>
      <c r="L60" t="s">
        <v>37</v>
      </c>
      <c r="M60" t="s">
        <v>1180</v>
      </c>
      <c r="N60" t="s">
        <v>27</v>
      </c>
      <c r="O60" t="s">
        <v>28</v>
      </c>
      <c r="P60" t="s">
        <v>29</v>
      </c>
      <c r="Q60" t="s">
        <v>30</v>
      </c>
      <c r="R60" t="s">
        <v>35</v>
      </c>
      <c r="S60" t="s">
        <v>2557</v>
      </c>
      <c r="T60" t="s">
        <v>21</v>
      </c>
      <c r="U60" t="s">
        <v>57</v>
      </c>
      <c r="V60">
        <v>11.466666666666667</v>
      </c>
      <c r="W60" t="s">
        <v>2594</v>
      </c>
      <c r="X60">
        <v>5</v>
      </c>
    </row>
    <row r="61" spans="1:24">
      <c r="A61" t="s">
        <v>2667</v>
      </c>
      <c r="B61" t="s">
        <v>162</v>
      </c>
      <c r="C61" t="s">
        <v>56</v>
      </c>
      <c r="D61" t="s">
        <v>19</v>
      </c>
      <c r="E61" t="s">
        <v>2553</v>
      </c>
      <c r="F61" t="s">
        <v>21</v>
      </c>
      <c r="G61">
        <v>51</v>
      </c>
      <c r="H61" t="s">
        <v>35</v>
      </c>
      <c r="I61" t="s">
        <v>21</v>
      </c>
      <c r="J61" t="s">
        <v>30</v>
      </c>
      <c r="K61" t="s">
        <v>118</v>
      </c>
      <c r="L61" t="s">
        <v>37</v>
      </c>
      <c r="M61" t="s">
        <v>2141</v>
      </c>
      <c r="N61" t="s">
        <v>27</v>
      </c>
      <c r="O61" t="s">
        <v>28</v>
      </c>
      <c r="P61" t="s">
        <v>29</v>
      </c>
      <c r="Q61" t="s">
        <v>30</v>
      </c>
      <c r="R61" t="s">
        <v>21</v>
      </c>
      <c r="S61" t="s">
        <v>2589</v>
      </c>
      <c r="T61" t="s">
        <v>21</v>
      </c>
      <c r="U61" t="s">
        <v>57</v>
      </c>
      <c r="V61">
        <v>16.399999999999999</v>
      </c>
      <c r="W61" t="s">
        <v>2594</v>
      </c>
      <c r="X61">
        <v>5</v>
      </c>
    </row>
    <row r="62" spans="1:24">
      <c r="A62" t="s">
        <v>2668</v>
      </c>
      <c r="B62" t="s">
        <v>31</v>
      </c>
      <c r="C62" t="s">
        <v>56</v>
      </c>
      <c r="D62" t="s">
        <v>19</v>
      </c>
      <c r="E62" t="s">
        <v>33</v>
      </c>
      <c r="F62" t="s">
        <v>21</v>
      </c>
      <c r="G62">
        <v>932</v>
      </c>
      <c r="H62" t="s">
        <v>35</v>
      </c>
      <c r="I62" t="s">
        <v>21</v>
      </c>
      <c r="J62" t="s">
        <v>30</v>
      </c>
      <c r="K62" t="s">
        <v>152</v>
      </c>
      <c r="L62" t="s">
        <v>37</v>
      </c>
      <c r="M62" t="s">
        <v>58</v>
      </c>
      <c r="N62" t="s">
        <v>27</v>
      </c>
      <c r="O62" t="s">
        <v>28</v>
      </c>
      <c r="P62" t="s">
        <v>29</v>
      </c>
      <c r="Q62" t="s">
        <v>30</v>
      </c>
      <c r="R62" t="s">
        <v>21</v>
      </c>
      <c r="S62" t="s">
        <v>2557</v>
      </c>
      <c r="T62" t="s">
        <v>21</v>
      </c>
      <c r="U62" t="s">
        <v>57</v>
      </c>
      <c r="V62">
        <v>3.7666666666666666</v>
      </c>
      <c r="W62" t="s">
        <v>2594</v>
      </c>
      <c r="X62">
        <v>5</v>
      </c>
    </row>
    <row r="63" spans="1:24">
      <c r="A63" t="s">
        <v>667</v>
      </c>
      <c r="B63" t="s">
        <v>76</v>
      </c>
      <c r="C63" t="s">
        <v>56</v>
      </c>
      <c r="D63" t="s">
        <v>19</v>
      </c>
      <c r="E63" t="s">
        <v>20</v>
      </c>
      <c r="F63" t="s">
        <v>21</v>
      </c>
      <c r="G63">
        <v>1172</v>
      </c>
      <c r="H63" t="s">
        <v>35</v>
      </c>
      <c r="I63" t="s">
        <v>21</v>
      </c>
      <c r="J63" t="s">
        <v>30</v>
      </c>
      <c r="K63" t="s">
        <v>205</v>
      </c>
      <c r="L63" t="s">
        <v>37</v>
      </c>
      <c r="M63" t="s">
        <v>632</v>
      </c>
      <c r="N63" t="s">
        <v>27</v>
      </c>
      <c r="O63" t="s">
        <v>28</v>
      </c>
      <c r="P63" t="s">
        <v>29</v>
      </c>
      <c r="Q63" t="s">
        <v>30</v>
      </c>
      <c r="R63" t="s">
        <v>21</v>
      </c>
      <c r="S63" t="s">
        <v>2557</v>
      </c>
      <c r="T63" t="s">
        <v>21</v>
      </c>
      <c r="U63" t="s">
        <v>57</v>
      </c>
      <c r="V63">
        <v>2.5499999999999998</v>
      </c>
      <c r="W63" t="s">
        <v>2594</v>
      </c>
      <c r="X63">
        <v>5</v>
      </c>
    </row>
    <row r="64" spans="1:24">
      <c r="A64" t="s">
        <v>2020</v>
      </c>
      <c r="B64" t="s">
        <v>323</v>
      </c>
      <c r="C64" t="s">
        <v>56</v>
      </c>
      <c r="D64" t="s">
        <v>19</v>
      </c>
      <c r="E64" t="s">
        <v>20</v>
      </c>
      <c r="F64" t="s">
        <v>21</v>
      </c>
      <c r="G64">
        <v>258</v>
      </c>
      <c r="H64" t="s">
        <v>35</v>
      </c>
      <c r="I64" t="s">
        <v>21</v>
      </c>
      <c r="J64" t="s">
        <v>30</v>
      </c>
      <c r="K64" t="s">
        <v>108</v>
      </c>
      <c r="L64" t="s">
        <v>37</v>
      </c>
      <c r="M64" t="s">
        <v>312</v>
      </c>
      <c r="N64" t="s">
        <v>27</v>
      </c>
      <c r="O64" t="s">
        <v>28</v>
      </c>
      <c r="P64" t="s">
        <v>29</v>
      </c>
      <c r="Q64" t="s">
        <v>30</v>
      </c>
      <c r="R64" t="s">
        <v>21</v>
      </c>
      <c r="S64" t="s">
        <v>2589</v>
      </c>
      <c r="T64" t="s">
        <v>21</v>
      </c>
      <c r="U64" t="s">
        <v>57</v>
      </c>
      <c r="V64">
        <v>3.6166666666666667</v>
      </c>
      <c r="W64" t="s">
        <v>2594</v>
      </c>
      <c r="X64">
        <v>5</v>
      </c>
    </row>
    <row r="65" spans="1:24">
      <c r="A65" t="s">
        <v>2669</v>
      </c>
      <c r="B65" t="s">
        <v>110</v>
      </c>
      <c r="C65" t="s">
        <v>56</v>
      </c>
      <c r="D65" t="s">
        <v>19</v>
      </c>
      <c r="E65" t="s">
        <v>20</v>
      </c>
      <c r="F65" t="s">
        <v>21</v>
      </c>
      <c r="G65">
        <v>378</v>
      </c>
      <c r="H65" t="s">
        <v>35</v>
      </c>
      <c r="I65" t="s">
        <v>21</v>
      </c>
      <c r="J65" t="s">
        <v>30</v>
      </c>
      <c r="K65" t="s">
        <v>243</v>
      </c>
      <c r="L65" t="s">
        <v>37</v>
      </c>
      <c r="M65" t="s">
        <v>674</v>
      </c>
      <c r="N65" t="s">
        <v>27</v>
      </c>
      <c r="O65" t="s">
        <v>28</v>
      </c>
      <c r="P65" t="s">
        <v>29</v>
      </c>
      <c r="Q65" t="s">
        <v>30</v>
      </c>
      <c r="R65" t="s">
        <v>21</v>
      </c>
      <c r="S65" t="s">
        <v>2557</v>
      </c>
      <c r="T65" t="s">
        <v>21</v>
      </c>
      <c r="U65" t="s">
        <v>57</v>
      </c>
      <c r="V65">
        <v>8.5666666666666664</v>
      </c>
      <c r="W65" t="s">
        <v>2594</v>
      </c>
      <c r="X65">
        <v>5</v>
      </c>
    </row>
    <row r="66" spans="1:24">
      <c r="A66" t="s">
        <v>24</v>
      </c>
      <c r="B66" t="s">
        <v>114</v>
      </c>
      <c r="C66" t="s">
        <v>56</v>
      </c>
      <c r="D66" t="s">
        <v>44</v>
      </c>
      <c r="E66" t="s">
        <v>20</v>
      </c>
      <c r="F66" t="s">
        <v>21</v>
      </c>
      <c r="G66">
        <v>-221</v>
      </c>
      <c r="H66" t="s">
        <v>35</v>
      </c>
      <c r="I66" t="s">
        <v>21</v>
      </c>
      <c r="J66" t="s">
        <v>30</v>
      </c>
      <c r="K66" t="s">
        <v>60</v>
      </c>
      <c r="L66" t="s">
        <v>37</v>
      </c>
      <c r="M66" t="s">
        <v>116</v>
      </c>
      <c r="N66" t="s">
        <v>27</v>
      </c>
      <c r="O66" t="s">
        <v>28</v>
      </c>
      <c r="P66" t="s">
        <v>29</v>
      </c>
      <c r="Q66" t="s">
        <v>30</v>
      </c>
      <c r="R66" t="s">
        <v>21</v>
      </c>
      <c r="S66" t="s">
        <v>2556</v>
      </c>
      <c r="T66" t="s">
        <v>21</v>
      </c>
      <c r="U66" t="s">
        <v>57</v>
      </c>
      <c r="V66">
        <v>4.166666666666667</v>
      </c>
      <c r="W66" t="s">
        <v>2594</v>
      </c>
      <c r="X66">
        <v>5</v>
      </c>
    </row>
    <row r="67" spans="1:24">
      <c r="A67" t="s">
        <v>585</v>
      </c>
      <c r="B67" t="s">
        <v>197</v>
      </c>
      <c r="C67" t="s">
        <v>56</v>
      </c>
      <c r="D67" t="s">
        <v>122</v>
      </c>
      <c r="E67" t="s">
        <v>20</v>
      </c>
      <c r="F67" t="s">
        <v>21</v>
      </c>
      <c r="G67">
        <v>-311</v>
      </c>
      <c r="H67" t="s">
        <v>35</v>
      </c>
      <c r="I67" t="s">
        <v>21</v>
      </c>
      <c r="J67" t="s">
        <v>30</v>
      </c>
      <c r="K67" t="s">
        <v>60</v>
      </c>
      <c r="L67" t="s">
        <v>37</v>
      </c>
      <c r="M67" t="s">
        <v>539</v>
      </c>
      <c r="N67" t="s">
        <v>27</v>
      </c>
      <c r="O67" t="s">
        <v>28</v>
      </c>
      <c r="P67" t="s">
        <v>29</v>
      </c>
      <c r="Q67" t="s">
        <v>30</v>
      </c>
      <c r="R67" t="s">
        <v>35</v>
      </c>
      <c r="S67" t="s">
        <v>2589</v>
      </c>
      <c r="T67" t="s">
        <v>21</v>
      </c>
      <c r="U67" t="s">
        <v>57</v>
      </c>
      <c r="V67">
        <v>17.166666666666668</v>
      </c>
      <c r="W67" t="s">
        <v>2594</v>
      </c>
      <c r="X67">
        <v>5</v>
      </c>
    </row>
    <row r="68" spans="1:24">
      <c r="A68" t="s">
        <v>2168</v>
      </c>
      <c r="B68" t="s">
        <v>31</v>
      </c>
      <c r="C68" t="s">
        <v>56</v>
      </c>
      <c r="D68" t="s">
        <v>44</v>
      </c>
      <c r="E68" t="s">
        <v>20</v>
      </c>
      <c r="F68" t="s">
        <v>21</v>
      </c>
      <c r="G68">
        <v>599</v>
      </c>
      <c r="H68" t="s">
        <v>35</v>
      </c>
      <c r="I68" t="s">
        <v>21</v>
      </c>
      <c r="J68" t="s">
        <v>30</v>
      </c>
      <c r="K68" t="s">
        <v>152</v>
      </c>
      <c r="L68" t="s">
        <v>37</v>
      </c>
      <c r="M68" t="s">
        <v>99</v>
      </c>
      <c r="N68" t="s">
        <v>27</v>
      </c>
      <c r="O68" t="s">
        <v>28</v>
      </c>
      <c r="P68" t="s">
        <v>29</v>
      </c>
      <c r="Q68" t="s">
        <v>30</v>
      </c>
      <c r="R68" t="s">
        <v>21</v>
      </c>
      <c r="S68" t="s">
        <v>2557</v>
      </c>
      <c r="T68" t="s">
        <v>21</v>
      </c>
      <c r="U68" t="s">
        <v>57</v>
      </c>
      <c r="V68">
        <v>0.48333333333333334</v>
      </c>
      <c r="W68" t="s">
        <v>2594</v>
      </c>
      <c r="X68">
        <v>5</v>
      </c>
    </row>
    <row r="69" spans="1:24">
      <c r="A69" t="s">
        <v>1717</v>
      </c>
      <c r="B69" t="s">
        <v>80</v>
      </c>
      <c r="C69" t="s">
        <v>56</v>
      </c>
      <c r="D69" t="s">
        <v>122</v>
      </c>
      <c r="E69" t="s">
        <v>20</v>
      </c>
      <c r="F69" t="s">
        <v>21</v>
      </c>
      <c r="G69">
        <v>49</v>
      </c>
      <c r="H69" t="s">
        <v>35</v>
      </c>
      <c r="I69" t="s">
        <v>21</v>
      </c>
      <c r="J69" t="s">
        <v>30</v>
      </c>
      <c r="K69" t="s">
        <v>243</v>
      </c>
      <c r="L69" t="s">
        <v>37</v>
      </c>
      <c r="M69" t="s">
        <v>926</v>
      </c>
      <c r="N69" t="s">
        <v>27</v>
      </c>
      <c r="O69" t="s">
        <v>28</v>
      </c>
      <c r="P69" t="s">
        <v>29</v>
      </c>
      <c r="Q69" t="s">
        <v>30</v>
      </c>
      <c r="R69" t="s">
        <v>21</v>
      </c>
      <c r="S69" t="s">
        <v>2557</v>
      </c>
      <c r="T69" t="s">
        <v>21</v>
      </c>
      <c r="U69" t="s">
        <v>57</v>
      </c>
      <c r="V69">
        <v>1.6666666666666667</v>
      </c>
      <c r="W69" t="s">
        <v>2594</v>
      </c>
      <c r="X69">
        <v>5</v>
      </c>
    </row>
    <row r="70" spans="1:24">
      <c r="A70" t="s">
        <v>2007</v>
      </c>
      <c r="B70" t="s">
        <v>230</v>
      </c>
      <c r="C70" t="s">
        <v>56</v>
      </c>
      <c r="D70" t="s">
        <v>122</v>
      </c>
      <c r="E70" t="s">
        <v>2553</v>
      </c>
      <c r="F70" t="s">
        <v>21</v>
      </c>
      <c r="G70">
        <v>10287</v>
      </c>
      <c r="H70" t="s">
        <v>35</v>
      </c>
      <c r="I70" t="s">
        <v>21</v>
      </c>
      <c r="J70" t="s">
        <v>30</v>
      </c>
      <c r="K70" t="s">
        <v>99</v>
      </c>
      <c r="L70" t="s">
        <v>37</v>
      </c>
      <c r="M70" t="s">
        <v>708</v>
      </c>
      <c r="N70" t="s">
        <v>27</v>
      </c>
      <c r="O70" t="s">
        <v>28</v>
      </c>
      <c r="P70" t="s">
        <v>29</v>
      </c>
      <c r="Q70" t="s">
        <v>30</v>
      </c>
      <c r="R70" t="s">
        <v>21</v>
      </c>
      <c r="S70" t="s">
        <v>2589</v>
      </c>
      <c r="T70" t="s">
        <v>21</v>
      </c>
      <c r="U70" t="s">
        <v>57</v>
      </c>
      <c r="V70">
        <v>1.95</v>
      </c>
      <c r="W70" t="s">
        <v>2594</v>
      </c>
      <c r="X70">
        <v>5</v>
      </c>
    </row>
    <row r="71" spans="1:24">
      <c r="A71" t="s">
        <v>2670</v>
      </c>
      <c r="B71" t="s">
        <v>17</v>
      </c>
      <c r="C71" t="s">
        <v>56</v>
      </c>
      <c r="D71" t="s">
        <v>44</v>
      </c>
      <c r="E71" t="s">
        <v>33</v>
      </c>
      <c r="F71" t="s">
        <v>21</v>
      </c>
      <c r="G71">
        <v>75</v>
      </c>
      <c r="H71" t="s">
        <v>35</v>
      </c>
      <c r="I71" t="s">
        <v>21</v>
      </c>
      <c r="J71" t="s">
        <v>30</v>
      </c>
      <c r="K71" t="s">
        <v>47</v>
      </c>
      <c r="L71" t="s">
        <v>37</v>
      </c>
      <c r="M71" t="s">
        <v>463</v>
      </c>
      <c r="N71" t="s">
        <v>27</v>
      </c>
      <c r="O71" t="s">
        <v>28</v>
      </c>
      <c r="P71" t="s">
        <v>29</v>
      </c>
      <c r="Q71" t="s">
        <v>30</v>
      </c>
      <c r="R71" t="s">
        <v>21</v>
      </c>
      <c r="S71" t="s">
        <v>2557</v>
      </c>
      <c r="T71" t="s">
        <v>21</v>
      </c>
      <c r="U71" t="s">
        <v>57</v>
      </c>
      <c r="V71">
        <v>2.0499999999999998</v>
      </c>
      <c r="W71" t="s">
        <v>2594</v>
      </c>
      <c r="X71">
        <v>5</v>
      </c>
    </row>
    <row r="72" spans="1:24">
      <c r="A72" t="s">
        <v>2309</v>
      </c>
      <c r="B72" t="s">
        <v>180</v>
      </c>
      <c r="C72" t="s">
        <v>56</v>
      </c>
      <c r="D72" t="s">
        <v>122</v>
      </c>
      <c r="E72" t="s">
        <v>20</v>
      </c>
      <c r="F72" t="s">
        <v>21</v>
      </c>
      <c r="G72">
        <v>-191</v>
      </c>
      <c r="H72" t="s">
        <v>35</v>
      </c>
      <c r="I72" t="s">
        <v>21</v>
      </c>
      <c r="J72" t="s">
        <v>30</v>
      </c>
      <c r="K72" t="s">
        <v>205</v>
      </c>
      <c r="L72" t="s">
        <v>37</v>
      </c>
      <c r="M72" t="s">
        <v>668</v>
      </c>
      <c r="N72" t="s">
        <v>27</v>
      </c>
      <c r="O72" t="s">
        <v>28</v>
      </c>
      <c r="P72" t="s">
        <v>29</v>
      </c>
      <c r="Q72" t="s">
        <v>30</v>
      </c>
      <c r="R72" t="s">
        <v>35</v>
      </c>
      <c r="S72" t="s">
        <v>2589</v>
      </c>
      <c r="T72" t="s">
        <v>21</v>
      </c>
      <c r="U72" t="s">
        <v>57</v>
      </c>
      <c r="V72">
        <v>12.583333333333334</v>
      </c>
      <c r="W72" t="s">
        <v>2594</v>
      </c>
      <c r="X72">
        <v>5</v>
      </c>
    </row>
    <row r="73" spans="1:24">
      <c r="A73" t="s">
        <v>2671</v>
      </c>
      <c r="B73" t="s">
        <v>121</v>
      </c>
      <c r="C73" t="s">
        <v>56</v>
      </c>
      <c r="D73" t="s">
        <v>44</v>
      </c>
      <c r="E73" t="s">
        <v>33</v>
      </c>
      <c r="F73" t="s">
        <v>21</v>
      </c>
      <c r="G73">
        <v>-1</v>
      </c>
      <c r="H73" t="s">
        <v>35</v>
      </c>
      <c r="I73" t="s">
        <v>21</v>
      </c>
      <c r="J73" t="s">
        <v>30</v>
      </c>
      <c r="K73" t="s">
        <v>118</v>
      </c>
      <c r="L73" t="s">
        <v>37</v>
      </c>
      <c r="M73" t="s">
        <v>665</v>
      </c>
      <c r="N73" t="s">
        <v>27</v>
      </c>
      <c r="O73" t="s">
        <v>28</v>
      </c>
      <c r="P73" t="s">
        <v>29</v>
      </c>
      <c r="Q73" t="s">
        <v>30</v>
      </c>
      <c r="R73" t="s">
        <v>21</v>
      </c>
      <c r="S73" t="s">
        <v>2557</v>
      </c>
      <c r="T73" t="s">
        <v>21</v>
      </c>
      <c r="U73" t="s">
        <v>57</v>
      </c>
      <c r="V73">
        <v>1.2</v>
      </c>
      <c r="W73" t="s">
        <v>2594</v>
      </c>
      <c r="X73">
        <v>5</v>
      </c>
    </row>
    <row r="74" spans="1:24">
      <c r="A74" t="s">
        <v>2672</v>
      </c>
      <c r="B74" t="s">
        <v>159</v>
      </c>
      <c r="C74" t="s">
        <v>56</v>
      </c>
      <c r="D74" t="s">
        <v>122</v>
      </c>
      <c r="E74" t="s">
        <v>33</v>
      </c>
      <c r="F74" t="s">
        <v>21</v>
      </c>
      <c r="G74">
        <v>739</v>
      </c>
      <c r="H74" t="s">
        <v>35</v>
      </c>
      <c r="I74" t="s">
        <v>21</v>
      </c>
      <c r="J74" t="s">
        <v>30</v>
      </c>
      <c r="K74" t="s">
        <v>243</v>
      </c>
      <c r="L74" t="s">
        <v>37</v>
      </c>
      <c r="M74" t="s">
        <v>157</v>
      </c>
      <c r="N74" t="s">
        <v>27</v>
      </c>
      <c r="O74" t="s">
        <v>28</v>
      </c>
      <c r="P74" t="s">
        <v>29</v>
      </c>
      <c r="Q74" t="s">
        <v>30</v>
      </c>
      <c r="R74" t="s">
        <v>21</v>
      </c>
      <c r="S74" t="s">
        <v>2557</v>
      </c>
      <c r="T74" t="s">
        <v>21</v>
      </c>
      <c r="U74" t="s">
        <v>57</v>
      </c>
      <c r="V74">
        <v>2.85</v>
      </c>
      <c r="W74" t="s">
        <v>2594</v>
      </c>
      <c r="X74">
        <v>5</v>
      </c>
    </row>
    <row r="75" spans="1:24">
      <c r="A75" t="s">
        <v>2673</v>
      </c>
      <c r="B75" t="s">
        <v>42</v>
      </c>
      <c r="C75" t="s">
        <v>56</v>
      </c>
      <c r="D75" t="s">
        <v>122</v>
      </c>
      <c r="E75" t="s">
        <v>20</v>
      </c>
      <c r="F75" t="s">
        <v>21</v>
      </c>
      <c r="G75">
        <v>-587</v>
      </c>
      <c r="H75" t="s">
        <v>35</v>
      </c>
      <c r="I75" t="s">
        <v>21</v>
      </c>
      <c r="J75" t="s">
        <v>30</v>
      </c>
      <c r="K75" t="s">
        <v>134</v>
      </c>
      <c r="L75" t="s">
        <v>37</v>
      </c>
      <c r="M75" t="s">
        <v>274</v>
      </c>
      <c r="N75" t="s">
        <v>27</v>
      </c>
      <c r="O75" t="s">
        <v>28</v>
      </c>
      <c r="P75" t="s">
        <v>29</v>
      </c>
      <c r="Q75" t="s">
        <v>30</v>
      </c>
      <c r="R75" t="s">
        <v>21</v>
      </c>
      <c r="S75" t="s">
        <v>2557</v>
      </c>
      <c r="T75" t="s">
        <v>21</v>
      </c>
      <c r="U75" t="s">
        <v>57</v>
      </c>
      <c r="V75">
        <v>1.85</v>
      </c>
      <c r="W75" t="s">
        <v>2594</v>
      </c>
      <c r="X75">
        <v>5</v>
      </c>
    </row>
    <row r="76" spans="1:24">
      <c r="A76" t="s">
        <v>2674</v>
      </c>
      <c r="B76" t="s">
        <v>186</v>
      </c>
      <c r="C76" t="s">
        <v>56</v>
      </c>
      <c r="D76" t="s">
        <v>44</v>
      </c>
      <c r="E76" t="s">
        <v>45</v>
      </c>
      <c r="F76" t="s">
        <v>21</v>
      </c>
      <c r="G76">
        <v>1011</v>
      </c>
      <c r="H76" t="s">
        <v>35</v>
      </c>
      <c r="I76" t="s">
        <v>21</v>
      </c>
      <c r="J76" t="s">
        <v>30</v>
      </c>
      <c r="K76" t="s">
        <v>74</v>
      </c>
      <c r="L76" t="s">
        <v>37</v>
      </c>
      <c r="M76" t="s">
        <v>734</v>
      </c>
      <c r="N76" t="s">
        <v>27</v>
      </c>
      <c r="O76" t="s">
        <v>28</v>
      </c>
      <c r="P76" t="s">
        <v>29</v>
      </c>
      <c r="Q76" t="s">
        <v>30</v>
      </c>
      <c r="R76" t="s">
        <v>21</v>
      </c>
      <c r="S76" t="s">
        <v>2557</v>
      </c>
      <c r="T76" t="s">
        <v>21</v>
      </c>
      <c r="U76" t="s">
        <v>57</v>
      </c>
      <c r="V76">
        <v>2.2666666666666666</v>
      </c>
      <c r="W76" t="s">
        <v>2594</v>
      </c>
      <c r="X76">
        <v>5</v>
      </c>
    </row>
    <row r="77" spans="1:24">
      <c r="A77" t="s">
        <v>2675</v>
      </c>
      <c r="B77" t="s">
        <v>42</v>
      </c>
      <c r="C77" t="s">
        <v>56</v>
      </c>
      <c r="D77" t="s">
        <v>122</v>
      </c>
      <c r="E77" t="s">
        <v>33</v>
      </c>
      <c r="F77" t="s">
        <v>21</v>
      </c>
      <c r="G77">
        <v>0</v>
      </c>
      <c r="H77" t="s">
        <v>35</v>
      </c>
      <c r="I77" t="s">
        <v>21</v>
      </c>
      <c r="J77" t="s">
        <v>30</v>
      </c>
      <c r="K77" t="s">
        <v>219</v>
      </c>
      <c r="L77" t="s">
        <v>37</v>
      </c>
      <c r="M77" t="s">
        <v>1817</v>
      </c>
      <c r="N77" t="s">
        <v>27</v>
      </c>
      <c r="O77" t="s">
        <v>28</v>
      </c>
      <c r="P77" t="s">
        <v>29</v>
      </c>
      <c r="Q77" t="s">
        <v>30</v>
      </c>
      <c r="R77" t="s">
        <v>21</v>
      </c>
      <c r="S77" t="s">
        <v>2557</v>
      </c>
      <c r="T77" t="s">
        <v>21</v>
      </c>
      <c r="U77" t="s">
        <v>57</v>
      </c>
      <c r="V77">
        <v>7.95</v>
      </c>
      <c r="W77" t="s">
        <v>2594</v>
      </c>
      <c r="X77">
        <v>5</v>
      </c>
    </row>
    <row r="78" spans="1:24">
      <c r="A78" t="s">
        <v>2676</v>
      </c>
      <c r="B78" t="s">
        <v>234</v>
      </c>
      <c r="C78" t="s">
        <v>56</v>
      </c>
      <c r="D78" t="s">
        <v>44</v>
      </c>
      <c r="E78" t="s">
        <v>33</v>
      </c>
      <c r="F78" t="s">
        <v>21</v>
      </c>
      <c r="G78">
        <v>6307</v>
      </c>
      <c r="H78" t="s">
        <v>35</v>
      </c>
      <c r="I78" t="s">
        <v>21</v>
      </c>
      <c r="J78" t="s">
        <v>30</v>
      </c>
      <c r="K78" t="s">
        <v>234</v>
      </c>
      <c r="L78" t="s">
        <v>37</v>
      </c>
      <c r="M78" t="s">
        <v>1978</v>
      </c>
      <c r="N78" t="s">
        <v>27</v>
      </c>
      <c r="O78" t="s">
        <v>28</v>
      </c>
      <c r="P78" t="s">
        <v>29</v>
      </c>
      <c r="Q78" t="s">
        <v>30</v>
      </c>
      <c r="R78" t="s">
        <v>21</v>
      </c>
      <c r="S78" t="s">
        <v>2556</v>
      </c>
      <c r="T78" t="s">
        <v>21</v>
      </c>
      <c r="U78" t="s">
        <v>57</v>
      </c>
      <c r="V78">
        <v>10.25</v>
      </c>
      <c r="W78" t="s">
        <v>2594</v>
      </c>
      <c r="X78">
        <v>5</v>
      </c>
    </row>
    <row r="79" spans="1:24">
      <c r="A79" t="s">
        <v>2677</v>
      </c>
      <c r="B79" t="s">
        <v>31</v>
      </c>
      <c r="C79" t="s">
        <v>56</v>
      </c>
      <c r="D79" t="s">
        <v>122</v>
      </c>
      <c r="E79" t="s">
        <v>33</v>
      </c>
      <c r="F79" t="s">
        <v>21</v>
      </c>
      <c r="G79">
        <v>-131</v>
      </c>
      <c r="H79" t="s">
        <v>35</v>
      </c>
      <c r="I79" t="s">
        <v>21</v>
      </c>
      <c r="J79" t="s">
        <v>30</v>
      </c>
      <c r="K79" t="s">
        <v>47</v>
      </c>
      <c r="L79" t="s">
        <v>37</v>
      </c>
      <c r="M79" t="s">
        <v>188</v>
      </c>
      <c r="N79" t="s">
        <v>27</v>
      </c>
      <c r="O79" t="s">
        <v>28</v>
      </c>
      <c r="P79" t="s">
        <v>29</v>
      </c>
      <c r="Q79" t="s">
        <v>30</v>
      </c>
      <c r="R79" t="s">
        <v>21</v>
      </c>
      <c r="S79" t="s">
        <v>2557</v>
      </c>
      <c r="T79" t="s">
        <v>21</v>
      </c>
      <c r="U79" t="s">
        <v>57</v>
      </c>
      <c r="V79">
        <v>2.4166666666666665</v>
      </c>
      <c r="W79" t="s">
        <v>2594</v>
      </c>
      <c r="X79">
        <v>5</v>
      </c>
    </row>
    <row r="80" spans="1:24">
      <c r="A80" t="s">
        <v>2678</v>
      </c>
      <c r="B80" t="s">
        <v>234</v>
      </c>
      <c r="C80" t="s">
        <v>56</v>
      </c>
      <c r="D80" t="s">
        <v>44</v>
      </c>
      <c r="E80" t="s">
        <v>33</v>
      </c>
      <c r="F80" t="s">
        <v>21</v>
      </c>
      <c r="G80">
        <v>56</v>
      </c>
      <c r="H80" t="s">
        <v>35</v>
      </c>
      <c r="I80" t="s">
        <v>21</v>
      </c>
      <c r="J80" t="s">
        <v>30</v>
      </c>
      <c r="K80" t="s">
        <v>60</v>
      </c>
      <c r="L80" t="s">
        <v>37</v>
      </c>
      <c r="M80" t="s">
        <v>700</v>
      </c>
      <c r="N80" t="s">
        <v>27</v>
      </c>
      <c r="O80" t="s">
        <v>28</v>
      </c>
      <c r="P80" t="s">
        <v>29</v>
      </c>
      <c r="Q80" t="s">
        <v>30</v>
      </c>
      <c r="R80" t="s">
        <v>21</v>
      </c>
      <c r="S80" t="s">
        <v>2556</v>
      </c>
      <c r="T80" t="s">
        <v>21</v>
      </c>
      <c r="U80" t="s">
        <v>57</v>
      </c>
      <c r="V80">
        <v>1.1000000000000001</v>
      </c>
      <c r="W80" t="s">
        <v>2594</v>
      </c>
      <c r="X80">
        <v>5</v>
      </c>
    </row>
    <row r="81" spans="1:24">
      <c r="A81" t="s">
        <v>1007</v>
      </c>
      <c r="B81" t="s">
        <v>31</v>
      </c>
      <c r="C81" t="s">
        <v>56</v>
      </c>
      <c r="D81" t="s">
        <v>44</v>
      </c>
      <c r="E81" t="s">
        <v>20</v>
      </c>
      <c r="F81" t="s">
        <v>21</v>
      </c>
      <c r="G81">
        <v>92</v>
      </c>
      <c r="H81" t="s">
        <v>35</v>
      </c>
      <c r="I81" t="s">
        <v>21</v>
      </c>
      <c r="J81" t="s">
        <v>30</v>
      </c>
      <c r="K81" t="s">
        <v>243</v>
      </c>
      <c r="L81" t="s">
        <v>37</v>
      </c>
      <c r="M81" t="s">
        <v>685</v>
      </c>
      <c r="N81" t="s">
        <v>27</v>
      </c>
      <c r="O81" t="s">
        <v>28</v>
      </c>
      <c r="P81" t="s">
        <v>29</v>
      </c>
      <c r="Q81" t="s">
        <v>30</v>
      </c>
      <c r="R81" t="s">
        <v>21</v>
      </c>
      <c r="S81" t="s">
        <v>2557</v>
      </c>
      <c r="T81" t="s">
        <v>21</v>
      </c>
      <c r="U81" t="s">
        <v>57</v>
      </c>
      <c r="V81">
        <v>2.1166666666666667</v>
      </c>
      <c r="W81" t="s">
        <v>2594</v>
      </c>
      <c r="X81">
        <v>5</v>
      </c>
    </row>
    <row r="82" spans="1:24">
      <c r="A82" t="s">
        <v>2679</v>
      </c>
      <c r="B82" t="s">
        <v>17</v>
      </c>
      <c r="C82" t="s">
        <v>56</v>
      </c>
      <c r="D82" t="s">
        <v>44</v>
      </c>
      <c r="E82" t="s">
        <v>33</v>
      </c>
      <c r="F82" t="s">
        <v>35</v>
      </c>
      <c r="G82">
        <v>239</v>
      </c>
      <c r="H82" t="s">
        <v>35</v>
      </c>
      <c r="I82" t="s">
        <v>21</v>
      </c>
      <c r="J82" t="s">
        <v>30</v>
      </c>
      <c r="K82" t="s">
        <v>152</v>
      </c>
      <c r="L82" t="s">
        <v>37</v>
      </c>
      <c r="M82" t="s">
        <v>245</v>
      </c>
      <c r="N82" t="s">
        <v>27</v>
      </c>
      <c r="O82" t="s">
        <v>28</v>
      </c>
      <c r="P82" t="s">
        <v>29</v>
      </c>
      <c r="Q82" t="s">
        <v>30</v>
      </c>
      <c r="R82" t="s">
        <v>35</v>
      </c>
      <c r="S82" t="s">
        <v>2557</v>
      </c>
      <c r="T82" t="s">
        <v>21</v>
      </c>
      <c r="U82" t="s">
        <v>57</v>
      </c>
      <c r="V82">
        <v>6.8666666666666663</v>
      </c>
      <c r="W82" t="s">
        <v>2594</v>
      </c>
      <c r="X82">
        <v>5</v>
      </c>
    </row>
    <row r="83" spans="1:24">
      <c r="A83" t="s">
        <v>2680</v>
      </c>
      <c r="B83" t="s">
        <v>134</v>
      </c>
      <c r="C83" t="s">
        <v>56</v>
      </c>
      <c r="D83" t="s">
        <v>44</v>
      </c>
      <c r="E83" t="s">
        <v>33</v>
      </c>
      <c r="F83" t="s">
        <v>21</v>
      </c>
      <c r="G83">
        <v>396</v>
      </c>
      <c r="H83" t="s">
        <v>35</v>
      </c>
      <c r="I83" t="s">
        <v>21</v>
      </c>
      <c r="J83" t="s">
        <v>30</v>
      </c>
      <c r="K83" t="s">
        <v>234</v>
      </c>
      <c r="L83" t="s">
        <v>37</v>
      </c>
      <c r="M83" t="s">
        <v>641</v>
      </c>
      <c r="N83" t="s">
        <v>27</v>
      </c>
      <c r="O83" t="s">
        <v>28</v>
      </c>
      <c r="P83" t="s">
        <v>29</v>
      </c>
      <c r="Q83" t="s">
        <v>30</v>
      </c>
      <c r="R83" t="s">
        <v>21</v>
      </c>
      <c r="S83" t="s">
        <v>2556</v>
      </c>
      <c r="T83" t="s">
        <v>21</v>
      </c>
      <c r="U83" t="s">
        <v>57</v>
      </c>
      <c r="V83">
        <v>5.0333333333333332</v>
      </c>
      <c r="W83" t="s">
        <v>2594</v>
      </c>
      <c r="X83">
        <v>5</v>
      </c>
    </row>
    <row r="84" spans="1:24">
      <c r="A84" t="s">
        <v>2681</v>
      </c>
      <c r="B84" t="s">
        <v>162</v>
      </c>
      <c r="C84" t="s">
        <v>56</v>
      </c>
      <c r="D84" t="s">
        <v>44</v>
      </c>
      <c r="E84" t="s">
        <v>20</v>
      </c>
      <c r="F84" t="s">
        <v>21</v>
      </c>
      <c r="G84">
        <v>3018</v>
      </c>
      <c r="H84" t="s">
        <v>35</v>
      </c>
      <c r="I84" t="s">
        <v>21</v>
      </c>
      <c r="J84" t="s">
        <v>30</v>
      </c>
      <c r="K84" t="s">
        <v>205</v>
      </c>
      <c r="L84" t="s">
        <v>37</v>
      </c>
      <c r="M84" t="s">
        <v>132</v>
      </c>
      <c r="N84" t="s">
        <v>27</v>
      </c>
      <c r="O84" t="s">
        <v>28</v>
      </c>
      <c r="P84" t="s">
        <v>29</v>
      </c>
      <c r="Q84" t="s">
        <v>30</v>
      </c>
      <c r="R84" t="s">
        <v>21</v>
      </c>
      <c r="S84" t="s">
        <v>2589</v>
      </c>
      <c r="T84" t="s">
        <v>21</v>
      </c>
      <c r="U84" t="s">
        <v>57</v>
      </c>
      <c r="V84">
        <v>1.55</v>
      </c>
      <c r="W84" t="s">
        <v>2594</v>
      </c>
      <c r="X84">
        <v>5</v>
      </c>
    </row>
    <row r="85" spans="1:24">
      <c r="A85" t="s">
        <v>2682</v>
      </c>
      <c r="B85" t="s">
        <v>234</v>
      </c>
      <c r="C85" t="s">
        <v>56</v>
      </c>
      <c r="D85" t="s">
        <v>44</v>
      </c>
      <c r="E85" t="s">
        <v>33</v>
      </c>
      <c r="F85" t="s">
        <v>21</v>
      </c>
      <c r="G85">
        <v>0</v>
      </c>
      <c r="H85" t="s">
        <v>35</v>
      </c>
      <c r="I85" t="s">
        <v>21</v>
      </c>
      <c r="J85" t="s">
        <v>30</v>
      </c>
      <c r="K85" t="s">
        <v>234</v>
      </c>
      <c r="L85" t="s">
        <v>37</v>
      </c>
      <c r="M85" t="s">
        <v>318</v>
      </c>
      <c r="N85" t="s">
        <v>27</v>
      </c>
      <c r="O85" t="s">
        <v>28</v>
      </c>
      <c r="P85" t="s">
        <v>29</v>
      </c>
      <c r="Q85" t="s">
        <v>30</v>
      </c>
      <c r="R85" t="s">
        <v>21</v>
      </c>
      <c r="S85" t="s">
        <v>2556</v>
      </c>
      <c r="T85" t="s">
        <v>21</v>
      </c>
      <c r="U85" t="s">
        <v>57</v>
      </c>
      <c r="V85">
        <v>6.4333333333333336</v>
      </c>
      <c r="W85" t="s">
        <v>2594</v>
      </c>
      <c r="X85">
        <v>5</v>
      </c>
    </row>
    <row r="86" spans="1:24">
      <c r="A86" t="s">
        <v>2406</v>
      </c>
      <c r="B86" t="s">
        <v>180</v>
      </c>
      <c r="C86" t="s">
        <v>56</v>
      </c>
      <c r="D86" t="s">
        <v>122</v>
      </c>
      <c r="E86" t="s">
        <v>20</v>
      </c>
      <c r="F86" t="s">
        <v>21</v>
      </c>
      <c r="G86">
        <v>1758</v>
      </c>
      <c r="H86" t="s">
        <v>35</v>
      </c>
      <c r="I86" t="s">
        <v>21</v>
      </c>
      <c r="J86" t="s">
        <v>30</v>
      </c>
      <c r="K86" t="s">
        <v>205</v>
      </c>
      <c r="L86" t="s">
        <v>37</v>
      </c>
      <c r="M86" t="s">
        <v>76</v>
      </c>
      <c r="N86" t="s">
        <v>27</v>
      </c>
      <c r="O86" t="s">
        <v>28</v>
      </c>
      <c r="P86" t="s">
        <v>29</v>
      </c>
      <c r="Q86" t="s">
        <v>30</v>
      </c>
      <c r="R86" t="s">
        <v>21</v>
      </c>
      <c r="S86" t="s">
        <v>2589</v>
      </c>
      <c r="T86" t="s">
        <v>21</v>
      </c>
      <c r="U86" t="s">
        <v>57</v>
      </c>
      <c r="V86">
        <v>0.68333333333333335</v>
      </c>
      <c r="W86" t="s">
        <v>2594</v>
      </c>
      <c r="X86">
        <v>5</v>
      </c>
    </row>
    <row r="87" spans="1:24">
      <c r="A87" t="s">
        <v>2683</v>
      </c>
      <c r="B87" t="s">
        <v>110</v>
      </c>
      <c r="C87" t="s">
        <v>56</v>
      </c>
      <c r="D87" t="s">
        <v>44</v>
      </c>
      <c r="E87" t="s">
        <v>20</v>
      </c>
      <c r="F87" t="s">
        <v>21</v>
      </c>
      <c r="G87">
        <v>6969</v>
      </c>
      <c r="H87" t="s">
        <v>35</v>
      </c>
      <c r="I87" t="s">
        <v>21</v>
      </c>
      <c r="J87" t="s">
        <v>30</v>
      </c>
      <c r="K87" t="s">
        <v>85</v>
      </c>
      <c r="L87" t="s">
        <v>37</v>
      </c>
      <c r="M87" t="s">
        <v>245</v>
      </c>
      <c r="N87" t="s">
        <v>27</v>
      </c>
      <c r="O87" t="s">
        <v>28</v>
      </c>
      <c r="P87" t="s">
        <v>29</v>
      </c>
      <c r="Q87" t="s">
        <v>30</v>
      </c>
      <c r="R87" t="s">
        <v>21</v>
      </c>
      <c r="S87" t="s">
        <v>2557</v>
      </c>
      <c r="T87" t="s">
        <v>21</v>
      </c>
      <c r="U87" t="s">
        <v>57</v>
      </c>
      <c r="V87">
        <v>6.8666666666666663</v>
      </c>
      <c r="W87" t="s">
        <v>2594</v>
      </c>
      <c r="X87">
        <v>5</v>
      </c>
    </row>
    <row r="88" spans="1:24">
      <c r="A88" t="s">
        <v>65</v>
      </c>
      <c r="B88" t="s">
        <v>126</v>
      </c>
      <c r="C88" t="s">
        <v>87</v>
      </c>
      <c r="D88" t="s">
        <v>122</v>
      </c>
      <c r="E88" t="s">
        <v>33</v>
      </c>
      <c r="F88" t="s">
        <v>21</v>
      </c>
      <c r="G88">
        <v>1811</v>
      </c>
      <c r="H88" t="s">
        <v>35</v>
      </c>
      <c r="I88" t="s">
        <v>21</v>
      </c>
      <c r="J88" t="s">
        <v>30</v>
      </c>
      <c r="K88" t="s">
        <v>68</v>
      </c>
      <c r="L88" t="s">
        <v>37</v>
      </c>
      <c r="M88" t="s">
        <v>166</v>
      </c>
      <c r="N88" t="s">
        <v>27</v>
      </c>
      <c r="O88" t="s">
        <v>28</v>
      </c>
      <c r="P88" t="s">
        <v>29</v>
      </c>
      <c r="Q88" t="s">
        <v>30</v>
      </c>
      <c r="R88" t="s">
        <v>21</v>
      </c>
      <c r="S88" t="s">
        <v>2557</v>
      </c>
      <c r="T88" t="s">
        <v>21</v>
      </c>
      <c r="U88" t="s">
        <v>57</v>
      </c>
      <c r="V88">
        <v>2.5</v>
      </c>
      <c r="W88" t="s">
        <v>2594</v>
      </c>
      <c r="X88">
        <v>5</v>
      </c>
    </row>
    <row r="89" spans="1:24">
      <c r="A89" t="s">
        <v>665</v>
      </c>
      <c r="B89" t="s">
        <v>126</v>
      </c>
      <c r="C89" t="s">
        <v>77</v>
      </c>
      <c r="D89" t="s">
        <v>122</v>
      </c>
      <c r="E89" t="s">
        <v>45</v>
      </c>
      <c r="F89" t="s">
        <v>35</v>
      </c>
      <c r="G89">
        <v>2</v>
      </c>
      <c r="H89" t="s">
        <v>35</v>
      </c>
      <c r="I89" t="s">
        <v>21</v>
      </c>
      <c r="J89" t="s">
        <v>30</v>
      </c>
      <c r="K89" t="s">
        <v>57</v>
      </c>
      <c r="L89" t="s">
        <v>37</v>
      </c>
      <c r="M89" t="s">
        <v>241</v>
      </c>
      <c r="N89" t="s">
        <v>27</v>
      </c>
      <c r="O89" t="s">
        <v>28</v>
      </c>
      <c r="P89" t="s">
        <v>29</v>
      </c>
      <c r="Q89" t="s">
        <v>30</v>
      </c>
      <c r="R89" t="s">
        <v>21</v>
      </c>
      <c r="S89" t="s">
        <v>2557</v>
      </c>
      <c r="T89" t="s">
        <v>21</v>
      </c>
      <c r="U89" t="s">
        <v>57</v>
      </c>
      <c r="V89">
        <v>6.333333333333333</v>
      </c>
      <c r="W89" t="s">
        <v>2594</v>
      </c>
      <c r="X89">
        <v>5</v>
      </c>
    </row>
    <row r="90" spans="1:24">
      <c r="A90" t="s">
        <v>990</v>
      </c>
      <c r="B90" t="s">
        <v>106</v>
      </c>
      <c r="C90" t="s">
        <v>32</v>
      </c>
      <c r="D90" t="s">
        <v>122</v>
      </c>
      <c r="E90" t="s">
        <v>2553</v>
      </c>
      <c r="F90" t="s">
        <v>21</v>
      </c>
      <c r="G90">
        <v>1877</v>
      </c>
      <c r="H90" t="s">
        <v>35</v>
      </c>
      <c r="I90" t="s">
        <v>21</v>
      </c>
      <c r="J90" t="s">
        <v>30</v>
      </c>
      <c r="K90" t="s">
        <v>17</v>
      </c>
      <c r="L90" t="s">
        <v>37</v>
      </c>
      <c r="M90" t="s">
        <v>356</v>
      </c>
      <c r="N90" t="s">
        <v>27</v>
      </c>
      <c r="O90" t="s">
        <v>28</v>
      </c>
      <c r="P90" t="s">
        <v>29</v>
      </c>
      <c r="Q90" t="s">
        <v>30</v>
      </c>
      <c r="R90" t="s">
        <v>21</v>
      </c>
      <c r="S90" t="s">
        <v>2589</v>
      </c>
      <c r="T90" t="s">
        <v>21</v>
      </c>
      <c r="U90" t="s">
        <v>57</v>
      </c>
      <c r="V90">
        <v>1.4333333333333333</v>
      </c>
      <c r="W90" t="s">
        <v>2594</v>
      </c>
      <c r="X90">
        <v>5</v>
      </c>
    </row>
    <row r="91" spans="1:24">
      <c r="A91" t="s">
        <v>58</v>
      </c>
      <c r="B91" t="s">
        <v>159</v>
      </c>
      <c r="C91" t="s">
        <v>32</v>
      </c>
      <c r="D91" t="s">
        <v>44</v>
      </c>
      <c r="E91" t="s">
        <v>33</v>
      </c>
      <c r="F91" t="s">
        <v>21</v>
      </c>
      <c r="G91">
        <v>406</v>
      </c>
      <c r="H91" t="s">
        <v>35</v>
      </c>
      <c r="I91" t="s">
        <v>21</v>
      </c>
      <c r="J91" t="s">
        <v>30</v>
      </c>
      <c r="K91" t="s">
        <v>74</v>
      </c>
      <c r="L91" t="s">
        <v>37</v>
      </c>
      <c r="M91" t="s">
        <v>225</v>
      </c>
      <c r="N91" t="s">
        <v>27</v>
      </c>
      <c r="O91" t="s">
        <v>28</v>
      </c>
      <c r="P91" t="s">
        <v>29</v>
      </c>
      <c r="Q91" t="s">
        <v>30</v>
      </c>
      <c r="R91" t="s">
        <v>21</v>
      </c>
      <c r="S91" t="s">
        <v>2557</v>
      </c>
      <c r="T91" t="s">
        <v>21</v>
      </c>
      <c r="U91" t="s">
        <v>57</v>
      </c>
      <c r="V91">
        <v>3.7833333333333332</v>
      </c>
      <c r="W91" t="s">
        <v>2594</v>
      </c>
      <c r="X91">
        <v>5</v>
      </c>
    </row>
    <row r="92" spans="1:24">
      <c r="A92" t="s">
        <v>615</v>
      </c>
      <c r="B92" t="s">
        <v>99</v>
      </c>
      <c r="C92" t="s">
        <v>94</v>
      </c>
      <c r="D92" t="s">
        <v>44</v>
      </c>
      <c r="E92" t="s">
        <v>33</v>
      </c>
      <c r="F92" t="s">
        <v>21</v>
      </c>
      <c r="G92">
        <v>872</v>
      </c>
      <c r="H92" t="s">
        <v>35</v>
      </c>
      <c r="I92" t="s">
        <v>21</v>
      </c>
      <c r="J92" t="s">
        <v>30</v>
      </c>
      <c r="K92" t="s">
        <v>118</v>
      </c>
      <c r="L92" t="s">
        <v>37</v>
      </c>
      <c r="M92" t="s">
        <v>505</v>
      </c>
      <c r="N92" t="s">
        <v>27</v>
      </c>
      <c r="O92" t="s">
        <v>28</v>
      </c>
      <c r="P92" t="s">
        <v>29</v>
      </c>
      <c r="Q92" t="s">
        <v>30</v>
      </c>
      <c r="R92" t="s">
        <v>21</v>
      </c>
      <c r="S92" t="s">
        <v>2556</v>
      </c>
      <c r="T92" t="s">
        <v>21</v>
      </c>
      <c r="U92" t="s">
        <v>57</v>
      </c>
      <c r="V92">
        <v>3.8333333333333335</v>
      </c>
      <c r="W92" t="s">
        <v>2594</v>
      </c>
      <c r="X92">
        <v>5</v>
      </c>
    </row>
    <row r="93" spans="1:24">
      <c r="A93" t="s">
        <v>1170</v>
      </c>
      <c r="B93" t="s">
        <v>234</v>
      </c>
      <c r="C93" t="s">
        <v>72</v>
      </c>
      <c r="D93" t="s">
        <v>44</v>
      </c>
      <c r="E93" t="s">
        <v>45</v>
      </c>
      <c r="F93" t="s">
        <v>21</v>
      </c>
      <c r="G93">
        <v>2269</v>
      </c>
      <c r="H93" t="s">
        <v>35</v>
      </c>
      <c r="I93" t="s">
        <v>21</v>
      </c>
      <c r="J93" t="s">
        <v>30</v>
      </c>
      <c r="K93" t="s">
        <v>243</v>
      </c>
      <c r="L93" t="s">
        <v>37</v>
      </c>
      <c r="M93" t="s">
        <v>316</v>
      </c>
      <c r="N93" t="s">
        <v>27</v>
      </c>
      <c r="O93" t="s">
        <v>28</v>
      </c>
      <c r="P93" t="s">
        <v>29</v>
      </c>
      <c r="Q93" t="s">
        <v>30</v>
      </c>
      <c r="R93" t="s">
        <v>21</v>
      </c>
      <c r="S93" t="s">
        <v>2556</v>
      </c>
      <c r="T93" t="s">
        <v>21</v>
      </c>
      <c r="U93" t="s">
        <v>57</v>
      </c>
      <c r="V93">
        <v>5.5166666666666666</v>
      </c>
      <c r="W93" t="s">
        <v>2594</v>
      </c>
      <c r="X93">
        <v>5</v>
      </c>
    </row>
    <row r="94" spans="1:24">
      <c r="A94" t="s">
        <v>50</v>
      </c>
      <c r="B94" t="s">
        <v>209</v>
      </c>
      <c r="C94" t="s">
        <v>87</v>
      </c>
      <c r="D94" t="s">
        <v>44</v>
      </c>
      <c r="E94" t="s">
        <v>33</v>
      </c>
      <c r="F94" t="s">
        <v>21</v>
      </c>
      <c r="G94">
        <v>1150</v>
      </c>
      <c r="H94" t="s">
        <v>35</v>
      </c>
      <c r="I94" t="s">
        <v>21</v>
      </c>
      <c r="J94" t="s">
        <v>30</v>
      </c>
      <c r="K94" t="s">
        <v>234</v>
      </c>
      <c r="L94" t="s">
        <v>37</v>
      </c>
      <c r="M94" t="s">
        <v>556</v>
      </c>
      <c r="N94" t="s">
        <v>27</v>
      </c>
      <c r="O94" t="s">
        <v>28</v>
      </c>
      <c r="P94" t="s">
        <v>29</v>
      </c>
      <c r="Q94" t="s">
        <v>30</v>
      </c>
      <c r="R94" t="s">
        <v>21</v>
      </c>
      <c r="S94" t="s">
        <v>2589</v>
      </c>
      <c r="T94" t="s">
        <v>21</v>
      </c>
      <c r="U94" t="s">
        <v>57</v>
      </c>
      <c r="V94">
        <v>5.95</v>
      </c>
      <c r="W94" t="s">
        <v>2594</v>
      </c>
      <c r="X94">
        <v>5</v>
      </c>
    </row>
    <row r="95" spans="1:24">
      <c r="A95" t="s">
        <v>1324</v>
      </c>
      <c r="B95" t="s">
        <v>151</v>
      </c>
      <c r="C95" t="s">
        <v>72</v>
      </c>
      <c r="D95" t="s">
        <v>122</v>
      </c>
      <c r="E95" t="s">
        <v>20</v>
      </c>
      <c r="F95" t="s">
        <v>21</v>
      </c>
      <c r="G95">
        <v>7290</v>
      </c>
      <c r="H95" t="s">
        <v>35</v>
      </c>
      <c r="I95" t="s">
        <v>21</v>
      </c>
      <c r="J95" t="s">
        <v>30</v>
      </c>
      <c r="K95" t="s">
        <v>17</v>
      </c>
      <c r="L95" t="s">
        <v>37</v>
      </c>
      <c r="M95" t="s">
        <v>632</v>
      </c>
      <c r="N95" t="s">
        <v>27</v>
      </c>
      <c r="O95" t="s">
        <v>28</v>
      </c>
      <c r="P95" t="s">
        <v>29</v>
      </c>
      <c r="Q95" t="s">
        <v>30</v>
      </c>
      <c r="R95" t="s">
        <v>21</v>
      </c>
      <c r="S95" t="s">
        <v>2589</v>
      </c>
      <c r="T95" t="s">
        <v>21</v>
      </c>
      <c r="U95" t="s">
        <v>57</v>
      </c>
      <c r="V95">
        <v>2.5499999999999998</v>
      </c>
      <c r="W95" t="s">
        <v>2594</v>
      </c>
      <c r="X95">
        <v>5</v>
      </c>
    </row>
    <row r="96" spans="1:24">
      <c r="A96" t="s">
        <v>728</v>
      </c>
      <c r="B96" t="s">
        <v>126</v>
      </c>
      <c r="C96" t="s">
        <v>87</v>
      </c>
      <c r="D96" t="s">
        <v>122</v>
      </c>
      <c r="E96" t="s">
        <v>33</v>
      </c>
      <c r="F96" t="s">
        <v>21</v>
      </c>
      <c r="G96">
        <v>1076</v>
      </c>
      <c r="H96" t="s">
        <v>35</v>
      </c>
      <c r="I96" t="s">
        <v>21</v>
      </c>
      <c r="J96" t="s">
        <v>30</v>
      </c>
      <c r="K96" t="s">
        <v>68</v>
      </c>
      <c r="L96" t="s">
        <v>37</v>
      </c>
      <c r="M96" t="s">
        <v>369</v>
      </c>
      <c r="N96" t="s">
        <v>27</v>
      </c>
      <c r="O96" t="s">
        <v>28</v>
      </c>
      <c r="P96" t="s">
        <v>29</v>
      </c>
      <c r="Q96" t="s">
        <v>30</v>
      </c>
      <c r="R96" t="s">
        <v>21</v>
      </c>
      <c r="S96" t="s">
        <v>2557</v>
      </c>
      <c r="T96" t="s">
        <v>21</v>
      </c>
      <c r="U96" t="s">
        <v>57</v>
      </c>
      <c r="V96">
        <v>3.55</v>
      </c>
      <c r="W96" t="s">
        <v>2594</v>
      </c>
      <c r="X96">
        <v>5</v>
      </c>
    </row>
    <row r="97" spans="1:24">
      <c r="A97" t="s">
        <v>189</v>
      </c>
      <c r="B97" t="s">
        <v>65</v>
      </c>
      <c r="C97" t="s">
        <v>32</v>
      </c>
      <c r="D97" t="s">
        <v>44</v>
      </c>
      <c r="E97" t="s">
        <v>33</v>
      </c>
      <c r="F97" t="s">
        <v>21</v>
      </c>
      <c r="G97">
        <v>342</v>
      </c>
      <c r="H97" t="s">
        <v>35</v>
      </c>
      <c r="I97" t="s">
        <v>21</v>
      </c>
      <c r="J97" t="s">
        <v>30</v>
      </c>
      <c r="K97" t="s">
        <v>118</v>
      </c>
      <c r="L97" t="s">
        <v>37</v>
      </c>
      <c r="M97" t="s">
        <v>466</v>
      </c>
      <c r="N97" t="s">
        <v>27</v>
      </c>
      <c r="O97" t="s">
        <v>28</v>
      </c>
      <c r="P97" t="s">
        <v>29</v>
      </c>
      <c r="Q97" t="s">
        <v>30</v>
      </c>
      <c r="R97" t="s">
        <v>21</v>
      </c>
      <c r="S97" t="s">
        <v>2557</v>
      </c>
      <c r="T97" t="s">
        <v>21</v>
      </c>
      <c r="U97" t="s">
        <v>57</v>
      </c>
      <c r="V97">
        <v>2.3666666666666667</v>
      </c>
      <c r="W97" t="s">
        <v>2594</v>
      </c>
      <c r="X97">
        <v>5</v>
      </c>
    </row>
    <row r="98" spans="1:24">
      <c r="A98" t="s">
        <v>206</v>
      </c>
      <c r="B98" t="s">
        <v>110</v>
      </c>
      <c r="C98" t="s">
        <v>87</v>
      </c>
      <c r="D98" t="s">
        <v>122</v>
      </c>
      <c r="E98" t="s">
        <v>45</v>
      </c>
      <c r="F98" t="s">
        <v>21</v>
      </c>
      <c r="G98">
        <v>4303</v>
      </c>
      <c r="H98" t="s">
        <v>35</v>
      </c>
      <c r="I98" t="s">
        <v>21</v>
      </c>
      <c r="J98" t="s">
        <v>30</v>
      </c>
      <c r="K98" t="s">
        <v>60</v>
      </c>
      <c r="L98" t="s">
        <v>37</v>
      </c>
      <c r="M98" t="s">
        <v>343</v>
      </c>
      <c r="N98" t="s">
        <v>27</v>
      </c>
      <c r="O98" t="s">
        <v>28</v>
      </c>
      <c r="P98" t="s">
        <v>29</v>
      </c>
      <c r="Q98" t="s">
        <v>30</v>
      </c>
      <c r="R98" t="s">
        <v>21</v>
      </c>
      <c r="S98" t="s">
        <v>2557</v>
      </c>
      <c r="T98" t="s">
        <v>21</v>
      </c>
      <c r="U98" t="s">
        <v>57</v>
      </c>
      <c r="V98">
        <v>2.8</v>
      </c>
      <c r="W98" t="s">
        <v>2594</v>
      </c>
      <c r="X98">
        <v>5</v>
      </c>
    </row>
    <row r="99" spans="1:24">
      <c r="A99" t="s">
        <v>1035</v>
      </c>
      <c r="B99" t="s">
        <v>31</v>
      </c>
      <c r="C99" t="s">
        <v>32</v>
      </c>
      <c r="D99" t="s">
        <v>122</v>
      </c>
      <c r="E99" t="s">
        <v>33</v>
      </c>
      <c r="F99" t="s">
        <v>21</v>
      </c>
      <c r="G99">
        <v>991</v>
      </c>
      <c r="H99" t="s">
        <v>35</v>
      </c>
      <c r="I99" t="s">
        <v>21</v>
      </c>
      <c r="J99" t="s">
        <v>30</v>
      </c>
      <c r="K99" t="s">
        <v>108</v>
      </c>
      <c r="L99" t="s">
        <v>37</v>
      </c>
      <c r="M99" t="s">
        <v>120</v>
      </c>
      <c r="N99" t="s">
        <v>27</v>
      </c>
      <c r="O99" t="s">
        <v>28</v>
      </c>
      <c r="P99" t="s">
        <v>29</v>
      </c>
      <c r="Q99" t="s">
        <v>30</v>
      </c>
      <c r="R99" t="s">
        <v>21</v>
      </c>
      <c r="S99" t="s">
        <v>2557</v>
      </c>
      <c r="T99" t="s">
        <v>21</v>
      </c>
      <c r="U99" t="s">
        <v>57</v>
      </c>
      <c r="V99">
        <v>2.4666666666666668</v>
      </c>
      <c r="W99" t="s">
        <v>2594</v>
      </c>
      <c r="X99">
        <v>5</v>
      </c>
    </row>
    <row r="100" spans="1:24">
      <c r="A100" t="s">
        <v>2684</v>
      </c>
      <c r="B100" t="s">
        <v>209</v>
      </c>
      <c r="C100" t="s">
        <v>43</v>
      </c>
      <c r="D100" t="s">
        <v>122</v>
      </c>
      <c r="E100" t="s">
        <v>45</v>
      </c>
      <c r="F100" t="s">
        <v>21</v>
      </c>
      <c r="G100">
        <v>1328</v>
      </c>
      <c r="H100" t="s">
        <v>35</v>
      </c>
      <c r="I100" t="s">
        <v>21</v>
      </c>
      <c r="J100" t="s">
        <v>30</v>
      </c>
      <c r="K100" t="s">
        <v>74</v>
      </c>
      <c r="L100" t="s">
        <v>37</v>
      </c>
      <c r="M100" t="s">
        <v>39</v>
      </c>
      <c r="N100" t="s">
        <v>27</v>
      </c>
      <c r="O100" t="s">
        <v>28</v>
      </c>
      <c r="P100" t="s">
        <v>29</v>
      </c>
      <c r="Q100" t="s">
        <v>30</v>
      </c>
      <c r="R100" t="s">
        <v>21</v>
      </c>
      <c r="S100" t="s">
        <v>2589</v>
      </c>
      <c r="T100" t="s">
        <v>21</v>
      </c>
      <c r="U100" t="s">
        <v>57</v>
      </c>
      <c r="V100">
        <v>5.65</v>
      </c>
      <c r="W100" t="s">
        <v>2594</v>
      </c>
      <c r="X100">
        <v>5</v>
      </c>
    </row>
    <row r="101" spans="1:24">
      <c r="A101" t="s">
        <v>2685</v>
      </c>
      <c r="B101" t="s">
        <v>103</v>
      </c>
      <c r="C101" t="s">
        <v>32</v>
      </c>
      <c r="D101" t="s">
        <v>122</v>
      </c>
      <c r="E101" t="s">
        <v>33</v>
      </c>
      <c r="F101" t="s">
        <v>21</v>
      </c>
      <c r="G101">
        <v>1927</v>
      </c>
      <c r="H101" t="s">
        <v>35</v>
      </c>
      <c r="I101" t="s">
        <v>21</v>
      </c>
      <c r="J101" t="s">
        <v>30</v>
      </c>
      <c r="K101" t="s">
        <v>205</v>
      </c>
      <c r="L101" t="s">
        <v>37</v>
      </c>
      <c r="M101" t="s">
        <v>465</v>
      </c>
      <c r="N101" t="s">
        <v>27</v>
      </c>
      <c r="O101" t="s">
        <v>28</v>
      </c>
      <c r="P101" t="s">
        <v>29</v>
      </c>
      <c r="Q101" t="s">
        <v>30</v>
      </c>
      <c r="R101" t="s">
        <v>21</v>
      </c>
      <c r="S101" t="s">
        <v>2557</v>
      </c>
      <c r="T101" t="s">
        <v>21</v>
      </c>
      <c r="U101" t="s">
        <v>57</v>
      </c>
      <c r="V101">
        <v>1.0333333333333334</v>
      </c>
      <c r="W101" t="s">
        <v>2594</v>
      </c>
      <c r="X101">
        <v>5</v>
      </c>
    </row>
    <row r="102" spans="1:24">
      <c r="A102" t="s">
        <v>1760</v>
      </c>
      <c r="B102" t="s">
        <v>76</v>
      </c>
      <c r="C102" t="s">
        <v>87</v>
      </c>
      <c r="D102" t="s">
        <v>44</v>
      </c>
      <c r="E102" t="s">
        <v>33</v>
      </c>
      <c r="F102" t="s">
        <v>21</v>
      </c>
      <c r="G102">
        <v>1020</v>
      </c>
      <c r="H102" t="s">
        <v>35</v>
      </c>
      <c r="I102" t="s">
        <v>21</v>
      </c>
      <c r="J102" t="s">
        <v>30</v>
      </c>
      <c r="K102" t="s">
        <v>24</v>
      </c>
      <c r="L102" t="s">
        <v>37</v>
      </c>
      <c r="M102" t="s">
        <v>976</v>
      </c>
      <c r="N102" t="s">
        <v>27</v>
      </c>
      <c r="O102" t="s">
        <v>28</v>
      </c>
      <c r="P102" t="s">
        <v>29</v>
      </c>
      <c r="Q102" t="s">
        <v>30</v>
      </c>
      <c r="R102" t="s">
        <v>35</v>
      </c>
      <c r="S102" t="s">
        <v>2557</v>
      </c>
      <c r="T102" t="s">
        <v>21</v>
      </c>
      <c r="U102" t="s">
        <v>57</v>
      </c>
      <c r="V102">
        <v>14.7</v>
      </c>
      <c r="W102" t="s">
        <v>2594</v>
      </c>
      <c r="X102">
        <v>5</v>
      </c>
    </row>
    <row r="103" spans="1:24">
      <c r="A103" t="s">
        <v>2030</v>
      </c>
      <c r="B103" t="s">
        <v>230</v>
      </c>
      <c r="C103" t="s">
        <v>87</v>
      </c>
      <c r="D103" t="s">
        <v>122</v>
      </c>
      <c r="E103" t="s">
        <v>33</v>
      </c>
      <c r="F103" t="s">
        <v>21</v>
      </c>
      <c r="G103">
        <v>340</v>
      </c>
      <c r="H103" t="s">
        <v>35</v>
      </c>
      <c r="I103" t="s">
        <v>21</v>
      </c>
      <c r="J103" t="s">
        <v>30</v>
      </c>
      <c r="K103" t="s">
        <v>219</v>
      </c>
      <c r="L103" t="s">
        <v>37</v>
      </c>
      <c r="M103" t="s">
        <v>458</v>
      </c>
      <c r="N103" t="s">
        <v>27</v>
      </c>
      <c r="O103" t="s">
        <v>28</v>
      </c>
      <c r="P103" t="s">
        <v>29</v>
      </c>
      <c r="Q103" t="s">
        <v>30</v>
      </c>
      <c r="R103" t="s">
        <v>21</v>
      </c>
      <c r="S103" t="s">
        <v>2589</v>
      </c>
      <c r="T103" t="s">
        <v>21</v>
      </c>
      <c r="U103" t="s">
        <v>57</v>
      </c>
      <c r="V103">
        <v>3.1</v>
      </c>
      <c r="W103" t="s">
        <v>2594</v>
      </c>
      <c r="X103">
        <v>5</v>
      </c>
    </row>
    <row r="104" spans="1:24">
      <c r="A104" t="s">
        <v>161</v>
      </c>
      <c r="B104" t="s">
        <v>140</v>
      </c>
      <c r="C104" t="s">
        <v>43</v>
      </c>
      <c r="D104" t="s">
        <v>122</v>
      </c>
      <c r="E104" t="s">
        <v>2553</v>
      </c>
      <c r="F104" t="s">
        <v>21</v>
      </c>
      <c r="G104">
        <v>2</v>
      </c>
      <c r="H104" t="s">
        <v>35</v>
      </c>
      <c r="I104" t="s">
        <v>21</v>
      </c>
      <c r="J104" t="s">
        <v>30</v>
      </c>
      <c r="K104" t="s">
        <v>24</v>
      </c>
      <c r="L104" t="s">
        <v>37</v>
      </c>
      <c r="M104" t="s">
        <v>440</v>
      </c>
      <c r="N104" t="s">
        <v>27</v>
      </c>
      <c r="O104" t="s">
        <v>28</v>
      </c>
      <c r="P104" t="s">
        <v>29</v>
      </c>
      <c r="Q104" t="s">
        <v>30</v>
      </c>
      <c r="R104" t="s">
        <v>21</v>
      </c>
      <c r="S104" t="s">
        <v>2589</v>
      </c>
      <c r="T104" t="s">
        <v>21</v>
      </c>
      <c r="U104" t="s">
        <v>57</v>
      </c>
      <c r="V104">
        <v>1.5833333333333333</v>
      </c>
      <c r="W104" t="s">
        <v>2594</v>
      </c>
      <c r="X104">
        <v>5</v>
      </c>
    </row>
    <row r="105" spans="1:24">
      <c r="A105" t="s">
        <v>681</v>
      </c>
      <c r="B105" t="s">
        <v>114</v>
      </c>
      <c r="C105" t="s">
        <v>32</v>
      </c>
      <c r="D105" t="s">
        <v>44</v>
      </c>
      <c r="E105" t="s">
        <v>33</v>
      </c>
      <c r="F105" t="s">
        <v>21</v>
      </c>
      <c r="G105">
        <v>3217</v>
      </c>
      <c r="H105" t="s">
        <v>35</v>
      </c>
      <c r="I105" t="s">
        <v>21</v>
      </c>
      <c r="J105" t="s">
        <v>30</v>
      </c>
      <c r="K105" t="s">
        <v>234</v>
      </c>
      <c r="L105" t="s">
        <v>37</v>
      </c>
      <c r="M105" t="s">
        <v>336</v>
      </c>
      <c r="N105" t="s">
        <v>27</v>
      </c>
      <c r="O105" t="s">
        <v>28</v>
      </c>
      <c r="P105" t="s">
        <v>29</v>
      </c>
      <c r="Q105" t="s">
        <v>30</v>
      </c>
      <c r="R105" t="s">
        <v>21</v>
      </c>
      <c r="S105" t="s">
        <v>2556</v>
      </c>
      <c r="T105" t="s">
        <v>21</v>
      </c>
      <c r="U105" t="s">
        <v>57</v>
      </c>
      <c r="V105">
        <v>0.4</v>
      </c>
      <c r="W105" t="s">
        <v>2594</v>
      </c>
      <c r="X105">
        <v>5</v>
      </c>
    </row>
    <row r="106" spans="1:24">
      <c r="A106" t="s">
        <v>620</v>
      </c>
      <c r="B106" t="s">
        <v>151</v>
      </c>
      <c r="C106" t="s">
        <v>32</v>
      </c>
      <c r="D106" t="s">
        <v>122</v>
      </c>
      <c r="E106" t="s">
        <v>33</v>
      </c>
      <c r="F106" t="s">
        <v>21</v>
      </c>
      <c r="G106">
        <v>-905</v>
      </c>
      <c r="H106" t="s">
        <v>35</v>
      </c>
      <c r="I106" t="s">
        <v>21</v>
      </c>
      <c r="J106" t="s">
        <v>30</v>
      </c>
      <c r="K106" t="s">
        <v>234</v>
      </c>
      <c r="L106" t="s">
        <v>37</v>
      </c>
      <c r="M106" t="s">
        <v>369</v>
      </c>
      <c r="N106" t="s">
        <v>27</v>
      </c>
      <c r="O106" t="s">
        <v>28</v>
      </c>
      <c r="P106" t="s">
        <v>29</v>
      </c>
      <c r="Q106" t="s">
        <v>30</v>
      </c>
      <c r="R106" t="s">
        <v>21</v>
      </c>
      <c r="S106" t="s">
        <v>2589</v>
      </c>
      <c r="T106" t="s">
        <v>21</v>
      </c>
      <c r="U106" t="s">
        <v>57</v>
      </c>
      <c r="V106">
        <v>3.55</v>
      </c>
      <c r="W106" t="s">
        <v>2594</v>
      </c>
      <c r="X106">
        <v>5</v>
      </c>
    </row>
    <row r="107" spans="1:24">
      <c r="A107" t="s">
        <v>2329</v>
      </c>
      <c r="B107" t="s">
        <v>31</v>
      </c>
      <c r="C107" t="s">
        <v>32</v>
      </c>
      <c r="D107" t="s">
        <v>122</v>
      </c>
      <c r="E107" t="s">
        <v>33</v>
      </c>
      <c r="F107" t="s">
        <v>21</v>
      </c>
      <c r="G107">
        <v>411</v>
      </c>
      <c r="H107" t="s">
        <v>35</v>
      </c>
      <c r="I107" t="s">
        <v>21</v>
      </c>
      <c r="J107" t="s">
        <v>30</v>
      </c>
      <c r="K107" t="s">
        <v>219</v>
      </c>
      <c r="L107" t="s">
        <v>37</v>
      </c>
      <c r="M107" t="s">
        <v>475</v>
      </c>
      <c r="N107" t="s">
        <v>27</v>
      </c>
      <c r="O107" t="s">
        <v>28</v>
      </c>
      <c r="P107" t="s">
        <v>29</v>
      </c>
      <c r="Q107" t="s">
        <v>30</v>
      </c>
      <c r="R107" t="s">
        <v>21</v>
      </c>
      <c r="S107" t="s">
        <v>2557</v>
      </c>
      <c r="T107" t="s">
        <v>21</v>
      </c>
      <c r="U107" t="s">
        <v>57</v>
      </c>
      <c r="V107">
        <v>3.6</v>
      </c>
      <c r="W107" t="s">
        <v>2594</v>
      </c>
      <c r="X107">
        <v>5</v>
      </c>
    </row>
    <row r="108" spans="1:24">
      <c r="A108" t="s">
        <v>880</v>
      </c>
      <c r="B108" t="s">
        <v>17</v>
      </c>
      <c r="C108" t="s">
        <v>72</v>
      </c>
      <c r="D108" t="s">
        <v>44</v>
      </c>
      <c r="E108" t="s">
        <v>45</v>
      </c>
      <c r="F108" t="s">
        <v>21</v>
      </c>
      <c r="G108">
        <v>236</v>
      </c>
      <c r="H108" t="s">
        <v>35</v>
      </c>
      <c r="I108" t="s">
        <v>21</v>
      </c>
      <c r="J108" t="s">
        <v>30</v>
      </c>
      <c r="K108" t="s">
        <v>47</v>
      </c>
      <c r="L108" t="s">
        <v>37</v>
      </c>
      <c r="M108" t="s">
        <v>522</v>
      </c>
      <c r="N108" t="s">
        <v>27</v>
      </c>
      <c r="O108" t="s">
        <v>28</v>
      </c>
      <c r="P108" t="s">
        <v>29</v>
      </c>
      <c r="Q108" t="s">
        <v>30</v>
      </c>
      <c r="R108" t="s">
        <v>21</v>
      </c>
      <c r="S108" t="s">
        <v>2557</v>
      </c>
      <c r="T108" t="s">
        <v>21</v>
      </c>
      <c r="U108" t="s">
        <v>57</v>
      </c>
      <c r="V108">
        <v>3.2833333333333332</v>
      </c>
      <c r="W108" t="s">
        <v>2594</v>
      </c>
      <c r="X108">
        <v>5</v>
      </c>
    </row>
    <row r="109" spans="1:24">
      <c r="A109" t="s">
        <v>795</v>
      </c>
      <c r="B109" t="s">
        <v>159</v>
      </c>
      <c r="C109" t="s">
        <v>43</v>
      </c>
      <c r="D109" t="s">
        <v>44</v>
      </c>
      <c r="E109" t="s">
        <v>45</v>
      </c>
      <c r="F109" t="s">
        <v>21</v>
      </c>
      <c r="G109">
        <v>151</v>
      </c>
      <c r="H109" t="s">
        <v>35</v>
      </c>
      <c r="I109" t="s">
        <v>21</v>
      </c>
      <c r="J109" t="s">
        <v>30</v>
      </c>
      <c r="K109" t="s">
        <v>74</v>
      </c>
      <c r="L109" t="s">
        <v>37</v>
      </c>
      <c r="M109" t="s">
        <v>712</v>
      </c>
      <c r="N109" t="s">
        <v>27</v>
      </c>
      <c r="O109" t="s">
        <v>28</v>
      </c>
      <c r="P109" t="s">
        <v>29</v>
      </c>
      <c r="Q109" t="s">
        <v>30</v>
      </c>
      <c r="R109" t="s">
        <v>21</v>
      </c>
      <c r="S109" t="s">
        <v>2557</v>
      </c>
      <c r="T109" t="s">
        <v>21</v>
      </c>
      <c r="U109" t="s">
        <v>57</v>
      </c>
      <c r="V109">
        <v>1.9666666666666666</v>
      </c>
      <c r="W109" t="s">
        <v>2594</v>
      </c>
      <c r="X109">
        <v>5</v>
      </c>
    </row>
    <row r="110" spans="1:24">
      <c r="A110" t="s">
        <v>1190</v>
      </c>
      <c r="B110" t="s">
        <v>31</v>
      </c>
      <c r="C110" t="s">
        <v>72</v>
      </c>
      <c r="D110" t="s">
        <v>122</v>
      </c>
      <c r="E110" t="s">
        <v>45</v>
      </c>
      <c r="F110" t="s">
        <v>21</v>
      </c>
      <c r="G110">
        <v>-386</v>
      </c>
      <c r="H110" t="s">
        <v>35</v>
      </c>
      <c r="I110" t="s">
        <v>21</v>
      </c>
      <c r="J110" t="s">
        <v>30</v>
      </c>
      <c r="K110" t="s">
        <v>60</v>
      </c>
      <c r="L110" t="s">
        <v>37</v>
      </c>
      <c r="M110" t="s">
        <v>1323</v>
      </c>
      <c r="N110" t="s">
        <v>27</v>
      </c>
      <c r="O110" t="s">
        <v>28</v>
      </c>
      <c r="P110" t="s">
        <v>29</v>
      </c>
      <c r="Q110" t="s">
        <v>30</v>
      </c>
      <c r="R110" t="s">
        <v>21</v>
      </c>
      <c r="S110" t="s">
        <v>2557</v>
      </c>
      <c r="T110" t="s">
        <v>21</v>
      </c>
      <c r="U110" t="s">
        <v>57</v>
      </c>
      <c r="V110">
        <v>8.8333333333333339</v>
      </c>
      <c r="W110" t="s">
        <v>2594</v>
      </c>
      <c r="X110">
        <v>5</v>
      </c>
    </row>
    <row r="111" spans="1:24">
      <c r="A111" t="s">
        <v>2462</v>
      </c>
      <c r="B111" t="s">
        <v>230</v>
      </c>
      <c r="C111" t="s">
        <v>87</v>
      </c>
      <c r="D111" t="s">
        <v>122</v>
      </c>
      <c r="E111" t="s">
        <v>33</v>
      </c>
      <c r="F111" t="s">
        <v>21</v>
      </c>
      <c r="G111">
        <v>467</v>
      </c>
      <c r="H111" t="s">
        <v>35</v>
      </c>
      <c r="I111" t="s">
        <v>21</v>
      </c>
      <c r="J111" t="s">
        <v>30</v>
      </c>
      <c r="K111" t="s">
        <v>24</v>
      </c>
      <c r="L111" t="s">
        <v>37</v>
      </c>
      <c r="M111" t="s">
        <v>320</v>
      </c>
      <c r="N111" t="s">
        <v>27</v>
      </c>
      <c r="O111" t="s">
        <v>28</v>
      </c>
      <c r="P111" t="s">
        <v>29</v>
      </c>
      <c r="Q111" t="s">
        <v>30</v>
      </c>
      <c r="R111" t="s">
        <v>21</v>
      </c>
      <c r="S111" t="s">
        <v>2589</v>
      </c>
      <c r="T111" t="s">
        <v>21</v>
      </c>
      <c r="U111" t="s">
        <v>57</v>
      </c>
      <c r="V111">
        <v>1.3833333333333333</v>
      </c>
      <c r="W111" t="s">
        <v>2594</v>
      </c>
      <c r="X111">
        <v>5</v>
      </c>
    </row>
    <row r="112" spans="1:24">
      <c r="A112" t="s">
        <v>2686</v>
      </c>
      <c r="B112" t="s">
        <v>79</v>
      </c>
      <c r="C112" t="s">
        <v>72</v>
      </c>
      <c r="D112" t="s">
        <v>122</v>
      </c>
      <c r="E112" t="s">
        <v>33</v>
      </c>
      <c r="F112" t="s">
        <v>21</v>
      </c>
      <c r="G112">
        <v>63</v>
      </c>
      <c r="H112" t="s">
        <v>35</v>
      </c>
      <c r="I112" t="s">
        <v>21</v>
      </c>
      <c r="J112" t="s">
        <v>30</v>
      </c>
      <c r="K112" t="s">
        <v>57</v>
      </c>
      <c r="L112" t="s">
        <v>37</v>
      </c>
      <c r="M112" t="s">
        <v>462</v>
      </c>
      <c r="N112" t="s">
        <v>27</v>
      </c>
      <c r="O112" t="s">
        <v>28</v>
      </c>
      <c r="P112" t="s">
        <v>29</v>
      </c>
      <c r="Q112" t="s">
        <v>30</v>
      </c>
      <c r="R112" t="s">
        <v>21</v>
      </c>
      <c r="S112" t="s">
        <v>2589</v>
      </c>
      <c r="T112" t="s">
        <v>21</v>
      </c>
      <c r="U112" t="s">
        <v>57</v>
      </c>
      <c r="V112">
        <v>4.0333333333333332</v>
      </c>
      <c r="W112" t="s">
        <v>2594</v>
      </c>
      <c r="X112">
        <v>5</v>
      </c>
    </row>
    <row r="113" spans="1:24">
      <c r="A113" t="s">
        <v>601</v>
      </c>
      <c r="B113" t="s">
        <v>186</v>
      </c>
      <c r="C113" t="s">
        <v>32</v>
      </c>
      <c r="D113" t="s">
        <v>44</v>
      </c>
      <c r="E113" t="s">
        <v>33</v>
      </c>
      <c r="F113" t="s">
        <v>21</v>
      </c>
      <c r="G113">
        <v>84</v>
      </c>
      <c r="H113" t="s">
        <v>35</v>
      </c>
      <c r="I113" t="s">
        <v>21</v>
      </c>
      <c r="J113" t="s">
        <v>30</v>
      </c>
      <c r="K113" t="s">
        <v>60</v>
      </c>
      <c r="L113" t="s">
        <v>37</v>
      </c>
      <c r="M113" t="s">
        <v>1009</v>
      </c>
      <c r="N113" t="s">
        <v>27</v>
      </c>
      <c r="O113" t="s">
        <v>28</v>
      </c>
      <c r="P113" t="s">
        <v>29</v>
      </c>
      <c r="Q113" t="s">
        <v>30</v>
      </c>
      <c r="R113" t="s">
        <v>21</v>
      </c>
      <c r="S113" t="s">
        <v>2557</v>
      </c>
      <c r="T113" t="s">
        <v>21</v>
      </c>
      <c r="U113" t="s">
        <v>57</v>
      </c>
      <c r="V113">
        <v>4.9833333333333334</v>
      </c>
      <c r="W113" t="s">
        <v>2594</v>
      </c>
      <c r="X113">
        <v>5</v>
      </c>
    </row>
    <row r="114" spans="1:24">
      <c r="A114" t="s">
        <v>2687</v>
      </c>
      <c r="B114" t="s">
        <v>234</v>
      </c>
      <c r="C114" t="s">
        <v>43</v>
      </c>
      <c r="D114" t="s">
        <v>44</v>
      </c>
      <c r="E114" t="s">
        <v>45</v>
      </c>
      <c r="F114" t="s">
        <v>21</v>
      </c>
      <c r="G114">
        <v>3238</v>
      </c>
      <c r="H114" t="s">
        <v>35</v>
      </c>
      <c r="I114" t="s">
        <v>21</v>
      </c>
      <c r="J114" t="s">
        <v>30</v>
      </c>
      <c r="K114" t="s">
        <v>24</v>
      </c>
      <c r="L114" t="s">
        <v>37</v>
      </c>
      <c r="M114" t="s">
        <v>118</v>
      </c>
      <c r="N114" t="s">
        <v>27</v>
      </c>
      <c r="O114" t="s">
        <v>28</v>
      </c>
      <c r="P114" t="s">
        <v>29</v>
      </c>
      <c r="Q114" t="s">
        <v>30</v>
      </c>
      <c r="R114" t="s">
        <v>21</v>
      </c>
      <c r="S114" t="s">
        <v>2556</v>
      </c>
      <c r="T114" t="s">
        <v>21</v>
      </c>
      <c r="U114" t="s">
        <v>57</v>
      </c>
      <c r="V114">
        <v>0.11666666666666667</v>
      </c>
      <c r="W114" t="s">
        <v>2594</v>
      </c>
      <c r="X114">
        <v>5</v>
      </c>
    </row>
    <row r="115" spans="1:24">
      <c r="A115" t="s">
        <v>2688</v>
      </c>
      <c r="B115" t="s">
        <v>209</v>
      </c>
      <c r="C115" t="s">
        <v>43</v>
      </c>
      <c r="D115" t="s">
        <v>122</v>
      </c>
      <c r="E115" t="s">
        <v>33</v>
      </c>
      <c r="F115" t="s">
        <v>21</v>
      </c>
      <c r="G115">
        <v>1598</v>
      </c>
      <c r="H115" t="s">
        <v>35</v>
      </c>
      <c r="I115" t="s">
        <v>21</v>
      </c>
      <c r="J115" t="s">
        <v>30</v>
      </c>
      <c r="K115" t="s">
        <v>99</v>
      </c>
      <c r="L115" t="s">
        <v>37</v>
      </c>
      <c r="M115" t="s">
        <v>376</v>
      </c>
      <c r="N115" t="s">
        <v>27</v>
      </c>
      <c r="O115" t="s">
        <v>28</v>
      </c>
      <c r="P115" t="s">
        <v>29</v>
      </c>
      <c r="Q115" t="s">
        <v>30</v>
      </c>
      <c r="R115" t="s">
        <v>21</v>
      </c>
      <c r="S115" t="s">
        <v>2589</v>
      </c>
      <c r="T115" t="s">
        <v>21</v>
      </c>
      <c r="U115" t="s">
        <v>57</v>
      </c>
      <c r="V115">
        <v>1.4</v>
      </c>
      <c r="W115" t="s">
        <v>2594</v>
      </c>
      <c r="X115">
        <v>5</v>
      </c>
    </row>
    <row r="116" spans="1:24">
      <c r="A116" t="s">
        <v>2689</v>
      </c>
      <c r="B116" t="s">
        <v>17</v>
      </c>
      <c r="C116" t="s">
        <v>94</v>
      </c>
      <c r="D116" t="s">
        <v>44</v>
      </c>
      <c r="E116" t="s">
        <v>45</v>
      </c>
      <c r="F116" t="s">
        <v>21</v>
      </c>
      <c r="G116">
        <v>34</v>
      </c>
      <c r="H116" t="s">
        <v>35</v>
      </c>
      <c r="I116" t="s">
        <v>21</v>
      </c>
      <c r="J116" t="s">
        <v>30</v>
      </c>
      <c r="K116" t="s">
        <v>74</v>
      </c>
      <c r="L116" t="s">
        <v>37</v>
      </c>
      <c r="M116" t="s">
        <v>371</v>
      </c>
      <c r="N116" t="s">
        <v>27</v>
      </c>
      <c r="O116" t="s">
        <v>28</v>
      </c>
      <c r="P116" t="s">
        <v>29</v>
      </c>
      <c r="Q116" t="s">
        <v>30</v>
      </c>
      <c r="R116" t="s">
        <v>21</v>
      </c>
      <c r="S116" t="s">
        <v>2557</v>
      </c>
      <c r="T116" t="s">
        <v>21</v>
      </c>
      <c r="U116" t="s">
        <v>57</v>
      </c>
      <c r="V116">
        <v>4.8166666666666664</v>
      </c>
      <c r="W116" t="s">
        <v>2594</v>
      </c>
      <c r="X116">
        <v>5</v>
      </c>
    </row>
    <row r="117" spans="1:24">
      <c r="A117" t="s">
        <v>761</v>
      </c>
      <c r="B117" t="s">
        <v>128</v>
      </c>
      <c r="C117" t="s">
        <v>72</v>
      </c>
      <c r="D117" t="s">
        <v>122</v>
      </c>
      <c r="E117" t="s">
        <v>33</v>
      </c>
      <c r="F117" t="s">
        <v>21</v>
      </c>
      <c r="G117">
        <v>-329</v>
      </c>
      <c r="H117" t="s">
        <v>35</v>
      </c>
      <c r="I117" t="s">
        <v>21</v>
      </c>
      <c r="J117" t="s">
        <v>30</v>
      </c>
      <c r="K117" t="s">
        <v>118</v>
      </c>
      <c r="L117" t="s">
        <v>37</v>
      </c>
      <c r="M117" t="s">
        <v>157</v>
      </c>
      <c r="N117" t="s">
        <v>27</v>
      </c>
      <c r="O117" t="s">
        <v>28</v>
      </c>
      <c r="P117" t="s">
        <v>29</v>
      </c>
      <c r="Q117" t="s">
        <v>30</v>
      </c>
      <c r="R117" t="s">
        <v>21</v>
      </c>
      <c r="S117" t="s">
        <v>2557</v>
      </c>
      <c r="T117" t="s">
        <v>21</v>
      </c>
      <c r="U117" t="s">
        <v>57</v>
      </c>
      <c r="V117">
        <v>2.85</v>
      </c>
      <c r="W117" t="s">
        <v>2594</v>
      </c>
      <c r="X117">
        <v>5</v>
      </c>
    </row>
    <row r="118" spans="1:24">
      <c r="A118" t="s">
        <v>2690</v>
      </c>
      <c r="B118" t="s">
        <v>17</v>
      </c>
      <c r="C118" t="s">
        <v>18</v>
      </c>
      <c r="D118" t="s">
        <v>44</v>
      </c>
      <c r="E118" t="s">
        <v>33</v>
      </c>
      <c r="F118" t="s">
        <v>35</v>
      </c>
      <c r="G118">
        <v>-770</v>
      </c>
      <c r="H118" t="s">
        <v>35</v>
      </c>
      <c r="I118" t="s">
        <v>21</v>
      </c>
      <c r="J118" t="s">
        <v>30</v>
      </c>
      <c r="K118" t="s">
        <v>234</v>
      </c>
      <c r="L118" t="s">
        <v>37</v>
      </c>
      <c r="M118" t="s">
        <v>252</v>
      </c>
      <c r="N118" t="s">
        <v>27</v>
      </c>
      <c r="O118" t="s">
        <v>28</v>
      </c>
      <c r="P118" t="s">
        <v>29</v>
      </c>
      <c r="Q118" t="s">
        <v>30</v>
      </c>
      <c r="R118" t="s">
        <v>21</v>
      </c>
      <c r="S118" t="s">
        <v>2557</v>
      </c>
      <c r="T118" t="s">
        <v>21</v>
      </c>
      <c r="U118" t="s">
        <v>57</v>
      </c>
      <c r="V118">
        <v>1.45</v>
      </c>
      <c r="W118" t="s">
        <v>2594</v>
      </c>
      <c r="X118">
        <v>5</v>
      </c>
    </row>
    <row r="119" spans="1:24">
      <c r="A119" t="s">
        <v>2691</v>
      </c>
      <c r="B119" t="s">
        <v>336</v>
      </c>
      <c r="C119" t="s">
        <v>72</v>
      </c>
      <c r="D119" t="s">
        <v>44</v>
      </c>
      <c r="E119" t="s">
        <v>33</v>
      </c>
      <c r="F119" t="s">
        <v>21</v>
      </c>
      <c r="G119">
        <v>-46</v>
      </c>
      <c r="H119" t="s">
        <v>35</v>
      </c>
      <c r="I119" t="s">
        <v>21</v>
      </c>
      <c r="J119" t="s">
        <v>30</v>
      </c>
      <c r="K119" t="s">
        <v>24</v>
      </c>
      <c r="L119" t="s">
        <v>37</v>
      </c>
      <c r="M119" t="s">
        <v>60</v>
      </c>
      <c r="N119" t="s">
        <v>27</v>
      </c>
      <c r="O119" t="s">
        <v>28</v>
      </c>
      <c r="P119" t="s">
        <v>29</v>
      </c>
      <c r="Q119" t="s">
        <v>30</v>
      </c>
      <c r="R119" t="s">
        <v>21</v>
      </c>
      <c r="S119" t="s">
        <v>2556</v>
      </c>
      <c r="T119" t="s">
        <v>21</v>
      </c>
      <c r="U119" t="s">
        <v>57</v>
      </c>
      <c r="V119">
        <v>0.38333333333333336</v>
      </c>
      <c r="W119" t="s">
        <v>2594</v>
      </c>
      <c r="X119">
        <v>5</v>
      </c>
    </row>
    <row r="120" spans="1:24">
      <c r="A120" t="s">
        <v>2692</v>
      </c>
      <c r="B120" t="s">
        <v>31</v>
      </c>
      <c r="C120" t="s">
        <v>43</v>
      </c>
      <c r="D120" t="s">
        <v>44</v>
      </c>
      <c r="E120" t="s">
        <v>20</v>
      </c>
      <c r="F120" t="s">
        <v>21</v>
      </c>
      <c r="G120">
        <v>4897</v>
      </c>
      <c r="H120" t="s">
        <v>35</v>
      </c>
      <c r="I120" t="s">
        <v>21</v>
      </c>
      <c r="J120" t="s">
        <v>30</v>
      </c>
      <c r="K120" t="s">
        <v>85</v>
      </c>
      <c r="L120" t="s">
        <v>37</v>
      </c>
      <c r="M120" t="s">
        <v>75</v>
      </c>
      <c r="N120" t="s">
        <v>27</v>
      </c>
      <c r="O120" t="s">
        <v>28</v>
      </c>
      <c r="P120" t="s">
        <v>29</v>
      </c>
      <c r="Q120" t="s">
        <v>30</v>
      </c>
      <c r="R120" t="s">
        <v>21</v>
      </c>
      <c r="S120" t="s">
        <v>2557</v>
      </c>
      <c r="T120" t="s">
        <v>21</v>
      </c>
      <c r="U120" t="s">
        <v>57</v>
      </c>
      <c r="V120">
        <v>2.5166666666666666</v>
      </c>
      <c r="W120" t="s">
        <v>2594</v>
      </c>
      <c r="X120">
        <v>5</v>
      </c>
    </row>
    <row r="121" spans="1:24">
      <c r="A121" t="s">
        <v>2693</v>
      </c>
      <c r="B121" t="s">
        <v>114</v>
      </c>
      <c r="C121" t="s">
        <v>72</v>
      </c>
      <c r="D121" t="s">
        <v>44</v>
      </c>
      <c r="E121" t="s">
        <v>45</v>
      </c>
      <c r="F121" t="s">
        <v>21</v>
      </c>
      <c r="G121">
        <v>777</v>
      </c>
      <c r="H121" t="s">
        <v>35</v>
      </c>
      <c r="I121" t="s">
        <v>21</v>
      </c>
      <c r="J121" t="s">
        <v>30</v>
      </c>
      <c r="K121" t="s">
        <v>68</v>
      </c>
      <c r="L121" t="s">
        <v>37</v>
      </c>
      <c r="M121" t="s">
        <v>450</v>
      </c>
      <c r="N121" t="s">
        <v>27</v>
      </c>
      <c r="O121" t="s">
        <v>28</v>
      </c>
      <c r="P121" t="s">
        <v>29</v>
      </c>
      <c r="Q121" t="s">
        <v>30</v>
      </c>
      <c r="R121" t="s">
        <v>21</v>
      </c>
      <c r="S121" t="s">
        <v>2556</v>
      </c>
      <c r="T121" t="s">
        <v>21</v>
      </c>
      <c r="U121" t="s">
        <v>57</v>
      </c>
      <c r="V121">
        <v>5.85</v>
      </c>
      <c r="W121" t="s">
        <v>2594</v>
      </c>
      <c r="X121">
        <v>5</v>
      </c>
    </row>
    <row r="122" spans="1:24">
      <c r="A122" t="s">
        <v>2694</v>
      </c>
      <c r="B122" t="s">
        <v>126</v>
      </c>
      <c r="C122" t="s">
        <v>72</v>
      </c>
      <c r="D122" t="s">
        <v>122</v>
      </c>
      <c r="E122" t="s">
        <v>33</v>
      </c>
      <c r="F122" t="s">
        <v>21</v>
      </c>
      <c r="G122">
        <v>-280</v>
      </c>
      <c r="H122" t="s">
        <v>35</v>
      </c>
      <c r="I122" t="s">
        <v>21</v>
      </c>
      <c r="J122" t="s">
        <v>30</v>
      </c>
      <c r="K122" t="s">
        <v>134</v>
      </c>
      <c r="L122" t="s">
        <v>37</v>
      </c>
      <c r="M122" t="s">
        <v>309</v>
      </c>
      <c r="N122" t="s">
        <v>27</v>
      </c>
      <c r="O122" t="s">
        <v>28</v>
      </c>
      <c r="P122" t="s">
        <v>29</v>
      </c>
      <c r="Q122" t="s">
        <v>30</v>
      </c>
      <c r="R122" t="s">
        <v>21</v>
      </c>
      <c r="S122" t="s">
        <v>2557</v>
      </c>
      <c r="T122" t="s">
        <v>21</v>
      </c>
      <c r="U122" t="s">
        <v>57</v>
      </c>
      <c r="V122">
        <v>4.3</v>
      </c>
      <c r="W122" t="s">
        <v>2594</v>
      </c>
      <c r="X122">
        <v>5</v>
      </c>
    </row>
    <row r="123" spans="1:24">
      <c r="A123" t="s">
        <v>523</v>
      </c>
      <c r="B123" t="s">
        <v>31</v>
      </c>
      <c r="C123" t="s">
        <v>43</v>
      </c>
      <c r="D123" t="s">
        <v>44</v>
      </c>
      <c r="E123" t="s">
        <v>33</v>
      </c>
      <c r="F123" t="s">
        <v>21</v>
      </c>
      <c r="G123">
        <v>-424</v>
      </c>
      <c r="H123" t="s">
        <v>35</v>
      </c>
      <c r="I123" t="s">
        <v>21</v>
      </c>
      <c r="J123" t="s">
        <v>30</v>
      </c>
      <c r="K123" t="s">
        <v>134</v>
      </c>
      <c r="L123" t="s">
        <v>37</v>
      </c>
      <c r="M123" t="s">
        <v>1760</v>
      </c>
      <c r="N123" t="s">
        <v>27</v>
      </c>
      <c r="O123" t="s">
        <v>28</v>
      </c>
      <c r="P123" t="s">
        <v>29</v>
      </c>
      <c r="Q123" t="s">
        <v>30</v>
      </c>
      <c r="R123" t="s">
        <v>21</v>
      </c>
      <c r="S123" t="s">
        <v>2557</v>
      </c>
      <c r="T123" t="s">
        <v>21</v>
      </c>
      <c r="U123" t="s">
        <v>57</v>
      </c>
      <c r="V123">
        <v>14.383333333333333</v>
      </c>
      <c r="W123" t="s">
        <v>2594</v>
      </c>
      <c r="X123">
        <v>5</v>
      </c>
    </row>
    <row r="124" spans="1:24">
      <c r="A124" t="s">
        <v>2219</v>
      </c>
      <c r="B124" t="s">
        <v>186</v>
      </c>
      <c r="C124" t="s">
        <v>32</v>
      </c>
      <c r="D124" t="s">
        <v>122</v>
      </c>
      <c r="E124" t="s">
        <v>33</v>
      </c>
      <c r="F124" t="s">
        <v>21</v>
      </c>
      <c r="G124">
        <v>202</v>
      </c>
      <c r="H124" t="s">
        <v>35</v>
      </c>
      <c r="I124" t="s">
        <v>21</v>
      </c>
      <c r="J124" t="s">
        <v>30</v>
      </c>
      <c r="K124" t="s">
        <v>205</v>
      </c>
      <c r="L124" t="s">
        <v>37</v>
      </c>
      <c r="M124" t="s">
        <v>603</v>
      </c>
      <c r="N124" t="s">
        <v>27</v>
      </c>
      <c r="O124" t="s">
        <v>28</v>
      </c>
      <c r="P124" t="s">
        <v>29</v>
      </c>
      <c r="Q124" t="s">
        <v>30</v>
      </c>
      <c r="R124" t="s">
        <v>21</v>
      </c>
      <c r="S124" t="s">
        <v>2557</v>
      </c>
      <c r="T124" t="s">
        <v>21</v>
      </c>
      <c r="U124" t="s">
        <v>57</v>
      </c>
      <c r="V124">
        <v>5.3</v>
      </c>
      <c r="W124" t="s">
        <v>2594</v>
      </c>
      <c r="X124">
        <v>5</v>
      </c>
    </row>
    <row r="125" spans="1:24">
      <c r="A125" t="s">
        <v>2695</v>
      </c>
      <c r="B125" t="s">
        <v>42</v>
      </c>
      <c r="C125" t="s">
        <v>43</v>
      </c>
      <c r="D125" t="s">
        <v>122</v>
      </c>
      <c r="E125" t="s">
        <v>45</v>
      </c>
      <c r="F125" t="s">
        <v>21</v>
      </c>
      <c r="G125">
        <v>321</v>
      </c>
      <c r="H125" t="s">
        <v>35</v>
      </c>
      <c r="I125" t="s">
        <v>21</v>
      </c>
      <c r="J125" t="s">
        <v>30</v>
      </c>
      <c r="K125" t="s">
        <v>243</v>
      </c>
      <c r="L125" t="s">
        <v>37</v>
      </c>
      <c r="M125" t="s">
        <v>105</v>
      </c>
      <c r="N125" t="s">
        <v>27</v>
      </c>
      <c r="O125" t="s">
        <v>28</v>
      </c>
      <c r="P125" t="s">
        <v>29</v>
      </c>
      <c r="Q125" t="s">
        <v>30</v>
      </c>
      <c r="R125" t="s">
        <v>21</v>
      </c>
      <c r="S125" t="s">
        <v>2557</v>
      </c>
      <c r="T125" t="s">
        <v>21</v>
      </c>
      <c r="U125" t="s">
        <v>57</v>
      </c>
      <c r="V125">
        <v>3.15</v>
      </c>
      <c r="W125" t="s">
        <v>2594</v>
      </c>
      <c r="X125">
        <v>5</v>
      </c>
    </row>
    <row r="126" spans="1:24">
      <c r="A126" t="s">
        <v>2696</v>
      </c>
      <c r="B126" t="s">
        <v>234</v>
      </c>
      <c r="C126" t="s">
        <v>32</v>
      </c>
      <c r="D126" t="s">
        <v>44</v>
      </c>
      <c r="E126" t="s">
        <v>33</v>
      </c>
      <c r="F126" t="s">
        <v>21</v>
      </c>
      <c r="G126">
        <v>229</v>
      </c>
      <c r="H126" t="s">
        <v>35</v>
      </c>
      <c r="I126" t="s">
        <v>21</v>
      </c>
      <c r="J126" t="s">
        <v>30</v>
      </c>
      <c r="K126" t="s">
        <v>243</v>
      </c>
      <c r="L126" t="s">
        <v>37</v>
      </c>
      <c r="M126" t="s">
        <v>664</v>
      </c>
      <c r="N126" t="s">
        <v>27</v>
      </c>
      <c r="O126" t="s">
        <v>28</v>
      </c>
      <c r="P126" t="s">
        <v>29</v>
      </c>
      <c r="Q126" t="s">
        <v>30</v>
      </c>
      <c r="R126" t="s">
        <v>21</v>
      </c>
      <c r="S126" t="s">
        <v>2556</v>
      </c>
      <c r="T126" t="s">
        <v>21</v>
      </c>
      <c r="U126" t="s">
        <v>57</v>
      </c>
      <c r="V126">
        <v>5.3666666666666663</v>
      </c>
      <c r="W126" t="s">
        <v>2594</v>
      </c>
      <c r="X126">
        <v>5</v>
      </c>
    </row>
    <row r="127" spans="1:24">
      <c r="A127" t="s">
        <v>787</v>
      </c>
      <c r="B127" t="s">
        <v>60</v>
      </c>
      <c r="C127" t="s">
        <v>72</v>
      </c>
      <c r="D127" t="s">
        <v>44</v>
      </c>
      <c r="E127" t="s">
        <v>45</v>
      </c>
      <c r="F127" t="s">
        <v>21</v>
      </c>
      <c r="G127">
        <v>1129</v>
      </c>
      <c r="H127" t="s">
        <v>35</v>
      </c>
      <c r="I127" t="s">
        <v>21</v>
      </c>
      <c r="J127" t="s">
        <v>30</v>
      </c>
      <c r="K127" t="s">
        <v>234</v>
      </c>
      <c r="L127" t="s">
        <v>37</v>
      </c>
      <c r="M127" t="s">
        <v>1835</v>
      </c>
      <c r="N127" t="s">
        <v>27</v>
      </c>
      <c r="O127" t="s">
        <v>28</v>
      </c>
      <c r="P127" t="s">
        <v>29</v>
      </c>
      <c r="Q127" t="s">
        <v>30</v>
      </c>
      <c r="R127" t="s">
        <v>35</v>
      </c>
      <c r="S127" t="s">
        <v>2556</v>
      </c>
      <c r="T127" t="s">
        <v>21</v>
      </c>
      <c r="U127" t="s">
        <v>57</v>
      </c>
      <c r="V127">
        <v>13.433333333333334</v>
      </c>
      <c r="W127" t="s">
        <v>2594</v>
      </c>
      <c r="X127">
        <v>5</v>
      </c>
    </row>
    <row r="128" spans="1:24">
      <c r="A128" t="s">
        <v>2697</v>
      </c>
      <c r="B128" t="s">
        <v>121</v>
      </c>
      <c r="C128" t="s">
        <v>66</v>
      </c>
      <c r="D128" t="s">
        <v>44</v>
      </c>
      <c r="E128" t="s">
        <v>45</v>
      </c>
      <c r="F128" t="s">
        <v>21</v>
      </c>
      <c r="G128">
        <v>917</v>
      </c>
      <c r="H128" t="s">
        <v>35</v>
      </c>
      <c r="I128" t="s">
        <v>21</v>
      </c>
      <c r="J128" t="s">
        <v>30</v>
      </c>
      <c r="K128" t="s">
        <v>60</v>
      </c>
      <c r="L128" t="s">
        <v>37</v>
      </c>
      <c r="M128" t="s">
        <v>521</v>
      </c>
      <c r="N128" t="s">
        <v>27</v>
      </c>
      <c r="O128" t="s">
        <v>28</v>
      </c>
      <c r="P128" t="s">
        <v>29</v>
      </c>
      <c r="Q128" t="s">
        <v>30</v>
      </c>
      <c r="R128" t="s">
        <v>21</v>
      </c>
      <c r="S128" t="s">
        <v>2557</v>
      </c>
      <c r="T128" t="s">
        <v>21</v>
      </c>
      <c r="U128" t="s">
        <v>57</v>
      </c>
      <c r="V128">
        <v>4.333333333333333</v>
      </c>
      <c r="W128" t="s">
        <v>2594</v>
      </c>
      <c r="X128">
        <v>5</v>
      </c>
    </row>
    <row r="129" spans="1:24">
      <c r="A129" t="s">
        <v>2698</v>
      </c>
      <c r="B129" t="s">
        <v>121</v>
      </c>
      <c r="C129" t="s">
        <v>43</v>
      </c>
      <c r="D129" t="s">
        <v>122</v>
      </c>
      <c r="E129" t="s">
        <v>45</v>
      </c>
      <c r="F129" t="s">
        <v>21</v>
      </c>
      <c r="G129">
        <v>4425</v>
      </c>
      <c r="H129" t="s">
        <v>35</v>
      </c>
      <c r="I129" t="s">
        <v>21</v>
      </c>
      <c r="J129" t="s">
        <v>30</v>
      </c>
      <c r="K129" t="s">
        <v>17</v>
      </c>
      <c r="L129" t="s">
        <v>37</v>
      </c>
      <c r="M129" t="s">
        <v>576</v>
      </c>
      <c r="N129" t="s">
        <v>27</v>
      </c>
      <c r="O129" t="s">
        <v>28</v>
      </c>
      <c r="P129" t="s">
        <v>29</v>
      </c>
      <c r="Q129" t="s">
        <v>30</v>
      </c>
      <c r="R129" t="s">
        <v>21</v>
      </c>
      <c r="S129" t="s">
        <v>2557</v>
      </c>
      <c r="T129" t="s">
        <v>21</v>
      </c>
      <c r="U129" t="s">
        <v>57</v>
      </c>
      <c r="V129">
        <v>2.7</v>
      </c>
      <c r="W129" t="s">
        <v>2594</v>
      </c>
      <c r="X129">
        <v>5</v>
      </c>
    </row>
    <row r="130" spans="1:24">
      <c r="A130" t="s">
        <v>2699</v>
      </c>
      <c r="B130" t="s">
        <v>524</v>
      </c>
      <c r="C130" t="s">
        <v>32</v>
      </c>
      <c r="D130" t="s">
        <v>122</v>
      </c>
      <c r="E130" t="s">
        <v>33</v>
      </c>
      <c r="F130" t="s">
        <v>21</v>
      </c>
      <c r="G130">
        <v>4906</v>
      </c>
      <c r="H130" t="s">
        <v>35</v>
      </c>
      <c r="I130" t="s">
        <v>21</v>
      </c>
      <c r="J130" t="s">
        <v>30</v>
      </c>
      <c r="K130" t="s">
        <v>68</v>
      </c>
      <c r="L130" t="s">
        <v>37</v>
      </c>
      <c r="M130" t="s">
        <v>809</v>
      </c>
      <c r="N130" t="s">
        <v>27</v>
      </c>
      <c r="O130" t="s">
        <v>28</v>
      </c>
      <c r="P130" t="s">
        <v>29</v>
      </c>
      <c r="Q130" t="s">
        <v>30</v>
      </c>
      <c r="R130" t="s">
        <v>21</v>
      </c>
      <c r="S130" t="s">
        <v>2589</v>
      </c>
      <c r="T130" t="s">
        <v>21</v>
      </c>
      <c r="U130" t="s">
        <v>57</v>
      </c>
      <c r="V130">
        <v>6.4833333333333334</v>
      </c>
      <c r="W130" t="s">
        <v>2594</v>
      </c>
      <c r="X130">
        <v>5</v>
      </c>
    </row>
    <row r="131" spans="1:24">
      <c r="A131" t="s">
        <v>2700</v>
      </c>
      <c r="B131" t="s">
        <v>110</v>
      </c>
      <c r="C131" t="s">
        <v>72</v>
      </c>
      <c r="D131" t="s">
        <v>44</v>
      </c>
      <c r="E131" t="s">
        <v>33</v>
      </c>
      <c r="F131" t="s">
        <v>21</v>
      </c>
      <c r="G131">
        <v>435</v>
      </c>
      <c r="H131" t="s">
        <v>35</v>
      </c>
      <c r="I131" t="s">
        <v>21</v>
      </c>
      <c r="J131" t="s">
        <v>30</v>
      </c>
      <c r="K131" t="s">
        <v>134</v>
      </c>
      <c r="L131" t="s">
        <v>37</v>
      </c>
      <c r="M131" t="s">
        <v>461</v>
      </c>
      <c r="N131" t="s">
        <v>27</v>
      </c>
      <c r="O131" t="s">
        <v>28</v>
      </c>
      <c r="P131" t="s">
        <v>29</v>
      </c>
      <c r="Q131" t="s">
        <v>30</v>
      </c>
      <c r="R131" t="s">
        <v>21</v>
      </c>
      <c r="S131" t="s">
        <v>2557</v>
      </c>
      <c r="T131" t="s">
        <v>21</v>
      </c>
      <c r="U131" t="s">
        <v>57</v>
      </c>
      <c r="V131">
        <v>3.5</v>
      </c>
      <c r="W131" t="s">
        <v>2594</v>
      </c>
      <c r="X131">
        <v>5</v>
      </c>
    </row>
    <row r="132" spans="1:24">
      <c r="A132" t="s">
        <v>2701</v>
      </c>
      <c r="B132" t="s">
        <v>97</v>
      </c>
      <c r="C132" t="s">
        <v>43</v>
      </c>
      <c r="D132" t="s">
        <v>44</v>
      </c>
      <c r="E132" t="s">
        <v>45</v>
      </c>
      <c r="F132" t="s">
        <v>21</v>
      </c>
      <c r="G132">
        <v>385</v>
      </c>
      <c r="H132" t="s">
        <v>35</v>
      </c>
      <c r="I132" t="s">
        <v>21</v>
      </c>
      <c r="J132" t="s">
        <v>30</v>
      </c>
      <c r="K132" t="s">
        <v>152</v>
      </c>
      <c r="L132" t="s">
        <v>37</v>
      </c>
      <c r="M132" t="s">
        <v>933</v>
      </c>
      <c r="N132" t="s">
        <v>27</v>
      </c>
      <c r="O132" t="s">
        <v>28</v>
      </c>
      <c r="P132" t="s">
        <v>29</v>
      </c>
      <c r="Q132" t="s">
        <v>30</v>
      </c>
      <c r="R132" t="s">
        <v>21</v>
      </c>
      <c r="S132" t="s">
        <v>2557</v>
      </c>
      <c r="T132" t="s">
        <v>21</v>
      </c>
      <c r="U132" t="s">
        <v>57</v>
      </c>
      <c r="V132">
        <v>5.0666666666666664</v>
      </c>
      <c r="W132" t="s">
        <v>2594</v>
      </c>
      <c r="X132">
        <v>5</v>
      </c>
    </row>
    <row r="133" spans="1:24">
      <c r="A133" t="s">
        <v>2702</v>
      </c>
      <c r="B133" t="s">
        <v>110</v>
      </c>
      <c r="C133" t="s">
        <v>32</v>
      </c>
      <c r="D133" t="s">
        <v>44</v>
      </c>
      <c r="E133" t="s">
        <v>45</v>
      </c>
      <c r="F133" t="s">
        <v>21</v>
      </c>
      <c r="G133">
        <v>223</v>
      </c>
      <c r="H133" t="s">
        <v>35</v>
      </c>
      <c r="I133" t="s">
        <v>21</v>
      </c>
      <c r="J133" t="s">
        <v>30</v>
      </c>
      <c r="K133" t="s">
        <v>234</v>
      </c>
      <c r="L133" t="s">
        <v>37</v>
      </c>
      <c r="M133" t="s">
        <v>114</v>
      </c>
      <c r="N133" t="s">
        <v>27</v>
      </c>
      <c r="O133" t="s">
        <v>28</v>
      </c>
      <c r="P133" t="s">
        <v>29</v>
      </c>
      <c r="Q133" t="s">
        <v>30</v>
      </c>
      <c r="R133" t="s">
        <v>21</v>
      </c>
      <c r="S133" t="s">
        <v>2557</v>
      </c>
      <c r="T133" t="s">
        <v>21</v>
      </c>
      <c r="U133" t="s">
        <v>57</v>
      </c>
      <c r="V133">
        <v>0.41666666666666669</v>
      </c>
      <c r="W133" t="s">
        <v>2594</v>
      </c>
      <c r="X133">
        <v>5</v>
      </c>
    </row>
    <row r="134" spans="1:24">
      <c r="A134" t="s">
        <v>2703</v>
      </c>
      <c r="B134" t="s">
        <v>80</v>
      </c>
      <c r="C134" t="s">
        <v>72</v>
      </c>
      <c r="D134" t="s">
        <v>44</v>
      </c>
      <c r="E134" t="s">
        <v>33</v>
      </c>
      <c r="F134" t="s">
        <v>21</v>
      </c>
      <c r="G134">
        <v>593</v>
      </c>
      <c r="H134" t="s">
        <v>35</v>
      </c>
      <c r="I134" t="s">
        <v>21</v>
      </c>
      <c r="J134" t="s">
        <v>30</v>
      </c>
      <c r="K134" t="s">
        <v>57</v>
      </c>
      <c r="L134" t="s">
        <v>37</v>
      </c>
      <c r="M134" t="s">
        <v>140</v>
      </c>
      <c r="N134" t="s">
        <v>27</v>
      </c>
      <c r="O134" t="s">
        <v>28</v>
      </c>
      <c r="P134" t="s">
        <v>29</v>
      </c>
      <c r="Q134" t="s">
        <v>30</v>
      </c>
      <c r="R134" t="s">
        <v>21</v>
      </c>
      <c r="S134" t="s">
        <v>2557</v>
      </c>
      <c r="T134" t="s">
        <v>21</v>
      </c>
      <c r="U134" t="s">
        <v>57</v>
      </c>
      <c r="V134">
        <v>0.91666666666666663</v>
      </c>
      <c r="W134" t="s">
        <v>2594</v>
      </c>
      <c r="X134">
        <v>5</v>
      </c>
    </row>
    <row r="135" spans="1:24">
      <c r="A135" t="s">
        <v>2704</v>
      </c>
      <c r="B135" t="s">
        <v>55</v>
      </c>
      <c r="C135" t="s">
        <v>72</v>
      </c>
      <c r="D135" t="s">
        <v>122</v>
      </c>
      <c r="E135" t="s">
        <v>33</v>
      </c>
      <c r="F135" t="s">
        <v>21</v>
      </c>
      <c r="G135">
        <v>879</v>
      </c>
      <c r="H135" t="s">
        <v>35</v>
      </c>
      <c r="I135" t="s">
        <v>21</v>
      </c>
      <c r="J135" t="s">
        <v>30</v>
      </c>
      <c r="K135" t="s">
        <v>134</v>
      </c>
      <c r="L135" t="s">
        <v>37</v>
      </c>
      <c r="M135" t="s">
        <v>200</v>
      </c>
      <c r="N135" t="s">
        <v>27</v>
      </c>
      <c r="O135" t="s">
        <v>28</v>
      </c>
      <c r="P135" t="s">
        <v>29</v>
      </c>
      <c r="Q135" t="s">
        <v>30</v>
      </c>
      <c r="R135" t="s">
        <v>21</v>
      </c>
      <c r="S135" t="s">
        <v>2589</v>
      </c>
      <c r="T135" t="s">
        <v>21</v>
      </c>
      <c r="U135" t="s">
        <v>57</v>
      </c>
      <c r="V135">
        <v>3.8</v>
      </c>
      <c r="W135" t="s">
        <v>2594</v>
      </c>
      <c r="X135">
        <v>5</v>
      </c>
    </row>
    <row r="136" spans="1:24">
      <c r="A136" t="s">
        <v>2705</v>
      </c>
      <c r="B136" t="s">
        <v>65</v>
      </c>
      <c r="C136" t="s">
        <v>87</v>
      </c>
      <c r="D136" t="s">
        <v>122</v>
      </c>
      <c r="E136" t="s">
        <v>33</v>
      </c>
      <c r="F136" t="s">
        <v>21</v>
      </c>
      <c r="G136">
        <v>-37</v>
      </c>
      <c r="H136" t="s">
        <v>35</v>
      </c>
      <c r="I136" t="s">
        <v>21</v>
      </c>
      <c r="J136" t="s">
        <v>30</v>
      </c>
      <c r="K136" t="s">
        <v>108</v>
      </c>
      <c r="L136" t="s">
        <v>37</v>
      </c>
      <c r="M136" t="s">
        <v>75</v>
      </c>
      <c r="N136" t="s">
        <v>27</v>
      </c>
      <c r="O136" t="s">
        <v>28</v>
      </c>
      <c r="P136" t="s">
        <v>29</v>
      </c>
      <c r="Q136" t="s">
        <v>30</v>
      </c>
      <c r="R136" t="s">
        <v>21</v>
      </c>
      <c r="S136" t="s">
        <v>2557</v>
      </c>
      <c r="T136" t="s">
        <v>21</v>
      </c>
      <c r="U136" t="s">
        <v>57</v>
      </c>
      <c r="V136">
        <v>2.5166666666666666</v>
      </c>
      <c r="W136" t="s">
        <v>2594</v>
      </c>
      <c r="X136">
        <v>5</v>
      </c>
    </row>
    <row r="137" spans="1:24">
      <c r="A137" t="s">
        <v>2706</v>
      </c>
      <c r="B137" t="s">
        <v>121</v>
      </c>
      <c r="C137" t="s">
        <v>87</v>
      </c>
      <c r="D137" t="s">
        <v>122</v>
      </c>
      <c r="E137" t="s">
        <v>45</v>
      </c>
      <c r="F137" t="s">
        <v>21</v>
      </c>
      <c r="G137">
        <v>86</v>
      </c>
      <c r="H137" t="s">
        <v>35</v>
      </c>
      <c r="I137" t="s">
        <v>21</v>
      </c>
      <c r="J137" t="s">
        <v>30</v>
      </c>
      <c r="K137" t="s">
        <v>74</v>
      </c>
      <c r="L137" t="s">
        <v>37</v>
      </c>
      <c r="M137" t="s">
        <v>773</v>
      </c>
      <c r="N137" t="s">
        <v>27</v>
      </c>
      <c r="O137" t="s">
        <v>28</v>
      </c>
      <c r="P137" t="s">
        <v>29</v>
      </c>
      <c r="Q137" t="s">
        <v>30</v>
      </c>
      <c r="R137" t="s">
        <v>21</v>
      </c>
      <c r="S137" t="s">
        <v>2557</v>
      </c>
      <c r="T137" t="s">
        <v>21</v>
      </c>
      <c r="U137" t="s">
        <v>57</v>
      </c>
      <c r="V137">
        <v>3.6333333333333333</v>
      </c>
      <c r="W137" t="s">
        <v>2594</v>
      </c>
      <c r="X137">
        <v>5</v>
      </c>
    </row>
    <row r="138" spans="1:24">
      <c r="A138" t="s">
        <v>2707</v>
      </c>
      <c r="B138" t="s">
        <v>336</v>
      </c>
      <c r="C138" t="s">
        <v>94</v>
      </c>
      <c r="D138" t="s">
        <v>44</v>
      </c>
      <c r="E138" t="s">
        <v>2553</v>
      </c>
      <c r="F138" t="s">
        <v>21</v>
      </c>
      <c r="G138">
        <v>3298</v>
      </c>
      <c r="H138" t="s">
        <v>35</v>
      </c>
      <c r="I138" t="s">
        <v>21</v>
      </c>
      <c r="J138" t="s">
        <v>30</v>
      </c>
      <c r="K138" t="s">
        <v>234</v>
      </c>
      <c r="L138" t="s">
        <v>37</v>
      </c>
      <c r="M138" t="s">
        <v>225</v>
      </c>
      <c r="N138" t="s">
        <v>27</v>
      </c>
      <c r="O138" t="s">
        <v>28</v>
      </c>
      <c r="P138" t="s">
        <v>29</v>
      </c>
      <c r="Q138" t="s">
        <v>30</v>
      </c>
      <c r="R138" t="s">
        <v>21</v>
      </c>
      <c r="S138" t="s">
        <v>2556</v>
      </c>
      <c r="T138" t="s">
        <v>21</v>
      </c>
      <c r="U138" t="s">
        <v>57</v>
      </c>
      <c r="V138">
        <v>3.7833333333333332</v>
      </c>
      <c r="W138" t="s">
        <v>2594</v>
      </c>
      <c r="X138">
        <v>5</v>
      </c>
    </row>
    <row r="139" spans="1:24">
      <c r="A139" t="s">
        <v>2708</v>
      </c>
      <c r="B139" t="s">
        <v>180</v>
      </c>
      <c r="C139" t="s">
        <v>72</v>
      </c>
      <c r="D139" t="s">
        <v>44</v>
      </c>
      <c r="E139" t="s">
        <v>45</v>
      </c>
      <c r="F139" t="s">
        <v>21</v>
      </c>
      <c r="G139">
        <v>1308</v>
      </c>
      <c r="H139" t="s">
        <v>35</v>
      </c>
      <c r="I139" t="s">
        <v>21</v>
      </c>
      <c r="J139" t="s">
        <v>30</v>
      </c>
      <c r="K139" t="s">
        <v>99</v>
      </c>
      <c r="L139" t="s">
        <v>37</v>
      </c>
      <c r="M139" t="s">
        <v>494</v>
      </c>
      <c r="N139" t="s">
        <v>27</v>
      </c>
      <c r="O139" t="s">
        <v>28</v>
      </c>
      <c r="P139" t="s">
        <v>29</v>
      </c>
      <c r="Q139" t="s">
        <v>30</v>
      </c>
      <c r="R139" t="s">
        <v>21</v>
      </c>
      <c r="S139" t="s">
        <v>2589</v>
      </c>
      <c r="T139" t="s">
        <v>21</v>
      </c>
      <c r="U139" t="s">
        <v>57</v>
      </c>
      <c r="V139">
        <v>6.0166666666666666</v>
      </c>
      <c r="W139" t="s">
        <v>2594</v>
      </c>
      <c r="X139">
        <v>5</v>
      </c>
    </row>
    <row r="140" spans="1:24">
      <c r="A140" t="s">
        <v>2709</v>
      </c>
      <c r="B140" t="s">
        <v>159</v>
      </c>
      <c r="C140" t="s">
        <v>18</v>
      </c>
      <c r="D140" t="s">
        <v>44</v>
      </c>
      <c r="E140" t="s">
        <v>45</v>
      </c>
      <c r="F140" t="s">
        <v>21</v>
      </c>
      <c r="G140">
        <v>336</v>
      </c>
      <c r="H140" t="s">
        <v>35</v>
      </c>
      <c r="I140" t="s">
        <v>21</v>
      </c>
      <c r="J140" t="s">
        <v>30</v>
      </c>
      <c r="K140" t="s">
        <v>219</v>
      </c>
      <c r="L140" t="s">
        <v>37</v>
      </c>
      <c r="M140" t="s">
        <v>432</v>
      </c>
      <c r="N140" t="s">
        <v>27</v>
      </c>
      <c r="O140" t="s">
        <v>28</v>
      </c>
      <c r="P140" t="s">
        <v>29</v>
      </c>
      <c r="Q140" t="s">
        <v>30</v>
      </c>
      <c r="R140" t="s">
        <v>21</v>
      </c>
      <c r="S140" t="s">
        <v>2557</v>
      </c>
      <c r="T140" t="s">
        <v>21</v>
      </c>
      <c r="U140" t="s">
        <v>57</v>
      </c>
      <c r="V140">
        <v>2.3166666666666669</v>
      </c>
      <c r="W140" t="s">
        <v>2594</v>
      </c>
      <c r="X140">
        <v>5</v>
      </c>
    </row>
    <row r="141" spans="1:24">
      <c r="A141" t="s">
        <v>778</v>
      </c>
      <c r="B141" t="s">
        <v>55</v>
      </c>
      <c r="C141" t="s">
        <v>87</v>
      </c>
      <c r="D141" t="s">
        <v>122</v>
      </c>
      <c r="E141" t="s">
        <v>33</v>
      </c>
      <c r="F141" t="s">
        <v>21</v>
      </c>
      <c r="G141">
        <v>174</v>
      </c>
      <c r="H141" t="s">
        <v>35</v>
      </c>
      <c r="I141" t="s">
        <v>21</v>
      </c>
      <c r="J141" t="s">
        <v>30</v>
      </c>
      <c r="K141" t="s">
        <v>47</v>
      </c>
      <c r="L141" t="s">
        <v>37</v>
      </c>
      <c r="M141" t="s">
        <v>191</v>
      </c>
      <c r="N141" t="s">
        <v>27</v>
      </c>
      <c r="O141" t="s">
        <v>28</v>
      </c>
      <c r="P141" t="s">
        <v>29</v>
      </c>
      <c r="Q141" t="s">
        <v>30</v>
      </c>
      <c r="R141" t="s">
        <v>21</v>
      </c>
      <c r="S141" t="s">
        <v>2589</v>
      </c>
      <c r="T141" t="s">
        <v>21</v>
      </c>
      <c r="U141" t="s">
        <v>57</v>
      </c>
      <c r="V141">
        <v>3.4</v>
      </c>
      <c r="W141" t="s">
        <v>2594</v>
      </c>
      <c r="X141">
        <v>5</v>
      </c>
    </row>
    <row r="142" spans="1:24">
      <c r="A142" t="s">
        <v>2710</v>
      </c>
      <c r="B142" t="s">
        <v>114</v>
      </c>
      <c r="C142" t="s">
        <v>72</v>
      </c>
      <c r="D142" t="s">
        <v>44</v>
      </c>
      <c r="E142" t="s">
        <v>45</v>
      </c>
      <c r="F142" t="s">
        <v>21</v>
      </c>
      <c r="G142">
        <v>468</v>
      </c>
      <c r="H142" t="s">
        <v>35</v>
      </c>
      <c r="I142" t="s">
        <v>21</v>
      </c>
      <c r="J142" t="s">
        <v>30</v>
      </c>
      <c r="K142" t="s">
        <v>205</v>
      </c>
      <c r="L142" t="s">
        <v>37</v>
      </c>
      <c r="M142" t="s">
        <v>73</v>
      </c>
      <c r="N142" t="s">
        <v>27</v>
      </c>
      <c r="O142" t="s">
        <v>28</v>
      </c>
      <c r="P142" t="s">
        <v>29</v>
      </c>
      <c r="Q142" t="s">
        <v>30</v>
      </c>
      <c r="R142" t="s">
        <v>21</v>
      </c>
      <c r="S142" t="s">
        <v>2556</v>
      </c>
      <c r="T142" t="s">
        <v>21</v>
      </c>
      <c r="U142" t="s">
        <v>57</v>
      </c>
      <c r="V142">
        <v>2.4500000000000002</v>
      </c>
      <c r="W142" t="s">
        <v>2594</v>
      </c>
      <c r="X142">
        <v>5</v>
      </c>
    </row>
    <row r="143" spans="1:24">
      <c r="A143" t="s">
        <v>2711</v>
      </c>
      <c r="B143" t="s">
        <v>128</v>
      </c>
      <c r="C143" t="s">
        <v>72</v>
      </c>
      <c r="D143" t="s">
        <v>122</v>
      </c>
      <c r="E143" t="s">
        <v>2553</v>
      </c>
      <c r="F143" t="s">
        <v>21</v>
      </c>
      <c r="G143">
        <v>759</v>
      </c>
      <c r="H143" t="s">
        <v>35</v>
      </c>
      <c r="I143" t="s">
        <v>21</v>
      </c>
      <c r="J143" t="s">
        <v>30</v>
      </c>
      <c r="K143" t="s">
        <v>60</v>
      </c>
      <c r="L143" t="s">
        <v>37</v>
      </c>
      <c r="M143" t="s">
        <v>608</v>
      </c>
      <c r="N143" t="s">
        <v>27</v>
      </c>
      <c r="O143" t="s">
        <v>28</v>
      </c>
      <c r="P143" t="s">
        <v>29</v>
      </c>
      <c r="Q143" t="s">
        <v>30</v>
      </c>
      <c r="R143" t="s">
        <v>21</v>
      </c>
      <c r="S143" t="s">
        <v>2557</v>
      </c>
      <c r="T143" t="s">
        <v>21</v>
      </c>
      <c r="U143" t="s">
        <v>57</v>
      </c>
      <c r="V143">
        <v>6.6166666666666663</v>
      </c>
      <c r="W143" t="s">
        <v>2594</v>
      </c>
      <c r="X143">
        <v>5</v>
      </c>
    </row>
    <row r="144" spans="1:24">
      <c r="A144" t="s">
        <v>2712</v>
      </c>
      <c r="B144" t="s">
        <v>31</v>
      </c>
      <c r="C144" t="s">
        <v>43</v>
      </c>
      <c r="D144" t="s">
        <v>44</v>
      </c>
      <c r="E144" t="s">
        <v>45</v>
      </c>
      <c r="F144" t="s">
        <v>21</v>
      </c>
      <c r="G144">
        <v>-67</v>
      </c>
      <c r="H144" t="s">
        <v>35</v>
      </c>
      <c r="I144" t="s">
        <v>21</v>
      </c>
      <c r="J144" t="s">
        <v>30</v>
      </c>
      <c r="K144" t="s">
        <v>57</v>
      </c>
      <c r="L144" t="s">
        <v>37</v>
      </c>
      <c r="M144" t="s">
        <v>600</v>
      </c>
      <c r="N144" t="s">
        <v>27</v>
      </c>
      <c r="O144" t="s">
        <v>28</v>
      </c>
      <c r="P144" t="s">
        <v>29</v>
      </c>
      <c r="Q144" t="s">
        <v>30</v>
      </c>
      <c r="R144" t="s">
        <v>21</v>
      </c>
      <c r="S144" t="s">
        <v>2557</v>
      </c>
      <c r="T144" t="s">
        <v>21</v>
      </c>
      <c r="U144" t="s">
        <v>57</v>
      </c>
      <c r="V144">
        <v>6.0666666666666664</v>
      </c>
      <c r="W144" t="s">
        <v>2594</v>
      </c>
      <c r="X144">
        <v>5</v>
      </c>
    </row>
    <row r="145" spans="1:24">
      <c r="A145" t="s">
        <v>2713</v>
      </c>
      <c r="B145" t="s">
        <v>79</v>
      </c>
      <c r="C145" t="s">
        <v>144</v>
      </c>
      <c r="D145" t="s">
        <v>122</v>
      </c>
      <c r="E145" t="s">
        <v>33</v>
      </c>
      <c r="F145" t="s">
        <v>21</v>
      </c>
      <c r="G145">
        <v>-331</v>
      </c>
      <c r="H145" t="s">
        <v>35</v>
      </c>
      <c r="I145" t="s">
        <v>21</v>
      </c>
      <c r="J145" t="s">
        <v>30</v>
      </c>
      <c r="K145" t="s">
        <v>74</v>
      </c>
      <c r="L145" t="s">
        <v>37</v>
      </c>
      <c r="M145" t="s">
        <v>1942</v>
      </c>
      <c r="N145" t="s">
        <v>27</v>
      </c>
      <c r="O145" t="s">
        <v>28</v>
      </c>
      <c r="P145" t="s">
        <v>29</v>
      </c>
      <c r="Q145" t="s">
        <v>30</v>
      </c>
      <c r="R145" t="s">
        <v>21</v>
      </c>
      <c r="S145" t="s">
        <v>2589</v>
      </c>
      <c r="T145" t="s">
        <v>21</v>
      </c>
      <c r="U145" t="s">
        <v>57</v>
      </c>
      <c r="V145">
        <v>8.85</v>
      </c>
      <c r="W145" t="s">
        <v>2594</v>
      </c>
      <c r="X145">
        <v>5</v>
      </c>
    </row>
    <row r="146" spans="1:24">
      <c r="A146" t="s">
        <v>2714</v>
      </c>
      <c r="B146" t="s">
        <v>103</v>
      </c>
      <c r="C146" t="s">
        <v>32</v>
      </c>
      <c r="D146" t="s">
        <v>122</v>
      </c>
      <c r="E146" t="s">
        <v>2553</v>
      </c>
      <c r="F146" t="s">
        <v>21</v>
      </c>
      <c r="G146">
        <v>4384</v>
      </c>
      <c r="H146" t="s">
        <v>35</v>
      </c>
      <c r="I146" t="s">
        <v>21</v>
      </c>
      <c r="J146" t="s">
        <v>30</v>
      </c>
      <c r="K146" t="s">
        <v>57</v>
      </c>
      <c r="L146" t="s">
        <v>37</v>
      </c>
      <c r="M146" t="s">
        <v>754</v>
      </c>
      <c r="N146" t="s">
        <v>27</v>
      </c>
      <c r="O146" t="s">
        <v>28</v>
      </c>
      <c r="P146" t="s">
        <v>29</v>
      </c>
      <c r="Q146" t="s">
        <v>30</v>
      </c>
      <c r="R146" t="s">
        <v>21</v>
      </c>
      <c r="S146" t="s">
        <v>2557</v>
      </c>
      <c r="T146" t="s">
        <v>21</v>
      </c>
      <c r="U146" t="s">
        <v>57</v>
      </c>
      <c r="V146">
        <v>5.25</v>
      </c>
      <c r="W146" t="s">
        <v>2594</v>
      </c>
      <c r="X146">
        <v>5</v>
      </c>
    </row>
    <row r="147" spans="1:24">
      <c r="A147" t="s">
        <v>2715</v>
      </c>
      <c r="B147" t="s">
        <v>234</v>
      </c>
      <c r="C147" t="s">
        <v>72</v>
      </c>
      <c r="D147" t="s">
        <v>44</v>
      </c>
      <c r="E147" t="s">
        <v>33</v>
      </c>
      <c r="F147" t="s">
        <v>21</v>
      </c>
      <c r="G147">
        <v>2034</v>
      </c>
      <c r="H147" t="s">
        <v>35</v>
      </c>
      <c r="I147" t="s">
        <v>21</v>
      </c>
      <c r="J147" t="s">
        <v>30</v>
      </c>
      <c r="K147" t="s">
        <v>152</v>
      </c>
      <c r="L147" t="s">
        <v>37</v>
      </c>
      <c r="M147" t="s">
        <v>256</v>
      </c>
      <c r="N147" t="s">
        <v>27</v>
      </c>
      <c r="O147" t="s">
        <v>28</v>
      </c>
      <c r="P147" t="s">
        <v>29</v>
      </c>
      <c r="Q147" t="s">
        <v>30</v>
      </c>
      <c r="R147" t="s">
        <v>21</v>
      </c>
      <c r="S147" t="s">
        <v>2556</v>
      </c>
      <c r="T147" t="s">
        <v>21</v>
      </c>
      <c r="U147" t="s">
        <v>57</v>
      </c>
      <c r="V147">
        <v>3.2666666666666666</v>
      </c>
      <c r="W147" t="s">
        <v>2594</v>
      </c>
      <c r="X147">
        <v>5</v>
      </c>
    </row>
    <row r="148" spans="1:24">
      <c r="A148" t="s">
        <v>2716</v>
      </c>
      <c r="B148" t="s">
        <v>103</v>
      </c>
      <c r="C148" t="s">
        <v>87</v>
      </c>
      <c r="D148" t="s">
        <v>44</v>
      </c>
      <c r="E148" t="s">
        <v>33</v>
      </c>
      <c r="F148" t="s">
        <v>21</v>
      </c>
      <c r="G148">
        <v>263</v>
      </c>
      <c r="H148" t="s">
        <v>35</v>
      </c>
      <c r="I148" t="s">
        <v>21</v>
      </c>
      <c r="J148" t="s">
        <v>30</v>
      </c>
      <c r="K148" t="s">
        <v>74</v>
      </c>
      <c r="L148" t="s">
        <v>37</v>
      </c>
      <c r="M148" t="s">
        <v>283</v>
      </c>
      <c r="N148" t="s">
        <v>27</v>
      </c>
      <c r="O148" t="s">
        <v>28</v>
      </c>
      <c r="P148" t="s">
        <v>29</v>
      </c>
      <c r="Q148" t="s">
        <v>30</v>
      </c>
      <c r="R148" t="s">
        <v>21</v>
      </c>
      <c r="S148" t="s">
        <v>2557</v>
      </c>
      <c r="T148" t="s">
        <v>21</v>
      </c>
      <c r="U148" t="s">
        <v>57</v>
      </c>
      <c r="V148">
        <v>3.85</v>
      </c>
      <c r="W148" t="s">
        <v>2594</v>
      </c>
      <c r="X148">
        <v>5</v>
      </c>
    </row>
    <row r="149" spans="1:24">
      <c r="A149" t="s">
        <v>2717</v>
      </c>
      <c r="B149" t="s">
        <v>159</v>
      </c>
      <c r="C149" t="s">
        <v>43</v>
      </c>
      <c r="D149" t="s">
        <v>44</v>
      </c>
      <c r="E149" t="s">
        <v>45</v>
      </c>
      <c r="F149" t="s">
        <v>21</v>
      </c>
      <c r="G149">
        <v>751</v>
      </c>
      <c r="H149" t="s">
        <v>35</v>
      </c>
      <c r="I149" t="s">
        <v>21</v>
      </c>
      <c r="J149" t="s">
        <v>30</v>
      </c>
      <c r="K149" t="s">
        <v>219</v>
      </c>
      <c r="L149" t="s">
        <v>37</v>
      </c>
      <c r="M149" t="s">
        <v>517</v>
      </c>
      <c r="N149" t="s">
        <v>27</v>
      </c>
      <c r="O149" t="s">
        <v>28</v>
      </c>
      <c r="P149" t="s">
        <v>29</v>
      </c>
      <c r="Q149" t="s">
        <v>30</v>
      </c>
      <c r="R149" t="s">
        <v>21</v>
      </c>
      <c r="S149" t="s">
        <v>2557</v>
      </c>
      <c r="T149" t="s">
        <v>21</v>
      </c>
      <c r="U149" t="s">
        <v>57</v>
      </c>
      <c r="V149">
        <v>1.0666666666666667</v>
      </c>
      <c r="W149" t="s">
        <v>2594</v>
      </c>
      <c r="X149">
        <v>5</v>
      </c>
    </row>
    <row r="150" spans="1:24">
      <c r="A150" t="s">
        <v>1415</v>
      </c>
      <c r="B150" t="s">
        <v>97</v>
      </c>
      <c r="C150" t="s">
        <v>87</v>
      </c>
      <c r="D150" t="s">
        <v>44</v>
      </c>
      <c r="E150" t="s">
        <v>33</v>
      </c>
      <c r="F150" t="s">
        <v>21</v>
      </c>
      <c r="G150">
        <v>5527</v>
      </c>
      <c r="H150" t="s">
        <v>35</v>
      </c>
      <c r="I150" t="s">
        <v>21</v>
      </c>
      <c r="J150" t="s">
        <v>30</v>
      </c>
      <c r="K150" t="s">
        <v>152</v>
      </c>
      <c r="L150" t="s">
        <v>37</v>
      </c>
      <c r="M150" t="s">
        <v>117</v>
      </c>
      <c r="N150" t="s">
        <v>27</v>
      </c>
      <c r="O150" t="s">
        <v>28</v>
      </c>
      <c r="P150" t="s">
        <v>29</v>
      </c>
      <c r="Q150" t="s">
        <v>30</v>
      </c>
      <c r="R150" t="s">
        <v>21</v>
      </c>
      <c r="S150" t="s">
        <v>2557</v>
      </c>
      <c r="T150" t="s">
        <v>21</v>
      </c>
      <c r="U150" t="s">
        <v>57</v>
      </c>
      <c r="V150">
        <v>2.2000000000000002</v>
      </c>
      <c r="W150" t="s">
        <v>2594</v>
      </c>
      <c r="X150">
        <v>5</v>
      </c>
    </row>
    <row r="151" spans="1:24">
      <c r="A151" t="s">
        <v>2718</v>
      </c>
      <c r="B151" t="s">
        <v>103</v>
      </c>
      <c r="C151" t="s">
        <v>32</v>
      </c>
      <c r="D151" t="s">
        <v>122</v>
      </c>
      <c r="E151" t="s">
        <v>33</v>
      </c>
      <c r="F151" t="s">
        <v>21</v>
      </c>
      <c r="G151">
        <v>1959</v>
      </c>
      <c r="H151" t="s">
        <v>35</v>
      </c>
      <c r="I151" t="s">
        <v>21</v>
      </c>
      <c r="J151" t="s">
        <v>30</v>
      </c>
      <c r="K151" t="s">
        <v>17</v>
      </c>
      <c r="L151" t="s">
        <v>37</v>
      </c>
      <c r="M151" t="s">
        <v>260</v>
      </c>
      <c r="N151" t="s">
        <v>27</v>
      </c>
      <c r="O151" t="s">
        <v>28</v>
      </c>
      <c r="P151" t="s">
        <v>29</v>
      </c>
      <c r="Q151" t="s">
        <v>30</v>
      </c>
      <c r="R151" t="s">
        <v>21</v>
      </c>
      <c r="S151" t="s">
        <v>2557</v>
      </c>
      <c r="T151" t="s">
        <v>21</v>
      </c>
      <c r="U151" t="s">
        <v>57</v>
      </c>
      <c r="V151">
        <v>2.95</v>
      </c>
      <c r="W151" t="s">
        <v>2594</v>
      </c>
      <c r="X151">
        <v>5</v>
      </c>
    </row>
    <row r="152" spans="1:24">
      <c r="A152" t="s">
        <v>2719</v>
      </c>
      <c r="B152" t="s">
        <v>99</v>
      </c>
      <c r="C152" t="s">
        <v>43</v>
      </c>
      <c r="D152" t="s">
        <v>44</v>
      </c>
      <c r="E152" t="s">
        <v>45</v>
      </c>
      <c r="F152" t="s">
        <v>21</v>
      </c>
      <c r="G152">
        <v>5980</v>
      </c>
      <c r="H152" t="s">
        <v>35</v>
      </c>
      <c r="I152" t="s">
        <v>21</v>
      </c>
      <c r="J152" t="s">
        <v>30</v>
      </c>
      <c r="K152" t="s">
        <v>234</v>
      </c>
      <c r="L152" t="s">
        <v>37</v>
      </c>
      <c r="M152" t="s">
        <v>313</v>
      </c>
      <c r="N152" t="s">
        <v>27</v>
      </c>
      <c r="O152" t="s">
        <v>28</v>
      </c>
      <c r="P152" t="s">
        <v>29</v>
      </c>
      <c r="Q152" t="s">
        <v>30</v>
      </c>
      <c r="R152" t="s">
        <v>21</v>
      </c>
      <c r="S152" t="s">
        <v>2556</v>
      </c>
      <c r="T152" t="s">
        <v>21</v>
      </c>
      <c r="U152" t="s">
        <v>57</v>
      </c>
      <c r="V152">
        <v>5.2833333333333332</v>
      </c>
      <c r="W152" t="s">
        <v>2594</v>
      </c>
      <c r="X152">
        <v>5</v>
      </c>
    </row>
    <row r="153" spans="1:24">
      <c r="A153" t="s">
        <v>36</v>
      </c>
      <c r="B153" t="s">
        <v>71</v>
      </c>
      <c r="C153" t="s">
        <v>32</v>
      </c>
      <c r="D153" t="s">
        <v>19</v>
      </c>
      <c r="E153" t="s">
        <v>33</v>
      </c>
      <c r="F153" t="s">
        <v>21</v>
      </c>
      <c r="G153">
        <v>9374</v>
      </c>
      <c r="H153" t="s">
        <v>35</v>
      </c>
      <c r="I153" t="s">
        <v>21</v>
      </c>
      <c r="J153" t="s">
        <v>30</v>
      </c>
      <c r="K153" t="s">
        <v>85</v>
      </c>
      <c r="L153" t="s">
        <v>37</v>
      </c>
      <c r="M153" t="s">
        <v>86</v>
      </c>
      <c r="N153" t="s">
        <v>27</v>
      </c>
      <c r="O153" t="s">
        <v>28</v>
      </c>
      <c r="P153" t="s">
        <v>29</v>
      </c>
      <c r="Q153" t="s">
        <v>30</v>
      </c>
      <c r="R153" t="s">
        <v>21</v>
      </c>
      <c r="S153" t="s">
        <v>2557</v>
      </c>
      <c r="T153" t="s">
        <v>21</v>
      </c>
      <c r="U153" t="s">
        <v>57</v>
      </c>
      <c r="V153">
        <v>4.55</v>
      </c>
      <c r="W153" t="s">
        <v>2594</v>
      </c>
      <c r="X153">
        <v>5</v>
      </c>
    </row>
    <row r="154" spans="1:24">
      <c r="A154" t="s">
        <v>421</v>
      </c>
      <c r="B154" t="s">
        <v>106</v>
      </c>
      <c r="C154" t="s">
        <v>144</v>
      </c>
      <c r="D154" t="s">
        <v>19</v>
      </c>
      <c r="E154" t="s">
        <v>33</v>
      </c>
      <c r="F154" t="s">
        <v>21</v>
      </c>
      <c r="G154">
        <v>344</v>
      </c>
      <c r="H154" t="s">
        <v>35</v>
      </c>
      <c r="I154" t="s">
        <v>21</v>
      </c>
      <c r="J154" t="s">
        <v>30</v>
      </c>
      <c r="K154" t="s">
        <v>205</v>
      </c>
      <c r="L154" t="s">
        <v>37</v>
      </c>
      <c r="M154" t="s">
        <v>78</v>
      </c>
      <c r="N154" t="s">
        <v>27</v>
      </c>
      <c r="O154" t="s">
        <v>28</v>
      </c>
      <c r="P154" t="s">
        <v>29</v>
      </c>
      <c r="Q154" t="s">
        <v>30</v>
      </c>
      <c r="R154" t="s">
        <v>21</v>
      </c>
      <c r="S154" t="s">
        <v>2589</v>
      </c>
      <c r="T154" t="s">
        <v>21</v>
      </c>
      <c r="U154" t="s">
        <v>57</v>
      </c>
      <c r="V154">
        <v>3.6833333333333331</v>
      </c>
      <c r="W154" t="s">
        <v>2594</v>
      </c>
      <c r="X154">
        <v>5</v>
      </c>
    </row>
    <row r="155" spans="1:24">
      <c r="A155" t="s">
        <v>463</v>
      </c>
      <c r="B155" t="s">
        <v>159</v>
      </c>
      <c r="C155" t="s">
        <v>72</v>
      </c>
      <c r="D155" t="s">
        <v>19</v>
      </c>
      <c r="E155" t="s">
        <v>33</v>
      </c>
      <c r="F155" t="s">
        <v>21</v>
      </c>
      <c r="G155">
        <v>2693</v>
      </c>
      <c r="H155" t="s">
        <v>35</v>
      </c>
      <c r="I155" t="s">
        <v>21</v>
      </c>
      <c r="J155" t="s">
        <v>30</v>
      </c>
      <c r="K155" t="s">
        <v>152</v>
      </c>
      <c r="L155" t="s">
        <v>37</v>
      </c>
      <c r="M155" t="s">
        <v>47</v>
      </c>
      <c r="N155" t="s">
        <v>27</v>
      </c>
      <c r="O155" t="s">
        <v>28</v>
      </c>
      <c r="P155" t="s">
        <v>29</v>
      </c>
      <c r="Q155" t="s">
        <v>30</v>
      </c>
      <c r="R155" t="s">
        <v>21</v>
      </c>
      <c r="S155" t="s">
        <v>2557</v>
      </c>
      <c r="T155" t="s">
        <v>21</v>
      </c>
      <c r="U155" t="s">
        <v>57</v>
      </c>
      <c r="V155">
        <v>0.26666666666666666</v>
      </c>
      <c r="W155" t="s">
        <v>2594</v>
      </c>
      <c r="X155">
        <v>5</v>
      </c>
    </row>
    <row r="156" spans="1:24">
      <c r="A156" t="s">
        <v>564</v>
      </c>
      <c r="B156" t="s">
        <v>186</v>
      </c>
      <c r="C156" t="s">
        <v>72</v>
      </c>
      <c r="D156" t="s">
        <v>19</v>
      </c>
      <c r="E156" t="s">
        <v>33</v>
      </c>
      <c r="F156" t="s">
        <v>21</v>
      </c>
      <c r="G156">
        <v>4</v>
      </c>
      <c r="H156" t="s">
        <v>35</v>
      </c>
      <c r="I156" t="s">
        <v>21</v>
      </c>
      <c r="J156" t="s">
        <v>30</v>
      </c>
      <c r="K156" t="s">
        <v>205</v>
      </c>
      <c r="L156" t="s">
        <v>37</v>
      </c>
      <c r="M156" t="s">
        <v>512</v>
      </c>
      <c r="N156" t="s">
        <v>27</v>
      </c>
      <c r="O156" t="s">
        <v>28</v>
      </c>
      <c r="P156" t="s">
        <v>29</v>
      </c>
      <c r="Q156" t="s">
        <v>30</v>
      </c>
      <c r="R156" t="s">
        <v>21</v>
      </c>
      <c r="S156" t="s">
        <v>2557</v>
      </c>
      <c r="T156" t="s">
        <v>21</v>
      </c>
      <c r="U156" t="s">
        <v>57</v>
      </c>
      <c r="V156">
        <v>10.733333333333333</v>
      </c>
      <c r="W156" t="s">
        <v>2594</v>
      </c>
      <c r="X156">
        <v>5</v>
      </c>
    </row>
    <row r="157" spans="1:24">
      <c r="A157" t="s">
        <v>1002</v>
      </c>
      <c r="B157" t="s">
        <v>42</v>
      </c>
      <c r="C157" t="s">
        <v>43</v>
      </c>
      <c r="D157" t="s">
        <v>19</v>
      </c>
      <c r="E157" t="s">
        <v>45</v>
      </c>
      <c r="F157" t="s">
        <v>21</v>
      </c>
      <c r="G157">
        <v>4286</v>
      </c>
      <c r="H157" t="s">
        <v>35</v>
      </c>
      <c r="I157" t="s">
        <v>21</v>
      </c>
      <c r="J157" t="s">
        <v>30</v>
      </c>
      <c r="K157" t="s">
        <v>243</v>
      </c>
      <c r="L157" t="s">
        <v>37</v>
      </c>
      <c r="M157" t="s">
        <v>556</v>
      </c>
      <c r="N157" t="s">
        <v>27</v>
      </c>
      <c r="O157" t="s">
        <v>28</v>
      </c>
      <c r="P157" t="s">
        <v>29</v>
      </c>
      <c r="Q157" t="s">
        <v>30</v>
      </c>
      <c r="R157" t="s">
        <v>21</v>
      </c>
      <c r="S157" t="s">
        <v>2557</v>
      </c>
      <c r="T157" t="s">
        <v>21</v>
      </c>
      <c r="U157" t="s">
        <v>57</v>
      </c>
      <c r="V157">
        <v>5.95</v>
      </c>
      <c r="W157" t="s">
        <v>2594</v>
      </c>
      <c r="X157">
        <v>5</v>
      </c>
    </row>
    <row r="158" spans="1:24">
      <c r="A158" t="s">
        <v>1189</v>
      </c>
      <c r="B158" t="s">
        <v>76</v>
      </c>
      <c r="C158" t="s">
        <v>72</v>
      </c>
      <c r="D158" t="s">
        <v>19</v>
      </c>
      <c r="E158" t="s">
        <v>45</v>
      </c>
      <c r="F158" t="s">
        <v>21</v>
      </c>
      <c r="G158">
        <v>744</v>
      </c>
      <c r="H158" t="s">
        <v>35</v>
      </c>
      <c r="I158" t="s">
        <v>21</v>
      </c>
      <c r="J158" t="s">
        <v>30</v>
      </c>
      <c r="K158" t="s">
        <v>68</v>
      </c>
      <c r="L158" t="s">
        <v>37</v>
      </c>
      <c r="M158" t="s">
        <v>133</v>
      </c>
      <c r="N158" t="s">
        <v>27</v>
      </c>
      <c r="O158" t="s">
        <v>28</v>
      </c>
      <c r="P158" t="s">
        <v>29</v>
      </c>
      <c r="Q158" t="s">
        <v>30</v>
      </c>
      <c r="R158" t="s">
        <v>21</v>
      </c>
      <c r="S158" t="s">
        <v>2557</v>
      </c>
      <c r="T158" t="s">
        <v>21</v>
      </c>
      <c r="U158" t="s">
        <v>57</v>
      </c>
      <c r="V158">
        <v>2.0833333333333335</v>
      </c>
      <c r="W158" t="s">
        <v>2594</v>
      </c>
      <c r="X158">
        <v>5</v>
      </c>
    </row>
    <row r="159" spans="1:24">
      <c r="A159" t="s">
        <v>350</v>
      </c>
      <c r="B159" t="s">
        <v>134</v>
      </c>
      <c r="C159" t="s">
        <v>72</v>
      </c>
      <c r="D159" t="s">
        <v>19</v>
      </c>
      <c r="E159" t="s">
        <v>45</v>
      </c>
      <c r="F159" t="s">
        <v>21</v>
      </c>
      <c r="G159">
        <v>3825</v>
      </c>
      <c r="H159" t="s">
        <v>35</v>
      </c>
      <c r="I159" t="s">
        <v>21</v>
      </c>
      <c r="J159" t="s">
        <v>30</v>
      </c>
      <c r="K159" t="s">
        <v>91</v>
      </c>
      <c r="L159" t="s">
        <v>37</v>
      </c>
      <c r="M159" t="s">
        <v>683</v>
      </c>
      <c r="N159" t="s">
        <v>27</v>
      </c>
      <c r="O159" t="s">
        <v>28</v>
      </c>
      <c r="P159" t="s">
        <v>29</v>
      </c>
      <c r="Q159" t="s">
        <v>30</v>
      </c>
      <c r="R159" t="s">
        <v>21</v>
      </c>
      <c r="S159" t="s">
        <v>2556</v>
      </c>
      <c r="T159" t="s">
        <v>21</v>
      </c>
      <c r="U159" t="s">
        <v>57</v>
      </c>
      <c r="V159">
        <v>1.7833333333333334</v>
      </c>
      <c r="W159" t="s">
        <v>2594</v>
      </c>
      <c r="X159">
        <v>5</v>
      </c>
    </row>
    <row r="160" spans="1:24">
      <c r="A160" t="s">
        <v>586</v>
      </c>
      <c r="B160" t="s">
        <v>97</v>
      </c>
      <c r="C160" t="s">
        <v>72</v>
      </c>
      <c r="D160" t="s">
        <v>19</v>
      </c>
      <c r="E160" t="s">
        <v>33</v>
      </c>
      <c r="F160" t="s">
        <v>21</v>
      </c>
      <c r="G160">
        <v>2363</v>
      </c>
      <c r="H160" t="s">
        <v>35</v>
      </c>
      <c r="I160" t="s">
        <v>21</v>
      </c>
      <c r="J160" t="s">
        <v>30</v>
      </c>
      <c r="K160" t="s">
        <v>91</v>
      </c>
      <c r="L160" t="s">
        <v>37</v>
      </c>
      <c r="M160" t="s">
        <v>142</v>
      </c>
      <c r="N160" t="s">
        <v>27</v>
      </c>
      <c r="O160" t="s">
        <v>28</v>
      </c>
      <c r="P160" t="s">
        <v>29</v>
      </c>
      <c r="Q160" t="s">
        <v>30</v>
      </c>
      <c r="R160" t="s">
        <v>21</v>
      </c>
      <c r="S160" t="s">
        <v>2557</v>
      </c>
      <c r="T160" t="s">
        <v>21</v>
      </c>
      <c r="U160" t="s">
        <v>57</v>
      </c>
      <c r="V160">
        <v>4.1166666666666663</v>
      </c>
      <c r="W160" t="s">
        <v>2594</v>
      </c>
      <c r="X160">
        <v>5</v>
      </c>
    </row>
    <row r="161" spans="1:24">
      <c r="A161" t="s">
        <v>1355</v>
      </c>
      <c r="B161" t="s">
        <v>186</v>
      </c>
      <c r="C161" t="s">
        <v>66</v>
      </c>
      <c r="D161" t="s">
        <v>19</v>
      </c>
      <c r="E161" t="s">
        <v>33</v>
      </c>
      <c r="F161" t="s">
        <v>21</v>
      </c>
      <c r="G161">
        <v>-370</v>
      </c>
      <c r="H161" t="s">
        <v>35</v>
      </c>
      <c r="I161" t="s">
        <v>21</v>
      </c>
      <c r="J161" t="s">
        <v>30</v>
      </c>
      <c r="K161" t="s">
        <v>152</v>
      </c>
      <c r="L161" t="s">
        <v>37</v>
      </c>
      <c r="M161" t="s">
        <v>718</v>
      </c>
      <c r="N161" t="s">
        <v>27</v>
      </c>
      <c r="O161" t="s">
        <v>28</v>
      </c>
      <c r="P161" t="s">
        <v>29</v>
      </c>
      <c r="Q161" t="s">
        <v>30</v>
      </c>
      <c r="R161" t="s">
        <v>21</v>
      </c>
      <c r="S161" t="s">
        <v>2557</v>
      </c>
      <c r="T161" t="s">
        <v>21</v>
      </c>
      <c r="U161" t="s">
        <v>57</v>
      </c>
      <c r="V161">
        <v>12.466666666666667</v>
      </c>
      <c r="W161" t="s">
        <v>2594</v>
      </c>
      <c r="X161">
        <v>5</v>
      </c>
    </row>
    <row r="162" spans="1:24">
      <c r="A162" t="s">
        <v>633</v>
      </c>
      <c r="B162" t="s">
        <v>71</v>
      </c>
      <c r="C162" t="s">
        <v>43</v>
      </c>
      <c r="D162" t="s">
        <v>19</v>
      </c>
      <c r="E162" t="s">
        <v>45</v>
      </c>
      <c r="F162" t="s">
        <v>21</v>
      </c>
      <c r="G162">
        <v>-606</v>
      </c>
      <c r="H162" t="s">
        <v>35</v>
      </c>
      <c r="I162" t="s">
        <v>21</v>
      </c>
      <c r="J162" t="s">
        <v>30</v>
      </c>
      <c r="K162" t="s">
        <v>134</v>
      </c>
      <c r="L162" t="s">
        <v>37</v>
      </c>
      <c r="M162" t="s">
        <v>466</v>
      </c>
      <c r="N162" t="s">
        <v>27</v>
      </c>
      <c r="O162" t="s">
        <v>28</v>
      </c>
      <c r="P162" t="s">
        <v>29</v>
      </c>
      <c r="Q162" t="s">
        <v>30</v>
      </c>
      <c r="R162" t="s">
        <v>21</v>
      </c>
      <c r="S162" t="s">
        <v>2557</v>
      </c>
      <c r="T162" t="s">
        <v>21</v>
      </c>
      <c r="U162" t="s">
        <v>57</v>
      </c>
      <c r="V162">
        <v>2.3666666666666667</v>
      </c>
      <c r="W162" t="s">
        <v>2594</v>
      </c>
      <c r="X162">
        <v>5</v>
      </c>
    </row>
    <row r="163" spans="1:24">
      <c r="A163" t="s">
        <v>1332</v>
      </c>
      <c r="B163" t="s">
        <v>42</v>
      </c>
      <c r="C163" t="s">
        <v>32</v>
      </c>
      <c r="D163" t="s">
        <v>19</v>
      </c>
      <c r="E163" t="s">
        <v>33</v>
      </c>
      <c r="F163" t="s">
        <v>21</v>
      </c>
      <c r="G163">
        <v>1453</v>
      </c>
      <c r="H163" t="s">
        <v>35</v>
      </c>
      <c r="I163" t="s">
        <v>21</v>
      </c>
      <c r="J163" t="s">
        <v>30</v>
      </c>
      <c r="K163" t="s">
        <v>234</v>
      </c>
      <c r="L163" t="s">
        <v>37</v>
      </c>
      <c r="M163" t="s">
        <v>54</v>
      </c>
      <c r="N163" t="s">
        <v>27</v>
      </c>
      <c r="O163" t="s">
        <v>28</v>
      </c>
      <c r="P163" t="s">
        <v>29</v>
      </c>
      <c r="Q163" t="s">
        <v>30</v>
      </c>
      <c r="R163" t="s">
        <v>21</v>
      </c>
      <c r="S163" t="s">
        <v>2557</v>
      </c>
      <c r="T163" t="s">
        <v>21</v>
      </c>
      <c r="U163" t="s">
        <v>57</v>
      </c>
      <c r="V163">
        <v>3.3166666666666669</v>
      </c>
      <c r="W163" t="s">
        <v>2594</v>
      </c>
      <c r="X163">
        <v>5</v>
      </c>
    </row>
    <row r="164" spans="1:24">
      <c r="A164" t="s">
        <v>1088</v>
      </c>
      <c r="B164" t="s">
        <v>197</v>
      </c>
      <c r="C164" t="s">
        <v>32</v>
      </c>
      <c r="D164" t="s">
        <v>19</v>
      </c>
      <c r="E164" t="s">
        <v>33</v>
      </c>
      <c r="F164" t="s">
        <v>21</v>
      </c>
      <c r="G164">
        <v>-839</v>
      </c>
      <c r="H164" t="s">
        <v>35</v>
      </c>
      <c r="I164" t="s">
        <v>21</v>
      </c>
      <c r="J164" t="s">
        <v>30</v>
      </c>
      <c r="K164" t="s">
        <v>234</v>
      </c>
      <c r="L164" t="s">
        <v>37</v>
      </c>
      <c r="M164" t="s">
        <v>154</v>
      </c>
      <c r="N164" t="s">
        <v>27</v>
      </c>
      <c r="O164" t="s">
        <v>28</v>
      </c>
      <c r="P164" t="s">
        <v>29</v>
      </c>
      <c r="Q164" t="s">
        <v>30</v>
      </c>
      <c r="R164" t="s">
        <v>21</v>
      </c>
      <c r="S164" t="s">
        <v>2589</v>
      </c>
      <c r="T164" t="s">
        <v>21</v>
      </c>
      <c r="U164" t="s">
        <v>57</v>
      </c>
      <c r="V164">
        <v>1.1333333333333333</v>
      </c>
      <c r="W164" t="s">
        <v>2594</v>
      </c>
      <c r="X164">
        <v>5</v>
      </c>
    </row>
    <row r="165" spans="1:24">
      <c r="A165" t="s">
        <v>2096</v>
      </c>
      <c r="B165" t="s">
        <v>108</v>
      </c>
      <c r="C165" t="s">
        <v>87</v>
      </c>
      <c r="D165" t="s">
        <v>19</v>
      </c>
      <c r="E165" t="s">
        <v>33</v>
      </c>
      <c r="F165" t="s">
        <v>21</v>
      </c>
      <c r="G165">
        <v>1033</v>
      </c>
      <c r="H165" t="s">
        <v>35</v>
      </c>
      <c r="I165" t="s">
        <v>21</v>
      </c>
      <c r="J165" t="s">
        <v>30</v>
      </c>
      <c r="K165" t="s">
        <v>243</v>
      </c>
      <c r="L165" t="s">
        <v>37</v>
      </c>
      <c r="M165" t="s">
        <v>772</v>
      </c>
      <c r="N165" t="s">
        <v>27</v>
      </c>
      <c r="O165" t="s">
        <v>28</v>
      </c>
      <c r="P165" t="s">
        <v>29</v>
      </c>
      <c r="Q165" t="s">
        <v>30</v>
      </c>
      <c r="R165" t="s">
        <v>21</v>
      </c>
      <c r="S165" t="s">
        <v>2556</v>
      </c>
      <c r="T165" t="s">
        <v>21</v>
      </c>
      <c r="U165" t="s">
        <v>57</v>
      </c>
      <c r="V165">
        <v>28.55</v>
      </c>
      <c r="W165" t="s">
        <v>2594</v>
      </c>
      <c r="X165">
        <v>5</v>
      </c>
    </row>
    <row r="166" spans="1:24">
      <c r="A166" t="s">
        <v>2271</v>
      </c>
      <c r="B166" t="s">
        <v>186</v>
      </c>
      <c r="C166" t="s">
        <v>72</v>
      </c>
      <c r="D166" t="s">
        <v>19</v>
      </c>
      <c r="E166" t="s">
        <v>33</v>
      </c>
      <c r="F166" t="s">
        <v>21</v>
      </c>
      <c r="G166">
        <v>1464</v>
      </c>
      <c r="H166" t="s">
        <v>35</v>
      </c>
      <c r="I166" t="s">
        <v>21</v>
      </c>
      <c r="J166" t="s">
        <v>30</v>
      </c>
      <c r="K166" t="s">
        <v>60</v>
      </c>
      <c r="L166" t="s">
        <v>37</v>
      </c>
      <c r="M166" t="s">
        <v>804</v>
      </c>
      <c r="N166" t="s">
        <v>27</v>
      </c>
      <c r="O166" t="s">
        <v>28</v>
      </c>
      <c r="P166" t="s">
        <v>29</v>
      </c>
      <c r="Q166" t="s">
        <v>30</v>
      </c>
      <c r="R166" t="s">
        <v>21</v>
      </c>
      <c r="S166" t="s">
        <v>2557</v>
      </c>
      <c r="T166" t="s">
        <v>21</v>
      </c>
      <c r="U166" t="s">
        <v>57</v>
      </c>
      <c r="V166">
        <v>5.833333333333333</v>
      </c>
      <c r="W166" t="s">
        <v>2594</v>
      </c>
      <c r="X166">
        <v>5</v>
      </c>
    </row>
    <row r="167" spans="1:24">
      <c r="A167" t="s">
        <v>672</v>
      </c>
      <c r="B167" t="s">
        <v>103</v>
      </c>
      <c r="C167" t="s">
        <v>32</v>
      </c>
      <c r="D167" t="s">
        <v>19</v>
      </c>
      <c r="E167" t="s">
        <v>33</v>
      </c>
      <c r="F167" t="s">
        <v>21</v>
      </c>
      <c r="G167">
        <v>-342</v>
      </c>
      <c r="H167" t="s">
        <v>35</v>
      </c>
      <c r="I167" t="s">
        <v>21</v>
      </c>
      <c r="J167" t="s">
        <v>30</v>
      </c>
      <c r="K167" t="s">
        <v>134</v>
      </c>
      <c r="L167" t="s">
        <v>37</v>
      </c>
      <c r="M167" t="s">
        <v>1091</v>
      </c>
      <c r="N167" t="s">
        <v>27</v>
      </c>
      <c r="O167" t="s">
        <v>28</v>
      </c>
      <c r="P167" t="s">
        <v>29</v>
      </c>
      <c r="Q167" t="s">
        <v>30</v>
      </c>
      <c r="R167" t="s">
        <v>21</v>
      </c>
      <c r="S167" t="s">
        <v>2557</v>
      </c>
      <c r="T167" t="s">
        <v>21</v>
      </c>
      <c r="U167" t="s">
        <v>57</v>
      </c>
      <c r="V167">
        <v>12.566666666666666</v>
      </c>
      <c r="W167" t="s">
        <v>2594</v>
      </c>
      <c r="X167">
        <v>5</v>
      </c>
    </row>
    <row r="168" spans="1:24">
      <c r="A168" t="s">
        <v>2720</v>
      </c>
      <c r="B168" t="s">
        <v>186</v>
      </c>
      <c r="C168" t="s">
        <v>77</v>
      </c>
      <c r="D168" t="s">
        <v>19</v>
      </c>
      <c r="E168" t="s">
        <v>45</v>
      </c>
      <c r="F168" t="s">
        <v>21</v>
      </c>
      <c r="G168">
        <v>355</v>
      </c>
      <c r="H168" t="s">
        <v>35</v>
      </c>
      <c r="I168" t="s">
        <v>21</v>
      </c>
      <c r="J168" t="s">
        <v>30</v>
      </c>
      <c r="K168" t="s">
        <v>47</v>
      </c>
      <c r="L168" t="s">
        <v>37</v>
      </c>
      <c r="M168" t="s">
        <v>96</v>
      </c>
      <c r="N168" t="s">
        <v>27</v>
      </c>
      <c r="O168" t="s">
        <v>28</v>
      </c>
      <c r="P168" t="s">
        <v>29</v>
      </c>
      <c r="Q168" t="s">
        <v>30</v>
      </c>
      <c r="R168" t="s">
        <v>21</v>
      </c>
      <c r="S168" t="s">
        <v>2557</v>
      </c>
      <c r="T168" t="s">
        <v>21</v>
      </c>
      <c r="U168" t="s">
        <v>57</v>
      </c>
      <c r="V168">
        <v>4.3499999999999996</v>
      </c>
      <c r="W168" t="s">
        <v>2594</v>
      </c>
      <c r="X168">
        <v>5</v>
      </c>
    </row>
    <row r="169" spans="1:24">
      <c r="A169" t="s">
        <v>1908</v>
      </c>
      <c r="B169" t="s">
        <v>65</v>
      </c>
      <c r="C169" t="s">
        <v>43</v>
      </c>
      <c r="D169" t="s">
        <v>19</v>
      </c>
      <c r="E169" t="s">
        <v>45</v>
      </c>
      <c r="F169" t="s">
        <v>21</v>
      </c>
      <c r="G169">
        <v>605</v>
      </c>
      <c r="H169" t="s">
        <v>35</v>
      </c>
      <c r="I169" t="s">
        <v>21</v>
      </c>
      <c r="J169" t="s">
        <v>30</v>
      </c>
      <c r="K169" t="s">
        <v>134</v>
      </c>
      <c r="L169" t="s">
        <v>37</v>
      </c>
      <c r="M169" t="s">
        <v>191</v>
      </c>
      <c r="N169" t="s">
        <v>27</v>
      </c>
      <c r="O169" t="s">
        <v>28</v>
      </c>
      <c r="P169" t="s">
        <v>29</v>
      </c>
      <c r="Q169" t="s">
        <v>30</v>
      </c>
      <c r="R169" t="s">
        <v>21</v>
      </c>
      <c r="S169" t="s">
        <v>2557</v>
      </c>
      <c r="T169" t="s">
        <v>21</v>
      </c>
      <c r="U169" t="s">
        <v>57</v>
      </c>
      <c r="V169">
        <v>3.4</v>
      </c>
      <c r="W169" t="s">
        <v>2594</v>
      </c>
      <c r="X169">
        <v>5</v>
      </c>
    </row>
    <row r="170" spans="1:24">
      <c r="A170" t="s">
        <v>955</v>
      </c>
      <c r="B170" t="s">
        <v>126</v>
      </c>
      <c r="C170" t="s">
        <v>77</v>
      </c>
      <c r="D170" t="s">
        <v>19</v>
      </c>
      <c r="E170" t="s">
        <v>20</v>
      </c>
      <c r="F170" t="s">
        <v>21</v>
      </c>
      <c r="G170">
        <v>198</v>
      </c>
      <c r="H170" t="s">
        <v>35</v>
      </c>
      <c r="I170" t="s">
        <v>21</v>
      </c>
      <c r="J170" t="s">
        <v>30</v>
      </c>
      <c r="K170" t="s">
        <v>219</v>
      </c>
      <c r="L170" t="s">
        <v>37</v>
      </c>
      <c r="M170" t="s">
        <v>215</v>
      </c>
      <c r="N170" t="s">
        <v>27</v>
      </c>
      <c r="O170" t="s">
        <v>28</v>
      </c>
      <c r="P170" t="s">
        <v>29</v>
      </c>
      <c r="Q170" t="s">
        <v>30</v>
      </c>
      <c r="R170" t="s">
        <v>21</v>
      </c>
      <c r="S170" t="s">
        <v>2557</v>
      </c>
      <c r="T170" t="s">
        <v>21</v>
      </c>
      <c r="U170" t="s">
        <v>57</v>
      </c>
      <c r="V170">
        <v>5.2333333333333334</v>
      </c>
      <c r="W170" t="s">
        <v>2594</v>
      </c>
      <c r="X170">
        <v>5</v>
      </c>
    </row>
    <row r="171" spans="1:24">
      <c r="A171" t="s">
        <v>2721</v>
      </c>
      <c r="B171" t="s">
        <v>159</v>
      </c>
      <c r="C171" t="s">
        <v>87</v>
      </c>
      <c r="D171" t="s">
        <v>19</v>
      </c>
      <c r="E171" t="s">
        <v>45</v>
      </c>
      <c r="F171" t="s">
        <v>21</v>
      </c>
      <c r="G171">
        <v>0</v>
      </c>
      <c r="H171" t="s">
        <v>35</v>
      </c>
      <c r="I171" t="s">
        <v>21</v>
      </c>
      <c r="J171" t="s">
        <v>30</v>
      </c>
      <c r="K171" t="s">
        <v>57</v>
      </c>
      <c r="L171" t="s">
        <v>37</v>
      </c>
      <c r="M171" t="s">
        <v>527</v>
      </c>
      <c r="N171" t="s">
        <v>27</v>
      </c>
      <c r="O171" t="s">
        <v>28</v>
      </c>
      <c r="P171" t="s">
        <v>29</v>
      </c>
      <c r="Q171" t="s">
        <v>30</v>
      </c>
      <c r="R171" t="s">
        <v>21</v>
      </c>
      <c r="S171" t="s">
        <v>2557</v>
      </c>
      <c r="T171" t="s">
        <v>21</v>
      </c>
      <c r="U171" t="s">
        <v>57</v>
      </c>
      <c r="V171">
        <v>2.2999999999999998</v>
      </c>
      <c r="W171" t="s">
        <v>2594</v>
      </c>
      <c r="X171">
        <v>5</v>
      </c>
    </row>
    <row r="172" spans="1:24">
      <c r="A172" t="s">
        <v>2722</v>
      </c>
      <c r="B172" t="s">
        <v>151</v>
      </c>
      <c r="C172" t="s">
        <v>72</v>
      </c>
      <c r="D172" t="s">
        <v>19</v>
      </c>
      <c r="E172" t="s">
        <v>33</v>
      </c>
      <c r="F172" t="s">
        <v>21</v>
      </c>
      <c r="G172">
        <v>2647</v>
      </c>
      <c r="H172" t="s">
        <v>35</v>
      </c>
      <c r="I172" t="s">
        <v>21</v>
      </c>
      <c r="J172" t="s">
        <v>30</v>
      </c>
      <c r="K172" t="s">
        <v>17</v>
      </c>
      <c r="L172" t="s">
        <v>37</v>
      </c>
      <c r="M172" t="s">
        <v>519</v>
      </c>
      <c r="N172" t="s">
        <v>27</v>
      </c>
      <c r="O172" t="s">
        <v>28</v>
      </c>
      <c r="P172" t="s">
        <v>29</v>
      </c>
      <c r="Q172" t="s">
        <v>30</v>
      </c>
      <c r="R172" t="s">
        <v>21</v>
      </c>
      <c r="S172" t="s">
        <v>2589</v>
      </c>
      <c r="T172" t="s">
        <v>21</v>
      </c>
      <c r="U172" t="s">
        <v>57</v>
      </c>
      <c r="V172">
        <v>2.0166666666666666</v>
      </c>
      <c r="W172" t="s">
        <v>2594</v>
      </c>
      <c r="X172">
        <v>5</v>
      </c>
    </row>
    <row r="173" spans="1:24">
      <c r="A173" t="s">
        <v>1762</v>
      </c>
      <c r="B173" t="s">
        <v>65</v>
      </c>
      <c r="C173" t="s">
        <v>135</v>
      </c>
      <c r="D173" t="s">
        <v>19</v>
      </c>
      <c r="E173" t="s">
        <v>33</v>
      </c>
      <c r="F173" t="s">
        <v>21</v>
      </c>
      <c r="G173">
        <v>419</v>
      </c>
      <c r="H173" t="s">
        <v>35</v>
      </c>
      <c r="I173" t="s">
        <v>21</v>
      </c>
      <c r="J173" t="s">
        <v>30</v>
      </c>
      <c r="K173" t="s">
        <v>17</v>
      </c>
      <c r="L173" t="s">
        <v>37</v>
      </c>
      <c r="M173" t="s">
        <v>833</v>
      </c>
      <c r="N173" t="s">
        <v>27</v>
      </c>
      <c r="O173" t="s">
        <v>28</v>
      </c>
      <c r="P173" t="s">
        <v>29</v>
      </c>
      <c r="Q173" t="s">
        <v>30</v>
      </c>
      <c r="R173" t="s">
        <v>21</v>
      </c>
      <c r="S173" t="s">
        <v>2557</v>
      </c>
      <c r="T173" t="s">
        <v>21</v>
      </c>
      <c r="U173" t="s">
        <v>57</v>
      </c>
      <c r="V173">
        <v>4.1833333333333336</v>
      </c>
      <c r="W173" t="s">
        <v>2594</v>
      </c>
      <c r="X173">
        <v>5</v>
      </c>
    </row>
    <row r="174" spans="1:24">
      <c r="A174" t="s">
        <v>2112</v>
      </c>
      <c r="B174" t="s">
        <v>323</v>
      </c>
      <c r="C174" t="s">
        <v>72</v>
      </c>
      <c r="D174" t="s">
        <v>19</v>
      </c>
      <c r="E174" t="s">
        <v>33</v>
      </c>
      <c r="F174" t="s">
        <v>21</v>
      </c>
      <c r="G174">
        <v>-337</v>
      </c>
      <c r="H174" t="s">
        <v>35</v>
      </c>
      <c r="I174" t="s">
        <v>21</v>
      </c>
      <c r="J174" t="s">
        <v>30</v>
      </c>
      <c r="K174" t="s">
        <v>108</v>
      </c>
      <c r="L174" t="s">
        <v>37</v>
      </c>
      <c r="M174" t="s">
        <v>464</v>
      </c>
      <c r="N174" t="s">
        <v>27</v>
      </c>
      <c r="O174" t="s">
        <v>28</v>
      </c>
      <c r="P174" t="s">
        <v>29</v>
      </c>
      <c r="Q174" t="s">
        <v>30</v>
      </c>
      <c r="R174" t="s">
        <v>21</v>
      </c>
      <c r="S174" t="s">
        <v>2589</v>
      </c>
      <c r="T174" t="s">
        <v>21</v>
      </c>
      <c r="U174" t="s">
        <v>57</v>
      </c>
      <c r="V174">
        <v>1.8666666666666667</v>
      </c>
      <c r="W174" t="s">
        <v>2594</v>
      </c>
      <c r="X174">
        <v>5</v>
      </c>
    </row>
    <row r="175" spans="1:24">
      <c r="A175" t="s">
        <v>1792</v>
      </c>
      <c r="B175" t="s">
        <v>31</v>
      </c>
      <c r="C175" t="s">
        <v>43</v>
      </c>
      <c r="D175" t="s">
        <v>19</v>
      </c>
      <c r="E175" t="s">
        <v>45</v>
      </c>
      <c r="F175" t="s">
        <v>21</v>
      </c>
      <c r="G175">
        <v>273</v>
      </c>
      <c r="H175" t="s">
        <v>35</v>
      </c>
      <c r="I175" t="s">
        <v>21</v>
      </c>
      <c r="J175" t="s">
        <v>30</v>
      </c>
      <c r="K175" t="s">
        <v>47</v>
      </c>
      <c r="L175" t="s">
        <v>37</v>
      </c>
      <c r="M175" t="s">
        <v>1196</v>
      </c>
      <c r="N175" t="s">
        <v>27</v>
      </c>
      <c r="O175" t="s">
        <v>28</v>
      </c>
      <c r="P175" t="s">
        <v>29</v>
      </c>
      <c r="Q175" t="s">
        <v>30</v>
      </c>
      <c r="R175" t="s">
        <v>35</v>
      </c>
      <c r="S175" t="s">
        <v>2557</v>
      </c>
      <c r="T175" t="s">
        <v>21</v>
      </c>
      <c r="U175" t="s">
        <v>57</v>
      </c>
      <c r="V175">
        <v>13.383333333333333</v>
      </c>
      <c r="W175" t="s">
        <v>2594</v>
      </c>
      <c r="X175">
        <v>5</v>
      </c>
    </row>
    <row r="176" spans="1:24">
      <c r="A176" t="s">
        <v>2723</v>
      </c>
      <c r="B176" t="s">
        <v>310</v>
      </c>
      <c r="C176" t="s">
        <v>66</v>
      </c>
      <c r="D176" t="s">
        <v>19</v>
      </c>
      <c r="E176" t="s">
        <v>33</v>
      </c>
      <c r="F176" t="s">
        <v>21</v>
      </c>
      <c r="G176">
        <v>1407</v>
      </c>
      <c r="H176" t="s">
        <v>35</v>
      </c>
      <c r="I176" t="s">
        <v>21</v>
      </c>
      <c r="J176" t="s">
        <v>30</v>
      </c>
      <c r="K176" t="s">
        <v>17</v>
      </c>
      <c r="L176" t="s">
        <v>37</v>
      </c>
      <c r="M176" t="s">
        <v>310</v>
      </c>
      <c r="N176" t="s">
        <v>27</v>
      </c>
      <c r="O176" t="s">
        <v>28</v>
      </c>
      <c r="P176" t="s">
        <v>29</v>
      </c>
      <c r="Q176" t="s">
        <v>30</v>
      </c>
      <c r="R176" t="s">
        <v>21</v>
      </c>
      <c r="S176" t="s">
        <v>2589</v>
      </c>
      <c r="T176" t="s">
        <v>21</v>
      </c>
      <c r="U176" t="s">
        <v>57</v>
      </c>
      <c r="V176">
        <v>0.96666666666666667</v>
      </c>
      <c r="W176" t="s">
        <v>2594</v>
      </c>
      <c r="X176">
        <v>5</v>
      </c>
    </row>
    <row r="177" spans="1:24">
      <c r="A177" t="s">
        <v>2724</v>
      </c>
      <c r="B177" t="s">
        <v>216</v>
      </c>
      <c r="C177" t="s">
        <v>77</v>
      </c>
      <c r="D177" t="s">
        <v>19</v>
      </c>
      <c r="E177" t="s">
        <v>33</v>
      </c>
      <c r="F177" t="s">
        <v>21</v>
      </c>
      <c r="G177">
        <v>653</v>
      </c>
      <c r="H177" t="s">
        <v>35</v>
      </c>
      <c r="I177" t="s">
        <v>21</v>
      </c>
      <c r="J177" t="s">
        <v>30</v>
      </c>
      <c r="K177" t="s">
        <v>205</v>
      </c>
      <c r="L177" t="s">
        <v>37</v>
      </c>
      <c r="M177" t="s">
        <v>835</v>
      </c>
      <c r="N177" t="s">
        <v>27</v>
      </c>
      <c r="O177" t="s">
        <v>28</v>
      </c>
      <c r="P177" t="s">
        <v>29</v>
      </c>
      <c r="Q177" t="s">
        <v>30</v>
      </c>
      <c r="R177" t="s">
        <v>21</v>
      </c>
      <c r="S177" t="s">
        <v>2589</v>
      </c>
      <c r="T177" t="s">
        <v>21</v>
      </c>
      <c r="U177" t="s">
        <v>57</v>
      </c>
      <c r="V177">
        <v>5.8666666666666663</v>
      </c>
      <c r="W177" t="s">
        <v>2594</v>
      </c>
      <c r="X177">
        <v>5</v>
      </c>
    </row>
    <row r="178" spans="1:24">
      <c r="A178" t="s">
        <v>2725</v>
      </c>
      <c r="B178" t="s">
        <v>17</v>
      </c>
      <c r="C178" t="s">
        <v>87</v>
      </c>
      <c r="D178" t="s">
        <v>19</v>
      </c>
      <c r="E178" t="s">
        <v>33</v>
      </c>
      <c r="F178" t="s">
        <v>21</v>
      </c>
      <c r="G178">
        <v>122</v>
      </c>
      <c r="H178" t="s">
        <v>35</v>
      </c>
      <c r="I178" t="s">
        <v>21</v>
      </c>
      <c r="J178" t="s">
        <v>30</v>
      </c>
      <c r="K178" t="s">
        <v>47</v>
      </c>
      <c r="L178" t="s">
        <v>37</v>
      </c>
      <c r="M178" t="s">
        <v>683</v>
      </c>
      <c r="N178" t="s">
        <v>27</v>
      </c>
      <c r="O178" t="s">
        <v>28</v>
      </c>
      <c r="P178" t="s">
        <v>29</v>
      </c>
      <c r="Q178" t="s">
        <v>30</v>
      </c>
      <c r="R178" t="s">
        <v>21</v>
      </c>
      <c r="S178" t="s">
        <v>2557</v>
      </c>
      <c r="T178" t="s">
        <v>21</v>
      </c>
      <c r="U178" t="s">
        <v>57</v>
      </c>
      <c r="V178">
        <v>1.7833333333333334</v>
      </c>
      <c r="W178" t="s">
        <v>2594</v>
      </c>
      <c r="X178">
        <v>5</v>
      </c>
    </row>
    <row r="179" spans="1:24">
      <c r="A179" t="s">
        <v>2726</v>
      </c>
      <c r="B179" t="s">
        <v>97</v>
      </c>
      <c r="C179" t="s">
        <v>32</v>
      </c>
      <c r="D179" t="s">
        <v>19</v>
      </c>
      <c r="E179" t="s">
        <v>33</v>
      </c>
      <c r="F179" t="s">
        <v>21</v>
      </c>
      <c r="G179">
        <v>413</v>
      </c>
      <c r="H179" t="s">
        <v>35</v>
      </c>
      <c r="I179" t="s">
        <v>21</v>
      </c>
      <c r="J179" t="s">
        <v>30</v>
      </c>
      <c r="K179" t="s">
        <v>91</v>
      </c>
      <c r="L179" t="s">
        <v>37</v>
      </c>
      <c r="M179" t="s">
        <v>297</v>
      </c>
      <c r="N179" t="s">
        <v>27</v>
      </c>
      <c r="O179" t="s">
        <v>28</v>
      </c>
      <c r="P179" t="s">
        <v>29</v>
      </c>
      <c r="Q179" t="s">
        <v>30</v>
      </c>
      <c r="R179" t="s">
        <v>21</v>
      </c>
      <c r="S179" t="s">
        <v>2557</v>
      </c>
      <c r="T179" t="s">
        <v>21</v>
      </c>
      <c r="U179" t="s">
        <v>57</v>
      </c>
      <c r="V179">
        <v>1.0833333333333333</v>
      </c>
      <c r="W179" t="s">
        <v>2594</v>
      </c>
      <c r="X179">
        <v>5</v>
      </c>
    </row>
    <row r="180" spans="1:24">
      <c r="A180" t="s">
        <v>2727</v>
      </c>
      <c r="B180" t="s">
        <v>524</v>
      </c>
      <c r="C180" t="s">
        <v>32</v>
      </c>
      <c r="D180" t="s">
        <v>19</v>
      </c>
      <c r="E180" t="s">
        <v>33</v>
      </c>
      <c r="F180" t="s">
        <v>21</v>
      </c>
      <c r="G180">
        <v>2597</v>
      </c>
      <c r="H180" t="s">
        <v>35</v>
      </c>
      <c r="I180" t="s">
        <v>21</v>
      </c>
      <c r="J180" t="s">
        <v>30</v>
      </c>
      <c r="K180" t="s">
        <v>47</v>
      </c>
      <c r="L180" t="s">
        <v>37</v>
      </c>
      <c r="M180" t="s">
        <v>223</v>
      </c>
      <c r="N180" t="s">
        <v>27</v>
      </c>
      <c r="O180" t="s">
        <v>28</v>
      </c>
      <c r="P180" t="s">
        <v>29</v>
      </c>
      <c r="Q180" t="s">
        <v>30</v>
      </c>
      <c r="R180" t="s">
        <v>21</v>
      </c>
      <c r="S180" t="s">
        <v>2589</v>
      </c>
      <c r="T180" t="s">
        <v>21</v>
      </c>
      <c r="U180" t="s">
        <v>57</v>
      </c>
      <c r="V180">
        <v>5.3833333333333337</v>
      </c>
      <c r="W180" t="s">
        <v>2594</v>
      </c>
      <c r="X180">
        <v>5</v>
      </c>
    </row>
    <row r="181" spans="1:24">
      <c r="A181" t="s">
        <v>2241</v>
      </c>
      <c r="B181" t="s">
        <v>186</v>
      </c>
      <c r="C181" t="s">
        <v>43</v>
      </c>
      <c r="D181" t="s">
        <v>19</v>
      </c>
      <c r="E181" t="s">
        <v>45</v>
      </c>
      <c r="F181" t="s">
        <v>21</v>
      </c>
      <c r="G181">
        <v>4170</v>
      </c>
      <c r="H181" t="s">
        <v>35</v>
      </c>
      <c r="I181" t="s">
        <v>21</v>
      </c>
      <c r="J181" t="s">
        <v>30</v>
      </c>
      <c r="K181" t="s">
        <v>152</v>
      </c>
      <c r="L181" t="s">
        <v>37</v>
      </c>
      <c r="M181" t="s">
        <v>1329</v>
      </c>
      <c r="N181" t="s">
        <v>27</v>
      </c>
      <c r="O181" t="s">
        <v>28</v>
      </c>
      <c r="P181" t="s">
        <v>29</v>
      </c>
      <c r="Q181" t="s">
        <v>30</v>
      </c>
      <c r="R181" t="s">
        <v>21</v>
      </c>
      <c r="S181" t="s">
        <v>2557</v>
      </c>
      <c r="T181" t="s">
        <v>21</v>
      </c>
      <c r="U181" t="s">
        <v>57</v>
      </c>
      <c r="V181">
        <v>15.583333333333334</v>
      </c>
      <c r="W181" t="s">
        <v>2594</v>
      </c>
      <c r="X181">
        <v>5</v>
      </c>
    </row>
    <row r="182" spans="1:24">
      <c r="A182" t="s">
        <v>2728</v>
      </c>
      <c r="B182" t="s">
        <v>97</v>
      </c>
      <c r="C182" t="s">
        <v>32</v>
      </c>
      <c r="D182" t="s">
        <v>19</v>
      </c>
      <c r="E182" t="s">
        <v>33</v>
      </c>
      <c r="F182" t="s">
        <v>21</v>
      </c>
      <c r="G182">
        <v>428</v>
      </c>
      <c r="H182" t="s">
        <v>35</v>
      </c>
      <c r="I182" t="s">
        <v>21</v>
      </c>
      <c r="J182" t="s">
        <v>30</v>
      </c>
      <c r="K182" t="s">
        <v>152</v>
      </c>
      <c r="L182" t="s">
        <v>37</v>
      </c>
      <c r="M182" t="s">
        <v>208</v>
      </c>
      <c r="N182" t="s">
        <v>27</v>
      </c>
      <c r="O182" t="s">
        <v>28</v>
      </c>
      <c r="P182" t="s">
        <v>29</v>
      </c>
      <c r="Q182" t="s">
        <v>30</v>
      </c>
      <c r="R182" t="s">
        <v>21</v>
      </c>
      <c r="S182" t="s">
        <v>2557</v>
      </c>
      <c r="T182" t="s">
        <v>21</v>
      </c>
      <c r="U182" t="s">
        <v>57</v>
      </c>
      <c r="V182">
        <v>4.5333333333333332</v>
      </c>
      <c r="W182" t="s">
        <v>2594</v>
      </c>
      <c r="X182">
        <v>5</v>
      </c>
    </row>
    <row r="183" spans="1:24">
      <c r="A183" t="s">
        <v>1350</v>
      </c>
      <c r="B183" t="s">
        <v>162</v>
      </c>
      <c r="C183" t="s">
        <v>18</v>
      </c>
      <c r="D183" t="s">
        <v>19</v>
      </c>
      <c r="E183" t="s">
        <v>33</v>
      </c>
      <c r="F183" t="s">
        <v>21</v>
      </c>
      <c r="G183">
        <v>769</v>
      </c>
      <c r="H183" t="s">
        <v>35</v>
      </c>
      <c r="I183" t="s">
        <v>21</v>
      </c>
      <c r="J183" t="s">
        <v>30</v>
      </c>
      <c r="K183" t="s">
        <v>68</v>
      </c>
      <c r="L183" t="s">
        <v>37</v>
      </c>
      <c r="M183" t="s">
        <v>1038</v>
      </c>
      <c r="N183" t="s">
        <v>27</v>
      </c>
      <c r="O183" t="s">
        <v>28</v>
      </c>
      <c r="P183" t="s">
        <v>29</v>
      </c>
      <c r="Q183" t="s">
        <v>30</v>
      </c>
      <c r="R183" t="s">
        <v>21</v>
      </c>
      <c r="S183" t="s">
        <v>2589</v>
      </c>
      <c r="T183" t="s">
        <v>21</v>
      </c>
      <c r="U183" t="s">
        <v>57</v>
      </c>
      <c r="V183">
        <v>4.2833333333333332</v>
      </c>
      <c r="W183" t="s">
        <v>2594</v>
      </c>
      <c r="X183">
        <v>5</v>
      </c>
    </row>
    <row r="184" spans="1:24">
      <c r="A184" t="s">
        <v>284</v>
      </c>
      <c r="B184" t="s">
        <v>197</v>
      </c>
      <c r="C184" t="s">
        <v>77</v>
      </c>
      <c r="D184" t="s">
        <v>19</v>
      </c>
      <c r="E184" t="s">
        <v>20</v>
      </c>
      <c r="F184" t="s">
        <v>21</v>
      </c>
      <c r="G184">
        <v>2418</v>
      </c>
      <c r="H184" t="s">
        <v>35</v>
      </c>
      <c r="I184" t="s">
        <v>21</v>
      </c>
      <c r="J184" t="s">
        <v>30</v>
      </c>
      <c r="K184" t="s">
        <v>68</v>
      </c>
      <c r="L184" t="s">
        <v>37</v>
      </c>
      <c r="M184" t="s">
        <v>529</v>
      </c>
      <c r="N184" t="s">
        <v>27</v>
      </c>
      <c r="O184" t="s">
        <v>28</v>
      </c>
      <c r="P184" t="s">
        <v>29</v>
      </c>
      <c r="Q184" t="s">
        <v>30</v>
      </c>
      <c r="R184" t="s">
        <v>21</v>
      </c>
      <c r="S184" t="s">
        <v>2589</v>
      </c>
      <c r="T184" t="s">
        <v>21</v>
      </c>
      <c r="U184" t="s">
        <v>57</v>
      </c>
      <c r="V184">
        <v>2</v>
      </c>
      <c r="W184" t="s">
        <v>2594</v>
      </c>
      <c r="X184">
        <v>5</v>
      </c>
    </row>
    <row r="185" spans="1:24">
      <c r="A185" t="s">
        <v>378</v>
      </c>
      <c r="B185" t="s">
        <v>71</v>
      </c>
      <c r="C185" t="s">
        <v>43</v>
      </c>
      <c r="D185" t="s">
        <v>19</v>
      </c>
      <c r="E185" t="s">
        <v>45</v>
      </c>
      <c r="F185" t="s">
        <v>21</v>
      </c>
      <c r="G185">
        <v>12</v>
      </c>
      <c r="H185" t="s">
        <v>35</v>
      </c>
      <c r="I185" t="s">
        <v>21</v>
      </c>
      <c r="J185" t="s">
        <v>30</v>
      </c>
      <c r="K185" t="s">
        <v>60</v>
      </c>
      <c r="L185" t="s">
        <v>37</v>
      </c>
      <c r="M185" t="s">
        <v>237</v>
      </c>
      <c r="N185" t="s">
        <v>27</v>
      </c>
      <c r="O185" t="s">
        <v>28</v>
      </c>
      <c r="P185" t="s">
        <v>29</v>
      </c>
      <c r="Q185" t="s">
        <v>30</v>
      </c>
      <c r="R185" t="s">
        <v>21</v>
      </c>
      <c r="S185" t="s">
        <v>2557</v>
      </c>
      <c r="T185" t="s">
        <v>21</v>
      </c>
      <c r="U185" t="s">
        <v>57</v>
      </c>
      <c r="V185">
        <v>2.1666666666666665</v>
      </c>
      <c r="W185" t="s">
        <v>2594</v>
      </c>
      <c r="X185">
        <v>5</v>
      </c>
    </row>
    <row r="186" spans="1:24">
      <c r="A186" t="s">
        <v>1913</v>
      </c>
      <c r="B186" t="s">
        <v>202</v>
      </c>
      <c r="C186" t="s">
        <v>66</v>
      </c>
      <c r="D186" t="s">
        <v>19</v>
      </c>
      <c r="E186" t="s">
        <v>2553</v>
      </c>
      <c r="F186" t="s">
        <v>21</v>
      </c>
      <c r="G186">
        <v>-84</v>
      </c>
      <c r="H186" t="s">
        <v>35</v>
      </c>
      <c r="I186" t="s">
        <v>21</v>
      </c>
      <c r="J186" t="s">
        <v>30</v>
      </c>
      <c r="K186" t="s">
        <v>74</v>
      </c>
      <c r="L186" t="s">
        <v>37</v>
      </c>
      <c r="M186" t="s">
        <v>178</v>
      </c>
      <c r="N186" t="s">
        <v>27</v>
      </c>
      <c r="O186" t="s">
        <v>28</v>
      </c>
      <c r="P186" t="s">
        <v>29</v>
      </c>
      <c r="Q186" t="s">
        <v>30</v>
      </c>
      <c r="R186" t="s">
        <v>21</v>
      </c>
      <c r="S186" t="s">
        <v>2589</v>
      </c>
      <c r="T186" t="s">
        <v>21</v>
      </c>
      <c r="U186" t="s">
        <v>57</v>
      </c>
      <c r="V186">
        <v>1.6833333333333333</v>
      </c>
      <c r="W186" t="s">
        <v>2594</v>
      </c>
      <c r="X186">
        <v>5</v>
      </c>
    </row>
    <row r="187" spans="1:24">
      <c r="A187" t="s">
        <v>1288</v>
      </c>
      <c r="B187" t="s">
        <v>121</v>
      </c>
      <c r="C187" t="s">
        <v>43</v>
      </c>
      <c r="D187" t="s">
        <v>19</v>
      </c>
      <c r="E187" t="s">
        <v>45</v>
      </c>
      <c r="F187" t="s">
        <v>21</v>
      </c>
      <c r="G187">
        <v>0</v>
      </c>
      <c r="H187" t="s">
        <v>35</v>
      </c>
      <c r="I187" t="s">
        <v>21</v>
      </c>
      <c r="J187" t="s">
        <v>30</v>
      </c>
      <c r="K187" t="s">
        <v>85</v>
      </c>
      <c r="L187" t="s">
        <v>37</v>
      </c>
      <c r="M187" t="s">
        <v>474</v>
      </c>
      <c r="N187" t="s">
        <v>27</v>
      </c>
      <c r="O187" t="s">
        <v>28</v>
      </c>
      <c r="P187" t="s">
        <v>29</v>
      </c>
      <c r="Q187" t="s">
        <v>30</v>
      </c>
      <c r="R187" t="s">
        <v>21</v>
      </c>
      <c r="S187" t="s">
        <v>2557</v>
      </c>
      <c r="T187" t="s">
        <v>21</v>
      </c>
      <c r="U187" t="s">
        <v>57</v>
      </c>
      <c r="V187">
        <v>3.4333333333333331</v>
      </c>
      <c r="W187" t="s">
        <v>2594</v>
      </c>
      <c r="X187">
        <v>5</v>
      </c>
    </row>
    <row r="188" spans="1:24">
      <c r="A188" t="s">
        <v>2729</v>
      </c>
      <c r="B188" t="s">
        <v>121</v>
      </c>
      <c r="C188" t="s">
        <v>32</v>
      </c>
      <c r="D188" t="s">
        <v>19</v>
      </c>
      <c r="E188" t="s">
        <v>33</v>
      </c>
      <c r="F188" t="s">
        <v>21</v>
      </c>
      <c r="G188">
        <v>434</v>
      </c>
      <c r="H188" t="s">
        <v>35</v>
      </c>
      <c r="I188" t="s">
        <v>21</v>
      </c>
      <c r="J188" t="s">
        <v>30</v>
      </c>
      <c r="K188" t="s">
        <v>85</v>
      </c>
      <c r="L188" t="s">
        <v>37</v>
      </c>
      <c r="M188" t="s">
        <v>1256</v>
      </c>
      <c r="N188" t="s">
        <v>27</v>
      </c>
      <c r="O188" t="s">
        <v>28</v>
      </c>
      <c r="P188" t="s">
        <v>29</v>
      </c>
      <c r="Q188" t="s">
        <v>30</v>
      </c>
      <c r="R188" t="s">
        <v>21</v>
      </c>
      <c r="S188" t="s">
        <v>2557</v>
      </c>
      <c r="T188" t="s">
        <v>21</v>
      </c>
      <c r="U188" t="s">
        <v>57</v>
      </c>
      <c r="V188">
        <v>6.85</v>
      </c>
      <c r="W188" t="s">
        <v>2594</v>
      </c>
      <c r="X188">
        <v>5</v>
      </c>
    </row>
    <row r="189" spans="1:24">
      <c r="A189" t="s">
        <v>2730</v>
      </c>
      <c r="B189" t="s">
        <v>209</v>
      </c>
      <c r="C189" t="s">
        <v>43</v>
      </c>
      <c r="D189" t="s">
        <v>19</v>
      </c>
      <c r="E189" t="s">
        <v>33</v>
      </c>
      <c r="F189" t="s">
        <v>21</v>
      </c>
      <c r="G189">
        <v>99</v>
      </c>
      <c r="H189" t="s">
        <v>35</v>
      </c>
      <c r="I189" t="s">
        <v>21</v>
      </c>
      <c r="J189" t="s">
        <v>30</v>
      </c>
      <c r="K189" t="s">
        <v>234</v>
      </c>
      <c r="L189" t="s">
        <v>37</v>
      </c>
      <c r="M189" t="s">
        <v>246</v>
      </c>
      <c r="N189" t="s">
        <v>27</v>
      </c>
      <c r="O189" t="s">
        <v>28</v>
      </c>
      <c r="P189" t="s">
        <v>29</v>
      </c>
      <c r="Q189" t="s">
        <v>30</v>
      </c>
      <c r="R189" t="s">
        <v>21</v>
      </c>
      <c r="S189" t="s">
        <v>2589</v>
      </c>
      <c r="T189" t="s">
        <v>21</v>
      </c>
      <c r="U189" t="s">
        <v>57</v>
      </c>
      <c r="V189">
        <v>5.7333333333333334</v>
      </c>
      <c r="W189" t="s">
        <v>2594</v>
      </c>
      <c r="X189">
        <v>5</v>
      </c>
    </row>
    <row r="190" spans="1:24">
      <c r="A190" t="s">
        <v>2731</v>
      </c>
      <c r="B190" t="s">
        <v>103</v>
      </c>
      <c r="C190" t="s">
        <v>32</v>
      </c>
      <c r="D190" t="s">
        <v>19</v>
      </c>
      <c r="E190" t="s">
        <v>33</v>
      </c>
      <c r="F190" t="s">
        <v>21</v>
      </c>
      <c r="G190">
        <v>4157</v>
      </c>
      <c r="H190" t="s">
        <v>35</v>
      </c>
      <c r="I190" t="s">
        <v>21</v>
      </c>
      <c r="J190" t="s">
        <v>30</v>
      </c>
      <c r="K190" t="s">
        <v>205</v>
      </c>
      <c r="L190" t="s">
        <v>37</v>
      </c>
      <c r="M190" t="s">
        <v>1577</v>
      </c>
      <c r="N190" t="s">
        <v>27</v>
      </c>
      <c r="O190" t="s">
        <v>28</v>
      </c>
      <c r="P190" t="s">
        <v>29</v>
      </c>
      <c r="Q190" t="s">
        <v>30</v>
      </c>
      <c r="R190" t="s">
        <v>21</v>
      </c>
      <c r="S190" t="s">
        <v>2557</v>
      </c>
      <c r="T190" t="s">
        <v>21</v>
      </c>
      <c r="U190" t="s">
        <v>57</v>
      </c>
      <c r="V190">
        <v>12.25</v>
      </c>
      <c r="W190" t="s">
        <v>2594</v>
      </c>
      <c r="X190">
        <v>5</v>
      </c>
    </row>
    <row r="191" spans="1:24">
      <c r="A191" t="s">
        <v>2732</v>
      </c>
      <c r="B191" t="s">
        <v>31</v>
      </c>
      <c r="C191" t="s">
        <v>43</v>
      </c>
      <c r="D191" t="s">
        <v>19</v>
      </c>
      <c r="E191" t="s">
        <v>2553</v>
      </c>
      <c r="F191" t="s">
        <v>21</v>
      </c>
      <c r="G191">
        <v>18347</v>
      </c>
      <c r="H191" t="s">
        <v>35</v>
      </c>
      <c r="I191" t="s">
        <v>21</v>
      </c>
      <c r="J191" t="s">
        <v>30</v>
      </c>
      <c r="K191" t="s">
        <v>60</v>
      </c>
      <c r="L191" t="s">
        <v>37</v>
      </c>
      <c r="M191" t="s">
        <v>222</v>
      </c>
      <c r="N191" t="s">
        <v>27</v>
      </c>
      <c r="O191" t="s">
        <v>28</v>
      </c>
      <c r="P191" t="s">
        <v>29</v>
      </c>
      <c r="Q191" t="s">
        <v>30</v>
      </c>
      <c r="R191" t="s">
        <v>21</v>
      </c>
      <c r="S191" t="s">
        <v>2557</v>
      </c>
      <c r="T191" t="s">
        <v>21</v>
      </c>
      <c r="U191" t="s">
        <v>57</v>
      </c>
      <c r="V191">
        <v>6.916666666666667</v>
      </c>
      <c r="W191" t="s">
        <v>2594</v>
      </c>
      <c r="X191">
        <v>5</v>
      </c>
    </row>
    <row r="192" spans="1:24">
      <c r="A192" t="s">
        <v>2127</v>
      </c>
      <c r="B192" t="s">
        <v>80</v>
      </c>
      <c r="C192" t="s">
        <v>72</v>
      </c>
      <c r="D192" t="s">
        <v>19</v>
      </c>
      <c r="E192" t="s">
        <v>33</v>
      </c>
      <c r="F192" t="s">
        <v>21</v>
      </c>
      <c r="G192">
        <v>434</v>
      </c>
      <c r="H192" t="s">
        <v>35</v>
      </c>
      <c r="I192" t="s">
        <v>21</v>
      </c>
      <c r="J192" t="s">
        <v>30</v>
      </c>
      <c r="K192" t="s">
        <v>57</v>
      </c>
      <c r="L192" t="s">
        <v>37</v>
      </c>
      <c r="M192" t="s">
        <v>708</v>
      </c>
      <c r="N192" t="s">
        <v>27</v>
      </c>
      <c r="O192" t="s">
        <v>28</v>
      </c>
      <c r="P192" t="s">
        <v>29</v>
      </c>
      <c r="Q192" t="s">
        <v>30</v>
      </c>
      <c r="R192" t="s">
        <v>21</v>
      </c>
      <c r="S192" t="s">
        <v>2557</v>
      </c>
      <c r="T192" t="s">
        <v>21</v>
      </c>
      <c r="U192" t="s">
        <v>57</v>
      </c>
      <c r="V192">
        <v>1.95</v>
      </c>
      <c r="W192" t="s">
        <v>2594</v>
      </c>
      <c r="X192">
        <v>5</v>
      </c>
    </row>
    <row r="193" spans="1:24">
      <c r="A193" t="s">
        <v>2733</v>
      </c>
      <c r="B193" t="s">
        <v>114</v>
      </c>
      <c r="C193" t="s">
        <v>87</v>
      </c>
      <c r="D193" t="s">
        <v>19</v>
      </c>
      <c r="E193" t="s">
        <v>33</v>
      </c>
      <c r="F193" t="s">
        <v>21</v>
      </c>
      <c r="G193">
        <v>894</v>
      </c>
      <c r="H193" t="s">
        <v>35</v>
      </c>
      <c r="I193" t="s">
        <v>21</v>
      </c>
      <c r="J193" t="s">
        <v>30</v>
      </c>
      <c r="K193" t="s">
        <v>234</v>
      </c>
      <c r="L193" t="s">
        <v>37</v>
      </c>
      <c r="M193" t="s">
        <v>93</v>
      </c>
      <c r="N193" t="s">
        <v>27</v>
      </c>
      <c r="O193" t="s">
        <v>28</v>
      </c>
      <c r="P193" t="s">
        <v>29</v>
      </c>
      <c r="Q193" t="s">
        <v>30</v>
      </c>
      <c r="R193" t="s">
        <v>21</v>
      </c>
      <c r="S193" t="s">
        <v>2556</v>
      </c>
      <c r="T193" t="s">
        <v>21</v>
      </c>
      <c r="U193" t="s">
        <v>57</v>
      </c>
      <c r="V193">
        <v>5.4666666666666668</v>
      </c>
      <c r="W193" t="s">
        <v>2594</v>
      </c>
      <c r="X193">
        <v>5</v>
      </c>
    </row>
    <row r="194" spans="1:24">
      <c r="A194" t="s">
        <v>2734</v>
      </c>
      <c r="B194" t="s">
        <v>76</v>
      </c>
      <c r="C194" t="s">
        <v>87</v>
      </c>
      <c r="D194" t="s">
        <v>19</v>
      </c>
      <c r="E194" t="s">
        <v>20</v>
      </c>
      <c r="F194" t="s">
        <v>21</v>
      </c>
      <c r="G194">
        <v>-306</v>
      </c>
      <c r="H194" t="s">
        <v>35</v>
      </c>
      <c r="I194" t="s">
        <v>21</v>
      </c>
      <c r="J194" t="s">
        <v>30</v>
      </c>
      <c r="K194" t="s">
        <v>205</v>
      </c>
      <c r="L194" t="s">
        <v>37</v>
      </c>
      <c r="M194" t="s">
        <v>1016</v>
      </c>
      <c r="N194" t="s">
        <v>27</v>
      </c>
      <c r="O194" t="s">
        <v>28</v>
      </c>
      <c r="P194" t="s">
        <v>29</v>
      </c>
      <c r="Q194" t="s">
        <v>30</v>
      </c>
      <c r="R194" t="s">
        <v>35</v>
      </c>
      <c r="S194" t="s">
        <v>2557</v>
      </c>
      <c r="T194" t="s">
        <v>21</v>
      </c>
      <c r="U194" t="s">
        <v>57</v>
      </c>
      <c r="V194">
        <v>8.3333333333333339</v>
      </c>
      <c r="W194" t="s">
        <v>2594</v>
      </c>
      <c r="X194">
        <v>5</v>
      </c>
    </row>
    <row r="195" spans="1:24">
      <c r="A195" t="s">
        <v>2735</v>
      </c>
      <c r="B195" t="s">
        <v>140</v>
      </c>
      <c r="C195" t="s">
        <v>32</v>
      </c>
      <c r="D195" t="s">
        <v>19</v>
      </c>
      <c r="E195" t="s">
        <v>2553</v>
      </c>
      <c r="F195" t="s">
        <v>21</v>
      </c>
      <c r="G195">
        <v>1210</v>
      </c>
      <c r="H195" t="s">
        <v>35</v>
      </c>
      <c r="I195" t="s">
        <v>21</v>
      </c>
      <c r="J195" t="s">
        <v>30</v>
      </c>
      <c r="K195" t="s">
        <v>17</v>
      </c>
      <c r="L195" t="s">
        <v>37</v>
      </c>
      <c r="M195" t="s">
        <v>1243</v>
      </c>
      <c r="N195" t="s">
        <v>27</v>
      </c>
      <c r="O195" t="s">
        <v>28</v>
      </c>
      <c r="P195" t="s">
        <v>29</v>
      </c>
      <c r="Q195" t="s">
        <v>30</v>
      </c>
      <c r="R195" t="s">
        <v>21</v>
      </c>
      <c r="S195" t="s">
        <v>2589</v>
      </c>
      <c r="T195" t="s">
        <v>21</v>
      </c>
      <c r="U195" t="s">
        <v>57</v>
      </c>
      <c r="V195">
        <v>14.466666666666667</v>
      </c>
      <c r="W195" t="s">
        <v>2594</v>
      </c>
      <c r="X195">
        <v>5</v>
      </c>
    </row>
    <row r="196" spans="1:24">
      <c r="A196" t="s">
        <v>2261</v>
      </c>
      <c r="B196" t="s">
        <v>186</v>
      </c>
      <c r="C196" t="s">
        <v>87</v>
      </c>
      <c r="D196" t="s">
        <v>19</v>
      </c>
      <c r="E196" t="s">
        <v>33</v>
      </c>
      <c r="F196" t="s">
        <v>21</v>
      </c>
      <c r="G196">
        <v>475</v>
      </c>
      <c r="H196" t="s">
        <v>35</v>
      </c>
      <c r="I196" t="s">
        <v>21</v>
      </c>
      <c r="J196" t="s">
        <v>30</v>
      </c>
      <c r="K196" t="s">
        <v>118</v>
      </c>
      <c r="L196" t="s">
        <v>37</v>
      </c>
      <c r="M196" t="s">
        <v>559</v>
      </c>
      <c r="N196" t="s">
        <v>27</v>
      </c>
      <c r="O196" t="s">
        <v>28</v>
      </c>
      <c r="P196" t="s">
        <v>29</v>
      </c>
      <c r="Q196" t="s">
        <v>30</v>
      </c>
      <c r="R196" t="s">
        <v>21</v>
      </c>
      <c r="S196" t="s">
        <v>2557</v>
      </c>
      <c r="T196" t="s">
        <v>21</v>
      </c>
      <c r="U196" t="s">
        <v>57</v>
      </c>
      <c r="V196">
        <v>9.3166666666666664</v>
      </c>
      <c r="W196" t="s">
        <v>2594</v>
      </c>
      <c r="X196">
        <v>5</v>
      </c>
    </row>
    <row r="197" spans="1:24">
      <c r="A197" t="s">
        <v>2736</v>
      </c>
      <c r="B197" t="s">
        <v>71</v>
      </c>
      <c r="C197" t="s">
        <v>77</v>
      </c>
      <c r="D197" t="s">
        <v>19</v>
      </c>
      <c r="E197" t="s">
        <v>45</v>
      </c>
      <c r="F197" t="s">
        <v>21</v>
      </c>
      <c r="G197">
        <v>2644</v>
      </c>
      <c r="H197" t="s">
        <v>35</v>
      </c>
      <c r="I197" t="s">
        <v>21</v>
      </c>
      <c r="J197" t="s">
        <v>30</v>
      </c>
      <c r="K197" t="s">
        <v>85</v>
      </c>
      <c r="L197" t="s">
        <v>37</v>
      </c>
      <c r="M197" t="s">
        <v>394</v>
      </c>
      <c r="N197" t="s">
        <v>27</v>
      </c>
      <c r="O197" t="s">
        <v>28</v>
      </c>
      <c r="P197" t="s">
        <v>29</v>
      </c>
      <c r="Q197" t="s">
        <v>30</v>
      </c>
      <c r="R197" t="s">
        <v>21</v>
      </c>
      <c r="S197" t="s">
        <v>2557</v>
      </c>
      <c r="T197" t="s">
        <v>21</v>
      </c>
      <c r="U197" t="s">
        <v>57</v>
      </c>
      <c r="V197">
        <v>4.2166666666666668</v>
      </c>
      <c r="W197" t="s">
        <v>2594</v>
      </c>
      <c r="X197">
        <v>5</v>
      </c>
    </row>
    <row r="198" spans="1:24">
      <c r="A198" t="s">
        <v>2737</v>
      </c>
      <c r="B198" t="s">
        <v>79</v>
      </c>
      <c r="C198" t="s">
        <v>43</v>
      </c>
      <c r="D198" t="s">
        <v>19</v>
      </c>
      <c r="E198" t="s">
        <v>45</v>
      </c>
      <c r="F198" t="s">
        <v>21</v>
      </c>
      <c r="G198">
        <v>3431</v>
      </c>
      <c r="H198" t="s">
        <v>35</v>
      </c>
      <c r="I198" t="s">
        <v>21</v>
      </c>
      <c r="J198" t="s">
        <v>30</v>
      </c>
      <c r="K198" t="s">
        <v>47</v>
      </c>
      <c r="L198" t="s">
        <v>37</v>
      </c>
      <c r="M198" t="s">
        <v>786</v>
      </c>
      <c r="N198" t="s">
        <v>27</v>
      </c>
      <c r="O198" t="s">
        <v>28</v>
      </c>
      <c r="P198" t="s">
        <v>29</v>
      </c>
      <c r="Q198" t="s">
        <v>30</v>
      </c>
      <c r="R198" t="s">
        <v>21</v>
      </c>
      <c r="S198" t="s">
        <v>2589</v>
      </c>
      <c r="T198" t="s">
        <v>21</v>
      </c>
      <c r="U198" t="s">
        <v>57</v>
      </c>
      <c r="V198">
        <v>1.2166666666666666</v>
      </c>
      <c r="W198" t="s">
        <v>2594</v>
      </c>
      <c r="X198">
        <v>5</v>
      </c>
    </row>
    <row r="199" spans="1:24">
      <c r="A199" t="s">
        <v>2738</v>
      </c>
      <c r="B199" t="s">
        <v>336</v>
      </c>
      <c r="C199" t="s">
        <v>32</v>
      </c>
      <c r="D199" t="s">
        <v>19</v>
      </c>
      <c r="E199" t="s">
        <v>45</v>
      </c>
      <c r="F199" t="s">
        <v>21</v>
      </c>
      <c r="G199">
        <v>0</v>
      </c>
      <c r="H199" t="s">
        <v>35</v>
      </c>
      <c r="I199" t="s">
        <v>21</v>
      </c>
      <c r="J199" t="s">
        <v>30</v>
      </c>
      <c r="K199" t="s">
        <v>108</v>
      </c>
      <c r="L199" t="s">
        <v>37</v>
      </c>
      <c r="M199" t="s">
        <v>1009</v>
      </c>
      <c r="N199" t="s">
        <v>27</v>
      </c>
      <c r="O199" t="s">
        <v>28</v>
      </c>
      <c r="P199" t="s">
        <v>29</v>
      </c>
      <c r="Q199" t="s">
        <v>30</v>
      </c>
      <c r="R199" t="s">
        <v>21</v>
      </c>
      <c r="S199" t="s">
        <v>2556</v>
      </c>
      <c r="T199" t="s">
        <v>21</v>
      </c>
      <c r="U199" t="s">
        <v>57</v>
      </c>
      <c r="V199">
        <v>4.9833333333333334</v>
      </c>
      <c r="W199" t="s">
        <v>2594</v>
      </c>
      <c r="X199">
        <v>5</v>
      </c>
    </row>
    <row r="200" spans="1:24">
      <c r="A200" t="s">
        <v>1232</v>
      </c>
      <c r="B200" t="s">
        <v>197</v>
      </c>
      <c r="C200" t="s">
        <v>77</v>
      </c>
      <c r="D200" t="s">
        <v>19</v>
      </c>
      <c r="E200" t="s">
        <v>33</v>
      </c>
      <c r="F200" t="s">
        <v>21</v>
      </c>
      <c r="G200">
        <v>68</v>
      </c>
      <c r="H200" t="s">
        <v>35</v>
      </c>
      <c r="I200" t="s">
        <v>21</v>
      </c>
      <c r="J200" t="s">
        <v>30</v>
      </c>
      <c r="K200" t="s">
        <v>118</v>
      </c>
      <c r="L200" t="s">
        <v>37</v>
      </c>
      <c r="M200" t="s">
        <v>587</v>
      </c>
      <c r="N200" t="s">
        <v>27</v>
      </c>
      <c r="O200" t="s">
        <v>28</v>
      </c>
      <c r="P200" t="s">
        <v>29</v>
      </c>
      <c r="Q200" t="s">
        <v>30</v>
      </c>
      <c r="R200" t="s">
        <v>21</v>
      </c>
      <c r="S200" t="s">
        <v>2589</v>
      </c>
      <c r="T200" t="s">
        <v>21</v>
      </c>
      <c r="U200" t="s">
        <v>57</v>
      </c>
      <c r="V200">
        <v>4.2333333333333334</v>
      </c>
      <c r="W200" t="s">
        <v>2594</v>
      </c>
      <c r="X200">
        <v>5</v>
      </c>
    </row>
    <row r="201" spans="1:24">
      <c r="A201" t="s">
        <v>2739</v>
      </c>
      <c r="B201" t="s">
        <v>31</v>
      </c>
      <c r="C201" t="s">
        <v>72</v>
      </c>
      <c r="D201" t="s">
        <v>19</v>
      </c>
      <c r="E201" t="s">
        <v>45</v>
      </c>
      <c r="F201" t="s">
        <v>21</v>
      </c>
      <c r="G201">
        <v>16992</v>
      </c>
      <c r="H201" t="s">
        <v>35</v>
      </c>
      <c r="I201" t="s">
        <v>21</v>
      </c>
      <c r="J201" t="s">
        <v>30</v>
      </c>
      <c r="K201" t="s">
        <v>99</v>
      </c>
      <c r="L201" t="s">
        <v>37</v>
      </c>
      <c r="M201" t="s">
        <v>310</v>
      </c>
      <c r="N201" t="s">
        <v>27</v>
      </c>
      <c r="O201" t="s">
        <v>28</v>
      </c>
      <c r="P201" t="s">
        <v>29</v>
      </c>
      <c r="Q201" t="s">
        <v>30</v>
      </c>
      <c r="R201" t="s">
        <v>21</v>
      </c>
      <c r="S201" t="s">
        <v>2557</v>
      </c>
      <c r="T201" t="s">
        <v>21</v>
      </c>
      <c r="U201" t="s">
        <v>57</v>
      </c>
      <c r="V201">
        <v>0.96666666666666667</v>
      </c>
      <c r="W201" t="s">
        <v>2594</v>
      </c>
      <c r="X201">
        <v>5</v>
      </c>
    </row>
    <row r="202" spans="1:24">
      <c r="A202" t="s">
        <v>1497</v>
      </c>
      <c r="B202" t="s">
        <v>65</v>
      </c>
      <c r="C202" t="s">
        <v>87</v>
      </c>
      <c r="D202" t="s">
        <v>19</v>
      </c>
      <c r="E202" t="s">
        <v>33</v>
      </c>
      <c r="F202" t="s">
        <v>21</v>
      </c>
      <c r="G202">
        <v>957</v>
      </c>
      <c r="H202" t="s">
        <v>35</v>
      </c>
      <c r="I202" t="s">
        <v>21</v>
      </c>
      <c r="J202" t="s">
        <v>30</v>
      </c>
      <c r="K202" t="s">
        <v>152</v>
      </c>
      <c r="L202" t="s">
        <v>37</v>
      </c>
      <c r="M202" t="s">
        <v>474</v>
      </c>
      <c r="N202" t="s">
        <v>27</v>
      </c>
      <c r="O202" t="s">
        <v>28</v>
      </c>
      <c r="P202" t="s">
        <v>29</v>
      </c>
      <c r="Q202" t="s">
        <v>30</v>
      </c>
      <c r="R202" t="s">
        <v>21</v>
      </c>
      <c r="S202" t="s">
        <v>2557</v>
      </c>
      <c r="T202" t="s">
        <v>21</v>
      </c>
      <c r="U202" t="s">
        <v>57</v>
      </c>
      <c r="V202">
        <v>3.4333333333333331</v>
      </c>
      <c r="W202" t="s">
        <v>2594</v>
      </c>
      <c r="X202">
        <v>5</v>
      </c>
    </row>
    <row r="203" spans="1:24">
      <c r="A203" t="s">
        <v>2740</v>
      </c>
      <c r="B203" t="s">
        <v>126</v>
      </c>
      <c r="C203" t="s">
        <v>32</v>
      </c>
      <c r="D203" t="s">
        <v>19</v>
      </c>
      <c r="E203" t="s">
        <v>33</v>
      </c>
      <c r="F203" t="s">
        <v>21</v>
      </c>
      <c r="G203">
        <v>508</v>
      </c>
      <c r="H203" t="s">
        <v>35</v>
      </c>
      <c r="I203" t="s">
        <v>21</v>
      </c>
      <c r="J203" t="s">
        <v>30</v>
      </c>
      <c r="K203" t="s">
        <v>17</v>
      </c>
      <c r="L203" t="s">
        <v>37</v>
      </c>
      <c r="M203" t="s">
        <v>542</v>
      </c>
      <c r="N203" t="s">
        <v>27</v>
      </c>
      <c r="O203" t="s">
        <v>28</v>
      </c>
      <c r="P203" t="s">
        <v>29</v>
      </c>
      <c r="Q203" t="s">
        <v>30</v>
      </c>
      <c r="R203" t="s">
        <v>21</v>
      </c>
      <c r="S203" t="s">
        <v>2557</v>
      </c>
      <c r="T203" t="s">
        <v>21</v>
      </c>
      <c r="U203" t="s">
        <v>57</v>
      </c>
      <c r="V203">
        <v>1.1666666666666667</v>
      </c>
      <c r="W203" t="s">
        <v>2594</v>
      </c>
      <c r="X203">
        <v>5</v>
      </c>
    </row>
    <row r="204" spans="1:24">
      <c r="A204" t="s">
        <v>2741</v>
      </c>
      <c r="B204" t="s">
        <v>121</v>
      </c>
      <c r="C204" t="s">
        <v>43</v>
      </c>
      <c r="D204" t="s">
        <v>19</v>
      </c>
      <c r="E204" t="s">
        <v>45</v>
      </c>
      <c r="F204" t="s">
        <v>21</v>
      </c>
      <c r="G204">
        <v>389</v>
      </c>
      <c r="H204" t="s">
        <v>35</v>
      </c>
      <c r="I204" t="s">
        <v>21</v>
      </c>
      <c r="J204" t="s">
        <v>30</v>
      </c>
      <c r="K204" t="s">
        <v>74</v>
      </c>
      <c r="L204" t="s">
        <v>37</v>
      </c>
      <c r="M204" t="s">
        <v>511</v>
      </c>
      <c r="N204" t="s">
        <v>27</v>
      </c>
      <c r="O204" t="s">
        <v>28</v>
      </c>
      <c r="P204" t="s">
        <v>29</v>
      </c>
      <c r="Q204" t="s">
        <v>30</v>
      </c>
      <c r="R204" t="s">
        <v>21</v>
      </c>
      <c r="S204" t="s">
        <v>2557</v>
      </c>
      <c r="T204" t="s">
        <v>21</v>
      </c>
      <c r="U204" t="s">
        <v>57</v>
      </c>
      <c r="V204">
        <v>4.3666666666666663</v>
      </c>
      <c r="W204" t="s">
        <v>2594</v>
      </c>
      <c r="X204">
        <v>5</v>
      </c>
    </row>
    <row r="205" spans="1:24">
      <c r="A205" t="s">
        <v>2742</v>
      </c>
      <c r="B205" t="s">
        <v>151</v>
      </c>
      <c r="C205" t="s">
        <v>77</v>
      </c>
      <c r="D205" t="s">
        <v>19</v>
      </c>
      <c r="E205" t="s">
        <v>45</v>
      </c>
      <c r="F205" t="s">
        <v>21</v>
      </c>
      <c r="G205">
        <v>22370</v>
      </c>
      <c r="H205" t="s">
        <v>35</v>
      </c>
      <c r="I205" t="s">
        <v>21</v>
      </c>
      <c r="J205" t="s">
        <v>30</v>
      </c>
      <c r="K205" t="s">
        <v>205</v>
      </c>
      <c r="L205" t="s">
        <v>37</v>
      </c>
      <c r="M205" t="s">
        <v>129</v>
      </c>
      <c r="N205" t="s">
        <v>27</v>
      </c>
      <c r="O205" t="s">
        <v>28</v>
      </c>
      <c r="P205" t="s">
        <v>29</v>
      </c>
      <c r="Q205" t="s">
        <v>30</v>
      </c>
      <c r="R205" t="s">
        <v>21</v>
      </c>
      <c r="S205" t="s">
        <v>2589</v>
      </c>
      <c r="T205" t="s">
        <v>21</v>
      </c>
      <c r="U205" t="s">
        <v>57</v>
      </c>
      <c r="V205">
        <v>1.7666666666666666</v>
      </c>
      <c r="W205" t="s">
        <v>2594</v>
      </c>
      <c r="X205">
        <v>5</v>
      </c>
    </row>
    <row r="206" spans="1:24">
      <c r="A206" t="s">
        <v>2743</v>
      </c>
      <c r="B206" t="s">
        <v>216</v>
      </c>
      <c r="C206" t="s">
        <v>32</v>
      </c>
      <c r="D206" t="s">
        <v>19</v>
      </c>
      <c r="E206" t="s">
        <v>33</v>
      </c>
      <c r="F206" t="s">
        <v>21</v>
      </c>
      <c r="G206">
        <v>158</v>
      </c>
      <c r="H206" t="s">
        <v>35</v>
      </c>
      <c r="I206" t="s">
        <v>21</v>
      </c>
      <c r="J206" t="s">
        <v>30</v>
      </c>
      <c r="K206" t="s">
        <v>24</v>
      </c>
      <c r="L206" t="s">
        <v>37</v>
      </c>
      <c r="M206" t="s">
        <v>444</v>
      </c>
      <c r="N206" t="s">
        <v>27</v>
      </c>
      <c r="O206" t="s">
        <v>28</v>
      </c>
      <c r="P206" t="s">
        <v>29</v>
      </c>
      <c r="Q206" t="s">
        <v>30</v>
      </c>
      <c r="R206" t="s">
        <v>21</v>
      </c>
      <c r="S206" t="s">
        <v>2589</v>
      </c>
      <c r="T206" t="s">
        <v>21</v>
      </c>
      <c r="U206" t="s">
        <v>57</v>
      </c>
      <c r="V206">
        <v>3.3</v>
      </c>
      <c r="W206" t="s">
        <v>2594</v>
      </c>
      <c r="X206">
        <v>5</v>
      </c>
    </row>
    <row r="207" spans="1:24">
      <c r="A207" t="s">
        <v>2744</v>
      </c>
      <c r="B207" t="s">
        <v>17</v>
      </c>
      <c r="C207" t="s">
        <v>32</v>
      </c>
      <c r="D207" t="s">
        <v>19</v>
      </c>
      <c r="E207" t="s">
        <v>33</v>
      </c>
      <c r="F207" t="s">
        <v>21</v>
      </c>
      <c r="G207">
        <v>699</v>
      </c>
      <c r="H207" t="s">
        <v>35</v>
      </c>
      <c r="I207" t="s">
        <v>21</v>
      </c>
      <c r="J207" t="s">
        <v>30</v>
      </c>
      <c r="K207" t="s">
        <v>99</v>
      </c>
      <c r="L207" t="s">
        <v>37</v>
      </c>
      <c r="M207" t="s">
        <v>1797</v>
      </c>
      <c r="N207" t="s">
        <v>27</v>
      </c>
      <c r="O207" t="s">
        <v>28</v>
      </c>
      <c r="P207" t="s">
        <v>29</v>
      </c>
      <c r="Q207" t="s">
        <v>30</v>
      </c>
      <c r="R207" t="s">
        <v>21</v>
      </c>
      <c r="S207" t="s">
        <v>2557</v>
      </c>
      <c r="T207" t="s">
        <v>21</v>
      </c>
      <c r="U207" t="s">
        <v>57</v>
      </c>
      <c r="V207">
        <v>9.0666666666666664</v>
      </c>
      <c r="W207" t="s">
        <v>2594</v>
      </c>
      <c r="X207">
        <v>5</v>
      </c>
    </row>
    <row r="208" spans="1:24">
      <c r="A208" t="s">
        <v>2133</v>
      </c>
      <c r="B208" t="s">
        <v>76</v>
      </c>
      <c r="C208" t="s">
        <v>43</v>
      </c>
      <c r="D208" t="s">
        <v>19</v>
      </c>
      <c r="E208" t="s">
        <v>2553</v>
      </c>
      <c r="F208" t="s">
        <v>21</v>
      </c>
      <c r="G208">
        <v>2457</v>
      </c>
      <c r="H208" t="s">
        <v>35</v>
      </c>
      <c r="I208" t="s">
        <v>21</v>
      </c>
      <c r="J208" t="s">
        <v>30</v>
      </c>
      <c r="K208" t="s">
        <v>243</v>
      </c>
      <c r="L208" t="s">
        <v>37</v>
      </c>
      <c r="M208" t="s">
        <v>420</v>
      </c>
      <c r="N208" t="s">
        <v>27</v>
      </c>
      <c r="O208" t="s">
        <v>28</v>
      </c>
      <c r="P208" t="s">
        <v>29</v>
      </c>
      <c r="Q208" t="s">
        <v>30</v>
      </c>
      <c r="R208" t="s">
        <v>21</v>
      </c>
      <c r="S208" t="s">
        <v>2557</v>
      </c>
      <c r="T208" t="s">
        <v>21</v>
      </c>
      <c r="U208" t="s">
        <v>57</v>
      </c>
      <c r="V208">
        <v>4.75</v>
      </c>
      <c r="W208" t="s">
        <v>2594</v>
      </c>
      <c r="X208">
        <v>5</v>
      </c>
    </row>
    <row r="209" spans="1:24">
      <c r="A209" t="s">
        <v>2745</v>
      </c>
      <c r="B209" t="s">
        <v>186</v>
      </c>
      <c r="C209" t="s">
        <v>43</v>
      </c>
      <c r="D209" t="s">
        <v>19</v>
      </c>
      <c r="E209" t="s">
        <v>45</v>
      </c>
      <c r="F209" t="s">
        <v>21</v>
      </c>
      <c r="G209">
        <v>133</v>
      </c>
      <c r="H209" t="s">
        <v>35</v>
      </c>
      <c r="I209" t="s">
        <v>21</v>
      </c>
      <c r="J209" t="s">
        <v>30</v>
      </c>
      <c r="K209" t="s">
        <v>219</v>
      </c>
      <c r="L209" t="s">
        <v>37</v>
      </c>
      <c r="M209" t="s">
        <v>297</v>
      </c>
      <c r="N209" t="s">
        <v>27</v>
      </c>
      <c r="O209" t="s">
        <v>28</v>
      </c>
      <c r="P209" t="s">
        <v>29</v>
      </c>
      <c r="Q209" t="s">
        <v>30</v>
      </c>
      <c r="R209" t="s">
        <v>21</v>
      </c>
      <c r="S209" t="s">
        <v>2557</v>
      </c>
      <c r="T209" t="s">
        <v>21</v>
      </c>
      <c r="U209" t="s">
        <v>57</v>
      </c>
      <c r="V209">
        <v>1.0833333333333333</v>
      </c>
      <c r="W209" t="s">
        <v>2594</v>
      </c>
      <c r="X209">
        <v>5</v>
      </c>
    </row>
    <row r="210" spans="1:24">
      <c r="A210" t="s">
        <v>2270</v>
      </c>
      <c r="B210" t="s">
        <v>216</v>
      </c>
      <c r="C210" t="s">
        <v>32</v>
      </c>
      <c r="D210" t="s">
        <v>19</v>
      </c>
      <c r="E210" t="s">
        <v>33</v>
      </c>
      <c r="F210" t="s">
        <v>21</v>
      </c>
      <c r="G210">
        <v>88</v>
      </c>
      <c r="H210" t="s">
        <v>35</v>
      </c>
      <c r="I210" t="s">
        <v>21</v>
      </c>
      <c r="J210" t="s">
        <v>30</v>
      </c>
      <c r="K210" t="s">
        <v>91</v>
      </c>
      <c r="L210" t="s">
        <v>37</v>
      </c>
      <c r="M210" t="s">
        <v>358</v>
      </c>
      <c r="N210" t="s">
        <v>27</v>
      </c>
      <c r="O210" t="s">
        <v>28</v>
      </c>
      <c r="P210" t="s">
        <v>29</v>
      </c>
      <c r="Q210" t="s">
        <v>30</v>
      </c>
      <c r="R210" t="s">
        <v>21</v>
      </c>
      <c r="S210" t="s">
        <v>2589</v>
      </c>
      <c r="T210" t="s">
        <v>21</v>
      </c>
      <c r="U210" t="s">
        <v>57</v>
      </c>
      <c r="V210">
        <v>3.1666666666666665</v>
      </c>
      <c r="W210" t="s">
        <v>2594</v>
      </c>
      <c r="X210">
        <v>5</v>
      </c>
    </row>
    <row r="211" spans="1:24">
      <c r="A211" t="s">
        <v>2746</v>
      </c>
      <c r="B211" t="s">
        <v>31</v>
      </c>
      <c r="C211" t="s">
        <v>87</v>
      </c>
      <c r="D211" t="s">
        <v>19</v>
      </c>
      <c r="E211" t="s">
        <v>33</v>
      </c>
      <c r="F211" t="s">
        <v>21</v>
      </c>
      <c r="G211">
        <v>220</v>
      </c>
      <c r="H211" t="s">
        <v>35</v>
      </c>
      <c r="I211" t="s">
        <v>21</v>
      </c>
      <c r="J211" t="s">
        <v>30</v>
      </c>
      <c r="K211" t="s">
        <v>108</v>
      </c>
      <c r="L211" t="s">
        <v>37</v>
      </c>
      <c r="M211" t="s">
        <v>295</v>
      </c>
      <c r="N211" t="s">
        <v>27</v>
      </c>
      <c r="O211" t="s">
        <v>28</v>
      </c>
      <c r="P211" t="s">
        <v>29</v>
      </c>
      <c r="Q211" t="s">
        <v>30</v>
      </c>
      <c r="R211" t="s">
        <v>21</v>
      </c>
      <c r="S211" t="s">
        <v>2557</v>
      </c>
      <c r="T211" t="s">
        <v>21</v>
      </c>
      <c r="U211" t="s">
        <v>57</v>
      </c>
      <c r="V211">
        <v>5.75</v>
      </c>
      <c r="W211" t="s">
        <v>2594</v>
      </c>
      <c r="X211">
        <v>5</v>
      </c>
    </row>
    <row r="212" spans="1:24">
      <c r="A212" t="s">
        <v>1054</v>
      </c>
      <c r="B212" t="s">
        <v>151</v>
      </c>
      <c r="C212" t="s">
        <v>43</v>
      </c>
      <c r="D212" t="s">
        <v>19</v>
      </c>
      <c r="E212" t="s">
        <v>45</v>
      </c>
      <c r="F212" t="s">
        <v>21</v>
      </c>
      <c r="G212">
        <v>4446</v>
      </c>
      <c r="H212" t="s">
        <v>35</v>
      </c>
      <c r="I212" t="s">
        <v>21</v>
      </c>
      <c r="J212" t="s">
        <v>30</v>
      </c>
      <c r="K212" t="s">
        <v>68</v>
      </c>
      <c r="L212" t="s">
        <v>37</v>
      </c>
      <c r="M212" t="s">
        <v>567</v>
      </c>
      <c r="N212" t="s">
        <v>27</v>
      </c>
      <c r="O212" t="s">
        <v>28</v>
      </c>
      <c r="P212" t="s">
        <v>29</v>
      </c>
      <c r="Q212" t="s">
        <v>30</v>
      </c>
      <c r="R212" t="s">
        <v>21</v>
      </c>
      <c r="S212" t="s">
        <v>2589</v>
      </c>
      <c r="T212" t="s">
        <v>21</v>
      </c>
      <c r="U212" t="s">
        <v>57</v>
      </c>
      <c r="V212">
        <v>7.15</v>
      </c>
      <c r="W212" t="s">
        <v>2594</v>
      </c>
      <c r="X212">
        <v>5</v>
      </c>
    </row>
    <row r="213" spans="1:24">
      <c r="A213" t="s">
        <v>2747</v>
      </c>
      <c r="B213" t="s">
        <v>121</v>
      </c>
      <c r="C213" t="s">
        <v>72</v>
      </c>
      <c r="D213" t="s">
        <v>19</v>
      </c>
      <c r="E213" t="s">
        <v>45</v>
      </c>
      <c r="F213" t="s">
        <v>21</v>
      </c>
      <c r="G213">
        <v>1161</v>
      </c>
      <c r="H213" t="s">
        <v>35</v>
      </c>
      <c r="I213" t="s">
        <v>21</v>
      </c>
      <c r="J213" t="s">
        <v>30</v>
      </c>
      <c r="K213" t="s">
        <v>219</v>
      </c>
      <c r="L213" t="s">
        <v>37</v>
      </c>
      <c r="M213" t="s">
        <v>765</v>
      </c>
      <c r="N213" t="s">
        <v>27</v>
      </c>
      <c r="O213" t="s">
        <v>28</v>
      </c>
      <c r="P213" t="s">
        <v>29</v>
      </c>
      <c r="Q213" t="s">
        <v>30</v>
      </c>
      <c r="R213" t="s">
        <v>21</v>
      </c>
      <c r="S213" t="s">
        <v>2557</v>
      </c>
      <c r="T213" t="s">
        <v>21</v>
      </c>
      <c r="U213" t="s">
        <v>57</v>
      </c>
      <c r="V213">
        <v>11.083333333333334</v>
      </c>
      <c r="W213" t="s">
        <v>2594</v>
      </c>
      <c r="X213">
        <v>5</v>
      </c>
    </row>
    <row r="214" spans="1:24">
      <c r="A214" t="s">
        <v>2748</v>
      </c>
      <c r="B214" t="s">
        <v>80</v>
      </c>
      <c r="C214" t="s">
        <v>43</v>
      </c>
      <c r="D214" t="s">
        <v>19</v>
      </c>
      <c r="E214" t="s">
        <v>33</v>
      </c>
      <c r="F214" t="s">
        <v>21</v>
      </c>
      <c r="G214">
        <v>-26</v>
      </c>
      <c r="H214" t="s">
        <v>35</v>
      </c>
      <c r="I214" t="s">
        <v>21</v>
      </c>
      <c r="J214" t="s">
        <v>30</v>
      </c>
      <c r="K214" t="s">
        <v>47</v>
      </c>
      <c r="L214" t="s">
        <v>37</v>
      </c>
      <c r="M214" t="s">
        <v>713</v>
      </c>
      <c r="N214" t="s">
        <v>27</v>
      </c>
      <c r="O214" t="s">
        <v>28</v>
      </c>
      <c r="P214" t="s">
        <v>29</v>
      </c>
      <c r="Q214" t="s">
        <v>30</v>
      </c>
      <c r="R214" t="s">
        <v>21</v>
      </c>
      <c r="S214" t="s">
        <v>2557</v>
      </c>
      <c r="T214" t="s">
        <v>21</v>
      </c>
      <c r="U214" t="s">
        <v>57</v>
      </c>
      <c r="V214">
        <v>5.7166666666666668</v>
      </c>
      <c r="W214" t="s">
        <v>2594</v>
      </c>
      <c r="X214">
        <v>5</v>
      </c>
    </row>
    <row r="215" spans="1:24">
      <c r="A215" t="s">
        <v>2749</v>
      </c>
      <c r="B215" t="s">
        <v>186</v>
      </c>
      <c r="C215" t="s">
        <v>87</v>
      </c>
      <c r="D215" t="s">
        <v>19</v>
      </c>
      <c r="E215" t="s">
        <v>33</v>
      </c>
      <c r="F215" t="s">
        <v>21</v>
      </c>
      <c r="G215">
        <v>79</v>
      </c>
      <c r="H215" t="s">
        <v>35</v>
      </c>
      <c r="I215" t="s">
        <v>21</v>
      </c>
      <c r="J215" t="s">
        <v>30</v>
      </c>
      <c r="K215" t="s">
        <v>60</v>
      </c>
      <c r="L215" t="s">
        <v>37</v>
      </c>
      <c r="M215" t="s">
        <v>320</v>
      </c>
      <c r="N215" t="s">
        <v>27</v>
      </c>
      <c r="O215" t="s">
        <v>28</v>
      </c>
      <c r="P215" t="s">
        <v>29</v>
      </c>
      <c r="Q215" t="s">
        <v>30</v>
      </c>
      <c r="R215" t="s">
        <v>21</v>
      </c>
      <c r="S215" t="s">
        <v>2557</v>
      </c>
      <c r="T215" t="s">
        <v>21</v>
      </c>
      <c r="U215" t="s">
        <v>57</v>
      </c>
      <c r="V215">
        <v>1.3833333333333333</v>
      </c>
      <c r="W215" t="s">
        <v>2594</v>
      </c>
      <c r="X215">
        <v>5</v>
      </c>
    </row>
    <row r="216" spans="1:24">
      <c r="A216" t="s">
        <v>2750</v>
      </c>
      <c r="B216" t="s">
        <v>180</v>
      </c>
      <c r="C216" t="s">
        <v>72</v>
      </c>
      <c r="D216" t="s">
        <v>19</v>
      </c>
      <c r="E216" t="s">
        <v>33</v>
      </c>
      <c r="F216" t="s">
        <v>21</v>
      </c>
      <c r="G216">
        <v>11</v>
      </c>
      <c r="H216" t="s">
        <v>35</v>
      </c>
      <c r="I216" t="s">
        <v>21</v>
      </c>
      <c r="J216" t="s">
        <v>30</v>
      </c>
      <c r="K216" t="s">
        <v>91</v>
      </c>
      <c r="L216" t="s">
        <v>37</v>
      </c>
      <c r="M216" t="s">
        <v>1132</v>
      </c>
      <c r="N216" t="s">
        <v>27</v>
      </c>
      <c r="O216" t="s">
        <v>28</v>
      </c>
      <c r="P216" t="s">
        <v>29</v>
      </c>
      <c r="Q216" t="s">
        <v>30</v>
      </c>
      <c r="R216" t="s">
        <v>21</v>
      </c>
      <c r="S216" t="s">
        <v>2589</v>
      </c>
      <c r="T216" t="s">
        <v>21</v>
      </c>
      <c r="U216" t="s">
        <v>57</v>
      </c>
      <c r="V216">
        <v>7</v>
      </c>
      <c r="W216" t="s">
        <v>2594</v>
      </c>
      <c r="X216">
        <v>5</v>
      </c>
    </row>
    <row r="217" spans="1:24">
      <c r="A217" t="s">
        <v>659</v>
      </c>
      <c r="B217" t="s">
        <v>110</v>
      </c>
      <c r="C217" t="s">
        <v>32</v>
      </c>
      <c r="D217" t="s">
        <v>19</v>
      </c>
      <c r="E217" t="s">
        <v>20</v>
      </c>
      <c r="F217" t="s">
        <v>21</v>
      </c>
      <c r="G217">
        <v>52</v>
      </c>
      <c r="H217" t="s">
        <v>35</v>
      </c>
      <c r="I217" t="s">
        <v>21</v>
      </c>
      <c r="J217" t="s">
        <v>30</v>
      </c>
      <c r="K217" t="s">
        <v>118</v>
      </c>
      <c r="L217" t="s">
        <v>37</v>
      </c>
      <c r="M217" t="s">
        <v>460</v>
      </c>
      <c r="N217" t="s">
        <v>27</v>
      </c>
      <c r="O217" t="s">
        <v>28</v>
      </c>
      <c r="P217" t="s">
        <v>29</v>
      </c>
      <c r="Q217" t="s">
        <v>30</v>
      </c>
      <c r="R217" t="s">
        <v>21</v>
      </c>
      <c r="S217" t="s">
        <v>2557</v>
      </c>
      <c r="T217" t="s">
        <v>21</v>
      </c>
      <c r="U217" t="s">
        <v>57</v>
      </c>
      <c r="V217">
        <v>5.9833333333333334</v>
      </c>
      <c r="W217" t="s">
        <v>2594</v>
      </c>
      <c r="X217">
        <v>5</v>
      </c>
    </row>
    <row r="218" spans="1:24">
      <c r="A218" t="s">
        <v>2751</v>
      </c>
      <c r="B218" t="s">
        <v>524</v>
      </c>
      <c r="C218" t="s">
        <v>72</v>
      </c>
      <c r="D218" t="s">
        <v>19</v>
      </c>
      <c r="E218" t="s">
        <v>20</v>
      </c>
      <c r="F218" t="s">
        <v>21</v>
      </c>
      <c r="G218">
        <v>187</v>
      </c>
      <c r="H218" t="s">
        <v>35</v>
      </c>
      <c r="I218" t="s">
        <v>21</v>
      </c>
      <c r="J218" t="s">
        <v>30</v>
      </c>
      <c r="K218" t="s">
        <v>243</v>
      </c>
      <c r="L218" t="s">
        <v>37</v>
      </c>
      <c r="M218" t="s">
        <v>281</v>
      </c>
      <c r="N218" t="s">
        <v>27</v>
      </c>
      <c r="O218" t="s">
        <v>28</v>
      </c>
      <c r="P218" t="s">
        <v>29</v>
      </c>
      <c r="Q218" t="s">
        <v>30</v>
      </c>
      <c r="R218" t="s">
        <v>21</v>
      </c>
      <c r="S218" t="s">
        <v>2589</v>
      </c>
      <c r="T218" t="s">
        <v>21</v>
      </c>
      <c r="U218" t="s">
        <v>57</v>
      </c>
      <c r="V218">
        <v>2.75</v>
      </c>
      <c r="W218" t="s">
        <v>2594</v>
      </c>
      <c r="X218">
        <v>5</v>
      </c>
    </row>
    <row r="219" spans="1:24">
      <c r="A219" t="s">
        <v>2752</v>
      </c>
      <c r="B219" t="s">
        <v>192</v>
      </c>
      <c r="C219" t="s">
        <v>144</v>
      </c>
      <c r="D219" t="s">
        <v>19</v>
      </c>
      <c r="E219" t="s">
        <v>20</v>
      </c>
      <c r="F219" t="s">
        <v>21</v>
      </c>
      <c r="G219">
        <v>1060</v>
      </c>
      <c r="H219" t="s">
        <v>35</v>
      </c>
      <c r="I219" t="s">
        <v>21</v>
      </c>
      <c r="J219" t="s">
        <v>30</v>
      </c>
      <c r="K219" t="s">
        <v>91</v>
      </c>
      <c r="L219" t="s">
        <v>37</v>
      </c>
      <c r="M219" t="s">
        <v>712</v>
      </c>
      <c r="N219" t="s">
        <v>27</v>
      </c>
      <c r="O219" t="s">
        <v>28</v>
      </c>
      <c r="P219" t="s">
        <v>29</v>
      </c>
      <c r="Q219" t="s">
        <v>30</v>
      </c>
      <c r="R219" t="s">
        <v>21</v>
      </c>
      <c r="S219" t="s">
        <v>2559</v>
      </c>
      <c r="T219" t="s">
        <v>21</v>
      </c>
      <c r="U219" t="s">
        <v>57</v>
      </c>
      <c r="V219">
        <v>1.9666666666666666</v>
      </c>
      <c r="W219" t="s">
        <v>2594</v>
      </c>
      <c r="X219">
        <v>5</v>
      </c>
    </row>
    <row r="220" spans="1:24">
      <c r="A220" t="s">
        <v>2753</v>
      </c>
      <c r="B220" t="s">
        <v>17</v>
      </c>
      <c r="C220" t="s">
        <v>32</v>
      </c>
      <c r="D220" t="s">
        <v>19</v>
      </c>
      <c r="E220" t="s">
        <v>33</v>
      </c>
      <c r="F220" t="s">
        <v>21</v>
      </c>
      <c r="G220">
        <v>0</v>
      </c>
      <c r="H220" t="s">
        <v>35</v>
      </c>
      <c r="I220" t="s">
        <v>21</v>
      </c>
      <c r="J220" t="s">
        <v>30</v>
      </c>
      <c r="K220" t="s">
        <v>243</v>
      </c>
      <c r="L220" t="s">
        <v>37</v>
      </c>
      <c r="M220" t="s">
        <v>85</v>
      </c>
      <c r="N220" t="s">
        <v>27</v>
      </c>
      <c r="O220" t="s">
        <v>28</v>
      </c>
      <c r="P220" t="s">
        <v>29</v>
      </c>
      <c r="Q220" t="s">
        <v>30</v>
      </c>
      <c r="R220" t="s">
        <v>21</v>
      </c>
      <c r="S220" t="s">
        <v>2557</v>
      </c>
      <c r="T220" t="s">
        <v>21</v>
      </c>
      <c r="U220" t="s">
        <v>57</v>
      </c>
      <c r="V220">
        <v>0.33333333333333331</v>
      </c>
      <c r="W220" t="s">
        <v>2594</v>
      </c>
      <c r="X220">
        <v>5</v>
      </c>
    </row>
    <row r="221" spans="1:24">
      <c r="A221" t="s">
        <v>2754</v>
      </c>
      <c r="B221" t="s">
        <v>180</v>
      </c>
      <c r="C221" t="s">
        <v>43</v>
      </c>
      <c r="D221" t="s">
        <v>19</v>
      </c>
      <c r="E221" t="s">
        <v>33</v>
      </c>
      <c r="F221" t="s">
        <v>21</v>
      </c>
      <c r="G221">
        <v>428</v>
      </c>
      <c r="H221" t="s">
        <v>35</v>
      </c>
      <c r="I221" t="s">
        <v>21</v>
      </c>
      <c r="J221" t="s">
        <v>30</v>
      </c>
      <c r="K221" t="s">
        <v>17</v>
      </c>
      <c r="L221" t="s">
        <v>37</v>
      </c>
      <c r="M221" t="s">
        <v>632</v>
      </c>
      <c r="N221" t="s">
        <v>27</v>
      </c>
      <c r="O221" t="s">
        <v>28</v>
      </c>
      <c r="P221" t="s">
        <v>29</v>
      </c>
      <c r="Q221" t="s">
        <v>30</v>
      </c>
      <c r="R221" t="s">
        <v>21</v>
      </c>
      <c r="S221" t="s">
        <v>2589</v>
      </c>
      <c r="T221" t="s">
        <v>21</v>
      </c>
      <c r="U221" t="s">
        <v>57</v>
      </c>
      <c r="V221">
        <v>2.5499999999999998</v>
      </c>
      <c r="W221" t="s">
        <v>2594</v>
      </c>
      <c r="X221">
        <v>5</v>
      </c>
    </row>
    <row r="222" spans="1:24">
      <c r="A222" t="s">
        <v>1123</v>
      </c>
      <c r="B222" t="s">
        <v>126</v>
      </c>
      <c r="C222" t="s">
        <v>18</v>
      </c>
      <c r="D222" t="s">
        <v>19</v>
      </c>
      <c r="E222" t="s">
        <v>33</v>
      </c>
      <c r="F222" t="s">
        <v>21</v>
      </c>
      <c r="G222">
        <v>8131</v>
      </c>
      <c r="H222" t="s">
        <v>35</v>
      </c>
      <c r="I222" t="s">
        <v>21</v>
      </c>
      <c r="J222" t="s">
        <v>30</v>
      </c>
      <c r="K222" t="s">
        <v>17</v>
      </c>
      <c r="L222" t="s">
        <v>37</v>
      </c>
      <c r="M222" t="s">
        <v>322</v>
      </c>
      <c r="N222" t="s">
        <v>27</v>
      </c>
      <c r="O222" t="s">
        <v>28</v>
      </c>
      <c r="P222" t="s">
        <v>29</v>
      </c>
      <c r="Q222" t="s">
        <v>30</v>
      </c>
      <c r="R222" t="s">
        <v>21</v>
      </c>
      <c r="S222" t="s">
        <v>2557</v>
      </c>
      <c r="T222" t="s">
        <v>21</v>
      </c>
      <c r="U222" t="s">
        <v>57</v>
      </c>
      <c r="V222">
        <v>1.1499999999999999</v>
      </c>
      <c r="W222" t="s">
        <v>2594</v>
      </c>
      <c r="X222">
        <v>5</v>
      </c>
    </row>
    <row r="223" spans="1:24">
      <c r="A223" t="s">
        <v>2470</v>
      </c>
      <c r="B223" t="s">
        <v>186</v>
      </c>
      <c r="C223" t="s">
        <v>87</v>
      </c>
      <c r="D223" t="s">
        <v>19</v>
      </c>
      <c r="E223" t="s">
        <v>33</v>
      </c>
      <c r="F223" t="s">
        <v>21</v>
      </c>
      <c r="G223">
        <v>645</v>
      </c>
      <c r="H223" t="s">
        <v>35</v>
      </c>
      <c r="I223" t="s">
        <v>21</v>
      </c>
      <c r="J223" t="s">
        <v>30</v>
      </c>
      <c r="K223" t="s">
        <v>24</v>
      </c>
      <c r="L223" t="s">
        <v>37</v>
      </c>
      <c r="M223" t="s">
        <v>1132</v>
      </c>
      <c r="N223" t="s">
        <v>27</v>
      </c>
      <c r="O223" t="s">
        <v>28</v>
      </c>
      <c r="P223" t="s">
        <v>29</v>
      </c>
      <c r="Q223" t="s">
        <v>30</v>
      </c>
      <c r="R223" t="s">
        <v>21</v>
      </c>
      <c r="S223" t="s">
        <v>2557</v>
      </c>
      <c r="T223" t="s">
        <v>21</v>
      </c>
      <c r="U223" t="s">
        <v>57</v>
      </c>
      <c r="V223">
        <v>7</v>
      </c>
      <c r="W223" t="s">
        <v>2594</v>
      </c>
      <c r="X223">
        <v>5</v>
      </c>
    </row>
    <row r="224" spans="1:24">
      <c r="A224" t="s">
        <v>2755</v>
      </c>
      <c r="B224" t="s">
        <v>65</v>
      </c>
      <c r="C224" t="s">
        <v>87</v>
      </c>
      <c r="D224" t="s">
        <v>19</v>
      </c>
      <c r="E224" t="s">
        <v>33</v>
      </c>
      <c r="F224" t="s">
        <v>21</v>
      </c>
      <c r="G224">
        <v>465</v>
      </c>
      <c r="H224" t="s">
        <v>35</v>
      </c>
      <c r="I224" t="s">
        <v>21</v>
      </c>
      <c r="J224" t="s">
        <v>30</v>
      </c>
      <c r="K224" t="s">
        <v>85</v>
      </c>
      <c r="L224" t="s">
        <v>37</v>
      </c>
      <c r="M224" t="s">
        <v>782</v>
      </c>
      <c r="N224" t="s">
        <v>27</v>
      </c>
      <c r="O224" t="s">
        <v>28</v>
      </c>
      <c r="P224" t="s">
        <v>29</v>
      </c>
      <c r="Q224" t="s">
        <v>30</v>
      </c>
      <c r="R224" t="s">
        <v>21</v>
      </c>
      <c r="S224" t="s">
        <v>2557</v>
      </c>
      <c r="T224" t="s">
        <v>21</v>
      </c>
      <c r="U224" t="s">
        <v>57</v>
      </c>
      <c r="V224">
        <v>2.6666666666666665</v>
      </c>
      <c r="W224" t="s">
        <v>2594</v>
      </c>
      <c r="X224">
        <v>5</v>
      </c>
    </row>
    <row r="225" spans="1:24">
      <c r="A225" t="s">
        <v>2756</v>
      </c>
      <c r="B225" t="s">
        <v>323</v>
      </c>
      <c r="C225" t="s">
        <v>43</v>
      </c>
      <c r="D225" t="s">
        <v>19</v>
      </c>
      <c r="E225" t="s">
        <v>45</v>
      </c>
      <c r="F225" t="s">
        <v>21</v>
      </c>
      <c r="G225">
        <v>1285</v>
      </c>
      <c r="H225" t="s">
        <v>35</v>
      </c>
      <c r="I225" t="s">
        <v>21</v>
      </c>
      <c r="J225" t="s">
        <v>30</v>
      </c>
      <c r="K225" t="s">
        <v>108</v>
      </c>
      <c r="L225" t="s">
        <v>37</v>
      </c>
      <c r="M225" t="s">
        <v>101</v>
      </c>
      <c r="N225" t="s">
        <v>27</v>
      </c>
      <c r="O225" t="s">
        <v>28</v>
      </c>
      <c r="P225" t="s">
        <v>29</v>
      </c>
      <c r="Q225" t="s">
        <v>30</v>
      </c>
      <c r="R225" t="s">
        <v>21</v>
      </c>
      <c r="S225" t="s">
        <v>2589</v>
      </c>
      <c r="T225" t="s">
        <v>21</v>
      </c>
      <c r="U225" t="s">
        <v>57</v>
      </c>
      <c r="V225">
        <v>1.4833333333333334</v>
      </c>
      <c r="W225" t="s">
        <v>2594</v>
      </c>
      <c r="X225">
        <v>5</v>
      </c>
    </row>
    <row r="226" spans="1:24">
      <c r="A226" t="s">
        <v>2757</v>
      </c>
      <c r="B226" t="s">
        <v>336</v>
      </c>
      <c r="C226" t="s">
        <v>32</v>
      </c>
      <c r="D226" t="s">
        <v>19</v>
      </c>
      <c r="E226" t="s">
        <v>33</v>
      </c>
      <c r="F226" t="s">
        <v>35</v>
      </c>
      <c r="G226">
        <v>110</v>
      </c>
      <c r="H226" t="s">
        <v>35</v>
      </c>
      <c r="I226" t="s">
        <v>21</v>
      </c>
      <c r="J226" t="s">
        <v>30</v>
      </c>
      <c r="K226" t="s">
        <v>60</v>
      </c>
      <c r="L226" t="s">
        <v>37</v>
      </c>
      <c r="M226" t="s">
        <v>108</v>
      </c>
      <c r="N226" t="s">
        <v>27</v>
      </c>
      <c r="O226" t="s">
        <v>28</v>
      </c>
      <c r="P226" t="s">
        <v>29</v>
      </c>
      <c r="Q226" t="s">
        <v>30</v>
      </c>
      <c r="R226" t="s">
        <v>21</v>
      </c>
      <c r="S226" t="s">
        <v>2556</v>
      </c>
      <c r="T226" t="s">
        <v>21</v>
      </c>
      <c r="U226" t="s">
        <v>57</v>
      </c>
      <c r="V226">
        <v>0.45</v>
      </c>
      <c r="W226" t="s">
        <v>2594</v>
      </c>
      <c r="X226">
        <v>5</v>
      </c>
    </row>
    <row r="227" spans="1:24">
      <c r="A227" t="s">
        <v>2758</v>
      </c>
      <c r="B227" t="s">
        <v>65</v>
      </c>
      <c r="C227" t="s">
        <v>32</v>
      </c>
      <c r="D227" t="s">
        <v>19</v>
      </c>
      <c r="E227" t="s">
        <v>33</v>
      </c>
      <c r="F227" t="s">
        <v>21</v>
      </c>
      <c r="G227">
        <v>1746</v>
      </c>
      <c r="H227" t="s">
        <v>35</v>
      </c>
      <c r="I227" t="s">
        <v>21</v>
      </c>
      <c r="J227" t="s">
        <v>30</v>
      </c>
      <c r="K227" t="s">
        <v>134</v>
      </c>
      <c r="L227" t="s">
        <v>37</v>
      </c>
      <c r="M227" t="s">
        <v>707</v>
      </c>
      <c r="N227" t="s">
        <v>27</v>
      </c>
      <c r="O227" t="s">
        <v>28</v>
      </c>
      <c r="P227" t="s">
        <v>29</v>
      </c>
      <c r="Q227" t="s">
        <v>30</v>
      </c>
      <c r="R227" t="s">
        <v>21</v>
      </c>
      <c r="S227" t="s">
        <v>2557</v>
      </c>
      <c r="T227" t="s">
        <v>21</v>
      </c>
      <c r="U227" t="s">
        <v>57</v>
      </c>
      <c r="V227">
        <v>1.65</v>
      </c>
      <c r="W227" t="s">
        <v>2594</v>
      </c>
      <c r="X227">
        <v>5</v>
      </c>
    </row>
    <row r="228" spans="1:24">
      <c r="A228" t="s">
        <v>2759</v>
      </c>
      <c r="B228" t="s">
        <v>151</v>
      </c>
      <c r="C228" t="s">
        <v>72</v>
      </c>
      <c r="D228" t="s">
        <v>19</v>
      </c>
      <c r="E228" t="s">
        <v>33</v>
      </c>
      <c r="F228" t="s">
        <v>21</v>
      </c>
      <c r="G228">
        <v>719</v>
      </c>
      <c r="H228" t="s">
        <v>35</v>
      </c>
      <c r="I228" t="s">
        <v>21</v>
      </c>
      <c r="J228" t="s">
        <v>30</v>
      </c>
      <c r="K228" t="s">
        <v>68</v>
      </c>
      <c r="L228" t="s">
        <v>37</v>
      </c>
      <c r="M228" t="s">
        <v>505</v>
      </c>
      <c r="N228" t="s">
        <v>27</v>
      </c>
      <c r="O228" t="s">
        <v>28</v>
      </c>
      <c r="P228" t="s">
        <v>29</v>
      </c>
      <c r="Q228" t="s">
        <v>30</v>
      </c>
      <c r="R228" t="s">
        <v>21</v>
      </c>
      <c r="S228" t="s">
        <v>2589</v>
      </c>
      <c r="T228" t="s">
        <v>21</v>
      </c>
      <c r="U228" t="s">
        <v>57</v>
      </c>
      <c r="V228">
        <v>3.8333333333333335</v>
      </c>
      <c r="W228" t="s">
        <v>2594</v>
      </c>
      <c r="X228">
        <v>5</v>
      </c>
    </row>
    <row r="229" spans="1:24">
      <c r="A229" t="s">
        <v>2760</v>
      </c>
      <c r="B229" t="s">
        <v>524</v>
      </c>
      <c r="C229" t="s">
        <v>66</v>
      </c>
      <c r="D229" t="s">
        <v>19</v>
      </c>
      <c r="E229" t="s">
        <v>45</v>
      </c>
      <c r="F229" t="s">
        <v>21</v>
      </c>
      <c r="G229">
        <v>4543</v>
      </c>
      <c r="H229" t="s">
        <v>35</v>
      </c>
      <c r="I229" t="s">
        <v>21</v>
      </c>
      <c r="J229" t="s">
        <v>30</v>
      </c>
      <c r="K229" t="s">
        <v>68</v>
      </c>
      <c r="L229" t="s">
        <v>37</v>
      </c>
      <c r="M229" t="s">
        <v>576</v>
      </c>
      <c r="N229" t="s">
        <v>27</v>
      </c>
      <c r="O229" t="s">
        <v>28</v>
      </c>
      <c r="P229" t="s">
        <v>29</v>
      </c>
      <c r="Q229" t="s">
        <v>30</v>
      </c>
      <c r="R229" t="s">
        <v>21</v>
      </c>
      <c r="S229" t="s">
        <v>2589</v>
      </c>
      <c r="T229" t="s">
        <v>21</v>
      </c>
      <c r="U229" t="s">
        <v>57</v>
      </c>
      <c r="V229">
        <v>2.7</v>
      </c>
      <c r="W229" t="s">
        <v>2594</v>
      </c>
      <c r="X229">
        <v>5</v>
      </c>
    </row>
    <row r="230" spans="1:24">
      <c r="A230" t="s">
        <v>2761</v>
      </c>
      <c r="B230" t="s">
        <v>65</v>
      </c>
      <c r="C230" t="s">
        <v>72</v>
      </c>
      <c r="D230" t="s">
        <v>19</v>
      </c>
      <c r="E230" t="s">
        <v>33</v>
      </c>
      <c r="F230" t="s">
        <v>21</v>
      </c>
      <c r="G230">
        <v>474</v>
      </c>
      <c r="H230" t="s">
        <v>35</v>
      </c>
      <c r="I230" t="s">
        <v>21</v>
      </c>
      <c r="J230" t="s">
        <v>30</v>
      </c>
      <c r="K230" t="s">
        <v>108</v>
      </c>
      <c r="L230" t="s">
        <v>37</v>
      </c>
      <c r="M230" t="s">
        <v>55</v>
      </c>
      <c r="N230" t="s">
        <v>27</v>
      </c>
      <c r="O230" t="s">
        <v>28</v>
      </c>
      <c r="P230" t="s">
        <v>29</v>
      </c>
      <c r="Q230" t="s">
        <v>30</v>
      </c>
      <c r="R230" t="s">
        <v>21</v>
      </c>
      <c r="S230" t="s">
        <v>2557</v>
      </c>
      <c r="T230" t="s">
        <v>21</v>
      </c>
      <c r="U230" t="s">
        <v>57</v>
      </c>
      <c r="V230">
        <v>0.98333333333333328</v>
      </c>
      <c r="W230" t="s">
        <v>2594</v>
      </c>
      <c r="X230">
        <v>5</v>
      </c>
    </row>
    <row r="231" spans="1:24">
      <c r="A231" t="s">
        <v>2762</v>
      </c>
      <c r="B231" t="s">
        <v>99</v>
      </c>
      <c r="C231" t="s">
        <v>32</v>
      </c>
      <c r="D231" t="s">
        <v>19</v>
      </c>
      <c r="E231" t="s">
        <v>33</v>
      </c>
      <c r="F231" t="s">
        <v>21</v>
      </c>
      <c r="G231">
        <v>308</v>
      </c>
      <c r="H231" t="s">
        <v>35</v>
      </c>
      <c r="I231" t="s">
        <v>21</v>
      </c>
      <c r="J231" t="s">
        <v>30</v>
      </c>
      <c r="K231" t="s">
        <v>234</v>
      </c>
      <c r="L231" t="s">
        <v>37</v>
      </c>
      <c r="M231" t="s">
        <v>421</v>
      </c>
      <c r="N231" t="s">
        <v>27</v>
      </c>
      <c r="O231" t="s">
        <v>28</v>
      </c>
      <c r="P231" t="s">
        <v>29</v>
      </c>
      <c r="Q231" t="s">
        <v>30</v>
      </c>
      <c r="R231" t="s">
        <v>21</v>
      </c>
      <c r="S231" t="s">
        <v>2556</v>
      </c>
      <c r="T231" t="s">
        <v>21</v>
      </c>
      <c r="U231" t="s">
        <v>57</v>
      </c>
      <c r="V231">
        <v>1.25</v>
      </c>
      <c r="W231" t="s">
        <v>2594</v>
      </c>
      <c r="X231">
        <v>5</v>
      </c>
    </row>
    <row r="232" spans="1:24">
      <c r="A232" t="s">
        <v>2763</v>
      </c>
      <c r="B232" t="s">
        <v>121</v>
      </c>
      <c r="C232" t="s">
        <v>18</v>
      </c>
      <c r="D232" t="s">
        <v>19</v>
      </c>
      <c r="E232" t="s">
        <v>33</v>
      </c>
      <c r="F232" t="s">
        <v>21</v>
      </c>
      <c r="G232">
        <v>-673</v>
      </c>
      <c r="H232" t="s">
        <v>35</v>
      </c>
      <c r="I232" t="s">
        <v>21</v>
      </c>
      <c r="J232" t="s">
        <v>30</v>
      </c>
      <c r="K232" t="s">
        <v>134</v>
      </c>
      <c r="L232" t="s">
        <v>37</v>
      </c>
      <c r="M232" t="s">
        <v>600</v>
      </c>
      <c r="N232" t="s">
        <v>27</v>
      </c>
      <c r="O232" t="s">
        <v>28</v>
      </c>
      <c r="P232" t="s">
        <v>29</v>
      </c>
      <c r="Q232" t="s">
        <v>30</v>
      </c>
      <c r="R232" t="s">
        <v>21</v>
      </c>
      <c r="S232" t="s">
        <v>2557</v>
      </c>
      <c r="T232" t="s">
        <v>21</v>
      </c>
      <c r="U232" t="s">
        <v>57</v>
      </c>
      <c r="V232">
        <v>6.0666666666666664</v>
      </c>
      <c r="W232" t="s">
        <v>2594</v>
      </c>
      <c r="X232">
        <v>5</v>
      </c>
    </row>
    <row r="233" spans="1:24">
      <c r="A233" t="s">
        <v>1699</v>
      </c>
      <c r="B233" t="s">
        <v>162</v>
      </c>
      <c r="C233" t="s">
        <v>18</v>
      </c>
      <c r="D233" t="s">
        <v>19</v>
      </c>
      <c r="E233" t="s">
        <v>20</v>
      </c>
      <c r="F233" t="s">
        <v>21</v>
      </c>
      <c r="G233">
        <v>-384</v>
      </c>
      <c r="H233" t="s">
        <v>35</v>
      </c>
      <c r="I233" t="s">
        <v>21</v>
      </c>
      <c r="J233" t="s">
        <v>30</v>
      </c>
      <c r="K233" t="s">
        <v>108</v>
      </c>
      <c r="L233" t="s">
        <v>37</v>
      </c>
      <c r="M233" t="s">
        <v>114</v>
      </c>
      <c r="N233" t="s">
        <v>27</v>
      </c>
      <c r="O233" t="s">
        <v>28</v>
      </c>
      <c r="P233" t="s">
        <v>29</v>
      </c>
      <c r="Q233" t="s">
        <v>30</v>
      </c>
      <c r="R233" t="s">
        <v>21</v>
      </c>
      <c r="S233" t="s">
        <v>2589</v>
      </c>
      <c r="T233" t="s">
        <v>21</v>
      </c>
      <c r="U233" t="s">
        <v>57</v>
      </c>
      <c r="V233">
        <v>0.41666666666666669</v>
      </c>
      <c r="W233" t="s">
        <v>2594</v>
      </c>
      <c r="X233">
        <v>5</v>
      </c>
    </row>
    <row r="234" spans="1:24">
      <c r="A234" t="s">
        <v>1704</v>
      </c>
      <c r="B234" t="s">
        <v>197</v>
      </c>
      <c r="C234" t="s">
        <v>72</v>
      </c>
      <c r="D234" t="s">
        <v>19</v>
      </c>
      <c r="E234" t="s">
        <v>2553</v>
      </c>
      <c r="F234" t="s">
        <v>21</v>
      </c>
      <c r="G234">
        <v>473</v>
      </c>
      <c r="H234" t="s">
        <v>35</v>
      </c>
      <c r="I234" t="s">
        <v>21</v>
      </c>
      <c r="J234" t="s">
        <v>30</v>
      </c>
      <c r="K234" t="s">
        <v>108</v>
      </c>
      <c r="L234" t="s">
        <v>37</v>
      </c>
      <c r="M234" t="s">
        <v>73</v>
      </c>
      <c r="N234" t="s">
        <v>27</v>
      </c>
      <c r="O234" t="s">
        <v>28</v>
      </c>
      <c r="P234" t="s">
        <v>29</v>
      </c>
      <c r="Q234" t="s">
        <v>30</v>
      </c>
      <c r="R234" t="s">
        <v>21</v>
      </c>
      <c r="S234" t="s">
        <v>2589</v>
      </c>
      <c r="T234" t="s">
        <v>21</v>
      </c>
      <c r="U234" t="s">
        <v>57</v>
      </c>
      <c r="V234">
        <v>2.4500000000000002</v>
      </c>
      <c r="W234" t="s">
        <v>2594</v>
      </c>
      <c r="X234">
        <v>5</v>
      </c>
    </row>
    <row r="235" spans="1:24">
      <c r="A235" t="s">
        <v>2764</v>
      </c>
      <c r="B235" t="s">
        <v>310</v>
      </c>
      <c r="C235" t="s">
        <v>72</v>
      </c>
      <c r="D235" t="s">
        <v>19</v>
      </c>
      <c r="E235" t="s">
        <v>33</v>
      </c>
      <c r="F235" t="s">
        <v>21</v>
      </c>
      <c r="G235">
        <v>7495</v>
      </c>
      <c r="H235" t="s">
        <v>35</v>
      </c>
      <c r="I235" t="s">
        <v>21</v>
      </c>
      <c r="J235" t="s">
        <v>30</v>
      </c>
      <c r="K235" t="s">
        <v>91</v>
      </c>
      <c r="L235" t="s">
        <v>37</v>
      </c>
      <c r="M235" t="s">
        <v>634</v>
      </c>
      <c r="N235" t="s">
        <v>27</v>
      </c>
      <c r="O235" t="s">
        <v>28</v>
      </c>
      <c r="P235" t="s">
        <v>29</v>
      </c>
      <c r="Q235" t="s">
        <v>30</v>
      </c>
      <c r="R235" t="s">
        <v>21</v>
      </c>
      <c r="S235" t="s">
        <v>2589</v>
      </c>
      <c r="T235" t="s">
        <v>21</v>
      </c>
      <c r="U235" t="s">
        <v>57</v>
      </c>
      <c r="V235">
        <v>5.416666666666667</v>
      </c>
      <c r="W235" t="s">
        <v>2594</v>
      </c>
      <c r="X235">
        <v>5</v>
      </c>
    </row>
    <row r="236" spans="1:24">
      <c r="A236" t="s">
        <v>2765</v>
      </c>
      <c r="B236" t="s">
        <v>103</v>
      </c>
      <c r="C236" t="s">
        <v>66</v>
      </c>
      <c r="D236" t="s">
        <v>19</v>
      </c>
      <c r="E236" t="s">
        <v>20</v>
      </c>
      <c r="F236" t="s">
        <v>21</v>
      </c>
      <c r="G236">
        <v>92</v>
      </c>
      <c r="H236" t="s">
        <v>35</v>
      </c>
      <c r="I236" t="s">
        <v>21</v>
      </c>
      <c r="J236" t="s">
        <v>30</v>
      </c>
      <c r="K236" t="s">
        <v>91</v>
      </c>
      <c r="L236" t="s">
        <v>37</v>
      </c>
      <c r="M236" t="s">
        <v>195</v>
      </c>
      <c r="N236" t="s">
        <v>27</v>
      </c>
      <c r="O236" t="s">
        <v>28</v>
      </c>
      <c r="P236" t="s">
        <v>29</v>
      </c>
      <c r="Q236" t="s">
        <v>30</v>
      </c>
      <c r="R236" t="s">
        <v>21</v>
      </c>
      <c r="S236" t="s">
        <v>2557</v>
      </c>
      <c r="T236" t="s">
        <v>21</v>
      </c>
      <c r="U236" t="s">
        <v>57</v>
      </c>
      <c r="V236">
        <v>1.5333333333333334</v>
      </c>
      <c r="W236" t="s">
        <v>2594</v>
      </c>
      <c r="X236">
        <v>5</v>
      </c>
    </row>
    <row r="237" spans="1:24">
      <c r="A237" t="s">
        <v>2766</v>
      </c>
      <c r="B237" t="s">
        <v>524</v>
      </c>
      <c r="C237" t="s">
        <v>72</v>
      </c>
      <c r="D237" t="s">
        <v>19</v>
      </c>
      <c r="E237" t="s">
        <v>2553</v>
      </c>
      <c r="F237" t="s">
        <v>21</v>
      </c>
      <c r="G237">
        <v>2106</v>
      </c>
      <c r="H237" t="s">
        <v>35</v>
      </c>
      <c r="I237" t="s">
        <v>21</v>
      </c>
      <c r="J237" t="s">
        <v>30</v>
      </c>
      <c r="K237" t="s">
        <v>74</v>
      </c>
      <c r="L237" t="s">
        <v>37</v>
      </c>
      <c r="M237" t="s">
        <v>343</v>
      </c>
      <c r="N237" t="s">
        <v>27</v>
      </c>
      <c r="O237" t="s">
        <v>28</v>
      </c>
      <c r="P237" t="s">
        <v>29</v>
      </c>
      <c r="Q237" t="s">
        <v>30</v>
      </c>
      <c r="R237" t="s">
        <v>21</v>
      </c>
      <c r="S237" t="s">
        <v>2589</v>
      </c>
      <c r="T237" t="s">
        <v>21</v>
      </c>
      <c r="U237" t="s">
        <v>57</v>
      </c>
      <c r="V237">
        <v>2.8</v>
      </c>
      <c r="W237" t="s">
        <v>2594</v>
      </c>
      <c r="X237">
        <v>5</v>
      </c>
    </row>
    <row r="238" spans="1:24">
      <c r="A238" t="s">
        <v>1690</v>
      </c>
      <c r="B238" t="s">
        <v>79</v>
      </c>
      <c r="C238" t="s">
        <v>32</v>
      </c>
      <c r="D238" t="s">
        <v>19</v>
      </c>
      <c r="E238" t="s">
        <v>33</v>
      </c>
      <c r="F238" t="s">
        <v>21</v>
      </c>
      <c r="G238">
        <v>162</v>
      </c>
      <c r="H238" t="s">
        <v>35</v>
      </c>
      <c r="I238" t="s">
        <v>21</v>
      </c>
      <c r="J238" t="s">
        <v>30</v>
      </c>
      <c r="K238" t="s">
        <v>57</v>
      </c>
      <c r="L238" t="s">
        <v>37</v>
      </c>
      <c r="M238" t="s">
        <v>248</v>
      </c>
      <c r="N238" t="s">
        <v>27</v>
      </c>
      <c r="O238" t="s">
        <v>28</v>
      </c>
      <c r="P238" t="s">
        <v>29</v>
      </c>
      <c r="Q238" t="s">
        <v>30</v>
      </c>
      <c r="R238" t="s">
        <v>21</v>
      </c>
      <c r="S238" t="s">
        <v>2589</v>
      </c>
      <c r="T238" t="s">
        <v>21</v>
      </c>
      <c r="U238" t="s">
        <v>57</v>
      </c>
      <c r="V238">
        <v>2.9</v>
      </c>
      <c r="W238" t="s">
        <v>2594</v>
      </c>
      <c r="X238">
        <v>5</v>
      </c>
    </row>
    <row r="239" spans="1:24">
      <c r="A239" t="s">
        <v>2767</v>
      </c>
      <c r="B239" t="s">
        <v>126</v>
      </c>
      <c r="C239" t="s">
        <v>32</v>
      </c>
      <c r="D239" t="s">
        <v>19</v>
      </c>
      <c r="E239" t="s">
        <v>33</v>
      </c>
      <c r="F239" t="s">
        <v>21</v>
      </c>
      <c r="G239">
        <v>-246</v>
      </c>
      <c r="H239" t="s">
        <v>35</v>
      </c>
      <c r="I239" t="s">
        <v>21</v>
      </c>
      <c r="J239" t="s">
        <v>30</v>
      </c>
      <c r="K239" t="s">
        <v>118</v>
      </c>
      <c r="L239" t="s">
        <v>37</v>
      </c>
      <c r="M239" t="s">
        <v>150</v>
      </c>
      <c r="N239" t="s">
        <v>27</v>
      </c>
      <c r="O239" t="s">
        <v>28</v>
      </c>
      <c r="P239" t="s">
        <v>29</v>
      </c>
      <c r="Q239" t="s">
        <v>30</v>
      </c>
      <c r="R239" t="s">
        <v>21</v>
      </c>
      <c r="S239" t="s">
        <v>2557</v>
      </c>
      <c r="T239" t="s">
        <v>21</v>
      </c>
      <c r="U239" t="s">
        <v>57</v>
      </c>
      <c r="V239">
        <v>2.4833333333333334</v>
      </c>
      <c r="W239" t="s">
        <v>2594</v>
      </c>
      <c r="X239">
        <v>5</v>
      </c>
    </row>
    <row r="240" spans="1:24">
      <c r="A240" t="s">
        <v>2768</v>
      </c>
      <c r="B240" t="s">
        <v>230</v>
      </c>
      <c r="C240" t="s">
        <v>72</v>
      </c>
      <c r="D240" t="s">
        <v>19</v>
      </c>
      <c r="E240" t="s">
        <v>33</v>
      </c>
      <c r="F240" t="s">
        <v>21</v>
      </c>
      <c r="G240">
        <v>143</v>
      </c>
      <c r="H240" t="s">
        <v>35</v>
      </c>
      <c r="I240" t="s">
        <v>21</v>
      </c>
      <c r="J240" t="s">
        <v>30</v>
      </c>
      <c r="K240" t="s">
        <v>47</v>
      </c>
      <c r="L240" t="s">
        <v>37</v>
      </c>
      <c r="M240" t="s">
        <v>141</v>
      </c>
      <c r="N240" t="s">
        <v>27</v>
      </c>
      <c r="O240" t="s">
        <v>28</v>
      </c>
      <c r="P240" t="s">
        <v>29</v>
      </c>
      <c r="Q240" t="s">
        <v>30</v>
      </c>
      <c r="R240" t="s">
        <v>21</v>
      </c>
      <c r="S240" t="s">
        <v>2589</v>
      </c>
      <c r="T240" t="s">
        <v>21</v>
      </c>
      <c r="U240" t="s">
        <v>57</v>
      </c>
      <c r="V240">
        <v>10.45</v>
      </c>
      <c r="W240" t="s">
        <v>2594</v>
      </c>
      <c r="X240">
        <v>5</v>
      </c>
    </row>
    <row r="241" spans="1:24">
      <c r="A241" t="s">
        <v>2769</v>
      </c>
      <c r="B241" t="s">
        <v>99</v>
      </c>
      <c r="C241" t="s">
        <v>77</v>
      </c>
      <c r="D241" t="s">
        <v>19</v>
      </c>
      <c r="E241" t="s">
        <v>33</v>
      </c>
      <c r="F241" t="s">
        <v>21</v>
      </c>
      <c r="G241">
        <v>452</v>
      </c>
      <c r="H241" t="s">
        <v>35</v>
      </c>
      <c r="I241" t="s">
        <v>21</v>
      </c>
      <c r="J241" t="s">
        <v>30</v>
      </c>
      <c r="K241" t="s">
        <v>108</v>
      </c>
      <c r="L241" t="s">
        <v>37</v>
      </c>
      <c r="M241" t="s">
        <v>401</v>
      </c>
      <c r="N241" t="s">
        <v>27</v>
      </c>
      <c r="O241" t="s">
        <v>28</v>
      </c>
      <c r="P241" t="s">
        <v>29</v>
      </c>
      <c r="Q241" t="s">
        <v>30</v>
      </c>
      <c r="R241" t="s">
        <v>21</v>
      </c>
      <c r="S241" t="s">
        <v>2556</v>
      </c>
      <c r="T241" t="s">
        <v>21</v>
      </c>
      <c r="U241" t="s">
        <v>57</v>
      </c>
      <c r="V241">
        <v>5.7833333333333332</v>
      </c>
      <c r="W241" t="s">
        <v>2594</v>
      </c>
      <c r="X241">
        <v>5</v>
      </c>
    </row>
    <row r="242" spans="1:24">
      <c r="A242" t="s">
        <v>2770</v>
      </c>
      <c r="B242" t="s">
        <v>162</v>
      </c>
      <c r="C242" t="s">
        <v>72</v>
      </c>
      <c r="D242" t="s">
        <v>19</v>
      </c>
      <c r="E242" t="s">
        <v>20</v>
      </c>
      <c r="F242" t="s">
        <v>21</v>
      </c>
      <c r="G242">
        <v>230</v>
      </c>
      <c r="H242" t="s">
        <v>35</v>
      </c>
      <c r="I242" t="s">
        <v>21</v>
      </c>
      <c r="J242" t="s">
        <v>30</v>
      </c>
      <c r="K242" t="s">
        <v>219</v>
      </c>
      <c r="L242" t="s">
        <v>37</v>
      </c>
      <c r="M242" t="s">
        <v>125</v>
      </c>
      <c r="N242" t="s">
        <v>27</v>
      </c>
      <c r="O242" t="s">
        <v>28</v>
      </c>
      <c r="P242" t="s">
        <v>29</v>
      </c>
      <c r="Q242" t="s">
        <v>30</v>
      </c>
      <c r="R242" t="s">
        <v>21</v>
      </c>
      <c r="S242" t="s">
        <v>2589</v>
      </c>
      <c r="T242" t="s">
        <v>21</v>
      </c>
      <c r="U242" t="s">
        <v>57</v>
      </c>
      <c r="V242">
        <v>1.6</v>
      </c>
      <c r="W242" t="s">
        <v>2594</v>
      </c>
      <c r="X242">
        <v>5</v>
      </c>
    </row>
    <row r="243" spans="1:24">
      <c r="A243" t="s">
        <v>2771</v>
      </c>
      <c r="B243" t="s">
        <v>103</v>
      </c>
      <c r="C243" t="s">
        <v>72</v>
      </c>
      <c r="D243" t="s">
        <v>19</v>
      </c>
      <c r="E243" t="s">
        <v>33</v>
      </c>
      <c r="F243" t="s">
        <v>21</v>
      </c>
      <c r="G243">
        <v>-396</v>
      </c>
      <c r="H243" t="s">
        <v>35</v>
      </c>
      <c r="I243" t="s">
        <v>21</v>
      </c>
      <c r="J243" t="s">
        <v>30</v>
      </c>
      <c r="K243" t="s">
        <v>134</v>
      </c>
      <c r="L243" t="s">
        <v>37</v>
      </c>
      <c r="M243" t="s">
        <v>685</v>
      </c>
      <c r="N243" t="s">
        <v>27</v>
      </c>
      <c r="O243" t="s">
        <v>28</v>
      </c>
      <c r="P243" t="s">
        <v>29</v>
      </c>
      <c r="Q243" t="s">
        <v>30</v>
      </c>
      <c r="R243" t="s">
        <v>21</v>
      </c>
      <c r="S243" t="s">
        <v>2557</v>
      </c>
      <c r="T243" t="s">
        <v>21</v>
      </c>
      <c r="U243" t="s">
        <v>57</v>
      </c>
      <c r="V243">
        <v>2.1166666666666667</v>
      </c>
      <c r="W243" t="s">
        <v>2594</v>
      </c>
      <c r="X243">
        <v>5</v>
      </c>
    </row>
    <row r="244" spans="1:24">
      <c r="A244" t="s">
        <v>80</v>
      </c>
      <c r="B244" t="s">
        <v>180</v>
      </c>
      <c r="C244" t="s">
        <v>56</v>
      </c>
      <c r="D244" t="s">
        <v>19</v>
      </c>
      <c r="E244" t="s">
        <v>33</v>
      </c>
      <c r="F244" t="s">
        <v>21</v>
      </c>
      <c r="G244">
        <v>1117</v>
      </c>
      <c r="H244" t="s">
        <v>35</v>
      </c>
      <c r="I244" t="s">
        <v>21</v>
      </c>
      <c r="J244" t="s">
        <v>23</v>
      </c>
      <c r="K244" t="s">
        <v>91</v>
      </c>
      <c r="L244" t="s">
        <v>37</v>
      </c>
      <c r="M244" t="s">
        <v>182</v>
      </c>
      <c r="N244" t="s">
        <v>27</v>
      </c>
      <c r="O244" t="s">
        <v>28</v>
      </c>
      <c r="P244" t="s">
        <v>29</v>
      </c>
      <c r="Q244" t="s">
        <v>30</v>
      </c>
      <c r="R244" t="s">
        <v>21</v>
      </c>
      <c r="S244" t="s">
        <v>2589</v>
      </c>
      <c r="T244" t="s">
        <v>21</v>
      </c>
      <c r="U244" t="s">
        <v>57</v>
      </c>
      <c r="V244">
        <v>6.083333333333333</v>
      </c>
      <c r="W244" t="s">
        <v>2594</v>
      </c>
      <c r="X244">
        <v>5</v>
      </c>
    </row>
    <row r="245" spans="1:24">
      <c r="A245" t="s">
        <v>132</v>
      </c>
      <c r="B245" t="s">
        <v>108</v>
      </c>
      <c r="C245" t="s">
        <v>32</v>
      </c>
      <c r="D245" t="s">
        <v>44</v>
      </c>
      <c r="E245" t="s">
        <v>33</v>
      </c>
      <c r="F245" t="s">
        <v>21</v>
      </c>
      <c r="G245">
        <v>-195</v>
      </c>
      <c r="H245" t="s">
        <v>35</v>
      </c>
      <c r="I245" t="s">
        <v>21</v>
      </c>
      <c r="J245" t="s">
        <v>23</v>
      </c>
      <c r="K245" t="s">
        <v>123</v>
      </c>
      <c r="L245" t="s">
        <v>37</v>
      </c>
      <c r="M245" t="s">
        <v>279</v>
      </c>
      <c r="N245" t="s">
        <v>27</v>
      </c>
      <c r="O245" t="s">
        <v>28</v>
      </c>
      <c r="P245" t="s">
        <v>29</v>
      </c>
      <c r="Q245" t="s">
        <v>30</v>
      </c>
      <c r="R245" t="s">
        <v>35</v>
      </c>
      <c r="S245" t="s">
        <v>2556</v>
      </c>
      <c r="T245" t="s">
        <v>21</v>
      </c>
      <c r="U245" t="s">
        <v>57</v>
      </c>
      <c r="V245">
        <v>6.5166666666666666</v>
      </c>
      <c r="W245" t="s">
        <v>2594</v>
      </c>
      <c r="X245">
        <v>5</v>
      </c>
    </row>
    <row r="246" spans="1:24">
      <c r="A246" t="s">
        <v>168</v>
      </c>
      <c r="B246" t="s">
        <v>65</v>
      </c>
      <c r="C246" t="s">
        <v>56</v>
      </c>
      <c r="D246" t="s">
        <v>19</v>
      </c>
      <c r="E246" t="s">
        <v>20</v>
      </c>
      <c r="F246" t="s">
        <v>21</v>
      </c>
      <c r="G246">
        <v>123</v>
      </c>
      <c r="H246" t="s">
        <v>35</v>
      </c>
      <c r="I246" t="s">
        <v>21</v>
      </c>
      <c r="J246" t="s">
        <v>23</v>
      </c>
      <c r="K246" t="s">
        <v>123</v>
      </c>
      <c r="L246" t="s">
        <v>37</v>
      </c>
      <c r="M246" t="s">
        <v>243</v>
      </c>
      <c r="N246" t="s">
        <v>27</v>
      </c>
      <c r="O246" t="s">
        <v>28</v>
      </c>
      <c r="P246" t="s">
        <v>29</v>
      </c>
      <c r="Q246" t="s">
        <v>30</v>
      </c>
      <c r="R246" t="s">
        <v>21</v>
      </c>
      <c r="S246" t="s">
        <v>2557</v>
      </c>
      <c r="T246" t="s">
        <v>21</v>
      </c>
      <c r="U246" t="s">
        <v>57</v>
      </c>
      <c r="V246">
        <v>0.15</v>
      </c>
      <c r="W246" t="s">
        <v>2594</v>
      </c>
      <c r="X246">
        <v>5</v>
      </c>
    </row>
    <row r="247" spans="1:24">
      <c r="A247" t="s">
        <v>304</v>
      </c>
      <c r="B247" t="s">
        <v>230</v>
      </c>
      <c r="C247" t="s">
        <v>56</v>
      </c>
      <c r="D247" t="s">
        <v>122</v>
      </c>
      <c r="E247" t="s">
        <v>20</v>
      </c>
      <c r="F247" t="s">
        <v>21</v>
      </c>
      <c r="G247">
        <v>37</v>
      </c>
      <c r="H247" t="s">
        <v>35</v>
      </c>
      <c r="I247" t="s">
        <v>21</v>
      </c>
      <c r="J247" t="s">
        <v>23</v>
      </c>
      <c r="K247" t="s">
        <v>91</v>
      </c>
      <c r="L247" t="s">
        <v>37</v>
      </c>
      <c r="M247" t="s">
        <v>69</v>
      </c>
      <c r="N247" t="s">
        <v>27</v>
      </c>
      <c r="O247" t="s">
        <v>28</v>
      </c>
      <c r="P247" t="s">
        <v>29</v>
      </c>
      <c r="Q247" t="s">
        <v>30</v>
      </c>
      <c r="R247" t="s">
        <v>21</v>
      </c>
      <c r="S247" t="s">
        <v>2589</v>
      </c>
      <c r="T247" t="s">
        <v>21</v>
      </c>
      <c r="U247" t="s">
        <v>57</v>
      </c>
      <c r="V247">
        <v>5.6833333333333336</v>
      </c>
      <c r="W247" t="s">
        <v>2594</v>
      </c>
      <c r="X247">
        <v>5</v>
      </c>
    </row>
    <row r="248" spans="1:24">
      <c r="A248" t="s">
        <v>98</v>
      </c>
      <c r="B248" t="s">
        <v>134</v>
      </c>
      <c r="C248" t="s">
        <v>94</v>
      </c>
      <c r="D248" t="s">
        <v>44</v>
      </c>
      <c r="E248" t="s">
        <v>33</v>
      </c>
      <c r="F248" t="s">
        <v>21</v>
      </c>
      <c r="G248">
        <v>2572</v>
      </c>
      <c r="H248" t="s">
        <v>35</v>
      </c>
      <c r="I248" t="s">
        <v>21</v>
      </c>
      <c r="J248" t="s">
        <v>23</v>
      </c>
      <c r="K248" t="s">
        <v>57</v>
      </c>
      <c r="L248" t="s">
        <v>37</v>
      </c>
      <c r="M248" t="s">
        <v>610</v>
      </c>
      <c r="N248" t="s">
        <v>27</v>
      </c>
      <c r="O248" t="s">
        <v>28</v>
      </c>
      <c r="P248" t="s">
        <v>29</v>
      </c>
      <c r="Q248" t="s">
        <v>30</v>
      </c>
      <c r="R248" t="s">
        <v>21</v>
      </c>
      <c r="S248" t="s">
        <v>2556</v>
      </c>
      <c r="T248" t="s">
        <v>21</v>
      </c>
      <c r="U248" t="s">
        <v>57</v>
      </c>
      <c r="V248">
        <v>10.333333333333334</v>
      </c>
      <c r="W248" t="s">
        <v>2594</v>
      </c>
      <c r="X248">
        <v>5</v>
      </c>
    </row>
    <row r="249" spans="1:24">
      <c r="A249" t="s">
        <v>241</v>
      </c>
      <c r="B249" t="s">
        <v>108</v>
      </c>
      <c r="C249" t="s">
        <v>32</v>
      </c>
      <c r="D249" t="s">
        <v>44</v>
      </c>
      <c r="E249" t="s">
        <v>33</v>
      </c>
      <c r="F249" t="s">
        <v>21</v>
      </c>
      <c r="G249">
        <v>468</v>
      </c>
      <c r="H249" t="s">
        <v>35</v>
      </c>
      <c r="I249" t="s">
        <v>21</v>
      </c>
      <c r="J249" t="s">
        <v>23</v>
      </c>
      <c r="K249" t="s">
        <v>91</v>
      </c>
      <c r="L249" t="s">
        <v>37</v>
      </c>
      <c r="M249" t="s">
        <v>131</v>
      </c>
      <c r="N249" t="s">
        <v>27</v>
      </c>
      <c r="O249" t="s">
        <v>28</v>
      </c>
      <c r="P249" t="s">
        <v>29</v>
      </c>
      <c r="Q249" t="s">
        <v>30</v>
      </c>
      <c r="R249" t="s">
        <v>21</v>
      </c>
      <c r="S249" t="s">
        <v>2556</v>
      </c>
      <c r="T249" t="s">
        <v>21</v>
      </c>
      <c r="U249" t="s">
        <v>57</v>
      </c>
      <c r="V249">
        <v>1.8166666666666667</v>
      </c>
      <c r="W249" t="s">
        <v>2594</v>
      </c>
      <c r="X249">
        <v>5</v>
      </c>
    </row>
    <row r="250" spans="1:24">
      <c r="A250" t="s">
        <v>441</v>
      </c>
      <c r="B250" t="s">
        <v>99</v>
      </c>
      <c r="C250" t="s">
        <v>43</v>
      </c>
      <c r="D250" t="s">
        <v>19</v>
      </c>
      <c r="E250" t="s">
        <v>45</v>
      </c>
      <c r="F250" t="s">
        <v>21</v>
      </c>
      <c r="G250">
        <v>20</v>
      </c>
      <c r="H250" t="s">
        <v>35</v>
      </c>
      <c r="I250" t="s">
        <v>21</v>
      </c>
      <c r="J250" t="s">
        <v>23</v>
      </c>
      <c r="K250" t="s">
        <v>130</v>
      </c>
      <c r="L250" t="s">
        <v>37</v>
      </c>
      <c r="M250" t="s">
        <v>690</v>
      </c>
      <c r="N250" t="s">
        <v>27</v>
      </c>
      <c r="O250" t="s">
        <v>28</v>
      </c>
      <c r="P250" t="s">
        <v>29</v>
      </c>
      <c r="Q250" t="s">
        <v>30</v>
      </c>
      <c r="R250" t="s">
        <v>21</v>
      </c>
      <c r="S250" t="s">
        <v>2556</v>
      </c>
      <c r="T250" t="s">
        <v>21</v>
      </c>
      <c r="U250" t="s">
        <v>57</v>
      </c>
      <c r="V250">
        <v>6.9666666666666668</v>
      </c>
      <c r="W250" t="s">
        <v>2594</v>
      </c>
      <c r="X250">
        <v>5</v>
      </c>
    </row>
    <row r="251" spans="1:24">
      <c r="A251" t="s">
        <v>1932</v>
      </c>
      <c r="B251" t="s">
        <v>97</v>
      </c>
      <c r="C251" t="s">
        <v>66</v>
      </c>
      <c r="D251" t="s">
        <v>19</v>
      </c>
      <c r="E251" t="s">
        <v>45</v>
      </c>
      <c r="F251" t="s">
        <v>21</v>
      </c>
      <c r="G251">
        <v>259</v>
      </c>
      <c r="H251" t="s">
        <v>35</v>
      </c>
      <c r="I251" t="s">
        <v>21</v>
      </c>
      <c r="J251" t="s">
        <v>23</v>
      </c>
      <c r="K251" t="s">
        <v>118</v>
      </c>
      <c r="L251" t="s">
        <v>37</v>
      </c>
      <c r="M251" t="s">
        <v>524</v>
      </c>
      <c r="N251" t="s">
        <v>27</v>
      </c>
      <c r="O251" t="s">
        <v>28</v>
      </c>
      <c r="P251" t="s">
        <v>29</v>
      </c>
      <c r="Q251" t="s">
        <v>30</v>
      </c>
      <c r="R251" t="s">
        <v>21</v>
      </c>
      <c r="S251" t="s">
        <v>2557</v>
      </c>
      <c r="T251" t="s">
        <v>21</v>
      </c>
      <c r="U251" t="s">
        <v>57</v>
      </c>
      <c r="V251">
        <v>0.78333333333333333</v>
      </c>
      <c r="W251" t="s">
        <v>2594</v>
      </c>
      <c r="X251">
        <v>5</v>
      </c>
    </row>
    <row r="252" spans="1:24">
      <c r="A252" t="s">
        <v>911</v>
      </c>
      <c r="B252" t="s">
        <v>76</v>
      </c>
      <c r="C252" t="s">
        <v>56</v>
      </c>
      <c r="D252" t="s">
        <v>44</v>
      </c>
      <c r="E252" t="s">
        <v>33</v>
      </c>
      <c r="F252" t="s">
        <v>21</v>
      </c>
      <c r="G252">
        <v>428</v>
      </c>
      <c r="H252" t="s">
        <v>35</v>
      </c>
      <c r="I252" t="s">
        <v>21</v>
      </c>
      <c r="J252" t="s">
        <v>23</v>
      </c>
      <c r="K252" t="s">
        <v>130</v>
      </c>
      <c r="L252" t="s">
        <v>37</v>
      </c>
      <c r="M252" t="s">
        <v>195</v>
      </c>
      <c r="N252" t="s">
        <v>27</v>
      </c>
      <c r="O252" t="s">
        <v>28</v>
      </c>
      <c r="P252" t="s">
        <v>29</v>
      </c>
      <c r="Q252" t="s">
        <v>30</v>
      </c>
      <c r="R252" t="s">
        <v>21</v>
      </c>
      <c r="S252" t="s">
        <v>2557</v>
      </c>
      <c r="T252" t="s">
        <v>21</v>
      </c>
      <c r="U252" t="s">
        <v>57</v>
      </c>
      <c r="V252">
        <v>1.5333333333333334</v>
      </c>
      <c r="W252" t="s">
        <v>2594</v>
      </c>
      <c r="X252">
        <v>5</v>
      </c>
    </row>
    <row r="253" spans="1:24">
      <c r="A253" t="s">
        <v>1942</v>
      </c>
      <c r="B253" t="s">
        <v>159</v>
      </c>
      <c r="C253" t="s">
        <v>32</v>
      </c>
      <c r="D253" t="s">
        <v>44</v>
      </c>
      <c r="E253" t="s">
        <v>33</v>
      </c>
      <c r="F253" t="s">
        <v>21</v>
      </c>
      <c r="G253">
        <v>182</v>
      </c>
      <c r="H253" t="s">
        <v>35</v>
      </c>
      <c r="I253" t="s">
        <v>21</v>
      </c>
      <c r="J253" t="s">
        <v>23</v>
      </c>
      <c r="K253" t="s">
        <v>74</v>
      </c>
      <c r="L253" t="s">
        <v>37</v>
      </c>
      <c r="M253" t="s">
        <v>188</v>
      </c>
      <c r="N253" t="s">
        <v>27</v>
      </c>
      <c r="O253" t="s">
        <v>28</v>
      </c>
      <c r="P253" t="s">
        <v>29</v>
      </c>
      <c r="Q253" t="s">
        <v>30</v>
      </c>
      <c r="R253" t="s">
        <v>21</v>
      </c>
      <c r="S253" t="s">
        <v>2557</v>
      </c>
      <c r="T253" t="s">
        <v>21</v>
      </c>
      <c r="U253" t="s">
        <v>57</v>
      </c>
      <c r="V253">
        <v>2.4166666666666665</v>
      </c>
      <c r="W253" t="s">
        <v>2594</v>
      </c>
      <c r="X253">
        <v>5</v>
      </c>
    </row>
    <row r="254" spans="1:24">
      <c r="A254" t="s">
        <v>693</v>
      </c>
      <c r="B254" t="s">
        <v>17</v>
      </c>
      <c r="C254" t="s">
        <v>72</v>
      </c>
      <c r="D254" t="s">
        <v>19</v>
      </c>
      <c r="E254" t="s">
        <v>45</v>
      </c>
      <c r="F254" t="s">
        <v>21</v>
      </c>
      <c r="G254">
        <v>1570</v>
      </c>
      <c r="H254" t="s">
        <v>35</v>
      </c>
      <c r="I254" t="s">
        <v>21</v>
      </c>
      <c r="J254" t="s">
        <v>23</v>
      </c>
      <c r="K254" t="s">
        <v>134</v>
      </c>
      <c r="L254" t="s">
        <v>37</v>
      </c>
      <c r="M254" t="s">
        <v>521</v>
      </c>
      <c r="N254" t="s">
        <v>27</v>
      </c>
      <c r="O254" t="s">
        <v>28</v>
      </c>
      <c r="P254" t="s">
        <v>29</v>
      </c>
      <c r="Q254" t="s">
        <v>30</v>
      </c>
      <c r="R254" t="s">
        <v>21</v>
      </c>
      <c r="S254" t="s">
        <v>2557</v>
      </c>
      <c r="T254" t="s">
        <v>21</v>
      </c>
      <c r="U254" t="s">
        <v>57</v>
      </c>
      <c r="V254">
        <v>4.333333333333333</v>
      </c>
      <c r="W254" t="s">
        <v>2594</v>
      </c>
      <c r="X254">
        <v>5</v>
      </c>
    </row>
    <row r="255" spans="1:24">
      <c r="A255" t="s">
        <v>2315</v>
      </c>
      <c r="B255" t="s">
        <v>159</v>
      </c>
      <c r="C255" t="s">
        <v>56</v>
      </c>
      <c r="D255" t="s">
        <v>44</v>
      </c>
      <c r="E255" t="s">
        <v>33</v>
      </c>
      <c r="F255" t="s">
        <v>21</v>
      </c>
      <c r="G255">
        <v>-84</v>
      </c>
      <c r="H255" t="s">
        <v>35</v>
      </c>
      <c r="I255" t="s">
        <v>21</v>
      </c>
      <c r="J255" t="s">
        <v>23</v>
      </c>
      <c r="K255" t="s">
        <v>36</v>
      </c>
      <c r="L255" t="s">
        <v>37</v>
      </c>
      <c r="M255" t="s">
        <v>845</v>
      </c>
      <c r="N255" t="s">
        <v>27</v>
      </c>
      <c r="O255" t="s">
        <v>28</v>
      </c>
      <c r="P255" t="s">
        <v>29</v>
      </c>
      <c r="Q255" t="s">
        <v>30</v>
      </c>
      <c r="R255" t="s">
        <v>21</v>
      </c>
      <c r="S255" t="s">
        <v>2557</v>
      </c>
      <c r="T255" t="s">
        <v>21</v>
      </c>
      <c r="U255" t="s">
        <v>57</v>
      </c>
      <c r="V255">
        <v>7.1</v>
      </c>
      <c r="W255" t="s">
        <v>2594</v>
      </c>
      <c r="X255">
        <v>5</v>
      </c>
    </row>
    <row r="256" spans="1:24">
      <c r="A256" t="s">
        <v>141</v>
      </c>
      <c r="B256" t="s">
        <v>31</v>
      </c>
      <c r="C256" t="s">
        <v>43</v>
      </c>
      <c r="D256" t="s">
        <v>44</v>
      </c>
      <c r="E256" t="s">
        <v>45</v>
      </c>
      <c r="F256" t="s">
        <v>21</v>
      </c>
      <c r="G256">
        <v>9449</v>
      </c>
      <c r="H256" t="s">
        <v>35</v>
      </c>
      <c r="I256" t="s">
        <v>21</v>
      </c>
      <c r="J256" t="s">
        <v>23</v>
      </c>
      <c r="K256" t="s">
        <v>219</v>
      </c>
      <c r="L256" t="s">
        <v>37</v>
      </c>
      <c r="M256" t="s">
        <v>350</v>
      </c>
      <c r="N256" t="s">
        <v>27</v>
      </c>
      <c r="O256" t="s">
        <v>28</v>
      </c>
      <c r="P256" t="s">
        <v>29</v>
      </c>
      <c r="Q256" t="s">
        <v>30</v>
      </c>
      <c r="R256" t="s">
        <v>21</v>
      </c>
      <c r="S256" t="s">
        <v>2557</v>
      </c>
      <c r="T256" t="s">
        <v>21</v>
      </c>
      <c r="U256" t="s">
        <v>57</v>
      </c>
      <c r="V256">
        <v>7.1333333333333337</v>
      </c>
      <c r="W256" t="s">
        <v>2594</v>
      </c>
      <c r="X256">
        <v>5</v>
      </c>
    </row>
    <row r="257" spans="1:24">
      <c r="A257" t="s">
        <v>716</v>
      </c>
      <c r="B257" t="s">
        <v>97</v>
      </c>
      <c r="C257" t="s">
        <v>72</v>
      </c>
      <c r="D257" t="s">
        <v>44</v>
      </c>
      <c r="E257" t="s">
        <v>45</v>
      </c>
      <c r="F257" t="s">
        <v>21</v>
      </c>
      <c r="G257">
        <v>-162</v>
      </c>
      <c r="H257" t="s">
        <v>35</v>
      </c>
      <c r="I257" t="s">
        <v>21</v>
      </c>
      <c r="J257" t="s">
        <v>23</v>
      </c>
      <c r="K257" t="s">
        <v>123</v>
      </c>
      <c r="L257" t="s">
        <v>37</v>
      </c>
      <c r="M257" t="s">
        <v>241</v>
      </c>
      <c r="N257" t="s">
        <v>27</v>
      </c>
      <c r="O257" t="s">
        <v>28</v>
      </c>
      <c r="P257" t="s">
        <v>29</v>
      </c>
      <c r="Q257" t="s">
        <v>30</v>
      </c>
      <c r="R257" t="s">
        <v>21</v>
      </c>
      <c r="S257" t="s">
        <v>2557</v>
      </c>
      <c r="T257" t="s">
        <v>21</v>
      </c>
      <c r="U257" t="s">
        <v>57</v>
      </c>
      <c r="V257">
        <v>6.333333333333333</v>
      </c>
      <c r="W257" t="s">
        <v>2594</v>
      </c>
      <c r="X257">
        <v>5</v>
      </c>
    </row>
    <row r="258" spans="1:24">
      <c r="A258" t="s">
        <v>1438</v>
      </c>
      <c r="B258" t="s">
        <v>110</v>
      </c>
      <c r="C258" t="s">
        <v>43</v>
      </c>
      <c r="D258" t="s">
        <v>44</v>
      </c>
      <c r="E258" t="s">
        <v>45</v>
      </c>
      <c r="F258" t="s">
        <v>21</v>
      </c>
      <c r="G258">
        <v>509</v>
      </c>
      <c r="H258" t="s">
        <v>35</v>
      </c>
      <c r="I258" t="s">
        <v>21</v>
      </c>
      <c r="J258" t="s">
        <v>23</v>
      </c>
      <c r="K258" t="s">
        <v>74</v>
      </c>
      <c r="L258" t="s">
        <v>37</v>
      </c>
      <c r="M258" t="s">
        <v>872</v>
      </c>
      <c r="N258" t="s">
        <v>27</v>
      </c>
      <c r="O258" t="s">
        <v>28</v>
      </c>
      <c r="P258" t="s">
        <v>29</v>
      </c>
      <c r="Q258" t="s">
        <v>30</v>
      </c>
      <c r="R258" t="s">
        <v>21</v>
      </c>
      <c r="S258" t="s">
        <v>2557</v>
      </c>
      <c r="T258" t="s">
        <v>21</v>
      </c>
      <c r="U258" t="s">
        <v>57</v>
      </c>
      <c r="V258">
        <v>2.2166666666666668</v>
      </c>
      <c r="W258" t="s">
        <v>2594</v>
      </c>
      <c r="X258">
        <v>5</v>
      </c>
    </row>
    <row r="259" spans="1:24">
      <c r="A259" t="s">
        <v>718</v>
      </c>
      <c r="B259" t="s">
        <v>259</v>
      </c>
      <c r="C259" t="s">
        <v>56</v>
      </c>
      <c r="D259" t="s">
        <v>19</v>
      </c>
      <c r="E259" t="s">
        <v>33</v>
      </c>
      <c r="F259" t="s">
        <v>21</v>
      </c>
      <c r="G259">
        <v>322</v>
      </c>
      <c r="H259" t="s">
        <v>35</v>
      </c>
      <c r="I259" t="s">
        <v>21</v>
      </c>
      <c r="J259" t="s">
        <v>23</v>
      </c>
      <c r="K259" t="s">
        <v>118</v>
      </c>
      <c r="L259" t="s">
        <v>37</v>
      </c>
      <c r="M259" t="s">
        <v>221</v>
      </c>
      <c r="N259" t="s">
        <v>27</v>
      </c>
      <c r="O259" t="s">
        <v>28</v>
      </c>
      <c r="P259" t="s">
        <v>29</v>
      </c>
      <c r="Q259" t="s">
        <v>30</v>
      </c>
      <c r="R259" t="s">
        <v>21</v>
      </c>
      <c r="S259" t="s">
        <v>2559</v>
      </c>
      <c r="T259" t="s">
        <v>21</v>
      </c>
      <c r="U259" t="s">
        <v>57</v>
      </c>
      <c r="V259">
        <v>1.05</v>
      </c>
      <c r="W259" t="s">
        <v>2594</v>
      </c>
      <c r="X259">
        <v>5</v>
      </c>
    </row>
    <row r="260" spans="1:24">
      <c r="A260" t="s">
        <v>947</v>
      </c>
      <c r="B260" t="s">
        <v>42</v>
      </c>
      <c r="C260" t="s">
        <v>72</v>
      </c>
      <c r="D260" t="s">
        <v>44</v>
      </c>
      <c r="E260" t="s">
        <v>33</v>
      </c>
      <c r="F260" t="s">
        <v>21</v>
      </c>
      <c r="G260">
        <v>450</v>
      </c>
      <c r="H260" t="s">
        <v>35</v>
      </c>
      <c r="I260" t="s">
        <v>21</v>
      </c>
      <c r="J260" t="s">
        <v>23</v>
      </c>
      <c r="K260" t="s">
        <v>91</v>
      </c>
      <c r="L260" t="s">
        <v>37</v>
      </c>
      <c r="M260" t="s">
        <v>221</v>
      </c>
      <c r="N260" t="s">
        <v>27</v>
      </c>
      <c r="O260" t="s">
        <v>28</v>
      </c>
      <c r="P260" t="s">
        <v>29</v>
      </c>
      <c r="Q260" t="s">
        <v>30</v>
      </c>
      <c r="R260" t="s">
        <v>21</v>
      </c>
      <c r="S260" t="s">
        <v>2557</v>
      </c>
      <c r="T260" t="s">
        <v>21</v>
      </c>
      <c r="U260" t="s">
        <v>57</v>
      </c>
      <c r="V260">
        <v>1.05</v>
      </c>
      <c r="W260" t="s">
        <v>2594</v>
      </c>
      <c r="X260">
        <v>5</v>
      </c>
    </row>
    <row r="261" spans="1:24">
      <c r="A261" t="s">
        <v>1855</v>
      </c>
      <c r="B261" t="s">
        <v>151</v>
      </c>
      <c r="C261" t="s">
        <v>72</v>
      </c>
      <c r="D261" t="s">
        <v>122</v>
      </c>
      <c r="E261" t="s">
        <v>2553</v>
      </c>
      <c r="F261" t="s">
        <v>21</v>
      </c>
      <c r="G261">
        <v>629</v>
      </c>
      <c r="H261" t="s">
        <v>35</v>
      </c>
      <c r="I261" t="s">
        <v>21</v>
      </c>
      <c r="J261" t="s">
        <v>23</v>
      </c>
      <c r="K261" t="s">
        <v>219</v>
      </c>
      <c r="L261" t="s">
        <v>37</v>
      </c>
      <c r="M261" t="s">
        <v>585</v>
      </c>
      <c r="N261" t="s">
        <v>27</v>
      </c>
      <c r="O261" t="s">
        <v>28</v>
      </c>
      <c r="P261" t="s">
        <v>29</v>
      </c>
      <c r="Q261" t="s">
        <v>30</v>
      </c>
      <c r="R261" t="s">
        <v>21</v>
      </c>
      <c r="S261" t="s">
        <v>2589</v>
      </c>
      <c r="T261" t="s">
        <v>21</v>
      </c>
      <c r="U261" t="s">
        <v>57</v>
      </c>
      <c r="V261">
        <v>4.9666666666666668</v>
      </c>
      <c r="W261" t="s">
        <v>2594</v>
      </c>
      <c r="X261">
        <v>5</v>
      </c>
    </row>
    <row r="262" spans="1:24">
      <c r="A262" t="s">
        <v>2137</v>
      </c>
      <c r="B262" t="s">
        <v>97</v>
      </c>
      <c r="C262" t="s">
        <v>43</v>
      </c>
      <c r="D262" t="s">
        <v>19</v>
      </c>
      <c r="E262" t="s">
        <v>33</v>
      </c>
      <c r="F262" t="s">
        <v>21</v>
      </c>
      <c r="G262">
        <v>466</v>
      </c>
      <c r="H262" t="s">
        <v>35</v>
      </c>
      <c r="I262" t="s">
        <v>21</v>
      </c>
      <c r="J262" t="s">
        <v>23</v>
      </c>
      <c r="K262" t="s">
        <v>68</v>
      </c>
      <c r="L262" t="s">
        <v>37</v>
      </c>
      <c r="M262" t="s">
        <v>239</v>
      </c>
      <c r="N262" t="s">
        <v>27</v>
      </c>
      <c r="O262" t="s">
        <v>28</v>
      </c>
      <c r="P262" t="s">
        <v>29</v>
      </c>
      <c r="Q262" t="s">
        <v>30</v>
      </c>
      <c r="R262" t="s">
        <v>21</v>
      </c>
      <c r="S262" t="s">
        <v>2557</v>
      </c>
      <c r="T262" t="s">
        <v>21</v>
      </c>
      <c r="U262" t="s">
        <v>57</v>
      </c>
      <c r="V262">
        <v>2.7333333333333334</v>
      </c>
      <c r="W262" t="s">
        <v>2594</v>
      </c>
      <c r="X262">
        <v>5</v>
      </c>
    </row>
    <row r="263" spans="1:24">
      <c r="A263" t="s">
        <v>932</v>
      </c>
      <c r="B263" t="s">
        <v>76</v>
      </c>
      <c r="C263" t="s">
        <v>72</v>
      </c>
      <c r="D263" t="s">
        <v>19</v>
      </c>
      <c r="E263" t="s">
        <v>33</v>
      </c>
      <c r="F263" t="s">
        <v>21</v>
      </c>
      <c r="G263">
        <v>77</v>
      </c>
      <c r="H263" t="s">
        <v>35</v>
      </c>
      <c r="I263" t="s">
        <v>21</v>
      </c>
      <c r="J263" t="s">
        <v>23</v>
      </c>
      <c r="K263" t="s">
        <v>118</v>
      </c>
      <c r="L263" t="s">
        <v>37</v>
      </c>
      <c r="M263" t="s">
        <v>106</v>
      </c>
      <c r="N263" t="s">
        <v>27</v>
      </c>
      <c r="O263" t="s">
        <v>28</v>
      </c>
      <c r="P263" t="s">
        <v>29</v>
      </c>
      <c r="Q263" t="s">
        <v>30</v>
      </c>
      <c r="R263" t="s">
        <v>21</v>
      </c>
      <c r="S263" t="s">
        <v>2557</v>
      </c>
      <c r="T263" t="s">
        <v>21</v>
      </c>
      <c r="U263" t="s">
        <v>57</v>
      </c>
      <c r="V263">
        <v>0.93333333333333335</v>
      </c>
      <c r="W263" t="s">
        <v>2594</v>
      </c>
      <c r="X263">
        <v>5</v>
      </c>
    </row>
    <row r="264" spans="1:24">
      <c r="A264" t="s">
        <v>2256</v>
      </c>
      <c r="B264" t="s">
        <v>209</v>
      </c>
      <c r="C264" t="s">
        <v>56</v>
      </c>
      <c r="D264" t="s">
        <v>44</v>
      </c>
      <c r="E264" t="s">
        <v>2553</v>
      </c>
      <c r="F264" t="s">
        <v>21</v>
      </c>
      <c r="G264">
        <v>428</v>
      </c>
      <c r="H264" t="s">
        <v>35</v>
      </c>
      <c r="I264" t="s">
        <v>21</v>
      </c>
      <c r="J264" t="s">
        <v>23</v>
      </c>
      <c r="K264" t="s">
        <v>123</v>
      </c>
      <c r="L264" t="s">
        <v>37</v>
      </c>
      <c r="M264" t="s">
        <v>685</v>
      </c>
      <c r="N264" t="s">
        <v>27</v>
      </c>
      <c r="O264" t="s">
        <v>28</v>
      </c>
      <c r="P264" t="s">
        <v>29</v>
      </c>
      <c r="Q264" t="s">
        <v>30</v>
      </c>
      <c r="R264" t="s">
        <v>21</v>
      </c>
      <c r="S264" t="s">
        <v>2589</v>
      </c>
      <c r="T264" t="s">
        <v>21</v>
      </c>
      <c r="U264" t="s">
        <v>57</v>
      </c>
      <c r="V264">
        <v>2.1166666666666667</v>
      </c>
      <c r="W264" t="s">
        <v>2594</v>
      </c>
      <c r="X264">
        <v>5</v>
      </c>
    </row>
    <row r="265" spans="1:24">
      <c r="A265" t="s">
        <v>2772</v>
      </c>
      <c r="B265" t="s">
        <v>76</v>
      </c>
      <c r="C265" t="s">
        <v>56</v>
      </c>
      <c r="D265" t="s">
        <v>19</v>
      </c>
      <c r="E265" t="s">
        <v>33</v>
      </c>
      <c r="F265" t="s">
        <v>21</v>
      </c>
      <c r="G265">
        <v>552</v>
      </c>
      <c r="H265" t="s">
        <v>35</v>
      </c>
      <c r="I265" t="s">
        <v>21</v>
      </c>
      <c r="J265" t="s">
        <v>23</v>
      </c>
      <c r="K265" t="s">
        <v>130</v>
      </c>
      <c r="L265" t="s">
        <v>37</v>
      </c>
      <c r="M265" t="s">
        <v>1068</v>
      </c>
      <c r="N265" t="s">
        <v>27</v>
      </c>
      <c r="O265" t="s">
        <v>28</v>
      </c>
      <c r="P265" t="s">
        <v>29</v>
      </c>
      <c r="Q265" t="s">
        <v>30</v>
      </c>
      <c r="R265" t="s">
        <v>21</v>
      </c>
      <c r="S265" t="s">
        <v>2557</v>
      </c>
      <c r="T265" t="s">
        <v>21</v>
      </c>
      <c r="U265" t="s">
        <v>57</v>
      </c>
      <c r="V265">
        <v>7.7166666666666668</v>
      </c>
      <c r="W265" t="s">
        <v>2594</v>
      </c>
      <c r="X265">
        <v>5</v>
      </c>
    </row>
    <row r="266" spans="1:24">
      <c r="A266" t="s">
        <v>199</v>
      </c>
      <c r="B266" t="s">
        <v>162</v>
      </c>
      <c r="C266" t="s">
        <v>56</v>
      </c>
      <c r="D266" t="s">
        <v>19</v>
      </c>
      <c r="E266" t="s">
        <v>33</v>
      </c>
      <c r="F266" t="s">
        <v>21</v>
      </c>
      <c r="G266">
        <v>-454</v>
      </c>
      <c r="H266" t="s">
        <v>35</v>
      </c>
      <c r="I266" t="s">
        <v>21</v>
      </c>
      <c r="J266" t="s">
        <v>23</v>
      </c>
      <c r="K266" t="s">
        <v>68</v>
      </c>
      <c r="L266" t="s">
        <v>37</v>
      </c>
      <c r="M266" t="s">
        <v>1101</v>
      </c>
      <c r="N266" t="s">
        <v>27</v>
      </c>
      <c r="O266" t="s">
        <v>28</v>
      </c>
      <c r="P266" t="s">
        <v>29</v>
      </c>
      <c r="Q266" t="s">
        <v>30</v>
      </c>
      <c r="R266" t="s">
        <v>35</v>
      </c>
      <c r="S266" t="s">
        <v>2589</v>
      </c>
      <c r="T266" t="s">
        <v>21</v>
      </c>
      <c r="U266" t="s">
        <v>57</v>
      </c>
      <c r="V266">
        <v>9.3000000000000007</v>
      </c>
      <c r="W266" t="s">
        <v>2594</v>
      </c>
      <c r="X266">
        <v>5</v>
      </c>
    </row>
    <row r="267" spans="1:24">
      <c r="A267" t="s">
        <v>827</v>
      </c>
      <c r="B267" t="s">
        <v>99</v>
      </c>
      <c r="C267" t="s">
        <v>72</v>
      </c>
      <c r="D267" t="s">
        <v>44</v>
      </c>
      <c r="E267" t="s">
        <v>33</v>
      </c>
      <c r="F267" t="s">
        <v>21</v>
      </c>
      <c r="G267">
        <v>534</v>
      </c>
      <c r="H267" t="s">
        <v>35</v>
      </c>
      <c r="I267" t="s">
        <v>21</v>
      </c>
      <c r="J267" t="s">
        <v>23</v>
      </c>
      <c r="K267" t="s">
        <v>123</v>
      </c>
      <c r="L267" t="s">
        <v>37</v>
      </c>
      <c r="M267" t="s">
        <v>411</v>
      </c>
      <c r="N267" t="s">
        <v>27</v>
      </c>
      <c r="O267" t="s">
        <v>28</v>
      </c>
      <c r="P267" t="s">
        <v>29</v>
      </c>
      <c r="Q267" t="s">
        <v>30</v>
      </c>
      <c r="R267" t="s">
        <v>21</v>
      </c>
      <c r="S267" t="s">
        <v>2556</v>
      </c>
      <c r="T267" t="s">
        <v>21</v>
      </c>
      <c r="U267" t="s">
        <v>57</v>
      </c>
      <c r="V267">
        <v>6.3666666666666663</v>
      </c>
      <c r="W267" t="s">
        <v>2594</v>
      </c>
      <c r="X267">
        <v>5</v>
      </c>
    </row>
    <row r="268" spans="1:24">
      <c r="A268" t="s">
        <v>1666</v>
      </c>
      <c r="B268" t="s">
        <v>17</v>
      </c>
      <c r="C268" t="s">
        <v>87</v>
      </c>
      <c r="D268" t="s">
        <v>19</v>
      </c>
      <c r="E268" t="s">
        <v>33</v>
      </c>
      <c r="F268" t="s">
        <v>21</v>
      </c>
      <c r="G268">
        <v>11</v>
      </c>
      <c r="H268" t="s">
        <v>35</v>
      </c>
      <c r="I268" t="s">
        <v>21</v>
      </c>
      <c r="J268" t="s">
        <v>23</v>
      </c>
      <c r="K268" t="s">
        <v>36</v>
      </c>
      <c r="L268" t="s">
        <v>37</v>
      </c>
      <c r="M268" t="s">
        <v>571</v>
      </c>
      <c r="N268" t="s">
        <v>27</v>
      </c>
      <c r="O268" t="s">
        <v>28</v>
      </c>
      <c r="P268" t="s">
        <v>29</v>
      </c>
      <c r="Q268" t="s">
        <v>30</v>
      </c>
      <c r="R268" t="s">
        <v>21</v>
      </c>
      <c r="S268" t="s">
        <v>2557</v>
      </c>
      <c r="T268" t="s">
        <v>21</v>
      </c>
      <c r="U268" t="s">
        <v>57</v>
      </c>
      <c r="V268">
        <v>2.6166666666666667</v>
      </c>
      <c r="W268" t="s">
        <v>2594</v>
      </c>
      <c r="X268">
        <v>5</v>
      </c>
    </row>
    <row r="269" spans="1:24">
      <c r="A269" t="s">
        <v>2190</v>
      </c>
      <c r="B269" t="s">
        <v>234</v>
      </c>
      <c r="C269" t="s">
        <v>43</v>
      </c>
      <c r="D269" t="s">
        <v>19</v>
      </c>
      <c r="E269" t="s">
        <v>45</v>
      </c>
      <c r="F269" t="s">
        <v>21</v>
      </c>
      <c r="G269">
        <v>1480</v>
      </c>
      <c r="H269" t="s">
        <v>35</v>
      </c>
      <c r="I269" t="s">
        <v>21</v>
      </c>
      <c r="J269" t="s">
        <v>23</v>
      </c>
      <c r="K269" t="s">
        <v>123</v>
      </c>
      <c r="L269" t="s">
        <v>37</v>
      </c>
      <c r="M269" t="s">
        <v>990</v>
      </c>
      <c r="N269" t="s">
        <v>27</v>
      </c>
      <c r="O269" t="s">
        <v>28</v>
      </c>
      <c r="P269" t="s">
        <v>29</v>
      </c>
      <c r="Q269" t="s">
        <v>30</v>
      </c>
      <c r="R269" t="s">
        <v>21</v>
      </c>
      <c r="S269" t="s">
        <v>2556</v>
      </c>
      <c r="T269" t="s">
        <v>21</v>
      </c>
      <c r="U269" t="s">
        <v>57</v>
      </c>
      <c r="V269">
        <v>2.3833333333333333</v>
      </c>
      <c r="W269" t="s">
        <v>2594</v>
      </c>
      <c r="X269">
        <v>5</v>
      </c>
    </row>
    <row r="270" spans="1:24">
      <c r="A270" t="s">
        <v>1916</v>
      </c>
      <c r="B270" t="s">
        <v>42</v>
      </c>
      <c r="C270" t="s">
        <v>43</v>
      </c>
      <c r="D270" t="s">
        <v>44</v>
      </c>
      <c r="E270" t="s">
        <v>45</v>
      </c>
      <c r="F270" t="s">
        <v>21</v>
      </c>
      <c r="G270">
        <v>2988</v>
      </c>
      <c r="H270" t="s">
        <v>35</v>
      </c>
      <c r="I270" t="s">
        <v>21</v>
      </c>
      <c r="J270" t="s">
        <v>23</v>
      </c>
      <c r="K270" t="s">
        <v>114</v>
      </c>
      <c r="L270" t="s">
        <v>37</v>
      </c>
      <c r="M270" t="s">
        <v>361</v>
      </c>
      <c r="N270" t="s">
        <v>27</v>
      </c>
      <c r="O270" t="s">
        <v>28</v>
      </c>
      <c r="P270" t="s">
        <v>29</v>
      </c>
      <c r="Q270" t="s">
        <v>30</v>
      </c>
      <c r="R270" t="s">
        <v>21</v>
      </c>
      <c r="S270" t="s">
        <v>2557</v>
      </c>
      <c r="T270" t="s">
        <v>21</v>
      </c>
      <c r="U270" t="s">
        <v>57</v>
      </c>
      <c r="V270">
        <v>2.9833333333333334</v>
      </c>
      <c r="W270" t="s">
        <v>2594</v>
      </c>
      <c r="X270">
        <v>5</v>
      </c>
    </row>
    <row r="271" spans="1:24">
      <c r="A271" t="s">
        <v>1367</v>
      </c>
      <c r="B271" t="s">
        <v>42</v>
      </c>
      <c r="C271" t="s">
        <v>87</v>
      </c>
      <c r="D271" t="s">
        <v>19</v>
      </c>
      <c r="E271" t="s">
        <v>20</v>
      </c>
      <c r="F271" t="s">
        <v>21</v>
      </c>
      <c r="G271">
        <v>189</v>
      </c>
      <c r="H271" t="s">
        <v>35</v>
      </c>
      <c r="I271" t="s">
        <v>21</v>
      </c>
      <c r="J271" t="s">
        <v>23</v>
      </c>
      <c r="K271" t="s">
        <v>36</v>
      </c>
      <c r="L271" t="s">
        <v>37</v>
      </c>
      <c r="M271" t="s">
        <v>440</v>
      </c>
      <c r="N271" t="s">
        <v>27</v>
      </c>
      <c r="O271" t="s">
        <v>28</v>
      </c>
      <c r="P271" t="s">
        <v>29</v>
      </c>
      <c r="Q271" t="s">
        <v>30</v>
      </c>
      <c r="R271" t="s">
        <v>21</v>
      </c>
      <c r="S271" t="s">
        <v>2557</v>
      </c>
      <c r="T271" t="s">
        <v>21</v>
      </c>
      <c r="U271" t="s">
        <v>57</v>
      </c>
      <c r="V271">
        <v>1.5833333333333333</v>
      </c>
      <c r="W271" t="s">
        <v>2594</v>
      </c>
      <c r="X271">
        <v>5</v>
      </c>
    </row>
    <row r="272" spans="1:24">
      <c r="A272" t="s">
        <v>2773</v>
      </c>
      <c r="B272" t="s">
        <v>197</v>
      </c>
      <c r="C272" t="s">
        <v>87</v>
      </c>
      <c r="D272" t="s">
        <v>44</v>
      </c>
      <c r="E272" t="s">
        <v>33</v>
      </c>
      <c r="F272" t="s">
        <v>21</v>
      </c>
      <c r="G272">
        <v>0</v>
      </c>
      <c r="H272" t="s">
        <v>35</v>
      </c>
      <c r="I272" t="s">
        <v>21</v>
      </c>
      <c r="J272" t="s">
        <v>23</v>
      </c>
      <c r="K272" t="s">
        <v>219</v>
      </c>
      <c r="L272" t="s">
        <v>37</v>
      </c>
      <c r="M272" t="s">
        <v>121</v>
      </c>
      <c r="N272" t="s">
        <v>27</v>
      </c>
      <c r="O272" t="s">
        <v>28</v>
      </c>
      <c r="P272" t="s">
        <v>29</v>
      </c>
      <c r="Q272" t="s">
        <v>30</v>
      </c>
      <c r="R272" t="s">
        <v>21</v>
      </c>
      <c r="S272" t="s">
        <v>2589</v>
      </c>
      <c r="T272" t="s">
        <v>21</v>
      </c>
      <c r="U272" t="s">
        <v>57</v>
      </c>
      <c r="V272">
        <v>0.6333333333333333</v>
      </c>
      <c r="W272" t="s">
        <v>2594</v>
      </c>
      <c r="X272">
        <v>5</v>
      </c>
    </row>
    <row r="273" spans="1:24">
      <c r="A273" t="s">
        <v>2774</v>
      </c>
      <c r="B273" t="s">
        <v>234</v>
      </c>
      <c r="C273" t="s">
        <v>43</v>
      </c>
      <c r="D273" t="s">
        <v>44</v>
      </c>
      <c r="E273" t="s">
        <v>45</v>
      </c>
      <c r="F273" t="s">
        <v>21</v>
      </c>
      <c r="G273">
        <v>1027</v>
      </c>
      <c r="H273" t="s">
        <v>35</v>
      </c>
      <c r="I273" t="s">
        <v>21</v>
      </c>
      <c r="J273" t="s">
        <v>23</v>
      </c>
      <c r="K273" t="s">
        <v>68</v>
      </c>
      <c r="L273" t="s">
        <v>37</v>
      </c>
      <c r="M273" t="s">
        <v>1297</v>
      </c>
      <c r="N273" t="s">
        <v>27</v>
      </c>
      <c r="O273" t="s">
        <v>28</v>
      </c>
      <c r="P273" t="s">
        <v>29</v>
      </c>
      <c r="Q273" t="s">
        <v>30</v>
      </c>
      <c r="R273" t="s">
        <v>21</v>
      </c>
      <c r="S273" t="s">
        <v>2556</v>
      </c>
      <c r="T273" t="s">
        <v>21</v>
      </c>
      <c r="U273" t="s">
        <v>57</v>
      </c>
      <c r="V273">
        <v>7.2166666666666668</v>
      </c>
      <c r="W273" t="s">
        <v>2594</v>
      </c>
      <c r="X273">
        <v>5</v>
      </c>
    </row>
    <row r="274" spans="1:24">
      <c r="A274" t="s">
        <v>2775</v>
      </c>
      <c r="B274" t="s">
        <v>99</v>
      </c>
      <c r="C274" t="s">
        <v>87</v>
      </c>
      <c r="D274" t="s">
        <v>44</v>
      </c>
      <c r="E274" t="s">
        <v>33</v>
      </c>
      <c r="F274" t="s">
        <v>21</v>
      </c>
      <c r="G274">
        <v>-194</v>
      </c>
      <c r="H274" t="s">
        <v>35</v>
      </c>
      <c r="I274" t="s">
        <v>21</v>
      </c>
      <c r="J274" t="s">
        <v>23</v>
      </c>
      <c r="K274" t="s">
        <v>118</v>
      </c>
      <c r="L274" t="s">
        <v>37</v>
      </c>
      <c r="M274" t="s">
        <v>685</v>
      </c>
      <c r="N274" t="s">
        <v>27</v>
      </c>
      <c r="O274" t="s">
        <v>28</v>
      </c>
      <c r="P274" t="s">
        <v>29</v>
      </c>
      <c r="Q274" t="s">
        <v>30</v>
      </c>
      <c r="R274" t="s">
        <v>21</v>
      </c>
      <c r="S274" t="s">
        <v>2556</v>
      </c>
      <c r="T274" t="s">
        <v>21</v>
      </c>
      <c r="U274" t="s">
        <v>57</v>
      </c>
      <c r="V274">
        <v>2.1166666666666667</v>
      </c>
      <c r="W274" t="s">
        <v>2594</v>
      </c>
      <c r="X274">
        <v>5</v>
      </c>
    </row>
    <row r="275" spans="1:24">
      <c r="A275" t="s">
        <v>2776</v>
      </c>
      <c r="B275" t="s">
        <v>99</v>
      </c>
      <c r="C275" t="s">
        <v>56</v>
      </c>
      <c r="D275" t="s">
        <v>19</v>
      </c>
      <c r="E275" t="s">
        <v>33</v>
      </c>
      <c r="F275" t="s">
        <v>21</v>
      </c>
      <c r="G275">
        <v>912</v>
      </c>
      <c r="H275" t="s">
        <v>35</v>
      </c>
      <c r="I275" t="s">
        <v>21</v>
      </c>
      <c r="J275" t="s">
        <v>23</v>
      </c>
      <c r="K275" t="s">
        <v>91</v>
      </c>
      <c r="L275" t="s">
        <v>37</v>
      </c>
      <c r="M275" t="s">
        <v>1344</v>
      </c>
      <c r="N275" t="s">
        <v>27</v>
      </c>
      <c r="O275" t="s">
        <v>28</v>
      </c>
      <c r="P275" t="s">
        <v>29</v>
      </c>
      <c r="Q275" t="s">
        <v>30</v>
      </c>
      <c r="R275" t="s">
        <v>21</v>
      </c>
      <c r="S275" t="s">
        <v>2556</v>
      </c>
      <c r="T275" t="s">
        <v>21</v>
      </c>
      <c r="U275" t="s">
        <v>57</v>
      </c>
      <c r="V275">
        <v>13.083333333333334</v>
      </c>
      <c r="W275" t="s">
        <v>2594</v>
      </c>
      <c r="X275">
        <v>5</v>
      </c>
    </row>
    <row r="276" spans="1:24">
      <c r="A276" t="s">
        <v>2777</v>
      </c>
      <c r="B276" t="s">
        <v>99</v>
      </c>
      <c r="C276" t="s">
        <v>72</v>
      </c>
      <c r="D276" t="s">
        <v>44</v>
      </c>
      <c r="E276" t="s">
        <v>45</v>
      </c>
      <c r="F276" t="s">
        <v>21</v>
      </c>
      <c r="G276">
        <v>452</v>
      </c>
      <c r="H276" t="s">
        <v>35</v>
      </c>
      <c r="I276" t="s">
        <v>21</v>
      </c>
      <c r="J276" t="s">
        <v>23</v>
      </c>
      <c r="K276" t="s">
        <v>36</v>
      </c>
      <c r="L276" t="s">
        <v>37</v>
      </c>
      <c r="M276" t="s">
        <v>55</v>
      </c>
      <c r="N276" t="s">
        <v>27</v>
      </c>
      <c r="O276" t="s">
        <v>28</v>
      </c>
      <c r="P276" t="s">
        <v>29</v>
      </c>
      <c r="Q276" t="s">
        <v>30</v>
      </c>
      <c r="R276" t="s">
        <v>21</v>
      </c>
      <c r="S276" t="s">
        <v>2556</v>
      </c>
      <c r="T276" t="s">
        <v>21</v>
      </c>
      <c r="U276" t="s">
        <v>57</v>
      </c>
      <c r="V276">
        <v>0.98333333333333328</v>
      </c>
      <c r="W276" t="s">
        <v>2594</v>
      </c>
      <c r="X276">
        <v>5</v>
      </c>
    </row>
    <row r="277" spans="1:24">
      <c r="A277" t="s">
        <v>2778</v>
      </c>
      <c r="B277" t="s">
        <v>17</v>
      </c>
      <c r="C277" t="s">
        <v>87</v>
      </c>
      <c r="D277" t="s">
        <v>19</v>
      </c>
      <c r="E277" t="s">
        <v>33</v>
      </c>
      <c r="F277" t="s">
        <v>21</v>
      </c>
      <c r="G277">
        <v>518</v>
      </c>
      <c r="H277" t="s">
        <v>35</v>
      </c>
      <c r="I277" t="s">
        <v>21</v>
      </c>
      <c r="J277" t="s">
        <v>23</v>
      </c>
      <c r="K277" t="s">
        <v>219</v>
      </c>
      <c r="L277" t="s">
        <v>37</v>
      </c>
      <c r="M277" t="s">
        <v>685</v>
      </c>
      <c r="N277" t="s">
        <v>27</v>
      </c>
      <c r="O277" t="s">
        <v>28</v>
      </c>
      <c r="P277" t="s">
        <v>29</v>
      </c>
      <c r="Q277" t="s">
        <v>30</v>
      </c>
      <c r="R277" t="s">
        <v>21</v>
      </c>
      <c r="S277" t="s">
        <v>2557</v>
      </c>
      <c r="T277" t="s">
        <v>21</v>
      </c>
      <c r="U277" t="s">
        <v>57</v>
      </c>
      <c r="V277">
        <v>2.1166666666666667</v>
      </c>
      <c r="W277" t="s">
        <v>2594</v>
      </c>
      <c r="X277">
        <v>5</v>
      </c>
    </row>
    <row r="278" spans="1:24">
      <c r="A278" t="s">
        <v>2779</v>
      </c>
      <c r="B278" t="s">
        <v>186</v>
      </c>
      <c r="C278" t="s">
        <v>72</v>
      </c>
      <c r="D278" t="s">
        <v>44</v>
      </c>
      <c r="E278" t="s">
        <v>33</v>
      </c>
      <c r="F278" t="s">
        <v>21</v>
      </c>
      <c r="G278">
        <v>2178</v>
      </c>
      <c r="H278" t="s">
        <v>35</v>
      </c>
      <c r="I278" t="s">
        <v>21</v>
      </c>
      <c r="J278" t="s">
        <v>23</v>
      </c>
      <c r="K278" t="s">
        <v>134</v>
      </c>
      <c r="L278" t="s">
        <v>37</v>
      </c>
      <c r="M278" t="s">
        <v>76</v>
      </c>
      <c r="N278" t="s">
        <v>27</v>
      </c>
      <c r="O278" t="s">
        <v>28</v>
      </c>
      <c r="P278" t="s">
        <v>29</v>
      </c>
      <c r="Q278" t="s">
        <v>30</v>
      </c>
      <c r="R278" t="s">
        <v>21</v>
      </c>
      <c r="S278" t="s">
        <v>2557</v>
      </c>
      <c r="T278" t="s">
        <v>21</v>
      </c>
      <c r="U278" t="s">
        <v>57</v>
      </c>
      <c r="V278">
        <v>0.68333333333333335</v>
      </c>
      <c r="W278" t="s">
        <v>2594</v>
      </c>
      <c r="X278">
        <v>5</v>
      </c>
    </row>
    <row r="279" spans="1:24">
      <c r="A279" t="s">
        <v>884</v>
      </c>
      <c r="B279" t="s">
        <v>76</v>
      </c>
      <c r="C279" t="s">
        <v>66</v>
      </c>
      <c r="D279" t="s">
        <v>19</v>
      </c>
      <c r="E279" t="s">
        <v>33</v>
      </c>
      <c r="F279" t="s">
        <v>21</v>
      </c>
      <c r="G279">
        <v>28</v>
      </c>
      <c r="H279" t="s">
        <v>35</v>
      </c>
      <c r="I279" t="s">
        <v>21</v>
      </c>
      <c r="J279" t="s">
        <v>23</v>
      </c>
      <c r="K279" t="s">
        <v>36</v>
      </c>
      <c r="L279" t="s">
        <v>37</v>
      </c>
      <c r="M279" t="s">
        <v>162</v>
      </c>
      <c r="N279" t="s">
        <v>27</v>
      </c>
      <c r="O279" t="s">
        <v>28</v>
      </c>
      <c r="P279" t="s">
        <v>29</v>
      </c>
      <c r="Q279" t="s">
        <v>30</v>
      </c>
      <c r="R279" t="s">
        <v>21</v>
      </c>
      <c r="S279" t="s">
        <v>2557</v>
      </c>
      <c r="T279" t="s">
        <v>21</v>
      </c>
      <c r="U279" t="s">
        <v>57</v>
      </c>
      <c r="V279">
        <v>0.81666666666666665</v>
      </c>
      <c r="W279" t="s">
        <v>2594</v>
      </c>
      <c r="X279">
        <v>5</v>
      </c>
    </row>
    <row r="280" spans="1:24">
      <c r="A280" t="s">
        <v>2780</v>
      </c>
      <c r="B280" t="s">
        <v>103</v>
      </c>
      <c r="C280" t="s">
        <v>56</v>
      </c>
      <c r="D280" t="s">
        <v>19</v>
      </c>
      <c r="E280" t="s">
        <v>33</v>
      </c>
      <c r="F280" t="s">
        <v>21</v>
      </c>
      <c r="G280">
        <v>1012</v>
      </c>
      <c r="H280" t="s">
        <v>35</v>
      </c>
      <c r="I280" t="s">
        <v>21</v>
      </c>
      <c r="J280" t="s">
        <v>23</v>
      </c>
      <c r="K280" t="s">
        <v>74</v>
      </c>
      <c r="L280" t="s">
        <v>37</v>
      </c>
      <c r="M280" t="s">
        <v>489</v>
      </c>
      <c r="N280" t="s">
        <v>27</v>
      </c>
      <c r="O280" t="s">
        <v>28</v>
      </c>
      <c r="P280" t="s">
        <v>29</v>
      </c>
      <c r="Q280" t="s">
        <v>30</v>
      </c>
      <c r="R280" t="s">
        <v>21</v>
      </c>
      <c r="S280" t="s">
        <v>2557</v>
      </c>
      <c r="T280" t="s">
        <v>21</v>
      </c>
      <c r="U280" t="s">
        <v>57</v>
      </c>
      <c r="V280">
        <v>6.833333333333333</v>
      </c>
      <c r="W280" t="s">
        <v>2594</v>
      </c>
      <c r="X280">
        <v>5</v>
      </c>
    </row>
    <row r="281" spans="1:24">
      <c r="A281" t="s">
        <v>2781</v>
      </c>
      <c r="B281" t="s">
        <v>110</v>
      </c>
      <c r="C281" t="s">
        <v>43</v>
      </c>
      <c r="D281" t="s">
        <v>44</v>
      </c>
      <c r="E281" t="s">
        <v>45</v>
      </c>
      <c r="F281" t="s">
        <v>21</v>
      </c>
      <c r="G281">
        <v>815</v>
      </c>
      <c r="H281" t="s">
        <v>35</v>
      </c>
      <c r="I281" t="s">
        <v>21</v>
      </c>
      <c r="J281" t="s">
        <v>23</v>
      </c>
      <c r="K281" t="s">
        <v>118</v>
      </c>
      <c r="L281" t="s">
        <v>37</v>
      </c>
      <c r="M281" t="s">
        <v>340</v>
      </c>
      <c r="N281" t="s">
        <v>27</v>
      </c>
      <c r="O281" t="s">
        <v>28</v>
      </c>
      <c r="P281" t="s">
        <v>29</v>
      </c>
      <c r="Q281" t="s">
        <v>30</v>
      </c>
      <c r="R281" t="s">
        <v>21</v>
      </c>
      <c r="S281" t="s">
        <v>2557</v>
      </c>
      <c r="T281" t="s">
        <v>21</v>
      </c>
      <c r="U281" t="s">
        <v>57</v>
      </c>
      <c r="V281">
        <v>1.2833333333333334</v>
      </c>
      <c r="W281" t="s">
        <v>2594</v>
      </c>
      <c r="X281">
        <v>5</v>
      </c>
    </row>
    <row r="282" spans="1:24">
      <c r="A282" t="s">
        <v>2782</v>
      </c>
      <c r="B282" t="s">
        <v>197</v>
      </c>
      <c r="C282" t="s">
        <v>87</v>
      </c>
      <c r="D282" t="s">
        <v>44</v>
      </c>
      <c r="E282" t="s">
        <v>33</v>
      </c>
      <c r="F282" t="s">
        <v>21</v>
      </c>
      <c r="G282">
        <v>-11</v>
      </c>
      <c r="H282" t="s">
        <v>35</v>
      </c>
      <c r="I282" t="s">
        <v>21</v>
      </c>
      <c r="J282" t="s">
        <v>23</v>
      </c>
      <c r="K282" t="s">
        <v>57</v>
      </c>
      <c r="L282" t="s">
        <v>37</v>
      </c>
      <c r="M282" t="s">
        <v>142</v>
      </c>
      <c r="N282" t="s">
        <v>27</v>
      </c>
      <c r="O282" t="s">
        <v>28</v>
      </c>
      <c r="P282" t="s">
        <v>29</v>
      </c>
      <c r="Q282" t="s">
        <v>30</v>
      </c>
      <c r="R282" t="s">
        <v>21</v>
      </c>
      <c r="S282" t="s">
        <v>2589</v>
      </c>
      <c r="T282" t="s">
        <v>21</v>
      </c>
      <c r="U282" t="s">
        <v>57</v>
      </c>
      <c r="V282">
        <v>4.1166666666666663</v>
      </c>
      <c r="W282" t="s">
        <v>2594</v>
      </c>
      <c r="X282">
        <v>5</v>
      </c>
    </row>
    <row r="283" spans="1:24">
      <c r="A283" t="s">
        <v>2098</v>
      </c>
      <c r="B283" t="s">
        <v>71</v>
      </c>
      <c r="C283" t="s">
        <v>56</v>
      </c>
      <c r="D283" t="s">
        <v>19</v>
      </c>
      <c r="E283" t="s">
        <v>33</v>
      </c>
      <c r="F283" t="s">
        <v>21</v>
      </c>
      <c r="G283">
        <v>-405</v>
      </c>
      <c r="H283" t="s">
        <v>35</v>
      </c>
      <c r="I283" t="s">
        <v>21</v>
      </c>
      <c r="J283" t="s">
        <v>23</v>
      </c>
      <c r="K283" t="s">
        <v>219</v>
      </c>
      <c r="L283" t="s">
        <v>37</v>
      </c>
      <c r="M283" t="s">
        <v>260</v>
      </c>
      <c r="N283" t="s">
        <v>27</v>
      </c>
      <c r="O283" t="s">
        <v>28</v>
      </c>
      <c r="P283" t="s">
        <v>29</v>
      </c>
      <c r="Q283" t="s">
        <v>30</v>
      </c>
      <c r="R283" t="s">
        <v>21</v>
      </c>
      <c r="S283" t="s">
        <v>2557</v>
      </c>
      <c r="T283" t="s">
        <v>21</v>
      </c>
      <c r="U283" t="s">
        <v>57</v>
      </c>
      <c r="V283">
        <v>2.95</v>
      </c>
      <c r="W283" t="s">
        <v>2594</v>
      </c>
      <c r="X283">
        <v>5</v>
      </c>
    </row>
    <row r="284" spans="1:24">
      <c r="A284" t="s">
        <v>2783</v>
      </c>
      <c r="B284" t="s">
        <v>65</v>
      </c>
      <c r="C284" t="s">
        <v>43</v>
      </c>
      <c r="D284" t="s">
        <v>44</v>
      </c>
      <c r="E284" t="s">
        <v>45</v>
      </c>
      <c r="F284" t="s">
        <v>21</v>
      </c>
      <c r="G284">
        <v>260</v>
      </c>
      <c r="H284" t="s">
        <v>35</v>
      </c>
      <c r="I284" t="s">
        <v>21</v>
      </c>
      <c r="J284" t="s">
        <v>23</v>
      </c>
      <c r="K284" t="s">
        <v>118</v>
      </c>
      <c r="L284" t="s">
        <v>37</v>
      </c>
      <c r="M284" t="s">
        <v>162</v>
      </c>
      <c r="N284" t="s">
        <v>27</v>
      </c>
      <c r="O284" t="s">
        <v>28</v>
      </c>
      <c r="P284" t="s">
        <v>29</v>
      </c>
      <c r="Q284" t="s">
        <v>30</v>
      </c>
      <c r="R284" t="s">
        <v>21</v>
      </c>
      <c r="S284" t="s">
        <v>2557</v>
      </c>
      <c r="T284" t="s">
        <v>21</v>
      </c>
      <c r="U284" t="s">
        <v>57</v>
      </c>
      <c r="V284">
        <v>0.81666666666666665</v>
      </c>
      <c r="W284" t="s">
        <v>2594</v>
      </c>
      <c r="X284">
        <v>5</v>
      </c>
    </row>
    <row r="285" spans="1:24">
      <c r="A285" t="s">
        <v>1816</v>
      </c>
      <c r="B285" t="s">
        <v>230</v>
      </c>
      <c r="C285" t="s">
        <v>43</v>
      </c>
      <c r="D285" t="s">
        <v>19</v>
      </c>
      <c r="E285" t="s">
        <v>45</v>
      </c>
      <c r="F285" t="s">
        <v>21</v>
      </c>
      <c r="G285">
        <v>630</v>
      </c>
      <c r="H285" t="s">
        <v>35</v>
      </c>
      <c r="I285" t="s">
        <v>21</v>
      </c>
      <c r="J285" t="s">
        <v>23</v>
      </c>
      <c r="K285" t="s">
        <v>57</v>
      </c>
      <c r="L285" t="s">
        <v>37</v>
      </c>
      <c r="M285" t="s">
        <v>527</v>
      </c>
      <c r="N285" t="s">
        <v>27</v>
      </c>
      <c r="O285" t="s">
        <v>28</v>
      </c>
      <c r="P285" t="s">
        <v>29</v>
      </c>
      <c r="Q285" t="s">
        <v>30</v>
      </c>
      <c r="R285" t="s">
        <v>21</v>
      </c>
      <c r="S285" t="s">
        <v>2589</v>
      </c>
      <c r="T285" t="s">
        <v>21</v>
      </c>
      <c r="U285" t="s">
        <v>57</v>
      </c>
      <c r="V285">
        <v>2.2999999999999998</v>
      </c>
      <c r="W285" t="s">
        <v>2594</v>
      </c>
      <c r="X285">
        <v>5</v>
      </c>
    </row>
    <row r="286" spans="1:24">
      <c r="A286" t="s">
        <v>2784</v>
      </c>
      <c r="B286" t="s">
        <v>216</v>
      </c>
      <c r="C286" t="s">
        <v>32</v>
      </c>
      <c r="D286" t="s">
        <v>19</v>
      </c>
      <c r="E286" t="s">
        <v>20</v>
      </c>
      <c r="F286" t="s">
        <v>21</v>
      </c>
      <c r="G286">
        <v>8</v>
      </c>
      <c r="H286" t="s">
        <v>35</v>
      </c>
      <c r="I286" t="s">
        <v>21</v>
      </c>
      <c r="J286" t="s">
        <v>23</v>
      </c>
      <c r="K286" t="s">
        <v>68</v>
      </c>
      <c r="L286" t="s">
        <v>37</v>
      </c>
      <c r="M286" t="s">
        <v>990</v>
      </c>
      <c r="N286" t="s">
        <v>27</v>
      </c>
      <c r="O286" t="s">
        <v>28</v>
      </c>
      <c r="P286" t="s">
        <v>29</v>
      </c>
      <c r="Q286" t="s">
        <v>30</v>
      </c>
      <c r="R286" t="s">
        <v>21</v>
      </c>
      <c r="S286" t="s">
        <v>2589</v>
      </c>
      <c r="T286" t="s">
        <v>21</v>
      </c>
      <c r="U286" t="s">
        <v>57</v>
      </c>
      <c r="V286">
        <v>2.3833333333333333</v>
      </c>
      <c r="W286" t="s">
        <v>2594</v>
      </c>
      <c r="X286">
        <v>5</v>
      </c>
    </row>
    <row r="287" spans="1:24">
      <c r="A287" t="s">
        <v>2785</v>
      </c>
      <c r="B287" t="s">
        <v>234</v>
      </c>
      <c r="C287" t="s">
        <v>32</v>
      </c>
      <c r="D287" t="s">
        <v>44</v>
      </c>
      <c r="E287" t="s">
        <v>33</v>
      </c>
      <c r="F287" t="s">
        <v>21</v>
      </c>
      <c r="G287">
        <v>290</v>
      </c>
      <c r="H287" t="s">
        <v>35</v>
      </c>
      <c r="I287" t="s">
        <v>21</v>
      </c>
      <c r="J287" t="s">
        <v>23</v>
      </c>
      <c r="K287" t="s">
        <v>123</v>
      </c>
      <c r="L287" t="s">
        <v>37</v>
      </c>
      <c r="M287" t="s">
        <v>1032</v>
      </c>
      <c r="N287" t="s">
        <v>27</v>
      </c>
      <c r="O287" t="s">
        <v>28</v>
      </c>
      <c r="P287" t="s">
        <v>29</v>
      </c>
      <c r="Q287" t="s">
        <v>30</v>
      </c>
      <c r="R287" t="s">
        <v>21</v>
      </c>
      <c r="S287" t="s">
        <v>2556</v>
      </c>
      <c r="T287" t="s">
        <v>21</v>
      </c>
      <c r="U287" t="s">
        <v>57</v>
      </c>
      <c r="V287">
        <v>2.1333333333333333</v>
      </c>
      <c r="W287" t="s">
        <v>2594</v>
      </c>
      <c r="X287">
        <v>5</v>
      </c>
    </row>
    <row r="288" spans="1:24">
      <c r="A288" t="s">
        <v>2786</v>
      </c>
      <c r="B288" t="s">
        <v>230</v>
      </c>
      <c r="C288" t="s">
        <v>77</v>
      </c>
      <c r="D288" t="s">
        <v>19</v>
      </c>
      <c r="E288" t="s">
        <v>45</v>
      </c>
      <c r="F288" t="s">
        <v>21</v>
      </c>
      <c r="G288">
        <v>3921</v>
      </c>
      <c r="H288" t="s">
        <v>35</v>
      </c>
      <c r="I288" t="s">
        <v>21</v>
      </c>
      <c r="J288" t="s">
        <v>23</v>
      </c>
      <c r="K288" t="s">
        <v>57</v>
      </c>
      <c r="L288" t="s">
        <v>37</v>
      </c>
      <c r="M288" t="s">
        <v>343</v>
      </c>
      <c r="N288" t="s">
        <v>27</v>
      </c>
      <c r="O288" t="s">
        <v>28</v>
      </c>
      <c r="P288" t="s">
        <v>29</v>
      </c>
      <c r="Q288" t="s">
        <v>30</v>
      </c>
      <c r="R288" t="s">
        <v>21</v>
      </c>
      <c r="S288" t="s">
        <v>2589</v>
      </c>
      <c r="T288" t="s">
        <v>21</v>
      </c>
      <c r="U288" t="s">
        <v>57</v>
      </c>
      <c r="V288">
        <v>2.8</v>
      </c>
      <c r="W288" t="s">
        <v>2594</v>
      </c>
      <c r="X288">
        <v>5</v>
      </c>
    </row>
    <row r="289" spans="1:24">
      <c r="A289" t="s">
        <v>2787</v>
      </c>
      <c r="B289" t="s">
        <v>103</v>
      </c>
      <c r="C289" t="s">
        <v>77</v>
      </c>
      <c r="D289" t="s">
        <v>19</v>
      </c>
      <c r="E289" t="s">
        <v>45</v>
      </c>
      <c r="F289" t="s">
        <v>21</v>
      </c>
      <c r="G289">
        <v>1729</v>
      </c>
      <c r="H289" t="s">
        <v>35</v>
      </c>
      <c r="I289" t="s">
        <v>21</v>
      </c>
      <c r="J289" t="s">
        <v>23</v>
      </c>
      <c r="K289" t="s">
        <v>130</v>
      </c>
      <c r="L289" t="s">
        <v>37</v>
      </c>
      <c r="M289" t="s">
        <v>346</v>
      </c>
      <c r="N289" t="s">
        <v>27</v>
      </c>
      <c r="O289" t="s">
        <v>28</v>
      </c>
      <c r="P289" t="s">
        <v>29</v>
      </c>
      <c r="Q289" t="s">
        <v>30</v>
      </c>
      <c r="R289" t="s">
        <v>21</v>
      </c>
      <c r="S289" t="s">
        <v>2557</v>
      </c>
      <c r="T289" t="s">
        <v>21</v>
      </c>
      <c r="U289" t="s">
        <v>57</v>
      </c>
      <c r="V289">
        <v>1.4166666666666667</v>
      </c>
      <c r="W289" t="s">
        <v>2594</v>
      </c>
      <c r="X289">
        <v>5</v>
      </c>
    </row>
    <row r="290" spans="1:24">
      <c r="A290" t="s">
        <v>611</v>
      </c>
      <c r="B290" t="s">
        <v>31</v>
      </c>
      <c r="C290" t="s">
        <v>56</v>
      </c>
      <c r="D290" t="s">
        <v>44</v>
      </c>
      <c r="E290" t="s">
        <v>33</v>
      </c>
      <c r="F290" t="s">
        <v>21</v>
      </c>
      <c r="G290">
        <v>5137</v>
      </c>
      <c r="H290" t="s">
        <v>35</v>
      </c>
      <c r="I290" t="s">
        <v>21</v>
      </c>
      <c r="J290" t="s">
        <v>23</v>
      </c>
      <c r="K290" t="s">
        <v>74</v>
      </c>
      <c r="L290" t="s">
        <v>37</v>
      </c>
      <c r="M290" t="s">
        <v>463</v>
      </c>
      <c r="N290" t="s">
        <v>27</v>
      </c>
      <c r="O290" t="s">
        <v>28</v>
      </c>
      <c r="P290" t="s">
        <v>29</v>
      </c>
      <c r="Q290" t="s">
        <v>30</v>
      </c>
      <c r="R290" t="s">
        <v>21</v>
      </c>
      <c r="S290" t="s">
        <v>2557</v>
      </c>
      <c r="T290" t="s">
        <v>21</v>
      </c>
      <c r="U290" t="s">
        <v>57</v>
      </c>
      <c r="V290">
        <v>2.0499999999999998</v>
      </c>
      <c r="W290" t="s">
        <v>2594</v>
      </c>
      <c r="X290">
        <v>5</v>
      </c>
    </row>
    <row r="291" spans="1:24">
      <c r="A291" t="s">
        <v>2788</v>
      </c>
      <c r="B291" t="s">
        <v>97</v>
      </c>
      <c r="C291" t="s">
        <v>32</v>
      </c>
      <c r="D291" t="s">
        <v>44</v>
      </c>
      <c r="E291" t="s">
        <v>33</v>
      </c>
      <c r="F291" t="s">
        <v>21</v>
      </c>
      <c r="G291">
        <v>864</v>
      </c>
      <c r="H291" t="s">
        <v>35</v>
      </c>
      <c r="I291" t="s">
        <v>21</v>
      </c>
      <c r="J291" t="s">
        <v>23</v>
      </c>
      <c r="K291" t="s">
        <v>74</v>
      </c>
      <c r="L291" t="s">
        <v>37</v>
      </c>
      <c r="M291" t="s">
        <v>926</v>
      </c>
      <c r="N291" t="s">
        <v>27</v>
      </c>
      <c r="O291" t="s">
        <v>28</v>
      </c>
      <c r="P291" t="s">
        <v>29</v>
      </c>
      <c r="Q291" t="s">
        <v>30</v>
      </c>
      <c r="R291" t="s">
        <v>21</v>
      </c>
      <c r="S291" t="s">
        <v>2557</v>
      </c>
      <c r="T291" t="s">
        <v>21</v>
      </c>
      <c r="U291" t="s">
        <v>57</v>
      </c>
      <c r="V291">
        <v>1.6666666666666667</v>
      </c>
      <c r="W291" t="s">
        <v>2594</v>
      </c>
      <c r="X291">
        <v>5</v>
      </c>
    </row>
    <row r="292" spans="1:24">
      <c r="A292" t="s">
        <v>2789</v>
      </c>
      <c r="B292" t="s">
        <v>71</v>
      </c>
      <c r="C292" t="s">
        <v>87</v>
      </c>
      <c r="D292" t="s">
        <v>44</v>
      </c>
      <c r="E292" t="s">
        <v>2553</v>
      </c>
      <c r="F292" t="s">
        <v>21</v>
      </c>
      <c r="G292">
        <v>0</v>
      </c>
      <c r="H292" t="s">
        <v>35</v>
      </c>
      <c r="I292" t="s">
        <v>21</v>
      </c>
      <c r="J292" t="s">
        <v>23</v>
      </c>
      <c r="K292" t="s">
        <v>36</v>
      </c>
      <c r="L292" t="s">
        <v>37</v>
      </c>
      <c r="M292" t="s">
        <v>465</v>
      </c>
      <c r="N292" t="s">
        <v>27</v>
      </c>
      <c r="O292" t="s">
        <v>28</v>
      </c>
      <c r="P292" t="s">
        <v>29</v>
      </c>
      <c r="Q292" t="s">
        <v>30</v>
      </c>
      <c r="R292" t="s">
        <v>21</v>
      </c>
      <c r="S292" t="s">
        <v>2557</v>
      </c>
      <c r="T292" t="s">
        <v>21</v>
      </c>
      <c r="U292" t="s">
        <v>57</v>
      </c>
      <c r="V292">
        <v>1.0333333333333334</v>
      </c>
      <c r="W292" t="s">
        <v>2594</v>
      </c>
      <c r="X292">
        <v>5</v>
      </c>
    </row>
    <row r="293" spans="1:24">
      <c r="A293" t="s">
        <v>2790</v>
      </c>
      <c r="B293" t="s">
        <v>234</v>
      </c>
      <c r="C293" t="s">
        <v>56</v>
      </c>
      <c r="D293" t="s">
        <v>19</v>
      </c>
      <c r="E293" t="s">
        <v>33</v>
      </c>
      <c r="F293" t="s">
        <v>21</v>
      </c>
      <c r="G293">
        <v>1325</v>
      </c>
      <c r="H293" t="s">
        <v>35</v>
      </c>
      <c r="I293" t="s">
        <v>21</v>
      </c>
      <c r="J293" t="s">
        <v>23</v>
      </c>
      <c r="K293" t="s">
        <v>205</v>
      </c>
      <c r="L293" t="s">
        <v>37</v>
      </c>
      <c r="M293" t="s">
        <v>462</v>
      </c>
      <c r="N293" t="s">
        <v>27</v>
      </c>
      <c r="O293" t="s">
        <v>28</v>
      </c>
      <c r="P293" t="s">
        <v>29</v>
      </c>
      <c r="Q293" t="s">
        <v>30</v>
      </c>
      <c r="R293" t="s">
        <v>21</v>
      </c>
      <c r="S293" t="s">
        <v>2556</v>
      </c>
      <c r="T293" t="s">
        <v>21</v>
      </c>
      <c r="U293" t="s">
        <v>57</v>
      </c>
      <c r="V293">
        <v>4.0333333333333332</v>
      </c>
      <c r="W293" t="s">
        <v>2594</v>
      </c>
      <c r="X293">
        <v>5</v>
      </c>
    </row>
    <row r="294" spans="1:24">
      <c r="A294" t="s">
        <v>2402</v>
      </c>
      <c r="B294" t="s">
        <v>197</v>
      </c>
      <c r="C294" t="s">
        <v>72</v>
      </c>
      <c r="D294" t="s">
        <v>19</v>
      </c>
      <c r="E294" t="s">
        <v>33</v>
      </c>
      <c r="F294" t="s">
        <v>21</v>
      </c>
      <c r="G294">
        <v>115</v>
      </c>
      <c r="H294" t="s">
        <v>35</v>
      </c>
      <c r="I294" t="s">
        <v>21</v>
      </c>
      <c r="J294" t="s">
        <v>23</v>
      </c>
      <c r="K294" t="s">
        <v>74</v>
      </c>
      <c r="L294" t="s">
        <v>37</v>
      </c>
      <c r="M294" t="s">
        <v>639</v>
      </c>
      <c r="N294" t="s">
        <v>27</v>
      </c>
      <c r="O294" t="s">
        <v>28</v>
      </c>
      <c r="P294" t="s">
        <v>29</v>
      </c>
      <c r="Q294" t="s">
        <v>30</v>
      </c>
      <c r="R294" t="s">
        <v>21</v>
      </c>
      <c r="S294" t="s">
        <v>2589</v>
      </c>
      <c r="T294" t="s">
        <v>21</v>
      </c>
      <c r="U294" t="s">
        <v>57</v>
      </c>
      <c r="V294">
        <v>1.8</v>
      </c>
      <c r="W294" t="s">
        <v>2594</v>
      </c>
      <c r="X294">
        <v>5</v>
      </c>
    </row>
    <row r="295" spans="1:24">
      <c r="A295" t="s">
        <v>2791</v>
      </c>
      <c r="B295" t="s">
        <v>76</v>
      </c>
      <c r="C295" t="s">
        <v>43</v>
      </c>
      <c r="D295" t="s">
        <v>19</v>
      </c>
      <c r="E295" t="s">
        <v>45</v>
      </c>
      <c r="F295" t="s">
        <v>21</v>
      </c>
      <c r="G295">
        <v>326</v>
      </c>
      <c r="H295" t="s">
        <v>35</v>
      </c>
      <c r="I295" t="s">
        <v>21</v>
      </c>
      <c r="J295" t="s">
        <v>23</v>
      </c>
      <c r="K295" t="s">
        <v>57</v>
      </c>
      <c r="L295" t="s">
        <v>37</v>
      </c>
      <c r="M295" t="s">
        <v>1756</v>
      </c>
      <c r="N295" t="s">
        <v>27</v>
      </c>
      <c r="O295" t="s">
        <v>28</v>
      </c>
      <c r="P295" t="s">
        <v>29</v>
      </c>
      <c r="Q295" t="s">
        <v>30</v>
      </c>
      <c r="R295" t="s">
        <v>35</v>
      </c>
      <c r="S295" t="s">
        <v>2557</v>
      </c>
      <c r="T295" t="s">
        <v>21</v>
      </c>
      <c r="U295" t="s">
        <v>57</v>
      </c>
      <c r="V295">
        <v>13.133333333333333</v>
      </c>
      <c r="W295" t="s">
        <v>2594</v>
      </c>
      <c r="X295">
        <v>5</v>
      </c>
    </row>
    <row r="296" spans="1:24">
      <c r="A296" t="s">
        <v>797</v>
      </c>
      <c r="B296" t="s">
        <v>42</v>
      </c>
      <c r="C296" t="s">
        <v>87</v>
      </c>
      <c r="D296" t="s">
        <v>44</v>
      </c>
      <c r="E296" t="s">
        <v>33</v>
      </c>
      <c r="F296" t="s">
        <v>21</v>
      </c>
      <c r="G296">
        <v>0</v>
      </c>
      <c r="H296" t="s">
        <v>35</v>
      </c>
      <c r="I296" t="s">
        <v>21</v>
      </c>
      <c r="J296" t="s">
        <v>23</v>
      </c>
      <c r="K296" t="s">
        <v>91</v>
      </c>
      <c r="L296" t="s">
        <v>37</v>
      </c>
      <c r="M296" t="s">
        <v>1762</v>
      </c>
      <c r="N296" t="s">
        <v>27</v>
      </c>
      <c r="O296" t="s">
        <v>28</v>
      </c>
      <c r="P296" t="s">
        <v>29</v>
      </c>
      <c r="Q296" t="s">
        <v>30</v>
      </c>
      <c r="R296" t="s">
        <v>35</v>
      </c>
      <c r="S296" t="s">
        <v>2557</v>
      </c>
      <c r="T296" t="s">
        <v>21</v>
      </c>
      <c r="U296" t="s">
        <v>57</v>
      </c>
      <c r="V296">
        <v>17.883333333333333</v>
      </c>
      <c r="W296" t="s">
        <v>2594</v>
      </c>
      <c r="X296">
        <v>5</v>
      </c>
    </row>
    <row r="297" spans="1:24">
      <c r="A297" t="s">
        <v>2078</v>
      </c>
      <c r="B297" t="s">
        <v>234</v>
      </c>
      <c r="C297" t="s">
        <v>56</v>
      </c>
      <c r="D297" t="s">
        <v>19</v>
      </c>
      <c r="E297" t="s">
        <v>33</v>
      </c>
      <c r="F297" t="s">
        <v>21</v>
      </c>
      <c r="G297">
        <v>8</v>
      </c>
      <c r="H297" t="s">
        <v>35</v>
      </c>
      <c r="I297" t="s">
        <v>21</v>
      </c>
      <c r="J297" t="s">
        <v>23</v>
      </c>
      <c r="K297" t="s">
        <v>205</v>
      </c>
      <c r="L297" t="s">
        <v>37</v>
      </c>
      <c r="M297" t="s">
        <v>256</v>
      </c>
      <c r="N297" t="s">
        <v>27</v>
      </c>
      <c r="O297" t="s">
        <v>28</v>
      </c>
      <c r="P297" t="s">
        <v>29</v>
      </c>
      <c r="Q297" t="s">
        <v>30</v>
      </c>
      <c r="R297" t="s">
        <v>21</v>
      </c>
      <c r="S297" t="s">
        <v>2556</v>
      </c>
      <c r="T297" t="s">
        <v>21</v>
      </c>
      <c r="U297" t="s">
        <v>57</v>
      </c>
      <c r="V297">
        <v>3.2666666666666666</v>
      </c>
      <c r="W297" t="s">
        <v>2594</v>
      </c>
      <c r="X297">
        <v>5</v>
      </c>
    </row>
    <row r="298" spans="1:24">
      <c r="A298" t="s">
        <v>2792</v>
      </c>
      <c r="B298" t="s">
        <v>159</v>
      </c>
      <c r="C298" t="s">
        <v>43</v>
      </c>
      <c r="D298" t="s">
        <v>19</v>
      </c>
      <c r="E298" t="s">
        <v>45</v>
      </c>
      <c r="F298" t="s">
        <v>21</v>
      </c>
      <c r="G298">
        <v>62</v>
      </c>
      <c r="H298" t="s">
        <v>35</v>
      </c>
      <c r="I298" t="s">
        <v>21</v>
      </c>
      <c r="J298" t="s">
        <v>23</v>
      </c>
      <c r="K298" t="s">
        <v>68</v>
      </c>
      <c r="L298" t="s">
        <v>37</v>
      </c>
      <c r="M298" t="s">
        <v>399</v>
      </c>
      <c r="N298" t="s">
        <v>27</v>
      </c>
      <c r="O298" t="s">
        <v>28</v>
      </c>
      <c r="P298" t="s">
        <v>29</v>
      </c>
      <c r="Q298" t="s">
        <v>30</v>
      </c>
      <c r="R298" t="s">
        <v>21</v>
      </c>
      <c r="S298" t="s">
        <v>2557</v>
      </c>
      <c r="T298" t="s">
        <v>21</v>
      </c>
      <c r="U298" t="s">
        <v>57</v>
      </c>
      <c r="V298">
        <v>2.7666666666666666</v>
      </c>
      <c r="W298" t="s">
        <v>2594</v>
      </c>
      <c r="X298">
        <v>5</v>
      </c>
    </row>
    <row r="299" spans="1:24">
      <c r="A299" t="s">
        <v>2793</v>
      </c>
      <c r="B299" t="s">
        <v>42</v>
      </c>
      <c r="C299" t="s">
        <v>32</v>
      </c>
      <c r="D299" t="s">
        <v>44</v>
      </c>
      <c r="E299" t="s">
        <v>33</v>
      </c>
      <c r="F299" t="s">
        <v>21</v>
      </c>
      <c r="G299">
        <v>35</v>
      </c>
      <c r="H299" t="s">
        <v>35</v>
      </c>
      <c r="I299" t="s">
        <v>21</v>
      </c>
      <c r="J299" t="s">
        <v>23</v>
      </c>
      <c r="K299" t="s">
        <v>68</v>
      </c>
      <c r="L299" t="s">
        <v>37</v>
      </c>
      <c r="M299" t="s">
        <v>113</v>
      </c>
      <c r="N299" t="s">
        <v>27</v>
      </c>
      <c r="O299" t="s">
        <v>28</v>
      </c>
      <c r="P299" t="s">
        <v>29</v>
      </c>
      <c r="Q299" t="s">
        <v>30</v>
      </c>
      <c r="R299" t="s">
        <v>21</v>
      </c>
      <c r="S299" t="s">
        <v>2557</v>
      </c>
      <c r="T299" t="s">
        <v>21</v>
      </c>
      <c r="U299" t="s">
        <v>57</v>
      </c>
      <c r="V299">
        <v>2.5333333333333332</v>
      </c>
      <c r="W299" t="s">
        <v>2594</v>
      </c>
      <c r="X299">
        <v>5</v>
      </c>
    </row>
    <row r="300" spans="1:24">
      <c r="A300" t="s">
        <v>2794</v>
      </c>
      <c r="B300" t="s">
        <v>186</v>
      </c>
      <c r="C300" t="s">
        <v>56</v>
      </c>
      <c r="D300" t="s">
        <v>19</v>
      </c>
      <c r="E300" t="s">
        <v>33</v>
      </c>
      <c r="F300" t="s">
        <v>21</v>
      </c>
      <c r="G300">
        <v>2542</v>
      </c>
      <c r="H300" t="s">
        <v>35</v>
      </c>
      <c r="I300" t="s">
        <v>21</v>
      </c>
      <c r="J300" t="s">
        <v>23</v>
      </c>
      <c r="K300" t="s">
        <v>68</v>
      </c>
      <c r="L300" t="s">
        <v>37</v>
      </c>
      <c r="M300" t="s">
        <v>200</v>
      </c>
      <c r="N300" t="s">
        <v>27</v>
      </c>
      <c r="O300" t="s">
        <v>28</v>
      </c>
      <c r="P300" t="s">
        <v>29</v>
      </c>
      <c r="Q300" t="s">
        <v>30</v>
      </c>
      <c r="R300" t="s">
        <v>21</v>
      </c>
      <c r="S300" t="s">
        <v>2557</v>
      </c>
      <c r="T300" t="s">
        <v>21</v>
      </c>
      <c r="U300" t="s">
        <v>57</v>
      </c>
      <c r="V300">
        <v>3.8</v>
      </c>
      <c r="W300" t="s">
        <v>2594</v>
      </c>
      <c r="X300">
        <v>5</v>
      </c>
    </row>
    <row r="301" spans="1:24">
      <c r="A301" t="s">
        <v>1853</v>
      </c>
      <c r="B301" t="s">
        <v>524</v>
      </c>
      <c r="C301" t="s">
        <v>66</v>
      </c>
      <c r="D301" t="s">
        <v>19</v>
      </c>
      <c r="E301" t="s">
        <v>2553</v>
      </c>
      <c r="F301" t="s">
        <v>21</v>
      </c>
      <c r="G301">
        <v>14</v>
      </c>
      <c r="H301" t="s">
        <v>35</v>
      </c>
      <c r="I301" t="s">
        <v>21</v>
      </c>
      <c r="J301" t="s">
        <v>23</v>
      </c>
      <c r="K301" t="s">
        <v>205</v>
      </c>
      <c r="L301" t="s">
        <v>37</v>
      </c>
      <c r="M301" t="s">
        <v>466</v>
      </c>
      <c r="N301" t="s">
        <v>27</v>
      </c>
      <c r="O301" t="s">
        <v>28</v>
      </c>
      <c r="P301" t="s">
        <v>29</v>
      </c>
      <c r="Q301" t="s">
        <v>30</v>
      </c>
      <c r="R301" t="s">
        <v>21</v>
      </c>
      <c r="S301" t="s">
        <v>2589</v>
      </c>
      <c r="T301" t="s">
        <v>21</v>
      </c>
      <c r="U301" t="s">
        <v>57</v>
      </c>
      <c r="V301">
        <v>2.3666666666666667</v>
      </c>
      <c r="W301" t="s">
        <v>2594</v>
      </c>
      <c r="X301">
        <v>5</v>
      </c>
    </row>
    <row r="302" spans="1:24">
      <c r="A302" t="s">
        <v>2795</v>
      </c>
      <c r="B302" t="s">
        <v>31</v>
      </c>
      <c r="C302" t="s">
        <v>43</v>
      </c>
      <c r="D302" t="s">
        <v>19</v>
      </c>
      <c r="E302" t="s">
        <v>45</v>
      </c>
      <c r="F302" t="s">
        <v>21</v>
      </c>
      <c r="G302">
        <v>1064</v>
      </c>
      <c r="H302" t="s">
        <v>35</v>
      </c>
      <c r="I302" t="s">
        <v>21</v>
      </c>
      <c r="J302" t="s">
        <v>23</v>
      </c>
      <c r="K302" t="s">
        <v>91</v>
      </c>
      <c r="L302" t="s">
        <v>37</v>
      </c>
      <c r="M302" t="s">
        <v>1877</v>
      </c>
      <c r="N302" t="s">
        <v>27</v>
      </c>
      <c r="O302" t="s">
        <v>28</v>
      </c>
      <c r="P302" t="s">
        <v>29</v>
      </c>
      <c r="Q302" t="s">
        <v>30</v>
      </c>
      <c r="R302" t="s">
        <v>35</v>
      </c>
      <c r="S302" t="s">
        <v>2557</v>
      </c>
      <c r="T302" t="s">
        <v>21</v>
      </c>
      <c r="U302" t="s">
        <v>57</v>
      </c>
      <c r="V302">
        <v>9.3666666666666671</v>
      </c>
      <c r="W302" t="s">
        <v>2594</v>
      </c>
      <c r="X302">
        <v>5</v>
      </c>
    </row>
    <row r="303" spans="1:24">
      <c r="A303" t="s">
        <v>2796</v>
      </c>
      <c r="B303" t="s">
        <v>60</v>
      </c>
      <c r="C303" t="s">
        <v>56</v>
      </c>
      <c r="D303" t="s">
        <v>44</v>
      </c>
      <c r="E303" t="s">
        <v>2553</v>
      </c>
      <c r="F303" t="s">
        <v>21</v>
      </c>
      <c r="G303">
        <v>817</v>
      </c>
      <c r="H303" t="s">
        <v>35</v>
      </c>
      <c r="I303" t="s">
        <v>21</v>
      </c>
      <c r="J303" t="s">
        <v>23</v>
      </c>
      <c r="K303" t="s">
        <v>123</v>
      </c>
      <c r="L303" t="s">
        <v>37</v>
      </c>
      <c r="M303" t="s">
        <v>463</v>
      </c>
      <c r="N303" t="s">
        <v>27</v>
      </c>
      <c r="O303" t="s">
        <v>28</v>
      </c>
      <c r="P303" t="s">
        <v>29</v>
      </c>
      <c r="Q303" t="s">
        <v>30</v>
      </c>
      <c r="R303" t="s">
        <v>21</v>
      </c>
      <c r="S303" t="s">
        <v>2556</v>
      </c>
      <c r="T303" t="s">
        <v>21</v>
      </c>
      <c r="U303" t="s">
        <v>57</v>
      </c>
      <c r="V303">
        <v>2.0499999999999998</v>
      </c>
      <c r="W303" t="s">
        <v>2594</v>
      </c>
      <c r="X303">
        <v>5</v>
      </c>
    </row>
    <row r="304" spans="1:24">
      <c r="A304" t="s">
        <v>2797</v>
      </c>
      <c r="B304" t="s">
        <v>17</v>
      </c>
      <c r="C304" t="s">
        <v>72</v>
      </c>
      <c r="D304" t="s">
        <v>19</v>
      </c>
      <c r="E304" t="s">
        <v>33</v>
      </c>
      <c r="F304" t="s">
        <v>21</v>
      </c>
      <c r="G304">
        <v>616</v>
      </c>
      <c r="H304" t="s">
        <v>35</v>
      </c>
      <c r="I304" t="s">
        <v>21</v>
      </c>
      <c r="J304" t="s">
        <v>23</v>
      </c>
      <c r="K304" t="s">
        <v>74</v>
      </c>
      <c r="L304" t="s">
        <v>37</v>
      </c>
      <c r="M304" t="s">
        <v>24</v>
      </c>
      <c r="N304" t="s">
        <v>27</v>
      </c>
      <c r="O304" t="s">
        <v>28</v>
      </c>
      <c r="P304" t="s">
        <v>29</v>
      </c>
      <c r="Q304" t="s">
        <v>30</v>
      </c>
      <c r="R304" t="s">
        <v>21</v>
      </c>
      <c r="S304" t="s">
        <v>2557</v>
      </c>
      <c r="T304" t="s">
        <v>21</v>
      </c>
      <c r="U304" t="s">
        <v>57</v>
      </c>
      <c r="V304">
        <v>0.31666666666666665</v>
      </c>
      <c r="W304" t="s">
        <v>2594</v>
      </c>
      <c r="X304">
        <v>5</v>
      </c>
    </row>
    <row r="305" spans="1:24">
      <c r="A305" t="s">
        <v>2798</v>
      </c>
      <c r="B305" t="s">
        <v>310</v>
      </c>
      <c r="C305" t="s">
        <v>43</v>
      </c>
      <c r="D305" t="s">
        <v>19</v>
      </c>
      <c r="E305" t="s">
        <v>45</v>
      </c>
      <c r="F305" t="s">
        <v>21</v>
      </c>
      <c r="G305">
        <v>541</v>
      </c>
      <c r="H305" t="s">
        <v>35</v>
      </c>
      <c r="I305" t="s">
        <v>21</v>
      </c>
      <c r="J305" t="s">
        <v>23</v>
      </c>
      <c r="K305" t="s">
        <v>219</v>
      </c>
      <c r="L305" t="s">
        <v>37</v>
      </c>
      <c r="M305" t="s">
        <v>203</v>
      </c>
      <c r="N305" t="s">
        <v>27</v>
      </c>
      <c r="O305" t="s">
        <v>28</v>
      </c>
      <c r="P305" t="s">
        <v>29</v>
      </c>
      <c r="Q305" t="s">
        <v>30</v>
      </c>
      <c r="R305" t="s">
        <v>21</v>
      </c>
      <c r="S305" t="s">
        <v>2589</v>
      </c>
      <c r="T305" t="s">
        <v>21</v>
      </c>
      <c r="U305" t="s">
        <v>57</v>
      </c>
      <c r="V305">
        <v>1.6333333333333333</v>
      </c>
      <c r="W305" t="s">
        <v>2594</v>
      </c>
      <c r="X305">
        <v>5</v>
      </c>
    </row>
    <row r="306" spans="1:24">
      <c r="A306" t="s">
        <v>2799</v>
      </c>
      <c r="B306" t="s">
        <v>310</v>
      </c>
      <c r="C306" t="s">
        <v>56</v>
      </c>
      <c r="D306" t="s">
        <v>19</v>
      </c>
      <c r="E306" t="s">
        <v>33</v>
      </c>
      <c r="F306" t="s">
        <v>21</v>
      </c>
      <c r="G306">
        <v>602</v>
      </c>
      <c r="H306" t="s">
        <v>35</v>
      </c>
      <c r="I306" t="s">
        <v>21</v>
      </c>
      <c r="J306" t="s">
        <v>23</v>
      </c>
      <c r="K306" t="s">
        <v>91</v>
      </c>
      <c r="L306" t="s">
        <v>37</v>
      </c>
      <c r="M306" t="s">
        <v>275</v>
      </c>
      <c r="N306" t="s">
        <v>27</v>
      </c>
      <c r="O306" t="s">
        <v>28</v>
      </c>
      <c r="P306" t="s">
        <v>29</v>
      </c>
      <c r="Q306" t="s">
        <v>30</v>
      </c>
      <c r="R306" t="s">
        <v>21</v>
      </c>
      <c r="S306" t="s">
        <v>2589</v>
      </c>
      <c r="T306" t="s">
        <v>21</v>
      </c>
      <c r="U306" t="s">
        <v>57</v>
      </c>
      <c r="V306">
        <v>3.35</v>
      </c>
      <c r="W306" t="s">
        <v>2594</v>
      </c>
      <c r="X306">
        <v>5</v>
      </c>
    </row>
    <row r="307" spans="1:24">
      <c r="A307" t="s">
        <v>2800</v>
      </c>
      <c r="B307" t="s">
        <v>259</v>
      </c>
      <c r="C307" t="s">
        <v>87</v>
      </c>
      <c r="D307" t="s">
        <v>19</v>
      </c>
      <c r="E307" t="s">
        <v>2553</v>
      </c>
      <c r="F307" t="s">
        <v>21</v>
      </c>
      <c r="G307">
        <v>1088</v>
      </c>
      <c r="H307" t="s">
        <v>35</v>
      </c>
      <c r="I307" t="s">
        <v>21</v>
      </c>
      <c r="J307" t="s">
        <v>23</v>
      </c>
      <c r="K307" t="s">
        <v>134</v>
      </c>
      <c r="L307" t="s">
        <v>37</v>
      </c>
      <c r="M307" t="s">
        <v>150</v>
      </c>
      <c r="N307" t="s">
        <v>27</v>
      </c>
      <c r="O307" t="s">
        <v>28</v>
      </c>
      <c r="P307" t="s">
        <v>29</v>
      </c>
      <c r="Q307" t="s">
        <v>30</v>
      </c>
      <c r="R307" t="s">
        <v>21</v>
      </c>
      <c r="S307" t="s">
        <v>2559</v>
      </c>
      <c r="T307" t="s">
        <v>21</v>
      </c>
      <c r="U307" t="s">
        <v>57</v>
      </c>
      <c r="V307">
        <v>2.4833333333333334</v>
      </c>
      <c r="W307" t="s">
        <v>2594</v>
      </c>
      <c r="X307">
        <v>5</v>
      </c>
    </row>
    <row r="308" spans="1:24">
      <c r="A308" t="s">
        <v>2453</v>
      </c>
      <c r="B308" t="s">
        <v>128</v>
      </c>
      <c r="C308" t="s">
        <v>56</v>
      </c>
      <c r="D308" t="s">
        <v>19</v>
      </c>
      <c r="E308" t="s">
        <v>20</v>
      </c>
      <c r="F308" t="s">
        <v>21</v>
      </c>
      <c r="G308">
        <v>134</v>
      </c>
      <c r="H308" t="s">
        <v>35</v>
      </c>
      <c r="I308" t="s">
        <v>21</v>
      </c>
      <c r="J308" t="s">
        <v>23</v>
      </c>
      <c r="K308" t="s">
        <v>118</v>
      </c>
      <c r="L308" t="s">
        <v>37</v>
      </c>
      <c r="M308" t="s">
        <v>753</v>
      </c>
      <c r="N308" t="s">
        <v>27</v>
      </c>
      <c r="O308" t="s">
        <v>28</v>
      </c>
      <c r="P308" t="s">
        <v>29</v>
      </c>
      <c r="Q308" t="s">
        <v>30</v>
      </c>
      <c r="R308" t="s">
        <v>21</v>
      </c>
      <c r="S308" t="s">
        <v>2557</v>
      </c>
      <c r="T308" t="s">
        <v>21</v>
      </c>
      <c r="U308" t="s">
        <v>57</v>
      </c>
      <c r="V308">
        <v>6.3</v>
      </c>
      <c r="W308" t="s">
        <v>2594</v>
      </c>
      <c r="X308">
        <v>5</v>
      </c>
    </row>
    <row r="309" spans="1:24">
      <c r="A309" t="s">
        <v>2801</v>
      </c>
      <c r="B309" t="s">
        <v>121</v>
      </c>
      <c r="C309" t="s">
        <v>77</v>
      </c>
      <c r="D309" t="s">
        <v>19</v>
      </c>
      <c r="E309" t="s">
        <v>45</v>
      </c>
      <c r="F309" t="s">
        <v>21</v>
      </c>
      <c r="G309">
        <v>170</v>
      </c>
      <c r="H309" t="s">
        <v>35</v>
      </c>
      <c r="I309" t="s">
        <v>21</v>
      </c>
      <c r="J309" t="s">
        <v>23</v>
      </c>
      <c r="K309" t="s">
        <v>123</v>
      </c>
      <c r="L309" t="s">
        <v>37</v>
      </c>
      <c r="M309" t="s">
        <v>365</v>
      </c>
      <c r="N309" t="s">
        <v>27</v>
      </c>
      <c r="O309" t="s">
        <v>28</v>
      </c>
      <c r="P309" t="s">
        <v>29</v>
      </c>
      <c r="Q309" t="s">
        <v>30</v>
      </c>
      <c r="R309" t="s">
        <v>35</v>
      </c>
      <c r="S309" t="s">
        <v>2557</v>
      </c>
      <c r="T309" t="s">
        <v>21</v>
      </c>
      <c r="U309" t="s">
        <v>57</v>
      </c>
      <c r="V309">
        <v>7.3666666666666663</v>
      </c>
      <c r="W309" t="s">
        <v>2594</v>
      </c>
      <c r="X309">
        <v>5</v>
      </c>
    </row>
    <row r="310" spans="1:24">
      <c r="A310" t="s">
        <v>2802</v>
      </c>
      <c r="B310" t="s">
        <v>42</v>
      </c>
      <c r="C310" t="s">
        <v>43</v>
      </c>
      <c r="D310" t="s">
        <v>44</v>
      </c>
      <c r="E310" t="s">
        <v>45</v>
      </c>
      <c r="F310" t="s">
        <v>21</v>
      </c>
      <c r="G310">
        <v>2486</v>
      </c>
      <c r="H310" t="s">
        <v>35</v>
      </c>
      <c r="I310" t="s">
        <v>21</v>
      </c>
      <c r="J310" t="s">
        <v>23</v>
      </c>
      <c r="K310" t="s">
        <v>114</v>
      </c>
      <c r="L310" t="s">
        <v>37</v>
      </c>
      <c r="M310" t="s">
        <v>491</v>
      </c>
      <c r="N310" t="s">
        <v>27</v>
      </c>
      <c r="O310" t="s">
        <v>28</v>
      </c>
      <c r="P310" t="s">
        <v>29</v>
      </c>
      <c r="Q310" t="s">
        <v>30</v>
      </c>
      <c r="R310" t="s">
        <v>21</v>
      </c>
      <c r="S310" t="s">
        <v>2557</v>
      </c>
      <c r="T310" t="s">
        <v>21</v>
      </c>
      <c r="U310" t="s">
        <v>57</v>
      </c>
      <c r="V310">
        <v>4.416666666666667</v>
      </c>
      <c r="W310" t="s">
        <v>2594</v>
      </c>
      <c r="X310">
        <v>5</v>
      </c>
    </row>
    <row r="311" spans="1:24">
      <c r="A311" t="s">
        <v>1500</v>
      </c>
      <c r="B311" t="s">
        <v>524</v>
      </c>
      <c r="C311" t="s">
        <v>32</v>
      </c>
      <c r="D311" t="s">
        <v>44</v>
      </c>
      <c r="E311" t="s">
        <v>33</v>
      </c>
      <c r="F311" t="s">
        <v>21</v>
      </c>
      <c r="G311">
        <v>33</v>
      </c>
      <c r="H311" t="s">
        <v>35</v>
      </c>
      <c r="I311" t="s">
        <v>21</v>
      </c>
      <c r="J311" t="s">
        <v>23</v>
      </c>
      <c r="K311" t="s">
        <v>57</v>
      </c>
      <c r="L311" t="s">
        <v>37</v>
      </c>
      <c r="M311" t="s">
        <v>585</v>
      </c>
      <c r="N311" t="s">
        <v>27</v>
      </c>
      <c r="O311" t="s">
        <v>28</v>
      </c>
      <c r="P311" t="s">
        <v>29</v>
      </c>
      <c r="Q311" t="s">
        <v>30</v>
      </c>
      <c r="R311" t="s">
        <v>21</v>
      </c>
      <c r="S311" t="s">
        <v>2589</v>
      </c>
      <c r="T311" t="s">
        <v>21</v>
      </c>
      <c r="U311" t="s">
        <v>57</v>
      </c>
      <c r="V311">
        <v>4.9666666666666668</v>
      </c>
      <c r="W311" t="s">
        <v>2594</v>
      </c>
      <c r="X311">
        <v>5</v>
      </c>
    </row>
    <row r="312" spans="1:24">
      <c r="A312" t="s">
        <v>1217</v>
      </c>
      <c r="B312" t="s">
        <v>42</v>
      </c>
      <c r="C312" t="s">
        <v>32</v>
      </c>
      <c r="D312" t="s">
        <v>19</v>
      </c>
      <c r="E312" t="s">
        <v>33</v>
      </c>
      <c r="F312" t="s">
        <v>21</v>
      </c>
      <c r="G312">
        <v>128</v>
      </c>
      <c r="H312" t="s">
        <v>35</v>
      </c>
      <c r="I312" t="s">
        <v>21</v>
      </c>
      <c r="J312" t="s">
        <v>23</v>
      </c>
      <c r="K312" t="s">
        <v>130</v>
      </c>
      <c r="L312" t="s">
        <v>37</v>
      </c>
      <c r="M312" t="s">
        <v>734</v>
      </c>
      <c r="N312" t="s">
        <v>27</v>
      </c>
      <c r="O312" t="s">
        <v>28</v>
      </c>
      <c r="P312" t="s">
        <v>29</v>
      </c>
      <c r="Q312" t="s">
        <v>30</v>
      </c>
      <c r="R312" t="s">
        <v>21</v>
      </c>
      <c r="S312" t="s">
        <v>2557</v>
      </c>
      <c r="T312" t="s">
        <v>21</v>
      </c>
      <c r="U312" t="s">
        <v>57</v>
      </c>
      <c r="V312">
        <v>2.2666666666666666</v>
      </c>
      <c r="W312" t="s">
        <v>2594</v>
      </c>
      <c r="X312">
        <v>5</v>
      </c>
    </row>
    <row r="313" spans="1:24">
      <c r="A313" t="s">
        <v>2803</v>
      </c>
      <c r="B313" t="s">
        <v>110</v>
      </c>
      <c r="C313" t="s">
        <v>72</v>
      </c>
      <c r="D313" t="s">
        <v>122</v>
      </c>
      <c r="E313" t="s">
        <v>33</v>
      </c>
      <c r="F313" t="s">
        <v>21</v>
      </c>
      <c r="G313">
        <v>2610</v>
      </c>
      <c r="H313" t="s">
        <v>35</v>
      </c>
      <c r="I313" t="s">
        <v>21</v>
      </c>
      <c r="J313" t="s">
        <v>23</v>
      </c>
      <c r="K313" t="s">
        <v>91</v>
      </c>
      <c r="L313" t="s">
        <v>37</v>
      </c>
      <c r="M313" t="s">
        <v>151</v>
      </c>
      <c r="N313" t="s">
        <v>27</v>
      </c>
      <c r="O313" t="s">
        <v>28</v>
      </c>
      <c r="P313" t="s">
        <v>29</v>
      </c>
      <c r="Q313" t="s">
        <v>30</v>
      </c>
      <c r="R313" t="s">
        <v>21</v>
      </c>
      <c r="S313" t="s">
        <v>2557</v>
      </c>
      <c r="T313" t="s">
        <v>21</v>
      </c>
      <c r="U313" t="s">
        <v>57</v>
      </c>
      <c r="V313">
        <v>0.8833333333333333</v>
      </c>
      <c r="W313" t="s">
        <v>2594</v>
      </c>
      <c r="X313">
        <v>5</v>
      </c>
    </row>
    <row r="314" spans="1:24">
      <c r="A314" t="s">
        <v>2366</v>
      </c>
      <c r="B314" t="s">
        <v>114</v>
      </c>
      <c r="C314" t="s">
        <v>94</v>
      </c>
      <c r="D314" t="s">
        <v>44</v>
      </c>
      <c r="E314" t="s">
        <v>45</v>
      </c>
      <c r="F314" t="s">
        <v>21</v>
      </c>
      <c r="G314">
        <v>1433</v>
      </c>
      <c r="H314" t="s">
        <v>35</v>
      </c>
      <c r="I314" t="s">
        <v>21</v>
      </c>
      <c r="J314" t="s">
        <v>23</v>
      </c>
      <c r="K314" t="s">
        <v>205</v>
      </c>
      <c r="L314" t="s">
        <v>37</v>
      </c>
      <c r="M314" t="s">
        <v>1099</v>
      </c>
      <c r="N314" t="s">
        <v>27</v>
      </c>
      <c r="O314" t="s">
        <v>28</v>
      </c>
      <c r="P314" t="s">
        <v>29</v>
      </c>
      <c r="Q314" t="s">
        <v>30</v>
      </c>
      <c r="R314" t="s">
        <v>21</v>
      </c>
      <c r="S314" t="s">
        <v>2556</v>
      </c>
      <c r="T314" t="s">
        <v>21</v>
      </c>
      <c r="U314" t="s">
        <v>57</v>
      </c>
      <c r="V314">
        <v>8.6666666666666661</v>
      </c>
      <c r="W314" t="s">
        <v>2594</v>
      </c>
      <c r="X314">
        <v>5</v>
      </c>
    </row>
    <row r="315" spans="1:24">
      <c r="A315" t="s">
        <v>210</v>
      </c>
      <c r="B315" t="s">
        <v>186</v>
      </c>
      <c r="C315" t="s">
        <v>56</v>
      </c>
      <c r="D315" t="s">
        <v>19</v>
      </c>
      <c r="E315" t="s">
        <v>33</v>
      </c>
      <c r="F315" t="s">
        <v>21</v>
      </c>
      <c r="G315">
        <v>518</v>
      </c>
      <c r="H315" t="s">
        <v>35</v>
      </c>
      <c r="I315" t="s">
        <v>21</v>
      </c>
      <c r="J315" t="s">
        <v>23</v>
      </c>
      <c r="K315" t="s">
        <v>36</v>
      </c>
      <c r="L315" t="s">
        <v>37</v>
      </c>
      <c r="M315" t="s">
        <v>474</v>
      </c>
      <c r="N315" t="s">
        <v>27</v>
      </c>
      <c r="O315" t="s">
        <v>28</v>
      </c>
      <c r="P315" t="s">
        <v>29</v>
      </c>
      <c r="Q315" t="s">
        <v>30</v>
      </c>
      <c r="R315" t="s">
        <v>21</v>
      </c>
      <c r="S315" t="s">
        <v>2557</v>
      </c>
      <c r="T315" t="s">
        <v>21</v>
      </c>
      <c r="U315" t="s">
        <v>57</v>
      </c>
      <c r="V315">
        <v>3.4333333333333331</v>
      </c>
      <c r="W315" t="s">
        <v>2594</v>
      </c>
      <c r="X315">
        <v>5</v>
      </c>
    </row>
    <row r="316" spans="1:24">
      <c r="A316" t="s">
        <v>2804</v>
      </c>
      <c r="B316" t="s">
        <v>31</v>
      </c>
      <c r="C316" t="s">
        <v>87</v>
      </c>
      <c r="D316" t="s">
        <v>44</v>
      </c>
      <c r="E316" t="s">
        <v>33</v>
      </c>
      <c r="F316" t="s">
        <v>21</v>
      </c>
      <c r="G316">
        <v>2557</v>
      </c>
      <c r="H316" t="s">
        <v>35</v>
      </c>
      <c r="I316" t="s">
        <v>21</v>
      </c>
      <c r="J316" t="s">
        <v>23</v>
      </c>
      <c r="K316" t="s">
        <v>123</v>
      </c>
      <c r="L316" t="s">
        <v>37</v>
      </c>
      <c r="M316" t="s">
        <v>458</v>
      </c>
      <c r="N316" t="s">
        <v>27</v>
      </c>
      <c r="O316" t="s">
        <v>28</v>
      </c>
      <c r="P316" t="s">
        <v>29</v>
      </c>
      <c r="Q316" t="s">
        <v>30</v>
      </c>
      <c r="R316" t="s">
        <v>21</v>
      </c>
      <c r="S316" t="s">
        <v>2557</v>
      </c>
      <c r="T316" t="s">
        <v>21</v>
      </c>
      <c r="U316" t="s">
        <v>57</v>
      </c>
      <c r="V316">
        <v>3.1</v>
      </c>
      <c r="W316" t="s">
        <v>2594</v>
      </c>
      <c r="X316">
        <v>5</v>
      </c>
    </row>
    <row r="317" spans="1:24">
      <c r="A317" t="s">
        <v>2805</v>
      </c>
      <c r="B317" t="s">
        <v>17</v>
      </c>
      <c r="C317" t="s">
        <v>32</v>
      </c>
      <c r="D317" t="s">
        <v>122</v>
      </c>
      <c r="E317" t="s">
        <v>33</v>
      </c>
      <c r="F317" t="s">
        <v>21</v>
      </c>
      <c r="G317">
        <v>0</v>
      </c>
      <c r="H317" t="s">
        <v>35</v>
      </c>
      <c r="I317" t="s">
        <v>21</v>
      </c>
      <c r="J317" t="s">
        <v>23</v>
      </c>
      <c r="K317" t="s">
        <v>91</v>
      </c>
      <c r="L317" t="s">
        <v>37</v>
      </c>
      <c r="M317" t="s">
        <v>403</v>
      </c>
      <c r="N317" t="s">
        <v>27</v>
      </c>
      <c r="O317" t="s">
        <v>28</v>
      </c>
      <c r="P317" t="s">
        <v>29</v>
      </c>
      <c r="Q317" t="s">
        <v>30</v>
      </c>
      <c r="R317" t="s">
        <v>21</v>
      </c>
      <c r="S317" t="s">
        <v>2557</v>
      </c>
      <c r="T317" t="s">
        <v>21</v>
      </c>
      <c r="U317" t="s">
        <v>57</v>
      </c>
      <c r="V317">
        <v>2.8666666666666667</v>
      </c>
      <c r="W317" t="s">
        <v>2594</v>
      </c>
      <c r="X317">
        <v>5</v>
      </c>
    </row>
    <row r="318" spans="1:24">
      <c r="A318" t="s">
        <v>2806</v>
      </c>
      <c r="B318" t="s">
        <v>60</v>
      </c>
      <c r="C318" t="s">
        <v>87</v>
      </c>
      <c r="D318" t="s">
        <v>44</v>
      </c>
      <c r="E318" t="s">
        <v>33</v>
      </c>
      <c r="F318" t="s">
        <v>21</v>
      </c>
      <c r="G318">
        <v>589</v>
      </c>
      <c r="H318" t="s">
        <v>35</v>
      </c>
      <c r="I318" t="s">
        <v>21</v>
      </c>
      <c r="J318" t="s">
        <v>23</v>
      </c>
      <c r="K318" t="s">
        <v>74</v>
      </c>
      <c r="L318" t="s">
        <v>37</v>
      </c>
      <c r="M318" t="s">
        <v>465</v>
      </c>
      <c r="N318" t="s">
        <v>27</v>
      </c>
      <c r="O318" t="s">
        <v>28</v>
      </c>
      <c r="P318" t="s">
        <v>29</v>
      </c>
      <c r="Q318" t="s">
        <v>30</v>
      </c>
      <c r="R318" t="s">
        <v>21</v>
      </c>
      <c r="S318" t="s">
        <v>2556</v>
      </c>
      <c r="T318" t="s">
        <v>21</v>
      </c>
      <c r="U318" t="s">
        <v>57</v>
      </c>
      <c r="V318">
        <v>1.0333333333333334</v>
      </c>
      <c r="W318" t="s">
        <v>2594</v>
      </c>
      <c r="X318">
        <v>5</v>
      </c>
    </row>
    <row r="319" spans="1:24">
      <c r="A319" t="s">
        <v>2807</v>
      </c>
      <c r="B319" t="s">
        <v>234</v>
      </c>
      <c r="C319" t="s">
        <v>72</v>
      </c>
      <c r="D319" t="s">
        <v>44</v>
      </c>
      <c r="E319" t="s">
        <v>33</v>
      </c>
      <c r="F319" t="s">
        <v>21</v>
      </c>
      <c r="G319">
        <v>618</v>
      </c>
      <c r="H319" t="s">
        <v>35</v>
      </c>
      <c r="I319" t="s">
        <v>21</v>
      </c>
      <c r="J319" t="s">
        <v>23</v>
      </c>
      <c r="K319" t="s">
        <v>118</v>
      </c>
      <c r="L319" t="s">
        <v>37</v>
      </c>
      <c r="M319" t="s">
        <v>332</v>
      </c>
      <c r="N319" t="s">
        <v>27</v>
      </c>
      <c r="O319" t="s">
        <v>28</v>
      </c>
      <c r="P319" t="s">
        <v>29</v>
      </c>
      <c r="Q319" t="s">
        <v>30</v>
      </c>
      <c r="R319" t="s">
        <v>21</v>
      </c>
      <c r="S319" t="s">
        <v>2556</v>
      </c>
      <c r="T319" t="s">
        <v>21</v>
      </c>
      <c r="U319" t="s">
        <v>57</v>
      </c>
      <c r="V319">
        <v>4.6833333333333336</v>
      </c>
      <c r="W319" t="s">
        <v>2594</v>
      </c>
      <c r="X319">
        <v>5</v>
      </c>
    </row>
    <row r="320" spans="1:24">
      <c r="A320" t="s">
        <v>2808</v>
      </c>
      <c r="B320" t="s">
        <v>110</v>
      </c>
      <c r="C320" t="s">
        <v>43</v>
      </c>
      <c r="D320" t="s">
        <v>122</v>
      </c>
      <c r="E320" t="s">
        <v>33</v>
      </c>
      <c r="F320" t="s">
        <v>21</v>
      </c>
      <c r="G320">
        <v>1287</v>
      </c>
      <c r="H320" t="s">
        <v>35</v>
      </c>
      <c r="I320" t="s">
        <v>21</v>
      </c>
      <c r="J320" t="s">
        <v>23</v>
      </c>
      <c r="K320" t="s">
        <v>68</v>
      </c>
      <c r="L320" t="s">
        <v>37</v>
      </c>
      <c r="M320" t="s">
        <v>441</v>
      </c>
      <c r="N320" t="s">
        <v>27</v>
      </c>
      <c r="O320" t="s">
        <v>28</v>
      </c>
      <c r="P320" t="s">
        <v>29</v>
      </c>
      <c r="Q320" t="s">
        <v>30</v>
      </c>
      <c r="R320" t="s">
        <v>21</v>
      </c>
      <c r="S320" t="s">
        <v>2557</v>
      </c>
      <c r="T320" t="s">
        <v>21</v>
      </c>
      <c r="U320" t="s">
        <v>57</v>
      </c>
      <c r="V320">
        <v>7.2</v>
      </c>
      <c r="W320" t="s">
        <v>2594</v>
      </c>
      <c r="X320">
        <v>5</v>
      </c>
    </row>
    <row r="321" spans="1:24">
      <c r="A321" t="s">
        <v>2809</v>
      </c>
      <c r="B321" t="s">
        <v>159</v>
      </c>
      <c r="C321" t="s">
        <v>43</v>
      </c>
      <c r="D321" t="s">
        <v>44</v>
      </c>
      <c r="E321" t="s">
        <v>45</v>
      </c>
      <c r="F321" t="s">
        <v>21</v>
      </c>
      <c r="G321">
        <v>112</v>
      </c>
      <c r="H321" t="s">
        <v>35</v>
      </c>
      <c r="I321" t="s">
        <v>21</v>
      </c>
      <c r="J321" t="s">
        <v>23</v>
      </c>
      <c r="K321" t="s">
        <v>57</v>
      </c>
      <c r="L321" t="s">
        <v>37</v>
      </c>
      <c r="M321" t="s">
        <v>712</v>
      </c>
      <c r="N321" t="s">
        <v>27</v>
      </c>
      <c r="O321" t="s">
        <v>28</v>
      </c>
      <c r="P321" t="s">
        <v>29</v>
      </c>
      <c r="Q321" t="s">
        <v>30</v>
      </c>
      <c r="R321" t="s">
        <v>21</v>
      </c>
      <c r="S321" t="s">
        <v>2557</v>
      </c>
      <c r="T321" t="s">
        <v>21</v>
      </c>
      <c r="U321" t="s">
        <v>57</v>
      </c>
      <c r="V321">
        <v>1.9666666666666666</v>
      </c>
      <c r="W321" t="s">
        <v>2594</v>
      </c>
      <c r="X321">
        <v>5</v>
      </c>
    </row>
    <row r="322" spans="1:24">
      <c r="A322" t="s">
        <v>2810</v>
      </c>
      <c r="B322" t="s">
        <v>126</v>
      </c>
      <c r="C322" t="s">
        <v>56</v>
      </c>
      <c r="D322" t="s">
        <v>44</v>
      </c>
      <c r="E322" t="s">
        <v>33</v>
      </c>
      <c r="F322" t="s">
        <v>21</v>
      </c>
      <c r="G322">
        <v>382</v>
      </c>
      <c r="H322" t="s">
        <v>35</v>
      </c>
      <c r="I322" t="s">
        <v>21</v>
      </c>
      <c r="J322" t="s">
        <v>23</v>
      </c>
      <c r="K322" t="s">
        <v>91</v>
      </c>
      <c r="L322" t="s">
        <v>37</v>
      </c>
      <c r="M322" t="s">
        <v>1591</v>
      </c>
      <c r="N322" t="s">
        <v>27</v>
      </c>
      <c r="O322" t="s">
        <v>28</v>
      </c>
      <c r="P322" t="s">
        <v>29</v>
      </c>
      <c r="Q322" t="s">
        <v>30</v>
      </c>
      <c r="R322" t="s">
        <v>21</v>
      </c>
      <c r="S322" t="s">
        <v>2557</v>
      </c>
      <c r="T322" t="s">
        <v>21</v>
      </c>
      <c r="U322" t="s">
        <v>57</v>
      </c>
      <c r="V322">
        <v>4.9000000000000004</v>
      </c>
      <c r="W322" t="s">
        <v>2594</v>
      </c>
      <c r="X322">
        <v>5</v>
      </c>
    </row>
    <row r="323" spans="1:24">
      <c r="A323" t="s">
        <v>2811</v>
      </c>
      <c r="B323" t="s">
        <v>186</v>
      </c>
      <c r="C323" t="s">
        <v>18</v>
      </c>
      <c r="D323" t="s">
        <v>19</v>
      </c>
      <c r="E323" t="s">
        <v>33</v>
      </c>
      <c r="F323" t="s">
        <v>21</v>
      </c>
      <c r="G323">
        <v>0</v>
      </c>
      <c r="H323" t="s">
        <v>35</v>
      </c>
      <c r="I323" t="s">
        <v>21</v>
      </c>
      <c r="J323" t="s">
        <v>23</v>
      </c>
      <c r="K323" t="s">
        <v>91</v>
      </c>
      <c r="L323" t="s">
        <v>37</v>
      </c>
      <c r="M323" t="s">
        <v>403</v>
      </c>
      <c r="N323" t="s">
        <v>27</v>
      </c>
      <c r="O323" t="s">
        <v>28</v>
      </c>
      <c r="P323" t="s">
        <v>29</v>
      </c>
      <c r="Q323" t="s">
        <v>30</v>
      </c>
      <c r="R323" t="s">
        <v>21</v>
      </c>
      <c r="S323" t="s">
        <v>2557</v>
      </c>
      <c r="T323" t="s">
        <v>21</v>
      </c>
      <c r="U323" t="s">
        <v>57</v>
      </c>
      <c r="V323">
        <v>2.8666666666666667</v>
      </c>
      <c r="W323" t="s">
        <v>2594</v>
      </c>
      <c r="X323">
        <v>5</v>
      </c>
    </row>
    <row r="324" spans="1:24">
      <c r="A324" t="s">
        <v>2812</v>
      </c>
      <c r="B324" t="s">
        <v>110</v>
      </c>
      <c r="C324" t="s">
        <v>56</v>
      </c>
      <c r="D324" t="s">
        <v>19</v>
      </c>
      <c r="E324" t="s">
        <v>33</v>
      </c>
      <c r="F324" t="s">
        <v>21</v>
      </c>
      <c r="G324">
        <v>103</v>
      </c>
      <c r="H324" t="s">
        <v>35</v>
      </c>
      <c r="I324" t="s">
        <v>21</v>
      </c>
      <c r="J324" t="s">
        <v>23</v>
      </c>
      <c r="K324" t="s">
        <v>130</v>
      </c>
      <c r="L324" t="s">
        <v>37</v>
      </c>
      <c r="M324" t="s">
        <v>632</v>
      </c>
      <c r="N324" t="s">
        <v>27</v>
      </c>
      <c r="O324" t="s">
        <v>28</v>
      </c>
      <c r="P324" t="s">
        <v>29</v>
      </c>
      <c r="Q324" t="s">
        <v>30</v>
      </c>
      <c r="R324" t="s">
        <v>21</v>
      </c>
      <c r="S324" t="s">
        <v>2557</v>
      </c>
      <c r="T324" t="s">
        <v>21</v>
      </c>
      <c r="U324" t="s">
        <v>57</v>
      </c>
      <c r="V324">
        <v>2.5499999999999998</v>
      </c>
      <c r="W324" t="s">
        <v>2594</v>
      </c>
      <c r="X324">
        <v>5</v>
      </c>
    </row>
    <row r="325" spans="1:24">
      <c r="A325" t="s">
        <v>1778</v>
      </c>
      <c r="B325" t="s">
        <v>17</v>
      </c>
      <c r="C325" t="s">
        <v>72</v>
      </c>
      <c r="D325" t="s">
        <v>44</v>
      </c>
      <c r="E325" t="s">
        <v>45</v>
      </c>
      <c r="F325" t="s">
        <v>21</v>
      </c>
      <c r="G325">
        <v>1922</v>
      </c>
      <c r="H325" t="s">
        <v>35</v>
      </c>
      <c r="I325" t="s">
        <v>21</v>
      </c>
      <c r="J325" t="s">
        <v>23</v>
      </c>
      <c r="K325" t="s">
        <v>123</v>
      </c>
      <c r="L325" t="s">
        <v>37</v>
      </c>
      <c r="M325" t="s">
        <v>1784</v>
      </c>
      <c r="N325" t="s">
        <v>27</v>
      </c>
      <c r="O325" t="s">
        <v>28</v>
      </c>
      <c r="P325" t="s">
        <v>29</v>
      </c>
      <c r="Q325" t="s">
        <v>30</v>
      </c>
      <c r="R325" t="s">
        <v>21</v>
      </c>
      <c r="S325" t="s">
        <v>2557</v>
      </c>
      <c r="T325" t="s">
        <v>21</v>
      </c>
      <c r="U325" t="s">
        <v>57</v>
      </c>
      <c r="V325">
        <v>9.1</v>
      </c>
      <c r="W325" t="s">
        <v>2594</v>
      </c>
      <c r="X325">
        <v>5</v>
      </c>
    </row>
    <row r="326" spans="1:24">
      <c r="A326" t="s">
        <v>2813</v>
      </c>
      <c r="B326" t="s">
        <v>17</v>
      </c>
      <c r="C326" t="s">
        <v>32</v>
      </c>
      <c r="D326" t="s">
        <v>44</v>
      </c>
      <c r="E326" t="s">
        <v>20</v>
      </c>
      <c r="F326" t="s">
        <v>21</v>
      </c>
      <c r="G326">
        <v>79</v>
      </c>
      <c r="H326" t="s">
        <v>35</v>
      </c>
      <c r="I326" t="s">
        <v>21</v>
      </c>
      <c r="J326" t="s">
        <v>23</v>
      </c>
      <c r="K326" t="s">
        <v>205</v>
      </c>
      <c r="L326" t="s">
        <v>37</v>
      </c>
      <c r="M326" t="s">
        <v>313</v>
      </c>
      <c r="N326" t="s">
        <v>27</v>
      </c>
      <c r="O326" t="s">
        <v>28</v>
      </c>
      <c r="P326" t="s">
        <v>29</v>
      </c>
      <c r="Q326" t="s">
        <v>30</v>
      </c>
      <c r="R326" t="s">
        <v>21</v>
      </c>
      <c r="S326" t="s">
        <v>2557</v>
      </c>
      <c r="T326" t="s">
        <v>21</v>
      </c>
      <c r="U326" t="s">
        <v>57</v>
      </c>
      <c r="V326">
        <v>5.2833333333333332</v>
      </c>
      <c r="W326" t="s">
        <v>2594</v>
      </c>
      <c r="X326">
        <v>5</v>
      </c>
    </row>
    <row r="327" spans="1:24">
      <c r="A327" t="s">
        <v>2814</v>
      </c>
      <c r="B327" t="s">
        <v>97</v>
      </c>
      <c r="C327" t="s">
        <v>72</v>
      </c>
      <c r="D327" t="s">
        <v>44</v>
      </c>
      <c r="E327" t="s">
        <v>33</v>
      </c>
      <c r="F327" t="s">
        <v>21</v>
      </c>
      <c r="G327">
        <v>691</v>
      </c>
      <c r="H327" t="s">
        <v>35</v>
      </c>
      <c r="I327" t="s">
        <v>21</v>
      </c>
      <c r="J327" t="s">
        <v>23</v>
      </c>
      <c r="K327" t="s">
        <v>219</v>
      </c>
      <c r="L327" t="s">
        <v>37</v>
      </c>
      <c r="M327" t="s">
        <v>444</v>
      </c>
      <c r="N327" t="s">
        <v>27</v>
      </c>
      <c r="O327" t="s">
        <v>28</v>
      </c>
      <c r="P327" t="s">
        <v>29</v>
      </c>
      <c r="Q327" t="s">
        <v>30</v>
      </c>
      <c r="R327" t="s">
        <v>21</v>
      </c>
      <c r="S327" t="s">
        <v>2557</v>
      </c>
      <c r="T327" t="s">
        <v>21</v>
      </c>
      <c r="U327" t="s">
        <v>57</v>
      </c>
      <c r="V327">
        <v>3.3</v>
      </c>
      <c r="W327" t="s">
        <v>2594</v>
      </c>
      <c r="X327">
        <v>5</v>
      </c>
    </row>
    <row r="328" spans="1:24">
      <c r="A328" t="s">
        <v>2815</v>
      </c>
      <c r="B328" t="s">
        <v>159</v>
      </c>
      <c r="C328" t="s">
        <v>32</v>
      </c>
      <c r="D328" t="s">
        <v>19</v>
      </c>
      <c r="E328" t="s">
        <v>33</v>
      </c>
      <c r="F328" t="s">
        <v>21</v>
      </c>
      <c r="G328">
        <v>38</v>
      </c>
      <c r="H328" t="s">
        <v>35</v>
      </c>
      <c r="I328" t="s">
        <v>21</v>
      </c>
      <c r="J328" t="s">
        <v>23</v>
      </c>
      <c r="K328" t="s">
        <v>205</v>
      </c>
      <c r="L328" t="s">
        <v>37</v>
      </c>
      <c r="M328" t="s">
        <v>660</v>
      </c>
      <c r="N328" t="s">
        <v>27</v>
      </c>
      <c r="O328" t="s">
        <v>28</v>
      </c>
      <c r="P328" t="s">
        <v>29</v>
      </c>
      <c r="Q328" t="s">
        <v>30</v>
      </c>
      <c r="R328" t="s">
        <v>35</v>
      </c>
      <c r="S328" t="s">
        <v>2557</v>
      </c>
      <c r="T328" t="s">
        <v>21</v>
      </c>
      <c r="U328" t="s">
        <v>57</v>
      </c>
      <c r="V328">
        <v>12.4</v>
      </c>
      <c r="W328" t="s">
        <v>2594</v>
      </c>
      <c r="X328">
        <v>5</v>
      </c>
    </row>
    <row r="329" spans="1:24">
      <c r="A329" t="s">
        <v>2816</v>
      </c>
      <c r="B329" t="s">
        <v>42</v>
      </c>
      <c r="C329" t="s">
        <v>56</v>
      </c>
      <c r="D329" t="s">
        <v>19</v>
      </c>
      <c r="E329" t="s">
        <v>20</v>
      </c>
      <c r="F329" t="s">
        <v>21</v>
      </c>
      <c r="G329">
        <v>422</v>
      </c>
      <c r="H329" t="s">
        <v>35</v>
      </c>
      <c r="I329" t="s">
        <v>21</v>
      </c>
      <c r="J329" t="s">
        <v>23</v>
      </c>
      <c r="K329" t="s">
        <v>68</v>
      </c>
      <c r="L329" t="s">
        <v>37</v>
      </c>
      <c r="M329" t="s">
        <v>786</v>
      </c>
      <c r="N329" t="s">
        <v>27</v>
      </c>
      <c r="O329" t="s">
        <v>28</v>
      </c>
      <c r="P329" t="s">
        <v>29</v>
      </c>
      <c r="Q329" t="s">
        <v>30</v>
      </c>
      <c r="R329" t="s">
        <v>21</v>
      </c>
      <c r="S329" t="s">
        <v>2557</v>
      </c>
      <c r="T329" t="s">
        <v>21</v>
      </c>
      <c r="U329" t="s">
        <v>57</v>
      </c>
      <c r="V329">
        <v>1.2166666666666666</v>
      </c>
      <c r="W329" t="s">
        <v>2594</v>
      </c>
      <c r="X329">
        <v>5</v>
      </c>
    </row>
    <row r="330" spans="1:24">
      <c r="A330" t="s">
        <v>2817</v>
      </c>
      <c r="B330" t="s">
        <v>65</v>
      </c>
      <c r="C330" t="s">
        <v>56</v>
      </c>
      <c r="D330" t="s">
        <v>122</v>
      </c>
      <c r="E330" t="s">
        <v>20</v>
      </c>
      <c r="F330" t="s">
        <v>21</v>
      </c>
      <c r="G330">
        <v>-308</v>
      </c>
      <c r="H330" t="s">
        <v>35</v>
      </c>
      <c r="I330" t="s">
        <v>21</v>
      </c>
      <c r="J330" t="s">
        <v>23</v>
      </c>
      <c r="K330" t="s">
        <v>130</v>
      </c>
      <c r="L330" t="s">
        <v>37</v>
      </c>
      <c r="M330" t="s">
        <v>1167</v>
      </c>
      <c r="N330" t="s">
        <v>27</v>
      </c>
      <c r="O330" t="s">
        <v>28</v>
      </c>
      <c r="P330" t="s">
        <v>29</v>
      </c>
      <c r="Q330" t="s">
        <v>30</v>
      </c>
      <c r="R330" t="s">
        <v>35</v>
      </c>
      <c r="S330" t="s">
        <v>2557</v>
      </c>
      <c r="T330" t="s">
        <v>21</v>
      </c>
      <c r="U330" t="s">
        <v>57</v>
      </c>
      <c r="V330">
        <v>12.083333333333334</v>
      </c>
      <c r="W330" t="s">
        <v>2594</v>
      </c>
      <c r="X330">
        <v>5</v>
      </c>
    </row>
    <row r="331" spans="1:24">
      <c r="A331" t="s">
        <v>2818</v>
      </c>
      <c r="B331" t="s">
        <v>60</v>
      </c>
      <c r="C331" t="s">
        <v>32</v>
      </c>
      <c r="D331" t="s">
        <v>44</v>
      </c>
      <c r="E331" t="s">
        <v>33</v>
      </c>
      <c r="F331" t="s">
        <v>21</v>
      </c>
      <c r="G331">
        <v>250</v>
      </c>
      <c r="H331" t="s">
        <v>35</v>
      </c>
      <c r="I331" t="s">
        <v>21</v>
      </c>
      <c r="J331" t="s">
        <v>23</v>
      </c>
      <c r="K331" t="s">
        <v>123</v>
      </c>
      <c r="L331" t="s">
        <v>37</v>
      </c>
      <c r="M331" t="s">
        <v>468</v>
      </c>
      <c r="N331" t="s">
        <v>27</v>
      </c>
      <c r="O331" t="s">
        <v>28</v>
      </c>
      <c r="P331" t="s">
        <v>29</v>
      </c>
      <c r="Q331" t="s">
        <v>30</v>
      </c>
      <c r="R331" t="s">
        <v>21</v>
      </c>
      <c r="S331" t="s">
        <v>2556</v>
      </c>
      <c r="T331" t="s">
        <v>21</v>
      </c>
      <c r="U331" t="s">
        <v>57</v>
      </c>
      <c r="V331">
        <v>3.7</v>
      </c>
      <c r="W331" t="s">
        <v>2594</v>
      </c>
      <c r="X331">
        <v>5</v>
      </c>
    </row>
    <row r="332" spans="1:24">
      <c r="A332" t="s">
        <v>2819</v>
      </c>
      <c r="B332" t="s">
        <v>162</v>
      </c>
      <c r="C332" t="s">
        <v>72</v>
      </c>
      <c r="D332" t="s">
        <v>19</v>
      </c>
      <c r="E332" t="s">
        <v>45</v>
      </c>
      <c r="F332" t="s">
        <v>21</v>
      </c>
      <c r="G332">
        <v>1843</v>
      </c>
      <c r="H332" t="s">
        <v>35</v>
      </c>
      <c r="I332" t="s">
        <v>21</v>
      </c>
      <c r="J332" t="s">
        <v>23</v>
      </c>
      <c r="K332" t="s">
        <v>114</v>
      </c>
      <c r="L332" t="s">
        <v>37</v>
      </c>
      <c r="M332" t="s">
        <v>1871</v>
      </c>
      <c r="N332" t="s">
        <v>27</v>
      </c>
      <c r="O332" t="s">
        <v>28</v>
      </c>
      <c r="P332" t="s">
        <v>29</v>
      </c>
      <c r="Q332" t="s">
        <v>30</v>
      </c>
      <c r="R332" t="s">
        <v>21</v>
      </c>
      <c r="S332" t="s">
        <v>2589</v>
      </c>
      <c r="T332" t="s">
        <v>21</v>
      </c>
      <c r="U332" t="s">
        <v>57</v>
      </c>
      <c r="V332">
        <v>4.4833333333333334</v>
      </c>
      <c r="W332" t="s">
        <v>2594</v>
      </c>
      <c r="X332">
        <v>5</v>
      </c>
    </row>
    <row r="333" spans="1:24">
      <c r="A333" t="s">
        <v>2820</v>
      </c>
      <c r="B333" t="s">
        <v>103</v>
      </c>
      <c r="C333" t="s">
        <v>32</v>
      </c>
      <c r="D333" t="s">
        <v>19</v>
      </c>
      <c r="E333" t="s">
        <v>33</v>
      </c>
      <c r="F333" t="s">
        <v>21</v>
      </c>
      <c r="G333">
        <v>51</v>
      </c>
      <c r="H333" t="s">
        <v>35</v>
      </c>
      <c r="I333" t="s">
        <v>21</v>
      </c>
      <c r="J333" t="s">
        <v>23</v>
      </c>
      <c r="K333" t="s">
        <v>36</v>
      </c>
      <c r="L333" t="s">
        <v>37</v>
      </c>
      <c r="M333" t="s">
        <v>202</v>
      </c>
      <c r="N333" t="s">
        <v>27</v>
      </c>
      <c r="O333" t="s">
        <v>28</v>
      </c>
      <c r="P333" t="s">
        <v>29</v>
      </c>
      <c r="Q333" t="s">
        <v>30</v>
      </c>
      <c r="R333" t="s">
        <v>21</v>
      </c>
      <c r="S333" t="s">
        <v>2557</v>
      </c>
      <c r="T333" t="s">
        <v>21</v>
      </c>
      <c r="U333" t="s">
        <v>57</v>
      </c>
      <c r="V333">
        <v>0.83333333333333337</v>
      </c>
      <c r="W333" t="s">
        <v>2594</v>
      </c>
      <c r="X333">
        <v>5</v>
      </c>
    </row>
    <row r="334" spans="1:24">
      <c r="A334" t="s">
        <v>2821</v>
      </c>
      <c r="B334" t="s">
        <v>159</v>
      </c>
      <c r="C334" t="s">
        <v>56</v>
      </c>
      <c r="D334" t="s">
        <v>44</v>
      </c>
      <c r="E334" t="s">
        <v>33</v>
      </c>
      <c r="F334" t="s">
        <v>21</v>
      </c>
      <c r="G334">
        <v>1670</v>
      </c>
      <c r="H334" t="s">
        <v>35</v>
      </c>
      <c r="I334" t="s">
        <v>21</v>
      </c>
      <c r="J334" t="s">
        <v>23</v>
      </c>
      <c r="K334" t="s">
        <v>123</v>
      </c>
      <c r="L334" t="s">
        <v>37</v>
      </c>
      <c r="M334" t="s">
        <v>377</v>
      </c>
      <c r="N334" t="s">
        <v>27</v>
      </c>
      <c r="O334" t="s">
        <v>28</v>
      </c>
      <c r="P334" t="s">
        <v>29</v>
      </c>
      <c r="Q334" t="s">
        <v>30</v>
      </c>
      <c r="R334" t="s">
        <v>21</v>
      </c>
      <c r="S334" t="s">
        <v>2557</v>
      </c>
      <c r="T334" t="s">
        <v>21</v>
      </c>
      <c r="U334" t="s">
        <v>57</v>
      </c>
      <c r="V334">
        <v>3.05</v>
      </c>
      <c r="W334" t="s">
        <v>2594</v>
      </c>
      <c r="X334">
        <v>5</v>
      </c>
    </row>
    <row r="335" spans="1:24">
      <c r="A335" t="s">
        <v>2822</v>
      </c>
      <c r="B335" t="s">
        <v>108</v>
      </c>
      <c r="C335" t="s">
        <v>43</v>
      </c>
      <c r="D335" t="s">
        <v>44</v>
      </c>
      <c r="E335" t="s">
        <v>45</v>
      </c>
      <c r="F335" t="s">
        <v>21</v>
      </c>
      <c r="G335">
        <v>212</v>
      </c>
      <c r="H335" t="s">
        <v>35</v>
      </c>
      <c r="I335" t="s">
        <v>21</v>
      </c>
      <c r="J335" t="s">
        <v>23</v>
      </c>
      <c r="K335" t="s">
        <v>205</v>
      </c>
      <c r="L335" t="s">
        <v>37</v>
      </c>
      <c r="M335" t="s">
        <v>442</v>
      </c>
      <c r="N335" t="s">
        <v>27</v>
      </c>
      <c r="O335" t="s">
        <v>28</v>
      </c>
      <c r="P335" t="s">
        <v>29</v>
      </c>
      <c r="Q335" t="s">
        <v>30</v>
      </c>
      <c r="R335" t="s">
        <v>21</v>
      </c>
      <c r="S335" t="s">
        <v>2556</v>
      </c>
      <c r="T335" t="s">
        <v>21</v>
      </c>
      <c r="U335" t="s">
        <v>57</v>
      </c>
      <c r="V335">
        <v>6.2166666666666668</v>
      </c>
      <c r="W335" t="s">
        <v>2594</v>
      </c>
      <c r="X335">
        <v>5</v>
      </c>
    </row>
    <row r="336" spans="1:24">
      <c r="A336" t="s">
        <v>2823</v>
      </c>
      <c r="B336" t="s">
        <v>186</v>
      </c>
      <c r="C336" t="s">
        <v>43</v>
      </c>
      <c r="D336" t="s">
        <v>19</v>
      </c>
      <c r="E336" t="s">
        <v>45</v>
      </c>
      <c r="F336" t="s">
        <v>21</v>
      </c>
      <c r="G336">
        <v>3050</v>
      </c>
      <c r="H336" t="s">
        <v>35</v>
      </c>
      <c r="I336" t="s">
        <v>21</v>
      </c>
      <c r="J336" t="s">
        <v>23</v>
      </c>
      <c r="K336" t="s">
        <v>91</v>
      </c>
      <c r="L336" t="s">
        <v>37</v>
      </c>
      <c r="M336" t="s">
        <v>1885</v>
      </c>
      <c r="N336" t="s">
        <v>27</v>
      </c>
      <c r="O336" t="s">
        <v>28</v>
      </c>
      <c r="P336" t="s">
        <v>29</v>
      </c>
      <c r="Q336" t="s">
        <v>30</v>
      </c>
      <c r="R336" t="s">
        <v>35</v>
      </c>
      <c r="S336" t="s">
        <v>2557</v>
      </c>
      <c r="T336" t="s">
        <v>21</v>
      </c>
      <c r="U336" t="s">
        <v>57</v>
      </c>
      <c r="V336">
        <v>7.8166666666666664</v>
      </c>
      <c r="W336" t="s">
        <v>2594</v>
      </c>
      <c r="X336">
        <v>5</v>
      </c>
    </row>
    <row r="337" spans="1:24">
      <c r="A337" t="s">
        <v>2824</v>
      </c>
      <c r="B337" t="s">
        <v>99</v>
      </c>
      <c r="C337" t="s">
        <v>32</v>
      </c>
      <c r="D337" t="s">
        <v>44</v>
      </c>
      <c r="E337" t="s">
        <v>33</v>
      </c>
      <c r="F337" t="s">
        <v>21</v>
      </c>
      <c r="G337">
        <v>-287</v>
      </c>
      <c r="H337" t="s">
        <v>35</v>
      </c>
      <c r="I337" t="s">
        <v>21</v>
      </c>
      <c r="J337" t="s">
        <v>23</v>
      </c>
      <c r="K337" t="s">
        <v>123</v>
      </c>
      <c r="L337" t="s">
        <v>37</v>
      </c>
      <c r="M337" t="s">
        <v>256</v>
      </c>
      <c r="N337" t="s">
        <v>27</v>
      </c>
      <c r="O337" t="s">
        <v>28</v>
      </c>
      <c r="P337" t="s">
        <v>29</v>
      </c>
      <c r="Q337" t="s">
        <v>30</v>
      </c>
      <c r="R337" t="s">
        <v>21</v>
      </c>
      <c r="S337" t="s">
        <v>2556</v>
      </c>
      <c r="T337" t="s">
        <v>21</v>
      </c>
      <c r="U337" t="s">
        <v>57</v>
      </c>
      <c r="V337">
        <v>3.2666666666666666</v>
      </c>
      <c r="W337" t="s">
        <v>2594</v>
      </c>
      <c r="X337">
        <v>5</v>
      </c>
    </row>
    <row r="338" spans="1:24">
      <c r="A338" t="s">
        <v>607</v>
      </c>
      <c r="B338" t="s">
        <v>17</v>
      </c>
      <c r="C338" t="s">
        <v>72</v>
      </c>
      <c r="D338" t="s">
        <v>19</v>
      </c>
      <c r="E338" t="s">
        <v>33</v>
      </c>
      <c r="F338" t="s">
        <v>21</v>
      </c>
      <c r="G338">
        <v>1211</v>
      </c>
      <c r="H338" t="s">
        <v>35</v>
      </c>
      <c r="I338" t="s">
        <v>21</v>
      </c>
      <c r="J338" t="s">
        <v>23</v>
      </c>
      <c r="K338" t="s">
        <v>123</v>
      </c>
      <c r="L338" t="s">
        <v>37</v>
      </c>
      <c r="M338" t="s">
        <v>64</v>
      </c>
      <c r="N338" t="s">
        <v>27</v>
      </c>
      <c r="O338" t="s">
        <v>28</v>
      </c>
      <c r="P338" t="s">
        <v>29</v>
      </c>
      <c r="Q338" t="s">
        <v>30</v>
      </c>
      <c r="R338" t="s">
        <v>21</v>
      </c>
      <c r="S338" t="s">
        <v>2557</v>
      </c>
      <c r="T338" t="s">
        <v>21</v>
      </c>
      <c r="U338" t="s">
        <v>57</v>
      </c>
      <c r="V338">
        <v>2.9333333333333331</v>
      </c>
      <c r="W338" t="s">
        <v>2594</v>
      </c>
      <c r="X338">
        <v>5</v>
      </c>
    </row>
    <row r="339" spans="1:24">
      <c r="A339" t="s">
        <v>2825</v>
      </c>
      <c r="B339" t="s">
        <v>126</v>
      </c>
      <c r="C339" t="s">
        <v>56</v>
      </c>
      <c r="D339" t="s">
        <v>19</v>
      </c>
      <c r="E339" t="s">
        <v>20</v>
      </c>
      <c r="F339" t="s">
        <v>21</v>
      </c>
      <c r="G339">
        <v>969</v>
      </c>
      <c r="H339" t="s">
        <v>35</v>
      </c>
      <c r="I339" t="s">
        <v>21</v>
      </c>
      <c r="J339" t="s">
        <v>23</v>
      </c>
      <c r="K339" t="s">
        <v>91</v>
      </c>
      <c r="L339" t="s">
        <v>37</v>
      </c>
      <c r="M339" t="s">
        <v>2439</v>
      </c>
      <c r="N339" t="s">
        <v>27</v>
      </c>
      <c r="O339" t="s">
        <v>28</v>
      </c>
      <c r="P339" t="s">
        <v>29</v>
      </c>
      <c r="Q339" t="s">
        <v>30</v>
      </c>
      <c r="R339" t="s">
        <v>21</v>
      </c>
      <c r="S339" t="s">
        <v>2557</v>
      </c>
      <c r="T339" t="s">
        <v>21</v>
      </c>
      <c r="U339" t="s">
        <v>57</v>
      </c>
      <c r="V339">
        <v>12.016666666666667</v>
      </c>
      <c r="W339" t="s">
        <v>2594</v>
      </c>
      <c r="X339">
        <v>5</v>
      </c>
    </row>
    <row r="340" spans="1:24">
      <c r="A340" t="s">
        <v>2826</v>
      </c>
      <c r="B340" t="s">
        <v>71</v>
      </c>
      <c r="C340" t="s">
        <v>32</v>
      </c>
      <c r="D340" t="s">
        <v>19</v>
      </c>
      <c r="E340" t="s">
        <v>33</v>
      </c>
      <c r="F340" t="s">
        <v>21</v>
      </c>
      <c r="G340">
        <v>0</v>
      </c>
      <c r="H340" t="s">
        <v>35</v>
      </c>
      <c r="I340" t="s">
        <v>21</v>
      </c>
      <c r="J340" t="s">
        <v>23</v>
      </c>
      <c r="K340" t="s">
        <v>219</v>
      </c>
      <c r="L340" t="s">
        <v>37</v>
      </c>
      <c r="M340" t="s">
        <v>1310</v>
      </c>
      <c r="N340" t="s">
        <v>27</v>
      </c>
      <c r="O340" t="s">
        <v>28</v>
      </c>
      <c r="P340" t="s">
        <v>29</v>
      </c>
      <c r="Q340" t="s">
        <v>30</v>
      </c>
      <c r="R340" t="s">
        <v>21</v>
      </c>
      <c r="S340" t="s">
        <v>2557</v>
      </c>
      <c r="T340" t="s">
        <v>21</v>
      </c>
      <c r="U340" t="s">
        <v>57</v>
      </c>
      <c r="V340">
        <v>8.3833333333333329</v>
      </c>
      <c r="W340" t="s">
        <v>2594</v>
      </c>
      <c r="X340">
        <v>5</v>
      </c>
    </row>
    <row r="341" spans="1:24">
      <c r="A341" t="s">
        <v>2827</v>
      </c>
      <c r="B341" t="s">
        <v>159</v>
      </c>
      <c r="C341" t="s">
        <v>56</v>
      </c>
      <c r="D341" t="s">
        <v>19</v>
      </c>
      <c r="E341" t="s">
        <v>33</v>
      </c>
      <c r="F341" t="s">
        <v>21</v>
      </c>
      <c r="G341">
        <v>-32</v>
      </c>
      <c r="H341" t="s">
        <v>35</v>
      </c>
      <c r="I341" t="s">
        <v>21</v>
      </c>
      <c r="J341" t="s">
        <v>23</v>
      </c>
      <c r="K341" t="s">
        <v>130</v>
      </c>
      <c r="L341" t="s">
        <v>37</v>
      </c>
      <c r="M341" t="s">
        <v>188</v>
      </c>
      <c r="N341" t="s">
        <v>27</v>
      </c>
      <c r="O341" t="s">
        <v>28</v>
      </c>
      <c r="P341" t="s">
        <v>29</v>
      </c>
      <c r="Q341" t="s">
        <v>30</v>
      </c>
      <c r="R341" t="s">
        <v>21</v>
      </c>
      <c r="S341" t="s">
        <v>2557</v>
      </c>
      <c r="T341" t="s">
        <v>21</v>
      </c>
      <c r="U341" t="s">
        <v>57</v>
      </c>
      <c r="V341">
        <v>2.4166666666666665</v>
      </c>
      <c r="W341" t="s">
        <v>2594</v>
      </c>
      <c r="X341">
        <v>5</v>
      </c>
    </row>
    <row r="342" spans="1:24">
      <c r="A342" t="s">
        <v>2828</v>
      </c>
      <c r="B342" t="s">
        <v>17</v>
      </c>
      <c r="C342" t="s">
        <v>87</v>
      </c>
      <c r="D342" t="s">
        <v>19</v>
      </c>
      <c r="E342" t="s">
        <v>45</v>
      </c>
      <c r="F342" t="s">
        <v>21</v>
      </c>
      <c r="G342">
        <v>400</v>
      </c>
      <c r="H342" t="s">
        <v>35</v>
      </c>
      <c r="I342" t="s">
        <v>21</v>
      </c>
      <c r="J342" t="s">
        <v>23</v>
      </c>
      <c r="K342" t="s">
        <v>118</v>
      </c>
      <c r="L342" t="s">
        <v>37</v>
      </c>
      <c r="M342" t="s">
        <v>229</v>
      </c>
      <c r="N342" t="s">
        <v>27</v>
      </c>
      <c r="O342" t="s">
        <v>28</v>
      </c>
      <c r="P342" t="s">
        <v>29</v>
      </c>
      <c r="Q342" t="s">
        <v>30</v>
      </c>
      <c r="R342" t="s">
        <v>21</v>
      </c>
      <c r="S342" t="s">
        <v>2557</v>
      </c>
      <c r="T342" t="s">
        <v>21</v>
      </c>
      <c r="U342" t="s">
        <v>57</v>
      </c>
      <c r="V342">
        <v>3.7166666666666668</v>
      </c>
      <c r="W342" t="s">
        <v>2594</v>
      </c>
      <c r="X342">
        <v>5</v>
      </c>
    </row>
    <row r="343" spans="1:24">
      <c r="A343" t="s">
        <v>2829</v>
      </c>
      <c r="B343" t="s">
        <v>99</v>
      </c>
      <c r="C343" t="s">
        <v>43</v>
      </c>
      <c r="D343" t="s">
        <v>44</v>
      </c>
      <c r="E343" t="s">
        <v>45</v>
      </c>
      <c r="F343" t="s">
        <v>21</v>
      </c>
      <c r="G343">
        <v>4210</v>
      </c>
      <c r="H343" t="s">
        <v>35</v>
      </c>
      <c r="I343" t="s">
        <v>21</v>
      </c>
      <c r="J343" t="s">
        <v>23</v>
      </c>
      <c r="K343" t="s">
        <v>123</v>
      </c>
      <c r="L343" t="s">
        <v>37</v>
      </c>
      <c r="M343" t="s">
        <v>147</v>
      </c>
      <c r="N343" t="s">
        <v>27</v>
      </c>
      <c r="O343" t="s">
        <v>28</v>
      </c>
      <c r="P343" t="s">
        <v>29</v>
      </c>
      <c r="Q343" t="s">
        <v>30</v>
      </c>
      <c r="R343" t="s">
        <v>21</v>
      </c>
      <c r="S343" t="s">
        <v>2556</v>
      </c>
      <c r="T343" t="s">
        <v>21</v>
      </c>
      <c r="U343" t="s">
        <v>57</v>
      </c>
      <c r="V343">
        <v>1.9833333333333334</v>
      </c>
      <c r="W343" t="s">
        <v>2594</v>
      </c>
      <c r="X343">
        <v>5</v>
      </c>
    </row>
    <row r="344" spans="1:24">
      <c r="A344" t="s">
        <v>2830</v>
      </c>
      <c r="B344" t="s">
        <v>99</v>
      </c>
      <c r="C344" t="s">
        <v>32</v>
      </c>
      <c r="D344" t="s">
        <v>122</v>
      </c>
      <c r="E344" t="s">
        <v>33</v>
      </c>
      <c r="F344" t="s">
        <v>21</v>
      </c>
      <c r="G344">
        <v>92</v>
      </c>
      <c r="H344" t="s">
        <v>35</v>
      </c>
      <c r="I344" t="s">
        <v>21</v>
      </c>
      <c r="J344" t="s">
        <v>23</v>
      </c>
      <c r="K344" t="s">
        <v>118</v>
      </c>
      <c r="L344" t="s">
        <v>37</v>
      </c>
      <c r="M344" t="s">
        <v>414</v>
      </c>
      <c r="N344" t="s">
        <v>27</v>
      </c>
      <c r="O344" t="s">
        <v>28</v>
      </c>
      <c r="P344" t="s">
        <v>29</v>
      </c>
      <c r="Q344" t="s">
        <v>30</v>
      </c>
      <c r="R344" t="s">
        <v>21</v>
      </c>
      <c r="S344" t="s">
        <v>2556</v>
      </c>
      <c r="T344" t="s">
        <v>21</v>
      </c>
      <c r="U344" t="s">
        <v>57</v>
      </c>
      <c r="V344">
        <v>4</v>
      </c>
      <c r="W344" t="s">
        <v>2594</v>
      </c>
      <c r="X344">
        <v>5</v>
      </c>
    </row>
    <row r="345" spans="1:24">
      <c r="A345" t="s">
        <v>2831</v>
      </c>
      <c r="B345" t="s">
        <v>186</v>
      </c>
      <c r="C345" t="s">
        <v>43</v>
      </c>
      <c r="D345" t="s">
        <v>44</v>
      </c>
      <c r="E345" t="s">
        <v>45</v>
      </c>
      <c r="F345" t="s">
        <v>21</v>
      </c>
      <c r="G345">
        <v>2679</v>
      </c>
      <c r="H345" t="s">
        <v>35</v>
      </c>
      <c r="I345" t="s">
        <v>21</v>
      </c>
      <c r="J345" t="s">
        <v>23</v>
      </c>
      <c r="K345" t="s">
        <v>118</v>
      </c>
      <c r="L345" t="s">
        <v>37</v>
      </c>
      <c r="M345" t="s">
        <v>469</v>
      </c>
      <c r="N345" t="s">
        <v>27</v>
      </c>
      <c r="O345" t="s">
        <v>28</v>
      </c>
      <c r="P345" t="s">
        <v>29</v>
      </c>
      <c r="Q345" t="s">
        <v>30</v>
      </c>
      <c r="R345" t="s">
        <v>21</v>
      </c>
      <c r="S345" t="s">
        <v>2557</v>
      </c>
      <c r="T345" t="s">
        <v>21</v>
      </c>
      <c r="U345" t="s">
        <v>57</v>
      </c>
      <c r="V345">
        <v>3.25</v>
      </c>
      <c r="W345" t="s">
        <v>2594</v>
      </c>
      <c r="X345">
        <v>5</v>
      </c>
    </row>
    <row r="346" spans="1:24">
      <c r="A346" t="s">
        <v>2832</v>
      </c>
      <c r="B346" t="s">
        <v>159</v>
      </c>
      <c r="C346" t="s">
        <v>56</v>
      </c>
      <c r="D346" t="s">
        <v>44</v>
      </c>
      <c r="E346" t="s">
        <v>33</v>
      </c>
      <c r="F346" t="s">
        <v>21</v>
      </c>
      <c r="G346">
        <v>811</v>
      </c>
      <c r="H346" t="s">
        <v>35</v>
      </c>
      <c r="I346" t="s">
        <v>21</v>
      </c>
      <c r="J346" t="s">
        <v>23</v>
      </c>
      <c r="K346" t="s">
        <v>68</v>
      </c>
      <c r="L346" t="s">
        <v>37</v>
      </c>
      <c r="M346" t="s">
        <v>1191</v>
      </c>
      <c r="N346" t="s">
        <v>27</v>
      </c>
      <c r="O346" t="s">
        <v>28</v>
      </c>
      <c r="P346" t="s">
        <v>29</v>
      </c>
      <c r="Q346" t="s">
        <v>30</v>
      </c>
      <c r="R346" t="s">
        <v>35</v>
      </c>
      <c r="S346" t="s">
        <v>2557</v>
      </c>
      <c r="T346" t="s">
        <v>21</v>
      </c>
      <c r="U346" t="s">
        <v>57</v>
      </c>
      <c r="V346">
        <v>9.3833333333333329</v>
      </c>
      <c r="W346" t="s">
        <v>2594</v>
      </c>
      <c r="X346">
        <v>5</v>
      </c>
    </row>
    <row r="347" spans="1:24">
      <c r="A347" t="s">
        <v>1769</v>
      </c>
      <c r="B347" t="s">
        <v>110</v>
      </c>
      <c r="C347" t="s">
        <v>56</v>
      </c>
      <c r="D347" t="s">
        <v>122</v>
      </c>
      <c r="E347" t="s">
        <v>20</v>
      </c>
      <c r="F347" t="s">
        <v>21</v>
      </c>
      <c r="G347">
        <v>511</v>
      </c>
      <c r="H347" t="s">
        <v>35</v>
      </c>
      <c r="I347" t="s">
        <v>21</v>
      </c>
      <c r="J347" t="s">
        <v>146</v>
      </c>
      <c r="K347" t="s">
        <v>36</v>
      </c>
      <c r="L347" t="s">
        <v>37</v>
      </c>
      <c r="M347" t="s">
        <v>126</v>
      </c>
      <c r="N347" t="s">
        <v>27</v>
      </c>
      <c r="O347" t="s">
        <v>28</v>
      </c>
      <c r="P347" t="s">
        <v>29</v>
      </c>
      <c r="Q347" t="s">
        <v>30</v>
      </c>
      <c r="R347" t="s">
        <v>21</v>
      </c>
      <c r="S347" t="s">
        <v>2557</v>
      </c>
      <c r="T347" t="s">
        <v>21</v>
      </c>
      <c r="U347" t="s">
        <v>57</v>
      </c>
      <c r="V347">
        <v>0.7</v>
      </c>
      <c r="W347" t="s">
        <v>2594</v>
      </c>
      <c r="X347">
        <v>5</v>
      </c>
    </row>
    <row r="348" spans="1:24">
      <c r="A348" t="s">
        <v>1363</v>
      </c>
      <c r="B348" t="s">
        <v>202</v>
      </c>
      <c r="C348" t="s">
        <v>56</v>
      </c>
      <c r="D348" t="s">
        <v>19</v>
      </c>
      <c r="E348" t="s">
        <v>33</v>
      </c>
      <c r="F348" t="s">
        <v>21</v>
      </c>
      <c r="G348">
        <v>372</v>
      </c>
      <c r="H348" t="s">
        <v>35</v>
      </c>
      <c r="I348" t="s">
        <v>21</v>
      </c>
      <c r="J348" t="s">
        <v>146</v>
      </c>
      <c r="K348" t="s">
        <v>36</v>
      </c>
      <c r="L348" t="s">
        <v>37</v>
      </c>
      <c r="M348" t="s">
        <v>152</v>
      </c>
      <c r="N348" t="s">
        <v>27</v>
      </c>
      <c r="O348" t="s">
        <v>28</v>
      </c>
      <c r="P348" t="s">
        <v>29</v>
      </c>
      <c r="Q348" t="s">
        <v>30</v>
      </c>
      <c r="R348" t="s">
        <v>21</v>
      </c>
      <c r="S348" t="s">
        <v>2589</v>
      </c>
      <c r="T348" t="s">
        <v>21</v>
      </c>
      <c r="U348" t="s">
        <v>57</v>
      </c>
      <c r="V348">
        <v>0.35</v>
      </c>
      <c r="W348" t="s">
        <v>2594</v>
      </c>
      <c r="X348">
        <v>5</v>
      </c>
    </row>
    <row r="349" spans="1:24">
      <c r="A349" t="s">
        <v>1080</v>
      </c>
      <c r="B349" t="s">
        <v>106</v>
      </c>
      <c r="C349" t="s">
        <v>43</v>
      </c>
      <c r="D349" t="s">
        <v>122</v>
      </c>
      <c r="E349" t="s">
        <v>45</v>
      </c>
      <c r="F349" t="s">
        <v>21</v>
      </c>
      <c r="G349">
        <v>2959</v>
      </c>
      <c r="H349" t="s">
        <v>35</v>
      </c>
      <c r="I349" t="s">
        <v>21</v>
      </c>
      <c r="J349" t="s">
        <v>146</v>
      </c>
      <c r="K349" t="s">
        <v>123</v>
      </c>
      <c r="L349" t="s">
        <v>37</v>
      </c>
      <c r="M349" t="s">
        <v>634</v>
      </c>
      <c r="N349" t="s">
        <v>27</v>
      </c>
      <c r="O349" t="s">
        <v>28</v>
      </c>
      <c r="P349" t="s">
        <v>29</v>
      </c>
      <c r="Q349" t="s">
        <v>30</v>
      </c>
      <c r="R349" t="s">
        <v>21</v>
      </c>
      <c r="S349" t="s">
        <v>2589</v>
      </c>
      <c r="T349" t="s">
        <v>21</v>
      </c>
      <c r="U349" t="s">
        <v>57</v>
      </c>
      <c r="V349">
        <v>5.416666666666667</v>
      </c>
      <c r="W349" t="s">
        <v>2594</v>
      </c>
      <c r="X349">
        <v>5</v>
      </c>
    </row>
    <row r="350" spans="1:24">
      <c r="A350" t="s">
        <v>2833</v>
      </c>
      <c r="B350" t="s">
        <v>65</v>
      </c>
      <c r="C350" t="s">
        <v>56</v>
      </c>
      <c r="D350" t="s">
        <v>44</v>
      </c>
      <c r="E350" t="s">
        <v>33</v>
      </c>
      <c r="F350" t="s">
        <v>21</v>
      </c>
      <c r="G350">
        <v>168</v>
      </c>
      <c r="H350" t="s">
        <v>35</v>
      </c>
      <c r="I350" t="s">
        <v>21</v>
      </c>
      <c r="J350" t="s">
        <v>146</v>
      </c>
      <c r="K350" t="s">
        <v>130</v>
      </c>
      <c r="L350" t="s">
        <v>37</v>
      </c>
      <c r="M350" t="s">
        <v>180</v>
      </c>
      <c r="N350" t="s">
        <v>27</v>
      </c>
      <c r="O350" t="s">
        <v>28</v>
      </c>
      <c r="P350" t="s">
        <v>29</v>
      </c>
      <c r="Q350" t="s">
        <v>30</v>
      </c>
      <c r="R350" t="s">
        <v>21</v>
      </c>
      <c r="S350" t="s">
        <v>2557</v>
      </c>
      <c r="T350" t="s">
        <v>21</v>
      </c>
      <c r="U350" t="s">
        <v>57</v>
      </c>
      <c r="V350">
        <v>0.8666666666666667</v>
      </c>
      <c r="W350" t="s">
        <v>2594</v>
      </c>
      <c r="X350">
        <v>5</v>
      </c>
    </row>
    <row r="351" spans="1:24">
      <c r="A351" t="s">
        <v>1682</v>
      </c>
      <c r="B351" t="s">
        <v>110</v>
      </c>
      <c r="C351" t="s">
        <v>77</v>
      </c>
      <c r="D351" t="s">
        <v>44</v>
      </c>
      <c r="E351" t="s">
        <v>33</v>
      </c>
      <c r="F351" t="s">
        <v>21</v>
      </c>
      <c r="G351">
        <v>20453</v>
      </c>
      <c r="H351" t="s">
        <v>35</v>
      </c>
      <c r="I351" t="s">
        <v>21</v>
      </c>
      <c r="J351" t="s">
        <v>146</v>
      </c>
      <c r="K351" t="s">
        <v>40</v>
      </c>
      <c r="L351" t="s">
        <v>37</v>
      </c>
      <c r="M351" t="s">
        <v>435</v>
      </c>
      <c r="N351" t="s">
        <v>27</v>
      </c>
      <c r="O351" t="s">
        <v>28</v>
      </c>
      <c r="P351" t="s">
        <v>29</v>
      </c>
      <c r="Q351" t="s">
        <v>30</v>
      </c>
      <c r="R351" t="s">
        <v>21</v>
      </c>
      <c r="S351" t="s">
        <v>2557</v>
      </c>
      <c r="T351" t="s">
        <v>21</v>
      </c>
      <c r="U351" t="s">
        <v>57</v>
      </c>
      <c r="V351">
        <v>1.9166666666666667</v>
      </c>
      <c r="W351" t="s">
        <v>2594</v>
      </c>
      <c r="X351">
        <v>5</v>
      </c>
    </row>
    <row r="352" spans="1:24">
      <c r="A352" t="s">
        <v>2834</v>
      </c>
      <c r="B352" t="s">
        <v>169</v>
      </c>
      <c r="C352" t="s">
        <v>94</v>
      </c>
      <c r="D352" t="s">
        <v>44</v>
      </c>
      <c r="E352" t="s">
        <v>33</v>
      </c>
      <c r="F352" t="s">
        <v>21</v>
      </c>
      <c r="G352">
        <v>246</v>
      </c>
      <c r="H352" t="s">
        <v>35</v>
      </c>
      <c r="I352" t="s">
        <v>21</v>
      </c>
      <c r="J352" t="s">
        <v>146</v>
      </c>
      <c r="K352" t="s">
        <v>130</v>
      </c>
      <c r="L352" t="s">
        <v>37</v>
      </c>
      <c r="M352" t="s">
        <v>114</v>
      </c>
      <c r="N352" t="s">
        <v>27</v>
      </c>
      <c r="O352" t="s">
        <v>28</v>
      </c>
      <c r="P352" t="s">
        <v>29</v>
      </c>
      <c r="Q352" t="s">
        <v>30</v>
      </c>
      <c r="R352" t="s">
        <v>21</v>
      </c>
      <c r="S352" t="s">
        <v>2556</v>
      </c>
      <c r="T352" t="s">
        <v>21</v>
      </c>
      <c r="U352" t="s">
        <v>57</v>
      </c>
      <c r="V352">
        <v>0.41666666666666669</v>
      </c>
      <c r="W352" t="s">
        <v>2594</v>
      </c>
      <c r="X352">
        <v>5</v>
      </c>
    </row>
    <row r="353" spans="1:24">
      <c r="A353" t="s">
        <v>320</v>
      </c>
      <c r="B353" t="s">
        <v>234</v>
      </c>
      <c r="C353" t="s">
        <v>87</v>
      </c>
      <c r="D353" t="s">
        <v>44</v>
      </c>
      <c r="E353" t="s">
        <v>33</v>
      </c>
      <c r="F353" t="s">
        <v>21</v>
      </c>
      <c r="G353">
        <v>177</v>
      </c>
      <c r="H353" t="s">
        <v>35</v>
      </c>
      <c r="I353" t="s">
        <v>35</v>
      </c>
      <c r="J353" t="s">
        <v>23</v>
      </c>
      <c r="K353" t="s">
        <v>74</v>
      </c>
      <c r="L353" t="s">
        <v>37</v>
      </c>
      <c r="M353" t="s">
        <v>166</v>
      </c>
      <c r="N353" t="s">
        <v>27</v>
      </c>
      <c r="O353" t="s">
        <v>28</v>
      </c>
      <c r="P353" t="s">
        <v>29</v>
      </c>
      <c r="Q353" t="s">
        <v>30</v>
      </c>
      <c r="R353" t="s">
        <v>21</v>
      </c>
      <c r="S353" t="s">
        <v>2556</v>
      </c>
      <c r="T353" t="s">
        <v>21</v>
      </c>
      <c r="U353" t="s">
        <v>57</v>
      </c>
      <c r="V353">
        <v>2.5</v>
      </c>
      <c r="W353" t="s">
        <v>2592</v>
      </c>
      <c r="X353">
        <v>5</v>
      </c>
    </row>
    <row r="354" spans="1:24">
      <c r="A354" t="s">
        <v>208</v>
      </c>
      <c r="B354" t="s">
        <v>336</v>
      </c>
      <c r="C354" t="s">
        <v>56</v>
      </c>
      <c r="D354" t="s">
        <v>44</v>
      </c>
      <c r="E354" t="s">
        <v>33</v>
      </c>
      <c r="F354" t="s">
        <v>21</v>
      </c>
      <c r="G354">
        <v>174</v>
      </c>
      <c r="H354" t="s">
        <v>35</v>
      </c>
      <c r="I354" t="s">
        <v>35</v>
      </c>
      <c r="J354" t="s">
        <v>23</v>
      </c>
      <c r="K354" t="s">
        <v>123</v>
      </c>
      <c r="L354" t="s">
        <v>37</v>
      </c>
      <c r="M354" t="s">
        <v>509</v>
      </c>
      <c r="N354" t="s">
        <v>27</v>
      </c>
      <c r="O354" t="s">
        <v>28</v>
      </c>
      <c r="P354" t="s">
        <v>29</v>
      </c>
      <c r="Q354" t="s">
        <v>30</v>
      </c>
      <c r="R354" t="s">
        <v>35</v>
      </c>
      <c r="S354" t="s">
        <v>2556</v>
      </c>
      <c r="T354" t="s">
        <v>21</v>
      </c>
      <c r="U354" t="s">
        <v>57</v>
      </c>
      <c r="V354">
        <v>8.1166666666666671</v>
      </c>
      <c r="W354" t="s">
        <v>2592</v>
      </c>
      <c r="X354">
        <v>5</v>
      </c>
    </row>
    <row r="355" spans="1:24">
      <c r="A355" t="s">
        <v>424</v>
      </c>
      <c r="B355" t="s">
        <v>542</v>
      </c>
      <c r="C355" t="s">
        <v>144</v>
      </c>
      <c r="D355" t="s">
        <v>122</v>
      </c>
      <c r="E355" t="s">
        <v>20</v>
      </c>
      <c r="F355" t="s">
        <v>21</v>
      </c>
      <c r="G355">
        <v>4531</v>
      </c>
      <c r="H355" t="s">
        <v>21</v>
      </c>
      <c r="I355" t="s">
        <v>21</v>
      </c>
      <c r="J355" t="s">
        <v>23</v>
      </c>
      <c r="K355" t="s">
        <v>123</v>
      </c>
      <c r="L355" t="s">
        <v>37</v>
      </c>
      <c r="M355" t="s">
        <v>544</v>
      </c>
      <c r="N355" t="s">
        <v>27</v>
      </c>
      <c r="O355" t="s">
        <v>28</v>
      </c>
      <c r="P355" t="s">
        <v>29</v>
      </c>
      <c r="Q355" t="s">
        <v>30</v>
      </c>
      <c r="R355" t="s">
        <v>21</v>
      </c>
      <c r="S355" t="s">
        <v>2559</v>
      </c>
      <c r="T355" t="s">
        <v>21</v>
      </c>
      <c r="U355" t="s">
        <v>57</v>
      </c>
      <c r="V355">
        <v>7.416666666666667</v>
      </c>
      <c r="W355" t="s">
        <v>2593</v>
      </c>
      <c r="X355">
        <v>5</v>
      </c>
    </row>
    <row r="356" spans="1:24">
      <c r="A356" t="s">
        <v>809</v>
      </c>
      <c r="B356" t="s">
        <v>159</v>
      </c>
      <c r="C356" t="s">
        <v>56</v>
      </c>
      <c r="D356" t="s">
        <v>19</v>
      </c>
      <c r="E356" t="s">
        <v>33</v>
      </c>
      <c r="F356" t="s">
        <v>21</v>
      </c>
      <c r="G356">
        <v>1005</v>
      </c>
      <c r="H356" t="s">
        <v>21</v>
      </c>
      <c r="I356" t="s">
        <v>21</v>
      </c>
      <c r="J356" t="s">
        <v>23</v>
      </c>
      <c r="K356" t="s">
        <v>130</v>
      </c>
      <c r="L356" t="s">
        <v>37</v>
      </c>
      <c r="M356" t="s">
        <v>412</v>
      </c>
      <c r="N356" t="s">
        <v>27</v>
      </c>
      <c r="O356" t="s">
        <v>28</v>
      </c>
      <c r="P356" t="s">
        <v>29</v>
      </c>
      <c r="Q356" t="s">
        <v>30</v>
      </c>
      <c r="R356" t="s">
        <v>21</v>
      </c>
      <c r="S356" t="s">
        <v>2557</v>
      </c>
      <c r="T356" t="s">
        <v>21</v>
      </c>
      <c r="U356" t="s">
        <v>57</v>
      </c>
      <c r="V356">
        <v>3.5833333333333335</v>
      </c>
      <c r="W356" t="s">
        <v>2593</v>
      </c>
      <c r="X356">
        <v>5</v>
      </c>
    </row>
    <row r="357" spans="1:24">
      <c r="A357" t="s">
        <v>1744</v>
      </c>
      <c r="B357" t="s">
        <v>128</v>
      </c>
      <c r="C357" t="s">
        <v>32</v>
      </c>
      <c r="D357" t="s">
        <v>19</v>
      </c>
      <c r="E357" t="s">
        <v>33</v>
      </c>
      <c r="F357" t="s">
        <v>21</v>
      </c>
      <c r="G357">
        <v>0</v>
      </c>
      <c r="H357" t="s">
        <v>35</v>
      </c>
      <c r="I357" t="s">
        <v>35</v>
      </c>
      <c r="J357" t="s">
        <v>23</v>
      </c>
      <c r="K357" t="s">
        <v>36</v>
      </c>
      <c r="L357" t="s">
        <v>37</v>
      </c>
      <c r="M357" t="s">
        <v>342</v>
      </c>
      <c r="N357" t="s">
        <v>27</v>
      </c>
      <c r="O357" t="s">
        <v>28</v>
      </c>
      <c r="P357" t="s">
        <v>29</v>
      </c>
      <c r="Q357" t="s">
        <v>30</v>
      </c>
      <c r="R357" t="s">
        <v>21</v>
      </c>
      <c r="S357" t="s">
        <v>2557</v>
      </c>
      <c r="T357" t="s">
        <v>21</v>
      </c>
      <c r="U357" t="s">
        <v>57</v>
      </c>
      <c r="V357">
        <v>2.6833333333333331</v>
      </c>
      <c r="W357" t="s">
        <v>2592</v>
      </c>
      <c r="X357">
        <v>5</v>
      </c>
    </row>
    <row r="358" spans="1:24">
      <c r="A358" t="s">
        <v>1172</v>
      </c>
      <c r="B358" t="s">
        <v>323</v>
      </c>
      <c r="C358" t="s">
        <v>72</v>
      </c>
      <c r="D358" t="s">
        <v>19</v>
      </c>
      <c r="E358" t="s">
        <v>45</v>
      </c>
      <c r="F358" t="s">
        <v>21</v>
      </c>
      <c r="G358">
        <v>342</v>
      </c>
      <c r="H358" t="s">
        <v>35</v>
      </c>
      <c r="I358" t="s">
        <v>35</v>
      </c>
      <c r="J358" t="s">
        <v>23</v>
      </c>
      <c r="K358" t="s">
        <v>57</v>
      </c>
      <c r="L358" t="s">
        <v>37</v>
      </c>
      <c r="M358" t="s">
        <v>376</v>
      </c>
      <c r="N358" t="s">
        <v>27</v>
      </c>
      <c r="O358" t="s">
        <v>28</v>
      </c>
      <c r="P358" t="s">
        <v>29</v>
      </c>
      <c r="Q358" t="s">
        <v>30</v>
      </c>
      <c r="R358" t="s">
        <v>21</v>
      </c>
      <c r="S358" t="s">
        <v>2589</v>
      </c>
      <c r="T358" t="s">
        <v>21</v>
      </c>
      <c r="U358" t="s">
        <v>57</v>
      </c>
      <c r="V358">
        <v>1.4</v>
      </c>
      <c r="W358" t="s">
        <v>2592</v>
      </c>
      <c r="X358">
        <v>5</v>
      </c>
    </row>
    <row r="359" spans="1:24">
      <c r="A359" t="s">
        <v>696</v>
      </c>
      <c r="B359" t="s">
        <v>159</v>
      </c>
      <c r="C359" t="s">
        <v>56</v>
      </c>
      <c r="D359" t="s">
        <v>19</v>
      </c>
      <c r="E359" t="s">
        <v>33</v>
      </c>
      <c r="F359" t="s">
        <v>21</v>
      </c>
      <c r="G359">
        <v>456</v>
      </c>
      <c r="H359" t="s">
        <v>21</v>
      </c>
      <c r="I359" t="s">
        <v>21</v>
      </c>
      <c r="J359" t="s">
        <v>23</v>
      </c>
      <c r="K359" t="s">
        <v>130</v>
      </c>
      <c r="L359" t="s">
        <v>37</v>
      </c>
      <c r="M359" t="s">
        <v>519</v>
      </c>
      <c r="N359" t="s">
        <v>27</v>
      </c>
      <c r="O359" t="s">
        <v>28</v>
      </c>
      <c r="P359" t="s">
        <v>29</v>
      </c>
      <c r="Q359" t="s">
        <v>30</v>
      </c>
      <c r="R359" t="s">
        <v>21</v>
      </c>
      <c r="S359" t="s">
        <v>2557</v>
      </c>
      <c r="T359" t="s">
        <v>21</v>
      </c>
      <c r="U359" t="s">
        <v>57</v>
      </c>
      <c r="V359">
        <v>2.0166666666666666</v>
      </c>
      <c r="W359" t="s">
        <v>2593</v>
      </c>
      <c r="X359">
        <v>5</v>
      </c>
    </row>
    <row r="360" spans="1:24">
      <c r="A360" t="s">
        <v>1534</v>
      </c>
      <c r="B360" t="s">
        <v>31</v>
      </c>
      <c r="C360" t="s">
        <v>72</v>
      </c>
      <c r="D360" t="s">
        <v>19</v>
      </c>
      <c r="E360" t="s">
        <v>33</v>
      </c>
      <c r="F360" t="s">
        <v>21</v>
      </c>
      <c r="G360">
        <v>133</v>
      </c>
      <c r="H360" t="s">
        <v>21</v>
      </c>
      <c r="I360" t="s">
        <v>21</v>
      </c>
      <c r="J360" t="s">
        <v>23</v>
      </c>
      <c r="K360" t="s">
        <v>40</v>
      </c>
      <c r="L360" t="s">
        <v>37</v>
      </c>
      <c r="M360" t="s">
        <v>773</v>
      </c>
      <c r="N360" t="s">
        <v>27</v>
      </c>
      <c r="O360" t="s">
        <v>28</v>
      </c>
      <c r="P360" t="s">
        <v>29</v>
      </c>
      <c r="Q360" t="s">
        <v>30</v>
      </c>
      <c r="R360" t="s">
        <v>35</v>
      </c>
      <c r="S360" t="s">
        <v>2557</v>
      </c>
      <c r="T360" t="s">
        <v>21</v>
      </c>
      <c r="U360" t="s">
        <v>57</v>
      </c>
      <c r="V360">
        <v>3.6333333333333333</v>
      </c>
      <c r="W360" t="s">
        <v>2593</v>
      </c>
      <c r="X360">
        <v>5</v>
      </c>
    </row>
    <row r="361" spans="1:24">
      <c r="A361" t="s">
        <v>2835</v>
      </c>
      <c r="B361" t="s">
        <v>159</v>
      </c>
      <c r="C361" t="s">
        <v>72</v>
      </c>
      <c r="D361" t="s">
        <v>44</v>
      </c>
      <c r="E361" t="s">
        <v>33</v>
      </c>
      <c r="F361" t="s">
        <v>21</v>
      </c>
      <c r="G361">
        <v>2979</v>
      </c>
      <c r="H361" t="s">
        <v>21</v>
      </c>
      <c r="I361" t="s">
        <v>21</v>
      </c>
      <c r="J361" t="s">
        <v>23</v>
      </c>
      <c r="K361" t="s">
        <v>114</v>
      </c>
      <c r="L361" t="s">
        <v>37</v>
      </c>
      <c r="M361" t="s">
        <v>692</v>
      </c>
      <c r="N361" t="s">
        <v>27</v>
      </c>
      <c r="O361" t="s">
        <v>28</v>
      </c>
      <c r="P361" t="s">
        <v>29</v>
      </c>
      <c r="Q361" t="s">
        <v>30</v>
      </c>
      <c r="R361" t="s">
        <v>21</v>
      </c>
      <c r="S361" t="s">
        <v>2557</v>
      </c>
      <c r="T361" t="s">
        <v>21</v>
      </c>
      <c r="U361" t="s">
        <v>57</v>
      </c>
      <c r="V361">
        <v>2.6</v>
      </c>
      <c r="W361" t="s">
        <v>2593</v>
      </c>
      <c r="X361">
        <v>5</v>
      </c>
    </row>
    <row r="362" spans="1:24">
      <c r="A362" t="s">
        <v>1224</v>
      </c>
      <c r="B362" t="s">
        <v>108</v>
      </c>
      <c r="C362" t="s">
        <v>77</v>
      </c>
      <c r="D362" t="s">
        <v>44</v>
      </c>
      <c r="E362" t="s">
        <v>33</v>
      </c>
      <c r="F362" t="s">
        <v>21</v>
      </c>
      <c r="G362">
        <v>376</v>
      </c>
      <c r="H362" t="s">
        <v>35</v>
      </c>
      <c r="I362" t="s">
        <v>35</v>
      </c>
      <c r="J362" t="s">
        <v>23</v>
      </c>
      <c r="K362" t="s">
        <v>57</v>
      </c>
      <c r="L362" t="s">
        <v>37</v>
      </c>
      <c r="M362" t="s">
        <v>86</v>
      </c>
      <c r="N362" t="s">
        <v>27</v>
      </c>
      <c r="O362" t="s">
        <v>28</v>
      </c>
      <c r="P362" t="s">
        <v>29</v>
      </c>
      <c r="Q362" t="s">
        <v>30</v>
      </c>
      <c r="R362" t="s">
        <v>21</v>
      </c>
      <c r="S362" t="s">
        <v>2556</v>
      </c>
      <c r="T362" t="s">
        <v>21</v>
      </c>
      <c r="U362" t="s">
        <v>57</v>
      </c>
      <c r="V362">
        <v>4.55</v>
      </c>
      <c r="W362" t="s">
        <v>2592</v>
      </c>
      <c r="X362">
        <v>5</v>
      </c>
    </row>
    <row r="363" spans="1:24">
      <c r="A363" t="s">
        <v>2836</v>
      </c>
      <c r="B363" t="s">
        <v>71</v>
      </c>
      <c r="C363" t="s">
        <v>72</v>
      </c>
      <c r="D363" t="s">
        <v>122</v>
      </c>
      <c r="E363" t="s">
        <v>45</v>
      </c>
      <c r="F363" t="s">
        <v>35</v>
      </c>
      <c r="G363">
        <v>3</v>
      </c>
      <c r="H363" t="s">
        <v>21</v>
      </c>
      <c r="I363" t="s">
        <v>21</v>
      </c>
      <c r="J363" t="s">
        <v>23</v>
      </c>
      <c r="K363" t="s">
        <v>74</v>
      </c>
      <c r="L363" t="s">
        <v>37</v>
      </c>
      <c r="M363" t="s">
        <v>1557</v>
      </c>
      <c r="N363" t="s">
        <v>27</v>
      </c>
      <c r="O363" t="s">
        <v>28</v>
      </c>
      <c r="P363" t="s">
        <v>29</v>
      </c>
      <c r="Q363" t="s">
        <v>30</v>
      </c>
      <c r="R363" t="s">
        <v>35</v>
      </c>
      <c r="S363" t="s">
        <v>2557</v>
      </c>
      <c r="T363" t="s">
        <v>21</v>
      </c>
      <c r="U363" t="s">
        <v>57</v>
      </c>
      <c r="V363">
        <v>8.1333333333333329</v>
      </c>
      <c r="W363" t="s">
        <v>2593</v>
      </c>
      <c r="X363">
        <v>5</v>
      </c>
    </row>
    <row r="364" spans="1:24">
      <c r="A364" t="s">
        <v>2837</v>
      </c>
      <c r="B364" t="s">
        <v>108</v>
      </c>
      <c r="C364" t="s">
        <v>32</v>
      </c>
      <c r="D364" t="s">
        <v>44</v>
      </c>
      <c r="E364" t="s">
        <v>33</v>
      </c>
      <c r="F364" t="s">
        <v>21</v>
      </c>
      <c r="G364">
        <v>261</v>
      </c>
      <c r="H364" t="s">
        <v>35</v>
      </c>
      <c r="I364" t="s">
        <v>35</v>
      </c>
      <c r="J364" t="s">
        <v>23</v>
      </c>
      <c r="K364" t="s">
        <v>123</v>
      </c>
      <c r="L364" t="s">
        <v>37</v>
      </c>
      <c r="M364" t="s">
        <v>89</v>
      </c>
      <c r="N364" t="s">
        <v>27</v>
      </c>
      <c r="O364" t="s">
        <v>28</v>
      </c>
      <c r="P364" t="s">
        <v>29</v>
      </c>
      <c r="Q364" t="s">
        <v>30</v>
      </c>
      <c r="R364" t="s">
        <v>21</v>
      </c>
      <c r="S364" t="s">
        <v>2556</v>
      </c>
      <c r="T364" t="s">
        <v>21</v>
      </c>
      <c r="U364" t="s">
        <v>57</v>
      </c>
      <c r="V364">
        <v>1.8833333333333333</v>
      </c>
      <c r="W364" t="s">
        <v>2592</v>
      </c>
      <c r="X364">
        <v>5</v>
      </c>
    </row>
    <row r="365" spans="1:24">
      <c r="A365" t="s">
        <v>2838</v>
      </c>
      <c r="B365" t="s">
        <v>524</v>
      </c>
      <c r="C365" t="s">
        <v>77</v>
      </c>
      <c r="D365" t="s">
        <v>19</v>
      </c>
      <c r="E365" t="s">
        <v>20</v>
      </c>
      <c r="F365" t="s">
        <v>21</v>
      </c>
      <c r="G365">
        <v>668</v>
      </c>
      <c r="H365" t="s">
        <v>21</v>
      </c>
      <c r="I365" t="s">
        <v>21</v>
      </c>
      <c r="J365" t="s">
        <v>23</v>
      </c>
      <c r="K365" t="s">
        <v>130</v>
      </c>
      <c r="L365" t="s">
        <v>37</v>
      </c>
      <c r="M365" t="s">
        <v>953</v>
      </c>
      <c r="N365" t="s">
        <v>27</v>
      </c>
      <c r="O365" t="s">
        <v>28</v>
      </c>
      <c r="P365" t="s">
        <v>29</v>
      </c>
      <c r="Q365" t="s">
        <v>30</v>
      </c>
      <c r="R365" t="s">
        <v>21</v>
      </c>
      <c r="S365" t="s">
        <v>2589</v>
      </c>
      <c r="T365" t="s">
        <v>21</v>
      </c>
      <c r="U365" t="s">
        <v>57</v>
      </c>
      <c r="V365">
        <v>15.133333333333333</v>
      </c>
      <c r="W365" t="s">
        <v>2593</v>
      </c>
      <c r="X365">
        <v>5</v>
      </c>
    </row>
    <row r="366" spans="1:24">
      <c r="A366" t="s">
        <v>2161</v>
      </c>
      <c r="B366" t="s">
        <v>159</v>
      </c>
      <c r="C366" t="s">
        <v>72</v>
      </c>
      <c r="D366" t="s">
        <v>122</v>
      </c>
      <c r="E366" t="s">
        <v>45</v>
      </c>
      <c r="F366" t="s">
        <v>21</v>
      </c>
      <c r="G366">
        <v>267</v>
      </c>
      <c r="H366" t="s">
        <v>21</v>
      </c>
      <c r="I366" t="s">
        <v>21</v>
      </c>
      <c r="J366" t="s">
        <v>23</v>
      </c>
      <c r="K366" t="s">
        <v>134</v>
      </c>
      <c r="L366" t="s">
        <v>37</v>
      </c>
      <c r="M366" t="s">
        <v>1032</v>
      </c>
      <c r="N366" t="s">
        <v>27</v>
      </c>
      <c r="O366" t="s">
        <v>28</v>
      </c>
      <c r="P366" t="s">
        <v>29</v>
      </c>
      <c r="Q366" t="s">
        <v>30</v>
      </c>
      <c r="R366" t="s">
        <v>21</v>
      </c>
      <c r="S366" t="s">
        <v>2557</v>
      </c>
      <c r="T366" t="s">
        <v>21</v>
      </c>
      <c r="U366" t="s">
        <v>57</v>
      </c>
      <c r="V366">
        <v>2.1333333333333333</v>
      </c>
      <c r="W366" t="s">
        <v>2593</v>
      </c>
      <c r="X366">
        <v>5</v>
      </c>
    </row>
    <row r="367" spans="1:24">
      <c r="A367" t="s">
        <v>2839</v>
      </c>
      <c r="B367" t="s">
        <v>134</v>
      </c>
      <c r="C367" t="s">
        <v>72</v>
      </c>
      <c r="D367" t="s">
        <v>19</v>
      </c>
      <c r="E367" t="s">
        <v>33</v>
      </c>
      <c r="F367" t="s">
        <v>21</v>
      </c>
      <c r="G367">
        <v>18</v>
      </c>
      <c r="H367" t="s">
        <v>35</v>
      </c>
      <c r="I367" t="s">
        <v>35</v>
      </c>
      <c r="J367" t="s">
        <v>23</v>
      </c>
      <c r="K367" t="s">
        <v>57</v>
      </c>
      <c r="L367" t="s">
        <v>37</v>
      </c>
      <c r="M367" t="s">
        <v>527</v>
      </c>
      <c r="N367" t="s">
        <v>27</v>
      </c>
      <c r="O367" t="s">
        <v>28</v>
      </c>
      <c r="P367" t="s">
        <v>29</v>
      </c>
      <c r="Q367" t="s">
        <v>30</v>
      </c>
      <c r="R367" t="s">
        <v>21</v>
      </c>
      <c r="S367" t="s">
        <v>2556</v>
      </c>
      <c r="T367" t="s">
        <v>21</v>
      </c>
      <c r="U367" t="s">
        <v>57</v>
      </c>
      <c r="V367">
        <v>2.2999999999999998</v>
      </c>
      <c r="W367" t="s">
        <v>2592</v>
      </c>
      <c r="X367">
        <v>5</v>
      </c>
    </row>
    <row r="368" spans="1:24">
      <c r="A368" t="s">
        <v>2840</v>
      </c>
      <c r="B368" t="s">
        <v>140</v>
      </c>
      <c r="C368" t="s">
        <v>144</v>
      </c>
      <c r="D368" t="s">
        <v>19</v>
      </c>
      <c r="E368" t="s">
        <v>20</v>
      </c>
      <c r="F368" t="s">
        <v>21</v>
      </c>
      <c r="G368">
        <v>-966</v>
      </c>
      <c r="H368" t="s">
        <v>21</v>
      </c>
      <c r="I368" t="s">
        <v>35</v>
      </c>
      <c r="J368" t="s">
        <v>23</v>
      </c>
      <c r="K368" t="s">
        <v>68</v>
      </c>
      <c r="L368" t="s">
        <v>37</v>
      </c>
      <c r="M368" t="s">
        <v>750</v>
      </c>
      <c r="N368" t="s">
        <v>27</v>
      </c>
      <c r="O368" t="s">
        <v>28</v>
      </c>
      <c r="P368" t="s">
        <v>29</v>
      </c>
      <c r="Q368" t="s">
        <v>30</v>
      </c>
      <c r="R368" t="s">
        <v>21</v>
      </c>
      <c r="S368" t="s">
        <v>2589</v>
      </c>
      <c r="T368" t="s">
        <v>21</v>
      </c>
      <c r="U368" t="s">
        <v>57</v>
      </c>
      <c r="V368">
        <v>1.7333333333333334</v>
      </c>
      <c r="W368" t="s">
        <v>2595</v>
      </c>
      <c r="X368">
        <v>5</v>
      </c>
    </row>
    <row r="369" spans="1:24">
      <c r="A369" t="s">
        <v>1627</v>
      </c>
      <c r="B369" t="s">
        <v>55</v>
      </c>
      <c r="C369" t="s">
        <v>56</v>
      </c>
      <c r="D369" t="s">
        <v>122</v>
      </c>
      <c r="E369" t="s">
        <v>33</v>
      </c>
      <c r="F369" t="s">
        <v>21</v>
      </c>
      <c r="G369">
        <v>3573</v>
      </c>
      <c r="H369" t="s">
        <v>21</v>
      </c>
      <c r="I369" t="s">
        <v>21</v>
      </c>
      <c r="J369" t="s">
        <v>23</v>
      </c>
      <c r="K369" t="s">
        <v>205</v>
      </c>
      <c r="L369" t="s">
        <v>37</v>
      </c>
      <c r="M369" t="s">
        <v>128</v>
      </c>
      <c r="N369" t="s">
        <v>27</v>
      </c>
      <c r="O369" t="s">
        <v>28</v>
      </c>
      <c r="P369" t="s">
        <v>29</v>
      </c>
      <c r="Q369" t="s">
        <v>30</v>
      </c>
      <c r="R369" t="s">
        <v>21</v>
      </c>
      <c r="S369" t="s">
        <v>2589</v>
      </c>
      <c r="T369" t="s">
        <v>21</v>
      </c>
      <c r="U369" t="s">
        <v>57</v>
      </c>
      <c r="V369">
        <v>0.73333333333333328</v>
      </c>
      <c r="W369" t="s">
        <v>2593</v>
      </c>
      <c r="X369">
        <v>5</v>
      </c>
    </row>
    <row r="370" spans="1:24">
      <c r="A370" t="s">
        <v>2841</v>
      </c>
      <c r="B370" t="s">
        <v>209</v>
      </c>
      <c r="C370" t="s">
        <v>87</v>
      </c>
      <c r="D370" t="s">
        <v>122</v>
      </c>
      <c r="E370" t="s">
        <v>2553</v>
      </c>
      <c r="F370" t="s">
        <v>21</v>
      </c>
      <c r="G370">
        <v>-70</v>
      </c>
      <c r="H370" t="s">
        <v>21</v>
      </c>
      <c r="I370" t="s">
        <v>21</v>
      </c>
      <c r="J370" t="s">
        <v>23</v>
      </c>
      <c r="K370" t="s">
        <v>68</v>
      </c>
      <c r="L370" t="s">
        <v>37</v>
      </c>
      <c r="M370" t="s">
        <v>306</v>
      </c>
      <c r="N370" t="s">
        <v>27</v>
      </c>
      <c r="O370" t="s">
        <v>28</v>
      </c>
      <c r="P370" t="s">
        <v>29</v>
      </c>
      <c r="Q370" t="s">
        <v>30</v>
      </c>
      <c r="R370" t="s">
        <v>21</v>
      </c>
      <c r="S370" t="s">
        <v>2589</v>
      </c>
      <c r="T370" t="s">
        <v>21</v>
      </c>
      <c r="U370" t="s">
        <v>57</v>
      </c>
      <c r="V370">
        <v>4.05</v>
      </c>
      <c r="W370" t="s">
        <v>2593</v>
      </c>
      <c r="X370">
        <v>5</v>
      </c>
    </row>
    <row r="371" spans="1:24">
      <c r="A371" t="s">
        <v>2842</v>
      </c>
      <c r="B371" t="s">
        <v>110</v>
      </c>
      <c r="C371" t="s">
        <v>72</v>
      </c>
      <c r="D371" t="s">
        <v>44</v>
      </c>
      <c r="E371" t="s">
        <v>33</v>
      </c>
      <c r="F371" t="s">
        <v>21</v>
      </c>
      <c r="G371">
        <v>267</v>
      </c>
      <c r="H371" t="s">
        <v>21</v>
      </c>
      <c r="I371" t="s">
        <v>21</v>
      </c>
      <c r="J371" t="s">
        <v>23</v>
      </c>
      <c r="K371" t="s">
        <v>91</v>
      </c>
      <c r="L371" t="s">
        <v>37</v>
      </c>
      <c r="M371" t="s">
        <v>519</v>
      </c>
      <c r="N371" t="s">
        <v>27</v>
      </c>
      <c r="O371" t="s">
        <v>28</v>
      </c>
      <c r="P371" t="s">
        <v>29</v>
      </c>
      <c r="Q371" t="s">
        <v>30</v>
      </c>
      <c r="R371" t="s">
        <v>21</v>
      </c>
      <c r="S371" t="s">
        <v>2557</v>
      </c>
      <c r="T371" t="s">
        <v>21</v>
      </c>
      <c r="U371" t="s">
        <v>57</v>
      </c>
      <c r="V371">
        <v>2.0166666666666666</v>
      </c>
      <c r="W371" t="s">
        <v>2593</v>
      </c>
      <c r="X371">
        <v>5</v>
      </c>
    </row>
    <row r="372" spans="1:24">
      <c r="A372" t="s">
        <v>2843</v>
      </c>
      <c r="B372" t="s">
        <v>108</v>
      </c>
      <c r="C372" t="s">
        <v>94</v>
      </c>
      <c r="D372" t="s">
        <v>44</v>
      </c>
      <c r="E372" t="s">
        <v>45</v>
      </c>
      <c r="F372" t="s">
        <v>21</v>
      </c>
      <c r="G372">
        <v>118</v>
      </c>
      <c r="H372" t="s">
        <v>21</v>
      </c>
      <c r="I372" t="s">
        <v>21</v>
      </c>
      <c r="J372" t="s">
        <v>23</v>
      </c>
      <c r="K372" t="s">
        <v>114</v>
      </c>
      <c r="L372" t="s">
        <v>37</v>
      </c>
      <c r="M372" t="s">
        <v>464</v>
      </c>
      <c r="N372" t="s">
        <v>27</v>
      </c>
      <c r="O372" t="s">
        <v>28</v>
      </c>
      <c r="P372" t="s">
        <v>29</v>
      </c>
      <c r="Q372" t="s">
        <v>30</v>
      </c>
      <c r="R372" t="s">
        <v>21</v>
      </c>
      <c r="S372" t="s">
        <v>2556</v>
      </c>
      <c r="T372" t="s">
        <v>21</v>
      </c>
      <c r="U372" t="s">
        <v>57</v>
      </c>
      <c r="V372">
        <v>1.8666666666666667</v>
      </c>
      <c r="W372" t="s">
        <v>2593</v>
      </c>
      <c r="X372">
        <v>5</v>
      </c>
    </row>
    <row r="373" spans="1:24">
      <c r="A373" t="s">
        <v>2844</v>
      </c>
      <c r="B373" t="s">
        <v>80</v>
      </c>
      <c r="C373" t="s">
        <v>56</v>
      </c>
      <c r="D373" t="s">
        <v>19</v>
      </c>
      <c r="E373" t="s">
        <v>20</v>
      </c>
      <c r="F373" t="s">
        <v>21</v>
      </c>
      <c r="G373">
        <v>232</v>
      </c>
      <c r="H373" t="s">
        <v>21</v>
      </c>
      <c r="I373" t="s">
        <v>35</v>
      </c>
      <c r="J373" t="s">
        <v>23</v>
      </c>
      <c r="K373" t="s">
        <v>205</v>
      </c>
      <c r="L373" t="s">
        <v>37</v>
      </c>
      <c r="M373" t="s">
        <v>197</v>
      </c>
      <c r="N373" t="s">
        <v>27</v>
      </c>
      <c r="O373" t="s">
        <v>28</v>
      </c>
      <c r="P373" t="s">
        <v>29</v>
      </c>
      <c r="Q373" t="s">
        <v>30</v>
      </c>
      <c r="R373" t="s">
        <v>21</v>
      </c>
      <c r="S373" t="s">
        <v>2557</v>
      </c>
      <c r="T373" t="s">
        <v>21</v>
      </c>
      <c r="U373" t="s">
        <v>57</v>
      </c>
      <c r="V373">
        <v>0.75</v>
      </c>
      <c r="W373" t="s">
        <v>2595</v>
      </c>
      <c r="X373">
        <v>5</v>
      </c>
    </row>
    <row r="374" spans="1:24">
      <c r="A374" t="s">
        <v>1072</v>
      </c>
      <c r="B374" t="s">
        <v>42</v>
      </c>
      <c r="C374" t="s">
        <v>56</v>
      </c>
      <c r="D374" t="s">
        <v>44</v>
      </c>
      <c r="E374" t="s">
        <v>20</v>
      </c>
      <c r="F374" t="s">
        <v>21</v>
      </c>
      <c r="G374">
        <v>1147</v>
      </c>
      <c r="H374" t="s">
        <v>35</v>
      </c>
      <c r="I374" t="s">
        <v>35</v>
      </c>
      <c r="J374" t="s">
        <v>146</v>
      </c>
      <c r="K374" t="s">
        <v>118</v>
      </c>
      <c r="L374" t="s">
        <v>37</v>
      </c>
      <c r="M374" t="s">
        <v>99</v>
      </c>
      <c r="N374" t="s">
        <v>27</v>
      </c>
      <c r="O374" t="s">
        <v>28</v>
      </c>
      <c r="P374" t="s">
        <v>29</v>
      </c>
      <c r="Q374" t="s">
        <v>30</v>
      </c>
      <c r="R374" t="s">
        <v>21</v>
      </c>
      <c r="S374" t="s">
        <v>2557</v>
      </c>
      <c r="T374" t="s">
        <v>21</v>
      </c>
      <c r="U374" t="s">
        <v>57</v>
      </c>
      <c r="V374">
        <v>0.48333333333333334</v>
      </c>
      <c r="W374" t="s">
        <v>2592</v>
      </c>
      <c r="X374">
        <v>5</v>
      </c>
    </row>
    <row r="375" spans="1:24">
      <c r="A375" t="s">
        <v>2845</v>
      </c>
      <c r="B375" t="s">
        <v>121</v>
      </c>
      <c r="C375" t="s">
        <v>43</v>
      </c>
      <c r="D375" t="s">
        <v>19</v>
      </c>
      <c r="E375" t="s">
        <v>45</v>
      </c>
      <c r="F375" t="s">
        <v>21</v>
      </c>
      <c r="G375">
        <v>2278</v>
      </c>
      <c r="H375" t="s">
        <v>35</v>
      </c>
      <c r="I375" t="s">
        <v>35</v>
      </c>
      <c r="J375" t="s">
        <v>23</v>
      </c>
      <c r="K375" t="s">
        <v>91</v>
      </c>
      <c r="L375" t="s">
        <v>37</v>
      </c>
      <c r="M375" t="s">
        <v>583</v>
      </c>
      <c r="N375" t="s">
        <v>27</v>
      </c>
      <c r="O375" t="s">
        <v>28</v>
      </c>
      <c r="P375" t="s">
        <v>29</v>
      </c>
      <c r="Q375" t="s">
        <v>30</v>
      </c>
      <c r="R375" t="s">
        <v>21</v>
      </c>
      <c r="S375" t="s">
        <v>2557</v>
      </c>
      <c r="T375" t="s">
        <v>21</v>
      </c>
      <c r="U375" t="s">
        <v>57</v>
      </c>
      <c r="V375">
        <v>4.0666666666666664</v>
      </c>
      <c r="W375" t="s">
        <v>2592</v>
      </c>
      <c r="X375">
        <v>5</v>
      </c>
    </row>
    <row r="376" spans="1:24">
      <c r="A376" t="s">
        <v>2846</v>
      </c>
      <c r="B376" t="s">
        <v>336</v>
      </c>
      <c r="C376" t="s">
        <v>87</v>
      </c>
      <c r="D376" t="s">
        <v>44</v>
      </c>
      <c r="E376" t="s">
        <v>33</v>
      </c>
      <c r="F376" t="s">
        <v>21</v>
      </c>
      <c r="G376">
        <v>926</v>
      </c>
      <c r="H376" t="s">
        <v>35</v>
      </c>
      <c r="I376" t="s">
        <v>35</v>
      </c>
      <c r="J376" t="s">
        <v>23</v>
      </c>
      <c r="K376" t="s">
        <v>205</v>
      </c>
      <c r="L376" t="s">
        <v>37</v>
      </c>
      <c r="M376" t="s">
        <v>768</v>
      </c>
      <c r="N376" t="s">
        <v>27</v>
      </c>
      <c r="O376" t="s">
        <v>28</v>
      </c>
      <c r="P376" t="s">
        <v>29</v>
      </c>
      <c r="Q376" t="s">
        <v>30</v>
      </c>
      <c r="R376" t="s">
        <v>21</v>
      </c>
      <c r="S376" t="s">
        <v>2556</v>
      </c>
      <c r="T376" t="s">
        <v>21</v>
      </c>
      <c r="U376" t="s">
        <v>57</v>
      </c>
      <c r="V376">
        <v>3.1833333333333331</v>
      </c>
      <c r="W376" t="s">
        <v>2592</v>
      </c>
      <c r="X376">
        <v>5</v>
      </c>
    </row>
    <row r="377" spans="1:24">
      <c r="A377" t="s">
        <v>520</v>
      </c>
      <c r="B377" t="s">
        <v>97</v>
      </c>
      <c r="C377" t="s">
        <v>56</v>
      </c>
      <c r="D377" t="s">
        <v>19</v>
      </c>
      <c r="E377" t="s">
        <v>33</v>
      </c>
      <c r="F377" t="s">
        <v>21</v>
      </c>
      <c r="G377">
        <v>1545</v>
      </c>
      <c r="H377" t="s">
        <v>35</v>
      </c>
      <c r="I377" t="s">
        <v>35</v>
      </c>
      <c r="J377" t="s">
        <v>23</v>
      </c>
      <c r="K377" t="s">
        <v>91</v>
      </c>
      <c r="L377" t="s">
        <v>37</v>
      </c>
      <c r="M377" t="s">
        <v>315</v>
      </c>
      <c r="N377" t="s">
        <v>27</v>
      </c>
      <c r="O377" t="s">
        <v>28</v>
      </c>
      <c r="P377" t="s">
        <v>29</v>
      </c>
      <c r="Q377" t="s">
        <v>30</v>
      </c>
      <c r="R377" t="s">
        <v>21</v>
      </c>
      <c r="S377" t="s">
        <v>2557</v>
      </c>
      <c r="T377" t="s">
        <v>21</v>
      </c>
      <c r="U377" t="s">
        <v>57</v>
      </c>
      <c r="V377">
        <v>3.45</v>
      </c>
      <c r="W377" t="s">
        <v>2592</v>
      </c>
      <c r="X377">
        <v>5</v>
      </c>
    </row>
    <row r="378" spans="1:24">
      <c r="A378" t="s">
        <v>2847</v>
      </c>
      <c r="B378" t="s">
        <v>108</v>
      </c>
      <c r="C378" t="s">
        <v>43</v>
      </c>
      <c r="D378" t="s">
        <v>44</v>
      </c>
      <c r="E378" t="s">
        <v>45</v>
      </c>
      <c r="F378" t="s">
        <v>21</v>
      </c>
      <c r="G378">
        <v>88</v>
      </c>
      <c r="H378" t="s">
        <v>21</v>
      </c>
      <c r="I378" t="s">
        <v>21</v>
      </c>
      <c r="J378" t="s">
        <v>23</v>
      </c>
      <c r="K378" t="s">
        <v>40</v>
      </c>
      <c r="L378" t="s">
        <v>37</v>
      </c>
      <c r="M378" t="s">
        <v>990</v>
      </c>
      <c r="N378" t="s">
        <v>27</v>
      </c>
      <c r="O378" t="s">
        <v>28</v>
      </c>
      <c r="P378" t="s">
        <v>29</v>
      </c>
      <c r="Q378" t="s">
        <v>30</v>
      </c>
      <c r="R378" t="s">
        <v>21</v>
      </c>
      <c r="S378" t="s">
        <v>2556</v>
      </c>
      <c r="T378" t="s">
        <v>21</v>
      </c>
      <c r="U378" t="s">
        <v>57</v>
      </c>
      <c r="V378">
        <v>2.3833333333333333</v>
      </c>
      <c r="W378" t="s">
        <v>2593</v>
      </c>
      <c r="X378">
        <v>5</v>
      </c>
    </row>
    <row r="379" spans="1:24">
      <c r="A379" t="s">
        <v>1376</v>
      </c>
      <c r="B379" t="s">
        <v>110</v>
      </c>
      <c r="C379" t="s">
        <v>56</v>
      </c>
      <c r="D379" t="s">
        <v>19</v>
      </c>
      <c r="E379" t="s">
        <v>33</v>
      </c>
      <c r="F379" t="s">
        <v>21</v>
      </c>
      <c r="G379">
        <v>140</v>
      </c>
      <c r="H379" t="s">
        <v>35</v>
      </c>
      <c r="I379" t="s">
        <v>35</v>
      </c>
      <c r="J379" t="s">
        <v>23</v>
      </c>
      <c r="K379" t="s">
        <v>118</v>
      </c>
      <c r="L379" t="s">
        <v>37</v>
      </c>
      <c r="M379" t="s">
        <v>1226</v>
      </c>
      <c r="N379" t="s">
        <v>27</v>
      </c>
      <c r="O379" t="s">
        <v>28</v>
      </c>
      <c r="P379" t="s">
        <v>29</v>
      </c>
      <c r="Q379" t="s">
        <v>30</v>
      </c>
      <c r="R379" t="s">
        <v>21</v>
      </c>
      <c r="S379" t="s">
        <v>2557</v>
      </c>
      <c r="T379" t="s">
        <v>21</v>
      </c>
      <c r="U379" t="s">
        <v>57</v>
      </c>
      <c r="V379">
        <v>8.1666666666666661</v>
      </c>
      <c r="W379" t="s">
        <v>2592</v>
      </c>
      <c r="X379">
        <v>5</v>
      </c>
    </row>
    <row r="380" spans="1:24">
      <c r="A380" t="s">
        <v>2848</v>
      </c>
      <c r="B380" t="s">
        <v>128</v>
      </c>
      <c r="C380" t="s">
        <v>32</v>
      </c>
      <c r="D380" t="s">
        <v>19</v>
      </c>
      <c r="E380" t="s">
        <v>33</v>
      </c>
      <c r="F380" t="s">
        <v>21</v>
      </c>
      <c r="G380">
        <v>27</v>
      </c>
      <c r="H380" t="s">
        <v>21</v>
      </c>
      <c r="I380" t="s">
        <v>21</v>
      </c>
      <c r="J380" t="s">
        <v>23</v>
      </c>
      <c r="K380" t="s">
        <v>114</v>
      </c>
      <c r="L380" t="s">
        <v>37</v>
      </c>
      <c r="M380" t="s">
        <v>1734</v>
      </c>
      <c r="N380" t="s">
        <v>27</v>
      </c>
      <c r="O380" t="s">
        <v>28</v>
      </c>
      <c r="P380" t="s">
        <v>29</v>
      </c>
      <c r="Q380" t="s">
        <v>30</v>
      </c>
      <c r="R380" t="s">
        <v>21</v>
      </c>
      <c r="S380" t="s">
        <v>2557</v>
      </c>
      <c r="T380" t="s">
        <v>21</v>
      </c>
      <c r="U380" t="s">
        <v>57</v>
      </c>
      <c r="V380">
        <v>8.0833333333333339</v>
      </c>
      <c r="W380" t="s">
        <v>2593</v>
      </c>
      <c r="X380">
        <v>5</v>
      </c>
    </row>
    <row r="381" spans="1:24">
      <c r="A381" t="s">
        <v>2849</v>
      </c>
      <c r="B381" t="s">
        <v>114</v>
      </c>
      <c r="C381" t="s">
        <v>87</v>
      </c>
      <c r="D381" t="s">
        <v>44</v>
      </c>
      <c r="E381" t="s">
        <v>45</v>
      </c>
      <c r="F381" t="s">
        <v>21</v>
      </c>
      <c r="G381">
        <v>220</v>
      </c>
      <c r="H381" t="s">
        <v>21</v>
      </c>
      <c r="I381" t="s">
        <v>21</v>
      </c>
      <c r="J381" t="s">
        <v>23</v>
      </c>
      <c r="K381" t="s">
        <v>134</v>
      </c>
      <c r="L381" t="s">
        <v>37</v>
      </c>
      <c r="M381" t="s">
        <v>154</v>
      </c>
      <c r="N381" t="s">
        <v>27</v>
      </c>
      <c r="O381" t="s">
        <v>28</v>
      </c>
      <c r="P381" t="s">
        <v>29</v>
      </c>
      <c r="Q381" t="s">
        <v>30</v>
      </c>
      <c r="R381" t="s">
        <v>21</v>
      </c>
      <c r="S381" t="s">
        <v>2556</v>
      </c>
      <c r="T381" t="s">
        <v>21</v>
      </c>
      <c r="U381" t="s">
        <v>57</v>
      </c>
      <c r="V381">
        <v>1.1333333333333333</v>
      </c>
      <c r="W381" t="s">
        <v>2593</v>
      </c>
      <c r="X381">
        <v>5</v>
      </c>
    </row>
    <row r="382" spans="1:24">
      <c r="A382" t="s">
        <v>2850</v>
      </c>
      <c r="B382" t="s">
        <v>76</v>
      </c>
      <c r="C382" t="s">
        <v>56</v>
      </c>
      <c r="D382" t="s">
        <v>19</v>
      </c>
      <c r="E382" t="s">
        <v>20</v>
      </c>
      <c r="F382" t="s">
        <v>21</v>
      </c>
      <c r="G382">
        <v>293</v>
      </c>
      <c r="H382" t="s">
        <v>35</v>
      </c>
      <c r="I382" t="s">
        <v>35</v>
      </c>
      <c r="J382" t="s">
        <v>23</v>
      </c>
      <c r="K382" t="s">
        <v>118</v>
      </c>
      <c r="L382" t="s">
        <v>37</v>
      </c>
      <c r="M382" t="s">
        <v>366</v>
      </c>
      <c r="N382" t="s">
        <v>27</v>
      </c>
      <c r="O382" t="s">
        <v>28</v>
      </c>
      <c r="P382" t="s">
        <v>29</v>
      </c>
      <c r="Q382" t="s">
        <v>30</v>
      </c>
      <c r="R382" t="s">
        <v>21</v>
      </c>
      <c r="S382" t="s">
        <v>2557</v>
      </c>
      <c r="T382" t="s">
        <v>21</v>
      </c>
      <c r="U382" t="s">
        <v>57</v>
      </c>
      <c r="V382">
        <v>1.7</v>
      </c>
      <c r="W382" t="s">
        <v>2592</v>
      </c>
      <c r="X382">
        <v>5</v>
      </c>
    </row>
    <row r="383" spans="1:24">
      <c r="A383" t="s">
        <v>55</v>
      </c>
      <c r="B383" t="s">
        <v>65</v>
      </c>
      <c r="C383" t="s">
        <v>144</v>
      </c>
      <c r="D383" t="s">
        <v>44</v>
      </c>
      <c r="E383" t="s">
        <v>33</v>
      </c>
      <c r="F383" t="s">
        <v>21</v>
      </c>
      <c r="G383">
        <v>101</v>
      </c>
      <c r="H383" t="s">
        <v>35</v>
      </c>
      <c r="I383" t="s">
        <v>35</v>
      </c>
      <c r="J383" t="s">
        <v>30</v>
      </c>
      <c r="K383" t="s">
        <v>134</v>
      </c>
      <c r="L383" t="s">
        <v>37</v>
      </c>
      <c r="M383" t="s">
        <v>215</v>
      </c>
      <c r="N383" t="s">
        <v>27</v>
      </c>
      <c r="O383" t="s">
        <v>28</v>
      </c>
      <c r="P383" t="s">
        <v>29</v>
      </c>
      <c r="Q383" t="s">
        <v>30</v>
      </c>
      <c r="R383" t="s">
        <v>21</v>
      </c>
      <c r="S383" t="s">
        <v>2557</v>
      </c>
      <c r="T383" t="s">
        <v>21</v>
      </c>
      <c r="U383" t="s">
        <v>57</v>
      </c>
      <c r="V383">
        <v>5.2333333333333334</v>
      </c>
      <c r="W383" t="s">
        <v>2592</v>
      </c>
      <c r="X383">
        <v>5</v>
      </c>
    </row>
    <row r="384" spans="1:24">
      <c r="A384" t="s">
        <v>259</v>
      </c>
      <c r="B384" t="s">
        <v>216</v>
      </c>
      <c r="C384" t="s">
        <v>72</v>
      </c>
      <c r="D384" t="s">
        <v>122</v>
      </c>
      <c r="E384" t="s">
        <v>33</v>
      </c>
      <c r="F384" t="s">
        <v>21</v>
      </c>
      <c r="G384">
        <v>784</v>
      </c>
      <c r="H384" t="s">
        <v>35</v>
      </c>
      <c r="I384" t="s">
        <v>35</v>
      </c>
      <c r="J384" t="s">
        <v>30</v>
      </c>
      <c r="K384" t="s">
        <v>205</v>
      </c>
      <c r="L384" t="s">
        <v>37</v>
      </c>
      <c r="M384" t="s">
        <v>217</v>
      </c>
      <c r="N384" t="s">
        <v>27</v>
      </c>
      <c r="O384" t="s">
        <v>28</v>
      </c>
      <c r="P384" t="s">
        <v>29</v>
      </c>
      <c r="Q384" t="s">
        <v>30</v>
      </c>
      <c r="R384" t="s">
        <v>21</v>
      </c>
      <c r="S384" t="s">
        <v>2589</v>
      </c>
      <c r="T384" t="s">
        <v>21</v>
      </c>
      <c r="U384" t="s">
        <v>57</v>
      </c>
      <c r="V384">
        <v>9.65</v>
      </c>
      <c r="W384" t="s">
        <v>2592</v>
      </c>
      <c r="X384">
        <v>5</v>
      </c>
    </row>
    <row r="385" spans="1:24">
      <c r="A385" t="s">
        <v>235</v>
      </c>
      <c r="B385" t="s">
        <v>71</v>
      </c>
      <c r="C385" t="s">
        <v>72</v>
      </c>
      <c r="D385" t="s">
        <v>19</v>
      </c>
      <c r="E385" t="s">
        <v>33</v>
      </c>
      <c r="F385" t="s">
        <v>21</v>
      </c>
      <c r="G385">
        <v>501</v>
      </c>
      <c r="H385" t="s">
        <v>21</v>
      </c>
      <c r="I385" t="s">
        <v>21</v>
      </c>
      <c r="J385" t="s">
        <v>30</v>
      </c>
      <c r="K385" t="s">
        <v>134</v>
      </c>
      <c r="L385" t="s">
        <v>37</v>
      </c>
      <c r="M385" t="s">
        <v>371</v>
      </c>
      <c r="N385" t="s">
        <v>27</v>
      </c>
      <c r="O385" t="s">
        <v>28</v>
      </c>
      <c r="P385" t="s">
        <v>29</v>
      </c>
      <c r="Q385" t="s">
        <v>30</v>
      </c>
      <c r="R385" t="s">
        <v>21</v>
      </c>
      <c r="S385" t="s">
        <v>2557</v>
      </c>
      <c r="T385" t="s">
        <v>21</v>
      </c>
      <c r="U385" t="s">
        <v>57</v>
      </c>
      <c r="V385">
        <v>4.8166666666666664</v>
      </c>
      <c r="W385" t="s">
        <v>2593</v>
      </c>
      <c r="X385">
        <v>5</v>
      </c>
    </row>
    <row r="386" spans="1:24">
      <c r="A386" t="s">
        <v>137</v>
      </c>
      <c r="B386" t="s">
        <v>209</v>
      </c>
      <c r="C386" t="s">
        <v>72</v>
      </c>
      <c r="D386" t="s">
        <v>19</v>
      </c>
      <c r="E386" t="s">
        <v>45</v>
      </c>
      <c r="F386" t="s">
        <v>21</v>
      </c>
      <c r="G386">
        <v>310</v>
      </c>
      <c r="H386" t="s">
        <v>21</v>
      </c>
      <c r="I386" t="s">
        <v>21</v>
      </c>
      <c r="J386" t="s">
        <v>30</v>
      </c>
      <c r="K386" t="s">
        <v>74</v>
      </c>
      <c r="L386" t="s">
        <v>37</v>
      </c>
      <c r="M386" t="s">
        <v>391</v>
      </c>
      <c r="N386" t="s">
        <v>27</v>
      </c>
      <c r="O386" t="s">
        <v>28</v>
      </c>
      <c r="P386" t="s">
        <v>29</v>
      </c>
      <c r="Q386" t="s">
        <v>30</v>
      </c>
      <c r="R386" t="s">
        <v>21</v>
      </c>
      <c r="S386" t="s">
        <v>2589</v>
      </c>
      <c r="T386" t="s">
        <v>21</v>
      </c>
      <c r="U386" t="s">
        <v>57</v>
      </c>
      <c r="V386">
        <v>2.25</v>
      </c>
      <c r="W386" t="s">
        <v>2593</v>
      </c>
      <c r="X386">
        <v>5</v>
      </c>
    </row>
    <row r="387" spans="1:24">
      <c r="A387" t="s">
        <v>333</v>
      </c>
      <c r="B387" t="s">
        <v>103</v>
      </c>
      <c r="C387" t="s">
        <v>66</v>
      </c>
      <c r="D387" t="s">
        <v>19</v>
      </c>
      <c r="E387" t="s">
        <v>33</v>
      </c>
      <c r="F387" t="s">
        <v>21</v>
      </c>
      <c r="G387">
        <v>1516</v>
      </c>
      <c r="H387" t="s">
        <v>35</v>
      </c>
      <c r="I387" t="s">
        <v>35</v>
      </c>
      <c r="J387" t="s">
        <v>30</v>
      </c>
      <c r="K387" t="s">
        <v>60</v>
      </c>
      <c r="L387" t="s">
        <v>37</v>
      </c>
      <c r="M387" t="s">
        <v>442</v>
      </c>
      <c r="N387" t="s">
        <v>27</v>
      </c>
      <c r="O387" t="s">
        <v>28</v>
      </c>
      <c r="P387" t="s">
        <v>29</v>
      </c>
      <c r="Q387" t="s">
        <v>30</v>
      </c>
      <c r="R387" t="s">
        <v>21</v>
      </c>
      <c r="S387" t="s">
        <v>2557</v>
      </c>
      <c r="T387" t="s">
        <v>21</v>
      </c>
      <c r="U387" t="s">
        <v>57</v>
      </c>
      <c r="V387">
        <v>6.2166666666666668</v>
      </c>
      <c r="W387" t="s">
        <v>2592</v>
      </c>
      <c r="X387">
        <v>5</v>
      </c>
    </row>
    <row r="388" spans="1:24">
      <c r="A388" t="s">
        <v>1216</v>
      </c>
      <c r="B388" t="s">
        <v>134</v>
      </c>
      <c r="C388" t="s">
        <v>18</v>
      </c>
      <c r="D388" t="s">
        <v>44</v>
      </c>
      <c r="E388" t="s">
        <v>33</v>
      </c>
      <c r="F388" t="s">
        <v>21</v>
      </c>
      <c r="G388">
        <v>1064</v>
      </c>
      <c r="H388" t="s">
        <v>21</v>
      </c>
      <c r="I388" t="s">
        <v>21</v>
      </c>
      <c r="J388" t="s">
        <v>30</v>
      </c>
      <c r="K388" t="s">
        <v>97</v>
      </c>
      <c r="L388" t="s">
        <v>37</v>
      </c>
      <c r="M388" t="s">
        <v>89</v>
      </c>
      <c r="N388" t="s">
        <v>27</v>
      </c>
      <c r="O388" t="s">
        <v>28</v>
      </c>
      <c r="P388" t="s">
        <v>29</v>
      </c>
      <c r="Q388" t="s">
        <v>30</v>
      </c>
      <c r="R388" t="s">
        <v>21</v>
      </c>
      <c r="S388" t="s">
        <v>2556</v>
      </c>
      <c r="T388" t="s">
        <v>21</v>
      </c>
      <c r="U388" t="s">
        <v>57</v>
      </c>
      <c r="V388">
        <v>1.8833333333333333</v>
      </c>
      <c r="W388" t="s">
        <v>2593</v>
      </c>
      <c r="X388">
        <v>5</v>
      </c>
    </row>
    <row r="389" spans="1:24">
      <c r="A389" t="s">
        <v>764</v>
      </c>
      <c r="B389" t="s">
        <v>524</v>
      </c>
      <c r="C389" t="s">
        <v>43</v>
      </c>
      <c r="D389" t="s">
        <v>122</v>
      </c>
      <c r="E389" t="s">
        <v>45</v>
      </c>
      <c r="F389" t="s">
        <v>21</v>
      </c>
      <c r="G389">
        <v>447</v>
      </c>
      <c r="H389" t="s">
        <v>21</v>
      </c>
      <c r="I389" t="s">
        <v>35</v>
      </c>
      <c r="J389" t="s">
        <v>30</v>
      </c>
      <c r="K389" t="s">
        <v>118</v>
      </c>
      <c r="L389" t="s">
        <v>37</v>
      </c>
      <c r="M389" t="s">
        <v>430</v>
      </c>
      <c r="N389" t="s">
        <v>27</v>
      </c>
      <c r="O389" t="s">
        <v>28</v>
      </c>
      <c r="P389" t="s">
        <v>29</v>
      </c>
      <c r="Q389" t="s">
        <v>30</v>
      </c>
      <c r="R389" t="s">
        <v>21</v>
      </c>
      <c r="S389" t="s">
        <v>2589</v>
      </c>
      <c r="T389" t="s">
        <v>21</v>
      </c>
      <c r="U389" t="s">
        <v>57</v>
      </c>
      <c r="V389">
        <v>2.1</v>
      </c>
      <c r="W389" t="s">
        <v>2595</v>
      </c>
      <c r="X389">
        <v>5</v>
      </c>
    </row>
    <row r="390" spans="1:24">
      <c r="A390" t="s">
        <v>942</v>
      </c>
      <c r="B390" t="s">
        <v>128</v>
      </c>
      <c r="C390" t="s">
        <v>87</v>
      </c>
      <c r="D390" t="s">
        <v>19</v>
      </c>
      <c r="E390" t="s">
        <v>33</v>
      </c>
      <c r="F390" t="s">
        <v>21</v>
      </c>
      <c r="G390">
        <v>0</v>
      </c>
      <c r="H390" t="s">
        <v>35</v>
      </c>
      <c r="I390" t="s">
        <v>35</v>
      </c>
      <c r="J390" t="s">
        <v>30</v>
      </c>
      <c r="K390" t="s">
        <v>47</v>
      </c>
      <c r="L390" t="s">
        <v>37</v>
      </c>
      <c r="M390" t="s">
        <v>211</v>
      </c>
      <c r="N390" t="s">
        <v>27</v>
      </c>
      <c r="O390" t="s">
        <v>28</v>
      </c>
      <c r="P390" t="s">
        <v>29</v>
      </c>
      <c r="Q390" t="s">
        <v>30</v>
      </c>
      <c r="R390" t="s">
        <v>21</v>
      </c>
      <c r="S390" t="s">
        <v>2557</v>
      </c>
      <c r="T390" t="s">
        <v>21</v>
      </c>
      <c r="U390" t="s">
        <v>57</v>
      </c>
      <c r="V390">
        <v>2.65</v>
      </c>
      <c r="W390" t="s">
        <v>2592</v>
      </c>
      <c r="X390">
        <v>5</v>
      </c>
    </row>
    <row r="391" spans="1:24">
      <c r="A391" t="s">
        <v>301</v>
      </c>
      <c r="B391" t="s">
        <v>65</v>
      </c>
      <c r="C391" t="s">
        <v>56</v>
      </c>
      <c r="D391" t="s">
        <v>19</v>
      </c>
      <c r="E391" t="s">
        <v>20</v>
      </c>
      <c r="F391" t="s">
        <v>21</v>
      </c>
      <c r="G391">
        <v>973</v>
      </c>
      <c r="H391" t="s">
        <v>35</v>
      </c>
      <c r="I391" t="s">
        <v>35</v>
      </c>
      <c r="J391" t="s">
        <v>30</v>
      </c>
      <c r="K391" t="s">
        <v>60</v>
      </c>
      <c r="L391" t="s">
        <v>37</v>
      </c>
      <c r="M391" t="s">
        <v>269</v>
      </c>
      <c r="N391" t="s">
        <v>27</v>
      </c>
      <c r="O391" t="s">
        <v>28</v>
      </c>
      <c r="P391" t="s">
        <v>29</v>
      </c>
      <c r="Q391" t="s">
        <v>30</v>
      </c>
      <c r="R391" t="s">
        <v>21</v>
      </c>
      <c r="S391" t="s">
        <v>2557</v>
      </c>
      <c r="T391" t="s">
        <v>21</v>
      </c>
      <c r="U391" t="s">
        <v>57</v>
      </c>
      <c r="V391">
        <v>4.8833333333333337</v>
      </c>
      <c r="W391" t="s">
        <v>2592</v>
      </c>
      <c r="X391">
        <v>5</v>
      </c>
    </row>
    <row r="392" spans="1:24">
      <c r="A392" t="s">
        <v>1444</v>
      </c>
      <c r="B392" t="s">
        <v>76</v>
      </c>
      <c r="C392" t="s">
        <v>87</v>
      </c>
      <c r="D392" t="s">
        <v>19</v>
      </c>
      <c r="E392" t="s">
        <v>33</v>
      </c>
      <c r="F392" t="s">
        <v>21</v>
      </c>
      <c r="G392">
        <v>920</v>
      </c>
      <c r="H392" t="s">
        <v>35</v>
      </c>
      <c r="I392" t="s">
        <v>35</v>
      </c>
      <c r="J392" t="s">
        <v>30</v>
      </c>
      <c r="K392" t="s">
        <v>108</v>
      </c>
      <c r="L392" t="s">
        <v>37</v>
      </c>
      <c r="M392" t="s">
        <v>109</v>
      </c>
      <c r="N392" t="s">
        <v>27</v>
      </c>
      <c r="O392" t="s">
        <v>28</v>
      </c>
      <c r="P392" t="s">
        <v>29</v>
      </c>
      <c r="Q392" t="s">
        <v>30</v>
      </c>
      <c r="R392" t="s">
        <v>21</v>
      </c>
      <c r="S392" t="s">
        <v>2557</v>
      </c>
      <c r="T392" t="s">
        <v>21</v>
      </c>
      <c r="U392" t="s">
        <v>57</v>
      </c>
      <c r="V392">
        <v>3.9833333333333334</v>
      </c>
      <c r="W392" t="s">
        <v>2592</v>
      </c>
      <c r="X392">
        <v>5</v>
      </c>
    </row>
    <row r="393" spans="1:24">
      <c r="A393" t="s">
        <v>594</v>
      </c>
      <c r="B393" t="s">
        <v>80</v>
      </c>
      <c r="C393" t="s">
        <v>72</v>
      </c>
      <c r="D393" t="s">
        <v>44</v>
      </c>
      <c r="E393" t="s">
        <v>33</v>
      </c>
      <c r="F393" t="s">
        <v>21</v>
      </c>
      <c r="G393">
        <v>11269</v>
      </c>
      <c r="H393" t="s">
        <v>21</v>
      </c>
      <c r="I393" t="s">
        <v>21</v>
      </c>
      <c r="J393" t="s">
        <v>30</v>
      </c>
      <c r="K393" t="s">
        <v>99</v>
      </c>
      <c r="L393" t="s">
        <v>37</v>
      </c>
      <c r="M393" t="s">
        <v>195</v>
      </c>
      <c r="N393" t="s">
        <v>27</v>
      </c>
      <c r="O393" t="s">
        <v>28</v>
      </c>
      <c r="P393" t="s">
        <v>29</v>
      </c>
      <c r="Q393" t="s">
        <v>30</v>
      </c>
      <c r="R393" t="s">
        <v>21</v>
      </c>
      <c r="S393" t="s">
        <v>2557</v>
      </c>
      <c r="T393" t="s">
        <v>21</v>
      </c>
      <c r="U393" t="s">
        <v>57</v>
      </c>
      <c r="V393">
        <v>1.5333333333333334</v>
      </c>
      <c r="W393" t="s">
        <v>2593</v>
      </c>
      <c r="X393">
        <v>5</v>
      </c>
    </row>
    <row r="394" spans="1:24">
      <c r="A394" t="s">
        <v>1156</v>
      </c>
      <c r="B394" t="s">
        <v>31</v>
      </c>
      <c r="C394" t="s">
        <v>43</v>
      </c>
      <c r="D394" t="s">
        <v>19</v>
      </c>
      <c r="E394" t="s">
        <v>45</v>
      </c>
      <c r="F394" t="s">
        <v>21</v>
      </c>
      <c r="G394">
        <v>148</v>
      </c>
      <c r="H394" t="s">
        <v>21</v>
      </c>
      <c r="I394" t="s">
        <v>21</v>
      </c>
      <c r="J394" t="s">
        <v>30</v>
      </c>
      <c r="K394" t="s">
        <v>85</v>
      </c>
      <c r="L394" t="s">
        <v>37</v>
      </c>
      <c r="M394" t="s">
        <v>997</v>
      </c>
      <c r="N394" t="s">
        <v>27</v>
      </c>
      <c r="O394" t="s">
        <v>28</v>
      </c>
      <c r="P394" t="s">
        <v>29</v>
      </c>
      <c r="Q394" t="s">
        <v>30</v>
      </c>
      <c r="R394" t="s">
        <v>21</v>
      </c>
      <c r="S394" t="s">
        <v>2557</v>
      </c>
      <c r="T394" t="s">
        <v>21</v>
      </c>
      <c r="U394" t="s">
        <v>57</v>
      </c>
      <c r="V394">
        <v>11.95</v>
      </c>
      <c r="W394" t="s">
        <v>2593</v>
      </c>
      <c r="X394">
        <v>5</v>
      </c>
    </row>
    <row r="395" spans="1:24">
      <c r="A395" t="s">
        <v>1412</v>
      </c>
      <c r="B395" t="s">
        <v>79</v>
      </c>
      <c r="C395" t="s">
        <v>72</v>
      </c>
      <c r="D395" t="s">
        <v>19</v>
      </c>
      <c r="E395" t="s">
        <v>33</v>
      </c>
      <c r="F395" t="s">
        <v>21</v>
      </c>
      <c r="G395">
        <v>839</v>
      </c>
      <c r="H395" t="s">
        <v>21</v>
      </c>
      <c r="I395" t="s">
        <v>35</v>
      </c>
      <c r="J395" t="s">
        <v>30</v>
      </c>
      <c r="K395" t="s">
        <v>57</v>
      </c>
      <c r="L395" t="s">
        <v>37</v>
      </c>
      <c r="M395" t="s">
        <v>867</v>
      </c>
      <c r="N395" t="s">
        <v>27</v>
      </c>
      <c r="O395" t="s">
        <v>28</v>
      </c>
      <c r="P395" t="s">
        <v>29</v>
      </c>
      <c r="Q395" t="s">
        <v>30</v>
      </c>
      <c r="R395" t="s">
        <v>21</v>
      </c>
      <c r="S395" t="s">
        <v>2589</v>
      </c>
      <c r="T395" t="s">
        <v>21</v>
      </c>
      <c r="U395" t="s">
        <v>57</v>
      </c>
      <c r="V395">
        <v>3.75</v>
      </c>
      <c r="W395" t="s">
        <v>2595</v>
      </c>
      <c r="X395">
        <v>5</v>
      </c>
    </row>
    <row r="396" spans="1:24">
      <c r="A396" t="s">
        <v>2851</v>
      </c>
      <c r="B396" t="s">
        <v>76</v>
      </c>
      <c r="C396" t="s">
        <v>43</v>
      </c>
      <c r="D396" t="s">
        <v>19</v>
      </c>
      <c r="E396" t="s">
        <v>45</v>
      </c>
      <c r="F396" t="s">
        <v>21</v>
      </c>
      <c r="G396">
        <v>176</v>
      </c>
      <c r="H396" t="s">
        <v>35</v>
      </c>
      <c r="I396" t="s">
        <v>35</v>
      </c>
      <c r="J396" t="s">
        <v>30</v>
      </c>
      <c r="K396" t="s">
        <v>57</v>
      </c>
      <c r="L396" t="s">
        <v>37</v>
      </c>
      <c r="M396" t="s">
        <v>126</v>
      </c>
      <c r="N396" t="s">
        <v>27</v>
      </c>
      <c r="O396" t="s">
        <v>28</v>
      </c>
      <c r="P396" t="s">
        <v>29</v>
      </c>
      <c r="Q396" t="s">
        <v>30</v>
      </c>
      <c r="R396" t="s">
        <v>21</v>
      </c>
      <c r="S396" t="s">
        <v>2557</v>
      </c>
      <c r="T396" t="s">
        <v>21</v>
      </c>
      <c r="U396" t="s">
        <v>57</v>
      </c>
      <c r="V396">
        <v>0.7</v>
      </c>
      <c r="W396" t="s">
        <v>2592</v>
      </c>
      <c r="X396">
        <v>5</v>
      </c>
    </row>
    <row r="397" spans="1:24">
      <c r="A397" t="s">
        <v>930</v>
      </c>
      <c r="B397" t="s">
        <v>79</v>
      </c>
      <c r="C397" t="s">
        <v>144</v>
      </c>
      <c r="D397" t="s">
        <v>19</v>
      </c>
      <c r="E397" t="s">
        <v>45</v>
      </c>
      <c r="F397" t="s">
        <v>21</v>
      </c>
      <c r="G397">
        <v>0</v>
      </c>
      <c r="H397" t="s">
        <v>35</v>
      </c>
      <c r="I397" t="s">
        <v>35</v>
      </c>
      <c r="J397" t="s">
        <v>30</v>
      </c>
      <c r="K397" t="s">
        <v>234</v>
      </c>
      <c r="L397" t="s">
        <v>37</v>
      </c>
      <c r="M397" t="s">
        <v>1177</v>
      </c>
      <c r="N397" t="s">
        <v>27</v>
      </c>
      <c r="O397" t="s">
        <v>28</v>
      </c>
      <c r="P397" t="s">
        <v>29</v>
      </c>
      <c r="Q397" t="s">
        <v>30</v>
      </c>
      <c r="R397" t="s">
        <v>35</v>
      </c>
      <c r="S397" t="s">
        <v>2589</v>
      </c>
      <c r="T397" t="s">
        <v>21</v>
      </c>
      <c r="U397" t="s">
        <v>57</v>
      </c>
      <c r="V397">
        <v>10.8</v>
      </c>
      <c r="W397" t="s">
        <v>2592</v>
      </c>
      <c r="X397">
        <v>5</v>
      </c>
    </row>
    <row r="398" spans="1:24">
      <c r="A398" t="s">
        <v>2852</v>
      </c>
      <c r="B398" t="s">
        <v>140</v>
      </c>
      <c r="C398" t="s">
        <v>32</v>
      </c>
      <c r="D398" t="s">
        <v>19</v>
      </c>
      <c r="E398" t="s">
        <v>33</v>
      </c>
      <c r="F398" t="s">
        <v>21</v>
      </c>
      <c r="G398">
        <v>186</v>
      </c>
      <c r="H398" t="s">
        <v>35</v>
      </c>
      <c r="I398" t="s">
        <v>35</v>
      </c>
      <c r="J398" t="s">
        <v>30</v>
      </c>
      <c r="K398" t="s">
        <v>243</v>
      </c>
      <c r="L398" t="s">
        <v>37</v>
      </c>
      <c r="M398" t="s">
        <v>102</v>
      </c>
      <c r="N398" t="s">
        <v>27</v>
      </c>
      <c r="O398" t="s">
        <v>28</v>
      </c>
      <c r="P398" t="s">
        <v>29</v>
      </c>
      <c r="Q398" t="s">
        <v>30</v>
      </c>
      <c r="R398" t="s">
        <v>21</v>
      </c>
      <c r="S398" t="s">
        <v>2589</v>
      </c>
      <c r="T398" t="s">
        <v>21</v>
      </c>
      <c r="U398" t="s">
        <v>57</v>
      </c>
      <c r="V398">
        <v>4.0166666666666666</v>
      </c>
      <c r="W398" t="s">
        <v>2592</v>
      </c>
      <c r="X398">
        <v>5</v>
      </c>
    </row>
    <row r="399" spans="1:24">
      <c r="A399" t="s">
        <v>1510</v>
      </c>
      <c r="B399" t="s">
        <v>216</v>
      </c>
      <c r="C399" t="s">
        <v>144</v>
      </c>
      <c r="D399" t="s">
        <v>122</v>
      </c>
      <c r="E399" t="s">
        <v>45</v>
      </c>
      <c r="F399" t="s">
        <v>21</v>
      </c>
      <c r="G399">
        <v>0</v>
      </c>
      <c r="H399" t="s">
        <v>21</v>
      </c>
      <c r="I399" t="s">
        <v>21</v>
      </c>
      <c r="J399" t="s">
        <v>30</v>
      </c>
      <c r="K399" t="s">
        <v>91</v>
      </c>
      <c r="L399" t="s">
        <v>37</v>
      </c>
      <c r="M399" t="s">
        <v>1208</v>
      </c>
      <c r="N399" t="s">
        <v>27</v>
      </c>
      <c r="O399" t="s">
        <v>28</v>
      </c>
      <c r="P399" t="s">
        <v>29</v>
      </c>
      <c r="Q399" t="s">
        <v>30</v>
      </c>
      <c r="R399" t="s">
        <v>35</v>
      </c>
      <c r="S399" t="s">
        <v>2589</v>
      </c>
      <c r="T399" t="s">
        <v>21</v>
      </c>
      <c r="U399" t="s">
        <v>57</v>
      </c>
      <c r="V399">
        <v>10.3</v>
      </c>
      <c r="W399" t="s">
        <v>2593</v>
      </c>
      <c r="X399">
        <v>5</v>
      </c>
    </row>
    <row r="400" spans="1:24">
      <c r="A400" t="s">
        <v>1266</v>
      </c>
      <c r="B400" t="s">
        <v>128</v>
      </c>
      <c r="C400" t="s">
        <v>56</v>
      </c>
      <c r="D400" t="s">
        <v>19</v>
      </c>
      <c r="E400" t="s">
        <v>20</v>
      </c>
      <c r="F400" t="s">
        <v>21</v>
      </c>
      <c r="G400">
        <v>271</v>
      </c>
      <c r="H400" t="s">
        <v>35</v>
      </c>
      <c r="I400" t="s">
        <v>35</v>
      </c>
      <c r="J400" t="s">
        <v>30</v>
      </c>
      <c r="K400" t="s">
        <v>243</v>
      </c>
      <c r="L400" t="s">
        <v>37</v>
      </c>
      <c r="M400" t="s">
        <v>598</v>
      </c>
      <c r="N400" t="s">
        <v>27</v>
      </c>
      <c r="O400" t="s">
        <v>28</v>
      </c>
      <c r="P400" t="s">
        <v>29</v>
      </c>
      <c r="Q400" t="s">
        <v>30</v>
      </c>
      <c r="R400" t="s">
        <v>21</v>
      </c>
      <c r="S400" t="s">
        <v>2557</v>
      </c>
      <c r="T400" t="s">
        <v>21</v>
      </c>
      <c r="U400" t="s">
        <v>57</v>
      </c>
      <c r="V400">
        <v>1.5666666666666667</v>
      </c>
      <c r="W400" t="s">
        <v>2592</v>
      </c>
      <c r="X400">
        <v>5</v>
      </c>
    </row>
    <row r="401" spans="1:24">
      <c r="A401" t="s">
        <v>2853</v>
      </c>
      <c r="B401" t="s">
        <v>134</v>
      </c>
      <c r="C401" t="s">
        <v>43</v>
      </c>
      <c r="D401" t="s">
        <v>44</v>
      </c>
      <c r="E401" t="s">
        <v>45</v>
      </c>
      <c r="F401" t="s">
        <v>21</v>
      </c>
      <c r="G401">
        <v>205</v>
      </c>
      <c r="H401" t="s">
        <v>21</v>
      </c>
      <c r="I401" t="s">
        <v>21</v>
      </c>
      <c r="J401" t="s">
        <v>30</v>
      </c>
      <c r="K401" t="s">
        <v>134</v>
      </c>
      <c r="L401" t="s">
        <v>37</v>
      </c>
      <c r="M401" t="s">
        <v>274</v>
      </c>
      <c r="N401" t="s">
        <v>27</v>
      </c>
      <c r="O401" t="s">
        <v>28</v>
      </c>
      <c r="P401" t="s">
        <v>29</v>
      </c>
      <c r="Q401" t="s">
        <v>30</v>
      </c>
      <c r="R401" t="s">
        <v>21</v>
      </c>
      <c r="S401" t="s">
        <v>2556</v>
      </c>
      <c r="T401" t="s">
        <v>21</v>
      </c>
      <c r="U401" t="s">
        <v>57</v>
      </c>
      <c r="V401">
        <v>1.85</v>
      </c>
      <c r="W401" t="s">
        <v>2593</v>
      </c>
      <c r="X401">
        <v>5</v>
      </c>
    </row>
    <row r="402" spans="1:24">
      <c r="A402" t="s">
        <v>2854</v>
      </c>
      <c r="B402" t="s">
        <v>17</v>
      </c>
      <c r="C402" t="s">
        <v>56</v>
      </c>
      <c r="D402" t="s">
        <v>19</v>
      </c>
      <c r="E402" t="s">
        <v>33</v>
      </c>
      <c r="F402" t="s">
        <v>21</v>
      </c>
      <c r="G402">
        <v>501</v>
      </c>
      <c r="H402" t="s">
        <v>35</v>
      </c>
      <c r="I402" t="s">
        <v>35</v>
      </c>
      <c r="J402" t="s">
        <v>30</v>
      </c>
      <c r="K402" t="s">
        <v>108</v>
      </c>
      <c r="L402" t="s">
        <v>37</v>
      </c>
      <c r="M402" t="s">
        <v>674</v>
      </c>
      <c r="N402" t="s">
        <v>27</v>
      </c>
      <c r="O402" t="s">
        <v>28</v>
      </c>
      <c r="P402" t="s">
        <v>29</v>
      </c>
      <c r="Q402" t="s">
        <v>30</v>
      </c>
      <c r="R402" t="s">
        <v>21</v>
      </c>
      <c r="S402" t="s">
        <v>2557</v>
      </c>
      <c r="T402" t="s">
        <v>21</v>
      </c>
      <c r="U402" t="s">
        <v>57</v>
      </c>
      <c r="V402">
        <v>8.5666666666666664</v>
      </c>
      <c r="W402" t="s">
        <v>2592</v>
      </c>
      <c r="X402">
        <v>5</v>
      </c>
    </row>
    <row r="403" spans="1:24">
      <c r="A403" t="s">
        <v>2855</v>
      </c>
      <c r="B403" t="s">
        <v>65</v>
      </c>
      <c r="C403" t="s">
        <v>87</v>
      </c>
      <c r="D403" t="s">
        <v>19</v>
      </c>
      <c r="E403" t="s">
        <v>33</v>
      </c>
      <c r="F403" t="s">
        <v>21</v>
      </c>
      <c r="G403">
        <v>-423</v>
      </c>
      <c r="H403" t="s">
        <v>35</v>
      </c>
      <c r="I403" t="s">
        <v>35</v>
      </c>
      <c r="J403" t="s">
        <v>30</v>
      </c>
      <c r="K403" t="s">
        <v>91</v>
      </c>
      <c r="L403" t="s">
        <v>37</v>
      </c>
      <c r="M403" t="s">
        <v>129</v>
      </c>
      <c r="N403" t="s">
        <v>27</v>
      </c>
      <c r="O403" t="s">
        <v>28</v>
      </c>
      <c r="P403" t="s">
        <v>29</v>
      </c>
      <c r="Q403" t="s">
        <v>30</v>
      </c>
      <c r="R403" t="s">
        <v>21</v>
      </c>
      <c r="S403" t="s">
        <v>2557</v>
      </c>
      <c r="T403" t="s">
        <v>21</v>
      </c>
      <c r="U403" t="s">
        <v>57</v>
      </c>
      <c r="V403">
        <v>1.7666666666666666</v>
      </c>
      <c r="W403" t="s">
        <v>2592</v>
      </c>
      <c r="X403">
        <v>5</v>
      </c>
    </row>
    <row r="404" spans="1:24">
      <c r="A404" t="s">
        <v>2856</v>
      </c>
      <c r="B404" t="s">
        <v>128</v>
      </c>
      <c r="C404" t="s">
        <v>77</v>
      </c>
      <c r="D404" t="s">
        <v>19</v>
      </c>
      <c r="E404" t="s">
        <v>20</v>
      </c>
      <c r="F404" t="s">
        <v>21</v>
      </c>
      <c r="G404">
        <v>276</v>
      </c>
      <c r="H404" t="s">
        <v>35</v>
      </c>
      <c r="I404" t="s">
        <v>35</v>
      </c>
      <c r="J404" t="s">
        <v>30</v>
      </c>
      <c r="K404" t="s">
        <v>205</v>
      </c>
      <c r="L404" t="s">
        <v>37</v>
      </c>
      <c r="M404" t="s">
        <v>255</v>
      </c>
      <c r="N404" t="s">
        <v>27</v>
      </c>
      <c r="O404" t="s">
        <v>28</v>
      </c>
      <c r="P404" t="s">
        <v>29</v>
      </c>
      <c r="Q404" t="s">
        <v>30</v>
      </c>
      <c r="R404" t="s">
        <v>21</v>
      </c>
      <c r="S404" t="s">
        <v>2557</v>
      </c>
      <c r="T404" t="s">
        <v>21</v>
      </c>
      <c r="U404" t="s">
        <v>57</v>
      </c>
      <c r="V404">
        <v>3.65</v>
      </c>
      <c r="W404" t="s">
        <v>2592</v>
      </c>
      <c r="X404">
        <v>5</v>
      </c>
    </row>
    <row r="405" spans="1:24">
      <c r="A405" t="s">
        <v>2857</v>
      </c>
      <c r="B405" t="s">
        <v>323</v>
      </c>
      <c r="C405" t="s">
        <v>72</v>
      </c>
      <c r="D405" t="s">
        <v>19</v>
      </c>
      <c r="E405" t="s">
        <v>33</v>
      </c>
      <c r="F405" t="s">
        <v>21</v>
      </c>
      <c r="G405">
        <v>57</v>
      </c>
      <c r="H405" t="s">
        <v>21</v>
      </c>
      <c r="I405" t="s">
        <v>21</v>
      </c>
      <c r="J405" t="s">
        <v>30</v>
      </c>
      <c r="K405" t="s">
        <v>234</v>
      </c>
      <c r="L405" t="s">
        <v>37</v>
      </c>
      <c r="M405" t="s">
        <v>1401</v>
      </c>
      <c r="N405" t="s">
        <v>27</v>
      </c>
      <c r="O405" t="s">
        <v>28</v>
      </c>
      <c r="P405" t="s">
        <v>29</v>
      </c>
      <c r="Q405" t="s">
        <v>30</v>
      </c>
      <c r="R405" t="s">
        <v>35</v>
      </c>
      <c r="S405" t="s">
        <v>2589</v>
      </c>
      <c r="T405" t="s">
        <v>21</v>
      </c>
      <c r="U405" t="s">
        <v>57</v>
      </c>
      <c r="V405">
        <v>13.266666666666667</v>
      </c>
      <c r="W405" t="s">
        <v>2593</v>
      </c>
      <c r="X405">
        <v>5</v>
      </c>
    </row>
    <row r="406" spans="1:24">
      <c r="A406" t="s">
        <v>2858</v>
      </c>
      <c r="B406" t="s">
        <v>99</v>
      </c>
      <c r="C406" t="s">
        <v>66</v>
      </c>
      <c r="D406" t="s">
        <v>44</v>
      </c>
      <c r="E406" t="s">
        <v>33</v>
      </c>
      <c r="F406" t="s">
        <v>21</v>
      </c>
      <c r="G406">
        <v>3672</v>
      </c>
      <c r="H406" t="s">
        <v>35</v>
      </c>
      <c r="I406" t="s">
        <v>35</v>
      </c>
      <c r="J406" t="s">
        <v>30</v>
      </c>
      <c r="K406" t="s">
        <v>234</v>
      </c>
      <c r="L406" t="s">
        <v>37</v>
      </c>
      <c r="M406" t="s">
        <v>1421</v>
      </c>
      <c r="N406" t="s">
        <v>27</v>
      </c>
      <c r="O406" t="s">
        <v>28</v>
      </c>
      <c r="P406" t="s">
        <v>29</v>
      </c>
      <c r="Q406" t="s">
        <v>30</v>
      </c>
      <c r="R406" t="s">
        <v>21</v>
      </c>
      <c r="S406" t="s">
        <v>2556</v>
      </c>
      <c r="T406" t="s">
        <v>21</v>
      </c>
      <c r="U406" t="s">
        <v>57</v>
      </c>
      <c r="V406">
        <v>20.166666666666668</v>
      </c>
      <c r="W406" t="s">
        <v>2592</v>
      </c>
      <c r="X406">
        <v>5</v>
      </c>
    </row>
    <row r="407" spans="1:24">
      <c r="A407" t="s">
        <v>2859</v>
      </c>
      <c r="B407" t="s">
        <v>186</v>
      </c>
      <c r="C407" t="s">
        <v>32</v>
      </c>
      <c r="D407" t="s">
        <v>19</v>
      </c>
      <c r="E407" t="s">
        <v>33</v>
      </c>
      <c r="F407" t="s">
        <v>21</v>
      </c>
      <c r="G407">
        <v>2211</v>
      </c>
      <c r="H407" t="s">
        <v>21</v>
      </c>
      <c r="I407" t="s">
        <v>21</v>
      </c>
      <c r="J407" t="s">
        <v>30</v>
      </c>
      <c r="K407" t="s">
        <v>219</v>
      </c>
      <c r="L407" t="s">
        <v>37</v>
      </c>
      <c r="M407" t="s">
        <v>150</v>
      </c>
      <c r="N407" t="s">
        <v>27</v>
      </c>
      <c r="O407" t="s">
        <v>28</v>
      </c>
      <c r="P407" t="s">
        <v>29</v>
      </c>
      <c r="Q407" t="s">
        <v>30</v>
      </c>
      <c r="R407" t="s">
        <v>21</v>
      </c>
      <c r="S407" t="s">
        <v>2557</v>
      </c>
      <c r="T407" t="s">
        <v>21</v>
      </c>
      <c r="U407" t="s">
        <v>57</v>
      </c>
      <c r="V407">
        <v>2.4833333333333334</v>
      </c>
      <c r="W407" t="s">
        <v>2593</v>
      </c>
      <c r="X407">
        <v>5</v>
      </c>
    </row>
    <row r="408" spans="1:24">
      <c r="A408" t="s">
        <v>2860</v>
      </c>
      <c r="B408" t="s">
        <v>126</v>
      </c>
      <c r="C408" t="s">
        <v>72</v>
      </c>
      <c r="D408" t="s">
        <v>19</v>
      </c>
      <c r="E408" t="s">
        <v>33</v>
      </c>
      <c r="F408" t="s">
        <v>21</v>
      </c>
      <c r="G408">
        <v>-1310</v>
      </c>
      <c r="H408" t="s">
        <v>35</v>
      </c>
      <c r="I408" t="s">
        <v>35</v>
      </c>
      <c r="J408" t="s">
        <v>30</v>
      </c>
      <c r="K408" t="s">
        <v>234</v>
      </c>
      <c r="L408" t="s">
        <v>37</v>
      </c>
      <c r="M408" t="s">
        <v>576</v>
      </c>
      <c r="N408" t="s">
        <v>27</v>
      </c>
      <c r="O408" t="s">
        <v>28</v>
      </c>
      <c r="P408" t="s">
        <v>29</v>
      </c>
      <c r="Q408" t="s">
        <v>30</v>
      </c>
      <c r="R408" t="s">
        <v>21</v>
      </c>
      <c r="S408" t="s">
        <v>2557</v>
      </c>
      <c r="T408" t="s">
        <v>21</v>
      </c>
      <c r="U408" t="s">
        <v>57</v>
      </c>
      <c r="V408">
        <v>2.7</v>
      </c>
      <c r="W408" t="s">
        <v>2592</v>
      </c>
      <c r="X408">
        <v>5</v>
      </c>
    </row>
    <row r="409" spans="1:24">
      <c r="A409" t="s">
        <v>2861</v>
      </c>
      <c r="B409" t="s">
        <v>106</v>
      </c>
      <c r="C409" t="s">
        <v>56</v>
      </c>
      <c r="D409" t="s">
        <v>19</v>
      </c>
      <c r="E409" t="s">
        <v>20</v>
      </c>
      <c r="F409" t="s">
        <v>21</v>
      </c>
      <c r="G409">
        <v>551</v>
      </c>
      <c r="H409" t="s">
        <v>21</v>
      </c>
      <c r="I409" t="s">
        <v>21</v>
      </c>
      <c r="J409" t="s">
        <v>30</v>
      </c>
      <c r="K409" t="s">
        <v>99</v>
      </c>
      <c r="L409" t="s">
        <v>37</v>
      </c>
      <c r="M409" t="s">
        <v>108</v>
      </c>
      <c r="N409" t="s">
        <v>27</v>
      </c>
      <c r="O409" t="s">
        <v>28</v>
      </c>
      <c r="P409" t="s">
        <v>29</v>
      </c>
      <c r="Q409" t="s">
        <v>30</v>
      </c>
      <c r="R409" t="s">
        <v>21</v>
      </c>
      <c r="S409" t="s">
        <v>2589</v>
      </c>
      <c r="T409" t="s">
        <v>21</v>
      </c>
      <c r="U409" t="s">
        <v>57</v>
      </c>
      <c r="V409">
        <v>0.45</v>
      </c>
      <c r="W409" t="s">
        <v>2593</v>
      </c>
      <c r="X409">
        <v>5</v>
      </c>
    </row>
    <row r="410" spans="1:24">
      <c r="A410" t="s">
        <v>2064</v>
      </c>
      <c r="B410" t="s">
        <v>524</v>
      </c>
      <c r="C410" t="s">
        <v>72</v>
      </c>
      <c r="D410" t="s">
        <v>19</v>
      </c>
      <c r="E410" t="s">
        <v>33</v>
      </c>
      <c r="F410" t="s">
        <v>21</v>
      </c>
      <c r="G410">
        <v>72</v>
      </c>
      <c r="H410" t="s">
        <v>21</v>
      </c>
      <c r="I410" t="s">
        <v>21</v>
      </c>
      <c r="J410" t="s">
        <v>30</v>
      </c>
      <c r="K410" t="s">
        <v>99</v>
      </c>
      <c r="L410" t="s">
        <v>37</v>
      </c>
      <c r="M410" t="s">
        <v>602</v>
      </c>
      <c r="N410" t="s">
        <v>27</v>
      </c>
      <c r="O410" t="s">
        <v>28</v>
      </c>
      <c r="P410" t="s">
        <v>29</v>
      </c>
      <c r="Q410" t="s">
        <v>30</v>
      </c>
      <c r="R410" t="s">
        <v>21</v>
      </c>
      <c r="S410" t="s">
        <v>2589</v>
      </c>
      <c r="T410" t="s">
        <v>21</v>
      </c>
      <c r="U410" t="s">
        <v>57</v>
      </c>
      <c r="V410">
        <v>4.6333333333333337</v>
      </c>
      <c r="W410" t="s">
        <v>2593</v>
      </c>
      <c r="X410">
        <v>5</v>
      </c>
    </row>
    <row r="411" spans="1:24">
      <c r="A411" t="s">
        <v>2862</v>
      </c>
      <c r="B411" t="s">
        <v>134</v>
      </c>
      <c r="C411" t="s">
        <v>87</v>
      </c>
      <c r="D411" t="s">
        <v>19</v>
      </c>
      <c r="E411" t="s">
        <v>33</v>
      </c>
      <c r="F411" t="s">
        <v>21</v>
      </c>
      <c r="G411">
        <v>0</v>
      </c>
      <c r="H411" t="s">
        <v>21</v>
      </c>
      <c r="I411" t="s">
        <v>21</v>
      </c>
      <c r="J411" t="s">
        <v>30</v>
      </c>
      <c r="K411" t="s">
        <v>108</v>
      </c>
      <c r="L411" t="s">
        <v>37</v>
      </c>
      <c r="M411" t="s">
        <v>668</v>
      </c>
      <c r="N411" t="s">
        <v>27</v>
      </c>
      <c r="O411" t="s">
        <v>28</v>
      </c>
      <c r="P411" t="s">
        <v>29</v>
      </c>
      <c r="Q411" t="s">
        <v>30</v>
      </c>
      <c r="R411" t="s">
        <v>21</v>
      </c>
      <c r="S411" t="s">
        <v>2556</v>
      </c>
      <c r="T411" t="s">
        <v>21</v>
      </c>
      <c r="U411" t="s">
        <v>57</v>
      </c>
      <c r="V411">
        <v>12.583333333333334</v>
      </c>
      <c r="W411" t="s">
        <v>2593</v>
      </c>
      <c r="X411">
        <v>5</v>
      </c>
    </row>
    <row r="412" spans="1:24">
      <c r="A412" t="s">
        <v>2863</v>
      </c>
      <c r="B412" t="s">
        <v>121</v>
      </c>
      <c r="C412" t="s">
        <v>87</v>
      </c>
      <c r="D412" t="s">
        <v>19</v>
      </c>
      <c r="E412" t="s">
        <v>33</v>
      </c>
      <c r="F412" t="s">
        <v>21</v>
      </c>
      <c r="G412">
        <v>46</v>
      </c>
      <c r="H412" t="s">
        <v>35</v>
      </c>
      <c r="I412" t="s">
        <v>35</v>
      </c>
      <c r="J412" t="s">
        <v>30</v>
      </c>
      <c r="K412" t="s">
        <v>74</v>
      </c>
      <c r="L412" t="s">
        <v>37</v>
      </c>
      <c r="M412" t="s">
        <v>469</v>
      </c>
      <c r="N412" t="s">
        <v>27</v>
      </c>
      <c r="O412" t="s">
        <v>28</v>
      </c>
      <c r="P412" t="s">
        <v>29</v>
      </c>
      <c r="Q412" t="s">
        <v>30</v>
      </c>
      <c r="R412" t="s">
        <v>21</v>
      </c>
      <c r="S412" t="s">
        <v>2557</v>
      </c>
      <c r="T412" t="s">
        <v>21</v>
      </c>
      <c r="U412" t="s">
        <v>57</v>
      </c>
      <c r="V412">
        <v>3.25</v>
      </c>
      <c r="W412" t="s">
        <v>2592</v>
      </c>
      <c r="X412">
        <v>5</v>
      </c>
    </row>
    <row r="413" spans="1:24">
      <c r="A413" t="s">
        <v>2864</v>
      </c>
      <c r="B413" t="s">
        <v>186</v>
      </c>
      <c r="C413" t="s">
        <v>87</v>
      </c>
      <c r="D413" t="s">
        <v>19</v>
      </c>
      <c r="E413" t="s">
        <v>33</v>
      </c>
      <c r="F413" t="s">
        <v>21</v>
      </c>
      <c r="G413">
        <v>1671</v>
      </c>
      <c r="H413" t="s">
        <v>21</v>
      </c>
      <c r="I413" t="s">
        <v>21</v>
      </c>
      <c r="J413" t="s">
        <v>30</v>
      </c>
      <c r="K413" t="s">
        <v>152</v>
      </c>
      <c r="L413" t="s">
        <v>37</v>
      </c>
      <c r="M413" t="s">
        <v>782</v>
      </c>
      <c r="N413" t="s">
        <v>27</v>
      </c>
      <c r="O413" t="s">
        <v>28</v>
      </c>
      <c r="P413" t="s">
        <v>29</v>
      </c>
      <c r="Q413" t="s">
        <v>30</v>
      </c>
      <c r="R413" t="s">
        <v>21</v>
      </c>
      <c r="S413" t="s">
        <v>2557</v>
      </c>
      <c r="T413" t="s">
        <v>21</v>
      </c>
      <c r="U413" t="s">
        <v>57</v>
      </c>
      <c r="V413">
        <v>2.6666666666666665</v>
      </c>
      <c r="W413" t="s">
        <v>2593</v>
      </c>
      <c r="X413">
        <v>5</v>
      </c>
    </row>
    <row r="414" spans="1:24">
      <c r="A414" t="s">
        <v>2865</v>
      </c>
      <c r="B414" t="s">
        <v>126</v>
      </c>
      <c r="C414" t="s">
        <v>56</v>
      </c>
      <c r="D414" t="s">
        <v>122</v>
      </c>
      <c r="E414" t="s">
        <v>33</v>
      </c>
      <c r="F414" t="s">
        <v>21</v>
      </c>
      <c r="G414">
        <v>47</v>
      </c>
      <c r="H414" t="s">
        <v>35</v>
      </c>
      <c r="I414" t="s">
        <v>35</v>
      </c>
      <c r="J414" t="s">
        <v>30</v>
      </c>
      <c r="K414" t="s">
        <v>219</v>
      </c>
      <c r="L414" t="s">
        <v>37</v>
      </c>
      <c r="M414" t="s">
        <v>62</v>
      </c>
      <c r="N414" t="s">
        <v>27</v>
      </c>
      <c r="O414" t="s">
        <v>28</v>
      </c>
      <c r="P414" t="s">
        <v>29</v>
      </c>
      <c r="Q414" t="s">
        <v>30</v>
      </c>
      <c r="R414" t="s">
        <v>21</v>
      </c>
      <c r="S414" t="s">
        <v>2557</v>
      </c>
      <c r="T414" t="s">
        <v>21</v>
      </c>
      <c r="U414" t="s">
        <v>57</v>
      </c>
      <c r="V414">
        <v>2.35</v>
      </c>
      <c r="W414" t="s">
        <v>2592</v>
      </c>
      <c r="X414">
        <v>5</v>
      </c>
    </row>
    <row r="415" spans="1:24">
      <c r="A415" t="s">
        <v>2866</v>
      </c>
      <c r="B415" t="s">
        <v>140</v>
      </c>
      <c r="C415" t="s">
        <v>56</v>
      </c>
      <c r="D415" t="s">
        <v>19</v>
      </c>
      <c r="E415" t="s">
        <v>33</v>
      </c>
      <c r="F415" t="s">
        <v>21</v>
      </c>
      <c r="G415">
        <v>383</v>
      </c>
      <c r="H415" t="s">
        <v>21</v>
      </c>
      <c r="I415" t="s">
        <v>21</v>
      </c>
      <c r="J415" t="s">
        <v>30</v>
      </c>
      <c r="K415" t="s">
        <v>57</v>
      </c>
      <c r="L415" t="s">
        <v>37</v>
      </c>
      <c r="M415" t="s">
        <v>658</v>
      </c>
      <c r="N415" t="s">
        <v>27</v>
      </c>
      <c r="O415" t="s">
        <v>28</v>
      </c>
      <c r="P415" t="s">
        <v>29</v>
      </c>
      <c r="Q415" t="s">
        <v>30</v>
      </c>
      <c r="R415" t="s">
        <v>21</v>
      </c>
      <c r="S415" t="s">
        <v>2589</v>
      </c>
      <c r="T415" t="s">
        <v>21</v>
      </c>
      <c r="U415" t="s">
        <v>57</v>
      </c>
      <c r="V415">
        <v>4.7833333333333332</v>
      </c>
      <c r="W415" t="s">
        <v>2593</v>
      </c>
      <c r="X415">
        <v>5</v>
      </c>
    </row>
    <row r="416" spans="1:24">
      <c r="A416" t="s">
        <v>2867</v>
      </c>
      <c r="B416" t="s">
        <v>65</v>
      </c>
      <c r="C416" t="s">
        <v>32</v>
      </c>
      <c r="D416" t="s">
        <v>19</v>
      </c>
      <c r="E416" t="s">
        <v>33</v>
      </c>
      <c r="F416" t="s">
        <v>21</v>
      </c>
      <c r="G416">
        <v>338</v>
      </c>
      <c r="H416" t="s">
        <v>21</v>
      </c>
      <c r="I416" t="s">
        <v>21</v>
      </c>
      <c r="J416" t="s">
        <v>30</v>
      </c>
      <c r="K416" t="s">
        <v>68</v>
      </c>
      <c r="L416" t="s">
        <v>37</v>
      </c>
      <c r="M416" t="s">
        <v>375</v>
      </c>
      <c r="N416" t="s">
        <v>27</v>
      </c>
      <c r="O416" t="s">
        <v>28</v>
      </c>
      <c r="P416" t="s">
        <v>29</v>
      </c>
      <c r="Q416" t="s">
        <v>30</v>
      </c>
      <c r="R416" t="s">
        <v>21</v>
      </c>
      <c r="S416" t="s">
        <v>2557</v>
      </c>
      <c r="T416" t="s">
        <v>21</v>
      </c>
      <c r="U416" t="s">
        <v>57</v>
      </c>
      <c r="V416">
        <v>1.5</v>
      </c>
      <c r="W416" t="s">
        <v>2593</v>
      </c>
      <c r="X416">
        <v>5</v>
      </c>
    </row>
    <row r="417" spans="1:24">
      <c r="A417" t="s">
        <v>1105</v>
      </c>
      <c r="B417" t="s">
        <v>31</v>
      </c>
      <c r="C417" t="s">
        <v>32</v>
      </c>
      <c r="D417" t="s">
        <v>19</v>
      </c>
      <c r="E417" t="s">
        <v>33</v>
      </c>
      <c r="F417" t="s">
        <v>21</v>
      </c>
      <c r="G417">
        <v>804</v>
      </c>
      <c r="H417" t="s">
        <v>35</v>
      </c>
      <c r="I417" t="s">
        <v>35</v>
      </c>
      <c r="J417" t="s">
        <v>30</v>
      </c>
      <c r="K417" t="s">
        <v>219</v>
      </c>
      <c r="L417" t="s">
        <v>37</v>
      </c>
      <c r="M417" t="s">
        <v>333</v>
      </c>
      <c r="N417" t="s">
        <v>27</v>
      </c>
      <c r="O417" t="s">
        <v>28</v>
      </c>
      <c r="P417" t="s">
        <v>29</v>
      </c>
      <c r="Q417" t="s">
        <v>30</v>
      </c>
      <c r="R417" t="s">
        <v>21</v>
      </c>
      <c r="S417" t="s">
        <v>2557</v>
      </c>
      <c r="T417" t="s">
        <v>21</v>
      </c>
      <c r="U417" t="s">
        <v>57</v>
      </c>
      <c r="V417">
        <v>4.4333333333333336</v>
      </c>
      <c r="W417" t="s">
        <v>2592</v>
      </c>
      <c r="X417">
        <v>5</v>
      </c>
    </row>
    <row r="418" spans="1:24">
      <c r="A418" t="s">
        <v>2868</v>
      </c>
      <c r="B418" t="s">
        <v>97</v>
      </c>
      <c r="C418" t="s">
        <v>43</v>
      </c>
      <c r="D418" t="s">
        <v>19</v>
      </c>
      <c r="E418" t="s">
        <v>45</v>
      </c>
      <c r="F418" t="s">
        <v>21</v>
      </c>
      <c r="G418">
        <v>1343</v>
      </c>
      <c r="H418" t="s">
        <v>35</v>
      </c>
      <c r="I418" t="s">
        <v>35</v>
      </c>
      <c r="J418" t="s">
        <v>30</v>
      </c>
      <c r="K418" t="s">
        <v>152</v>
      </c>
      <c r="L418" t="s">
        <v>37</v>
      </c>
      <c r="M418" t="s">
        <v>346</v>
      </c>
      <c r="N418" t="s">
        <v>27</v>
      </c>
      <c r="O418" t="s">
        <v>28</v>
      </c>
      <c r="P418" t="s">
        <v>29</v>
      </c>
      <c r="Q418" t="s">
        <v>30</v>
      </c>
      <c r="R418" t="s">
        <v>21</v>
      </c>
      <c r="S418" t="s">
        <v>2557</v>
      </c>
      <c r="T418" t="s">
        <v>21</v>
      </c>
      <c r="U418" t="s">
        <v>57</v>
      </c>
      <c r="V418">
        <v>1.4166666666666667</v>
      </c>
      <c r="W418" t="s">
        <v>2592</v>
      </c>
      <c r="X418">
        <v>5</v>
      </c>
    </row>
    <row r="419" spans="1:24">
      <c r="A419" t="s">
        <v>1843</v>
      </c>
      <c r="B419" t="s">
        <v>79</v>
      </c>
      <c r="C419" t="s">
        <v>72</v>
      </c>
      <c r="D419" t="s">
        <v>19</v>
      </c>
      <c r="E419" t="s">
        <v>33</v>
      </c>
      <c r="F419" t="s">
        <v>21</v>
      </c>
      <c r="G419">
        <v>0</v>
      </c>
      <c r="H419" t="s">
        <v>21</v>
      </c>
      <c r="I419" t="s">
        <v>21</v>
      </c>
      <c r="J419" t="s">
        <v>30</v>
      </c>
      <c r="K419" t="s">
        <v>91</v>
      </c>
      <c r="L419" t="s">
        <v>37</v>
      </c>
      <c r="M419" t="s">
        <v>128</v>
      </c>
      <c r="N419" t="s">
        <v>27</v>
      </c>
      <c r="O419" t="s">
        <v>28</v>
      </c>
      <c r="P419" t="s">
        <v>29</v>
      </c>
      <c r="Q419" t="s">
        <v>30</v>
      </c>
      <c r="R419" t="s">
        <v>21</v>
      </c>
      <c r="S419" t="s">
        <v>2589</v>
      </c>
      <c r="T419" t="s">
        <v>21</v>
      </c>
      <c r="U419" t="s">
        <v>57</v>
      </c>
      <c r="V419">
        <v>0.73333333333333328</v>
      </c>
      <c r="W419" t="s">
        <v>2593</v>
      </c>
      <c r="X419">
        <v>5</v>
      </c>
    </row>
    <row r="420" spans="1:24">
      <c r="A420" t="s">
        <v>2869</v>
      </c>
      <c r="B420" t="s">
        <v>121</v>
      </c>
      <c r="C420" t="s">
        <v>56</v>
      </c>
      <c r="D420" t="s">
        <v>19</v>
      </c>
      <c r="E420" t="s">
        <v>33</v>
      </c>
      <c r="F420" t="s">
        <v>21</v>
      </c>
      <c r="G420">
        <v>171</v>
      </c>
      <c r="H420" t="s">
        <v>35</v>
      </c>
      <c r="I420" t="s">
        <v>35</v>
      </c>
      <c r="J420" t="s">
        <v>30</v>
      </c>
      <c r="K420" t="s">
        <v>85</v>
      </c>
      <c r="L420" t="s">
        <v>37</v>
      </c>
      <c r="M420" t="s">
        <v>403</v>
      </c>
      <c r="N420" t="s">
        <v>27</v>
      </c>
      <c r="O420" t="s">
        <v>28</v>
      </c>
      <c r="P420" t="s">
        <v>29</v>
      </c>
      <c r="Q420" t="s">
        <v>30</v>
      </c>
      <c r="R420" t="s">
        <v>21</v>
      </c>
      <c r="S420" t="s">
        <v>2557</v>
      </c>
      <c r="T420" t="s">
        <v>21</v>
      </c>
      <c r="U420" t="s">
        <v>57</v>
      </c>
      <c r="V420">
        <v>2.8666666666666667</v>
      </c>
      <c r="W420" t="s">
        <v>2592</v>
      </c>
      <c r="X420">
        <v>5</v>
      </c>
    </row>
    <row r="421" spans="1:24">
      <c r="A421" t="s">
        <v>2870</v>
      </c>
      <c r="B421" t="s">
        <v>209</v>
      </c>
      <c r="C421" t="s">
        <v>43</v>
      </c>
      <c r="D421" t="s">
        <v>19</v>
      </c>
      <c r="E421" t="s">
        <v>20</v>
      </c>
      <c r="F421" t="s">
        <v>21</v>
      </c>
      <c r="G421">
        <v>247</v>
      </c>
      <c r="H421" t="s">
        <v>35</v>
      </c>
      <c r="I421" t="s">
        <v>35</v>
      </c>
      <c r="J421" t="s">
        <v>30</v>
      </c>
      <c r="K421" t="s">
        <v>68</v>
      </c>
      <c r="L421" t="s">
        <v>37</v>
      </c>
      <c r="M421" t="s">
        <v>188</v>
      </c>
      <c r="N421" t="s">
        <v>27</v>
      </c>
      <c r="O421" t="s">
        <v>28</v>
      </c>
      <c r="P421" t="s">
        <v>29</v>
      </c>
      <c r="Q421" t="s">
        <v>30</v>
      </c>
      <c r="R421" t="s">
        <v>21</v>
      </c>
      <c r="S421" t="s">
        <v>2589</v>
      </c>
      <c r="T421" t="s">
        <v>21</v>
      </c>
      <c r="U421" t="s">
        <v>57</v>
      </c>
      <c r="V421">
        <v>2.4166666666666665</v>
      </c>
      <c r="W421" t="s">
        <v>2592</v>
      </c>
      <c r="X421">
        <v>5</v>
      </c>
    </row>
    <row r="422" spans="1:24">
      <c r="A422" t="s">
        <v>2871</v>
      </c>
      <c r="B422" t="s">
        <v>234</v>
      </c>
      <c r="C422" t="s">
        <v>56</v>
      </c>
      <c r="D422" t="s">
        <v>44</v>
      </c>
      <c r="E422" t="s">
        <v>33</v>
      </c>
      <c r="F422" t="s">
        <v>21</v>
      </c>
      <c r="G422">
        <v>43</v>
      </c>
      <c r="H422" t="s">
        <v>21</v>
      </c>
      <c r="I422" t="s">
        <v>21</v>
      </c>
      <c r="J422" t="s">
        <v>30</v>
      </c>
      <c r="K422" t="s">
        <v>24</v>
      </c>
      <c r="L422" t="s">
        <v>37</v>
      </c>
      <c r="M422" t="s">
        <v>358</v>
      </c>
      <c r="N422" t="s">
        <v>27</v>
      </c>
      <c r="O422" t="s">
        <v>28</v>
      </c>
      <c r="P422" t="s">
        <v>29</v>
      </c>
      <c r="Q422" t="s">
        <v>30</v>
      </c>
      <c r="R422" t="s">
        <v>21</v>
      </c>
      <c r="S422" t="s">
        <v>2556</v>
      </c>
      <c r="T422" t="s">
        <v>21</v>
      </c>
      <c r="U422" t="s">
        <v>57</v>
      </c>
      <c r="V422">
        <v>3.1666666666666665</v>
      </c>
      <c r="W422" t="s">
        <v>2593</v>
      </c>
      <c r="X422">
        <v>5</v>
      </c>
    </row>
    <row r="423" spans="1:24">
      <c r="A423" t="s">
        <v>2872</v>
      </c>
      <c r="B423" t="s">
        <v>65</v>
      </c>
      <c r="C423" t="s">
        <v>43</v>
      </c>
      <c r="D423" t="s">
        <v>19</v>
      </c>
      <c r="E423" t="s">
        <v>45</v>
      </c>
      <c r="F423" t="s">
        <v>21</v>
      </c>
      <c r="G423">
        <v>428</v>
      </c>
      <c r="H423" t="s">
        <v>21</v>
      </c>
      <c r="I423" t="s">
        <v>21</v>
      </c>
      <c r="J423" t="s">
        <v>30</v>
      </c>
      <c r="K423" t="s">
        <v>234</v>
      </c>
      <c r="L423" t="s">
        <v>37</v>
      </c>
      <c r="M423" t="s">
        <v>519</v>
      </c>
      <c r="N423" t="s">
        <v>27</v>
      </c>
      <c r="O423" t="s">
        <v>28</v>
      </c>
      <c r="P423" t="s">
        <v>29</v>
      </c>
      <c r="Q423" t="s">
        <v>30</v>
      </c>
      <c r="R423" t="s">
        <v>21</v>
      </c>
      <c r="S423" t="s">
        <v>2557</v>
      </c>
      <c r="T423" t="s">
        <v>21</v>
      </c>
      <c r="U423" t="s">
        <v>57</v>
      </c>
      <c r="V423">
        <v>2.0166666666666666</v>
      </c>
      <c r="W423" t="s">
        <v>2593</v>
      </c>
      <c r="X423">
        <v>5</v>
      </c>
    </row>
    <row r="424" spans="1:24">
      <c r="A424" t="s">
        <v>2873</v>
      </c>
      <c r="B424" t="s">
        <v>99</v>
      </c>
      <c r="C424" t="s">
        <v>72</v>
      </c>
      <c r="D424" t="s">
        <v>44</v>
      </c>
      <c r="E424" t="s">
        <v>33</v>
      </c>
      <c r="F424" t="s">
        <v>21</v>
      </c>
      <c r="G424">
        <v>103</v>
      </c>
      <c r="H424" t="s">
        <v>21</v>
      </c>
      <c r="I424" t="s">
        <v>21</v>
      </c>
      <c r="J424" t="s">
        <v>30</v>
      </c>
      <c r="K424" t="s">
        <v>24</v>
      </c>
      <c r="L424" t="s">
        <v>37</v>
      </c>
      <c r="M424" t="s">
        <v>215</v>
      </c>
      <c r="N424" t="s">
        <v>27</v>
      </c>
      <c r="O424" t="s">
        <v>28</v>
      </c>
      <c r="P424" t="s">
        <v>29</v>
      </c>
      <c r="Q424" t="s">
        <v>30</v>
      </c>
      <c r="R424" t="s">
        <v>21</v>
      </c>
      <c r="S424" t="s">
        <v>2556</v>
      </c>
      <c r="T424" t="s">
        <v>21</v>
      </c>
      <c r="U424" t="s">
        <v>57</v>
      </c>
      <c r="V424">
        <v>5.2333333333333334</v>
      </c>
      <c r="W424" t="s">
        <v>2593</v>
      </c>
      <c r="X424">
        <v>5</v>
      </c>
    </row>
    <row r="425" spans="1:24">
      <c r="A425" t="s">
        <v>2874</v>
      </c>
      <c r="B425" t="s">
        <v>17</v>
      </c>
      <c r="C425" t="s">
        <v>56</v>
      </c>
      <c r="D425" t="s">
        <v>44</v>
      </c>
      <c r="E425" t="s">
        <v>33</v>
      </c>
      <c r="F425" t="s">
        <v>21</v>
      </c>
      <c r="G425">
        <v>648</v>
      </c>
      <c r="H425" t="s">
        <v>35</v>
      </c>
      <c r="I425" t="s">
        <v>35</v>
      </c>
      <c r="J425" t="s">
        <v>30</v>
      </c>
      <c r="K425" t="s">
        <v>219</v>
      </c>
      <c r="L425" t="s">
        <v>37</v>
      </c>
      <c r="M425" t="s">
        <v>658</v>
      </c>
      <c r="N425" t="s">
        <v>27</v>
      </c>
      <c r="O425" t="s">
        <v>28</v>
      </c>
      <c r="P425" t="s">
        <v>29</v>
      </c>
      <c r="Q425" t="s">
        <v>30</v>
      </c>
      <c r="R425" t="s">
        <v>21</v>
      </c>
      <c r="S425" t="s">
        <v>2557</v>
      </c>
      <c r="T425" t="s">
        <v>21</v>
      </c>
      <c r="U425" t="s">
        <v>57</v>
      </c>
      <c r="V425">
        <v>4.7833333333333332</v>
      </c>
      <c r="W425" t="s">
        <v>2592</v>
      </c>
      <c r="X425">
        <v>5</v>
      </c>
    </row>
    <row r="426" spans="1:24">
      <c r="A426" t="s">
        <v>1157</v>
      </c>
      <c r="B426" t="s">
        <v>60</v>
      </c>
      <c r="C426" t="s">
        <v>87</v>
      </c>
      <c r="D426" t="s">
        <v>44</v>
      </c>
      <c r="E426" t="s">
        <v>33</v>
      </c>
      <c r="F426" t="s">
        <v>21</v>
      </c>
      <c r="G426">
        <v>5</v>
      </c>
      <c r="H426" t="s">
        <v>21</v>
      </c>
      <c r="I426" t="s">
        <v>21</v>
      </c>
      <c r="J426" t="s">
        <v>30</v>
      </c>
      <c r="K426" t="s">
        <v>130</v>
      </c>
      <c r="L426" t="s">
        <v>37</v>
      </c>
      <c r="M426" t="s">
        <v>1307</v>
      </c>
      <c r="N426" t="s">
        <v>27</v>
      </c>
      <c r="O426" t="s">
        <v>28</v>
      </c>
      <c r="P426" t="s">
        <v>29</v>
      </c>
      <c r="Q426" t="s">
        <v>30</v>
      </c>
      <c r="R426" t="s">
        <v>21</v>
      </c>
      <c r="S426" t="s">
        <v>2556</v>
      </c>
      <c r="T426" t="s">
        <v>21</v>
      </c>
      <c r="U426" t="s">
        <v>57</v>
      </c>
      <c r="V426">
        <v>6.8833333333333337</v>
      </c>
      <c r="W426" t="s">
        <v>2593</v>
      </c>
      <c r="X426">
        <v>5</v>
      </c>
    </row>
    <row r="427" spans="1:24">
      <c r="A427" t="s">
        <v>2875</v>
      </c>
      <c r="B427" t="s">
        <v>110</v>
      </c>
      <c r="C427" t="s">
        <v>87</v>
      </c>
      <c r="D427" t="s">
        <v>19</v>
      </c>
      <c r="E427" t="s">
        <v>33</v>
      </c>
      <c r="F427" t="s">
        <v>21</v>
      </c>
      <c r="G427">
        <v>1123</v>
      </c>
      <c r="H427" t="s">
        <v>21</v>
      </c>
      <c r="I427" t="s">
        <v>35</v>
      </c>
      <c r="J427" t="s">
        <v>30</v>
      </c>
      <c r="K427" t="s">
        <v>234</v>
      </c>
      <c r="L427" t="s">
        <v>37</v>
      </c>
      <c r="M427" t="s">
        <v>527</v>
      </c>
      <c r="N427" t="s">
        <v>27</v>
      </c>
      <c r="O427" t="s">
        <v>28</v>
      </c>
      <c r="P427" t="s">
        <v>29</v>
      </c>
      <c r="Q427" t="s">
        <v>30</v>
      </c>
      <c r="R427" t="s">
        <v>21</v>
      </c>
      <c r="S427" t="s">
        <v>2557</v>
      </c>
      <c r="T427" t="s">
        <v>21</v>
      </c>
      <c r="U427" t="s">
        <v>57</v>
      </c>
      <c r="V427">
        <v>2.2999999999999998</v>
      </c>
      <c r="W427" t="s">
        <v>2595</v>
      </c>
      <c r="X427">
        <v>5</v>
      </c>
    </row>
    <row r="428" spans="1:24">
      <c r="A428" t="s">
        <v>1679</v>
      </c>
      <c r="B428" t="s">
        <v>97</v>
      </c>
      <c r="C428" t="s">
        <v>32</v>
      </c>
      <c r="D428" t="s">
        <v>19</v>
      </c>
      <c r="E428" t="s">
        <v>45</v>
      </c>
      <c r="F428" t="s">
        <v>21</v>
      </c>
      <c r="G428">
        <v>309</v>
      </c>
      <c r="H428" t="s">
        <v>35</v>
      </c>
      <c r="I428" t="s">
        <v>35</v>
      </c>
      <c r="J428" t="s">
        <v>30</v>
      </c>
      <c r="K428" t="s">
        <v>118</v>
      </c>
      <c r="L428" t="s">
        <v>37</v>
      </c>
      <c r="M428" t="s">
        <v>1591</v>
      </c>
      <c r="N428" t="s">
        <v>27</v>
      </c>
      <c r="O428" t="s">
        <v>28</v>
      </c>
      <c r="P428" t="s">
        <v>29</v>
      </c>
      <c r="Q428" t="s">
        <v>30</v>
      </c>
      <c r="R428" t="s">
        <v>21</v>
      </c>
      <c r="S428" t="s">
        <v>2557</v>
      </c>
      <c r="T428" t="s">
        <v>21</v>
      </c>
      <c r="U428" t="s">
        <v>57</v>
      </c>
      <c r="V428">
        <v>4.9000000000000004</v>
      </c>
      <c r="W428" t="s">
        <v>2592</v>
      </c>
      <c r="X428">
        <v>5</v>
      </c>
    </row>
    <row r="429" spans="1:24">
      <c r="A429" t="s">
        <v>2876</v>
      </c>
      <c r="B429" t="s">
        <v>106</v>
      </c>
      <c r="C429" t="s">
        <v>87</v>
      </c>
      <c r="D429" t="s">
        <v>19</v>
      </c>
      <c r="E429" t="s">
        <v>33</v>
      </c>
      <c r="F429" t="s">
        <v>21</v>
      </c>
      <c r="G429">
        <v>45</v>
      </c>
      <c r="H429" t="s">
        <v>21</v>
      </c>
      <c r="I429" t="s">
        <v>21</v>
      </c>
      <c r="J429" t="s">
        <v>30</v>
      </c>
      <c r="K429" t="s">
        <v>57</v>
      </c>
      <c r="L429" t="s">
        <v>37</v>
      </c>
      <c r="M429" t="s">
        <v>1239</v>
      </c>
      <c r="N429" t="s">
        <v>27</v>
      </c>
      <c r="O429" t="s">
        <v>28</v>
      </c>
      <c r="P429" t="s">
        <v>29</v>
      </c>
      <c r="Q429" t="s">
        <v>30</v>
      </c>
      <c r="R429" t="s">
        <v>35</v>
      </c>
      <c r="S429" t="s">
        <v>2589</v>
      </c>
      <c r="T429" t="s">
        <v>21</v>
      </c>
      <c r="U429" t="s">
        <v>57</v>
      </c>
      <c r="V429">
        <v>24.45</v>
      </c>
      <c r="W429" t="s">
        <v>2593</v>
      </c>
      <c r="X429">
        <v>5</v>
      </c>
    </row>
    <row r="430" spans="1:24">
      <c r="A430" t="s">
        <v>1171</v>
      </c>
      <c r="B430" t="s">
        <v>97</v>
      </c>
      <c r="C430" t="s">
        <v>72</v>
      </c>
      <c r="D430" t="s">
        <v>19</v>
      </c>
      <c r="E430" t="s">
        <v>33</v>
      </c>
      <c r="F430" t="s">
        <v>21</v>
      </c>
      <c r="G430">
        <v>589</v>
      </c>
      <c r="H430" t="s">
        <v>35</v>
      </c>
      <c r="I430" t="s">
        <v>35</v>
      </c>
      <c r="J430" t="s">
        <v>30</v>
      </c>
      <c r="K430" t="s">
        <v>152</v>
      </c>
      <c r="L430" t="s">
        <v>37</v>
      </c>
      <c r="M430" t="s">
        <v>75</v>
      </c>
      <c r="N430" t="s">
        <v>27</v>
      </c>
      <c r="O430" t="s">
        <v>28</v>
      </c>
      <c r="P430" t="s">
        <v>29</v>
      </c>
      <c r="Q430" t="s">
        <v>30</v>
      </c>
      <c r="R430" t="s">
        <v>21</v>
      </c>
      <c r="S430" t="s">
        <v>2557</v>
      </c>
      <c r="T430" t="s">
        <v>21</v>
      </c>
      <c r="U430" t="s">
        <v>57</v>
      </c>
      <c r="V430">
        <v>2.5166666666666666</v>
      </c>
      <c r="W430" t="s">
        <v>2592</v>
      </c>
      <c r="X430">
        <v>5</v>
      </c>
    </row>
    <row r="431" spans="1:24">
      <c r="A431" t="s">
        <v>2877</v>
      </c>
      <c r="B431" t="s">
        <v>186</v>
      </c>
      <c r="C431" t="s">
        <v>87</v>
      </c>
      <c r="D431" t="s">
        <v>19</v>
      </c>
      <c r="E431" t="s">
        <v>33</v>
      </c>
      <c r="F431" t="s">
        <v>21</v>
      </c>
      <c r="G431">
        <v>61</v>
      </c>
      <c r="H431" t="s">
        <v>21</v>
      </c>
      <c r="I431" t="s">
        <v>35</v>
      </c>
      <c r="J431" t="s">
        <v>30</v>
      </c>
      <c r="K431" t="s">
        <v>57</v>
      </c>
      <c r="L431" t="s">
        <v>37</v>
      </c>
      <c r="M431" t="s">
        <v>152</v>
      </c>
      <c r="N431" t="s">
        <v>27</v>
      </c>
      <c r="O431" t="s">
        <v>28</v>
      </c>
      <c r="P431" t="s">
        <v>29</v>
      </c>
      <c r="Q431" t="s">
        <v>30</v>
      </c>
      <c r="R431" t="s">
        <v>21</v>
      </c>
      <c r="S431" t="s">
        <v>2557</v>
      </c>
      <c r="T431" t="s">
        <v>21</v>
      </c>
      <c r="U431" t="s">
        <v>57</v>
      </c>
      <c r="V431">
        <v>0.35</v>
      </c>
      <c r="W431" t="s">
        <v>2595</v>
      </c>
      <c r="X431">
        <v>5</v>
      </c>
    </row>
    <row r="432" spans="1:24">
      <c r="A432" t="s">
        <v>2878</v>
      </c>
      <c r="B432" t="s">
        <v>216</v>
      </c>
      <c r="C432" t="s">
        <v>56</v>
      </c>
      <c r="D432" t="s">
        <v>19</v>
      </c>
      <c r="E432" t="s">
        <v>33</v>
      </c>
      <c r="F432" t="s">
        <v>21</v>
      </c>
      <c r="G432">
        <v>-630</v>
      </c>
      <c r="H432" t="s">
        <v>21</v>
      </c>
      <c r="I432" t="s">
        <v>21</v>
      </c>
      <c r="J432" t="s">
        <v>30</v>
      </c>
      <c r="K432" t="s">
        <v>60</v>
      </c>
      <c r="L432" t="s">
        <v>37</v>
      </c>
      <c r="M432" t="s">
        <v>1441</v>
      </c>
      <c r="N432" t="s">
        <v>27</v>
      </c>
      <c r="O432" t="s">
        <v>28</v>
      </c>
      <c r="P432" t="s">
        <v>29</v>
      </c>
      <c r="Q432" t="s">
        <v>30</v>
      </c>
      <c r="R432" t="s">
        <v>21</v>
      </c>
      <c r="S432" t="s">
        <v>2589</v>
      </c>
      <c r="T432" t="s">
        <v>21</v>
      </c>
      <c r="U432" t="s">
        <v>57</v>
      </c>
      <c r="V432">
        <v>2.8833333333333333</v>
      </c>
      <c r="W432" t="s">
        <v>2593</v>
      </c>
      <c r="X432">
        <v>5</v>
      </c>
    </row>
    <row r="433" spans="1:24">
      <c r="A433" t="s">
        <v>2879</v>
      </c>
      <c r="B433" t="s">
        <v>71</v>
      </c>
      <c r="C433" t="s">
        <v>56</v>
      </c>
      <c r="D433" t="s">
        <v>19</v>
      </c>
      <c r="E433" t="s">
        <v>33</v>
      </c>
      <c r="F433" t="s">
        <v>21</v>
      </c>
      <c r="G433">
        <v>285</v>
      </c>
      <c r="H433" t="s">
        <v>35</v>
      </c>
      <c r="I433" t="s">
        <v>35</v>
      </c>
      <c r="J433" t="s">
        <v>30</v>
      </c>
      <c r="K433" t="s">
        <v>74</v>
      </c>
      <c r="L433" t="s">
        <v>37</v>
      </c>
      <c r="M433" t="s">
        <v>499</v>
      </c>
      <c r="N433" t="s">
        <v>27</v>
      </c>
      <c r="O433" t="s">
        <v>28</v>
      </c>
      <c r="P433" t="s">
        <v>29</v>
      </c>
      <c r="Q433" t="s">
        <v>30</v>
      </c>
      <c r="R433" t="s">
        <v>21</v>
      </c>
      <c r="S433" t="s">
        <v>2557</v>
      </c>
      <c r="T433" t="s">
        <v>21</v>
      </c>
      <c r="U433" t="s">
        <v>57</v>
      </c>
      <c r="V433">
        <v>3.4833333333333334</v>
      </c>
      <c r="W433" t="s">
        <v>2592</v>
      </c>
      <c r="X433">
        <v>5</v>
      </c>
    </row>
    <row r="434" spans="1:24">
      <c r="A434" t="s">
        <v>2880</v>
      </c>
      <c r="B434" t="s">
        <v>323</v>
      </c>
      <c r="C434" t="s">
        <v>66</v>
      </c>
      <c r="D434" t="s">
        <v>19</v>
      </c>
      <c r="E434" t="s">
        <v>45</v>
      </c>
      <c r="F434" t="s">
        <v>21</v>
      </c>
      <c r="G434">
        <v>137</v>
      </c>
      <c r="H434" t="s">
        <v>35</v>
      </c>
      <c r="I434" t="s">
        <v>35</v>
      </c>
      <c r="J434" t="s">
        <v>30</v>
      </c>
      <c r="K434" t="s">
        <v>57</v>
      </c>
      <c r="L434" t="s">
        <v>37</v>
      </c>
      <c r="M434" t="s">
        <v>493</v>
      </c>
      <c r="N434" t="s">
        <v>27</v>
      </c>
      <c r="O434" t="s">
        <v>28</v>
      </c>
      <c r="P434" t="s">
        <v>29</v>
      </c>
      <c r="Q434" t="s">
        <v>30</v>
      </c>
      <c r="R434" t="s">
        <v>21</v>
      </c>
      <c r="S434" t="s">
        <v>2589</v>
      </c>
      <c r="T434" t="s">
        <v>21</v>
      </c>
      <c r="U434" t="s">
        <v>57</v>
      </c>
      <c r="V434">
        <v>4.0999999999999996</v>
      </c>
      <c r="W434" t="s">
        <v>2592</v>
      </c>
      <c r="X434">
        <v>5</v>
      </c>
    </row>
    <row r="435" spans="1:24">
      <c r="A435" t="s">
        <v>2881</v>
      </c>
      <c r="B435" t="s">
        <v>97</v>
      </c>
      <c r="C435" t="s">
        <v>43</v>
      </c>
      <c r="D435" t="s">
        <v>19</v>
      </c>
      <c r="E435" t="s">
        <v>45</v>
      </c>
      <c r="F435" t="s">
        <v>21</v>
      </c>
      <c r="G435">
        <v>0</v>
      </c>
      <c r="H435" t="s">
        <v>21</v>
      </c>
      <c r="I435" t="s">
        <v>21</v>
      </c>
      <c r="J435" t="s">
        <v>30</v>
      </c>
      <c r="K435" t="s">
        <v>68</v>
      </c>
      <c r="L435" t="s">
        <v>37</v>
      </c>
      <c r="M435" t="s">
        <v>585</v>
      </c>
      <c r="N435" t="s">
        <v>27</v>
      </c>
      <c r="O435" t="s">
        <v>28</v>
      </c>
      <c r="P435" t="s">
        <v>29</v>
      </c>
      <c r="Q435" t="s">
        <v>30</v>
      </c>
      <c r="R435" t="s">
        <v>21</v>
      </c>
      <c r="S435" t="s">
        <v>2557</v>
      </c>
      <c r="T435" t="s">
        <v>21</v>
      </c>
      <c r="U435" t="s">
        <v>57</v>
      </c>
      <c r="V435">
        <v>4.9666666666666668</v>
      </c>
      <c r="W435" t="s">
        <v>2593</v>
      </c>
      <c r="X435">
        <v>5</v>
      </c>
    </row>
    <row r="436" spans="1:24">
      <c r="A436" t="s">
        <v>2882</v>
      </c>
      <c r="B436" t="s">
        <v>31</v>
      </c>
      <c r="C436" t="s">
        <v>56</v>
      </c>
      <c r="D436" t="s">
        <v>19</v>
      </c>
      <c r="E436" t="s">
        <v>33</v>
      </c>
      <c r="F436" t="s">
        <v>21</v>
      </c>
      <c r="G436">
        <v>-241</v>
      </c>
      <c r="H436" t="s">
        <v>35</v>
      </c>
      <c r="I436" t="s">
        <v>35</v>
      </c>
      <c r="J436" t="s">
        <v>30</v>
      </c>
      <c r="K436" t="s">
        <v>108</v>
      </c>
      <c r="L436" t="s">
        <v>37</v>
      </c>
      <c r="M436" t="s">
        <v>137</v>
      </c>
      <c r="N436" t="s">
        <v>27</v>
      </c>
      <c r="O436" t="s">
        <v>28</v>
      </c>
      <c r="P436" t="s">
        <v>29</v>
      </c>
      <c r="Q436" t="s">
        <v>30</v>
      </c>
      <c r="R436" t="s">
        <v>21</v>
      </c>
      <c r="S436" t="s">
        <v>2557</v>
      </c>
      <c r="T436" t="s">
        <v>21</v>
      </c>
      <c r="U436" t="s">
        <v>57</v>
      </c>
      <c r="V436">
        <v>2.8166666666666669</v>
      </c>
      <c r="W436" t="s">
        <v>2592</v>
      </c>
      <c r="X436">
        <v>5</v>
      </c>
    </row>
    <row r="437" spans="1:24">
      <c r="A437" t="s">
        <v>2883</v>
      </c>
      <c r="B437" t="s">
        <v>186</v>
      </c>
      <c r="C437" t="s">
        <v>56</v>
      </c>
      <c r="D437" t="s">
        <v>122</v>
      </c>
      <c r="E437" t="s">
        <v>33</v>
      </c>
      <c r="F437" t="s">
        <v>21</v>
      </c>
      <c r="G437">
        <v>0</v>
      </c>
      <c r="H437" t="s">
        <v>21</v>
      </c>
      <c r="I437" t="s">
        <v>35</v>
      </c>
      <c r="J437" t="s">
        <v>30</v>
      </c>
      <c r="K437" t="s">
        <v>152</v>
      </c>
      <c r="L437" t="s">
        <v>37</v>
      </c>
      <c r="M437" t="s">
        <v>39</v>
      </c>
      <c r="N437" t="s">
        <v>27</v>
      </c>
      <c r="O437" t="s">
        <v>28</v>
      </c>
      <c r="P437" t="s">
        <v>29</v>
      </c>
      <c r="Q437" t="s">
        <v>30</v>
      </c>
      <c r="R437" t="s">
        <v>21</v>
      </c>
      <c r="S437" t="s">
        <v>2557</v>
      </c>
      <c r="T437" t="s">
        <v>21</v>
      </c>
      <c r="U437" t="s">
        <v>57</v>
      </c>
      <c r="V437">
        <v>5.65</v>
      </c>
      <c r="W437" t="s">
        <v>2595</v>
      </c>
      <c r="X437">
        <v>5</v>
      </c>
    </row>
    <row r="438" spans="1:24">
      <c r="A438" t="s">
        <v>2884</v>
      </c>
      <c r="B438" t="s">
        <v>152</v>
      </c>
      <c r="C438" t="s">
        <v>94</v>
      </c>
      <c r="D438" t="s">
        <v>44</v>
      </c>
      <c r="E438" t="s">
        <v>33</v>
      </c>
      <c r="F438" t="s">
        <v>21</v>
      </c>
      <c r="G438">
        <v>6</v>
      </c>
      <c r="H438" t="s">
        <v>21</v>
      </c>
      <c r="I438" t="s">
        <v>21</v>
      </c>
      <c r="J438" t="s">
        <v>30</v>
      </c>
      <c r="K438" t="s">
        <v>243</v>
      </c>
      <c r="L438" t="s">
        <v>37</v>
      </c>
      <c r="M438" t="s">
        <v>1567</v>
      </c>
      <c r="N438" t="s">
        <v>27</v>
      </c>
      <c r="O438" t="s">
        <v>28</v>
      </c>
      <c r="P438" t="s">
        <v>29</v>
      </c>
      <c r="Q438" t="s">
        <v>30</v>
      </c>
      <c r="R438" t="s">
        <v>21</v>
      </c>
      <c r="S438" t="s">
        <v>2556</v>
      </c>
      <c r="T438" t="s">
        <v>21</v>
      </c>
      <c r="U438" t="s">
        <v>57</v>
      </c>
      <c r="V438">
        <v>10.366666666666667</v>
      </c>
      <c r="W438" t="s">
        <v>2593</v>
      </c>
      <c r="X438">
        <v>5</v>
      </c>
    </row>
    <row r="439" spans="1:24">
      <c r="A439" t="s">
        <v>2885</v>
      </c>
      <c r="B439" t="s">
        <v>209</v>
      </c>
      <c r="C439" t="s">
        <v>72</v>
      </c>
      <c r="D439" t="s">
        <v>19</v>
      </c>
      <c r="E439" t="s">
        <v>33</v>
      </c>
      <c r="F439" t="s">
        <v>21</v>
      </c>
      <c r="G439">
        <v>427</v>
      </c>
      <c r="H439" t="s">
        <v>21</v>
      </c>
      <c r="I439" t="s">
        <v>21</v>
      </c>
      <c r="J439" t="s">
        <v>30</v>
      </c>
      <c r="K439" t="s">
        <v>68</v>
      </c>
      <c r="L439" t="s">
        <v>37</v>
      </c>
      <c r="M439" t="s">
        <v>275</v>
      </c>
      <c r="N439" t="s">
        <v>27</v>
      </c>
      <c r="O439" t="s">
        <v>28</v>
      </c>
      <c r="P439" t="s">
        <v>29</v>
      </c>
      <c r="Q439" t="s">
        <v>30</v>
      </c>
      <c r="R439" t="s">
        <v>21</v>
      </c>
      <c r="S439" t="s">
        <v>2589</v>
      </c>
      <c r="T439" t="s">
        <v>21</v>
      </c>
      <c r="U439" t="s">
        <v>57</v>
      </c>
      <c r="V439">
        <v>3.35</v>
      </c>
      <c r="W439" t="s">
        <v>2593</v>
      </c>
      <c r="X439">
        <v>5</v>
      </c>
    </row>
    <row r="440" spans="1:24">
      <c r="A440" t="s">
        <v>2886</v>
      </c>
      <c r="B440" t="s">
        <v>151</v>
      </c>
      <c r="C440" t="s">
        <v>43</v>
      </c>
      <c r="D440" t="s">
        <v>19</v>
      </c>
      <c r="E440" t="s">
        <v>45</v>
      </c>
      <c r="F440" t="s">
        <v>21</v>
      </c>
      <c r="G440">
        <v>146</v>
      </c>
      <c r="H440" t="s">
        <v>21</v>
      </c>
      <c r="I440" t="s">
        <v>21</v>
      </c>
      <c r="J440" t="s">
        <v>30</v>
      </c>
      <c r="K440" t="s">
        <v>17</v>
      </c>
      <c r="L440" t="s">
        <v>37</v>
      </c>
      <c r="M440" t="s">
        <v>166</v>
      </c>
      <c r="N440" t="s">
        <v>27</v>
      </c>
      <c r="O440" t="s">
        <v>28</v>
      </c>
      <c r="P440" t="s">
        <v>29</v>
      </c>
      <c r="Q440" t="s">
        <v>30</v>
      </c>
      <c r="R440" t="s">
        <v>21</v>
      </c>
      <c r="S440" t="s">
        <v>2589</v>
      </c>
      <c r="T440" t="s">
        <v>21</v>
      </c>
      <c r="U440" t="s">
        <v>57</v>
      </c>
      <c r="V440">
        <v>2.5</v>
      </c>
      <c r="W440" t="s">
        <v>2593</v>
      </c>
      <c r="X440">
        <v>5</v>
      </c>
    </row>
    <row r="441" spans="1:24">
      <c r="A441" t="s">
        <v>2887</v>
      </c>
      <c r="B441" t="s">
        <v>31</v>
      </c>
      <c r="C441" t="s">
        <v>72</v>
      </c>
      <c r="D441" t="s">
        <v>122</v>
      </c>
      <c r="E441" t="s">
        <v>33</v>
      </c>
      <c r="F441" t="s">
        <v>35</v>
      </c>
      <c r="G441">
        <v>-305</v>
      </c>
      <c r="H441" t="s">
        <v>21</v>
      </c>
      <c r="I441" t="s">
        <v>35</v>
      </c>
      <c r="J441" t="s">
        <v>30</v>
      </c>
      <c r="K441" t="s">
        <v>243</v>
      </c>
      <c r="L441" t="s">
        <v>37</v>
      </c>
      <c r="M441" t="s">
        <v>131</v>
      </c>
      <c r="N441" t="s">
        <v>27</v>
      </c>
      <c r="O441" t="s">
        <v>28</v>
      </c>
      <c r="P441" t="s">
        <v>29</v>
      </c>
      <c r="Q441" t="s">
        <v>30</v>
      </c>
      <c r="R441" t="s">
        <v>21</v>
      </c>
      <c r="S441" t="s">
        <v>2557</v>
      </c>
      <c r="T441" t="s">
        <v>21</v>
      </c>
      <c r="U441" t="s">
        <v>57</v>
      </c>
      <c r="V441">
        <v>1.8166666666666667</v>
      </c>
      <c r="W441" t="s">
        <v>2595</v>
      </c>
      <c r="X441">
        <v>5</v>
      </c>
    </row>
    <row r="442" spans="1:24">
      <c r="A442" t="s">
        <v>2888</v>
      </c>
      <c r="B442" t="s">
        <v>186</v>
      </c>
      <c r="C442" t="s">
        <v>72</v>
      </c>
      <c r="D442" t="s">
        <v>44</v>
      </c>
      <c r="E442" t="s">
        <v>33</v>
      </c>
      <c r="F442" t="s">
        <v>21</v>
      </c>
      <c r="G442">
        <v>0</v>
      </c>
      <c r="H442" t="s">
        <v>35</v>
      </c>
      <c r="I442" t="s">
        <v>35</v>
      </c>
      <c r="J442" t="s">
        <v>30</v>
      </c>
      <c r="K442" t="s">
        <v>47</v>
      </c>
      <c r="L442" t="s">
        <v>37</v>
      </c>
      <c r="M442" t="s">
        <v>573</v>
      </c>
      <c r="N442" t="s">
        <v>27</v>
      </c>
      <c r="O442" t="s">
        <v>28</v>
      </c>
      <c r="P442" t="s">
        <v>29</v>
      </c>
      <c r="Q442" t="s">
        <v>30</v>
      </c>
      <c r="R442" t="s">
        <v>21</v>
      </c>
      <c r="S442" t="s">
        <v>2557</v>
      </c>
      <c r="T442" t="s">
        <v>21</v>
      </c>
      <c r="U442" t="s">
        <v>57</v>
      </c>
      <c r="V442">
        <v>3.5666666666666669</v>
      </c>
      <c r="W442" t="s">
        <v>2592</v>
      </c>
      <c r="X442">
        <v>5</v>
      </c>
    </row>
    <row r="443" spans="1:24">
      <c r="A443" t="s">
        <v>2889</v>
      </c>
      <c r="B443" t="s">
        <v>80</v>
      </c>
      <c r="C443" t="s">
        <v>72</v>
      </c>
      <c r="D443" t="s">
        <v>19</v>
      </c>
      <c r="E443" t="s">
        <v>33</v>
      </c>
      <c r="F443" t="s">
        <v>21</v>
      </c>
      <c r="G443">
        <v>50</v>
      </c>
      <c r="H443" t="s">
        <v>21</v>
      </c>
      <c r="I443" t="s">
        <v>21</v>
      </c>
      <c r="J443" t="s">
        <v>30</v>
      </c>
      <c r="K443" t="s">
        <v>234</v>
      </c>
      <c r="L443" t="s">
        <v>37</v>
      </c>
      <c r="M443" t="s">
        <v>221</v>
      </c>
      <c r="N443" t="s">
        <v>27</v>
      </c>
      <c r="O443" t="s">
        <v>28</v>
      </c>
      <c r="P443" t="s">
        <v>29</v>
      </c>
      <c r="Q443" t="s">
        <v>30</v>
      </c>
      <c r="R443" t="s">
        <v>21</v>
      </c>
      <c r="S443" t="s">
        <v>2557</v>
      </c>
      <c r="T443" t="s">
        <v>21</v>
      </c>
      <c r="U443" t="s">
        <v>57</v>
      </c>
      <c r="V443">
        <v>1.05</v>
      </c>
      <c r="W443" t="s">
        <v>2593</v>
      </c>
      <c r="X443">
        <v>5</v>
      </c>
    </row>
    <row r="444" spans="1:24">
      <c r="A444" t="s">
        <v>2890</v>
      </c>
      <c r="B444" t="s">
        <v>524</v>
      </c>
      <c r="C444" t="s">
        <v>32</v>
      </c>
      <c r="D444" t="s">
        <v>19</v>
      </c>
      <c r="E444" t="s">
        <v>33</v>
      </c>
      <c r="F444" t="s">
        <v>21</v>
      </c>
      <c r="G444">
        <v>51</v>
      </c>
      <c r="H444" t="s">
        <v>35</v>
      </c>
      <c r="I444" t="s">
        <v>35</v>
      </c>
      <c r="J444" t="s">
        <v>30</v>
      </c>
      <c r="K444" t="s">
        <v>47</v>
      </c>
      <c r="L444" t="s">
        <v>37</v>
      </c>
      <c r="M444" t="s">
        <v>528</v>
      </c>
      <c r="N444" t="s">
        <v>27</v>
      </c>
      <c r="O444" t="s">
        <v>28</v>
      </c>
      <c r="P444" t="s">
        <v>29</v>
      </c>
      <c r="Q444" t="s">
        <v>30</v>
      </c>
      <c r="R444" t="s">
        <v>21</v>
      </c>
      <c r="S444" t="s">
        <v>2589</v>
      </c>
      <c r="T444" t="s">
        <v>21</v>
      </c>
      <c r="U444" t="s">
        <v>57</v>
      </c>
      <c r="V444">
        <v>5.2</v>
      </c>
      <c r="W444" t="s">
        <v>2592</v>
      </c>
      <c r="X444">
        <v>5</v>
      </c>
    </row>
    <row r="445" spans="1:24">
      <c r="A445" t="s">
        <v>2891</v>
      </c>
      <c r="B445" t="s">
        <v>216</v>
      </c>
      <c r="C445" t="s">
        <v>144</v>
      </c>
      <c r="D445" t="s">
        <v>19</v>
      </c>
      <c r="E445" t="s">
        <v>33</v>
      </c>
      <c r="F445" t="s">
        <v>21</v>
      </c>
      <c r="G445">
        <v>153</v>
      </c>
      <c r="H445" t="s">
        <v>35</v>
      </c>
      <c r="I445" t="s">
        <v>35</v>
      </c>
      <c r="J445" t="s">
        <v>30</v>
      </c>
      <c r="K445" t="s">
        <v>134</v>
      </c>
      <c r="L445" t="s">
        <v>37</v>
      </c>
      <c r="M445" t="s">
        <v>153</v>
      </c>
      <c r="N445" t="s">
        <v>27</v>
      </c>
      <c r="O445" t="s">
        <v>28</v>
      </c>
      <c r="P445" t="s">
        <v>29</v>
      </c>
      <c r="Q445" t="s">
        <v>30</v>
      </c>
      <c r="R445" t="s">
        <v>21</v>
      </c>
      <c r="S445" t="s">
        <v>2589</v>
      </c>
      <c r="T445" t="s">
        <v>21</v>
      </c>
      <c r="U445" t="s">
        <v>57</v>
      </c>
      <c r="V445">
        <v>1.2333333333333334</v>
      </c>
      <c r="W445" t="s">
        <v>2592</v>
      </c>
      <c r="X445">
        <v>5</v>
      </c>
    </row>
    <row r="446" spans="1:24">
      <c r="A446" t="s">
        <v>2892</v>
      </c>
      <c r="B446" t="s">
        <v>323</v>
      </c>
      <c r="C446" t="s">
        <v>56</v>
      </c>
      <c r="D446" t="s">
        <v>19</v>
      </c>
      <c r="E446" t="s">
        <v>33</v>
      </c>
      <c r="F446" t="s">
        <v>21</v>
      </c>
      <c r="G446">
        <v>781</v>
      </c>
      <c r="H446" t="s">
        <v>21</v>
      </c>
      <c r="I446" t="s">
        <v>21</v>
      </c>
      <c r="J446" t="s">
        <v>30</v>
      </c>
      <c r="K446" t="s">
        <v>91</v>
      </c>
      <c r="L446" t="s">
        <v>37</v>
      </c>
      <c r="M446" t="s">
        <v>113</v>
      </c>
      <c r="N446" t="s">
        <v>27</v>
      </c>
      <c r="O446" t="s">
        <v>28</v>
      </c>
      <c r="P446" t="s">
        <v>29</v>
      </c>
      <c r="Q446" t="s">
        <v>30</v>
      </c>
      <c r="R446" t="s">
        <v>21</v>
      </c>
      <c r="S446" t="s">
        <v>2589</v>
      </c>
      <c r="T446" t="s">
        <v>21</v>
      </c>
      <c r="U446" t="s">
        <v>57</v>
      </c>
      <c r="V446">
        <v>2.5333333333333332</v>
      </c>
      <c r="W446" t="s">
        <v>2593</v>
      </c>
      <c r="X446">
        <v>5</v>
      </c>
    </row>
    <row r="447" spans="1:24">
      <c r="A447" t="s">
        <v>2893</v>
      </c>
      <c r="B447" t="s">
        <v>65</v>
      </c>
      <c r="C447" t="s">
        <v>77</v>
      </c>
      <c r="D447" t="s">
        <v>19</v>
      </c>
      <c r="E447" t="s">
        <v>33</v>
      </c>
      <c r="F447" t="s">
        <v>21</v>
      </c>
      <c r="G447">
        <v>134</v>
      </c>
      <c r="H447" t="s">
        <v>21</v>
      </c>
      <c r="I447" t="s">
        <v>21</v>
      </c>
      <c r="J447" t="s">
        <v>30</v>
      </c>
      <c r="K447" t="s">
        <v>85</v>
      </c>
      <c r="L447" t="s">
        <v>37</v>
      </c>
      <c r="M447" t="s">
        <v>203</v>
      </c>
      <c r="N447" t="s">
        <v>27</v>
      </c>
      <c r="O447" t="s">
        <v>28</v>
      </c>
      <c r="P447" t="s">
        <v>29</v>
      </c>
      <c r="Q447" t="s">
        <v>30</v>
      </c>
      <c r="R447" t="s">
        <v>21</v>
      </c>
      <c r="S447" t="s">
        <v>2557</v>
      </c>
      <c r="T447" t="s">
        <v>21</v>
      </c>
      <c r="U447" t="s">
        <v>57</v>
      </c>
      <c r="V447">
        <v>1.6333333333333333</v>
      </c>
      <c r="W447" t="s">
        <v>2593</v>
      </c>
      <c r="X447">
        <v>5</v>
      </c>
    </row>
    <row r="448" spans="1:24">
      <c r="A448" t="s">
        <v>2894</v>
      </c>
      <c r="B448" t="s">
        <v>42</v>
      </c>
      <c r="C448" t="s">
        <v>87</v>
      </c>
      <c r="D448" t="s">
        <v>19</v>
      </c>
      <c r="E448" t="s">
        <v>33</v>
      </c>
      <c r="F448" t="s">
        <v>21</v>
      </c>
      <c r="G448">
        <v>0</v>
      </c>
      <c r="H448" t="s">
        <v>21</v>
      </c>
      <c r="I448" t="s">
        <v>21</v>
      </c>
      <c r="J448" t="s">
        <v>30</v>
      </c>
      <c r="K448" t="s">
        <v>118</v>
      </c>
      <c r="L448" t="s">
        <v>37</v>
      </c>
      <c r="M448" t="s">
        <v>1460</v>
      </c>
      <c r="N448" t="s">
        <v>27</v>
      </c>
      <c r="O448" t="s">
        <v>28</v>
      </c>
      <c r="P448" t="s">
        <v>29</v>
      </c>
      <c r="Q448" t="s">
        <v>30</v>
      </c>
      <c r="R448" t="s">
        <v>21</v>
      </c>
      <c r="S448" t="s">
        <v>2557</v>
      </c>
      <c r="T448" t="s">
        <v>21</v>
      </c>
      <c r="U448" t="s">
        <v>57</v>
      </c>
      <c r="V448">
        <v>5.4333333333333336</v>
      </c>
      <c r="W448" t="s">
        <v>2593</v>
      </c>
      <c r="X448">
        <v>5</v>
      </c>
    </row>
    <row r="449" spans="1:24">
      <c r="A449" t="s">
        <v>2895</v>
      </c>
      <c r="B449" t="s">
        <v>55</v>
      </c>
      <c r="C449" t="s">
        <v>56</v>
      </c>
      <c r="D449" t="s">
        <v>19</v>
      </c>
      <c r="E449" t="s">
        <v>20</v>
      </c>
      <c r="F449" t="s">
        <v>21</v>
      </c>
      <c r="G449">
        <v>748</v>
      </c>
      <c r="H449" t="s">
        <v>21</v>
      </c>
      <c r="I449" t="s">
        <v>21</v>
      </c>
      <c r="J449" t="s">
        <v>30</v>
      </c>
      <c r="K449" t="s">
        <v>99</v>
      </c>
      <c r="L449" t="s">
        <v>37</v>
      </c>
      <c r="M449" t="s">
        <v>838</v>
      </c>
      <c r="N449" t="s">
        <v>27</v>
      </c>
      <c r="O449" t="s">
        <v>28</v>
      </c>
      <c r="P449" t="s">
        <v>29</v>
      </c>
      <c r="Q449" t="s">
        <v>30</v>
      </c>
      <c r="R449" t="s">
        <v>21</v>
      </c>
      <c r="S449" t="s">
        <v>2589</v>
      </c>
      <c r="T449" t="s">
        <v>21</v>
      </c>
      <c r="U449" t="s">
        <v>57</v>
      </c>
      <c r="V449">
        <v>3.0666666666666669</v>
      </c>
      <c r="W449" t="s">
        <v>2593</v>
      </c>
      <c r="X449">
        <v>5</v>
      </c>
    </row>
    <row r="450" spans="1:24">
      <c r="A450" t="s">
        <v>2896</v>
      </c>
      <c r="B450" t="s">
        <v>336</v>
      </c>
      <c r="C450" t="s">
        <v>56</v>
      </c>
      <c r="D450" t="s">
        <v>19</v>
      </c>
      <c r="E450" t="s">
        <v>33</v>
      </c>
      <c r="F450" t="s">
        <v>21</v>
      </c>
      <c r="G450">
        <v>0</v>
      </c>
      <c r="H450" t="s">
        <v>21</v>
      </c>
      <c r="I450" t="s">
        <v>21</v>
      </c>
      <c r="J450" t="s">
        <v>30</v>
      </c>
      <c r="K450" t="s">
        <v>234</v>
      </c>
      <c r="L450" t="s">
        <v>37</v>
      </c>
      <c r="M450" t="s">
        <v>598</v>
      </c>
      <c r="N450" t="s">
        <v>27</v>
      </c>
      <c r="O450" t="s">
        <v>28</v>
      </c>
      <c r="P450" t="s">
        <v>29</v>
      </c>
      <c r="Q450" t="s">
        <v>30</v>
      </c>
      <c r="R450" t="s">
        <v>21</v>
      </c>
      <c r="S450" t="s">
        <v>2556</v>
      </c>
      <c r="T450" t="s">
        <v>21</v>
      </c>
      <c r="U450" t="s">
        <v>57</v>
      </c>
      <c r="V450">
        <v>1.5666666666666667</v>
      </c>
      <c r="W450" t="s">
        <v>2593</v>
      </c>
      <c r="X450">
        <v>5</v>
      </c>
    </row>
    <row r="451" spans="1:24">
      <c r="A451" t="s">
        <v>2897</v>
      </c>
      <c r="B451" t="s">
        <v>126</v>
      </c>
      <c r="C451" t="s">
        <v>77</v>
      </c>
      <c r="D451" t="s">
        <v>19</v>
      </c>
      <c r="E451" t="s">
        <v>45</v>
      </c>
      <c r="F451" t="s">
        <v>21</v>
      </c>
      <c r="G451">
        <v>157</v>
      </c>
      <c r="H451" t="s">
        <v>35</v>
      </c>
      <c r="I451" t="s">
        <v>35</v>
      </c>
      <c r="J451" t="s">
        <v>30</v>
      </c>
      <c r="K451" t="s">
        <v>118</v>
      </c>
      <c r="L451" t="s">
        <v>37</v>
      </c>
      <c r="M451" t="s">
        <v>1255</v>
      </c>
      <c r="N451" t="s">
        <v>27</v>
      </c>
      <c r="O451" t="s">
        <v>28</v>
      </c>
      <c r="P451" t="s">
        <v>29</v>
      </c>
      <c r="Q451" t="s">
        <v>30</v>
      </c>
      <c r="R451" t="s">
        <v>21</v>
      </c>
      <c r="S451" t="s">
        <v>2557</v>
      </c>
      <c r="T451" t="s">
        <v>21</v>
      </c>
      <c r="U451" t="s">
        <v>57</v>
      </c>
      <c r="V451">
        <v>10.833333333333334</v>
      </c>
      <c r="W451" t="s">
        <v>2592</v>
      </c>
      <c r="X451">
        <v>5</v>
      </c>
    </row>
    <row r="452" spans="1:24">
      <c r="A452" t="s">
        <v>2295</v>
      </c>
      <c r="B452" t="s">
        <v>216</v>
      </c>
      <c r="C452" t="s">
        <v>144</v>
      </c>
      <c r="D452" t="s">
        <v>19</v>
      </c>
      <c r="E452" t="s">
        <v>20</v>
      </c>
      <c r="F452" t="s">
        <v>21</v>
      </c>
      <c r="G452">
        <v>208</v>
      </c>
      <c r="H452" t="s">
        <v>21</v>
      </c>
      <c r="I452" t="s">
        <v>21</v>
      </c>
      <c r="J452" t="s">
        <v>30</v>
      </c>
      <c r="K452" t="s">
        <v>130</v>
      </c>
      <c r="L452" t="s">
        <v>37</v>
      </c>
      <c r="M452" t="s">
        <v>1019</v>
      </c>
      <c r="N452" t="s">
        <v>27</v>
      </c>
      <c r="O452" t="s">
        <v>28</v>
      </c>
      <c r="P452" t="s">
        <v>29</v>
      </c>
      <c r="Q452" t="s">
        <v>30</v>
      </c>
      <c r="R452" t="s">
        <v>21</v>
      </c>
      <c r="S452" t="s">
        <v>2589</v>
      </c>
      <c r="T452" t="s">
        <v>21</v>
      </c>
      <c r="U452" t="s">
        <v>57</v>
      </c>
      <c r="V452">
        <v>4.25</v>
      </c>
      <c r="W452" t="s">
        <v>2593</v>
      </c>
      <c r="X452">
        <v>5</v>
      </c>
    </row>
    <row r="453" spans="1:24">
      <c r="A453" t="s">
        <v>1428</v>
      </c>
      <c r="B453" t="s">
        <v>97</v>
      </c>
      <c r="C453" t="s">
        <v>56</v>
      </c>
      <c r="D453" t="s">
        <v>44</v>
      </c>
      <c r="E453" t="s">
        <v>45</v>
      </c>
      <c r="F453" t="s">
        <v>21</v>
      </c>
      <c r="G453">
        <v>462</v>
      </c>
      <c r="H453" t="s">
        <v>35</v>
      </c>
      <c r="I453" t="s">
        <v>35</v>
      </c>
      <c r="J453" t="s">
        <v>30</v>
      </c>
      <c r="K453" t="s">
        <v>24</v>
      </c>
      <c r="L453" t="s">
        <v>37</v>
      </c>
      <c r="M453" t="s">
        <v>73</v>
      </c>
      <c r="N453" t="s">
        <v>27</v>
      </c>
      <c r="O453" t="s">
        <v>28</v>
      </c>
      <c r="P453" t="s">
        <v>29</v>
      </c>
      <c r="Q453" t="s">
        <v>30</v>
      </c>
      <c r="R453" t="s">
        <v>21</v>
      </c>
      <c r="S453" t="s">
        <v>2557</v>
      </c>
      <c r="T453" t="s">
        <v>21</v>
      </c>
      <c r="U453" t="s">
        <v>57</v>
      </c>
      <c r="V453">
        <v>2.4500000000000002</v>
      </c>
      <c r="W453" t="s">
        <v>2592</v>
      </c>
      <c r="X453">
        <v>5</v>
      </c>
    </row>
    <row r="454" spans="1:24">
      <c r="A454" t="s">
        <v>2898</v>
      </c>
      <c r="B454" t="s">
        <v>110</v>
      </c>
      <c r="C454" t="s">
        <v>43</v>
      </c>
      <c r="D454" t="s">
        <v>19</v>
      </c>
      <c r="E454" t="s">
        <v>45</v>
      </c>
      <c r="F454" t="s">
        <v>21</v>
      </c>
      <c r="G454">
        <v>547</v>
      </c>
      <c r="H454" t="s">
        <v>35</v>
      </c>
      <c r="I454" t="s">
        <v>35</v>
      </c>
      <c r="J454" t="s">
        <v>30</v>
      </c>
      <c r="K454" t="s">
        <v>152</v>
      </c>
      <c r="L454" t="s">
        <v>37</v>
      </c>
      <c r="M454" t="s">
        <v>990</v>
      </c>
      <c r="N454" t="s">
        <v>27</v>
      </c>
      <c r="O454" t="s">
        <v>28</v>
      </c>
      <c r="P454" t="s">
        <v>29</v>
      </c>
      <c r="Q454" t="s">
        <v>30</v>
      </c>
      <c r="R454" t="s">
        <v>21</v>
      </c>
      <c r="S454" t="s">
        <v>2557</v>
      </c>
      <c r="T454" t="s">
        <v>21</v>
      </c>
      <c r="U454" t="s">
        <v>57</v>
      </c>
      <c r="V454">
        <v>2.3833333333333333</v>
      </c>
      <c r="W454" t="s">
        <v>2592</v>
      </c>
      <c r="X454">
        <v>5</v>
      </c>
    </row>
    <row r="455" spans="1:24">
      <c r="A455" t="s">
        <v>2899</v>
      </c>
      <c r="B455" t="s">
        <v>31</v>
      </c>
      <c r="C455" t="s">
        <v>32</v>
      </c>
      <c r="D455" t="s">
        <v>19</v>
      </c>
      <c r="E455" t="s">
        <v>33</v>
      </c>
      <c r="F455" t="s">
        <v>21</v>
      </c>
      <c r="G455">
        <v>210</v>
      </c>
      <c r="H455" t="s">
        <v>35</v>
      </c>
      <c r="I455" t="s">
        <v>35</v>
      </c>
      <c r="J455" t="s">
        <v>30</v>
      </c>
      <c r="K455" t="s">
        <v>85</v>
      </c>
      <c r="L455" t="s">
        <v>37</v>
      </c>
      <c r="M455" t="s">
        <v>275</v>
      </c>
      <c r="N455" t="s">
        <v>27</v>
      </c>
      <c r="O455" t="s">
        <v>28</v>
      </c>
      <c r="P455" t="s">
        <v>29</v>
      </c>
      <c r="Q455" t="s">
        <v>30</v>
      </c>
      <c r="R455" t="s">
        <v>21</v>
      </c>
      <c r="S455" t="s">
        <v>2557</v>
      </c>
      <c r="T455" t="s">
        <v>21</v>
      </c>
      <c r="U455" t="s">
        <v>57</v>
      </c>
      <c r="V455">
        <v>3.35</v>
      </c>
      <c r="W455" t="s">
        <v>2592</v>
      </c>
      <c r="X455">
        <v>5</v>
      </c>
    </row>
    <row r="456" spans="1:24">
      <c r="A456" t="s">
        <v>2900</v>
      </c>
      <c r="B456" t="s">
        <v>128</v>
      </c>
      <c r="C456" t="s">
        <v>32</v>
      </c>
      <c r="D456" t="s">
        <v>122</v>
      </c>
      <c r="E456" t="s">
        <v>33</v>
      </c>
      <c r="F456" t="s">
        <v>21</v>
      </c>
      <c r="G456">
        <v>0</v>
      </c>
      <c r="H456" t="s">
        <v>35</v>
      </c>
      <c r="I456" t="s">
        <v>35</v>
      </c>
      <c r="J456" t="s">
        <v>30</v>
      </c>
      <c r="K456" t="s">
        <v>91</v>
      </c>
      <c r="L456" t="s">
        <v>37</v>
      </c>
      <c r="M456" t="s">
        <v>170</v>
      </c>
      <c r="N456" t="s">
        <v>27</v>
      </c>
      <c r="O456" t="s">
        <v>28</v>
      </c>
      <c r="P456" t="s">
        <v>29</v>
      </c>
      <c r="Q456" t="s">
        <v>30</v>
      </c>
      <c r="R456" t="s">
        <v>21</v>
      </c>
      <c r="S456" t="s">
        <v>2557</v>
      </c>
      <c r="T456" t="s">
        <v>21</v>
      </c>
      <c r="U456" t="s">
        <v>57</v>
      </c>
      <c r="V456">
        <v>1.6166666666666667</v>
      </c>
      <c r="W456" t="s">
        <v>2592</v>
      </c>
      <c r="X456">
        <v>5</v>
      </c>
    </row>
    <row r="457" spans="1:24">
      <c r="A457" t="s">
        <v>2901</v>
      </c>
      <c r="B457" t="s">
        <v>17</v>
      </c>
      <c r="C457" t="s">
        <v>66</v>
      </c>
      <c r="D457" t="s">
        <v>44</v>
      </c>
      <c r="E457" t="s">
        <v>45</v>
      </c>
      <c r="F457" t="s">
        <v>21</v>
      </c>
      <c r="G457">
        <v>901</v>
      </c>
      <c r="H457" t="s">
        <v>35</v>
      </c>
      <c r="I457" t="s">
        <v>35</v>
      </c>
      <c r="J457" t="s">
        <v>30</v>
      </c>
      <c r="K457" t="s">
        <v>47</v>
      </c>
      <c r="L457" t="s">
        <v>37</v>
      </c>
      <c r="M457" t="s">
        <v>1051</v>
      </c>
      <c r="N457" t="s">
        <v>27</v>
      </c>
      <c r="O457" t="s">
        <v>28</v>
      </c>
      <c r="P457" t="s">
        <v>29</v>
      </c>
      <c r="Q457" t="s">
        <v>30</v>
      </c>
      <c r="R457" t="s">
        <v>21</v>
      </c>
      <c r="S457" t="s">
        <v>2557</v>
      </c>
      <c r="T457" t="s">
        <v>21</v>
      </c>
      <c r="U457" t="s">
        <v>57</v>
      </c>
      <c r="V457">
        <v>10.016666666666667</v>
      </c>
      <c r="W457" t="s">
        <v>2592</v>
      </c>
      <c r="X457">
        <v>5</v>
      </c>
    </row>
    <row r="458" spans="1:24">
      <c r="A458" t="s">
        <v>2902</v>
      </c>
      <c r="B458" t="s">
        <v>134</v>
      </c>
      <c r="C458" t="s">
        <v>56</v>
      </c>
      <c r="D458" t="s">
        <v>44</v>
      </c>
      <c r="E458" t="s">
        <v>33</v>
      </c>
      <c r="F458" t="s">
        <v>21</v>
      </c>
      <c r="G458">
        <v>592</v>
      </c>
      <c r="H458" t="s">
        <v>35</v>
      </c>
      <c r="I458" t="s">
        <v>35</v>
      </c>
      <c r="J458" t="s">
        <v>30</v>
      </c>
      <c r="K458" t="s">
        <v>108</v>
      </c>
      <c r="L458" t="s">
        <v>37</v>
      </c>
      <c r="M458" t="s">
        <v>248</v>
      </c>
      <c r="N458" t="s">
        <v>27</v>
      </c>
      <c r="O458" t="s">
        <v>28</v>
      </c>
      <c r="P458" t="s">
        <v>29</v>
      </c>
      <c r="Q458" t="s">
        <v>30</v>
      </c>
      <c r="R458" t="s">
        <v>21</v>
      </c>
      <c r="S458" t="s">
        <v>2556</v>
      </c>
      <c r="T458" t="s">
        <v>21</v>
      </c>
      <c r="U458" t="s">
        <v>57</v>
      </c>
      <c r="V458">
        <v>2.9</v>
      </c>
      <c r="W458" t="s">
        <v>2592</v>
      </c>
      <c r="X458">
        <v>5</v>
      </c>
    </row>
    <row r="459" spans="1:24">
      <c r="A459" t="s">
        <v>2903</v>
      </c>
      <c r="B459" t="s">
        <v>65</v>
      </c>
      <c r="C459" t="s">
        <v>43</v>
      </c>
      <c r="D459" t="s">
        <v>19</v>
      </c>
      <c r="E459" t="s">
        <v>45</v>
      </c>
      <c r="F459" t="s">
        <v>21</v>
      </c>
      <c r="G459">
        <v>1852</v>
      </c>
      <c r="H459" t="s">
        <v>21</v>
      </c>
      <c r="I459" t="s">
        <v>21</v>
      </c>
      <c r="J459" t="s">
        <v>30</v>
      </c>
      <c r="K459" t="s">
        <v>219</v>
      </c>
      <c r="L459" t="s">
        <v>37</v>
      </c>
      <c r="M459" t="s">
        <v>1345</v>
      </c>
      <c r="N459" t="s">
        <v>27</v>
      </c>
      <c r="O459" t="s">
        <v>28</v>
      </c>
      <c r="P459" t="s">
        <v>29</v>
      </c>
      <c r="Q459" t="s">
        <v>30</v>
      </c>
      <c r="R459" t="s">
        <v>21</v>
      </c>
      <c r="S459" t="s">
        <v>2557</v>
      </c>
      <c r="T459" t="s">
        <v>21</v>
      </c>
      <c r="U459" t="s">
        <v>57</v>
      </c>
      <c r="V459">
        <v>6.0333333333333332</v>
      </c>
      <c r="W459" t="s">
        <v>2593</v>
      </c>
      <c r="X459">
        <v>5</v>
      </c>
    </row>
    <row r="460" spans="1:24">
      <c r="A460" t="s">
        <v>2904</v>
      </c>
      <c r="B460" t="s">
        <v>79</v>
      </c>
      <c r="C460" t="s">
        <v>56</v>
      </c>
      <c r="D460" t="s">
        <v>19</v>
      </c>
      <c r="E460" t="s">
        <v>20</v>
      </c>
      <c r="F460" t="s">
        <v>21</v>
      </c>
      <c r="G460">
        <v>5431</v>
      </c>
      <c r="H460" t="s">
        <v>35</v>
      </c>
      <c r="I460" t="s">
        <v>35</v>
      </c>
      <c r="J460" t="s">
        <v>30</v>
      </c>
      <c r="K460" t="s">
        <v>74</v>
      </c>
      <c r="L460" t="s">
        <v>37</v>
      </c>
      <c r="M460" t="s">
        <v>546</v>
      </c>
      <c r="N460" t="s">
        <v>27</v>
      </c>
      <c r="O460" t="s">
        <v>28</v>
      </c>
      <c r="P460" t="s">
        <v>29</v>
      </c>
      <c r="Q460" t="s">
        <v>30</v>
      </c>
      <c r="R460" t="s">
        <v>21</v>
      </c>
      <c r="S460" t="s">
        <v>2589</v>
      </c>
      <c r="T460" t="s">
        <v>21</v>
      </c>
      <c r="U460" t="s">
        <v>57</v>
      </c>
      <c r="V460">
        <v>6.3833333333333337</v>
      </c>
      <c r="W460" t="s">
        <v>2592</v>
      </c>
      <c r="X460">
        <v>5</v>
      </c>
    </row>
    <row r="461" spans="1:24">
      <c r="A461" t="s">
        <v>2905</v>
      </c>
      <c r="B461" t="s">
        <v>134</v>
      </c>
      <c r="C461" t="s">
        <v>72</v>
      </c>
      <c r="D461" t="s">
        <v>44</v>
      </c>
      <c r="E461" t="s">
        <v>45</v>
      </c>
      <c r="F461" t="s">
        <v>21</v>
      </c>
      <c r="G461">
        <v>75</v>
      </c>
      <c r="H461" t="s">
        <v>35</v>
      </c>
      <c r="I461" t="s">
        <v>35</v>
      </c>
      <c r="J461" t="s">
        <v>30</v>
      </c>
      <c r="K461" t="s">
        <v>24</v>
      </c>
      <c r="L461" t="s">
        <v>37</v>
      </c>
      <c r="M461" t="s">
        <v>450</v>
      </c>
      <c r="N461" t="s">
        <v>27</v>
      </c>
      <c r="O461" t="s">
        <v>28</v>
      </c>
      <c r="P461" t="s">
        <v>29</v>
      </c>
      <c r="Q461" t="s">
        <v>30</v>
      </c>
      <c r="R461" t="s">
        <v>21</v>
      </c>
      <c r="S461" t="s">
        <v>2556</v>
      </c>
      <c r="T461" t="s">
        <v>21</v>
      </c>
      <c r="U461" t="s">
        <v>57</v>
      </c>
      <c r="V461">
        <v>5.85</v>
      </c>
      <c r="W461" t="s">
        <v>2592</v>
      </c>
      <c r="X461">
        <v>5</v>
      </c>
    </row>
    <row r="462" spans="1:24">
      <c r="A462" t="s">
        <v>1862</v>
      </c>
      <c r="B462" t="s">
        <v>186</v>
      </c>
      <c r="C462" t="s">
        <v>43</v>
      </c>
      <c r="D462" t="s">
        <v>19</v>
      </c>
      <c r="E462" t="s">
        <v>45</v>
      </c>
      <c r="F462" t="s">
        <v>21</v>
      </c>
      <c r="G462">
        <v>1557</v>
      </c>
      <c r="H462" t="s">
        <v>35</v>
      </c>
      <c r="I462" t="s">
        <v>35</v>
      </c>
      <c r="J462" t="s">
        <v>30</v>
      </c>
      <c r="K462" t="s">
        <v>91</v>
      </c>
      <c r="L462" t="s">
        <v>37</v>
      </c>
      <c r="M462" t="s">
        <v>369</v>
      </c>
      <c r="N462" t="s">
        <v>27</v>
      </c>
      <c r="O462" t="s">
        <v>28</v>
      </c>
      <c r="P462" t="s">
        <v>29</v>
      </c>
      <c r="Q462" t="s">
        <v>30</v>
      </c>
      <c r="R462" t="s">
        <v>21</v>
      </c>
      <c r="S462" t="s">
        <v>2557</v>
      </c>
      <c r="T462" t="s">
        <v>21</v>
      </c>
      <c r="U462" t="s">
        <v>57</v>
      </c>
      <c r="V462">
        <v>3.55</v>
      </c>
      <c r="W462" t="s">
        <v>2592</v>
      </c>
      <c r="X462">
        <v>5</v>
      </c>
    </row>
    <row r="463" spans="1:24">
      <c r="A463" t="s">
        <v>2906</v>
      </c>
      <c r="B463" t="s">
        <v>110</v>
      </c>
      <c r="C463" t="s">
        <v>56</v>
      </c>
      <c r="D463" t="s">
        <v>19</v>
      </c>
      <c r="E463" t="s">
        <v>20</v>
      </c>
      <c r="F463" t="s">
        <v>21</v>
      </c>
      <c r="G463">
        <v>190</v>
      </c>
      <c r="H463" t="s">
        <v>35</v>
      </c>
      <c r="I463" t="s">
        <v>35</v>
      </c>
      <c r="J463" t="s">
        <v>30</v>
      </c>
      <c r="K463" t="s">
        <v>219</v>
      </c>
      <c r="L463" t="s">
        <v>37</v>
      </c>
      <c r="M463" t="s">
        <v>104</v>
      </c>
      <c r="N463" t="s">
        <v>27</v>
      </c>
      <c r="O463" t="s">
        <v>28</v>
      </c>
      <c r="P463" t="s">
        <v>29</v>
      </c>
      <c r="Q463" t="s">
        <v>30</v>
      </c>
      <c r="R463" t="s">
        <v>21</v>
      </c>
      <c r="S463" t="s">
        <v>2557</v>
      </c>
      <c r="T463" t="s">
        <v>21</v>
      </c>
      <c r="U463" t="s">
        <v>57</v>
      </c>
      <c r="V463">
        <v>3.2333333333333334</v>
      </c>
      <c r="W463" t="s">
        <v>2592</v>
      </c>
      <c r="X463">
        <v>5</v>
      </c>
    </row>
    <row r="464" spans="1:24">
      <c r="A464" t="s">
        <v>2907</v>
      </c>
      <c r="B464" t="s">
        <v>524</v>
      </c>
      <c r="C464" t="s">
        <v>32</v>
      </c>
      <c r="D464" t="s">
        <v>122</v>
      </c>
      <c r="E464" t="s">
        <v>33</v>
      </c>
      <c r="F464" t="s">
        <v>21</v>
      </c>
      <c r="G464">
        <v>164</v>
      </c>
      <c r="H464" t="s">
        <v>21</v>
      </c>
      <c r="I464" t="s">
        <v>21</v>
      </c>
      <c r="J464" t="s">
        <v>30</v>
      </c>
      <c r="K464" t="s">
        <v>57</v>
      </c>
      <c r="L464" t="s">
        <v>37</v>
      </c>
      <c r="M464" t="s">
        <v>651</v>
      </c>
      <c r="N464" t="s">
        <v>27</v>
      </c>
      <c r="O464" t="s">
        <v>28</v>
      </c>
      <c r="P464" t="s">
        <v>29</v>
      </c>
      <c r="Q464" t="s">
        <v>30</v>
      </c>
      <c r="R464" t="s">
        <v>21</v>
      </c>
      <c r="S464" t="s">
        <v>2589</v>
      </c>
      <c r="T464" t="s">
        <v>21</v>
      </c>
      <c r="U464" t="s">
        <v>57</v>
      </c>
      <c r="V464">
        <v>3.5333333333333332</v>
      </c>
      <c r="W464" t="s">
        <v>2593</v>
      </c>
      <c r="X464">
        <v>5</v>
      </c>
    </row>
    <row r="465" spans="1:24">
      <c r="A465" t="s">
        <v>2908</v>
      </c>
      <c r="B465" t="s">
        <v>79</v>
      </c>
      <c r="C465" t="s">
        <v>66</v>
      </c>
      <c r="D465" t="s">
        <v>19</v>
      </c>
      <c r="E465" t="s">
        <v>45</v>
      </c>
      <c r="F465" t="s">
        <v>35</v>
      </c>
      <c r="G465">
        <v>-3313</v>
      </c>
      <c r="H465" t="s">
        <v>35</v>
      </c>
      <c r="I465" t="s">
        <v>35</v>
      </c>
      <c r="J465" t="s">
        <v>30</v>
      </c>
      <c r="K465" t="s">
        <v>243</v>
      </c>
      <c r="L465" t="s">
        <v>37</v>
      </c>
      <c r="M465" t="s">
        <v>632</v>
      </c>
      <c r="N465" t="s">
        <v>27</v>
      </c>
      <c r="O465" t="s">
        <v>28</v>
      </c>
      <c r="P465" t="s">
        <v>29</v>
      </c>
      <c r="Q465" t="s">
        <v>30</v>
      </c>
      <c r="R465" t="s">
        <v>21</v>
      </c>
      <c r="S465" t="s">
        <v>2589</v>
      </c>
      <c r="T465" t="s">
        <v>21</v>
      </c>
      <c r="U465" t="s">
        <v>57</v>
      </c>
      <c r="V465">
        <v>2.5499999999999998</v>
      </c>
      <c r="W465" t="s">
        <v>2592</v>
      </c>
      <c r="X465">
        <v>5</v>
      </c>
    </row>
    <row r="466" spans="1:24">
      <c r="A466" t="s">
        <v>399</v>
      </c>
      <c r="B466" t="s">
        <v>97</v>
      </c>
      <c r="C466" t="s">
        <v>87</v>
      </c>
      <c r="D466" t="s">
        <v>44</v>
      </c>
      <c r="E466" t="s">
        <v>33</v>
      </c>
      <c r="F466" t="s">
        <v>21</v>
      </c>
      <c r="G466">
        <v>2104</v>
      </c>
      <c r="H466" t="s">
        <v>35</v>
      </c>
      <c r="I466" t="s">
        <v>21</v>
      </c>
      <c r="J466" t="s">
        <v>30</v>
      </c>
      <c r="K466" t="s">
        <v>52</v>
      </c>
      <c r="L466" t="s">
        <v>53</v>
      </c>
      <c r="M466" t="s">
        <v>276</v>
      </c>
      <c r="N466" t="s">
        <v>27</v>
      </c>
      <c r="O466" t="s">
        <v>28</v>
      </c>
      <c r="P466" t="s">
        <v>29</v>
      </c>
      <c r="Q466" t="s">
        <v>30</v>
      </c>
      <c r="R466" t="s">
        <v>21</v>
      </c>
      <c r="S466" t="s">
        <v>2557</v>
      </c>
      <c r="T466" t="s">
        <v>21</v>
      </c>
      <c r="U466" t="s">
        <v>74</v>
      </c>
      <c r="V466">
        <v>7.583333333333333</v>
      </c>
      <c r="W466" t="s">
        <v>2594</v>
      </c>
      <c r="X466">
        <v>6</v>
      </c>
    </row>
    <row r="467" spans="1:24">
      <c r="A467" t="s">
        <v>838</v>
      </c>
      <c r="B467" t="s">
        <v>103</v>
      </c>
      <c r="C467" t="s">
        <v>87</v>
      </c>
      <c r="D467" t="s">
        <v>122</v>
      </c>
      <c r="E467" t="s">
        <v>33</v>
      </c>
      <c r="F467" t="s">
        <v>21</v>
      </c>
      <c r="G467">
        <v>6</v>
      </c>
      <c r="H467" t="s">
        <v>21</v>
      </c>
      <c r="I467" t="s">
        <v>21</v>
      </c>
      <c r="J467" t="s">
        <v>30</v>
      </c>
      <c r="K467" t="s">
        <v>36</v>
      </c>
      <c r="L467" t="s">
        <v>53</v>
      </c>
      <c r="M467" t="s">
        <v>127</v>
      </c>
      <c r="N467" t="s">
        <v>27</v>
      </c>
      <c r="O467" t="s">
        <v>28</v>
      </c>
      <c r="P467" t="s">
        <v>29</v>
      </c>
      <c r="Q467" t="s">
        <v>30</v>
      </c>
      <c r="R467" t="s">
        <v>21</v>
      </c>
      <c r="S467" t="s">
        <v>2557</v>
      </c>
      <c r="T467" t="s">
        <v>21</v>
      </c>
      <c r="U467" t="s">
        <v>74</v>
      </c>
      <c r="V467">
        <v>2.3333333333333335</v>
      </c>
      <c r="W467" t="s">
        <v>2593</v>
      </c>
      <c r="X467">
        <v>6</v>
      </c>
    </row>
    <row r="468" spans="1:24">
      <c r="A468" t="s">
        <v>612</v>
      </c>
      <c r="B468" t="s">
        <v>110</v>
      </c>
      <c r="C468" t="s">
        <v>56</v>
      </c>
      <c r="D468" t="s">
        <v>44</v>
      </c>
      <c r="E468" t="s">
        <v>33</v>
      </c>
      <c r="F468" t="s">
        <v>21</v>
      </c>
      <c r="G468">
        <v>3561</v>
      </c>
      <c r="H468" t="s">
        <v>35</v>
      </c>
      <c r="I468" t="s">
        <v>21</v>
      </c>
      <c r="J468" t="s">
        <v>30</v>
      </c>
      <c r="K468" t="s">
        <v>63</v>
      </c>
      <c r="L468" t="s">
        <v>53</v>
      </c>
      <c r="M468" t="s">
        <v>203</v>
      </c>
      <c r="N468" t="s">
        <v>27</v>
      </c>
      <c r="O468" t="s">
        <v>28</v>
      </c>
      <c r="P468" t="s">
        <v>29</v>
      </c>
      <c r="Q468" t="s">
        <v>30</v>
      </c>
      <c r="R468" t="s">
        <v>21</v>
      </c>
      <c r="S468" t="s">
        <v>2557</v>
      </c>
      <c r="T468" t="s">
        <v>21</v>
      </c>
      <c r="U468" t="s">
        <v>74</v>
      </c>
      <c r="V468">
        <v>1.6333333333333333</v>
      </c>
      <c r="W468" t="s">
        <v>2594</v>
      </c>
      <c r="X468">
        <v>6</v>
      </c>
    </row>
    <row r="469" spans="1:24">
      <c r="A469" t="s">
        <v>1068</v>
      </c>
      <c r="B469" t="s">
        <v>197</v>
      </c>
      <c r="C469" t="s">
        <v>43</v>
      </c>
      <c r="D469" t="s">
        <v>122</v>
      </c>
      <c r="E469" t="s">
        <v>45</v>
      </c>
      <c r="F469" t="s">
        <v>21</v>
      </c>
      <c r="G469">
        <v>0</v>
      </c>
      <c r="H469" t="s">
        <v>21</v>
      </c>
      <c r="I469" t="s">
        <v>21</v>
      </c>
      <c r="J469" t="s">
        <v>30</v>
      </c>
      <c r="K469" t="s">
        <v>27</v>
      </c>
      <c r="L469" t="s">
        <v>53</v>
      </c>
      <c r="M469" t="s">
        <v>57</v>
      </c>
      <c r="N469" t="s">
        <v>27</v>
      </c>
      <c r="O469" t="s">
        <v>28</v>
      </c>
      <c r="P469" t="s">
        <v>29</v>
      </c>
      <c r="Q469" t="s">
        <v>30</v>
      </c>
      <c r="R469" t="s">
        <v>21</v>
      </c>
      <c r="S469" t="s">
        <v>2589</v>
      </c>
      <c r="T469" t="s">
        <v>21</v>
      </c>
      <c r="U469" t="s">
        <v>74</v>
      </c>
      <c r="V469">
        <v>8.3333333333333329E-2</v>
      </c>
      <c r="W469" t="s">
        <v>2593</v>
      </c>
      <c r="X469">
        <v>6</v>
      </c>
    </row>
    <row r="470" spans="1:24">
      <c r="A470" t="s">
        <v>1402</v>
      </c>
      <c r="B470" t="s">
        <v>310</v>
      </c>
      <c r="C470" t="s">
        <v>66</v>
      </c>
      <c r="D470" t="s">
        <v>122</v>
      </c>
      <c r="E470" t="s">
        <v>45</v>
      </c>
      <c r="F470" t="s">
        <v>21</v>
      </c>
      <c r="G470">
        <v>1382</v>
      </c>
      <c r="H470" t="s">
        <v>21</v>
      </c>
      <c r="I470" t="s">
        <v>21</v>
      </c>
      <c r="J470" t="s">
        <v>30</v>
      </c>
      <c r="K470" t="s">
        <v>243</v>
      </c>
      <c r="L470" t="s">
        <v>53</v>
      </c>
      <c r="M470" t="s">
        <v>854</v>
      </c>
      <c r="N470" t="s">
        <v>27</v>
      </c>
      <c r="O470" t="s">
        <v>28</v>
      </c>
      <c r="P470" t="s">
        <v>29</v>
      </c>
      <c r="Q470" t="s">
        <v>30</v>
      </c>
      <c r="R470" t="s">
        <v>35</v>
      </c>
      <c r="S470" t="s">
        <v>2589</v>
      </c>
      <c r="T470" t="s">
        <v>21</v>
      </c>
      <c r="U470" t="s">
        <v>74</v>
      </c>
      <c r="V470">
        <v>11.666666666666666</v>
      </c>
      <c r="W470" t="s">
        <v>2593</v>
      </c>
      <c r="X470">
        <v>6</v>
      </c>
    </row>
    <row r="471" spans="1:24">
      <c r="A471" t="s">
        <v>760</v>
      </c>
      <c r="B471" t="s">
        <v>140</v>
      </c>
      <c r="C471" t="s">
        <v>72</v>
      </c>
      <c r="D471" t="s">
        <v>44</v>
      </c>
      <c r="E471" t="s">
        <v>33</v>
      </c>
      <c r="F471" t="s">
        <v>21</v>
      </c>
      <c r="G471">
        <v>3339</v>
      </c>
      <c r="H471" t="s">
        <v>35</v>
      </c>
      <c r="I471" t="s">
        <v>21</v>
      </c>
      <c r="J471" t="s">
        <v>30</v>
      </c>
      <c r="K471" t="s">
        <v>63</v>
      </c>
      <c r="L471" t="s">
        <v>53</v>
      </c>
      <c r="M471" t="s">
        <v>221</v>
      </c>
      <c r="N471" t="s">
        <v>27</v>
      </c>
      <c r="O471" t="s">
        <v>28</v>
      </c>
      <c r="P471" t="s">
        <v>29</v>
      </c>
      <c r="Q471" t="s">
        <v>30</v>
      </c>
      <c r="R471" t="s">
        <v>21</v>
      </c>
      <c r="S471" t="s">
        <v>2589</v>
      </c>
      <c r="T471" t="s">
        <v>21</v>
      </c>
      <c r="U471" t="s">
        <v>74</v>
      </c>
      <c r="V471">
        <v>1.05</v>
      </c>
      <c r="W471" t="s">
        <v>2594</v>
      </c>
      <c r="X471">
        <v>6</v>
      </c>
    </row>
    <row r="472" spans="1:24">
      <c r="A472" t="s">
        <v>1904</v>
      </c>
      <c r="B472" t="s">
        <v>110</v>
      </c>
      <c r="C472" t="s">
        <v>43</v>
      </c>
      <c r="D472" t="s">
        <v>122</v>
      </c>
      <c r="E472" t="s">
        <v>45</v>
      </c>
      <c r="F472" t="s">
        <v>21</v>
      </c>
      <c r="G472">
        <v>168</v>
      </c>
      <c r="H472" t="s">
        <v>35</v>
      </c>
      <c r="I472" t="s">
        <v>21</v>
      </c>
      <c r="J472" t="s">
        <v>30</v>
      </c>
      <c r="K472" t="s">
        <v>57</v>
      </c>
      <c r="L472" t="s">
        <v>53</v>
      </c>
      <c r="M472" t="s">
        <v>225</v>
      </c>
      <c r="N472" t="s">
        <v>27</v>
      </c>
      <c r="O472" t="s">
        <v>28</v>
      </c>
      <c r="P472" t="s">
        <v>29</v>
      </c>
      <c r="Q472" t="s">
        <v>30</v>
      </c>
      <c r="R472" t="s">
        <v>21</v>
      </c>
      <c r="S472" t="s">
        <v>2557</v>
      </c>
      <c r="T472" t="s">
        <v>21</v>
      </c>
      <c r="U472" t="s">
        <v>74</v>
      </c>
      <c r="V472">
        <v>3.7833333333333332</v>
      </c>
      <c r="W472" t="s">
        <v>2594</v>
      </c>
      <c r="X472">
        <v>6</v>
      </c>
    </row>
    <row r="473" spans="1:24">
      <c r="A473" t="s">
        <v>973</v>
      </c>
      <c r="B473" t="s">
        <v>162</v>
      </c>
      <c r="C473" t="s">
        <v>43</v>
      </c>
      <c r="D473" t="s">
        <v>122</v>
      </c>
      <c r="E473" t="s">
        <v>45</v>
      </c>
      <c r="F473" t="s">
        <v>21</v>
      </c>
      <c r="G473">
        <v>1405</v>
      </c>
      <c r="H473" t="s">
        <v>21</v>
      </c>
      <c r="I473" t="s">
        <v>21</v>
      </c>
      <c r="J473" t="s">
        <v>30</v>
      </c>
      <c r="K473" t="s">
        <v>219</v>
      </c>
      <c r="L473" t="s">
        <v>53</v>
      </c>
      <c r="M473" t="s">
        <v>99</v>
      </c>
      <c r="N473" t="s">
        <v>27</v>
      </c>
      <c r="O473" t="s">
        <v>28</v>
      </c>
      <c r="P473" t="s">
        <v>29</v>
      </c>
      <c r="Q473" t="s">
        <v>30</v>
      </c>
      <c r="R473" t="s">
        <v>21</v>
      </c>
      <c r="S473" t="s">
        <v>2589</v>
      </c>
      <c r="T473" t="s">
        <v>21</v>
      </c>
      <c r="U473" t="s">
        <v>74</v>
      </c>
      <c r="V473">
        <v>0.48333333333333334</v>
      </c>
      <c r="W473" t="s">
        <v>2593</v>
      </c>
      <c r="X473">
        <v>6</v>
      </c>
    </row>
    <row r="474" spans="1:24">
      <c r="A474" t="s">
        <v>706</v>
      </c>
      <c r="B474" t="s">
        <v>99</v>
      </c>
      <c r="C474" t="s">
        <v>56</v>
      </c>
      <c r="D474" t="s">
        <v>44</v>
      </c>
      <c r="E474" t="s">
        <v>33</v>
      </c>
      <c r="F474" t="s">
        <v>21</v>
      </c>
      <c r="G474">
        <v>908</v>
      </c>
      <c r="H474" t="s">
        <v>35</v>
      </c>
      <c r="I474" t="s">
        <v>21</v>
      </c>
      <c r="J474" t="s">
        <v>30</v>
      </c>
      <c r="K474" t="s">
        <v>85</v>
      </c>
      <c r="L474" t="s">
        <v>53</v>
      </c>
      <c r="M474" t="s">
        <v>954</v>
      </c>
      <c r="N474" t="s">
        <v>27</v>
      </c>
      <c r="O474" t="s">
        <v>28</v>
      </c>
      <c r="P474" t="s">
        <v>29</v>
      </c>
      <c r="Q474" t="s">
        <v>30</v>
      </c>
      <c r="R474" t="s">
        <v>35</v>
      </c>
      <c r="S474" t="s">
        <v>2556</v>
      </c>
      <c r="T474" t="s">
        <v>21</v>
      </c>
      <c r="U474" t="s">
        <v>74</v>
      </c>
      <c r="V474">
        <v>27.716666666666665</v>
      </c>
      <c r="W474" t="s">
        <v>2594</v>
      </c>
      <c r="X474">
        <v>6</v>
      </c>
    </row>
    <row r="475" spans="1:24">
      <c r="A475" t="s">
        <v>2909</v>
      </c>
      <c r="B475" t="s">
        <v>121</v>
      </c>
      <c r="C475" t="s">
        <v>32</v>
      </c>
      <c r="D475" t="s">
        <v>122</v>
      </c>
      <c r="E475" t="s">
        <v>33</v>
      </c>
      <c r="F475" t="s">
        <v>21</v>
      </c>
      <c r="G475">
        <v>792</v>
      </c>
      <c r="H475" t="s">
        <v>21</v>
      </c>
      <c r="I475" t="s">
        <v>21</v>
      </c>
      <c r="J475" t="s">
        <v>30</v>
      </c>
      <c r="K475" t="s">
        <v>74</v>
      </c>
      <c r="L475" t="s">
        <v>53</v>
      </c>
      <c r="M475" t="s">
        <v>710</v>
      </c>
      <c r="N475" t="s">
        <v>27</v>
      </c>
      <c r="O475" t="s">
        <v>28</v>
      </c>
      <c r="P475" t="s">
        <v>29</v>
      </c>
      <c r="Q475" t="s">
        <v>30</v>
      </c>
      <c r="R475" t="s">
        <v>21</v>
      </c>
      <c r="S475" t="s">
        <v>2557</v>
      </c>
      <c r="T475" t="s">
        <v>21</v>
      </c>
      <c r="U475" t="s">
        <v>74</v>
      </c>
      <c r="V475">
        <v>7.166666666666667</v>
      </c>
      <c r="W475" t="s">
        <v>2593</v>
      </c>
      <c r="X475">
        <v>6</v>
      </c>
    </row>
    <row r="476" spans="1:24">
      <c r="A476" t="s">
        <v>1508</v>
      </c>
      <c r="B476" t="s">
        <v>162</v>
      </c>
      <c r="C476" t="s">
        <v>144</v>
      </c>
      <c r="D476" t="s">
        <v>44</v>
      </c>
      <c r="E476" t="s">
        <v>20</v>
      </c>
      <c r="F476" t="s">
        <v>21</v>
      </c>
      <c r="G476">
        <v>25824</v>
      </c>
      <c r="H476" t="s">
        <v>21</v>
      </c>
      <c r="I476" t="s">
        <v>21</v>
      </c>
      <c r="J476" t="s">
        <v>30</v>
      </c>
      <c r="K476" t="s">
        <v>82</v>
      </c>
      <c r="L476" t="s">
        <v>53</v>
      </c>
      <c r="M476" t="s">
        <v>598</v>
      </c>
      <c r="N476" t="s">
        <v>27</v>
      </c>
      <c r="O476" t="s">
        <v>28</v>
      </c>
      <c r="P476" t="s">
        <v>29</v>
      </c>
      <c r="Q476" t="s">
        <v>30</v>
      </c>
      <c r="R476" t="s">
        <v>21</v>
      </c>
      <c r="S476" t="s">
        <v>2589</v>
      </c>
      <c r="T476" t="s">
        <v>21</v>
      </c>
      <c r="U476" t="s">
        <v>74</v>
      </c>
      <c r="V476">
        <v>1.5666666666666667</v>
      </c>
      <c r="W476" t="s">
        <v>2593</v>
      </c>
      <c r="X476">
        <v>6</v>
      </c>
    </row>
    <row r="477" spans="1:24">
      <c r="A477" t="s">
        <v>1404</v>
      </c>
      <c r="B477" t="s">
        <v>121</v>
      </c>
      <c r="C477" t="s">
        <v>56</v>
      </c>
      <c r="D477" t="s">
        <v>122</v>
      </c>
      <c r="E477" t="s">
        <v>33</v>
      </c>
      <c r="F477" t="s">
        <v>21</v>
      </c>
      <c r="G477">
        <v>2998</v>
      </c>
      <c r="H477" t="s">
        <v>35</v>
      </c>
      <c r="I477" t="s">
        <v>21</v>
      </c>
      <c r="J477" t="s">
        <v>30</v>
      </c>
      <c r="K477" t="s">
        <v>36</v>
      </c>
      <c r="L477" t="s">
        <v>53</v>
      </c>
      <c r="M477" t="s">
        <v>470</v>
      </c>
      <c r="N477" t="s">
        <v>27</v>
      </c>
      <c r="O477" t="s">
        <v>28</v>
      </c>
      <c r="P477" t="s">
        <v>29</v>
      </c>
      <c r="Q477" t="s">
        <v>30</v>
      </c>
      <c r="R477" t="s">
        <v>21</v>
      </c>
      <c r="S477" t="s">
        <v>2557</v>
      </c>
      <c r="T477" t="s">
        <v>21</v>
      </c>
      <c r="U477" t="s">
        <v>74</v>
      </c>
      <c r="V477">
        <v>1.5166666666666666</v>
      </c>
      <c r="W477" t="s">
        <v>2594</v>
      </c>
      <c r="X477">
        <v>6</v>
      </c>
    </row>
    <row r="478" spans="1:24">
      <c r="A478" t="s">
        <v>2910</v>
      </c>
      <c r="B478" t="s">
        <v>31</v>
      </c>
      <c r="C478" t="s">
        <v>43</v>
      </c>
      <c r="D478" t="s">
        <v>122</v>
      </c>
      <c r="E478" t="s">
        <v>33</v>
      </c>
      <c r="F478" t="s">
        <v>21</v>
      </c>
      <c r="G478">
        <v>1897</v>
      </c>
      <c r="H478" t="s">
        <v>35</v>
      </c>
      <c r="I478" t="s">
        <v>35</v>
      </c>
      <c r="J478" t="s">
        <v>30</v>
      </c>
      <c r="K478" t="s">
        <v>63</v>
      </c>
      <c r="L478" t="s">
        <v>53</v>
      </c>
      <c r="M478" t="s">
        <v>522</v>
      </c>
      <c r="N478" t="s">
        <v>27</v>
      </c>
      <c r="O478" t="s">
        <v>28</v>
      </c>
      <c r="P478" t="s">
        <v>29</v>
      </c>
      <c r="Q478" t="s">
        <v>30</v>
      </c>
      <c r="R478" t="s">
        <v>21</v>
      </c>
      <c r="S478" t="s">
        <v>2557</v>
      </c>
      <c r="T478" t="s">
        <v>21</v>
      </c>
      <c r="U478" t="s">
        <v>74</v>
      </c>
      <c r="V478">
        <v>3.2833333333333332</v>
      </c>
      <c r="W478" t="s">
        <v>2592</v>
      </c>
      <c r="X478">
        <v>6</v>
      </c>
    </row>
    <row r="479" spans="1:24">
      <c r="A479" t="s">
        <v>2911</v>
      </c>
      <c r="B479" t="s">
        <v>134</v>
      </c>
      <c r="C479" t="s">
        <v>72</v>
      </c>
      <c r="D479" t="s">
        <v>44</v>
      </c>
      <c r="E479" t="s">
        <v>33</v>
      </c>
      <c r="F479" t="s">
        <v>21</v>
      </c>
      <c r="G479">
        <v>2610</v>
      </c>
      <c r="H479" t="s">
        <v>35</v>
      </c>
      <c r="I479" t="s">
        <v>35</v>
      </c>
      <c r="J479" t="s">
        <v>30</v>
      </c>
      <c r="K479" t="s">
        <v>63</v>
      </c>
      <c r="L479" t="s">
        <v>53</v>
      </c>
      <c r="M479" t="s">
        <v>1337</v>
      </c>
      <c r="N479" t="s">
        <v>27</v>
      </c>
      <c r="O479" t="s">
        <v>28</v>
      </c>
      <c r="P479" t="s">
        <v>29</v>
      </c>
      <c r="Q479" t="s">
        <v>30</v>
      </c>
      <c r="R479" t="s">
        <v>21</v>
      </c>
      <c r="S479" t="s">
        <v>2556</v>
      </c>
      <c r="T479" t="s">
        <v>21</v>
      </c>
      <c r="U479" t="s">
        <v>74</v>
      </c>
      <c r="V479">
        <v>10.433333333333334</v>
      </c>
      <c r="W479" t="s">
        <v>2592</v>
      </c>
      <c r="X479">
        <v>6</v>
      </c>
    </row>
    <row r="480" spans="1:24">
      <c r="A480" t="s">
        <v>755</v>
      </c>
      <c r="B480" t="s">
        <v>128</v>
      </c>
      <c r="C480" t="s">
        <v>87</v>
      </c>
      <c r="D480" t="s">
        <v>44</v>
      </c>
      <c r="E480" t="s">
        <v>33</v>
      </c>
      <c r="F480" t="s">
        <v>21</v>
      </c>
      <c r="G480">
        <v>2524</v>
      </c>
      <c r="H480" t="s">
        <v>21</v>
      </c>
      <c r="I480" t="s">
        <v>21</v>
      </c>
      <c r="J480" t="s">
        <v>30</v>
      </c>
      <c r="K480" t="s">
        <v>24</v>
      </c>
      <c r="L480" t="s">
        <v>53</v>
      </c>
      <c r="M480" t="s">
        <v>212</v>
      </c>
      <c r="N480" t="s">
        <v>27</v>
      </c>
      <c r="O480" t="s">
        <v>28</v>
      </c>
      <c r="P480" t="s">
        <v>29</v>
      </c>
      <c r="Q480" t="s">
        <v>30</v>
      </c>
      <c r="R480" t="s">
        <v>21</v>
      </c>
      <c r="S480" t="s">
        <v>2557</v>
      </c>
      <c r="T480" t="s">
        <v>21</v>
      </c>
      <c r="U480" t="s">
        <v>74</v>
      </c>
      <c r="V480">
        <v>1.3666666666666667</v>
      </c>
      <c r="W480" t="s">
        <v>2593</v>
      </c>
      <c r="X480">
        <v>6</v>
      </c>
    </row>
    <row r="481" spans="1:24">
      <c r="A481" t="s">
        <v>1374</v>
      </c>
      <c r="B481" t="s">
        <v>106</v>
      </c>
      <c r="C481" t="s">
        <v>135</v>
      </c>
      <c r="D481" t="s">
        <v>122</v>
      </c>
      <c r="E481" t="s">
        <v>20</v>
      </c>
      <c r="F481" t="s">
        <v>35</v>
      </c>
      <c r="G481">
        <v>1238</v>
      </c>
      <c r="H481" t="s">
        <v>21</v>
      </c>
      <c r="I481" t="s">
        <v>21</v>
      </c>
      <c r="J481" t="s">
        <v>30</v>
      </c>
      <c r="K481" t="s">
        <v>57</v>
      </c>
      <c r="L481" t="s">
        <v>53</v>
      </c>
      <c r="M481" t="s">
        <v>1368</v>
      </c>
      <c r="N481" t="s">
        <v>27</v>
      </c>
      <c r="O481" t="s">
        <v>28</v>
      </c>
      <c r="P481" t="s">
        <v>29</v>
      </c>
      <c r="Q481" t="s">
        <v>30</v>
      </c>
      <c r="R481" t="s">
        <v>35</v>
      </c>
      <c r="S481" t="s">
        <v>2589</v>
      </c>
      <c r="T481" t="s">
        <v>21</v>
      </c>
      <c r="U481" t="s">
        <v>74</v>
      </c>
      <c r="V481">
        <v>25.966666666666665</v>
      </c>
      <c r="W481" t="s">
        <v>2593</v>
      </c>
      <c r="X481">
        <v>6</v>
      </c>
    </row>
    <row r="482" spans="1:24">
      <c r="A482" t="s">
        <v>2912</v>
      </c>
      <c r="B482" t="s">
        <v>103</v>
      </c>
      <c r="C482" t="s">
        <v>87</v>
      </c>
      <c r="D482" t="s">
        <v>44</v>
      </c>
      <c r="E482" t="s">
        <v>33</v>
      </c>
      <c r="F482" t="s">
        <v>21</v>
      </c>
      <c r="G482">
        <v>2378</v>
      </c>
      <c r="H482" t="s">
        <v>35</v>
      </c>
      <c r="I482" t="s">
        <v>21</v>
      </c>
      <c r="J482" t="s">
        <v>30</v>
      </c>
      <c r="K482" t="s">
        <v>63</v>
      </c>
      <c r="L482" t="s">
        <v>53</v>
      </c>
      <c r="M482" t="s">
        <v>297</v>
      </c>
      <c r="N482" t="s">
        <v>27</v>
      </c>
      <c r="O482" t="s">
        <v>28</v>
      </c>
      <c r="P482" t="s">
        <v>29</v>
      </c>
      <c r="Q482" t="s">
        <v>30</v>
      </c>
      <c r="R482" t="s">
        <v>21</v>
      </c>
      <c r="S482" t="s">
        <v>2557</v>
      </c>
      <c r="T482" t="s">
        <v>21</v>
      </c>
      <c r="U482" t="s">
        <v>74</v>
      </c>
      <c r="V482">
        <v>1.0833333333333333</v>
      </c>
      <c r="W482" t="s">
        <v>2594</v>
      </c>
      <c r="X482">
        <v>6</v>
      </c>
    </row>
    <row r="483" spans="1:24">
      <c r="A483" t="s">
        <v>2913</v>
      </c>
      <c r="B483" t="s">
        <v>71</v>
      </c>
      <c r="C483" t="s">
        <v>66</v>
      </c>
      <c r="D483" t="s">
        <v>44</v>
      </c>
      <c r="E483" t="s">
        <v>45</v>
      </c>
      <c r="F483" t="s">
        <v>21</v>
      </c>
      <c r="G483">
        <v>426</v>
      </c>
      <c r="H483" t="s">
        <v>21</v>
      </c>
      <c r="I483" t="s">
        <v>21</v>
      </c>
      <c r="J483" t="s">
        <v>30</v>
      </c>
      <c r="K483" t="s">
        <v>123</v>
      </c>
      <c r="L483" t="s">
        <v>53</v>
      </c>
      <c r="M483" t="s">
        <v>1477</v>
      </c>
      <c r="N483" t="s">
        <v>27</v>
      </c>
      <c r="O483" t="s">
        <v>28</v>
      </c>
      <c r="P483" t="s">
        <v>29</v>
      </c>
      <c r="Q483" t="s">
        <v>30</v>
      </c>
      <c r="R483" t="s">
        <v>35</v>
      </c>
      <c r="S483" t="s">
        <v>2557</v>
      </c>
      <c r="T483" t="s">
        <v>21</v>
      </c>
      <c r="U483" t="s">
        <v>74</v>
      </c>
      <c r="V483">
        <v>17.149999999999999</v>
      </c>
      <c r="W483" t="s">
        <v>2593</v>
      </c>
      <c r="X483">
        <v>6</v>
      </c>
    </row>
    <row r="484" spans="1:24">
      <c r="A484" t="s">
        <v>2914</v>
      </c>
      <c r="B484" t="s">
        <v>71</v>
      </c>
      <c r="C484" t="s">
        <v>56</v>
      </c>
      <c r="D484" t="s">
        <v>44</v>
      </c>
      <c r="E484" t="s">
        <v>33</v>
      </c>
      <c r="F484" t="s">
        <v>21</v>
      </c>
      <c r="G484">
        <v>4143</v>
      </c>
      <c r="H484" t="s">
        <v>35</v>
      </c>
      <c r="I484" t="s">
        <v>35</v>
      </c>
      <c r="J484" t="s">
        <v>30</v>
      </c>
      <c r="K484" t="s">
        <v>63</v>
      </c>
      <c r="L484" t="s">
        <v>53</v>
      </c>
      <c r="M484" t="s">
        <v>152</v>
      </c>
      <c r="N484" t="s">
        <v>27</v>
      </c>
      <c r="O484" t="s">
        <v>28</v>
      </c>
      <c r="P484" t="s">
        <v>29</v>
      </c>
      <c r="Q484" t="s">
        <v>30</v>
      </c>
      <c r="R484" t="s">
        <v>21</v>
      </c>
      <c r="S484" t="s">
        <v>2557</v>
      </c>
      <c r="T484" t="s">
        <v>21</v>
      </c>
      <c r="U484" t="s">
        <v>74</v>
      </c>
      <c r="V484">
        <v>0.35</v>
      </c>
      <c r="W484" t="s">
        <v>2592</v>
      </c>
      <c r="X484">
        <v>6</v>
      </c>
    </row>
    <row r="485" spans="1:24">
      <c r="A485" t="s">
        <v>2915</v>
      </c>
      <c r="B485" t="s">
        <v>186</v>
      </c>
      <c r="C485" t="s">
        <v>32</v>
      </c>
      <c r="D485" t="s">
        <v>122</v>
      </c>
      <c r="E485" t="s">
        <v>33</v>
      </c>
      <c r="F485" t="s">
        <v>21</v>
      </c>
      <c r="G485">
        <v>44</v>
      </c>
      <c r="H485" t="s">
        <v>21</v>
      </c>
      <c r="I485" t="s">
        <v>21</v>
      </c>
      <c r="J485" t="s">
        <v>30</v>
      </c>
      <c r="K485" t="s">
        <v>243</v>
      </c>
      <c r="L485" t="s">
        <v>53</v>
      </c>
      <c r="M485" t="s">
        <v>712</v>
      </c>
      <c r="N485" t="s">
        <v>27</v>
      </c>
      <c r="O485" t="s">
        <v>28</v>
      </c>
      <c r="P485" t="s">
        <v>29</v>
      </c>
      <c r="Q485" t="s">
        <v>30</v>
      </c>
      <c r="R485" t="s">
        <v>21</v>
      </c>
      <c r="S485" t="s">
        <v>2557</v>
      </c>
      <c r="T485" t="s">
        <v>21</v>
      </c>
      <c r="U485" t="s">
        <v>74</v>
      </c>
      <c r="V485">
        <v>1.9666666666666666</v>
      </c>
      <c r="W485" t="s">
        <v>2593</v>
      </c>
      <c r="X485">
        <v>6</v>
      </c>
    </row>
    <row r="486" spans="1:24">
      <c r="A486" t="s">
        <v>2916</v>
      </c>
      <c r="B486" t="s">
        <v>17</v>
      </c>
      <c r="C486" t="s">
        <v>56</v>
      </c>
      <c r="D486" t="s">
        <v>44</v>
      </c>
      <c r="E486" t="s">
        <v>20</v>
      </c>
      <c r="F486" t="s">
        <v>21</v>
      </c>
      <c r="G486">
        <v>185</v>
      </c>
      <c r="H486" t="s">
        <v>21</v>
      </c>
      <c r="I486" t="s">
        <v>21</v>
      </c>
      <c r="J486" t="s">
        <v>30</v>
      </c>
      <c r="K486" t="s">
        <v>134</v>
      </c>
      <c r="L486" t="s">
        <v>53</v>
      </c>
      <c r="M486" t="s">
        <v>36</v>
      </c>
      <c r="N486" t="s">
        <v>27</v>
      </c>
      <c r="O486" t="s">
        <v>28</v>
      </c>
      <c r="P486" t="s">
        <v>29</v>
      </c>
      <c r="Q486" t="s">
        <v>30</v>
      </c>
      <c r="R486" t="s">
        <v>21</v>
      </c>
      <c r="S486" t="s">
        <v>2557</v>
      </c>
      <c r="T486" t="s">
        <v>21</v>
      </c>
      <c r="U486" t="s">
        <v>74</v>
      </c>
      <c r="V486">
        <v>0.18333333333333332</v>
      </c>
      <c r="W486" t="s">
        <v>2593</v>
      </c>
      <c r="X486">
        <v>6</v>
      </c>
    </row>
    <row r="487" spans="1:24">
      <c r="A487" t="s">
        <v>2917</v>
      </c>
      <c r="B487" t="s">
        <v>114</v>
      </c>
      <c r="C487" t="s">
        <v>72</v>
      </c>
      <c r="D487" t="s">
        <v>44</v>
      </c>
      <c r="E487" t="s">
        <v>33</v>
      </c>
      <c r="F487" t="s">
        <v>21</v>
      </c>
      <c r="G487">
        <v>-80</v>
      </c>
      <c r="H487" t="s">
        <v>35</v>
      </c>
      <c r="I487" t="s">
        <v>35</v>
      </c>
      <c r="J487" t="s">
        <v>30</v>
      </c>
      <c r="K487" t="s">
        <v>52</v>
      </c>
      <c r="L487" t="s">
        <v>53</v>
      </c>
      <c r="M487" t="s">
        <v>101</v>
      </c>
      <c r="N487" t="s">
        <v>27</v>
      </c>
      <c r="O487" t="s">
        <v>28</v>
      </c>
      <c r="P487" t="s">
        <v>29</v>
      </c>
      <c r="Q487" t="s">
        <v>30</v>
      </c>
      <c r="R487" t="s">
        <v>21</v>
      </c>
      <c r="S487" t="s">
        <v>2556</v>
      </c>
      <c r="T487" t="s">
        <v>21</v>
      </c>
      <c r="U487" t="s">
        <v>74</v>
      </c>
      <c r="V487">
        <v>1.4833333333333334</v>
      </c>
      <c r="W487" t="s">
        <v>2592</v>
      </c>
      <c r="X487">
        <v>6</v>
      </c>
    </row>
    <row r="488" spans="1:24">
      <c r="A488" t="s">
        <v>2918</v>
      </c>
      <c r="B488" t="s">
        <v>110</v>
      </c>
      <c r="C488" t="s">
        <v>32</v>
      </c>
      <c r="D488" t="s">
        <v>122</v>
      </c>
      <c r="E488" t="s">
        <v>33</v>
      </c>
      <c r="F488" t="s">
        <v>21</v>
      </c>
      <c r="G488">
        <v>532</v>
      </c>
      <c r="H488" t="s">
        <v>35</v>
      </c>
      <c r="I488" t="s">
        <v>21</v>
      </c>
      <c r="J488" t="s">
        <v>30</v>
      </c>
      <c r="K488" t="s">
        <v>36</v>
      </c>
      <c r="L488" t="s">
        <v>53</v>
      </c>
      <c r="M488" t="s">
        <v>54</v>
      </c>
      <c r="N488" t="s">
        <v>27</v>
      </c>
      <c r="O488" t="s">
        <v>28</v>
      </c>
      <c r="P488" t="s">
        <v>29</v>
      </c>
      <c r="Q488" t="s">
        <v>30</v>
      </c>
      <c r="R488" t="s">
        <v>21</v>
      </c>
      <c r="S488" t="s">
        <v>2557</v>
      </c>
      <c r="T488" t="s">
        <v>21</v>
      </c>
      <c r="U488" t="s">
        <v>74</v>
      </c>
      <c r="V488">
        <v>3.3166666666666669</v>
      </c>
      <c r="W488" t="s">
        <v>2594</v>
      </c>
      <c r="X488">
        <v>6</v>
      </c>
    </row>
    <row r="489" spans="1:24">
      <c r="A489" t="s">
        <v>2919</v>
      </c>
      <c r="B489" t="s">
        <v>524</v>
      </c>
      <c r="C489" t="s">
        <v>56</v>
      </c>
      <c r="D489" t="s">
        <v>44</v>
      </c>
      <c r="E489" t="s">
        <v>2553</v>
      </c>
      <c r="F489" t="s">
        <v>21</v>
      </c>
      <c r="G489">
        <v>2443</v>
      </c>
      <c r="H489" t="s">
        <v>21</v>
      </c>
      <c r="I489" t="s">
        <v>21</v>
      </c>
      <c r="J489" t="s">
        <v>30</v>
      </c>
      <c r="K489" t="s">
        <v>123</v>
      </c>
      <c r="L489" t="s">
        <v>53</v>
      </c>
      <c r="M489" t="s">
        <v>1677</v>
      </c>
      <c r="N489" t="s">
        <v>27</v>
      </c>
      <c r="O489" t="s">
        <v>28</v>
      </c>
      <c r="P489" t="s">
        <v>29</v>
      </c>
      <c r="Q489" t="s">
        <v>30</v>
      </c>
      <c r="R489" t="s">
        <v>21</v>
      </c>
      <c r="S489" t="s">
        <v>2589</v>
      </c>
      <c r="T489" t="s">
        <v>21</v>
      </c>
      <c r="U489" t="s">
        <v>74</v>
      </c>
      <c r="V489">
        <v>7.0333333333333332</v>
      </c>
      <c r="W489" t="s">
        <v>2593</v>
      </c>
      <c r="X489">
        <v>6</v>
      </c>
    </row>
    <row r="490" spans="1:24">
      <c r="A490" t="s">
        <v>2920</v>
      </c>
      <c r="B490" t="s">
        <v>128</v>
      </c>
      <c r="C490" t="s">
        <v>18</v>
      </c>
      <c r="D490" t="s">
        <v>44</v>
      </c>
      <c r="E490" t="s">
        <v>20</v>
      </c>
      <c r="F490" t="s">
        <v>21</v>
      </c>
      <c r="G490">
        <v>4232</v>
      </c>
      <c r="H490" t="s">
        <v>21</v>
      </c>
      <c r="I490" t="s">
        <v>21</v>
      </c>
      <c r="J490" t="s">
        <v>30</v>
      </c>
      <c r="K490" t="s">
        <v>47</v>
      </c>
      <c r="L490" t="s">
        <v>53</v>
      </c>
      <c r="M490" t="s">
        <v>225</v>
      </c>
      <c r="N490" t="s">
        <v>27</v>
      </c>
      <c r="O490" t="s">
        <v>28</v>
      </c>
      <c r="P490" t="s">
        <v>29</v>
      </c>
      <c r="Q490" t="s">
        <v>30</v>
      </c>
      <c r="R490" t="s">
        <v>21</v>
      </c>
      <c r="S490" t="s">
        <v>2557</v>
      </c>
      <c r="T490" t="s">
        <v>21</v>
      </c>
      <c r="U490" t="s">
        <v>74</v>
      </c>
      <c r="V490">
        <v>3.7833333333333332</v>
      </c>
      <c r="W490" t="s">
        <v>2593</v>
      </c>
      <c r="X490">
        <v>6</v>
      </c>
    </row>
    <row r="491" spans="1:24">
      <c r="A491" t="s">
        <v>2240</v>
      </c>
      <c r="B491" t="s">
        <v>234</v>
      </c>
      <c r="C491" t="s">
        <v>87</v>
      </c>
      <c r="D491" t="s">
        <v>44</v>
      </c>
      <c r="E491" t="s">
        <v>33</v>
      </c>
      <c r="F491" t="s">
        <v>21</v>
      </c>
      <c r="G491">
        <v>1323</v>
      </c>
      <c r="H491" t="s">
        <v>35</v>
      </c>
      <c r="I491" t="s">
        <v>21</v>
      </c>
      <c r="J491" t="s">
        <v>30</v>
      </c>
      <c r="K491" t="s">
        <v>52</v>
      </c>
      <c r="L491" t="s">
        <v>53</v>
      </c>
      <c r="M491" t="s">
        <v>494</v>
      </c>
      <c r="N491" t="s">
        <v>27</v>
      </c>
      <c r="O491" t="s">
        <v>28</v>
      </c>
      <c r="P491" t="s">
        <v>29</v>
      </c>
      <c r="Q491" t="s">
        <v>30</v>
      </c>
      <c r="R491" t="s">
        <v>21</v>
      </c>
      <c r="S491" t="s">
        <v>2556</v>
      </c>
      <c r="T491" t="s">
        <v>21</v>
      </c>
      <c r="U491" t="s">
        <v>74</v>
      </c>
      <c r="V491">
        <v>6.0166666666666666</v>
      </c>
      <c r="W491" t="s">
        <v>2594</v>
      </c>
      <c r="X491">
        <v>6</v>
      </c>
    </row>
    <row r="492" spans="1:24">
      <c r="A492" t="s">
        <v>2921</v>
      </c>
      <c r="B492" t="s">
        <v>151</v>
      </c>
      <c r="C492" t="s">
        <v>144</v>
      </c>
      <c r="D492" t="s">
        <v>122</v>
      </c>
      <c r="E492" t="s">
        <v>33</v>
      </c>
      <c r="F492" t="s">
        <v>35</v>
      </c>
      <c r="G492">
        <v>-200</v>
      </c>
      <c r="H492" t="s">
        <v>21</v>
      </c>
      <c r="I492" t="s">
        <v>35</v>
      </c>
      <c r="J492" t="s">
        <v>30</v>
      </c>
      <c r="K492" t="s">
        <v>74</v>
      </c>
      <c r="L492" t="s">
        <v>53</v>
      </c>
      <c r="M492" t="s">
        <v>342</v>
      </c>
      <c r="N492" t="s">
        <v>27</v>
      </c>
      <c r="O492" t="s">
        <v>28</v>
      </c>
      <c r="P492" t="s">
        <v>29</v>
      </c>
      <c r="Q492" t="s">
        <v>30</v>
      </c>
      <c r="R492" t="s">
        <v>21</v>
      </c>
      <c r="S492" t="s">
        <v>2589</v>
      </c>
      <c r="T492" t="s">
        <v>21</v>
      </c>
      <c r="U492" t="s">
        <v>74</v>
      </c>
      <c r="V492">
        <v>2.6833333333333331</v>
      </c>
      <c r="W492" t="s">
        <v>2595</v>
      </c>
      <c r="X492">
        <v>6</v>
      </c>
    </row>
    <row r="493" spans="1:24">
      <c r="A493" t="s">
        <v>2922</v>
      </c>
      <c r="B493" t="s">
        <v>197</v>
      </c>
      <c r="C493" t="s">
        <v>43</v>
      </c>
      <c r="D493" t="s">
        <v>122</v>
      </c>
      <c r="E493" t="s">
        <v>45</v>
      </c>
      <c r="F493" t="s">
        <v>21</v>
      </c>
      <c r="G493">
        <v>959</v>
      </c>
      <c r="H493" t="s">
        <v>21</v>
      </c>
      <c r="I493" t="s">
        <v>21</v>
      </c>
      <c r="J493" t="s">
        <v>30</v>
      </c>
      <c r="K493" t="s">
        <v>123</v>
      </c>
      <c r="L493" t="s">
        <v>53</v>
      </c>
      <c r="M493" t="s">
        <v>153</v>
      </c>
      <c r="N493" t="s">
        <v>27</v>
      </c>
      <c r="O493" t="s">
        <v>28</v>
      </c>
      <c r="P493" t="s">
        <v>29</v>
      </c>
      <c r="Q493" t="s">
        <v>30</v>
      </c>
      <c r="R493" t="s">
        <v>21</v>
      </c>
      <c r="S493" t="s">
        <v>2589</v>
      </c>
      <c r="T493" t="s">
        <v>21</v>
      </c>
      <c r="U493" t="s">
        <v>74</v>
      </c>
      <c r="V493">
        <v>1.2333333333333334</v>
      </c>
      <c r="W493" t="s">
        <v>2593</v>
      </c>
      <c r="X493">
        <v>6</v>
      </c>
    </row>
    <row r="494" spans="1:24">
      <c r="A494" t="s">
        <v>2923</v>
      </c>
      <c r="B494" t="s">
        <v>209</v>
      </c>
      <c r="C494" t="s">
        <v>32</v>
      </c>
      <c r="D494" t="s">
        <v>44</v>
      </c>
      <c r="E494" t="s">
        <v>2553</v>
      </c>
      <c r="F494" t="s">
        <v>21</v>
      </c>
      <c r="G494">
        <v>5095</v>
      </c>
      <c r="H494" t="s">
        <v>35</v>
      </c>
      <c r="I494" t="s">
        <v>21</v>
      </c>
      <c r="J494" t="s">
        <v>30</v>
      </c>
      <c r="K494" t="s">
        <v>47</v>
      </c>
      <c r="L494" t="s">
        <v>53</v>
      </c>
      <c r="M494" t="s">
        <v>351</v>
      </c>
      <c r="N494" t="s">
        <v>27</v>
      </c>
      <c r="O494" t="s">
        <v>28</v>
      </c>
      <c r="P494" t="s">
        <v>29</v>
      </c>
      <c r="Q494" t="s">
        <v>30</v>
      </c>
      <c r="R494" t="s">
        <v>21</v>
      </c>
      <c r="S494" t="s">
        <v>2589</v>
      </c>
      <c r="T494" t="s">
        <v>21</v>
      </c>
      <c r="U494" t="s">
        <v>74</v>
      </c>
      <c r="V494">
        <v>1.1833333333333333</v>
      </c>
      <c r="W494" t="s">
        <v>2594</v>
      </c>
      <c r="X494">
        <v>6</v>
      </c>
    </row>
    <row r="495" spans="1:24">
      <c r="A495" t="s">
        <v>2924</v>
      </c>
      <c r="B495" t="s">
        <v>60</v>
      </c>
      <c r="C495" t="s">
        <v>56</v>
      </c>
      <c r="D495" t="s">
        <v>44</v>
      </c>
      <c r="E495" t="s">
        <v>20</v>
      </c>
      <c r="F495" t="s">
        <v>21</v>
      </c>
      <c r="G495">
        <v>8627</v>
      </c>
      <c r="H495" t="s">
        <v>35</v>
      </c>
      <c r="I495" t="s">
        <v>21</v>
      </c>
      <c r="J495" t="s">
        <v>30</v>
      </c>
      <c r="K495" t="s">
        <v>52</v>
      </c>
      <c r="L495" t="s">
        <v>53</v>
      </c>
      <c r="M495" t="s">
        <v>332</v>
      </c>
      <c r="N495" t="s">
        <v>27</v>
      </c>
      <c r="O495" t="s">
        <v>28</v>
      </c>
      <c r="P495" t="s">
        <v>29</v>
      </c>
      <c r="Q495" t="s">
        <v>30</v>
      </c>
      <c r="R495" t="s">
        <v>21</v>
      </c>
      <c r="S495" t="s">
        <v>2556</v>
      </c>
      <c r="T495" t="s">
        <v>21</v>
      </c>
      <c r="U495" t="s">
        <v>74</v>
      </c>
      <c r="V495">
        <v>4.6833333333333336</v>
      </c>
      <c r="W495" t="s">
        <v>2594</v>
      </c>
      <c r="X495">
        <v>6</v>
      </c>
    </row>
    <row r="496" spans="1:24">
      <c r="A496" t="s">
        <v>2925</v>
      </c>
      <c r="B496" t="s">
        <v>121</v>
      </c>
      <c r="C496" t="s">
        <v>144</v>
      </c>
      <c r="D496" t="s">
        <v>44</v>
      </c>
      <c r="E496" t="s">
        <v>2553</v>
      </c>
      <c r="F496" t="s">
        <v>21</v>
      </c>
      <c r="G496">
        <v>62</v>
      </c>
      <c r="H496" t="s">
        <v>21</v>
      </c>
      <c r="I496" t="s">
        <v>21</v>
      </c>
      <c r="J496" t="s">
        <v>30</v>
      </c>
      <c r="K496" t="s">
        <v>24</v>
      </c>
      <c r="L496" t="s">
        <v>53</v>
      </c>
      <c r="M496" t="s">
        <v>651</v>
      </c>
      <c r="N496" t="s">
        <v>27</v>
      </c>
      <c r="O496" t="s">
        <v>28</v>
      </c>
      <c r="P496" t="s">
        <v>29</v>
      </c>
      <c r="Q496" t="s">
        <v>30</v>
      </c>
      <c r="R496" t="s">
        <v>21</v>
      </c>
      <c r="S496" t="s">
        <v>2557</v>
      </c>
      <c r="T496" t="s">
        <v>21</v>
      </c>
      <c r="U496" t="s">
        <v>74</v>
      </c>
      <c r="V496">
        <v>3.5333333333333332</v>
      </c>
      <c r="W496" t="s">
        <v>2593</v>
      </c>
      <c r="X496">
        <v>6</v>
      </c>
    </row>
    <row r="497" spans="1:24">
      <c r="A497" t="s">
        <v>2926</v>
      </c>
      <c r="B497" t="s">
        <v>80</v>
      </c>
      <c r="C497" t="s">
        <v>43</v>
      </c>
      <c r="D497" t="s">
        <v>44</v>
      </c>
      <c r="E497" t="s">
        <v>33</v>
      </c>
      <c r="F497" t="s">
        <v>21</v>
      </c>
      <c r="G497">
        <v>1029</v>
      </c>
      <c r="H497" t="s">
        <v>35</v>
      </c>
      <c r="I497" t="s">
        <v>21</v>
      </c>
      <c r="J497" t="s">
        <v>30</v>
      </c>
      <c r="K497" t="s">
        <v>63</v>
      </c>
      <c r="L497" t="s">
        <v>53</v>
      </c>
      <c r="M497" t="s">
        <v>188</v>
      </c>
      <c r="N497" t="s">
        <v>27</v>
      </c>
      <c r="O497" t="s">
        <v>28</v>
      </c>
      <c r="P497" t="s">
        <v>29</v>
      </c>
      <c r="Q497" t="s">
        <v>30</v>
      </c>
      <c r="R497" t="s">
        <v>21</v>
      </c>
      <c r="S497" t="s">
        <v>2557</v>
      </c>
      <c r="T497" t="s">
        <v>21</v>
      </c>
      <c r="U497" t="s">
        <v>74</v>
      </c>
      <c r="V497">
        <v>2.4166666666666665</v>
      </c>
      <c r="W497" t="s">
        <v>2594</v>
      </c>
      <c r="X497">
        <v>6</v>
      </c>
    </row>
    <row r="498" spans="1:24">
      <c r="A498" t="s">
        <v>2927</v>
      </c>
      <c r="B498" t="s">
        <v>323</v>
      </c>
      <c r="C498" t="s">
        <v>56</v>
      </c>
      <c r="D498" t="s">
        <v>122</v>
      </c>
      <c r="E498" t="s">
        <v>20</v>
      </c>
      <c r="F498" t="s">
        <v>21</v>
      </c>
      <c r="G498">
        <v>1712</v>
      </c>
      <c r="H498" t="s">
        <v>21</v>
      </c>
      <c r="I498" t="s">
        <v>21</v>
      </c>
      <c r="J498" t="s">
        <v>30</v>
      </c>
      <c r="K498" t="s">
        <v>24</v>
      </c>
      <c r="L498" t="s">
        <v>53</v>
      </c>
      <c r="M498" t="s">
        <v>749</v>
      </c>
      <c r="N498" t="s">
        <v>27</v>
      </c>
      <c r="O498" t="s">
        <v>28</v>
      </c>
      <c r="P498" t="s">
        <v>29</v>
      </c>
      <c r="Q498" t="s">
        <v>30</v>
      </c>
      <c r="R498" t="s">
        <v>21</v>
      </c>
      <c r="S498" t="s">
        <v>2589</v>
      </c>
      <c r="T498" t="s">
        <v>21</v>
      </c>
      <c r="U498" t="s">
        <v>74</v>
      </c>
      <c r="V498">
        <v>1.8333333333333333</v>
      </c>
      <c r="W498" t="s">
        <v>2593</v>
      </c>
      <c r="X498">
        <v>6</v>
      </c>
    </row>
    <row r="499" spans="1:24">
      <c r="A499" t="s">
        <v>2928</v>
      </c>
      <c r="B499" t="s">
        <v>140</v>
      </c>
      <c r="C499" t="s">
        <v>144</v>
      </c>
      <c r="D499" t="s">
        <v>122</v>
      </c>
      <c r="E499" t="s">
        <v>33</v>
      </c>
      <c r="F499" t="s">
        <v>21</v>
      </c>
      <c r="G499">
        <v>1580</v>
      </c>
      <c r="H499" t="s">
        <v>21</v>
      </c>
      <c r="I499" t="s">
        <v>35</v>
      </c>
      <c r="J499" t="s">
        <v>30</v>
      </c>
      <c r="K499" t="s">
        <v>24</v>
      </c>
      <c r="L499" t="s">
        <v>53</v>
      </c>
      <c r="M499" t="s">
        <v>508</v>
      </c>
      <c r="N499" t="s">
        <v>27</v>
      </c>
      <c r="O499" t="s">
        <v>28</v>
      </c>
      <c r="P499" t="s">
        <v>29</v>
      </c>
      <c r="Q499" t="s">
        <v>30</v>
      </c>
      <c r="R499" t="s">
        <v>35</v>
      </c>
      <c r="S499" t="s">
        <v>2589</v>
      </c>
      <c r="T499" t="s">
        <v>21</v>
      </c>
      <c r="U499" t="s">
        <v>74</v>
      </c>
      <c r="V499">
        <v>16.783333333333335</v>
      </c>
      <c r="W499" t="s">
        <v>2595</v>
      </c>
      <c r="X499">
        <v>6</v>
      </c>
    </row>
    <row r="500" spans="1:24">
      <c r="A500" t="s">
        <v>2929</v>
      </c>
      <c r="B500" t="s">
        <v>71</v>
      </c>
      <c r="C500" t="s">
        <v>72</v>
      </c>
      <c r="D500" t="s">
        <v>44</v>
      </c>
      <c r="E500" t="s">
        <v>33</v>
      </c>
      <c r="F500" t="s">
        <v>21</v>
      </c>
      <c r="G500">
        <v>122</v>
      </c>
      <c r="H500" t="s">
        <v>35</v>
      </c>
      <c r="I500" t="s">
        <v>21</v>
      </c>
      <c r="J500" t="s">
        <v>30</v>
      </c>
      <c r="K500" t="s">
        <v>63</v>
      </c>
      <c r="L500" t="s">
        <v>53</v>
      </c>
      <c r="M500" t="s">
        <v>879</v>
      </c>
      <c r="N500" t="s">
        <v>27</v>
      </c>
      <c r="O500" t="s">
        <v>28</v>
      </c>
      <c r="P500" t="s">
        <v>29</v>
      </c>
      <c r="Q500" t="s">
        <v>30</v>
      </c>
      <c r="R500" t="s">
        <v>21</v>
      </c>
      <c r="S500" t="s">
        <v>2557</v>
      </c>
      <c r="T500" t="s">
        <v>21</v>
      </c>
      <c r="U500" t="s">
        <v>74</v>
      </c>
      <c r="V500">
        <v>2.6333333333333333</v>
      </c>
      <c r="W500" t="s">
        <v>2594</v>
      </c>
      <c r="X500">
        <v>6</v>
      </c>
    </row>
    <row r="501" spans="1:24">
      <c r="A501" t="s">
        <v>2930</v>
      </c>
      <c r="B501" t="s">
        <v>159</v>
      </c>
      <c r="C501" t="s">
        <v>72</v>
      </c>
      <c r="D501" t="s">
        <v>122</v>
      </c>
      <c r="E501" t="s">
        <v>33</v>
      </c>
      <c r="F501" t="s">
        <v>21</v>
      </c>
      <c r="G501">
        <v>-399</v>
      </c>
      <c r="H501" t="s">
        <v>35</v>
      </c>
      <c r="I501" t="s">
        <v>21</v>
      </c>
      <c r="J501" t="s">
        <v>30</v>
      </c>
      <c r="K501" t="s">
        <v>63</v>
      </c>
      <c r="L501" t="s">
        <v>53</v>
      </c>
      <c r="M501" t="s">
        <v>502</v>
      </c>
      <c r="N501" t="s">
        <v>27</v>
      </c>
      <c r="O501" t="s">
        <v>28</v>
      </c>
      <c r="P501" t="s">
        <v>29</v>
      </c>
      <c r="Q501" t="s">
        <v>30</v>
      </c>
      <c r="R501" t="s">
        <v>21</v>
      </c>
      <c r="S501" t="s">
        <v>2557</v>
      </c>
      <c r="T501" t="s">
        <v>21</v>
      </c>
      <c r="U501" t="s">
        <v>74</v>
      </c>
      <c r="V501">
        <v>3</v>
      </c>
      <c r="W501" t="s">
        <v>2594</v>
      </c>
      <c r="X501">
        <v>6</v>
      </c>
    </row>
    <row r="502" spans="1:24">
      <c r="A502" t="s">
        <v>913</v>
      </c>
      <c r="B502" t="s">
        <v>71</v>
      </c>
      <c r="C502" t="s">
        <v>72</v>
      </c>
      <c r="D502" t="s">
        <v>44</v>
      </c>
      <c r="E502" t="s">
        <v>2553</v>
      </c>
      <c r="F502" t="s">
        <v>21</v>
      </c>
      <c r="G502">
        <v>75</v>
      </c>
      <c r="H502" t="s">
        <v>21</v>
      </c>
      <c r="I502" t="s">
        <v>21</v>
      </c>
      <c r="J502" t="s">
        <v>30</v>
      </c>
      <c r="K502" t="s">
        <v>74</v>
      </c>
      <c r="L502" t="s">
        <v>53</v>
      </c>
      <c r="M502" t="s">
        <v>134</v>
      </c>
      <c r="N502" t="s">
        <v>27</v>
      </c>
      <c r="O502" t="s">
        <v>28</v>
      </c>
      <c r="P502" t="s">
        <v>29</v>
      </c>
      <c r="Q502" t="s">
        <v>30</v>
      </c>
      <c r="R502" t="s">
        <v>21</v>
      </c>
      <c r="S502" t="s">
        <v>2557</v>
      </c>
      <c r="T502" t="s">
        <v>21</v>
      </c>
      <c r="U502" t="s">
        <v>74</v>
      </c>
      <c r="V502">
        <v>0.43333333333333335</v>
      </c>
      <c r="W502" t="s">
        <v>2593</v>
      </c>
      <c r="X502">
        <v>6</v>
      </c>
    </row>
    <row r="503" spans="1:24">
      <c r="A503" t="s">
        <v>2931</v>
      </c>
      <c r="B503" t="s">
        <v>71</v>
      </c>
      <c r="C503" t="s">
        <v>87</v>
      </c>
      <c r="D503" t="s">
        <v>44</v>
      </c>
      <c r="E503" t="s">
        <v>45</v>
      </c>
      <c r="F503" t="s">
        <v>21</v>
      </c>
      <c r="G503">
        <v>2600</v>
      </c>
      <c r="H503" t="s">
        <v>35</v>
      </c>
      <c r="I503" t="s">
        <v>21</v>
      </c>
      <c r="J503" t="s">
        <v>30</v>
      </c>
      <c r="K503" t="s">
        <v>82</v>
      </c>
      <c r="L503" t="s">
        <v>53</v>
      </c>
      <c r="M503" t="s">
        <v>340</v>
      </c>
      <c r="N503" t="s">
        <v>27</v>
      </c>
      <c r="O503" t="s">
        <v>28</v>
      </c>
      <c r="P503" t="s">
        <v>29</v>
      </c>
      <c r="Q503" t="s">
        <v>30</v>
      </c>
      <c r="R503" t="s">
        <v>21</v>
      </c>
      <c r="S503" t="s">
        <v>2557</v>
      </c>
      <c r="T503" t="s">
        <v>21</v>
      </c>
      <c r="U503" t="s">
        <v>74</v>
      </c>
      <c r="V503">
        <v>1.2833333333333334</v>
      </c>
      <c r="W503" t="s">
        <v>2594</v>
      </c>
      <c r="X503">
        <v>6</v>
      </c>
    </row>
    <row r="504" spans="1:24">
      <c r="A504" t="s">
        <v>2932</v>
      </c>
      <c r="B504" t="s">
        <v>97</v>
      </c>
      <c r="C504" t="s">
        <v>87</v>
      </c>
      <c r="D504" t="s">
        <v>44</v>
      </c>
      <c r="E504" t="s">
        <v>33</v>
      </c>
      <c r="F504" t="s">
        <v>21</v>
      </c>
      <c r="G504">
        <v>1588</v>
      </c>
      <c r="H504" t="s">
        <v>35</v>
      </c>
      <c r="I504" t="s">
        <v>21</v>
      </c>
      <c r="J504" t="s">
        <v>30</v>
      </c>
      <c r="K504" t="s">
        <v>52</v>
      </c>
      <c r="L504" t="s">
        <v>53</v>
      </c>
      <c r="M504" t="s">
        <v>68</v>
      </c>
      <c r="N504" t="s">
        <v>27</v>
      </c>
      <c r="O504" t="s">
        <v>28</v>
      </c>
      <c r="P504" t="s">
        <v>29</v>
      </c>
      <c r="Q504" t="s">
        <v>30</v>
      </c>
      <c r="R504" t="s">
        <v>21</v>
      </c>
      <c r="S504" t="s">
        <v>2557</v>
      </c>
      <c r="T504" t="s">
        <v>21</v>
      </c>
      <c r="U504" t="s">
        <v>74</v>
      </c>
      <c r="V504">
        <v>0.23333333333333334</v>
      </c>
      <c r="W504" t="s">
        <v>2594</v>
      </c>
      <c r="X504">
        <v>6</v>
      </c>
    </row>
    <row r="505" spans="1:24">
      <c r="A505" t="s">
        <v>2933</v>
      </c>
      <c r="B505" t="s">
        <v>99</v>
      </c>
      <c r="C505" t="s">
        <v>72</v>
      </c>
      <c r="D505" t="s">
        <v>44</v>
      </c>
      <c r="E505" t="s">
        <v>45</v>
      </c>
      <c r="F505" t="s">
        <v>21</v>
      </c>
      <c r="G505">
        <v>2893</v>
      </c>
      <c r="H505" t="s">
        <v>35</v>
      </c>
      <c r="I505" t="s">
        <v>21</v>
      </c>
      <c r="J505" t="s">
        <v>30</v>
      </c>
      <c r="K505" t="s">
        <v>52</v>
      </c>
      <c r="L505" t="s">
        <v>53</v>
      </c>
      <c r="M505" t="s">
        <v>116</v>
      </c>
      <c r="N505" t="s">
        <v>27</v>
      </c>
      <c r="O505" t="s">
        <v>28</v>
      </c>
      <c r="P505" t="s">
        <v>29</v>
      </c>
      <c r="Q505" t="s">
        <v>30</v>
      </c>
      <c r="R505" t="s">
        <v>21</v>
      </c>
      <c r="S505" t="s">
        <v>2556</v>
      </c>
      <c r="T505" t="s">
        <v>21</v>
      </c>
      <c r="U505" t="s">
        <v>74</v>
      </c>
      <c r="V505">
        <v>4.166666666666667</v>
      </c>
      <c r="W505" t="s">
        <v>2594</v>
      </c>
      <c r="X505">
        <v>6</v>
      </c>
    </row>
    <row r="506" spans="1:24">
      <c r="A506" t="s">
        <v>2934</v>
      </c>
      <c r="B506" t="s">
        <v>103</v>
      </c>
      <c r="C506" t="s">
        <v>66</v>
      </c>
      <c r="D506" t="s">
        <v>122</v>
      </c>
      <c r="E506" t="s">
        <v>33</v>
      </c>
      <c r="F506" t="s">
        <v>21</v>
      </c>
      <c r="G506">
        <v>1876</v>
      </c>
      <c r="H506" t="s">
        <v>21</v>
      </c>
      <c r="I506" t="s">
        <v>35</v>
      </c>
      <c r="J506" t="s">
        <v>30</v>
      </c>
      <c r="K506" t="s">
        <v>85</v>
      </c>
      <c r="L506" t="s">
        <v>53</v>
      </c>
      <c r="M506" t="s">
        <v>1871</v>
      </c>
      <c r="N506" t="s">
        <v>27</v>
      </c>
      <c r="O506" t="s">
        <v>28</v>
      </c>
      <c r="P506" t="s">
        <v>29</v>
      </c>
      <c r="Q506" t="s">
        <v>30</v>
      </c>
      <c r="R506" t="s">
        <v>21</v>
      </c>
      <c r="S506" t="s">
        <v>2557</v>
      </c>
      <c r="T506" t="s">
        <v>21</v>
      </c>
      <c r="U506" t="s">
        <v>74</v>
      </c>
      <c r="V506">
        <v>4.4833333333333334</v>
      </c>
      <c r="W506" t="s">
        <v>2595</v>
      </c>
      <c r="X506">
        <v>6</v>
      </c>
    </row>
    <row r="507" spans="1:24">
      <c r="A507" t="s">
        <v>2935</v>
      </c>
      <c r="B507" t="s">
        <v>121</v>
      </c>
      <c r="C507" t="s">
        <v>56</v>
      </c>
      <c r="D507" t="s">
        <v>122</v>
      </c>
      <c r="E507" t="s">
        <v>33</v>
      </c>
      <c r="F507" t="s">
        <v>21</v>
      </c>
      <c r="G507">
        <v>889</v>
      </c>
      <c r="H507" t="s">
        <v>21</v>
      </c>
      <c r="I507" t="s">
        <v>35</v>
      </c>
      <c r="J507" t="s">
        <v>30</v>
      </c>
      <c r="K507" t="s">
        <v>123</v>
      </c>
      <c r="L507" t="s">
        <v>53</v>
      </c>
      <c r="M507" t="s">
        <v>1345</v>
      </c>
      <c r="N507" t="s">
        <v>27</v>
      </c>
      <c r="O507" t="s">
        <v>28</v>
      </c>
      <c r="P507" t="s">
        <v>29</v>
      </c>
      <c r="Q507" t="s">
        <v>30</v>
      </c>
      <c r="R507" t="s">
        <v>21</v>
      </c>
      <c r="S507" t="s">
        <v>2557</v>
      </c>
      <c r="T507" t="s">
        <v>21</v>
      </c>
      <c r="U507" t="s">
        <v>74</v>
      </c>
      <c r="V507">
        <v>6.0333333333333332</v>
      </c>
      <c r="W507" t="s">
        <v>2595</v>
      </c>
      <c r="X507">
        <v>6</v>
      </c>
    </row>
    <row r="508" spans="1:24">
      <c r="A508" t="s">
        <v>2936</v>
      </c>
      <c r="B508" t="s">
        <v>108</v>
      </c>
      <c r="C508" t="s">
        <v>87</v>
      </c>
      <c r="D508" t="s">
        <v>122</v>
      </c>
      <c r="E508" t="s">
        <v>33</v>
      </c>
      <c r="F508" t="s">
        <v>21</v>
      </c>
      <c r="G508">
        <v>76</v>
      </c>
      <c r="H508" t="s">
        <v>35</v>
      </c>
      <c r="I508" t="s">
        <v>21</v>
      </c>
      <c r="J508" t="s">
        <v>30</v>
      </c>
      <c r="K508" t="s">
        <v>40</v>
      </c>
      <c r="L508" t="s">
        <v>53</v>
      </c>
      <c r="M508" t="s">
        <v>348</v>
      </c>
      <c r="N508" t="s">
        <v>27</v>
      </c>
      <c r="O508" t="s">
        <v>28</v>
      </c>
      <c r="P508" t="s">
        <v>29</v>
      </c>
      <c r="Q508" t="s">
        <v>30</v>
      </c>
      <c r="R508" t="s">
        <v>21</v>
      </c>
      <c r="S508" t="s">
        <v>2556</v>
      </c>
      <c r="T508" t="s">
        <v>21</v>
      </c>
      <c r="U508" t="s">
        <v>74</v>
      </c>
      <c r="V508">
        <v>3.9333333333333331</v>
      </c>
      <c r="W508" t="s">
        <v>2594</v>
      </c>
      <c r="X508">
        <v>6</v>
      </c>
    </row>
    <row r="509" spans="1:24">
      <c r="A509" t="s">
        <v>2937</v>
      </c>
      <c r="B509" t="s">
        <v>159</v>
      </c>
      <c r="C509" t="s">
        <v>43</v>
      </c>
      <c r="D509" t="s">
        <v>44</v>
      </c>
      <c r="E509" t="s">
        <v>33</v>
      </c>
      <c r="F509" t="s">
        <v>21</v>
      </c>
      <c r="G509">
        <v>249</v>
      </c>
      <c r="H509" t="s">
        <v>35</v>
      </c>
      <c r="I509" t="s">
        <v>21</v>
      </c>
      <c r="J509" t="s">
        <v>30</v>
      </c>
      <c r="K509" t="s">
        <v>63</v>
      </c>
      <c r="L509" t="s">
        <v>53</v>
      </c>
      <c r="M509" t="s">
        <v>309</v>
      </c>
      <c r="N509" t="s">
        <v>27</v>
      </c>
      <c r="O509" t="s">
        <v>28</v>
      </c>
      <c r="P509" t="s">
        <v>29</v>
      </c>
      <c r="Q509" t="s">
        <v>30</v>
      </c>
      <c r="R509" t="s">
        <v>21</v>
      </c>
      <c r="S509" t="s">
        <v>2557</v>
      </c>
      <c r="T509" t="s">
        <v>21</v>
      </c>
      <c r="U509" t="s">
        <v>74</v>
      </c>
      <c r="V509">
        <v>4.3</v>
      </c>
      <c r="W509" t="s">
        <v>2594</v>
      </c>
      <c r="X509">
        <v>6</v>
      </c>
    </row>
    <row r="510" spans="1:24">
      <c r="A510" t="s">
        <v>2938</v>
      </c>
      <c r="B510" t="s">
        <v>209</v>
      </c>
      <c r="C510" t="s">
        <v>56</v>
      </c>
      <c r="D510" t="s">
        <v>44</v>
      </c>
      <c r="E510" t="s">
        <v>45</v>
      </c>
      <c r="F510" t="s">
        <v>21</v>
      </c>
      <c r="G510">
        <v>2330</v>
      </c>
      <c r="H510" t="s">
        <v>35</v>
      </c>
      <c r="I510" t="s">
        <v>21</v>
      </c>
      <c r="J510" t="s">
        <v>30</v>
      </c>
      <c r="K510" t="s">
        <v>40</v>
      </c>
      <c r="L510" t="s">
        <v>53</v>
      </c>
      <c r="M510" t="s">
        <v>205</v>
      </c>
      <c r="N510" t="s">
        <v>27</v>
      </c>
      <c r="O510" t="s">
        <v>28</v>
      </c>
      <c r="P510" t="s">
        <v>29</v>
      </c>
      <c r="Q510" t="s">
        <v>30</v>
      </c>
      <c r="R510" t="s">
        <v>21</v>
      </c>
      <c r="S510" t="s">
        <v>2589</v>
      </c>
      <c r="T510" t="s">
        <v>21</v>
      </c>
      <c r="U510" t="s">
        <v>74</v>
      </c>
      <c r="V510">
        <v>0.25</v>
      </c>
      <c r="W510" t="s">
        <v>2594</v>
      </c>
      <c r="X510">
        <v>6</v>
      </c>
    </row>
    <row r="511" spans="1:24">
      <c r="A511" t="s">
        <v>2939</v>
      </c>
      <c r="B511" t="s">
        <v>80</v>
      </c>
      <c r="C511" t="s">
        <v>66</v>
      </c>
      <c r="D511" t="s">
        <v>44</v>
      </c>
      <c r="E511" t="s">
        <v>45</v>
      </c>
      <c r="F511" t="s">
        <v>21</v>
      </c>
      <c r="G511">
        <v>0</v>
      </c>
      <c r="H511" t="s">
        <v>21</v>
      </c>
      <c r="I511" t="s">
        <v>21</v>
      </c>
      <c r="J511" t="s">
        <v>30</v>
      </c>
      <c r="K511" t="s">
        <v>24</v>
      </c>
      <c r="L511" t="s">
        <v>53</v>
      </c>
      <c r="M511" t="s">
        <v>73</v>
      </c>
      <c r="N511" t="s">
        <v>27</v>
      </c>
      <c r="O511" t="s">
        <v>28</v>
      </c>
      <c r="P511" t="s">
        <v>29</v>
      </c>
      <c r="Q511" t="s">
        <v>30</v>
      </c>
      <c r="R511" t="s">
        <v>21</v>
      </c>
      <c r="S511" t="s">
        <v>2557</v>
      </c>
      <c r="T511" t="s">
        <v>21</v>
      </c>
      <c r="U511" t="s">
        <v>74</v>
      </c>
      <c r="V511">
        <v>2.4500000000000002</v>
      </c>
      <c r="W511" t="s">
        <v>2593</v>
      </c>
      <c r="X511">
        <v>6</v>
      </c>
    </row>
    <row r="512" spans="1:24">
      <c r="A512" t="s">
        <v>2940</v>
      </c>
      <c r="B512" t="s">
        <v>106</v>
      </c>
      <c r="C512" t="s">
        <v>72</v>
      </c>
      <c r="D512" t="s">
        <v>44</v>
      </c>
      <c r="E512" t="s">
        <v>45</v>
      </c>
      <c r="F512" t="s">
        <v>21</v>
      </c>
      <c r="G512">
        <v>917</v>
      </c>
      <c r="H512" t="s">
        <v>21</v>
      </c>
      <c r="I512" t="s">
        <v>21</v>
      </c>
      <c r="J512" t="s">
        <v>30</v>
      </c>
      <c r="K512" t="s">
        <v>243</v>
      </c>
      <c r="L512" t="s">
        <v>53</v>
      </c>
      <c r="M512" t="s">
        <v>888</v>
      </c>
      <c r="N512" t="s">
        <v>27</v>
      </c>
      <c r="O512" t="s">
        <v>28</v>
      </c>
      <c r="P512" t="s">
        <v>29</v>
      </c>
      <c r="Q512" t="s">
        <v>30</v>
      </c>
      <c r="R512" t="s">
        <v>21</v>
      </c>
      <c r="S512" t="s">
        <v>2589</v>
      </c>
      <c r="T512" t="s">
        <v>21</v>
      </c>
      <c r="U512" t="s">
        <v>74</v>
      </c>
      <c r="V512">
        <v>5.0999999999999996</v>
      </c>
      <c r="W512" t="s">
        <v>2593</v>
      </c>
      <c r="X512">
        <v>6</v>
      </c>
    </row>
    <row r="513" spans="1:24">
      <c r="A513" t="s">
        <v>2941</v>
      </c>
      <c r="B513" t="s">
        <v>71</v>
      </c>
      <c r="C513" t="s">
        <v>30</v>
      </c>
      <c r="D513" t="s">
        <v>44</v>
      </c>
      <c r="E513" t="s">
        <v>33</v>
      </c>
      <c r="F513" t="s">
        <v>21</v>
      </c>
      <c r="G513">
        <v>914</v>
      </c>
      <c r="H513" t="s">
        <v>21</v>
      </c>
      <c r="I513" t="s">
        <v>21</v>
      </c>
      <c r="J513" t="s">
        <v>30</v>
      </c>
      <c r="K513" t="s">
        <v>57</v>
      </c>
      <c r="L513" t="s">
        <v>53</v>
      </c>
      <c r="M513" t="s">
        <v>85</v>
      </c>
      <c r="N513" t="s">
        <v>27</v>
      </c>
      <c r="O513" t="s">
        <v>28</v>
      </c>
      <c r="P513" t="s">
        <v>29</v>
      </c>
      <c r="Q513" t="s">
        <v>30</v>
      </c>
      <c r="R513" t="s">
        <v>21</v>
      </c>
      <c r="S513" t="s">
        <v>2557</v>
      </c>
      <c r="T513" t="s">
        <v>21</v>
      </c>
      <c r="U513" t="s">
        <v>74</v>
      </c>
      <c r="V513">
        <v>0.33333333333333331</v>
      </c>
      <c r="W513" t="s">
        <v>2593</v>
      </c>
      <c r="X513">
        <v>6</v>
      </c>
    </row>
    <row r="514" spans="1:24">
      <c r="A514" t="s">
        <v>2942</v>
      </c>
      <c r="B514" t="s">
        <v>140</v>
      </c>
      <c r="C514" t="s">
        <v>32</v>
      </c>
      <c r="D514" t="s">
        <v>122</v>
      </c>
      <c r="E514" t="s">
        <v>20</v>
      </c>
      <c r="F514" t="s">
        <v>21</v>
      </c>
      <c r="G514">
        <v>653</v>
      </c>
      <c r="H514" t="s">
        <v>21</v>
      </c>
      <c r="I514" t="s">
        <v>21</v>
      </c>
      <c r="J514" t="s">
        <v>30</v>
      </c>
      <c r="K514" t="s">
        <v>74</v>
      </c>
      <c r="L514" t="s">
        <v>53</v>
      </c>
      <c r="M514" t="s">
        <v>2085</v>
      </c>
      <c r="N514" t="s">
        <v>27</v>
      </c>
      <c r="O514" t="s">
        <v>28</v>
      </c>
      <c r="P514" t="s">
        <v>29</v>
      </c>
      <c r="Q514" t="s">
        <v>30</v>
      </c>
      <c r="R514" t="s">
        <v>21</v>
      </c>
      <c r="S514" t="s">
        <v>2589</v>
      </c>
      <c r="T514" t="s">
        <v>21</v>
      </c>
      <c r="U514" t="s">
        <v>74</v>
      </c>
      <c r="V514">
        <v>13.333333333333334</v>
      </c>
      <c r="W514" t="s">
        <v>2593</v>
      </c>
      <c r="X514">
        <v>6</v>
      </c>
    </row>
    <row r="515" spans="1:24">
      <c r="A515" t="s">
        <v>2943</v>
      </c>
      <c r="B515" t="s">
        <v>17</v>
      </c>
      <c r="C515" t="s">
        <v>43</v>
      </c>
      <c r="D515" t="s">
        <v>44</v>
      </c>
      <c r="E515" t="s">
        <v>45</v>
      </c>
      <c r="F515" t="s">
        <v>21</v>
      </c>
      <c r="G515">
        <v>2186</v>
      </c>
      <c r="H515" t="s">
        <v>35</v>
      </c>
      <c r="I515" t="s">
        <v>21</v>
      </c>
      <c r="J515" t="s">
        <v>30</v>
      </c>
      <c r="K515" t="s">
        <v>52</v>
      </c>
      <c r="L515" t="s">
        <v>53</v>
      </c>
      <c r="M515" t="s">
        <v>1183</v>
      </c>
      <c r="N515" t="s">
        <v>27</v>
      </c>
      <c r="O515" t="s">
        <v>28</v>
      </c>
      <c r="P515" t="s">
        <v>29</v>
      </c>
      <c r="Q515" t="s">
        <v>30</v>
      </c>
      <c r="R515" t="s">
        <v>21</v>
      </c>
      <c r="S515" t="s">
        <v>2557</v>
      </c>
      <c r="T515" t="s">
        <v>21</v>
      </c>
      <c r="U515" t="s">
        <v>74</v>
      </c>
      <c r="V515">
        <v>6.1</v>
      </c>
      <c r="W515" t="s">
        <v>2594</v>
      </c>
      <c r="X515">
        <v>6</v>
      </c>
    </row>
    <row r="516" spans="1:24">
      <c r="A516" t="s">
        <v>2944</v>
      </c>
      <c r="B516" t="s">
        <v>17</v>
      </c>
      <c r="C516" t="s">
        <v>43</v>
      </c>
      <c r="D516" t="s">
        <v>44</v>
      </c>
      <c r="E516" t="s">
        <v>45</v>
      </c>
      <c r="F516" t="s">
        <v>21</v>
      </c>
      <c r="G516">
        <v>7845</v>
      </c>
      <c r="H516" t="s">
        <v>35</v>
      </c>
      <c r="I516" t="s">
        <v>21</v>
      </c>
      <c r="J516" t="s">
        <v>30</v>
      </c>
      <c r="K516" t="s">
        <v>52</v>
      </c>
      <c r="L516" t="s">
        <v>53</v>
      </c>
      <c r="M516" t="s">
        <v>55</v>
      </c>
      <c r="N516" t="s">
        <v>27</v>
      </c>
      <c r="O516" t="s">
        <v>28</v>
      </c>
      <c r="P516" t="s">
        <v>29</v>
      </c>
      <c r="Q516" t="s">
        <v>30</v>
      </c>
      <c r="R516" t="s">
        <v>21</v>
      </c>
      <c r="S516" t="s">
        <v>2557</v>
      </c>
      <c r="T516" t="s">
        <v>21</v>
      </c>
      <c r="U516" t="s">
        <v>74</v>
      </c>
      <c r="V516">
        <v>0.98333333333333328</v>
      </c>
      <c r="W516" t="s">
        <v>2594</v>
      </c>
      <c r="X516">
        <v>6</v>
      </c>
    </row>
    <row r="517" spans="1:24">
      <c r="A517" t="s">
        <v>2945</v>
      </c>
      <c r="B517" t="s">
        <v>180</v>
      </c>
      <c r="C517" t="s">
        <v>87</v>
      </c>
      <c r="D517" t="s">
        <v>122</v>
      </c>
      <c r="E517" t="s">
        <v>33</v>
      </c>
      <c r="F517" t="s">
        <v>21</v>
      </c>
      <c r="G517">
        <v>98</v>
      </c>
      <c r="H517" t="s">
        <v>21</v>
      </c>
      <c r="I517" t="s">
        <v>35</v>
      </c>
      <c r="J517" t="s">
        <v>30</v>
      </c>
      <c r="K517" t="s">
        <v>24</v>
      </c>
      <c r="L517" t="s">
        <v>53</v>
      </c>
      <c r="M517" t="s">
        <v>120</v>
      </c>
      <c r="N517" t="s">
        <v>27</v>
      </c>
      <c r="O517" t="s">
        <v>28</v>
      </c>
      <c r="P517" t="s">
        <v>29</v>
      </c>
      <c r="Q517" t="s">
        <v>30</v>
      </c>
      <c r="R517" t="s">
        <v>21</v>
      </c>
      <c r="S517" t="s">
        <v>2589</v>
      </c>
      <c r="T517" t="s">
        <v>21</v>
      </c>
      <c r="U517" t="s">
        <v>74</v>
      </c>
      <c r="V517">
        <v>2.4666666666666668</v>
      </c>
      <c r="W517" t="s">
        <v>2595</v>
      </c>
      <c r="X517">
        <v>6</v>
      </c>
    </row>
    <row r="518" spans="1:24">
      <c r="A518" t="s">
        <v>2946</v>
      </c>
      <c r="B518" t="s">
        <v>97</v>
      </c>
      <c r="C518" t="s">
        <v>72</v>
      </c>
      <c r="D518" t="s">
        <v>44</v>
      </c>
      <c r="E518" t="s">
        <v>45</v>
      </c>
      <c r="F518" t="s">
        <v>21</v>
      </c>
      <c r="G518">
        <v>1166</v>
      </c>
      <c r="H518" t="s">
        <v>35</v>
      </c>
      <c r="I518" t="s">
        <v>21</v>
      </c>
      <c r="J518" t="s">
        <v>30</v>
      </c>
      <c r="K518" t="s">
        <v>52</v>
      </c>
      <c r="L518" t="s">
        <v>53</v>
      </c>
      <c r="M518" t="s">
        <v>315</v>
      </c>
      <c r="N518" t="s">
        <v>27</v>
      </c>
      <c r="O518" t="s">
        <v>28</v>
      </c>
      <c r="P518" t="s">
        <v>29</v>
      </c>
      <c r="Q518" t="s">
        <v>30</v>
      </c>
      <c r="R518" t="s">
        <v>21</v>
      </c>
      <c r="S518" t="s">
        <v>2557</v>
      </c>
      <c r="T518" t="s">
        <v>21</v>
      </c>
      <c r="U518" t="s">
        <v>74</v>
      </c>
      <c r="V518">
        <v>3.45</v>
      </c>
      <c r="W518" t="s">
        <v>2594</v>
      </c>
      <c r="X518">
        <v>6</v>
      </c>
    </row>
    <row r="519" spans="1:24">
      <c r="A519" t="s">
        <v>361</v>
      </c>
      <c r="B519" t="s">
        <v>110</v>
      </c>
      <c r="C519" t="s">
        <v>30</v>
      </c>
      <c r="D519" t="s">
        <v>19</v>
      </c>
      <c r="E519" t="s">
        <v>2553</v>
      </c>
      <c r="F519" t="s">
        <v>21</v>
      </c>
      <c r="G519">
        <v>1699</v>
      </c>
      <c r="H519" t="s">
        <v>21</v>
      </c>
      <c r="I519" t="s">
        <v>21</v>
      </c>
      <c r="J519" t="s">
        <v>30</v>
      </c>
      <c r="K519" t="s">
        <v>243</v>
      </c>
      <c r="L519" t="s">
        <v>53</v>
      </c>
      <c r="M519" t="s">
        <v>221</v>
      </c>
      <c r="N519" t="s">
        <v>27</v>
      </c>
      <c r="O519" t="s">
        <v>28</v>
      </c>
      <c r="P519" t="s">
        <v>29</v>
      </c>
      <c r="Q519" t="s">
        <v>30</v>
      </c>
      <c r="R519" t="s">
        <v>21</v>
      </c>
      <c r="S519" t="s">
        <v>2557</v>
      </c>
      <c r="T519" t="s">
        <v>21</v>
      </c>
      <c r="U519" t="s">
        <v>74</v>
      </c>
      <c r="V519">
        <v>1.05</v>
      </c>
      <c r="W519" t="s">
        <v>2593</v>
      </c>
      <c r="X519">
        <v>6</v>
      </c>
    </row>
    <row r="520" spans="1:24">
      <c r="A520" t="s">
        <v>634</v>
      </c>
      <c r="B520" t="s">
        <v>524</v>
      </c>
      <c r="C520" t="s">
        <v>56</v>
      </c>
      <c r="D520" t="s">
        <v>19</v>
      </c>
      <c r="E520" t="s">
        <v>20</v>
      </c>
      <c r="F520" t="s">
        <v>21</v>
      </c>
      <c r="G520">
        <v>214</v>
      </c>
      <c r="H520" t="s">
        <v>35</v>
      </c>
      <c r="I520" t="s">
        <v>35</v>
      </c>
      <c r="J520" t="s">
        <v>30</v>
      </c>
      <c r="K520" t="s">
        <v>243</v>
      </c>
      <c r="L520" t="s">
        <v>53</v>
      </c>
      <c r="M520" t="s">
        <v>343</v>
      </c>
      <c r="N520" t="s">
        <v>27</v>
      </c>
      <c r="O520" t="s">
        <v>28</v>
      </c>
      <c r="P520" t="s">
        <v>29</v>
      </c>
      <c r="Q520" t="s">
        <v>30</v>
      </c>
      <c r="R520" t="s">
        <v>21</v>
      </c>
      <c r="S520" t="s">
        <v>2589</v>
      </c>
      <c r="T520" t="s">
        <v>21</v>
      </c>
      <c r="U520" t="s">
        <v>74</v>
      </c>
      <c r="V520">
        <v>2.8</v>
      </c>
      <c r="W520" t="s">
        <v>2592</v>
      </c>
      <c r="X520">
        <v>6</v>
      </c>
    </row>
    <row r="521" spans="1:24">
      <c r="A521" t="s">
        <v>411</v>
      </c>
      <c r="B521" t="s">
        <v>71</v>
      </c>
      <c r="C521" t="s">
        <v>56</v>
      </c>
      <c r="D521" t="s">
        <v>19</v>
      </c>
      <c r="E521" t="s">
        <v>20</v>
      </c>
      <c r="F521" t="s">
        <v>21</v>
      </c>
      <c r="G521">
        <v>3705</v>
      </c>
      <c r="H521" t="s">
        <v>35</v>
      </c>
      <c r="I521" t="s">
        <v>21</v>
      </c>
      <c r="J521" t="s">
        <v>30</v>
      </c>
      <c r="K521" t="s">
        <v>47</v>
      </c>
      <c r="L521" t="s">
        <v>53</v>
      </c>
      <c r="M521" t="s">
        <v>340</v>
      </c>
      <c r="N521" t="s">
        <v>27</v>
      </c>
      <c r="O521" t="s">
        <v>28</v>
      </c>
      <c r="P521" t="s">
        <v>29</v>
      </c>
      <c r="Q521" t="s">
        <v>30</v>
      </c>
      <c r="R521" t="s">
        <v>21</v>
      </c>
      <c r="S521" t="s">
        <v>2557</v>
      </c>
      <c r="T521" t="s">
        <v>21</v>
      </c>
      <c r="U521" t="s">
        <v>74</v>
      </c>
      <c r="V521">
        <v>1.2833333333333334</v>
      </c>
      <c r="W521" t="s">
        <v>2594</v>
      </c>
      <c r="X521">
        <v>6</v>
      </c>
    </row>
    <row r="522" spans="1:24">
      <c r="A522" t="s">
        <v>802</v>
      </c>
      <c r="B522" t="s">
        <v>202</v>
      </c>
      <c r="C522" t="s">
        <v>56</v>
      </c>
      <c r="D522" t="s">
        <v>19</v>
      </c>
      <c r="E522" t="s">
        <v>33</v>
      </c>
      <c r="F522" t="s">
        <v>21</v>
      </c>
      <c r="G522">
        <v>887</v>
      </c>
      <c r="H522" t="s">
        <v>21</v>
      </c>
      <c r="I522" t="s">
        <v>21</v>
      </c>
      <c r="J522" t="s">
        <v>30</v>
      </c>
      <c r="K522" t="s">
        <v>47</v>
      </c>
      <c r="L522" t="s">
        <v>53</v>
      </c>
      <c r="M522" t="s">
        <v>658</v>
      </c>
      <c r="N522" t="s">
        <v>27</v>
      </c>
      <c r="O522" t="s">
        <v>28</v>
      </c>
      <c r="P522" t="s">
        <v>29</v>
      </c>
      <c r="Q522" t="s">
        <v>30</v>
      </c>
      <c r="R522" t="s">
        <v>21</v>
      </c>
      <c r="S522" t="s">
        <v>2589</v>
      </c>
      <c r="T522" t="s">
        <v>21</v>
      </c>
      <c r="U522" t="s">
        <v>74</v>
      </c>
      <c r="V522">
        <v>4.7833333333333332</v>
      </c>
      <c r="W522" t="s">
        <v>2593</v>
      </c>
      <c r="X522">
        <v>6</v>
      </c>
    </row>
    <row r="523" spans="1:24">
      <c r="A523" t="s">
        <v>654</v>
      </c>
      <c r="B523" t="s">
        <v>186</v>
      </c>
      <c r="C523" t="s">
        <v>72</v>
      </c>
      <c r="D523" t="s">
        <v>19</v>
      </c>
      <c r="E523" t="s">
        <v>45</v>
      </c>
      <c r="F523" t="s">
        <v>21</v>
      </c>
      <c r="G523">
        <v>691</v>
      </c>
      <c r="H523" t="s">
        <v>35</v>
      </c>
      <c r="I523" t="s">
        <v>35</v>
      </c>
      <c r="J523" t="s">
        <v>30</v>
      </c>
      <c r="K523" t="s">
        <v>63</v>
      </c>
      <c r="L523" t="s">
        <v>53</v>
      </c>
      <c r="M523" t="s">
        <v>542</v>
      </c>
      <c r="N523" t="s">
        <v>27</v>
      </c>
      <c r="O523" t="s">
        <v>28</v>
      </c>
      <c r="P523" t="s">
        <v>29</v>
      </c>
      <c r="Q523" t="s">
        <v>30</v>
      </c>
      <c r="R523" t="s">
        <v>21</v>
      </c>
      <c r="S523" t="s">
        <v>2557</v>
      </c>
      <c r="T523" t="s">
        <v>21</v>
      </c>
      <c r="U523" t="s">
        <v>74</v>
      </c>
      <c r="V523">
        <v>1.1666666666666667</v>
      </c>
      <c r="W523" t="s">
        <v>2592</v>
      </c>
      <c r="X523">
        <v>6</v>
      </c>
    </row>
    <row r="524" spans="1:24">
      <c r="A524" t="s">
        <v>270</v>
      </c>
      <c r="B524" t="s">
        <v>216</v>
      </c>
      <c r="C524" t="s">
        <v>32</v>
      </c>
      <c r="D524" t="s">
        <v>19</v>
      </c>
      <c r="E524" t="s">
        <v>33</v>
      </c>
      <c r="F524" t="s">
        <v>21</v>
      </c>
      <c r="G524">
        <v>0</v>
      </c>
      <c r="H524" t="s">
        <v>21</v>
      </c>
      <c r="I524" t="s">
        <v>21</v>
      </c>
      <c r="J524" t="s">
        <v>30</v>
      </c>
      <c r="K524" t="s">
        <v>24</v>
      </c>
      <c r="L524" t="s">
        <v>53</v>
      </c>
      <c r="M524" t="s">
        <v>38</v>
      </c>
      <c r="N524" t="s">
        <v>27</v>
      </c>
      <c r="O524" t="s">
        <v>28</v>
      </c>
      <c r="P524" t="s">
        <v>29</v>
      </c>
      <c r="Q524" t="s">
        <v>30</v>
      </c>
      <c r="R524" t="s">
        <v>21</v>
      </c>
      <c r="S524" t="s">
        <v>2589</v>
      </c>
      <c r="T524" t="s">
        <v>21</v>
      </c>
      <c r="U524" t="s">
        <v>74</v>
      </c>
      <c r="V524">
        <v>3.6666666666666665</v>
      </c>
      <c r="W524" t="s">
        <v>2593</v>
      </c>
      <c r="X524">
        <v>6</v>
      </c>
    </row>
    <row r="525" spans="1:24">
      <c r="A525" t="s">
        <v>531</v>
      </c>
      <c r="B525" t="s">
        <v>79</v>
      </c>
      <c r="C525" t="s">
        <v>144</v>
      </c>
      <c r="D525" t="s">
        <v>19</v>
      </c>
      <c r="E525" t="s">
        <v>20</v>
      </c>
      <c r="F525" t="s">
        <v>21</v>
      </c>
      <c r="G525">
        <v>5799</v>
      </c>
      <c r="H525" t="s">
        <v>21</v>
      </c>
      <c r="I525" t="s">
        <v>21</v>
      </c>
      <c r="J525" t="s">
        <v>30</v>
      </c>
      <c r="K525" t="s">
        <v>82</v>
      </c>
      <c r="L525" t="s">
        <v>53</v>
      </c>
      <c r="M525" t="s">
        <v>170</v>
      </c>
      <c r="N525" t="s">
        <v>27</v>
      </c>
      <c r="O525" t="s">
        <v>28</v>
      </c>
      <c r="P525" t="s">
        <v>29</v>
      </c>
      <c r="Q525" t="s">
        <v>30</v>
      </c>
      <c r="R525" t="s">
        <v>21</v>
      </c>
      <c r="S525" t="s">
        <v>2589</v>
      </c>
      <c r="T525" t="s">
        <v>21</v>
      </c>
      <c r="U525" t="s">
        <v>74</v>
      </c>
      <c r="V525">
        <v>1.6166666666666667</v>
      </c>
      <c r="W525" t="s">
        <v>2593</v>
      </c>
      <c r="X525">
        <v>6</v>
      </c>
    </row>
    <row r="526" spans="1:24">
      <c r="A526" t="s">
        <v>1986</v>
      </c>
      <c r="B526" t="s">
        <v>159</v>
      </c>
      <c r="C526" t="s">
        <v>56</v>
      </c>
      <c r="D526" t="s">
        <v>19</v>
      </c>
      <c r="E526" t="s">
        <v>33</v>
      </c>
      <c r="F526" t="s">
        <v>21</v>
      </c>
      <c r="G526">
        <v>14</v>
      </c>
      <c r="H526" t="s">
        <v>35</v>
      </c>
      <c r="I526" t="s">
        <v>21</v>
      </c>
      <c r="J526" t="s">
        <v>30</v>
      </c>
      <c r="K526" t="s">
        <v>63</v>
      </c>
      <c r="L526" t="s">
        <v>53</v>
      </c>
      <c r="M526" t="s">
        <v>157</v>
      </c>
      <c r="N526" t="s">
        <v>27</v>
      </c>
      <c r="O526" t="s">
        <v>28</v>
      </c>
      <c r="P526" t="s">
        <v>29</v>
      </c>
      <c r="Q526" t="s">
        <v>30</v>
      </c>
      <c r="R526" t="s">
        <v>21</v>
      </c>
      <c r="S526" t="s">
        <v>2557</v>
      </c>
      <c r="T526" t="s">
        <v>21</v>
      </c>
      <c r="U526" t="s">
        <v>74</v>
      </c>
      <c r="V526">
        <v>2.85</v>
      </c>
      <c r="W526" t="s">
        <v>2594</v>
      </c>
      <c r="X526">
        <v>6</v>
      </c>
    </row>
    <row r="527" spans="1:24">
      <c r="A527" t="s">
        <v>1917</v>
      </c>
      <c r="B527" t="s">
        <v>97</v>
      </c>
      <c r="C527" t="s">
        <v>56</v>
      </c>
      <c r="D527" t="s">
        <v>19</v>
      </c>
      <c r="E527" t="s">
        <v>33</v>
      </c>
      <c r="F527" t="s">
        <v>21</v>
      </c>
      <c r="G527">
        <v>-45</v>
      </c>
      <c r="H527" t="s">
        <v>35</v>
      </c>
      <c r="I527" t="s">
        <v>21</v>
      </c>
      <c r="J527" t="s">
        <v>30</v>
      </c>
      <c r="K527" t="s">
        <v>63</v>
      </c>
      <c r="L527" t="s">
        <v>53</v>
      </c>
      <c r="M527" t="s">
        <v>838</v>
      </c>
      <c r="N527" t="s">
        <v>27</v>
      </c>
      <c r="O527" t="s">
        <v>28</v>
      </c>
      <c r="P527" t="s">
        <v>29</v>
      </c>
      <c r="Q527" t="s">
        <v>30</v>
      </c>
      <c r="R527" t="s">
        <v>21</v>
      </c>
      <c r="S527" t="s">
        <v>2557</v>
      </c>
      <c r="T527" t="s">
        <v>21</v>
      </c>
      <c r="U527" t="s">
        <v>74</v>
      </c>
      <c r="V527">
        <v>3.0666666666666669</v>
      </c>
      <c r="W527" t="s">
        <v>2594</v>
      </c>
      <c r="X527">
        <v>6</v>
      </c>
    </row>
    <row r="528" spans="1:24">
      <c r="A528" t="s">
        <v>992</v>
      </c>
      <c r="B528" t="s">
        <v>103</v>
      </c>
      <c r="C528" t="s">
        <v>56</v>
      </c>
      <c r="D528" t="s">
        <v>19</v>
      </c>
      <c r="E528" t="s">
        <v>33</v>
      </c>
      <c r="F528" t="s">
        <v>21</v>
      </c>
      <c r="G528">
        <v>11084</v>
      </c>
      <c r="H528" t="s">
        <v>21</v>
      </c>
      <c r="I528" t="s">
        <v>21</v>
      </c>
      <c r="J528" t="s">
        <v>30</v>
      </c>
      <c r="K528" t="s">
        <v>36</v>
      </c>
      <c r="L528" t="s">
        <v>53</v>
      </c>
      <c r="M528" t="s">
        <v>89</v>
      </c>
      <c r="N528" t="s">
        <v>27</v>
      </c>
      <c r="O528" t="s">
        <v>28</v>
      </c>
      <c r="P528" t="s">
        <v>29</v>
      </c>
      <c r="Q528" t="s">
        <v>30</v>
      </c>
      <c r="R528" t="s">
        <v>21</v>
      </c>
      <c r="S528" t="s">
        <v>2557</v>
      </c>
      <c r="T528" t="s">
        <v>21</v>
      </c>
      <c r="U528" t="s">
        <v>74</v>
      </c>
      <c r="V528">
        <v>1.8833333333333333</v>
      </c>
      <c r="W528" t="s">
        <v>2593</v>
      </c>
      <c r="X528">
        <v>6</v>
      </c>
    </row>
    <row r="529" spans="1:24">
      <c r="A529" t="s">
        <v>896</v>
      </c>
      <c r="B529" t="s">
        <v>55</v>
      </c>
      <c r="C529" t="s">
        <v>144</v>
      </c>
      <c r="D529" t="s">
        <v>19</v>
      </c>
      <c r="E529" t="s">
        <v>2553</v>
      </c>
      <c r="F529" t="s">
        <v>21</v>
      </c>
      <c r="G529">
        <v>1033</v>
      </c>
      <c r="H529" t="s">
        <v>21</v>
      </c>
      <c r="I529" t="s">
        <v>21</v>
      </c>
      <c r="J529" t="s">
        <v>30</v>
      </c>
      <c r="K529" t="s">
        <v>36</v>
      </c>
      <c r="L529" t="s">
        <v>53</v>
      </c>
      <c r="M529" t="s">
        <v>572</v>
      </c>
      <c r="N529" t="s">
        <v>27</v>
      </c>
      <c r="O529" t="s">
        <v>28</v>
      </c>
      <c r="P529" t="s">
        <v>29</v>
      </c>
      <c r="Q529" t="s">
        <v>30</v>
      </c>
      <c r="R529" t="s">
        <v>35</v>
      </c>
      <c r="S529" t="s">
        <v>2589</v>
      </c>
      <c r="T529" t="s">
        <v>21</v>
      </c>
      <c r="U529" t="s">
        <v>74</v>
      </c>
      <c r="V529">
        <v>19.983333333333334</v>
      </c>
      <c r="W529" t="s">
        <v>2593</v>
      </c>
      <c r="X529">
        <v>6</v>
      </c>
    </row>
    <row r="530" spans="1:24">
      <c r="A530" t="s">
        <v>2947</v>
      </c>
      <c r="B530" t="s">
        <v>140</v>
      </c>
      <c r="C530" t="s">
        <v>144</v>
      </c>
      <c r="D530" t="s">
        <v>19</v>
      </c>
      <c r="E530" t="s">
        <v>20</v>
      </c>
      <c r="F530" t="s">
        <v>21</v>
      </c>
      <c r="G530">
        <v>8894</v>
      </c>
      <c r="H530" t="s">
        <v>21</v>
      </c>
      <c r="I530" t="s">
        <v>21</v>
      </c>
      <c r="J530" t="s">
        <v>30</v>
      </c>
      <c r="K530" t="s">
        <v>36</v>
      </c>
      <c r="L530" t="s">
        <v>53</v>
      </c>
      <c r="M530" t="s">
        <v>511</v>
      </c>
      <c r="N530" t="s">
        <v>27</v>
      </c>
      <c r="O530" t="s">
        <v>28</v>
      </c>
      <c r="P530" t="s">
        <v>29</v>
      </c>
      <c r="Q530" t="s">
        <v>30</v>
      </c>
      <c r="R530" t="s">
        <v>21</v>
      </c>
      <c r="S530" t="s">
        <v>2589</v>
      </c>
      <c r="T530" t="s">
        <v>21</v>
      </c>
      <c r="U530" t="s">
        <v>74</v>
      </c>
      <c r="V530">
        <v>4.3666666666666663</v>
      </c>
      <c r="W530" t="s">
        <v>2593</v>
      </c>
      <c r="X530">
        <v>6</v>
      </c>
    </row>
    <row r="531" spans="1:24">
      <c r="A531" t="s">
        <v>2948</v>
      </c>
      <c r="B531" t="s">
        <v>323</v>
      </c>
      <c r="C531" t="s">
        <v>56</v>
      </c>
      <c r="D531" t="s">
        <v>19</v>
      </c>
      <c r="E531" t="s">
        <v>20</v>
      </c>
      <c r="F531" t="s">
        <v>21</v>
      </c>
      <c r="G531">
        <v>67</v>
      </c>
      <c r="H531" t="s">
        <v>21</v>
      </c>
      <c r="I531" t="s">
        <v>21</v>
      </c>
      <c r="J531" t="s">
        <v>30</v>
      </c>
      <c r="K531" t="s">
        <v>336</v>
      </c>
      <c r="L531" t="s">
        <v>53</v>
      </c>
      <c r="M531" t="s">
        <v>243</v>
      </c>
      <c r="N531" t="s">
        <v>27</v>
      </c>
      <c r="O531" t="s">
        <v>28</v>
      </c>
      <c r="P531" t="s">
        <v>29</v>
      </c>
      <c r="Q531" t="s">
        <v>30</v>
      </c>
      <c r="R531" t="s">
        <v>21</v>
      </c>
      <c r="S531" t="s">
        <v>2589</v>
      </c>
      <c r="T531" t="s">
        <v>21</v>
      </c>
      <c r="U531" t="s">
        <v>74</v>
      </c>
      <c r="V531">
        <v>0.15</v>
      </c>
      <c r="W531" t="s">
        <v>2593</v>
      </c>
      <c r="X531">
        <v>6</v>
      </c>
    </row>
    <row r="532" spans="1:24">
      <c r="A532" t="s">
        <v>2439</v>
      </c>
      <c r="B532" t="s">
        <v>209</v>
      </c>
      <c r="C532" t="s">
        <v>77</v>
      </c>
      <c r="D532" t="s">
        <v>19</v>
      </c>
      <c r="E532" t="s">
        <v>45</v>
      </c>
      <c r="F532" t="s">
        <v>21</v>
      </c>
      <c r="G532">
        <v>810</v>
      </c>
      <c r="H532" t="s">
        <v>21</v>
      </c>
      <c r="I532" t="s">
        <v>21</v>
      </c>
      <c r="J532" t="s">
        <v>30</v>
      </c>
      <c r="K532" t="s">
        <v>74</v>
      </c>
      <c r="L532" t="s">
        <v>53</v>
      </c>
      <c r="M532" t="s">
        <v>546</v>
      </c>
      <c r="N532" t="s">
        <v>27</v>
      </c>
      <c r="O532" t="s">
        <v>28</v>
      </c>
      <c r="P532" t="s">
        <v>29</v>
      </c>
      <c r="Q532" t="s">
        <v>30</v>
      </c>
      <c r="R532" t="s">
        <v>21</v>
      </c>
      <c r="S532" t="s">
        <v>2589</v>
      </c>
      <c r="T532" t="s">
        <v>21</v>
      </c>
      <c r="U532" t="s">
        <v>74</v>
      </c>
      <c r="V532">
        <v>6.3833333333333337</v>
      </c>
      <c r="W532" t="s">
        <v>2593</v>
      </c>
      <c r="X532">
        <v>6</v>
      </c>
    </row>
    <row r="533" spans="1:24">
      <c r="A533" t="s">
        <v>1398</v>
      </c>
      <c r="B533" t="s">
        <v>140</v>
      </c>
      <c r="C533" t="s">
        <v>135</v>
      </c>
      <c r="D533" t="s">
        <v>19</v>
      </c>
      <c r="E533" t="s">
        <v>20</v>
      </c>
      <c r="F533" t="s">
        <v>21</v>
      </c>
      <c r="G533">
        <v>16</v>
      </c>
      <c r="H533" t="s">
        <v>21</v>
      </c>
      <c r="I533" t="s">
        <v>21</v>
      </c>
      <c r="J533" t="s">
        <v>30</v>
      </c>
      <c r="K533" t="s">
        <v>85</v>
      </c>
      <c r="L533" t="s">
        <v>53</v>
      </c>
      <c r="M533" t="s">
        <v>517</v>
      </c>
      <c r="N533" t="s">
        <v>27</v>
      </c>
      <c r="O533" t="s">
        <v>28</v>
      </c>
      <c r="P533" t="s">
        <v>29</v>
      </c>
      <c r="Q533" t="s">
        <v>30</v>
      </c>
      <c r="R533" t="s">
        <v>21</v>
      </c>
      <c r="S533" t="s">
        <v>2589</v>
      </c>
      <c r="T533" t="s">
        <v>21</v>
      </c>
      <c r="U533" t="s">
        <v>74</v>
      </c>
      <c r="V533">
        <v>1.0666666666666667</v>
      </c>
      <c r="W533" t="s">
        <v>2593</v>
      </c>
      <c r="X533">
        <v>6</v>
      </c>
    </row>
    <row r="534" spans="1:24">
      <c r="A534" t="s">
        <v>2949</v>
      </c>
      <c r="B534" t="s">
        <v>103</v>
      </c>
      <c r="C534" t="s">
        <v>56</v>
      </c>
      <c r="D534" t="s">
        <v>19</v>
      </c>
      <c r="E534" t="s">
        <v>33</v>
      </c>
      <c r="F534" t="s">
        <v>21</v>
      </c>
      <c r="G534">
        <v>952</v>
      </c>
      <c r="H534" t="s">
        <v>21</v>
      </c>
      <c r="I534" t="s">
        <v>35</v>
      </c>
      <c r="J534" t="s">
        <v>30</v>
      </c>
      <c r="K534" t="s">
        <v>130</v>
      </c>
      <c r="L534" t="s">
        <v>53</v>
      </c>
      <c r="M534" t="s">
        <v>127</v>
      </c>
      <c r="N534" t="s">
        <v>27</v>
      </c>
      <c r="O534" t="s">
        <v>28</v>
      </c>
      <c r="P534" t="s">
        <v>29</v>
      </c>
      <c r="Q534" t="s">
        <v>30</v>
      </c>
      <c r="R534" t="s">
        <v>21</v>
      </c>
      <c r="S534" t="s">
        <v>2557</v>
      </c>
      <c r="T534" t="s">
        <v>21</v>
      </c>
      <c r="U534" t="s">
        <v>74</v>
      </c>
      <c r="V534">
        <v>2.3333333333333335</v>
      </c>
      <c r="W534" t="s">
        <v>2595</v>
      </c>
      <c r="X534">
        <v>6</v>
      </c>
    </row>
    <row r="535" spans="1:24">
      <c r="A535" t="s">
        <v>1852</v>
      </c>
      <c r="B535" t="s">
        <v>65</v>
      </c>
      <c r="C535" t="s">
        <v>56</v>
      </c>
      <c r="D535" t="s">
        <v>19</v>
      </c>
      <c r="E535" t="s">
        <v>33</v>
      </c>
      <c r="F535" t="s">
        <v>21</v>
      </c>
      <c r="G535">
        <v>13</v>
      </c>
      <c r="H535" t="s">
        <v>21</v>
      </c>
      <c r="I535" t="s">
        <v>21</v>
      </c>
      <c r="J535" t="s">
        <v>30</v>
      </c>
      <c r="K535" t="s">
        <v>52</v>
      </c>
      <c r="L535" t="s">
        <v>53</v>
      </c>
      <c r="M535" t="s">
        <v>848</v>
      </c>
      <c r="N535" t="s">
        <v>27</v>
      </c>
      <c r="O535" t="s">
        <v>28</v>
      </c>
      <c r="P535" t="s">
        <v>29</v>
      </c>
      <c r="Q535" t="s">
        <v>30</v>
      </c>
      <c r="R535" t="s">
        <v>21</v>
      </c>
      <c r="S535" t="s">
        <v>2557</v>
      </c>
      <c r="T535" t="s">
        <v>21</v>
      </c>
      <c r="U535" t="s">
        <v>74</v>
      </c>
      <c r="V535">
        <v>4.7333333333333334</v>
      </c>
      <c r="W535" t="s">
        <v>2593</v>
      </c>
      <c r="X535">
        <v>6</v>
      </c>
    </row>
    <row r="536" spans="1:24">
      <c r="A536" t="s">
        <v>2369</v>
      </c>
      <c r="B536" t="s">
        <v>121</v>
      </c>
      <c r="C536" t="s">
        <v>56</v>
      </c>
      <c r="D536" t="s">
        <v>19</v>
      </c>
      <c r="E536" t="s">
        <v>33</v>
      </c>
      <c r="F536" t="s">
        <v>21</v>
      </c>
      <c r="G536">
        <v>361</v>
      </c>
      <c r="H536" t="s">
        <v>35</v>
      </c>
      <c r="I536" t="s">
        <v>21</v>
      </c>
      <c r="J536" t="s">
        <v>30</v>
      </c>
      <c r="K536" t="s">
        <v>36</v>
      </c>
      <c r="L536" t="s">
        <v>53</v>
      </c>
      <c r="M536" t="s">
        <v>1051</v>
      </c>
      <c r="N536" t="s">
        <v>27</v>
      </c>
      <c r="O536" t="s">
        <v>28</v>
      </c>
      <c r="P536" t="s">
        <v>29</v>
      </c>
      <c r="Q536" t="s">
        <v>30</v>
      </c>
      <c r="R536" t="s">
        <v>21</v>
      </c>
      <c r="S536" t="s">
        <v>2557</v>
      </c>
      <c r="T536" t="s">
        <v>21</v>
      </c>
      <c r="U536" t="s">
        <v>74</v>
      </c>
      <c r="V536">
        <v>10.016666666666667</v>
      </c>
      <c r="W536" t="s">
        <v>2594</v>
      </c>
      <c r="X536">
        <v>6</v>
      </c>
    </row>
    <row r="537" spans="1:24">
      <c r="A537" t="s">
        <v>2950</v>
      </c>
      <c r="B537" t="s">
        <v>65</v>
      </c>
      <c r="C537" t="s">
        <v>72</v>
      </c>
      <c r="D537" t="s">
        <v>19</v>
      </c>
      <c r="E537" t="s">
        <v>33</v>
      </c>
      <c r="F537" t="s">
        <v>21</v>
      </c>
      <c r="G537">
        <v>300</v>
      </c>
      <c r="H537" t="s">
        <v>21</v>
      </c>
      <c r="I537" t="s">
        <v>21</v>
      </c>
      <c r="J537" t="s">
        <v>30</v>
      </c>
      <c r="K537" t="s">
        <v>243</v>
      </c>
      <c r="L537" t="s">
        <v>53</v>
      </c>
      <c r="M537" t="s">
        <v>658</v>
      </c>
      <c r="N537" t="s">
        <v>27</v>
      </c>
      <c r="O537" t="s">
        <v>28</v>
      </c>
      <c r="P537" t="s">
        <v>29</v>
      </c>
      <c r="Q537" t="s">
        <v>30</v>
      </c>
      <c r="R537" t="s">
        <v>21</v>
      </c>
      <c r="S537" t="s">
        <v>2557</v>
      </c>
      <c r="T537" t="s">
        <v>21</v>
      </c>
      <c r="U537" t="s">
        <v>74</v>
      </c>
      <c r="V537">
        <v>4.7833333333333332</v>
      </c>
      <c r="W537" t="s">
        <v>2593</v>
      </c>
      <c r="X537">
        <v>6</v>
      </c>
    </row>
    <row r="538" spans="1:24">
      <c r="A538" t="s">
        <v>2951</v>
      </c>
      <c r="B538" t="s">
        <v>259</v>
      </c>
      <c r="C538" t="s">
        <v>144</v>
      </c>
      <c r="D538" t="s">
        <v>19</v>
      </c>
      <c r="E538" t="s">
        <v>33</v>
      </c>
      <c r="F538" t="s">
        <v>21</v>
      </c>
      <c r="G538">
        <v>4820</v>
      </c>
      <c r="H538" t="s">
        <v>21</v>
      </c>
      <c r="I538" t="s">
        <v>21</v>
      </c>
      <c r="J538" t="s">
        <v>30</v>
      </c>
      <c r="K538" t="s">
        <v>57</v>
      </c>
      <c r="L538" t="s">
        <v>53</v>
      </c>
      <c r="M538" t="s">
        <v>327</v>
      </c>
      <c r="N538" t="s">
        <v>27</v>
      </c>
      <c r="O538" t="s">
        <v>28</v>
      </c>
      <c r="P538" t="s">
        <v>29</v>
      </c>
      <c r="Q538" t="s">
        <v>30</v>
      </c>
      <c r="R538" t="s">
        <v>21</v>
      </c>
      <c r="S538" t="s">
        <v>2559</v>
      </c>
      <c r="T538" t="s">
        <v>21</v>
      </c>
      <c r="U538" t="s">
        <v>74</v>
      </c>
      <c r="V538">
        <v>6.9833333333333334</v>
      </c>
      <c r="W538" t="s">
        <v>2593</v>
      </c>
      <c r="X538">
        <v>6</v>
      </c>
    </row>
    <row r="539" spans="1:24">
      <c r="A539" t="s">
        <v>1128</v>
      </c>
      <c r="B539" t="s">
        <v>230</v>
      </c>
      <c r="C539" t="s">
        <v>77</v>
      </c>
      <c r="D539" t="s">
        <v>19</v>
      </c>
      <c r="E539" t="s">
        <v>45</v>
      </c>
      <c r="F539" t="s">
        <v>21</v>
      </c>
      <c r="G539">
        <v>5403</v>
      </c>
      <c r="H539" t="s">
        <v>21</v>
      </c>
      <c r="I539" t="s">
        <v>21</v>
      </c>
      <c r="J539" t="s">
        <v>30</v>
      </c>
      <c r="K539" t="s">
        <v>74</v>
      </c>
      <c r="L539" t="s">
        <v>53</v>
      </c>
      <c r="M539" t="s">
        <v>126</v>
      </c>
      <c r="N539" t="s">
        <v>27</v>
      </c>
      <c r="O539" t="s">
        <v>28</v>
      </c>
      <c r="P539" t="s">
        <v>29</v>
      </c>
      <c r="Q539" t="s">
        <v>30</v>
      </c>
      <c r="R539" t="s">
        <v>21</v>
      </c>
      <c r="S539" t="s">
        <v>2589</v>
      </c>
      <c r="T539" t="s">
        <v>21</v>
      </c>
      <c r="U539" t="s">
        <v>74</v>
      </c>
      <c r="V539">
        <v>0.7</v>
      </c>
      <c r="W539" t="s">
        <v>2593</v>
      </c>
      <c r="X539">
        <v>6</v>
      </c>
    </row>
    <row r="540" spans="1:24">
      <c r="A540" t="s">
        <v>1352</v>
      </c>
      <c r="B540" t="s">
        <v>310</v>
      </c>
      <c r="C540" t="s">
        <v>43</v>
      </c>
      <c r="D540" t="s">
        <v>19</v>
      </c>
      <c r="E540" t="s">
        <v>45</v>
      </c>
      <c r="F540" t="s">
        <v>21</v>
      </c>
      <c r="G540">
        <v>2729</v>
      </c>
      <c r="H540" t="s">
        <v>21</v>
      </c>
      <c r="I540" t="s">
        <v>21</v>
      </c>
      <c r="J540" t="s">
        <v>30</v>
      </c>
      <c r="K540" t="s">
        <v>123</v>
      </c>
      <c r="L540" t="s">
        <v>53</v>
      </c>
      <c r="M540" t="s">
        <v>547</v>
      </c>
      <c r="N540" t="s">
        <v>27</v>
      </c>
      <c r="O540" t="s">
        <v>28</v>
      </c>
      <c r="P540" t="s">
        <v>29</v>
      </c>
      <c r="Q540" t="s">
        <v>30</v>
      </c>
      <c r="R540" t="s">
        <v>21</v>
      </c>
      <c r="S540" t="s">
        <v>2589</v>
      </c>
      <c r="T540" t="s">
        <v>21</v>
      </c>
      <c r="U540" t="s">
        <v>74</v>
      </c>
      <c r="V540">
        <v>3.1333333333333333</v>
      </c>
      <c r="W540" t="s">
        <v>2593</v>
      </c>
      <c r="X540">
        <v>6</v>
      </c>
    </row>
    <row r="541" spans="1:24">
      <c r="A541" t="s">
        <v>2952</v>
      </c>
      <c r="B541" t="s">
        <v>121</v>
      </c>
      <c r="C541" t="s">
        <v>56</v>
      </c>
      <c r="D541" t="s">
        <v>19</v>
      </c>
      <c r="E541" t="s">
        <v>20</v>
      </c>
      <c r="F541" t="s">
        <v>21</v>
      </c>
      <c r="G541">
        <v>2569</v>
      </c>
      <c r="H541" t="s">
        <v>21</v>
      </c>
      <c r="I541" t="s">
        <v>21</v>
      </c>
      <c r="J541" t="s">
        <v>30</v>
      </c>
      <c r="K541" t="s">
        <v>243</v>
      </c>
      <c r="L541" t="s">
        <v>53</v>
      </c>
      <c r="M541" t="s">
        <v>403</v>
      </c>
      <c r="N541" t="s">
        <v>27</v>
      </c>
      <c r="O541" t="s">
        <v>28</v>
      </c>
      <c r="P541" t="s">
        <v>29</v>
      </c>
      <c r="Q541" t="s">
        <v>30</v>
      </c>
      <c r="R541" t="s">
        <v>21</v>
      </c>
      <c r="S541" t="s">
        <v>2557</v>
      </c>
      <c r="T541" t="s">
        <v>21</v>
      </c>
      <c r="U541" t="s">
        <v>74</v>
      </c>
      <c r="V541">
        <v>2.8666666666666667</v>
      </c>
      <c r="W541" t="s">
        <v>2593</v>
      </c>
      <c r="X541">
        <v>6</v>
      </c>
    </row>
    <row r="542" spans="1:24">
      <c r="A542" t="s">
        <v>1463</v>
      </c>
      <c r="B542" t="s">
        <v>310</v>
      </c>
      <c r="C542" t="s">
        <v>77</v>
      </c>
      <c r="D542" t="s">
        <v>19</v>
      </c>
      <c r="E542" t="s">
        <v>33</v>
      </c>
      <c r="F542" t="s">
        <v>21</v>
      </c>
      <c r="G542">
        <v>2</v>
      </c>
      <c r="H542" t="s">
        <v>21</v>
      </c>
      <c r="I542" t="s">
        <v>21</v>
      </c>
      <c r="J542" t="s">
        <v>30</v>
      </c>
      <c r="K542" t="s">
        <v>47</v>
      </c>
      <c r="L542" t="s">
        <v>53</v>
      </c>
      <c r="M542" t="s">
        <v>1272</v>
      </c>
      <c r="N542" t="s">
        <v>27</v>
      </c>
      <c r="O542" t="s">
        <v>28</v>
      </c>
      <c r="P542" t="s">
        <v>29</v>
      </c>
      <c r="Q542" t="s">
        <v>30</v>
      </c>
      <c r="R542" t="s">
        <v>21</v>
      </c>
      <c r="S542" t="s">
        <v>2589</v>
      </c>
      <c r="T542" t="s">
        <v>21</v>
      </c>
      <c r="U542" t="s">
        <v>74</v>
      </c>
      <c r="V542">
        <v>11.4</v>
      </c>
      <c r="W542" t="s">
        <v>2593</v>
      </c>
      <c r="X542">
        <v>6</v>
      </c>
    </row>
    <row r="543" spans="1:24">
      <c r="A543" t="s">
        <v>2185</v>
      </c>
      <c r="B543" t="s">
        <v>76</v>
      </c>
      <c r="C543" t="s">
        <v>56</v>
      </c>
      <c r="D543" t="s">
        <v>19</v>
      </c>
      <c r="E543" t="s">
        <v>33</v>
      </c>
      <c r="F543" t="s">
        <v>21</v>
      </c>
      <c r="G543">
        <v>1459</v>
      </c>
      <c r="H543" t="s">
        <v>21</v>
      </c>
      <c r="I543" t="s">
        <v>21</v>
      </c>
      <c r="J543" t="s">
        <v>30</v>
      </c>
      <c r="K543" t="s">
        <v>57</v>
      </c>
      <c r="L543" t="s">
        <v>53</v>
      </c>
      <c r="M543" t="s">
        <v>212</v>
      </c>
      <c r="N543" t="s">
        <v>27</v>
      </c>
      <c r="O543" t="s">
        <v>28</v>
      </c>
      <c r="P543" t="s">
        <v>29</v>
      </c>
      <c r="Q543" t="s">
        <v>30</v>
      </c>
      <c r="R543" t="s">
        <v>21</v>
      </c>
      <c r="S543" t="s">
        <v>2557</v>
      </c>
      <c r="T543" t="s">
        <v>21</v>
      </c>
      <c r="U543" t="s">
        <v>74</v>
      </c>
      <c r="V543">
        <v>1.3666666666666667</v>
      </c>
      <c r="W543" t="s">
        <v>2593</v>
      </c>
      <c r="X543">
        <v>6</v>
      </c>
    </row>
    <row r="544" spans="1:24">
      <c r="A544" t="s">
        <v>2953</v>
      </c>
      <c r="B544" t="s">
        <v>110</v>
      </c>
      <c r="C544" t="s">
        <v>94</v>
      </c>
      <c r="D544" t="s">
        <v>19</v>
      </c>
      <c r="E544" t="s">
        <v>2553</v>
      </c>
      <c r="F544" t="s">
        <v>21</v>
      </c>
      <c r="G544">
        <v>0</v>
      </c>
      <c r="H544" t="s">
        <v>21</v>
      </c>
      <c r="I544" t="s">
        <v>21</v>
      </c>
      <c r="J544" t="s">
        <v>30</v>
      </c>
      <c r="K544" t="s">
        <v>123</v>
      </c>
      <c r="L544" t="s">
        <v>53</v>
      </c>
      <c r="M544" t="s">
        <v>435</v>
      </c>
      <c r="N544" t="s">
        <v>27</v>
      </c>
      <c r="O544" t="s">
        <v>28</v>
      </c>
      <c r="P544" t="s">
        <v>29</v>
      </c>
      <c r="Q544" t="s">
        <v>30</v>
      </c>
      <c r="R544" t="s">
        <v>21</v>
      </c>
      <c r="S544" t="s">
        <v>2557</v>
      </c>
      <c r="T544" t="s">
        <v>21</v>
      </c>
      <c r="U544" t="s">
        <v>74</v>
      </c>
      <c r="V544">
        <v>1.9166666666666667</v>
      </c>
      <c r="W544" t="s">
        <v>2593</v>
      </c>
      <c r="X544">
        <v>6</v>
      </c>
    </row>
    <row r="545" spans="1:24">
      <c r="A545" t="s">
        <v>2954</v>
      </c>
      <c r="B545" t="s">
        <v>162</v>
      </c>
      <c r="C545" t="s">
        <v>56</v>
      </c>
      <c r="D545" t="s">
        <v>19</v>
      </c>
      <c r="E545" t="s">
        <v>45</v>
      </c>
      <c r="F545" t="s">
        <v>21</v>
      </c>
      <c r="G545">
        <v>1784</v>
      </c>
      <c r="H545" t="s">
        <v>21</v>
      </c>
      <c r="I545" t="s">
        <v>21</v>
      </c>
      <c r="J545" t="s">
        <v>30</v>
      </c>
      <c r="K545" t="s">
        <v>130</v>
      </c>
      <c r="L545" t="s">
        <v>53</v>
      </c>
      <c r="M545" t="s">
        <v>1289</v>
      </c>
      <c r="N545" t="s">
        <v>27</v>
      </c>
      <c r="O545" t="s">
        <v>28</v>
      </c>
      <c r="P545" t="s">
        <v>29</v>
      </c>
      <c r="Q545" t="s">
        <v>30</v>
      </c>
      <c r="R545" t="s">
        <v>21</v>
      </c>
      <c r="S545" t="s">
        <v>2589</v>
      </c>
      <c r="T545" t="s">
        <v>21</v>
      </c>
      <c r="U545" t="s">
        <v>74</v>
      </c>
      <c r="V545">
        <v>12.55</v>
      </c>
      <c r="W545" t="s">
        <v>2593</v>
      </c>
      <c r="X545">
        <v>6</v>
      </c>
    </row>
    <row r="546" spans="1:24">
      <c r="A546" t="s">
        <v>2955</v>
      </c>
      <c r="B546" t="s">
        <v>71</v>
      </c>
      <c r="C546" t="s">
        <v>56</v>
      </c>
      <c r="D546" t="s">
        <v>19</v>
      </c>
      <c r="E546" t="s">
        <v>20</v>
      </c>
      <c r="F546" t="s">
        <v>21</v>
      </c>
      <c r="G546">
        <v>1564</v>
      </c>
      <c r="H546" t="s">
        <v>21</v>
      </c>
      <c r="I546" t="s">
        <v>21</v>
      </c>
      <c r="J546" t="s">
        <v>30</v>
      </c>
      <c r="K546" t="s">
        <v>82</v>
      </c>
      <c r="L546" t="s">
        <v>53</v>
      </c>
      <c r="M546" t="s">
        <v>79</v>
      </c>
      <c r="N546" t="s">
        <v>27</v>
      </c>
      <c r="O546" t="s">
        <v>28</v>
      </c>
      <c r="P546" t="s">
        <v>29</v>
      </c>
      <c r="Q546" t="s">
        <v>30</v>
      </c>
      <c r="R546" t="s">
        <v>21</v>
      </c>
      <c r="S546" t="s">
        <v>2557</v>
      </c>
      <c r="T546" t="s">
        <v>21</v>
      </c>
      <c r="U546" t="s">
        <v>74</v>
      </c>
      <c r="V546">
        <v>0.95</v>
      </c>
      <c r="W546" t="s">
        <v>2593</v>
      </c>
      <c r="X546">
        <v>6</v>
      </c>
    </row>
    <row r="547" spans="1:24">
      <c r="A547" t="s">
        <v>2956</v>
      </c>
      <c r="B547" t="s">
        <v>71</v>
      </c>
      <c r="C547" t="s">
        <v>72</v>
      </c>
      <c r="D547" t="s">
        <v>19</v>
      </c>
      <c r="E547" t="s">
        <v>33</v>
      </c>
      <c r="F547" t="s">
        <v>21</v>
      </c>
      <c r="G547">
        <v>9121</v>
      </c>
      <c r="H547" t="s">
        <v>21</v>
      </c>
      <c r="I547" t="s">
        <v>21</v>
      </c>
      <c r="J547" t="s">
        <v>30</v>
      </c>
      <c r="K547" t="s">
        <v>57</v>
      </c>
      <c r="L547" t="s">
        <v>53</v>
      </c>
      <c r="M547" t="s">
        <v>73</v>
      </c>
      <c r="N547" t="s">
        <v>27</v>
      </c>
      <c r="O547" t="s">
        <v>28</v>
      </c>
      <c r="P547" t="s">
        <v>29</v>
      </c>
      <c r="Q547" t="s">
        <v>30</v>
      </c>
      <c r="R547" t="s">
        <v>21</v>
      </c>
      <c r="S547" t="s">
        <v>2557</v>
      </c>
      <c r="T547" t="s">
        <v>21</v>
      </c>
      <c r="U547" t="s">
        <v>74</v>
      </c>
      <c r="V547">
        <v>2.4500000000000002</v>
      </c>
      <c r="W547" t="s">
        <v>2593</v>
      </c>
      <c r="X547">
        <v>6</v>
      </c>
    </row>
    <row r="548" spans="1:24">
      <c r="A548" t="s">
        <v>51</v>
      </c>
      <c r="B548" t="s">
        <v>79</v>
      </c>
      <c r="C548" t="s">
        <v>43</v>
      </c>
      <c r="D548" t="s">
        <v>19</v>
      </c>
      <c r="E548" t="s">
        <v>45</v>
      </c>
      <c r="F548" t="s">
        <v>21</v>
      </c>
      <c r="G548">
        <v>1172</v>
      </c>
      <c r="H548" t="s">
        <v>21</v>
      </c>
      <c r="I548" t="s">
        <v>21</v>
      </c>
      <c r="J548" t="s">
        <v>30</v>
      </c>
      <c r="K548" t="s">
        <v>123</v>
      </c>
      <c r="L548" t="s">
        <v>53</v>
      </c>
      <c r="M548" t="s">
        <v>134</v>
      </c>
      <c r="N548" t="s">
        <v>27</v>
      </c>
      <c r="O548" t="s">
        <v>28</v>
      </c>
      <c r="P548" t="s">
        <v>29</v>
      </c>
      <c r="Q548" t="s">
        <v>30</v>
      </c>
      <c r="R548" t="s">
        <v>21</v>
      </c>
      <c r="S548" t="s">
        <v>2589</v>
      </c>
      <c r="T548" t="s">
        <v>21</v>
      </c>
      <c r="U548" t="s">
        <v>74</v>
      </c>
      <c r="V548">
        <v>0.43333333333333335</v>
      </c>
      <c r="W548" t="s">
        <v>2593</v>
      </c>
      <c r="X548">
        <v>6</v>
      </c>
    </row>
    <row r="549" spans="1:24">
      <c r="A549" t="s">
        <v>2957</v>
      </c>
      <c r="B549" t="s">
        <v>202</v>
      </c>
      <c r="C549" t="s">
        <v>43</v>
      </c>
      <c r="D549" t="s">
        <v>19</v>
      </c>
      <c r="E549" t="s">
        <v>45</v>
      </c>
      <c r="F549" t="s">
        <v>21</v>
      </c>
      <c r="G549">
        <v>-94</v>
      </c>
      <c r="H549" t="s">
        <v>21</v>
      </c>
      <c r="I549" t="s">
        <v>35</v>
      </c>
      <c r="J549" t="s">
        <v>30</v>
      </c>
      <c r="K549" t="s">
        <v>114</v>
      </c>
      <c r="L549" t="s">
        <v>53</v>
      </c>
      <c r="M549" t="s">
        <v>421</v>
      </c>
      <c r="N549" t="s">
        <v>27</v>
      </c>
      <c r="O549" t="s">
        <v>28</v>
      </c>
      <c r="P549" t="s">
        <v>29</v>
      </c>
      <c r="Q549" t="s">
        <v>30</v>
      </c>
      <c r="R549" t="s">
        <v>21</v>
      </c>
      <c r="S549" t="s">
        <v>2589</v>
      </c>
      <c r="T549" t="s">
        <v>21</v>
      </c>
      <c r="U549" t="s">
        <v>74</v>
      </c>
      <c r="V549">
        <v>1.25</v>
      </c>
      <c r="W549" t="s">
        <v>2595</v>
      </c>
      <c r="X549">
        <v>6</v>
      </c>
    </row>
    <row r="550" spans="1:24">
      <c r="A550" t="s">
        <v>2105</v>
      </c>
      <c r="B550" t="s">
        <v>103</v>
      </c>
      <c r="C550" t="s">
        <v>43</v>
      </c>
      <c r="D550" t="s">
        <v>19</v>
      </c>
      <c r="E550" t="s">
        <v>45</v>
      </c>
      <c r="F550" t="s">
        <v>21</v>
      </c>
      <c r="G550">
        <v>1041</v>
      </c>
      <c r="H550" t="s">
        <v>35</v>
      </c>
      <c r="I550" t="s">
        <v>21</v>
      </c>
      <c r="J550" t="s">
        <v>30</v>
      </c>
      <c r="K550" t="s">
        <v>130</v>
      </c>
      <c r="L550" t="s">
        <v>53</v>
      </c>
      <c r="M550" t="s">
        <v>786</v>
      </c>
      <c r="N550" t="s">
        <v>27</v>
      </c>
      <c r="O550" t="s">
        <v>28</v>
      </c>
      <c r="P550" t="s">
        <v>29</v>
      </c>
      <c r="Q550" t="s">
        <v>30</v>
      </c>
      <c r="R550" t="s">
        <v>21</v>
      </c>
      <c r="S550" t="s">
        <v>2557</v>
      </c>
      <c r="T550" t="s">
        <v>21</v>
      </c>
      <c r="U550" t="s">
        <v>74</v>
      </c>
      <c r="V550">
        <v>1.2166666666666666</v>
      </c>
      <c r="W550" t="s">
        <v>2594</v>
      </c>
      <c r="X550">
        <v>6</v>
      </c>
    </row>
    <row r="551" spans="1:24">
      <c r="A551" t="s">
        <v>2281</v>
      </c>
      <c r="B551" t="s">
        <v>55</v>
      </c>
      <c r="C551" t="s">
        <v>135</v>
      </c>
      <c r="D551" t="s">
        <v>19</v>
      </c>
      <c r="E551" t="s">
        <v>33</v>
      </c>
      <c r="F551" t="s">
        <v>21</v>
      </c>
      <c r="G551">
        <v>345</v>
      </c>
      <c r="H551" t="s">
        <v>21</v>
      </c>
      <c r="I551" t="s">
        <v>21</v>
      </c>
      <c r="J551" t="s">
        <v>30</v>
      </c>
      <c r="K551" t="s">
        <v>243</v>
      </c>
      <c r="L551" t="s">
        <v>53</v>
      </c>
      <c r="M551" t="s">
        <v>121</v>
      </c>
      <c r="N551" t="s">
        <v>27</v>
      </c>
      <c r="O551" t="s">
        <v>28</v>
      </c>
      <c r="P551" t="s">
        <v>29</v>
      </c>
      <c r="Q551" t="s">
        <v>30</v>
      </c>
      <c r="R551" t="s">
        <v>21</v>
      </c>
      <c r="S551" t="s">
        <v>2589</v>
      </c>
      <c r="T551" t="s">
        <v>21</v>
      </c>
      <c r="U551" t="s">
        <v>74</v>
      </c>
      <c r="V551">
        <v>0.6333333333333333</v>
      </c>
      <c r="W551" t="s">
        <v>2593</v>
      </c>
      <c r="X551">
        <v>6</v>
      </c>
    </row>
    <row r="552" spans="1:24">
      <c r="A552" t="s">
        <v>2958</v>
      </c>
      <c r="B552" t="s">
        <v>103</v>
      </c>
      <c r="C552" t="s">
        <v>32</v>
      </c>
      <c r="D552" t="s">
        <v>19</v>
      </c>
      <c r="E552" t="s">
        <v>33</v>
      </c>
      <c r="F552" t="s">
        <v>21</v>
      </c>
      <c r="G552">
        <v>113</v>
      </c>
      <c r="H552" t="s">
        <v>35</v>
      </c>
      <c r="I552" t="s">
        <v>21</v>
      </c>
      <c r="J552" t="s">
        <v>30</v>
      </c>
      <c r="K552" t="s">
        <v>40</v>
      </c>
      <c r="L552" t="s">
        <v>53</v>
      </c>
      <c r="M552" t="s">
        <v>430</v>
      </c>
      <c r="N552" t="s">
        <v>27</v>
      </c>
      <c r="O552" t="s">
        <v>28</v>
      </c>
      <c r="P552" t="s">
        <v>29</v>
      </c>
      <c r="Q552" t="s">
        <v>30</v>
      </c>
      <c r="R552" t="s">
        <v>21</v>
      </c>
      <c r="S552" t="s">
        <v>2557</v>
      </c>
      <c r="T552" t="s">
        <v>21</v>
      </c>
      <c r="U552" t="s">
        <v>74</v>
      </c>
      <c r="V552">
        <v>2.1</v>
      </c>
      <c r="W552" t="s">
        <v>2594</v>
      </c>
      <c r="X552">
        <v>6</v>
      </c>
    </row>
    <row r="553" spans="1:24">
      <c r="A553" t="s">
        <v>2959</v>
      </c>
      <c r="B553" t="s">
        <v>202</v>
      </c>
      <c r="C553" t="s">
        <v>72</v>
      </c>
      <c r="D553" t="s">
        <v>19</v>
      </c>
      <c r="E553" t="s">
        <v>33</v>
      </c>
      <c r="F553" t="s">
        <v>21</v>
      </c>
      <c r="G553">
        <v>669</v>
      </c>
      <c r="H553" t="s">
        <v>35</v>
      </c>
      <c r="I553" t="s">
        <v>21</v>
      </c>
      <c r="J553" t="s">
        <v>30</v>
      </c>
      <c r="K553" t="s">
        <v>63</v>
      </c>
      <c r="L553" t="s">
        <v>53</v>
      </c>
      <c r="M553" t="s">
        <v>425</v>
      </c>
      <c r="N553" t="s">
        <v>27</v>
      </c>
      <c r="O553" t="s">
        <v>28</v>
      </c>
      <c r="P553" t="s">
        <v>29</v>
      </c>
      <c r="Q553" t="s">
        <v>30</v>
      </c>
      <c r="R553" t="s">
        <v>21</v>
      </c>
      <c r="S553" t="s">
        <v>2589</v>
      </c>
      <c r="T553" t="s">
        <v>21</v>
      </c>
      <c r="U553" t="s">
        <v>74</v>
      </c>
      <c r="V553">
        <v>1.4666666666666666</v>
      </c>
      <c r="W553" t="s">
        <v>2594</v>
      </c>
      <c r="X553">
        <v>6</v>
      </c>
    </row>
    <row r="554" spans="1:24">
      <c r="A554" t="s">
        <v>2960</v>
      </c>
      <c r="B554" t="s">
        <v>55</v>
      </c>
      <c r="C554" t="s">
        <v>56</v>
      </c>
      <c r="D554" t="s">
        <v>19</v>
      </c>
      <c r="E554" t="s">
        <v>2553</v>
      </c>
      <c r="F554" t="s">
        <v>21</v>
      </c>
      <c r="G554">
        <v>139</v>
      </c>
      <c r="H554" t="s">
        <v>21</v>
      </c>
      <c r="I554" t="s">
        <v>21</v>
      </c>
      <c r="J554" t="s">
        <v>30</v>
      </c>
      <c r="K554" t="s">
        <v>57</v>
      </c>
      <c r="L554" t="s">
        <v>53</v>
      </c>
      <c r="M554" t="s">
        <v>632</v>
      </c>
      <c r="N554" t="s">
        <v>27</v>
      </c>
      <c r="O554" t="s">
        <v>28</v>
      </c>
      <c r="P554" t="s">
        <v>29</v>
      </c>
      <c r="Q554" t="s">
        <v>30</v>
      </c>
      <c r="R554" t="s">
        <v>21</v>
      </c>
      <c r="S554" t="s">
        <v>2589</v>
      </c>
      <c r="T554" t="s">
        <v>21</v>
      </c>
      <c r="U554" t="s">
        <v>74</v>
      </c>
      <c r="V554">
        <v>2.5499999999999998</v>
      </c>
      <c r="W554" t="s">
        <v>2593</v>
      </c>
      <c r="X554">
        <v>6</v>
      </c>
    </row>
    <row r="555" spans="1:24">
      <c r="A555" t="s">
        <v>2961</v>
      </c>
      <c r="B555" t="s">
        <v>76</v>
      </c>
      <c r="C555" t="s">
        <v>72</v>
      </c>
      <c r="D555" t="s">
        <v>19</v>
      </c>
      <c r="E555" t="s">
        <v>45</v>
      </c>
      <c r="F555" t="s">
        <v>21</v>
      </c>
      <c r="G555">
        <v>0</v>
      </c>
      <c r="H555" t="s">
        <v>21</v>
      </c>
      <c r="I555" t="s">
        <v>21</v>
      </c>
      <c r="J555" t="s">
        <v>30</v>
      </c>
      <c r="K555" t="s">
        <v>85</v>
      </c>
      <c r="L555" t="s">
        <v>53</v>
      </c>
      <c r="M555" t="s">
        <v>440</v>
      </c>
      <c r="N555" t="s">
        <v>27</v>
      </c>
      <c r="O555" t="s">
        <v>28</v>
      </c>
      <c r="P555" t="s">
        <v>29</v>
      </c>
      <c r="Q555" t="s">
        <v>30</v>
      </c>
      <c r="R555" t="s">
        <v>21</v>
      </c>
      <c r="S555" t="s">
        <v>2557</v>
      </c>
      <c r="T555" t="s">
        <v>21</v>
      </c>
      <c r="U555" t="s">
        <v>74</v>
      </c>
      <c r="V555">
        <v>1.5833333333333333</v>
      </c>
      <c r="W555" t="s">
        <v>2593</v>
      </c>
      <c r="X555">
        <v>6</v>
      </c>
    </row>
    <row r="556" spans="1:24">
      <c r="A556" t="s">
        <v>2962</v>
      </c>
      <c r="B556" t="s">
        <v>524</v>
      </c>
      <c r="C556" t="s">
        <v>43</v>
      </c>
      <c r="D556" t="s">
        <v>19</v>
      </c>
      <c r="E556" t="s">
        <v>2553</v>
      </c>
      <c r="F556" t="s">
        <v>21</v>
      </c>
      <c r="G556">
        <v>150</v>
      </c>
      <c r="H556" t="s">
        <v>21</v>
      </c>
      <c r="I556" t="s">
        <v>21</v>
      </c>
      <c r="J556" t="s">
        <v>30</v>
      </c>
      <c r="K556" t="s">
        <v>243</v>
      </c>
      <c r="L556" t="s">
        <v>53</v>
      </c>
      <c r="M556" t="s">
        <v>180</v>
      </c>
      <c r="N556" t="s">
        <v>27</v>
      </c>
      <c r="O556" t="s">
        <v>28</v>
      </c>
      <c r="P556" t="s">
        <v>29</v>
      </c>
      <c r="Q556" t="s">
        <v>30</v>
      </c>
      <c r="R556" t="s">
        <v>21</v>
      </c>
      <c r="S556" t="s">
        <v>2589</v>
      </c>
      <c r="T556" t="s">
        <v>21</v>
      </c>
      <c r="U556" t="s">
        <v>74</v>
      </c>
      <c r="V556">
        <v>0.8666666666666667</v>
      </c>
      <c r="W556" t="s">
        <v>2593</v>
      </c>
      <c r="X556">
        <v>6</v>
      </c>
    </row>
    <row r="557" spans="1:24">
      <c r="A557" t="s">
        <v>2517</v>
      </c>
      <c r="B557" t="s">
        <v>80</v>
      </c>
      <c r="C557" t="s">
        <v>30</v>
      </c>
      <c r="D557" t="s">
        <v>19</v>
      </c>
      <c r="E557" t="s">
        <v>45</v>
      </c>
      <c r="F557" t="s">
        <v>21</v>
      </c>
      <c r="G557">
        <v>1937</v>
      </c>
      <c r="H557" t="s">
        <v>21</v>
      </c>
      <c r="I557" t="s">
        <v>21</v>
      </c>
      <c r="J557" t="s">
        <v>30</v>
      </c>
      <c r="K557" t="s">
        <v>24</v>
      </c>
      <c r="L557" t="s">
        <v>53</v>
      </c>
      <c r="M557" t="s">
        <v>910</v>
      </c>
      <c r="N557" t="s">
        <v>27</v>
      </c>
      <c r="O557" t="s">
        <v>28</v>
      </c>
      <c r="P557" t="s">
        <v>29</v>
      </c>
      <c r="Q557" t="s">
        <v>30</v>
      </c>
      <c r="R557" t="s">
        <v>21</v>
      </c>
      <c r="S557" t="s">
        <v>2557</v>
      </c>
      <c r="T557" t="s">
        <v>21</v>
      </c>
      <c r="U557" t="s">
        <v>74</v>
      </c>
      <c r="V557">
        <v>6.416666666666667</v>
      </c>
      <c r="W557" t="s">
        <v>2593</v>
      </c>
      <c r="X557">
        <v>6</v>
      </c>
    </row>
    <row r="558" spans="1:24">
      <c r="A558" t="s">
        <v>2353</v>
      </c>
      <c r="B558" t="s">
        <v>71</v>
      </c>
      <c r="C558" t="s">
        <v>56</v>
      </c>
      <c r="D558" t="s">
        <v>19</v>
      </c>
      <c r="E558" t="s">
        <v>33</v>
      </c>
      <c r="F558" t="s">
        <v>21</v>
      </c>
      <c r="G558">
        <v>1367</v>
      </c>
      <c r="H558" t="s">
        <v>21</v>
      </c>
      <c r="I558" t="s">
        <v>21</v>
      </c>
      <c r="J558" t="s">
        <v>30</v>
      </c>
      <c r="K558" t="s">
        <v>130</v>
      </c>
      <c r="L558" t="s">
        <v>53</v>
      </c>
      <c r="M558" t="s">
        <v>80</v>
      </c>
      <c r="N558" t="s">
        <v>27</v>
      </c>
      <c r="O558" t="s">
        <v>28</v>
      </c>
      <c r="P558" t="s">
        <v>29</v>
      </c>
      <c r="Q558" t="s">
        <v>30</v>
      </c>
      <c r="R558" t="s">
        <v>21</v>
      </c>
      <c r="S558" t="s">
        <v>2557</v>
      </c>
      <c r="T558" t="s">
        <v>21</v>
      </c>
      <c r="U558" t="s">
        <v>74</v>
      </c>
      <c r="V558">
        <v>0.71666666666666667</v>
      </c>
      <c r="W558" t="s">
        <v>2593</v>
      </c>
      <c r="X558">
        <v>6</v>
      </c>
    </row>
    <row r="559" spans="1:24">
      <c r="A559" t="s">
        <v>2963</v>
      </c>
      <c r="B559" t="s">
        <v>230</v>
      </c>
      <c r="C559" t="s">
        <v>66</v>
      </c>
      <c r="D559" t="s">
        <v>19</v>
      </c>
      <c r="E559" t="s">
        <v>45</v>
      </c>
      <c r="F559" t="s">
        <v>21</v>
      </c>
      <c r="G559">
        <v>2007</v>
      </c>
      <c r="H559" t="s">
        <v>21</v>
      </c>
      <c r="I559" t="s">
        <v>21</v>
      </c>
      <c r="J559" t="s">
        <v>30</v>
      </c>
      <c r="K559" t="s">
        <v>47</v>
      </c>
      <c r="L559" t="s">
        <v>53</v>
      </c>
      <c r="M559" t="s">
        <v>1312</v>
      </c>
      <c r="N559" t="s">
        <v>27</v>
      </c>
      <c r="O559" t="s">
        <v>28</v>
      </c>
      <c r="P559" t="s">
        <v>29</v>
      </c>
      <c r="Q559" t="s">
        <v>30</v>
      </c>
      <c r="R559" t="s">
        <v>21</v>
      </c>
      <c r="S559" t="s">
        <v>2589</v>
      </c>
      <c r="T559" t="s">
        <v>21</v>
      </c>
      <c r="U559" t="s">
        <v>74</v>
      </c>
      <c r="V559">
        <v>17.016666666666666</v>
      </c>
      <c r="W559" t="s">
        <v>2593</v>
      </c>
      <c r="X559">
        <v>6</v>
      </c>
    </row>
    <row r="560" spans="1:24">
      <c r="A560" t="s">
        <v>2964</v>
      </c>
      <c r="B560" t="s">
        <v>126</v>
      </c>
      <c r="C560" t="s">
        <v>87</v>
      </c>
      <c r="D560" t="s">
        <v>19</v>
      </c>
      <c r="E560" t="s">
        <v>33</v>
      </c>
      <c r="F560" t="s">
        <v>21</v>
      </c>
      <c r="G560">
        <v>0</v>
      </c>
      <c r="H560" t="s">
        <v>21</v>
      </c>
      <c r="I560" t="s">
        <v>21</v>
      </c>
      <c r="J560" t="s">
        <v>30</v>
      </c>
      <c r="K560" t="s">
        <v>24</v>
      </c>
      <c r="L560" t="s">
        <v>53</v>
      </c>
      <c r="M560" t="s">
        <v>743</v>
      </c>
      <c r="N560" t="s">
        <v>27</v>
      </c>
      <c r="O560" t="s">
        <v>28</v>
      </c>
      <c r="P560" t="s">
        <v>29</v>
      </c>
      <c r="Q560" t="s">
        <v>30</v>
      </c>
      <c r="R560" t="s">
        <v>21</v>
      </c>
      <c r="S560" t="s">
        <v>2557</v>
      </c>
      <c r="T560" t="s">
        <v>21</v>
      </c>
      <c r="U560" t="s">
        <v>74</v>
      </c>
      <c r="V560">
        <v>6.166666666666667</v>
      </c>
      <c r="W560" t="s">
        <v>2593</v>
      </c>
      <c r="X560">
        <v>6</v>
      </c>
    </row>
    <row r="561" spans="1:24">
      <c r="A561" t="s">
        <v>1696</v>
      </c>
      <c r="B561" t="s">
        <v>80</v>
      </c>
      <c r="C561" t="s">
        <v>87</v>
      </c>
      <c r="D561" t="s">
        <v>19</v>
      </c>
      <c r="E561" t="s">
        <v>2553</v>
      </c>
      <c r="F561" t="s">
        <v>21</v>
      </c>
      <c r="G561">
        <v>3485</v>
      </c>
      <c r="H561" t="s">
        <v>21</v>
      </c>
      <c r="I561" t="s">
        <v>21</v>
      </c>
      <c r="J561" t="s">
        <v>30</v>
      </c>
      <c r="K561" t="s">
        <v>123</v>
      </c>
      <c r="L561" t="s">
        <v>53</v>
      </c>
      <c r="M561" t="s">
        <v>89</v>
      </c>
      <c r="N561" t="s">
        <v>27</v>
      </c>
      <c r="O561" t="s">
        <v>28</v>
      </c>
      <c r="P561" t="s">
        <v>29</v>
      </c>
      <c r="Q561" t="s">
        <v>30</v>
      </c>
      <c r="R561" t="s">
        <v>21</v>
      </c>
      <c r="S561" t="s">
        <v>2557</v>
      </c>
      <c r="T561" t="s">
        <v>21</v>
      </c>
      <c r="U561" t="s">
        <v>74</v>
      </c>
      <c r="V561">
        <v>1.8833333333333333</v>
      </c>
      <c r="W561" t="s">
        <v>2593</v>
      </c>
      <c r="X561">
        <v>6</v>
      </c>
    </row>
    <row r="562" spans="1:24">
      <c r="A562" t="s">
        <v>2965</v>
      </c>
      <c r="B562" t="s">
        <v>180</v>
      </c>
      <c r="C562" t="s">
        <v>30</v>
      </c>
      <c r="D562" t="s">
        <v>19</v>
      </c>
      <c r="E562" t="s">
        <v>2553</v>
      </c>
      <c r="F562" t="s">
        <v>21</v>
      </c>
      <c r="G562">
        <v>1317</v>
      </c>
      <c r="H562" t="s">
        <v>21</v>
      </c>
      <c r="I562" t="s">
        <v>21</v>
      </c>
      <c r="J562" t="s">
        <v>30</v>
      </c>
      <c r="K562" t="s">
        <v>130</v>
      </c>
      <c r="L562" t="s">
        <v>53</v>
      </c>
      <c r="M562" t="s">
        <v>310</v>
      </c>
      <c r="N562" t="s">
        <v>27</v>
      </c>
      <c r="O562" t="s">
        <v>28</v>
      </c>
      <c r="P562" t="s">
        <v>29</v>
      </c>
      <c r="Q562" t="s">
        <v>30</v>
      </c>
      <c r="R562" t="s">
        <v>21</v>
      </c>
      <c r="S562" t="s">
        <v>2589</v>
      </c>
      <c r="T562" t="s">
        <v>21</v>
      </c>
      <c r="U562" t="s">
        <v>74</v>
      </c>
      <c r="V562">
        <v>0.96666666666666667</v>
      </c>
      <c r="W562" t="s">
        <v>2593</v>
      </c>
      <c r="X562">
        <v>6</v>
      </c>
    </row>
    <row r="563" spans="1:24">
      <c r="A563" t="s">
        <v>2966</v>
      </c>
      <c r="B563" t="s">
        <v>42</v>
      </c>
      <c r="C563" t="s">
        <v>32</v>
      </c>
      <c r="D563" t="s">
        <v>19</v>
      </c>
      <c r="E563" t="s">
        <v>33</v>
      </c>
      <c r="F563" t="s">
        <v>21</v>
      </c>
      <c r="G563">
        <v>152</v>
      </c>
      <c r="H563" t="s">
        <v>35</v>
      </c>
      <c r="I563" t="s">
        <v>21</v>
      </c>
      <c r="J563" t="s">
        <v>30</v>
      </c>
      <c r="K563" t="s">
        <v>63</v>
      </c>
      <c r="L563" t="s">
        <v>53</v>
      </c>
      <c r="M563" t="s">
        <v>1191</v>
      </c>
      <c r="N563" t="s">
        <v>27</v>
      </c>
      <c r="O563" t="s">
        <v>28</v>
      </c>
      <c r="P563" t="s">
        <v>29</v>
      </c>
      <c r="Q563" t="s">
        <v>30</v>
      </c>
      <c r="R563" t="s">
        <v>35</v>
      </c>
      <c r="S563" t="s">
        <v>2557</v>
      </c>
      <c r="T563" t="s">
        <v>21</v>
      </c>
      <c r="U563" t="s">
        <v>74</v>
      </c>
      <c r="V563">
        <v>9.3833333333333329</v>
      </c>
      <c r="W563" t="s">
        <v>2594</v>
      </c>
      <c r="X563">
        <v>6</v>
      </c>
    </row>
    <row r="564" spans="1:24">
      <c r="A564" t="s">
        <v>2967</v>
      </c>
      <c r="B564" t="s">
        <v>80</v>
      </c>
      <c r="C564" t="s">
        <v>66</v>
      </c>
      <c r="D564" t="s">
        <v>19</v>
      </c>
      <c r="E564" t="s">
        <v>33</v>
      </c>
      <c r="F564" t="s">
        <v>21</v>
      </c>
      <c r="G564">
        <v>104</v>
      </c>
      <c r="H564" t="s">
        <v>21</v>
      </c>
      <c r="I564" t="s">
        <v>21</v>
      </c>
      <c r="J564" t="s">
        <v>30</v>
      </c>
      <c r="K564" t="s">
        <v>82</v>
      </c>
      <c r="L564" t="s">
        <v>53</v>
      </c>
      <c r="M564" t="s">
        <v>647</v>
      </c>
      <c r="N564" t="s">
        <v>27</v>
      </c>
      <c r="O564" t="s">
        <v>28</v>
      </c>
      <c r="P564" t="s">
        <v>29</v>
      </c>
      <c r="Q564" t="s">
        <v>30</v>
      </c>
      <c r="R564" t="s">
        <v>21</v>
      </c>
      <c r="S564" t="s">
        <v>2557</v>
      </c>
      <c r="T564" t="s">
        <v>21</v>
      </c>
      <c r="U564" t="s">
        <v>74</v>
      </c>
      <c r="V564">
        <v>5.5333333333333332</v>
      </c>
      <c r="W564" t="s">
        <v>2593</v>
      </c>
      <c r="X564">
        <v>6</v>
      </c>
    </row>
    <row r="565" spans="1:24">
      <c r="A565" t="s">
        <v>2968</v>
      </c>
      <c r="B565" t="s">
        <v>151</v>
      </c>
      <c r="C565" t="s">
        <v>135</v>
      </c>
      <c r="D565" t="s">
        <v>19</v>
      </c>
      <c r="E565" t="s">
        <v>20</v>
      </c>
      <c r="F565" t="s">
        <v>21</v>
      </c>
      <c r="G565">
        <v>104</v>
      </c>
      <c r="H565" t="s">
        <v>21</v>
      </c>
      <c r="I565" t="s">
        <v>35</v>
      </c>
      <c r="J565" t="s">
        <v>30</v>
      </c>
      <c r="K565" t="s">
        <v>57</v>
      </c>
      <c r="L565" t="s">
        <v>53</v>
      </c>
      <c r="M565" t="s">
        <v>254</v>
      </c>
      <c r="N565" t="s">
        <v>27</v>
      </c>
      <c r="O565" t="s">
        <v>28</v>
      </c>
      <c r="P565" t="s">
        <v>29</v>
      </c>
      <c r="Q565" t="s">
        <v>30</v>
      </c>
      <c r="R565" t="s">
        <v>35</v>
      </c>
      <c r="S565" t="s">
        <v>2589</v>
      </c>
      <c r="T565" t="s">
        <v>21</v>
      </c>
      <c r="U565" t="s">
        <v>74</v>
      </c>
      <c r="V565">
        <v>11.683333333333334</v>
      </c>
      <c r="W565" t="s">
        <v>2595</v>
      </c>
      <c r="X565">
        <v>6</v>
      </c>
    </row>
    <row r="566" spans="1:24">
      <c r="A566" t="s">
        <v>2969</v>
      </c>
      <c r="B566" t="s">
        <v>128</v>
      </c>
      <c r="C566" t="s">
        <v>43</v>
      </c>
      <c r="D566" t="s">
        <v>19</v>
      </c>
      <c r="E566" t="s">
        <v>33</v>
      </c>
      <c r="F566" t="s">
        <v>21</v>
      </c>
      <c r="G566">
        <v>-1746</v>
      </c>
      <c r="H566" t="s">
        <v>35</v>
      </c>
      <c r="I566" t="s">
        <v>21</v>
      </c>
      <c r="J566" t="s">
        <v>30</v>
      </c>
      <c r="K566" t="s">
        <v>85</v>
      </c>
      <c r="L566" t="s">
        <v>53</v>
      </c>
      <c r="M566" t="s">
        <v>773</v>
      </c>
      <c r="N566" t="s">
        <v>27</v>
      </c>
      <c r="O566" t="s">
        <v>28</v>
      </c>
      <c r="P566" t="s">
        <v>29</v>
      </c>
      <c r="Q566" t="s">
        <v>30</v>
      </c>
      <c r="R566" t="s">
        <v>21</v>
      </c>
      <c r="S566" t="s">
        <v>2557</v>
      </c>
      <c r="T566" t="s">
        <v>21</v>
      </c>
      <c r="U566" t="s">
        <v>74</v>
      </c>
      <c r="V566">
        <v>3.6333333333333333</v>
      </c>
      <c r="W566" t="s">
        <v>2594</v>
      </c>
      <c r="X566">
        <v>6</v>
      </c>
    </row>
    <row r="567" spans="1:24">
      <c r="A567" t="s">
        <v>2970</v>
      </c>
      <c r="B567" t="s">
        <v>259</v>
      </c>
      <c r="C567" t="s">
        <v>43</v>
      </c>
      <c r="D567" t="s">
        <v>19</v>
      </c>
      <c r="E567" t="s">
        <v>20</v>
      </c>
      <c r="F567" t="s">
        <v>21</v>
      </c>
      <c r="G567">
        <v>4895</v>
      </c>
      <c r="H567" t="s">
        <v>21</v>
      </c>
      <c r="I567" t="s">
        <v>21</v>
      </c>
      <c r="J567" t="s">
        <v>30</v>
      </c>
      <c r="K567" t="s">
        <v>243</v>
      </c>
      <c r="L567" t="s">
        <v>53</v>
      </c>
      <c r="M567" t="s">
        <v>83</v>
      </c>
      <c r="N567" t="s">
        <v>27</v>
      </c>
      <c r="O567" t="s">
        <v>28</v>
      </c>
      <c r="P567" t="s">
        <v>29</v>
      </c>
      <c r="Q567" t="s">
        <v>30</v>
      </c>
      <c r="R567" t="s">
        <v>21</v>
      </c>
      <c r="S567" t="s">
        <v>2559</v>
      </c>
      <c r="T567" t="s">
        <v>21</v>
      </c>
      <c r="U567" t="s">
        <v>74</v>
      </c>
      <c r="V567">
        <v>5.2166666666666668</v>
      </c>
      <c r="W567" t="s">
        <v>2593</v>
      </c>
      <c r="X567">
        <v>6</v>
      </c>
    </row>
    <row r="568" spans="1:24">
      <c r="A568" t="s">
        <v>1267</v>
      </c>
      <c r="B568" t="s">
        <v>114</v>
      </c>
      <c r="C568" t="s">
        <v>56</v>
      </c>
      <c r="D568" t="s">
        <v>19</v>
      </c>
      <c r="E568" t="s">
        <v>20</v>
      </c>
      <c r="F568" t="s">
        <v>35</v>
      </c>
      <c r="G568">
        <v>-589</v>
      </c>
      <c r="H568" t="s">
        <v>35</v>
      </c>
      <c r="I568" t="s">
        <v>21</v>
      </c>
      <c r="J568" t="s">
        <v>30</v>
      </c>
      <c r="K568" t="s">
        <v>52</v>
      </c>
      <c r="L568" t="s">
        <v>53</v>
      </c>
      <c r="M568" t="s">
        <v>287</v>
      </c>
      <c r="N568" t="s">
        <v>27</v>
      </c>
      <c r="O568" t="s">
        <v>28</v>
      </c>
      <c r="P568" t="s">
        <v>29</v>
      </c>
      <c r="Q568" t="s">
        <v>30</v>
      </c>
      <c r="R568" t="s">
        <v>21</v>
      </c>
      <c r="S568" t="s">
        <v>2556</v>
      </c>
      <c r="T568" t="s">
        <v>21</v>
      </c>
      <c r="U568" t="s">
        <v>74</v>
      </c>
      <c r="V568">
        <v>3.8833333333333333</v>
      </c>
      <c r="W568" t="s">
        <v>2594</v>
      </c>
      <c r="X568">
        <v>6</v>
      </c>
    </row>
    <row r="569" spans="1:24">
      <c r="A569" t="s">
        <v>1336</v>
      </c>
      <c r="B569" t="s">
        <v>79</v>
      </c>
      <c r="C569" t="s">
        <v>43</v>
      </c>
      <c r="D569" t="s">
        <v>19</v>
      </c>
      <c r="E569" t="s">
        <v>20</v>
      </c>
      <c r="F569" t="s">
        <v>21</v>
      </c>
      <c r="G569">
        <v>-226</v>
      </c>
      <c r="H569" t="s">
        <v>35</v>
      </c>
      <c r="I569" t="s">
        <v>21</v>
      </c>
      <c r="J569" t="s">
        <v>30</v>
      </c>
      <c r="K569" t="s">
        <v>40</v>
      </c>
      <c r="L569" t="s">
        <v>53</v>
      </c>
      <c r="M569" t="s">
        <v>208</v>
      </c>
      <c r="N569" t="s">
        <v>27</v>
      </c>
      <c r="O569" t="s">
        <v>28</v>
      </c>
      <c r="P569" t="s">
        <v>29</v>
      </c>
      <c r="Q569" t="s">
        <v>30</v>
      </c>
      <c r="R569" t="s">
        <v>21</v>
      </c>
      <c r="S569" t="s">
        <v>2589</v>
      </c>
      <c r="T569" t="s">
        <v>21</v>
      </c>
      <c r="U569" t="s">
        <v>74</v>
      </c>
      <c r="V569">
        <v>4.5333333333333332</v>
      </c>
      <c r="W569" t="s">
        <v>2594</v>
      </c>
      <c r="X569">
        <v>6</v>
      </c>
    </row>
    <row r="570" spans="1:24">
      <c r="A570" t="s">
        <v>1114</v>
      </c>
      <c r="B570" t="s">
        <v>103</v>
      </c>
      <c r="C570" t="s">
        <v>43</v>
      </c>
      <c r="D570" t="s">
        <v>19</v>
      </c>
      <c r="E570" t="s">
        <v>45</v>
      </c>
      <c r="F570" t="s">
        <v>21</v>
      </c>
      <c r="G570">
        <v>1734</v>
      </c>
      <c r="H570" t="s">
        <v>35</v>
      </c>
      <c r="I570" t="s">
        <v>21</v>
      </c>
      <c r="J570" t="s">
        <v>30</v>
      </c>
      <c r="K570" t="s">
        <v>63</v>
      </c>
      <c r="L570" t="s">
        <v>53</v>
      </c>
      <c r="M570" t="s">
        <v>137</v>
      </c>
      <c r="N570" t="s">
        <v>27</v>
      </c>
      <c r="O570" t="s">
        <v>28</v>
      </c>
      <c r="P570" t="s">
        <v>29</v>
      </c>
      <c r="Q570" t="s">
        <v>30</v>
      </c>
      <c r="R570" t="s">
        <v>21</v>
      </c>
      <c r="S570" t="s">
        <v>2557</v>
      </c>
      <c r="T570" t="s">
        <v>21</v>
      </c>
      <c r="U570" t="s">
        <v>74</v>
      </c>
      <c r="V570">
        <v>2.8166666666666669</v>
      </c>
      <c r="W570" t="s">
        <v>2594</v>
      </c>
      <c r="X570">
        <v>6</v>
      </c>
    </row>
    <row r="571" spans="1:24">
      <c r="A571" t="s">
        <v>2971</v>
      </c>
      <c r="B571" t="s">
        <v>180</v>
      </c>
      <c r="C571" t="s">
        <v>43</v>
      </c>
      <c r="D571" t="s">
        <v>19</v>
      </c>
      <c r="E571" t="s">
        <v>45</v>
      </c>
      <c r="F571" t="s">
        <v>21</v>
      </c>
      <c r="G571">
        <v>575</v>
      </c>
      <c r="H571" t="s">
        <v>21</v>
      </c>
      <c r="I571" t="s">
        <v>21</v>
      </c>
      <c r="J571" t="s">
        <v>30</v>
      </c>
      <c r="K571" t="s">
        <v>52</v>
      </c>
      <c r="L571" t="s">
        <v>53</v>
      </c>
      <c r="M571" t="s">
        <v>754</v>
      </c>
      <c r="N571" t="s">
        <v>27</v>
      </c>
      <c r="O571" t="s">
        <v>28</v>
      </c>
      <c r="P571" t="s">
        <v>29</v>
      </c>
      <c r="Q571" t="s">
        <v>30</v>
      </c>
      <c r="R571" t="s">
        <v>21</v>
      </c>
      <c r="S571" t="s">
        <v>2589</v>
      </c>
      <c r="T571" t="s">
        <v>21</v>
      </c>
      <c r="U571" t="s">
        <v>74</v>
      </c>
      <c r="V571">
        <v>5.25</v>
      </c>
      <c r="W571" t="s">
        <v>2593</v>
      </c>
      <c r="X571">
        <v>6</v>
      </c>
    </row>
    <row r="572" spans="1:24">
      <c r="A572" t="s">
        <v>2972</v>
      </c>
      <c r="B572" t="s">
        <v>106</v>
      </c>
      <c r="C572" t="s">
        <v>87</v>
      </c>
      <c r="D572" t="s">
        <v>19</v>
      </c>
      <c r="E572" t="s">
        <v>33</v>
      </c>
      <c r="F572" t="s">
        <v>21</v>
      </c>
      <c r="G572">
        <v>2146</v>
      </c>
      <c r="H572" t="s">
        <v>21</v>
      </c>
      <c r="I572" t="s">
        <v>35</v>
      </c>
      <c r="J572" t="s">
        <v>30</v>
      </c>
      <c r="K572" t="s">
        <v>243</v>
      </c>
      <c r="L572" t="s">
        <v>53</v>
      </c>
      <c r="M572" t="s">
        <v>1140</v>
      </c>
      <c r="N572" t="s">
        <v>27</v>
      </c>
      <c r="O572" t="s">
        <v>28</v>
      </c>
      <c r="P572" t="s">
        <v>29</v>
      </c>
      <c r="Q572" t="s">
        <v>30</v>
      </c>
      <c r="R572" t="s">
        <v>21</v>
      </c>
      <c r="S572" t="s">
        <v>2589</v>
      </c>
      <c r="T572" t="s">
        <v>21</v>
      </c>
      <c r="U572" t="s">
        <v>74</v>
      </c>
      <c r="V572">
        <v>9.9</v>
      </c>
      <c r="W572" t="s">
        <v>2595</v>
      </c>
      <c r="X572">
        <v>6</v>
      </c>
    </row>
    <row r="573" spans="1:24">
      <c r="A573" t="s">
        <v>2973</v>
      </c>
      <c r="B573" t="s">
        <v>71</v>
      </c>
      <c r="C573" t="s">
        <v>32</v>
      </c>
      <c r="D573" t="s">
        <v>19</v>
      </c>
      <c r="E573" t="s">
        <v>33</v>
      </c>
      <c r="F573" t="s">
        <v>21</v>
      </c>
      <c r="G573">
        <v>-540</v>
      </c>
      <c r="H573" t="s">
        <v>21</v>
      </c>
      <c r="I573" t="s">
        <v>21</v>
      </c>
      <c r="J573" t="s">
        <v>30</v>
      </c>
      <c r="K573" t="s">
        <v>74</v>
      </c>
      <c r="L573" t="s">
        <v>53</v>
      </c>
      <c r="M573" t="s">
        <v>99</v>
      </c>
      <c r="N573" t="s">
        <v>27</v>
      </c>
      <c r="O573" t="s">
        <v>28</v>
      </c>
      <c r="P573" t="s">
        <v>29</v>
      </c>
      <c r="Q573" t="s">
        <v>30</v>
      </c>
      <c r="R573" t="s">
        <v>21</v>
      </c>
      <c r="S573" t="s">
        <v>2557</v>
      </c>
      <c r="T573" t="s">
        <v>21</v>
      </c>
      <c r="U573" t="s">
        <v>74</v>
      </c>
      <c r="V573">
        <v>0.48333333333333334</v>
      </c>
      <c r="W573" t="s">
        <v>2593</v>
      </c>
      <c r="X573">
        <v>6</v>
      </c>
    </row>
    <row r="574" spans="1:24">
      <c r="A574" t="s">
        <v>2227</v>
      </c>
      <c r="B574" t="s">
        <v>180</v>
      </c>
      <c r="C574" t="s">
        <v>66</v>
      </c>
      <c r="D574" t="s">
        <v>19</v>
      </c>
      <c r="E574" t="s">
        <v>33</v>
      </c>
      <c r="F574" t="s">
        <v>21</v>
      </c>
      <c r="G574">
        <v>9</v>
      </c>
      <c r="H574" t="s">
        <v>21</v>
      </c>
      <c r="I574" t="s">
        <v>35</v>
      </c>
      <c r="J574" t="s">
        <v>30</v>
      </c>
      <c r="K574" t="s">
        <v>74</v>
      </c>
      <c r="L574" t="s">
        <v>53</v>
      </c>
      <c r="M574" t="s">
        <v>128</v>
      </c>
      <c r="N574" t="s">
        <v>27</v>
      </c>
      <c r="O574" t="s">
        <v>28</v>
      </c>
      <c r="P574" t="s">
        <v>29</v>
      </c>
      <c r="Q574" t="s">
        <v>30</v>
      </c>
      <c r="R574" t="s">
        <v>21</v>
      </c>
      <c r="S574" t="s">
        <v>2589</v>
      </c>
      <c r="T574" t="s">
        <v>21</v>
      </c>
      <c r="U574" t="s">
        <v>74</v>
      </c>
      <c r="V574">
        <v>0.73333333333333328</v>
      </c>
      <c r="W574" t="s">
        <v>2595</v>
      </c>
      <c r="X574">
        <v>6</v>
      </c>
    </row>
    <row r="575" spans="1:24">
      <c r="A575" t="s">
        <v>2974</v>
      </c>
      <c r="B575" t="s">
        <v>79</v>
      </c>
      <c r="C575" t="s">
        <v>18</v>
      </c>
      <c r="D575" t="s">
        <v>19</v>
      </c>
      <c r="E575" t="s">
        <v>20</v>
      </c>
      <c r="F575" t="s">
        <v>21</v>
      </c>
      <c r="G575">
        <v>0</v>
      </c>
      <c r="H575" t="s">
        <v>21</v>
      </c>
      <c r="I575" t="s">
        <v>21</v>
      </c>
      <c r="J575" t="s">
        <v>30</v>
      </c>
      <c r="K575" t="s">
        <v>243</v>
      </c>
      <c r="L575" t="s">
        <v>53</v>
      </c>
      <c r="M575" t="s">
        <v>1444</v>
      </c>
      <c r="N575" t="s">
        <v>27</v>
      </c>
      <c r="O575" t="s">
        <v>28</v>
      </c>
      <c r="P575" t="s">
        <v>29</v>
      </c>
      <c r="Q575" t="s">
        <v>30</v>
      </c>
      <c r="R575" t="s">
        <v>21</v>
      </c>
      <c r="S575" t="s">
        <v>2589</v>
      </c>
      <c r="T575" t="s">
        <v>21</v>
      </c>
      <c r="U575" t="s">
        <v>74</v>
      </c>
      <c r="V575">
        <v>9</v>
      </c>
      <c r="W575" t="s">
        <v>2593</v>
      </c>
      <c r="X575">
        <v>6</v>
      </c>
    </row>
    <row r="576" spans="1:24">
      <c r="A576" t="s">
        <v>2975</v>
      </c>
      <c r="B576" t="s">
        <v>110</v>
      </c>
      <c r="C576" t="s">
        <v>66</v>
      </c>
      <c r="D576" t="s">
        <v>19</v>
      </c>
      <c r="E576" t="s">
        <v>45</v>
      </c>
      <c r="F576" t="s">
        <v>21</v>
      </c>
      <c r="G576">
        <v>0</v>
      </c>
      <c r="H576" t="s">
        <v>21</v>
      </c>
      <c r="I576" t="s">
        <v>21</v>
      </c>
      <c r="J576" t="s">
        <v>30</v>
      </c>
      <c r="K576" t="s">
        <v>74</v>
      </c>
      <c r="L576" t="s">
        <v>53</v>
      </c>
      <c r="M576" t="s">
        <v>990</v>
      </c>
      <c r="N576" t="s">
        <v>27</v>
      </c>
      <c r="O576" t="s">
        <v>28</v>
      </c>
      <c r="P576" t="s">
        <v>29</v>
      </c>
      <c r="Q576" t="s">
        <v>30</v>
      </c>
      <c r="R576" t="s">
        <v>21</v>
      </c>
      <c r="S576" t="s">
        <v>2557</v>
      </c>
      <c r="T576" t="s">
        <v>21</v>
      </c>
      <c r="U576" t="s">
        <v>74</v>
      </c>
      <c r="V576">
        <v>2.3833333333333333</v>
      </c>
      <c r="W576" t="s">
        <v>2593</v>
      </c>
      <c r="X576">
        <v>6</v>
      </c>
    </row>
    <row r="577" spans="1:24">
      <c r="A577" t="s">
        <v>1740</v>
      </c>
      <c r="B577" t="s">
        <v>110</v>
      </c>
      <c r="C577" t="s">
        <v>56</v>
      </c>
      <c r="D577" t="s">
        <v>19</v>
      </c>
      <c r="E577" t="s">
        <v>33</v>
      </c>
      <c r="F577" t="s">
        <v>21</v>
      </c>
      <c r="G577">
        <v>685</v>
      </c>
      <c r="H577" t="s">
        <v>35</v>
      </c>
      <c r="I577" t="s">
        <v>21</v>
      </c>
      <c r="J577" t="s">
        <v>30</v>
      </c>
      <c r="K577" t="s">
        <v>74</v>
      </c>
      <c r="L577" t="s">
        <v>53</v>
      </c>
      <c r="M577" t="s">
        <v>1143</v>
      </c>
      <c r="N577" t="s">
        <v>27</v>
      </c>
      <c r="O577" t="s">
        <v>28</v>
      </c>
      <c r="P577" t="s">
        <v>29</v>
      </c>
      <c r="Q577" t="s">
        <v>30</v>
      </c>
      <c r="R577" t="s">
        <v>21</v>
      </c>
      <c r="S577" t="s">
        <v>2557</v>
      </c>
      <c r="T577" t="s">
        <v>21</v>
      </c>
      <c r="U577" t="s">
        <v>74</v>
      </c>
      <c r="V577">
        <v>16.133333333333333</v>
      </c>
      <c r="W577" t="s">
        <v>2594</v>
      </c>
      <c r="X577">
        <v>6</v>
      </c>
    </row>
    <row r="578" spans="1:24">
      <c r="A578" t="s">
        <v>2291</v>
      </c>
      <c r="B578" t="s">
        <v>159</v>
      </c>
      <c r="C578" t="s">
        <v>56</v>
      </c>
      <c r="D578" t="s">
        <v>19</v>
      </c>
      <c r="E578" t="s">
        <v>33</v>
      </c>
      <c r="F578" t="s">
        <v>21</v>
      </c>
      <c r="G578">
        <v>478</v>
      </c>
      <c r="H578" t="s">
        <v>35</v>
      </c>
      <c r="I578" t="s">
        <v>21</v>
      </c>
      <c r="J578" t="s">
        <v>30</v>
      </c>
      <c r="K578" t="s">
        <v>52</v>
      </c>
      <c r="L578" t="s">
        <v>53</v>
      </c>
      <c r="M578" t="s">
        <v>689</v>
      </c>
      <c r="N578" t="s">
        <v>27</v>
      </c>
      <c r="O578" t="s">
        <v>28</v>
      </c>
      <c r="P578" t="s">
        <v>29</v>
      </c>
      <c r="Q578" t="s">
        <v>30</v>
      </c>
      <c r="R578" t="s">
        <v>21</v>
      </c>
      <c r="S578" t="s">
        <v>2557</v>
      </c>
      <c r="T578" t="s">
        <v>21</v>
      </c>
      <c r="U578" t="s">
        <v>74</v>
      </c>
      <c r="V578">
        <v>3.3333333333333335</v>
      </c>
      <c r="W578" t="s">
        <v>2594</v>
      </c>
      <c r="X578">
        <v>6</v>
      </c>
    </row>
    <row r="579" spans="1:24">
      <c r="A579" t="s">
        <v>2976</v>
      </c>
      <c r="B579" t="s">
        <v>128</v>
      </c>
      <c r="C579" t="s">
        <v>56</v>
      </c>
      <c r="D579" t="s">
        <v>19</v>
      </c>
      <c r="E579" t="s">
        <v>33</v>
      </c>
      <c r="F579" t="s">
        <v>21</v>
      </c>
      <c r="G579">
        <v>1910</v>
      </c>
      <c r="H579" t="s">
        <v>35</v>
      </c>
      <c r="I579" t="s">
        <v>21</v>
      </c>
      <c r="J579" t="s">
        <v>30</v>
      </c>
      <c r="K579" t="s">
        <v>57</v>
      </c>
      <c r="L579" t="s">
        <v>53</v>
      </c>
      <c r="M579" t="s">
        <v>76</v>
      </c>
      <c r="N579" t="s">
        <v>27</v>
      </c>
      <c r="O579" t="s">
        <v>28</v>
      </c>
      <c r="P579" t="s">
        <v>29</v>
      </c>
      <c r="Q579" t="s">
        <v>30</v>
      </c>
      <c r="R579" t="s">
        <v>21</v>
      </c>
      <c r="S579" t="s">
        <v>2557</v>
      </c>
      <c r="T579" t="s">
        <v>21</v>
      </c>
      <c r="U579" t="s">
        <v>74</v>
      </c>
      <c r="V579">
        <v>0.68333333333333335</v>
      </c>
      <c r="W579" t="s">
        <v>2594</v>
      </c>
      <c r="X579">
        <v>6</v>
      </c>
    </row>
    <row r="580" spans="1:24">
      <c r="A580" t="s">
        <v>2977</v>
      </c>
      <c r="B580" t="s">
        <v>186</v>
      </c>
      <c r="C580" t="s">
        <v>56</v>
      </c>
      <c r="D580" t="s">
        <v>19</v>
      </c>
      <c r="E580" t="s">
        <v>33</v>
      </c>
      <c r="F580" t="s">
        <v>21</v>
      </c>
      <c r="G580">
        <v>516</v>
      </c>
      <c r="H580" t="s">
        <v>35</v>
      </c>
      <c r="I580" t="s">
        <v>35</v>
      </c>
      <c r="J580" t="s">
        <v>30</v>
      </c>
      <c r="K580" t="s">
        <v>63</v>
      </c>
      <c r="L580" t="s">
        <v>53</v>
      </c>
      <c r="M580" t="s">
        <v>134</v>
      </c>
      <c r="N580" t="s">
        <v>27</v>
      </c>
      <c r="O580" t="s">
        <v>28</v>
      </c>
      <c r="P580" t="s">
        <v>29</v>
      </c>
      <c r="Q580" t="s">
        <v>30</v>
      </c>
      <c r="R580" t="s">
        <v>21</v>
      </c>
      <c r="S580" t="s">
        <v>2557</v>
      </c>
      <c r="T580" t="s">
        <v>21</v>
      </c>
      <c r="U580" t="s">
        <v>74</v>
      </c>
      <c r="V580">
        <v>0.43333333333333335</v>
      </c>
      <c r="W580" t="s">
        <v>2592</v>
      </c>
      <c r="X580">
        <v>6</v>
      </c>
    </row>
    <row r="581" spans="1:24">
      <c r="A581" t="s">
        <v>2978</v>
      </c>
      <c r="B581" t="s">
        <v>140</v>
      </c>
      <c r="C581" t="s">
        <v>32</v>
      </c>
      <c r="D581" t="s">
        <v>19</v>
      </c>
      <c r="E581" t="s">
        <v>33</v>
      </c>
      <c r="F581" t="s">
        <v>21</v>
      </c>
      <c r="G581">
        <v>557</v>
      </c>
      <c r="H581" t="s">
        <v>21</v>
      </c>
      <c r="I581" t="s">
        <v>21</v>
      </c>
      <c r="J581" t="s">
        <v>30</v>
      </c>
      <c r="K581" t="s">
        <v>24</v>
      </c>
      <c r="L581" t="s">
        <v>53</v>
      </c>
      <c r="M581" t="s">
        <v>310</v>
      </c>
      <c r="N581" t="s">
        <v>27</v>
      </c>
      <c r="O581" t="s">
        <v>28</v>
      </c>
      <c r="P581" t="s">
        <v>29</v>
      </c>
      <c r="Q581" t="s">
        <v>30</v>
      </c>
      <c r="R581" t="s">
        <v>21</v>
      </c>
      <c r="S581" t="s">
        <v>2589</v>
      </c>
      <c r="T581" t="s">
        <v>21</v>
      </c>
      <c r="U581" t="s">
        <v>74</v>
      </c>
      <c r="V581">
        <v>0.96666666666666667</v>
      </c>
      <c r="W581" t="s">
        <v>2593</v>
      </c>
      <c r="X581">
        <v>6</v>
      </c>
    </row>
    <row r="582" spans="1:24">
      <c r="A582" t="s">
        <v>2979</v>
      </c>
      <c r="B582" t="s">
        <v>310</v>
      </c>
      <c r="C582" t="s">
        <v>56</v>
      </c>
      <c r="D582" t="s">
        <v>19</v>
      </c>
      <c r="E582" t="s">
        <v>20</v>
      </c>
      <c r="F582" t="s">
        <v>21</v>
      </c>
      <c r="G582">
        <v>73</v>
      </c>
      <c r="H582" t="s">
        <v>21</v>
      </c>
      <c r="I582" t="s">
        <v>21</v>
      </c>
      <c r="J582" t="s">
        <v>30</v>
      </c>
      <c r="K582" t="s">
        <v>82</v>
      </c>
      <c r="L582" t="s">
        <v>53</v>
      </c>
      <c r="M582" t="s">
        <v>961</v>
      </c>
      <c r="N582" t="s">
        <v>27</v>
      </c>
      <c r="O582" t="s">
        <v>28</v>
      </c>
      <c r="P582" t="s">
        <v>29</v>
      </c>
      <c r="Q582" t="s">
        <v>30</v>
      </c>
      <c r="R582" t="s">
        <v>21</v>
      </c>
      <c r="S582" t="s">
        <v>2589</v>
      </c>
      <c r="T582" t="s">
        <v>21</v>
      </c>
      <c r="U582" t="s">
        <v>74</v>
      </c>
      <c r="V582">
        <v>1.9333333333333333</v>
      </c>
      <c r="W582" t="s">
        <v>2593</v>
      </c>
      <c r="X582">
        <v>6</v>
      </c>
    </row>
    <row r="583" spans="1:24">
      <c r="A583" t="s">
        <v>2980</v>
      </c>
      <c r="B583" t="s">
        <v>103</v>
      </c>
      <c r="C583" t="s">
        <v>66</v>
      </c>
      <c r="D583" t="s">
        <v>19</v>
      </c>
      <c r="E583" t="s">
        <v>45</v>
      </c>
      <c r="F583" t="s">
        <v>21</v>
      </c>
      <c r="G583">
        <v>1603</v>
      </c>
      <c r="H583" t="s">
        <v>21</v>
      </c>
      <c r="I583" t="s">
        <v>21</v>
      </c>
      <c r="J583" t="s">
        <v>30</v>
      </c>
      <c r="K583" t="s">
        <v>82</v>
      </c>
      <c r="L583" t="s">
        <v>53</v>
      </c>
      <c r="M583" t="s">
        <v>272</v>
      </c>
      <c r="N583" t="s">
        <v>27</v>
      </c>
      <c r="O583" t="s">
        <v>28</v>
      </c>
      <c r="P583" t="s">
        <v>29</v>
      </c>
      <c r="Q583" t="s">
        <v>30</v>
      </c>
      <c r="R583" t="s">
        <v>21</v>
      </c>
      <c r="S583" t="s">
        <v>2557</v>
      </c>
      <c r="T583" t="s">
        <v>21</v>
      </c>
      <c r="U583" t="s">
        <v>74</v>
      </c>
      <c r="V583">
        <v>4.6500000000000004</v>
      </c>
      <c r="W583" t="s">
        <v>2593</v>
      </c>
      <c r="X583">
        <v>6</v>
      </c>
    </row>
    <row r="584" spans="1:24">
      <c r="A584" t="s">
        <v>2981</v>
      </c>
      <c r="B584" t="s">
        <v>121</v>
      </c>
      <c r="C584" t="s">
        <v>72</v>
      </c>
      <c r="D584" t="s">
        <v>19</v>
      </c>
      <c r="E584" t="s">
        <v>33</v>
      </c>
      <c r="F584" t="s">
        <v>21</v>
      </c>
      <c r="G584">
        <v>994</v>
      </c>
      <c r="H584" t="s">
        <v>21</v>
      </c>
      <c r="I584" t="s">
        <v>21</v>
      </c>
      <c r="J584" t="s">
        <v>30</v>
      </c>
      <c r="K584" t="s">
        <v>243</v>
      </c>
      <c r="L584" t="s">
        <v>53</v>
      </c>
      <c r="M584" t="s">
        <v>147</v>
      </c>
      <c r="N584" t="s">
        <v>27</v>
      </c>
      <c r="O584" t="s">
        <v>28</v>
      </c>
      <c r="P584" t="s">
        <v>29</v>
      </c>
      <c r="Q584" t="s">
        <v>30</v>
      </c>
      <c r="R584" t="s">
        <v>21</v>
      </c>
      <c r="S584" t="s">
        <v>2557</v>
      </c>
      <c r="T584" t="s">
        <v>21</v>
      </c>
      <c r="U584" t="s">
        <v>74</v>
      </c>
      <c r="V584">
        <v>1.9833333333333334</v>
      </c>
      <c r="W584" t="s">
        <v>2593</v>
      </c>
      <c r="X584">
        <v>6</v>
      </c>
    </row>
    <row r="585" spans="1:24">
      <c r="A585" t="s">
        <v>2982</v>
      </c>
      <c r="B585" t="s">
        <v>110</v>
      </c>
      <c r="C585" t="s">
        <v>72</v>
      </c>
      <c r="D585" t="s">
        <v>19</v>
      </c>
      <c r="E585" t="s">
        <v>33</v>
      </c>
      <c r="F585" t="s">
        <v>35</v>
      </c>
      <c r="G585">
        <v>0</v>
      </c>
      <c r="H585" t="s">
        <v>21</v>
      </c>
      <c r="I585" t="s">
        <v>21</v>
      </c>
      <c r="J585" t="s">
        <v>30</v>
      </c>
      <c r="K585" t="s">
        <v>123</v>
      </c>
      <c r="L585" t="s">
        <v>53</v>
      </c>
      <c r="M585" t="s">
        <v>348</v>
      </c>
      <c r="N585" t="s">
        <v>27</v>
      </c>
      <c r="O585" t="s">
        <v>28</v>
      </c>
      <c r="P585" t="s">
        <v>29</v>
      </c>
      <c r="Q585" t="s">
        <v>30</v>
      </c>
      <c r="R585" t="s">
        <v>21</v>
      </c>
      <c r="S585" t="s">
        <v>2557</v>
      </c>
      <c r="T585" t="s">
        <v>21</v>
      </c>
      <c r="U585" t="s">
        <v>74</v>
      </c>
      <c r="V585">
        <v>3.9333333333333331</v>
      </c>
      <c r="W585" t="s">
        <v>2593</v>
      </c>
      <c r="X585">
        <v>6</v>
      </c>
    </row>
    <row r="586" spans="1:24">
      <c r="A586" t="s">
        <v>2983</v>
      </c>
      <c r="B586" t="s">
        <v>71</v>
      </c>
      <c r="C586" t="s">
        <v>66</v>
      </c>
      <c r="D586" t="s">
        <v>19</v>
      </c>
      <c r="E586" t="s">
        <v>33</v>
      </c>
      <c r="F586" t="s">
        <v>21</v>
      </c>
      <c r="G586">
        <v>235</v>
      </c>
      <c r="H586" t="s">
        <v>21</v>
      </c>
      <c r="I586" t="s">
        <v>21</v>
      </c>
      <c r="J586" t="s">
        <v>30</v>
      </c>
      <c r="K586" t="s">
        <v>243</v>
      </c>
      <c r="L586" t="s">
        <v>53</v>
      </c>
      <c r="M586" t="s">
        <v>312</v>
      </c>
      <c r="N586" t="s">
        <v>27</v>
      </c>
      <c r="O586" t="s">
        <v>28</v>
      </c>
      <c r="P586" t="s">
        <v>29</v>
      </c>
      <c r="Q586" t="s">
        <v>30</v>
      </c>
      <c r="R586" t="s">
        <v>21</v>
      </c>
      <c r="S586" t="s">
        <v>2557</v>
      </c>
      <c r="T586" t="s">
        <v>21</v>
      </c>
      <c r="U586" t="s">
        <v>74</v>
      </c>
      <c r="V586">
        <v>3.6166666666666667</v>
      </c>
      <c r="W586" t="s">
        <v>2593</v>
      </c>
      <c r="X586">
        <v>6</v>
      </c>
    </row>
    <row r="587" spans="1:24">
      <c r="A587" t="s">
        <v>2984</v>
      </c>
      <c r="B587" t="s">
        <v>159</v>
      </c>
      <c r="C587" t="s">
        <v>32</v>
      </c>
      <c r="D587" t="s">
        <v>19</v>
      </c>
      <c r="E587" t="s">
        <v>33</v>
      </c>
      <c r="F587" t="s">
        <v>21</v>
      </c>
      <c r="G587">
        <v>1464</v>
      </c>
      <c r="H587" t="s">
        <v>35</v>
      </c>
      <c r="I587" t="s">
        <v>21</v>
      </c>
      <c r="J587" t="s">
        <v>30</v>
      </c>
      <c r="K587" t="s">
        <v>52</v>
      </c>
      <c r="L587" t="s">
        <v>53</v>
      </c>
      <c r="M587" t="s">
        <v>737</v>
      </c>
      <c r="N587" t="s">
        <v>27</v>
      </c>
      <c r="O587" t="s">
        <v>28</v>
      </c>
      <c r="P587" t="s">
        <v>29</v>
      </c>
      <c r="Q587" t="s">
        <v>30</v>
      </c>
      <c r="R587" t="s">
        <v>21</v>
      </c>
      <c r="S587" t="s">
        <v>2557</v>
      </c>
      <c r="T587" t="s">
        <v>21</v>
      </c>
      <c r="U587" t="s">
        <v>74</v>
      </c>
      <c r="V587">
        <v>3.2166666666666668</v>
      </c>
      <c r="W587" t="s">
        <v>2594</v>
      </c>
      <c r="X587">
        <v>6</v>
      </c>
    </row>
    <row r="588" spans="1:24">
      <c r="A588" t="s">
        <v>2985</v>
      </c>
      <c r="B588" t="s">
        <v>79</v>
      </c>
      <c r="C588" t="s">
        <v>18</v>
      </c>
      <c r="D588" t="s">
        <v>19</v>
      </c>
      <c r="E588" t="s">
        <v>33</v>
      </c>
      <c r="F588" t="s">
        <v>21</v>
      </c>
      <c r="G588">
        <v>0</v>
      </c>
      <c r="H588" t="s">
        <v>21</v>
      </c>
      <c r="I588" t="s">
        <v>21</v>
      </c>
      <c r="J588" t="s">
        <v>30</v>
      </c>
      <c r="K588" t="s">
        <v>24</v>
      </c>
      <c r="L588" t="s">
        <v>53</v>
      </c>
      <c r="M588" t="s">
        <v>170</v>
      </c>
      <c r="N588" t="s">
        <v>27</v>
      </c>
      <c r="O588" t="s">
        <v>28</v>
      </c>
      <c r="P588" t="s">
        <v>29</v>
      </c>
      <c r="Q588" t="s">
        <v>30</v>
      </c>
      <c r="R588" t="s">
        <v>21</v>
      </c>
      <c r="S588" t="s">
        <v>2589</v>
      </c>
      <c r="T588" t="s">
        <v>21</v>
      </c>
      <c r="U588" t="s">
        <v>74</v>
      </c>
      <c r="V588">
        <v>1.6166666666666667</v>
      </c>
      <c r="W588" t="s">
        <v>2593</v>
      </c>
      <c r="X588">
        <v>6</v>
      </c>
    </row>
    <row r="589" spans="1:24">
      <c r="A589" t="s">
        <v>2986</v>
      </c>
      <c r="B589" t="s">
        <v>180</v>
      </c>
      <c r="C589" t="s">
        <v>18</v>
      </c>
      <c r="D589" t="s">
        <v>19</v>
      </c>
      <c r="E589" t="s">
        <v>33</v>
      </c>
      <c r="F589" t="s">
        <v>21</v>
      </c>
      <c r="G589">
        <v>-9</v>
      </c>
      <c r="H589" t="s">
        <v>21</v>
      </c>
      <c r="I589" t="s">
        <v>21</v>
      </c>
      <c r="J589" t="s">
        <v>30</v>
      </c>
      <c r="K589" t="s">
        <v>243</v>
      </c>
      <c r="L589" t="s">
        <v>53</v>
      </c>
      <c r="M589" t="s">
        <v>463</v>
      </c>
      <c r="N589" t="s">
        <v>27</v>
      </c>
      <c r="O589" t="s">
        <v>28</v>
      </c>
      <c r="P589" t="s">
        <v>29</v>
      </c>
      <c r="Q589" t="s">
        <v>30</v>
      </c>
      <c r="R589" t="s">
        <v>21</v>
      </c>
      <c r="S589" t="s">
        <v>2589</v>
      </c>
      <c r="T589" t="s">
        <v>21</v>
      </c>
      <c r="U589" t="s">
        <v>74</v>
      </c>
      <c r="V589">
        <v>2.0499999999999998</v>
      </c>
      <c r="W589" t="s">
        <v>2593</v>
      </c>
      <c r="X589">
        <v>6</v>
      </c>
    </row>
    <row r="590" spans="1:24">
      <c r="A590" t="s">
        <v>982</v>
      </c>
      <c r="B590" t="s">
        <v>216</v>
      </c>
      <c r="C590" t="s">
        <v>56</v>
      </c>
      <c r="D590" t="s">
        <v>19</v>
      </c>
      <c r="E590" t="s">
        <v>20</v>
      </c>
      <c r="F590" t="s">
        <v>21</v>
      </c>
      <c r="G590">
        <v>2281</v>
      </c>
      <c r="H590" t="s">
        <v>35</v>
      </c>
      <c r="I590" t="s">
        <v>21</v>
      </c>
      <c r="J590" t="s">
        <v>30</v>
      </c>
      <c r="K590" t="s">
        <v>85</v>
      </c>
      <c r="L590" t="s">
        <v>53</v>
      </c>
      <c r="M590" t="s">
        <v>879</v>
      </c>
      <c r="N590" t="s">
        <v>27</v>
      </c>
      <c r="O590" t="s">
        <v>28</v>
      </c>
      <c r="P590" t="s">
        <v>29</v>
      </c>
      <c r="Q590" t="s">
        <v>30</v>
      </c>
      <c r="R590" t="s">
        <v>21</v>
      </c>
      <c r="S590" t="s">
        <v>2589</v>
      </c>
      <c r="T590" t="s">
        <v>21</v>
      </c>
      <c r="U590" t="s">
        <v>74</v>
      </c>
      <c r="V590">
        <v>2.6333333333333333</v>
      </c>
      <c r="W590" t="s">
        <v>2594</v>
      </c>
      <c r="X590">
        <v>6</v>
      </c>
    </row>
    <row r="591" spans="1:24">
      <c r="A591" t="s">
        <v>2250</v>
      </c>
      <c r="B591" t="s">
        <v>76</v>
      </c>
      <c r="C591" t="s">
        <v>56</v>
      </c>
      <c r="D591" t="s">
        <v>19</v>
      </c>
      <c r="E591" t="s">
        <v>20</v>
      </c>
      <c r="F591" t="s">
        <v>21</v>
      </c>
      <c r="G591">
        <v>-204</v>
      </c>
      <c r="H591" t="s">
        <v>35</v>
      </c>
      <c r="I591" t="s">
        <v>35</v>
      </c>
      <c r="J591" t="s">
        <v>30</v>
      </c>
      <c r="K591" t="s">
        <v>74</v>
      </c>
      <c r="L591" t="s">
        <v>53</v>
      </c>
      <c r="M591" t="s">
        <v>126</v>
      </c>
      <c r="N591" t="s">
        <v>27</v>
      </c>
      <c r="O591" t="s">
        <v>28</v>
      </c>
      <c r="P591" t="s">
        <v>29</v>
      </c>
      <c r="Q591" t="s">
        <v>30</v>
      </c>
      <c r="R591" t="s">
        <v>21</v>
      </c>
      <c r="S591" t="s">
        <v>2557</v>
      </c>
      <c r="T591" t="s">
        <v>21</v>
      </c>
      <c r="U591" t="s">
        <v>74</v>
      </c>
      <c r="V591">
        <v>0.7</v>
      </c>
      <c r="W591" t="s">
        <v>2592</v>
      </c>
      <c r="X591">
        <v>6</v>
      </c>
    </row>
    <row r="592" spans="1:24">
      <c r="A592" t="s">
        <v>1078</v>
      </c>
      <c r="B592" t="s">
        <v>121</v>
      </c>
      <c r="C592" t="s">
        <v>56</v>
      </c>
      <c r="D592" t="s">
        <v>19</v>
      </c>
      <c r="E592" t="s">
        <v>33</v>
      </c>
      <c r="F592" t="s">
        <v>21</v>
      </c>
      <c r="G592">
        <v>648</v>
      </c>
      <c r="H592" t="s">
        <v>35</v>
      </c>
      <c r="I592" t="s">
        <v>21</v>
      </c>
      <c r="J592" t="s">
        <v>30</v>
      </c>
      <c r="K592" t="s">
        <v>52</v>
      </c>
      <c r="L592" t="s">
        <v>53</v>
      </c>
      <c r="M592" t="s">
        <v>361</v>
      </c>
      <c r="N592" t="s">
        <v>27</v>
      </c>
      <c r="O592" t="s">
        <v>28</v>
      </c>
      <c r="P592" t="s">
        <v>29</v>
      </c>
      <c r="Q592" t="s">
        <v>30</v>
      </c>
      <c r="R592" t="s">
        <v>21</v>
      </c>
      <c r="S592" t="s">
        <v>2557</v>
      </c>
      <c r="T592" t="s">
        <v>21</v>
      </c>
      <c r="U592" t="s">
        <v>74</v>
      </c>
      <c r="V592">
        <v>2.9833333333333334</v>
      </c>
      <c r="W592" t="s">
        <v>2594</v>
      </c>
      <c r="X592">
        <v>6</v>
      </c>
    </row>
    <row r="593" spans="1:24">
      <c r="A593" t="s">
        <v>2987</v>
      </c>
      <c r="B593" t="s">
        <v>310</v>
      </c>
      <c r="C593" t="s">
        <v>56</v>
      </c>
      <c r="D593" t="s">
        <v>19</v>
      </c>
      <c r="E593" t="s">
        <v>33</v>
      </c>
      <c r="F593" t="s">
        <v>21</v>
      </c>
      <c r="G593">
        <v>590</v>
      </c>
      <c r="H593" t="s">
        <v>21</v>
      </c>
      <c r="I593" t="s">
        <v>35</v>
      </c>
      <c r="J593" t="s">
        <v>30</v>
      </c>
      <c r="K593" t="s">
        <v>57</v>
      </c>
      <c r="L593" t="s">
        <v>53</v>
      </c>
      <c r="M593" t="s">
        <v>872</v>
      </c>
      <c r="N593" t="s">
        <v>27</v>
      </c>
      <c r="O593" t="s">
        <v>28</v>
      </c>
      <c r="P593" t="s">
        <v>29</v>
      </c>
      <c r="Q593" t="s">
        <v>30</v>
      </c>
      <c r="R593" t="s">
        <v>21</v>
      </c>
      <c r="S593" t="s">
        <v>2589</v>
      </c>
      <c r="T593" t="s">
        <v>21</v>
      </c>
      <c r="U593" t="s">
        <v>74</v>
      </c>
      <c r="V593">
        <v>2.2166666666666668</v>
      </c>
      <c r="W593" t="s">
        <v>2595</v>
      </c>
      <c r="X593">
        <v>6</v>
      </c>
    </row>
    <row r="594" spans="1:24">
      <c r="A594" t="s">
        <v>1733</v>
      </c>
      <c r="B594" t="s">
        <v>151</v>
      </c>
      <c r="C594" t="s">
        <v>72</v>
      </c>
      <c r="D594" t="s">
        <v>19</v>
      </c>
      <c r="E594" t="s">
        <v>45</v>
      </c>
      <c r="F594" t="s">
        <v>21</v>
      </c>
      <c r="G594">
        <v>431</v>
      </c>
      <c r="H594" t="s">
        <v>35</v>
      </c>
      <c r="I594" t="s">
        <v>21</v>
      </c>
      <c r="J594" t="s">
        <v>30</v>
      </c>
      <c r="K594" t="s">
        <v>36</v>
      </c>
      <c r="L594" t="s">
        <v>53</v>
      </c>
      <c r="M594" t="s">
        <v>153</v>
      </c>
      <c r="N594" t="s">
        <v>27</v>
      </c>
      <c r="O594" t="s">
        <v>28</v>
      </c>
      <c r="P594" t="s">
        <v>29</v>
      </c>
      <c r="Q594" t="s">
        <v>30</v>
      </c>
      <c r="R594" t="s">
        <v>21</v>
      </c>
      <c r="S594" t="s">
        <v>2589</v>
      </c>
      <c r="T594" t="s">
        <v>21</v>
      </c>
      <c r="U594" t="s">
        <v>74</v>
      </c>
      <c r="V594">
        <v>1.2333333333333334</v>
      </c>
      <c r="W594" t="s">
        <v>2594</v>
      </c>
      <c r="X594">
        <v>6</v>
      </c>
    </row>
    <row r="595" spans="1:24">
      <c r="A595" t="s">
        <v>2988</v>
      </c>
      <c r="B595" t="s">
        <v>180</v>
      </c>
      <c r="C595" t="s">
        <v>87</v>
      </c>
      <c r="D595" t="s">
        <v>19</v>
      </c>
      <c r="E595" t="s">
        <v>33</v>
      </c>
      <c r="F595" t="s">
        <v>21</v>
      </c>
      <c r="G595">
        <v>693</v>
      </c>
      <c r="H595" t="s">
        <v>21</v>
      </c>
      <c r="I595" t="s">
        <v>21</v>
      </c>
      <c r="J595" t="s">
        <v>30</v>
      </c>
      <c r="K595" t="s">
        <v>130</v>
      </c>
      <c r="L595" t="s">
        <v>53</v>
      </c>
      <c r="M595" t="s">
        <v>409</v>
      </c>
      <c r="N595" t="s">
        <v>27</v>
      </c>
      <c r="O595" t="s">
        <v>28</v>
      </c>
      <c r="P595" t="s">
        <v>29</v>
      </c>
      <c r="Q595" t="s">
        <v>30</v>
      </c>
      <c r="R595" t="s">
        <v>21</v>
      </c>
      <c r="S595" t="s">
        <v>2589</v>
      </c>
      <c r="T595" t="s">
        <v>21</v>
      </c>
      <c r="U595" t="s">
        <v>74</v>
      </c>
      <c r="V595">
        <v>4.5166666666666666</v>
      </c>
      <c r="W595" t="s">
        <v>2593</v>
      </c>
      <c r="X595">
        <v>6</v>
      </c>
    </row>
    <row r="596" spans="1:24">
      <c r="A596" t="s">
        <v>2989</v>
      </c>
      <c r="B596" t="s">
        <v>65</v>
      </c>
      <c r="C596" t="s">
        <v>32</v>
      </c>
      <c r="D596" t="s">
        <v>19</v>
      </c>
      <c r="E596" t="s">
        <v>20</v>
      </c>
      <c r="F596" t="s">
        <v>21</v>
      </c>
      <c r="G596">
        <v>179</v>
      </c>
      <c r="H596" t="s">
        <v>21</v>
      </c>
      <c r="I596" t="s">
        <v>21</v>
      </c>
      <c r="J596" t="s">
        <v>30</v>
      </c>
      <c r="K596" t="s">
        <v>243</v>
      </c>
      <c r="L596" t="s">
        <v>53</v>
      </c>
      <c r="M596" t="s">
        <v>1256</v>
      </c>
      <c r="N596" t="s">
        <v>27</v>
      </c>
      <c r="O596" t="s">
        <v>28</v>
      </c>
      <c r="P596" t="s">
        <v>29</v>
      </c>
      <c r="Q596" t="s">
        <v>30</v>
      </c>
      <c r="R596" t="s">
        <v>21</v>
      </c>
      <c r="S596" t="s">
        <v>2557</v>
      </c>
      <c r="T596" t="s">
        <v>21</v>
      </c>
      <c r="U596" t="s">
        <v>74</v>
      </c>
      <c r="V596">
        <v>6.85</v>
      </c>
      <c r="W596" t="s">
        <v>2593</v>
      </c>
      <c r="X596">
        <v>6</v>
      </c>
    </row>
    <row r="597" spans="1:24">
      <c r="A597" t="s">
        <v>2265</v>
      </c>
      <c r="B597" t="s">
        <v>110</v>
      </c>
      <c r="C597" t="s">
        <v>66</v>
      </c>
      <c r="D597" t="s">
        <v>19</v>
      </c>
      <c r="E597" t="s">
        <v>33</v>
      </c>
      <c r="F597" t="s">
        <v>21</v>
      </c>
      <c r="G597">
        <v>215</v>
      </c>
      <c r="H597" t="s">
        <v>35</v>
      </c>
      <c r="I597" t="s">
        <v>21</v>
      </c>
      <c r="J597" t="s">
        <v>30</v>
      </c>
      <c r="K597" t="s">
        <v>74</v>
      </c>
      <c r="L597" t="s">
        <v>53</v>
      </c>
      <c r="M597" t="s">
        <v>192</v>
      </c>
      <c r="N597" t="s">
        <v>27</v>
      </c>
      <c r="O597" t="s">
        <v>28</v>
      </c>
      <c r="P597" t="s">
        <v>29</v>
      </c>
      <c r="Q597" t="s">
        <v>30</v>
      </c>
      <c r="R597" t="s">
        <v>21</v>
      </c>
      <c r="S597" t="s">
        <v>2557</v>
      </c>
      <c r="T597" t="s">
        <v>21</v>
      </c>
      <c r="U597" t="s">
        <v>74</v>
      </c>
      <c r="V597">
        <v>1.0166666666666666</v>
      </c>
      <c r="W597" t="s">
        <v>2594</v>
      </c>
      <c r="X597">
        <v>6</v>
      </c>
    </row>
    <row r="598" spans="1:24">
      <c r="A598" t="s">
        <v>2990</v>
      </c>
      <c r="B598" t="s">
        <v>162</v>
      </c>
      <c r="C598" t="s">
        <v>56</v>
      </c>
      <c r="D598" t="s">
        <v>19</v>
      </c>
      <c r="E598" t="s">
        <v>20</v>
      </c>
      <c r="F598" t="s">
        <v>21</v>
      </c>
      <c r="G598">
        <v>937</v>
      </c>
      <c r="H598" t="s">
        <v>35</v>
      </c>
      <c r="I598" t="s">
        <v>21</v>
      </c>
      <c r="J598" t="s">
        <v>30</v>
      </c>
      <c r="K598" t="s">
        <v>130</v>
      </c>
      <c r="L598" t="s">
        <v>53</v>
      </c>
      <c r="M598" t="s">
        <v>700</v>
      </c>
      <c r="N598" t="s">
        <v>27</v>
      </c>
      <c r="O598" t="s">
        <v>28</v>
      </c>
      <c r="P598" t="s">
        <v>29</v>
      </c>
      <c r="Q598" t="s">
        <v>30</v>
      </c>
      <c r="R598" t="s">
        <v>21</v>
      </c>
      <c r="S598" t="s">
        <v>2589</v>
      </c>
      <c r="T598" t="s">
        <v>21</v>
      </c>
      <c r="U598" t="s">
        <v>74</v>
      </c>
      <c r="V598">
        <v>1.1000000000000001</v>
      </c>
      <c r="W598" t="s">
        <v>2594</v>
      </c>
      <c r="X598">
        <v>6</v>
      </c>
    </row>
    <row r="599" spans="1:24">
      <c r="A599" t="s">
        <v>2991</v>
      </c>
      <c r="B599" t="s">
        <v>71</v>
      </c>
      <c r="C599" t="s">
        <v>66</v>
      </c>
      <c r="D599" t="s">
        <v>19</v>
      </c>
      <c r="E599" t="s">
        <v>45</v>
      </c>
      <c r="F599" t="s">
        <v>21</v>
      </c>
      <c r="G599">
        <v>1047</v>
      </c>
      <c r="H599" t="s">
        <v>21</v>
      </c>
      <c r="I599" t="s">
        <v>21</v>
      </c>
      <c r="J599" t="s">
        <v>30</v>
      </c>
      <c r="K599" t="s">
        <v>74</v>
      </c>
      <c r="L599" t="s">
        <v>53</v>
      </c>
      <c r="M599" t="s">
        <v>220</v>
      </c>
      <c r="N599" t="s">
        <v>27</v>
      </c>
      <c r="O599" t="s">
        <v>28</v>
      </c>
      <c r="P599" t="s">
        <v>29</v>
      </c>
      <c r="Q599" t="s">
        <v>30</v>
      </c>
      <c r="R599" t="s">
        <v>35</v>
      </c>
      <c r="S599" t="s">
        <v>2557</v>
      </c>
      <c r="T599" t="s">
        <v>21</v>
      </c>
      <c r="U599" t="s">
        <v>74</v>
      </c>
      <c r="V599">
        <v>9.2333333333333325</v>
      </c>
      <c r="W599" t="s">
        <v>2593</v>
      </c>
      <c r="X599">
        <v>6</v>
      </c>
    </row>
    <row r="600" spans="1:24">
      <c r="A600" t="s">
        <v>2992</v>
      </c>
      <c r="B600" t="s">
        <v>524</v>
      </c>
      <c r="C600" t="s">
        <v>32</v>
      </c>
      <c r="D600" t="s">
        <v>19</v>
      </c>
      <c r="E600" t="s">
        <v>33</v>
      </c>
      <c r="F600" t="s">
        <v>21</v>
      </c>
      <c r="G600">
        <v>440</v>
      </c>
      <c r="H600" t="s">
        <v>35</v>
      </c>
      <c r="I600" t="s">
        <v>21</v>
      </c>
      <c r="J600" t="s">
        <v>30</v>
      </c>
      <c r="K600" t="s">
        <v>130</v>
      </c>
      <c r="L600" t="s">
        <v>53</v>
      </c>
      <c r="M600" t="s">
        <v>470</v>
      </c>
      <c r="N600" t="s">
        <v>27</v>
      </c>
      <c r="O600" t="s">
        <v>28</v>
      </c>
      <c r="P600" t="s">
        <v>29</v>
      </c>
      <c r="Q600" t="s">
        <v>30</v>
      </c>
      <c r="R600" t="s">
        <v>21</v>
      </c>
      <c r="S600" t="s">
        <v>2589</v>
      </c>
      <c r="T600" t="s">
        <v>21</v>
      </c>
      <c r="U600" t="s">
        <v>74</v>
      </c>
      <c r="V600">
        <v>1.5166666666666666</v>
      </c>
      <c r="W600" t="s">
        <v>2594</v>
      </c>
      <c r="X600">
        <v>6</v>
      </c>
    </row>
    <row r="601" spans="1:24">
      <c r="A601" t="s">
        <v>2993</v>
      </c>
      <c r="B601" t="s">
        <v>180</v>
      </c>
      <c r="C601" t="s">
        <v>135</v>
      </c>
      <c r="D601" t="s">
        <v>19</v>
      </c>
      <c r="E601" t="s">
        <v>33</v>
      </c>
      <c r="F601" t="s">
        <v>21</v>
      </c>
      <c r="G601">
        <v>14363</v>
      </c>
      <c r="H601" t="s">
        <v>21</v>
      </c>
      <c r="I601" t="s">
        <v>21</v>
      </c>
      <c r="J601" t="s">
        <v>30</v>
      </c>
      <c r="K601" t="s">
        <v>57</v>
      </c>
      <c r="L601" t="s">
        <v>53</v>
      </c>
      <c r="M601" t="s">
        <v>117</v>
      </c>
      <c r="N601" t="s">
        <v>27</v>
      </c>
      <c r="O601" t="s">
        <v>28</v>
      </c>
      <c r="P601" t="s">
        <v>29</v>
      </c>
      <c r="Q601" t="s">
        <v>30</v>
      </c>
      <c r="R601" t="s">
        <v>21</v>
      </c>
      <c r="S601" t="s">
        <v>2589</v>
      </c>
      <c r="T601" t="s">
        <v>21</v>
      </c>
      <c r="U601" t="s">
        <v>74</v>
      </c>
      <c r="V601">
        <v>2.2000000000000002</v>
      </c>
      <c r="W601" t="s">
        <v>2593</v>
      </c>
      <c r="X601">
        <v>6</v>
      </c>
    </row>
    <row r="602" spans="1:24">
      <c r="A602" t="s">
        <v>2994</v>
      </c>
      <c r="B602" t="s">
        <v>71</v>
      </c>
      <c r="C602" t="s">
        <v>18</v>
      </c>
      <c r="D602" t="s">
        <v>19</v>
      </c>
      <c r="E602" t="s">
        <v>33</v>
      </c>
      <c r="F602" t="s">
        <v>21</v>
      </c>
      <c r="G602">
        <v>270</v>
      </c>
      <c r="H602" t="s">
        <v>35</v>
      </c>
      <c r="I602" t="s">
        <v>21</v>
      </c>
      <c r="J602" t="s">
        <v>30</v>
      </c>
      <c r="K602" t="s">
        <v>52</v>
      </c>
      <c r="L602" t="s">
        <v>53</v>
      </c>
      <c r="M602" t="s">
        <v>961</v>
      </c>
      <c r="N602" t="s">
        <v>27</v>
      </c>
      <c r="O602" t="s">
        <v>28</v>
      </c>
      <c r="P602" t="s">
        <v>29</v>
      </c>
      <c r="Q602" t="s">
        <v>30</v>
      </c>
      <c r="R602" t="s">
        <v>21</v>
      </c>
      <c r="S602" t="s">
        <v>2557</v>
      </c>
      <c r="T602" t="s">
        <v>21</v>
      </c>
      <c r="U602" t="s">
        <v>74</v>
      </c>
      <c r="V602">
        <v>1.9333333333333333</v>
      </c>
      <c r="W602" t="s">
        <v>2594</v>
      </c>
      <c r="X602">
        <v>6</v>
      </c>
    </row>
    <row r="603" spans="1:24">
      <c r="A603" t="s">
        <v>2995</v>
      </c>
      <c r="B603" t="s">
        <v>197</v>
      </c>
      <c r="C603" t="s">
        <v>135</v>
      </c>
      <c r="D603" t="s">
        <v>19</v>
      </c>
      <c r="E603" t="s">
        <v>20</v>
      </c>
      <c r="F603" t="s">
        <v>21</v>
      </c>
      <c r="G603">
        <v>4994</v>
      </c>
      <c r="H603" t="s">
        <v>21</v>
      </c>
      <c r="I603" t="s">
        <v>21</v>
      </c>
      <c r="J603" t="s">
        <v>30</v>
      </c>
      <c r="K603" t="s">
        <v>85</v>
      </c>
      <c r="L603" t="s">
        <v>53</v>
      </c>
      <c r="M603" t="s">
        <v>209</v>
      </c>
      <c r="N603" t="s">
        <v>27</v>
      </c>
      <c r="O603" t="s">
        <v>28</v>
      </c>
      <c r="P603" t="s">
        <v>29</v>
      </c>
      <c r="Q603" t="s">
        <v>30</v>
      </c>
      <c r="R603" t="s">
        <v>21</v>
      </c>
      <c r="S603" t="s">
        <v>2589</v>
      </c>
      <c r="T603" t="s">
        <v>21</v>
      </c>
      <c r="U603" t="s">
        <v>74</v>
      </c>
      <c r="V603">
        <v>0.8</v>
      </c>
      <c r="W603" t="s">
        <v>2593</v>
      </c>
      <c r="X603">
        <v>6</v>
      </c>
    </row>
    <row r="604" spans="1:24">
      <c r="A604" t="s">
        <v>2996</v>
      </c>
      <c r="B604" t="s">
        <v>310</v>
      </c>
      <c r="C604" t="s">
        <v>32</v>
      </c>
      <c r="D604" t="s">
        <v>19</v>
      </c>
      <c r="E604" t="s">
        <v>20</v>
      </c>
      <c r="F604" t="s">
        <v>21</v>
      </c>
      <c r="G604">
        <v>65</v>
      </c>
      <c r="H604" t="s">
        <v>21</v>
      </c>
      <c r="I604" t="s">
        <v>21</v>
      </c>
      <c r="J604" t="s">
        <v>30</v>
      </c>
      <c r="K604" t="s">
        <v>108</v>
      </c>
      <c r="L604" t="s">
        <v>53</v>
      </c>
      <c r="M604" t="s">
        <v>576</v>
      </c>
      <c r="N604" t="s">
        <v>27</v>
      </c>
      <c r="O604" t="s">
        <v>28</v>
      </c>
      <c r="P604" t="s">
        <v>29</v>
      </c>
      <c r="Q604" t="s">
        <v>30</v>
      </c>
      <c r="R604" t="s">
        <v>21</v>
      </c>
      <c r="S604" t="s">
        <v>2589</v>
      </c>
      <c r="T604" t="s">
        <v>21</v>
      </c>
      <c r="U604" t="s">
        <v>74</v>
      </c>
      <c r="V604">
        <v>2.7</v>
      </c>
      <c r="W604" t="s">
        <v>2593</v>
      </c>
      <c r="X604">
        <v>6</v>
      </c>
    </row>
    <row r="605" spans="1:24">
      <c r="A605" t="s">
        <v>2997</v>
      </c>
      <c r="B605" t="s">
        <v>180</v>
      </c>
      <c r="C605" t="s">
        <v>144</v>
      </c>
      <c r="D605" t="s">
        <v>19</v>
      </c>
      <c r="E605" t="s">
        <v>33</v>
      </c>
      <c r="F605" t="s">
        <v>21</v>
      </c>
      <c r="G605">
        <v>603</v>
      </c>
      <c r="H605" t="s">
        <v>21</v>
      </c>
      <c r="I605" t="s">
        <v>35</v>
      </c>
      <c r="J605" t="s">
        <v>30</v>
      </c>
      <c r="K605" t="s">
        <v>243</v>
      </c>
      <c r="L605" t="s">
        <v>53</v>
      </c>
      <c r="M605" t="s">
        <v>26</v>
      </c>
      <c r="N605" t="s">
        <v>27</v>
      </c>
      <c r="O605" t="s">
        <v>28</v>
      </c>
      <c r="P605" t="s">
        <v>29</v>
      </c>
      <c r="Q605" t="s">
        <v>30</v>
      </c>
      <c r="R605" t="s">
        <v>21</v>
      </c>
      <c r="S605" t="s">
        <v>2589</v>
      </c>
      <c r="T605" t="s">
        <v>21</v>
      </c>
      <c r="U605" t="s">
        <v>74</v>
      </c>
      <c r="V605">
        <v>1.3166666666666667</v>
      </c>
      <c r="W605" t="s">
        <v>2595</v>
      </c>
      <c r="X605">
        <v>6</v>
      </c>
    </row>
    <row r="606" spans="1:24">
      <c r="A606" t="s">
        <v>2998</v>
      </c>
      <c r="B606" t="s">
        <v>97</v>
      </c>
      <c r="C606" t="s">
        <v>56</v>
      </c>
      <c r="D606" t="s">
        <v>19</v>
      </c>
      <c r="E606" t="s">
        <v>33</v>
      </c>
      <c r="F606" t="s">
        <v>21</v>
      </c>
      <c r="G606">
        <v>191</v>
      </c>
      <c r="H606" t="s">
        <v>35</v>
      </c>
      <c r="I606" t="s">
        <v>21</v>
      </c>
      <c r="J606" t="s">
        <v>30</v>
      </c>
      <c r="K606" t="s">
        <v>63</v>
      </c>
      <c r="L606" t="s">
        <v>53</v>
      </c>
      <c r="M606" t="s">
        <v>103</v>
      </c>
      <c r="N606" t="s">
        <v>27</v>
      </c>
      <c r="O606" t="s">
        <v>28</v>
      </c>
      <c r="P606" t="s">
        <v>29</v>
      </c>
      <c r="Q606" t="s">
        <v>30</v>
      </c>
      <c r="R606" t="s">
        <v>21</v>
      </c>
      <c r="S606" t="s">
        <v>2557</v>
      </c>
      <c r="T606" t="s">
        <v>21</v>
      </c>
      <c r="U606" t="s">
        <v>74</v>
      </c>
      <c r="V606">
        <v>0.66666666666666663</v>
      </c>
      <c r="W606" t="s">
        <v>2594</v>
      </c>
      <c r="X606">
        <v>6</v>
      </c>
    </row>
    <row r="607" spans="1:24">
      <c r="A607" t="s">
        <v>2999</v>
      </c>
      <c r="B607" t="s">
        <v>71</v>
      </c>
      <c r="C607" t="s">
        <v>66</v>
      </c>
      <c r="D607" t="s">
        <v>19</v>
      </c>
      <c r="E607" t="s">
        <v>33</v>
      </c>
      <c r="F607" t="s">
        <v>21</v>
      </c>
      <c r="G607">
        <v>4722</v>
      </c>
      <c r="H607" t="s">
        <v>35</v>
      </c>
      <c r="I607" t="s">
        <v>21</v>
      </c>
      <c r="J607" t="s">
        <v>30</v>
      </c>
      <c r="K607" t="s">
        <v>82</v>
      </c>
      <c r="L607" t="s">
        <v>53</v>
      </c>
      <c r="M607" t="s">
        <v>303</v>
      </c>
      <c r="N607" t="s">
        <v>27</v>
      </c>
      <c r="O607" t="s">
        <v>28</v>
      </c>
      <c r="P607" t="s">
        <v>29</v>
      </c>
      <c r="Q607" t="s">
        <v>30</v>
      </c>
      <c r="R607" t="s">
        <v>21</v>
      </c>
      <c r="S607" t="s">
        <v>2557</v>
      </c>
      <c r="T607" t="s">
        <v>21</v>
      </c>
      <c r="U607" t="s">
        <v>74</v>
      </c>
      <c r="V607">
        <v>8.0500000000000007</v>
      </c>
      <c r="W607" t="s">
        <v>2594</v>
      </c>
      <c r="X607">
        <v>6</v>
      </c>
    </row>
    <row r="608" spans="1:24">
      <c r="A608" t="s">
        <v>3000</v>
      </c>
      <c r="B608" t="s">
        <v>151</v>
      </c>
      <c r="C608" t="s">
        <v>43</v>
      </c>
      <c r="D608" t="s">
        <v>19</v>
      </c>
      <c r="E608" t="s">
        <v>20</v>
      </c>
      <c r="F608" t="s">
        <v>21</v>
      </c>
      <c r="G608">
        <v>2096</v>
      </c>
      <c r="H608" t="s">
        <v>21</v>
      </c>
      <c r="I608" t="s">
        <v>21</v>
      </c>
      <c r="J608" t="s">
        <v>30</v>
      </c>
      <c r="K608" t="s">
        <v>243</v>
      </c>
      <c r="L608" t="s">
        <v>53</v>
      </c>
      <c r="M608" t="s">
        <v>750</v>
      </c>
      <c r="N608" t="s">
        <v>27</v>
      </c>
      <c r="O608" t="s">
        <v>28</v>
      </c>
      <c r="P608" t="s">
        <v>29</v>
      </c>
      <c r="Q608" t="s">
        <v>30</v>
      </c>
      <c r="R608" t="s">
        <v>21</v>
      </c>
      <c r="S608" t="s">
        <v>2589</v>
      </c>
      <c r="T608" t="s">
        <v>21</v>
      </c>
      <c r="U608" t="s">
        <v>74</v>
      </c>
      <c r="V608">
        <v>1.7333333333333334</v>
      </c>
      <c r="W608" t="s">
        <v>2593</v>
      </c>
      <c r="X608">
        <v>6</v>
      </c>
    </row>
    <row r="609" spans="1:24">
      <c r="A609" t="s">
        <v>3001</v>
      </c>
      <c r="B609" t="s">
        <v>128</v>
      </c>
      <c r="C609" t="s">
        <v>135</v>
      </c>
      <c r="D609" t="s">
        <v>19</v>
      </c>
      <c r="E609" t="s">
        <v>45</v>
      </c>
      <c r="F609" t="s">
        <v>21</v>
      </c>
      <c r="G609">
        <v>460</v>
      </c>
      <c r="H609" t="s">
        <v>21</v>
      </c>
      <c r="I609" t="s">
        <v>21</v>
      </c>
      <c r="J609" t="s">
        <v>30</v>
      </c>
      <c r="K609" t="s">
        <v>82</v>
      </c>
      <c r="L609" t="s">
        <v>53</v>
      </c>
      <c r="M609" t="s">
        <v>2021</v>
      </c>
      <c r="N609" t="s">
        <v>27</v>
      </c>
      <c r="O609" t="s">
        <v>28</v>
      </c>
      <c r="P609" t="s">
        <v>29</v>
      </c>
      <c r="Q609" t="s">
        <v>30</v>
      </c>
      <c r="R609" t="s">
        <v>21</v>
      </c>
      <c r="S609" t="s">
        <v>2557</v>
      </c>
      <c r="T609" t="s">
        <v>21</v>
      </c>
      <c r="U609" t="s">
        <v>74</v>
      </c>
      <c r="V609">
        <v>8.1833333333333336</v>
      </c>
      <c r="W609" t="s">
        <v>2593</v>
      </c>
      <c r="X609">
        <v>6</v>
      </c>
    </row>
    <row r="610" spans="1:24">
      <c r="A610" t="s">
        <v>3002</v>
      </c>
      <c r="B610" t="s">
        <v>197</v>
      </c>
      <c r="C610" t="s">
        <v>56</v>
      </c>
      <c r="D610" t="s">
        <v>19</v>
      </c>
      <c r="E610" t="s">
        <v>33</v>
      </c>
      <c r="F610" t="s">
        <v>21</v>
      </c>
      <c r="G610">
        <v>784</v>
      </c>
      <c r="H610" t="s">
        <v>35</v>
      </c>
      <c r="I610" t="s">
        <v>35</v>
      </c>
      <c r="J610" t="s">
        <v>30</v>
      </c>
      <c r="K610" t="s">
        <v>52</v>
      </c>
      <c r="L610" t="s">
        <v>53</v>
      </c>
      <c r="M610" t="s">
        <v>186</v>
      </c>
      <c r="N610" t="s">
        <v>27</v>
      </c>
      <c r="O610" t="s">
        <v>28</v>
      </c>
      <c r="P610" t="s">
        <v>29</v>
      </c>
      <c r="Q610" t="s">
        <v>30</v>
      </c>
      <c r="R610" t="s">
        <v>21</v>
      </c>
      <c r="S610" t="s">
        <v>2589</v>
      </c>
      <c r="T610" t="s">
        <v>21</v>
      </c>
      <c r="U610" t="s">
        <v>74</v>
      </c>
      <c r="V610">
        <v>0.56666666666666665</v>
      </c>
      <c r="W610" t="s">
        <v>2592</v>
      </c>
      <c r="X610">
        <v>6</v>
      </c>
    </row>
    <row r="611" spans="1:24">
      <c r="A611" t="s">
        <v>3003</v>
      </c>
      <c r="B611" t="s">
        <v>76</v>
      </c>
      <c r="C611" t="s">
        <v>87</v>
      </c>
      <c r="D611" t="s">
        <v>19</v>
      </c>
      <c r="E611" t="s">
        <v>45</v>
      </c>
      <c r="F611" t="s">
        <v>21</v>
      </c>
      <c r="G611">
        <v>1287</v>
      </c>
      <c r="H611" t="s">
        <v>21</v>
      </c>
      <c r="I611" t="s">
        <v>21</v>
      </c>
      <c r="J611" t="s">
        <v>30</v>
      </c>
      <c r="K611" t="s">
        <v>47</v>
      </c>
      <c r="L611" t="s">
        <v>53</v>
      </c>
      <c r="M611" t="s">
        <v>1170</v>
      </c>
      <c r="N611" t="s">
        <v>27</v>
      </c>
      <c r="O611" t="s">
        <v>28</v>
      </c>
      <c r="P611" t="s">
        <v>29</v>
      </c>
      <c r="Q611" t="s">
        <v>30</v>
      </c>
      <c r="R611" t="s">
        <v>21</v>
      </c>
      <c r="S611" t="s">
        <v>2557</v>
      </c>
      <c r="T611" t="s">
        <v>21</v>
      </c>
      <c r="U611" t="s">
        <v>74</v>
      </c>
      <c r="V611">
        <v>4.7666666666666666</v>
      </c>
      <c r="W611" t="s">
        <v>2593</v>
      </c>
      <c r="X611">
        <v>6</v>
      </c>
    </row>
    <row r="612" spans="1:24">
      <c r="A612" t="s">
        <v>3004</v>
      </c>
      <c r="B612" t="s">
        <v>128</v>
      </c>
      <c r="C612" t="s">
        <v>43</v>
      </c>
      <c r="D612" t="s">
        <v>19</v>
      </c>
      <c r="E612" t="s">
        <v>45</v>
      </c>
      <c r="F612" t="s">
        <v>21</v>
      </c>
      <c r="G612">
        <v>17361</v>
      </c>
      <c r="H612" t="s">
        <v>21</v>
      </c>
      <c r="I612" t="s">
        <v>21</v>
      </c>
      <c r="J612" t="s">
        <v>30</v>
      </c>
      <c r="K612" t="s">
        <v>123</v>
      </c>
      <c r="L612" t="s">
        <v>53</v>
      </c>
      <c r="M612" t="s">
        <v>1688</v>
      </c>
      <c r="N612" t="s">
        <v>27</v>
      </c>
      <c r="O612" t="s">
        <v>28</v>
      </c>
      <c r="P612" t="s">
        <v>29</v>
      </c>
      <c r="Q612" t="s">
        <v>30</v>
      </c>
      <c r="R612" t="s">
        <v>21</v>
      </c>
      <c r="S612" t="s">
        <v>2557</v>
      </c>
      <c r="T612" t="s">
        <v>21</v>
      </c>
      <c r="U612" t="s">
        <v>74</v>
      </c>
      <c r="V612">
        <v>7.9333333333333336</v>
      </c>
      <c r="W612" t="s">
        <v>2593</v>
      </c>
      <c r="X612">
        <v>6</v>
      </c>
    </row>
    <row r="613" spans="1:24">
      <c r="A613" t="s">
        <v>2120</v>
      </c>
      <c r="B613" t="s">
        <v>76</v>
      </c>
      <c r="C613" t="s">
        <v>87</v>
      </c>
      <c r="D613" t="s">
        <v>19</v>
      </c>
      <c r="E613" t="s">
        <v>33</v>
      </c>
      <c r="F613" t="s">
        <v>21</v>
      </c>
      <c r="G613">
        <v>21515</v>
      </c>
      <c r="H613" t="s">
        <v>35</v>
      </c>
      <c r="I613" t="s">
        <v>21</v>
      </c>
      <c r="J613" t="s">
        <v>30</v>
      </c>
      <c r="K613" t="s">
        <v>57</v>
      </c>
      <c r="L613" t="s">
        <v>53</v>
      </c>
      <c r="M613" t="s">
        <v>252</v>
      </c>
      <c r="N613" t="s">
        <v>27</v>
      </c>
      <c r="O613" t="s">
        <v>28</v>
      </c>
      <c r="P613" t="s">
        <v>29</v>
      </c>
      <c r="Q613" t="s">
        <v>30</v>
      </c>
      <c r="R613" t="s">
        <v>21</v>
      </c>
      <c r="S613" t="s">
        <v>2557</v>
      </c>
      <c r="T613" t="s">
        <v>21</v>
      </c>
      <c r="U613" t="s">
        <v>74</v>
      </c>
      <c r="V613">
        <v>1.45</v>
      </c>
      <c r="W613" t="s">
        <v>2594</v>
      </c>
      <c r="X613">
        <v>6</v>
      </c>
    </row>
    <row r="614" spans="1:24">
      <c r="A614" t="s">
        <v>3005</v>
      </c>
      <c r="B614" t="s">
        <v>76</v>
      </c>
      <c r="C614" t="s">
        <v>87</v>
      </c>
      <c r="D614" t="s">
        <v>19</v>
      </c>
      <c r="E614" t="s">
        <v>33</v>
      </c>
      <c r="F614" t="s">
        <v>21</v>
      </c>
      <c r="G614">
        <v>0</v>
      </c>
      <c r="H614" t="s">
        <v>21</v>
      </c>
      <c r="I614" t="s">
        <v>21</v>
      </c>
      <c r="J614" t="s">
        <v>30</v>
      </c>
      <c r="K614" t="s">
        <v>85</v>
      </c>
      <c r="L614" t="s">
        <v>53</v>
      </c>
      <c r="M614" t="s">
        <v>101</v>
      </c>
      <c r="N614" t="s">
        <v>27</v>
      </c>
      <c r="O614" t="s">
        <v>28</v>
      </c>
      <c r="P614" t="s">
        <v>29</v>
      </c>
      <c r="Q614" t="s">
        <v>30</v>
      </c>
      <c r="R614" t="s">
        <v>21</v>
      </c>
      <c r="S614" t="s">
        <v>2557</v>
      </c>
      <c r="T614" t="s">
        <v>21</v>
      </c>
      <c r="U614" t="s">
        <v>74</v>
      </c>
      <c r="V614">
        <v>1.4833333333333334</v>
      </c>
      <c r="W614" t="s">
        <v>2593</v>
      </c>
      <c r="X614">
        <v>6</v>
      </c>
    </row>
    <row r="615" spans="1:24">
      <c r="A615" t="s">
        <v>3006</v>
      </c>
      <c r="B615" t="s">
        <v>79</v>
      </c>
      <c r="C615" t="s">
        <v>144</v>
      </c>
      <c r="D615" t="s">
        <v>19</v>
      </c>
      <c r="E615" t="s">
        <v>2553</v>
      </c>
      <c r="F615" t="s">
        <v>21</v>
      </c>
      <c r="G615">
        <v>1621</v>
      </c>
      <c r="H615" t="s">
        <v>35</v>
      </c>
      <c r="I615" t="s">
        <v>21</v>
      </c>
      <c r="J615" t="s">
        <v>30</v>
      </c>
      <c r="K615" t="s">
        <v>24</v>
      </c>
      <c r="L615" t="s">
        <v>53</v>
      </c>
      <c r="M615" t="s">
        <v>639</v>
      </c>
      <c r="N615" t="s">
        <v>27</v>
      </c>
      <c r="O615" t="s">
        <v>28</v>
      </c>
      <c r="P615" t="s">
        <v>29</v>
      </c>
      <c r="Q615" t="s">
        <v>30</v>
      </c>
      <c r="R615" t="s">
        <v>21</v>
      </c>
      <c r="S615" t="s">
        <v>2589</v>
      </c>
      <c r="T615" t="s">
        <v>21</v>
      </c>
      <c r="U615" t="s">
        <v>74</v>
      </c>
      <c r="V615">
        <v>1.8</v>
      </c>
      <c r="W615" t="s">
        <v>2594</v>
      </c>
      <c r="X615">
        <v>6</v>
      </c>
    </row>
    <row r="616" spans="1:24">
      <c r="A616" t="s">
        <v>3007</v>
      </c>
      <c r="B616" t="s">
        <v>65</v>
      </c>
      <c r="C616" t="s">
        <v>135</v>
      </c>
      <c r="D616" t="s">
        <v>19</v>
      </c>
      <c r="E616" t="s">
        <v>33</v>
      </c>
      <c r="F616" t="s">
        <v>21</v>
      </c>
      <c r="G616">
        <v>2880</v>
      </c>
      <c r="H616" t="s">
        <v>21</v>
      </c>
      <c r="I616" t="s">
        <v>21</v>
      </c>
      <c r="J616" t="s">
        <v>30</v>
      </c>
      <c r="K616" t="s">
        <v>130</v>
      </c>
      <c r="L616" t="s">
        <v>53</v>
      </c>
      <c r="M616" t="s">
        <v>612</v>
      </c>
      <c r="N616" t="s">
        <v>27</v>
      </c>
      <c r="O616" t="s">
        <v>28</v>
      </c>
      <c r="P616" t="s">
        <v>29</v>
      </c>
      <c r="Q616" t="s">
        <v>30</v>
      </c>
      <c r="R616" t="s">
        <v>21</v>
      </c>
      <c r="S616" t="s">
        <v>2557</v>
      </c>
      <c r="T616" t="s">
        <v>21</v>
      </c>
      <c r="U616" t="s">
        <v>74</v>
      </c>
      <c r="V616">
        <v>4.7166666666666668</v>
      </c>
      <c r="W616" t="s">
        <v>2593</v>
      </c>
      <c r="X616">
        <v>6</v>
      </c>
    </row>
    <row r="617" spans="1:24">
      <c r="A617" t="s">
        <v>3008</v>
      </c>
      <c r="B617" t="s">
        <v>126</v>
      </c>
      <c r="C617" t="s">
        <v>66</v>
      </c>
      <c r="D617" t="s">
        <v>19</v>
      </c>
      <c r="E617" t="s">
        <v>45</v>
      </c>
      <c r="F617" t="s">
        <v>21</v>
      </c>
      <c r="G617">
        <v>753</v>
      </c>
      <c r="H617" t="s">
        <v>21</v>
      </c>
      <c r="I617" t="s">
        <v>21</v>
      </c>
      <c r="J617" t="s">
        <v>30</v>
      </c>
      <c r="K617" t="s">
        <v>82</v>
      </c>
      <c r="L617" t="s">
        <v>53</v>
      </c>
      <c r="M617" t="s">
        <v>97</v>
      </c>
      <c r="N617" t="s">
        <v>27</v>
      </c>
      <c r="O617" t="s">
        <v>28</v>
      </c>
      <c r="P617" t="s">
        <v>29</v>
      </c>
      <c r="Q617" t="s">
        <v>30</v>
      </c>
      <c r="R617" t="s">
        <v>21</v>
      </c>
      <c r="S617" t="s">
        <v>2557</v>
      </c>
      <c r="T617" t="s">
        <v>21</v>
      </c>
      <c r="U617" t="s">
        <v>74</v>
      </c>
      <c r="V617">
        <v>0.51666666666666672</v>
      </c>
      <c r="W617" t="s">
        <v>2593</v>
      </c>
      <c r="X617">
        <v>6</v>
      </c>
    </row>
    <row r="618" spans="1:24">
      <c r="A618" t="s">
        <v>1874</v>
      </c>
      <c r="B618" t="s">
        <v>17</v>
      </c>
      <c r="C618" t="s">
        <v>32</v>
      </c>
      <c r="D618" t="s">
        <v>19</v>
      </c>
      <c r="E618" t="s">
        <v>33</v>
      </c>
      <c r="F618" t="s">
        <v>21</v>
      </c>
      <c r="G618">
        <v>227</v>
      </c>
      <c r="H618" t="s">
        <v>21</v>
      </c>
      <c r="I618" t="s">
        <v>35</v>
      </c>
      <c r="J618" t="s">
        <v>30</v>
      </c>
      <c r="K618" t="s">
        <v>52</v>
      </c>
      <c r="L618" t="s">
        <v>53</v>
      </c>
      <c r="M618" t="s">
        <v>60</v>
      </c>
      <c r="N618" t="s">
        <v>27</v>
      </c>
      <c r="O618" t="s">
        <v>28</v>
      </c>
      <c r="P618" t="s">
        <v>29</v>
      </c>
      <c r="Q618" t="s">
        <v>30</v>
      </c>
      <c r="R618" t="s">
        <v>21</v>
      </c>
      <c r="S618" t="s">
        <v>2557</v>
      </c>
      <c r="T618" t="s">
        <v>21</v>
      </c>
      <c r="U618" t="s">
        <v>74</v>
      </c>
      <c r="V618">
        <v>0.38333333333333336</v>
      </c>
      <c r="W618" t="s">
        <v>2595</v>
      </c>
      <c r="X618">
        <v>6</v>
      </c>
    </row>
    <row r="619" spans="1:24">
      <c r="A619" t="s">
        <v>3009</v>
      </c>
      <c r="B619" t="s">
        <v>121</v>
      </c>
      <c r="C619" t="s">
        <v>56</v>
      </c>
      <c r="D619" t="s">
        <v>19</v>
      </c>
      <c r="E619" t="s">
        <v>20</v>
      </c>
      <c r="F619" t="s">
        <v>21</v>
      </c>
      <c r="G619">
        <v>506</v>
      </c>
      <c r="H619" t="s">
        <v>35</v>
      </c>
      <c r="I619" t="s">
        <v>35</v>
      </c>
      <c r="J619" t="s">
        <v>30</v>
      </c>
      <c r="K619" t="s">
        <v>130</v>
      </c>
      <c r="L619" t="s">
        <v>53</v>
      </c>
      <c r="M619" t="s">
        <v>868</v>
      </c>
      <c r="N619" t="s">
        <v>27</v>
      </c>
      <c r="O619" t="s">
        <v>28</v>
      </c>
      <c r="P619" t="s">
        <v>29</v>
      </c>
      <c r="Q619" t="s">
        <v>30</v>
      </c>
      <c r="R619" t="s">
        <v>21</v>
      </c>
      <c r="S619" t="s">
        <v>2557</v>
      </c>
      <c r="T619" t="s">
        <v>21</v>
      </c>
      <c r="U619" t="s">
        <v>74</v>
      </c>
      <c r="V619">
        <v>2.0333333333333332</v>
      </c>
      <c r="W619" t="s">
        <v>2592</v>
      </c>
      <c r="X619">
        <v>6</v>
      </c>
    </row>
    <row r="620" spans="1:24">
      <c r="A620" t="s">
        <v>3010</v>
      </c>
      <c r="B620" t="s">
        <v>65</v>
      </c>
      <c r="C620" t="s">
        <v>32</v>
      </c>
      <c r="D620" t="s">
        <v>19</v>
      </c>
      <c r="E620" t="s">
        <v>33</v>
      </c>
      <c r="F620" t="s">
        <v>21</v>
      </c>
      <c r="G620">
        <v>472</v>
      </c>
      <c r="H620" t="s">
        <v>35</v>
      </c>
      <c r="I620" t="s">
        <v>21</v>
      </c>
      <c r="J620" t="s">
        <v>30</v>
      </c>
      <c r="K620" t="s">
        <v>24</v>
      </c>
      <c r="L620" t="s">
        <v>53</v>
      </c>
      <c r="M620" t="s">
        <v>584</v>
      </c>
      <c r="N620" t="s">
        <v>27</v>
      </c>
      <c r="O620" t="s">
        <v>28</v>
      </c>
      <c r="P620" t="s">
        <v>29</v>
      </c>
      <c r="Q620" t="s">
        <v>30</v>
      </c>
      <c r="R620" t="s">
        <v>21</v>
      </c>
      <c r="S620" t="s">
        <v>2557</v>
      </c>
      <c r="T620" t="s">
        <v>21</v>
      </c>
      <c r="U620" t="s">
        <v>74</v>
      </c>
      <c r="V620">
        <v>16.95</v>
      </c>
      <c r="W620" t="s">
        <v>2594</v>
      </c>
      <c r="X620">
        <v>6</v>
      </c>
    </row>
    <row r="621" spans="1:24">
      <c r="A621" t="s">
        <v>3011</v>
      </c>
      <c r="B621" t="s">
        <v>65</v>
      </c>
      <c r="C621" t="s">
        <v>56</v>
      </c>
      <c r="D621" t="s">
        <v>19</v>
      </c>
      <c r="E621" t="s">
        <v>20</v>
      </c>
      <c r="F621" t="s">
        <v>21</v>
      </c>
      <c r="G621">
        <v>398</v>
      </c>
      <c r="H621" t="s">
        <v>35</v>
      </c>
      <c r="I621" t="s">
        <v>21</v>
      </c>
      <c r="J621" t="s">
        <v>30</v>
      </c>
      <c r="K621" t="s">
        <v>130</v>
      </c>
      <c r="L621" t="s">
        <v>53</v>
      </c>
      <c r="M621" t="s">
        <v>602</v>
      </c>
      <c r="N621" t="s">
        <v>27</v>
      </c>
      <c r="O621" t="s">
        <v>28</v>
      </c>
      <c r="P621" t="s">
        <v>29</v>
      </c>
      <c r="Q621" t="s">
        <v>30</v>
      </c>
      <c r="R621" t="s">
        <v>21</v>
      </c>
      <c r="S621" t="s">
        <v>2557</v>
      </c>
      <c r="T621" t="s">
        <v>21</v>
      </c>
      <c r="U621" t="s">
        <v>74</v>
      </c>
      <c r="V621">
        <v>4.6333333333333337</v>
      </c>
      <c r="W621" t="s">
        <v>2594</v>
      </c>
      <c r="X621">
        <v>6</v>
      </c>
    </row>
    <row r="622" spans="1:24">
      <c r="A622" t="s">
        <v>3012</v>
      </c>
      <c r="B622" t="s">
        <v>162</v>
      </c>
      <c r="C622" t="s">
        <v>77</v>
      </c>
      <c r="D622" t="s">
        <v>19</v>
      </c>
      <c r="E622" t="s">
        <v>20</v>
      </c>
      <c r="F622" t="s">
        <v>21</v>
      </c>
      <c r="G622">
        <v>563</v>
      </c>
      <c r="H622" t="s">
        <v>21</v>
      </c>
      <c r="I622" t="s">
        <v>21</v>
      </c>
      <c r="J622" t="s">
        <v>30</v>
      </c>
      <c r="K622" t="s">
        <v>24</v>
      </c>
      <c r="L622" t="s">
        <v>53</v>
      </c>
      <c r="M622" t="s">
        <v>376</v>
      </c>
      <c r="N622" t="s">
        <v>27</v>
      </c>
      <c r="O622" t="s">
        <v>28</v>
      </c>
      <c r="P622" t="s">
        <v>29</v>
      </c>
      <c r="Q622" t="s">
        <v>30</v>
      </c>
      <c r="R622" t="s">
        <v>21</v>
      </c>
      <c r="S622" t="s">
        <v>2589</v>
      </c>
      <c r="T622" t="s">
        <v>21</v>
      </c>
      <c r="U622" t="s">
        <v>74</v>
      </c>
      <c r="V622">
        <v>1.4</v>
      </c>
      <c r="W622" t="s">
        <v>2593</v>
      </c>
      <c r="X622">
        <v>6</v>
      </c>
    </row>
    <row r="623" spans="1:24">
      <c r="A623" t="s">
        <v>3013</v>
      </c>
      <c r="B623" t="s">
        <v>65</v>
      </c>
      <c r="C623" t="s">
        <v>32</v>
      </c>
      <c r="D623" t="s">
        <v>19</v>
      </c>
      <c r="E623" t="s">
        <v>33</v>
      </c>
      <c r="F623" t="s">
        <v>21</v>
      </c>
      <c r="G623">
        <v>895</v>
      </c>
      <c r="H623" t="s">
        <v>35</v>
      </c>
      <c r="I623" t="s">
        <v>35</v>
      </c>
      <c r="J623" t="s">
        <v>30</v>
      </c>
      <c r="K623" t="s">
        <v>40</v>
      </c>
      <c r="L623" t="s">
        <v>53</v>
      </c>
      <c r="M623" t="s">
        <v>1567</v>
      </c>
      <c r="N623" t="s">
        <v>27</v>
      </c>
      <c r="O623" t="s">
        <v>28</v>
      </c>
      <c r="P623" t="s">
        <v>29</v>
      </c>
      <c r="Q623" t="s">
        <v>30</v>
      </c>
      <c r="R623" t="s">
        <v>21</v>
      </c>
      <c r="S623" t="s">
        <v>2557</v>
      </c>
      <c r="T623" t="s">
        <v>21</v>
      </c>
      <c r="U623" t="s">
        <v>74</v>
      </c>
      <c r="V623">
        <v>10.366666666666667</v>
      </c>
      <c r="W623" t="s">
        <v>2592</v>
      </c>
      <c r="X623">
        <v>6</v>
      </c>
    </row>
    <row r="624" spans="1:24">
      <c r="A624" t="s">
        <v>3014</v>
      </c>
      <c r="B624" t="s">
        <v>55</v>
      </c>
      <c r="C624" t="s">
        <v>144</v>
      </c>
      <c r="D624" t="s">
        <v>19</v>
      </c>
      <c r="E624" t="s">
        <v>33</v>
      </c>
      <c r="F624" t="s">
        <v>21</v>
      </c>
      <c r="G624">
        <v>0</v>
      </c>
      <c r="H624" t="s">
        <v>21</v>
      </c>
      <c r="I624" t="s">
        <v>21</v>
      </c>
      <c r="J624" t="s">
        <v>30</v>
      </c>
      <c r="K624" t="s">
        <v>57</v>
      </c>
      <c r="L624" t="s">
        <v>53</v>
      </c>
      <c r="M624" t="s">
        <v>1906</v>
      </c>
      <c r="N624" t="s">
        <v>27</v>
      </c>
      <c r="O624" t="s">
        <v>28</v>
      </c>
      <c r="P624" t="s">
        <v>29</v>
      </c>
      <c r="Q624" t="s">
        <v>30</v>
      </c>
      <c r="R624" t="s">
        <v>35</v>
      </c>
      <c r="S624" t="s">
        <v>2589</v>
      </c>
      <c r="T624" t="s">
        <v>21</v>
      </c>
      <c r="U624" t="s">
        <v>74</v>
      </c>
      <c r="V624">
        <v>13.533333333333333</v>
      </c>
      <c r="W624" t="s">
        <v>2593</v>
      </c>
      <c r="X624">
        <v>6</v>
      </c>
    </row>
    <row r="625" spans="1:24">
      <c r="A625" t="s">
        <v>3015</v>
      </c>
      <c r="B625" t="s">
        <v>197</v>
      </c>
      <c r="C625" t="s">
        <v>30</v>
      </c>
      <c r="D625" t="s">
        <v>19</v>
      </c>
      <c r="E625" t="s">
        <v>20</v>
      </c>
      <c r="F625" t="s">
        <v>21</v>
      </c>
      <c r="G625">
        <v>44</v>
      </c>
      <c r="H625" t="s">
        <v>21</v>
      </c>
      <c r="I625" t="s">
        <v>21</v>
      </c>
      <c r="J625" t="s">
        <v>30</v>
      </c>
      <c r="K625" t="s">
        <v>36</v>
      </c>
      <c r="L625" t="s">
        <v>53</v>
      </c>
      <c r="M625" t="s">
        <v>158</v>
      </c>
      <c r="N625" t="s">
        <v>27</v>
      </c>
      <c r="O625" t="s">
        <v>28</v>
      </c>
      <c r="P625" t="s">
        <v>29</v>
      </c>
      <c r="Q625" t="s">
        <v>30</v>
      </c>
      <c r="R625" t="s">
        <v>21</v>
      </c>
      <c r="S625" t="s">
        <v>2589</v>
      </c>
      <c r="T625" t="s">
        <v>21</v>
      </c>
      <c r="U625" t="s">
        <v>74</v>
      </c>
      <c r="V625">
        <v>1.35</v>
      </c>
      <c r="W625" t="s">
        <v>2593</v>
      </c>
      <c r="X625">
        <v>6</v>
      </c>
    </row>
    <row r="626" spans="1:24">
      <c r="A626" t="s">
        <v>110</v>
      </c>
      <c r="B626" t="s">
        <v>167</v>
      </c>
      <c r="C626" t="s">
        <v>144</v>
      </c>
      <c r="D626" t="s">
        <v>122</v>
      </c>
      <c r="E626" t="s">
        <v>20</v>
      </c>
      <c r="F626" t="s">
        <v>21</v>
      </c>
      <c r="G626">
        <v>229</v>
      </c>
      <c r="H626" t="s">
        <v>21</v>
      </c>
      <c r="I626" t="s">
        <v>21</v>
      </c>
      <c r="J626" t="s">
        <v>146</v>
      </c>
      <c r="K626" t="s">
        <v>169</v>
      </c>
      <c r="L626" t="s">
        <v>25</v>
      </c>
      <c r="M626" t="s">
        <v>170</v>
      </c>
      <c r="N626" t="s">
        <v>27</v>
      </c>
      <c r="O626" t="s">
        <v>28</v>
      </c>
      <c r="P626" t="s">
        <v>29</v>
      </c>
      <c r="Q626" t="s">
        <v>30</v>
      </c>
      <c r="R626" t="s">
        <v>35</v>
      </c>
      <c r="S626" t="s">
        <v>2559</v>
      </c>
      <c r="T626" t="s">
        <v>21</v>
      </c>
      <c r="U626" t="s">
        <v>349</v>
      </c>
      <c r="V626">
        <v>1.6166666666666667</v>
      </c>
      <c r="W626" t="s">
        <v>2593</v>
      </c>
      <c r="X626">
        <v>10</v>
      </c>
    </row>
    <row r="627" spans="1:24">
      <c r="A627" t="s">
        <v>79</v>
      </c>
      <c r="B627" t="s">
        <v>79</v>
      </c>
      <c r="C627" t="s">
        <v>43</v>
      </c>
      <c r="D627" t="s">
        <v>19</v>
      </c>
      <c r="E627" t="s">
        <v>33</v>
      </c>
      <c r="F627" t="s">
        <v>21</v>
      </c>
      <c r="G627">
        <v>82</v>
      </c>
      <c r="H627" t="s">
        <v>21</v>
      </c>
      <c r="I627" t="s">
        <v>35</v>
      </c>
      <c r="J627" t="s">
        <v>146</v>
      </c>
      <c r="K627" t="s">
        <v>40</v>
      </c>
      <c r="L627" t="s">
        <v>61</v>
      </c>
      <c r="M627" t="s">
        <v>127</v>
      </c>
      <c r="N627" t="s">
        <v>27</v>
      </c>
      <c r="O627" t="s">
        <v>28</v>
      </c>
      <c r="P627" t="s">
        <v>29</v>
      </c>
      <c r="Q627" t="s">
        <v>30</v>
      </c>
      <c r="R627" t="s">
        <v>21</v>
      </c>
      <c r="S627" t="s">
        <v>2589</v>
      </c>
      <c r="T627" t="s">
        <v>21</v>
      </c>
      <c r="U627" t="s">
        <v>63</v>
      </c>
      <c r="V627">
        <v>2.3333333333333335</v>
      </c>
      <c r="W627" t="s">
        <v>2595</v>
      </c>
      <c r="X627">
        <v>2</v>
      </c>
    </row>
    <row r="628" spans="1:24">
      <c r="A628" t="s">
        <v>184</v>
      </c>
      <c r="B628" t="s">
        <v>99</v>
      </c>
      <c r="C628" t="s">
        <v>56</v>
      </c>
      <c r="D628" t="s">
        <v>44</v>
      </c>
      <c r="E628" t="s">
        <v>45</v>
      </c>
      <c r="F628" t="s">
        <v>21</v>
      </c>
      <c r="G628">
        <v>455</v>
      </c>
      <c r="H628" t="s">
        <v>21</v>
      </c>
      <c r="I628" t="s">
        <v>21</v>
      </c>
      <c r="J628" t="s">
        <v>146</v>
      </c>
      <c r="K628" t="s">
        <v>152</v>
      </c>
      <c r="L628" t="s">
        <v>48</v>
      </c>
      <c r="M628" t="s">
        <v>431</v>
      </c>
      <c r="N628" t="s">
        <v>27</v>
      </c>
      <c r="O628" t="s">
        <v>28</v>
      </c>
      <c r="P628" t="s">
        <v>29</v>
      </c>
      <c r="Q628" t="s">
        <v>30</v>
      </c>
      <c r="R628" t="s">
        <v>35</v>
      </c>
      <c r="S628" t="s">
        <v>2556</v>
      </c>
      <c r="T628" t="s">
        <v>21</v>
      </c>
      <c r="U628" t="s">
        <v>40</v>
      </c>
      <c r="V628">
        <v>6.7166666666666668</v>
      </c>
      <c r="W628" t="s">
        <v>2593</v>
      </c>
      <c r="X628">
        <v>4</v>
      </c>
    </row>
    <row r="629" spans="1:24">
      <c r="A629" t="s">
        <v>663</v>
      </c>
      <c r="B629" t="s">
        <v>106</v>
      </c>
      <c r="C629" t="s">
        <v>56</v>
      </c>
      <c r="D629" t="s">
        <v>19</v>
      </c>
      <c r="E629" t="s">
        <v>33</v>
      </c>
      <c r="F629" t="s">
        <v>21</v>
      </c>
      <c r="G629">
        <v>345</v>
      </c>
      <c r="H629" t="s">
        <v>35</v>
      </c>
      <c r="I629" t="s">
        <v>21</v>
      </c>
      <c r="J629" t="s">
        <v>146</v>
      </c>
      <c r="K629" t="s">
        <v>169</v>
      </c>
      <c r="L629" t="s">
        <v>119</v>
      </c>
      <c r="M629" t="s">
        <v>548</v>
      </c>
      <c r="N629" t="s">
        <v>27</v>
      </c>
      <c r="O629" t="s">
        <v>28</v>
      </c>
      <c r="P629" t="s">
        <v>29</v>
      </c>
      <c r="Q629" t="s">
        <v>30</v>
      </c>
      <c r="R629" t="s">
        <v>21</v>
      </c>
      <c r="S629" t="s">
        <v>2589</v>
      </c>
      <c r="T629" t="s">
        <v>21</v>
      </c>
      <c r="U629" t="s">
        <v>118</v>
      </c>
      <c r="V629">
        <v>10.083333333333334</v>
      </c>
      <c r="W629" t="s">
        <v>2594</v>
      </c>
      <c r="X629">
        <v>7</v>
      </c>
    </row>
    <row r="630" spans="1:24">
      <c r="A630" t="s">
        <v>3016</v>
      </c>
      <c r="B630" t="s">
        <v>202</v>
      </c>
      <c r="C630" t="s">
        <v>77</v>
      </c>
      <c r="D630" t="s">
        <v>19</v>
      </c>
      <c r="E630" t="s">
        <v>33</v>
      </c>
      <c r="F630" t="s">
        <v>21</v>
      </c>
      <c r="G630">
        <v>665</v>
      </c>
      <c r="H630" t="s">
        <v>21</v>
      </c>
      <c r="I630" t="s">
        <v>21</v>
      </c>
      <c r="J630" t="s">
        <v>146</v>
      </c>
      <c r="K630" t="s">
        <v>82</v>
      </c>
      <c r="L630" t="s">
        <v>124</v>
      </c>
      <c r="M630" t="s">
        <v>766</v>
      </c>
      <c r="N630" t="s">
        <v>27</v>
      </c>
      <c r="O630" t="s">
        <v>28</v>
      </c>
      <c r="P630" t="s">
        <v>29</v>
      </c>
      <c r="Q630" t="s">
        <v>30</v>
      </c>
      <c r="R630" t="s">
        <v>21</v>
      </c>
      <c r="S630" t="s">
        <v>2589</v>
      </c>
      <c r="T630" t="s">
        <v>21</v>
      </c>
      <c r="U630" t="s">
        <v>36</v>
      </c>
      <c r="V630">
        <v>3.9666666666666668</v>
      </c>
      <c r="W630" t="s">
        <v>2593</v>
      </c>
      <c r="X630">
        <v>11</v>
      </c>
    </row>
    <row r="631" spans="1:24">
      <c r="A631" t="s">
        <v>1323</v>
      </c>
      <c r="B631" t="s">
        <v>103</v>
      </c>
      <c r="C631" t="s">
        <v>43</v>
      </c>
      <c r="D631" t="s">
        <v>19</v>
      </c>
      <c r="E631" t="s">
        <v>45</v>
      </c>
      <c r="F631" t="s">
        <v>21</v>
      </c>
      <c r="G631">
        <v>1584</v>
      </c>
      <c r="H631" t="s">
        <v>35</v>
      </c>
      <c r="I631" t="s">
        <v>21</v>
      </c>
      <c r="J631" t="s">
        <v>146</v>
      </c>
      <c r="K631" t="s">
        <v>152</v>
      </c>
      <c r="L631" t="s">
        <v>124</v>
      </c>
      <c r="M631" t="s">
        <v>776</v>
      </c>
      <c r="N631" t="s">
        <v>27</v>
      </c>
      <c r="O631" t="s">
        <v>28</v>
      </c>
      <c r="P631" t="s">
        <v>29</v>
      </c>
      <c r="Q631" t="s">
        <v>30</v>
      </c>
      <c r="R631" t="s">
        <v>21</v>
      </c>
      <c r="S631" t="s">
        <v>2557</v>
      </c>
      <c r="T631" t="s">
        <v>21</v>
      </c>
      <c r="U631" t="s">
        <v>36</v>
      </c>
      <c r="V631">
        <v>11.016666666666667</v>
      </c>
      <c r="W631" t="s">
        <v>2594</v>
      </c>
      <c r="X631">
        <v>11</v>
      </c>
    </row>
    <row r="632" spans="1:24">
      <c r="A632" t="s">
        <v>389</v>
      </c>
      <c r="B632" t="s">
        <v>71</v>
      </c>
      <c r="C632" t="s">
        <v>43</v>
      </c>
      <c r="D632" t="s">
        <v>44</v>
      </c>
      <c r="E632" t="s">
        <v>45</v>
      </c>
      <c r="F632" t="s">
        <v>21</v>
      </c>
      <c r="G632">
        <v>12437</v>
      </c>
      <c r="H632" t="s">
        <v>21</v>
      </c>
      <c r="I632" t="s">
        <v>21</v>
      </c>
      <c r="J632" t="s">
        <v>146</v>
      </c>
      <c r="K632" t="s">
        <v>123</v>
      </c>
      <c r="L632" t="s">
        <v>124</v>
      </c>
      <c r="M632" t="s">
        <v>103</v>
      </c>
      <c r="N632" t="s">
        <v>27</v>
      </c>
      <c r="O632" t="s">
        <v>28</v>
      </c>
      <c r="P632" t="s">
        <v>29</v>
      </c>
      <c r="Q632" t="s">
        <v>30</v>
      </c>
      <c r="R632" t="s">
        <v>21</v>
      </c>
      <c r="S632" t="s">
        <v>2557</v>
      </c>
      <c r="T632" t="s">
        <v>21</v>
      </c>
      <c r="U632" t="s">
        <v>36</v>
      </c>
      <c r="V632">
        <v>0.66666666666666663</v>
      </c>
      <c r="W632" t="s">
        <v>2593</v>
      </c>
      <c r="X632">
        <v>11</v>
      </c>
    </row>
    <row r="633" spans="1:24">
      <c r="A633" t="s">
        <v>373</v>
      </c>
      <c r="B633" t="s">
        <v>180</v>
      </c>
      <c r="C633" t="s">
        <v>77</v>
      </c>
      <c r="D633" t="s">
        <v>19</v>
      </c>
      <c r="E633" t="s">
        <v>45</v>
      </c>
      <c r="F633" t="s">
        <v>21</v>
      </c>
      <c r="G633">
        <v>54</v>
      </c>
      <c r="H633" t="s">
        <v>35</v>
      </c>
      <c r="I633" t="s">
        <v>35</v>
      </c>
      <c r="J633" t="s">
        <v>146</v>
      </c>
      <c r="K633" t="s">
        <v>123</v>
      </c>
      <c r="L633" t="s">
        <v>124</v>
      </c>
      <c r="M633" t="s">
        <v>363</v>
      </c>
      <c r="N633" t="s">
        <v>27</v>
      </c>
      <c r="O633" t="s">
        <v>28</v>
      </c>
      <c r="P633" t="s">
        <v>29</v>
      </c>
      <c r="Q633" t="s">
        <v>30</v>
      </c>
      <c r="R633" t="s">
        <v>21</v>
      </c>
      <c r="S633" t="s">
        <v>2589</v>
      </c>
      <c r="T633" t="s">
        <v>21</v>
      </c>
      <c r="U633" t="s">
        <v>36</v>
      </c>
      <c r="V633">
        <v>1.7166666666666666</v>
      </c>
      <c r="W633" t="s">
        <v>2592</v>
      </c>
      <c r="X633">
        <v>11</v>
      </c>
    </row>
    <row r="634" spans="1:24">
      <c r="A634" t="s">
        <v>177</v>
      </c>
      <c r="B634" t="s">
        <v>230</v>
      </c>
      <c r="C634" t="s">
        <v>18</v>
      </c>
      <c r="D634" t="s">
        <v>44</v>
      </c>
      <c r="E634" t="s">
        <v>45</v>
      </c>
      <c r="F634" t="s">
        <v>21</v>
      </c>
      <c r="G634">
        <v>1594</v>
      </c>
      <c r="H634" t="s">
        <v>21</v>
      </c>
      <c r="I634" t="s">
        <v>21</v>
      </c>
      <c r="J634" t="s">
        <v>146</v>
      </c>
      <c r="K634" t="s">
        <v>40</v>
      </c>
      <c r="L634" t="s">
        <v>61</v>
      </c>
      <c r="M634" t="s">
        <v>522</v>
      </c>
      <c r="N634" t="s">
        <v>27</v>
      </c>
      <c r="O634" t="s">
        <v>28</v>
      </c>
      <c r="P634" t="s">
        <v>29</v>
      </c>
      <c r="Q634" t="s">
        <v>30</v>
      </c>
      <c r="R634" t="s">
        <v>21</v>
      </c>
      <c r="S634" t="s">
        <v>2589</v>
      </c>
      <c r="T634" t="s">
        <v>21</v>
      </c>
      <c r="U634" t="s">
        <v>63</v>
      </c>
      <c r="V634">
        <v>3.2833333333333332</v>
      </c>
      <c r="W634" t="s">
        <v>2593</v>
      </c>
      <c r="X634">
        <v>2</v>
      </c>
    </row>
    <row r="635" spans="1:24">
      <c r="A635" t="s">
        <v>1468</v>
      </c>
      <c r="B635" t="s">
        <v>382</v>
      </c>
      <c r="C635" t="s">
        <v>43</v>
      </c>
      <c r="D635" t="s">
        <v>19</v>
      </c>
      <c r="E635" t="s">
        <v>20</v>
      </c>
      <c r="F635" t="s">
        <v>21</v>
      </c>
      <c r="G635">
        <v>6483</v>
      </c>
      <c r="H635" t="s">
        <v>21</v>
      </c>
      <c r="I635" t="s">
        <v>21</v>
      </c>
      <c r="J635" t="s">
        <v>146</v>
      </c>
      <c r="K635" t="s">
        <v>24</v>
      </c>
      <c r="L635" t="s">
        <v>25</v>
      </c>
      <c r="M635" t="s">
        <v>463</v>
      </c>
      <c r="N635" t="s">
        <v>27</v>
      </c>
      <c r="O635" t="s">
        <v>28</v>
      </c>
      <c r="P635" t="s">
        <v>29</v>
      </c>
      <c r="Q635" t="s">
        <v>30</v>
      </c>
      <c r="R635" t="s">
        <v>21</v>
      </c>
      <c r="S635" t="s">
        <v>2559</v>
      </c>
      <c r="T635" t="s">
        <v>21</v>
      </c>
      <c r="U635" t="s">
        <v>349</v>
      </c>
      <c r="V635">
        <v>2.0499999999999998</v>
      </c>
      <c r="W635" t="s">
        <v>2593</v>
      </c>
      <c r="X635">
        <v>10</v>
      </c>
    </row>
    <row r="636" spans="1:24">
      <c r="A636" t="s">
        <v>2058</v>
      </c>
      <c r="B636" t="s">
        <v>151</v>
      </c>
      <c r="C636" t="s">
        <v>43</v>
      </c>
      <c r="D636" t="s">
        <v>19</v>
      </c>
      <c r="E636" t="s">
        <v>33</v>
      </c>
      <c r="F636" t="s">
        <v>21</v>
      </c>
      <c r="G636">
        <v>66</v>
      </c>
      <c r="H636" t="s">
        <v>21</v>
      </c>
      <c r="I636" t="s">
        <v>35</v>
      </c>
      <c r="J636" t="s">
        <v>146</v>
      </c>
      <c r="K636" t="s">
        <v>219</v>
      </c>
      <c r="L636" t="s">
        <v>119</v>
      </c>
      <c r="M636" t="s">
        <v>62</v>
      </c>
      <c r="N636" t="s">
        <v>27</v>
      </c>
      <c r="O636" t="s">
        <v>28</v>
      </c>
      <c r="P636" t="s">
        <v>29</v>
      </c>
      <c r="Q636" t="s">
        <v>30</v>
      </c>
      <c r="R636" t="s">
        <v>21</v>
      </c>
      <c r="S636" t="s">
        <v>2589</v>
      </c>
      <c r="T636" t="s">
        <v>21</v>
      </c>
      <c r="U636" t="s">
        <v>118</v>
      </c>
      <c r="V636">
        <v>2.35</v>
      </c>
      <c r="W636" t="s">
        <v>2595</v>
      </c>
      <c r="X636">
        <v>7</v>
      </c>
    </row>
    <row r="637" spans="1:24">
      <c r="A637" t="s">
        <v>1518</v>
      </c>
      <c r="B637" t="s">
        <v>71</v>
      </c>
      <c r="C637" t="s">
        <v>72</v>
      </c>
      <c r="D637" t="s">
        <v>19</v>
      </c>
      <c r="E637" t="s">
        <v>45</v>
      </c>
      <c r="F637" t="s">
        <v>21</v>
      </c>
      <c r="G637">
        <v>794</v>
      </c>
      <c r="H637" t="s">
        <v>21</v>
      </c>
      <c r="I637" t="s">
        <v>21</v>
      </c>
      <c r="J637" t="s">
        <v>146</v>
      </c>
      <c r="K637" t="s">
        <v>63</v>
      </c>
      <c r="L637" t="s">
        <v>61</v>
      </c>
      <c r="M637" t="s">
        <v>139</v>
      </c>
      <c r="N637" t="s">
        <v>27</v>
      </c>
      <c r="O637" t="s">
        <v>28</v>
      </c>
      <c r="P637" t="s">
        <v>29</v>
      </c>
      <c r="Q637" t="s">
        <v>30</v>
      </c>
      <c r="R637" t="s">
        <v>21</v>
      </c>
      <c r="S637" t="s">
        <v>2557</v>
      </c>
      <c r="T637" t="s">
        <v>21</v>
      </c>
      <c r="U637" t="s">
        <v>63</v>
      </c>
      <c r="V637">
        <v>3.0333333333333332</v>
      </c>
      <c r="W637" t="s">
        <v>2593</v>
      </c>
      <c r="X637">
        <v>2</v>
      </c>
    </row>
    <row r="638" spans="1:24">
      <c r="A638" t="s">
        <v>3017</v>
      </c>
      <c r="B638" t="s">
        <v>140</v>
      </c>
      <c r="C638" t="s">
        <v>56</v>
      </c>
      <c r="D638" t="s">
        <v>19</v>
      </c>
      <c r="E638" t="s">
        <v>20</v>
      </c>
      <c r="F638" t="s">
        <v>21</v>
      </c>
      <c r="G638">
        <v>3873</v>
      </c>
      <c r="H638" t="s">
        <v>21</v>
      </c>
      <c r="I638" t="s">
        <v>21</v>
      </c>
      <c r="J638" t="s">
        <v>146</v>
      </c>
      <c r="K638" t="s">
        <v>152</v>
      </c>
      <c r="L638" t="s">
        <v>48</v>
      </c>
      <c r="M638" t="s">
        <v>468</v>
      </c>
      <c r="N638" t="s">
        <v>27</v>
      </c>
      <c r="O638" t="s">
        <v>28</v>
      </c>
      <c r="P638" t="s">
        <v>29</v>
      </c>
      <c r="Q638" t="s">
        <v>30</v>
      </c>
      <c r="R638" t="s">
        <v>21</v>
      </c>
      <c r="S638" t="s">
        <v>2589</v>
      </c>
      <c r="T638" t="s">
        <v>21</v>
      </c>
      <c r="U638" t="s">
        <v>40</v>
      </c>
      <c r="V638">
        <v>3.7</v>
      </c>
      <c r="W638" t="s">
        <v>2593</v>
      </c>
      <c r="X638">
        <v>4</v>
      </c>
    </row>
    <row r="639" spans="1:24">
      <c r="A639" t="s">
        <v>525</v>
      </c>
      <c r="B639" t="s">
        <v>79</v>
      </c>
      <c r="C639" t="s">
        <v>144</v>
      </c>
      <c r="D639" t="s">
        <v>19</v>
      </c>
      <c r="E639" t="s">
        <v>20</v>
      </c>
      <c r="F639" t="s">
        <v>21</v>
      </c>
      <c r="G639">
        <v>808</v>
      </c>
      <c r="H639" t="s">
        <v>21</v>
      </c>
      <c r="I639" t="s">
        <v>21</v>
      </c>
      <c r="J639" t="s">
        <v>146</v>
      </c>
      <c r="K639" t="s">
        <v>118</v>
      </c>
      <c r="L639" t="s">
        <v>119</v>
      </c>
      <c r="M639" t="s">
        <v>1127</v>
      </c>
      <c r="N639" t="s">
        <v>27</v>
      </c>
      <c r="O639" t="s">
        <v>28</v>
      </c>
      <c r="P639" t="s">
        <v>29</v>
      </c>
      <c r="Q639" t="s">
        <v>30</v>
      </c>
      <c r="R639" t="s">
        <v>21</v>
      </c>
      <c r="S639" t="s">
        <v>2589</v>
      </c>
      <c r="T639" t="s">
        <v>21</v>
      </c>
      <c r="U639" t="s">
        <v>118</v>
      </c>
      <c r="V639">
        <v>4.5666666666666664</v>
      </c>
      <c r="W639" t="s">
        <v>2593</v>
      </c>
      <c r="X639">
        <v>7</v>
      </c>
    </row>
    <row r="640" spans="1:24">
      <c r="A640" t="s">
        <v>3018</v>
      </c>
      <c r="B640" t="s">
        <v>665</v>
      </c>
      <c r="C640" t="s">
        <v>56</v>
      </c>
      <c r="D640" t="s">
        <v>19</v>
      </c>
      <c r="E640" t="s">
        <v>20</v>
      </c>
      <c r="F640" t="s">
        <v>21</v>
      </c>
      <c r="G640">
        <v>4415</v>
      </c>
      <c r="H640" t="s">
        <v>21</v>
      </c>
      <c r="I640" t="s">
        <v>21</v>
      </c>
      <c r="J640" t="s">
        <v>146</v>
      </c>
      <c r="K640" t="s">
        <v>91</v>
      </c>
      <c r="L640" t="s">
        <v>25</v>
      </c>
      <c r="M640" t="s">
        <v>529</v>
      </c>
      <c r="N640" t="s">
        <v>27</v>
      </c>
      <c r="O640" t="s">
        <v>28</v>
      </c>
      <c r="P640" t="s">
        <v>29</v>
      </c>
      <c r="Q640" t="s">
        <v>30</v>
      </c>
      <c r="R640" t="s">
        <v>21</v>
      </c>
      <c r="S640" t="s">
        <v>2559</v>
      </c>
      <c r="T640" t="s">
        <v>21</v>
      </c>
      <c r="U640" t="s">
        <v>349</v>
      </c>
      <c r="V640">
        <v>2</v>
      </c>
      <c r="W640" t="s">
        <v>2593</v>
      </c>
      <c r="X640">
        <v>10</v>
      </c>
    </row>
    <row r="641" spans="1:24">
      <c r="A641" t="s">
        <v>3019</v>
      </c>
      <c r="B641" t="s">
        <v>230</v>
      </c>
      <c r="C641" t="s">
        <v>32</v>
      </c>
      <c r="D641" t="s">
        <v>122</v>
      </c>
      <c r="E641" t="s">
        <v>33</v>
      </c>
      <c r="F641" t="s">
        <v>21</v>
      </c>
      <c r="G641">
        <v>518</v>
      </c>
      <c r="H641" t="s">
        <v>35</v>
      </c>
      <c r="I641" t="s">
        <v>21</v>
      </c>
      <c r="J641" t="s">
        <v>146</v>
      </c>
      <c r="K641" t="s">
        <v>82</v>
      </c>
      <c r="L641" t="s">
        <v>124</v>
      </c>
      <c r="M641" t="s">
        <v>314</v>
      </c>
      <c r="N641" t="s">
        <v>27</v>
      </c>
      <c r="O641" t="s">
        <v>28</v>
      </c>
      <c r="P641" t="s">
        <v>29</v>
      </c>
      <c r="Q641" t="s">
        <v>30</v>
      </c>
      <c r="R641" t="s">
        <v>21</v>
      </c>
      <c r="S641" t="s">
        <v>2589</v>
      </c>
      <c r="T641" t="s">
        <v>21</v>
      </c>
      <c r="U641" t="s">
        <v>36</v>
      </c>
      <c r="V641">
        <v>1.2666666666666666</v>
      </c>
      <c r="W641" t="s">
        <v>2594</v>
      </c>
      <c r="X641">
        <v>11</v>
      </c>
    </row>
    <row r="642" spans="1:24">
      <c r="A642" t="s">
        <v>3020</v>
      </c>
      <c r="B642" t="s">
        <v>103</v>
      </c>
      <c r="C642" t="s">
        <v>43</v>
      </c>
      <c r="D642" t="s">
        <v>19</v>
      </c>
      <c r="E642" t="s">
        <v>45</v>
      </c>
      <c r="F642" t="s">
        <v>21</v>
      </c>
      <c r="G642">
        <v>-7</v>
      </c>
      <c r="H642" t="s">
        <v>21</v>
      </c>
      <c r="I642" t="s">
        <v>35</v>
      </c>
      <c r="J642" t="s">
        <v>146</v>
      </c>
      <c r="K642" t="s">
        <v>114</v>
      </c>
      <c r="L642" t="s">
        <v>119</v>
      </c>
      <c r="M642" t="s">
        <v>1406</v>
      </c>
      <c r="N642" t="s">
        <v>27</v>
      </c>
      <c r="O642" t="s">
        <v>28</v>
      </c>
      <c r="P642" t="s">
        <v>29</v>
      </c>
      <c r="Q642" t="s">
        <v>30</v>
      </c>
      <c r="R642" t="s">
        <v>21</v>
      </c>
      <c r="S642" t="s">
        <v>2557</v>
      </c>
      <c r="T642" t="s">
        <v>21</v>
      </c>
      <c r="U642" t="s">
        <v>118</v>
      </c>
      <c r="V642">
        <v>11.616666666666667</v>
      </c>
      <c r="W642" t="s">
        <v>2595</v>
      </c>
      <c r="X642">
        <v>7</v>
      </c>
    </row>
    <row r="643" spans="1:24">
      <c r="A643" t="s">
        <v>504</v>
      </c>
      <c r="B643" t="s">
        <v>323</v>
      </c>
      <c r="C643" t="s">
        <v>135</v>
      </c>
      <c r="D643" t="s">
        <v>19</v>
      </c>
      <c r="E643" t="s">
        <v>20</v>
      </c>
      <c r="F643" t="s">
        <v>21</v>
      </c>
      <c r="G643">
        <v>19</v>
      </c>
      <c r="H643" t="s">
        <v>35</v>
      </c>
      <c r="I643" t="s">
        <v>21</v>
      </c>
      <c r="J643" t="s">
        <v>146</v>
      </c>
      <c r="K643" t="s">
        <v>152</v>
      </c>
      <c r="L643" t="s">
        <v>119</v>
      </c>
      <c r="M643" t="s">
        <v>157</v>
      </c>
      <c r="N643" t="s">
        <v>27</v>
      </c>
      <c r="O643" t="s">
        <v>28</v>
      </c>
      <c r="P643" t="s">
        <v>29</v>
      </c>
      <c r="Q643" t="s">
        <v>30</v>
      </c>
      <c r="R643" t="s">
        <v>21</v>
      </c>
      <c r="S643" t="s">
        <v>2589</v>
      </c>
      <c r="T643" t="s">
        <v>21</v>
      </c>
      <c r="U643" t="s">
        <v>118</v>
      </c>
      <c r="V643">
        <v>2.85</v>
      </c>
      <c r="W643" t="s">
        <v>2594</v>
      </c>
      <c r="X643">
        <v>7</v>
      </c>
    </row>
    <row r="644" spans="1:24">
      <c r="A644" t="s">
        <v>2138</v>
      </c>
      <c r="B644" t="s">
        <v>151</v>
      </c>
      <c r="C644" t="s">
        <v>30</v>
      </c>
      <c r="D644" t="s">
        <v>19</v>
      </c>
      <c r="E644" t="s">
        <v>2553</v>
      </c>
      <c r="F644" t="s">
        <v>21</v>
      </c>
      <c r="G644">
        <v>13</v>
      </c>
      <c r="H644" t="s">
        <v>21</v>
      </c>
      <c r="I644" t="s">
        <v>21</v>
      </c>
      <c r="J644" t="s">
        <v>146</v>
      </c>
      <c r="K644" t="s">
        <v>234</v>
      </c>
      <c r="L644" t="s">
        <v>100</v>
      </c>
      <c r="M644" t="s">
        <v>322</v>
      </c>
      <c r="N644" t="s">
        <v>27</v>
      </c>
      <c r="O644" t="s">
        <v>28</v>
      </c>
      <c r="P644" t="s">
        <v>29</v>
      </c>
      <c r="Q644" t="s">
        <v>30</v>
      </c>
      <c r="R644" t="s">
        <v>21</v>
      </c>
      <c r="S644" t="s">
        <v>2589</v>
      </c>
      <c r="T644" t="s">
        <v>21</v>
      </c>
      <c r="U644" t="s">
        <v>27</v>
      </c>
      <c r="V644">
        <v>1.1499999999999999</v>
      </c>
      <c r="W644" t="s">
        <v>2593</v>
      </c>
      <c r="X644">
        <v>1</v>
      </c>
    </row>
    <row r="645" spans="1:24">
      <c r="A645" t="s">
        <v>3021</v>
      </c>
      <c r="B645" t="s">
        <v>216</v>
      </c>
      <c r="C645" t="s">
        <v>43</v>
      </c>
      <c r="D645" t="s">
        <v>122</v>
      </c>
      <c r="E645" t="s">
        <v>45</v>
      </c>
      <c r="F645" t="s">
        <v>21</v>
      </c>
      <c r="G645">
        <v>2171</v>
      </c>
      <c r="H645" t="s">
        <v>35</v>
      </c>
      <c r="I645" t="s">
        <v>35</v>
      </c>
      <c r="J645" t="s">
        <v>146</v>
      </c>
      <c r="K645" t="s">
        <v>123</v>
      </c>
      <c r="L645" t="s">
        <v>124</v>
      </c>
      <c r="M645" t="s">
        <v>827</v>
      </c>
      <c r="N645" t="s">
        <v>27</v>
      </c>
      <c r="O645" t="s">
        <v>28</v>
      </c>
      <c r="P645" t="s">
        <v>29</v>
      </c>
      <c r="Q645" t="s">
        <v>30</v>
      </c>
      <c r="R645" t="s">
        <v>35</v>
      </c>
      <c r="S645" t="s">
        <v>2589</v>
      </c>
      <c r="T645" t="s">
        <v>21</v>
      </c>
      <c r="U645" t="s">
        <v>36</v>
      </c>
      <c r="V645">
        <v>17.233333333333334</v>
      </c>
      <c r="W645" t="s">
        <v>2592</v>
      </c>
      <c r="X645">
        <v>11</v>
      </c>
    </row>
    <row r="646" spans="1:24">
      <c r="A646" t="s">
        <v>840</v>
      </c>
      <c r="B646" t="s">
        <v>80</v>
      </c>
      <c r="C646" t="s">
        <v>30</v>
      </c>
      <c r="D646" t="s">
        <v>44</v>
      </c>
      <c r="E646" t="s">
        <v>2553</v>
      </c>
      <c r="F646" t="s">
        <v>21</v>
      </c>
      <c r="G646">
        <v>181</v>
      </c>
      <c r="H646" t="s">
        <v>21</v>
      </c>
      <c r="I646" t="s">
        <v>21</v>
      </c>
      <c r="J646" t="s">
        <v>146</v>
      </c>
      <c r="K646" t="s">
        <v>234</v>
      </c>
      <c r="L646" t="s">
        <v>100</v>
      </c>
      <c r="M646" t="s">
        <v>76</v>
      </c>
      <c r="N646" t="s">
        <v>27</v>
      </c>
      <c r="O646" t="s">
        <v>28</v>
      </c>
      <c r="P646" t="s">
        <v>29</v>
      </c>
      <c r="Q646" t="s">
        <v>30</v>
      </c>
      <c r="R646" t="s">
        <v>21</v>
      </c>
      <c r="S646" t="s">
        <v>2557</v>
      </c>
      <c r="T646" t="s">
        <v>21</v>
      </c>
      <c r="U646" t="s">
        <v>27</v>
      </c>
      <c r="V646">
        <v>0.68333333333333335</v>
      </c>
      <c r="W646" t="s">
        <v>2593</v>
      </c>
      <c r="X646">
        <v>1</v>
      </c>
    </row>
    <row r="647" spans="1:24">
      <c r="A647" t="s">
        <v>1815</v>
      </c>
      <c r="B647" t="s">
        <v>310</v>
      </c>
      <c r="C647" t="s">
        <v>18</v>
      </c>
      <c r="D647" t="s">
        <v>19</v>
      </c>
      <c r="E647" t="s">
        <v>45</v>
      </c>
      <c r="F647" t="s">
        <v>21</v>
      </c>
      <c r="G647">
        <v>744</v>
      </c>
      <c r="H647" t="s">
        <v>21</v>
      </c>
      <c r="I647" t="s">
        <v>21</v>
      </c>
      <c r="J647" t="s">
        <v>146</v>
      </c>
      <c r="K647" t="s">
        <v>234</v>
      </c>
      <c r="L647" t="s">
        <v>100</v>
      </c>
      <c r="M647" t="s">
        <v>121</v>
      </c>
      <c r="N647" t="s">
        <v>27</v>
      </c>
      <c r="O647" t="s">
        <v>28</v>
      </c>
      <c r="P647" t="s">
        <v>29</v>
      </c>
      <c r="Q647" t="s">
        <v>30</v>
      </c>
      <c r="R647" t="s">
        <v>21</v>
      </c>
      <c r="S647" t="s">
        <v>2589</v>
      </c>
      <c r="T647" t="s">
        <v>21</v>
      </c>
      <c r="U647" t="s">
        <v>27</v>
      </c>
      <c r="V647">
        <v>0.6333333333333333</v>
      </c>
      <c r="W647" t="s">
        <v>2593</v>
      </c>
      <c r="X647">
        <v>1</v>
      </c>
    </row>
    <row r="648" spans="1:24">
      <c r="A648" t="s">
        <v>3022</v>
      </c>
      <c r="B648" t="s">
        <v>99</v>
      </c>
      <c r="C648" t="s">
        <v>18</v>
      </c>
      <c r="D648" t="s">
        <v>44</v>
      </c>
      <c r="E648" t="s">
        <v>33</v>
      </c>
      <c r="F648" t="s">
        <v>21</v>
      </c>
      <c r="G648">
        <v>486</v>
      </c>
      <c r="H648" t="s">
        <v>21</v>
      </c>
      <c r="I648" t="s">
        <v>21</v>
      </c>
      <c r="J648" t="s">
        <v>146</v>
      </c>
      <c r="K648" t="s">
        <v>17</v>
      </c>
      <c r="L648" t="s">
        <v>48</v>
      </c>
      <c r="M648" t="s">
        <v>440</v>
      </c>
      <c r="N648" t="s">
        <v>27</v>
      </c>
      <c r="O648" t="s">
        <v>28</v>
      </c>
      <c r="P648" t="s">
        <v>29</v>
      </c>
      <c r="Q648" t="s">
        <v>30</v>
      </c>
      <c r="R648" t="s">
        <v>21</v>
      </c>
      <c r="S648" t="s">
        <v>2556</v>
      </c>
      <c r="T648" t="s">
        <v>21</v>
      </c>
      <c r="U648" t="s">
        <v>40</v>
      </c>
      <c r="V648">
        <v>1.5833333333333333</v>
      </c>
      <c r="W648" t="s">
        <v>2593</v>
      </c>
      <c r="X648">
        <v>4</v>
      </c>
    </row>
    <row r="649" spans="1:24">
      <c r="A649" t="s">
        <v>201</v>
      </c>
      <c r="B649" t="s">
        <v>162</v>
      </c>
      <c r="C649" t="s">
        <v>135</v>
      </c>
      <c r="D649" t="s">
        <v>19</v>
      </c>
      <c r="E649" t="s">
        <v>20</v>
      </c>
      <c r="F649" t="s">
        <v>21</v>
      </c>
      <c r="G649">
        <v>889</v>
      </c>
      <c r="H649" t="s">
        <v>21</v>
      </c>
      <c r="I649" t="s">
        <v>21</v>
      </c>
      <c r="J649" t="s">
        <v>146</v>
      </c>
      <c r="K649" t="s">
        <v>118</v>
      </c>
      <c r="L649" t="s">
        <v>119</v>
      </c>
      <c r="M649" t="s">
        <v>253</v>
      </c>
      <c r="N649" t="s">
        <v>27</v>
      </c>
      <c r="O649" t="s">
        <v>28</v>
      </c>
      <c r="P649" t="s">
        <v>29</v>
      </c>
      <c r="Q649" t="s">
        <v>30</v>
      </c>
      <c r="R649" t="s">
        <v>35</v>
      </c>
      <c r="S649" t="s">
        <v>2589</v>
      </c>
      <c r="T649" t="s">
        <v>21</v>
      </c>
      <c r="U649" t="s">
        <v>118</v>
      </c>
      <c r="V649">
        <v>6.4666666666666668</v>
      </c>
      <c r="W649" t="s">
        <v>2593</v>
      </c>
      <c r="X649">
        <v>7</v>
      </c>
    </row>
    <row r="650" spans="1:24">
      <c r="A650" t="s">
        <v>3023</v>
      </c>
      <c r="B650" t="s">
        <v>259</v>
      </c>
      <c r="C650" t="s">
        <v>77</v>
      </c>
      <c r="D650" t="s">
        <v>19</v>
      </c>
      <c r="E650" t="s">
        <v>20</v>
      </c>
      <c r="F650" t="s">
        <v>21</v>
      </c>
      <c r="G650">
        <v>0</v>
      </c>
      <c r="H650" t="s">
        <v>21</v>
      </c>
      <c r="I650" t="s">
        <v>21</v>
      </c>
      <c r="J650" t="s">
        <v>146</v>
      </c>
      <c r="K650" t="s">
        <v>60</v>
      </c>
      <c r="L650" t="s">
        <v>119</v>
      </c>
      <c r="M650" t="s">
        <v>103</v>
      </c>
      <c r="N650" t="s">
        <v>27</v>
      </c>
      <c r="O650" t="s">
        <v>28</v>
      </c>
      <c r="P650" t="s">
        <v>29</v>
      </c>
      <c r="Q650" t="s">
        <v>30</v>
      </c>
      <c r="R650" t="s">
        <v>21</v>
      </c>
      <c r="S650" t="s">
        <v>2559</v>
      </c>
      <c r="T650" t="s">
        <v>21</v>
      </c>
      <c r="U650" t="s">
        <v>118</v>
      </c>
      <c r="V650">
        <v>0.66666666666666663</v>
      </c>
      <c r="W650" t="s">
        <v>2593</v>
      </c>
      <c r="X650">
        <v>7</v>
      </c>
    </row>
    <row r="651" spans="1:24">
      <c r="A651" t="s">
        <v>3024</v>
      </c>
      <c r="B651" t="s">
        <v>167</v>
      </c>
      <c r="C651" t="s">
        <v>144</v>
      </c>
      <c r="D651" t="s">
        <v>19</v>
      </c>
      <c r="E651" t="s">
        <v>45</v>
      </c>
      <c r="F651" t="s">
        <v>21</v>
      </c>
      <c r="G651">
        <v>226</v>
      </c>
      <c r="H651" t="s">
        <v>21</v>
      </c>
      <c r="I651" t="s">
        <v>21</v>
      </c>
      <c r="J651" t="s">
        <v>146</v>
      </c>
      <c r="K651" t="s">
        <v>74</v>
      </c>
      <c r="L651" t="s">
        <v>124</v>
      </c>
      <c r="M651" t="s">
        <v>734</v>
      </c>
      <c r="N651" t="s">
        <v>27</v>
      </c>
      <c r="O651" t="s">
        <v>28</v>
      </c>
      <c r="P651" t="s">
        <v>29</v>
      </c>
      <c r="Q651" t="s">
        <v>30</v>
      </c>
      <c r="R651" t="s">
        <v>21</v>
      </c>
      <c r="S651" t="s">
        <v>2559</v>
      </c>
      <c r="T651" t="s">
        <v>21</v>
      </c>
      <c r="U651" t="s">
        <v>36</v>
      </c>
      <c r="V651">
        <v>2.2666666666666666</v>
      </c>
      <c r="W651" t="s">
        <v>2593</v>
      </c>
      <c r="X651">
        <v>11</v>
      </c>
    </row>
    <row r="652" spans="1:24">
      <c r="A652" t="s">
        <v>1242</v>
      </c>
      <c r="B652" t="s">
        <v>106</v>
      </c>
      <c r="C652" t="s">
        <v>43</v>
      </c>
      <c r="D652" t="s">
        <v>19</v>
      </c>
      <c r="E652" t="s">
        <v>20</v>
      </c>
      <c r="F652" t="s">
        <v>21</v>
      </c>
      <c r="G652">
        <v>772</v>
      </c>
      <c r="H652" t="s">
        <v>35</v>
      </c>
      <c r="I652" t="s">
        <v>21</v>
      </c>
      <c r="J652" t="s">
        <v>146</v>
      </c>
      <c r="K652" t="s">
        <v>85</v>
      </c>
      <c r="L652" t="s">
        <v>124</v>
      </c>
      <c r="M652" t="s">
        <v>285</v>
      </c>
      <c r="N652" t="s">
        <v>27</v>
      </c>
      <c r="O652" t="s">
        <v>28</v>
      </c>
      <c r="P652" t="s">
        <v>29</v>
      </c>
      <c r="Q652" t="s">
        <v>30</v>
      </c>
      <c r="R652" t="s">
        <v>21</v>
      </c>
      <c r="S652" t="s">
        <v>2589</v>
      </c>
      <c r="T652" t="s">
        <v>21</v>
      </c>
      <c r="U652" t="s">
        <v>36</v>
      </c>
      <c r="V652">
        <v>4.8499999999999996</v>
      </c>
      <c r="W652" t="s">
        <v>2594</v>
      </c>
      <c r="X652">
        <v>11</v>
      </c>
    </row>
    <row r="653" spans="1:24">
      <c r="A653" t="s">
        <v>3025</v>
      </c>
      <c r="B653" t="s">
        <v>323</v>
      </c>
      <c r="C653" t="s">
        <v>135</v>
      </c>
      <c r="D653" t="s">
        <v>19</v>
      </c>
      <c r="E653" t="s">
        <v>20</v>
      </c>
      <c r="F653" t="s">
        <v>21</v>
      </c>
      <c r="G653">
        <v>0</v>
      </c>
      <c r="H653" t="s">
        <v>21</v>
      </c>
      <c r="I653" t="s">
        <v>21</v>
      </c>
      <c r="J653" t="s">
        <v>146</v>
      </c>
      <c r="K653" t="s">
        <v>63</v>
      </c>
      <c r="L653" t="s">
        <v>61</v>
      </c>
      <c r="M653" t="s">
        <v>342</v>
      </c>
      <c r="N653" t="s">
        <v>27</v>
      </c>
      <c r="O653" t="s">
        <v>28</v>
      </c>
      <c r="P653" t="s">
        <v>29</v>
      </c>
      <c r="Q653" t="s">
        <v>30</v>
      </c>
      <c r="R653" t="s">
        <v>21</v>
      </c>
      <c r="S653" t="s">
        <v>2589</v>
      </c>
      <c r="T653" t="s">
        <v>21</v>
      </c>
      <c r="U653" t="s">
        <v>63</v>
      </c>
      <c r="V653">
        <v>2.6833333333333331</v>
      </c>
      <c r="W653" t="s">
        <v>2593</v>
      </c>
      <c r="X653">
        <v>2</v>
      </c>
    </row>
    <row r="654" spans="1:24">
      <c r="A654" t="s">
        <v>3026</v>
      </c>
      <c r="B654" t="s">
        <v>209</v>
      </c>
      <c r="C654" t="s">
        <v>18</v>
      </c>
      <c r="D654" t="s">
        <v>122</v>
      </c>
      <c r="E654" t="s">
        <v>33</v>
      </c>
      <c r="F654" t="s">
        <v>21</v>
      </c>
      <c r="G654">
        <v>1266</v>
      </c>
      <c r="H654" t="s">
        <v>35</v>
      </c>
      <c r="I654" t="s">
        <v>21</v>
      </c>
      <c r="J654" t="s">
        <v>146</v>
      </c>
      <c r="K654" t="s">
        <v>52</v>
      </c>
      <c r="L654" t="s">
        <v>61</v>
      </c>
      <c r="M654" t="s">
        <v>197</v>
      </c>
      <c r="N654" t="s">
        <v>27</v>
      </c>
      <c r="O654" t="s">
        <v>28</v>
      </c>
      <c r="P654" t="s">
        <v>29</v>
      </c>
      <c r="Q654" t="s">
        <v>30</v>
      </c>
      <c r="R654" t="s">
        <v>21</v>
      </c>
      <c r="S654" t="s">
        <v>2589</v>
      </c>
      <c r="T654" t="s">
        <v>21</v>
      </c>
      <c r="U654" t="s">
        <v>63</v>
      </c>
      <c r="V654">
        <v>0.75</v>
      </c>
      <c r="W654" t="s">
        <v>2594</v>
      </c>
      <c r="X654">
        <v>2</v>
      </c>
    </row>
    <row r="655" spans="1:24">
      <c r="A655" t="s">
        <v>1773</v>
      </c>
      <c r="B655" t="s">
        <v>106</v>
      </c>
      <c r="C655" t="s">
        <v>144</v>
      </c>
      <c r="D655" t="s">
        <v>122</v>
      </c>
      <c r="E655" t="s">
        <v>33</v>
      </c>
      <c r="F655" t="s">
        <v>21</v>
      </c>
      <c r="G655">
        <v>212</v>
      </c>
      <c r="H655" t="s">
        <v>21</v>
      </c>
      <c r="I655" t="s">
        <v>35</v>
      </c>
      <c r="J655" t="s">
        <v>146</v>
      </c>
      <c r="K655" t="s">
        <v>82</v>
      </c>
      <c r="L655" t="s">
        <v>119</v>
      </c>
      <c r="M655" t="s">
        <v>108</v>
      </c>
      <c r="N655" t="s">
        <v>27</v>
      </c>
      <c r="O655" t="s">
        <v>28</v>
      </c>
      <c r="P655" t="s">
        <v>29</v>
      </c>
      <c r="Q655" t="s">
        <v>30</v>
      </c>
      <c r="R655" t="s">
        <v>21</v>
      </c>
      <c r="S655" t="s">
        <v>2589</v>
      </c>
      <c r="T655" t="s">
        <v>21</v>
      </c>
      <c r="U655" t="s">
        <v>118</v>
      </c>
      <c r="V655">
        <v>0.45</v>
      </c>
      <c r="W655" t="s">
        <v>2595</v>
      </c>
      <c r="X655">
        <v>7</v>
      </c>
    </row>
    <row r="656" spans="1:24">
      <c r="A656" t="s">
        <v>3027</v>
      </c>
      <c r="B656" t="s">
        <v>310</v>
      </c>
      <c r="C656" t="s">
        <v>135</v>
      </c>
      <c r="D656" t="s">
        <v>19</v>
      </c>
      <c r="E656" t="s">
        <v>20</v>
      </c>
      <c r="F656" t="s">
        <v>21</v>
      </c>
      <c r="G656">
        <v>0</v>
      </c>
      <c r="H656" t="s">
        <v>35</v>
      </c>
      <c r="I656" t="s">
        <v>21</v>
      </c>
      <c r="J656" t="s">
        <v>146</v>
      </c>
      <c r="K656" t="s">
        <v>243</v>
      </c>
      <c r="L656" t="s">
        <v>119</v>
      </c>
      <c r="M656" t="s">
        <v>120</v>
      </c>
      <c r="N656" t="s">
        <v>27</v>
      </c>
      <c r="O656" t="s">
        <v>28</v>
      </c>
      <c r="P656" t="s">
        <v>29</v>
      </c>
      <c r="Q656" t="s">
        <v>30</v>
      </c>
      <c r="R656" t="s">
        <v>21</v>
      </c>
      <c r="S656" t="s">
        <v>2589</v>
      </c>
      <c r="T656" t="s">
        <v>21</v>
      </c>
      <c r="U656" t="s">
        <v>118</v>
      </c>
      <c r="V656">
        <v>2.4666666666666668</v>
      </c>
      <c r="W656" t="s">
        <v>2594</v>
      </c>
      <c r="X656">
        <v>7</v>
      </c>
    </row>
    <row r="657" spans="1:24">
      <c r="A657" t="s">
        <v>3028</v>
      </c>
      <c r="B657" t="s">
        <v>79</v>
      </c>
      <c r="C657" t="s">
        <v>135</v>
      </c>
      <c r="D657" t="s">
        <v>19</v>
      </c>
      <c r="E657" t="s">
        <v>33</v>
      </c>
      <c r="F657" t="s">
        <v>21</v>
      </c>
      <c r="G657">
        <v>158</v>
      </c>
      <c r="H657" t="s">
        <v>35</v>
      </c>
      <c r="I657" t="s">
        <v>21</v>
      </c>
      <c r="J657" t="s">
        <v>146</v>
      </c>
      <c r="K657" t="s">
        <v>349</v>
      </c>
      <c r="L657" t="s">
        <v>119</v>
      </c>
      <c r="M657" t="s">
        <v>786</v>
      </c>
      <c r="N657" t="s">
        <v>27</v>
      </c>
      <c r="O657" t="s">
        <v>28</v>
      </c>
      <c r="P657" t="s">
        <v>29</v>
      </c>
      <c r="Q657" t="s">
        <v>30</v>
      </c>
      <c r="R657" t="s">
        <v>21</v>
      </c>
      <c r="S657" t="s">
        <v>2589</v>
      </c>
      <c r="T657" t="s">
        <v>21</v>
      </c>
      <c r="U657" t="s">
        <v>118</v>
      </c>
      <c r="V657">
        <v>1.2166666666666666</v>
      </c>
      <c r="W657" t="s">
        <v>2594</v>
      </c>
      <c r="X657">
        <v>7</v>
      </c>
    </row>
    <row r="658" spans="1:24">
      <c r="A658" t="s">
        <v>1943</v>
      </c>
      <c r="B658" t="s">
        <v>310</v>
      </c>
      <c r="C658" t="s">
        <v>135</v>
      </c>
      <c r="D658" t="s">
        <v>19</v>
      </c>
      <c r="E658" t="s">
        <v>33</v>
      </c>
      <c r="F658" t="s">
        <v>21</v>
      </c>
      <c r="G658">
        <v>2705</v>
      </c>
      <c r="H658" t="s">
        <v>21</v>
      </c>
      <c r="I658" t="s">
        <v>21</v>
      </c>
      <c r="J658" t="s">
        <v>146</v>
      </c>
      <c r="K658" t="s">
        <v>68</v>
      </c>
      <c r="L658" t="s">
        <v>92</v>
      </c>
      <c r="M658" t="s">
        <v>288</v>
      </c>
      <c r="N658" t="s">
        <v>27</v>
      </c>
      <c r="O658" t="s">
        <v>28</v>
      </c>
      <c r="P658" t="s">
        <v>29</v>
      </c>
      <c r="Q658" t="s">
        <v>30</v>
      </c>
      <c r="R658" t="s">
        <v>21</v>
      </c>
      <c r="S658" t="s">
        <v>2589</v>
      </c>
      <c r="T658" t="s">
        <v>21</v>
      </c>
      <c r="U658" t="s">
        <v>219</v>
      </c>
      <c r="V658">
        <v>2.2833333333333332</v>
      </c>
      <c r="W658" t="s">
        <v>2593</v>
      </c>
      <c r="X658">
        <v>8</v>
      </c>
    </row>
    <row r="659" spans="1:24">
      <c r="A659" t="s">
        <v>3029</v>
      </c>
      <c r="B659" t="s">
        <v>65</v>
      </c>
      <c r="C659" t="s">
        <v>77</v>
      </c>
      <c r="D659" t="s">
        <v>19</v>
      </c>
      <c r="E659" t="s">
        <v>45</v>
      </c>
      <c r="F659" t="s">
        <v>21</v>
      </c>
      <c r="G659">
        <v>6</v>
      </c>
      <c r="H659" t="s">
        <v>21</v>
      </c>
      <c r="I659" t="s">
        <v>21</v>
      </c>
      <c r="J659" t="s">
        <v>146</v>
      </c>
      <c r="K659" t="s">
        <v>17</v>
      </c>
      <c r="L659" t="s">
        <v>25</v>
      </c>
      <c r="M659" t="s">
        <v>493</v>
      </c>
      <c r="N659" t="s">
        <v>27</v>
      </c>
      <c r="O659" t="s">
        <v>28</v>
      </c>
      <c r="P659" t="s">
        <v>29</v>
      </c>
      <c r="Q659" t="s">
        <v>30</v>
      </c>
      <c r="R659" t="s">
        <v>21</v>
      </c>
      <c r="S659" t="s">
        <v>2557</v>
      </c>
      <c r="T659" t="s">
        <v>21</v>
      </c>
      <c r="U659" t="s">
        <v>349</v>
      </c>
      <c r="V659">
        <v>4.0999999999999996</v>
      </c>
      <c r="W659" t="s">
        <v>2593</v>
      </c>
      <c r="X659">
        <v>10</v>
      </c>
    </row>
    <row r="660" spans="1:24">
      <c r="A660" t="s">
        <v>3030</v>
      </c>
      <c r="B660" t="s">
        <v>42</v>
      </c>
      <c r="C660" t="s">
        <v>43</v>
      </c>
      <c r="D660" t="s">
        <v>122</v>
      </c>
      <c r="E660" t="s">
        <v>45</v>
      </c>
      <c r="F660" t="s">
        <v>21</v>
      </c>
      <c r="G660">
        <v>0</v>
      </c>
      <c r="H660" t="s">
        <v>35</v>
      </c>
      <c r="I660" t="s">
        <v>21</v>
      </c>
      <c r="J660" t="s">
        <v>146</v>
      </c>
      <c r="K660" t="s">
        <v>99</v>
      </c>
      <c r="L660" t="s">
        <v>25</v>
      </c>
      <c r="M660" t="s">
        <v>157</v>
      </c>
      <c r="N660" t="s">
        <v>27</v>
      </c>
      <c r="O660" t="s">
        <v>28</v>
      </c>
      <c r="P660" t="s">
        <v>29</v>
      </c>
      <c r="Q660" t="s">
        <v>30</v>
      </c>
      <c r="R660" t="s">
        <v>35</v>
      </c>
      <c r="S660" t="s">
        <v>2557</v>
      </c>
      <c r="T660" t="s">
        <v>21</v>
      </c>
      <c r="U660" t="s">
        <v>349</v>
      </c>
      <c r="V660">
        <v>2.85</v>
      </c>
      <c r="W660" t="s">
        <v>2594</v>
      </c>
      <c r="X660">
        <v>10</v>
      </c>
    </row>
    <row r="661" spans="1:24">
      <c r="A661" t="s">
        <v>1160</v>
      </c>
      <c r="B661" t="s">
        <v>42</v>
      </c>
      <c r="C661" t="s">
        <v>32</v>
      </c>
      <c r="D661" t="s">
        <v>19</v>
      </c>
      <c r="E661" t="s">
        <v>33</v>
      </c>
      <c r="F661" t="s">
        <v>21</v>
      </c>
      <c r="G661">
        <v>0</v>
      </c>
      <c r="H661" t="s">
        <v>21</v>
      </c>
      <c r="I661" t="s">
        <v>35</v>
      </c>
      <c r="J661" t="s">
        <v>146</v>
      </c>
      <c r="K661" t="s">
        <v>243</v>
      </c>
      <c r="L661" t="s">
        <v>119</v>
      </c>
      <c r="M661" t="s">
        <v>126</v>
      </c>
      <c r="N661" t="s">
        <v>27</v>
      </c>
      <c r="O661" t="s">
        <v>28</v>
      </c>
      <c r="P661" t="s">
        <v>29</v>
      </c>
      <c r="Q661" t="s">
        <v>30</v>
      </c>
      <c r="R661" t="s">
        <v>21</v>
      </c>
      <c r="S661" t="s">
        <v>2557</v>
      </c>
      <c r="T661" t="s">
        <v>21</v>
      </c>
      <c r="U661" t="s">
        <v>118</v>
      </c>
      <c r="V661">
        <v>0.7</v>
      </c>
      <c r="W661" t="s">
        <v>2595</v>
      </c>
      <c r="X661">
        <v>7</v>
      </c>
    </row>
    <row r="662" spans="1:24">
      <c r="A662" t="s">
        <v>3031</v>
      </c>
      <c r="B662" t="s">
        <v>323</v>
      </c>
      <c r="C662" t="s">
        <v>72</v>
      </c>
      <c r="D662" t="s">
        <v>122</v>
      </c>
      <c r="E662" t="s">
        <v>33</v>
      </c>
      <c r="F662" t="s">
        <v>21</v>
      </c>
      <c r="G662">
        <v>-90</v>
      </c>
      <c r="H662" t="s">
        <v>21</v>
      </c>
      <c r="I662" t="s">
        <v>35</v>
      </c>
      <c r="J662" t="s">
        <v>146</v>
      </c>
      <c r="K662" t="s">
        <v>82</v>
      </c>
      <c r="L662" t="s">
        <v>25</v>
      </c>
      <c r="M662" t="s">
        <v>595</v>
      </c>
      <c r="N662" t="s">
        <v>27</v>
      </c>
      <c r="O662" t="s">
        <v>28</v>
      </c>
      <c r="P662" t="s">
        <v>29</v>
      </c>
      <c r="Q662" t="s">
        <v>30</v>
      </c>
      <c r="R662" t="s">
        <v>35</v>
      </c>
      <c r="S662" t="s">
        <v>2589</v>
      </c>
      <c r="T662" t="s">
        <v>21</v>
      </c>
      <c r="U662" t="s">
        <v>349</v>
      </c>
      <c r="V662">
        <v>4.5</v>
      </c>
      <c r="W662" t="s">
        <v>2595</v>
      </c>
      <c r="X662">
        <v>10</v>
      </c>
    </row>
    <row r="663" spans="1:24">
      <c r="A663" t="s">
        <v>3032</v>
      </c>
      <c r="B663" t="s">
        <v>114</v>
      </c>
      <c r="C663" t="s">
        <v>32</v>
      </c>
      <c r="D663" t="s">
        <v>44</v>
      </c>
      <c r="E663" t="s">
        <v>33</v>
      </c>
      <c r="F663" t="s">
        <v>21</v>
      </c>
      <c r="G663">
        <v>368</v>
      </c>
      <c r="H663" t="s">
        <v>21</v>
      </c>
      <c r="I663" t="s">
        <v>21</v>
      </c>
      <c r="J663" t="s">
        <v>146</v>
      </c>
      <c r="K663" t="s">
        <v>114</v>
      </c>
      <c r="L663" t="s">
        <v>119</v>
      </c>
      <c r="M663" t="s">
        <v>343</v>
      </c>
      <c r="N663" t="s">
        <v>27</v>
      </c>
      <c r="O663" t="s">
        <v>28</v>
      </c>
      <c r="P663" t="s">
        <v>29</v>
      </c>
      <c r="Q663" t="s">
        <v>30</v>
      </c>
      <c r="R663" t="s">
        <v>21</v>
      </c>
      <c r="S663" t="s">
        <v>2556</v>
      </c>
      <c r="T663" t="s">
        <v>21</v>
      </c>
      <c r="U663" t="s">
        <v>118</v>
      </c>
      <c r="V663">
        <v>2.8</v>
      </c>
      <c r="W663" t="s">
        <v>2593</v>
      </c>
      <c r="X663">
        <v>7</v>
      </c>
    </row>
    <row r="664" spans="1:24">
      <c r="A664" t="s">
        <v>3033</v>
      </c>
      <c r="B664" t="s">
        <v>197</v>
      </c>
      <c r="C664" t="s">
        <v>87</v>
      </c>
      <c r="D664" t="s">
        <v>19</v>
      </c>
      <c r="E664" t="s">
        <v>33</v>
      </c>
      <c r="F664" t="s">
        <v>21</v>
      </c>
      <c r="G664">
        <v>644</v>
      </c>
      <c r="H664" t="s">
        <v>21</v>
      </c>
      <c r="I664" t="s">
        <v>35</v>
      </c>
      <c r="J664" t="s">
        <v>146</v>
      </c>
      <c r="K664" t="s">
        <v>169</v>
      </c>
      <c r="L664" t="s">
        <v>119</v>
      </c>
      <c r="M664" t="s">
        <v>195</v>
      </c>
      <c r="N664" t="s">
        <v>27</v>
      </c>
      <c r="O664" t="s">
        <v>28</v>
      </c>
      <c r="P664" t="s">
        <v>29</v>
      </c>
      <c r="Q664" t="s">
        <v>30</v>
      </c>
      <c r="R664" t="s">
        <v>21</v>
      </c>
      <c r="S664" t="s">
        <v>2589</v>
      </c>
      <c r="T664" t="s">
        <v>21</v>
      </c>
      <c r="U664" t="s">
        <v>118</v>
      </c>
      <c r="V664">
        <v>1.5333333333333334</v>
      </c>
      <c r="W664" t="s">
        <v>2595</v>
      </c>
      <c r="X664">
        <v>7</v>
      </c>
    </row>
    <row r="665" spans="1:24">
      <c r="A665" t="s">
        <v>3034</v>
      </c>
      <c r="B665" t="s">
        <v>79</v>
      </c>
      <c r="C665" t="s">
        <v>56</v>
      </c>
      <c r="D665" t="s">
        <v>19</v>
      </c>
      <c r="E665" t="s">
        <v>20</v>
      </c>
      <c r="F665" t="s">
        <v>21</v>
      </c>
      <c r="G665">
        <v>93</v>
      </c>
      <c r="H665" t="s">
        <v>35</v>
      </c>
      <c r="I665" t="s">
        <v>21</v>
      </c>
      <c r="J665" t="s">
        <v>146</v>
      </c>
      <c r="K665" t="s">
        <v>82</v>
      </c>
      <c r="L665" t="s">
        <v>48</v>
      </c>
      <c r="M665" t="s">
        <v>288</v>
      </c>
      <c r="N665" t="s">
        <v>27</v>
      </c>
      <c r="O665" t="s">
        <v>28</v>
      </c>
      <c r="P665" t="s">
        <v>29</v>
      </c>
      <c r="Q665" t="s">
        <v>30</v>
      </c>
      <c r="R665" t="s">
        <v>21</v>
      </c>
      <c r="S665" t="s">
        <v>2589</v>
      </c>
      <c r="T665" t="s">
        <v>21</v>
      </c>
      <c r="U665" t="s">
        <v>40</v>
      </c>
      <c r="V665">
        <v>2.2833333333333332</v>
      </c>
      <c r="W665" t="s">
        <v>2594</v>
      </c>
      <c r="X665">
        <v>4</v>
      </c>
    </row>
    <row r="666" spans="1:24">
      <c r="A666" t="s">
        <v>471</v>
      </c>
      <c r="B666" t="s">
        <v>180</v>
      </c>
      <c r="C666" t="s">
        <v>32</v>
      </c>
      <c r="D666" t="s">
        <v>44</v>
      </c>
      <c r="E666" t="s">
        <v>33</v>
      </c>
      <c r="F666" t="s">
        <v>21</v>
      </c>
      <c r="G666">
        <v>1810</v>
      </c>
      <c r="H666" t="s">
        <v>21</v>
      </c>
      <c r="I666" t="s">
        <v>21</v>
      </c>
      <c r="J666" t="s">
        <v>146</v>
      </c>
      <c r="K666" t="s">
        <v>24</v>
      </c>
      <c r="L666" t="s">
        <v>124</v>
      </c>
      <c r="M666" t="s">
        <v>708</v>
      </c>
      <c r="N666" t="s">
        <v>27</v>
      </c>
      <c r="O666" t="s">
        <v>28</v>
      </c>
      <c r="P666" t="s">
        <v>29</v>
      </c>
      <c r="Q666" t="s">
        <v>30</v>
      </c>
      <c r="R666" t="s">
        <v>21</v>
      </c>
      <c r="S666" t="s">
        <v>2589</v>
      </c>
      <c r="T666" t="s">
        <v>21</v>
      </c>
      <c r="U666" t="s">
        <v>36</v>
      </c>
      <c r="V666">
        <v>1.95</v>
      </c>
      <c r="W666" t="s">
        <v>2593</v>
      </c>
      <c r="X666">
        <v>11</v>
      </c>
    </row>
    <row r="667" spans="1:24">
      <c r="A667" t="s">
        <v>3035</v>
      </c>
      <c r="B667" t="s">
        <v>110</v>
      </c>
      <c r="C667" t="s">
        <v>32</v>
      </c>
      <c r="D667" t="s">
        <v>19</v>
      </c>
      <c r="E667" t="s">
        <v>33</v>
      </c>
      <c r="F667" t="s">
        <v>21</v>
      </c>
      <c r="G667">
        <v>658</v>
      </c>
      <c r="H667" t="s">
        <v>35</v>
      </c>
      <c r="I667" t="s">
        <v>21</v>
      </c>
      <c r="J667" t="s">
        <v>146</v>
      </c>
      <c r="K667" t="s">
        <v>60</v>
      </c>
      <c r="L667" t="s">
        <v>119</v>
      </c>
      <c r="M667" t="s">
        <v>818</v>
      </c>
      <c r="N667" t="s">
        <v>27</v>
      </c>
      <c r="O667" t="s">
        <v>28</v>
      </c>
      <c r="P667" t="s">
        <v>29</v>
      </c>
      <c r="Q667" t="s">
        <v>30</v>
      </c>
      <c r="R667" t="s">
        <v>21</v>
      </c>
      <c r="S667" t="s">
        <v>2557</v>
      </c>
      <c r="T667" t="s">
        <v>21</v>
      </c>
      <c r="U667" t="s">
        <v>118</v>
      </c>
      <c r="V667">
        <v>2.9166666666666665</v>
      </c>
      <c r="W667" t="s">
        <v>2594</v>
      </c>
      <c r="X667">
        <v>7</v>
      </c>
    </row>
    <row r="668" spans="1:24">
      <c r="A668" t="s">
        <v>3036</v>
      </c>
      <c r="B668" t="s">
        <v>126</v>
      </c>
      <c r="C668" t="s">
        <v>56</v>
      </c>
      <c r="D668" t="s">
        <v>19</v>
      </c>
      <c r="E668" t="s">
        <v>20</v>
      </c>
      <c r="F668" t="s">
        <v>21</v>
      </c>
      <c r="G668">
        <v>1156</v>
      </c>
      <c r="H668" t="s">
        <v>35</v>
      </c>
      <c r="I668" t="s">
        <v>21</v>
      </c>
      <c r="J668" t="s">
        <v>146</v>
      </c>
      <c r="K668" t="s">
        <v>85</v>
      </c>
      <c r="L668" t="s">
        <v>48</v>
      </c>
      <c r="M668" t="s">
        <v>110</v>
      </c>
      <c r="N668" t="s">
        <v>27</v>
      </c>
      <c r="O668" t="s">
        <v>28</v>
      </c>
      <c r="P668" t="s">
        <v>29</v>
      </c>
      <c r="Q668" t="s">
        <v>30</v>
      </c>
      <c r="R668" t="s">
        <v>21</v>
      </c>
      <c r="S668" t="s">
        <v>2557</v>
      </c>
      <c r="T668" t="s">
        <v>21</v>
      </c>
      <c r="U668" t="s">
        <v>40</v>
      </c>
      <c r="V668">
        <v>0.6166666666666667</v>
      </c>
      <c r="W668" t="s">
        <v>2594</v>
      </c>
      <c r="X668">
        <v>4</v>
      </c>
    </row>
    <row r="669" spans="1:24">
      <c r="A669" t="s">
        <v>3037</v>
      </c>
      <c r="B669" t="s">
        <v>17</v>
      </c>
      <c r="C669" t="s">
        <v>94</v>
      </c>
      <c r="D669" t="s">
        <v>44</v>
      </c>
      <c r="E669" t="s">
        <v>33</v>
      </c>
      <c r="F669" t="s">
        <v>21</v>
      </c>
      <c r="G669">
        <v>25</v>
      </c>
      <c r="H669" t="s">
        <v>21</v>
      </c>
      <c r="I669" t="s">
        <v>21</v>
      </c>
      <c r="J669" t="s">
        <v>146</v>
      </c>
      <c r="K669" t="s">
        <v>17</v>
      </c>
      <c r="L669" t="s">
        <v>48</v>
      </c>
      <c r="M669" t="s">
        <v>128</v>
      </c>
      <c r="N669" t="s">
        <v>27</v>
      </c>
      <c r="O669" t="s">
        <v>28</v>
      </c>
      <c r="P669" t="s">
        <v>29</v>
      </c>
      <c r="Q669" t="s">
        <v>30</v>
      </c>
      <c r="R669" t="s">
        <v>21</v>
      </c>
      <c r="S669" t="s">
        <v>2557</v>
      </c>
      <c r="T669" t="s">
        <v>21</v>
      </c>
      <c r="U669" t="s">
        <v>40</v>
      </c>
      <c r="V669">
        <v>0.73333333333333328</v>
      </c>
      <c r="W669" t="s">
        <v>2593</v>
      </c>
      <c r="X669">
        <v>4</v>
      </c>
    </row>
    <row r="670" spans="1:24">
      <c r="A670" t="s">
        <v>3038</v>
      </c>
      <c r="B670" t="s">
        <v>259</v>
      </c>
      <c r="C670" t="s">
        <v>135</v>
      </c>
      <c r="D670" t="s">
        <v>19</v>
      </c>
      <c r="E670" t="s">
        <v>20</v>
      </c>
      <c r="F670" t="s">
        <v>21</v>
      </c>
      <c r="G670">
        <v>0</v>
      </c>
      <c r="H670" t="s">
        <v>21</v>
      </c>
      <c r="I670" t="s">
        <v>35</v>
      </c>
      <c r="J670" t="s">
        <v>146</v>
      </c>
      <c r="K670" t="s">
        <v>169</v>
      </c>
      <c r="L670" t="s">
        <v>119</v>
      </c>
      <c r="M670" t="s">
        <v>473</v>
      </c>
      <c r="N670" t="s">
        <v>27</v>
      </c>
      <c r="O670" t="s">
        <v>28</v>
      </c>
      <c r="P670" t="s">
        <v>29</v>
      </c>
      <c r="Q670" t="s">
        <v>30</v>
      </c>
      <c r="R670" t="s">
        <v>21</v>
      </c>
      <c r="S670" t="s">
        <v>2559</v>
      </c>
      <c r="T670" t="s">
        <v>21</v>
      </c>
      <c r="U670" t="s">
        <v>118</v>
      </c>
      <c r="V670">
        <v>2.0666666666666669</v>
      </c>
      <c r="W670" t="s">
        <v>2595</v>
      </c>
      <c r="X670">
        <v>7</v>
      </c>
    </row>
    <row r="671" spans="1:24">
      <c r="A671" t="s">
        <v>3039</v>
      </c>
      <c r="B671" t="s">
        <v>110</v>
      </c>
      <c r="C671" t="s">
        <v>72</v>
      </c>
      <c r="D671" t="s">
        <v>19</v>
      </c>
      <c r="E671" t="s">
        <v>33</v>
      </c>
      <c r="F671" t="s">
        <v>21</v>
      </c>
      <c r="G671">
        <v>2707</v>
      </c>
      <c r="H671" t="s">
        <v>35</v>
      </c>
      <c r="I671" t="s">
        <v>21</v>
      </c>
      <c r="J671" t="s">
        <v>146</v>
      </c>
      <c r="K671" t="s">
        <v>47</v>
      </c>
      <c r="L671" t="s">
        <v>119</v>
      </c>
      <c r="M671" t="s">
        <v>131</v>
      </c>
      <c r="N671" t="s">
        <v>27</v>
      </c>
      <c r="O671" t="s">
        <v>28</v>
      </c>
      <c r="P671" t="s">
        <v>29</v>
      </c>
      <c r="Q671" t="s">
        <v>30</v>
      </c>
      <c r="R671" t="s">
        <v>21</v>
      </c>
      <c r="S671" t="s">
        <v>2557</v>
      </c>
      <c r="T671" t="s">
        <v>21</v>
      </c>
      <c r="U671" t="s">
        <v>118</v>
      </c>
      <c r="V671">
        <v>1.8166666666666667</v>
      </c>
      <c r="W671" t="s">
        <v>2594</v>
      </c>
      <c r="X671">
        <v>7</v>
      </c>
    </row>
    <row r="672" spans="1:24">
      <c r="A672" t="s">
        <v>3040</v>
      </c>
      <c r="B672" t="s">
        <v>80</v>
      </c>
      <c r="C672" t="s">
        <v>72</v>
      </c>
      <c r="D672" t="s">
        <v>44</v>
      </c>
      <c r="E672" t="s">
        <v>33</v>
      </c>
      <c r="F672" t="s">
        <v>21</v>
      </c>
      <c r="G672">
        <v>34</v>
      </c>
      <c r="H672" t="s">
        <v>21</v>
      </c>
      <c r="I672" t="s">
        <v>21</v>
      </c>
      <c r="J672" t="s">
        <v>146</v>
      </c>
      <c r="K672" t="s">
        <v>17</v>
      </c>
      <c r="L672" t="s">
        <v>119</v>
      </c>
      <c r="M672" t="s">
        <v>99</v>
      </c>
      <c r="N672" t="s">
        <v>27</v>
      </c>
      <c r="O672" t="s">
        <v>28</v>
      </c>
      <c r="P672" t="s">
        <v>29</v>
      </c>
      <c r="Q672" t="s">
        <v>30</v>
      </c>
      <c r="R672" t="s">
        <v>21</v>
      </c>
      <c r="S672" t="s">
        <v>2557</v>
      </c>
      <c r="T672" t="s">
        <v>21</v>
      </c>
      <c r="U672" t="s">
        <v>118</v>
      </c>
      <c r="V672">
        <v>0.48333333333333334</v>
      </c>
      <c r="W672" t="s">
        <v>2593</v>
      </c>
      <c r="X672">
        <v>7</v>
      </c>
    </row>
    <row r="673" spans="1:24">
      <c r="A673" t="s">
        <v>3041</v>
      </c>
      <c r="B673" t="s">
        <v>259</v>
      </c>
      <c r="C673" t="s">
        <v>56</v>
      </c>
      <c r="D673" t="s">
        <v>19</v>
      </c>
      <c r="E673" t="s">
        <v>33</v>
      </c>
      <c r="F673" t="s">
        <v>21</v>
      </c>
      <c r="G673">
        <v>1801</v>
      </c>
      <c r="H673" t="s">
        <v>21</v>
      </c>
      <c r="I673" t="s">
        <v>21</v>
      </c>
      <c r="J673" t="s">
        <v>146</v>
      </c>
      <c r="K673" t="s">
        <v>99</v>
      </c>
      <c r="L673" t="s">
        <v>25</v>
      </c>
      <c r="M673" t="s">
        <v>558</v>
      </c>
      <c r="N673" t="s">
        <v>27</v>
      </c>
      <c r="O673" t="s">
        <v>28</v>
      </c>
      <c r="P673" t="s">
        <v>29</v>
      </c>
      <c r="Q673" t="s">
        <v>30</v>
      </c>
      <c r="R673" t="s">
        <v>21</v>
      </c>
      <c r="S673" t="s">
        <v>2559</v>
      </c>
      <c r="T673" t="s">
        <v>21</v>
      </c>
      <c r="U673" t="s">
        <v>349</v>
      </c>
      <c r="V673">
        <v>2.7833333333333332</v>
      </c>
      <c r="W673" t="s">
        <v>2593</v>
      </c>
      <c r="X673">
        <v>10</v>
      </c>
    </row>
    <row r="674" spans="1:24">
      <c r="A674" t="s">
        <v>3042</v>
      </c>
      <c r="B674" t="s">
        <v>55</v>
      </c>
      <c r="C674" t="s">
        <v>18</v>
      </c>
      <c r="D674" t="s">
        <v>122</v>
      </c>
      <c r="E674" t="s">
        <v>33</v>
      </c>
      <c r="F674" t="s">
        <v>21</v>
      </c>
      <c r="G674">
        <v>2921</v>
      </c>
      <c r="H674" t="s">
        <v>21</v>
      </c>
      <c r="I674" t="s">
        <v>21</v>
      </c>
      <c r="J674" t="s">
        <v>146</v>
      </c>
      <c r="K674" t="s">
        <v>52</v>
      </c>
      <c r="L674" t="s">
        <v>61</v>
      </c>
      <c r="M674" t="s">
        <v>833</v>
      </c>
      <c r="N674" t="s">
        <v>27</v>
      </c>
      <c r="O674" t="s">
        <v>28</v>
      </c>
      <c r="P674" t="s">
        <v>29</v>
      </c>
      <c r="Q674" t="s">
        <v>30</v>
      </c>
      <c r="R674" t="s">
        <v>21</v>
      </c>
      <c r="S674" t="s">
        <v>2589</v>
      </c>
      <c r="T674" t="s">
        <v>21</v>
      </c>
      <c r="U674" t="s">
        <v>63</v>
      </c>
      <c r="V674">
        <v>4.1833333333333336</v>
      </c>
      <c r="W674" t="s">
        <v>2593</v>
      </c>
      <c r="X674">
        <v>2</v>
      </c>
    </row>
    <row r="675" spans="1:24">
      <c r="A675" t="s">
        <v>3043</v>
      </c>
      <c r="B675" t="s">
        <v>322</v>
      </c>
      <c r="C675" t="s">
        <v>144</v>
      </c>
      <c r="D675" t="s">
        <v>19</v>
      </c>
      <c r="E675" t="s">
        <v>33</v>
      </c>
      <c r="F675" t="s">
        <v>21</v>
      </c>
      <c r="G675">
        <v>745</v>
      </c>
      <c r="H675" t="s">
        <v>21</v>
      </c>
      <c r="I675" t="s">
        <v>21</v>
      </c>
      <c r="J675" t="s">
        <v>146</v>
      </c>
      <c r="K675" t="s">
        <v>243</v>
      </c>
      <c r="L675" t="s">
        <v>337</v>
      </c>
      <c r="M675" t="s">
        <v>1017</v>
      </c>
      <c r="N675" t="s">
        <v>27</v>
      </c>
      <c r="O675" t="s">
        <v>28</v>
      </c>
      <c r="P675" t="s">
        <v>29</v>
      </c>
      <c r="Q675" t="s">
        <v>30</v>
      </c>
      <c r="R675" t="s">
        <v>21</v>
      </c>
      <c r="S675" t="s">
        <v>2559</v>
      </c>
      <c r="T675" t="s">
        <v>21</v>
      </c>
      <c r="U675" t="s">
        <v>243</v>
      </c>
      <c r="V675">
        <v>9.9166666666666661</v>
      </c>
      <c r="W675" t="s">
        <v>2593</v>
      </c>
      <c r="X675">
        <v>9</v>
      </c>
    </row>
    <row r="676" spans="1:24">
      <c r="A676" t="s">
        <v>3044</v>
      </c>
      <c r="B676" t="s">
        <v>140</v>
      </c>
      <c r="C676" t="s">
        <v>32</v>
      </c>
      <c r="D676" t="s">
        <v>122</v>
      </c>
      <c r="E676" t="s">
        <v>45</v>
      </c>
      <c r="F676" t="s">
        <v>21</v>
      </c>
      <c r="G676">
        <v>1983</v>
      </c>
      <c r="H676" t="s">
        <v>35</v>
      </c>
      <c r="I676" t="s">
        <v>21</v>
      </c>
      <c r="J676" t="s">
        <v>146</v>
      </c>
      <c r="K676" t="s">
        <v>24</v>
      </c>
      <c r="L676" t="s">
        <v>124</v>
      </c>
      <c r="M676" t="s">
        <v>463</v>
      </c>
      <c r="N676" t="s">
        <v>27</v>
      </c>
      <c r="O676" t="s">
        <v>28</v>
      </c>
      <c r="P676" t="s">
        <v>29</v>
      </c>
      <c r="Q676" t="s">
        <v>30</v>
      </c>
      <c r="R676" t="s">
        <v>21</v>
      </c>
      <c r="S676" t="s">
        <v>2589</v>
      </c>
      <c r="T676" t="s">
        <v>21</v>
      </c>
      <c r="U676" t="s">
        <v>36</v>
      </c>
      <c r="V676">
        <v>2.0499999999999998</v>
      </c>
      <c r="W676" t="s">
        <v>2594</v>
      </c>
      <c r="X676">
        <v>11</v>
      </c>
    </row>
    <row r="677" spans="1:24">
      <c r="A677" t="s">
        <v>3045</v>
      </c>
      <c r="B677" t="s">
        <v>310</v>
      </c>
      <c r="C677" t="s">
        <v>144</v>
      </c>
      <c r="D677" t="s">
        <v>19</v>
      </c>
      <c r="E677" t="s">
        <v>20</v>
      </c>
      <c r="F677" t="s">
        <v>21</v>
      </c>
      <c r="G677">
        <v>565</v>
      </c>
      <c r="H677" t="s">
        <v>21</v>
      </c>
      <c r="I677" t="s">
        <v>21</v>
      </c>
      <c r="J677" t="s">
        <v>146</v>
      </c>
      <c r="K677" t="s">
        <v>118</v>
      </c>
      <c r="L677" t="s">
        <v>119</v>
      </c>
      <c r="M677" t="s">
        <v>678</v>
      </c>
      <c r="N677" t="s">
        <v>27</v>
      </c>
      <c r="O677" t="s">
        <v>28</v>
      </c>
      <c r="P677" t="s">
        <v>29</v>
      </c>
      <c r="Q677" t="s">
        <v>30</v>
      </c>
      <c r="R677" t="s">
        <v>35</v>
      </c>
      <c r="S677" t="s">
        <v>2589</v>
      </c>
      <c r="T677" t="s">
        <v>21</v>
      </c>
      <c r="U677" t="s">
        <v>118</v>
      </c>
      <c r="V677">
        <v>14.6</v>
      </c>
      <c r="W677" t="s">
        <v>2593</v>
      </c>
      <c r="X677">
        <v>7</v>
      </c>
    </row>
    <row r="678" spans="1:24">
      <c r="A678" t="s">
        <v>3046</v>
      </c>
      <c r="B678" t="s">
        <v>524</v>
      </c>
      <c r="C678" t="s">
        <v>32</v>
      </c>
      <c r="D678" t="s">
        <v>19</v>
      </c>
      <c r="E678" t="s">
        <v>33</v>
      </c>
      <c r="F678" t="s">
        <v>21</v>
      </c>
      <c r="G678">
        <v>0</v>
      </c>
      <c r="H678" t="s">
        <v>35</v>
      </c>
      <c r="I678" t="s">
        <v>21</v>
      </c>
      <c r="J678" t="s">
        <v>146</v>
      </c>
      <c r="K678" t="s">
        <v>243</v>
      </c>
      <c r="L678" t="s">
        <v>119</v>
      </c>
      <c r="M678" t="s">
        <v>116</v>
      </c>
      <c r="N678" t="s">
        <v>27</v>
      </c>
      <c r="O678" t="s">
        <v>28</v>
      </c>
      <c r="P678" t="s">
        <v>29</v>
      </c>
      <c r="Q678" t="s">
        <v>30</v>
      </c>
      <c r="R678" t="s">
        <v>21</v>
      </c>
      <c r="S678" t="s">
        <v>2589</v>
      </c>
      <c r="T678" t="s">
        <v>21</v>
      </c>
      <c r="U678" t="s">
        <v>118</v>
      </c>
      <c r="V678">
        <v>4.166666666666667</v>
      </c>
      <c r="W678" t="s">
        <v>2594</v>
      </c>
      <c r="X678">
        <v>7</v>
      </c>
    </row>
    <row r="679" spans="1:24">
      <c r="A679" t="s">
        <v>3047</v>
      </c>
      <c r="B679" t="s">
        <v>128</v>
      </c>
      <c r="C679" t="s">
        <v>72</v>
      </c>
      <c r="D679" t="s">
        <v>44</v>
      </c>
      <c r="E679" t="s">
        <v>33</v>
      </c>
      <c r="F679" t="s">
        <v>21</v>
      </c>
      <c r="G679">
        <v>1679</v>
      </c>
      <c r="H679" t="s">
        <v>21</v>
      </c>
      <c r="I679" t="s">
        <v>21</v>
      </c>
      <c r="J679" t="s">
        <v>146</v>
      </c>
      <c r="K679" t="s">
        <v>85</v>
      </c>
      <c r="L679" t="s">
        <v>25</v>
      </c>
      <c r="M679" t="s">
        <v>2343</v>
      </c>
      <c r="N679" t="s">
        <v>27</v>
      </c>
      <c r="O679" t="s">
        <v>28</v>
      </c>
      <c r="P679" t="s">
        <v>29</v>
      </c>
      <c r="Q679" t="s">
        <v>30</v>
      </c>
      <c r="R679" t="s">
        <v>35</v>
      </c>
      <c r="S679" t="s">
        <v>2557</v>
      </c>
      <c r="T679" t="s">
        <v>21</v>
      </c>
      <c r="U679" t="s">
        <v>349</v>
      </c>
      <c r="V679">
        <v>11.966666666666667</v>
      </c>
      <c r="W679" t="s">
        <v>2593</v>
      </c>
      <c r="X679">
        <v>10</v>
      </c>
    </row>
    <row r="680" spans="1:24">
      <c r="A680" t="s">
        <v>3048</v>
      </c>
      <c r="B680" t="s">
        <v>322</v>
      </c>
      <c r="C680" t="s">
        <v>144</v>
      </c>
      <c r="D680" t="s">
        <v>19</v>
      </c>
      <c r="E680" t="s">
        <v>20</v>
      </c>
      <c r="F680" t="s">
        <v>21</v>
      </c>
      <c r="G680">
        <v>279</v>
      </c>
      <c r="H680" t="s">
        <v>21</v>
      </c>
      <c r="I680" t="s">
        <v>21</v>
      </c>
      <c r="J680" t="s">
        <v>146</v>
      </c>
      <c r="K680" t="s">
        <v>130</v>
      </c>
      <c r="L680" t="s">
        <v>92</v>
      </c>
      <c r="M680" t="s">
        <v>134</v>
      </c>
      <c r="N680" t="s">
        <v>27</v>
      </c>
      <c r="O680" t="s">
        <v>28</v>
      </c>
      <c r="P680" t="s">
        <v>29</v>
      </c>
      <c r="Q680" t="s">
        <v>30</v>
      </c>
      <c r="R680" t="s">
        <v>21</v>
      </c>
      <c r="S680" t="s">
        <v>2559</v>
      </c>
      <c r="T680" t="s">
        <v>21</v>
      </c>
      <c r="U680" t="s">
        <v>219</v>
      </c>
      <c r="V680">
        <v>0.43333333333333335</v>
      </c>
      <c r="W680" t="s">
        <v>2593</v>
      </c>
      <c r="X680">
        <v>8</v>
      </c>
    </row>
    <row r="681" spans="1:24">
      <c r="A681" t="s">
        <v>3049</v>
      </c>
      <c r="B681" t="s">
        <v>180</v>
      </c>
      <c r="C681" t="s">
        <v>18</v>
      </c>
      <c r="D681" t="s">
        <v>19</v>
      </c>
      <c r="E681" t="s">
        <v>20</v>
      </c>
      <c r="F681" t="s">
        <v>21</v>
      </c>
      <c r="G681">
        <v>20</v>
      </c>
      <c r="H681" t="s">
        <v>35</v>
      </c>
      <c r="I681" t="s">
        <v>21</v>
      </c>
      <c r="J681" t="s">
        <v>146</v>
      </c>
      <c r="K681" t="s">
        <v>234</v>
      </c>
      <c r="L681" t="s">
        <v>100</v>
      </c>
      <c r="M681" t="s">
        <v>403</v>
      </c>
      <c r="N681" t="s">
        <v>27</v>
      </c>
      <c r="O681" t="s">
        <v>28</v>
      </c>
      <c r="P681" t="s">
        <v>29</v>
      </c>
      <c r="Q681" t="s">
        <v>30</v>
      </c>
      <c r="R681" t="s">
        <v>21</v>
      </c>
      <c r="S681" t="s">
        <v>2589</v>
      </c>
      <c r="T681" t="s">
        <v>21</v>
      </c>
      <c r="U681" t="s">
        <v>27</v>
      </c>
      <c r="V681">
        <v>2.8666666666666667</v>
      </c>
      <c r="W681" t="s">
        <v>2594</v>
      </c>
      <c r="X681">
        <v>1</v>
      </c>
    </row>
    <row r="682" spans="1:24">
      <c r="A682" t="s">
        <v>3050</v>
      </c>
      <c r="B682" t="s">
        <v>106</v>
      </c>
      <c r="C682" t="s">
        <v>72</v>
      </c>
      <c r="D682" t="s">
        <v>122</v>
      </c>
      <c r="E682" t="s">
        <v>45</v>
      </c>
      <c r="F682" t="s">
        <v>21</v>
      </c>
      <c r="G682">
        <v>401</v>
      </c>
      <c r="H682" t="s">
        <v>35</v>
      </c>
      <c r="I682" t="s">
        <v>21</v>
      </c>
      <c r="J682" t="s">
        <v>146</v>
      </c>
      <c r="K682" t="s">
        <v>85</v>
      </c>
      <c r="L682" t="s">
        <v>124</v>
      </c>
      <c r="M682" t="s">
        <v>134</v>
      </c>
      <c r="N682" t="s">
        <v>27</v>
      </c>
      <c r="O682" t="s">
        <v>28</v>
      </c>
      <c r="P682" t="s">
        <v>29</v>
      </c>
      <c r="Q682" t="s">
        <v>30</v>
      </c>
      <c r="R682" t="s">
        <v>21</v>
      </c>
      <c r="S682" t="s">
        <v>2589</v>
      </c>
      <c r="T682" t="s">
        <v>21</v>
      </c>
      <c r="U682" t="s">
        <v>36</v>
      </c>
      <c r="V682">
        <v>0.43333333333333335</v>
      </c>
      <c r="W682" t="s">
        <v>2594</v>
      </c>
      <c r="X682">
        <v>11</v>
      </c>
    </row>
    <row r="683" spans="1:24">
      <c r="A683" t="s">
        <v>3051</v>
      </c>
      <c r="B683" t="s">
        <v>297</v>
      </c>
      <c r="C683" t="s">
        <v>30</v>
      </c>
      <c r="D683" t="s">
        <v>19</v>
      </c>
      <c r="E683" t="s">
        <v>2553</v>
      </c>
      <c r="F683" t="s">
        <v>21</v>
      </c>
      <c r="G683">
        <v>4717</v>
      </c>
      <c r="H683" t="s">
        <v>21</v>
      </c>
      <c r="I683" t="s">
        <v>21</v>
      </c>
      <c r="J683" t="s">
        <v>146</v>
      </c>
      <c r="K683" t="s">
        <v>74</v>
      </c>
      <c r="L683" t="s">
        <v>92</v>
      </c>
      <c r="M683" t="s">
        <v>449</v>
      </c>
      <c r="N683" t="s">
        <v>27</v>
      </c>
      <c r="O683" t="s">
        <v>28</v>
      </c>
      <c r="P683" t="s">
        <v>29</v>
      </c>
      <c r="Q683" t="s">
        <v>30</v>
      </c>
      <c r="R683" t="s">
        <v>35</v>
      </c>
      <c r="S683" t="s">
        <v>2559</v>
      </c>
      <c r="T683" t="s">
        <v>21</v>
      </c>
      <c r="U683" t="s">
        <v>219</v>
      </c>
      <c r="V683">
        <v>4.2666666666666666</v>
      </c>
      <c r="W683" t="s">
        <v>2593</v>
      </c>
      <c r="X683">
        <v>8</v>
      </c>
    </row>
    <row r="684" spans="1:24">
      <c r="A684" t="s">
        <v>1884</v>
      </c>
      <c r="B684" t="s">
        <v>71</v>
      </c>
      <c r="C684" t="s">
        <v>87</v>
      </c>
      <c r="D684" t="s">
        <v>19</v>
      </c>
      <c r="E684" t="s">
        <v>45</v>
      </c>
      <c r="F684" t="s">
        <v>21</v>
      </c>
      <c r="G684">
        <v>722</v>
      </c>
      <c r="H684" t="s">
        <v>21</v>
      </c>
      <c r="I684" t="s">
        <v>21</v>
      </c>
      <c r="J684" t="s">
        <v>146</v>
      </c>
      <c r="K684" t="s">
        <v>60</v>
      </c>
      <c r="L684" t="s">
        <v>48</v>
      </c>
      <c r="M684" t="s">
        <v>62</v>
      </c>
      <c r="N684" t="s">
        <v>27</v>
      </c>
      <c r="O684" t="s">
        <v>28</v>
      </c>
      <c r="P684" t="s">
        <v>29</v>
      </c>
      <c r="Q684" t="s">
        <v>30</v>
      </c>
      <c r="R684" t="s">
        <v>21</v>
      </c>
      <c r="S684" t="s">
        <v>2557</v>
      </c>
      <c r="T684" t="s">
        <v>21</v>
      </c>
      <c r="U684" t="s">
        <v>40</v>
      </c>
      <c r="V684">
        <v>2.35</v>
      </c>
      <c r="W684" t="s">
        <v>2593</v>
      </c>
      <c r="X684">
        <v>4</v>
      </c>
    </row>
    <row r="685" spans="1:24">
      <c r="A685" t="s">
        <v>3052</v>
      </c>
      <c r="B685" t="s">
        <v>169</v>
      </c>
      <c r="C685" t="s">
        <v>72</v>
      </c>
      <c r="D685" t="s">
        <v>44</v>
      </c>
      <c r="E685" t="s">
        <v>33</v>
      </c>
      <c r="F685" t="s">
        <v>21</v>
      </c>
      <c r="G685">
        <v>333</v>
      </c>
      <c r="H685" t="s">
        <v>21</v>
      </c>
      <c r="I685" t="s">
        <v>35</v>
      </c>
      <c r="J685" t="s">
        <v>146</v>
      </c>
      <c r="K685" t="s">
        <v>130</v>
      </c>
      <c r="L685" t="s">
        <v>124</v>
      </c>
      <c r="M685" t="s">
        <v>1353</v>
      </c>
      <c r="N685" t="s">
        <v>27</v>
      </c>
      <c r="O685" t="s">
        <v>28</v>
      </c>
      <c r="P685" t="s">
        <v>29</v>
      </c>
      <c r="Q685" t="s">
        <v>30</v>
      </c>
      <c r="R685" t="s">
        <v>21</v>
      </c>
      <c r="S685" t="s">
        <v>2556</v>
      </c>
      <c r="T685" t="s">
        <v>21</v>
      </c>
      <c r="U685" t="s">
        <v>36</v>
      </c>
      <c r="V685">
        <v>2.15</v>
      </c>
      <c r="W685" t="s">
        <v>2595</v>
      </c>
      <c r="X685">
        <v>11</v>
      </c>
    </row>
    <row r="686" spans="1:24">
      <c r="A686" t="s">
        <v>2285</v>
      </c>
      <c r="B686" t="s">
        <v>134</v>
      </c>
      <c r="C686" t="s">
        <v>87</v>
      </c>
      <c r="D686" t="s">
        <v>44</v>
      </c>
      <c r="E686" t="s">
        <v>33</v>
      </c>
      <c r="F686" t="s">
        <v>21</v>
      </c>
      <c r="G686">
        <v>609</v>
      </c>
      <c r="H686" t="s">
        <v>21</v>
      </c>
      <c r="I686" t="s">
        <v>21</v>
      </c>
      <c r="J686" t="s">
        <v>146</v>
      </c>
      <c r="K686" t="s">
        <v>234</v>
      </c>
      <c r="L686" t="s">
        <v>100</v>
      </c>
      <c r="M686" t="s">
        <v>464</v>
      </c>
      <c r="N686" t="s">
        <v>27</v>
      </c>
      <c r="O686" t="s">
        <v>28</v>
      </c>
      <c r="P686" t="s">
        <v>29</v>
      </c>
      <c r="Q686" t="s">
        <v>30</v>
      </c>
      <c r="R686" t="s">
        <v>21</v>
      </c>
      <c r="S686" t="s">
        <v>2556</v>
      </c>
      <c r="T686" t="s">
        <v>21</v>
      </c>
      <c r="U686" t="s">
        <v>27</v>
      </c>
      <c r="V686">
        <v>1.8666666666666667</v>
      </c>
      <c r="W686" t="s">
        <v>2593</v>
      </c>
      <c r="X686">
        <v>1</v>
      </c>
    </row>
    <row r="687" spans="1:24">
      <c r="A687" t="s">
        <v>3053</v>
      </c>
      <c r="B687" t="s">
        <v>320</v>
      </c>
      <c r="C687" t="s">
        <v>144</v>
      </c>
      <c r="D687" t="s">
        <v>122</v>
      </c>
      <c r="E687" t="s">
        <v>20</v>
      </c>
      <c r="F687" t="s">
        <v>21</v>
      </c>
      <c r="G687">
        <v>1097</v>
      </c>
      <c r="H687" t="s">
        <v>21</v>
      </c>
      <c r="I687" t="s">
        <v>21</v>
      </c>
      <c r="J687" t="s">
        <v>146</v>
      </c>
      <c r="K687" t="s">
        <v>57</v>
      </c>
      <c r="L687" t="s">
        <v>387</v>
      </c>
      <c r="M687" t="s">
        <v>194</v>
      </c>
      <c r="N687" t="s">
        <v>27</v>
      </c>
      <c r="O687" t="s">
        <v>28</v>
      </c>
      <c r="P687" t="s">
        <v>29</v>
      </c>
      <c r="Q687" t="s">
        <v>30</v>
      </c>
      <c r="R687" t="s">
        <v>35</v>
      </c>
      <c r="S687" t="s">
        <v>2559</v>
      </c>
      <c r="T687" t="s">
        <v>21</v>
      </c>
      <c r="U687" t="s">
        <v>52</v>
      </c>
      <c r="V687">
        <v>3.0166666666666666</v>
      </c>
      <c r="W687" t="s">
        <v>2593</v>
      </c>
      <c r="X687">
        <v>3</v>
      </c>
    </row>
    <row r="688" spans="1:24">
      <c r="A688" t="s">
        <v>3054</v>
      </c>
      <c r="B688" t="s">
        <v>234</v>
      </c>
      <c r="C688" t="s">
        <v>94</v>
      </c>
      <c r="D688" t="s">
        <v>44</v>
      </c>
      <c r="E688" t="s">
        <v>33</v>
      </c>
      <c r="F688" t="s">
        <v>21</v>
      </c>
      <c r="G688">
        <v>330</v>
      </c>
      <c r="H688" t="s">
        <v>21</v>
      </c>
      <c r="I688" t="s">
        <v>21</v>
      </c>
      <c r="J688" t="s">
        <v>146</v>
      </c>
      <c r="K688" t="s">
        <v>63</v>
      </c>
      <c r="L688" t="s">
        <v>61</v>
      </c>
      <c r="M688" t="s">
        <v>522</v>
      </c>
      <c r="N688" t="s">
        <v>27</v>
      </c>
      <c r="O688" t="s">
        <v>28</v>
      </c>
      <c r="P688" t="s">
        <v>29</v>
      </c>
      <c r="Q688" t="s">
        <v>30</v>
      </c>
      <c r="R688" t="s">
        <v>21</v>
      </c>
      <c r="S688" t="s">
        <v>2556</v>
      </c>
      <c r="T688" t="s">
        <v>21</v>
      </c>
      <c r="U688" t="s">
        <v>63</v>
      </c>
      <c r="V688">
        <v>3.2833333333333332</v>
      </c>
      <c r="W688" t="s">
        <v>2593</v>
      </c>
      <c r="X688">
        <v>2</v>
      </c>
    </row>
    <row r="689" spans="1:24">
      <c r="A689" t="s">
        <v>3055</v>
      </c>
      <c r="B689" t="s">
        <v>128</v>
      </c>
      <c r="C689" t="s">
        <v>56</v>
      </c>
      <c r="D689" t="s">
        <v>19</v>
      </c>
      <c r="E689" t="s">
        <v>20</v>
      </c>
      <c r="F689" t="s">
        <v>21</v>
      </c>
      <c r="G689">
        <v>-237</v>
      </c>
      <c r="H689" t="s">
        <v>35</v>
      </c>
      <c r="I689" t="s">
        <v>21</v>
      </c>
      <c r="J689" t="s">
        <v>146</v>
      </c>
      <c r="K689" t="s">
        <v>349</v>
      </c>
      <c r="L689" t="s">
        <v>119</v>
      </c>
      <c r="M689" t="s">
        <v>786</v>
      </c>
      <c r="N689" t="s">
        <v>27</v>
      </c>
      <c r="O689" t="s">
        <v>28</v>
      </c>
      <c r="P689" t="s">
        <v>29</v>
      </c>
      <c r="Q689" t="s">
        <v>30</v>
      </c>
      <c r="R689" t="s">
        <v>21</v>
      </c>
      <c r="S689" t="s">
        <v>2557</v>
      </c>
      <c r="T689" t="s">
        <v>21</v>
      </c>
      <c r="U689" t="s">
        <v>118</v>
      </c>
      <c r="V689">
        <v>1.2166666666666666</v>
      </c>
      <c r="W689" t="s">
        <v>2594</v>
      </c>
      <c r="X689">
        <v>7</v>
      </c>
    </row>
    <row r="690" spans="1:24">
      <c r="A690" t="s">
        <v>148</v>
      </c>
      <c r="B690" t="s">
        <v>186</v>
      </c>
      <c r="C690" t="s">
        <v>43</v>
      </c>
      <c r="D690" t="s">
        <v>44</v>
      </c>
      <c r="E690" t="s">
        <v>33</v>
      </c>
      <c r="F690" t="s">
        <v>21</v>
      </c>
      <c r="G690">
        <v>524</v>
      </c>
      <c r="H690" t="s">
        <v>21</v>
      </c>
      <c r="I690" t="s">
        <v>21</v>
      </c>
      <c r="J690" t="s">
        <v>30</v>
      </c>
      <c r="K690" t="s">
        <v>91</v>
      </c>
      <c r="L690" t="s">
        <v>92</v>
      </c>
      <c r="M690" t="s">
        <v>243</v>
      </c>
      <c r="N690" t="s">
        <v>27</v>
      </c>
      <c r="O690" t="s">
        <v>28</v>
      </c>
      <c r="P690" t="s">
        <v>29</v>
      </c>
      <c r="Q690" t="s">
        <v>30</v>
      </c>
      <c r="R690" t="s">
        <v>21</v>
      </c>
      <c r="S690" t="s">
        <v>2557</v>
      </c>
      <c r="T690" t="s">
        <v>21</v>
      </c>
      <c r="U690" t="s">
        <v>219</v>
      </c>
      <c r="V690">
        <v>0.15</v>
      </c>
      <c r="W690" t="s">
        <v>2593</v>
      </c>
      <c r="X690">
        <v>8</v>
      </c>
    </row>
    <row r="691" spans="1:24">
      <c r="A691" t="s">
        <v>685</v>
      </c>
      <c r="B691" t="s">
        <v>336</v>
      </c>
      <c r="C691" t="s">
        <v>18</v>
      </c>
      <c r="D691" t="s">
        <v>44</v>
      </c>
      <c r="E691" t="s">
        <v>33</v>
      </c>
      <c r="F691" t="s">
        <v>21</v>
      </c>
      <c r="G691">
        <v>119</v>
      </c>
      <c r="H691" t="s">
        <v>21</v>
      </c>
      <c r="I691" t="s">
        <v>21</v>
      </c>
      <c r="J691" t="s">
        <v>30</v>
      </c>
      <c r="K691" t="s">
        <v>205</v>
      </c>
      <c r="L691" t="s">
        <v>337</v>
      </c>
      <c r="M691" t="s">
        <v>230</v>
      </c>
      <c r="N691" t="s">
        <v>27</v>
      </c>
      <c r="O691" t="s">
        <v>28</v>
      </c>
      <c r="P691" t="s">
        <v>29</v>
      </c>
      <c r="Q691" t="s">
        <v>30</v>
      </c>
      <c r="R691" t="s">
        <v>21</v>
      </c>
      <c r="S691" t="s">
        <v>2556</v>
      </c>
      <c r="T691" t="s">
        <v>21</v>
      </c>
      <c r="U691" t="s">
        <v>243</v>
      </c>
      <c r="V691">
        <v>0.85</v>
      </c>
      <c r="W691" t="s">
        <v>2593</v>
      </c>
      <c r="X691">
        <v>9</v>
      </c>
    </row>
    <row r="692" spans="1:24">
      <c r="A692" t="s">
        <v>632</v>
      </c>
      <c r="B692" t="s">
        <v>197</v>
      </c>
      <c r="C692" t="s">
        <v>18</v>
      </c>
      <c r="D692" t="s">
        <v>122</v>
      </c>
      <c r="E692" t="s">
        <v>20</v>
      </c>
      <c r="F692" t="s">
        <v>35</v>
      </c>
      <c r="G692">
        <v>-249</v>
      </c>
      <c r="H692" t="s">
        <v>35</v>
      </c>
      <c r="I692" t="s">
        <v>35</v>
      </c>
      <c r="J692" t="s">
        <v>30</v>
      </c>
      <c r="K692" t="s">
        <v>27</v>
      </c>
      <c r="L692" t="s">
        <v>119</v>
      </c>
      <c r="M692" t="s">
        <v>195</v>
      </c>
      <c r="N692" t="s">
        <v>27</v>
      </c>
      <c r="O692" t="s">
        <v>28</v>
      </c>
      <c r="P692" t="s">
        <v>29</v>
      </c>
      <c r="Q692" t="s">
        <v>30</v>
      </c>
      <c r="R692" t="s">
        <v>21</v>
      </c>
      <c r="S692" t="s">
        <v>2589</v>
      </c>
      <c r="T692" t="s">
        <v>21</v>
      </c>
      <c r="U692" t="s">
        <v>118</v>
      </c>
      <c r="V692">
        <v>1.5333333333333334</v>
      </c>
      <c r="W692" t="s">
        <v>2592</v>
      </c>
      <c r="X692">
        <v>7</v>
      </c>
    </row>
    <row r="693" spans="1:24">
      <c r="A693" t="s">
        <v>342</v>
      </c>
      <c r="B693" t="s">
        <v>186</v>
      </c>
      <c r="C693" t="s">
        <v>56</v>
      </c>
      <c r="D693" t="s">
        <v>19</v>
      </c>
      <c r="E693" t="s">
        <v>45</v>
      </c>
      <c r="F693" t="s">
        <v>21</v>
      </c>
      <c r="G693">
        <v>20</v>
      </c>
      <c r="H693" t="s">
        <v>21</v>
      </c>
      <c r="I693" t="s">
        <v>21</v>
      </c>
      <c r="J693" t="s">
        <v>30</v>
      </c>
      <c r="K693" t="s">
        <v>40</v>
      </c>
      <c r="L693" t="s">
        <v>25</v>
      </c>
      <c r="M693" t="s">
        <v>349</v>
      </c>
      <c r="N693" t="s">
        <v>27</v>
      </c>
      <c r="O693" t="s">
        <v>28</v>
      </c>
      <c r="P693" t="s">
        <v>29</v>
      </c>
      <c r="Q693" t="s">
        <v>30</v>
      </c>
      <c r="R693" t="s">
        <v>21</v>
      </c>
      <c r="S693" t="s">
        <v>2557</v>
      </c>
      <c r="T693" t="s">
        <v>21</v>
      </c>
      <c r="U693" t="s">
        <v>349</v>
      </c>
      <c r="V693">
        <v>0.16666666666666666</v>
      </c>
      <c r="W693" t="s">
        <v>2593</v>
      </c>
      <c r="X693">
        <v>10</v>
      </c>
    </row>
    <row r="694" spans="1:24">
      <c r="A694" t="s">
        <v>292</v>
      </c>
      <c r="B694" t="s">
        <v>31</v>
      </c>
      <c r="C694" t="s">
        <v>56</v>
      </c>
      <c r="D694" t="s">
        <v>19</v>
      </c>
      <c r="E694" t="s">
        <v>20</v>
      </c>
      <c r="F694" t="s">
        <v>21</v>
      </c>
      <c r="G694">
        <v>-195</v>
      </c>
      <c r="H694" t="s">
        <v>21</v>
      </c>
      <c r="I694" t="s">
        <v>21</v>
      </c>
      <c r="J694" t="s">
        <v>30</v>
      </c>
      <c r="K694" t="s">
        <v>85</v>
      </c>
      <c r="L694" t="s">
        <v>337</v>
      </c>
      <c r="M694" t="s">
        <v>243</v>
      </c>
      <c r="N694" t="s">
        <v>27</v>
      </c>
      <c r="O694" t="s">
        <v>28</v>
      </c>
      <c r="P694" t="s">
        <v>29</v>
      </c>
      <c r="Q694" t="s">
        <v>30</v>
      </c>
      <c r="R694" t="s">
        <v>21</v>
      </c>
      <c r="S694" t="s">
        <v>2557</v>
      </c>
      <c r="T694" t="s">
        <v>21</v>
      </c>
      <c r="U694" t="s">
        <v>243</v>
      </c>
      <c r="V694">
        <v>0.15</v>
      </c>
      <c r="W694" t="s">
        <v>2593</v>
      </c>
      <c r="X694">
        <v>9</v>
      </c>
    </row>
    <row r="695" spans="1:24">
      <c r="A695" t="s">
        <v>614</v>
      </c>
      <c r="B695" t="s">
        <v>140</v>
      </c>
      <c r="C695" t="s">
        <v>30</v>
      </c>
      <c r="D695" t="s">
        <v>19</v>
      </c>
      <c r="E695" t="s">
        <v>20</v>
      </c>
      <c r="F695" t="s">
        <v>21</v>
      </c>
      <c r="G695">
        <v>159</v>
      </c>
      <c r="H695" t="s">
        <v>21</v>
      </c>
      <c r="I695" t="s">
        <v>21</v>
      </c>
      <c r="J695" t="s">
        <v>30</v>
      </c>
      <c r="K695" t="s">
        <v>40</v>
      </c>
      <c r="L695" t="s">
        <v>337</v>
      </c>
      <c r="M695" t="s">
        <v>205</v>
      </c>
      <c r="N695" t="s">
        <v>27</v>
      </c>
      <c r="O695" t="s">
        <v>28</v>
      </c>
      <c r="P695" t="s">
        <v>29</v>
      </c>
      <c r="Q695" t="s">
        <v>30</v>
      </c>
      <c r="R695" t="s">
        <v>21</v>
      </c>
      <c r="S695" t="s">
        <v>2589</v>
      </c>
      <c r="T695" t="s">
        <v>21</v>
      </c>
      <c r="U695" t="s">
        <v>243</v>
      </c>
      <c r="V695">
        <v>0.25</v>
      </c>
      <c r="W695" t="s">
        <v>2593</v>
      </c>
      <c r="X695">
        <v>9</v>
      </c>
    </row>
    <row r="696" spans="1:24">
      <c r="A696" t="s">
        <v>1993</v>
      </c>
      <c r="B696" t="s">
        <v>110</v>
      </c>
      <c r="C696" t="s">
        <v>32</v>
      </c>
      <c r="D696" t="s">
        <v>44</v>
      </c>
      <c r="E696" t="s">
        <v>33</v>
      </c>
      <c r="F696" t="s">
        <v>21</v>
      </c>
      <c r="G696">
        <v>-244</v>
      </c>
      <c r="H696" t="s">
        <v>21</v>
      </c>
      <c r="I696" t="s">
        <v>21</v>
      </c>
      <c r="J696" t="s">
        <v>30</v>
      </c>
      <c r="K696" t="s">
        <v>52</v>
      </c>
      <c r="L696" t="s">
        <v>119</v>
      </c>
      <c r="M696" t="s">
        <v>456</v>
      </c>
      <c r="N696" t="s">
        <v>27</v>
      </c>
      <c r="O696" t="s">
        <v>28</v>
      </c>
      <c r="P696" t="s">
        <v>29</v>
      </c>
      <c r="Q696" t="s">
        <v>30</v>
      </c>
      <c r="R696" t="s">
        <v>21</v>
      </c>
      <c r="S696" t="s">
        <v>2557</v>
      </c>
      <c r="T696" t="s">
        <v>21</v>
      </c>
      <c r="U696" t="s">
        <v>118</v>
      </c>
      <c r="V696">
        <v>2.9666666666666668</v>
      </c>
      <c r="W696" t="s">
        <v>2593</v>
      </c>
      <c r="X696">
        <v>7</v>
      </c>
    </row>
    <row r="697" spans="1:24">
      <c r="A697" t="s">
        <v>938</v>
      </c>
      <c r="B697" t="s">
        <v>197</v>
      </c>
      <c r="C697" t="s">
        <v>87</v>
      </c>
      <c r="D697" t="s">
        <v>19</v>
      </c>
      <c r="E697" t="s">
        <v>33</v>
      </c>
      <c r="F697" t="s">
        <v>21</v>
      </c>
      <c r="G697">
        <v>5346</v>
      </c>
      <c r="H697" t="s">
        <v>35</v>
      </c>
      <c r="I697" t="s">
        <v>35</v>
      </c>
      <c r="J697" t="s">
        <v>30</v>
      </c>
      <c r="K697" t="s">
        <v>152</v>
      </c>
      <c r="L697" t="s">
        <v>25</v>
      </c>
      <c r="M697" t="s">
        <v>344</v>
      </c>
      <c r="N697" t="s">
        <v>27</v>
      </c>
      <c r="O697" t="s">
        <v>28</v>
      </c>
      <c r="P697" t="s">
        <v>29</v>
      </c>
      <c r="Q697" t="s">
        <v>30</v>
      </c>
      <c r="R697" t="s">
        <v>35</v>
      </c>
      <c r="S697" t="s">
        <v>2589</v>
      </c>
      <c r="T697" t="s">
        <v>21</v>
      </c>
      <c r="U697" t="s">
        <v>349</v>
      </c>
      <c r="V697">
        <v>3.1166666666666667</v>
      </c>
      <c r="W697" t="s">
        <v>2592</v>
      </c>
      <c r="X697">
        <v>10</v>
      </c>
    </row>
    <row r="698" spans="1:24">
      <c r="A698" t="s">
        <v>3056</v>
      </c>
      <c r="B698" t="s">
        <v>186</v>
      </c>
      <c r="C698" t="s">
        <v>56</v>
      </c>
      <c r="D698" t="s">
        <v>19</v>
      </c>
      <c r="E698" t="s">
        <v>20</v>
      </c>
      <c r="F698" t="s">
        <v>21</v>
      </c>
      <c r="G698">
        <v>1666</v>
      </c>
      <c r="H698" t="s">
        <v>35</v>
      </c>
      <c r="I698" t="s">
        <v>21</v>
      </c>
      <c r="J698" t="s">
        <v>30</v>
      </c>
      <c r="K698" t="s">
        <v>97</v>
      </c>
      <c r="L698" t="s">
        <v>387</v>
      </c>
      <c r="M698" t="s">
        <v>17</v>
      </c>
      <c r="N698" t="s">
        <v>27</v>
      </c>
      <c r="O698" t="s">
        <v>28</v>
      </c>
      <c r="P698" t="s">
        <v>29</v>
      </c>
      <c r="Q698" t="s">
        <v>30</v>
      </c>
      <c r="R698" t="s">
        <v>21</v>
      </c>
      <c r="S698" t="s">
        <v>2557</v>
      </c>
      <c r="T698" t="s">
        <v>21</v>
      </c>
      <c r="U698" t="s">
        <v>52</v>
      </c>
      <c r="V698">
        <v>0.5</v>
      </c>
      <c r="W698" t="s">
        <v>2594</v>
      </c>
      <c r="X698">
        <v>3</v>
      </c>
    </row>
    <row r="699" spans="1:24">
      <c r="A699" t="s">
        <v>2148</v>
      </c>
      <c r="B699" t="s">
        <v>128</v>
      </c>
      <c r="C699" t="s">
        <v>77</v>
      </c>
      <c r="D699" t="s">
        <v>19</v>
      </c>
      <c r="E699" t="s">
        <v>45</v>
      </c>
      <c r="F699" t="s">
        <v>21</v>
      </c>
      <c r="G699">
        <v>0</v>
      </c>
      <c r="H699" t="s">
        <v>35</v>
      </c>
      <c r="I699" t="s">
        <v>21</v>
      </c>
      <c r="J699" t="s">
        <v>30</v>
      </c>
      <c r="K699" t="s">
        <v>243</v>
      </c>
      <c r="L699" t="s">
        <v>119</v>
      </c>
      <c r="M699" t="s">
        <v>1149</v>
      </c>
      <c r="N699" t="s">
        <v>27</v>
      </c>
      <c r="O699" t="s">
        <v>28</v>
      </c>
      <c r="P699" t="s">
        <v>29</v>
      </c>
      <c r="Q699" t="s">
        <v>30</v>
      </c>
      <c r="R699" t="s">
        <v>21</v>
      </c>
      <c r="S699" t="s">
        <v>2557</v>
      </c>
      <c r="T699" t="s">
        <v>21</v>
      </c>
      <c r="U699" t="s">
        <v>118</v>
      </c>
      <c r="V699">
        <v>5</v>
      </c>
      <c r="W699" t="s">
        <v>2594</v>
      </c>
      <c r="X699">
        <v>7</v>
      </c>
    </row>
    <row r="700" spans="1:24">
      <c r="A700" t="s">
        <v>1698</v>
      </c>
      <c r="B700" t="s">
        <v>159</v>
      </c>
      <c r="C700" t="s">
        <v>87</v>
      </c>
      <c r="D700" t="s">
        <v>44</v>
      </c>
      <c r="E700" t="s">
        <v>45</v>
      </c>
      <c r="F700" t="s">
        <v>21</v>
      </c>
      <c r="G700">
        <v>-59</v>
      </c>
      <c r="H700" t="s">
        <v>21</v>
      </c>
      <c r="I700" t="s">
        <v>35</v>
      </c>
      <c r="J700" t="s">
        <v>30</v>
      </c>
      <c r="K700" t="s">
        <v>40</v>
      </c>
      <c r="L700" t="s">
        <v>119</v>
      </c>
      <c r="M700" t="s">
        <v>793</v>
      </c>
      <c r="N700" t="s">
        <v>27</v>
      </c>
      <c r="O700" t="s">
        <v>28</v>
      </c>
      <c r="P700" t="s">
        <v>29</v>
      </c>
      <c r="Q700" t="s">
        <v>30</v>
      </c>
      <c r="R700" t="s">
        <v>21</v>
      </c>
      <c r="S700" t="s">
        <v>2557</v>
      </c>
      <c r="T700" t="s">
        <v>21</v>
      </c>
      <c r="U700" t="s">
        <v>118</v>
      </c>
      <c r="V700">
        <v>3.2</v>
      </c>
      <c r="W700" t="s">
        <v>2595</v>
      </c>
      <c r="X700">
        <v>7</v>
      </c>
    </row>
    <row r="701" spans="1:24">
      <c r="A701" t="s">
        <v>939</v>
      </c>
      <c r="B701" t="s">
        <v>103</v>
      </c>
      <c r="C701" t="s">
        <v>87</v>
      </c>
      <c r="D701" t="s">
        <v>122</v>
      </c>
      <c r="E701" t="s">
        <v>33</v>
      </c>
      <c r="F701" t="s">
        <v>21</v>
      </c>
      <c r="G701">
        <v>212</v>
      </c>
      <c r="H701" t="s">
        <v>21</v>
      </c>
      <c r="I701" t="s">
        <v>21</v>
      </c>
      <c r="J701" t="s">
        <v>30</v>
      </c>
      <c r="K701" t="s">
        <v>118</v>
      </c>
      <c r="L701" t="s">
        <v>100</v>
      </c>
      <c r="M701" t="s">
        <v>64</v>
      </c>
      <c r="N701" t="s">
        <v>27</v>
      </c>
      <c r="O701" t="s">
        <v>28</v>
      </c>
      <c r="P701" t="s">
        <v>29</v>
      </c>
      <c r="Q701" t="s">
        <v>30</v>
      </c>
      <c r="R701" t="s">
        <v>21</v>
      </c>
      <c r="S701" t="s">
        <v>2557</v>
      </c>
      <c r="T701" t="s">
        <v>21</v>
      </c>
      <c r="U701" t="s">
        <v>27</v>
      </c>
      <c r="V701">
        <v>2.9333333333333331</v>
      </c>
      <c r="W701" t="s">
        <v>2593</v>
      </c>
      <c r="X701">
        <v>1</v>
      </c>
    </row>
    <row r="702" spans="1:24">
      <c r="A702" t="s">
        <v>3057</v>
      </c>
      <c r="B702" t="s">
        <v>31</v>
      </c>
      <c r="C702" t="s">
        <v>56</v>
      </c>
      <c r="D702" t="s">
        <v>19</v>
      </c>
      <c r="E702" t="s">
        <v>33</v>
      </c>
      <c r="F702" t="s">
        <v>21</v>
      </c>
      <c r="G702">
        <v>285</v>
      </c>
      <c r="H702" t="s">
        <v>21</v>
      </c>
      <c r="I702" t="s">
        <v>35</v>
      </c>
      <c r="J702" t="s">
        <v>30</v>
      </c>
      <c r="K702" t="s">
        <v>52</v>
      </c>
      <c r="L702" t="s">
        <v>119</v>
      </c>
      <c r="M702" t="s">
        <v>615</v>
      </c>
      <c r="N702" t="s">
        <v>27</v>
      </c>
      <c r="O702" t="s">
        <v>28</v>
      </c>
      <c r="P702" t="s">
        <v>29</v>
      </c>
      <c r="Q702" t="s">
        <v>30</v>
      </c>
      <c r="R702" t="s">
        <v>21</v>
      </c>
      <c r="S702" t="s">
        <v>2557</v>
      </c>
      <c r="T702" t="s">
        <v>21</v>
      </c>
      <c r="U702" t="s">
        <v>118</v>
      </c>
      <c r="V702">
        <v>4.45</v>
      </c>
      <c r="W702" t="s">
        <v>2595</v>
      </c>
      <c r="X702">
        <v>7</v>
      </c>
    </row>
    <row r="703" spans="1:24">
      <c r="A703" t="s">
        <v>3058</v>
      </c>
      <c r="B703" t="s">
        <v>121</v>
      </c>
      <c r="C703" t="s">
        <v>56</v>
      </c>
      <c r="D703" t="s">
        <v>44</v>
      </c>
      <c r="E703" t="s">
        <v>20</v>
      </c>
      <c r="F703" t="s">
        <v>21</v>
      </c>
      <c r="G703">
        <v>490</v>
      </c>
      <c r="H703" t="s">
        <v>35</v>
      </c>
      <c r="I703" t="s">
        <v>35</v>
      </c>
      <c r="J703" t="s">
        <v>30</v>
      </c>
      <c r="K703" t="s">
        <v>114</v>
      </c>
      <c r="L703" t="s">
        <v>92</v>
      </c>
      <c r="M703" t="s">
        <v>82</v>
      </c>
      <c r="N703" t="s">
        <v>27</v>
      </c>
      <c r="O703" t="s">
        <v>28</v>
      </c>
      <c r="P703" t="s">
        <v>29</v>
      </c>
      <c r="Q703" t="s">
        <v>30</v>
      </c>
      <c r="R703" t="s">
        <v>21</v>
      </c>
      <c r="S703" t="s">
        <v>2557</v>
      </c>
      <c r="T703" t="s">
        <v>21</v>
      </c>
      <c r="U703" t="s">
        <v>219</v>
      </c>
      <c r="V703">
        <v>0.28333333333333333</v>
      </c>
      <c r="W703" t="s">
        <v>2592</v>
      </c>
      <c r="X703">
        <v>8</v>
      </c>
    </row>
    <row r="704" spans="1:24">
      <c r="A704" t="s">
        <v>3059</v>
      </c>
      <c r="B704" t="s">
        <v>80</v>
      </c>
      <c r="C704" t="s">
        <v>56</v>
      </c>
      <c r="D704" t="s">
        <v>19</v>
      </c>
      <c r="E704" t="s">
        <v>33</v>
      </c>
      <c r="F704" t="s">
        <v>21</v>
      </c>
      <c r="G704">
        <v>625</v>
      </c>
      <c r="H704" t="s">
        <v>35</v>
      </c>
      <c r="I704" t="s">
        <v>21</v>
      </c>
      <c r="J704" t="s">
        <v>30</v>
      </c>
      <c r="K704" t="s">
        <v>17</v>
      </c>
      <c r="L704" t="s">
        <v>337</v>
      </c>
      <c r="M704" t="s">
        <v>818</v>
      </c>
      <c r="N704" t="s">
        <v>27</v>
      </c>
      <c r="O704" t="s">
        <v>28</v>
      </c>
      <c r="P704" t="s">
        <v>29</v>
      </c>
      <c r="Q704" t="s">
        <v>30</v>
      </c>
      <c r="R704" t="s">
        <v>21</v>
      </c>
      <c r="S704" t="s">
        <v>2557</v>
      </c>
      <c r="T704" t="s">
        <v>21</v>
      </c>
      <c r="U704" t="s">
        <v>243</v>
      </c>
      <c r="V704">
        <v>2.9166666666666665</v>
      </c>
      <c r="W704" t="s">
        <v>2594</v>
      </c>
      <c r="X704">
        <v>9</v>
      </c>
    </row>
    <row r="705" spans="1:24">
      <c r="A705" t="s">
        <v>2457</v>
      </c>
      <c r="B705" t="s">
        <v>186</v>
      </c>
      <c r="C705" t="s">
        <v>77</v>
      </c>
      <c r="D705" t="s">
        <v>19</v>
      </c>
      <c r="E705" t="s">
        <v>33</v>
      </c>
      <c r="F705" t="s">
        <v>21</v>
      </c>
      <c r="G705">
        <v>4659</v>
      </c>
      <c r="H705" t="s">
        <v>35</v>
      </c>
      <c r="I705" t="s">
        <v>21</v>
      </c>
      <c r="J705" t="s">
        <v>30</v>
      </c>
      <c r="K705" t="s">
        <v>17</v>
      </c>
      <c r="L705" t="s">
        <v>92</v>
      </c>
      <c r="M705" t="s">
        <v>234</v>
      </c>
      <c r="N705" t="s">
        <v>27</v>
      </c>
      <c r="O705" t="s">
        <v>28</v>
      </c>
      <c r="P705" t="s">
        <v>29</v>
      </c>
      <c r="Q705" t="s">
        <v>30</v>
      </c>
      <c r="R705" t="s">
        <v>21</v>
      </c>
      <c r="S705" t="s">
        <v>2557</v>
      </c>
      <c r="T705" t="s">
        <v>21</v>
      </c>
      <c r="U705" t="s">
        <v>219</v>
      </c>
      <c r="V705">
        <v>0.46666666666666667</v>
      </c>
      <c r="W705" t="s">
        <v>2594</v>
      </c>
      <c r="X705">
        <v>8</v>
      </c>
    </row>
    <row r="706" spans="1:24">
      <c r="A706" t="s">
        <v>3060</v>
      </c>
      <c r="B706" t="s">
        <v>31</v>
      </c>
      <c r="C706" t="s">
        <v>43</v>
      </c>
      <c r="D706" t="s">
        <v>19</v>
      </c>
      <c r="E706" t="s">
        <v>45</v>
      </c>
      <c r="F706" t="s">
        <v>21</v>
      </c>
      <c r="G706">
        <v>1412</v>
      </c>
      <c r="H706" t="s">
        <v>35</v>
      </c>
      <c r="I706" t="s">
        <v>21</v>
      </c>
      <c r="J706" t="s">
        <v>30</v>
      </c>
      <c r="K706" t="s">
        <v>24</v>
      </c>
      <c r="L706" t="s">
        <v>92</v>
      </c>
      <c r="M706" t="s">
        <v>532</v>
      </c>
      <c r="N706" t="s">
        <v>27</v>
      </c>
      <c r="O706" t="s">
        <v>28</v>
      </c>
      <c r="P706" t="s">
        <v>29</v>
      </c>
      <c r="Q706" t="s">
        <v>30</v>
      </c>
      <c r="R706" t="s">
        <v>35</v>
      </c>
      <c r="S706" t="s">
        <v>2557</v>
      </c>
      <c r="T706" t="s">
        <v>21</v>
      </c>
      <c r="U706" t="s">
        <v>219</v>
      </c>
      <c r="V706">
        <v>8</v>
      </c>
      <c r="W706" t="s">
        <v>2594</v>
      </c>
      <c r="X706">
        <v>8</v>
      </c>
    </row>
    <row r="707" spans="1:24">
      <c r="A707" t="s">
        <v>3061</v>
      </c>
      <c r="B707" t="s">
        <v>152</v>
      </c>
      <c r="C707" t="s">
        <v>94</v>
      </c>
      <c r="D707" t="s">
        <v>44</v>
      </c>
      <c r="E707" t="s">
        <v>33</v>
      </c>
      <c r="F707" t="s">
        <v>21</v>
      </c>
      <c r="G707">
        <v>681</v>
      </c>
      <c r="H707" t="s">
        <v>21</v>
      </c>
      <c r="I707" t="s">
        <v>21</v>
      </c>
      <c r="J707" t="s">
        <v>30</v>
      </c>
      <c r="K707" t="s">
        <v>85</v>
      </c>
      <c r="L707" t="s">
        <v>92</v>
      </c>
      <c r="M707" t="s">
        <v>74</v>
      </c>
      <c r="N707" t="s">
        <v>27</v>
      </c>
      <c r="O707" t="s">
        <v>28</v>
      </c>
      <c r="P707" t="s">
        <v>29</v>
      </c>
      <c r="Q707" t="s">
        <v>30</v>
      </c>
      <c r="R707" t="s">
        <v>21</v>
      </c>
      <c r="S707" t="s">
        <v>2556</v>
      </c>
      <c r="T707" t="s">
        <v>21</v>
      </c>
      <c r="U707" t="s">
        <v>219</v>
      </c>
      <c r="V707">
        <v>0.1</v>
      </c>
      <c r="W707" t="s">
        <v>2593</v>
      </c>
      <c r="X707">
        <v>8</v>
      </c>
    </row>
    <row r="708" spans="1:24">
      <c r="A708" t="s">
        <v>3062</v>
      </c>
      <c r="B708" t="s">
        <v>71</v>
      </c>
      <c r="C708" t="s">
        <v>87</v>
      </c>
      <c r="D708" t="s">
        <v>19</v>
      </c>
      <c r="E708" t="s">
        <v>33</v>
      </c>
      <c r="F708" t="s">
        <v>21</v>
      </c>
      <c r="G708">
        <v>179</v>
      </c>
      <c r="H708" t="s">
        <v>21</v>
      </c>
      <c r="I708" t="s">
        <v>21</v>
      </c>
      <c r="J708" t="s">
        <v>30</v>
      </c>
      <c r="K708" t="s">
        <v>74</v>
      </c>
      <c r="L708" t="s">
        <v>337</v>
      </c>
      <c r="M708" t="s">
        <v>65</v>
      </c>
      <c r="N708" t="s">
        <v>27</v>
      </c>
      <c r="O708" t="s">
        <v>28</v>
      </c>
      <c r="P708" t="s">
        <v>29</v>
      </c>
      <c r="Q708" t="s">
        <v>30</v>
      </c>
      <c r="R708" t="s">
        <v>21</v>
      </c>
      <c r="S708" t="s">
        <v>2557</v>
      </c>
      <c r="T708" t="s">
        <v>21</v>
      </c>
      <c r="U708" t="s">
        <v>243</v>
      </c>
      <c r="V708">
        <v>0.6</v>
      </c>
      <c r="W708" t="s">
        <v>2593</v>
      </c>
      <c r="X708">
        <v>9</v>
      </c>
    </row>
    <row r="709" spans="1:24">
      <c r="A709" t="s">
        <v>1193</v>
      </c>
      <c r="B709" t="s">
        <v>234</v>
      </c>
      <c r="C709" t="s">
        <v>32</v>
      </c>
      <c r="D709" t="s">
        <v>44</v>
      </c>
      <c r="E709" t="s">
        <v>33</v>
      </c>
      <c r="F709" t="s">
        <v>21</v>
      </c>
      <c r="G709">
        <v>2685</v>
      </c>
      <c r="H709" t="s">
        <v>21</v>
      </c>
      <c r="I709" t="s">
        <v>35</v>
      </c>
      <c r="J709" t="s">
        <v>30</v>
      </c>
      <c r="K709" t="s">
        <v>336</v>
      </c>
      <c r="L709" t="s">
        <v>92</v>
      </c>
      <c r="M709" t="s">
        <v>57</v>
      </c>
      <c r="N709" t="s">
        <v>27</v>
      </c>
      <c r="O709" t="s">
        <v>28</v>
      </c>
      <c r="P709" t="s">
        <v>29</v>
      </c>
      <c r="Q709" t="s">
        <v>30</v>
      </c>
      <c r="R709" t="s">
        <v>21</v>
      </c>
      <c r="S709" t="s">
        <v>2556</v>
      </c>
      <c r="T709" t="s">
        <v>21</v>
      </c>
      <c r="U709" t="s">
        <v>219</v>
      </c>
      <c r="V709">
        <v>8.3333333333333329E-2</v>
      </c>
      <c r="W709" t="s">
        <v>2595</v>
      </c>
      <c r="X709">
        <v>8</v>
      </c>
    </row>
    <row r="710" spans="1:24">
      <c r="A710" t="s">
        <v>3063</v>
      </c>
      <c r="B710" t="s">
        <v>186</v>
      </c>
      <c r="C710" t="s">
        <v>135</v>
      </c>
      <c r="D710" t="s">
        <v>19</v>
      </c>
      <c r="E710" t="s">
        <v>33</v>
      </c>
      <c r="F710" t="s">
        <v>21</v>
      </c>
      <c r="G710">
        <v>0</v>
      </c>
      <c r="H710" t="s">
        <v>35</v>
      </c>
      <c r="I710" t="s">
        <v>21</v>
      </c>
      <c r="J710" t="s">
        <v>30</v>
      </c>
      <c r="K710" t="s">
        <v>17</v>
      </c>
      <c r="L710" t="s">
        <v>25</v>
      </c>
      <c r="M710" t="s">
        <v>244</v>
      </c>
      <c r="N710" t="s">
        <v>27</v>
      </c>
      <c r="O710" t="s">
        <v>28</v>
      </c>
      <c r="P710" t="s">
        <v>29</v>
      </c>
      <c r="Q710" t="s">
        <v>30</v>
      </c>
      <c r="R710" t="s">
        <v>35</v>
      </c>
      <c r="S710" t="s">
        <v>2557</v>
      </c>
      <c r="T710" t="s">
        <v>21</v>
      </c>
      <c r="U710" t="s">
        <v>349</v>
      </c>
      <c r="V710">
        <v>2.5666666666666669</v>
      </c>
      <c r="W710" t="s">
        <v>2594</v>
      </c>
      <c r="X710">
        <v>10</v>
      </c>
    </row>
    <row r="711" spans="1:24">
      <c r="A711" t="s">
        <v>3064</v>
      </c>
      <c r="B711" t="s">
        <v>99</v>
      </c>
      <c r="C711" t="s">
        <v>32</v>
      </c>
      <c r="D711" t="s">
        <v>19</v>
      </c>
      <c r="E711" t="s">
        <v>20</v>
      </c>
      <c r="F711" t="s">
        <v>21</v>
      </c>
      <c r="G711">
        <v>-102</v>
      </c>
      <c r="H711" t="s">
        <v>21</v>
      </c>
      <c r="I711" t="s">
        <v>21</v>
      </c>
      <c r="J711" t="s">
        <v>30</v>
      </c>
      <c r="K711" t="s">
        <v>40</v>
      </c>
      <c r="L711" t="s">
        <v>119</v>
      </c>
      <c r="M711" t="s">
        <v>227</v>
      </c>
      <c r="N711" t="s">
        <v>27</v>
      </c>
      <c r="O711" t="s">
        <v>28</v>
      </c>
      <c r="P711" t="s">
        <v>29</v>
      </c>
      <c r="Q711" t="s">
        <v>30</v>
      </c>
      <c r="R711" t="s">
        <v>21</v>
      </c>
      <c r="S711" t="s">
        <v>2556</v>
      </c>
      <c r="T711" t="s">
        <v>21</v>
      </c>
      <c r="U711" t="s">
        <v>118</v>
      </c>
      <c r="V711">
        <v>2.2333333333333334</v>
      </c>
      <c r="W711" t="s">
        <v>2593</v>
      </c>
      <c r="X711">
        <v>7</v>
      </c>
    </row>
    <row r="712" spans="1:24">
      <c r="A712" t="s">
        <v>3065</v>
      </c>
      <c r="B712" t="s">
        <v>192</v>
      </c>
      <c r="C712" t="s">
        <v>144</v>
      </c>
      <c r="D712" t="s">
        <v>19</v>
      </c>
      <c r="E712" t="s">
        <v>33</v>
      </c>
      <c r="F712" t="s">
        <v>21</v>
      </c>
      <c r="G712">
        <v>313</v>
      </c>
      <c r="H712" t="s">
        <v>21</v>
      </c>
      <c r="I712" t="s">
        <v>35</v>
      </c>
      <c r="J712" t="s">
        <v>30</v>
      </c>
      <c r="K712" t="s">
        <v>52</v>
      </c>
      <c r="L712" t="s">
        <v>119</v>
      </c>
      <c r="M712" t="s">
        <v>126</v>
      </c>
      <c r="N712" t="s">
        <v>27</v>
      </c>
      <c r="O712" t="s">
        <v>28</v>
      </c>
      <c r="P712" t="s">
        <v>29</v>
      </c>
      <c r="Q712" t="s">
        <v>30</v>
      </c>
      <c r="R712" t="s">
        <v>21</v>
      </c>
      <c r="S712" t="s">
        <v>2559</v>
      </c>
      <c r="T712" t="s">
        <v>21</v>
      </c>
      <c r="U712" t="s">
        <v>118</v>
      </c>
      <c r="V712">
        <v>0.7</v>
      </c>
      <c r="W712" t="s">
        <v>2595</v>
      </c>
      <c r="X712">
        <v>7</v>
      </c>
    </row>
    <row r="713" spans="1:24">
      <c r="A713" t="s">
        <v>3066</v>
      </c>
      <c r="B713" t="s">
        <v>55</v>
      </c>
      <c r="C713" t="s">
        <v>144</v>
      </c>
      <c r="D713" t="s">
        <v>122</v>
      </c>
      <c r="E713" t="s">
        <v>33</v>
      </c>
      <c r="F713" t="s">
        <v>21</v>
      </c>
      <c r="G713">
        <v>1026</v>
      </c>
      <c r="H713" t="s">
        <v>21</v>
      </c>
      <c r="I713" t="s">
        <v>21</v>
      </c>
      <c r="J713" t="s">
        <v>30</v>
      </c>
      <c r="K713" t="s">
        <v>57</v>
      </c>
      <c r="L713" t="s">
        <v>124</v>
      </c>
      <c r="M713" t="s">
        <v>1482</v>
      </c>
      <c r="N713" t="s">
        <v>27</v>
      </c>
      <c r="O713" t="s">
        <v>28</v>
      </c>
      <c r="P713" t="s">
        <v>29</v>
      </c>
      <c r="Q713" t="s">
        <v>30</v>
      </c>
      <c r="R713" t="s">
        <v>35</v>
      </c>
      <c r="S713" t="s">
        <v>2589</v>
      </c>
      <c r="T713" t="s">
        <v>21</v>
      </c>
      <c r="U713" t="s">
        <v>36</v>
      </c>
      <c r="V713">
        <v>11.15</v>
      </c>
      <c r="W713" t="s">
        <v>2593</v>
      </c>
      <c r="X713">
        <v>11</v>
      </c>
    </row>
    <row r="714" spans="1:24">
      <c r="A714" t="s">
        <v>3067</v>
      </c>
      <c r="B714" t="s">
        <v>114</v>
      </c>
      <c r="C714" t="s">
        <v>18</v>
      </c>
      <c r="D714" t="s">
        <v>44</v>
      </c>
      <c r="E714" t="s">
        <v>33</v>
      </c>
      <c r="F714" t="s">
        <v>21</v>
      </c>
      <c r="G714">
        <v>34</v>
      </c>
      <c r="H714" t="s">
        <v>21</v>
      </c>
      <c r="I714" t="s">
        <v>35</v>
      </c>
      <c r="J714" t="s">
        <v>30</v>
      </c>
      <c r="K714" t="s">
        <v>40</v>
      </c>
      <c r="L714" t="s">
        <v>119</v>
      </c>
      <c r="M714" t="s">
        <v>1154</v>
      </c>
      <c r="N714" t="s">
        <v>27</v>
      </c>
      <c r="O714" t="s">
        <v>28</v>
      </c>
      <c r="P714" t="s">
        <v>29</v>
      </c>
      <c r="Q714" t="s">
        <v>30</v>
      </c>
      <c r="R714" t="s">
        <v>21</v>
      </c>
      <c r="S714" t="s">
        <v>2556</v>
      </c>
      <c r="T714" t="s">
        <v>21</v>
      </c>
      <c r="U714" t="s">
        <v>118</v>
      </c>
      <c r="V714">
        <v>5.2666666666666666</v>
      </c>
      <c r="W714" t="s">
        <v>2595</v>
      </c>
      <c r="X714">
        <v>7</v>
      </c>
    </row>
    <row r="715" spans="1:24">
      <c r="A715" t="s">
        <v>3068</v>
      </c>
      <c r="B715" t="s">
        <v>159</v>
      </c>
      <c r="C715" t="s">
        <v>72</v>
      </c>
      <c r="D715" t="s">
        <v>44</v>
      </c>
      <c r="E715" t="s">
        <v>33</v>
      </c>
      <c r="F715" t="s">
        <v>21</v>
      </c>
      <c r="G715">
        <v>-28</v>
      </c>
      <c r="H715" t="s">
        <v>21</v>
      </c>
      <c r="I715" t="s">
        <v>35</v>
      </c>
      <c r="J715" t="s">
        <v>30</v>
      </c>
      <c r="K715" t="s">
        <v>40</v>
      </c>
      <c r="L715" t="s">
        <v>119</v>
      </c>
      <c r="M715" t="s">
        <v>453</v>
      </c>
      <c r="N715" t="s">
        <v>27</v>
      </c>
      <c r="O715" t="s">
        <v>28</v>
      </c>
      <c r="P715" t="s">
        <v>29</v>
      </c>
      <c r="Q715" t="s">
        <v>30</v>
      </c>
      <c r="R715" t="s">
        <v>21</v>
      </c>
      <c r="S715" t="s">
        <v>2557</v>
      </c>
      <c r="T715" t="s">
        <v>21</v>
      </c>
      <c r="U715" t="s">
        <v>118</v>
      </c>
      <c r="V715">
        <v>6.666666666666667</v>
      </c>
      <c r="W715" t="s">
        <v>2595</v>
      </c>
      <c r="X715">
        <v>7</v>
      </c>
    </row>
    <row r="716" spans="1:24">
      <c r="A716" t="s">
        <v>2325</v>
      </c>
      <c r="B716" t="s">
        <v>134</v>
      </c>
      <c r="C716" t="s">
        <v>56</v>
      </c>
      <c r="D716" t="s">
        <v>19</v>
      </c>
      <c r="E716" t="s">
        <v>33</v>
      </c>
      <c r="F716" t="s">
        <v>21</v>
      </c>
      <c r="G716">
        <v>128</v>
      </c>
      <c r="H716" t="s">
        <v>21</v>
      </c>
      <c r="I716" t="s">
        <v>21</v>
      </c>
      <c r="J716" t="s">
        <v>30</v>
      </c>
      <c r="K716" t="s">
        <v>40</v>
      </c>
      <c r="L716" t="s">
        <v>119</v>
      </c>
      <c r="M716" t="s">
        <v>1093</v>
      </c>
      <c r="N716" t="s">
        <v>27</v>
      </c>
      <c r="O716" t="s">
        <v>28</v>
      </c>
      <c r="P716" t="s">
        <v>29</v>
      </c>
      <c r="Q716" t="s">
        <v>30</v>
      </c>
      <c r="R716" t="s">
        <v>21</v>
      </c>
      <c r="S716" t="s">
        <v>2556</v>
      </c>
      <c r="T716" t="s">
        <v>21</v>
      </c>
      <c r="U716" t="s">
        <v>118</v>
      </c>
      <c r="V716">
        <v>5.916666666666667</v>
      </c>
      <c r="W716" t="s">
        <v>2593</v>
      </c>
      <c r="X716">
        <v>7</v>
      </c>
    </row>
    <row r="717" spans="1:24">
      <c r="A717" t="s">
        <v>3069</v>
      </c>
      <c r="B717" t="s">
        <v>71</v>
      </c>
      <c r="C717" t="s">
        <v>32</v>
      </c>
      <c r="D717" t="s">
        <v>44</v>
      </c>
      <c r="E717" t="s">
        <v>33</v>
      </c>
      <c r="F717" t="s">
        <v>21</v>
      </c>
      <c r="G717">
        <v>471</v>
      </c>
      <c r="H717" t="s">
        <v>21</v>
      </c>
      <c r="I717" t="s">
        <v>21</v>
      </c>
      <c r="J717" t="s">
        <v>30</v>
      </c>
      <c r="K717" t="s">
        <v>205</v>
      </c>
      <c r="L717" t="s">
        <v>25</v>
      </c>
      <c r="M717" t="s">
        <v>57</v>
      </c>
      <c r="N717" t="s">
        <v>27</v>
      </c>
      <c r="O717" t="s">
        <v>28</v>
      </c>
      <c r="P717" t="s">
        <v>29</v>
      </c>
      <c r="Q717" t="s">
        <v>30</v>
      </c>
      <c r="R717" t="s">
        <v>21</v>
      </c>
      <c r="S717" t="s">
        <v>2557</v>
      </c>
      <c r="T717" t="s">
        <v>21</v>
      </c>
      <c r="U717" t="s">
        <v>349</v>
      </c>
      <c r="V717">
        <v>8.3333333333333329E-2</v>
      </c>
      <c r="W717" t="s">
        <v>2593</v>
      </c>
      <c r="X717">
        <v>10</v>
      </c>
    </row>
    <row r="718" spans="1:24">
      <c r="A718" t="s">
        <v>2093</v>
      </c>
      <c r="B718" t="s">
        <v>209</v>
      </c>
      <c r="C718" t="s">
        <v>56</v>
      </c>
      <c r="D718" t="s">
        <v>19</v>
      </c>
      <c r="E718" t="s">
        <v>33</v>
      </c>
      <c r="F718" t="s">
        <v>21</v>
      </c>
      <c r="G718">
        <v>-19</v>
      </c>
      <c r="H718" t="s">
        <v>21</v>
      </c>
      <c r="I718" t="s">
        <v>35</v>
      </c>
      <c r="J718" t="s">
        <v>30</v>
      </c>
      <c r="K718" t="s">
        <v>40</v>
      </c>
      <c r="L718" t="s">
        <v>119</v>
      </c>
      <c r="M718" t="s">
        <v>595</v>
      </c>
      <c r="N718" t="s">
        <v>27</v>
      </c>
      <c r="O718" t="s">
        <v>28</v>
      </c>
      <c r="P718" t="s">
        <v>29</v>
      </c>
      <c r="Q718" t="s">
        <v>30</v>
      </c>
      <c r="R718" t="s">
        <v>21</v>
      </c>
      <c r="S718" t="s">
        <v>2589</v>
      </c>
      <c r="T718" t="s">
        <v>21</v>
      </c>
      <c r="U718" t="s">
        <v>118</v>
      </c>
      <c r="V718">
        <v>4.5</v>
      </c>
      <c r="W718" t="s">
        <v>2595</v>
      </c>
      <c r="X718">
        <v>7</v>
      </c>
    </row>
    <row r="719" spans="1:24">
      <c r="A719" t="s">
        <v>3070</v>
      </c>
      <c r="B719" t="s">
        <v>99</v>
      </c>
      <c r="C719" t="s">
        <v>32</v>
      </c>
      <c r="D719" t="s">
        <v>44</v>
      </c>
      <c r="E719" t="s">
        <v>2553</v>
      </c>
      <c r="F719" t="s">
        <v>21</v>
      </c>
      <c r="G719">
        <v>33</v>
      </c>
      <c r="H719" t="s">
        <v>21</v>
      </c>
      <c r="I719" t="s">
        <v>21</v>
      </c>
      <c r="J719" t="s">
        <v>30</v>
      </c>
      <c r="K719" t="s">
        <v>27</v>
      </c>
      <c r="L719" t="s">
        <v>119</v>
      </c>
      <c r="M719" t="s">
        <v>342</v>
      </c>
      <c r="N719" t="s">
        <v>27</v>
      </c>
      <c r="O719" t="s">
        <v>28</v>
      </c>
      <c r="P719" t="s">
        <v>29</v>
      </c>
      <c r="Q719" t="s">
        <v>30</v>
      </c>
      <c r="R719" t="s">
        <v>21</v>
      </c>
      <c r="S719" t="s">
        <v>2556</v>
      </c>
      <c r="T719" t="s">
        <v>21</v>
      </c>
      <c r="U719" t="s">
        <v>118</v>
      </c>
      <c r="V719">
        <v>2.6833333333333331</v>
      </c>
      <c r="W719" t="s">
        <v>2593</v>
      </c>
      <c r="X719">
        <v>7</v>
      </c>
    </row>
    <row r="720" spans="1:24">
      <c r="A720" t="s">
        <v>3071</v>
      </c>
      <c r="B720" t="s">
        <v>162</v>
      </c>
      <c r="C720" t="s">
        <v>87</v>
      </c>
      <c r="D720" t="s">
        <v>19</v>
      </c>
      <c r="E720" t="s">
        <v>33</v>
      </c>
      <c r="F720" t="s">
        <v>21</v>
      </c>
      <c r="G720">
        <v>3608</v>
      </c>
      <c r="H720" t="s">
        <v>35</v>
      </c>
      <c r="I720" t="s">
        <v>21</v>
      </c>
      <c r="J720" t="s">
        <v>30</v>
      </c>
      <c r="K720" t="s">
        <v>91</v>
      </c>
      <c r="L720" t="s">
        <v>124</v>
      </c>
      <c r="M720" t="s">
        <v>283</v>
      </c>
      <c r="N720" t="s">
        <v>27</v>
      </c>
      <c r="O720" t="s">
        <v>28</v>
      </c>
      <c r="P720" t="s">
        <v>29</v>
      </c>
      <c r="Q720" t="s">
        <v>30</v>
      </c>
      <c r="R720" t="s">
        <v>35</v>
      </c>
      <c r="S720" t="s">
        <v>2589</v>
      </c>
      <c r="T720" t="s">
        <v>21</v>
      </c>
      <c r="U720" t="s">
        <v>36</v>
      </c>
      <c r="V720">
        <v>3.85</v>
      </c>
      <c r="W720" t="s">
        <v>2594</v>
      </c>
      <c r="X720">
        <v>11</v>
      </c>
    </row>
    <row r="721" spans="1:24">
      <c r="A721" t="s">
        <v>1008</v>
      </c>
      <c r="B721" t="s">
        <v>31</v>
      </c>
      <c r="C721" t="s">
        <v>43</v>
      </c>
      <c r="D721" t="s">
        <v>122</v>
      </c>
      <c r="E721" t="s">
        <v>45</v>
      </c>
      <c r="F721" t="s">
        <v>35</v>
      </c>
      <c r="G721">
        <v>280</v>
      </c>
      <c r="H721" t="s">
        <v>21</v>
      </c>
      <c r="I721" t="s">
        <v>35</v>
      </c>
      <c r="J721" t="s">
        <v>23</v>
      </c>
      <c r="K721" t="s">
        <v>123</v>
      </c>
      <c r="L721" t="s">
        <v>124</v>
      </c>
      <c r="M721" t="s">
        <v>235</v>
      </c>
      <c r="N721" t="s">
        <v>27</v>
      </c>
      <c r="O721" t="s">
        <v>28</v>
      </c>
      <c r="P721" t="s">
        <v>29</v>
      </c>
      <c r="Q721" t="s">
        <v>30</v>
      </c>
      <c r="R721" t="s">
        <v>21</v>
      </c>
      <c r="S721" t="s">
        <v>2557</v>
      </c>
      <c r="T721" t="s">
        <v>21</v>
      </c>
      <c r="U721" t="s">
        <v>36</v>
      </c>
      <c r="V721">
        <v>2.5833333333333335</v>
      </c>
      <c r="W721" t="s">
        <v>2595</v>
      </c>
      <c r="X721">
        <v>11</v>
      </c>
    </row>
    <row r="722" spans="1:24">
      <c r="A722" t="s">
        <v>26</v>
      </c>
      <c r="B722" t="s">
        <v>202</v>
      </c>
      <c r="C722" t="s">
        <v>56</v>
      </c>
      <c r="D722" t="s">
        <v>122</v>
      </c>
      <c r="E722" t="s">
        <v>20</v>
      </c>
      <c r="F722" t="s">
        <v>21</v>
      </c>
      <c r="G722">
        <v>388</v>
      </c>
      <c r="H722" t="s">
        <v>21</v>
      </c>
      <c r="I722" t="s">
        <v>21</v>
      </c>
      <c r="J722" t="s">
        <v>23</v>
      </c>
      <c r="K722" t="s">
        <v>57</v>
      </c>
      <c r="L722" t="s">
        <v>61</v>
      </c>
      <c r="M722" t="s">
        <v>254</v>
      </c>
      <c r="N722" t="s">
        <v>27</v>
      </c>
      <c r="O722" t="s">
        <v>28</v>
      </c>
      <c r="P722" t="s">
        <v>29</v>
      </c>
      <c r="Q722" t="s">
        <v>30</v>
      </c>
      <c r="R722" t="s">
        <v>21</v>
      </c>
      <c r="S722" t="s">
        <v>2589</v>
      </c>
      <c r="T722" t="s">
        <v>21</v>
      </c>
      <c r="U722" t="s">
        <v>63</v>
      </c>
      <c r="V722">
        <v>11.683333333333334</v>
      </c>
      <c r="W722" t="s">
        <v>2593</v>
      </c>
      <c r="X722">
        <v>2</v>
      </c>
    </row>
    <row r="723" spans="1:24">
      <c r="A723" t="s">
        <v>158</v>
      </c>
      <c r="B723" t="s">
        <v>108</v>
      </c>
      <c r="C723" t="s">
        <v>87</v>
      </c>
      <c r="D723" t="s">
        <v>122</v>
      </c>
      <c r="E723" t="s">
        <v>33</v>
      </c>
      <c r="F723" t="s">
        <v>21</v>
      </c>
      <c r="G723">
        <v>451</v>
      </c>
      <c r="H723" t="s">
        <v>35</v>
      </c>
      <c r="I723" t="s">
        <v>21</v>
      </c>
      <c r="J723" t="s">
        <v>23</v>
      </c>
      <c r="K723" t="s">
        <v>47</v>
      </c>
      <c r="L723" t="s">
        <v>119</v>
      </c>
      <c r="M723" t="s">
        <v>258</v>
      </c>
      <c r="N723" t="s">
        <v>27</v>
      </c>
      <c r="O723" t="s">
        <v>28</v>
      </c>
      <c r="P723" t="s">
        <v>29</v>
      </c>
      <c r="Q723" t="s">
        <v>30</v>
      </c>
      <c r="R723" t="s">
        <v>35</v>
      </c>
      <c r="S723" t="s">
        <v>2556</v>
      </c>
      <c r="T723" t="s">
        <v>21</v>
      </c>
      <c r="U723" t="s">
        <v>118</v>
      </c>
      <c r="V723">
        <v>10.866666666666667</v>
      </c>
      <c r="W723" t="s">
        <v>2594</v>
      </c>
      <c r="X723">
        <v>7</v>
      </c>
    </row>
    <row r="724" spans="1:24">
      <c r="A724" t="s">
        <v>519</v>
      </c>
      <c r="B724" t="s">
        <v>97</v>
      </c>
      <c r="C724" t="s">
        <v>87</v>
      </c>
      <c r="D724" t="s">
        <v>122</v>
      </c>
      <c r="E724" t="s">
        <v>33</v>
      </c>
      <c r="F724" t="s">
        <v>21</v>
      </c>
      <c r="G724">
        <v>1890</v>
      </c>
      <c r="H724" t="s">
        <v>35</v>
      </c>
      <c r="I724" t="s">
        <v>21</v>
      </c>
      <c r="J724" t="s">
        <v>23</v>
      </c>
      <c r="K724" t="s">
        <v>152</v>
      </c>
      <c r="L724" t="s">
        <v>119</v>
      </c>
      <c r="M724" t="s">
        <v>326</v>
      </c>
      <c r="N724" t="s">
        <v>27</v>
      </c>
      <c r="O724" t="s">
        <v>28</v>
      </c>
      <c r="P724" t="s">
        <v>29</v>
      </c>
      <c r="Q724" t="s">
        <v>30</v>
      </c>
      <c r="R724" t="s">
        <v>21</v>
      </c>
      <c r="S724" t="s">
        <v>2557</v>
      </c>
      <c r="T724" t="s">
        <v>21</v>
      </c>
      <c r="U724" t="s">
        <v>118</v>
      </c>
      <c r="V724">
        <v>9.8000000000000007</v>
      </c>
      <c r="W724" t="s">
        <v>2594</v>
      </c>
      <c r="X724">
        <v>7</v>
      </c>
    </row>
    <row r="725" spans="1:24">
      <c r="A725" t="s">
        <v>237</v>
      </c>
      <c r="B725" t="s">
        <v>340</v>
      </c>
      <c r="C725" t="s">
        <v>144</v>
      </c>
      <c r="D725" t="s">
        <v>122</v>
      </c>
      <c r="E725" t="s">
        <v>45</v>
      </c>
      <c r="F725" t="s">
        <v>21</v>
      </c>
      <c r="G725">
        <v>4659</v>
      </c>
      <c r="H725" t="s">
        <v>21</v>
      </c>
      <c r="I725" t="s">
        <v>21</v>
      </c>
      <c r="J725" t="s">
        <v>23</v>
      </c>
      <c r="K725" t="s">
        <v>68</v>
      </c>
      <c r="L725" t="s">
        <v>48</v>
      </c>
      <c r="M725" t="s">
        <v>342</v>
      </c>
      <c r="N725" t="s">
        <v>27</v>
      </c>
      <c r="O725" t="s">
        <v>28</v>
      </c>
      <c r="P725" t="s">
        <v>29</v>
      </c>
      <c r="Q725" t="s">
        <v>30</v>
      </c>
      <c r="R725" t="s">
        <v>35</v>
      </c>
      <c r="S725" t="s">
        <v>2559</v>
      </c>
      <c r="T725" t="s">
        <v>21</v>
      </c>
      <c r="U725" t="s">
        <v>40</v>
      </c>
      <c r="V725">
        <v>2.6833333333333331</v>
      </c>
      <c r="W725" t="s">
        <v>2593</v>
      </c>
      <c r="X725">
        <v>4</v>
      </c>
    </row>
    <row r="726" spans="1:24">
      <c r="A726" t="s">
        <v>726</v>
      </c>
      <c r="B726" t="s">
        <v>42</v>
      </c>
      <c r="C726" t="s">
        <v>87</v>
      </c>
      <c r="D726" t="s">
        <v>122</v>
      </c>
      <c r="E726" t="s">
        <v>33</v>
      </c>
      <c r="F726" t="s">
        <v>21</v>
      </c>
      <c r="G726">
        <v>-402</v>
      </c>
      <c r="H726" t="s">
        <v>35</v>
      </c>
      <c r="I726" t="s">
        <v>21</v>
      </c>
      <c r="J726" t="s">
        <v>23</v>
      </c>
      <c r="K726" t="s">
        <v>82</v>
      </c>
      <c r="L726" t="s">
        <v>48</v>
      </c>
      <c r="M726" t="s">
        <v>323</v>
      </c>
      <c r="N726" t="s">
        <v>27</v>
      </c>
      <c r="O726" t="s">
        <v>28</v>
      </c>
      <c r="P726" t="s">
        <v>29</v>
      </c>
      <c r="Q726" t="s">
        <v>30</v>
      </c>
      <c r="R726" t="s">
        <v>21</v>
      </c>
      <c r="S726" t="s">
        <v>2557</v>
      </c>
      <c r="T726" t="s">
        <v>21</v>
      </c>
      <c r="U726" t="s">
        <v>40</v>
      </c>
      <c r="V726">
        <v>0.76666666666666672</v>
      </c>
      <c r="W726" t="s">
        <v>2594</v>
      </c>
      <c r="X726">
        <v>4</v>
      </c>
    </row>
    <row r="727" spans="1:24">
      <c r="A727" t="s">
        <v>981</v>
      </c>
      <c r="B727" t="s">
        <v>42</v>
      </c>
      <c r="C727" t="s">
        <v>56</v>
      </c>
      <c r="D727" t="s">
        <v>122</v>
      </c>
      <c r="E727" t="s">
        <v>33</v>
      </c>
      <c r="F727" t="s">
        <v>21</v>
      </c>
      <c r="G727">
        <v>3102</v>
      </c>
      <c r="H727" t="s">
        <v>35</v>
      </c>
      <c r="I727" t="s">
        <v>21</v>
      </c>
      <c r="J727" t="s">
        <v>23</v>
      </c>
      <c r="K727" t="s">
        <v>85</v>
      </c>
      <c r="L727" t="s">
        <v>124</v>
      </c>
      <c r="M727" t="s">
        <v>527</v>
      </c>
      <c r="N727" t="s">
        <v>27</v>
      </c>
      <c r="O727" t="s">
        <v>28</v>
      </c>
      <c r="P727" t="s">
        <v>29</v>
      </c>
      <c r="Q727" t="s">
        <v>30</v>
      </c>
      <c r="R727" t="s">
        <v>21</v>
      </c>
      <c r="S727" t="s">
        <v>2557</v>
      </c>
      <c r="T727" t="s">
        <v>21</v>
      </c>
      <c r="U727" t="s">
        <v>36</v>
      </c>
      <c r="V727">
        <v>2.2999999999999998</v>
      </c>
      <c r="W727" t="s">
        <v>2594</v>
      </c>
      <c r="X727">
        <v>11</v>
      </c>
    </row>
    <row r="728" spans="1:24">
      <c r="A728" t="s">
        <v>1482</v>
      </c>
      <c r="B728" t="s">
        <v>140</v>
      </c>
      <c r="C728" t="s">
        <v>144</v>
      </c>
      <c r="D728" t="s">
        <v>122</v>
      </c>
      <c r="E728" t="s">
        <v>33</v>
      </c>
      <c r="F728" t="s">
        <v>21</v>
      </c>
      <c r="G728">
        <v>138</v>
      </c>
      <c r="H728" t="s">
        <v>21</v>
      </c>
      <c r="I728" t="s">
        <v>21</v>
      </c>
      <c r="J728" t="s">
        <v>23</v>
      </c>
      <c r="K728" t="s">
        <v>82</v>
      </c>
      <c r="L728" t="s">
        <v>119</v>
      </c>
      <c r="M728" t="s">
        <v>184</v>
      </c>
      <c r="N728" t="s">
        <v>27</v>
      </c>
      <c r="O728" t="s">
        <v>28</v>
      </c>
      <c r="P728" t="s">
        <v>29</v>
      </c>
      <c r="Q728" t="s">
        <v>30</v>
      </c>
      <c r="R728" t="s">
        <v>21</v>
      </c>
      <c r="S728" t="s">
        <v>2589</v>
      </c>
      <c r="T728" t="s">
        <v>21</v>
      </c>
      <c r="U728" t="s">
        <v>118</v>
      </c>
      <c r="V728">
        <v>3.4166666666666665</v>
      </c>
      <c r="W728" t="s">
        <v>2593</v>
      </c>
      <c r="X728">
        <v>7</v>
      </c>
    </row>
    <row r="729" spans="1:24">
      <c r="A729" t="s">
        <v>1906</v>
      </c>
      <c r="B729" t="s">
        <v>197</v>
      </c>
      <c r="C729" t="s">
        <v>32</v>
      </c>
      <c r="D729" t="s">
        <v>122</v>
      </c>
      <c r="E729" t="s">
        <v>33</v>
      </c>
      <c r="F729" t="s">
        <v>21</v>
      </c>
      <c r="G729">
        <v>88</v>
      </c>
      <c r="H729" t="s">
        <v>21</v>
      </c>
      <c r="I729" t="s">
        <v>35</v>
      </c>
      <c r="J729" t="s">
        <v>23</v>
      </c>
      <c r="K729" t="s">
        <v>118</v>
      </c>
      <c r="L729" t="s">
        <v>119</v>
      </c>
      <c r="M729" t="s">
        <v>647</v>
      </c>
      <c r="N729" t="s">
        <v>27</v>
      </c>
      <c r="O729" t="s">
        <v>28</v>
      </c>
      <c r="P729" t="s">
        <v>29</v>
      </c>
      <c r="Q729" t="s">
        <v>30</v>
      </c>
      <c r="R729" t="s">
        <v>21</v>
      </c>
      <c r="S729" t="s">
        <v>2589</v>
      </c>
      <c r="T729" t="s">
        <v>21</v>
      </c>
      <c r="U729" t="s">
        <v>118</v>
      </c>
      <c r="V729">
        <v>5.5333333333333332</v>
      </c>
      <c r="W729" t="s">
        <v>2595</v>
      </c>
      <c r="X729">
        <v>7</v>
      </c>
    </row>
    <row r="730" spans="1:24">
      <c r="A730" t="s">
        <v>703</v>
      </c>
      <c r="B730" t="s">
        <v>209</v>
      </c>
      <c r="C730" t="s">
        <v>72</v>
      </c>
      <c r="D730" t="s">
        <v>122</v>
      </c>
      <c r="E730" t="s">
        <v>45</v>
      </c>
      <c r="F730" t="s">
        <v>21</v>
      </c>
      <c r="G730">
        <v>113</v>
      </c>
      <c r="H730" t="s">
        <v>21</v>
      </c>
      <c r="I730" t="s">
        <v>35</v>
      </c>
      <c r="J730" t="s">
        <v>23</v>
      </c>
      <c r="K730" t="s">
        <v>169</v>
      </c>
      <c r="L730" t="s">
        <v>119</v>
      </c>
      <c r="M730" t="s">
        <v>121</v>
      </c>
      <c r="N730" t="s">
        <v>27</v>
      </c>
      <c r="O730" t="s">
        <v>28</v>
      </c>
      <c r="P730" t="s">
        <v>29</v>
      </c>
      <c r="Q730" t="s">
        <v>30</v>
      </c>
      <c r="R730" t="s">
        <v>21</v>
      </c>
      <c r="S730" t="s">
        <v>2589</v>
      </c>
      <c r="T730" t="s">
        <v>21</v>
      </c>
      <c r="U730" t="s">
        <v>118</v>
      </c>
      <c r="V730">
        <v>0.6333333333333333</v>
      </c>
      <c r="W730" t="s">
        <v>2595</v>
      </c>
      <c r="X730">
        <v>7</v>
      </c>
    </row>
    <row r="731" spans="1:24">
      <c r="A731" t="s">
        <v>3072</v>
      </c>
      <c r="B731" t="s">
        <v>186</v>
      </c>
      <c r="C731" t="s">
        <v>56</v>
      </c>
      <c r="D731" t="s">
        <v>122</v>
      </c>
      <c r="E731" t="s">
        <v>2553</v>
      </c>
      <c r="F731" t="s">
        <v>21</v>
      </c>
      <c r="G731">
        <v>172</v>
      </c>
      <c r="H731" t="s">
        <v>21</v>
      </c>
      <c r="I731" t="s">
        <v>21</v>
      </c>
      <c r="J731" t="s">
        <v>23</v>
      </c>
      <c r="K731" t="s">
        <v>205</v>
      </c>
      <c r="L731" t="s">
        <v>53</v>
      </c>
      <c r="M731" t="s">
        <v>260</v>
      </c>
      <c r="N731" t="s">
        <v>27</v>
      </c>
      <c r="O731" t="s">
        <v>28</v>
      </c>
      <c r="P731" t="s">
        <v>29</v>
      </c>
      <c r="Q731" t="s">
        <v>30</v>
      </c>
      <c r="R731" t="s">
        <v>35</v>
      </c>
      <c r="S731" t="s">
        <v>2557</v>
      </c>
      <c r="T731" t="s">
        <v>21</v>
      </c>
      <c r="U731" t="s">
        <v>74</v>
      </c>
      <c r="V731">
        <v>2.95</v>
      </c>
      <c r="W731" t="s">
        <v>2593</v>
      </c>
      <c r="X731">
        <v>6</v>
      </c>
    </row>
    <row r="732" spans="1:24">
      <c r="A732" t="s">
        <v>1377</v>
      </c>
      <c r="B732" t="s">
        <v>310</v>
      </c>
      <c r="C732" t="s">
        <v>144</v>
      </c>
      <c r="D732" t="s">
        <v>122</v>
      </c>
      <c r="E732" t="s">
        <v>2553</v>
      </c>
      <c r="F732" t="s">
        <v>21</v>
      </c>
      <c r="G732">
        <v>5920</v>
      </c>
      <c r="H732" t="s">
        <v>35</v>
      </c>
      <c r="I732" t="s">
        <v>21</v>
      </c>
      <c r="J732" t="s">
        <v>23</v>
      </c>
      <c r="K732" t="s">
        <v>60</v>
      </c>
      <c r="L732" t="s">
        <v>119</v>
      </c>
      <c r="M732" t="s">
        <v>1019</v>
      </c>
      <c r="N732" t="s">
        <v>27</v>
      </c>
      <c r="O732" t="s">
        <v>28</v>
      </c>
      <c r="P732" t="s">
        <v>29</v>
      </c>
      <c r="Q732" t="s">
        <v>30</v>
      </c>
      <c r="R732" t="s">
        <v>21</v>
      </c>
      <c r="S732" t="s">
        <v>2589</v>
      </c>
      <c r="T732" t="s">
        <v>21</v>
      </c>
      <c r="U732" t="s">
        <v>118</v>
      </c>
      <c r="V732">
        <v>4.25</v>
      </c>
      <c r="W732" t="s">
        <v>2594</v>
      </c>
      <c r="X732">
        <v>7</v>
      </c>
    </row>
    <row r="733" spans="1:24">
      <c r="A733" t="s">
        <v>1927</v>
      </c>
      <c r="B733" t="s">
        <v>151</v>
      </c>
      <c r="C733" t="s">
        <v>43</v>
      </c>
      <c r="D733" t="s">
        <v>122</v>
      </c>
      <c r="E733" t="s">
        <v>20</v>
      </c>
      <c r="F733" t="s">
        <v>21</v>
      </c>
      <c r="G733">
        <v>255</v>
      </c>
      <c r="H733" t="s">
        <v>21</v>
      </c>
      <c r="I733" t="s">
        <v>21</v>
      </c>
      <c r="J733" t="s">
        <v>23</v>
      </c>
      <c r="K733" t="s">
        <v>24</v>
      </c>
      <c r="L733" t="s">
        <v>124</v>
      </c>
      <c r="M733" t="s">
        <v>430</v>
      </c>
      <c r="N733" t="s">
        <v>27</v>
      </c>
      <c r="O733" t="s">
        <v>28</v>
      </c>
      <c r="P733" t="s">
        <v>29</v>
      </c>
      <c r="Q733" t="s">
        <v>30</v>
      </c>
      <c r="R733" t="s">
        <v>21</v>
      </c>
      <c r="S733" t="s">
        <v>2589</v>
      </c>
      <c r="T733" t="s">
        <v>21</v>
      </c>
      <c r="U733" t="s">
        <v>36</v>
      </c>
      <c r="V733">
        <v>2.1</v>
      </c>
      <c r="W733" t="s">
        <v>2593</v>
      </c>
      <c r="X733">
        <v>11</v>
      </c>
    </row>
    <row r="734" spans="1:24">
      <c r="A734" t="s">
        <v>1061</v>
      </c>
      <c r="B734" t="s">
        <v>186</v>
      </c>
      <c r="C734" t="s">
        <v>77</v>
      </c>
      <c r="D734" t="s">
        <v>122</v>
      </c>
      <c r="E734" t="s">
        <v>45</v>
      </c>
      <c r="F734" t="s">
        <v>21</v>
      </c>
      <c r="G734">
        <v>262</v>
      </c>
      <c r="H734" t="s">
        <v>21</v>
      </c>
      <c r="I734" t="s">
        <v>21</v>
      </c>
      <c r="J734" t="s">
        <v>23</v>
      </c>
      <c r="K734" t="s">
        <v>85</v>
      </c>
      <c r="L734" t="s">
        <v>124</v>
      </c>
      <c r="M734" t="s">
        <v>302</v>
      </c>
      <c r="N734" t="s">
        <v>27</v>
      </c>
      <c r="O734" t="s">
        <v>28</v>
      </c>
      <c r="P734" t="s">
        <v>29</v>
      </c>
      <c r="Q734" t="s">
        <v>30</v>
      </c>
      <c r="R734" t="s">
        <v>21</v>
      </c>
      <c r="S734" t="s">
        <v>2557</v>
      </c>
      <c r="T734" t="s">
        <v>21</v>
      </c>
      <c r="U734" t="s">
        <v>36</v>
      </c>
      <c r="V734">
        <v>6.1833333333333336</v>
      </c>
      <c r="W734" t="s">
        <v>2593</v>
      </c>
      <c r="X734">
        <v>11</v>
      </c>
    </row>
    <row r="735" spans="1:24">
      <c r="A735" t="s">
        <v>2141</v>
      </c>
      <c r="B735" t="s">
        <v>110</v>
      </c>
      <c r="C735" t="s">
        <v>72</v>
      </c>
      <c r="D735" t="s">
        <v>122</v>
      </c>
      <c r="E735" t="s">
        <v>33</v>
      </c>
      <c r="F735" t="s">
        <v>21</v>
      </c>
      <c r="G735">
        <v>79</v>
      </c>
      <c r="H735" t="s">
        <v>21</v>
      </c>
      <c r="I735" t="s">
        <v>21</v>
      </c>
      <c r="J735" t="s">
        <v>23</v>
      </c>
      <c r="K735" t="s">
        <v>152</v>
      </c>
      <c r="L735" t="s">
        <v>119</v>
      </c>
      <c r="M735" t="s">
        <v>768</v>
      </c>
      <c r="N735" t="s">
        <v>27</v>
      </c>
      <c r="O735" t="s">
        <v>28</v>
      </c>
      <c r="P735" t="s">
        <v>29</v>
      </c>
      <c r="Q735" t="s">
        <v>30</v>
      </c>
      <c r="R735" t="s">
        <v>21</v>
      </c>
      <c r="S735" t="s">
        <v>2557</v>
      </c>
      <c r="T735" t="s">
        <v>21</v>
      </c>
      <c r="U735" t="s">
        <v>118</v>
      </c>
      <c r="V735">
        <v>3.1833333333333331</v>
      </c>
      <c r="W735" t="s">
        <v>2593</v>
      </c>
      <c r="X735">
        <v>7</v>
      </c>
    </row>
    <row r="736" spans="1:24">
      <c r="A736" t="s">
        <v>2544</v>
      </c>
      <c r="B736" t="s">
        <v>202</v>
      </c>
      <c r="C736" t="s">
        <v>87</v>
      </c>
      <c r="D736" t="s">
        <v>122</v>
      </c>
      <c r="E736" t="s">
        <v>33</v>
      </c>
      <c r="F736" t="s">
        <v>21</v>
      </c>
      <c r="G736">
        <v>202</v>
      </c>
      <c r="H736" t="s">
        <v>21</v>
      </c>
      <c r="I736" t="s">
        <v>35</v>
      </c>
      <c r="J736" t="s">
        <v>23</v>
      </c>
      <c r="K736" t="s">
        <v>82</v>
      </c>
      <c r="L736" t="s">
        <v>124</v>
      </c>
      <c r="M736" t="s">
        <v>120</v>
      </c>
      <c r="N736" t="s">
        <v>27</v>
      </c>
      <c r="O736" t="s">
        <v>28</v>
      </c>
      <c r="P736" t="s">
        <v>29</v>
      </c>
      <c r="Q736" t="s">
        <v>30</v>
      </c>
      <c r="R736" t="s">
        <v>21</v>
      </c>
      <c r="S736" t="s">
        <v>2589</v>
      </c>
      <c r="T736" t="s">
        <v>21</v>
      </c>
      <c r="U736" t="s">
        <v>36</v>
      </c>
      <c r="V736">
        <v>2.4666666666666668</v>
      </c>
      <c r="W736" t="s">
        <v>2595</v>
      </c>
      <c r="X736">
        <v>11</v>
      </c>
    </row>
    <row r="737" spans="1:24">
      <c r="A737" t="s">
        <v>1924</v>
      </c>
      <c r="B737" t="s">
        <v>76</v>
      </c>
      <c r="C737" t="s">
        <v>43</v>
      </c>
      <c r="D737" t="s">
        <v>122</v>
      </c>
      <c r="E737" t="s">
        <v>45</v>
      </c>
      <c r="F737" t="s">
        <v>21</v>
      </c>
      <c r="G737">
        <v>4567</v>
      </c>
      <c r="H737" t="s">
        <v>35</v>
      </c>
      <c r="I737" t="s">
        <v>35</v>
      </c>
      <c r="J737" t="s">
        <v>23</v>
      </c>
      <c r="K737" t="s">
        <v>47</v>
      </c>
      <c r="L737" t="s">
        <v>119</v>
      </c>
      <c r="M737" t="s">
        <v>129</v>
      </c>
      <c r="N737" t="s">
        <v>27</v>
      </c>
      <c r="O737" t="s">
        <v>28</v>
      </c>
      <c r="P737" t="s">
        <v>29</v>
      </c>
      <c r="Q737" t="s">
        <v>30</v>
      </c>
      <c r="R737" t="s">
        <v>21</v>
      </c>
      <c r="S737" t="s">
        <v>2557</v>
      </c>
      <c r="T737" t="s">
        <v>21</v>
      </c>
      <c r="U737" t="s">
        <v>118</v>
      </c>
      <c r="V737">
        <v>1.7666666666666666</v>
      </c>
      <c r="W737" t="s">
        <v>2592</v>
      </c>
      <c r="X737">
        <v>7</v>
      </c>
    </row>
    <row r="738" spans="1:24">
      <c r="A738" t="s">
        <v>392</v>
      </c>
      <c r="B738" t="s">
        <v>259</v>
      </c>
      <c r="C738" t="s">
        <v>43</v>
      </c>
      <c r="D738" t="s">
        <v>122</v>
      </c>
      <c r="E738" t="s">
        <v>45</v>
      </c>
      <c r="F738" t="s">
        <v>21</v>
      </c>
      <c r="G738">
        <v>366</v>
      </c>
      <c r="H738" t="s">
        <v>21</v>
      </c>
      <c r="I738" t="s">
        <v>21</v>
      </c>
      <c r="J738" t="s">
        <v>23</v>
      </c>
      <c r="K738" t="s">
        <v>52</v>
      </c>
      <c r="L738" t="s">
        <v>53</v>
      </c>
      <c r="M738" t="s">
        <v>516</v>
      </c>
      <c r="N738" t="s">
        <v>27</v>
      </c>
      <c r="O738" t="s">
        <v>28</v>
      </c>
      <c r="P738" t="s">
        <v>29</v>
      </c>
      <c r="Q738" t="s">
        <v>30</v>
      </c>
      <c r="R738" t="s">
        <v>35</v>
      </c>
      <c r="S738" t="s">
        <v>2559</v>
      </c>
      <c r="T738" t="s">
        <v>21</v>
      </c>
      <c r="U738" t="s">
        <v>74</v>
      </c>
      <c r="V738">
        <v>9.8833333333333329</v>
      </c>
      <c r="W738" t="s">
        <v>2593</v>
      </c>
      <c r="X738">
        <v>6</v>
      </c>
    </row>
    <row r="739" spans="1:24">
      <c r="A739" t="s">
        <v>572</v>
      </c>
      <c r="B739" t="s">
        <v>151</v>
      </c>
      <c r="C739" t="s">
        <v>72</v>
      </c>
      <c r="D739" t="s">
        <v>122</v>
      </c>
      <c r="E739" t="s">
        <v>33</v>
      </c>
      <c r="F739" t="s">
        <v>21</v>
      </c>
      <c r="G739">
        <v>320</v>
      </c>
      <c r="H739" t="s">
        <v>21</v>
      </c>
      <c r="I739" t="s">
        <v>21</v>
      </c>
      <c r="J739" t="s">
        <v>23</v>
      </c>
      <c r="K739" t="s">
        <v>243</v>
      </c>
      <c r="L739" t="s">
        <v>119</v>
      </c>
      <c r="M739" t="s">
        <v>818</v>
      </c>
      <c r="N739" t="s">
        <v>27</v>
      </c>
      <c r="O739" t="s">
        <v>28</v>
      </c>
      <c r="P739" t="s">
        <v>29</v>
      </c>
      <c r="Q739" t="s">
        <v>30</v>
      </c>
      <c r="R739" t="s">
        <v>21</v>
      </c>
      <c r="S739" t="s">
        <v>2589</v>
      </c>
      <c r="T739" t="s">
        <v>21</v>
      </c>
      <c r="U739" t="s">
        <v>118</v>
      </c>
      <c r="V739">
        <v>2.9166666666666665</v>
      </c>
      <c r="W739" t="s">
        <v>2593</v>
      </c>
      <c r="X739">
        <v>7</v>
      </c>
    </row>
    <row r="740" spans="1:24">
      <c r="A740" t="s">
        <v>3073</v>
      </c>
      <c r="B740" t="s">
        <v>110</v>
      </c>
      <c r="C740" t="s">
        <v>32</v>
      </c>
      <c r="D740" t="s">
        <v>122</v>
      </c>
      <c r="E740" t="s">
        <v>33</v>
      </c>
      <c r="F740" t="s">
        <v>21</v>
      </c>
      <c r="G740">
        <v>490</v>
      </c>
      <c r="H740" t="s">
        <v>35</v>
      </c>
      <c r="I740" t="s">
        <v>21</v>
      </c>
      <c r="J740" t="s">
        <v>23</v>
      </c>
      <c r="K740" t="s">
        <v>63</v>
      </c>
      <c r="L740" t="s">
        <v>61</v>
      </c>
      <c r="M740" t="s">
        <v>786</v>
      </c>
      <c r="N740" t="s">
        <v>27</v>
      </c>
      <c r="O740" t="s">
        <v>28</v>
      </c>
      <c r="P740" t="s">
        <v>29</v>
      </c>
      <c r="Q740" t="s">
        <v>30</v>
      </c>
      <c r="R740" t="s">
        <v>21</v>
      </c>
      <c r="S740" t="s">
        <v>2557</v>
      </c>
      <c r="T740" t="s">
        <v>21</v>
      </c>
      <c r="U740" t="s">
        <v>63</v>
      </c>
      <c r="V740">
        <v>1.2166666666666666</v>
      </c>
      <c r="W740" t="s">
        <v>2594</v>
      </c>
      <c r="X740">
        <v>2</v>
      </c>
    </row>
    <row r="741" spans="1:24">
      <c r="A741" t="s">
        <v>2051</v>
      </c>
      <c r="B741" t="s">
        <v>323</v>
      </c>
      <c r="C741" t="s">
        <v>87</v>
      </c>
      <c r="D741" t="s">
        <v>122</v>
      </c>
      <c r="E741" t="s">
        <v>33</v>
      </c>
      <c r="F741" t="s">
        <v>21</v>
      </c>
      <c r="G741">
        <v>2232</v>
      </c>
      <c r="H741" t="s">
        <v>21</v>
      </c>
      <c r="I741" t="s">
        <v>21</v>
      </c>
      <c r="J741" t="s">
        <v>23</v>
      </c>
      <c r="K741" t="s">
        <v>91</v>
      </c>
      <c r="L741" t="s">
        <v>61</v>
      </c>
      <c r="M741" t="s">
        <v>519</v>
      </c>
      <c r="N741" t="s">
        <v>27</v>
      </c>
      <c r="O741" t="s">
        <v>28</v>
      </c>
      <c r="P741" t="s">
        <v>29</v>
      </c>
      <c r="Q741" t="s">
        <v>30</v>
      </c>
      <c r="R741" t="s">
        <v>35</v>
      </c>
      <c r="S741" t="s">
        <v>2589</v>
      </c>
      <c r="T741" t="s">
        <v>21</v>
      </c>
      <c r="U741" t="s">
        <v>63</v>
      </c>
      <c r="V741">
        <v>2.0166666666666666</v>
      </c>
      <c r="W741" t="s">
        <v>2593</v>
      </c>
      <c r="X741">
        <v>2</v>
      </c>
    </row>
    <row r="742" spans="1:24">
      <c r="A742" t="s">
        <v>3074</v>
      </c>
      <c r="B742" t="s">
        <v>209</v>
      </c>
      <c r="C742" t="s">
        <v>43</v>
      </c>
      <c r="D742" t="s">
        <v>122</v>
      </c>
      <c r="E742" t="s">
        <v>45</v>
      </c>
      <c r="F742" t="s">
        <v>21</v>
      </c>
      <c r="G742">
        <v>507</v>
      </c>
      <c r="H742" t="s">
        <v>35</v>
      </c>
      <c r="I742" t="s">
        <v>21</v>
      </c>
      <c r="J742" t="s">
        <v>23</v>
      </c>
      <c r="K742" t="s">
        <v>243</v>
      </c>
      <c r="L742" t="s">
        <v>48</v>
      </c>
      <c r="M742" t="s">
        <v>1342</v>
      </c>
      <c r="N742" t="s">
        <v>27</v>
      </c>
      <c r="O742" t="s">
        <v>28</v>
      </c>
      <c r="P742" t="s">
        <v>29</v>
      </c>
      <c r="Q742" t="s">
        <v>30</v>
      </c>
      <c r="R742" t="s">
        <v>21</v>
      </c>
      <c r="S742" t="s">
        <v>2589</v>
      </c>
      <c r="T742" t="s">
        <v>21</v>
      </c>
      <c r="U742" t="s">
        <v>40</v>
      </c>
      <c r="V742">
        <v>8.8000000000000007</v>
      </c>
      <c r="W742" t="s">
        <v>2594</v>
      </c>
      <c r="X742">
        <v>4</v>
      </c>
    </row>
    <row r="743" spans="1:24">
      <c r="A743" t="s">
        <v>829</v>
      </c>
      <c r="B743" t="s">
        <v>79</v>
      </c>
      <c r="C743" t="s">
        <v>87</v>
      </c>
      <c r="D743" t="s">
        <v>122</v>
      </c>
      <c r="E743" t="s">
        <v>2553</v>
      </c>
      <c r="F743" t="s">
        <v>21</v>
      </c>
      <c r="G743">
        <v>4012</v>
      </c>
      <c r="H743" t="s">
        <v>21</v>
      </c>
      <c r="I743" t="s">
        <v>21</v>
      </c>
      <c r="J743" t="s">
        <v>23</v>
      </c>
      <c r="K743" t="s">
        <v>85</v>
      </c>
      <c r="L743" t="s">
        <v>124</v>
      </c>
      <c r="M743" t="s">
        <v>1349</v>
      </c>
      <c r="N743" t="s">
        <v>27</v>
      </c>
      <c r="O743" t="s">
        <v>28</v>
      </c>
      <c r="P743" t="s">
        <v>29</v>
      </c>
      <c r="Q743" t="s">
        <v>30</v>
      </c>
      <c r="R743" t="s">
        <v>21</v>
      </c>
      <c r="S743" t="s">
        <v>2589</v>
      </c>
      <c r="T743" t="s">
        <v>21</v>
      </c>
      <c r="U743" t="s">
        <v>36</v>
      </c>
      <c r="V743">
        <v>15.25</v>
      </c>
      <c r="W743" t="s">
        <v>2593</v>
      </c>
      <c r="X743">
        <v>11</v>
      </c>
    </row>
    <row r="744" spans="1:24">
      <c r="A744" t="s">
        <v>2186</v>
      </c>
      <c r="B744" t="s">
        <v>421</v>
      </c>
      <c r="C744" t="s">
        <v>144</v>
      </c>
      <c r="D744" t="s">
        <v>122</v>
      </c>
      <c r="E744" t="s">
        <v>20</v>
      </c>
      <c r="F744" t="s">
        <v>21</v>
      </c>
      <c r="G744">
        <v>852</v>
      </c>
      <c r="H744" t="s">
        <v>21</v>
      </c>
      <c r="I744" t="s">
        <v>21</v>
      </c>
      <c r="J744" t="s">
        <v>23</v>
      </c>
      <c r="K744" t="s">
        <v>205</v>
      </c>
      <c r="L744" t="s">
        <v>387</v>
      </c>
      <c r="M744" t="s">
        <v>69</v>
      </c>
      <c r="N744" t="s">
        <v>27</v>
      </c>
      <c r="O744" t="s">
        <v>28</v>
      </c>
      <c r="P744" t="s">
        <v>29</v>
      </c>
      <c r="Q744" t="s">
        <v>30</v>
      </c>
      <c r="R744" t="s">
        <v>21</v>
      </c>
      <c r="S744" t="s">
        <v>2559</v>
      </c>
      <c r="T744" t="s">
        <v>21</v>
      </c>
      <c r="U744" t="s">
        <v>52</v>
      </c>
      <c r="V744">
        <v>5.6833333333333336</v>
      </c>
      <c r="W744" t="s">
        <v>2593</v>
      </c>
      <c r="X744">
        <v>3</v>
      </c>
    </row>
    <row r="745" spans="1:24">
      <c r="A745" t="s">
        <v>3075</v>
      </c>
      <c r="B745" t="s">
        <v>126</v>
      </c>
      <c r="C745" t="s">
        <v>87</v>
      </c>
      <c r="D745" t="s">
        <v>122</v>
      </c>
      <c r="E745" t="s">
        <v>33</v>
      </c>
      <c r="F745" t="s">
        <v>21</v>
      </c>
      <c r="G745">
        <v>936</v>
      </c>
      <c r="H745" t="s">
        <v>21</v>
      </c>
      <c r="I745" t="s">
        <v>21</v>
      </c>
      <c r="J745" t="s">
        <v>23</v>
      </c>
      <c r="K745" t="s">
        <v>17</v>
      </c>
      <c r="L745" t="s">
        <v>100</v>
      </c>
      <c r="M745" t="s">
        <v>1407</v>
      </c>
      <c r="N745" t="s">
        <v>27</v>
      </c>
      <c r="O745" t="s">
        <v>28</v>
      </c>
      <c r="P745" t="s">
        <v>29</v>
      </c>
      <c r="Q745" t="s">
        <v>30</v>
      </c>
      <c r="R745" t="s">
        <v>35</v>
      </c>
      <c r="S745" t="s">
        <v>2557</v>
      </c>
      <c r="T745" t="s">
        <v>21</v>
      </c>
      <c r="U745" t="s">
        <v>27</v>
      </c>
      <c r="V745">
        <v>15.516666666666667</v>
      </c>
      <c r="W745" t="s">
        <v>2593</v>
      </c>
      <c r="X745">
        <v>1</v>
      </c>
    </row>
    <row r="746" spans="1:24">
      <c r="A746" t="s">
        <v>3076</v>
      </c>
      <c r="B746" t="s">
        <v>97</v>
      </c>
      <c r="C746" t="s">
        <v>87</v>
      </c>
      <c r="D746" t="s">
        <v>122</v>
      </c>
      <c r="E746" t="s">
        <v>33</v>
      </c>
      <c r="F746" t="s">
        <v>21</v>
      </c>
      <c r="G746">
        <v>1210</v>
      </c>
      <c r="H746" t="s">
        <v>21</v>
      </c>
      <c r="I746" t="s">
        <v>21</v>
      </c>
      <c r="J746" t="s">
        <v>23</v>
      </c>
      <c r="K746" t="s">
        <v>47</v>
      </c>
      <c r="L746" t="s">
        <v>119</v>
      </c>
      <c r="M746" t="s">
        <v>804</v>
      </c>
      <c r="N746" t="s">
        <v>27</v>
      </c>
      <c r="O746" t="s">
        <v>28</v>
      </c>
      <c r="P746" t="s">
        <v>29</v>
      </c>
      <c r="Q746" t="s">
        <v>30</v>
      </c>
      <c r="R746" t="s">
        <v>21</v>
      </c>
      <c r="S746" t="s">
        <v>2557</v>
      </c>
      <c r="T746" t="s">
        <v>21</v>
      </c>
      <c r="U746" t="s">
        <v>118</v>
      </c>
      <c r="V746">
        <v>5.833333333333333</v>
      </c>
      <c r="W746" t="s">
        <v>2593</v>
      </c>
      <c r="X746">
        <v>7</v>
      </c>
    </row>
    <row r="747" spans="1:24">
      <c r="A747" t="s">
        <v>1685</v>
      </c>
      <c r="B747" t="s">
        <v>197</v>
      </c>
      <c r="C747" t="s">
        <v>18</v>
      </c>
      <c r="D747" t="s">
        <v>122</v>
      </c>
      <c r="E747" t="s">
        <v>33</v>
      </c>
      <c r="F747" t="s">
        <v>21</v>
      </c>
      <c r="G747">
        <v>728</v>
      </c>
      <c r="H747" t="s">
        <v>35</v>
      </c>
      <c r="I747" t="s">
        <v>35</v>
      </c>
      <c r="J747" t="s">
        <v>23</v>
      </c>
      <c r="K747" t="s">
        <v>123</v>
      </c>
      <c r="L747" t="s">
        <v>124</v>
      </c>
      <c r="M747" t="s">
        <v>683</v>
      </c>
      <c r="N747" t="s">
        <v>27</v>
      </c>
      <c r="O747" t="s">
        <v>28</v>
      </c>
      <c r="P747" t="s">
        <v>29</v>
      </c>
      <c r="Q747" t="s">
        <v>30</v>
      </c>
      <c r="R747" t="s">
        <v>21</v>
      </c>
      <c r="S747" t="s">
        <v>2589</v>
      </c>
      <c r="T747" t="s">
        <v>21</v>
      </c>
      <c r="U747" t="s">
        <v>36</v>
      </c>
      <c r="V747">
        <v>1.7833333333333334</v>
      </c>
      <c r="W747" t="s">
        <v>2592</v>
      </c>
      <c r="X747">
        <v>11</v>
      </c>
    </row>
    <row r="748" spans="1:24">
      <c r="A748" t="s">
        <v>3077</v>
      </c>
      <c r="B748" t="s">
        <v>259</v>
      </c>
      <c r="C748" t="s">
        <v>18</v>
      </c>
      <c r="D748" t="s">
        <v>122</v>
      </c>
      <c r="E748" t="s">
        <v>33</v>
      </c>
      <c r="F748" t="s">
        <v>21</v>
      </c>
      <c r="G748">
        <v>385</v>
      </c>
      <c r="H748" t="s">
        <v>35</v>
      </c>
      <c r="I748" t="s">
        <v>21</v>
      </c>
      <c r="J748" t="s">
        <v>23</v>
      </c>
      <c r="K748" t="s">
        <v>40</v>
      </c>
      <c r="L748" t="s">
        <v>61</v>
      </c>
      <c r="M748" t="s">
        <v>382</v>
      </c>
      <c r="N748" t="s">
        <v>27</v>
      </c>
      <c r="O748" t="s">
        <v>28</v>
      </c>
      <c r="P748" t="s">
        <v>29</v>
      </c>
      <c r="Q748" t="s">
        <v>30</v>
      </c>
      <c r="R748" t="s">
        <v>21</v>
      </c>
      <c r="S748" t="s">
        <v>2559</v>
      </c>
      <c r="T748" t="s">
        <v>21</v>
      </c>
      <c r="U748" t="s">
        <v>63</v>
      </c>
      <c r="V748">
        <v>1.3333333333333333</v>
      </c>
      <c r="W748" t="s">
        <v>2594</v>
      </c>
      <c r="X748">
        <v>2</v>
      </c>
    </row>
    <row r="749" spans="1:24">
      <c r="A749" t="s">
        <v>3078</v>
      </c>
      <c r="B749" t="s">
        <v>128</v>
      </c>
      <c r="C749" t="s">
        <v>43</v>
      </c>
      <c r="D749" t="s">
        <v>122</v>
      </c>
      <c r="E749" t="s">
        <v>45</v>
      </c>
      <c r="F749" t="s">
        <v>21</v>
      </c>
      <c r="G749">
        <v>2058</v>
      </c>
      <c r="H749" t="s">
        <v>21</v>
      </c>
      <c r="I749" t="s">
        <v>35</v>
      </c>
      <c r="J749" t="s">
        <v>23</v>
      </c>
      <c r="K749" t="s">
        <v>152</v>
      </c>
      <c r="L749" t="s">
        <v>124</v>
      </c>
      <c r="M749" t="s">
        <v>776</v>
      </c>
      <c r="N749" t="s">
        <v>27</v>
      </c>
      <c r="O749" t="s">
        <v>28</v>
      </c>
      <c r="P749" t="s">
        <v>29</v>
      </c>
      <c r="Q749" t="s">
        <v>30</v>
      </c>
      <c r="R749" t="s">
        <v>21</v>
      </c>
      <c r="S749" t="s">
        <v>2557</v>
      </c>
      <c r="T749" t="s">
        <v>21</v>
      </c>
      <c r="U749" t="s">
        <v>36</v>
      </c>
      <c r="V749">
        <v>11.016666666666667</v>
      </c>
      <c r="W749" t="s">
        <v>2595</v>
      </c>
      <c r="X749">
        <v>11</v>
      </c>
    </row>
    <row r="750" spans="1:24">
      <c r="A750" t="s">
        <v>3079</v>
      </c>
      <c r="B750" t="s">
        <v>103</v>
      </c>
      <c r="C750" t="s">
        <v>32</v>
      </c>
      <c r="D750" t="s">
        <v>122</v>
      </c>
      <c r="E750" t="s">
        <v>33</v>
      </c>
      <c r="F750" t="s">
        <v>21</v>
      </c>
      <c r="G750">
        <v>-81</v>
      </c>
      <c r="H750" t="s">
        <v>21</v>
      </c>
      <c r="I750" t="s">
        <v>35</v>
      </c>
      <c r="J750" t="s">
        <v>23</v>
      </c>
      <c r="K750" t="s">
        <v>60</v>
      </c>
      <c r="L750" t="s">
        <v>119</v>
      </c>
      <c r="M750" t="s">
        <v>458</v>
      </c>
      <c r="N750" t="s">
        <v>27</v>
      </c>
      <c r="O750" t="s">
        <v>28</v>
      </c>
      <c r="P750" t="s">
        <v>29</v>
      </c>
      <c r="Q750" t="s">
        <v>30</v>
      </c>
      <c r="R750" t="s">
        <v>21</v>
      </c>
      <c r="S750" t="s">
        <v>2557</v>
      </c>
      <c r="T750" t="s">
        <v>21</v>
      </c>
      <c r="U750" t="s">
        <v>118</v>
      </c>
      <c r="V750">
        <v>3.1</v>
      </c>
      <c r="W750" t="s">
        <v>2595</v>
      </c>
      <c r="X750">
        <v>7</v>
      </c>
    </row>
    <row r="751" spans="1:24">
      <c r="A751" t="s">
        <v>2332</v>
      </c>
      <c r="B751" t="s">
        <v>55</v>
      </c>
      <c r="C751" t="s">
        <v>144</v>
      </c>
      <c r="D751" t="s">
        <v>122</v>
      </c>
      <c r="E751" t="s">
        <v>20</v>
      </c>
      <c r="F751" t="s">
        <v>21</v>
      </c>
      <c r="G751">
        <v>7179</v>
      </c>
      <c r="H751" t="s">
        <v>21</v>
      </c>
      <c r="I751" t="s">
        <v>21</v>
      </c>
      <c r="J751" t="s">
        <v>23</v>
      </c>
      <c r="K751" t="s">
        <v>57</v>
      </c>
      <c r="L751" t="s">
        <v>61</v>
      </c>
      <c r="M751" t="s">
        <v>166</v>
      </c>
      <c r="N751" t="s">
        <v>27</v>
      </c>
      <c r="O751" t="s">
        <v>28</v>
      </c>
      <c r="P751" t="s">
        <v>29</v>
      </c>
      <c r="Q751" t="s">
        <v>30</v>
      </c>
      <c r="R751" t="s">
        <v>21</v>
      </c>
      <c r="S751" t="s">
        <v>2589</v>
      </c>
      <c r="T751" t="s">
        <v>21</v>
      </c>
      <c r="U751" t="s">
        <v>63</v>
      </c>
      <c r="V751">
        <v>2.5</v>
      </c>
      <c r="W751" t="s">
        <v>2593</v>
      </c>
      <c r="X751">
        <v>2</v>
      </c>
    </row>
    <row r="752" spans="1:24">
      <c r="A752" t="s">
        <v>3080</v>
      </c>
      <c r="B752" t="s">
        <v>55</v>
      </c>
      <c r="C752" t="s">
        <v>43</v>
      </c>
      <c r="D752" t="s">
        <v>122</v>
      </c>
      <c r="E752" t="s">
        <v>45</v>
      </c>
      <c r="F752" t="s">
        <v>21</v>
      </c>
      <c r="G752">
        <v>7813</v>
      </c>
      <c r="H752" t="s">
        <v>35</v>
      </c>
      <c r="I752" t="s">
        <v>21</v>
      </c>
      <c r="J752" t="s">
        <v>23</v>
      </c>
      <c r="K752" t="s">
        <v>152</v>
      </c>
      <c r="L752" t="s">
        <v>124</v>
      </c>
      <c r="M752" t="s">
        <v>421</v>
      </c>
      <c r="N752" t="s">
        <v>27</v>
      </c>
      <c r="O752" t="s">
        <v>28</v>
      </c>
      <c r="P752" t="s">
        <v>29</v>
      </c>
      <c r="Q752" t="s">
        <v>30</v>
      </c>
      <c r="R752" t="s">
        <v>21</v>
      </c>
      <c r="S752" t="s">
        <v>2589</v>
      </c>
      <c r="T752" t="s">
        <v>21</v>
      </c>
      <c r="U752" t="s">
        <v>36</v>
      </c>
      <c r="V752">
        <v>1.25</v>
      </c>
      <c r="W752" t="s">
        <v>2594</v>
      </c>
      <c r="X752">
        <v>11</v>
      </c>
    </row>
    <row r="753" spans="1:24">
      <c r="A753" t="s">
        <v>3081</v>
      </c>
      <c r="B753" t="s">
        <v>202</v>
      </c>
      <c r="C753" t="s">
        <v>87</v>
      </c>
      <c r="D753" t="s">
        <v>122</v>
      </c>
      <c r="E753" t="s">
        <v>33</v>
      </c>
      <c r="F753" t="s">
        <v>21</v>
      </c>
      <c r="G753">
        <v>1111</v>
      </c>
      <c r="H753" t="s">
        <v>35</v>
      </c>
      <c r="I753" t="s">
        <v>21</v>
      </c>
      <c r="J753" t="s">
        <v>23</v>
      </c>
      <c r="K753" t="s">
        <v>82</v>
      </c>
      <c r="L753" t="s">
        <v>48</v>
      </c>
      <c r="M753" t="s">
        <v>202</v>
      </c>
      <c r="N753" t="s">
        <v>27</v>
      </c>
      <c r="O753" t="s">
        <v>28</v>
      </c>
      <c r="P753" t="s">
        <v>29</v>
      </c>
      <c r="Q753" t="s">
        <v>30</v>
      </c>
      <c r="R753" t="s">
        <v>21</v>
      </c>
      <c r="S753" t="s">
        <v>2589</v>
      </c>
      <c r="T753" t="s">
        <v>21</v>
      </c>
      <c r="U753" t="s">
        <v>40</v>
      </c>
      <c r="V753">
        <v>0.83333333333333337</v>
      </c>
      <c r="W753" t="s">
        <v>2594</v>
      </c>
      <c r="X753">
        <v>4</v>
      </c>
    </row>
    <row r="754" spans="1:24">
      <c r="A754" t="s">
        <v>3082</v>
      </c>
      <c r="B754" t="s">
        <v>310</v>
      </c>
      <c r="C754" t="s">
        <v>43</v>
      </c>
      <c r="D754" t="s">
        <v>122</v>
      </c>
      <c r="E754" t="s">
        <v>45</v>
      </c>
      <c r="F754" t="s">
        <v>21</v>
      </c>
      <c r="G754">
        <v>1573</v>
      </c>
      <c r="H754" t="s">
        <v>35</v>
      </c>
      <c r="I754" t="s">
        <v>35</v>
      </c>
      <c r="J754" t="s">
        <v>23</v>
      </c>
      <c r="K754" t="s">
        <v>82</v>
      </c>
      <c r="L754" t="s">
        <v>124</v>
      </c>
      <c r="M754" t="s">
        <v>272</v>
      </c>
      <c r="N754" t="s">
        <v>27</v>
      </c>
      <c r="O754" t="s">
        <v>28</v>
      </c>
      <c r="P754" t="s">
        <v>29</v>
      </c>
      <c r="Q754" t="s">
        <v>30</v>
      </c>
      <c r="R754" t="s">
        <v>21</v>
      </c>
      <c r="S754" t="s">
        <v>2589</v>
      </c>
      <c r="T754" t="s">
        <v>21</v>
      </c>
      <c r="U754" t="s">
        <v>36</v>
      </c>
      <c r="V754">
        <v>4.6500000000000004</v>
      </c>
      <c r="W754" t="s">
        <v>2592</v>
      </c>
      <c r="X754">
        <v>11</v>
      </c>
    </row>
    <row r="755" spans="1:24">
      <c r="A755" t="s">
        <v>1790</v>
      </c>
      <c r="B755" t="s">
        <v>202</v>
      </c>
      <c r="C755" t="s">
        <v>43</v>
      </c>
      <c r="D755" t="s">
        <v>122</v>
      </c>
      <c r="E755" t="s">
        <v>45</v>
      </c>
      <c r="F755" t="s">
        <v>21</v>
      </c>
      <c r="G755">
        <v>201</v>
      </c>
      <c r="H755" t="s">
        <v>35</v>
      </c>
      <c r="I755" t="s">
        <v>21</v>
      </c>
      <c r="J755" t="s">
        <v>23</v>
      </c>
      <c r="K755" t="s">
        <v>336</v>
      </c>
      <c r="L755" t="s">
        <v>119</v>
      </c>
      <c r="M755" t="s">
        <v>1340</v>
      </c>
      <c r="N755" t="s">
        <v>27</v>
      </c>
      <c r="O755" t="s">
        <v>28</v>
      </c>
      <c r="P755" t="s">
        <v>29</v>
      </c>
      <c r="Q755" t="s">
        <v>30</v>
      </c>
      <c r="R755" t="s">
        <v>21</v>
      </c>
      <c r="S755" t="s">
        <v>2589</v>
      </c>
      <c r="T755" t="s">
        <v>21</v>
      </c>
      <c r="U755" t="s">
        <v>118</v>
      </c>
      <c r="V755">
        <v>4.1333333333333337</v>
      </c>
      <c r="W755" t="s">
        <v>2594</v>
      </c>
      <c r="X755">
        <v>7</v>
      </c>
    </row>
    <row r="756" spans="1:24">
      <c r="A756" t="s">
        <v>3083</v>
      </c>
      <c r="B756" t="s">
        <v>121</v>
      </c>
      <c r="C756" t="s">
        <v>43</v>
      </c>
      <c r="D756" t="s">
        <v>122</v>
      </c>
      <c r="E756" t="s">
        <v>45</v>
      </c>
      <c r="F756" t="s">
        <v>21</v>
      </c>
      <c r="G756">
        <v>4335</v>
      </c>
      <c r="H756" t="s">
        <v>35</v>
      </c>
      <c r="I756" t="s">
        <v>21</v>
      </c>
      <c r="J756" t="s">
        <v>23</v>
      </c>
      <c r="K756" t="s">
        <v>85</v>
      </c>
      <c r="L756" t="s">
        <v>124</v>
      </c>
      <c r="M756" t="s">
        <v>1231</v>
      </c>
      <c r="N756" t="s">
        <v>27</v>
      </c>
      <c r="O756" t="s">
        <v>28</v>
      </c>
      <c r="P756" t="s">
        <v>29</v>
      </c>
      <c r="Q756" t="s">
        <v>30</v>
      </c>
      <c r="R756" t="s">
        <v>21</v>
      </c>
      <c r="S756" t="s">
        <v>2557</v>
      </c>
      <c r="T756" t="s">
        <v>21</v>
      </c>
      <c r="U756" t="s">
        <v>36</v>
      </c>
      <c r="V756">
        <v>10.666666666666666</v>
      </c>
      <c r="W756" t="s">
        <v>2594</v>
      </c>
      <c r="X756">
        <v>11</v>
      </c>
    </row>
    <row r="757" spans="1:24">
      <c r="A757" t="s">
        <v>3084</v>
      </c>
      <c r="B757" t="s">
        <v>323</v>
      </c>
      <c r="C757" t="s">
        <v>56</v>
      </c>
      <c r="D757" t="s">
        <v>122</v>
      </c>
      <c r="E757" t="s">
        <v>20</v>
      </c>
      <c r="F757" t="s">
        <v>21</v>
      </c>
      <c r="G757">
        <v>216</v>
      </c>
      <c r="H757" t="s">
        <v>21</v>
      </c>
      <c r="I757" t="s">
        <v>21</v>
      </c>
      <c r="J757" t="s">
        <v>23</v>
      </c>
      <c r="K757" t="s">
        <v>63</v>
      </c>
      <c r="L757" t="s">
        <v>61</v>
      </c>
      <c r="M757" t="s">
        <v>1441</v>
      </c>
      <c r="N757" t="s">
        <v>27</v>
      </c>
      <c r="O757" t="s">
        <v>28</v>
      </c>
      <c r="P757" t="s">
        <v>29</v>
      </c>
      <c r="Q757" t="s">
        <v>30</v>
      </c>
      <c r="R757" t="s">
        <v>21</v>
      </c>
      <c r="S757" t="s">
        <v>2589</v>
      </c>
      <c r="T757" t="s">
        <v>21</v>
      </c>
      <c r="U757" t="s">
        <v>63</v>
      </c>
      <c r="V757">
        <v>2.8833333333333333</v>
      </c>
      <c r="W757" t="s">
        <v>2593</v>
      </c>
      <c r="X757">
        <v>2</v>
      </c>
    </row>
    <row r="758" spans="1:24">
      <c r="A758" t="s">
        <v>3085</v>
      </c>
      <c r="B758" t="s">
        <v>42</v>
      </c>
      <c r="C758" t="s">
        <v>43</v>
      </c>
      <c r="D758" t="s">
        <v>122</v>
      </c>
      <c r="E758" t="s">
        <v>45</v>
      </c>
      <c r="F758" t="s">
        <v>21</v>
      </c>
      <c r="G758">
        <v>649</v>
      </c>
      <c r="H758" t="s">
        <v>21</v>
      </c>
      <c r="I758" t="s">
        <v>21</v>
      </c>
      <c r="J758" t="s">
        <v>23</v>
      </c>
      <c r="K758" t="s">
        <v>47</v>
      </c>
      <c r="L758" t="s">
        <v>48</v>
      </c>
      <c r="M758" t="s">
        <v>260</v>
      </c>
      <c r="N758" t="s">
        <v>27</v>
      </c>
      <c r="O758" t="s">
        <v>28</v>
      </c>
      <c r="P758" t="s">
        <v>29</v>
      </c>
      <c r="Q758" t="s">
        <v>30</v>
      </c>
      <c r="R758" t="s">
        <v>21</v>
      </c>
      <c r="S758" t="s">
        <v>2557</v>
      </c>
      <c r="T758" t="s">
        <v>21</v>
      </c>
      <c r="U758" t="s">
        <v>40</v>
      </c>
      <c r="V758">
        <v>2.95</v>
      </c>
      <c r="W758" t="s">
        <v>2593</v>
      </c>
      <c r="X758">
        <v>4</v>
      </c>
    </row>
    <row r="759" spans="1:24">
      <c r="A759" t="s">
        <v>3086</v>
      </c>
      <c r="B759" t="s">
        <v>42</v>
      </c>
      <c r="C759" t="s">
        <v>87</v>
      </c>
      <c r="D759" t="s">
        <v>122</v>
      </c>
      <c r="E759" t="s">
        <v>33</v>
      </c>
      <c r="F759" t="s">
        <v>21</v>
      </c>
      <c r="G759">
        <v>148</v>
      </c>
      <c r="H759" t="s">
        <v>21</v>
      </c>
      <c r="I759" t="s">
        <v>35</v>
      </c>
      <c r="J759" t="s">
        <v>23</v>
      </c>
      <c r="K759" t="s">
        <v>219</v>
      </c>
      <c r="L759" t="s">
        <v>119</v>
      </c>
      <c r="M759" t="s">
        <v>54</v>
      </c>
      <c r="N759" t="s">
        <v>27</v>
      </c>
      <c r="O759" t="s">
        <v>28</v>
      </c>
      <c r="P759" t="s">
        <v>29</v>
      </c>
      <c r="Q759" t="s">
        <v>30</v>
      </c>
      <c r="R759" t="s">
        <v>21</v>
      </c>
      <c r="S759" t="s">
        <v>2557</v>
      </c>
      <c r="T759" t="s">
        <v>21</v>
      </c>
      <c r="U759" t="s">
        <v>118</v>
      </c>
      <c r="V759">
        <v>3.3166666666666669</v>
      </c>
      <c r="W759" t="s">
        <v>2595</v>
      </c>
      <c r="X759">
        <v>7</v>
      </c>
    </row>
    <row r="760" spans="1:24">
      <c r="A760" t="s">
        <v>3087</v>
      </c>
      <c r="B760" t="s">
        <v>216</v>
      </c>
      <c r="C760" t="s">
        <v>56</v>
      </c>
      <c r="D760" t="s">
        <v>122</v>
      </c>
      <c r="E760" t="s">
        <v>20</v>
      </c>
      <c r="F760" t="s">
        <v>21</v>
      </c>
      <c r="G760">
        <v>-182</v>
      </c>
      <c r="H760" t="s">
        <v>21</v>
      </c>
      <c r="I760" t="s">
        <v>21</v>
      </c>
      <c r="J760" t="s">
        <v>23</v>
      </c>
      <c r="K760" t="s">
        <v>243</v>
      </c>
      <c r="L760" t="s">
        <v>119</v>
      </c>
      <c r="M760" t="s">
        <v>203</v>
      </c>
      <c r="N760" t="s">
        <v>27</v>
      </c>
      <c r="O760" t="s">
        <v>28</v>
      </c>
      <c r="P760" t="s">
        <v>29</v>
      </c>
      <c r="Q760" t="s">
        <v>30</v>
      </c>
      <c r="R760" t="s">
        <v>21</v>
      </c>
      <c r="S760" t="s">
        <v>2589</v>
      </c>
      <c r="T760" t="s">
        <v>21</v>
      </c>
      <c r="U760" t="s">
        <v>118</v>
      </c>
      <c r="V760">
        <v>1.6333333333333333</v>
      </c>
      <c r="W760" t="s">
        <v>2593</v>
      </c>
      <c r="X760">
        <v>7</v>
      </c>
    </row>
    <row r="761" spans="1:24">
      <c r="A761" t="s">
        <v>3088</v>
      </c>
      <c r="B761" t="s">
        <v>106</v>
      </c>
      <c r="C761" t="s">
        <v>43</v>
      </c>
      <c r="D761" t="s">
        <v>122</v>
      </c>
      <c r="E761" t="s">
        <v>45</v>
      </c>
      <c r="F761" t="s">
        <v>21</v>
      </c>
      <c r="G761">
        <v>659</v>
      </c>
      <c r="H761" t="s">
        <v>21</v>
      </c>
      <c r="I761" t="s">
        <v>35</v>
      </c>
      <c r="J761" t="s">
        <v>23</v>
      </c>
      <c r="K761" t="s">
        <v>63</v>
      </c>
      <c r="L761" t="s">
        <v>53</v>
      </c>
      <c r="M761" t="s">
        <v>106</v>
      </c>
      <c r="N761" t="s">
        <v>27</v>
      </c>
      <c r="O761" t="s">
        <v>28</v>
      </c>
      <c r="P761" t="s">
        <v>29</v>
      </c>
      <c r="Q761" t="s">
        <v>30</v>
      </c>
      <c r="R761" t="s">
        <v>21</v>
      </c>
      <c r="S761" t="s">
        <v>2589</v>
      </c>
      <c r="T761" t="s">
        <v>21</v>
      </c>
      <c r="U761" t="s">
        <v>74</v>
      </c>
      <c r="V761">
        <v>0.93333333333333335</v>
      </c>
      <c r="W761" t="s">
        <v>2595</v>
      </c>
      <c r="X761">
        <v>6</v>
      </c>
    </row>
    <row r="762" spans="1:24">
      <c r="A762" t="s">
        <v>3089</v>
      </c>
      <c r="B762" t="s">
        <v>216</v>
      </c>
      <c r="C762" t="s">
        <v>43</v>
      </c>
      <c r="D762" t="s">
        <v>122</v>
      </c>
      <c r="E762" t="s">
        <v>45</v>
      </c>
      <c r="F762" t="s">
        <v>21</v>
      </c>
      <c r="G762">
        <v>0</v>
      </c>
      <c r="H762" t="s">
        <v>21</v>
      </c>
      <c r="I762" t="s">
        <v>35</v>
      </c>
      <c r="J762" t="s">
        <v>23</v>
      </c>
      <c r="K762" t="s">
        <v>349</v>
      </c>
      <c r="L762" t="s">
        <v>119</v>
      </c>
      <c r="M762" t="s">
        <v>425</v>
      </c>
      <c r="N762" t="s">
        <v>27</v>
      </c>
      <c r="O762" t="s">
        <v>28</v>
      </c>
      <c r="P762" t="s">
        <v>29</v>
      </c>
      <c r="Q762" t="s">
        <v>30</v>
      </c>
      <c r="R762" t="s">
        <v>21</v>
      </c>
      <c r="S762" t="s">
        <v>2589</v>
      </c>
      <c r="T762" t="s">
        <v>21</v>
      </c>
      <c r="U762" t="s">
        <v>118</v>
      </c>
      <c r="V762">
        <v>1.4666666666666666</v>
      </c>
      <c r="W762" t="s">
        <v>2595</v>
      </c>
      <c r="X762">
        <v>7</v>
      </c>
    </row>
    <row r="763" spans="1:24">
      <c r="A763" t="s">
        <v>3090</v>
      </c>
      <c r="B763" t="s">
        <v>524</v>
      </c>
      <c r="C763" t="s">
        <v>87</v>
      </c>
      <c r="D763" t="s">
        <v>122</v>
      </c>
      <c r="E763" t="s">
        <v>33</v>
      </c>
      <c r="F763" t="s">
        <v>21</v>
      </c>
      <c r="G763">
        <v>136</v>
      </c>
      <c r="H763" t="s">
        <v>21</v>
      </c>
      <c r="I763" t="s">
        <v>35</v>
      </c>
      <c r="J763" t="s">
        <v>23</v>
      </c>
      <c r="K763" t="s">
        <v>60</v>
      </c>
      <c r="L763" t="s">
        <v>119</v>
      </c>
      <c r="M763" t="s">
        <v>542</v>
      </c>
      <c r="N763" t="s">
        <v>27</v>
      </c>
      <c r="O763" t="s">
        <v>28</v>
      </c>
      <c r="P763" t="s">
        <v>29</v>
      </c>
      <c r="Q763" t="s">
        <v>30</v>
      </c>
      <c r="R763" t="s">
        <v>21</v>
      </c>
      <c r="S763" t="s">
        <v>2589</v>
      </c>
      <c r="T763" t="s">
        <v>21</v>
      </c>
      <c r="U763" t="s">
        <v>118</v>
      </c>
      <c r="V763">
        <v>1.1666666666666667</v>
      </c>
      <c r="W763" t="s">
        <v>2595</v>
      </c>
      <c r="X763">
        <v>7</v>
      </c>
    </row>
    <row r="764" spans="1:24">
      <c r="A764" t="s">
        <v>3091</v>
      </c>
      <c r="B764" t="s">
        <v>106</v>
      </c>
      <c r="C764" t="s">
        <v>87</v>
      </c>
      <c r="D764" t="s">
        <v>122</v>
      </c>
      <c r="E764" t="s">
        <v>20</v>
      </c>
      <c r="F764" t="s">
        <v>21</v>
      </c>
      <c r="G764">
        <v>0</v>
      </c>
      <c r="H764" t="s">
        <v>21</v>
      </c>
      <c r="I764" t="s">
        <v>35</v>
      </c>
      <c r="J764" t="s">
        <v>23</v>
      </c>
      <c r="K764" t="s">
        <v>349</v>
      </c>
      <c r="L764" t="s">
        <v>119</v>
      </c>
      <c r="M764" t="s">
        <v>686</v>
      </c>
      <c r="N764" t="s">
        <v>27</v>
      </c>
      <c r="O764" t="s">
        <v>28</v>
      </c>
      <c r="P764" t="s">
        <v>29</v>
      </c>
      <c r="Q764" t="s">
        <v>30</v>
      </c>
      <c r="R764" t="s">
        <v>21</v>
      </c>
      <c r="S764" t="s">
        <v>2589</v>
      </c>
      <c r="T764" t="s">
        <v>21</v>
      </c>
      <c r="U764" t="s">
        <v>118</v>
      </c>
      <c r="V764">
        <v>9.0333333333333332</v>
      </c>
      <c r="W764" t="s">
        <v>2595</v>
      </c>
      <c r="X764">
        <v>7</v>
      </c>
    </row>
    <row r="765" spans="1:24">
      <c r="A765" t="s">
        <v>3092</v>
      </c>
      <c r="B765" t="s">
        <v>323</v>
      </c>
      <c r="C765" t="s">
        <v>87</v>
      </c>
      <c r="D765" t="s">
        <v>122</v>
      </c>
      <c r="E765" t="s">
        <v>33</v>
      </c>
      <c r="F765" t="s">
        <v>21</v>
      </c>
      <c r="G765">
        <v>7378</v>
      </c>
      <c r="H765" t="s">
        <v>21</v>
      </c>
      <c r="I765" t="s">
        <v>21</v>
      </c>
      <c r="J765" t="s">
        <v>23</v>
      </c>
      <c r="K765" t="s">
        <v>123</v>
      </c>
      <c r="L765" t="s">
        <v>124</v>
      </c>
      <c r="M765" t="s">
        <v>966</v>
      </c>
      <c r="N765" t="s">
        <v>27</v>
      </c>
      <c r="O765" t="s">
        <v>28</v>
      </c>
      <c r="P765" t="s">
        <v>29</v>
      </c>
      <c r="Q765" t="s">
        <v>30</v>
      </c>
      <c r="R765" t="s">
        <v>21</v>
      </c>
      <c r="S765" t="s">
        <v>2589</v>
      </c>
      <c r="T765" t="s">
        <v>21</v>
      </c>
      <c r="U765" t="s">
        <v>36</v>
      </c>
      <c r="V765">
        <v>7.7666666666666666</v>
      </c>
      <c r="W765" t="s">
        <v>2593</v>
      </c>
      <c r="X765">
        <v>11</v>
      </c>
    </row>
    <row r="766" spans="1:24">
      <c r="A766" t="s">
        <v>3093</v>
      </c>
      <c r="B766" t="s">
        <v>202</v>
      </c>
      <c r="C766" t="s">
        <v>72</v>
      </c>
      <c r="D766" t="s">
        <v>122</v>
      </c>
      <c r="E766" t="s">
        <v>33</v>
      </c>
      <c r="F766" t="s">
        <v>21</v>
      </c>
      <c r="G766">
        <v>-701</v>
      </c>
      <c r="H766" t="s">
        <v>35</v>
      </c>
      <c r="I766" t="s">
        <v>35</v>
      </c>
      <c r="J766" t="s">
        <v>23</v>
      </c>
      <c r="K766" t="s">
        <v>336</v>
      </c>
      <c r="L766" t="s">
        <v>119</v>
      </c>
      <c r="M766" t="s">
        <v>120</v>
      </c>
      <c r="N766" t="s">
        <v>27</v>
      </c>
      <c r="O766" t="s">
        <v>28</v>
      </c>
      <c r="P766" t="s">
        <v>29</v>
      </c>
      <c r="Q766" t="s">
        <v>30</v>
      </c>
      <c r="R766" t="s">
        <v>21</v>
      </c>
      <c r="S766" t="s">
        <v>2589</v>
      </c>
      <c r="T766" t="s">
        <v>21</v>
      </c>
      <c r="U766" t="s">
        <v>118</v>
      </c>
      <c r="V766">
        <v>2.4666666666666668</v>
      </c>
      <c r="W766" t="s">
        <v>2592</v>
      </c>
      <c r="X766">
        <v>7</v>
      </c>
    </row>
    <row r="767" spans="1:24">
      <c r="A767" t="s">
        <v>3094</v>
      </c>
      <c r="B767" t="s">
        <v>197</v>
      </c>
      <c r="C767" t="s">
        <v>87</v>
      </c>
      <c r="D767" t="s">
        <v>122</v>
      </c>
      <c r="E767" t="s">
        <v>33</v>
      </c>
      <c r="F767" t="s">
        <v>21</v>
      </c>
      <c r="G767">
        <v>0</v>
      </c>
      <c r="H767" t="s">
        <v>21</v>
      </c>
      <c r="I767" t="s">
        <v>21</v>
      </c>
      <c r="J767" t="s">
        <v>23</v>
      </c>
      <c r="K767" t="s">
        <v>99</v>
      </c>
      <c r="L767" t="s">
        <v>25</v>
      </c>
      <c r="M767" t="s">
        <v>88</v>
      </c>
      <c r="N767" t="s">
        <v>27</v>
      </c>
      <c r="O767" t="s">
        <v>28</v>
      </c>
      <c r="P767" t="s">
        <v>29</v>
      </c>
      <c r="Q767" t="s">
        <v>30</v>
      </c>
      <c r="R767" t="s">
        <v>35</v>
      </c>
      <c r="S767" t="s">
        <v>2589</v>
      </c>
      <c r="T767" t="s">
        <v>21</v>
      </c>
      <c r="U767" t="s">
        <v>349</v>
      </c>
      <c r="V767">
        <v>4.4000000000000004</v>
      </c>
      <c r="W767" t="s">
        <v>2593</v>
      </c>
      <c r="X767">
        <v>10</v>
      </c>
    </row>
    <row r="768" spans="1:24">
      <c r="A768" t="s">
        <v>2371</v>
      </c>
      <c r="B768" t="s">
        <v>216</v>
      </c>
      <c r="C768" t="s">
        <v>72</v>
      </c>
      <c r="D768" t="s">
        <v>122</v>
      </c>
      <c r="E768" t="s">
        <v>33</v>
      </c>
      <c r="F768" t="s">
        <v>21</v>
      </c>
      <c r="G768">
        <v>1114</v>
      </c>
      <c r="H768" t="s">
        <v>35</v>
      </c>
      <c r="I768" t="s">
        <v>21</v>
      </c>
      <c r="J768" t="s">
        <v>23</v>
      </c>
      <c r="K768" t="s">
        <v>17</v>
      </c>
      <c r="L768" t="s">
        <v>100</v>
      </c>
      <c r="M768" t="s">
        <v>158</v>
      </c>
      <c r="N768" t="s">
        <v>27</v>
      </c>
      <c r="O768" t="s">
        <v>28</v>
      </c>
      <c r="P768" t="s">
        <v>29</v>
      </c>
      <c r="Q768" t="s">
        <v>30</v>
      </c>
      <c r="R768" t="s">
        <v>21</v>
      </c>
      <c r="S768" t="s">
        <v>2589</v>
      </c>
      <c r="T768" t="s">
        <v>21</v>
      </c>
      <c r="U768" t="s">
        <v>27</v>
      </c>
      <c r="V768">
        <v>1.35</v>
      </c>
      <c r="W768" t="s">
        <v>2594</v>
      </c>
      <c r="X768">
        <v>1</v>
      </c>
    </row>
    <row r="769" spans="1:24">
      <c r="A769" t="s">
        <v>3095</v>
      </c>
      <c r="B769" t="s">
        <v>230</v>
      </c>
      <c r="C769" t="s">
        <v>32</v>
      </c>
      <c r="D769" t="s">
        <v>122</v>
      </c>
      <c r="E769" t="s">
        <v>33</v>
      </c>
      <c r="F769" t="s">
        <v>21</v>
      </c>
      <c r="G769">
        <v>12</v>
      </c>
      <c r="H769" t="s">
        <v>35</v>
      </c>
      <c r="I769" t="s">
        <v>21</v>
      </c>
      <c r="J769" t="s">
        <v>23</v>
      </c>
      <c r="K769" t="s">
        <v>82</v>
      </c>
      <c r="L769" t="s">
        <v>124</v>
      </c>
      <c r="M769" t="s">
        <v>166</v>
      </c>
      <c r="N769" t="s">
        <v>27</v>
      </c>
      <c r="O769" t="s">
        <v>28</v>
      </c>
      <c r="P769" t="s">
        <v>29</v>
      </c>
      <c r="Q769" t="s">
        <v>30</v>
      </c>
      <c r="R769" t="s">
        <v>21</v>
      </c>
      <c r="S769" t="s">
        <v>2589</v>
      </c>
      <c r="T769" t="s">
        <v>21</v>
      </c>
      <c r="U769" t="s">
        <v>36</v>
      </c>
      <c r="V769">
        <v>2.5</v>
      </c>
      <c r="W769" t="s">
        <v>2594</v>
      </c>
      <c r="X769">
        <v>11</v>
      </c>
    </row>
    <row r="770" spans="1:24">
      <c r="A770" t="s">
        <v>3096</v>
      </c>
      <c r="B770" t="s">
        <v>97</v>
      </c>
      <c r="C770" t="s">
        <v>72</v>
      </c>
      <c r="D770" t="s">
        <v>122</v>
      </c>
      <c r="E770" t="s">
        <v>33</v>
      </c>
      <c r="F770" t="s">
        <v>21</v>
      </c>
      <c r="G770">
        <v>202</v>
      </c>
      <c r="H770" t="s">
        <v>35</v>
      </c>
      <c r="I770" t="s">
        <v>21</v>
      </c>
      <c r="J770" t="s">
        <v>23</v>
      </c>
      <c r="K770" t="s">
        <v>123</v>
      </c>
      <c r="L770" t="s">
        <v>119</v>
      </c>
      <c r="M770" t="s">
        <v>384</v>
      </c>
      <c r="N770" t="s">
        <v>27</v>
      </c>
      <c r="O770" t="s">
        <v>28</v>
      </c>
      <c r="P770" t="s">
        <v>29</v>
      </c>
      <c r="Q770" t="s">
        <v>30</v>
      </c>
      <c r="R770" t="s">
        <v>21</v>
      </c>
      <c r="S770" t="s">
        <v>2557</v>
      </c>
      <c r="T770" t="s">
        <v>21</v>
      </c>
      <c r="U770" t="s">
        <v>118</v>
      </c>
      <c r="V770">
        <v>2.4333333333333331</v>
      </c>
      <c r="W770" t="s">
        <v>2594</v>
      </c>
      <c r="X770">
        <v>7</v>
      </c>
    </row>
    <row r="771" spans="1:24">
      <c r="A771" t="s">
        <v>3097</v>
      </c>
      <c r="B771" t="s">
        <v>202</v>
      </c>
      <c r="C771" t="s">
        <v>18</v>
      </c>
      <c r="D771" t="s">
        <v>122</v>
      </c>
      <c r="E771" t="s">
        <v>33</v>
      </c>
      <c r="F771" t="s">
        <v>21</v>
      </c>
      <c r="G771">
        <v>717</v>
      </c>
      <c r="H771" t="s">
        <v>35</v>
      </c>
      <c r="I771" t="s">
        <v>21</v>
      </c>
      <c r="J771" t="s">
        <v>23</v>
      </c>
      <c r="K771" t="s">
        <v>17</v>
      </c>
      <c r="L771" t="s">
        <v>100</v>
      </c>
      <c r="M771" t="s">
        <v>89</v>
      </c>
      <c r="N771" t="s">
        <v>27</v>
      </c>
      <c r="O771" t="s">
        <v>28</v>
      </c>
      <c r="P771" t="s">
        <v>29</v>
      </c>
      <c r="Q771" t="s">
        <v>30</v>
      </c>
      <c r="R771" t="s">
        <v>21</v>
      </c>
      <c r="S771" t="s">
        <v>2589</v>
      </c>
      <c r="T771" t="s">
        <v>21</v>
      </c>
      <c r="U771" t="s">
        <v>27</v>
      </c>
      <c r="V771">
        <v>1.8833333333333333</v>
      </c>
      <c r="W771" t="s">
        <v>2594</v>
      </c>
      <c r="X771">
        <v>1</v>
      </c>
    </row>
    <row r="772" spans="1:24">
      <c r="A772" t="s">
        <v>1658</v>
      </c>
      <c r="B772" t="s">
        <v>128</v>
      </c>
      <c r="C772" t="s">
        <v>43</v>
      </c>
      <c r="D772" t="s">
        <v>122</v>
      </c>
      <c r="E772" t="s">
        <v>45</v>
      </c>
      <c r="F772" t="s">
        <v>21</v>
      </c>
      <c r="G772">
        <v>-710</v>
      </c>
      <c r="H772" t="s">
        <v>35</v>
      </c>
      <c r="I772" t="s">
        <v>21</v>
      </c>
      <c r="J772" t="s">
        <v>23</v>
      </c>
      <c r="K772" t="s">
        <v>349</v>
      </c>
      <c r="L772" t="s">
        <v>119</v>
      </c>
      <c r="M772" t="s">
        <v>377</v>
      </c>
      <c r="N772" t="s">
        <v>27</v>
      </c>
      <c r="O772" t="s">
        <v>28</v>
      </c>
      <c r="P772" t="s">
        <v>29</v>
      </c>
      <c r="Q772" t="s">
        <v>30</v>
      </c>
      <c r="R772" t="s">
        <v>21</v>
      </c>
      <c r="S772" t="s">
        <v>2557</v>
      </c>
      <c r="T772" t="s">
        <v>21</v>
      </c>
      <c r="U772" t="s">
        <v>118</v>
      </c>
      <c r="V772">
        <v>3.05</v>
      </c>
      <c r="W772" t="s">
        <v>2594</v>
      </c>
      <c r="X772">
        <v>7</v>
      </c>
    </row>
    <row r="773" spans="1:24">
      <c r="A773" t="s">
        <v>1718</v>
      </c>
      <c r="B773" t="s">
        <v>108</v>
      </c>
      <c r="C773" t="s">
        <v>32</v>
      </c>
      <c r="D773" t="s">
        <v>122</v>
      </c>
      <c r="E773" t="s">
        <v>33</v>
      </c>
      <c r="F773" t="s">
        <v>21</v>
      </c>
      <c r="G773">
        <v>10</v>
      </c>
      <c r="H773" t="s">
        <v>35</v>
      </c>
      <c r="I773" t="s">
        <v>21</v>
      </c>
      <c r="J773" t="s">
        <v>23</v>
      </c>
      <c r="K773" t="s">
        <v>169</v>
      </c>
      <c r="L773" t="s">
        <v>119</v>
      </c>
      <c r="M773" t="s">
        <v>2096</v>
      </c>
      <c r="N773" t="s">
        <v>27</v>
      </c>
      <c r="O773" t="s">
        <v>28</v>
      </c>
      <c r="P773" t="s">
        <v>29</v>
      </c>
      <c r="Q773" t="s">
        <v>30</v>
      </c>
      <c r="R773" t="s">
        <v>21</v>
      </c>
      <c r="S773" t="s">
        <v>2556</v>
      </c>
      <c r="T773" t="s">
        <v>21</v>
      </c>
      <c r="U773" t="s">
        <v>118</v>
      </c>
      <c r="V773">
        <v>8.7833333333333332</v>
      </c>
      <c r="W773" t="s">
        <v>2594</v>
      </c>
      <c r="X773">
        <v>7</v>
      </c>
    </row>
    <row r="774" spans="1:24">
      <c r="A774" t="s">
        <v>3098</v>
      </c>
      <c r="B774" t="s">
        <v>314</v>
      </c>
      <c r="C774" t="s">
        <v>144</v>
      </c>
      <c r="D774" t="s">
        <v>122</v>
      </c>
      <c r="E774" t="s">
        <v>20</v>
      </c>
      <c r="F774" t="s">
        <v>21</v>
      </c>
      <c r="G774">
        <v>86</v>
      </c>
      <c r="H774" t="s">
        <v>21</v>
      </c>
      <c r="I774" t="s">
        <v>21</v>
      </c>
      <c r="J774" t="s">
        <v>23</v>
      </c>
      <c r="K774" t="s">
        <v>130</v>
      </c>
      <c r="L774" t="s">
        <v>92</v>
      </c>
      <c r="M774" t="s">
        <v>793</v>
      </c>
      <c r="N774" t="s">
        <v>27</v>
      </c>
      <c r="O774" t="s">
        <v>28</v>
      </c>
      <c r="P774" t="s">
        <v>29</v>
      </c>
      <c r="Q774" t="s">
        <v>30</v>
      </c>
      <c r="R774" t="s">
        <v>21</v>
      </c>
      <c r="S774" t="s">
        <v>2559</v>
      </c>
      <c r="T774" t="s">
        <v>21</v>
      </c>
      <c r="U774" t="s">
        <v>219</v>
      </c>
      <c r="V774">
        <v>3.2</v>
      </c>
      <c r="W774" t="s">
        <v>2593</v>
      </c>
      <c r="X774">
        <v>8</v>
      </c>
    </row>
    <row r="775" spans="1:24">
      <c r="A775" t="s">
        <v>3099</v>
      </c>
      <c r="B775" t="s">
        <v>202</v>
      </c>
      <c r="C775" t="s">
        <v>56</v>
      </c>
      <c r="D775" t="s">
        <v>122</v>
      </c>
      <c r="E775" t="s">
        <v>20</v>
      </c>
      <c r="F775" t="s">
        <v>21</v>
      </c>
      <c r="G775">
        <v>1545</v>
      </c>
      <c r="H775" t="s">
        <v>35</v>
      </c>
      <c r="I775" t="s">
        <v>21</v>
      </c>
      <c r="J775" t="s">
        <v>23</v>
      </c>
      <c r="K775" t="s">
        <v>85</v>
      </c>
      <c r="L775" t="s">
        <v>124</v>
      </c>
      <c r="M775" t="s">
        <v>114</v>
      </c>
      <c r="N775" t="s">
        <v>27</v>
      </c>
      <c r="O775" t="s">
        <v>28</v>
      </c>
      <c r="P775" t="s">
        <v>29</v>
      </c>
      <c r="Q775" t="s">
        <v>30</v>
      </c>
      <c r="R775" t="s">
        <v>21</v>
      </c>
      <c r="S775" t="s">
        <v>2589</v>
      </c>
      <c r="T775" t="s">
        <v>21</v>
      </c>
      <c r="U775" t="s">
        <v>36</v>
      </c>
      <c r="V775">
        <v>0.41666666666666669</v>
      </c>
      <c r="W775" t="s">
        <v>2594</v>
      </c>
      <c r="X775">
        <v>11</v>
      </c>
    </row>
    <row r="776" spans="1:24">
      <c r="A776" t="s">
        <v>3100</v>
      </c>
      <c r="B776" t="s">
        <v>55</v>
      </c>
      <c r="C776" t="s">
        <v>43</v>
      </c>
      <c r="D776" t="s">
        <v>122</v>
      </c>
      <c r="E776" t="s">
        <v>20</v>
      </c>
      <c r="F776" t="s">
        <v>21</v>
      </c>
      <c r="G776">
        <v>133</v>
      </c>
      <c r="H776" t="s">
        <v>35</v>
      </c>
      <c r="I776" t="s">
        <v>21</v>
      </c>
      <c r="J776" t="s">
        <v>23</v>
      </c>
      <c r="K776" t="s">
        <v>243</v>
      </c>
      <c r="L776" t="s">
        <v>119</v>
      </c>
      <c r="M776" t="s">
        <v>474</v>
      </c>
      <c r="N776" t="s">
        <v>27</v>
      </c>
      <c r="O776" t="s">
        <v>28</v>
      </c>
      <c r="P776" t="s">
        <v>29</v>
      </c>
      <c r="Q776" t="s">
        <v>30</v>
      </c>
      <c r="R776" t="s">
        <v>21</v>
      </c>
      <c r="S776" t="s">
        <v>2589</v>
      </c>
      <c r="T776" t="s">
        <v>21</v>
      </c>
      <c r="U776" t="s">
        <v>118</v>
      </c>
      <c r="V776">
        <v>3.4333333333333331</v>
      </c>
      <c r="W776" t="s">
        <v>2594</v>
      </c>
      <c r="X776">
        <v>7</v>
      </c>
    </row>
    <row r="777" spans="1:24">
      <c r="A777" t="s">
        <v>3101</v>
      </c>
      <c r="B777" t="s">
        <v>323</v>
      </c>
      <c r="C777" t="s">
        <v>18</v>
      </c>
      <c r="D777" t="s">
        <v>122</v>
      </c>
      <c r="E777" t="s">
        <v>20</v>
      </c>
      <c r="F777" t="s">
        <v>21</v>
      </c>
      <c r="G777">
        <v>23</v>
      </c>
      <c r="H777" t="s">
        <v>21</v>
      </c>
      <c r="I777" t="s">
        <v>21</v>
      </c>
      <c r="J777" t="s">
        <v>23</v>
      </c>
      <c r="K777" t="s">
        <v>152</v>
      </c>
      <c r="L777" t="s">
        <v>124</v>
      </c>
      <c r="M777" t="s">
        <v>246</v>
      </c>
      <c r="N777" t="s">
        <v>27</v>
      </c>
      <c r="O777" t="s">
        <v>28</v>
      </c>
      <c r="P777" t="s">
        <v>29</v>
      </c>
      <c r="Q777" t="s">
        <v>30</v>
      </c>
      <c r="R777" t="s">
        <v>21</v>
      </c>
      <c r="S777" t="s">
        <v>2589</v>
      </c>
      <c r="T777" t="s">
        <v>21</v>
      </c>
      <c r="U777" t="s">
        <v>36</v>
      </c>
      <c r="V777">
        <v>5.7333333333333334</v>
      </c>
      <c r="W777" t="s">
        <v>2593</v>
      </c>
      <c r="X777">
        <v>11</v>
      </c>
    </row>
    <row r="778" spans="1:24">
      <c r="A778" t="s">
        <v>3102</v>
      </c>
      <c r="B778" t="s">
        <v>55</v>
      </c>
      <c r="C778" t="s">
        <v>144</v>
      </c>
      <c r="D778" t="s">
        <v>122</v>
      </c>
      <c r="E778" t="s">
        <v>33</v>
      </c>
      <c r="F778" t="s">
        <v>21</v>
      </c>
      <c r="G778">
        <v>319</v>
      </c>
      <c r="H778" t="s">
        <v>21</v>
      </c>
      <c r="I778" t="s">
        <v>21</v>
      </c>
      <c r="J778" t="s">
        <v>23</v>
      </c>
      <c r="K778" t="s">
        <v>336</v>
      </c>
      <c r="L778" t="s">
        <v>119</v>
      </c>
      <c r="M778" t="s">
        <v>1353</v>
      </c>
      <c r="N778" t="s">
        <v>27</v>
      </c>
      <c r="O778" t="s">
        <v>28</v>
      </c>
      <c r="P778" t="s">
        <v>29</v>
      </c>
      <c r="Q778" t="s">
        <v>30</v>
      </c>
      <c r="R778" t="s">
        <v>21</v>
      </c>
      <c r="S778" t="s">
        <v>2589</v>
      </c>
      <c r="T778" t="s">
        <v>21</v>
      </c>
      <c r="U778" t="s">
        <v>118</v>
      </c>
      <c r="V778">
        <v>2.15</v>
      </c>
      <c r="W778" t="s">
        <v>2593</v>
      </c>
      <c r="X778">
        <v>7</v>
      </c>
    </row>
    <row r="779" spans="1:24">
      <c r="A779" t="s">
        <v>3103</v>
      </c>
      <c r="B779" t="s">
        <v>76</v>
      </c>
      <c r="C779" t="s">
        <v>87</v>
      </c>
      <c r="D779" t="s">
        <v>122</v>
      </c>
      <c r="E779" t="s">
        <v>33</v>
      </c>
      <c r="F779" t="s">
        <v>21</v>
      </c>
      <c r="G779">
        <v>1088</v>
      </c>
      <c r="H779" t="s">
        <v>35</v>
      </c>
      <c r="I779" t="s">
        <v>21</v>
      </c>
      <c r="J779" t="s">
        <v>23</v>
      </c>
      <c r="K779" t="s">
        <v>234</v>
      </c>
      <c r="L779" t="s">
        <v>100</v>
      </c>
      <c r="M779" t="s">
        <v>527</v>
      </c>
      <c r="N779" t="s">
        <v>27</v>
      </c>
      <c r="O779" t="s">
        <v>28</v>
      </c>
      <c r="P779" t="s">
        <v>29</v>
      </c>
      <c r="Q779" t="s">
        <v>30</v>
      </c>
      <c r="R779" t="s">
        <v>21</v>
      </c>
      <c r="S779" t="s">
        <v>2557</v>
      </c>
      <c r="T779" t="s">
        <v>21</v>
      </c>
      <c r="U779" t="s">
        <v>27</v>
      </c>
      <c r="V779">
        <v>2.2999999999999998</v>
      </c>
      <c r="W779" t="s">
        <v>2594</v>
      </c>
      <c r="X779">
        <v>1</v>
      </c>
    </row>
    <row r="780" spans="1:24">
      <c r="A780" t="s">
        <v>3104</v>
      </c>
      <c r="B780" t="s">
        <v>80</v>
      </c>
      <c r="C780" t="s">
        <v>56</v>
      </c>
      <c r="D780" t="s">
        <v>122</v>
      </c>
      <c r="E780" t="s">
        <v>20</v>
      </c>
      <c r="F780" t="s">
        <v>21</v>
      </c>
      <c r="G780">
        <v>328</v>
      </c>
      <c r="H780" t="s">
        <v>21</v>
      </c>
      <c r="I780" t="s">
        <v>35</v>
      </c>
      <c r="J780" t="s">
        <v>23</v>
      </c>
      <c r="K780" t="s">
        <v>219</v>
      </c>
      <c r="L780" t="s">
        <v>119</v>
      </c>
      <c r="M780" t="s">
        <v>793</v>
      </c>
      <c r="N780" t="s">
        <v>27</v>
      </c>
      <c r="O780" t="s">
        <v>28</v>
      </c>
      <c r="P780" t="s">
        <v>29</v>
      </c>
      <c r="Q780" t="s">
        <v>30</v>
      </c>
      <c r="R780" t="s">
        <v>21</v>
      </c>
      <c r="S780" t="s">
        <v>2557</v>
      </c>
      <c r="T780" t="s">
        <v>21</v>
      </c>
      <c r="U780" t="s">
        <v>118</v>
      </c>
      <c r="V780">
        <v>3.2</v>
      </c>
      <c r="W780" t="s">
        <v>2595</v>
      </c>
      <c r="X780">
        <v>7</v>
      </c>
    </row>
    <row r="781" spans="1:24">
      <c r="A781" t="s">
        <v>3105</v>
      </c>
      <c r="B781" t="s">
        <v>128</v>
      </c>
      <c r="C781" t="s">
        <v>43</v>
      </c>
      <c r="D781" t="s">
        <v>122</v>
      </c>
      <c r="E781" t="s">
        <v>45</v>
      </c>
      <c r="F781" t="s">
        <v>21</v>
      </c>
      <c r="G781">
        <v>0</v>
      </c>
      <c r="H781" t="s">
        <v>21</v>
      </c>
      <c r="I781" t="s">
        <v>21</v>
      </c>
      <c r="J781" t="s">
        <v>23</v>
      </c>
      <c r="K781" t="s">
        <v>349</v>
      </c>
      <c r="L781" t="s">
        <v>92</v>
      </c>
      <c r="M781" t="s">
        <v>351</v>
      </c>
      <c r="N781" t="s">
        <v>27</v>
      </c>
      <c r="O781" t="s">
        <v>28</v>
      </c>
      <c r="P781" t="s">
        <v>29</v>
      </c>
      <c r="Q781" t="s">
        <v>30</v>
      </c>
      <c r="R781" t="s">
        <v>21</v>
      </c>
      <c r="S781" t="s">
        <v>2557</v>
      </c>
      <c r="T781" t="s">
        <v>21</v>
      </c>
      <c r="U781" t="s">
        <v>219</v>
      </c>
      <c r="V781">
        <v>1.1833333333333333</v>
      </c>
      <c r="W781" t="s">
        <v>2593</v>
      </c>
      <c r="X781">
        <v>8</v>
      </c>
    </row>
    <row r="782" spans="1:24">
      <c r="A782" t="s">
        <v>3106</v>
      </c>
      <c r="B782" t="s">
        <v>259</v>
      </c>
      <c r="C782" t="s">
        <v>144</v>
      </c>
      <c r="D782" t="s">
        <v>122</v>
      </c>
      <c r="E782" t="s">
        <v>33</v>
      </c>
      <c r="F782" t="s">
        <v>21</v>
      </c>
      <c r="G782">
        <v>598</v>
      </c>
      <c r="H782" t="s">
        <v>21</v>
      </c>
      <c r="I782" t="s">
        <v>35</v>
      </c>
      <c r="J782" t="s">
        <v>23</v>
      </c>
      <c r="K782" t="s">
        <v>219</v>
      </c>
      <c r="L782" t="s">
        <v>119</v>
      </c>
      <c r="M782" t="s">
        <v>125</v>
      </c>
      <c r="N782" t="s">
        <v>27</v>
      </c>
      <c r="O782" t="s">
        <v>28</v>
      </c>
      <c r="P782" t="s">
        <v>29</v>
      </c>
      <c r="Q782" t="s">
        <v>30</v>
      </c>
      <c r="R782" t="s">
        <v>21</v>
      </c>
      <c r="S782" t="s">
        <v>2559</v>
      </c>
      <c r="T782" t="s">
        <v>21</v>
      </c>
      <c r="U782" t="s">
        <v>118</v>
      </c>
      <c r="V782">
        <v>1.6</v>
      </c>
      <c r="W782" t="s">
        <v>2595</v>
      </c>
      <c r="X782">
        <v>7</v>
      </c>
    </row>
    <row r="783" spans="1:24">
      <c r="A783" t="s">
        <v>535</v>
      </c>
      <c r="B783" t="s">
        <v>80</v>
      </c>
      <c r="C783" t="s">
        <v>18</v>
      </c>
      <c r="D783" t="s">
        <v>122</v>
      </c>
      <c r="E783" t="s">
        <v>33</v>
      </c>
      <c r="F783" t="s">
        <v>21</v>
      </c>
      <c r="G783">
        <v>4094</v>
      </c>
      <c r="H783" t="s">
        <v>35</v>
      </c>
      <c r="I783" t="s">
        <v>21</v>
      </c>
      <c r="J783" t="s">
        <v>23</v>
      </c>
      <c r="K783" t="s">
        <v>152</v>
      </c>
      <c r="L783" t="s">
        <v>124</v>
      </c>
      <c r="M783" t="s">
        <v>221</v>
      </c>
      <c r="N783" t="s">
        <v>27</v>
      </c>
      <c r="O783" t="s">
        <v>28</v>
      </c>
      <c r="P783" t="s">
        <v>29</v>
      </c>
      <c r="Q783" t="s">
        <v>30</v>
      </c>
      <c r="R783" t="s">
        <v>21</v>
      </c>
      <c r="S783" t="s">
        <v>2557</v>
      </c>
      <c r="T783" t="s">
        <v>21</v>
      </c>
      <c r="U783" t="s">
        <v>36</v>
      </c>
      <c r="V783">
        <v>1.05</v>
      </c>
      <c r="W783" t="s">
        <v>2594</v>
      </c>
      <c r="X783">
        <v>11</v>
      </c>
    </row>
    <row r="784" spans="1:24">
      <c r="A784" t="s">
        <v>3107</v>
      </c>
      <c r="B784" t="s">
        <v>103</v>
      </c>
      <c r="C784" t="s">
        <v>72</v>
      </c>
      <c r="D784" t="s">
        <v>122</v>
      </c>
      <c r="E784" t="s">
        <v>45</v>
      </c>
      <c r="F784" t="s">
        <v>21</v>
      </c>
      <c r="G784">
        <v>1871</v>
      </c>
      <c r="H784" t="s">
        <v>35</v>
      </c>
      <c r="I784" t="s">
        <v>21</v>
      </c>
      <c r="J784" t="s">
        <v>23</v>
      </c>
      <c r="K784" t="s">
        <v>82</v>
      </c>
      <c r="L784" t="s">
        <v>124</v>
      </c>
      <c r="M784" t="s">
        <v>517</v>
      </c>
      <c r="N784" t="s">
        <v>27</v>
      </c>
      <c r="O784" t="s">
        <v>28</v>
      </c>
      <c r="P784" t="s">
        <v>29</v>
      </c>
      <c r="Q784" t="s">
        <v>30</v>
      </c>
      <c r="R784" t="s">
        <v>21</v>
      </c>
      <c r="S784" t="s">
        <v>2557</v>
      </c>
      <c r="T784" t="s">
        <v>21</v>
      </c>
      <c r="U784" t="s">
        <v>36</v>
      </c>
      <c r="V784">
        <v>1.0666666666666667</v>
      </c>
      <c r="W784" t="s">
        <v>2594</v>
      </c>
      <c r="X784">
        <v>11</v>
      </c>
    </row>
    <row r="785" spans="1:24">
      <c r="A785" t="s">
        <v>3108</v>
      </c>
      <c r="B785" t="s">
        <v>71</v>
      </c>
      <c r="C785" t="s">
        <v>32</v>
      </c>
      <c r="D785" t="s">
        <v>122</v>
      </c>
      <c r="E785" t="s">
        <v>33</v>
      </c>
      <c r="F785" t="s">
        <v>21</v>
      </c>
      <c r="G785">
        <v>282</v>
      </c>
      <c r="H785" t="s">
        <v>35</v>
      </c>
      <c r="I785" t="s">
        <v>21</v>
      </c>
      <c r="J785" t="s">
        <v>23</v>
      </c>
      <c r="K785" t="s">
        <v>82</v>
      </c>
      <c r="L785" t="s">
        <v>119</v>
      </c>
      <c r="M785" t="s">
        <v>306</v>
      </c>
      <c r="N785" t="s">
        <v>27</v>
      </c>
      <c r="O785" t="s">
        <v>28</v>
      </c>
      <c r="P785" t="s">
        <v>29</v>
      </c>
      <c r="Q785" t="s">
        <v>30</v>
      </c>
      <c r="R785" t="s">
        <v>21</v>
      </c>
      <c r="S785" t="s">
        <v>2557</v>
      </c>
      <c r="T785" t="s">
        <v>21</v>
      </c>
      <c r="U785" t="s">
        <v>118</v>
      </c>
      <c r="V785">
        <v>4.05</v>
      </c>
      <c r="W785" t="s">
        <v>2594</v>
      </c>
      <c r="X785">
        <v>7</v>
      </c>
    </row>
    <row r="786" spans="1:24">
      <c r="A786" t="s">
        <v>3109</v>
      </c>
      <c r="B786" t="s">
        <v>126</v>
      </c>
      <c r="C786" t="s">
        <v>72</v>
      </c>
      <c r="D786" t="s">
        <v>122</v>
      </c>
      <c r="E786" t="s">
        <v>33</v>
      </c>
      <c r="F786" t="s">
        <v>21</v>
      </c>
      <c r="G786">
        <v>1533</v>
      </c>
      <c r="H786" t="s">
        <v>21</v>
      </c>
      <c r="I786" t="s">
        <v>35</v>
      </c>
      <c r="J786" t="s">
        <v>23</v>
      </c>
      <c r="K786" t="s">
        <v>57</v>
      </c>
      <c r="L786" t="s">
        <v>92</v>
      </c>
      <c r="M786" t="s">
        <v>356</v>
      </c>
      <c r="N786" t="s">
        <v>27</v>
      </c>
      <c r="O786" t="s">
        <v>28</v>
      </c>
      <c r="P786" t="s">
        <v>29</v>
      </c>
      <c r="Q786" t="s">
        <v>30</v>
      </c>
      <c r="R786" t="s">
        <v>21</v>
      </c>
      <c r="S786" t="s">
        <v>2557</v>
      </c>
      <c r="T786" t="s">
        <v>21</v>
      </c>
      <c r="U786" t="s">
        <v>219</v>
      </c>
      <c r="V786">
        <v>1.4333333333333333</v>
      </c>
      <c r="W786" t="s">
        <v>2595</v>
      </c>
      <c r="X786">
        <v>8</v>
      </c>
    </row>
    <row r="787" spans="1:24">
      <c r="A787" t="s">
        <v>3110</v>
      </c>
      <c r="B787" t="s">
        <v>97</v>
      </c>
      <c r="C787" t="s">
        <v>56</v>
      </c>
      <c r="D787" t="s">
        <v>122</v>
      </c>
      <c r="E787" t="s">
        <v>33</v>
      </c>
      <c r="F787" t="s">
        <v>21</v>
      </c>
      <c r="G787">
        <v>6</v>
      </c>
      <c r="H787" t="s">
        <v>35</v>
      </c>
      <c r="I787" t="s">
        <v>21</v>
      </c>
      <c r="J787" t="s">
        <v>23</v>
      </c>
      <c r="K787" t="s">
        <v>99</v>
      </c>
      <c r="L787" t="s">
        <v>100</v>
      </c>
      <c r="M787" t="s">
        <v>1473</v>
      </c>
      <c r="N787" t="s">
        <v>27</v>
      </c>
      <c r="O787" t="s">
        <v>28</v>
      </c>
      <c r="P787" t="s">
        <v>29</v>
      </c>
      <c r="Q787" t="s">
        <v>30</v>
      </c>
      <c r="R787" t="s">
        <v>21</v>
      </c>
      <c r="S787" t="s">
        <v>2557</v>
      </c>
      <c r="T787" t="s">
        <v>21</v>
      </c>
      <c r="U787" t="s">
        <v>27</v>
      </c>
      <c r="V787">
        <v>13.683333333333334</v>
      </c>
      <c r="W787" t="s">
        <v>2594</v>
      </c>
      <c r="X787">
        <v>1</v>
      </c>
    </row>
    <row r="788" spans="1:24">
      <c r="A788" t="s">
        <v>3111</v>
      </c>
      <c r="B788" t="s">
        <v>202</v>
      </c>
      <c r="C788" t="s">
        <v>66</v>
      </c>
      <c r="D788" t="s">
        <v>122</v>
      </c>
      <c r="E788" t="s">
        <v>45</v>
      </c>
      <c r="F788" t="s">
        <v>21</v>
      </c>
      <c r="G788">
        <v>13</v>
      </c>
      <c r="H788" t="s">
        <v>35</v>
      </c>
      <c r="I788" t="s">
        <v>21</v>
      </c>
      <c r="J788" t="s">
        <v>23</v>
      </c>
      <c r="K788" t="s">
        <v>85</v>
      </c>
      <c r="L788" t="s">
        <v>48</v>
      </c>
      <c r="M788" t="s">
        <v>314</v>
      </c>
      <c r="N788" t="s">
        <v>27</v>
      </c>
      <c r="O788" t="s">
        <v>28</v>
      </c>
      <c r="P788" t="s">
        <v>29</v>
      </c>
      <c r="Q788" t="s">
        <v>30</v>
      </c>
      <c r="R788" t="s">
        <v>35</v>
      </c>
      <c r="S788" t="s">
        <v>2589</v>
      </c>
      <c r="T788" t="s">
        <v>21</v>
      </c>
      <c r="U788" t="s">
        <v>40</v>
      </c>
      <c r="V788">
        <v>1.2666666666666666</v>
      </c>
      <c r="W788" t="s">
        <v>2594</v>
      </c>
      <c r="X788">
        <v>4</v>
      </c>
    </row>
    <row r="789" spans="1:24">
      <c r="A789" t="s">
        <v>2258</v>
      </c>
      <c r="B789" t="s">
        <v>209</v>
      </c>
      <c r="C789" t="s">
        <v>32</v>
      </c>
      <c r="D789" t="s">
        <v>122</v>
      </c>
      <c r="E789" t="s">
        <v>33</v>
      </c>
      <c r="F789" t="s">
        <v>21</v>
      </c>
      <c r="G789">
        <v>3186</v>
      </c>
      <c r="H789" t="s">
        <v>21</v>
      </c>
      <c r="I789" t="s">
        <v>35</v>
      </c>
      <c r="J789" t="s">
        <v>23</v>
      </c>
      <c r="K789" t="s">
        <v>243</v>
      </c>
      <c r="L789" t="s">
        <v>48</v>
      </c>
      <c r="M789" t="s">
        <v>750</v>
      </c>
      <c r="N789" t="s">
        <v>27</v>
      </c>
      <c r="O789" t="s">
        <v>28</v>
      </c>
      <c r="P789" t="s">
        <v>29</v>
      </c>
      <c r="Q789" t="s">
        <v>30</v>
      </c>
      <c r="R789" t="s">
        <v>21</v>
      </c>
      <c r="S789" t="s">
        <v>2589</v>
      </c>
      <c r="T789" t="s">
        <v>21</v>
      </c>
      <c r="U789" t="s">
        <v>40</v>
      </c>
      <c r="V789">
        <v>1.7333333333333334</v>
      </c>
      <c r="W789" t="s">
        <v>2595</v>
      </c>
      <c r="X789">
        <v>4</v>
      </c>
    </row>
    <row r="790" spans="1:24">
      <c r="A790" t="s">
        <v>1836</v>
      </c>
      <c r="B790" t="s">
        <v>71</v>
      </c>
      <c r="C790" t="s">
        <v>32</v>
      </c>
      <c r="D790" t="s">
        <v>122</v>
      </c>
      <c r="E790" t="s">
        <v>33</v>
      </c>
      <c r="F790" t="s">
        <v>21</v>
      </c>
      <c r="G790">
        <v>687</v>
      </c>
      <c r="H790" t="s">
        <v>35</v>
      </c>
      <c r="I790" t="s">
        <v>21</v>
      </c>
      <c r="J790" t="s">
        <v>23</v>
      </c>
      <c r="K790" t="s">
        <v>243</v>
      </c>
      <c r="L790" t="s">
        <v>119</v>
      </c>
      <c r="M790" t="s">
        <v>2460</v>
      </c>
      <c r="N790" t="s">
        <v>27</v>
      </c>
      <c r="O790" t="s">
        <v>28</v>
      </c>
      <c r="P790" t="s">
        <v>29</v>
      </c>
      <c r="Q790" t="s">
        <v>30</v>
      </c>
      <c r="R790" t="s">
        <v>35</v>
      </c>
      <c r="S790" t="s">
        <v>2557</v>
      </c>
      <c r="T790" t="s">
        <v>21</v>
      </c>
      <c r="U790" t="s">
        <v>118</v>
      </c>
      <c r="V790">
        <v>14.483333333333333</v>
      </c>
      <c r="W790" t="s">
        <v>2594</v>
      </c>
      <c r="X790">
        <v>7</v>
      </c>
    </row>
    <row r="791" spans="1:24">
      <c r="A791" t="s">
        <v>3112</v>
      </c>
      <c r="B791" t="s">
        <v>186</v>
      </c>
      <c r="C791" t="s">
        <v>87</v>
      </c>
      <c r="D791" t="s">
        <v>122</v>
      </c>
      <c r="E791" t="s">
        <v>33</v>
      </c>
      <c r="F791" t="s">
        <v>21</v>
      </c>
      <c r="G791">
        <v>-251</v>
      </c>
      <c r="H791" t="s">
        <v>21</v>
      </c>
      <c r="I791" t="s">
        <v>21</v>
      </c>
      <c r="J791" t="s">
        <v>23</v>
      </c>
      <c r="K791" t="s">
        <v>123</v>
      </c>
      <c r="L791" t="s">
        <v>119</v>
      </c>
      <c r="M791" t="s">
        <v>565</v>
      </c>
      <c r="N791" t="s">
        <v>27</v>
      </c>
      <c r="O791" t="s">
        <v>28</v>
      </c>
      <c r="P791" t="s">
        <v>29</v>
      </c>
      <c r="Q791" t="s">
        <v>30</v>
      </c>
      <c r="R791" t="s">
        <v>35</v>
      </c>
      <c r="S791" t="s">
        <v>2557</v>
      </c>
      <c r="T791" t="s">
        <v>21</v>
      </c>
      <c r="U791" t="s">
        <v>118</v>
      </c>
      <c r="V791">
        <v>10.683333333333334</v>
      </c>
      <c r="W791" t="s">
        <v>2593</v>
      </c>
      <c r="X791">
        <v>7</v>
      </c>
    </row>
    <row r="792" spans="1:24">
      <c r="A792" t="s">
        <v>3113</v>
      </c>
      <c r="B792" t="s">
        <v>126</v>
      </c>
      <c r="C792" t="s">
        <v>135</v>
      </c>
      <c r="D792" t="s">
        <v>122</v>
      </c>
      <c r="E792" t="s">
        <v>45</v>
      </c>
      <c r="F792" t="s">
        <v>21</v>
      </c>
      <c r="G792">
        <v>364</v>
      </c>
      <c r="H792" t="s">
        <v>21</v>
      </c>
      <c r="I792" t="s">
        <v>21</v>
      </c>
      <c r="J792" t="s">
        <v>23</v>
      </c>
      <c r="K792" t="s">
        <v>123</v>
      </c>
      <c r="L792" t="s">
        <v>124</v>
      </c>
      <c r="M792" t="s">
        <v>180</v>
      </c>
      <c r="N792" t="s">
        <v>27</v>
      </c>
      <c r="O792" t="s">
        <v>28</v>
      </c>
      <c r="P792" t="s">
        <v>29</v>
      </c>
      <c r="Q792" t="s">
        <v>30</v>
      </c>
      <c r="R792" t="s">
        <v>21</v>
      </c>
      <c r="S792" t="s">
        <v>2557</v>
      </c>
      <c r="T792" t="s">
        <v>21</v>
      </c>
      <c r="U792" t="s">
        <v>36</v>
      </c>
      <c r="V792">
        <v>0.8666666666666667</v>
      </c>
      <c r="W792" t="s">
        <v>2593</v>
      </c>
      <c r="X792">
        <v>11</v>
      </c>
    </row>
    <row r="793" spans="1:24">
      <c r="A793" t="s">
        <v>1612</v>
      </c>
      <c r="B793" t="s">
        <v>221</v>
      </c>
      <c r="C793" t="s">
        <v>144</v>
      </c>
      <c r="D793" t="s">
        <v>122</v>
      </c>
      <c r="E793" t="s">
        <v>33</v>
      </c>
      <c r="F793" t="s">
        <v>21</v>
      </c>
      <c r="G793">
        <v>1490</v>
      </c>
      <c r="H793" t="s">
        <v>21</v>
      </c>
      <c r="I793" t="s">
        <v>21</v>
      </c>
      <c r="J793" t="s">
        <v>23</v>
      </c>
      <c r="K793" t="s">
        <v>219</v>
      </c>
      <c r="L793" t="s">
        <v>53</v>
      </c>
      <c r="M793" t="s">
        <v>1202</v>
      </c>
      <c r="N793" t="s">
        <v>27</v>
      </c>
      <c r="O793" t="s">
        <v>28</v>
      </c>
      <c r="P793" t="s">
        <v>29</v>
      </c>
      <c r="Q793" t="s">
        <v>30</v>
      </c>
      <c r="R793" t="s">
        <v>35</v>
      </c>
      <c r="S793" t="s">
        <v>2559</v>
      </c>
      <c r="T793" t="s">
        <v>21</v>
      </c>
      <c r="U793" t="s">
        <v>74</v>
      </c>
      <c r="V793">
        <v>8.4333333333333336</v>
      </c>
      <c r="W793" t="s">
        <v>2593</v>
      </c>
      <c r="X793">
        <v>6</v>
      </c>
    </row>
    <row r="794" spans="1:24">
      <c r="A794" t="s">
        <v>3114</v>
      </c>
      <c r="B794" t="s">
        <v>80</v>
      </c>
      <c r="C794" t="s">
        <v>18</v>
      </c>
      <c r="D794" t="s">
        <v>122</v>
      </c>
      <c r="E794" t="s">
        <v>33</v>
      </c>
      <c r="F794" t="s">
        <v>21</v>
      </c>
      <c r="G794">
        <v>1577</v>
      </c>
      <c r="H794" t="s">
        <v>35</v>
      </c>
      <c r="I794" t="s">
        <v>21</v>
      </c>
      <c r="J794" t="s">
        <v>23</v>
      </c>
      <c r="K794" t="s">
        <v>24</v>
      </c>
      <c r="L794" t="s">
        <v>124</v>
      </c>
      <c r="M794" t="s">
        <v>252</v>
      </c>
      <c r="N794" t="s">
        <v>27</v>
      </c>
      <c r="O794" t="s">
        <v>28</v>
      </c>
      <c r="P794" t="s">
        <v>29</v>
      </c>
      <c r="Q794" t="s">
        <v>30</v>
      </c>
      <c r="R794" t="s">
        <v>21</v>
      </c>
      <c r="S794" t="s">
        <v>2557</v>
      </c>
      <c r="T794" t="s">
        <v>21</v>
      </c>
      <c r="U794" t="s">
        <v>36</v>
      </c>
      <c r="V794">
        <v>1.45</v>
      </c>
      <c r="W794" t="s">
        <v>2594</v>
      </c>
      <c r="X794">
        <v>11</v>
      </c>
    </row>
    <row r="795" spans="1:24">
      <c r="A795" t="s">
        <v>3115</v>
      </c>
      <c r="B795" t="s">
        <v>162</v>
      </c>
      <c r="C795" t="s">
        <v>77</v>
      </c>
      <c r="D795" t="s">
        <v>122</v>
      </c>
      <c r="E795" t="s">
        <v>33</v>
      </c>
      <c r="F795" t="s">
        <v>21</v>
      </c>
      <c r="G795">
        <v>32</v>
      </c>
      <c r="H795" t="s">
        <v>21</v>
      </c>
      <c r="I795" t="s">
        <v>21</v>
      </c>
      <c r="J795" t="s">
        <v>23</v>
      </c>
      <c r="K795" t="s">
        <v>57</v>
      </c>
      <c r="L795" t="s">
        <v>61</v>
      </c>
      <c r="M795" t="s">
        <v>1032</v>
      </c>
      <c r="N795" t="s">
        <v>27</v>
      </c>
      <c r="O795" t="s">
        <v>28</v>
      </c>
      <c r="P795" t="s">
        <v>29</v>
      </c>
      <c r="Q795" t="s">
        <v>30</v>
      </c>
      <c r="R795" t="s">
        <v>21</v>
      </c>
      <c r="S795" t="s">
        <v>2589</v>
      </c>
      <c r="T795" t="s">
        <v>21</v>
      </c>
      <c r="U795" t="s">
        <v>63</v>
      </c>
      <c r="V795">
        <v>2.1333333333333333</v>
      </c>
      <c r="W795" t="s">
        <v>2593</v>
      </c>
      <c r="X795">
        <v>2</v>
      </c>
    </row>
    <row r="796" spans="1:24">
      <c r="A796" t="s">
        <v>1749</v>
      </c>
      <c r="B796" t="s">
        <v>197</v>
      </c>
      <c r="C796" t="s">
        <v>56</v>
      </c>
      <c r="D796" t="s">
        <v>122</v>
      </c>
      <c r="E796" t="s">
        <v>20</v>
      </c>
      <c r="F796" t="s">
        <v>21</v>
      </c>
      <c r="G796">
        <v>942</v>
      </c>
      <c r="H796" t="s">
        <v>21</v>
      </c>
      <c r="I796" t="s">
        <v>21</v>
      </c>
      <c r="J796" t="s">
        <v>23</v>
      </c>
      <c r="K796" t="s">
        <v>152</v>
      </c>
      <c r="L796" t="s">
        <v>124</v>
      </c>
      <c r="M796" t="s">
        <v>1345</v>
      </c>
      <c r="N796" t="s">
        <v>27</v>
      </c>
      <c r="O796" t="s">
        <v>28</v>
      </c>
      <c r="P796" t="s">
        <v>29</v>
      </c>
      <c r="Q796" t="s">
        <v>30</v>
      </c>
      <c r="R796" t="s">
        <v>21</v>
      </c>
      <c r="S796" t="s">
        <v>2589</v>
      </c>
      <c r="T796" t="s">
        <v>21</v>
      </c>
      <c r="U796" t="s">
        <v>36</v>
      </c>
      <c r="V796">
        <v>6.0333333333333332</v>
      </c>
      <c r="W796" t="s">
        <v>2593</v>
      </c>
      <c r="X796">
        <v>11</v>
      </c>
    </row>
    <row r="797" spans="1:24">
      <c r="A797" t="s">
        <v>68</v>
      </c>
      <c r="B797" t="s">
        <v>85</v>
      </c>
      <c r="C797" t="s">
        <v>94</v>
      </c>
      <c r="D797" t="s">
        <v>44</v>
      </c>
      <c r="E797" t="s">
        <v>33</v>
      </c>
      <c r="F797" t="s">
        <v>21</v>
      </c>
      <c r="G797">
        <v>502</v>
      </c>
      <c r="H797" t="s">
        <v>21</v>
      </c>
      <c r="I797" t="s">
        <v>21</v>
      </c>
      <c r="J797" t="s">
        <v>23</v>
      </c>
      <c r="K797" t="s">
        <v>17</v>
      </c>
      <c r="L797" t="s">
        <v>48</v>
      </c>
      <c r="M797" t="s">
        <v>96</v>
      </c>
      <c r="N797" t="s">
        <v>27</v>
      </c>
      <c r="O797" t="s">
        <v>28</v>
      </c>
      <c r="P797" t="s">
        <v>29</v>
      </c>
      <c r="Q797" t="s">
        <v>30</v>
      </c>
      <c r="R797" t="s">
        <v>35</v>
      </c>
      <c r="S797" t="s">
        <v>2556</v>
      </c>
      <c r="T797" t="s">
        <v>21</v>
      </c>
      <c r="U797" t="s">
        <v>40</v>
      </c>
      <c r="V797">
        <v>4.3499999999999996</v>
      </c>
      <c r="W797" t="s">
        <v>2593</v>
      </c>
      <c r="X797">
        <v>4</v>
      </c>
    </row>
    <row r="798" spans="1:24">
      <c r="A798" t="s">
        <v>712</v>
      </c>
      <c r="B798" t="s">
        <v>169</v>
      </c>
      <c r="C798" t="s">
        <v>87</v>
      </c>
      <c r="D798" t="s">
        <v>44</v>
      </c>
      <c r="E798" t="s">
        <v>33</v>
      </c>
      <c r="F798" t="s">
        <v>21</v>
      </c>
      <c r="G798">
        <v>4111</v>
      </c>
      <c r="H798" t="s">
        <v>21</v>
      </c>
      <c r="I798" t="s">
        <v>35</v>
      </c>
      <c r="J798" t="s">
        <v>23</v>
      </c>
      <c r="K798" t="s">
        <v>24</v>
      </c>
      <c r="L798" t="s">
        <v>92</v>
      </c>
      <c r="M798" t="s">
        <v>297</v>
      </c>
      <c r="N798" t="s">
        <v>27</v>
      </c>
      <c r="O798" t="s">
        <v>28</v>
      </c>
      <c r="P798" t="s">
        <v>29</v>
      </c>
      <c r="Q798" t="s">
        <v>30</v>
      </c>
      <c r="R798" t="s">
        <v>21</v>
      </c>
      <c r="S798" t="s">
        <v>2556</v>
      </c>
      <c r="T798" t="s">
        <v>21</v>
      </c>
      <c r="U798" t="s">
        <v>219</v>
      </c>
      <c r="V798">
        <v>1.0833333333333333</v>
      </c>
      <c r="W798" t="s">
        <v>2595</v>
      </c>
      <c r="X798">
        <v>8</v>
      </c>
    </row>
    <row r="799" spans="1:24">
      <c r="A799" t="s">
        <v>211</v>
      </c>
      <c r="B799" t="s">
        <v>108</v>
      </c>
      <c r="C799" t="s">
        <v>66</v>
      </c>
      <c r="D799" t="s">
        <v>44</v>
      </c>
      <c r="E799" t="s">
        <v>33</v>
      </c>
      <c r="F799" t="s">
        <v>21</v>
      </c>
      <c r="G799">
        <v>50</v>
      </c>
      <c r="H799" t="s">
        <v>21</v>
      </c>
      <c r="I799" t="s">
        <v>21</v>
      </c>
      <c r="J799" t="s">
        <v>23</v>
      </c>
      <c r="K799" t="s">
        <v>99</v>
      </c>
      <c r="L799" t="s">
        <v>100</v>
      </c>
      <c r="M799" t="s">
        <v>343</v>
      </c>
      <c r="N799" t="s">
        <v>27</v>
      </c>
      <c r="O799" t="s">
        <v>28</v>
      </c>
      <c r="P799" t="s">
        <v>29</v>
      </c>
      <c r="Q799" t="s">
        <v>30</v>
      </c>
      <c r="R799" t="s">
        <v>21</v>
      </c>
      <c r="S799" t="s">
        <v>2556</v>
      </c>
      <c r="T799" t="s">
        <v>21</v>
      </c>
      <c r="U799" t="s">
        <v>27</v>
      </c>
      <c r="V799">
        <v>2.8</v>
      </c>
      <c r="W799" t="s">
        <v>2593</v>
      </c>
      <c r="X799">
        <v>1</v>
      </c>
    </row>
    <row r="800" spans="1:24">
      <c r="A800" t="s">
        <v>713</v>
      </c>
      <c r="B800" t="s">
        <v>259</v>
      </c>
      <c r="C800" t="s">
        <v>43</v>
      </c>
      <c r="D800" t="s">
        <v>44</v>
      </c>
      <c r="E800" t="s">
        <v>45</v>
      </c>
      <c r="F800" t="s">
        <v>21</v>
      </c>
      <c r="G800">
        <v>0</v>
      </c>
      <c r="H800" t="s">
        <v>21</v>
      </c>
      <c r="I800" t="s">
        <v>35</v>
      </c>
      <c r="J800" t="s">
        <v>23</v>
      </c>
      <c r="K800" t="s">
        <v>60</v>
      </c>
      <c r="L800" t="s">
        <v>119</v>
      </c>
      <c r="M800" t="s">
        <v>75</v>
      </c>
      <c r="N800" t="s">
        <v>27</v>
      </c>
      <c r="O800" t="s">
        <v>28</v>
      </c>
      <c r="P800" t="s">
        <v>29</v>
      </c>
      <c r="Q800" t="s">
        <v>30</v>
      </c>
      <c r="R800" t="s">
        <v>21</v>
      </c>
      <c r="S800" t="s">
        <v>2559</v>
      </c>
      <c r="T800" t="s">
        <v>21</v>
      </c>
      <c r="U800" t="s">
        <v>118</v>
      </c>
      <c r="V800">
        <v>2.5166666666666666</v>
      </c>
      <c r="W800" t="s">
        <v>2595</v>
      </c>
      <c r="X800">
        <v>7</v>
      </c>
    </row>
    <row r="801" spans="1:24">
      <c r="A801" t="s">
        <v>1183</v>
      </c>
      <c r="B801" t="s">
        <v>60</v>
      </c>
      <c r="C801" t="s">
        <v>94</v>
      </c>
      <c r="D801" t="s">
        <v>44</v>
      </c>
      <c r="E801" t="s">
        <v>33</v>
      </c>
      <c r="F801" t="s">
        <v>21</v>
      </c>
      <c r="G801">
        <v>780</v>
      </c>
      <c r="H801" t="s">
        <v>21</v>
      </c>
      <c r="I801" t="s">
        <v>21</v>
      </c>
      <c r="J801" t="s">
        <v>23</v>
      </c>
      <c r="K801" t="s">
        <v>47</v>
      </c>
      <c r="L801" t="s">
        <v>337</v>
      </c>
      <c r="M801" t="s">
        <v>615</v>
      </c>
      <c r="N801" t="s">
        <v>27</v>
      </c>
      <c r="O801" t="s">
        <v>28</v>
      </c>
      <c r="P801" t="s">
        <v>29</v>
      </c>
      <c r="Q801" t="s">
        <v>30</v>
      </c>
      <c r="R801" t="s">
        <v>21</v>
      </c>
      <c r="S801" t="s">
        <v>2556</v>
      </c>
      <c r="T801" t="s">
        <v>21</v>
      </c>
      <c r="U801" t="s">
        <v>243</v>
      </c>
      <c r="V801">
        <v>4.45</v>
      </c>
      <c r="W801" t="s">
        <v>2593</v>
      </c>
      <c r="X801">
        <v>9</v>
      </c>
    </row>
    <row r="802" spans="1:24">
      <c r="A802" t="s">
        <v>698</v>
      </c>
      <c r="B802" t="s">
        <v>259</v>
      </c>
      <c r="C802" t="s">
        <v>72</v>
      </c>
      <c r="D802" t="s">
        <v>44</v>
      </c>
      <c r="E802" t="s">
        <v>20</v>
      </c>
      <c r="F802" t="s">
        <v>21</v>
      </c>
      <c r="G802">
        <v>11262</v>
      </c>
      <c r="H802" t="s">
        <v>21</v>
      </c>
      <c r="I802" t="s">
        <v>21</v>
      </c>
      <c r="J802" t="s">
        <v>23</v>
      </c>
      <c r="K802" t="s">
        <v>134</v>
      </c>
      <c r="L802" t="s">
        <v>92</v>
      </c>
      <c r="M802" t="s">
        <v>223</v>
      </c>
      <c r="N802" t="s">
        <v>27</v>
      </c>
      <c r="O802" t="s">
        <v>28</v>
      </c>
      <c r="P802" t="s">
        <v>29</v>
      </c>
      <c r="Q802" t="s">
        <v>30</v>
      </c>
      <c r="R802" t="s">
        <v>35</v>
      </c>
      <c r="S802" t="s">
        <v>2559</v>
      </c>
      <c r="T802" t="s">
        <v>21</v>
      </c>
      <c r="U802" t="s">
        <v>219</v>
      </c>
      <c r="V802">
        <v>5.3833333333333337</v>
      </c>
      <c r="W802" t="s">
        <v>2593</v>
      </c>
      <c r="X802">
        <v>8</v>
      </c>
    </row>
    <row r="803" spans="1:24">
      <c r="A803" t="s">
        <v>711</v>
      </c>
      <c r="B803" t="s">
        <v>234</v>
      </c>
      <c r="C803" t="s">
        <v>56</v>
      </c>
      <c r="D803" t="s">
        <v>44</v>
      </c>
      <c r="E803" t="s">
        <v>33</v>
      </c>
      <c r="F803" t="s">
        <v>21</v>
      </c>
      <c r="G803">
        <v>517</v>
      </c>
      <c r="H803" t="s">
        <v>21</v>
      </c>
      <c r="I803" t="s">
        <v>35</v>
      </c>
      <c r="J803" t="s">
        <v>23</v>
      </c>
      <c r="K803" t="s">
        <v>219</v>
      </c>
      <c r="L803" t="s">
        <v>119</v>
      </c>
      <c r="M803" t="s">
        <v>655</v>
      </c>
      <c r="N803" t="s">
        <v>27</v>
      </c>
      <c r="O803" t="s">
        <v>28</v>
      </c>
      <c r="P803" t="s">
        <v>29</v>
      </c>
      <c r="Q803" t="s">
        <v>30</v>
      </c>
      <c r="R803" t="s">
        <v>35</v>
      </c>
      <c r="S803" t="s">
        <v>2556</v>
      </c>
      <c r="T803" t="s">
        <v>21</v>
      </c>
      <c r="U803" t="s">
        <v>118</v>
      </c>
      <c r="V803">
        <v>11.35</v>
      </c>
      <c r="W803" t="s">
        <v>2595</v>
      </c>
      <c r="X803">
        <v>7</v>
      </c>
    </row>
    <row r="804" spans="1:24">
      <c r="A804" t="s">
        <v>431</v>
      </c>
      <c r="B804" t="s">
        <v>108</v>
      </c>
      <c r="C804" t="s">
        <v>56</v>
      </c>
      <c r="D804" t="s">
        <v>44</v>
      </c>
      <c r="E804" t="s">
        <v>33</v>
      </c>
      <c r="F804" t="s">
        <v>21</v>
      </c>
      <c r="G804">
        <v>148</v>
      </c>
      <c r="H804" t="s">
        <v>21</v>
      </c>
      <c r="I804" t="s">
        <v>21</v>
      </c>
      <c r="J804" t="s">
        <v>23</v>
      </c>
      <c r="K804" t="s">
        <v>169</v>
      </c>
      <c r="L804" t="s">
        <v>119</v>
      </c>
      <c r="M804" t="s">
        <v>231</v>
      </c>
      <c r="N804" t="s">
        <v>27</v>
      </c>
      <c r="O804" t="s">
        <v>28</v>
      </c>
      <c r="P804" t="s">
        <v>29</v>
      </c>
      <c r="Q804" t="s">
        <v>30</v>
      </c>
      <c r="R804" t="s">
        <v>21</v>
      </c>
      <c r="S804" t="s">
        <v>2556</v>
      </c>
      <c r="T804" t="s">
        <v>21</v>
      </c>
      <c r="U804" t="s">
        <v>118</v>
      </c>
      <c r="V804">
        <v>3.3833333333333333</v>
      </c>
      <c r="W804" t="s">
        <v>2593</v>
      </c>
      <c r="X804">
        <v>7</v>
      </c>
    </row>
    <row r="805" spans="1:24">
      <c r="A805" t="s">
        <v>2065</v>
      </c>
      <c r="B805" t="s">
        <v>114</v>
      </c>
      <c r="C805" t="s">
        <v>32</v>
      </c>
      <c r="D805" t="s">
        <v>44</v>
      </c>
      <c r="E805" t="s">
        <v>33</v>
      </c>
      <c r="F805" t="s">
        <v>21</v>
      </c>
      <c r="G805">
        <v>402</v>
      </c>
      <c r="H805" t="s">
        <v>21</v>
      </c>
      <c r="I805" t="s">
        <v>35</v>
      </c>
      <c r="J805" t="s">
        <v>23</v>
      </c>
      <c r="K805" t="s">
        <v>118</v>
      </c>
      <c r="L805" t="s">
        <v>119</v>
      </c>
      <c r="M805" t="s">
        <v>88</v>
      </c>
      <c r="N805" t="s">
        <v>27</v>
      </c>
      <c r="O805" t="s">
        <v>28</v>
      </c>
      <c r="P805" t="s">
        <v>29</v>
      </c>
      <c r="Q805" t="s">
        <v>30</v>
      </c>
      <c r="R805" t="s">
        <v>21</v>
      </c>
      <c r="S805" t="s">
        <v>2556</v>
      </c>
      <c r="T805" t="s">
        <v>21</v>
      </c>
      <c r="U805" t="s">
        <v>118</v>
      </c>
      <c r="V805">
        <v>4.4000000000000004</v>
      </c>
      <c r="W805" t="s">
        <v>2595</v>
      </c>
      <c r="X805">
        <v>7</v>
      </c>
    </row>
    <row r="806" spans="1:24">
      <c r="A806" t="s">
        <v>1593</v>
      </c>
      <c r="B806" t="s">
        <v>234</v>
      </c>
      <c r="C806" t="s">
        <v>94</v>
      </c>
      <c r="D806" t="s">
        <v>44</v>
      </c>
      <c r="E806" t="s">
        <v>33</v>
      </c>
      <c r="F806" t="s">
        <v>21</v>
      </c>
      <c r="G806">
        <v>378</v>
      </c>
      <c r="H806" t="s">
        <v>35</v>
      </c>
      <c r="I806" t="s">
        <v>21</v>
      </c>
      <c r="J806" t="s">
        <v>23</v>
      </c>
      <c r="K806" t="s">
        <v>82</v>
      </c>
      <c r="L806" t="s">
        <v>48</v>
      </c>
      <c r="M806" t="s">
        <v>789</v>
      </c>
      <c r="N806" t="s">
        <v>27</v>
      </c>
      <c r="O806" t="s">
        <v>28</v>
      </c>
      <c r="P806" t="s">
        <v>29</v>
      </c>
      <c r="Q806" t="s">
        <v>30</v>
      </c>
      <c r="R806" t="s">
        <v>21</v>
      </c>
      <c r="S806" t="s">
        <v>2556</v>
      </c>
      <c r="T806" t="s">
        <v>21</v>
      </c>
      <c r="U806" t="s">
        <v>40</v>
      </c>
      <c r="V806">
        <v>5.7666666666666666</v>
      </c>
      <c r="W806" t="s">
        <v>2594</v>
      </c>
      <c r="X806">
        <v>4</v>
      </c>
    </row>
    <row r="807" spans="1:24">
      <c r="A807" t="s">
        <v>2054</v>
      </c>
      <c r="B807" t="s">
        <v>234</v>
      </c>
      <c r="C807" t="s">
        <v>72</v>
      </c>
      <c r="D807" t="s">
        <v>44</v>
      </c>
      <c r="E807" t="s">
        <v>33</v>
      </c>
      <c r="F807" t="s">
        <v>21</v>
      </c>
      <c r="G807">
        <v>227</v>
      </c>
      <c r="H807" t="s">
        <v>21</v>
      </c>
      <c r="I807" t="s">
        <v>21</v>
      </c>
      <c r="J807" t="s">
        <v>23</v>
      </c>
      <c r="K807" t="s">
        <v>17</v>
      </c>
      <c r="L807" t="s">
        <v>48</v>
      </c>
      <c r="M807" t="s">
        <v>602</v>
      </c>
      <c r="N807" t="s">
        <v>27</v>
      </c>
      <c r="O807" t="s">
        <v>28</v>
      </c>
      <c r="P807" t="s">
        <v>29</v>
      </c>
      <c r="Q807" t="s">
        <v>30</v>
      </c>
      <c r="R807" t="s">
        <v>35</v>
      </c>
      <c r="S807" t="s">
        <v>2556</v>
      </c>
      <c r="T807" t="s">
        <v>21</v>
      </c>
      <c r="U807" t="s">
        <v>40</v>
      </c>
      <c r="V807">
        <v>4.6333333333333337</v>
      </c>
      <c r="W807" t="s">
        <v>2593</v>
      </c>
      <c r="X807">
        <v>4</v>
      </c>
    </row>
    <row r="808" spans="1:24">
      <c r="A808" t="s">
        <v>655</v>
      </c>
      <c r="B808" t="s">
        <v>234</v>
      </c>
      <c r="C808" t="s">
        <v>87</v>
      </c>
      <c r="D808" t="s">
        <v>44</v>
      </c>
      <c r="E808" t="s">
        <v>2553</v>
      </c>
      <c r="F808" t="s">
        <v>21</v>
      </c>
      <c r="G808">
        <v>174</v>
      </c>
      <c r="H808" t="s">
        <v>21</v>
      </c>
      <c r="I808" t="s">
        <v>21</v>
      </c>
      <c r="J808" t="s">
        <v>23</v>
      </c>
      <c r="K808" t="s">
        <v>234</v>
      </c>
      <c r="L808" t="s">
        <v>337</v>
      </c>
      <c r="M808" t="s">
        <v>838</v>
      </c>
      <c r="N808" t="s">
        <v>27</v>
      </c>
      <c r="O808" t="s">
        <v>28</v>
      </c>
      <c r="P808" t="s">
        <v>29</v>
      </c>
      <c r="Q808" t="s">
        <v>30</v>
      </c>
      <c r="R808" t="s">
        <v>21</v>
      </c>
      <c r="S808" t="s">
        <v>2556</v>
      </c>
      <c r="T808" t="s">
        <v>21</v>
      </c>
      <c r="U808" t="s">
        <v>243</v>
      </c>
      <c r="V808">
        <v>3.0666666666666669</v>
      </c>
      <c r="W808" t="s">
        <v>2593</v>
      </c>
      <c r="X808">
        <v>9</v>
      </c>
    </row>
    <row r="809" spans="1:24">
      <c r="A809" t="s">
        <v>3116</v>
      </c>
      <c r="B809" t="s">
        <v>169</v>
      </c>
      <c r="C809" t="s">
        <v>94</v>
      </c>
      <c r="D809" t="s">
        <v>44</v>
      </c>
      <c r="E809" t="s">
        <v>45</v>
      </c>
      <c r="F809" t="s">
        <v>21</v>
      </c>
      <c r="G809">
        <v>1161</v>
      </c>
      <c r="H809" t="s">
        <v>21</v>
      </c>
      <c r="I809" t="s">
        <v>35</v>
      </c>
      <c r="J809" t="s">
        <v>23</v>
      </c>
      <c r="K809" t="s">
        <v>47</v>
      </c>
      <c r="L809" t="s">
        <v>53</v>
      </c>
      <c r="M809" t="s">
        <v>147</v>
      </c>
      <c r="N809" t="s">
        <v>27</v>
      </c>
      <c r="O809" t="s">
        <v>28</v>
      </c>
      <c r="P809" t="s">
        <v>29</v>
      </c>
      <c r="Q809" t="s">
        <v>30</v>
      </c>
      <c r="R809" t="s">
        <v>21</v>
      </c>
      <c r="S809" t="s">
        <v>2556</v>
      </c>
      <c r="T809" t="s">
        <v>21</v>
      </c>
      <c r="U809" t="s">
        <v>74</v>
      </c>
      <c r="V809">
        <v>1.9833333333333334</v>
      </c>
      <c r="W809" t="s">
        <v>2595</v>
      </c>
      <c r="X809">
        <v>6</v>
      </c>
    </row>
    <row r="810" spans="1:24">
      <c r="A810" t="s">
        <v>1435</v>
      </c>
      <c r="B810" t="s">
        <v>99</v>
      </c>
      <c r="C810" t="s">
        <v>94</v>
      </c>
      <c r="D810" t="s">
        <v>44</v>
      </c>
      <c r="E810" t="s">
        <v>2553</v>
      </c>
      <c r="F810" t="s">
        <v>21</v>
      </c>
      <c r="G810">
        <v>2929</v>
      </c>
      <c r="H810" t="s">
        <v>21</v>
      </c>
      <c r="I810" t="s">
        <v>21</v>
      </c>
      <c r="J810" t="s">
        <v>23</v>
      </c>
      <c r="K810" t="s">
        <v>36</v>
      </c>
      <c r="L810" t="s">
        <v>92</v>
      </c>
      <c r="M810" t="s">
        <v>470</v>
      </c>
      <c r="N810" t="s">
        <v>27</v>
      </c>
      <c r="O810" t="s">
        <v>28</v>
      </c>
      <c r="P810" t="s">
        <v>29</v>
      </c>
      <c r="Q810" t="s">
        <v>30</v>
      </c>
      <c r="R810" t="s">
        <v>21</v>
      </c>
      <c r="S810" t="s">
        <v>2556</v>
      </c>
      <c r="T810" t="s">
        <v>21</v>
      </c>
      <c r="U810" t="s">
        <v>219</v>
      </c>
      <c r="V810">
        <v>1.5166666666666666</v>
      </c>
      <c r="W810" t="s">
        <v>2593</v>
      </c>
      <c r="X810">
        <v>8</v>
      </c>
    </row>
    <row r="811" spans="1:24">
      <c r="A811" t="s">
        <v>2423</v>
      </c>
      <c r="B811" t="s">
        <v>234</v>
      </c>
      <c r="C811" t="s">
        <v>43</v>
      </c>
      <c r="D811" t="s">
        <v>44</v>
      </c>
      <c r="E811" t="s">
        <v>33</v>
      </c>
      <c r="F811" t="s">
        <v>21</v>
      </c>
      <c r="G811">
        <v>1633</v>
      </c>
      <c r="H811" t="s">
        <v>21</v>
      </c>
      <c r="I811" t="s">
        <v>21</v>
      </c>
      <c r="J811" t="s">
        <v>23</v>
      </c>
      <c r="K811" t="s">
        <v>57</v>
      </c>
      <c r="L811" t="s">
        <v>53</v>
      </c>
      <c r="M811" t="s">
        <v>630</v>
      </c>
      <c r="N811" t="s">
        <v>27</v>
      </c>
      <c r="O811" t="s">
        <v>28</v>
      </c>
      <c r="P811" t="s">
        <v>29</v>
      </c>
      <c r="Q811" t="s">
        <v>30</v>
      </c>
      <c r="R811" t="s">
        <v>35</v>
      </c>
      <c r="S811" t="s">
        <v>2556</v>
      </c>
      <c r="T811" t="s">
        <v>21</v>
      </c>
      <c r="U811" t="s">
        <v>74</v>
      </c>
      <c r="V811">
        <v>4.583333333333333</v>
      </c>
      <c r="W811" t="s">
        <v>2593</v>
      </c>
      <c r="X811">
        <v>6</v>
      </c>
    </row>
    <row r="812" spans="1:24">
      <c r="A812" t="s">
        <v>1333</v>
      </c>
      <c r="B812" t="s">
        <v>134</v>
      </c>
      <c r="C812" t="s">
        <v>43</v>
      </c>
      <c r="D812" t="s">
        <v>44</v>
      </c>
      <c r="E812" t="s">
        <v>45</v>
      </c>
      <c r="F812" t="s">
        <v>21</v>
      </c>
      <c r="G812">
        <v>350</v>
      </c>
      <c r="H812" t="s">
        <v>21</v>
      </c>
      <c r="I812" t="s">
        <v>21</v>
      </c>
      <c r="J812" t="s">
        <v>23</v>
      </c>
      <c r="K812" t="s">
        <v>219</v>
      </c>
      <c r="L812" t="s">
        <v>119</v>
      </c>
      <c r="M812" t="s">
        <v>249</v>
      </c>
      <c r="N812" t="s">
        <v>27</v>
      </c>
      <c r="O812" t="s">
        <v>28</v>
      </c>
      <c r="P812" t="s">
        <v>29</v>
      </c>
      <c r="Q812" t="s">
        <v>30</v>
      </c>
      <c r="R812" t="s">
        <v>21</v>
      </c>
      <c r="S812" t="s">
        <v>2556</v>
      </c>
      <c r="T812" t="s">
        <v>21</v>
      </c>
      <c r="U812" t="s">
        <v>118</v>
      </c>
      <c r="V812">
        <v>6.1166666666666663</v>
      </c>
      <c r="W812" t="s">
        <v>2593</v>
      </c>
      <c r="X812">
        <v>7</v>
      </c>
    </row>
    <row r="813" spans="1:24">
      <c r="A813" t="s">
        <v>1798</v>
      </c>
      <c r="B813" t="s">
        <v>79</v>
      </c>
      <c r="C813" t="s">
        <v>135</v>
      </c>
      <c r="D813" t="s">
        <v>44</v>
      </c>
      <c r="E813" t="s">
        <v>33</v>
      </c>
      <c r="F813" t="s">
        <v>21</v>
      </c>
      <c r="G813">
        <v>254</v>
      </c>
      <c r="H813" t="s">
        <v>21</v>
      </c>
      <c r="I813" t="s">
        <v>21</v>
      </c>
      <c r="J813" t="s">
        <v>23</v>
      </c>
      <c r="K813" t="s">
        <v>219</v>
      </c>
      <c r="L813" t="s">
        <v>25</v>
      </c>
      <c r="M813" t="s">
        <v>383</v>
      </c>
      <c r="N813" t="s">
        <v>27</v>
      </c>
      <c r="O813" t="s">
        <v>28</v>
      </c>
      <c r="P813" t="s">
        <v>29</v>
      </c>
      <c r="Q813" t="s">
        <v>30</v>
      </c>
      <c r="R813" t="s">
        <v>21</v>
      </c>
      <c r="S813" t="s">
        <v>2589</v>
      </c>
      <c r="T813" t="s">
        <v>21</v>
      </c>
      <c r="U813" t="s">
        <v>349</v>
      </c>
      <c r="V813">
        <v>11.266666666666667</v>
      </c>
      <c r="W813" t="s">
        <v>2593</v>
      </c>
      <c r="X813">
        <v>10</v>
      </c>
    </row>
    <row r="814" spans="1:24">
      <c r="A814" t="s">
        <v>3117</v>
      </c>
      <c r="B814" t="s">
        <v>230</v>
      </c>
      <c r="C814" t="s">
        <v>87</v>
      </c>
      <c r="D814" t="s">
        <v>44</v>
      </c>
      <c r="E814" t="s">
        <v>45</v>
      </c>
      <c r="F814" t="s">
        <v>21</v>
      </c>
      <c r="G814">
        <v>16</v>
      </c>
      <c r="H814" t="s">
        <v>35</v>
      </c>
      <c r="I814" t="s">
        <v>21</v>
      </c>
      <c r="J814" t="s">
        <v>23</v>
      </c>
      <c r="K814" t="s">
        <v>17</v>
      </c>
      <c r="L814" t="s">
        <v>100</v>
      </c>
      <c r="M814" t="s">
        <v>879</v>
      </c>
      <c r="N814" t="s">
        <v>27</v>
      </c>
      <c r="O814" t="s">
        <v>28</v>
      </c>
      <c r="P814" t="s">
        <v>29</v>
      </c>
      <c r="Q814" t="s">
        <v>30</v>
      </c>
      <c r="R814" t="s">
        <v>21</v>
      </c>
      <c r="S814" t="s">
        <v>2589</v>
      </c>
      <c r="T814" t="s">
        <v>21</v>
      </c>
      <c r="U814" t="s">
        <v>27</v>
      </c>
      <c r="V814">
        <v>2.6333333333333333</v>
      </c>
      <c r="W814" t="s">
        <v>2594</v>
      </c>
      <c r="X814">
        <v>1</v>
      </c>
    </row>
    <row r="815" spans="1:24">
      <c r="A815" t="s">
        <v>819</v>
      </c>
      <c r="B815" t="s">
        <v>108</v>
      </c>
      <c r="C815" t="s">
        <v>56</v>
      </c>
      <c r="D815" t="s">
        <v>44</v>
      </c>
      <c r="E815" t="s">
        <v>20</v>
      </c>
      <c r="F815" t="s">
        <v>21</v>
      </c>
      <c r="G815">
        <v>1209</v>
      </c>
      <c r="H815" t="s">
        <v>21</v>
      </c>
      <c r="I815" t="s">
        <v>21</v>
      </c>
      <c r="J815" t="s">
        <v>23</v>
      </c>
      <c r="K815" t="s">
        <v>99</v>
      </c>
      <c r="L815" t="s">
        <v>100</v>
      </c>
      <c r="M815" t="s">
        <v>612</v>
      </c>
      <c r="N815" t="s">
        <v>27</v>
      </c>
      <c r="O815" t="s">
        <v>28</v>
      </c>
      <c r="P815" t="s">
        <v>29</v>
      </c>
      <c r="Q815" t="s">
        <v>30</v>
      </c>
      <c r="R815" t="s">
        <v>21</v>
      </c>
      <c r="S815" t="s">
        <v>2556</v>
      </c>
      <c r="T815" t="s">
        <v>21</v>
      </c>
      <c r="U815" t="s">
        <v>27</v>
      </c>
      <c r="V815">
        <v>4.7166666666666668</v>
      </c>
      <c r="W815" t="s">
        <v>2593</v>
      </c>
      <c r="X815">
        <v>1</v>
      </c>
    </row>
    <row r="816" spans="1:24">
      <c r="A816" t="s">
        <v>2000</v>
      </c>
      <c r="B816" t="s">
        <v>60</v>
      </c>
      <c r="C816" t="s">
        <v>43</v>
      </c>
      <c r="D816" t="s">
        <v>44</v>
      </c>
      <c r="E816" t="s">
        <v>45</v>
      </c>
      <c r="F816" t="s">
        <v>21</v>
      </c>
      <c r="G816">
        <v>736</v>
      </c>
      <c r="H816" t="s">
        <v>35</v>
      </c>
      <c r="I816" t="s">
        <v>21</v>
      </c>
      <c r="J816" t="s">
        <v>23</v>
      </c>
      <c r="K816" t="s">
        <v>17</v>
      </c>
      <c r="L816" t="s">
        <v>48</v>
      </c>
      <c r="M816" t="s">
        <v>147</v>
      </c>
      <c r="N816" t="s">
        <v>27</v>
      </c>
      <c r="O816" t="s">
        <v>28</v>
      </c>
      <c r="P816" t="s">
        <v>29</v>
      </c>
      <c r="Q816" t="s">
        <v>30</v>
      </c>
      <c r="R816" t="s">
        <v>21</v>
      </c>
      <c r="S816" t="s">
        <v>2556</v>
      </c>
      <c r="T816" t="s">
        <v>21</v>
      </c>
      <c r="U816" t="s">
        <v>40</v>
      </c>
      <c r="V816">
        <v>1.9833333333333334</v>
      </c>
      <c r="W816" t="s">
        <v>2594</v>
      </c>
      <c r="X816">
        <v>4</v>
      </c>
    </row>
    <row r="817" spans="1:24">
      <c r="A817" t="s">
        <v>1956</v>
      </c>
      <c r="B817" t="s">
        <v>202</v>
      </c>
      <c r="C817" t="s">
        <v>72</v>
      </c>
      <c r="D817" t="s">
        <v>44</v>
      </c>
      <c r="E817" t="s">
        <v>33</v>
      </c>
      <c r="F817" t="s">
        <v>21</v>
      </c>
      <c r="G817">
        <v>3897</v>
      </c>
      <c r="H817" t="s">
        <v>21</v>
      </c>
      <c r="I817" t="s">
        <v>21</v>
      </c>
      <c r="J817" t="s">
        <v>23</v>
      </c>
      <c r="K817" t="s">
        <v>134</v>
      </c>
      <c r="L817" t="s">
        <v>25</v>
      </c>
      <c r="M817" t="s">
        <v>585</v>
      </c>
      <c r="N817" t="s">
        <v>27</v>
      </c>
      <c r="O817" t="s">
        <v>28</v>
      </c>
      <c r="P817" t="s">
        <v>29</v>
      </c>
      <c r="Q817" t="s">
        <v>30</v>
      </c>
      <c r="R817" t="s">
        <v>21</v>
      </c>
      <c r="S817" t="s">
        <v>2589</v>
      </c>
      <c r="T817" t="s">
        <v>21</v>
      </c>
      <c r="U817" t="s">
        <v>349</v>
      </c>
      <c r="V817">
        <v>4.9666666666666668</v>
      </c>
      <c r="W817" t="s">
        <v>2593</v>
      </c>
      <c r="X817">
        <v>10</v>
      </c>
    </row>
    <row r="818" spans="1:24">
      <c r="A818" t="s">
        <v>3118</v>
      </c>
      <c r="B818" t="s">
        <v>99</v>
      </c>
      <c r="C818" t="s">
        <v>18</v>
      </c>
      <c r="D818" t="s">
        <v>44</v>
      </c>
      <c r="E818" t="s">
        <v>45</v>
      </c>
      <c r="F818" t="s">
        <v>21</v>
      </c>
      <c r="G818">
        <v>991</v>
      </c>
      <c r="H818" t="s">
        <v>21</v>
      </c>
      <c r="I818" t="s">
        <v>21</v>
      </c>
      <c r="J818" t="s">
        <v>23</v>
      </c>
      <c r="K818" t="s">
        <v>57</v>
      </c>
      <c r="L818" t="s">
        <v>61</v>
      </c>
      <c r="M818" t="s">
        <v>1191</v>
      </c>
      <c r="N818" t="s">
        <v>27</v>
      </c>
      <c r="O818" t="s">
        <v>28</v>
      </c>
      <c r="P818" t="s">
        <v>29</v>
      </c>
      <c r="Q818" t="s">
        <v>30</v>
      </c>
      <c r="R818" t="s">
        <v>21</v>
      </c>
      <c r="S818" t="s">
        <v>2556</v>
      </c>
      <c r="T818" t="s">
        <v>21</v>
      </c>
      <c r="U818" t="s">
        <v>63</v>
      </c>
      <c r="V818">
        <v>9.3833333333333329</v>
      </c>
      <c r="W818" t="s">
        <v>2593</v>
      </c>
      <c r="X818">
        <v>2</v>
      </c>
    </row>
    <row r="819" spans="1:24">
      <c r="A819" t="s">
        <v>677</v>
      </c>
      <c r="B819" t="s">
        <v>60</v>
      </c>
      <c r="C819" t="s">
        <v>72</v>
      </c>
      <c r="D819" t="s">
        <v>44</v>
      </c>
      <c r="E819" t="s">
        <v>33</v>
      </c>
      <c r="F819" t="s">
        <v>21</v>
      </c>
      <c r="G819">
        <v>598</v>
      </c>
      <c r="H819" t="s">
        <v>21</v>
      </c>
      <c r="I819" t="s">
        <v>21</v>
      </c>
      <c r="J819" t="s">
        <v>23</v>
      </c>
      <c r="K819" t="s">
        <v>17</v>
      </c>
      <c r="L819" t="s">
        <v>48</v>
      </c>
      <c r="M819" t="s">
        <v>399</v>
      </c>
      <c r="N819" t="s">
        <v>27</v>
      </c>
      <c r="O819" t="s">
        <v>28</v>
      </c>
      <c r="P819" t="s">
        <v>29</v>
      </c>
      <c r="Q819" t="s">
        <v>30</v>
      </c>
      <c r="R819" t="s">
        <v>21</v>
      </c>
      <c r="S819" t="s">
        <v>2556</v>
      </c>
      <c r="T819" t="s">
        <v>21</v>
      </c>
      <c r="U819" t="s">
        <v>40</v>
      </c>
      <c r="V819">
        <v>2.7666666666666666</v>
      </c>
      <c r="W819" t="s">
        <v>2593</v>
      </c>
      <c r="X819">
        <v>4</v>
      </c>
    </row>
    <row r="820" spans="1:24">
      <c r="A820" t="s">
        <v>2260</v>
      </c>
      <c r="B820" t="s">
        <v>108</v>
      </c>
      <c r="C820" t="s">
        <v>87</v>
      </c>
      <c r="D820" t="s">
        <v>44</v>
      </c>
      <c r="E820" t="s">
        <v>33</v>
      </c>
      <c r="F820" t="s">
        <v>21</v>
      </c>
      <c r="G820">
        <v>15</v>
      </c>
      <c r="H820" t="s">
        <v>21</v>
      </c>
      <c r="I820" t="s">
        <v>35</v>
      </c>
      <c r="J820" t="s">
        <v>23</v>
      </c>
      <c r="K820" t="s">
        <v>152</v>
      </c>
      <c r="L820" t="s">
        <v>119</v>
      </c>
      <c r="M820" t="s">
        <v>260</v>
      </c>
      <c r="N820" t="s">
        <v>27</v>
      </c>
      <c r="O820" t="s">
        <v>28</v>
      </c>
      <c r="P820" t="s">
        <v>29</v>
      </c>
      <c r="Q820" t="s">
        <v>30</v>
      </c>
      <c r="R820" t="s">
        <v>21</v>
      </c>
      <c r="S820" t="s">
        <v>2556</v>
      </c>
      <c r="T820" t="s">
        <v>21</v>
      </c>
      <c r="U820" t="s">
        <v>118</v>
      </c>
      <c r="V820">
        <v>2.95</v>
      </c>
      <c r="W820" t="s">
        <v>2595</v>
      </c>
      <c r="X820">
        <v>7</v>
      </c>
    </row>
    <row r="821" spans="1:24">
      <c r="A821" t="s">
        <v>1092</v>
      </c>
      <c r="B821" t="s">
        <v>169</v>
      </c>
      <c r="C821" t="s">
        <v>94</v>
      </c>
      <c r="D821" t="s">
        <v>44</v>
      </c>
      <c r="E821" t="s">
        <v>2553</v>
      </c>
      <c r="F821" t="s">
        <v>21</v>
      </c>
      <c r="G821">
        <v>549</v>
      </c>
      <c r="H821" t="s">
        <v>21</v>
      </c>
      <c r="I821" t="s">
        <v>21</v>
      </c>
      <c r="J821" t="s">
        <v>23</v>
      </c>
      <c r="K821" t="s">
        <v>63</v>
      </c>
      <c r="L821" t="s">
        <v>337</v>
      </c>
      <c r="M821" t="s">
        <v>244</v>
      </c>
      <c r="N821" t="s">
        <v>27</v>
      </c>
      <c r="O821" t="s">
        <v>28</v>
      </c>
      <c r="P821" t="s">
        <v>29</v>
      </c>
      <c r="Q821" t="s">
        <v>30</v>
      </c>
      <c r="R821" t="s">
        <v>21</v>
      </c>
      <c r="S821" t="s">
        <v>2556</v>
      </c>
      <c r="T821" t="s">
        <v>21</v>
      </c>
      <c r="U821" t="s">
        <v>243</v>
      </c>
      <c r="V821">
        <v>2.5666666666666669</v>
      </c>
      <c r="W821" t="s">
        <v>2593</v>
      </c>
      <c r="X821">
        <v>9</v>
      </c>
    </row>
    <row r="822" spans="1:24">
      <c r="A822" t="s">
        <v>3119</v>
      </c>
      <c r="B822" t="s">
        <v>234</v>
      </c>
      <c r="C822" t="s">
        <v>43</v>
      </c>
      <c r="D822" t="s">
        <v>44</v>
      </c>
      <c r="E822" t="s">
        <v>33</v>
      </c>
      <c r="F822" t="s">
        <v>21</v>
      </c>
      <c r="G822">
        <v>171</v>
      </c>
      <c r="H822" t="s">
        <v>21</v>
      </c>
      <c r="I822" t="s">
        <v>21</v>
      </c>
      <c r="J822" t="s">
        <v>23</v>
      </c>
      <c r="K822" t="s">
        <v>349</v>
      </c>
      <c r="L822" t="s">
        <v>387</v>
      </c>
      <c r="M822" t="s">
        <v>132</v>
      </c>
      <c r="N822" t="s">
        <v>27</v>
      </c>
      <c r="O822" t="s">
        <v>28</v>
      </c>
      <c r="P822" t="s">
        <v>29</v>
      </c>
      <c r="Q822" t="s">
        <v>30</v>
      </c>
      <c r="R822" t="s">
        <v>35</v>
      </c>
      <c r="S822" t="s">
        <v>2556</v>
      </c>
      <c r="T822" t="s">
        <v>21</v>
      </c>
      <c r="U822" t="s">
        <v>52</v>
      </c>
      <c r="V822">
        <v>1.55</v>
      </c>
      <c r="W822" t="s">
        <v>2593</v>
      </c>
      <c r="X822">
        <v>3</v>
      </c>
    </row>
    <row r="823" spans="1:24">
      <c r="A823" t="s">
        <v>3120</v>
      </c>
      <c r="B823" t="s">
        <v>108</v>
      </c>
      <c r="C823" t="s">
        <v>87</v>
      </c>
      <c r="D823" t="s">
        <v>44</v>
      </c>
      <c r="E823" t="s">
        <v>45</v>
      </c>
      <c r="F823" t="s">
        <v>21</v>
      </c>
      <c r="G823">
        <v>73</v>
      </c>
      <c r="H823" t="s">
        <v>21</v>
      </c>
      <c r="I823" t="s">
        <v>21</v>
      </c>
      <c r="J823" t="s">
        <v>23</v>
      </c>
      <c r="K823" t="s">
        <v>99</v>
      </c>
      <c r="L823" t="s">
        <v>100</v>
      </c>
      <c r="M823" t="s">
        <v>462</v>
      </c>
      <c r="N823" t="s">
        <v>27</v>
      </c>
      <c r="O823" t="s">
        <v>28</v>
      </c>
      <c r="P823" t="s">
        <v>29</v>
      </c>
      <c r="Q823" t="s">
        <v>30</v>
      </c>
      <c r="R823" t="s">
        <v>21</v>
      </c>
      <c r="S823" t="s">
        <v>2556</v>
      </c>
      <c r="T823" t="s">
        <v>21</v>
      </c>
      <c r="U823" t="s">
        <v>27</v>
      </c>
      <c r="V823">
        <v>4.0333333333333332</v>
      </c>
      <c r="W823" t="s">
        <v>2593</v>
      </c>
      <c r="X823">
        <v>1</v>
      </c>
    </row>
    <row r="824" spans="1:24">
      <c r="A824" t="s">
        <v>413</v>
      </c>
      <c r="B824" t="s">
        <v>234</v>
      </c>
      <c r="C824" t="s">
        <v>72</v>
      </c>
      <c r="D824" t="s">
        <v>44</v>
      </c>
      <c r="E824" t="s">
        <v>33</v>
      </c>
      <c r="F824" t="s">
        <v>21</v>
      </c>
      <c r="G824">
        <v>126</v>
      </c>
      <c r="H824" t="s">
        <v>21</v>
      </c>
      <c r="I824" t="s">
        <v>21</v>
      </c>
      <c r="J824" t="s">
        <v>23</v>
      </c>
      <c r="K824" t="s">
        <v>52</v>
      </c>
      <c r="L824" t="s">
        <v>387</v>
      </c>
      <c r="M824" t="s">
        <v>168</v>
      </c>
      <c r="N824" t="s">
        <v>27</v>
      </c>
      <c r="O824" t="s">
        <v>28</v>
      </c>
      <c r="P824" t="s">
        <v>29</v>
      </c>
      <c r="Q824" t="s">
        <v>30</v>
      </c>
      <c r="R824" t="s">
        <v>21</v>
      </c>
      <c r="S824" t="s">
        <v>2556</v>
      </c>
      <c r="T824" t="s">
        <v>21</v>
      </c>
      <c r="U824" t="s">
        <v>52</v>
      </c>
      <c r="V824">
        <v>3.8166666666666669</v>
      </c>
      <c r="W824" t="s">
        <v>2593</v>
      </c>
      <c r="X824">
        <v>3</v>
      </c>
    </row>
    <row r="825" spans="1:24">
      <c r="A825" t="s">
        <v>3121</v>
      </c>
      <c r="B825" t="s">
        <v>234</v>
      </c>
      <c r="C825" t="s">
        <v>43</v>
      </c>
      <c r="D825" t="s">
        <v>44</v>
      </c>
      <c r="E825" t="s">
        <v>45</v>
      </c>
      <c r="F825" t="s">
        <v>21</v>
      </c>
      <c r="G825">
        <v>1466</v>
      </c>
      <c r="H825" t="s">
        <v>35</v>
      </c>
      <c r="I825" t="s">
        <v>21</v>
      </c>
      <c r="J825" t="s">
        <v>23</v>
      </c>
      <c r="K825" t="s">
        <v>114</v>
      </c>
      <c r="L825" t="s">
        <v>119</v>
      </c>
      <c r="M825" t="s">
        <v>103</v>
      </c>
      <c r="N825" t="s">
        <v>27</v>
      </c>
      <c r="O825" t="s">
        <v>28</v>
      </c>
      <c r="P825" t="s">
        <v>29</v>
      </c>
      <c r="Q825" t="s">
        <v>30</v>
      </c>
      <c r="R825" t="s">
        <v>21</v>
      </c>
      <c r="S825" t="s">
        <v>2556</v>
      </c>
      <c r="T825" t="s">
        <v>21</v>
      </c>
      <c r="U825" t="s">
        <v>118</v>
      </c>
      <c r="V825">
        <v>0.66666666666666663</v>
      </c>
      <c r="W825" t="s">
        <v>2594</v>
      </c>
      <c r="X825">
        <v>7</v>
      </c>
    </row>
    <row r="826" spans="1:24">
      <c r="A826" t="s">
        <v>2328</v>
      </c>
      <c r="B826" t="s">
        <v>108</v>
      </c>
      <c r="C826" t="s">
        <v>32</v>
      </c>
      <c r="D826" t="s">
        <v>44</v>
      </c>
      <c r="E826" t="s">
        <v>33</v>
      </c>
      <c r="F826" t="s">
        <v>21</v>
      </c>
      <c r="G826">
        <v>-124</v>
      </c>
      <c r="H826" t="s">
        <v>21</v>
      </c>
      <c r="I826" t="s">
        <v>21</v>
      </c>
      <c r="J826" t="s">
        <v>23</v>
      </c>
      <c r="K826" t="s">
        <v>123</v>
      </c>
      <c r="L826" t="s">
        <v>119</v>
      </c>
      <c r="M826" t="s">
        <v>312</v>
      </c>
      <c r="N826" t="s">
        <v>27</v>
      </c>
      <c r="O826" t="s">
        <v>28</v>
      </c>
      <c r="P826" t="s">
        <v>29</v>
      </c>
      <c r="Q826" t="s">
        <v>30</v>
      </c>
      <c r="R826" t="s">
        <v>21</v>
      </c>
      <c r="S826" t="s">
        <v>2556</v>
      </c>
      <c r="T826" t="s">
        <v>21</v>
      </c>
      <c r="U826" t="s">
        <v>118</v>
      </c>
      <c r="V826">
        <v>3.6166666666666667</v>
      </c>
      <c r="W826" t="s">
        <v>2593</v>
      </c>
      <c r="X826">
        <v>7</v>
      </c>
    </row>
    <row r="827" spans="1:24">
      <c r="A827" t="s">
        <v>3122</v>
      </c>
      <c r="B827" t="s">
        <v>99</v>
      </c>
      <c r="C827" t="s">
        <v>43</v>
      </c>
      <c r="D827" t="s">
        <v>44</v>
      </c>
      <c r="E827" t="s">
        <v>33</v>
      </c>
      <c r="F827" t="s">
        <v>21</v>
      </c>
      <c r="G827">
        <v>417</v>
      </c>
      <c r="H827" t="s">
        <v>21</v>
      </c>
      <c r="I827" t="s">
        <v>21</v>
      </c>
      <c r="J827" t="s">
        <v>23</v>
      </c>
      <c r="K827" t="s">
        <v>118</v>
      </c>
      <c r="L827" t="s">
        <v>25</v>
      </c>
      <c r="M827" t="s">
        <v>375</v>
      </c>
      <c r="N827" t="s">
        <v>27</v>
      </c>
      <c r="O827" t="s">
        <v>28</v>
      </c>
      <c r="P827" t="s">
        <v>29</v>
      </c>
      <c r="Q827" t="s">
        <v>30</v>
      </c>
      <c r="R827" t="s">
        <v>21</v>
      </c>
      <c r="S827" t="s">
        <v>2556</v>
      </c>
      <c r="T827" t="s">
        <v>21</v>
      </c>
      <c r="U827" t="s">
        <v>349</v>
      </c>
      <c r="V827">
        <v>1.5</v>
      </c>
      <c r="W827" t="s">
        <v>2593</v>
      </c>
      <c r="X827">
        <v>10</v>
      </c>
    </row>
    <row r="828" spans="1:24">
      <c r="A828" t="s">
        <v>1996</v>
      </c>
      <c r="B828" t="s">
        <v>99</v>
      </c>
      <c r="C828" t="s">
        <v>72</v>
      </c>
      <c r="D828" t="s">
        <v>44</v>
      </c>
      <c r="E828" t="s">
        <v>45</v>
      </c>
      <c r="F828" t="s">
        <v>21</v>
      </c>
      <c r="G828">
        <v>406</v>
      </c>
      <c r="H828" t="s">
        <v>35</v>
      </c>
      <c r="I828" t="s">
        <v>21</v>
      </c>
      <c r="J828" t="s">
        <v>23</v>
      </c>
      <c r="K828" t="s">
        <v>82</v>
      </c>
      <c r="L828" t="s">
        <v>119</v>
      </c>
      <c r="M828" t="s">
        <v>147</v>
      </c>
      <c r="N828" t="s">
        <v>27</v>
      </c>
      <c r="O828" t="s">
        <v>28</v>
      </c>
      <c r="P828" t="s">
        <v>29</v>
      </c>
      <c r="Q828" t="s">
        <v>30</v>
      </c>
      <c r="R828" t="s">
        <v>21</v>
      </c>
      <c r="S828" t="s">
        <v>2556</v>
      </c>
      <c r="T828" t="s">
        <v>21</v>
      </c>
      <c r="U828" t="s">
        <v>118</v>
      </c>
      <c r="V828">
        <v>1.9833333333333334</v>
      </c>
      <c r="W828" t="s">
        <v>2594</v>
      </c>
      <c r="X828">
        <v>7</v>
      </c>
    </row>
    <row r="829" spans="1:24">
      <c r="A829" t="s">
        <v>3123</v>
      </c>
      <c r="B829" t="s">
        <v>85</v>
      </c>
      <c r="C829" t="s">
        <v>94</v>
      </c>
      <c r="D829" t="s">
        <v>44</v>
      </c>
      <c r="E829" t="s">
        <v>33</v>
      </c>
      <c r="F829" t="s">
        <v>21</v>
      </c>
      <c r="G829">
        <v>1191</v>
      </c>
      <c r="H829" t="s">
        <v>21</v>
      </c>
      <c r="I829" t="s">
        <v>21</v>
      </c>
      <c r="J829" t="s">
        <v>23</v>
      </c>
      <c r="K829" t="s">
        <v>130</v>
      </c>
      <c r="L829" t="s">
        <v>61</v>
      </c>
      <c r="M829" t="s">
        <v>1127</v>
      </c>
      <c r="N829" t="s">
        <v>27</v>
      </c>
      <c r="O829" t="s">
        <v>28</v>
      </c>
      <c r="P829" t="s">
        <v>29</v>
      </c>
      <c r="Q829" t="s">
        <v>30</v>
      </c>
      <c r="R829" t="s">
        <v>21</v>
      </c>
      <c r="S829" t="s">
        <v>2556</v>
      </c>
      <c r="T829" t="s">
        <v>21</v>
      </c>
      <c r="U829" t="s">
        <v>63</v>
      </c>
      <c r="V829">
        <v>4.5666666666666664</v>
      </c>
      <c r="W829" t="s">
        <v>2593</v>
      </c>
      <c r="X829">
        <v>2</v>
      </c>
    </row>
    <row r="830" spans="1:24">
      <c r="A830" t="s">
        <v>3124</v>
      </c>
      <c r="B830" t="s">
        <v>323</v>
      </c>
      <c r="C830" t="s">
        <v>18</v>
      </c>
      <c r="D830" t="s">
        <v>44</v>
      </c>
      <c r="E830" t="s">
        <v>45</v>
      </c>
      <c r="F830" t="s">
        <v>21</v>
      </c>
      <c r="G830">
        <v>705</v>
      </c>
      <c r="H830" t="s">
        <v>21</v>
      </c>
      <c r="I830" t="s">
        <v>21</v>
      </c>
      <c r="J830" t="s">
        <v>23</v>
      </c>
      <c r="K830" t="s">
        <v>40</v>
      </c>
      <c r="L830" t="s">
        <v>61</v>
      </c>
      <c r="M830" t="s">
        <v>262</v>
      </c>
      <c r="N830" t="s">
        <v>27</v>
      </c>
      <c r="O830" t="s">
        <v>28</v>
      </c>
      <c r="P830" t="s">
        <v>29</v>
      </c>
      <c r="Q830" t="s">
        <v>30</v>
      </c>
      <c r="R830" t="s">
        <v>21</v>
      </c>
      <c r="S830" t="s">
        <v>2589</v>
      </c>
      <c r="T830" t="s">
        <v>21</v>
      </c>
      <c r="U830" t="s">
        <v>63</v>
      </c>
      <c r="V830">
        <v>6.6333333333333337</v>
      </c>
      <c r="W830" t="s">
        <v>2593</v>
      </c>
      <c r="X830">
        <v>2</v>
      </c>
    </row>
    <row r="831" spans="1:24">
      <c r="A831" t="s">
        <v>3125</v>
      </c>
      <c r="B831" t="s">
        <v>108</v>
      </c>
      <c r="C831" t="s">
        <v>94</v>
      </c>
      <c r="D831" t="s">
        <v>44</v>
      </c>
      <c r="E831" t="s">
        <v>33</v>
      </c>
      <c r="F831" t="s">
        <v>21</v>
      </c>
      <c r="G831">
        <v>213</v>
      </c>
      <c r="H831" t="s">
        <v>21</v>
      </c>
      <c r="I831" t="s">
        <v>21</v>
      </c>
      <c r="J831" t="s">
        <v>23</v>
      </c>
      <c r="K831" t="s">
        <v>108</v>
      </c>
      <c r="L831" t="s">
        <v>387</v>
      </c>
      <c r="M831" t="s">
        <v>753</v>
      </c>
      <c r="N831" t="s">
        <v>27</v>
      </c>
      <c r="O831" t="s">
        <v>28</v>
      </c>
      <c r="P831" t="s">
        <v>29</v>
      </c>
      <c r="Q831" t="s">
        <v>30</v>
      </c>
      <c r="R831" t="s">
        <v>35</v>
      </c>
      <c r="S831" t="s">
        <v>2556</v>
      </c>
      <c r="T831" t="s">
        <v>21</v>
      </c>
      <c r="U831" t="s">
        <v>52</v>
      </c>
      <c r="V831">
        <v>6.3</v>
      </c>
      <c r="W831" t="s">
        <v>2593</v>
      </c>
      <c r="X831">
        <v>3</v>
      </c>
    </row>
    <row r="832" spans="1:24">
      <c r="A832" t="s">
        <v>3126</v>
      </c>
      <c r="B832" t="s">
        <v>114</v>
      </c>
      <c r="C832" t="s">
        <v>18</v>
      </c>
      <c r="D832" t="s">
        <v>44</v>
      </c>
      <c r="E832" t="s">
        <v>45</v>
      </c>
      <c r="F832" t="s">
        <v>21</v>
      </c>
      <c r="G832">
        <v>343</v>
      </c>
      <c r="H832" t="s">
        <v>21</v>
      </c>
      <c r="I832" t="s">
        <v>21</v>
      </c>
      <c r="J832" t="s">
        <v>23</v>
      </c>
      <c r="K832" t="s">
        <v>27</v>
      </c>
      <c r="L832" t="s">
        <v>53</v>
      </c>
      <c r="M832" t="s">
        <v>408</v>
      </c>
      <c r="N832" t="s">
        <v>27</v>
      </c>
      <c r="O832" t="s">
        <v>28</v>
      </c>
      <c r="P832" t="s">
        <v>29</v>
      </c>
      <c r="Q832" t="s">
        <v>30</v>
      </c>
      <c r="R832" t="s">
        <v>35</v>
      </c>
      <c r="S832" t="s">
        <v>2556</v>
      </c>
      <c r="T832" t="s">
        <v>21</v>
      </c>
      <c r="U832" t="s">
        <v>74</v>
      </c>
      <c r="V832">
        <v>6.2833333333333332</v>
      </c>
      <c r="W832" t="s">
        <v>2593</v>
      </c>
      <c r="X832">
        <v>6</v>
      </c>
    </row>
    <row r="833" spans="1:24">
      <c r="A833" t="s">
        <v>3127</v>
      </c>
      <c r="B833" t="s">
        <v>99</v>
      </c>
      <c r="C833" t="s">
        <v>94</v>
      </c>
      <c r="D833" t="s">
        <v>44</v>
      </c>
      <c r="E833" t="s">
        <v>2553</v>
      </c>
      <c r="F833" t="s">
        <v>21</v>
      </c>
      <c r="G833">
        <v>145</v>
      </c>
      <c r="H833" t="s">
        <v>21</v>
      </c>
      <c r="I833" t="s">
        <v>21</v>
      </c>
      <c r="J833" t="s">
        <v>23</v>
      </c>
      <c r="K833" t="s">
        <v>68</v>
      </c>
      <c r="L833" t="s">
        <v>92</v>
      </c>
      <c r="M833" t="s">
        <v>148</v>
      </c>
      <c r="N833" t="s">
        <v>27</v>
      </c>
      <c r="O833" t="s">
        <v>28</v>
      </c>
      <c r="P833" t="s">
        <v>29</v>
      </c>
      <c r="Q833" t="s">
        <v>30</v>
      </c>
      <c r="R833" t="s">
        <v>21</v>
      </c>
      <c r="S833" t="s">
        <v>2556</v>
      </c>
      <c r="T833" t="s">
        <v>21</v>
      </c>
      <c r="U833" t="s">
        <v>219</v>
      </c>
      <c r="V833">
        <v>1.75</v>
      </c>
      <c r="W833" t="s">
        <v>2593</v>
      </c>
      <c r="X833">
        <v>8</v>
      </c>
    </row>
    <row r="834" spans="1:24">
      <c r="A834" t="s">
        <v>3128</v>
      </c>
      <c r="B834" t="s">
        <v>99</v>
      </c>
      <c r="C834" t="s">
        <v>32</v>
      </c>
      <c r="D834" t="s">
        <v>44</v>
      </c>
      <c r="E834" t="s">
        <v>33</v>
      </c>
      <c r="F834" t="s">
        <v>21</v>
      </c>
      <c r="G834">
        <v>0</v>
      </c>
      <c r="H834" t="s">
        <v>21</v>
      </c>
      <c r="I834" t="s">
        <v>21</v>
      </c>
      <c r="J834" t="s">
        <v>23</v>
      </c>
      <c r="K834" t="s">
        <v>82</v>
      </c>
      <c r="L834" t="s">
        <v>119</v>
      </c>
      <c r="M834" t="s">
        <v>310</v>
      </c>
      <c r="N834" t="s">
        <v>27</v>
      </c>
      <c r="O834" t="s">
        <v>28</v>
      </c>
      <c r="P834" t="s">
        <v>29</v>
      </c>
      <c r="Q834" t="s">
        <v>30</v>
      </c>
      <c r="R834" t="s">
        <v>21</v>
      </c>
      <c r="S834" t="s">
        <v>2556</v>
      </c>
      <c r="T834" t="s">
        <v>21</v>
      </c>
      <c r="U834" t="s">
        <v>118</v>
      </c>
      <c r="V834">
        <v>0.96666666666666667</v>
      </c>
      <c r="W834" t="s">
        <v>2593</v>
      </c>
      <c r="X834">
        <v>7</v>
      </c>
    </row>
    <row r="835" spans="1:24">
      <c r="A835" t="s">
        <v>3129</v>
      </c>
      <c r="B835" t="s">
        <v>134</v>
      </c>
      <c r="C835" t="s">
        <v>43</v>
      </c>
      <c r="D835" t="s">
        <v>44</v>
      </c>
      <c r="E835" t="s">
        <v>45</v>
      </c>
      <c r="F835" t="s">
        <v>21</v>
      </c>
      <c r="G835">
        <v>122</v>
      </c>
      <c r="H835" t="s">
        <v>21</v>
      </c>
      <c r="I835" t="s">
        <v>35</v>
      </c>
      <c r="J835" t="s">
        <v>23</v>
      </c>
      <c r="K835" t="s">
        <v>219</v>
      </c>
      <c r="L835" t="s">
        <v>119</v>
      </c>
      <c r="M835" t="s">
        <v>782</v>
      </c>
      <c r="N835" t="s">
        <v>27</v>
      </c>
      <c r="O835" t="s">
        <v>28</v>
      </c>
      <c r="P835" t="s">
        <v>29</v>
      </c>
      <c r="Q835" t="s">
        <v>30</v>
      </c>
      <c r="R835" t="s">
        <v>21</v>
      </c>
      <c r="S835" t="s">
        <v>2556</v>
      </c>
      <c r="T835" t="s">
        <v>21</v>
      </c>
      <c r="U835" t="s">
        <v>118</v>
      </c>
      <c r="V835">
        <v>2.6666666666666665</v>
      </c>
      <c r="W835" t="s">
        <v>2595</v>
      </c>
      <c r="X835">
        <v>7</v>
      </c>
    </row>
    <row r="836" spans="1:24">
      <c r="A836" t="s">
        <v>3130</v>
      </c>
      <c r="B836" t="s">
        <v>99</v>
      </c>
      <c r="C836" t="s">
        <v>72</v>
      </c>
      <c r="D836" t="s">
        <v>44</v>
      </c>
      <c r="E836" t="s">
        <v>45</v>
      </c>
      <c r="F836" t="s">
        <v>21</v>
      </c>
      <c r="G836">
        <v>218</v>
      </c>
      <c r="H836" t="s">
        <v>35</v>
      </c>
      <c r="I836" t="s">
        <v>21</v>
      </c>
      <c r="J836" t="s">
        <v>23</v>
      </c>
      <c r="K836" t="s">
        <v>130</v>
      </c>
      <c r="L836" t="s">
        <v>48</v>
      </c>
      <c r="M836" t="s">
        <v>137</v>
      </c>
      <c r="N836" t="s">
        <v>27</v>
      </c>
      <c r="O836" t="s">
        <v>28</v>
      </c>
      <c r="P836" t="s">
        <v>29</v>
      </c>
      <c r="Q836" t="s">
        <v>30</v>
      </c>
      <c r="R836" t="s">
        <v>21</v>
      </c>
      <c r="S836" t="s">
        <v>2556</v>
      </c>
      <c r="T836" t="s">
        <v>21</v>
      </c>
      <c r="U836" t="s">
        <v>40</v>
      </c>
      <c r="V836">
        <v>2.8166666666666669</v>
      </c>
      <c r="W836" t="s">
        <v>2594</v>
      </c>
      <c r="X836">
        <v>4</v>
      </c>
    </row>
    <row r="837" spans="1:24">
      <c r="A837" t="s">
        <v>3131</v>
      </c>
      <c r="B837" t="s">
        <v>114</v>
      </c>
      <c r="C837" t="s">
        <v>94</v>
      </c>
      <c r="D837" t="s">
        <v>44</v>
      </c>
      <c r="E837" t="s">
        <v>45</v>
      </c>
      <c r="F837" t="s">
        <v>21</v>
      </c>
      <c r="G837">
        <v>5</v>
      </c>
      <c r="H837" t="s">
        <v>21</v>
      </c>
      <c r="I837" t="s">
        <v>21</v>
      </c>
      <c r="J837" t="s">
        <v>23</v>
      </c>
      <c r="K837" t="s">
        <v>99</v>
      </c>
      <c r="L837" t="s">
        <v>337</v>
      </c>
      <c r="M837" t="s">
        <v>527</v>
      </c>
      <c r="N837" t="s">
        <v>27</v>
      </c>
      <c r="O837" t="s">
        <v>28</v>
      </c>
      <c r="P837" t="s">
        <v>29</v>
      </c>
      <c r="Q837" t="s">
        <v>30</v>
      </c>
      <c r="R837" t="s">
        <v>21</v>
      </c>
      <c r="S837" t="s">
        <v>2556</v>
      </c>
      <c r="T837" t="s">
        <v>21</v>
      </c>
      <c r="U837" t="s">
        <v>243</v>
      </c>
      <c r="V837">
        <v>2.2999999999999998</v>
      </c>
      <c r="W837" t="s">
        <v>2593</v>
      </c>
      <c r="X837">
        <v>9</v>
      </c>
    </row>
    <row r="838" spans="1:24">
      <c r="A838" t="s">
        <v>3132</v>
      </c>
      <c r="B838" t="s">
        <v>114</v>
      </c>
      <c r="C838" t="s">
        <v>43</v>
      </c>
      <c r="D838" t="s">
        <v>44</v>
      </c>
      <c r="E838" t="s">
        <v>45</v>
      </c>
      <c r="F838" t="s">
        <v>21</v>
      </c>
      <c r="G838">
        <v>2506</v>
      </c>
      <c r="H838" t="s">
        <v>21</v>
      </c>
      <c r="I838" t="s">
        <v>21</v>
      </c>
      <c r="J838" t="s">
        <v>23</v>
      </c>
      <c r="K838" t="s">
        <v>82</v>
      </c>
      <c r="L838" t="s">
        <v>61</v>
      </c>
      <c r="M838" t="s">
        <v>1734</v>
      </c>
      <c r="N838" t="s">
        <v>27</v>
      </c>
      <c r="O838" t="s">
        <v>28</v>
      </c>
      <c r="P838" t="s">
        <v>29</v>
      </c>
      <c r="Q838" t="s">
        <v>30</v>
      </c>
      <c r="R838" t="s">
        <v>35</v>
      </c>
      <c r="S838" t="s">
        <v>2556</v>
      </c>
      <c r="T838" t="s">
        <v>21</v>
      </c>
      <c r="U838" t="s">
        <v>63</v>
      </c>
      <c r="V838">
        <v>8.0833333333333339</v>
      </c>
      <c r="W838" t="s">
        <v>2593</v>
      </c>
      <c r="X838">
        <v>2</v>
      </c>
    </row>
    <row r="839" spans="1:24">
      <c r="A839" t="s">
        <v>2254</v>
      </c>
      <c r="B839" t="s">
        <v>99</v>
      </c>
      <c r="C839" t="s">
        <v>72</v>
      </c>
      <c r="D839" t="s">
        <v>44</v>
      </c>
      <c r="E839" t="s">
        <v>45</v>
      </c>
      <c r="F839" t="s">
        <v>21</v>
      </c>
      <c r="G839">
        <v>2325</v>
      </c>
      <c r="H839" t="s">
        <v>21</v>
      </c>
      <c r="I839" t="s">
        <v>21</v>
      </c>
      <c r="J839" t="s">
        <v>23</v>
      </c>
      <c r="K839" t="s">
        <v>63</v>
      </c>
      <c r="L839" t="s">
        <v>61</v>
      </c>
      <c r="M839" t="s">
        <v>133</v>
      </c>
      <c r="N839" t="s">
        <v>27</v>
      </c>
      <c r="O839" t="s">
        <v>28</v>
      </c>
      <c r="P839" t="s">
        <v>29</v>
      </c>
      <c r="Q839" t="s">
        <v>30</v>
      </c>
      <c r="R839" t="s">
        <v>35</v>
      </c>
      <c r="S839" t="s">
        <v>2556</v>
      </c>
      <c r="T839" t="s">
        <v>21</v>
      </c>
      <c r="U839" t="s">
        <v>63</v>
      </c>
      <c r="V839">
        <v>2.0833333333333335</v>
      </c>
      <c r="W839" t="s">
        <v>2593</v>
      </c>
      <c r="X839">
        <v>2</v>
      </c>
    </row>
    <row r="840" spans="1:24">
      <c r="A840" t="s">
        <v>3133</v>
      </c>
      <c r="B840" t="s">
        <v>134</v>
      </c>
      <c r="C840" t="s">
        <v>18</v>
      </c>
      <c r="D840" t="s">
        <v>44</v>
      </c>
      <c r="E840" t="s">
        <v>33</v>
      </c>
      <c r="F840" t="s">
        <v>21</v>
      </c>
      <c r="G840">
        <v>461</v>
      </c>
      <c r="H840" t="s">
        <v>21</v>
      </c>
      <c r="I840" t="s">
        <v>21</v>
      </c>
      <c r="J840" t="s">
        <v>23</v>
      </c>
      <c r="K840" t="s">
        <v>234</v>
      </c>
      <c r="L840" t="s">
        <v>100</v>
      </c>
      <c r="M840" t="s">
        <v>573</v>
      </c>
      <c r="N840" t="s">
        <v>27</v>
      </c>
      <c r="O840" t="s">
        <v>28</v>
      </c>
      <c r="P840" t="s">
        <v>29</v>
      </c>
      <c r="Q840" t="s">
        <v>30</v>
      </c>
      <c r="R840" t="s">
        <v>21</v>
      </c>
      <c r="S840" t="s">
        <v>2556</v>
      </c>
      <c r="T840" t="s">
        <v>21</v>
      </c>
      <c r="U840" t="s">
        <v>27</v>
      </c>
      <c r="V840">
        <v>3.5666666666666669</v>
      </c>
      <c r="W840" t="s">
        <v>2593</v>
      </c>
      <c r="X840">
        <v>1</v>
      </c>
    </row>
    <row r="841" spans="1:24">
      <c r="A841" t="s">
        <v>3134</v>
      </c>
      <c r="B841" t="s">
        <v>114</v>
      </c>
      <c r="C841" t="s">
        <v>32</v>
      </c>
      <c r="D841" t="s">
        <v>44</v>
      </c>
      <c r="E841" t="s">
        <v>33</v>
      </c>
      <c r="F841" t="s">
        <v>21</v>
      </c>
      <c r="G841">
        <v>-352</v>
      </c>
      <c r="H841" t="s">
        <v>21</v>
      </c>
      <c r="I841" t="s">
        <v>21</v>
      </c>
      <c r="J841" t="s">
        <v>23</v>
      </c>
      <c r="K841" t="s">
        <v>205</v>
      </c>
      <c r="L841" t="s">
        <v>119</v>
      </c>
      <c r="M841" t="s">
        <v>493</v>
      </c>
      <c r="N841" t="s">
        <v>27</v>
      </c>
      <c r="O841" t="s">
        <v>28</v>
      </c>
      <c r="P841" t="s">
        <v>29</v>
      </c>
      <c r="Q841" t="s">
        <v>30</v>
      </c>
      <c r="R841" t="s">
        <v>21</v>
      </c>
      <c r="S841" t="s">
        <v>2556</v>
      </c>
      <c r="T841" t="s">
        <v>21</v>
      </c>
      <c r="U841" t="s">
        <v>118</v>
      </c>
      <c r="V841">
        <v>4.0999999999999996</v>
      </c>
      <c r="W841" t="s">
        <v>2593</v>
      </c>
      <c r="X841">
        <v>7</v>
      </c>
    </row>
    <row r="842" spans="1:24">
      <c r="A842" t="s">
        <v>3135</v>
      </c>
      <c r="B842" t="s">
        <v>24</v>
      </c>
      <c r="C842" t="s">
        <v>94</v>
      </c>
      <c r="D842" t="s">
        <v>44</v>
      </c>
      <c r="E842" t="s">
        <v>33</v>
      </c>
      <c r="F842" t="s">
        <v>21</v>
      </c>
      <c r="G842">
        <v>302</v>
      </c>
      <c r="H842" t="s">
        <v>21</v>
      </c>
      <c r="I842" t="s">
        <v>21</v>
      </c>
      <c r="J842" t="s">
        <v>23</v>
      </c>
      <c r="K842" t="s">
        <v>47</v>
      </c>
      <c r="L842" t="s">
        <v>119</v>
      </c>
      <c r="M842" t="s">
        <v>184</v>
      </c>
      <c r="N842" t="s">
        <v>27</v>
      </c>
      <c r="O842" t="s">
        <v>28</v>
      </c>
      <c r="P842" t="s">
        <v>29</v>
      </c>
      <c r="Q842" t="s">
        <v>30</v>
      </c>
      <c r="R842" t="s">
        <v>35</v>
      </c>
      <c r="S842" t="s">
        <v>2556</v>
      </c>
      <c r="T842" t="s">
        <v>21</v>
      </c>
      <c r="U842" t="s">
        <v>118</v>
      </c>
      <c r="V842">
        <v>3.4166666666666665</v>
      </c>
      <c r="W842" t="s">
        <v>2593</v>
      </c>
      <c r="X842">
        <v>7</v>
      </c>
    </row>
    <row r="843" spans="1:24">
      <c r="A843" t="s">
        <v>1980</v>
      </c>
      <c r="B843" t="s">
        <v>134</v>
      </c>
      <c r="C843" t="s">
        <v>32</v>
      </c>
      <c r="D843" t="s">
        <v>44</v>
      </c>
      <c r="E843" t="s">
        <v>33</v>
      </c>
      <c r="F843" t="s">
        <v>21</v>
      </c>
      <c r="G843">
        <v>50</v>
      </c>
      <c r="H843" t="s">
        <v>35</v>
      </c>
      <c r="I843" t="s">
        <v>21</v>
      </c>
      <c r="J843" t="s">
        <v>23</v>
      </c>
      <c r="K843" t="s">
        <v>130</v>
      </c>
      <c r="L843" t="s">
        <v>92</v>
      </c>
      <c r="M843" t="s">
        <v>632</v>
      </c>
      <c r="N843" t="s">
        <v>27</v>
      </c>
      <c r="O843" t="s">
        <v>28</v>
      </c>
      <c r="P843" t="s">
        <v>29</v>
      </c>
      <c r="Q843" t="s">
        <v>30</v>
      </c>
      <c r="R843" t="s">
        <v>21</v>
      </c>
      <c r="S843" t="s">
        <v>2556</v>
      </c>
      <c r="T843" t="s">
        <v>21</v>
      </c>
      <c r="U843" t="s">
        <v>219</v>
      </c>
      <c r="V843">
        <v>2.5499999999999998</v>
      </c>
      <c r="W843" t="s">
        <v>2594</v>
      </c>
      <c r="X843">
        <v>8</v>
      </c>
    </row>
    <row r="844" spans="1:24">
      <c r="A844" t="s">
        <v>3136</v>
      </c>
      <c r="B844" t="s">
        <v>234</v>
      </c>
      <c r="C844" t="s">
        <v>43</v>
      </c>
      <c r="D844" t="s">
        <v>44</v>
      </c>
      <c r="E844" t="s">
        <v>45</v>
      </c>
      <c r="F844" t="s">
        <v>21</v>
      </c>
      <c r="G844">
        <v>1351</v>
      </c>
      <c r="H844" t="s">
        <v>21</v>
      </c>
      <c r="I844" t="s">
        <v>21</v>
      </c>
      <c r="J844" t="s">
        <v>23</v>
      </c>
      <c r="K844" t="s">
        <v>349</v>
      </c>
      <c r="L844" t="s">
        <v>578</v>
      </c>
      <c r="M844" t="s">
        <v>615</v>
      </c>
      <c r="N844" t="s">
        <v>27</v>
      </c>
      <c r="O844" t="s">
        <v>28</v>
      </c>
      <c r="P844" t="s">
        <v>29</v>
      </c>
      <c r="Q844" t="s">
        <v>30</v>
      </c>
      <c r="R844" t="s">
        <v>21</v>
      </c>
      <c r="S844" t="s">
        <v>2556</v>
      </c>
      <c r="T844" t="s">
        <v>21</v>
      </c>
      <c r="U844" t="s">
        <v>130</v>
      </c>
      <c r="V844">
        <v>4.45</v>
      </c>
      <c r="W844" t="s">
        <v>2593</v>
      </c>
      <c r="X844">
        <v>12</v>
      </c>
    </row>
    <row r="845" spans="1:24">
      <c r="A845" t="s">
        <v>3137</v>
      </c>
      <c r="B845" t="s">
        <v>169</v>
      </c>
      <c r="C845" t="s">
        <v>94</v>
      </c>
      <c r="D845" t="s">
        <v>44</v>
      </c>
      <c r="E845" t="s">
        <v>45</v>
      </c>
      <c r="F845" t="s">
        <v>21</v>
      </c>
      <c r="G845">
        <v>691</v>
      </c>
      <c r="H845" t="s">
        <v>21</v>
      </c>
      <c r="I845" t="s">
        <v>21</v>
      </c>
      <c r="J845" t="s">
        <v>23</v>
      </c>
      <c r="K845" t="s">
        <v>24</v>
      </c>
      <c r="L845" t="s">
        <v>92</v>
      </c>
      <c r="M845" t="s">
        <v>233</v>
      </c>
      <c r="N845" t="s">
        <v>27</v>
      </c>
      <c r="O845" t="s">
        <v>28</v>
      </c>
      <c r="P845" t="s">
        <v>29</v>
      </c>
      <c r="Q845" t="s">
        <v>30</v>
      </c>
      <c r="R845" t="s">
        <v>35</v>
      </c>
      <c r="S845" t="s">
        <v>2556</v>
      </c>
      <c r="T845" t="s">
        <v>21</v>
      </c>
      <c r="U845" t="s">
        <v>219</v>
      </c>
      <c r="V845">
        <v>5.6333333333333337</v>
      </c>
      <c r="W845" t="s">
        <v>2593</v>
      </c>
      <c r="X845">
        <v>8</v>
      </c>
    </row>
    <row r="846" spans="1:24">
      <c r="A846" t="s">
        <v>3138</v>
      </c>
      <c r="B846" t="s">
        <v>234</v>
      </c>
      <c r="C846" t="s">
        <v>32</v>
      </c>
      <c r="D846" t="s">
        <v>44</v>
      </c>
      <c r="E846" t="s">
        <v>33</v>
      </c>
      <c r="F846" t="s">
        <v>21</v>
      </c>
      <c r="G846">
        <v>94</v>
      </c>
      <c r="H846" t="s">
        <v>35</v>
      </c>
      <c r="I846" t="s">
        <v>21</v>
      </c>
      <c r="J846" t="s">
        <v>23</v>
      </c>
      <c r="K846" t="s">
        <v>47</v>
      </c>
      <c r="L846" t="s">
        <v>48</v>
      </c>
      <c r="M846" t="s">
        <v>1149</v>
      </c>
      <c r="N846" t="s">
        <v>27</v>
      </c>
      <c r="O846" t="s">
        <v>28</v>
      </c>
      <c r="P846" t="s">
        <v>29</v>
      </c>
      <c r="Q846" t="s">
        <v>30</v>
      </c>
      <c r="R846" t="s">
        <v>21</v>
      </c>
      <c r="S846" t="s">
        <v>2556</v>
      </c>
      <c r="T846" t="s">
        <v>21</v>
      </c>
      <c r="U846" t="s">
        <v>40</v>
      </c>
      <c r="V846">
        <v>5</v>
      </c>
      <c r="W846" t="s">
        <v>2594</v>
      </c>
      <c r="X846">
        <v>4</v>
      </c>
    </row>
    <row r="847" spans="1:24">
      <c r="A847" t="s">
        <v>3139</v>
      </c>
      <c r="B847" t="s">
        <v>234</v>
      </c>
      <c r="C847" t="s">
        <v>43</v>
      </c>
      <c r="D847" t="s">
        <v>44</v>
      </c>
      <c r="E847" t="s">
        <v>2553</v>
      </c>
      <c r="F847" t="s">
        <v>21</v>
      </c>
      <c r="G847">
        <v>81</v>
      </c>
      <c r="H847" t="s">
        <v>21</v>
      </c>
      <c r="I847" t="s">
        <v>35</v>
      </c>
      <c r="J847" t="s">
        <v>23</v>
      </c>
      <c r="K847" t="s">
        <v>219</v>
      </c>
      <c r="L847" t="s">
        <v>119</v>
      </c>
      <c r="M847" t="s">
        <v>879</v>
      </c>
      <c r="N847" t="s">
        <v>27</v>
      </c>
      <c r="O847" t="s">
        <v>28</v>
      </c>
      <c r="P847" t="s">
        <v>29</v>
      </c>
      <c r="Q847" t="s">
        <v>30</v>
      </c>
      <c r="R847" t="s">
        <v>21</v>
      </c>
      <c r="S847" t="s">
        <v>2556</v>
      </c>
      <c r="T847" t="s">
        <v>21</v>
      </c>
      <c r="U847" t="s">
        <v>118</v>
      </c>
      <c r="V847">
        <v>2.6333333333333333</v>
      </c>
      <c r="W847" t="s">
        <v>2595</v>
      </c>
      <c r="X847">
        <v>7</v>
      </c>
    </row>
    <row r="848" spans="1:24">
      <c r="A848" t="s">
        <v>3140</v>
      </c>
      <c r="B848" t="s">
        <v>234</v>
      </c>
      <c r="C848" t="s">
        <v>87</v>
      </c>
      <c r="D848" t="s">
        <v>44</v>
      </c>
      <c r="E848" t="s">
        <v>45</v>
      </c>
      <c r="F848" t="s">
        <v>21</v>
      </c>
      <c r="G848">
        <v>14</v>
      </c>
      <c r="H848" t="s">
        <v>21</v>
      </c>
      <c r="I848" t="s">
        <v>21</v>
      </c>
      <c r="J848" t="s">
        <v>23</v>
      </c>
      <c r="K848" t="s">
        <v>27</v>
      </c>
      <c r="L848" t="s">
        <v>53</v>
      </c>
      <c r="M848" t="s">
        <v>275</v>
      </c>
      <c r="N848" t="s">
        <v>27</v>
      </c>
      <c r="O848" t="s">
        <v>28</v>
      </c>
      <c r="P848" t="s">
        <v>29</v>
      </c>
      <c r="Q848" t="s">
        <v>30</v>
      </c>
      <c r="R848" t="s">
        <v>21</v>
      </c>
      <c r="S848" t="s">
        <v>2556</v>
      </c>
      <c r="T848" t="s">
        <v>21</v>
      </c>
      <c r="U848" t="s">
        <v>74</v>
      </c>
      <c r="V848">
        <v>3.35</v>
      </c>
      <c r="W848" t="s">
        <v>2593</v>
      </c>
      <c r="X848">
        <v>6</v>
      </c>
    </row>
    <row r="849" spans="1:24">
      <c r="A849" t="s">
        <v>3141</v>
      </c>
      <c r="B849" t="s">
        <v>114</v>
      </c>
      <c r="C849" t="s">
        <v>66</v>
      </c>
      <c r="D849" t="s">
        <v>44</v>
      </c>
      <c r="E849" t="s">
        <v>45</v>
      </c>
      <c r="F849" t="s">
        <v>21</v>
      </c>
      <c r="G849">
        <v>453</v>
      </c>
      <c r="H849" t="s">
        <v>35</v>
      </c>
      <c r="I849" t="s">
        <v>21</v>
      </c>
      <c r="J849" t="s">
        <v>23</v>
      </c>
      <c r="K849" t="s">
        <v>82</v>
      </c>
      <c r="L849" t="s">
        <v>119</v>
      </c>
      <c r="M849" t="s">
        <v>227</v>
      </c>
      <c r="N849" t="s">
        <v>27</v>
      </c>
      <c r="O849" t="s">
        <v>28</v>
      </c>
      <c r="P849" t="s">
        <v>29</v>
      </c>
      <c r="Q849" t="s">
        <v>30</v>
      </c>
      <c r="R849" t="s">
        <v>21</v>
      </c>
      <c r="S849" t="s">
        <v>2556</v>
      </c>
      <c r="T849" t="s">
        <v>21</v>
      </c>
      <c r="U849" t="s">
        <v>118</v>
      </c>
      <c r="V849">
        <v>2.2333333333333334</v>
      </c>
      <c r="W849" t="s">
        <v>2594</v>
      </c>
      <c r="X849">
        <v>7</v>
      </c>
    </row>
    <row r="850" spans="1:24">
      <c r="A850" t="s">
        <v>3142</v>
      </c>
      <c r="B850" t="s">
        <v>134</v>
      </c>
      <c r="C850" t="s">
        <v>43</v>
      </c>
      <c r="D850" t="s">
        <v>44</v>
      </c>
      <c r="E850" t="s">
        <v>45</v>
      </c>
      <c r="F850" t="s">
        <v>21</v>
      </c>
      <c r="G850">
        <v>1177</v>
      </c>
      <c r="H850" t="s">
        <v>21</v>
      </c>
      <c r="I850" t="s">
        <v>21</v>
      </c>
      <c r="J850" t="s">
        <v>23</v>
      </c>
      <c r="K850" t="s">
        <v>24</v>
      </c>
      <c r="L850" t="s">
        <v>25</v>
      </c>
      <c r="M850" t="s">
        <v>961</v>
      </c>
      <c r="N850" t="s">
        <v>27</v>
      </c>
      <c r="O850" t="s">
        <v>28</v>
      </c>
      <c r="P850" t="s">
        <v>29</v>
      </c>
      <c r="Q850" t="s">
        <v>30</v>
      </c>
      <c r="R850" t="s">
        <v>21</v>
      </c>
      <c r="S850" t="s">
        <v>2556</v>
      </c>
      <c r="T850" t="s">
        <v>21</v>
      </c>
      <c r="U850" t="s">
        <v>349</v>
      </c>
      <c r="V850">
        <v>1.9333333333333333</v>
      </c>
      <c r="W850" t="s">
        <v>2593</v>
      </c>
      <c r="X850">
        <v>10</v>
      </c>
    </row>
    <row r="851" spans="1:24">
      <c r="A851" t="s">
        <v>2298</v>
      </c>
      <c r="B851" t="s">
        <v>234</v>
      </c>
      <c r="C851" t="s">
        <v>18</v>
      </c>
      <c r="D851" t="s">
        <v>44</v>
      </c>
      <c r="E851" t="s">
        <v>33</v>
      </c>
      <c r="F851" t="s">
        <v>21</v>
      </c>
      <c r="G851">
        <v>304</v>
      </c>
      <c r="H851" t="s">
        <v>21</v>
      </c>
      <c r="I851" t="s">
        <v>21</v>
      </c>
      <c r="J851" t="s">
        <v>23</v>
      </c>
      <c r="K851" t="s">
        <v>68</v>
      </c>
      <c r="L851" t="s">
        <v>53</v>
      </c>
      <c r="M851" t="s">
        <v>1982</v>
      </c>
      <c r="N851" t="s">
        <v>27</v>
      </c>
      <c r="O851" t="s">
        <v>28</v>
      </c>
      <c r="P851" t="s">
        <v>29</v>
      </c>
      <c r="Q851" t="s">
        <v>30</v>
      </c>
      <c r="R851" t="s">
        <v>21</v>
      </c>
      <c r="S851" t="s">
        <v>2556</v>
      </c>
      <c r="T851" t="s">
        <v>21</v>
      </c>
      <c r="U851" t="s">
        <v>74</v>
      </c>
      <c r="V851">
        <v>8.6</v>
      </c>
      <c r="W851" t="s">
        <v>2593</v>
      </c>
      <c r="X851">
        <v>6</v>
      </c>
    </row>
    <row r="852" spans="1:24">
      <c r="A852" t="s">
        <v>3143</v>
      </c>
      <c r="B852" t="s">
        <v>700</v>
      </c>
      <c r="C852" t="s">
        <v>43</v>
      </c>
      <c r="D852" t="s">
        <v>44</v>
      </c>
      <c r="E852" t="s">
        <v>45</v>
      </c>
      <c r="F852" t="s">
        <v>21</v>
      </c>
      <c r="G852">
        <v>6483</v>
      </c>
      <c r="H852" t="s">
        <v>21</v>
      </c>
      <c r="I852" t="s">
        <v>21</v>
      </c>
      <c r="J852" t="s">
        <v>23</v>
      </c>
      <c r="K852" t="s">
        <v>91</v>
      </c>
      <c r="L852" t="s">
        <v>92</v>
      </c>
      <c r="M852" t="s">
        <v>630</v>
      </c>
      <c r="N852" t="s">
        <v>27</v>
      </c>
      <c r="O852" t="s">
        <v>28</v>
      </c>
      <c r="P852" t="s">
        <v>29</v>
      </c>
      <c r="Q852" t="s">
        <v>30</v>
      </c>
      <c r="R852" t="s">
        <v>21</v>
      </c>
      <c r="S852" t="s">
        <v>2559</v>
      </c>
      <c r="T852" t="s">
        <v>21</v>
      </c>
      <c r="U852" t="s">
        <v>219</v>
      </c>
      <c r="V852">
        <v>4.583333333333333</v>
      </c>
      <c r="W852" t="s">
        <v>2593</v>
      </c>
      <c r="X852">
        <v>8</v>
      </c>
    </row>
    <row r="853" spans="1:24">
      <c r="A853" t="s">
        <v>3144</v>
      </c>
      <c r="B853" t="s">
        <v>234</v>
      </c>
      <c r="C853" t="s">
        <v>66</v>
      </c>
      <c r="D853" t="s">
        <v>44</v>
      </c>
      <c r="E853" t="s">
        <v>45</v>
      </c>
      <c r="F853" t="s">
        <v>21</v>
      </c>
      <c r="G853">
        <v>0</v>
      </c>
      <c r="H853" t="s">
        <v>35</v>
      </c>
      <c r="I853" t="s">
        <v>21</v>
      </c>
      <c r="J853" t="s">
        <v>23</v>
      </c>
      <c r="K853" t="s">
        <v>152</v>
      </c>
      <c r="L853" t="s">
        <v>119</v>
      </c>
      <c r="M853" t="s">
        <v>1332</v>
      </c>
      <c r="N853" t="s">
        <v>27</v>
      </c>
      <c r="O853" t="s">
        <v>28</v>
      </c>
      <c r="P853" t="s">
        <v>29</v>
      </c>
      <c r="Q853" t="s">
        <v>30</v>
      </c>
      <c r="R853" t="s">
        <v>21</v>
      </c>
      <c r="S853" t="s">
        <v>2556</v>
      </c>
      <c r="T853" t="s">
        <v>21</v>
      </c>
      <c r="U853" t="s">
        <v>118</v>
      </c>
      <c r="V853">
        <v>7.9833333333333334</v>
      </c>
      <c r="W853" t="s">
        <v>2594</v>
      </c>
      <c r="X853">
        <v>7</v>
      </c>
    </row>
    <row r="854" spans="1:24">
      <c r="A854" t="s">
        <v>3145</v>
      </c>
      <c r="B854" t="s">
        <v>108</v>
      </c>
      <c r="C854" t="s">
        <v>32</v>
      </c>
      <c r="D854" t="s">
        <v>44</v>
      </c>
      <c r="E854" t="s">
        <v>33</v>
      </c>
      <c r="F854" t="s">
        <v>21</v>
      </c>
      <c r="G854">
        <v>266</v>
      </c>
      <c r="H854" t="s">
        <v>21</v>
      </c>
      <c r="I854" t="s">
        <v>35</v>
      </c>
      <c r="J854" t="s">
        <v>23</v>
      </c>
      <c r="K854" t="s">
        <v>118</v>
      </c>
      <c r="L854" t="s">
        <v>119</v>
      </c>
      <c r="M854" t="s">
        <v>874</v>
      </c>
      <c r="N854" t="s">
        <v>27</v>
      </c>
      <c r="O854" t="s">
        <v>28</v>
      </c>
      <c r="P854" t="s">
        <v>29</v>
      </c>
      <c r="Q854" t="s">
        <v>30</v>
      </c>
      <c r="R854" t="s">
        <v>21</v>
      </c>
      <c r="S854" t="s">
        <v>2556</v>
      </c>
      <c r="T854" t="s">
        <v>21</v>
      </c>
      <c r="U854" t="s">
        <v>118</v>
      </c>
      <c r="V854">
        <v>3.8666666666666667</v>
      </c>
      <c r="W854" t="s">
        <v>2595</v>
      </c>
      <c r="X854">
        <v>7</v>
      </c>
    </row>
    <row r="855" spans="1:24">
      <c r="A855" t="s">
        <v>3146</v>
      </c>
      <c r="B855" t="s">
        <v>99</v>
      </c>
      <c r="C855" t="s">
        <v>56</v>
      </c>
      <c r="D855" t="s">
        <v>44</v>
      </c>
      <c r="E855" t="s">
        <v>33</v>
      </c>
      <c r="F855" t="s">
        <v>21</v>
      </c>
      <c r="G855">
        <v>770</v>
      </c>
      <c r="H855" t="s">
        <v>35</v>
      </c>
      <c r="I855" t="s">
        <v>21</v>
      </c>
      <c r="J855" t="s">
        <v>23</v>
      </c>
      <c r="K855" t="s">
        <v>82</v>
      </c>
      <c r="L855" t="s">
        <v>48</v>
      </c>
      <c r="M855" t="s">
        <v>69</v>
      </c>
      <c r="N855" t="s">
        <v>27</v>
      </c>
      <c r="O855" t="s">
        <v>28</v>
      </c>
      <c r="P855" t="s">
        <v>29</v>
      </c>
      <c r="Q855" t="s">
        <v>30</v>
      </c>
      <c r="R855" t="s">
        <v>21</v>
      </c>
      <c r="S855" t="s">
        <v>2556</v>
      </c>
      <c r="T855" t="s">
        <v>21</v>
      </c>
      <c r="U855" t="s">
        <v>40</v>
      </c>
      <c r="V855">
        <v>5.6833333333333336</v>
      </c>
      <c r="W855" t="s">
        <v>2594</v>
      </c>
      <c r="X855">
        <v>4</v>
      </c>
    </row>
    <row r="856" spans="1:24">
      <c r="A856" t="s">
        <v>3147</v>
      </c>
      <c r="B856" t="s">
        <v>134</v>
      </c>
      <c r="C856" t="s">
        <v>43</v>
      </c>
      <c r="D856" t="s">
        <v>44</v>
      </c>
      <c r="E856" t="s">
        <v>45</v>
      </c>
      <c r="F856" t="s">
        <v>21</v>
      </c>
      <c r="G856">
        <v>170</v>
      </c>
      <c r="H856" t="s">
        <v>21</v>
      </c>
      <c r="I856" t="s">
        <v>21</v>
      </c>
      <c r="J856" t="s">
        <v>23</v>
      </c>
      <c r="K856" t="s">
        <v>205</v>
      </c>
      <c r="L856" t="s">
        <v>53</v>
      </c>
      <c r="M856" t="s">
        <v>1353</v>
      </c>
      <c r="N856" t="s">
        <v>27</v>
      </c>
      <c r="O856" t="s">
        <v>28</v>
      </c>
      <c r="P856" t="s">
        <v>29</v>
      </c>
      <c r="Q856" t="s">
        <v>30</v>
      </c>
      <c r="R856" t="s">
        <v>35</v>
      </c>
      <c r="S856" t="s">
        <v>2556</v>
      </c>
      <c r="T856" t="s">
        <v>21</v>
      </c>
      <c r="U856" t="s">
        <v>74</v>
      </c>
      <c r="V856">
        <v>2.15</v>
      </c>
      <c r="W856" t="s">
        <v>2593</v>
      </c>
      <c r="X856">
        <v>6</v>
      </c>
    </row>
    <row r="857" spans="1:24">
      <c r="A857" t="s">
        <v>2351</v>
      </c>
      <c r="B857" t="s">
        <v>114</v>
      </c>
      <c r="C857" t="s">
        <v>72</v>
      </c>
      <c r="D857" t="s">
        <v>44</v>
      </c>
      <c r="E857" t="s">
        <v>33</v>
      </c>
      <c r="F857" t="s">
        <v>21</v>
      </c>
      <c r="G857">
        <v>2157</v>
      </c>
      <c r="H857" t="s">
        <v>35</v>
      </c>
      <c r="I857" t="s">
        <v>21</v>
      </c>
      <c r="J857" t="s">
        <v>23</v>
      </c>
      <c r="K857" t="s">
        <v>152</v>
      </c>
      <c r="L857" t="s">
        <v>119</v>
      </c>
      <c r="M857" t="s">
        <v>39</v>
      </c>
      <c r="N857" t="s">
        <v>27</v>
      </c>
      <c r="O857" t="s">
        <v>28</v>
      </c>
      <c r="P857" t="s">
        <v>29</v>
      </c>
      <c r="Q857" t="s">
        <v>30</v>
      </c>
      <c r="R857" t="s">
        <v>21</v>
      </c>
      <c r="S857" t="s">
        <v>2556</v>
      </c>
      <c r="T857" t="s">
        <v>21</v>
      </c>
      <c r="U857" t="s">
        <v>118</v>
      </c>
      <c r="V857">
        <v>5.65</v>
      </c>
      <c r="W857" t="s">
        <v>2594</v>
      </c>
      <c r="X857">
        <v>7</v>
      </c>
    </row>
    <row r="858" spans="1:24">
      <c r="A858" t="s">
        <v>3148</v>
      </c>
      <c r="B858" t="s">
        <v>108</v>
      </c>
      <c r="C858" t="s">
        <v>43</v>
      </c>
      <c r="D858" t="s">
        <v>44</v>
      </c>
      <c r="E858" t="s">
        <v>45</v>
      </c>
      <c r="F858" t="s">
        <v>35</v>
      </c>
      <c r="G858">
        <v>0</v>
      </c>
      <c r="H858" t="s">
        <v>21</v>
      </c>
      <c r="I858" t="s">
        <v>35</v>
      </c>
      <c r="J858" t="s">
        <v>23</v>
      </c>
      <c r="K858" t="s">
        <v>219</v>
      </c>
      <c r="L858" t="s">
        <v>119</v>
      </c>
      <c r="M858" t="s">
        <v>323</v>
      </c>
      <c r="N858" t="s">
        <v>27</v>
      </c>
      <c r="O858" t="s">
        <v>28</v>
      </c>
      <c r="P858" t="s">
        <v>29</v>
      </c>
      <c r="Q858" t="s">
        <v>30</v>
      </c>
      <c r="R858" t="s">
        <v>21</v>
      </c>
      <c r="S858" t="s">
        <v>2556</v>
      </c>
      <c r="T858" t="s">
        <v>21</v>
      </c>
      <c r="U858" t="s">
        <v>118</v>
      </c>
      <c r="V858">
        <v>0.76666666666666672</v>
      </c>
      <c r="W858" t="s">
        <v>2595</v>
      </c>
      <c r="X858">
        <v>7</v>
      </c>
    </row>
    <row r="859" spans="1:24">
      <c r="A859" t="s">
        <v>3149</v>
      </c>
      <c r="B859" t="s">
        <v>336</v>
      </c>
      <c r="C859" t="s">
        <v>94</v>
      </c>
      <c r="D859" t="s">
        <v>44</v>
      </c>
      <c r="E859" t="s">
        <v>33</v>
      </c>
      <c r="F859" t="s">
        <v>21</v>
      </c>
      <c r="G859">
        <v>1847</v>
      </c>
      <c r="H859" t="s">
        <v>21</v>
      </c>
      <c r="I859" t="s">
        <v>21</v>
      </c>
      <c r="J859" t="s">
        <v>23</v>
      </c>
      <c r="K859" t="s">
        <v>243</v>
      </c>
      <c r="L859" t="s">
        <v>578</v>
      </c>
      <c r="M859" t="s">
        <v>2046</v>
      </c>
      <c r="N859" t="s">
        <v>27</v>
      </c>
      <c r="O859" t="s">
        <v>28</v>
      </c>
      <c r="P859" t="s">
        <v>29</v>
      </c>
      <c r="Q859" t="s">
        <v>30</v>
      </c>
      <c r="R859" t="s">
        <v>21</v>
      </c>
      <c r="S859" t="s">
        <v>2556</v>
      </c>
      <c r="T859" t="s">
        <v>21</v>
      </c>
      <c r="U859" t="s">
        <v>130</v>
      </c>
      <c r="V859">
        <v>6.5</v>
      </c>
      <c r="W859" t="s">
        <v>2593</v>
      </c>
      <c r="X859">
        <v>12</v>
      </c>
    </row>
    <row r="860" spans="1:24">
      <c r="A860" t="s">
        <v>3150</v>
      </c>
      <c r="B860" t="s">
        <v>99</v>
      </c>
      <c r="C860" t="s">
        <v>56</v>
      </c>
      <c r="D860" t="s">
        <v>44</v>
      </c>
      <c r="E860" t="s">
        <v>33</v>
      </c>
      <c r="F860" t="s">
        <v>21</v>
      </c>
      <c r="G860">
        <v>-20</v>
      </c>
      <c r="H860" t="s">
        <v>21</v>
      </c>
      <c r="I860" t="s">
        <v>35</v>
      </c>
      <c r="J860" t="s">
        <v>23</v>
      </c>
      <c r="K860" t="s">
        <v>152</v>
      </c>
      <c r="L860" t="s">
        <v>119</v>
      </c>
      <c r="M860" t="s">
        <v>299</v>
      </c>
      <c r="N860" t="s">
        <v>27</v>
      </c>
      <c r="O860" t="s">
        <v>28</v>
      </c>
      <c r="P860" t="s">
        <v>29</v>
      </c>
      <c r="Q860" t="s">
        <v>30</v>
      </c>
      <c r="R860" t="s">
        <v>35</v>
      </c>
      <c r="S860" t="s">
        <v>2556</v>
      </c>
      <c r="T860" t="s">
        <v>21</v>
      </c>
      <c r="U860" t="s">
        <v>118</v>
      </c>
      <c r="V860">
        <v>9.5666666666666664</v>
      </c>
      <c r="W860" t="s">
        <v>2595</v>
      </c>
      <c r="X860">
        <v>7</v>
      </c>
    </row>
    <row r="861" spans="1:24">
      <c r="A861" t="s">
        <v>162</v>
      </c>
      <c r="B861" t="s">
        <v>159</v>
      </c>
      <c r="C861" t="s">
        <v>77</v>
      </c>
      <c r="D861" t="s">
        <v>44</v>
      </c>
      <c r="E861" t="s">
        <v>20</v>
      </c>
      <c r="F861" t="s">
        <v>35</v>
      </c>
      <c r="G861">
        <v>-849</v>
      </c>
      <c r="H861" t="s">
        <v>35</v>
      </c>
      <c r="I861" t="s">
        <v>35</v>
      </c>
      <c r="J861" t="s">
        <v>23</v>
      </c>
      <c r="K861" t="s">
        <v>40</v>
      </c>
      <c r="L861" t="s">
        <v>61</v>
      </c>
      <c r="M861" t="s">
        <v>191</v>
      </c>
      <c r="N861" t="s">
        <v>27</v>
      </c>
      <c r="O861" t="s">
        <v>28</v>
      </c>
      <c r="P861" t="s">
        <v>29</v>
      </c>
      <c r="Q861" t="s">
        <v>30</v>
      </c>
      <c r="R861" t="s">
        <v>21</v>
      </c>
      <c r="S861" t="s">
        <v>2557</v>
      </c>
      <c r="T861" t="s">
        <v>21</v>
      </c>
      <c r="U861" t="s">
        <v>63</v>
      </c>
      <c r="V861">
        <v>3.4</v>
      </c>
      <c r="W861" t="s">
        <v>2592</v>
      </c>
      <c r="X861">
        <v>2</v>
      </c>
    </row>
    <row r="862" spans="1:24">
      <c r="A862" t="s">
        <v>310</v>
      </c>
      <c r="B862" t="s">
        <v>31</v>
      </c>
      <c r="C862" t="s">
        <v>66</v>
      </c>
      <c r="D862" t="s">
        <v>44</v>
      </c>
      <c r="E862" t="s">
        <v>45</v>
      </c>
      <c r="F862" t="s">
        <v>21</v>
      </c>
      <c r="G862">
        <v>2155</v>
      </c>
      <c r="H862" t="s">
        <v>21</v>
      </c>
      <c r="I862" t="s">
        <v>21</v>
      </c>
      <c r="J862" t="s">
        <v>23</v>
      </c>
      <c r="K862" t="s">
        <v>82</v>
      </c>
      <c r="L862" t="s">
        <v>124</v>
      </c>
      <c r="M862" t="s">
        <v>214</v>
      </c>
      <c r="N862" t="s">
        <v>27</v>
      </c>
      <c r="O862" t="s">
        <v>28</v>
      </c>
      <c r="P862" t="s">
        <v>29</v>
      </c>
      <c r="Q862" t="s">
        <v>30</v>
      </c>
      <c r="R862" t="s">
        <v>21</v>
      </c>
      <c r="S862" t="s">
        <v>2557</v>
      </c>
      <c r="T862" t="s">
        <v>21</v>
      </c>
      <c r="U862" t="s">
        <v>36</v>
      </c>
      <c r="V862">
        <v>4.916666666666667</v>
      </c>
      <c r="W862" t="s">
        <v>2593</v>
      </c>
      <c r="X862">
        <v>11</v>
      </c>
    </row>
    <row r="863" spans="1:24">
      <c r="A863" t="s">
        <v>926</v>
      </c>
      <c r="B863" t="s">
        <v>97</v>
      </c>
      <c r="C863" t="s">
        <v>18</v>
      </c>
      <c r="D863" t="s">
        <v>44</v>
      </c>
      <c r="E863" t="s">
        <v>20</v>
      </c>
      <c r="F863" t="s">
        <v>21</v>
      </c>
      <c r="G863">
        <v>406</v>
      </c>
      <c r="H863" t="s">
        <v>21</v>
      </c>
      <c r="I863" t="s">
        <v>21</v>
      </c>
      <c r="J863" t="s">
        <v>23</v>
      </c>
      <c r="K863" t="s">
        <v>40</v>
      </c>
      <c r="L863" t="s">
        <v>61</v>
      </c>
      <c r="M863" t="s">
        <v>291</v>
      </c>
      <c r="N863" t="s">
        <v>27</v>
      </c>
      <c r="O863" t="s">
        <v>28</v>
      </c>
      <c r="P863" t="s">
        <v>29</v>
      </c>
      <c r="Q863" t="s">
        <v>30</v>
      </c>
      <c r="R863" t="s">
        <v>35</v>
      </c>
      <c r="S863" t="s">
        <v>2557</v>
      </c>
      <c r="T863" t="s">
        <v>21</v>
      </c>
      <c r="U863" t="s">
        <v>63</v>
      </c>
      <c r="V863">
        <v>12.266666666666667</v>
      </c>
      <c r="W863" t="s">
        <v>2593</v>
      </c>
      <c r="X863">
        <v>2</v>
      </c>
    </row>
    <row r="864" spans="1:24">
      <c r="A864" t="s">
        <v>527</v>
      </c>
      <c r="B864" t="s">
        <v>186</v>
      </c>
      <c r="C864" t="s">
        <v>43</v>
      </c>
      <c r="D864" t="s">
        <v>44</v>
      </c>
      <c r="E864" t="s">
        <v>45</v>
      </c>
      <c r="F864" t="s">
        <v>21</v>
      </c>
      <c r="G864">
        <v>0</v>
      </c>
      <c r="H864" t="s">
        <v>21</v>
      </c>
      <c r="I864" t="s">
        <v>21</v>
      </c>
      <c r="J864" t="s">
        <v>23</v>
      </c>
      <c r="K864" t="s">
        <v>57</v>
      </c>
      <c r="L864" t="s">
        <v>61</v>
      </c>
      <c r="M864" t="s">
        <v>351</v>
      </c>
      <c r="N864" t="s">
        <v>27</v>
      </c>
      <c r="O864" t="s">
        <v>28</v>
      </c>
      <c r="P864" t="s">
        <v>29</v>
      </c>
      <c r="Q864" t="s">
        <v>30</v>
      </c>
      <c r="R864" t="s">
        <v>21</v>
      </c>
      <c r="S864" t="s">
        <v>2557</v>
      </c>
      <c r="T864" t="s">
        <v>21</v>
      </c>
      <c r="U864" t="s">
        <v>63</v>
      </c>
      <c r="V864">
        <v>1.1833333333333333</v>
      </c>
      <c r="W864" t="s">
        <v>2593</v>
      </c>
      <c r="X864">
        <v>2</v>
      </c>
    </row>
    <row r="865" spans="1:24">
      <c r="A865" t="s">
        <v>232</v>
      </c>
      <c r="B865" t="s">
        <v>159</v>
      </c>
      <c r="C865" t="s">
        <v>56</v>
      </c>
      <c r="D865" t="s">
        <v>44</v>
      </c>
      <c r="E865" t="s">
        <v>33</v>
      </c>
      <c r="F865" t="s">
        <v>21</v>
      </c>
      <c r="G865">
        <v>1143</v>
      </c>
      <c r="H865" t="s">
        <v>35</v>
      </c>
      <c r="I865" t="s">
        <v>35</v>
      </c>
      <c r="J865" t="s">
        <v>23</v>
      </c>
      <c r="K865" t="s">
        <v>349</v>
      </c>
      <c r="L865" t="s">
        <v>119</v>
      </c>
      <c r="M865" t="s">
        <v>245</v>
      </c>
      <c r="N865" t="s">
        <v>27</v>
      </c>
      <c r="O865" t="s">
        <v>28</v>
      </c>
      <c r="P865" t="s">
        <v>29</v>
      </c>
      <c r="Q865" t="s">
        <v>30</v>
      </c>
      <c r="R865" t="s">
        <v>21</v>
      </c>
      <c r="S865" t="s">
        <v>2557</v>
      </c>
      <c r="T865" t="s">
        <v>21</v>
      </c>
      <c r="U865" t="s">
        <v>118</v>
      </c>
      <c r="V865">
        <v>6.8666666666666663</v>
      </c>
      <c r="W865" t="s">
        <v>2592</v>
      </c>
      <c r="X865">
        <v>7</v>
      </c>
    </row>
    <row r="866" spans="1:24">
      <c r="A866" t="s">
        <v>1396</v>
      </c>
      <c r="B866" t="s">
        <v>17</v>
      </c>
      <c r="C866" t="s">
        <v>94</v>
      </c>
      <c r="D866" t="s">
        <v>44</v>
      </c>
      <c r="E866" t="s">
        <v>33</v>
      </c>
      <c r="F866" t="s">
        <v>21</v>
      </c>
      <c r="G866">
        <v>3096</v>
      </c>
      <c r="H866" t="s">
        <v>21</v>
      </c>
      <c r="I866" t="s">
        <v>21</v>
      </c>
      <c r="J866" t="s">
        <v>23</v>
      </c>
      <c r="K866" t="s">
        <v>134</v>
      </c>
      <c r="L866" t="s">
        <v>100</v>
      </c>
      <c r="M866" t="s">
        <v>463</v>
      </c>
      <c r="N866" t="s">
        <v>27</v>
      </c>
      <c r="O866" t="s">
        <v>28</v>
      </c>
      <c r="P866" t="s">
        <v>29</v>
      </c>
      <c r="Q866" t="s">
        <v>30</v>
      </c>
      <c r="R866" t="s">
        <v>21</v>
      </c>
      <c r="S866" t="s">
        <v>2557</v>
      </c>
      <c r="T866" t="s">
        <v>21</v>
      </c>
      <c r="U866" t="s">
        <v>27</v>
      </c>
      <c r="V866">
        <v>2.0499999999999998</v>
      </c>
      <c r="W866" t="s">
        <v>2593</v>
      </c>
      <c r="X866">
        <v>1</v>
      </c>
    </row>
    <row r="867" spans="1:24">
      <c r="A867" t="s">
        <v>295</v>
      </c>
      <c r="B867" t="s">
        <v>110</v>
      </c>
      <c r="C867" t="s">
        <v>43</v>
      </c>
      <c r="D867" t="s">
        <v>44</v>
      </c>
      <c r="E867" t="s">
        <v>2553</v>
      </c>
      <c r="F867" t="s">
        <v>21</v>
      </c>
      <c r="G867">
        <v>504</v>
      </c>
      <c r="H867" t="s">
        <v>35</v>
      </c>
      <c r="I867" t="s">
        <v>21</v>
      </c>
      <c r="J867" t="s">
        <v>23</v>
      </c>
      <c r="K867" t="s">
        <v>47</v>
      </c>
      <c r="L867" t="s">
        <v>48</v>
      </c>
      <c r="M867" t="s">
        <v>594</v>
      </c>
      <c r="N867" t="s">
        <v>27</v>
      </c>
      <c r="O867" t="s">
        <v>28</v>
      </c>
      <c r="P867" t="s">
        <v>29</v>
      </c>
      <c r="Q867" t="s">
        <v>30</v>
      </c>
      <c r="R867" t="s">
        <v>21</v>
      </c>
      <c r="S867" t="s">
        <v>2557</v>
      </c>
      <c r="T867" t="s">
        <v>21</v>
      </c>
      <c r="U867" t="s">
        <v>40</v>
      </c>
      <c r="V867">
        <v>9.25</v>
      </c>
      <c r="W867" t="s">
        <v>2594</v>
      </c>
      <c r="X867">
        <v>4</v>
      </c>
    </row>
    <row r="868" spans="1:24">
      <c r="A868" t="s">
        <v>245</v>
      </c>
      <c r="B868" t="s">
        <v>186</v>
      </c>
      <c r="C868" t="s">
        <v>56</v>
      </c>
      <c r="D868" t="s">
        <v>44</v>
      </c>
      <c r="E868" t="s">
        <v>33</v>
      </c>
      <c r="F868" t="s">
        <v>21</v>
      </c>
      <c r="G868">
        <v>186</v>
      </c>
      <c r="H868" t="s">
        <v>21</v>
      </c>
      <c r="I868" t="s">
        <v>21</v>
      </c>
      <c r="J868" t="s">
        <v>23</v>
      </c>
      <c r="K868" t="s">
        <v>63</v>
      </c>
      <c r="L868" t="s">
        <v>61</v>
      </c>
      <c r="M868" t="s">
        <v>174</v>
      </c>
      <c r="N868" t="s">
        <v>27</v>
      </c>
      <c r="O868" t="s">
        <v>28</v>
      </c>
      <c r="P868" t="s">
        <v>29</v>
      </c>
      <c r="Q868" t="s">
        <v>30</v>
      </c>
      <c r="R868" t="s">
        <v>21</v>
      </c>
      <c r="S868" t="s">
        <v>2557</v>
      </c>
      <c r="T868" t="s">
        <v>21</v>
      </c>
      <c r="U868" t="s">
        <v>63</v>
      </c>
      <c r="V868">
        <v>5.7</v>
      </c>
      <c r="W868" t="s">
        <v>2593</v>
      </c>
      <c r="X868">
        <v>2</v>
      </c>
    </row>
    <row r="869" spans="1:24">
      <c r="A869" t="s">
        <v>1020</v>
      </c>
      <c r="B869" t="s">
        <v>186</v>
      </c>
      <c r="C869" t="s">
        <v>66</v>
      </c>
      <c r="D869" t="s">
        <v>44</v>
      </c>
      <c r="E869" t="s">
        <v>45</v>
      </c>
      <c r="F869" t="s">
        <v>21</v>
      </c>
      <c r="G869">
        <v>5462</v>
      </c>
      <c r="H869" t="s">
        <v>21</v>
      </c>
      <c r="I869" t="s">
        <v>21</v>
      </c>
      <c r="J869" t="s">
        <v>23</v>
      </c>
      <c r="K869" t="s">
        <v>17</v>
      </c>
      <c r="L869" t="s">
        <v>48</v>
      </c>
      <c r="M869" t="s">
        <v>710</v>
      </c>
      <c r="N869" t="s">
        <v>27</v>
      </c>
      <c r="O869" t="s">
        <v>28</v>
      </c>
      <c r="P869" t="s">
        <v>29</v>
      </c>
      <c r="Q869" t="s">
        <v>30</v>
      </c>
      <c r="R869" t="s">
        <v>35</v>
      </c>
      <c r="S869" t="s">
        <v>2557</v>
      </c>
      <c r="T869" t="s">
        <v>21</v>
      </c>
      <c r="U869" t="s">
        <v>40</v>
      </c>
      <c r="V869">
        <v>7.166666666666667</v>
      </c>
      <c r="W869" t="s">
        <v>2593</v>
      </c>
      <c r="X869">
        <v>4</v>
      </c>
    </row>
    <row r="870" spans="1:24">
      <c r="A870" t="s">
        <v>956</v>
      </c>
      <c r="B870" t="s">
        <v>17</v>
      </c>
      <c r="C870" t="s">
        <v>56</v>
      </c>
      <c r="D870" t="s">
        <v>44</v>
      </c>
      <c r="E870" t="s">
        <v>33</v>
      </c>
      <c r="F870" t="s">
        <v>21</v>
      </c>
      <c r="G870">
        <v>315</v>
      </c>
      <c r="H870" t="s">
        <v>21</v>
      </c>
      <c r="I870" t="s">
        <v>21</v>
      </c>
      <c r="J870" t="s">
        <v>23</v>
      </c>
      <c r="K870" t="s">
        <v>60</v>
      </c>
      <c r="L870" t="s">
        <v>53</v>
      </c>
      <c r="M870" t="s">
        <v>755</v>
      </c>
      <c r="N870" t="s">
        <v>27</v>
      </c>
      <c r="O870" t="s">
        <v>28</v>
      </c>
      <c r="P870" t="s">
        <v>29</v>
      </c>
      <c r="Q870" t="s">
        <v>30</v>
      </c>
      <c r="R870" t="s">
        <v>35</v>
      </c>
      <c r="S870" t="s">
        <v>2557</v>
      </c>
      <c r="T870" t="s">
        <v>21</v>
      </c>
      <c r="U870" t="s">
        <v>74</v>
      </c>
      <c r="V870">
        <v>23.45</v>
      </c>
      <c r="W870" t="s">
        <v>2593</v>
      </c>
      <c r="X870">
        <v>6</v>
      </c>
    </row>
    <row r="871" spans="1:24">
      <c r="A871" t="s">
        <v>817</v>
      </c>
      <c r="B871" t="s">
        <v>186</v>
      </c>
      <c r="C871" t="s">
        <v>87</v>
      </c>
      <c r="D871" t="s">
        <v>44</v>
      </c>
      <c r="E871" t="s">
        <v>33</v>
      </c>
      <c r="F871" t="s">
        <v>21</v>
      </c>
      <c r="G871">
        <v>663</v>
      </c>
      <c r="H871" t="s">
        <v>35</v>
      </c>
      <c r="I871" t="s">
        <v>21</v>
      </c>
      <c r="J871" t="s">
        <v>23</v>
      </c>
      <c r="K871" t="s">
        <v>85</v>
      </c>
      <c r="L871" t="s">
        <v>48</v>
      </c>
      <c r="M871" t="s">
        <v>274</v>
      </c>
      <c r="N871" t="s">
        <v>27</v>
      </c>
      <c r="O871" t="s">
        <v>28</v>
      </c>
      <c r="P871" t="s">
        <v>29</v>
      </c>
      <c r="Q871" t="s">
        <v>30</v>
      </c>
      <c r="R871" t="s">
        <v>21</v>
      </c>
      <c r="S871" t="s">
        <v>2557</v>
      </c>
      <c r="T871" t="s">
        <v>21</v>
      </c>
      <c r="U871" t="s">
        <v>40</v>
      </c>
      <c r="V871">
        <v>1.85</v>
      </c>
      <c r="W871" t="s">
        <v>2594</v>
      </c>
      <c r="X871">
        <v>4</v>
      </c>
    </row>
    <row r="872" spans="1:24">
      <c r="A872" t="s">
        <v>1017</v>
      </c>
      <c r="B872" t="s">
        <v>110</v>
      </c>
      <c r="C872" t="s">
        <v>18</v>
      </c>
      <c r="D872" t="s">
        <v>44</v>
      </c>
      <c r="E872" t="s">
        <v>45</v>
      </c>
      <c r="F872" t="s">
        <v>35</v>
      </c>
      <c r="G872">
        <v>0</v>
      </c>
      <c r="H872" t="s">
        <v>35</v>
      </c>
      <c r="I872" t="s">
        <v>21</v>
      </c>
      <c r="J872" t="s">
        <v>23</v>
      </c>
      <c r="K872" t="s">
        <v>349</v>
      </c>
      <c r="L872" t="s">
        <v>119</v>
      </c>
      <c r="M872" t="s">
        <v>639</v>
      </c>
      <c r="N872" t="s">
        <v>27</v>
      </c>
      <c r="O872" t="s">
        <v>28</v>
      </c>
      <c r="P872" t="s">
        <v>29</v>
      </c>
      <c r="Q872" t="s">
        <v>30</v>
      </c>
      <c r="R872" t="s">
        <v>21</v>
      </c>
      <c r="S872" t="s">
        <v>2557</v>
      </c>
      <c r="T872" t="s">
        <v>21</v>
      </c>
      <c r="U872" t="s">
        <v>118</v>
      </c>
      <c r="V872">
        <v>1.8</v>
      </c>
      <c r="W872" t="s">
        <v>2594</v>
      </c>
      <c r="X872">
        <v>7</v>
      </c>
    </row>
    <row r="873" spans="1:24">
      <c r="A873" t="s">
        <v>1087</v>
      </c>
      <c r="B873" t="s">
        <v>159</v>
      </c>
      <c r="C873" t="s">
        <v>32</v>
      </c>
      <c r="D873" t="s">
        <v>44</v>
      </c>
      <c r="E873" t="s">
        <v>33</v>
      </c>
      <c r="F873" t="s">
        <v>21</v>
      </c>
      <c r="G873">
        <v>2881</v>
      </c>
      <c r="H873" t="s">
        <v>21</v>
      </c>
      <c r="I873" t="s">
        <v>21</v>
      </c>
      <c r="J873" t="s">
        <v>23</v>
      </c>
      <c r="K873" t="s">
        <v>63</v>
      </c>
      <c r="L873" t="s">
        <v>119</v>
      </c>
      <c r="M873" t="s">
        <v>605</v>
      </c>
      <c r="N873" t="s">
        <v>27</v>
      </c>
      <c r="O873" t="s">
        <v>28</v>
      </c>
      <c r="P873" t="s">
        <v>29</v>
      </c>
      <c r="Q873" t="s">
        <v>30</v>
      </c>
      <c r="R873" t="s">
        <v>35</v>
      </c>
      <c r="S873" t="s">
        <v>2557</v>
      </c>
      <c r="T873" t="s">
        <v>21</v>
      </c>
      <c r="U873" t="s">
        <v>118</v>
      </c>
      <c r="V873">
        <v>5.9333333333333336</v>
      </c>
      <c r="W873" t="s">
        <v>2593</v>
      </c>
      <c r="X873">
        <v>7</v>
      </c>
    </row>
    <row r="874" spans="1:24">
      <c r="A874" t="s">
        <v>1650</v>
      </c>
      <c r="B874" t="s">
        <v>103</v>
      </c>
      <c r="C874" t="s">
        <v>72</v>
      </c>
      <c r="D874" t="s">
        <v>44</v>
      </c>
      <c r="E874" t="s">
        <v>45</v>
      </c>
      <c r="F874" t="s">
        <v>21</v>
      </c>
      <c r="G874">
        <v>445</v>
      </c>
      <c r="H874" t="s">
        <v>35</v>
      </c>
      <c r="I874" t="s">
        <v>21</v>
      </c>
      <c r="J874" t="s">
        <v>23</v>
      </c>
      <c r="K874" t="s">
        <v>336</v>
      </c>
      <c r="L874" t="s">
        <v>119</v>
      </c>
      <c r="M874" t="s">
        <v>894</v>
      </c>
      <c r="N874" t="s">
        <v>27</v>
      </c>
      <c r="O874" t="s">
        <v>28</v>
      </c>
      <c r="P874" t="s">
        <v>29</v>
      </c>
      <c r="Q874" t="s">
        <v>30</v>
      </c>
      <c r="R874" t="s">
        <v>21</v>
      </c>
      <c r="S874" t="s">
        <v>2557</v>
      </c>
      <c r="T874" t="s">
        <v>21</v>
      </c>
      <c r="U874" t="s">
        <v>118</v>
      </c>
      <c r="V874">
        <v>10.516666666666667</v>
      </c>
      <c r="W874" t="s">
        <v>2594</v>
      </c>
      <c r="X874">
        <v>7</v>
      </c>
    </row>
    <row r="875" spans="1:24">
      <c r="A875" t="s">
        <v>1804</v>
      </c>
      <c r="B875" t="s">
        <v>31</v>
      </c>
      <c r="C875" t="s">
        <v>72</v>
      </c>
      <c r="D875" t="s">
        <v>44</v>
      </c>
      <c r="E875" t="s">
        <v>45</v>
      </c>
      <c r="F875" t="s">
        <v>21</v>
      </c>
      <c r="G875">
        <v>123</v>
      </c>
      <c r="H875" t="s">
        <v>21</v>
      </c>
      <c r="I875" t="s">
        <v>21</v>
      </c>
      <c r="J875" t="s">
        <v>23</v>
      </c>
      <c r="K875" t="s">
        <v>24</v>
      </c>
      <c r="L875" t="s">
        <v>92</v>
      </c>
      <c r="M875" t="s">
        <v>88</v>
      </c>
      <c r="N875" t="s">
        <v>27</v>
      </c>
      <c r="O875" t="s">
        <v>28</v>
      </c>
      <c r="P875" t="s">
        <v>29</v>
      </c>
      <c r="Q875" t="s">
        <v>30</v>
      </c>
      <c r="R875" t="s">
        <v>21</v>
      </c>
      <c r="S875" t="s">
        <v>2557</v>
      </c>
      <c r="T875" t="s">
        <v>21</v>
      </c>
      <c r="U875" t="s">
        <v>219</v>
      </c>
      <c r="V875">
        <v>4.4000000000000004</v>
      </c>
      <c r="W875" t="s">
        <v>2593</v>
      </c>
      <c r="X875">
        <v>8</v>
      </c>
    </row>
    <row r="876" spans="1:24">
      <c r="A876" t="s">
        <v>1012</v>
      </c>
      <c r="B876" t="s">
        <v>17</v>
      </c>
      <c r="C876" t="s">
        <v>87</v>
      </c>
      <c r="D876" t="s">
        <v>44</v>
      </c>
      <c r="E876" t="s">
        <v>33</v>
      </c>
      <c r="F876" t="s">
        <v>21</v>
      </c>
      <c r="G876">
        <v>-635</v>
      </c>
      <c r="H876" t="s">
        <v>21</v>
      </c>
      <c r="I876" t="s">
        <v>21</v>
      </c>
      <c r="J876" t="s">
        <v>23</v>
      </c>
      <c r="K876" t="s">
        <v>114</v>
      </c>
      <c r="L876" t="s">
        <v>119</v>
      </c>
      <c r="M876" t="s">
        <v>116</v>
      </c>
      <c r="N876" t="s">
        <v>27</v>
      </c>
      <c r="O876" t="s">
        <v>28</v>
      </c>
      <c r="P876" t="s">
        <v>29</v>
      </c>
      <c r="Q876" t="s">
        <v>30</v>
      </c>
      <c r="R876" t="s">
        <v>21</v>
      </c>
      <c r="S876" t="s">
        <v>2557</v>
      </c>
      <c r="T876" t="s">
        <v>21</v>
      </c>
      <c r="U876" t="s">
        <v>118</v>
      </c>
      <c r="V876">
        <v>4.166666666666667</v>
      </c>
      <c r="W876" t="s">
        <v>2593</v>
      </c>
      <c r="X876">
        <v>7</v>
      </c>
    </row>
    <row r="877" spans="1:24">
      <c r="A877" t="s">
        <v>291</v>
      </c>
      <c r="B877" t="s">
        <v>17</v>
      </c>
      <c r="C877" t="s">
        <v>32</v>
      </c>
      <c r="D877" t="s">
        <v>44</v>
      </c>
      <c r="E877" t="s">
        <v>33</v>
      </c>
      <c r="F877" t="s">
        <v>21</v>
      </c>
      <c r="G877">
        <v>566</v>
      </c>
      <c r="H877" t="s">
        <v>21</v>
      </c>
      <c r="I877" t="s">
        <v>21</v>
      </c>
      <c r="J877" t="s">
        <v>23</v>
      </c>
      <c r="K877" t="s">
        <v>57</v>
      </c>
      <c r="L877" t="s">
        <v>61</v>
      </c>
      <c r="M877" t="s">
        <v>749</v>
      </c>
      <c r="N877" t="s">
        <v>27</v>
      </c>
      <c r="O877" t="s">
        <v>28</v>
      </c>
      <c r="P877" t="s">
        <v>29</v>
      </c>
      <c r="Q877" t="s">
        <v>30</v>
      </c>
      <c r="R877" t="s">
        <v>21</v>
      </c>
      <c r="S877" t="s">
        <v>2557</v>
      </c>
      <c r="T877" t="s">
        <v>21</v>
      </c>
      <c r="U877" t="s">
        <v>63</v>
      </c>
      <c r="V877">
        <v>1.8333333333333333</v>
      </c>
      <c r="W877" t="s">
        <v>2593</v>
      </c>
      <c r="X877">
        <v>2</v>
      </c>
    </row>
    <row r="878" spans="1:24">
      <c r="A878" t="s">
        <v>59</v>
      </c>
      <c r="B878" t="s">
        <v>76</v>
      </c>
      <c r="C878" t="s">
        <v>72</v>
      </c>
      <c r="D878" t="s">
        <v>44</v>
      </c>
      <c r="E878" t="s">
        <v>33</v>
      </c>
      <c r="F878" t="s">
        <v>21</v>
      </c>
      <c r="G878">
        <v>-41</v>
      </c>
      <c r="H878" t="s">
        <v>35</v>
      </c>
      <c r="I878" t="s">
        <v>35</v>
      </c>
      <c r="J878" t="s">
        <v>23</v>
      </c>
      <c r="K878" t="s">
        <v>52</v>
      </c>
      <c r="L878" t="s">
        <v>48</v>
      </c>
      <c r="M878" t="s">
        <v>244</v>
      </c>
      <c r="N878" t="s">
        <v>27</v>
      </c>
      <c r="O878" t="s">
        <v>28</v>
      </c>
      <c r="P878" t="s">
        <v>29</v>
      </c>
      <c r="Q878" t="s">
        <v>30</v>
      </c>
      <c r="R878" t="s">
        <v>21</v>
      </c>
      <c r="S878" t="s">
        <v>2557</v>
      </c>
      <c r="T878" t="s">
        <v>21</v>
      </c>
      <c r="U878" t="s">
        <v>40</v>
      </c>
      <c r="V878">
        <v>2.5666666666666669</v>
      </c>
      <c r="W878" t="s">
        <v>2592</v>
      </c>
      <c r="X878">
        <v>4</v>
      </c>
    </row>
    <row r="879" spans="1:24">
      <c r="A879" t="s">
        <v>3151</v>
      </c>
      <c r="B879" t="s">
        <v>126</v>
      </c>
      <c r="C879" t="s">
        <v>43</v>
      </c>
      <c r="D879" t="s">
        <v>44</v>
      </c>
      <c r="E879" t="s">
        <v>45</v>
      </c>
      <c r="F879" t="s">
        <v>21</v>
      </c>
      <c r="G879">
        <v>0</v>
      </c>
      <c r="H879" t="s">
        <v>21</v>
      </c>
      <c r="I879" t="s">
        <v>21</v>
      </c>
      <c r="J879" t="s">
        <v>23</v>
      </c>
      <c r="K879" t="s">
        <v>118</v>
      </c>
      <c r="L879" t="s">
        <v>337</v>
      </c>
      <c r="M879" t="s">
        <v>707</v>
      </c>
      <c r="N879" t="s">
        <v>27</v>
      </c>
      <c r="O879" t="s">
        <v>28</v>
      </c>
      <c r="P879" t="s">
        <v>29</v>
      </c>
      <c r="Q879" t="s">
        <v>30</v>
      </c>
      <c r="R879" t="s">
        <v>21</v>
      </c>
      <c r="S879" t="s">
        <v>2557</v>
      </c>
      <c r="T879" t="s">
        <v>21</v>
      </c>
      <c r="U879" t="s">
        <v>243</v>
      </c>
      <c r="V879">
        <v>1.65</v>
      </c>
      <c r="W879" t="s">
        <v>2593</v>
      </c>
      <c r="X879">
        <v>9</v>
      </c>
    </row>
    <row r="880" spans="1:24">
      <c r="A880" t="s">
        <v>268</v>
      </c>
      <c r="B880" t="s">
        <v>97</v>
      </c>
      <c r="C880" t="s">
        <v>66</v>
      </c>
      <c r="D880" t="s">
        <v>44</v>
      </c>
      <c r="E880" t="s">
        <v>33</v>
      </c>
      <c r="F880" t="s">
        <v>21</v>
      </c>
      <c r="G880">
        <v>203</v>
      </c>
      <c r="H880" t="s">
        <v>21</v>
      </c>
      <c r="I880" t="s">
        <v>35</v>
      </c>
      <c r="J880" t="s">
        <v>23</v>
      </c>
      <c r="K880" t="s">
        <v>24</v>
      </c>
      <c r="L880" t="s">
        <v>124</v>
      </c>
      <c r="M880" t="s">
        <v>260</v>
      </c>
      <c r="N880" t="s">
        <v>27</v>
      </c>
      <c r="O880" t="s">
        <v>28</v>
      </c>
      <c r="P880" t="s">
        <v>29</v>
      </c>
      <c r="Q880" t="s">
        <v>30</v>
      </c>
      <c r="R880" t="s">
        <v>21</v>
      </c>
      <c r="S880" t="s">
        <v>2557</v>
      </c>
      <c r="T880" t="s">
        <v>21</v>
      </c>
      <c r="U880" t="s">
        <v>36</v>
      </c>
      <c r="V880">
        <v>2.95</v>
      </c>
      <c r="W880" t="s">
        <v>2595</v>
      </c>
      <c r="X880">
        <v>11</v>
      </c>
    </row>
    <row r="881" spans="1:24">
      <c r="A881" t="s">
        <v>156</v>
      </c>
      <c r="B881" t="s">
        <v>97</v>
      </c>
      <c r="C881" t="s">
        <v>72</v>
      </c>
      <c r="D881" t="s">
        <v>44</v>
      </c>
      <c r="E881" t="s">
        <v>33</v>
      </c>
      <c r="F881" t="s">
        <v>35</v>
      </c>
      <c r="G881">
        <v>25</v>
      </c>
      <c r="H881" t="s">
        <v>21</v>
      </c>
      <c r="I881" t="s">
        <v>21</v>
      </c>
      <c r="J881" t="s">
        <v>23</v>
      </c>
      <c r="K881" t="s">
        <v>63</v>
      </c>
      <c r="L881" t="s">
        <v>61</v>
      </c>
      <c r="M881" t="s">
        <v>1025</v>
      </c>
      <c r="N881" t="s">
        <v>27</v>
      </c>
      <c r="O881" t="s">
        <v>28</v>
      </c>
      <c r="P881" t="s">
        <v>29</v>
      </c>
      <c r="Q881" t="s">
        <v>30</v>
      </c>
      <c r="R881" t="s">
        <v>21</v>
      </c>
      <c r="S881" t="s">
        <v>2557</v>
      </c>
      <c r="T881" t="s">
        <v>21</v>
      </c>
      <c r="U881" t="s">
        <v>63</v>
      </c>
      <c r="V881">
        <v>6.35</v>
      </c>
      <c r="W881" t="s">
        <v>2593</v>
      </c>
      <c r="X881">
        <v>2</v>
      </c>
    </row>
    <row r="882" spans="1:24">
      <c r="A882" t="s">
        <v>2220</v>
      </c>
      <c r="B882" t="s">
        <v>186</v>
      </c>
      <c r="C882" t="s">
        <v>43</v>
      </c>
      <c r="D882" t="s">
        <v>44</v>
      </c>
      <c r="E882" t="s">
        <v>45</v>
      </c>
      <c r="F882" t="s">
        <v>21</v>
      </c>
      <c r="G882">
        <v>84</v>
      </c>
      <c r="H882" t="s">
        <v>21</v>
      </c>
      <c r="I882" t="s">
        <v>21</v>
      </c>
      <c r="J882" t="s">
        <v>23</v>
      </c>
      <c r="K882" t="s">
        <v>57</v>
      </c>
      <c r="L882" t="s">
        <v>61</v>
      </c>
      <c r="M882" t="s">
        <v>283</v>
      </c>
      <c r="N882" t="s">
        <v>27</v>
      </c>
      <c r="O882" t="s">
        <v>28</v>
      </c>
      <c r="P882" t="s">
        <v>29</v>
      </c>
      <c r="Q882" t="s">
        <v>30</v>
      </c>
      <c r="R882" t="s">
        <v>21</v>
      </c>
      <c r="S882" t="s">
        <v>2557</v>
      </c>
      <c r="T882" t="s">
        <v>21</v>
      </c>
      <c r="U882" t="s">
        <v>63</v>
      </c>
      <c r="V882">
        <v>3.85</v>
      </c>
      <c r="W882" t="s">
        <v>2593</v>
      </c>
      <c r="X882">
        <v>2</v>
      </c>
    </row>
    <row r="883" spans="1:24">
      <c r="A883" t="s">
        <v>1566</v>
      </c>
      <c r="B883" t="s">
        <v>65</v>
      </c>
      <c r="C883" t="s">
        <v>43</v>
      </c>
      <c r="D883" t="s">
        <v>44</v>
      </c>
      <c r="E883" t="s">
        <v>45</v>
      </c>
      <c r="F883" t="s">
        <v>21</v>
      </c>
      <c r="G883">
        <v>3343</v>
      </c>
      <c r="H883" t="s">
        <v>21</v>
      </c>
      <c r="I883" t="s">
        <v>21</v>
      </c>
      <c r="J883" t="s">
        <v>23</v>
      </c>
      <c r="K883" t="s">
        <v>123</v>
      </c>
      <c r="L883" t="s">
        <v>124</v>
      </c>
      <c r="M883" t="s">
        <v>67</v>
      </c>
      <c r="N883" t="s">
        <v>27</v>
      </c>
      <c r="O883" t="s">
        <v>28</v>
      </c>
      <c r="P883" t="s">
        <v>29</v>
      </c>
      <c r="Q883" t="s">
        <v>30</v>
      </c>
      <c r="R883" t="s">
        <v>21</v>
      </c>
      <c r="S883" t="s">
        <v>2557</v>
      </c>
      <c r="T883" t="s">
        <v>21</v>
      </c>
      <c r="U883" t="s">
        <v>36</v>
      </c>
      <c r="V883">
        <v>5.1166666666666663</v>
      </c>
      <c r="W883" t="s">
        <v>2593</v>
      </c>
      <c r="X883">
        <v>11</v>
      </c>
    </row>
    <row r="884" spans="1:24">
      <c r="A884" t="s">
        <v>3152</v>
      </c>
      <c r="B884" t="s">
        <v>159</v>
      </c>
      <c r="C884" t="s">
        <v>72</v>
      </c>
      <c r="D884" t="s">
        <v>44</v>
      </c>
      <c r="E884" t="s">
        <v>45</v>
      </c>
      <c r="F884" t="s">
        <v>21</v>
      </c>
      <c r="G884">
        <v>1012</v>
      </c>
      <c r="H884" t="s">
        <v>21</v>
      </c>
      <c r="I884" t="s">
        <v>21</v>
      </c>
      <c r="J884" t="s">
        <v>23</v>
      </c>
      <c r="K884" t="s">
        <v>68</v>
      </c>
      <c r="L884" t="s">
        <v>48</v>
      </c>
      <c r="M884" t="s">
        <v>456</v>
      </c>
      <c r="N884" t="s">
        <v>27</v>
      </c>
      <c r="O884" t="s">
        <v>28</v>
      </c>
      <c r="P884" t="s">
        <v>29</v>
      </c>
      <c r="Q884" t="s">
        <v>30</v>
      </c>
      <c r="R884" t="s">
        <v>21</v>
      </c>
      <c r="S884" t="s">
        <v>2557</v>
      </c>
      <c r="T884" t="s">
        <v>21</v>
      </c>
      <c r="U884" t="s">
        <v>40</v>
      </c>
      <c r="V884">
        <v>2.9666666666666668</v>
      </c>
      <c r="W884" t="s">
        <v>2593</v>
      </c>
      <c r="X884">
        <v>4</v>
      </c>
    </row>
    <row r="885" spans="1:24">
      <c r="A885" t="s">
        <v>3153</v>
      </c>
      <c r="B885" t="s">
        <v>186</v>
      </c>
      <c r="C885" t="s">
        <v>56</v>
      </c>
      <c r="D885" t="s">
        <v>44</v>
      </c>
      <c r="E885" t="s">
        <v>33</v>
      </c>
      <c r="F885" t="s">
        <v>21</v>
      </c>
      <c r="G885">
        <v>1239</v>
      </c>
      <c r="H885" t="s">
        <v>35</v>
      </c>
      <c r="I885" t="s">
        <v>21</v>
      </c>
      <c r="J885" t="s">
        <v>23</v>
      </c>
      <c r="K885" t="s">
        <v>123</v>
      </c>
      <c r="L885" t="s">
        <v>119</v>
      </c>
      <c r="M885" t="s">
        <v>375</v>
      </c>
      <c r="N885" t="s">
        <v>27</v>
      </c>
      <c r="O885" t="s">
        <v>28</v>
      </c>
      <c r="P885" t="s">
        <v>29</v>
      </c>
      <c r="Q885" t="s">
        <v>30</v>
      </c>
      <c r="R885" t="s">
        <v>21</v>
      </c>
      <c r="S885" t="s">
        <v>2557</v>
      </c>
      <c r="T885" t="s">
        <v>21</v>
      </c>
      <c r="U885" t="s">
        <v>118</v>
      </c>
      <c r="V885">
        <v>1.5</v>
      </c>
      <c r="W885" t="s">
        <v>2594</v>
      </c>
      <c r="X885">
        <v>7</v>
      </c>
    </row>
    <row r="886" spans="1:24">
      <c r="A886" t="s">
        <v>934</v>
      </c>
      <c r="B886" t="s">
        <v>159</v>
      </c>
      <c r="C886" t="s">
        <v>43</v>
      </c>
      <c r="D886" t="s">
        <v>44</v>
      </c>
      <c r="E886" t="s">
        <v>2553</v>
      </c>
      <c r="F886" t="s">
        <v>21</v>
      </c>
      <c r="G886">
        <v>787</v>
      </c>
      <c r="H886" t="s">
        <v>21</v>
      </c>
      <c r="I886" t="s">
        <v>21</v>
      </c>
      <c r="J886" t="s">
        <v>23</v>
      </c>
      <c r="K886" t="s">
        <v>234</v>
      </c>
      <c r="L886" t="s">
        <v>100</v>
      </c>
      <c r="M886" t="s">
        <v>195</v>
      </c>
      <c r="N886" t="s">
        <v>27</v>
      </c>
      <c r="O886" t="s">
        <v>28</v>
      </c>
      <c r="P886" t="s">
        <v>29</v>
      </c>
      <c r="Q886" t="s">
        <v>30</v>
      </c>
      <c r="R886" t="s">
        <v>21</v>
      </c>
      <c r="S886" t="s">
        <v>2557</v>
      </c>
      <c r="T886" t="s">
        <v>21</v>
      </c>
      <c r="U886" t="s">
        <v>27</v>
      </c>
      <c r="V886">
        <v>1.5333333333333334</v>
      </c>
      <c r="W886" t="s">
        <v>2593</v>
      </c>
      <c r="X886">
        <v>1</v>
      </c>
    </row>
    <row r="887" spans="1:24">
      <c r="A887" t="s">
        <v>3154</v>
      </c>
      <c r="B887" t="s">
        <v>159</v>
      </c>
      <c r="C887" t="s">
        <v>87</v>
      </c>
      <c r="D887" t="s">
        <v>44</v>
      </c>
      <c r="E887" t="s">
        <v>33</v>
      </c>
      <c r="F887" t="s">
        <v>21</v>
      </c>
      <c r="G887">
        <v>2817</v>
      </c>
      <c r="H887" t="s">
        <v>35</v>
      </c>
      <c r="I887" t="s">
        <v>21</v>
      </c>
      <c r="J887" t="s">
        <v>23</v>
      </c>
      <c r="K887" t="s">
        <v>152</v>
      </c>
      <c r="L887" t="s">
        <v>124</v>
      </c>
      <c r="M887" t="s">
        <v>469</v>
      </c>
      <c r="N887" t="s">
        <v>27</v>
      </c>
      <c r="O887" t="s">
        <v>28</v>
      </c>
      <c r="P887" t="s">
        <v>29</v>
      </c>
      <c r="Q887" t="s">
        <v>30</v>
      </c>
      <c r="R887" t="s">
        <v>21</v>
      </c>
      <c r="S887" t="s">
        <v>2557</v>
      </c>
      <c r="T887" t="s">
        <v>21</v>
      </c>
      <c r="U887" t="s">
        <v>36</v>
      </c>
      <c r="V887">
        <v>3.25</v>
      </c>
      <c r="W887" t="s">
        <v>2594</v>
      </c>
      <c r="X887">
        <v>11</v>
      </c>
    </row>
    <row r="888" spans="1:24">
      <c r="A888" t="s">
        <v>1387</v>
      </c>
      <c r="B888" t="s">
        <v>65</v>
      </c>
      <c r="C888" t="s">
        <v>87</v>
      </c>
      <c r="D888" t="s">
        <v>44</v>
      </c>
      <c r="E888" t="s">
        <v>33</v>
      </c>
      <c r="F888" t="s">
        <v>21</v>
      </c>
      <c r="G888">
        <v>0</v>
      </c>
      <c r="H888" t="s">
        <v>21</v>
      </c>
      <c r="I888" t="s">
        <v>21</v>
      </c>
      <c r="J888" t="s">
        <v>23</v>
      </c>
      <c r="K888" t="s">
        <v>85</v>
      </c>
      <c r="L888" t="s">
        <v>48</v>
      </c>
      <c r="M888" t="s">
        <v>1199</v>
      </c>
      <c r="N888" t="s">
        <v>27</v>
      </c>
      <c r="O888" t="s">
        <v>28</v>
      </c>
      <c r="P888" t="s">
        <v>29</v>
      </c>
      <c r="Q888" t="s">
        <v>30</v>
      </c>
      <c r="R888" t="s">
        <v>21</v>
      </c>
      <c r="S888" t="s">
        <v>2557</v>
      </c>
      <c r="T888" t="s">
        <v>21</v>
      </c>
      <c r="U888" t="s">
        <v>40</v>
      </c>
      <c r="V888">
        <v>10.616666666666667</v>
      </c>
      <c r="W888" t="s">
        <v>2593</v>
      </c>
      <c r="X888">
        <v>4</v>
      </c>
    </row>
    <row r="889" spans="1:24">
      <c r="A889" t="s">
        <v>3155</v>
      </c>
      <c r="B889" t="s">
        <v>110</v>
      </c>
      <c r="C889" t="s">
        <v>77</v>
      </c>
      <c r="D889" t="s">
        <v>44</v>
      </c>
      <c r="E889" t="s">
        <v>45</v>
      </c>
      <c r="F889" t="s">
        <v>21</v>
      </c>
      <c r="G889">
        <v>1467</v>
      </c>
      <c r="H889" t="s">
        <v>35</v>
      </c>
      <c r="I889" t="s">
        <v>35</v>
      </c>
      <c r="J889" t="s">
        <v>23</v>
      </c>
      <c r="K889" t="s">
        <v>82</v>
      </c>
      <c r="L889" t="s">
        <v>124</v>
      </c>
      <c r="M889" t="s">
        <v>942</v>
      </c>
      <c r="N889" t="s">
        <v>27</v>
      </c>
      <c r="O889" t="s">
        <v>28</v>
      </c>
      <c r="P889" t="s">
        <v>29</v>
      </c>
      <c r="Q889" t="s">
        <v>30</v>
      </c>
      <c r="R889" t="s">
        <v>21</v>
      </c>
      <c r="S889" t="s">
        <v>2557</v>
      </c>
      <c r="T889" t="s">
        <v>21</v>
      </c>
      <c r="U889" t="s">
        <v>36</v>
      </c>
      <c r="V889">
        <v>5.8166666666666664</v>
      </c>
      <c r="W889" t="s">
        <v>2592</v>
      </c>
      <c r="X889">
        <v>11</v>
      </c>
    </row>
    <row r="890" spans="1:24">
      <c r="A890" t="s">
        <v>3156</v>
      </c>
      <c r="B890" t="s">
        <v>17</v>
      </c>
      <c r="C890" t="s">
        <v>43</v>
      </c>
      <c r="D890" t="s">
        <v>44</v>
      </c>
      <c r="E890" t="s">
        <v>45</v>
      </c>
      <c r="F890" t="s">
        <v>21</v>
      </c>
      <c r="G890">
        <v>604</v>
      </c>
      <c r="H890" t="s">
        <v>21</v>
      </c>
      <c r="I890" t="s">
        <v>35</v>
      </c>
      <c r="J890" t="s">
        <v>23</v>
      </c>
      <c r="K890" t="s">
        <v>63</v>
      </c>
      <c r="L890" t="s">
        <v>61</v>
      </c>
      <c r="M890" t="s">
        <v>1209</v>
      </c>
      <c r="N890" t="s">
        <v>27</v>
      </c>
      <c r="O890" t="s">
        <v>28</v>
      </c>
      <c r="P890" t="s">
        <v>29</v>
      </c>
      <c r="Q890" t="s">
        <v>30</v>
      </c>
      <c r="R890" t="s">
        <v>21</v>
      </c>
      <c r="S890" t="s">
        <v>2557</v>
      </c>
      <c r="T890" t="s">
        <v>21</v>
      </c>
      <c r="U890" t="s">
        <v>63</v>
      </c>
      <c r="V890">
        <v>7.916666666666667</v>
      </c>
      <c r="W890" t="s">
        <v>2595</v>
      </c>
      <c r="X890">
        <v>2</v>
      </c>
    </row>
    <row r="891" spans="1:24">
      <c r="A891" t="s">
        <v>2342</v>
      </c>
      <c r="B891" t="s">
        <v>186</v>
      </c>
      <c r="C891" t="s">
        <v>43</v>
      </c>
      <c r="D891" t="s">
        <v>44</v>
      </c>
      <c r="E891" t="s">
        <v>45</v>
      </c>
      <c r="F891" t="s">
        <v>21</v>
      </c>
      <c r="G891">
        <v>1171</v>
      </c>
      <c r="H891" t="s">
        <v>35</v>
      </c>
      <c r="I891" t="s">
        <v>21</v>
      </c>
      <c r="J891" t="s">
        <v>23</v>
      </c>
      <c r="K891" t="s">
        <v>349</v>
      </c>
      <c r="L891" t="s">
        <v>119</v>
      </c>
      <c r="M891" t="s">
        <v>1353</v>
      </c>
      <c r="N891" t="s">
        <v>27</v>
      </c>
      <c r="O891" t="s">
        <v>28</v>
      </c>
      <c r="P891" t="s">
        <v>29</v>
      </c>
      <c r="Q891" t="s">
        <v>30</v>
      </c>
      <c r="R891" t="s">
        <v>21</v>
      </c>
      <c r="S891" t="s">
        <v>2557</v>
      </c>
      <c r="T891" t="s">
        <v>21</v>
      </c>
      <c r="U891" t="s">
        <v>118</v>
      </c>
      <c r="V891">
        <v>2.15</v>
      </c>
      <c r="W891" t="s">
        <v>2594</v>
      </c>
      <c r="X891">
        <v>7</v>
      </c>
    </row>
    <row r="892" spans="1:24">
      <c r="A892" t="s">
        <v>3157</v>
      </c>
      <c r="B892" t="s">
        <v>121</v>
      </c>
      <c r="C892" t="s">
        <v>72</v>
      </c>
      <c r="D892" t="s">
        <v>44</v>
      </c>
      <c r="E892" t="s">
        <v>45</v>
      </c>
      <c r="F892" t="s">
        <v>21</v>
      </c>
      <c r="G892">
        <v>0</v>
      </c>
      <c r="H892" t="s">
        <v>35</v>
      </c>
      <c r="I892" t="s">
        <v>21</v>
      </c>
      <c r="J892" t="s">
        <v>23</v>
      </c>
      <c r="K892" t="s">
        <v>27</v>
      </c>
      <c r="L892" t="s">
        <v>53</v>
      </c>
      <c r="M892" t="s">
        <v>351</v>
      </c>
      <c r="N892" t="s">
        <v>27</v>
      </c>
      <c r="O892" t="s">
        <v>28</v>
      </c>
      <c r="P892" t="s">
        <v>29</v>
      </c>
      <c r="Q892" t="s">
        <v>30</v>
      </c>
      <c r="R892" t="s">
        <v>21</v>
      </c>
      <c r="S892" t="s">
        <v>2557</v>
      </c>
      <c r="T892" t="s">
        <v>21</v>
      </c>
      <c r="U892" t="s">
        <v>74</v>
      </c>
      <c r="V892">
        <v>1.1833333333333333</v>
      </c>
      <c r="W892" t="s">
        <v>2594</v>
      </c>
      <c r="X892">
        <v>6</v>
      </c>
    </row>
    <row r="893" spans="1:24">
      <c r="A893" t="s">
        <v>3158</v>
      </c>
      <c r="B893" t="s">
        <v>128</v>
      </c>
      <c r="C893" t="s">
        <v>18</v>
      </c>
      <c r="D893" t="s">
        <v>44</v>
      </c>
      <c r="E893" t="s">
        <v>33</v>
      </c>
      <c r="F893" t="s">
        <v>21</v>
      </c>
      <c r="G893">
        <v>3945</v>
      </c>
      <c r="H893" t="s">
        <v>21</v>
      </c>
      <c r="I893" t="s">
        <v>21</v>
      </c>
      <c r="J893" t="s">
        <v>23</v>
      </c>
      <c r="K893" t="s">
        <v>234</v>
      </c>
      <c r="L893" t="s">
        <v>100</v>
      </c>
      <c r="M893" t="s">
        <v>1019</v>
      </c>
      <c r="N893" t="s">
        <v>27</v>
      </c>
      <c r="O893" t="s">
        <v>28</v>
      </c>
      <c r="P893" t="s">
        <v>29</v>
      </c>
      <c r="Q893" t="s">
        <v>30</v>
      </c>
      <c r="R893" t="s">
        <v>21</v>
      </c>
      <c r="S893" t="s">
        <v>2557</v>
      </c>
      <c r="T893" t="s">
        <v>21</v>
      </c>
      <c r="U893" t="s">
        <v>27</v>
      </c>
      <c r="V893">
        <v>4.25</v>
      </c>
      <c r="W893" t="s">
        <v>2593</v>
      </c>
      <c r="X893">
        <v>1</v>
      </c>
    </row>
    <row r="894" spans="1:24">
      <c r="A894" t="s">
        <v>781</v>
      </c>
      <c r="B894" t="s">
        <v>97</v>
      </c>
      <c r="C894" t="s">
        <v>56</v>
      </c>
      <c r="D894" t="s">
        <v>44</v>
      </c>
      <c r="E894" t="s">
        <v>33</v>
      </c>
      <c r="F894" t="s">
        <v>21</v>
      </c>
      <c r="G894">
        <v>16</v>
      </c>
      <c r="H894" t="s">
        <v>21</v>
      </c>
      <c r="I894" t="s">
        <v>21</v>
      </c>
      <c r="J894" t="s">
        <v>23</v>
      </c>
      <c r="K894" t="s">
        <v>118</v>
      </c>
      <c r="L894" t="s">
        <v>119</v>
      </c>
      <c r="M894" t="s">
        <v>691</v>
      </c>
      <c r="N894" t="s">
        <v>27</v>
      </c>
      <c r="O894" t="s">
        <v>28</v>
      </c>
      <c r="P894" t="s">
        <v>29</v>
      </c>
      <c r="Q894" t="s">
        <v>30</v>
      </c>
      <c r="R894" t="s">
        <v>21</v>
      </c>
      <c r="S894" t="s">
        <v>2557</v>
      </c>
      <c r="T894" t="s">
        <v>21</v>
      </c>
      <c r="U894" t="s">
        <v>118</v>
      </c>
      <c r="V894">
        <v>6.45</v>
      </c>
      <c r="W894" t="s">
        <v>2593</v>
      </c>
      <c r="X894">
        <v>7</v>
      </c>
    </row>
    <row r="895" spans="1:24">
      <c r="A895" t="s">
        <v>2034</v>
      </c>
      <c r="B895" t="s">
        <v>31</v>
      </c>
      <c r="C895" t="s">
        <v>43</v>
      </c>
      <c r="D895" t="s">
        <v>44</v>
      </c>
      <c r="E895" t="s">
        <v>45</v>
      </c>
      <c r="F895" t="s">
        <v>21</v>
      </c>
      <c r="G895">
        <v>1998</v>
      </c>
      <c r="H895" t="s">
        <v>21</v>
      </c>
      <c r="I895" t="s">
        <v>21</v>
      </c>
      <c r="J895" t="s">
        <v>23</v>
      </c>
      <c r="K895" t="s">
        <v>24</v>
      </c>
      <c r="L895" t="s">
        <v>124</v>
      </c>
      <c r="M895" t="s">
        <v>1427</v>
      </c>
      <c r="N895" t="s">
        <v>27</v>
      </c>
      <c r="O895" t="s">
        <v>28</v>
      </c>
      <c r="P895" t="s">
        <v>29</v>
      </c>
      <c r="Q895" t="s">
        <v>30</v>
      </c>
      <c r="R895" t="s">
        <v>21</v>
      </c>
      <c r="S895" t="s">
        <v>2557</v>
      </c>
      <c r="T895" t="s">
        <v>21</v>
      </c>
      <c r="U895" t="s">
        <v>36</v>
      </c>
      <c r="V895">
        <v>9.5</v>
      </c>
      <c r="W895" t="s">
        <v>2593</v>
      </c>
      <c r="X895">
        <v>11</v>
      </c>
    </row>
    <row r="896" spans="1:24">
      <c r="A896" t="s">
        <v>3159</v>
      </c>
      <c r="B896" t="s">
        <v>121</v>
      </c>
      <c r="C896" t="s">
        <v>72</v>
      </c>
      <c r="D896" t="s">
        <v>44</v>
      </c>
      <c r="E896" t="s">
        <v>45</v>
      </c>
      <c r="F896" t="s">
        <v>21</v>
      </c>
      <c r="G896">
        <v>2273</v>
      </c>
      <c r="H896" t="s">
        <v>35</v>
      </c>
      <c r="I896" t="s">
        <v>21</v>
      </c>
      <c r="J896" t="s">
        <v>23</v>
      </c>
      <c r="K896" t="s">
        <v>82</v>
      </c>
      <c r="L896" t="s">
        <v>48</v>
      </c>
      <c r="M896" t="s">
        <v>468</v>
      </c>
      <c r="N896" t="s">
        <v>27</v>
      </c>
      <c r="O896" t="s">
        <v>28</v>
      </c>
      <c r="P896" t="s">
        <v>29</v>
      </c>
      <c r="Q896" t="s">
        <v>30</v>
      </c>
      <c r="R896" t="s">
        <v>21</v>
      </c>
      <c r="S896" t="s">
        <v>2557</v>
      </c>
      <c r="T896" t="s">
        <v>21</v>
      </c>
      <c r="U896" t="s">
        <v>40</v>
      </c>
      <c r="V896">
        <v>3.7</v>
      </c>
      <c r="W896" t="s">
        <v>2594</v>
      </c>
      <c r="X896">
        <v>4</v>
      </c>
    </row>
    <row r="897" spans="1:24">
      <c r="A897" t="s">
        <v>3160</v>
      </c>
      <c r="B897" t="s">
        <v>159</v>
      </c>
      <c r="C897" t="s">
        <v>72</v>
      </c>
      <c r="D897" t="s">
        <v>44</v>
      </c>
      <c r="E897" t="s">
        <v>45</v>
      </c>
      <c r="F897" t="s">
        <v>21</v>
      </c>
      <c r="G897">
        <v>569</v>
      </c>
      <c r="H897" t="s">
        <v>21</v>
      </c>
      <c r="I897" t="s">
        <v>35</v>
      </c>
      <c r="J897" t="s">
        <v>23</v>
      </c>
      <c r="K897" t="s">
        <v>99</v>
      </c>
      <c r="L897" t="s">
        <v>100</v>
      </c>
      <c r="M897" t="s">
        <v>1490</v>
      </c>
      <c r="N897" t="s">
        <v>27</v>
      </c>
      <c r="O897" t="s">
        <v>28</v>
      </c>
      <c r="P897" t="s">
        <v>29</v>
      </c>
      <c r="Q897" t="s">
        <v>30</v>
      </c>
      <c r="R897" t="s">
        <v>21</v>
      </c>
      <c r="S897" t="s">
        <v>2557</v>
      </c>
      <c r="T897" t="s">
        <v>21</v>
      </c>
      <c r="U897" t="s">
        <v>27</v>
      </c>
      <c r="V897">
        <v>5.8</v>
      </c>
      <c r="W897" t="s">
        <v>2595</v>
      </c>
      <c r="X897">
        <v>1</v>
      </c>
    </row>
    <row r="898" spans="1:24">
      <c r="A898" t="s">
        <v>3161</v>
      </c>
      <c r="B898" t="s">
        <v>186</v>
      </c>
      <c r="C898" t="s">
        <v>18</v>
      </c>
      <c r="D898" t="s">
        <v>44</v>
      </c>
      <c r="E898" t="s">
        <v>45</v>
      </c>
      <c r="F898" t="s">
        <v>21</v>
      </c>
      <c r="G898">
        <v>415</v>
      </c>
      <c r="H898" t="s">
        <v>21</v>
      </c>
      <c r="I898" t="s">
        <v>21</v>
      </c>
      <c r="J898" t="s">
        <v>23</v>
      </c>
      <c r="K898" t="s">
        <v>130</v>
      </c>
      <c r="L898" t="s">
        <v>92</v>
      </c>
      <c r="M898" t="s">
        <v>463</v>
      </c>
      <c r="N898" t="s">
        <v>27</v>
      </c>
      <c r="O898" t="s">
        <v>28</v>
      </c>
      <c r="P898" t="s">
        <v>29</v>
      </c>
      <c r="Q898" t="s">
        <v>30</v>
      </c>
      <c r="R898" t="s">
        <v>21</v>
      </c>
      <c r="S898" t="s">
        <v>2557</v>
      </c>
      <c r="T898" t="s">
        <v>21</v>
      </c>
      <c r="U898" t="s">
        <v>219</v>
      </c>
      <c r="V898">
        <v>2.0499999999999998</v>
      </c>
      <c r="W898" t="s">
        <v>2593</v>
      </c>
      <c r="X898">
        <v>8</v>
      </c>
    </row>
    <row r="899" spans="1:24">
      <c r="A899" t="s">
        <v>3162</v>
      </c>
      <c r="B899" t="s">
        <v>126</v>
      </c>
      <c r="C899" t="s">
        <v>56</v>
      </c>
      <c r="D899" t="s">
        <v>44</v>
      </c>
      <c r="E899" t="s">
        <v>20</v>
      </c>
      <c r="F899" t="s">
        <v>21</v>
      </c>
      <c r="G899">
        <v>1322</v>
      </c>
      <c r="H899" t="s">
        <v>35</v>
      </c>
      <c r="I899" t="s">
        <v>35</v>
      </c>
      <c r="J899" t="s">
        <v>23</v>
      </c>
      <c r="K899" t="s">
        <v>219</v>
      </c>
      <c r="L899" t="s">
        <v>119</v>
      </c>
      <c r="M899" t="s">
        <v>456</v>
      </c>
      <c r="N899" t="s">
        <v>27</v>
      </c>
      <c r="O899" t="s">
        <v>28</v>
      </c>
      <c r="P899" t="s">
        <v>29</v>
      </c>
      <c r="Q899" t="s">
        <v>30</v>
      </c>
      <c r="R899" t="s">
        <v>21</v>
      </c>
      <c r="S899" t="s">
        <v>2557</v>
      </c>
      <c r="T899" t="s">
        <v>21</v>
      </c>
      <c r="U899" t="s">
        <v>118</v>
      </c>
      <c r="V899">
        <v>2.9666666666666668</v>
      </c>
      <c r="W899" t="s">
        <v>2592</v>
      </c>
      <c r="X899">
        <v>7</v>
      </c>
    </row>
    <row r="900" spans="1:24">
      <c r="A900" t="s">
        <v>3163</v>
      </c>
      <c r="B900" t="s">
        <v>42</v>
      </c>
      <c r="C900" t="s">
        <v>43</v>
      </c>
      <c r="D900" t="s">
        <v>44</v>
      </c>
      <c r="E900" t="s">
        <v>45</v>
      </c>
      <c r="F900" t="s">
        <v>21</v>
      </c>
      <c r="G900">
        <v>5958</v>
      </c>
      <c r="H900" t="s">
        <v>35</v>
      </c>
      <c r="I900" t="s">
        <v>21</v>
      </c>
      <c r="J900" t="s">
        <v>23</v>
      </c>
      <c r="K900" t="s">
        <v>169</v>
      </c>
      <c r="L900" t="s">
        <v>387</v>
      </c>
      <c r="M900" t="s">
        <v>412</v>
      </c>
      <c r="N900" t="s">
        <v>27</v>
      </c>
      <c r="O900" t="s">
        <v>28</v>
      </c>
      <c r="P900" t="s">
        <v>29</v>
      </c>
      <c r="Q900" t="s">
        <v>30</v>
      </c>
      <c r="R900" t="s">
        <v>35</v>
      </c>
      <c r="S900" t="s">
        <v>2557</v>
      </c>
      <c r="T900" t="s">
        <v>21</v>
      </c>
      <c r="U900" t="s">
        <v>52</v>
      </c>
      <c r="V900">
        <v>3.5833333333333335</v>
      </c>
      <c r="W900" t="s">
        <v>2594</v>
      </c>
      <c r="X900">
        <v>3</v>
      </c>
    </row>
    <row r="901" spans="1:24">
      <c r="A901" t="s">
        <v>1714</v>
      </c>
      <c r="B901" t="s">
        <v>159</v>
      </c>
      <c r="C901" t="s">
        <v>56</v>
      </c>
      <c r="D901" t="s">
        <v>44</v>
      </c>
      <c r="E901" t="s">
        <v>33</v>
      </c>
      <c r="F901" t="s">
        <v>21</v>
      </c>
      <c r="G901">
        <v>118</v>
      </c>
      <c r="H901" t="s">
        <v>35</v>
      </c>
      <c r="I901" t="s">
        <v>21</v>
      </c>
      <c r="J901" t="s">
        <v>23</v>
      </c>
      <c r="K901" t="s">
        <v>82</v>
      </c>
      <c r="L901" t="s">
        <v>119</v>
      </c>
      <c r="M901" t="s">
        <v>1502</v>
      </c>
      <c r="N901" t="s">
        <v>27</v>
      </c>
      <c r="O901" t="s">
        <v>28</v>
      </c>
      <c r="P901" t="s">
        <v>29</v>
      </c>
      <c r="Q901" t="s">
        <v>30</v>
      </c>
      <c r="R901" t="s">
        <v>35</v>
      </c>
      <c r="S901" t="s">
        <v>2557</v>
      </c>
      <c r="T901" t="s">
        <v>21</v>
      </c>
      <c r="U901" t="s">
        <v>118</v>
      </c>
      <c r="V901">
        <v>21.25</v>
      </c>
      <c r="W901" t="s">
        <v>2594</v>
      </c>
      <c r="X901">
        <v>7</v>
      </c>
    </row>
    <row r="902" spans="1:24">
      <c r="A902" t="s">
        <v>3164</v>
      </c>
      <c r="B902" t="s">
        <v>42</v>
      </c>
      <c r="C902" t="s">
        <v>87</v>
      </c>
      <c r="D902" t="s">
        <v>44</v>
      </c>
      <c r="E902" t="s">
        <v>45</v>
      </c>
      <c r="F902" t="s">
        <v>21</v>
      </c>
      <c r="G902">
        <v>62</v>
      </c>
      <c r="H902" t="s">
        <v>21</v>
      </c>
      <c r="I902" t="s">
        <v>35</v>
      </c>
      <c r="J902" t="s">
        <v>23</v>
      </c>
      <c r="K902" t="s">
        <v>17</v>
      </c>
      <c r="L902" t="s">
        <v>48</v>
      </c>
      <c r="M902" t="s">
        <v>143</v>
      </c>
      <c r="N902" t="s">
        <v>27</v>
      </c>
      <c r="O902" t="s">
        <v>28</v>
      </c>
      <c r="P902" t="s">
        <v>29</v>
      </c>
      <c r="Q902" t="s">
        <v>30</v>
      </c>
      <c r="R902" t="s">
        <v>21</v>
      </c>
      <c r="S902" t="s">
        <v>2557</v>
      </c>
      <c r="T902" t="s">
        <v>21</v>
      </c>
      <c r="U902" t="s">
        <v>40</v>
      </c>
      <c r="V902">
        <v>1.1166666666666667</v>
      </c>
      <c r="W902" t="s">
        <v>2595</v>
      </c>
      <c r="X902">
        <v>4</v>
      </c>
    </row>
    <row r="903" spans="1:24">
      <c r="A903" t="s">
        <v>3165</v>
      </c>
      <c r="B903" t="s">
        <v>128</v>
      </c>
      <c r="C903" t="s">
        <v>87</v>
      </c>
      <c r="D903" t="s">
        <v>44</v>
      </c>
      <c r="E903" t="s">
        <v>33</v>
      </c>
      <c r="F903" t="s">
        <v>21</v>
      </c>
      <c r="G903">
        <v>-101</v>
      </c>
      <c r="H903" t="s">
        <v>35</v>
      </c>
      <c r="I903" t="s">
        <v>21</v>
      </c>
      <c r="J903" t="s">
        <v>23</v>
      </c>
      <c r="K903" t="s">
        <v>349</v>
      </c>
      <c r="L903" t="s">
        <v>119</v>
      </c>
      <c r="M903" t="s">
        <v>707</v>
      </c>
      <c r="N903" t="s">
        <v>27</v>
      </c>
      <c r="O903" t="s">
        <v>28</v>
      </c>
      <c r="P903" t="s">
        <v>29</v>
      </c>
      <c r="Q903" t="s">
        <v>30</v>
      </c>
      <c r="R903" t="s">
        <v>21</v>
      </c>
      <c r="S903" t="s">
        <v>2557</v>
      </c>
      <c r="T903" t="s">
        <v>21</v>
      </c>
      <c r="U903" t="s">
        <v>118</v>
      </c>
      <c r="V903">
        <v>1.65</v>
      </c>
      <c r="W903" t="s">
        <v>2594</v>
      </c>
      <c r="X903">
        <v>7</v>
      </c>
    </row>
    <row r="904" spans="1:24">
      <c r="A904" t="s">
        <v>1213</v>
      </c>
      <c r="B904" t="s">
        <v>110</v>
      </c>
      <c r="C904" t="s">
        <v>87</v>
      </c>
      <c r="D904" t="s">
        <v>44</v>
      </c>
      <c r="E904" t="s">
        <v>33</v>
      </c>
      <c r="F904" t="s">
        <v>21</v>
      </c>
      <c r="G904">
        <v>781</v>
      </c>
      <c r="H904" t="s">
        <v>21</v>
      </c>
      <c r="I904" t="s">
        <v>21</v>
      </c>
      <c r="J904" t="s">
        <v>23</v>
      </c>
      <c r="K904" t="s">
        <v>85</v>
      </c>
      <c r="L904" t="s">
        <v>92</v>
      </c>
      <c r="M904" t="s">
        <v>421</v>
      </c>
      <c r="N904" t="s">
        <v>27</v>
      </c>
      <c r="O904" t="s">
        <v>28</v>
      </c>
      <c r="P904" t="s">
        <v>29</v>
      </c>
      <c r="Q904" t="s">
        <v>30</v>
      </c>
      <c r="R904" t="s">
        <v>21</v>
      </c>
      <c r="S904" t="s">
        <v>2557</v>
      </c>
      <c r="T904" t="s">
        <v>21</v>
      </c>
      <c r="U904" t="s">
        <v>219</v>
      </c>
      <c r="V904">
        <v>1.25</v>
      </c>
      <c r="W904" t="s">
        <v>2593</v>
      </c>
      <c r="X904">
        <v>8</v>
      </c>
    </row>
    <row r="905" spans="1:24">
      <c r="A905" t="s">
        <v>3166</v>
      </c>
      <c r="B905" t="s">
        <v>97</v>
      </c>
      <c r="C905" t="s">
        <v>56</v>
      </c>
      <c r="D905" t="s">
        <v>44</v>
      </c>
      <c r="E905" t="s">
        <v>20</v>
      </c>
      <c r="F905" t="s">
        <v>21</v>
      </c>
      <c r="G905">
        <v>2488</v>
      </c>
      <c r="H905" t="s">
        <v>35</v>
      </c>
      <c r="I905" t="s">
        <v>21</v>
      </c>
      <c r="J905" t="s">
        <v>23</v>
      </c>
      <c r="K905" t="s">
        <v>85</v>
      </c>
      <c r="L905" t="s">
        <v>48</v>
      </c>
      <c r="M905" t="s">
        <v>68</v>
      </c>
      <c r="N905" t="s">
        <v>27</v>
      </c>
      <c r="O905" t="s">
        <v>28</v>
      </c>
      <c r="P905" t="s">
        <v>29</v>
      </c>
      <c r="Q905" t="s">
        <v>30</v>
      </c>
      <c r="R905" t="s">
        <v>21</v>
      </c>
      <c r="S905" t="s">
        <v>2557</v>
      </c>
      <c r="T905" t="s">
        <v>21</v>
      </c>
      <c r="U905" t="s">
        <v>40</v>
      </c>
      <c r="V905">
        <v>0.23333333333333334</v>
      </c>
      <c r="W905" t="s">
        <v>2594</v>
      </c>
      <c r="X905">
        <v>4</v>
      </c>
    </row>
    <row r="906" spans="1:24">
      <c r="A906" t="s">
        <v>918</v>
      </c>
      <c r="B906" t="s">
        <v>186</v>
      </c>
      <c r="C906" t="s">
        <v>43</v>
      </c>
      <c r="D906" t="s">
        <v>44</v>
      </c>
      <c r="E906" t="s">
        <v>45</v>
      </c>
      <c r="F906" t="s">
        <v>21</v>
      </c>
      <c r="G906">
        <v>2646</v>
      </c>
      <c r="H906" t="s">
        <v>21</v>
      </c>
      <c r="I906" t="s">
        <v>21</v>
      </c>
      <c r="J906" t="s">
        <v>23</v>
      </c>
      <c r="K906" t="s">
        <v>68</v>
      </c>
      <c r="L906" t="s">
        <v>48</v>
      </c>
      <c r="M906" t="s">
        <v>466</v>
      </c>
      <c r="N906" t="s">
        <v>27</v>
      </c>
      <c r="O906" t="s">
        <v>28</v>
      </c>
      <c r="P906" t="s">
        <v>29</v>
      </c>
      <c r="Q906" t="s">
        <v>30</v>
      </c>
      <c r="R906" t="s">
        <v>35</v>
      </c>
      <c r="S906" t="s">
        <v>2557</v>
      </c>
      <c r="T906" t="s">
        <v>21</v>
      </c>
      <c r="U906" t="s">
        <v>40</v>
      </c>
      <c r="V906">
        <v>2.3666666666666667</v>
      </c>
      <c r="W906" t="s">
        <v>2593</v>
      </c>
      <c r="X906">
        <v>4</v>
      </c>
    </row>
    <row r="907" spans="1:24">
      <c r="A907" t="s">
        <v>3167</v>
      </c>
      <c r="B907" t="s">
        <v>76</v>
      </c>
      <c r="C907" t="s">
        <v>72</v>
      </c>
      <c r="D907" t="s">
        <v>44</v>
      </c>
      <c r="E907" t="s">
        <v>33</v>
      </c>
      <c r="F907" t="s">
        <v>21</v>
      </c>
      <c r="G907">
        <v>618</v>
      </c>
      <c r="H907" t="s">
        <v>21</v>
      </c>
      <c r="I907" t="s">
        <v>21</v>
      </c>
      <c r="J907" t="s">
        <v>23</v>
      </c>
      <c r="K907" t="s">
        <v>57</v>
      </c>
      <c r="L907" t="s">
        <v>61</v>
      </c>
      <c r="M907" t="s">
        <v>1566</v>
      </c>
      <c r="N907" t="s">
        <v>27</v>
      </c>
      <c r="O907" t="s">
        <v>28</v>
      </c>
      <c r="P907" t="s">
        <v>29</v>
      </c>
      <c r="Q907" t="s">
        <v>30</v>
      </c>
      <c r="R907" t="s">
        <v>21</v>
      </c>
      <c r="S907" t="s">
        <v>2557</v>
      </c>
      <c r="T907" t="s">
        <v>21</v>
      </c>
      <c r="U907" t="s">
        <v>63</v>
      </c>
      <c r="V907">
        <v>17.600000000000001</v>
      </c>
      <c r="W907" t="s">
        <v>2593</v>
      </c>
      <c r="X907">
        <v>2</v>
      </c>
    </row>
    <row r="908" spans="1:24">
      <c r="A908" t="s">
        <v>3168</v>
      </c>
      <c r="B908" t="s">
        <v>103</v>
      </c>
      <c r="C908" t="s">
        <v>43</v>
      </c>
      <c r="D908" t="s">
        <v>44</v>
      </c>
      <c r="E908" t="s">
        <v>45</v>
      </c>
      <c r="F908" t="s">
        <v>21</v>
      </c>
      <c r="G908">
        <v>1361</v>
      </c>
      <c r="H908" t="s">
        <v>21</v>
      </c>
      <c r="I908" t="s">
        <v>21</v>
      </c>
      <c r="J908" t="s">
        <v>23</v>
      </c>
      <c r="K908" t="s">
        <v>99</v>
      </c>
      <c r="L908" t="s">
        <v>100</v>
      </c>
      <c r="M908" t="s">
        <v>1590</v>
      </c>
      <c r="N908" t="s">
        <v>27</v>
      </c>
      <c r="O908" t="s">
        <v>28</v>
      </c>
      <c r="P908" t="s">
        <v>29</v>
      </c>
      <c r="Q908" t="s">
        <v>30</v>
      </c>
      <c r="R908" t="s">
        <v>35</v>
      </c>
      <c r="S908" t="s">
        <v>2557</v>
      </c>
      <c r="T908" t="s">
        <v>21</v>
      </c>
      <c r="U908" t="s">
        <v>27</v>
      </c>
      <c r="V908">
        <v>24.55</v>
      </c>
      <c r="W908" t="s">
        <v>2593</v>
      </c>
      <c r="X908">
        <v>1</v>
      </c>
    </row>
    <row r="909" spans="1:24">
      <c r="A909" t="s">
        <v>3169</v>
      </c>
      <c r="B909" t="s">
        <v>31</v>
      </c>
      <c r="C909" t="s">
        <v>87</v>
      </c>
      <c r="D909" t="s">
        <v>44</v>
      </c>
      <c r="E909" t="s">
        <v>33</v>
      </c>
      <c r="F909" t="s">
        <v>21</v>
      </c>
      <c r="G909">
        <v>-300</v>
      </c>
      <c r="H909" t="s">
        <v>35</v>
      </c>
      <c r="I909" t="s">
        <v>35</v>
      </c>
      <c r="J909" t="s">
        <v>23</v>
      </c>
      <c r="K909" t="s">
        <v>114</v>
      </c>
      <c r="L909" t="s">
        <v>119</v>
      </c>
      <c r="M909" t="s">
        <v>838</v>
      </c>
      <c r="N909" t="s">
        <v>27</v>
      </c>
      <c r="O909" t="s">
        <v>28</v>
      </c>
      <c r="P909" t="s">
        <v>29</v>
      </c>
      <c r="Q909" t="s">
        <v>30</v>
      </c>
      <c r="R909" t="s">
        <v>21</v>
      </c>
      <c r="S909" t="s">
        <v>2557</v>
      </c>
      <c r="T909" t="s">
        <v>21</v>
      </c>
      <c r="U909" t="s">
        <v>118</v>
      </c>
      <c r="V909">
        <v>3.0666666666666669</v>
      </c>
      <c r="W909" t="s">
        <v>2592</v>
      </c>
      <c r="X909">
        <v>7</v>
      </c>
    </row>
    <row r="910" spans="1:24">
      <c r="A910" t="s">
        <v>1669</v>
      </c>
      <c r="B910" t="s">
        <v>110</v>
      </c>
      <c r="C910" t="s">
        <v>43</v>
      </c>
      <c r="D910" t="s">
        <v>44</v>
      </c>
      <c r="E910" t="s">
        <v>45</v>
      </c>
      <c r="F910" t="s">
        <v>21</v>
      </c>
      <c r="G910">
        <v>695</v>
      </c>
      <c r="H910" t="s">
        <v>21</v>
      </c>
      <c r="I910" t="s">
        <v>21</v>
      </c>
      <c r="J910" t="s">
        <v>23</v>
      </c>
      <c r="K910" t="s">
        <v>234</v>
      </c>
      <c r="L910" t="s">
        <v>100</v>
      </c>
      <c r="M910" t="s">
        <v>287</v>
      </c>
      <c r="N910" t="s">
        <v>27</v>
      </c>
      <c r="O910" t="s">
        <v>28</v>
      </c>
      <c r="P910" t="s">
        <v>29</v>
      </c>
      <c r="Q910" t="s">
        <v>30</v>
      </c>
      <c r="R910" t="s">
        <v>21</v>
      </c>
      <c r="S910" t="s">
        <v>2557</v>
      </c>
      <c r="T910" t="s">
        <v>21</v>
      </c>
      <c r="U910" t="s">
        <v>27</v>
      </c>
      <c r="V910">
        <v>3.8833333333333333</v>
      </c>
      <c r="W910" t="s">
        <v>2593</v>
      </c>
      <c r="X910">
        <v>1</v>
      </c>
    </row>
    <row r="911" spans="1:24">
      <c r="A911" t="s">
        <v>1142</v>
      </c>
      <c r="B911" t="s">
        <v>42</v>
      </c>
      <c r="C911" t="s">
        <v>32</v>
      </c>
      <c r="D911" t="s">
        <v>44</v>
      </c>
      <c r="E911" t="s">
        <v>33</v>
      </c>
      <c r="F911" t="s">
        <v>21</v>
      </c>
      <c r="G911">
        <v>1063</v>
      </c>
      <c r="H911" t="s">
        <v>35</v>
      </c>
      <c r="I911" t="s">
        <v>35</v>
      </c>
      <c r="J911" t="s">
        <v>23</v>
      </c>
      <c r="K911" t="s">
        <v>47</v>
      </c>
      <c r="L911" t="s">
        <v>48</v>
      </c>
      <c r="M911" t="s">
        <v>679</v>
      </c>
      <c r="N911" t="s">
        <v>27</v>
      </c>
      <c r="O911" t="s">
        <v>28</v>
      </c>
      <c r="P911" t="s">
        <v>29</v>
      </c>
      <c r="Q911" t="s">
        <v>30</v>
      </c>
      <c r="R911" t="s">
        <v>21</v>
      </c>
      <c r="S911" t="s">
        <v>2557</v>
      </c>
      <c r="T911" t="s">
        <v>21</v>
      </c>
      <c r="U911" t="s">
        <v>40</v>
      </c>
      <c r="V911">
        <v>5.45</v>
      </c>
      <c r="W911" t="s">
        <v>2592</v>
      </c>
      <c r="X911">
        <v>4</v>
      </c>
    </row>
    <row r="912" spans="1:24">
      <c r="A912" t="s">
        <v>3170</v>
      </c>
      <c r="B912" t="s">
        <v>186</v>
      </c>
      <c r="C912" t="s">
        <v>72</v>
      </c>
      <c r="D912" t="s">
        <v>44</v>
      </c>
      <c r="E912" t="s">
        <v>45</v>
      </c>
      <c r="F912" t="s">
        <v>21</v>
      </c>
      <c r="G912">
        <v>925</v>
      </c>
      <c r="H912" t="s">
        <v>35</v>
      </c>
      <c r="I912" t="s">
        <v>21</v>
      </c>
      <c r="J912" t="s">
        <v>23</v>
      </c>
      <c r="K912" t="s">
        <v>91</v>
      </c>
      <c r="L912" t="s">
        <v>48</v>
      </c>
      <c r="M912" t="s">
        <v>1655</v>
      </c>
      <c r="N912" t="s">
        <v>27</v>
      </c>
      <c r="O912" t="s">
        <v>28</v>
      </c>
      <c r="P912" t="s">
        <v>29</v>
      </c>
      <c r="Q912" t="s">
        <v>30</v>
      </c>
      <c r="R912" t="s">
        <v>35</v>
      </c>
      <c r="S912" t="s">
        <v>2557</v>
      </c>
      <c r="T912" t="s">
        <v>21</v>
      </c>
      <c r="U912" t="s">
        <v>40</v>
      </c>
      <c r="V912">
        <v>11.816666666666666</v>
      </c>
      <c r="W912" t="s">
        <v>2594</v>
      </c>
      <c r="X912">
        <v>4</v>
      </c>
    </row>
    <row r="913" spans="1:24">
      <c r="A913" t="s">
        <v>3171</v>
      </c>
      <c r="B913" t="s">
        <v>97</v>
      </c>
      <c r="C913" t="s">
        <v>66</v>
      </c>
      <c r="D913" t="s">
        <v>44</v>
      </c>
      <c r="E913" t="s">
        <v>33</v>
      </c>
      <c r="F913" t="s">
        <v>21</v>
      </c>
      <c r="G913">
        <v>1086</v>
      </c>
      <c r="H913" t="s">
        <v>21</v>
      </c>
      <c r="I913" t="s">
        <v>21</v>
      </c>
      <c r="J913" t="s">
        <v>23</v>
      </c>
      <c r="K913" t="s">
        <v>85</v>
      </c>
      <c r="L913" t="s">
        <v>124</v>
      </c>
      <c r="M913" t="s">
        <v>489</v>
      </c>
      <c r="N913" t="s">
        <v>27</v>
      </c>
      <c r="O913" t="s">
        <v>28</v>
      </c>
      <c r="P913" t="s">
        <v>29</v>
      </c>
      <c r="Q913" t="s">
        <v>30</v>
      </c>
      <c r="R913" t="s">
        <v>21</v>
      </c>
      <c r="S913" t="s">
        <v>2557</v>
      </c>
      <c r="T913" t="s">
        <v>21</v>
      </c>
      <c r="U913" t="s">
        <v>36</v>
      </c>
      <c r="V913">
        <v>6.833333333333333</v>
      </c>
      <c r="W913" t="s">
        <v>2593</v>
      </c>
      <c r="X913">
        <v>11</v>
      </c>
    </row>
    <row r="914" spans="1:24">
      <c r="A914" t="s">
        <v>3172</v>
      </c>
      <c r="B914" t="s">
        <v>159</v>
      </c>
      <c r="C914" t="s">
        <v>72</v>
      </c>
      <c r="D914" t="s">
        <v>44</v>
      </c>
      <c r="E914" t="s">
        <v>45</v>
      </c>
      <c r="F914" t="s">
        <v>21</v>
      </c>
      <c r="G914">
        <v>1059</v>
      </c>
      <c r="H914" t="s">
        <v>35</v>
      </c>
      <c r="I914" t="s">
        <v>21</v>
      </c>
      <c r="J914" t="s">
        <v>23</v>
      </c>
      <c r="K914" t="s">
        <v>82</v>
      </c>
      <c r="L914" t="s">
        <v>48</v>
      </c>
      <c r="M914" t="s">
        <v>435</v>
      </c>
      <c r="N914" t="s">
        <v>27</v>
      </c>
      <c r="O914" t="s">
        <v>28</v>
      </c>
      <c r="P914" t="s">
        <v>29</v>
      </c>
      <c r="Q914" t="s">
        <v>30</v>
      </c>
      <c r="R914" t="s">
        <v>21</v>
      </c>
      <c r="S914" t="s">
        <v>2557</v>
      </c>
      <c r="T914" t="s">
        <v>21</v>
      </c>
      <c r="U914" t="s">
        <v>40</v>
      </c>
      <c r="V914">
        <v>1.9166666666666667</v>
      </c>
      <c r="W914" t="s">
        <v>2594</v>
      </c>
      <c r="X914">
        <v>4</v>
      </c>
    </row>
    <row r="915" spans="1:24">
      <c r="A915" t="s">
        <v>3173</v>
      </c>
      <c r="B915" t="s">
        <v>103</v>
      </c>
      <c r="C915" t="s">
        <v>87</v>
      </c>
      <c r="D915" t="s">
        <v>44</v>
      </c>
      <c r="E915" t="s">
        <v>33</v>
      </c>
      <c r="F915" t="s">
        <v>21</v>
      </c>
      <c r="G915">
        <v>-1</v>
      </c>
      <c r="H915" t="s">
        <v>21</v>
      </c>
      <c r="I915" t="s">
        <v>21</v>
      </c>
      <c r="J915" t="s">
        <v>23</v>
      </c>
      <c r="K915" t="s">
        <v>118</v>
      </c>
      <c r="L915" t="s">
        <v>119</v>
      </c>
      <c r="M915" t="s">
        <v>1441</v>
      </c>
      <c r="N915" t="s">
        <v>27</v>
      </c>
      <c r="O915" t="s">
        <v>28</v>
      </c>
      <c r="P915" t="s">
        <v>29</v>
      </c>
      <c r="Q915" t="s">
        <v>30</v>
      </c>
      <c r="R915" t="s">
        <v>21</v>
      </c>
      <c r="S915" t="s">
        <v>2557</v>
      </c>
      <c r="T915" t="s">
        <v>21</v>
      </c>
      <c r="U915" t="s">
        <v>118</v>
      </c>
      <c r="V915">
        <v>2.8833333333333333</v>
      </c>
      <c r="W915" t="s">
        <v>2593</v>
      </c>
      <c r="X915">
        <v>7</v>
      </c>
    </row>
    <row r="916" spans="1:24">
      <c r="A916" t="s">
        <v>185</v>
      </c>
      <c r="B916" t="s">
        <v>42</v>
      </c>
      <c r="C916" t="s">
        <v>72</v>
      </c>
      <c r="D916" t="s">
        <v>44</v>
      </c>
      <c r="E916" t="s">
        <v>45</v>
      </c>
      <c r="F916" t="s">
        <v>21</v>
      </c>
      <c r="G916">
        <v>3552</v>
      </c>
      <c r="H916" t="s">
        <v>21</v>
      </c>
      <c r="I916" t="s">
        <v>21</v>
      </c>
      <c r="J916" t="s">
        <v>23</v>
      </c>
      <c r="K916" t="s">
        <v>152</v>
      </c>
      <c r="L916" t="s">
        <v>124</v>
      </c>
      <c r="M916" t="s">
        <v>615</v>
      </c>
      <c r="N916" t="s">
        <v>27</v>
      </c>
      <c r="O916" t="s">
        <v>28</v>
      </c>
      <c r="P916" t="s">
        <v>29</v>
      </c>
      <c r="Q916" t="s">
        <v>30</v>
      </c>
      <c r="R916" t="s">
        <v>21</v>
      </c>
      <c r="S916" t="s">
        <v>2557</v>
      </c>
      <c r="T916" t="s">
        <v>21</v>
      </c>
      <c r="U916" t="s">
        <v>36</v>
      </c>
      <c r="V916">
        <v>4.45</v>
      </c>
      <c r="W916" t="s">
        <v>2593</v>
      </c>
      <c r="X916">
        <v>11</v>
      </c>
    </row>
    <row r="917" spans="1:24">
      <c r="A917" t="s">
        <v>1886</v>
      </c>
      <c r="B917" t="s">
        <v>97</v>
      </c>
      <c r="C917" t="s">
        <v>66</v>
      </c>
      <c r="D917" t="s">
        <v>44</v>
      </c>
      <c r="E917" t="s">
        <v>45</v>
      </c>
      <c r="F917" t="s">
        <v>21</v>
      </c>
      <c r="G917">
        <v>96</v>
      </c>
      <c r="H917" t="s">
        <v>21</v>
      </c>
      <c r="I917" t="s">
        <v>21</v>
      </c>
      <c r="J917" t="s">
        <v>23</v>
      </c>
      <c r="K917" t="s">
        <v>57</v>
      </c>
      <c r="L917" t="s">
        <v>61</v>
      </c>
      <c r="M917" t="s">
        <v>1744</v>
      </c>
      <c r="N917" t="s">
        <v>27</v>
      </c>
      <c r="O917" t="s">
        <v>28</v>
      </c>
      <c r="P917" t="s">
        <v>29</v>
      </c>
      <c r="Q917" t="s">
        <v>30</v>
      </c>
      <c r="R917" t="s">
        <v>21</v>
      </c>
      <c r="S917" t="s">
        <v>2557</v>
      </c>
      <c r="T917" t="s">
        <v>21</v>
      </c>
      <c r="U917" t="s">
        <v>63</v>
      </c>
      <c r="V917">
        <v>9.6166666666666671</v>
      </c>
      <c r="W917" t="s">
        <v>2593</v>
      </c>
      <c r="X917">
        <v>2</v>
      </c>
    </row>
    <row r="918" spans="1:24">
      <c r="A918" t="s">
        <v>1260</v>
      </c>
      <c r="B918" t="s">
        <v>17</v>
      </c>
      <c r="C918" t="s">
        <v>66</v>
      </c>
      <c r="D918" t="s">
        <v>44</v>
      </c>
      <c r="E918" t="s">
        <v>45</v>
      </c>
      <c r="F918" t="s">
        <v>21</v>
      </c>
      <c r="G918">
        <v>48</v>
      </c>
      <c r="H918" t="s">
        <v>21</v>
      </c>
      <c r="I918" t="s">
        <v>21</v>
      </c>
      <c r="J918" t="s">
        <v>23</v>
      </c>
      <c r="K918" t="s">
        <v>152</v>
      </c>
      <c r="L918" t="s">
        <v>124</v>
      </c>
      <c r="M918" t="s">
        <v>127</v>
      </c>
      <c r="N918" t="s">
        <v>27</v>
      </c>
      <c r="O918" t="s">
        <v>28</v>
      </c>
      <c r="P918" t="s">
        <v>29</v>
      </c>
      <c r="Q918" t="s">
        <v>30</v>
      </c>
      <c r="R918" t="s">
        <v>21</v>
      </c>
      <c r="S918" t="s">
        <v>2557</v>
      </c>
      <c r="T918" t="s">
        <v>21</v>
      </c>
      <c r="U918" t="s">
        <v>36</v>
      </c>
      <c r="V918">
        <v>2.3333333333333335</v>
      </c>
      <c r="W918" t="s">
        <v>2593</v>
      </c>
      <c r="X918">
        <v>11</v>
      </c>
    </row>
    <row r="919" spans="1:24">
      <c r="A919" t="s">
        <v>3174</v>
      </c>
      <c r="B919" t="s">
        <v>17</v>
      </c>
      <c r="C919" t="s">
        <v>135</v>
      </c>
      <c r="D919" t="s">
        <v>44</v>
      </c>
      <c r="E919" t="s">
        <v>33</v>
      </c>
      <c r="F919" t="s">
        <v>21</v>
      </c>
      <c r="G919">
        <v>1924</v>
      </c>
      <c r="H919" t="s">
        <v>21</v>
      </c>
      <c r="I919" t="s">
        <v>21</v>
      </c>
      <c r="J919" t="s">
        <v>23</v>
      </c>
      <c r="K919" t="s">
        <v>74</v>
      </c>
      <c r="L919" t="s">
        <v>61</v>
      </c>
      <c r="M919" t="s">
        <v>232</v>
      </c>
      <c r="N919" t="s">
        <v>27</v>
      </c>
      <c r="O919" t="s">
        <v>28</v>
      </c>
      <c r="P919" t="s">
        <v>29</v>
      </c>
      <c r="Q919" t="s">
        <v>30</v>
      </c>
      <c r="R919" t="s">
        <v>21</v>
      </c>
      <c r="S919" t="s">
        <v>2557</v>
      </c>
      <c r="T919" t="s">
        <v>21</v>
      </c>
      <c r="U919" t="s">
        <v>63</v>
      </c>
      <c r="V919">
        <v>2.8333333333333335</v>
      </c>
      <c r="W919" t="s">
        <v>2593</v>
      </c>
      <c r="X919">
        <v>2</v>
      </c>
    </row>
    <row r="920" spans="1:24">
      <c r="A920" t="s">
        <v>3175</v>
      </c>
      <c r="B920" t="s">
        <v>31</v>
      </c>
      <c r="C920" t="s">
        <v>43</v>
      </c>
      <c r="D920" t="s">
        <v>44</v>
      </c>
      <c r="E920" t="s">
        <v>45</v>
      </c>
      <c r="F920" t="s">
        <v>21</v>
      </c>
      <c r="G920">
        <v>99</v>
      </c>
      <c r="H920" t="s">
        <v>21</v>
      </c>
      <c r="I920" t="s">
        <v>21</v>
      </c>
      <c r="J920" t="s">
        <v>23</v>
      </c>
      <c r="K920" t="s">
        <v>219</v>
      </c>
      <c r="L920" t="s">
        <v>119</v>
      </c>
      <c r="M920" t="s">
        <v>211</v>
      </c>
      <c r="N920" t="s">
        <v>27</v>
      </c>
      <c r="O920" t="s">
        <v>28</v>
      </c>
      <c r="P920" t="s">
        <v>29</v>
      </c>
      <c r="Q920" t="s">
        <v>30</v>
      </c>
      <c r="R920" t="s">
        <v>21</v>
      </c>
      <c r="S920" t="s">
        <v>2557</v>
      </c>
      <c r="T920" t="s">
        <v>21</v>
      </c>
      <c r="U920" t="s">
        <v>118</v>
      </c>
      <c r="V920">
        <v>2.65</v>
      </c>
      <c r="W920" t="s">
        <v>2593</v>
      </c>
      <c r="X920">
        <v>7</v>
      </c>
    </row>
    <row r="921" spans="1:24">
      <c r="A921" t="s">
        <v>3176</v>
      </c>
      <c r="B921" t="s">
        <v>17</v>
      </c>
      <c r="C921" t="s">
        <v>94</v>
      </c>
      <c r="D921" t="s">
        <v>44</v>
      </c>
      <c r="E921" t="s">
        <v>33</v>
      </c>
      <c r="F921" t="s">
        <v>21</v>
      </c>
      <c r="G921">
        <v>0</v>
      </c>
      <c r="H921" t="s">
        <v>35</v>
      </c>
      <c r="I921" t="s">
        <v>21</v>
      </c>
      <c r="J921" t="s">
        <v>23</v>
      </c>
      <c r="K921" t="s">
        <v>24</v>
      </c>
      <c r="L921" t="s">
        <v>124</v>
      </c>
      <c r="M921" t="s">
        <v>776</v>
      </c>
      <c r="N921" t="s">
        <v>27</v>
      </c>
      <c r="O921" t="s">
        <v>28</v>
      </c>
      <c r="P921" t="s">
        <v>29</v>
      </c>
      <c r="Q921" t="s">
        <v>30</v>
      </c>
      <c r="R921" t="s">
        <v>21</v>
      </c>
      <c r="S921" t="s">
        <v>2557</v>
      </c>
      <c r="T921" t="s">
        <v>21</v>
      </c>
      <c r="U921" t="s">
        <v>36</v>
      </c>
      <c r="V921">
        <v>11.016666666666667</v>
      </c>
      <c r="W921" t="s">
        <v>2594</v>
      </c>
      <c r="X921">
        <v>11</v>
      </c>
    </row>
    <row r="922" spans="1:24">
      <c r="A922" t="s">
        <v>2226</v>
      </c>
      <c r="B922" t="s">
        <v>97</v>
      </c>
      <c r="C922" t="s">
        <v>135</v>
      </c>
      <c r="D922" t="s">
        <v>44</v>
      </c>
      <c r="E922" t="s">
        <v>45</v>
      </c>
      <c r="F922" t="s">
        <v>21</v>
      </c>
      <c r="G922">
        <v>287</v>
      </c>
      <c r="H922" t="s">
        <v>35</v>
      </c>
      <c r="I922" t="s">
        <v>21</v>
      </c>
      <c r="J922" t="s">
        <v>23</v>
      </c>
      <c r="K922" t="s">
        <v>24</v>
      </c>
      <c r="L922" t="s">
        <v>124</v>
      </c>
      <c r="M922" t="s">
        <v>139</v>
      </c>
      <c r="N922" t="s">
        <v>27</v>
      </c>
      <c r="O922" t="s">
        <v>28</v>
      </c>
      <c r="P922" t="s">
        <v>29</v>
      </c>
      <c r="Q922" t="s">
        <v>30</v>
      </c>
      <c r="R922" t="s">
        <v>21</v>
      </c>
      <c r="S922" t="s">
        <v>2557</v>
      </c>
      <c r="T922" t="s">
        <v>21</v>
      </c>
      <c r="U922" t="s">
        <v>36</v>
      </c>
      <c r="V922">
        <v>3.0333333333333332</v>
      </c>
      <c r="W922" t="s">
        <v>2594</v>
      </c>
      <c r="X922">
        <v>11</v>
      </c>
    </row>
    <row r="923" spans="1:24">
      <c r="A923" t="s">
        <v>2408</v>
      </c>
      <c r="B923" t="s">
        <v>76</v>
      </c>
      <c r="C923" t="s">
        <v>56</v>
      </c>
      <c r="D923" t="s">
        <v>44</v>
      </c>
      <c r="E923" t="s">
        <v>33</v>
      </c>
      <c r="F923" t="s">
        <v>35</v>
      </c>
      <c r="G923">
        <v>-386</v>
      </c>
      <c r="H923" t="s">
        <v>21</v>
      </c>
      <c r="I923" t="s">
        <v>35</v>
      </c>
      <c r="J923" t="s">
        <v>23</v>
      </c>
      <c r="K923" t="s">
        <v>85</v>
      </c>
      <c r="L923" t="s">
        <v>124</v>
      </c>
      <c r="M923" t="s">
        <v>1817</v>
      </c>
      <c r="N923" t="s">
        <v>27</v>
      </c>
      <c r="O923" t="s">
        <v>28</v>
      </c>
      <c r="P923" t="s">
        <v>29</v>
      </c>
      <c r="Q923" t="s">
        <v>30</v>
      </c>
      <c r="R923" t="s">
        <v>35</v>
      </c>
      <c r="S923" t="s">
        <v>2557</v>
      </c>
      <c r="T923" t="s">
        <v>21</v>
      </c>
      <c r="U923" t="s">
        <v>36</v>
      </c>
      <c r="V923">
        <v>7.95</v>
      </c>
      <c r="W923" t="s">
        <v>2595</v>
      </c>
      <c r="X923">
        <v>11</v>
      </c>
    </row>
    <row r="924" spans="1:24">
      <c r="A924" t="s">
        <v>3177</v>
      </c>
      <c r="B924" t="s">
        <v>71</v>
      </c>
      <c r="C924" t="s">
        <v>72</v>
      </c>
      <c r="D924" t="s">
        <v>44</v>
      </c>
      <c r="E924" t="s">
        <v>45</v>
      </c>
      <c r="F924" t="s">
        <v>21</v>
      </c>
      <c r="G924">
        <v>1190</v>
      </c>
      <c r="H924" t="s">
        <v>21</v>
      </c>
      <c r="I924" t="s">
        <v>21</v>
      </c>
      <c r="J924" t="s">
        <v>23</v>
      </c>
      <c r="K924" t="s">
        <v>219</v>
      </c>
      <c r="L924" t="s">
        <v>92</v>
      </c>
      <c r="M924" t="s">
        <v>734</v>
      </c>
      <c r="N924" t="s">
        <v>27</v>
      </c>
      <c r="O924" t="s">
        <v>28</v>
      </c>
      <c r="P924" t="s">
        <v>29</v>
      </c>
      <c r="Q924" t="s">
        <v>30</v>
      </c>
      <c r="R924" t="s">
        <v>21</v>
      </c>
      <c r="S924" t="s">
        <v>2557</v>
      </c>
      <c r="T924" t="s">
        <v>21</v>
      </c>
      <c r="U924" t="s">
        <v>219</v>
      </c>
      <c r="V924">
        <v>2.2666666666666666</v>
      </c>
      <c r="W924" t="s">
        <v>2593</v>
      </c>
      <c r="X924">
        <v>8</v>
      </c>
    </row>
    <row r="925" spans="1:24">
      <c r="A925" t="s">
        <v>3178</v>
      </c>
      <c r="B925" t="s">
        <v>97</v>
      </c>
      <c r="C925" t="s">
        <v>32</v>
      </c>
      <c r="D925" t="s">
        <v>44</v>
      </c>
      <c r="E925" t="s">
        <v>33</v>
      </c>
      <c r="F925" t="s">
        <v>21</v>
      </c>
      <c r="G925">
        <v>11386</v>
      </c>
      <c r="H925" t="s">
        <v>35</v>
      </c>
      <c r="I925" t="s">
        <v>21</v>
      </c>
      <c r="J925" t="s">
        <v>23</v>
      </c>
      <c r="K925" t="s">
        <v>85</v>
      </c>
      <c r="L925" t="s">
        <v>124</v>
      </c>
      <c r="M925" t="s">
        <v>605</v>
      </c>
      <c r="N925" t="s">
        <v>27</v>
      </c>
      <c r="O925" t="s">
        <v>28</v>
      </c>
      <c r="P925" t="s">
        <v>29</v>
      </c>
      <c r="Q925" t="s">
        <v>30</v>
      </c>
      <c r="R925" t="s">
        <v>21</v>
      </c>
      <c r="S925" t="s">
        <v>2557</v>
      </c>
      <c r="T925" t="s">
        <v>21</v>
      </c>
      <c r="U925" t="s">
        <v>36</v>
      </c>
      <c r="V925">
        <v>5.9333333333333336</v>
      </c>
      <c r="W925" t="s">
        <v>2594</v>
      </c>
      <c r="X925">
        <v>11</v>
      </c>
    </row>
    <row r="926" spans="1:24">
      <c r="A926" t="s">
        <v>3179</v>
      </c>
      <c r="B926" t="s">
        <v>159</v>
      </c>
      <c r="C926" t="s">
        <v>32</v>
      </c>
      <c r="D926" t="s">
        <v>44</v>
      </c>
      <c r="E926" t="s">
        <v>33</v>
      </c>
      <c r="F926" t="s">
        <v>21</v>
      </c>
      <c r="G926">
        <v>-402</v>
      </c>
      <c r="H926" t="s">
        <v>35</v>
      </c>
      <c r="I926" t="s">
        <v>21</v>
      </c>
      <c r="J926" t="s">
        <v>23</v>
      </c>
      <c r="K926" t="s">
        <v>82</v>
      </c>
      <c r="L926" t="s">
        <v>48</v>
      </c>
      <c r="M926" t="s">
        <v>391</v>
      </c>
      <c r="N926" t="s">
        <v>27</v>
      </c>
      <c r="O926" t="s">
        <v>28</v>
      </c>
      <c r="P926" t="s">
        <v>29</v>
      </c>
      <c r="Q926" t="s">
        <v>30</v>
      </c>
      <c r="R926" t="s">
        <v>21</v>
      </c>
      <c r="S926" t="s">
        <v>2557</v>
      </c>
      <c r="T926" t="s">
        <v>21</v>
      </c>
      <c r="U926" t="s">
        <v>40</v>
      </c>
      <c r="V926">
        <v>2.25</v>
      </c>
      <c r="W926" t="s">
        <v>2594</v>
      </c>
      <c r="X926">
        <v>4</v>
      </c>
    </row>
    <row r="927" spans="1:24">
      <c r="A927" t="s">
        <v>2055</v>
      </c>
      <c r="B927" t="s">
        <v>17</v>
      </c>
      <c r="C927" t="s">
        <v>87</v>
      </c>
      <c r="D927" t="s">
        <v>44</v>
      </c>
      <c r="E927" t="s">
        <v>33</v>
      </c>
      <c r="F927" t="s">
        <v>21</v>
      </c>
      <c r="G927">
        <v>105</v>
      </c>
      <c r="H927" t="s">
        <v>35</v>
      </c>
      <c r="I927" t="s">
        <v>21</v>
      </c>
      <c r="J927" t="s">
        <v>23</v>
      </c>
      <c r="K927" t="s">
        <v>152</v>
      </c>
      <c r="L927" t="s">
        <v>124</v>
      </c>
      <c r="M927" t="s">
        <v>421</v>
      </c>
      <c r="N927" t="s">
        <v>27</v>
      </c>
      <c r="O927" t="s">
        <v>28</v>
      </c>
      <c r="P927" t="s">
        <v>29</v>
      </c>
      <c r="Q927" t="s">
        <v>30</v>
      </c>
      <c r="R927" t="s">
        <v>21</v>
      </c>
      <c r="S927" t="s">
        <v>2557</v>
      </c>
      <c r="T927" t="s">
        <v>21</v>
      </c>
      <c r="U927" t="s">
        <v>36</v>
      </c>
      <c r="V927">
        <v>1.25</v>
      </c>
      <c r="W927" t="s">
        <v>2594</v>
      </c>
      <c r="X927">
        <v>11</v>
      </c>
    </row>
    <row r="928" spans="1:24">
      <c r="A928" t="s">
        <v>3180</v>
      </c>
      <c r="B928" t="s">
        <v>97</v>
      </c>
      <c r="C928" t="s">
        <v>32</v>
      </c>
      <c r="D928" t="s">
        <v>44</v>
      </c>
      <c r="E928" t="s">
        <v>33</v>
      </c>
      <c r="F928" t="s">
        <v>21</v>
      </c>
      <c r="G928">
        <v>469</v>
      </c>
      <c r="H928" t="s">
        <v>21</v>
      </c>
      <c r="I928" t="s">
        <v>35</v>
      </c>
      <c r="J928" t="s">
        <v>23</v>
      </c>
      <c r="K928" t="s">
        <v>63</v>
      </c>
      <c r="L928" t="s">
        <v>61</v>
      </c>
      <c r="M928" t="s">
        <v>274</v>
      </c>
      <c r="N928" t="s">
        <v>27</v>
      </c>
      <c r="O928" t="s">
        <v>28</v>
      </c>
      <c r="P928" t="s">
        <v>29</v>
      </c>
      <c r="Q928" t="s">
        <v>30</v>
      </c>
      <c r="R928" t="s">
        <v>21</v>
      </c>
      <c r="S928" t="s">
        <v>2557</v>
      </c>
      <c r="T928" t="s">
        <v>21</v>
      </c>
      <c r="U928" t="s">
        <v>63</v>
      </c>
      <c r="V928">
        <v>1.85</v>
      </c>
      <c r="W928" t="s">
        <v>2595</v>
      </c>
      <c r="X928">
        <v>2</v>
      </c>
    </row>
    <row r="929" spans="1:24">
      <c r="A929" t="s">
        <v>3181</v>
      </c>
      <c r="B929" t="s">
        <v>97</v>
      </c>
      <c r="C929" t="s">
        <v>32</v>
      </c>
      <c r="D929" t="s">
        <v>44</v>
      </c>
      <c r="E929" t="s">
        <v>33</v>
      </c>
      <c r="F929" t="s">
        <v>21</v>
      </c>
      <c r="G929">
        <v>85</v>
      </c>
      <c r="H929" t="s">
        <v>21</v>
      </c>
      <c r="I929" t="s">
        <v>21</v>
      </c>
      <c r="J929" t="s">
        <v>23</v>
      </c>
      <c r="K929" t="s">
        <v>47</v>
      </c>
      <c r="L929" t="s">
        <v>119</v>
      </c>
      <c r="M929" t="s">
        <v>75</v>
      </c>
      <c r="N929" t="s">
        <v>27</v>
      </c>
      <c r="O929" t="s">
        <v>28</v>
      </c>
      <c r="P929" t="s">
        <v>29</v>
      </c>
      <c r="Q929" t="s">
        <v>30</v>
      </c>
      <c r="R929" t="s">
        <v>21</v>
      </c>
      <c r="S929" t="s">
        <v>2557</v>
      </c>
      <c r="T929" t="s">
        <v>21</v>
      </c>
      <c r="U929" t="s">
        <v>118</v>
      </c>
      <c r="V929">
        <v>2.5166666666666666</v>
      </c>
      <c r="W929" t="s">
        <v>2593</v>
      </c>
      <c r="X929">
        <v>7</v>
      </c>
    </row>
    <row r="930" spans="1:24">
      <c r="A930" t="s">
        <v>3182</v>
      </c>
      <c r="B930" t="s">
        <v>17</v>
      </c>
      <c r="C930" t="s">
        <v>87</v>
      </c>
      <c r="D930" t="s">
        <v>44</v>
      </c>
      <c r="E930" t="s">
        <v>33</v>
      </c>
      <c r="F930" t="s">
        <v>21</v>
      </c>
      <c r="G930">
        <v>1009</v>
      </c>
      <c r="H930" t="s">
        <v>35</v>
      </c>
      <c r="I930" t="s">
        <v>21</v>
      </c>
      <c r="J930" t="s">
        <v>23</v>
      </c>
      <c r="K930" t="s">
        <v>99</v>
      </c>
      <c r="L930" t="s">
        <v>100</v>
      </c>
      <c r="M930" t="s">
        <v>394</v>
      </c>
      <c r="N930" t="s">
        <v>27</v>
      </c>
      <c r="O930" t="s">
        <v>28</v>
      </c>
      <c r="P930" t="s">
        <v>29</v>
      </c>
      <c r="Q930" t="s">
        <v>30</v>
      </c>
      <c r="R930" t="s">
        <v>21</v>
      </c>
      <c r="S930" t="s">
        <v>2557</v>
      </c>
      <c r="T930" t="s">
        <v>21</v>
      </c>
      <c r="U930" t="s">
        <v>27</v>
      </c>
      <c r="V930">
        <v>4.2166666666666668</v>
      </c>
      <c r="W930" t="s">
        <v>2594</v>
      </c>
      <c r="X930">
        <v>1</v>
      </c>
    </row>
    <row r="931" spans="1:24">
      <c r="A931" t="s">
        <v>3183</v>
      </c>
      <c r="B931" t="s">
        <v>110</v>
      </c>
      <c r="C931" t="s">
        <v>87</v>
      </c>
      <c r="D931" t="s">
        <v>44</v>
      </c>
      <c r="E931" t="s">
        <v>33</v>
      </c>
      <c r="F931" t="s">
        <v>21</v>
      </c>
      <c r="G931">
        <v>-296</v>
      </c>
      <c r="H931" t="s">
        <v>35</v>
      </c>
      <c r="I931" t="s">
        <v>21</v>
      </c>
      <c r="J931" t="s">
        <v>23</v>
      </c>
      <c r="K931" t="s">
        <v>85</v>
      </c>
      <c r="L931" t="s">
        <v>48</v>
      </c>
      <c r="M931" t="s">
        <v>158</v>
      </c>
      <c r="N931" t="s">
        <v>27</v>
      </c>
      <c r="O931" t="s">
        <v>28</v>
      </c>
      <c r="P931" t="s">
        <v>29</v>
      </c>
      <c r="Q931" t="s">
        <v>30</v>
      </c>
      <c r="R931" t="s">
        <v>21</v>
      </c>
      <c r="S931" t="s">
        <v>2557</v>
      </c>
      <c r="T931" t="s">
        <v>21</v>
      </c>
      <c r="U931" t="s">
        <v>40</v>
      </c>
      <c r="V931">
        <v>1.35</v>
      </c>
      <c r="W931" t="s">
        <v>2594</v>
      </c>
      <c r="X931">
        <v>4</v>
      </c>
    </row>
    <row r="932" spans="1:24">
      <c r="A932" t="s">
        <v>3184</v>
      </c>
      <c r="B932" t="s">
        <v>31</v>
      </c>
      <c r="C932" t="s">
        <v>87</v>
      </c>
      <c r="D932" t="s">
        <v>44</v>
      </c>
      <c r="E932" t="s">
        <v>45</v>
      </c>
      <c r="F932" t="s">
        <v>21</v>
      </c>
      <c r="G932">
        <v>621</v>
      </c>
      <c r="H932" t="s">
        <v>21</v>
      </c>
      <c r="I932" t="s">
        <v>21</v>
      </c>
      <c r="J932" t="s">
        <v>23</v>
      </c>
      <c r="K932" t="s">
        <v>219</v>
      </c>
      <c r="L932" t="s">
        <v>119</v>
      </c>
      <c r="M932" t="s">
        <v>312</v>
      </c>
      <c r="N932" t="s">
        <v>27</v>
      </c>
      <c r="O932" t="s">
        <v>28</v>
      </c>
      <c r="P932" t="s">
        <v>29</v>
      </c>
      <c r="Q932" t="s">
        <v>30</v>
      </c>
      <c r="R932" t="s">
        <v>21</v>
      </c>
      <c r="S932" t="s">
        <v>2557</v>
      </c>
      <c r="T932" t="s">
        <v>21</v>
      </c>
      <c r="U932" t="s">
        <v>118</v>
      </c>
      <c r="V932">
        <v>3.6166666666666667</v>
      </c>
      <c r="W932" t="s">
        <v>2593</v>
      </c>
      <c r="X932">
        <v>7</v>
      </c>
    </row>
    <row r="933" spans="1:24">
      <c r="A933" t="s">
        <v>3185</v>
      </c>
      <c r="B933" t="s">
        <v>159</v>
      </c>
      <c r="C933" t="s">
        <v>72</v>
      </c>
      <c r="D933" t="s">
        <v>44</v>
      </c>
      <c r="E933" t="s">
        <v>45</v>
      </c>
      <c r="F933" t="s">
        <v>21</v>
      </c>
      <c r="G933">
        <v>1100</v>
      </c>
      <c r="H933" t="s">
        <v>35</v>
      </c>
      <c r="I933" t="s">
        <v>35</v>
      </c>
      <c r="J933" t="s">
        <v>23</v>
      </c>
      <c r="K933" t="s">
        <v>36</v>
      </c>
      <c r="L933" t="s">
        <v>92</v>
      </c>
      <c r="M933" t="s">
        <v>143</v>
      </c>
      <c r="N933" t="s">
        <v>27</v>
      </c>
      <c r="O933" t="s">
        <v>28</v>
      </c>
      <c r="P933" t="s">
        <v>29</v>
      </c>
      <c r="Q933" t="s">
        <v>30</v>
      </c>
      <c r="R933" t="s">
        <v>21</v>
      </c>
      <c r="S933" t="s">
        <v>2557</v>
      </c>
      <c r="T933" t="s">
        <v>21</v>
      </c>
      <c r="U933" t="s">
        <v>219</v>
      </c>
      <c r="V933">
        <v>1.1166666666666667</v>
      </c>
      <c r="W933" t="s">
        <v>2592</v>
      </c>
      <c r="X933">
        <v>8</v>
      </c>
    </row>
    <row r="934" spans="1:24">
      <c r="A934" t="s">
        <v>3186</v>
      </c>
      <c r="B934" t="s">
        <v>159</v>
      </c>
      <c r="C934" t="s">
        <v>72</v>
      </c>
      <c r="D934" t="s">
        <v>44</v>
      </c>
      <c r="E934" t="s">
        <v>45</v>
      </c>
      <c r="F934" t="s">
        <v>21</v>
      </c>
      <c r="G934">
        <v>741</v>
      </c>
      <c r="H934" t="s">
        <v>35</v>
      </c>
      <c r="I934" t="s">
        <v>21</v>
      </c>
      <c r="J934" t="s">
        <v>23</v>
      </c>
      <c r="K934" t="s">
        <v>36</v>
      </c>
      <c r="L934" t="s">
        <v>92</v>
      </c>
      <c r="M934" t="s">
        <v>766</v>
      </c>
      <c r="N934" t="s">
        <v>27</v>
      </c>
      <c r="O934" t="s">
        <v>28</v>
      </c>
      <c r="P934" t="s">
        <v>29</v>
      </c>
      <c r="Q934" t="s">
        <v>30</v>
      </c>
      <c r="R934" t="s">
        <v>21</v>
      </c>
      <c r="S934" t="s">
        <v>2557</v>
      </c>
      <c r="T934" t="s">
        <v>21</v>
      </c>
      <c r="U934" t="s">
        <v>219</v>
      </c>
      <c r="V934">
        <v>3.9666666666666668</v>
      </c>
      <c r="W934" t="s">
        <v>2594</v>
      </c>
      <c r="X934">
        <v>8</v>
      </c>
    </row>
    <row r="935" spans="1:24">
      <c r="A935" t="s">
        <v>2028</v>
      </c>
      <c r="B935" t="s">
        <v>97</v>
      </c>
      <c r="C935" t="s">
        <v>72</v>
      </c>
      <c r="D935" t="s">
        <v>44</v>
      </c>
      <c r="E935" t="s">
        <v>33</v>
      </c>
      <c r="F935" t="s">
        <v>21</v>
      </c>
      <c r="G935">
        <v>35</v>
      </c>
      <c r="H935" t="s">
        <v>21</v>
      </c>
      <c r="I935" t="s">
        <v>35</v>
      </c>
      <c r="J935" t="s">
        <v>23</v>
      </c>
      <c r="K935" t="s">
        <v>47</v>
      </c>
      <c r="L935" t="s">
        <v>119</v>
      </c>
      <c r="M935" t="s">
        <v>168</v>
      </c>
      <c r="N935" t="s">
        <v>27</v>
      </c>
      <c r="O935" t="s">
        <v>28</v>
      </c>
      <c r="P935" t="s">
        <v>29</v>
      </c>
      <c r="Q935" t="s">
        <v>30</v>
      </c>
      <c r="R935" t="s">
        <v>21</v>
      </c>
      <c r="S935" t="s">
        <v>2557</v>
      </c>
      <c r="T935" t="s">
        <v>21</v>
      </c>
      <c r="U935" t="s">
        <v>118</v>
      </c>
      <c r="V935">
        <v>3.8166666666666669</v>
      </c>
      <c r="W935" t="s">
        <v>2595</v>
      </c>
      <c r="X935">
        <v>7</v>
      </c>
    </row>
    <row r="936" spans="1:24">
      <c r="A936" t="s">
        <v>3187</v>
      </c>
      <c r="B936" t="s">
        <v>31</v>
      </c>
      <c r="C936" t="s">
        <v>43</v>
      </c>
      <c r="D936" t="s">
        <v>44</v>
      </c>
      <c r="E936" t="s">
        <v>33</v>
      </c>
      <c r="F936" t="s">
        <v>21</v>
      </c>
      <c r="G936">
        <v>1558</v>
      </c>
      <c r="H936" t="s">
        <v>35</v>
      </c>
      <c r="I936" t="s">
        <v>21</v>
      </c>
      <c r="J936" t="s">
        <v>23</v>
      </c>
      <c r="K936" t="s">
        <v>82</v>
      </c>
      <c r="L936" t="s">
        <v>48</v>
      </c>
      <c r="M936" t="s">
        <v>170</v>
      </c>
      <c r="N936" t="s">
        <v>27</v>
      </c>
      <c r="O936" t="s">
        <v>28</v>
      </c>
      <c r="P936" t="s">
        <v>29</v>
      </c>
      <c r="Q936" t="s">
        <v>30</v>
      </c>
      <c r="R936" t="s">
        <v>21</v>
      </c>
      <c r="S936" t="s">
        <v>2557</v>
      </c>
      <c r="T936" t="s">
        <v>21</v>
      </c>
      <c r="U936" t="s">
        <v>40</v>
      </c>
      <c r="V936">
        <v>1.6166666666666667</v>
      </c>
      <c r="W936" t="s">
        <v>2594</v>
      </c>
      <c r="X936">
        <v>4</v>
      </c>
    </row>
    <row r="937" spans="1:24">
      <c r="A937" t="s">
        <v>3188</v>
      </c>
      <c r="B937" t="s">
        <v>65</v>
      </c>
      <c r="C937" t="s">
        <v>43</v>
      </c>
      <c r="D937" t="s">
        <v>44</v>
      </c>
      <c r="E937" t="s">
        <v>33</v>
      </c>
      <c r="F937" t="s">
        <v>21</v>
      </c>
      <c r="G937">
        <v>1511</v>
      </c>
      <c r="H937" t="s">
        <v>35</v>
      </c>
      <c r="I937" t="s">
        <v>21</v>
      </c>
      <c r="J937" t="s">
        <v>23</v>
      </c>
      <c r="K937" t="s">
        <v>47</v>
      </c>
      <c r="L937" t="s">
        <v>124</v>
      </c>
      <c r="M937" t="s">
        <v>595</v>
      </c>
      <c r="N937" t="s">
        <v>27</v>
      </c>
      <c r="O937" t="s">
        <v>28</v>
      </c>
      <c r="P937" t="s">
        <v>29</v>
      </c>
      <c r="Q937" t="s">
        <v>30</v>
      </c>
      <c r="R937" t="s">
        <v>35</v>
      </c>
      <c r="S937" t="s">
        <v>2557</v>
      </c>
      <c r="T937" t="s">
        <v>21</v>
      </c>
      <c r="U937" t="s">
        <v>36</v>
      </c>
      <c r="V937">
        <v>4.5</v>
      </c>
      <c r="W937" t="s">
        <v>2594</v>
      </c>
      <c r="X937">
        <v>11</v>
      </c>
    </row>
    <row r="938" spans="1:24">
      <c r="A938" t="s">
        <v>3189</v>
      </c>
      <c r="B938" t="s">
        <v>76</v>
      </c>
      <c r="C938" t="s">
        <v>87</v>
      </c>
      <c r="D938" t="s">
        <v>44</v>
      </c>
      <c r="E938" t="s">
        <v>45</v>
      </c>
      <c r="F938" t="s">
        <v>21</v>
      </c>
      <c r="G938">
        <v>982</v>
      </c>
      <c r="H938" t="s">
        <v>21</v>
      </c>
      <c r="I938" t="s">
        <v>21</v>
      </c>
      <c r="J938" t="s">
        <v>23</v>
      </c>
      <c r="K938" t="s">
        <v>60</v>
      </c>
      <c r="L938" t="s">
        <v>119</v>
      </c>
      <c r="M938" t="s">
        <v>148</v>
      </c>
      <c r="N938" t="s">
        <v>27</v>
      </c>
      <c r="O938" t="s">
        <v>28</v>
      </c>
      <c r="P938" t="s">
        <v>29</v>
      </c>
      <c r="Q938" t="s">
        <v>30</v>
      </c>
      <c r="R938" t="s">
        <v>21</v>
      </c>
      <c r="S938" t="s">
        <v>2557</v>
      </c>
      <c r="T938" t="s">
        <v>21</v>
      </c>
      <c r="U938" t="s">
        <v>118</v>
      </c>
      <c r="V938">
        <v>1.75</v>
      </c>
      <c r="W938" t="s">
        <v>2593</v>
      </c>
      <c r="X938">
        <v>7</v>
      </c>
    </row>
    <row r="939" spans="1:24">
      <c r="A939" t="s">
        <v>3190</v>
      </c>
      <c r="B939" t="s">
        <v>186</v>
      </c>
      <c r="C939" t="s">
        <v>72</v>
      </c>
      <c r="D939" t="s">
        <v>44</v>
      </c>
      <c r="E939" t="s">
        <v>33</v>
      </c>
      <c r="F939" t="s">
        <v>21</v>
      </c>
      <c r="G939">
        <v>16</v>
      </c>
      <c r="H939" t="s">
        <v>21</v>
      </c>
      <c r="I939" t="s">
        <v>21</v>
      </c>
      <c r="J939" t="s">
        <v>23</v>
      </c>
      <c r="K939" t="s">
        <v>91</v>
      </c>
      <c r="L939" t="s">
        <v>92</v>
      </c>
      <c r="M939" t="s">
        <v>2053</v>
      </c>
      <c r="N939" t="s">
        <v>27</v>
      </c>
      <c r="O939" t="s">
        <v>28</v>
      </c>
      <c r="P939" t="s">
        <v>29</v>
      </c>
      <c r="Q939" t="s">
        <v>30</v>
      </c>
      <c r="R939" t="s">
        <v>35</v>
      </c>
      <c r="S939" t="s">
        <v>2557</v>
      </c>
      <c r="T939" t="s">
        <v>21</v>
      </c>
      <c r="U939" t="s">
        <v>219</v>
      </c>
      <c r="V939">
        <v>16.5</v>
      </c>
      <c r="W939" t="s">
        <v>2593</v>
      </c>
      <c r="X939">
        <v>8</v>
      </c>
    </row>
    <row r="940" spans="1:24">
      <c r="A940" t="s">
        <v>1380</v>
      </c>
      <c r="B940" t="s">
        <v>186</v>
      </c>
      <c r="C940" t="s">
        <v>43</v>
      </c>
      <c r="D940" t="s">
        <v>44</v>
      </c>
      <c r="E940" t="s">
        <v>45</v>
      </c>
      <c r="F940" t="s">
        <v>21</v>
      </c>
      <c r="G940">
        <v>1</v>
      </c>
      <c r="H940" t="s">
        <v>21</v>
      </c>
      <c r="I940" t="s">
        <v>21</v>
      </c>
      <c r="J940" t="s">
        <v>23</v>
      </c>
      <c r="K940" t="s">
        <v>24</v>
      </c>
      <c r="L940" t="s">
        <v>124</v>
      </c>
      <c r="M940" t="s">
        <v>2054</v>
      </c>
      <c r="N940" t="s">
        <v>27</v>
      </c>
      <c r="O940" t="s">
        <v>28</v>
      </c>
      <c r="P940" t="s">
        <v>29</v>
      </c>
      <c r="Q940" t="s">
        <v>30</v>
      </c>
      <c r="R940" t="s">
        <v>21</v>
      </c>
      <c r="S940" t="s">
        <v>2557</v>
      </c>
      <c r="T940" t="s">
        <v>21</v>
      </c>
      <c r="U940" t="s">
        <v>36</v>
      </c>
      <c r="V940">
        <v>9.6999999999999993</v>
      </c>
      <c r="W940" t="s">
        <v>2593</v>
      </c>
      <c r="X940">
        <v>11</v>
      </c>
    </row>
    <row r="941" spans="1:24">
      <c r="A941" t="s">
        <v>3191</v>
      </c>
      <c r="B941" t="s">
        <v>159</v>
      </c>
      <c r="C941" t="s">
        <v>43</v>
      </c>
      <c r="D941" t="s">
        <v>44</v>
      </c>
      <c r="E941" t="s">
        <v>45</v>
      </c>
      <c r="F941" t="s">
        <v>21</v>
      </c>
      <c r="G941">
        <v>2343</v>
      </c>
      <c r="H941" t="s">
        <v>21</v>
      </c>
      <c r="I941" t="s">
        <v>21</v>
      </c>
      <c r="J941" t="s">
        <v>23</v>
      </c>
      <c r="K941" t="s">
        <v>123</v>
      </c>
      <c r="L941" t="s">
        <v>119</v>
      </c>
      <c r="M941" t="s">
        <v>58</v>
      </c>
      <c r="N941" t="s">
        <v>27</v>
      </c>
      <c r="O941" t="s">
        <v>28</v>
      </c>
      <c r="P941" t="s">
        <v>29</v>
      </c>
      <c r="Q941" t="s">
        <v>30</v>
      </c>
      <c r="R941" t="s">
        <v>21</v>
      </c>
      <c r="S941" t="s">
        <v>2557</v>
      </c>
      <c r="T941" t="s">
        <v>21</v>
      </c>
      <c r="U941" t="s">
        <v>118</v>
      </c>
      <c r="V941">
        <v>3.7666666666666666</v>
      </c>
      <c r="W941" t="s">
        <v>2593</v>
      </c>
      <c r="X941">
        <v>7</v>
      </c>
    </row>
    <row r="942" spans="1:24">
      <c r="A942" t="s">
        <v>3192</v>
      </c>
      <c r="B942" t="s">
        <v>42</v>
      </c>
      <c r="C942" t="s">
        <v>43</v>
      </c>
      <c r="D942" t="s">
        <v>44</v>
      </c>
      <c r="E942" t="s">
        <v>33</v>
      </c>
      <c r="F942" t="s">
        <v>21</v>
      </c>
      <c r="G942">
        <v>81</v>
      </c>
      <c r="H942" t="s">
        <v>35</v>
      </c>
      <c r="I942" t="s">
        <v>21</v>
      </c>
      <c r="J942" t="s">
        <v>23</v>
      </c>
      <c r="K942" t="s">
        <v>99</v>
      </c>
      <c r="L942" t="s">
        <v>100</v>
      </c>
      <c r="M942" t="s">
        <v>26</v>
      </c>
      <c r="N942" t="s">
        <v>27</v>
      </c>
      <c r="O942" t="s">
        <v>28</v>
      </c>
      <c r="P942" t="s">
        <v>29</v>
      </c>
      <c r="Q942" t="s">
        <v>30</v>
      </c>
      <c r="R942" t="s">
        <v>21</v>
      </c>
      <c r="S942" t="s">
        <v>2557</v>
      </c>
      <c r="T942" t="s">
        <v>21</v>
      </c>
      <c r="U942" t="s">
        <v>27</v>
      </c>
      <c r="V942">
        <v>1.3166666666666667</v>
      </c>
      <c r="W942" t="s">
        <v>2594</v>
      </c>
      <c r="X942">
        <v>1</v>
      </c>
    </row>
    <row r="943" spans="1:24">
      <c r="A943" t="s">
        <v>3193</v>
      </c>
      <c r="B943" t="s">
        <v>97</v>
      </c>
      <c r="C943" t="s">
        <v>72</v>
      </c>
      <c r="D943" t="s">
        <v>44</v>
      </c>
      <c r="E943" t="s">
        <v>2553</v>
      </c>
      <c r="F943" t="s">
        <v>21</v>
      </c>
      <c r="G943">
        <v>187</v>
      </c>
      <c r="H943" t="s">
        <v>21</v>
      </c>
      <c r="I943" t="s">
        <v>21</v>
      </c>
      <c r="J943" t="s">
        <v>23</v>
      </c>
      <c r="K943" t="s">
        <v>82</v>
      </c>
      <c r="L943" t="s">
        <v>119</v>
      </c>
      <c r="M943" t="s">
        <v>356</v>
      </c>
      <c r="N943" t="s">
        <v>27</v>
      </c>
      <c r="O943" t="s">
        <v>28</v>
      </c>
      <c r="P943" t="s">
        <v>29</v>
      </c>
      <c r="Q943" t="s">
        <v>30</v>
      </c>
      <c r="R943" t="s">
        <v>21</v>
      </c>
      <c r="S943" t="s">
        <v>2557</v>
      </c>
      <c r="T943" t="s">
        <v>21</v>
      </c>
      <c r="U943" t="s">
        <v>118</v>
      </c>
      <c r="V943">
        <v>1.4333333333333333</v>
      </c>
      <c r="W943" t="s">
        <v>2593</v>
      </c>
      <c r="X943">
        <v>7</v>
      </c>
    </row>
    <row r="944" spans="1:24">
      <c r="A944" t="s">
        <v>3194</v>
      </c>
      <c r="B944" t="s">
        <v>31</v>
      </c>
      <c r="C944" t="s">
        <v>56</v>
      </c>
      <c r="D944" t="s">
        <v>44</v>
      </c>
      <c r="E944" t="s">
        <v>33</v>
      </c>
      <c r="F944" t="s">
        <v>21</v>
      </c>
      <c r="G944">
        <v>5739</v>
      </c>
      <c r="H944" t="s">
        <v>35</v>
      </c>
      <c r="I944" t="s">
        <v>35</v>
      </c>
      <c r="J944" t="s">
        <v>23</v>
      </c>
      <c r="K944" t="s">
        <v>152</v>
      </c>
      <c r="L944" t="s">
        <v>124</v>
      </c>
      <c r="M944" t="s">
        <v>850</v>
      </c>
      <c r="N944" t="s">
        <v>27</v>
      </c>
      <c r="O944" t="s">
        <v>28</v>
      </c>
      <c r="P944" t="s">
        <v>29</v>
      </c>
      <c r="Q944" t="s">
        <v>30</v>
      </c>
      <c r="R944" t="s">
        <v>21</v>
      </c>
      <c r="S944" t="s">
        <v>2557</v>
      </c>
      <c r="T944" t="s">
        <v>21</v>
      </c>
      <c r="U944" t="s">
        <v>36</v>
      </c>
      <c r="V944">
        <v>6.2333333333333334</v>
      </c>
      <c r="W944" t="s">
        <v>2592</v>
      </c>
      <c r="X944">
        <v>11</v>
      </c>
    </row>
    <row r="945" spans="1:24">
      <c r="A945" t="s">
        <v>3195</v>
      </c>
      <c r="B945" t="s">
        <v>103</v>
      </c>
      <c r="C945" t="s">
        <v>56</v>
      </c>
      <c r="D945" t="s">
        <v>44</v>
      </c>
      <c r="E945" t="s">
        <v>33</v>
      </c>
      <c r="F945" t="s">
        <v>21</v>
      </c>
      <c r="G945">
        <v>3</v>
      </c>
      <c r="H945" t="s">
        <v>21</v>
      </c>
      <c r="I945" t="s">
        <v>21</v>
      </c>
      <c r="J945" t="s">
        <v>23</v>
      </c>
      <c r="K945" t="s">
        <v>24</v>
      </c>
      <c r="L945" t="s">
        <v>124</v>
      </c>
      <c r="M945" t="s">
        <v>1184</v>
      </c>
      <c r="N945" t="s">
        <v>27</v>
      </c>
      <c r="O945" t="s">
        <v>28</v>
      </c>
      <c r="P945" t="s">
        <v>29</v>
      </c>
      <c r="Q945" t="s">
        <v>30</v>
      </c>
      <c r="R945" t="s">
        <v>35</v>
      </c>
      <c r="S945" t="s">
        <v>2557</v>
      </c>
      <c r="T945" t="s">
        <v>21</v>
      </c>
      <c r="U945" t="s">
        <v>36</v>
      </c>
      <c r="V945">
        <v>16.633333333333333</v>
      </c>
      <c r="W945" t="s">
        <v>2593</v>
      </c>
      <c r="X945">
        <v>11</v>
      </c>
    </row>
    <row r="946" spans="1:24">
      <c r="A946" t="s">
        <v>3196</v>
      </c>
      <c r="B946" t="s">
        <v>17</v>
      </c>
      <c r="C946" t="s">
        <v>56</v>
      </c>
      <c r="D946" t="s">
        <v>44</v>
      </c>
      <c r="E946" t="s">
        <v>20</v>
      </c>
      <c r="F946" t="s">
        <v>21</v>
      </c>
      <c r="G946">
        <v>395</v>
      </c>
      <c r="H946" t="s">
        <v>21</v>
      </c>
      <c r="I946" t="s">
        <v>21</v>
      </c>
      <c r="J946" t="s">
        <v>23</v>
      </c>
      <c r="K946" t="s">
        <v>152</v>
      </c>
      <c r="L946" t="s">
        <v>124</v>
      </c>
      <c r="M946" t="s">
        <v>567</v>
      </c>
      <c r="N946" t="s">
        <v>27</v>
      </c>
      <c r="O946" t="s">
        <v>28</v>
      </c>
      <c r="P946" t="s">
        <v>29</v>
      </c>
      <c r="Q946" t="s">
        <v>30</v>
      </c>
      <c r="R946" t="s">
        <v>21</v>
      </c>
      <c r="S946" t="s">
        <v>2557</v>
      </c>
      <c r="T946" t="s">
        <v>21</v>
      </c>
      <c r="U946" t="s">
        <v>36</v>
      </c>
      <c r="V946">
        <v>7.15</v>
      </c>
      <c r="W946" t="s">
        <v>2593</v>
      </c>
      <c r="X946">
        <v>11</v>
      </c>
    </row>
    <row r="947" spans="1:24">
      <c r="A947" t="s">
        <v>3197</v>
      </c>
      <c r="B947" t="s">
        <v>17</v>
      </c>
      <c r="C947" t="s">
        <v>66</v>
      </c>
      <c r="D947" t="s">
        <v>44</v>
      </c>
      <c r="E947" t="s">
        <v>33</v>
      </c>
      <c r="F947" t="s">
        <v>21</v>
      </c>
      <c r="G947">
        <v>192</v>
      </c>
      <c r="H947" t="s">
        <v>21</v>
      </c>
      <c r="I947" t="s">
        <v>21</v>
      </c>
      <c r="J947" t="s">
        <v>23</v>
      </c>
      <c r="K947" t="s">
        <v>169</v>
      </c>
      <c r="L947" t="s">
        <v>119</v>
      </c>
      <c r="M947" t="s">
        <v>1334</v>
      </c>
      <c r="N947" t="s">
        <v>27</v>
      </c>
      <c r="O947" t="s">
        <v>28</v>
      </c>
      <c r="P947" t="s">
        <v>29</v>
      </c>
      <c r="Q947" t="s">
        <v>30</v>
      </c>
      <c r="R947" t="s">
        <v>21</v>
      </c>
      <c r="S947" t="s">
        <v>2557</v>
      </c>
      <c r="T947" t="s">
        <v>21</v>
      </c>
      <c r="U947" t="s">
        <v>118</v>
      </c>
      <c r="V947">
        <v>7.05</v>
      </c>
      <c r="W947" t="s">
        <v>2593</v>
      </c>
      <c r="X947">
        <v>7</v>
      </c>
    </row>
    <row r="948" spans="1:24">
      <c r="A948" t="s">
        <v>2362</v>
      </c>
      <c r="B948" t="s">
        <v>31</v>
      </c>
      <c r="C948" t="s">
        <v>43</v>
      </c>
      <c r="D948" t="s">
        <v>44</v>
      </c>
      <c r="E948" t="s">
        <v>45</v>
      </c>
      <c r="F948" t="s">
        <v>21</v>
      </c>
      <c r="G948">
        <v>349</v>
      </c>
      <c r="H948" t="s">
        <v>21</v>
      </c>
      <c r="I948" t="s">
        <v>21</v>
      </c>
      <c r="J948" t="s">
        <v>23</v>
      </c>
      <c r="K948" t="s">
        <v>169</v>
      </c>
      <c r="L948" t="s">
        <v>92</v>
      </c>
      <c r="M948" t="s">
        <v>139</v>
      </c>
      <c r="N948" t="s">
        <v>27</v>
      </c>
      <c r="O948" t="s">
        <v>28</v>
      </c>
      <c r="P948" t="s">
        <v>29</v>
      </c>
      <c r="Q948" t="s">
        <v>30</v>
      </c>
      <c r="R948" t="s">
        <v>21</v>
      </c>
      <c r="S948" t="s">
        <v>2557</v>
      </c>
      <c r="T948" t="s">
        <v>21</v>
      </c>
      <c r="U948" t="s">
        <v>219</v>
      </c>
      <c r="V948">
        <v>3.0333333333333332</v>
      </c>
      <c r="W948" t="s">
        <v>2593</v>
      </c>
      <c r="X948">
        <v>8</v>
      </c>
    </row>
    <row r="949" spans="1:24">
      <c r="A949" t="s">
        <v>1930</v>
      </c>
      <c r="B949" t="s">
        <v>186</v>
      </c>
      <c r="C949" t="s">
        <v>56</v>
      </c>
      <c r="D949" t="s">
        <v>44</v>
      </c>
      <c r="E949" t="s">
        <v>33</v>
      </c>
      <c r="F949" t="s">
        <v>21</v>
      </c>
      <c r="G949">
        <v>79</v>
      </c>
      <c r="H949" t="s">
        <v>21</v>
      </c>
      <c r="I949" t="s">
        <v>35</v>
      </c>
      <c r="J949" t="s">
        <v>23</v>
      </c>
      <c r="K949" t="s">
        <v>85</v>
      </c>
      <c r="L949" t="s">
        <v>124</v>
      </c>
      <c r="M949" t="s">
        <v>750</v>
      </c>
      <c r="N949" t="s">
        <v>27</v>
      </c>
      <c r="O949" t="s">
        <v>28</v>
      </c>
      <c r="P949" t="s">
        <v>29</v>
      </c>
      <c r="Q949" t="s">
        <v>30</v>
      </c>
      <c r="R949" t="s">
        <v>21</v>
      </c>
      <c r="S949" t="s">
        <v>2557</v>
      </c>
      <c r="T949" t="s">
        <v>21</v>
      </c>
      <c r="U949" t="s">
        <v>36</v>
      </c>
      <c r="V949">
        <v>1.7333333333333334</v>
      </c>
      <c r="W949" t="s">
        <v>2595</v>
      </c>
      <c r="X949">
        <v>11</v>
      </c>
    </row>
    <row r="950" spans="1:24">
      <c r="A950" t="s">
        <v>3198</v>
      </c>
      <c r="B950" t="s">
        <v>121</v>
      </c>
      <c r="C950" t="s">
        <v>43</v>
      </c>
      <c r="D950" t="s">
        <v>44</v>
      </c>
      <c r="E950" t="s">
        <v>45</v>
      </c>
      <c r="F950" t="s">
        <v>21</v>
      </c>
      <c r="G950">
        <v>0</v>
      </c>
      <c r="H950" t="s">
        <v>21</v>
      </c>
      <c r="I950" t="s">
        <v>21</v>
      </c>
      <c r="J950" t="s">
        <v>23</v>
      </c>
      <c r="K950" t="s">
        <v>336</v>
      </c>
      <c r="L950" t="s">
        <v>119</v>
      </c>
      <c r="M950" t="s">
        <v>239</v>
      </c>
      <c r="N950" t="s">
        <v>27</v>
      </c>
      <c r="O950" t="s">
        <v>28</v>
      </c>
      <c r="P950" t="s">
        <v>29</v>
      </c>
      <c r="Q950" t="s">
        <v>30</v>
      </c>
      <c r="R950" t="s">
        <v>21</v>
      </c>
      <c r="S950" t="s">
        <v>2557</v>
      </c>
      <c r="T950" t="s">
        <v>21</v>
      </c>
      <c r="U950" t="s">
        <v>118</v>
      </c>
      <c r="V950">
        <v>2.7333333333333334</v>
      </c>
      <c r="W950" t="s">
        <v>2593</v>
      </c>
      <c r="X950">
        <v>7</v>
      </c>
    </row>
    <row r="951" spans="1:24">
      <c r="A951" t="s">
        <v>3199</v>
      </c>
      <c r="B951" t="s">
        <v>97</v>
      </c>
      <c r="C951" t="s">
        <v>87</v>
      </c>
      <c r="D951" t="s">
        <v>44</v>
      </c>
      <c r="E951" t="s">
        <v>33</v>
      </c>
      <c r="F951" t="s">
        <v>21</v>
      </c>
      <c r="G951">
        <v>-407</v>
      </c>
      <c r="H951" t="s">
        <v>21</v>
      </c>
      <c r="I951" t="s">
        <v>35</v>
      </c>
      <c r="J951" t="s">
        <v>23</v>
      </c>
      <c r="K951" t="s">
        <v>118</v>
      </c>
      <c r="L951" t="s">
        <v>119</v>
      </c>
      <c r="M951" t="s">
        <v>505</v>
      </c>
      <c r="N951" t="s">
        <v>27</v>
      </c>
      <c r="O951" t="s">
        <v>28</v>
      </c>
      <c r="P951" t="s">
        <v>29</v>
      </c>
      <c r="Q951" t="s">
        <v>30</v>
      </c>
      <c r="R951" t="s">
        <v>21</v>
      </c>
      <c r="S951" t="s">
        <v>2557</v>
      </c>
      <c r="T951" t="s">
        <v>21</v>
      </c>
      <c r="U951" t="s">
        <v>118</v>
      </c>
      <c r="V951">
        <v>3.8333333333333335</v>
      </c>
      <c r="W951" t="s">
        <v>2595</v>
      </c>
      <c r="X951">
        <v>7</v>
      </c>
    </row>
    <row r="952" spans="1:24">
      <c r="A952" t="s">
        <v>3200</v>
      </c>
      <c r="B952" t="s">
        <v>121</v>
      </c>
      <c r="C952" t="s">
        <v>43</v>
      </c>
      <c r="D952" t="s">
        <v>44</v>
      </c>
      <c r="E952" t="s">
        <v>45</v>
      </c>
      <c r="F952" t="s">
        <v>21</v>
      </c>
      <c r="G952">
        <v>1704</v>
      </c>
      <c r="H952" t="s">
        <v>21</v>
      </c>
      <c r="I952" t="s">
        <v>21</v>
      </c>
      <c r="J952" t="s">
        <v>23</v>
      </c>
      <c r="K952" t="s">
        <v>27</v>
      </c>
      <c r="L952" t="s">
        <v>337</v>
      </c>
      <c r="M952" t="s">
        <v>468</v>
      </c>
      <c r="N952" t="s">
        <v>27</v>
      </c>
      <c r="O952" t="s">
        <v>28</v>
      </c>
      <c r="P952" t="s">
        <v>29</v>
      </c>
      <c r="Q952" t="s">
        <v>30</v>
      </c>
      <c r="R952" t="s">
        <v>21</v>
      </c>
      <c r="S952" t="s">
        <v>2557</v>
      </c>
      <c r="T952" t="s">
        <v>21</v>
      </c>
      <c r="U952" t="s">
        <v>243</v>
      </c>
      <c r="V952">
        <v>3.7</v>
      </c>
      <c r="W952" t="s">
        <v>2593</v>
      </c>
      <c r="X952">
        <v>9</v>
      </c>
    </row>
    <row r="953" spans="1:24">
      <c r="A953" t="s">
        <v>3201</v>
      </c>
      <c r="B953" t="s">
        <v>186</v>
      </c>
      <c r="C953" t="s">
        <v>87</v>
      </c>
      <c r="D953" t="s">
        <v>44</v>
      </c>
      <c r="E953" t="s">
        <v>45</v>
      </c>
      <c r="F953" t="s">
        <v>21</v>
      </c>
      <c r="G953">
        <v>18</v>
      </c>
      <c r="H953" t="s">
        <v>35</v>
      </c>
      <c r="I953" t="s">
        <v>35</v>
      </c>
      <c r="J953" t="s">
        <v>23</v>
      </c>
      <c r="K953" t="s">
        <v>17</v>
      </c>
      <c r="L953" t="s">
        <v>48</v>
      </c>
      <c r="M953" t="s">
        <v>460</v>
      </c>
      <c r="N953" t="s">
        <v>27</v>
      </c>
      <c r="O953" t="s">
        <v>28</v>
      </c>
      <c r="P953" t="s">
        <v>29</v>
      </c>
      <c r="Q953" t="s">
        <v>30</v>
      </c>
      <c r="R953" t="s">
        <v>35</v>
      </c>
      <c r="S953" t="s">
        <v>2557</v>
      </c>
      <c r="T953" t="s">
        <v>21</v>
      </c>
      <c r="U953" t="s">
        <v>40</v>
      </c>
      <c r="V953">
        <v>5.9833333333333334</v>
      </c>
      <c r="W953" t="s">
        <v>2592</v>
      </c>
      <c r="X953">
        <v>4</v>
      </c>
    </row>
    <row r="954" spans="1:24">
      <c r="A954" t="s">
        <v>3202</v>
      </c>
      <c r="B954" t="s">
        <v>17</v>
      </c>
      <c r="C954" t="s">
        <v>56</v>
      </c>
      <c r="D954" t="s">
        <v>44</v>
      </c>
      <c r="E954" t="s">
        <v>33</v>
      </c>
      <c r="F954" t="s">
        <v>21</v>
      </c>
      <c r="G954">
        <v>6900</v>
      </c>
      <c r="H954" t="s">
        <v>21</v>
      </c>
      <c r="I954" t="s">
        <v>21</v>
      </c>
      <c r="J954" t="s">
        <v>23</v>
      </c>
      <c r="K954" t="s">
        <v>152</v>
      </c>
      <c r="L954" t="s">
        <v>124</v>
      </c>
      <c r="M954" t="s">
        <v>696</v>
      </c>
      <c r="N954" t="s">
        <v>27</v>
      </c>
      <c r="O954" t="s">
        <v>28</v>
      </c>
      <c r="P954" t="s">
        <v>29</v>
      </c>
      <c r="Q954" t="s">
        <v>30</v>
      </c>
      <c r="R954" t="s">
        <v>21</v>
      </c>
      <c r="S954" t="s">
        <v>2557</v>
      </c>
      <c r="T954" t="s">
        <v>21</v>
      </c>
      <c r="U954" t="s">
        <v>36</v>
      </c>
      <c r="V954">
        <v>13.6</v>
      </c>
      <c r="W954" t="s">
        <v>2593</v>
      </c>
      <c r="X954">
        <v>11</v>
      </c>
    </row>
    <row r="955" spans="1:24">
      <c r="A955" t="s">
        <v>3203</v>
      </c>
      <c r="B955" t="s">
        <v>97</v>
      </c>
      <c r="C955" t="s">
        <v>72</v>
      </c>
      <c r="D955" t="s">
        <v>44</v>
      </c>
      <c r="E955" t="s">
        <v>45</v>
      </c>
      <c r="F955" t="s">
        <v>21</v>
      </c>
      <c r="G955">
        <v>969</v>
      </c>
      <c r="H955" t="s">
        <v>21</v>
      </c>
      <c r="I955" t="s">
        <v>21</v>
      </c>
      <c r="J955" t="s">
        <v>23</v>
      </c>
      <c r="K955" t="s">
        <v>205</v>
      </c>
      <c r="L955" t="s">
        <v>53</v>
      </c>
      <c r="M955" t="s">
        <v>440</v>
      </c>
      <c r="N955" t="s">
        <v>27</v>
      </c>
      <c r="O955" t="s">
        <v>28</v>
      </c>
      <c r="P955" t="s">
        <v>29</v>
      </c>
      <c r="Q955" t="s">
        <v>30</v>
      </c>
      <c r="R955" t="s">
        <v>21</v>
      </c>
      <c r="S955" t="s">
        <v>2557</v>
      </c>
      <c r="T955" t="s">
        <v>21</v>
      </c>
      <c r="U955" t="s">
        <v>74</v>
      </c>
      <c r="V955">
        <v>1.5833333333333333</v>
      </c>
      <c r="W955" t="s">
        <v>2593</v>
      </c>
      <c r="X955">
        <v>6</v>
      </c>
    </row>
    <row r="956" spans="1:24">
      <c r="A956" t="s">
        <v>3204</v>
      </c>
      <c r="B956" t="s">
        <v>159</v>
      </c>
      <c r="C956" t="s">
        <v>32</v>
      </c>
      <c r="D956" t="s">
        <v>44</v>
      </c>
      <c r="E956" t="s">
        <v>33</v>
      </c>
      <c r="F956" t="s">
        <v>21</v>
      </c>
      <c r="G956">
        <v>2478</v>
      </c>
      <c r="H956" t="s">
        <v>21</v>
      </c>
      <c r="I956" t="s">
        <v>35</v>
      </c>
      <c r="J956" t="s">
        <v>23</v>
      </c>
      <c r="K956" t="s">
        <v>85</v>
      </c>
      <c r="L956" t="s">
        <v>124</v>
      </c>
      <c r="M956" t="s">
        <v>487</v>
      </c>
      <c r="N956" t="s">
        <v>27</v>
      </c>
      <c r="O956" t="s">
        <v>28</v>
      </c>
      <c r="P956" t="s">
        <v>29</v>
      </c>
      <c r="Q956" t="s">
        <v>30</v>
      </c>
      <c r="R956" t="s">
        <v>21</v>
      </c>
      <c r="S956" t="s">
        <v>2557</v>
      </c>
      <c r="T956" t="s">
        <v>21</v>
      </c>
      <c r="U956" t="s">
        <v>36</v>
      </c>
      <c r="V956">
        <v>6.583333333333333</v>
      </c>
      <c r="W956" t="s">
        <v>2595</v>
      </c>
      <c r="X956">
        <v>11</v>
      </c>
    </row>
    <row r="957" spans="1:24">
      <c r="A957" t="s">
        <v>3205</v>
      </c>
      <c r="B957" t="s">
        <v>159</v>
      </c>
      <c r="C957" t="s">
        <v>32</v>
      </c>
      <c r="D957" t="s">
        <v>44</v>
      </c>
      <c r="E957" t="s">
        <v>33</v>
      </c>
      <c r="F957" t="s">
        <v>21</v>
      </c>
      <c r="G957">
        <v>133</v>
      </c>
      <c r="H957" t="s">
        <v>21</v>
      </c>
      <c r="I957" t="s">
        <v>21</v>
      </c>
      <c r="J957" t="s">
        <v>23</v>
      </c>
      <c r="K957" t="s">
        <v>205</v>
      </c>
      <c r="L957" t="s">
        <v>48</v>
      </c>
      <c r="M957" t="s">
        <v>157</v>
      </c>
      <c r="N957" t="s">
        <v>27</v>
      </c>
      <c r="O957" t="s">
        <v>28</v>
      </c>
      <c r="P957" t="s">
        <v>29</v>
      </c>
      <c r="Q957" t="s">
        <v>30</v>
      </c>
      <c r="R957" t="s">
        <v>35</v>
      </c>
      <c r="S957" t="s">
        <v>2557</v>
      </c>
      <c r="T957" t="s">
        <v>21</v>
      </c>
      <c r="U957" t="s">
        <v>40</v>
      </c>
      <c r="V957">
        <v>2.85</v>
      </c>
      <c r="W957" t="s">
        <v>2593</v>
      </c>
      <c r="X957">
        <v>4</v>
      </c>
    </row>
    <row r="958" spans="1:24">
      <c r="A958" t="s">
        <v>3206</v>
      </c>
      <c r="B958" t="s">
        <v>65</v>
      </c>
      <c r="C958" t="s">
        <v>72</v>
      </c>
      <c r="D958" t="s">
        <v>44</v>
      </c>
      <c r="E958" t="s">
        <v>45</v>
      </c>
      <c r="F958" t="s">
        <v>21</v>
      </c>
      <c r="G958">
        <v>197</v>
      </c>
      <c r="H958" t="s">
        <v>21</v>
      </c>
      <c r="I958" t="s">
        <v>21</v>
      </c>
      <c r="J958" t="s">
        <v>23</v>
      </c>
      <c r="K958" t="s">
        <v>17</v>
      </c>
      <c r="L958" t="s">
        <v>48</v>
      </c>
      <c r="M958" t="s">
        <v>521</v>
      </c>
      <c r="N958" t="s">
        <v>27</v>
      </c>
      <c r="O958" t="s">
        <v>28</v>
      </c>
      <c r="P958" t="s">
        <v>29</v>
      </c>
      <c r="Q958" t="s">
        <v>30</v>
      </c>
      <c r="R958" t="s">
        <v>35</v>
      </c>
      <c r="S958" t="s">
        <v>2557</v>
      </c>
      <c r="T958" t="s">
        <v>21</v>
      </c>
      <c r="U958" t="s">
        <v>40</v>
      </c>
      <c r="V958">
        <v>4.333333333333333</v>
      </c>
      <c r="W958" t="s">
        <v>2593</v>
      </c>
      <c r="X958">
        <v>4</v>
      </c>
    </row>
    <row r="959" spans="1:24">
      <c r="A959" t="s">
        <v>3207</v>
      </c>
      <c r="B959" t="s">
        <v>97</v>
      </c>
      <c r="C959" t="s">
        <v>72</v>
      </c>
      <c r="D959" t="s">
        <v>44</v>
      </c>
      <c r="E959" t="s">
        <v>33</v>
      </c>
      <c r="F959" t="s">
        <v>21</v>
      </c>
      <c r="G959">
        <v>2305</v>
      </c>
      <c r="H959" t="s">
        <v>21</v>
      </c>
      <c r="I959" t="s">
        <v>21</v>
      </c>
      <c r="J959" t="s">
        <v>23</v>
      </c>
      <c r="K959" t="s">
        <v>40</v>
      </c>
      <c r="L959" t="s">
        <v>92</v>
      </c>
      <c r="M959" t="s">
        <v>432</v>
      </c>
      <c r="N959" t="s">
        <v>27</v>
      </c>
      <c r="O959" t="s">
        <v>28</v>
      </c>
      <c r="P959" t="s">
        <v>29</v>
      </c>
      <c r="Q959" t="s">
        <v>30</v>
      </c>
      <c r="R959" t="s">
        <v>21</v>
      </c>
      <c r="S959" t="s">
        <v>2557</v>
      </c>
      <c r="T959" t="s">
        <v>21</v>
      </c>
      <c r="U959" t="s">
        <v>219</v>
      </c>
      <c r="V959">
        <v>2.3166666666666669</v>
      </c>
      <c r="W959" t="s">
        <v>2593</v>
      </c>
      <c r="X959">
        <v>8</v>
      </c>
    </row>
    <row r="960" spans="1:24">
      <c r="A960" t="s">
        <v>3208</v>
      </c>
      <c r="B960" t="s">
        <v>17</v>
      </c>
      <c r="C960" t="s">
        <v>72</v>
      </c>
      <c r="D960" t="s">
        <v>44</v>
      </c>
      <c r="E960" t="s">
        <v>45</v>
      </c>
      <c r="F960" t="s">
        <v>21</v>
      </c>
      <c r="G960">
        <v>411</v>
      </c>
      <c r="H960" t="s">
        <v>21</v>
      </c>
      <c r="I960" t="s">
        <v>21</v>
      </c>
      <c r="J960" t="s">
        <v>23</v>
      </c>
      <c r="K960" t="s">
        <v>152</v>
      </c>
      <c r="L960" t="s">
        <v>48</v>
      </c>
      <c r="M960" t="s">
        <v>466</v>
      </c>
      <c r="N960" t="s">
        <v>27</v>
      </c>
      <c r="O960" t="s">
        <v>28</v>
      </c>
      <c r="P960" t="s">
        <v>29</v>
      </c>
      <c r="Q960" t="s">
        <v>30</v>
      </c>
      <c r="R960" t="s">
        <v>21</v>
      </c>
      <c r="S960" t="s">
        <v>2557</v>
      </c>
      <c r="T960" t="s">
        <v>21</v>
      </c>
      <c r="U960" t="s">
        <v>40</v>
      </c>
      <c r="V960">
        <v>2.3666666666666667</v>
      </c>
      <c r="W960" t="s">
        <v>2593</v>
      </c>
      <c r="X960">
        <v>4</v>
      </c>
    </row>
    <row r="961" spans="1:24">
      <c r="A961" t="s">
        <v>694</v>
      </c>
      <c r="B961" t="s">
        <v>31</v>
      </c>
      <c r="C961" t="s">
        <v>56</v>
      </c>
      <c r="D961" t="s">
        <v>44</v>
      </c>
      <c r="E961" t="s">
        <v>20</v>
      </c>
      <c r="F961" t="s">
        <v>21</v>
      </c>
      <c r="G961">
        <v>1</v>
      </c>
      <c r="H961" t="s">
        <v>35</v>
      </c>
      <c r="I961" t="s">
        <v>21</v>
      </c>
      <c r="J961" t="s">
        <v>23</v>
      </c>
      <c r="K961" t="s">
        <v>85</v>
      </c>
      <c r="L961" t="s">
        <v>48</v>
      </c>
      <c r="M961" t="s">
        <v>1038</v>
      </c>
      <c r="N961" t="s">
        <v>27</v>
      </c>
      <c r="O961" t="s">
        <v>28</v>
      </c>
      <c r="P961" t="s">
        <v>29</v>
      </c>
      <c r="Q961" t="s">
        <v>30</v>
      </c>
      <c r="R961" t="s">
        <v>21</v>
      </c>
      <c r="S961" t="s">
        <v>2557</v>
      </c>
      <c r="T961" t="s">
        <v>21</v>
      </c>
      <c r="U961" t="s">
        <v>40</v>
      </c>
      <c r="V961">
        <v>4.2833333333333332</v>
      </c>
      <c r="W961" t="s">
        <v>2594</v>
      </c>
      <c r="X961">
        <v>4</v>
      </c>
    </row>
    <row r="962" spans="1:24">
      <c r="A962" t="s">
        <v>3209</v>
      </c>
      <c r="B962" t="s">
        <v>97</v>
      </c>
      <c r="C962" t="s">
        <v>72</v>
      </c>
      <c r="D962" t="s">
        <v>44</v>
      </c>
      <c r="E962" t="s">
        <v>45</v>
      </c>
      <c r="F962" t="s">
        <v>21</v>
      </c>
      <c r="G962">
        <v>1214</v>
      </c>
      <c r="H962" t="s">
        <v>21</v>
      </c>
      <c r="I962" t="s">
        <v>21</v>
      </c>
      <c r="J962" t="s">
        <v>23</v>
      </c>
      <c r="K962" t="s">
        <v>52</v>
      </c>
      <c r="L962" t="s">
        <v>61</v>
      </c>
      <c r="M962" t="s">
        <v>71</v>
      </c>
      <c r="N962" t="s">
        <v>27</v>
      </c>
      <c r="O962" t="s">
        <v>28</v>
      </c>
      <c r="P962" t="s">
        <v>29</v>
      </c>
      <c r="Q962" t="s">
        <v>30</v>
      </c>
      <c r="R962" t="s">
        <v>21</v>
      </c>
      <c r="S962" t="s">
        <v>2557</v>
      </c>
      <c r="T962" t="s">
        <v>21</v>
      </c>
      <c r="U962" t="s">
        <v>63</v>
      </c>
      <c r="V962">
        <v>0.65</v>
      </c>
      <c r="W962" t="s">
        <v>2593</v>
      </c>
      <c r="X962">
        <v>2</v>
      </c>
    </row>
    <row r="963" spans="1:24">
      <c r="A963" t="s">
        <v>3210</v>
      </c>
      <c r="B963" t="s">
        <v>97</v>
      </c>
      <c r="C963" t="s">
        <v>72</v>
      </c>
      <c r="D963" t="s">
        <v>44</v>
      </c>
      <c r="E963" t="s">
        <v>33</v>
      </c>
      <c r="F963" t="s">
        <v>21</v>
      </c>
      <c r="G963">
        <v>775</v>
      </c>
      <c r="H963" t="s">
        <v>21</v>
      </c>
      <c r="I963" t="s">
        <v>21</v>
      </c>
      <c r="J963" t="s">
        <v>23</v>
      </c>
      <c r="K963" t="s">
        <v>63</v>
      </c>
      <c r="L963" t="s">
        <v>61</v>
      </c>
      <c r="M963" t="s">
        <v>494</v>
      </c>
      <c r="N963" t="s">
        <v>27</v>
      </c>
      <c r="O963" t="s">
        <v>28</v>
      </c>
      <c r="P963" t="s">
        <v>29</v>
      </c>
      <c r="Q963" t="s">
        <v>30</v>
      </c>
      <c r="R963" t="s">
        <v>21</v>
      </c>
      <c r="S963" t="s">
        <v>2557</v>
      </c>
      <c r="T963" t="s">
        <v>21</v>
      </c>
      <c r="U963" t="s">
        <v>63</v>
      </c>
      <c r="V963">
        <v>6.0166666666666666</v>
      </c>
      <c r="W963" t="s">
        <v>2593</v>
      </c>
      <c r="X963">
        <v>2</v>
      </c>
    </row>
    <row r="964" spans="1:24">
      <c r="A964" t="s">
        <v>3211</v>
      </c>
      <c r="B964" t="s">
        <v>42</v>
      </c>
      <c r="C964" t="s">
        <v>56</v>
      </c>
      <c r="D964" t="s">
        <v>44</v>
      </c>
      <c r="E964" t="s">
        <v>33</v>
      </c>
      <c r="F964" t="s">
        <v>21</v>
      </c>
      <c r="G964">
        <v>0</v>
      </c>
      <c r="H964" t="s">
        <v>35</v>
      </c>
      <c r="I964" t="s">
        <v>21</v>
      </c>
      <c r="J964" t="s">
        <v>23</v>
      </c>
      <c r="K964" t="s">
        <v>47</v>
      </c>
      <c r="L964" t="s">
        <v>48</v>
      </c>
      <c r="M964" t="s">
        <v>137</v>
      </c>
      <c r="N964" t="s">
        <v>27</v>
      </c>
      <c r="O964" t="s">
        <v>28</v>
      </c>
      <c r="P964" t="s">
        <v>29</v>
      </c>
      <c r="Q964" t="s">
        <v>30</v>
      </c>
      <c r="R964" t="s">
        <v>21</v>
      </c>
      <c r="S964" t="s">
        <v>2557</v>
      </c>
      <c r="T964" t="s">
        <v>21</v>
      </c>
      <c r="U964" t="s">
        <v>40</v>
      </c>
      <c r="V964">
        <v>2.8166666666666669</v>
      </c>
      <c r="W964" t="s">
        <v>2594</v>
      </c>
      <c r="X964">
        <v>4</v>
      </c>
    </row>
    <row r="965" spans="1:24">
      <c r="A965" t="s">
        <v>27</v>
      </c>
      <c r="B965" t="s">
        <v>17</v>
      </c>
      <c r="C965" t="s">
        <v>18</v>
      </c>
      <c r="D965" t="s">
        <v>19</v>
      </c>
      <c r="E965" t="s">
        <v>20</v>
      </c>
      <c r="F965" t="s">
        <v>21</v>
      </c>
      <c r="G965">
        <v>1787</v>
      </c>
      <c r="H965" t="s">
        <v>21</v>
      </c>
      <c r="I965" t="s">
        <v>21</v>
      </c>
      <c r="J965" t="s">
        <v>23</v>
      </c>
      <c r="K965" t="s">
        <v>24</v>
      </c>
      <c r="L965" t="s">
        <v>25</v>
      </c>
      <c r="M965" t="s">
        <v>26</v>
      </c>
      <c r="N965" t="s">
        <v>27</v>
      </c>
      <c r="O965" t="s">
        <v>28</v>
      </c>
      <c r="P965" t="s">
        <v>29</v>
      </c>
      <c r="Q965" t="s">
        <v>30</v>
      </c>
      <c r="R965" t="s">
        <v>21</v>
      </c>
      <c r="S965" t="s">
        <v>2557</v>
      </c>
      <c r="T965" t="s">
        <v>21</v>
      </c>
      <c r="U965" t="s">
        <v>349</v>
      </c>
      <c r="V965">
        <v>1.3166666666666667</v>
      </c>
      <c r="W965" t="s">
        <v>2593</v>
      </c>
      <c r="X965">
        <v>10</v>
      </c>
    </row>
    <row r="966" spans="1:24">
      <c r="A966" t="s">
        <v>465</v>
      </c>
      <c r="B966" t="s">
        <v>221</v>
      </c>
      <c r="C966" t="s">
        <v>144</v>
      </c>
      <c r="D966" t="s">
        <v>19</v>
      </c>
      <c r="E966" t="s">
        <v>33</v>
      </c>
      <c r="F966" t="s">
        <v>21</v>
      </c>
      <c r="G966">
        <v>415</v>
      </c>
      <c r="H966" t="s">
        <v>35</v>
      </c>
      <c r="I966" t="s">
        <v>21</v>
      </c>
      <c r="J966" t="s">
        <v>23</v>
      </c>
      <c r="K966" t="s">
        <v>118</v>
      </c>
      <c r="L966" t="s">
        <v>25</v>
      </c>
      <c r="M966" t="s">
        <v>223</v>
      </c>
      <c r="N966" t="s">
        <v>27</v>
      </c>
      <c r="O966" t="s">
        <v>28</v>
      </c>
      <c r="P966" t="s">
        <v>29</v>
      </c>
      <c r="Q966" t="s">
        <v>30</v>
      </c>
      <c r="R966" t="s">
        <v>21</v>
      </c>
      <c r="S966" t="s">
        <v>2559</v>
      </c>
      <c r="T966" t="s">
        <v>21</v>
      </c>
      <c r="U966" t="s">
        <v>349</v>
      </c>
      <c r="V966">
        <v>5.3833333333333337</v>
      </c>
      <c r="W966" t="s">
        <v>2594</v>
      </c>
      <c r="X966">
        <v>10</v>
      </c>
    </row>
    <row r="967" spans="1:24">
      <c r="A967" t="s">
        <v>297</v>
      </c>
      <c r="B967" t="s">
        <v>106</v>
      </c>
      <c r="C967" t="s">
        <v>87</v>
      </c>
      <c r="D967" t="s">
        <v>19</v>
      </c>
      <c r="E967" t="s">
        <v>33</v>
      </c>
      <c r="F967" t="s">
        <v>21</v>
      </c>
      <c r="G967">
        <v>16873</v>
      </c>
      <c r="H967" t="s">
        <v>21</v>
      </c>
      <c r="I967" t="s">
        <v>21</v>
      </c>
      <c r="J967" t="s">
        <v>23</v>
      </c>
      <c r="K967" t="s">
        <v>118</v>
      </c>
      <c r="L967" t="s">
        <v>25</v>
      </c>
      <c r="M967" t="s">
        <v>229</v>
      </c>
      <c r="N967" t="s">
        <v>27</v>
      </c>
      <c r="O967" t="s">
        <v>28</v>
      </c>
      <c r="P967" t="s">
        <v>29</v>
      </c>
      <c r="Q967" t="s">
        <v>30</v>
      </c>
      <c r="R967" t="s">
        <v>21</v>
      </c>
      <c r="S967" t="s">
        <v>2589</v>
      </c>
      <c r="T967" t="s">
        <v>21</v>
      </c>
      <c r="U967" t="s">
        <v>349</v>
      </c>
      <c r="V967">
        <v>3.7166666666666668</v>
      </c>
      <c r="W967" t="s">
        <v>2593</v>
      </c>
      <c r="X967">
        <v>10</v>
      </c>
    </row>
    <row r="968" spans="1:24">
      <c r="A968" t="s">
        <v>143</v>
      </c>
      <c r="B968" t="s">
        <v>97</v>
      </c>
      <c r="C968" t="s">
        <v>32</v>
      </c>
      <c r="D968" t="s">
        <v>19</v>
      </c>
      <c r="E968" t="s">
        <v>33</v>
      </c>
      <c r="F968" t="s">
        <v>21</v>
      </c>
      <c r="G968">
        <v>338</v>
      </c>
      <c r="H968" t="s">
        <v>35</v>
      </c>
      <c r="I968" t="s">
        <v>21</v>
      </c>
      <c r="J968" t="s">
        <v>23</v>
      </c>
      <c r="K968" t="s">
        <v>234</v>
      </c>
      <c r="L968" t="s">
        <v>100</v>
      </c>
      <c r="M968" t="s">
        <v>235</v>
      </c>
      <c r="N968" t="s">
        <v>27</v>
      </c>
      <c r="O968" t="s">
        <v>28</v>
      </c>
      <c r="P968" t="s">
        <v>29</v>
      </c>
      <c r="Q968" t="s">
        <v>30</v>
      </c>
      <c r="R968" t="s">
        <v>21</v>
      </c>
      <c r="S968" t="s">
        <v>2557</v>
      </c>
      <c r="T968" t="s">
        <v>21</v>
      </c>
      <c r="U968" t="s">
        <v>27</v>
      </c>
      <c r="V968">
        <v>2.5833333333333335</v>
      </c>
      <c r="W968" t="s">
        <v>2594</v>
      </c>
      <c r="X968">
        <v>1</v>
      </c>
    </row>
    <row r="969" spans="1:24">
      <c r="A969" t="s">
        <v>346</v>
      </c>
      <c r="B969" t="s">
        <v>110</v>
      </c>
      <c r="C969" t="s">
        <v>43</v>
      </c>
      <c r="D969" t="s">
        <v>19</v>
      </c>
      <c r="E969" t="s">
        <v>45</v>
      </c>
      <c r="F969" t="s">
        <v>21</v>
      </c>
      <c r="G969">
        <v>1315</v>
      </c>
      <c r="H969" t="s">
        <v>21</v>
      </c>
      <c r="I969" t="s">
        <v>21</v>
      </c>
      <c r="J969" t="s">
        <v>23</v>
      </c>
      <c r="K969" t="s">
        <v>17</v>
      </c>
      <c r="L969" t="s">
        <v>53</v>
      </c>
      <c r="M969" t="s">
        <v>265</v>
      </c>
      <c r="N969" t="s">
        <v>27</v>
      </c>
      <c r="O969" t="s">
        <v>28</v>
      </c>
      <c r="P969" t="s">
        <v>29</v>
      </c>
      <c r="Q969" t="s">
        <v>30</v>
      </c>
      <c r="R969" t="s">
        <v>35</v>
      </c>
      <c r="S969" t="s">
        <v>2557</v>
      </c>
      <c r="T969" t="s">
        <v>21</v>
      </c>
      <c r="U969" t="s">
        <v>74</v>
      </c>
      <c r="V969">
        <v>3.7333333333333334</v>
      </c>
      <c r="W969" t="s">
        <v>2593</v>
      </c>
      <c r="X969">
        <v>6</v>
      </c>
    </row>
    <row r="970" spans="1:24">
      <c r="A970" t="s">
        <v>101</v>
      </c>
      <c r="B970" t="s">
        <v>121</v>
      </c>
      <c r="C970" t="s">
        <v>87</v>
      </c>
      <c r="D970" t="s">
        <v>19</v>
      </c>
      <c r="E970" t="s">
        <v>33</v>
      </c>
      <c r="F970" t="s">
        <v>21</v>
      </c>
      <c r="G970">
        <v>424</v>
      </c>
      <c r="H970" t="s">
        <v>35</v>
      </c>
      <c r="I970" t="s">
        <v>21</v>
      </c>
      <c r="J970" t="s">
        <v>23</v>
      </c>
      <c r="K970" t="s">
        <v>82</v>
      </c>
      <c r="L970" t="s">
        <v>48</v>
      </c>
      <c r="M970" t="s">
        <v>272</v>
      </c>
      <c r="N970" t="s">
        <v>27</v>
      </c>
      <c r="O970" t="s">
        <v>28</v>
      </c>
      <c r="P970" t="s">
        <v>29</v>
      </c>
      <c r="Q970" t="s">
        <v>30</v>
      </c>
      <c r="R970" t="s">
        <v>21</v>
      </c>
      <c r="S970" t="s">
        <v>2557</v>
      </c>
      <c r="T970" t="s">
        <v>21</v>
      </c>
      <c r="U970" t="s">
        <v>40</v>
      </c>
      <c r="V970">
        <v>4.6500000000000004</v>
      </c>
      <c r="W970" t="s">
        <v>2594</v>
      </c>
      <c r="X970">
        <v>4</v>
      </c>
    </row>
    <row r="971" spans="1:24">
      <c r="A971" t="s">
        <v>131</v>
      </c>
      <c r="B971" t="s">
        <v>106</v>
      </c>
      <c r="C971" t="s">
        <v>18</v>
      </c>
      <c r="D971" t="s">
        <v>19</v>
      </c>
      <c r="E971" t="s">
        <v>20</v>
      </c>
      <c r="F971" t="s">
        <v>21</v>
      </c>
      <c r="G971">
        <v>3391</v>
      </c>
      <c r="H971" t="s">
        <v>21</v>
      </c>
      <c r="I971" t="s">
        <v>21</v>
      </c>
      <c r="J971" t="s">
        <v>23</v>
      </c>
      <c r="K971" t="s">
        <v>152</v>
      </c>
      <c r="L971" t="s">
        <v>48</v>
      </c>
      <c r="M971" t="s">
        <v>306</v>
      </c>
      <c r="N971" t="s">
        <v>27</v>
      </c>
      <c r="O971" t="s">
        <v>28</v>
      </c>
      <c r="P971" t="s">
        <v>29</v>
      </c>
      <c r="Q971" t="s">
        <v>30</v>
      </c>
      <c r="R971" t="s">
        <v>35</v>
      </c>
      <c r="S971" t="s">
        <v>2589</v>
      </c>
      <c r="T971" t="s">
        <v>21</v>
      </c>
      <c r="U971" t="s">
        <v>40</v>
      </c>
      <c r="V971">
        <v>4.05</v>
      </c>
      <c r="W971" t="s">
        <v>2593</v>
      </c>
      <c r="X971">
        <v>4</v>
      </c>
    </row>
    <row r="972" spans="1:24">
      <c r="A972" t="s">
        <v>147</v>
      </c>
      <c r="B972" t="s">
        <v>71</v>
      </c>
      <c r="C972" t="s">
        <v>56</v>
      </c>
      <c r="D972" t="s">
        <v>19</v>
      </c>
      <c r="E972" t="s">
        <v>20</v>
      </c>
      <c r="F972" t="s">
        <v>21</v>
      </c>
      <c r="G972">
        <v>52</v>
      </c>
      <c r="H972" t="s">
        <v>21</v>
      </c>
      <c r="I972" t="s">
        <v>21</v>
      </c>
      <c r="J972" t="s">
        <v>23</v>
      </c>
      <c r="K972" t="s">
        <v>91</v>
      </c>
      <c r="L972" t="s">
        <v>92</v>
      </c>
      <c r="M972" t="s">
        <v>322</v>
      </c>
      <c r="N972" t="s">
        <v>27</v>
      </c>
      <c r="O972" t="s">
        <v>28</v>
      </c>
      <c r="P972" t="s">
        <v>29</v>
      </c>
      <c r="Q972" t="s">
        <v>30</v>
      </c>
      <c r="R972" t="s">
        <v>21</v>
      </c>
      <c r="S972" t="s">
        <v>2557</v>
      </c>
      <c r="T972" t="s">
        <v>21</v>
      </c>
      <c r="U972" t="s">
        <v>219</v>
      </c>
      <c r="V972">
        <v>1.1499999999999999</v>
      </c>
      <c r="W972" t="s">
        <v>2593</v>
      </c>
      <c r="X972">
        <v>8</v>
      </c>
    </row>
    <row r="973" spans="1:24">
      <c r="A973" t="s">
        <v>432</v>
      </c>
      <c r="B973" t="s">
        <v>180</v>
      </c>
      <c r="C973" t="s">
        <v>43</v>
      </c>
      <c r="D973" t="s">
        <v>19</v>
      </c>
      <c r="E973" t="s">
        <v>45</v>
      </c>
      <c r="F973" t="s">
        <v>21</v>
      </c>
      <c r="G973">
        <v>-970</v>
      </c>
      <c r="H973" t="s">
        <v>35</v>
      </c>
      <c r="I973" t="s">
        <v>21</v>
      </c>
      <c r="J973" t="s">
        <v>23</v>
      </c>
      <c r="K973" t="s">
        <v>40</v>
      </c>
      <c r="L973" t="s">
        <v>61</v>
      </c>
      <c r="M973" t="s">
        <v>353</v>
      </c>
      <c r="N973" t="s">
        <v>27</v>
      </c>
      <c r="O973" t="s">
        <v>28</v>
      </c>
      <c r="P973" t="s">
        <v>29</v>
      </c>
      <c r="Q973" t="s">
        <v>30</v>
      </c>
      <c r="R973" t="s">
        <v>35</v>
      </c>
      <c r="S973" t="s">
        <v>2589</v>
      </c>
      <c r="T973" t="s">
        <v>21</v>
      </c>
      <c r="U973" t="s">
        <v>63</v>
      </c>
      <c r="V973">
        <v>8.15</v>
      </c>
      <c r="W973" t="s">
        <v>2594</v>
      </c>
      <c r="X973">
        <v>2</v>
      </c>
    </row>
    <row r="974" spans="1:24">
      <c r="A974" t="s">
        <v>782</v>
      </c>
      <c r="B974" t="s">
        <v>186</v>
      </c>
      <c r="C974" t="s">
        <v>72</v>
      </c>
      <c r="D974" t="s">
        <v>19</v>
      </c>
      <c r="E974" t="s">
        <v>33</v>
      </c>
      <c r="F974" t="s">
        <v>21</v>
      </c>
      <c r="G974">
        <v>1641</v>
      </c>
      <c r="H974" t="s">
        <v>35</v>
      </c>
      <c r="I974" t="s">
        <v>21</v>
      </c>
      <c r="J974" t="s">
        <v>23</v>
      </c>
      <c r="K974" t="s">
        <v>82</v>
      </c>
      <c r="L974" t="s">
        <v>48</v>
      </c>
      <c r="M974" t="s">
        <v>241</v>
      </c>
      <c r="N974" t="s">
        <v>27</v>
      </c>
      <c r="O974" t="s">
        <v>28</v>
      </c>
      <c r="P974" t="s">
        <v>29</v>
      </c>
      <c r="Q974" t="s">
        <v>30</v>
      </c>
      <c r="R974" t="s">
        <v>21</v>
      </c>
      <c r="S974" t="s">
        <v>2557</v>
      </c>
      <c r="T974" t="s">
        <v>21</v>
      </c>
      <c r="U974" t="s">
        <v>40</v>
      </c>
      <c r="V974">
        <v>6.333333333333333</v>
      </c>
      <c r="W974" t="s">
        <v>2594</v>
      </c>
      <c r="X974">
        <v>4</v>
      </c>
    </row>
    <row r="975" spans="1:24">
      <c r="A975" t="s">
        <v>54</v>
      </c>
      <c r="B975" t="s">
        <v>126</v>
      </c>
      <c r="C975" t="s">
        <v>72</v>
      </c>
      <c r="D975" t="s">
        <v>19</v>
      </c>
      <c r="E975" t="s">
        <v>45</v>
      </c>
      <c r="F975" t="s">
        <v>21</v>
      </c>
      <c r="G975">
        <v>782</v>
      </c>
      <c r="H975" t="s">
        <v>21</v>
      </c>
      <c r="I975" t="s">
        <v>21</v>
      </c>
      <c r="J975" t="s">
        <v>23</v>
      </c>
      <c r="K975" t="s">
        <v>52</v>
      </c>
      <c r="L975" t="s">
        <v>48</v>
      </c>
      <c r="M975" t="s">
        <v>420</v>
      </c>
      <c r="N975" t="s">
        <v>27</v>
      </c>
      <c r="O975" t="s">
        <v>28</v>
      </c>
      <c r="P975" t="s">
        <v>29</v>
      </c>
      <c r="Q975" t="s">
        <v>30</v>
      </c>
      <c r="R975" t="s">
        <v>21</v>
      </c>
      <c r="S975" t="s">
        <v>2557</v>
      </c>
      <c r="T975" t="s">
        <v>21</v>
      </c>
      <c r="U975" t="s">
        <v>40</v>
      </c>
      <c r="V975">
        <v>4.75</v>
      </c>
      <c r="W975" t="s">
        <v>2593</v>
      </c>
      <c r="X975">
        <v>4</v>
      </c>
    </row>
    <row r="976" spans="1:24">
      <c r="A976" t="s">
        <v>748</v>
      </c>
      <c r="B976" t="s">
        <v>159</v>
      </c>
      <c r="C976" t="s">
        <v>56</v>
      </c>
      <c r="D976" t="s">
        <v>19</v>
      </c>
      <c r="E976" t="s">
        <v>33</v>
      </c>
      <c r="F976" t="s">
        <v>21</v>
      </c>
      <c r="G976">
        <v>1148</v>
      </c>
      <c r="H976" t="s">
        <v>35</v>
      </c>
      <c r="I976" t="s">
        <v>21</v>
      </c>
      <c r="J976" t="s">
        <v>23</v>
      </c>
      <c r="K976" t="s">
        <v>85</v>
      </c>
      <c r="L976" t="s">
        <v>48</v>
      </c>
      <c r="M976" t="s">
        <v>519</v>
      </c>
      <c r="N976" t="s">
        <v>27</v>
      </c>
      <c r="O976" t="s">
        <v>28</v>
      </c>
      <c r="P976" t="s">
        <v>29</v>
      </c>
      <c r="Q976" t="s">
        <v>30</v>
      </c>
      <c r="R976" t="s">
        <v>21</v>
      </c>
      <c r="S976" t="s">
        <v>2557</v>
      </c>
      <c r="T976" t="s">
        <v>21</v>
      </c>
      <c r="U976" t="s">
        <v>40</v>
      </c>
      <c r="V976">
        <v>2.0166666666666666</v>
      </c>
      <c r="W976" t="s">
        <v>2594</v>
      </c>
      <c r="X976">
        <v>4</v>
      </c>
    </row>
    <row r="977" spans="1:24">
      <c r="A977" t="s">
        <v>250</v>
      </c>
      <c r="B977" t="s">
        <v>99</v>
      </c>
      <c r="C977" t="s">
        <v>43</v>
      </c>
      <c r="D977" t="s">
        <v>19</v>
      </c>
      <c r="E977" t="s">
        <v>45</v>
      </c>
      <c r="F977" t="s">
        <v>21</v>
      </c>
      <c r="G977">
        <v>451</v>
      </c>
      <c r="H977" t="s">
        <v>21</v>
      </c>
      <c r="I977" t="s">
        <v>21</v>
      </c>
      <c r="J977" t="s">
        <v>23</v>
      </c>
      <c r="K977" t="s">
        <v>234</v>
      </c>
      <c r="L977" t="s">
        <v>100</v>
      </c>
      <c r="M977" t="s">
        <v>257</v>
      </c>
      <c r="N977" t="s">
        <v>27</v>
      </c>
      <c r="O977" t="s">
        <v>28</v>
      </c>
      <c r="P977" t="s">
        <v>29</v>
      </c>
      <c r="Q977" t="s">
        <v>30</v>
      </c>
      <c r="R977" t="s">
        <v>21</v>
      </c>
      <c r="S977" t="s">
        <v>2556</v>
      </c>
      <c r="T977" t="s">
        <v>21</v>
      </c>
      <c r="U977" t="s">
        <v>27</v>
      </c>
      <c r="V977">
        <v>7.5166666666666666</v>
      </c>
      <c r="W977" t="s">
        <v>2593</v>
      </c>
      <c r="X977">
        <v>1</v>
      </c>
    </row>
    <row r="978" spans="1:24">
      <c r="A978" t="s">
        <v>67</v>
      </c>
      <c r="B978" t="s">
        <v>162</v>
      </c>
      <c r="C978" t="s">
        <v>77</v>
      </c>
      <c r="D978" t="s">
        <v>19</v>
      </c>
      <c r="E978" t="s">
        <v>33</v>
      </c>
      <c r="F978" t="s">
        <v>21</v>
      </c>
      <c r="G978">
        <v>687</v>
      </c>
      <c r="H978" t="s">
        <v>35</v>
      </c>
      <c r="I978" t="s">
        <v>21</v>
      </c>
      <c r="J978" t="s">
        <v>23</v>
      </c>
      <c r="K978" t="s">
        <v>82</v>
      </c>
      <c r="L978" t="s">
        <v>48</v>
      </c>
      <c r="M978" t="s">
        <v>552</v>
      </c>
      <c r="N978" t="s">
        <v>27</v>
      </c>
      <c r="O978" t="s">
        <v>28</v>
      </c>
      <c r="P978" t="s">
        <v>29</v>
      </c>
      <c r="Q978" t="s">
        <v>30</v>
      </c>
      <c r="R978" t="s">
        <v>35</v>
      </c>
      <c r="S978" t="s">
        <v>2589</v>
      </c>
      <c r="T978" t="s">
        <v>21</v>
      </c>
      <c r="U978" t="s">
        <v>40</v>
      </c>
      <c r="V978">
        <v>12.866666666666667</v>
      </c>
      <c r="W978" t="s">
        <v>2594</v>
      </c>
      <c r="X978">
        <v>4</v>
      </c>
    </row>
    <row r="979" spans="1:24">
      <c r="A979" t="s">
        <v>313</v>
      </c>
      <c r="B979" t="s">
        <v>323</v>
      </c>
      <c r="C979" t="s">
        <v>56</v>
      </c>
      <c r="D979" t="s">
        <v>19</v>
      </c>
      <c r="E979" t="s">
        <v>33</v>
      </c>
      <c r="F979" t="s">
        <v>21</v>
      </c>
      <c r="G979">
        <v>182</v>
      </c>
      <c r="H979" t="s">
        <v>21</v>
      </c>
      <c r="I979" t="s">
        <v>21</v>
      </c>
      <c r="J979" t="s">
        <v>23</v>
      </c>
      <c r="K979" t="s">
        <v>40</v>
      </c>
      <c r="L979" t="s">
        <v>61</v>
      </c>
      <c r="M979" t="s">
        <v>106</v>
      </c>
      <c r="N979" t="s">
        <v>27</v>
      </c>
      <c r="O979" t="s">
        <v>28</v>
      </c>
      <c r="P979" t="s">
        <v>29</v>
      </c>
      <c r="Q979" t="s">
        <v>30</v>
      </c>
      <c r="R979" t="s">
        <v>21</v>
      </c>
      <c r="S979" t="s">
        <v>2589</v>
      </c>
      <c r="T979" t="s">
        <v>21</v>
      </c>
      <c r="U979" t="s">
        <v>63</v>
      </c>
      <c r="V979">
        <v>0.93333333333333335</v>
      </c>
      <c r="W979" t="s">
        <v>2593</v>
      </c>
      <c r="X979">
        <v>2</v>
      </c>
    </row>
    <row r="980" spans="1:24">
      <c r="A980" t="s">
        <v>664</v>
      </c>
      <c r="B980" t="s">
        <v>110</v>
      </c>
      <c r="C980" t="s">
        <v>56</v>
      </c>
      <c r="D980" t="s">
        <v>19</v>
      </c>
      <c r="E980" t="s">
        <v>33</v>
      </c>
      <c r="F980" t="s">
        <v>21</v>
      </c>
      <c r="G980">
        <v>-67</v>
      </c>
      <c r="H980" t="s">
        <v>21</v>
      </c>
      <c r="I980" t="s">
        <v>21</v>
      </c>
      <c r="J980" t="s">
        <v>23</v>
      </c>
      <c r="K980" t="s">
        <v>63</v>
      </c>
      <c r="L980" t="s">
        <v>61</v>
      </c>
      <c r="M980" t="s">
        <v>571</v>
      </c>
      <c r="N980" t="s">
        <v>27</v>
      </c>
      <c r="O980" t="s">
        <v>28</v>
      </c>
      <c r="P980" t="s">
        <v>29</v>
      </c>
      <c r="Q980" t="s">
        <v>30</v>
      </c>
      <c r="R980" t="s">
        <v>21</v>
      </c>
      <c r="S980" t="s">
        <v>2557</v>
      </c>
      <c r="T980" t="s">
        <v>21</v>
      </c>
      <c r="U980" t="s">
        <v>63</v>
      </c>
      <c r="V980">
        <v>2.6166666666666667</v>
      </c>
      <c r="W980" t="s">
        <v>2593</v>
      </c>
      <c r="X980">
        <v>2</v>
      </c>
    </row>
    <row r="981" spans="1:24">
      <c r="A981" t="s">
        <v>174</v>
      </c>
      <c r="B981" t="s">
        <v>106</v>
      </c>
      <c r="C981" t="s">
        <v>144</v>
      </c>
      <c r="D981" t="s">
        <v>19</v>
      </c>
      <c r="E981" t="s">
        <v>45</v>
      </c>
      <c r="F981" t="s">
        <v>21</v>
      </c>
      <c r="G981">
        <v>478</v>
      </c>
      <c r="H981" t="s">
        <v>21</v>
      </c>
      <c r="I981" t="s">
        <v>21</v>
      </c>
      <c r="J981" t="s">
        <v>23</v>
      </c>
      <c r="K981" t="s">
        <v>57</v>
      </c>
      <c r="L981" t="s">
        <v>61</v>
      </c>
      <c r="M981" t="s">
        <v>170</v>
      </c>
      <c r="N981" t="s">
        <v>27</v>
      </c>
      <c r="O981" t="s">
        <v>28</v>
      </c>
      <c r="P981" t="s">
        <v>29</v>
      </c>
      <c r="Q981" t="s">
        <v>30</v>
      </c>
      <c r="R981" t="s">
        <v>21</v>
      </c>
      <c r="S981" t="s">
        <v>2589</v>
      </c>
      <c r="T981" t="s">
        <v>21</v>
      </c>
      <c r="U981" t="s">
        <v>63</v>
      </c>
      <c r="V981">
        <v>1.6166666666666667</v>
      </c>
      <c r="W981" t="s">
        <v>2593</v>
      </c>
      <c r="X981">
        <v>2</v>
      </c>
    </row>
    <row r="982" spans="1:24">
      <c r="A982" t="s">
        <v>450</v>
      </c>
      <c r="B982" t="s">
        <v>97</v>
      </c>
      <c r="C982" t="s">
        <v>56</v>
      </c>
      <c r="D982" t="s">
        <v>19</v>
      </c>
      <c r="E982" t="s">
        <v>33</v>
      </c>
      <c r="F982" t="s">
        <v>21</v>
      </c>
      <c r="G982">
        <v>1660</v>
      </c>
      <c r="H982" t="s">
        <v>35</v>
      </c>
      <c r="I982" t="s">
        <v>21</v>
      </c>
      <c r="J982" t="s">
        <v>23</v>
      </c>
      <c r="K982" t="s">
        <v>85</v>
      </c>
      <c r="L982" t="s">
        <v>48</v>
      </c>
      <c r="M982" t="s">
        <v>174</v>
      </c>
      <c r="N982" t="s">
        <v>27</v>
      </c>
      <c r="O982" t="s">
        <v>28</v>
      </c>
      <c r="P982" t="s">
        <v>29</v>
      </c>
      <c r="Q982" t="s">
        <v>30</v>
      </c>
      <c r="R982" t="s">
        <v>21</v>
      </c>
      <c r="S982" t="s">
        <v>2557</v>
      </c>
      <c r="T982" t="s">
        <v>21</v>
      </c>
      <c r="U982" t="s">
        <v>40</v>
      </c>
      <c r="V982">
        <v>5.7</v>
      </c>
      <c r="W982" t="s">
        <v>2594</v>
      </c>
      <c r="X982">
        <v>4</v>
      </c>
    </row>
    <row r="983" spans="1:24">
      <c r="A983" t="s">
        <v>277</v>
      </c>
      <c r="B983" t="s">
        <v>259</v>
      </c>
      <c r="C983" t="s">
        <v>144</v>
      </c>
      <c r="D983" t="s">
        <v>19</v>
      </c>
      <c r="E983" t="s">
        <v>20</v>
      </c>
      <c r="F983" t="s">
        <v>21</v>
      </c>
      <c r="G983">
        <v>55</v>
      </c>
      <c r="H983" t="s">
        <v>21</v>
      </c>
      <c r="I983" t="s">
        <v>21</v>
      </c>
      <c r="J983" t="s">
        <v>23</v>
      </c>
      <c r="K983" t="s">
        <v>40</v>
      </c>
      <c r="L983" t="s">
        <v>53</v>
      </c>
      <c r="M983" t="s">
        <v>315</v>
      </c>
      <c r="N983" t="s">
        <v>27</v>
      </c>
      <c r="O983" t="s">
        <v>28</v>
      </c>
      <c r="P983" t="s">
        <v>29</v>
      </c>
      <c r="Q983" t="s">
        <v>30</v>
      </c>
      <c r="R983" t="s">
        <v>21</v>
      </c>
      <c r="S983" t="s">
        <v>2559</v>
      </c>
      <c r="T983" t="s">
        <v>21</v>
      </c>
      <c r="U983" t="s">
        <v>74</v>
      </c>
      <c r="V983">
        <v>3.45</v>
      </c>
      <c r="W983" t="s">
        <v>2593</v>
      </c>
      <c r="X983">
        <v>6</v>
      </c>
    </row>
    <row r="984" spans="1:24">
      <c r="A984" t="s">
        <v>850</v>
      </c>
      <c r="B984" t="s">
        <v>230</v>
      </c>
      <c r="C984" t="s">
        <v>72</v>
      </c>
      <c r="D984" t="s">
        <v>19</v>
      </c>
      <c r="E984" t="s">
        <v>33</v>
      </c>
      <c r="F984" t="s">
        <v>21</v>
      </c>
      <c r="G984">
        <v>-379</v>
      </c>
      <c r="H984" t="s">
        <v>35</v>
      </c>
      <c r="I984" t="s">
        <v>21</v>
      </c>
      <c r="J984" t="s">
        <v>23</v>
      </c>
      <c r="K984" t="s">
        <v>57</v>
      </c>
      <c r="L984" t="s">
        <v>92</v>
      </c>
      <c r="M984" t="s">
        <v>96</v>
      </c>
      <c r="N984" t="s">
        <v>27</v>
      </c>
      <c r="O984" t="s">
        <v>28</v>
      </c>
      <c r="P984" t="s">
        <v>29</v>
      </c>
      <c r="Q984" t="s">
        <v>30</v>
      </c>
      <c r="R984" t="s">
        <v>21</v>
      </c>
      <c r="S984" t="s">
        <v>2589</v>
      </c>
      <c r="T984" t="s">
        <v>21</v>
      </c>
      <c r="U984" t="s">
        <v>219</v>
      </c>
      <c r="V984">
        <v>4.3499999999999996</v>
      </c>
      <c r="W984" t="s">
        <v>2594</v>
      </c>
      <c r="X984">
        <v>8</v>
      </c>
    </row>
    <row r="985" spans="1:24">
      <c r="A985" t="s">
        <v>318</v>
      </c>
      <c r="B985" t="s">
        <v>197</v>
      </c>
      <c r="C985" t="s">
        <v>56</v>
      </c>
      <c r="D985" t="s">
        <v>19</v>
      </c>
      <c r="E985" t="s">
        <v>20</v>
      </c>
      <c r="F985" t="s">
        <v>21</v>
      </c>
      <c r="G985">
        <v>61</v>
      </c>
      <c r="H985" t="s">
        <v>21</v>
      </c>
      <c r="I985" t="s">
        <v>21</v>
      </c>
      <c r="J985" t="s">
        <v>23</v>
      </c>
      <c r="K985" t="s">
        <v>82</v>
      </c>
      <c r="L985" t="s">
        <v>48</v>
      </c>
      <c r="M985" t="s">
        <v>639</v>
      </c>
      <c r="N985" t="s">
        <v>27</v>
      </c>
      <c r="O985" t="s">
        <v>28</v>
      </c>
      <c r="P985" t="s">
        <v>29</v>
      </c>
      <c r="Q985" t="s">
        <v>30</v>
      </c>
      <c r="R985" t="s">
        <v>21</v>
      </c>
      <c r="S985" t="s">
        <v>2589</v>
      </c>
      <c r="T985" t="s">
        <v>21</v>
      </c>
      <c r="U985" t="s">
        <v>40</v>
      </c>
      <c r="V985">
        <v>1.8</v>
      </c>
      <c r="W985" t="s">
        <v>2593</v>
      </c>
      <c r="X985">
        <v>4</v>
      </c>
    </row>
    <row r="986" spans="1:24">
      <c r="A986" t="s">
        <v>628</v>
      </c>
      <c r="B986" t="s">
        <v>517</v>
      </c>
      <c r="C986" t="s">
        <v>144</v>
      </c>
      <c r="D986" t="s">
        <v>19</v>
      </c>
      <c r="E986" t="s">
        <v>2553</v>
      </c>
      <c r="F986" t="s">
        <v>21</v>
      </c>
      <c r="G986">
        <v>2923</v>
      </c>
      <c r="H986" t="s">
        <v>21</v>
      </c>
      <c r="I986" t="s">
        <v>21</v>
      </c>
      <c r="J986" t="s">
        <v>23</v>
      </c>
      <c r="K986" t="s">
        <v>130</v>
      </c>
      <c r="L986" t="s">
        <v>387</v>
      </c>
      <c r="M986" t="s">
        <v>529</v>
      </c>
      <c r="N986" t="s">
        <v>27</v>
      </c>
      <c r="O986" t="s">
        <v>28</v>
      </c>
      <c r="P986" t="s">
        <v>29</v>
      </c>
      <c r="Q986" t="s">
        <v>30</v>
      </c>
      <c r="R986" t="s">
        <v>21</v>
      </c>
      <c r="S986" t="s">
        <v>2559</v>
      </c>
      <c r="T986" t="s">
        <v>21</v>
      </c>
      <c r="U986" t="s">
        <v>52</v>
      </c>
      <c r="V986">
        <v>2</v>
      </c>
      <c r="W986" t="s">
        <v>2593</v>
      </c>
      <c r="X986">
        <v>3</v>
      </c>
    </row>
    <row r="987" spans="1:24">
      <c r="A987" t="s">
        <v>608</v>
      </c>
      <c r="B987" t="s">
        <v>186</v>
      </c>
      <c r="C987" t="s">
        <v>87</v>
      </c>
      <c r="D987" t="s">
        <v>19</v>
      </c>
      <c r="E987" t="s">
        <v>33</v>
      </c>
      <c r="F987" t="s">
        <v>21</v>
      </c>
      <c r="G987">
        <v>613</v>
      </c>
      <c r="H987" t="s">
        <v>35</v>
      </c>
      <c r="I987" t="s">
        <v>21</v>
      </c>
      <c r="J987" t="s">
        <v>23</v>
      </c>
      <c r="K987" t="s">
        <v>40</v>
      </c>
      <c r="L987" t="s">
        <v>53</v>
      </c>
      <c r="M987" t="s">
        <v>382</v>
      </c>
      <c r="N987" t="s">
        <v>27</v>
      </c>
      <c r="O987" t="s">
        <v>28</v>
      </c>
      <c r="P987" t="s">
        <v>29</v>
      </c>
      <c r="Q987" t="s">
        <v>30</v>
      </c>
      <c r="R987" t="s">
        <v>21</v>
      </c>
      <c r="S987" t="s">
        <v>2557</v>
      </c>
      <c r="T987" t="s">
        <v>21</v>
      </c>
      <c r="U987" t="s">
        <v>74</v>
      </c>
      <c r="V987">
        <v>1.3333333333333333</v>
      </c>
      <c r="W987" t="s">
        <v>2594</v>
      </c>
      <c r="X987">
        <v>6</v>
      </c>
    </row>
    <row r="988" spans="1:24">
      <c r="A988" t="s">
        <v>931</v>
      </c>
      <c r="B988" t="s">
        <v>336</v>
      </c>
      <c r="C988" t="s">
        <v>56</v>
      </c>
      <c r="D988" t="s">
        <v>19</v>
      </c>
      <c r="E988" t="s">
        <v>33</v>
      </c>
      <c r="F988" t="s">
        <v>21</v>
      </c>
      <c r="G988">
        <v>1222</v>
      </c>
      <c r="H988" t="s">
        <v>35</v>
      </c>
      <c r="I988" t="s">
        <v>21</v>
      </c>
      <c r="J988" t="s">
        <v>23</v>
      </c>
      <c r="K988" t="s">
        <v>85</v>
      </c>
      <c r="L988" t="s">
        <v>48</v>
      </c>
      <c r="M988" t="s">
        <v>698</v>
      </c>
      <c r="N988" t="s">
        <v>27</v>
      </c>
      <c r="O988" t="s">
        <v>28</v>
      </c>
      <c r="P988" t="s">
        <v>29</v>
      </c>
      <c r="Q988" t="s">
        <v>30</v>
      </c>
      <c r="R988" t="s">
        <v>21</v>
      </c>
      <c r="S988" t="s">
        <v>2556</v>
      </c>
      <c r="T988" t="s">
        <v>21</v>
      </c>
      <c r="U988" t="s">
        <v>40</v>
      </c>
      <c r="V988">
        <v>6.15</v>
      </c>
      <c r="W988" t="s">
        <v>2594</v>
      </c>
      <c r="X988">
        <v>4</v>
      </c>
    </row>
    <row r="989" spans="1:24">
      <c r="A989" t="s">
        <v>2404</v>
      </c>
      <c r="B989" t="s">
        <v>700</v>
      </c>
      <c r="C989" t="s">
        <v>144</v>
      </c>
      <c r="D989" t="s">
        <v>19</v>
      </c>
      <c r="E989" t="s">
        <v>45</v>
      </c>
      <c r="F989" t="s">
        <v>21</v>
      </c>
      <c r="G989">
        <v>2262</v>
      </c>
      <c r="H989" t="s">
        <v>21</v>
      </c>
      <c r="I989" t="s">
        <v>21</v>
      </c>
      <c r="J989" t="s">
        <v>23</v>
      </c>
      <c r="K989" t="s">
        <v>169</v>
      </c>
      <c r="L989" t="s">
        <v>48</v>
      </c>
      <c r="M989" t="s">
        <v>235</v>
      </c>
      <c r="N989" t="s">
        <v>27</v>
      </c>
      <c r="O989" t="s">
        <v>28</v>
      </c>
      <c r="P989" t="s">
        <v>29</v>
      </c>
      <c r="Q989" t="s">
        <v>30</v>
      </c>
      <c r="R989" t="s">
        <v>21</v>
      </c>
      <c r="S989" t="s">
        <v>2559</v>
      </c>
      <c r="T989" t="s">
        <v>21</v>
      </c>
      <c r="U989" t="s">
        <v>40</v>
      </c>
      <c r="V989">
        <v>2.5833333333333335</v>
      </c>
      <c r="W989" t="s">
        <v>2593</v>
      </c>
      <c r="X989">
        <v>4</v>
      </c>
    </row>
    <row r="990" spans="1:24">
      <c r="A990" t="s">
        <v>1613</v>
      </c>
      <c r="B990" t="s">
        <v>192</v>
      </c>
      <c r="C990" t="s">
        <v>87</v>
      </c>
      <c r="D990" t="s">
        <v>19</v>
      </c>
      <c r="E990" t="s">
        <v>33</v>
      </c>
      <c r="F990" t="s">
        <v>21</v>
      </c>
      <c r="G990">
        <v>4608</v>
      </c>
      <c r="H990" t="s">
        <v>21</v>
      </c>
      <c r="I990" t="s">
        <v>21</v>
      </c>
      <c r="J990" t="s">
        <v>23</v>
      </c>
      <c r="K990" t="s">
        <v>130</v>
      </c>
      <c r="L990" t="s">
        <v>387</v>
      </c>
      <c r="M990" t="s">
        <v>651</v>
      </c>
      <c r="N990" t="s">
        <v>27</v>
      </c>
      <c r="O990" t="s">
        <v>28</v>
      </c>
      <c r="P990" t="s">
        <v>29</v>
      </c>
      <c r="Q990" t="s">
        <v>30</v>
      </c>
      <c r="R990" t="s">
        <v>35</v>
      </c>
      <c r="S990" t="s">
        <v>2559</v>
      </c>
      <c r="T990" t="s">
        <v>21</v>
      </c>
      <c r="U990" t="s">
        <v>52</v>
      </c>
      <c r="V990">
        <v>3.5333333333333332</v>
      </c>
      <c r="W990" t="s">
        <v>2593</v>
      </c>
      <c r="X990">
        <v>3</v>
      </c>
    </row>
    <row r="991" spans="1:24">
      <c r="A991" t="s">
        <v>317</v>
      </c>
      <c r="B991" t="s">
        <v>76</v>
      </c>
      <c r="C991" t="s">
        <v>43</v>
      </c>
      <c r="D991" t="s">
        <v>19</v>
      </c>
      <c r="E991" t="s">
        <v>45</v>
      </c>
      <c r="F991" t="s">
        <v>21</v>
      </c>
      <c r="G991">
        <v>3872</v>
      </c>
      <c r="H991" t="s">
        <v>21</v>
      </c>
      <c r="I991" t="s">
        <v>21</v>
      </c>
      <c r="J991" t="s">
        <v>23</v>
      </c>
      <c r="K991" t="s">
        <v>205</v>
      </c>
      <c r="L991" t="s">
        <v>25</v>
      </c>
      <c r="M991" t="s">
        <v>283</v>
      </c>
      <c r="N991" t="s">
        <v>27</v>
      </c>
      <c r="O991" t="s">
        <v>28</v>
      </c>
      <c r="P991" t="s">
        <v>29</v>
      </c>
      <c r="Q991" t="s">
        <v>30</v>
      </c>
      <c r="R991" t="s">
        <v>21</v>
      </c>
      <c r="S991" t="s">
        <v>2557</v>
      </c>
      <c r="T991" t="s">
        <v>21</v>
      </c>
      <c r="U991" t="s">
        <v>349</v>
      </c>
      <c r="V991">
        <v>3.85</v>
      </c>
      <c r="W991" t="s">
        <v>2593</v>
      </c>
      <c r="X991">
        <v>10</v>
      </c>
    </row>
    <row r="992" spans="1:24">
      <c r="A992" t="s">
        <v>1771</v>
      </c>
      <c r="B992" t="s">
        <v>99</v>
      </c>
      <c r="C992" t="s">
        <v>56</v>
      </c>
      <c r="D992" t="s">
        <v>19</v>
      </c>
      <c r="E992" t="s">
        <v>33</v>
      </c>
      <c r="F992" t="s">
        <v>21</v>
      </c>
      <c r="G992">
        <v>15</v>
      </c>
      <c r="H992" t="s">
        <v>21</v>
      </c>
      <c r="I992" t="s">
        <v>21</v>
      </c>
      <c r="J992" t="s">
        <v>23</v>
      </c>
      <c r="K992" t="s">
        <v>52</v>
      </c>
      <c r="L992" t="s">
        <v>53</v>
      </c>
      <c r="M992" t="s">
        <v>734</v>
      </c>
      <c r="N992" t="s">
        <v>27</v>
      </c>
      <c r="O992" t="s">
        <v>28</v>
      </c>
      <c r="P992" t="s">
        <v>29</v>
      </c>
      <c r="Q992" t="s">
        <v>30</v>
      </c>
      <c r="R992" t="s">
        <v>21</v>
      </c>
      <c r="S992" t="s">
        <v>2556</v>
      </c>
      <c r="T992" t="s">
        <v>21</v>
      </c>
      <c r="U992" t="s">
        <v>74</v>
      </c>
      <c r="V992">
        <v>2.2666666666666666</v>
      </c>
      <c r="W992" t="s">
        <v>2593</v>
      </c>
      <c r="X992">
        <v>6</v>
      </c>
    </row>
    <row r="993" spans="1:24">
      <c r="A993" t="s">
        <v>1045</v>
      </c>
      <c r="B993" t="s">
        <v>180</v>
      </c>
      <c r="C993" t="s">
        <v>56</v>
      </c>
      <c r="D993" t="s">
        <v>19</v>
      </c>
      <c r="E993" t="s">
        <v>20</v>
      </c>
      <c r="F993" t="s">
        <v>21</v>
      </c>
      <c r="G993">
        <v>1054</v>
      </c>
      <c r="H993" t="s">
        <v>21</v>
      </c>
      <c r="I993" t="s">
        <v>21</v>
      </c>
      <c r="J993" t="s">
        <v>23</v>
      </c>
      <c r="K993" t="s">
        <v>40</v>
      </c>
      <c r="L993" t="s">
        <v>92</v>
      </c>
      <c r="M993" t="s">
        <v>86</v>
      </c>
      <c r="N993" t="s">
        <v>27</v>
      </c>
      <c r="O993" t="s">
        <v>28</v>
      </c>
      <c r="P993" t="s">
        <v>29</v>
      </c>
      <c r="Q993" t="s">
        <v>30</v>
      </c>
      <c r="R993" t="s">
        <v>21</v>
      </c>
      <c r="S993" t="s">
        <v>2589</v>
      </c>
      <c r="T993" t="s">
        <v>21</v>
      </c>
      <c r="U993" t="s">
        <v>219</v>
      </c>
      <c r="V993">
        <v>4.55</v>
      </c>
      <c r="W993" t="s">
        <v>2593</v>
      </c>
      <c r="X993">
        <v>8</v>
      </c>
    </row>
    <row r="994" spans="1:24">
      <c r="A994" t="s">
        <v>1384</v>
      </c>
      <c r="B994" t="s">
        <v>197</v>
      </c>
      <c r="C994" t="s">
        <v>43</v>
      </c>
      <c r="D994" t="s">
        <v>19</v>
      </c>
      <c r="E994" t="s">
        <v>45</v>
      </c>
      <c r="F994" t="s">
        <v>21</v>
      </c>
      <c r="G994">
        <v>1529</v>
      </c>
      <c r="H994" t="s">
        <v>21</v>
      </c>
      <c r="I994" t="s">
        <v>21</v>
      </c>
      <c r="J994" t="s">
        <v>23</v>
      </c>
      <c r="K994" t="s">
        <v>17</v>
      </c>
      <c r="L994" t="s">
        <v>53</v>
      </c>
      <c r="M994" t="s">
        <v>782</v>
      </c>
      <c r="N994" t="s">
        <v>27</v>
      </c>
      <c r="O994" t="s">
        <v>28</v>
      </c>
      <c r="P994" t="s">
        <v>29</v>
      </c>
      <c r="Q994" t="s">
        <v>30</v>
      </c>
      <c r="R994" t="s">
        <v>21</v>
      </c>
      <c r="S994" t="s">
        <v>2589</v>
      </c>
      <c r="T994" t="s">
        <v>21</v>
      </c>
      <c r="U994" t="s">
        <v>74</v>
      </c>
      <c r="V994">
        <v>2.6666666666666665</v>
      </c>
      <c r="W994" t="s">
        <v>2593</v>
      </c>
      <c r="X994">
        <v>6</v>
      </c>
    </row>
    <row r="995" spans="1:24">
      <c r="A995" t="s">
        <v>1443</v>
      </c>
      <c r="B995" t="s">
        <v>103</v>
      </c>
      <c r="C995" t="s">
        <v>72</v>
      </c>
      <c r="D995" t="s">
        <v>19</v>
      </c>
      <c r="E995" t="s">
        <v>45</v>
      </c>
      <c r="F995" t="s">
        <v>21</v>
      </c>
      <c r="G995">
        <v>0</v>
      </c>
      <c r="H995" t="s">
        <v>21</v>
      </c>
      <c r="I995" t="s">
        <v>21</v>
      </c>
      <c r="J995" t="s">
        <v>23</v>
      </c>
      <c r="K995" t="s">
        <v>24</v>
      </c>
      <c r="L995" t="s">
        <v>92</v>
      </c>
      <c r="M995" t="s">
        <v>128</v>
      </c>
      <c r="N995" t="s">
        <v>27</v>
      </c>
      <c r="O995" t="s">
        <v>28</v>
      </c>
      <c r="P995" t="s">
        <v>29</v>
      </c>
      <c r="Q995" t="s">
        <v>30</v>
      </c>
      <c r="R995" t="s">
        <v>21</v>
      </c>
      <c r="S995" t="s">
        <v>2557</v>
      </c>
      <c r="T995" t="s">
        <v>21</v>
      </c>
      <c r="U995" t="s">
        <v>219</v>
      </c>
      <c r="V995">
        <v>0.73333333333333328</v>
      </c>
      <c r="W995" t="s">
        <v>2593</v>
      </c>
      <c r="X995">
        <v>8</v>
      </c>
    </row>
    <row r="996" spans="1:24">
      <c r="A996" t="s">
        <v>2158</v>
      </c>
      <c r="B996" t="s">
        <v>310</v>
      </c>
      <c r="C996" t="s">
        <v>144</v>
      </c>
      <c r="D996" t="s">
        <v>19</v>
      </c>
      <c r="E996" t="s">
        <v>2553</v>
      </c>
      <c r="F996" t="s">
        <v>21</v>
      </c>
      <c r="G996">
        <v>937</v>
      </c>
      <c r="H996" t="s">
        <v>21</v>
      </c>
      <c r="I996" t="s">
        <v>21</v>
      </c>
      <c r="J996" t="s">
        <v>23</v>
      </c>
      <c r="K996" t="s">
        <v>57</v>
      </c>
      <c r="L996" t="s">
        <v>92</v>
      </c>
      <c r="M996" t="s">
        <v>235</v>
      </c>
      <c r="N996" t="s">
        <v>27</v>
      </c>
      <c r="O996" t="s">
        <v>28</v>
      </c>
      <c r="P996" t="s">
        <v>29</v>
      </c>
      <c r="Q996" t="s">
        <v>30</v>
      </c>
      <c r="R996" t="s">
        <v>21</v>
      </c>
      <c r="S996" t="s">
        <v>2589</v>
      </c>
      <c r="T996" t="s">
        <v>21</v>
      </c>
      <c r="U996" t="s">
        <v>219</v>
      </c>
      <c r="V996">
        <v>2.5833333333333335</v>
      </c>
      <c r="W996" t="s">
        <v>2593</v>
      </c>
      <c r="X996">
        <v>8</v>
      </c>
    </row>
    <row r="997" spans="1:24">
      <c r="A997" t="s">
        <v>1140</v>
      </c>
      <c r="B997" t="s">
        <v>97</v>
      </c>
      <c r="C997" t="s">
        <v>72</v>
      </c>
      <c r="D997" t="s">
        <v>19</v>
      </c>
      <c r="E997" t="s">
        <v>33</v>
      </c>
      <c r="F997" t="s">
        <v>21</v>
      </c>
      <c r="G997">
        <v>660</v>
      </c>
      <c r="H997" t="s">
        <v>21</v>
      </c>
      <c r="I997" t="s">
        <v>21</v>
      </c>
      <c r="J997" t="s">
        <v>23</v>
      </c>
      <c r="K997" t="s">
        <v>169</v>
      </c>
      <c r="L997" t="s">
        <v>53</v>
      </c>
      <c r="M997" t="s">
        <v>435</v>
      </c>
      <c r="N997" t="s">
        <v>27</v>
      </c>
      <c r="O997" t="s">
        <v>28</v>
      </c>
      <c r="P997" t="s">
        <v>29</v>
      </c>
      <c r="Q997" t="s">
        <v>30</v>
      </c>
      <c r="R997" t="s">
        <v>21</v>
      </c>
      <c r="S997" t="s">
        <v>2557</v>
      </c>
      <c r="T997" t="s">
        <v>21</v>
      </c>
      <c r="U997" t="s">
        <v>74</v>
      </c>
      <c r="V997">
        <v>1.9166666666666667</v>
      </c>
      <c r="W997" t="s">
        <v>2593</v>
      </c>
      <c r="X997">
        <v>6</v>
      </c>
    </row>
    <row r="998" spans="1:24">
      <c r="A998" t="s">
        <v>1789</v>
      </c>
      <c r="B998" t="s">
        <v>234</v>
      </c>
      <c r="C998" t="s">
        <v>77</v>
      </c>
      <c r="D998" t="s">
        <v>19</v>
      </c>
      <c r="E998" t="s">
        <v>2553</v>
      </c>
      <c r="F998" t="s">
        <v>21</v>
      </c>
      <c r="G998">
        <v>1034</v>
      </c>
      <c r="H998" t="s">
        <v>21</v>
      </c>
      <c r="I998" t="s">
        <v>21</v>
      </c>
      <c r="J998" t="s">
        <v>23</v>
      </c>
      <c r="K998" t="s">
        <v>99</v>
      </c>
      <c r="L998" t="s">
        <v>100</v>
      </c>
      <c r="M998" t="s">
        <v>89</v>
      </c>
      <c r="N998" t="s">
        <v>27</v>
      </c>
      <c r="O998" t="s">
        <v>28</v>
      </c>
      <c r="P998" t="s">
        <v>29</v>
      </c>
      <c r="Q998" t="s">
        <v>30</v>
      </c>
      <c r="R998" t="s">
        <v>21</v>
      </c>
      <c r="S998" t="s">
        <v>2556</v>
      </c>
      <c r="T998" t="s">
        <v>21</v>
      </c>
      <c r="U998" t="s">
        <v>27</v>
      </c>
      <c r="V998">
        <v>1.8833333333333333</v>
      </c>
      <c r="W998" t="s">
        <v>2593</v>
      </c>
      <c r="X998">
        <v>1</v>
      </c>
    </row>
    <row r="999" spans="1:24">
      <c r="A999" t="s">
        <v>627</v>
      </c>
      <c r="B999" t="s">
        <v>202</v>
      </c>
      <c r="C999" t="s">
        <v>43</v>
      </c>
      <c r="D999" t="s">
        <v>19</v>
      </c>
      <c r="E999" t="s">
        <v>45</v>
      </c>
      <c r="F999" t="s">
        <v>21</v>
      </c>
      <c r="G999">
        <v>3463</v>
      </c>
      <c r="H999" t="s">
        <v>21</v>
      </c>
      <c r="I999" t="s">
        <v>35</v>
      </c>
      <c r="J999" t="s">
        <v>23</v>
      </c>
      <c r="K999" t="s">
        <v>234</v>
      </c>
      <c r="L999" t="s">
        <v>25</v>
      </c>
      <c r="M999" t="s">
        <v>125</v>
      </c>
      <c r="N999" t="s">
        <v>27</v>
      </c>
      <c r="O999" t="s">
        <v>28</v>
      </c>
      <c r="P999" t="s">
        <v>29</v>
      </c>
      <c r="Q999" t="s">
        <v>30</v>
      </c>
      <c r="R999" t="s">
        <v>35</v>
      </c>
      <c r="S999" t="s">
        <v>2589</v>
      </c>
      <c r="T999" t="s">
        <v>21</v>
      </c>
      <c r="U999" t="s">
        <v>349</v>
      </c>
      <c r="V999">
        <v>1.6</v>
      </c>
      <c r="W999" t="s">
        <v>2595</v>
      </c>
      <c r="X999">
        <v>10</v>
      </c>
    </row>
    <row r="1000" spans="1:24">
      <c r="A1000" t="s">
        <v>757</v>
      </c>
      <c r="B1000" t="s">
        <v>65</v>
      </c>
      <c r="C1000" t="s">
        <v>72</v>
      </c>
      <c r="D1000" t="s">
        <v>19</v>
      </c>
      <c r="E1000" t="s">
        <v>33</v>
      </c>
      <c r="F1000" t="s">
        <v>21</v>
      </c>
      <c r="G1000">
        <v>480</v>
      </c>
      <c r="H1000" t="s">
        <v>21</v>
      </c>
      <c r="I1000" t="s">
        <v>21</v>
      </c>
      <c r="J1000" t="s">
        <v>23</v>
      </c>
      <c r="K1000" t="s">
        <v>85</v>
      </c>
      <c r="L1000" t="s">
        <v>25</v>
      </c>
      <c r="M1000" t="s">
        <v>369</v>
      </c>
      <c r="N1000" t="s">
        <v>27</v>
      </c>
      <c r="O1000" t="s">
        <v>28</v>
      </c>
      <c r="P1000" t="s">
        <v>29</v>
      </c>
      <c r="Q1000" t="s">
        <v>30</v>
      </c>
      <c r="R1000" t="s">
        <v>35</v>
      </c>
      <c r="S1000" t="s">
        <v>2557</v>
      </c>
      <c r="T1000" t="s">
        <v>21</v>
      </c>
      <c r="U1000" t="s">
        <v>349</v>
      </c>
      <c r="V1000">
        <v>3.55</v>
      </c>
      <c r="W1000" t="s">
        <v>2593</v>
      </c>
      <c r="X1000">
        <v>10</v>
      </c>
    </row>
    <row r="1001" spans="1:24">
      <c r="A1001" t="s">
        <v>1866</v>
      </c>
      <c r="B1001" t="s">
        <v>31</v>
      </c>
      <c r="C1001" t="s">
        <v>43</v>
      </c>
      <c r="D1001" t="s">
        <v>19</v>
      </c>
      <c r="E1001" t="s">
        <v>45</v>
      </c>
      <c r="F1001" t="s">
        <v>21</v>
      </c>
      <c r="G1001">
        <v>4020</v>
      </c>
      <c r="H1001" t="s">
        <v>35</v>
      </c>
      <c r="I1001" t="s">
        <v>35</v>
      </c>
      <c r="J1001" t="s">
        <v>23</v>
      </c>
      <c r="K1001" t="s">
        <v>205</v>
      </c>
      <c r="L1001" t="s">
        <v>48</v>
      </c>
      <c r="M1001" t="s">
        <v>833</v>
      </c>
      <c r="N1001" t="s">
        <v>27</v>
      </c>
      <c r="O1001" t="s">
        <v>28</v>
      </c>
      <c r="P1001" t="s">
        <v>29</v>
      </c>
      <c r="Q1001" t="s">
        <v>30</v>
      </c>
      <c r="R1001" t="s">
        <v>21</v>
      </c>
      <c r="S1001" t="s">
        <v>2557</v>
      </c>
      <c r="T1001" t="s">
        <v>21</v>
      </c>
      <c r="U1001" t="s">
        <v>40</v>
      </c>
      <c r="V1001">
        <v>4.1833333333333336</v>
      </c>
      <c r="W1001" t="s">
        <v>2592</v>
      </c>
      <c r="X1001">
        <v>4</v>
      </c>
    </row>
    <row r="1002" spans="1:24">
      <c r="A1002" t="s">
        <v>759</v>
      </c>
      <c r="B1002" t="s">
        <v>209</v>
      </c>
      <c r="C1002" t="s">
        <v>43</v>
      </c>
      <c r="D1002" t="s">
        <v>19</v>
      </c>
      <c r="E1002" t="s">
        <v>45</v>
      </c>
      <c r="F1002" t="s">
        <v>21</v>
      </c>
      <c r="G1002">
        <v>1167</v>
      </c>
      <c r="H1002" t="s">
        <v>35</v>
      </c>
      <c r="I1002" t="s">
        <v>35</v>
      </c>
      <c r="J1002" t="s">
        <v>23</v>
      </c>
      <c r="K1002" t="s">
        <v>27</v>
      </c>
      <c r="L1002" t="s">
        <v>53</v>
      </c>
      <c r="M1002" t="s">
        <v>88</v>
      </c>
      <c r="N1002" t="s">
        <v>27</v>
      </c>
      <c r="O1002" t="s">
        <v>28</v>
      </c>
      <c r="P1002" t="s">
        <v>29</v>
      </c>
      <c r="Q1002" t="s">
        <v>30</v>
      </c>
      <c r="R1002" t="s">
        <v>35</v>
      </c>
      <c r="S1002" t="s">
        <v>2589</v>
      </c>
      <c r="T1002" t="s">
        <v>21</v>
      </c>
      <c r="U1002" t="s">
        <v>74</v>
      </c>
      <c r="V1002">
        <v>4.4000000000000004</v>
      </c>
      <c r="W1002" t="s">
        <v>2592</v>
      </c>
      <c r="X1002">
        <v>6</v>
      </c>
    </row>
    <row r="1003" spans="1:24">
      <c r="A1003" t="s">
        <v>562</v>
      </c>
      <c r="B1003" t="s">
        <v>126</v>
      </c>
      <c r="C1003" t="s">
        <v>77</v>
      </c>
      <c r="D1003" t="s">
        <v>19</v>
      </c>
      <c r="E1003" t="s">
        <v>45</v>
      </c>
      <c r="F1003" t="s">
        <v>21</v>
      </c>
      <c r="G1003">
        <v>233</v>
      </c>
      <c r="H1003" t="s">
        <v>21</v>
      </c>
      <c r="I1003" t="s">
        <v>21</v>
      </c>
      <c r="J1003" t="s">
        <v>23</v>
      </c>
      <c r="K1003" t="s">
        <v>57</v>
      </c>
      <c r="L1003" t="s">
        <v>61</v>
      </c>
      <c r="M1003" t="s">
        <v>931</v>
      </c>
      <c r="N1003" t="s">
        <v>27</v>
      </c>
      <c r="O1003" t="s">
        <v>28</v>
      </c>
      <c r="P1003" t="s">
        <v>29</v>
      </c>
      <c r="Q1003" t="s">
        <v>30</v>
      </c>
      <c r="R1003" t="s">
        <v>21</v>
      </c>
      <c r="S1003" t="s">
        <v>2557</v>
      </c>
      <c r="T1003" t="s">
        <v>21</v>
      </c>
      <c r="U1003" t="s">
        <v>63</v>
      </c>
      <c r="V1003">
        <v>7.4333333333333336</v>
      </c>
      <c r="W1003" t="s">
        <v>2593</v>
      </c>
      <c r="X1003">
        <v>2</v>
      </c>
    </row>
    <row r="1004" spans="1:24">
      <c r="A1004" t="s">
        <v>979</v>
      </c>
      <c r="B1004" t="s">
        <v>55</v>
      </c>
      <c r="C1004" t="s">
        <v>87</v>
      </c>
      <c r="D1004" t="s">
        <v>19</v>
      </c>
      <c r="E1004" t="s">
        <v>33</v>
      </c>
      <c r="F1004" t="s">
        <v>21</v>
      </c>
      <c r="G1004">
        <v>817</v>
      </c>
      <c r="H1004" t="s">
        <v>21</v>
      </c>
      <c r="I1004" t="s">
        <v>21</v>
      </c>
      <c r="J1004" t="s">
        <v>23</v>
      </c>
      <c r="K1004" t="s">
        <v>243</v>
      </c>
      <c r="L1004" t="s">
        <v>48</v>
      </c>
      <c r="M1004" t="s">
        <v>933</v>
      </c>
      <c r="N1004" t="s">
        <v>27</v>
      </c>
      <c r="O1004" t="s">
        <v>28</v>
      </c>
      <c r="P1004" t="s">
        <v>29</v>
      </c>
      <c r="Q1004" t="s">
        <v>30</v>
      </c>
      <c r="R1004" t="s">
        <v>21</v>
      </c>
      <c r="S1004" t="s">
        <v>2589</v>
      </c>
      <c r="T1004" t="s">
        <v>21</v>
      </c>
      <c r="U1004" t="s">
        <v>40</v>
      </c>
      <c r="V1004">
        <v>5.0666666666666664</v>
      </c>
      <c r="W1004" t="s">
        <v>2593</v>
      </c>
      <c r="X1004">
        <v>4</v>
      </c>
    </row>
    <row r="1005" spans="1:24">
      <c r="A1005" t="s">
        <v>560</v>
      </c>
      <c r="B1005" t="s">
        <v>110</v>
      </c>
      <c r="C1005" t="s">
        <v>43</v>
      </c>
      <c r="D1005" t="s">
        <v>19</v>
      </c>
      <c r="E1005" t="s">
        <v>45</v>
      </c>
      <c r="F1005" t="s">
        <v>21</v>
      </c>
      <c r="G1005">
        <v>865</v>
      </c>
      <c r="H1005" t="s">
        <v>35</v>
      </c>
      <c r="I1005" t="s">
        <v>21</v>
      </c>
      <c r="J1005" t="s">
        <v>23</v>
      </c>
      <c r="K1005" t="s">
        <v>52</v>
      </c>
      <c r="L1005" t="s">
        <v>53</v>
      </c>
      <c r="M1005" t="s">
        <v>178</v>
      </c>
      <c r="N1005" t="s">
        <v>27</v>
      </c>
      <c r="O1005" t="s">
        <v>28</v>
      </c>
      <c r="P1005" t="s">
        <v>29</v>
      </c>
      <c r="Q1005" t="s">
        <v>30</v>
      </c>
      <c r="R1005" t="s">
        <v>21</v>
      </c>
      <c r="S1005" t="s">
        <v>2557</v>
      </c>
      <c r="T1005" t="s">
        <v>21</v>
      </c>
      <c r="U1005" t="s">
        <v>74</v>
      </c>
      <c r="V1005">
        <v>1.6833333333333333</v>
      </c>
      <c r="W1005" t="s">
        <v>2594</v>
      </c>
      <c r="X1005">
        <v>6</v>
      </c>
    </row>
    <row r="1006" spans="1:24">
      <c r="A1006" t="s">
        <v>907</v>
      </c>
      <c r="B1006" t="s">
        <v>186</v>
      </c>
      <c r="C1006" t="s">
        <v>43</v>
      </c>
      <c r="D1006" t="s">
        <v>19</v>
      </c>
      <c r="E1006" t="s">
        <v>45</v>
      </c>
      <c r="F1006" t="s">
        <v>21</v>
      </c>
      <c r="G1006">
        <v>703</v>
      </c>
      <c r="H1006" t="s">
        <v>35</v>
      </c>
      <c r="I1006" t="s">
        <v>21</v>
      </c>
      <c r="J1006" t="s">
        <v>23</v>
      </c>
      <c r="K1006" t="s">
        <v>68</v>
      </c>
      <c r="L1006" t="s">
        <v>48</v>
      </c>
      <c r="M1006" t="s">
        <v>174</v>
      </c>
      <c r="N1006" t="s">
        <v>27</v>
      </c>
      <c r="O1006" t="s">
        <v>28</v>
      </c>
      <c r="P1006" t="s">
        <v>29</v>
      </c>
      <c r="Q1006" t="s">
        <v>30</v>
      </c>
      <c r="R1006" t="s">
        <v>35</v>
      </c>
      <c r="S1006" t="s">
        <v>2557</v>
      </c>
      <c r="T1006" t="s">
        <v>21</v>
      </c>
      <c r="U1006" t="s">
        <v>40</v>
      </c>
      <c r="V1006">
        <v>5.7</v>
      </c>
      <c r="W1006" t="s">
        <v>2594</v>
      </c>
      <c r="X1006">
        <v>4</v>
      </c>
    </row>
    <row r="1007" spans="1:24">
      <c r="A1007" t="s">
        <v>1361</v>
      </c>
      <c r="B1007" t="s">
        <v>80</v>
      </c>
      <c r="C1007" t="s">
        <v>72</v>
      </c>
      <c r="D1007" t="s">
        <v>19</v>
      </c>
      <c r="E1007" t="s">
        <v>33</v>
      </c>
      <c r="F1007" t="s">
        <v>21</v>
      </c>
      <c r="G1007">
        <v>-932</v>
      </c>
      <c r="H1007" t="s">
        <v>35</v>
      </c>
      <c r="I1007" t="s">
        <v>21</v>
      </c>
      <c r="J1007" t="s">
        <v>23</v>
      </c>
      <c r="K1007" t="s">
        <v>47</v>
      </c>
      <c r="L1007" t="s">
        <v>48</v>
      </c>
      <c r="M1007" t="s">
        <v>629</v>
      </c>
      <c r="N1007" t="s">
        <v>27</v>
      </c>
      <c r="O1007" t="s">
        <v>28</v>
      </c>
      <c r="P1007" t="s">
        <v>29</v>
      </c>
      <c r="Q1007" t="s">
        <v>30</v>
      </c>
      <c r="R1007" t="s">
        <v>21</v>
      </c>
      <c r="S1007" t="s">
        <v>2557</v>
      </c>
      <c r="T1007" t="s">
        <v>21</v>
      </c>
      <c r="U1007" t="s">
        <v>40</v>
      </c>
      <c r="V1007">
        <v>9.4499999999999993</v>
      </c>
      <c r="W1007" t="s">
        <v>2594</v>
      </c>
      <c r="X1007">
        <v>4</v>
      </c>
    </row>
    <row r="1008" spans="1:24">
      <c r="A1008" t="s">
        <v>407</v>
      </c>
      <c r="B1008" t="s">
        <v>42</v>
      </c>
      <c r="C1008" t="s">
        <v>56</v>
      </c>
      <c r="D1008" t="s">
        <v>19</v>
      </c>
      <c r="E1008" t="s">
        <v>20</v>
      </c>
      <c r="F1008" t="s">
        <v>21</v>
      </c>
      <c r="G1008">
        <v>793</v>
      </c>
      <c r="H1008" t="s">
        <v>35</v>
      </c>
      <c r="I1008" t="s">
        <v>21</v>
      </c>
      <c r="J1008" t="s">
        <v>23</v>
      </c>
      <c r="K1008" t="s">
        <v>82</v>
      </c>
      <c r="L1008" t="s">
        <v>48</v>
      </c>
      <c r="M1008" t="s">
        <v>129</v>
      </c>
      <c r="N1008" t="s">
        <v>27</v>
      </c>
      <c r="O1008" t="s">
        <v>28</v>
      </c>
      <c r="P1008" t="s">
        <v>29</v>
      </c>
      <c r="Q1008" t="s">
        <v>30</v>
      </c>
      <c r="R1008" t="s">
        <v>21</v>
      </c>
      <c r="S1008" t="s">
        <v>2557</v>
      </c>
      <c r="T1008" t="s">
        <v>21</v>
      </c>
      <c r="U1008" t="s">
        <v>40</v>
      </c>
      <c r="V1008">
        <v>1.7666666666666666</v>
      </c>
      <c r="W1008" t="s">
        <v>2594</v>
      </c>
      <c r="X1008">
        <v>4</v>
      </c>
    </row>
    <row r="1009" spans="1:24">
      <c r="A1009" t="s">
        <v>3212</v>
      </c>
      <c r="B1009" t="s">
        <v>186</v>
      </c>
      <c r="C1009" t="s">
        <v>43</v>
      </c>
      <c r="D1009" t="s">
        <v>19</v>
      </c>
      <c r="E1009" t="s">
        <v>45</v>
      </c>
      <c r="F1009" t="s">
        <v>21</v>
      </c>
      <c r="G1009">
        <v>136</v>
      </c>
      <c r="H1009" t="s">
        <v>35</v>
      </c>
      <c r="I1009" t="s">
        <v>21</v>
      </c>
      <c r="J1009" t="s">
        <v>23</v>
      </c>
      <c r="K1009" t="s">
        <v>169</v>
      </c>
      <c r="L1009" t="s">
        <v>48</v>
      </c>
      <c r="M1009" t="s">
        <v>692</v>
      </c>
      <c r="N1009" t="s">
        <v>27</v>
      </c>
      <c r="O1009" t="s">
        <v>28</v>
      </c>
      <c r="P1009" t="s">
        <v>29</v>
      </c>
      <c r="Q1009" t="s">
        <v>30</v>
      </c>
      <c r="R1009" t="s">
        <v>21</v>
      </c>
      <c r="S1009" t="s">
        <v>2557</v>
      </c>
      <c r="T1009" t="s">
        <v>21</v>
      </c>
      <c r="U1009" t="s">
        <v>40</v>
      </c>
      <c r="V1009">
        <v>2.6</v>
      </c>
      <c r="W1009" t="s">
        <v>2594</v>
      </c>
      <c r="X1009">
        <v>4</v>
      </c>
    </row>
    <row r="1010" spans="1:24">
      <c r="A1010" t="s">
        <v>1200</v>
      </c>
      <c r="B1010" t="s">
        <v>103</v>
      </c>
      <c r="C1010" t="s">
        <v>56</v>
      </c>
      <c r="D1010" t="s">
        <v>19</v>
      </c>
      <c r="E1010" t="s">
        <v>33</v>
      </c>
      <c r="F1010" t="s">
        <v>21</v>
      </c>
      <c r="G1010">
        <v>1451</v>
      </c>
      <c r="H1010" t="s">
        <v>21</v>
      </c>
      <c r="I1010" t="s">
        <v>21</v>
      </c>
      <c r="J1010" t="s">
        <v>23</v>
      </c>
      <c r="K1010" t="s">
        <v>27</v>
      </c>
      <c r="L1010" t="s">
        <v>53</v>
      </c>
      <c r="M1010" t="s">
        <v>215</v>
      </c>
      <c r="N1010" t="s">
        <v>27</v>
      </c>
      <c r="O1010" t="s">
        <v>28</v>
      </c>
      <c r="P1010" t="s">
        <v>29</v>
      </c>
      <c r="Q1010" t="s">
        <v>30</v>
      </c>
      <c r="R1010" t="s">
        <v>35</v>
      </c>
      <c r="S1010" t="s">
        <v>2557</v>
      </c>
      <c r="T1010" t="s">
        <v>21</v>
      </c>
      <c r="U1010" t="s">
        <v>74</v>
      </c>
      <c r="V1010">
        <v>5.2333333333333334</v>
      </c>
      <c r="W1010" t="s">
        <v>2593</v>
      </c>
      <c r="X1010">
        <v>6</v>
      </c>
    </row>
    <row r="1011" spans="1:24">
      <c r="A1011" t="s">
        <v>739</v>
      </c>
      <c r="B1011" t="s">
        <v>323</v>
      </c>
      <c r="C1011" t="s">
        <v>43</v>
      </c>
      <c r="D1011" t="s">
        <v>19</v>
      </c>
      <c r="E1011" t="s">
        <v>45</v>
      </c>
      <c r="F1011" t="s">
        <v>21</v>
      </c>
      <c r="G1011">
        <v>964</v>
      </c>
      <c r="H1011" t="s">
        <v>35</v>
      </c>
      <c r="I1011" t="s">
        <v>21</v>
      </c>
      <c r="J1011" t="s">
        <v>23</v>
      </c>
      <c r="K1011" t="s">
        <v>219</v>
      </c>
      <c r="L1011" t="s">
        <v>48</v>
      </c>
      <c r="M1011" t="s">
        <v>248</v>
      </c>
      <c r="N1011" t="s">
        <v>27</v>
      </c>
      <c r="O1011" t="s">
        <v>28</v>
      </c>
      <c r="P1011" t="s">
        <v>29</v>
      </c>
      <c r="Q1011" t="s">
        <v>30</v>
      </c>
      <c r="R1011" t="s">
        <v>21</v>
      </c>
      <c r="S1011" t="s">
        <v>2589</v>
      </c>
      <c r="T1011" t="s">
        <v>21</v>
      </c>
      <c r="U1011" t="s">
        <v>40</v>
      </c>
      <c r="V1011">
        <v>2.9</v>
      </c>
      <c r="W1011" t="s">
        <v>2594</v>
      </c>
      <c r="X1011">
        <v>4</v>
      </c>
    </row>
    <row r="1012" spans="1:24">
      <c r="A1012" t="s">
        <v>423</v>
      </c>
      <c r="B1012" t="s">
        <v>110</v>
      </c>
      <c r="C1012" t="s">
        <v>87</v>
      </c>
      <c r="D1012" t="s">
        <v>19</v>
      </c>
      <c r="E1012" t="s">
        <v>45</v>
      </c>
      <c r="F1012" t="s">
        <v>21</v>
      </c>
      <c r="G1012">
        <v>3913</v>
      </c>
      <c r="H1012" t="s">
        <v>35</v>
      </c>
      <c r="I1012" t="s">
        <v>21</v>
      </c>
      <c r="J1012" t="s">
        <v>23</v>
      </c>
      <c r="K1012" t="s">
        <v>108</v>
      </c>
      <c r="L1012" t="s">
        <v>48</v>
      </c>
      <c r="M1012" t="s">
        <v>473</v>
      </c>
      <c r="N1012" t="s">
        <v>27</v>
      </c>
      <c r="O1012" t="s">
        <v>28</v>
      </c>
      <c r="P1012" t="s">
        <v>29</v>
      </c>
      <c r="Q1012" t="s">
        <v>30</v>
      </c>
      <c r="R1012" t="s">
        <v>35</v>
      </c>
      <c r="S1012" t="s">
        <v>2557</v>
      </c>
      <c r="T1012" t="s">
        <v>21</v>
      </c>
      <c r="U1012" t="s">
        <v>40</v>
      </c>
      <c r="V1012">
        <v>2.0666666666666669</v>
      </c>
      <c r="W1012" t="s">
        <v>2594</v>
      </c>
      <c r="X1012">
        <v>4</v>
      </c>
    </row>
    <row r="1013" spans="1:24">
      <c r="A1013" t="s">
        <v>1102</v>
      </c>
      <c r="B1013" t="s">
        <v>97</v>
      </c>
      <c r="C1013" t="s">
        <v>87</v>
      </c>
      <c r="D1013" t="s">
        <v>19</v>
      </c>
      <c r="E1013" t="s">
        <v>33</v>
      </c>
      <c r="F1013" t="s">
        <v>21</v>
      </c>
      <c r="G1013">
        <v>314</v>
      </c>
      <c r="H1013" t="s">
        <v>35</v>
      </c>
      <c r="I1013" t="s">
        <v>21</v>
      </c>
      <c r="J1013" t="s">
        <v>23</v>
      </c>
      <c r="K1013" t="s">
        <v>82</v>
      </c>
      <c r="L1013" t="s">
        <v>48</v>
      </c>
      <c r="M1013" t="s">
        <v>272</v>
      </c>
      <c r="N1013" t="s">
        <v>27</v>
      </c>
      <c r="O1013" t="s">
        <v>28</v>
      </c>
      <c r="P1013" t="s">
        <v>29</v>
      </c>
      <c r="Q1013" t="s">
        <v>30</v>
      </c>
      <c r="R1013" t="s">
        <v>21</v>
      </c>
      <c r="S1013" t="s">
        <v>2557</v>
      </c>
      <c r="T1013" t="s">
        <v>21</v>
      </c>
      <c r="U1013" t="s">
        <v>40</v>
      </c>
      <c r="V1013">
        <v>4.6500000000000004</v>
      </c>
      <c r="W1013" t="s">
        <v>2594</v>
      </c>
      <c r="X1013">
        <v>4</v>
      </c>
    </row>
    <row r="1014" spans="1:24">
      <c r="A1014" t="s">
        <v>2178</v>
      </c>
      <c r="B1014" t="s">
        <v>76</v>
      </c>
      <c r="C1014" t="s">
        <v>43</v>
      </c>
      <c r="D1014" t="s">
        <v>19</v>
      </c>
      <c r="E1014" t="s">
        <v>45</v>
      </c>
      <c r="F1014" t="s">
        <v>21</v>
      </c>
      <c r="G1014">
        <v>10758</v>
      </c>
      <c r="H1014" t="s">
        <v>35</v>
      </c>
      <c r="I1014" t="s">
        <v>21</v>
      </c>
      <c r="J1014" t="s">
        <v>23</v>
      </c>
      <c r="K1014" t="s">
        <v>27</v>
      </c>
      <c r="L1014" t="s">
        <v>53</v>
      </c>
      <c r="M1014" t="s">
        <v>339</v>
      </c>
      <c r="N1014" t="s">
        <v>27</v>
      </c>
      <c r="O1014" t="s">
        <v>28</v>
      </c>
      <c r="P1014" t="s">
        <v>29</v>
      </c>
      <c r="Q1014" t="s">
        <v>30</v>
      </c>
      <c r="R1014" t="s">
        <v>21</v>
      </c>
      <c r="S1014" t="s">
        <v>2557</v>
      </c>
      <c r="T1014" t="s">
        <v>21</v>
      </c>
      <c r="U1014" t="s">
        <v>74</v>
      </c>
      <c r="V1014">
        <v>4.8</v>
      </c>
      <c r="W1014" t="s">
        <v>2594</v>
      </c>
      <c r="X1014">
        <v>6</v>
      </c>
    </row>
    <row r="1015" spans="1:24">
      <c r="A1015" t="s">
        <v>2197</v>
      </c>
      <c r="B1015" t="s">
        <v>42</v>
      </c>
      <c r="C1015" t="s">
        <v>144</v>
      </c>
      <c r="D1015" t="s">
        <v>19</v>
      </c>
      <c r="E1015" t="s">
        <v>20</v>
      </c>
      <c r="F1015" t="s">
        <v>21</v>
      </c>
      <c r="G1015">
        <v>285</v>
      </c>
      <c r="H1015" t="s">
        <v>35</v>
      </c>
      <c r="I1015" t="s">
        <v>21</v>
      </c>
      <c r="J1015" t="s">
        <v>23</v>
      </c>
      <c r="K1015" t="s">
        <v>99</v>
      </c>
      <c r="L1015" t="s">
        <v>100</v>
      </c>
      <c r="M1015" t="s">
        <v>734</v>
      </c>
      <c r="N1015" t="s">
        <v>27</v>
      </c>
      <c r="O1015" t="s">
        <v>28</v>
      </c>
      <c r="P1015" t="s">
        <v>29</v>
      </c>
      <c r="Q1015" t="s">
        <v>30</v>
      </c>
      <c r="R1015" t="s">
        <v>21</v>
      </c>
      <c r="S1015" t="s">
        <v>2557</v>
      </c>
      <c r="T1015" t="s">
        <v>21</v>
      </c>
      <c r="U1015" t="s">
        <v>27</v>
      </c>
      <c r="V1015">
        <v>2.2666666666666666</v>
      </c>
      <c r="W1015" t="s">
        <v>2594</v>
      </c>
      <c r="X1015">
        <v>1</v>
      </c>
    </row>
    <row r="1016" spans="1:24">
      <c r="A1016" t="s">
        <v>1493</v>
      </c>
      <c r="B1016" t="s">
        <v>162</v>
      </c>
      <c r="C1016" t="s">
        <v>32</v>
      </c>
      <c r="D1016" t="s">
        <v>19</v>
      </c>
      <c r="E1016" t="s">
        <v>33</v>
      </c>
      <c r="F1016" t="s">
        <v>21</v>
      </c>
      <c r="G1016">
        <v>1122</v>
      </c>
      <c r="H1016" t="s">
        <v>21</v>
      </c>
      <c r="I1016" t="s">
        <v>21</v>
      </c>
      <c r="J1016" t="s">
        <v>23</v>
      </c>
      <c r="K1016" t="s">
        <v>40</v>
      </c>
      <c r="L1016" t="s">
        <v>92</v>
      </c>
      <c r="M1016" t="s">
        <v>990</v>
      </c>
      <c r="N1016" t="s">
        <v>27</v>
      </c>
      <c r="O1016" t="s">
        <v>28</v>
      </c>
      <c r="P1016" t="s">
        <v>29</v>
      </c>
      <c r="Q1016" t="s">
        <v>30</v>
      </c>
      <c r="R1016" t="s">
        <v>21</v>
      </c>
      <c r="S1016" t="s">
        <v>2589</v>
      </c>
      <c r="T1016" t="s">
        <v>21</v>
      </c>
      <c r="U1016" t="s">
        <v>219</v>
      </c>
      <c r="V1016">
        <v>2.3833333333333333</v>
      </c>
      <c r="W1016" t="s">
        <v>2593</v>
      </c>
      <c r="X1016">
        <v>8</v>
      </c>
    </row>
    <row r="1017" spans="1:24">
      <c r="A1017" t="s">
        <v>1274</v>
      </c>
      <c r="B1017" t="s">
        <v>76</v>
      </c>
      <c r="C1017" t="s">
        <v>87</v>
      </c>
      <c r="D1017" t="s">
        <v>19</v>
      </c>
      <c r="E1017" t="s">
        <v>33</v>
      </c>
      <c r="F1017" t="s">
        <v>21</v>
      </c>
      <c r="G1017">
        <v>5110</v>
      </c>
      <c r="H1017" t="s">
        <v>35</v>
      </c>
      <c r="I1017" t="s">
        <v>21</v>
      </c>
      <c r="J1017" t="s">
        <v>23</v>
      </c>
      <c r="K1017" t="s">
        <v>91</v>
      </c>
      <c r="L1017" t="s">
        <v>48</v>
      </c>
      <c r="M1017" t="s">
        <v>283</v>
      </c>
      <c r="N1017" t="s">
        <v>27</v>
      </c>
      <c r="O1017" t="s">
        <v>28</v>
      </c>
      <c r="P1017" t="s">
        <v>29</v>
      </c>
      <c r="Q1017" t="s">
        <v>30</v>
      </c>
      <c r="R1017" t="s">
        <v>21</v>
      </c>
      <c r="S1017" t="s">
        <v>2557</v>
      </c>
      <c r="T1017" t="s">
        <v>21</v>
      </c>
      <c r="U1017" t="s">
        <v>40</v>
      </c>
      <c r="V1017">
        <v>3.85</v>
      </c>
      <c r="W1017" t="s">
        <v>2594</v>
      </c>
      <c r="X1017">
        <v>4</v>
      </c>
    </row>
    <row r="1018" spans="1:24">
      <c r="A1018" t="s">
        <v>2236</v>
      </c>
      <c r="B1018" t="s">
        <v>110</v>
      </c>
      <c r="C1018" t="s">
        <v>43</v>
      </c>
      <c r="D1018" t="s">
        <v>19</v>
      </c>
      <c r="E1018" t="s">
        <v>45</v>
      </c>
      <c r="F1018" t="s">
        <v>21</v>
      </c>
      <c r="G1018">
        <v>5106</v>
      </c>
      <c r="H1018" t="s">
        <v>21</v>
      </c>
      <c r="I1018" t="s">
        <v>21</v>
      </c>
      <c r="J1018" t="s">
        <v>23</v>
      </c>
      <c r="K1018" t="s">
        <v>17</v>
      </c>
      <c r="L1018" t="s">
        <v>48</v>
      </c>
      <c r="M1018" t="s">
        <v>583</v>
      </c>
      <c r="N1018" t="s">
        <v>27</v>
      </c>
      <c r="O1018" t="s">
        <v>28</v>
      </c>
      <c r="P1018" t="s">
        <v>29</v>
      </c>
      <c r="Q1018" t="s">
        <v>30</v>
      </c>
      <c r="R1018" t="s">
        <v>35</v>
      </c>
      <c r="S1018" t="s">
        <v>2557</v>
      </c>
      <c r="T1018" t="s">
        <v>21</v>
      </c>
      <c r="U1018" t="s">
        <v>40</v>
      </c>
      <c r="V1018">
        <v>4.0666666666666664</v>
      </c>
      <c r="W1018" t="s">
        <v>2593</v>
      </c>
      <c r="X1018">
        <v>4</v>
      </c>
    </row>
    <row r="1019" spans="1:24">
      <c r="A1019" t="s">
        <v>3213</v>
      </c>
      <c r="B1019" t="s">
        <v>322</v>
      </c>
      <c r="C1019" t="s">
        <v>144</v>
      </c>
      <c r="D1019" t="s">
        <v>19</v>
      </c>
      <c r="E1019" t="s">
        <v>20</v>
      </c>
      <c r="F1019" t="s">
        <v>21</v>
      </c>
      <c r="G1019">
        <v>579</v>
      </c>
      <c r="H1019" t="s">
        <v>21</v>
      </c>
      <c r="I1019" t="s">
        <v>21</v>
      </c>
      <c r="J1019" t="s">
        <v>23</v>
      </c>
      <c r="K1019" t="s">
        <v>68</v>
      </c>
      <c r="L1019" t="s">
        <v>92</v>
      </c>
      <c r="M1019" t="s">
        <v>505</v>
      </c>
      <c r="N1019" t="s">
        <v>27</v>
      </c>
      <c r="O1019" t="s">
        <v>28</v>
      </c>
      <c r="P1019" t="s">
        <v>29</v>
      </c>
      <c r="Q1019" t="s">
        <v>30</v>
      </c>
      <c r="R1019" t="s">
        <v>21</v>
      </c>
      <c r="S1019" t="s">
        <v>2559</v>
      </c>
      <c r="T1019" t="s">
        <v>21</v>
      </c>
      <c r="U1019" t="s">
        <v>219</v>
      </c>
      <c r="V1019">
        <v>3.8333333333333335</v>
      </c>
      <c r="W1019" t="s">
        <v>2593</v>
      </c>
      <c r="X1019">
        <v>8</v>
      </c>
    </row>
    <row r="1020" spans="1:24">
      <c r="A1020" t="s">
        <v>959</v>
      </c>
      <c r="B1020" t="s">
        <v>209</v>
      </c>
      <c r="C1020" t="s">
        <v>56</v>
      </c>
      <c r="D1020" t="s">
        <v>19</v>
      </c>
      <c r="E1020" t="s">
        <v>33</v>
      </c>
      <c r="F1020" t="s">
        <v>21</v>
      </c>
      <c r="G1020">
        <v>741</v>
      </c>
      <c r="H1020" t="s">
        <v>35</v>
      </c>
      <c r="I1020" t="s">
        <v>21</v>
      </c>
      <c r="J1020" t="s">
        <v>23</v>
      </c>
      <c r="K1020" t="s">
        <v>47</v>
      </c>
      <c r="L1020" t="s">
        <v>48</v>
      </c>
      <c r="M1020" t="s">
        <v>225</v>
      </c>
      <c r="N1020" t="s">
        <v>27</v>
      </c>
      <c r="O1020" t="s">
        <v>28</v>
      </c>
      <c r="P1020" t="s">
        <v>29</v>
      </c>
      <c r="Q1020" t="s">
        <v>30</v>
      </c>
      <c r="R1020" t="s">
        <v>21</v>
      </c>
      <c r="S1020" t="s">
        <v>2589</v>
      </c>
      <c r="T1020" t="s">
        <v>21</v>
      </c>
      <c r="U1020" t="s">
        <v>40</v>
      </c>
      <c r="V1020">
        <v>3.7833333333333332</v>
      </c>
      <c r="W1020" t="s">
        <v>2594</v>
      </c>
      <c r="X1020">
        <v>4</v>
      </c>
    </row>
    <row r="1021" spans="1:24">
      <c r="A1021" t="s">
        <v>3214</v>
      </c>
      <c r="B1021" t="s">
        <v>216</v>
      </c>
      <c r="C1021" t="s">
        <v>30</v>
      </c>
      <c r="D1021" t="s">
        <v>19</v>
      </c>
      <c r="E1021" t="s">
        <v>2553</v>
      </c>
      <c r="F1021" t="s">
        <v>21</v>
      </c>
      <c r="G1021">
        <v>895</v>
      </c>
      <c r="H1021" t="s">
        <v>21</v>
      </c>
      <c r="I1021" t="s">
        <v>21</v>
      </c>
      <c r="J1021" t="s">
        <v>23</v>
      </c>
      <c r="K1021" t="s">
        <v>118</v>
      </c>
      <c r="L1021" t="s">
        <v>25</v>
      </c>
      <c r="M1021" t="s">
        <v>395</v>
      </c>
      <c r="N1021" t="s">
        <v>27</v>
      </c>
      <c r="O1021" t="s">
        <v>28</v>
      </c>
      <c r="P1021" t="s">
        <v>29</v>
      </c>
      <c r="Q1021" t="s">
        <v>30</v>
      </c>
      <c r="R1021" t="s">
        <v>35</v>
      </c>
      <c r="S1021" t="s">
        <v>2589</v>
      </c>
      <c r="T1021" t="s">
        <v>21</v>
      </c>
      <c r="U1021" t="s">
        <v>349</v>
      </c>
      <c r="V1021">
        <v>5.583333333333333</v>
      </c>
      <c r="W1021" t="s">
        <v>2593</v>
      </c>
      <c r="X1021">
        <v>10</v>
      </c>
    </row>
    <row r="1022" spans="1:24">
      <c r="A1022" t="s">
        <v>673</v>
      </c>
      <c r="B1022" t="s">
        <v>103</v>
      </c>
      <c r="C1022" t="s">
        <v>32</v>
      </c>
      <c r="D1022" t="s">
        <v>19</v>
      </c>
      <c r="E1022" t="s">
        <v>33</v>
      </c>
      <c r="F1022" t="s">
        <v>21</v>
      </c>
      <c r="G1022">
        <v>17</v>
      </c>
      <c r="H1022" t="s">
        <v>21</v>
      </c>
      <c r="I1022" t="s">
        <v>21</v>
      </c>
      <c r="J1022" t="s">
        <v>23</v>
      </c>
      <c r="K1022" t="s">
        <v>40</v>
      </c>
      <c r="L1022" t="s">
        <v>53</v>
      </c>
      <c r="M1022" t="s">
        <v>167</v>
      </c>
      <c r="N1022" t="s">
        <v>27</v>
      </c>
      <c r="O1022" t="s">
        <v>28</v>
      </c>
      <c r="P1022" t="s">
        <v>29</v>
      </c>
      <c r="Q1022" t="s">
        <v>30</v>
      </c>
      <c r="R1022" t="s">
        <v>21</v>
      </c>
      <c r="S1022" t="s">
        <v>2557</v>
      </c>
      <c r="T1022" t="s">
        <v>21</v>
      </c>
      <c r="U1022" t="s">
        <v>74</v>
      </c>
      <c r="V1022">
        <v>1.3</v>
      </c>
      <c r="W1022" t="s">
        <v>2593</v>
      </c>
      <c r="X1022">
        <v>6</v>
      </c>
    </row>
    <row r="1023" spans="1:24">
      <c r="A1023" t="s">
        <v>3215</v>
      </c>
      <c r="B1023" t="s">
        <v>76</v>
      </c>
      <c r="C1023" t="s">
        <v>72</v>
      </c>
      <c r="D1023" t="s">
        <v>19</v>
      </c>
      <c r="E1023" t="s">
        <v>33</v>
      </c>
      <c r="F1023" t="s">
        <v>21</v>
      </c>
      <c r="G1023">
        <v>0</v>
      </c>
      <c r="H1023" t="s">
        <v>21</v>
      </c>
      <c r="I1023" t="s">
        <v>21</v>
      </c>
      <c r="J1023" t="s">
        <v>23</v>
      </c>
      <c r="K1023" t="s">
        <v>36</v>
      </c>
      <c r="L1023" t="s">
        <v>387</v>
      </c>
      <c r="M1023" t="s">
        <v>178</v>
      </c>
      <c r="N1023" t="s">
        <v>27</v>
      </c>
      <c r="O1023" t="s">
        <v>28</v>
      </c>
      <c r="P1023" t="s">
        <v>29</v>
      </c>
      <c r="Q1023" t="s">
        <v>30</v>
      </c>
      <c r="R1023" t="s">
        <v>21</v>
      </c>
      <c r="S1023" t="s">
        <v>2557</v>
      </c>
      <c r="T1023" t="s">
        <v>21</v>
      </c>
      <c r="U1023" t="s">
        <v>52</v>
      </c>
      <c r="V1023">
        <v>1.6833333333333333</v>
      </c>
      <c r="W1023" t="s">
        <v>2593</v>
      </c>
      <c r="X1023">
        <v>3</v>
      </c>
    </row>
    <row r="1024" spans="1:24">
      <c r="A1024" t="s">
        <v>1125</v>
      </c>
      <c r="B1024" t="s">
        <v>202</v>
      </c>
      <c r="C1024" t="s">
        <v>43</v>
      </c>
      <c r="D1024" t="s">
        <v>19</v>
      </c>
      <c r="E1024" t="s">
        <v>45</v>
      </c>
      <c r="F1024" t="s">
        <v>21</v>
      </c>
      <c r="G1024">
        <v>85</v>
      </c>
      <c r="H1024" t="s">
        <v>21</v>
      </c>
      <c r="I1024" t="s">
        <v>35</v>
      </c>
      <c r="J1024" t="s">
        <v>23</v>
      </c>
      <c r="K1024" t="s">
        <v>27</v>
      </c>
      <c r="L1024" t="s">
        <v>53</v>
      </c>
      <c r="M1024" t="s">
        <v>62</v>
      </c>
      <c r="N1024" t="s">
        <v>27</v>
      </c>
      <c r="O1024" t="s">
        <v>28</v>
      </c>
      <c r="P1024" t="s">
        <v>29</v>
      </c>
      <c r="Q1024" t="s">
        <v>30</v>
      </c>
      <c r="R1024" t="s">
        <v>21</v>
      </c>
      <c r="S1024" t="s">
        <v>2589</v>
      </c>
      <c r="T1024" t="s">
        <v>21</v>
      </c>
      <c r="U1024" t="s">
        <v>74</v>
      </c>
      <c r="V1024">
        <v>2.35</v>
      </c>
      <c r="W1024" t="s">
        <v>2595</v>
      </c>
      <c r="X1024">
        <v>6</v>
      </c>
    </row>
    <row r="1025" spans="1:24">
      <c r="A1025" t="s">
        <v>3216</v>
      </c>
      <c r="B1025" t="s">
        <v>126</v>
      </c>
      <c r="C1025" t="s">
        <v>56</v>
      </c>
      <c r="D1025" t="s">
        <v>19</v>
      </c>
      <c r="E1025" t="s">
        <v>20</v>
      </c>
      <c r="F1025" t="s">
        <v>21</v>
      </c>
      <c r="G1025">
        <v>1520</v>
      </c>
      <c r="H1025" t="s">
        <v>35</v>
      </c>
      <c r="I1025" t="s">
        <v>21</v>
      </c>
      <c r="J1025" t="s">
        <v>23</v>
      </c>
      <c r="K1025" t="s">
        <v>57</v>
      </c>
      <c r="L1025" t="s">
        <v>61</v>
      </c>
      <c r="M1025" t="s">
        <v>435</v>
      </c>
      <c r="N1025" t="s">
        <v>27</v>
      </c>
      <c r="O1025" t="s">
        <v>28</v>
      </c>
      <c r="P1025" t="s">
        <v>29</v>
      </c>
      <c r="Q1025" t="s">
        <v>30</v>
      </c>
      <c r="R1025" t="s">
        <v>21</v>
      </c>
      <c r="S1025" t="s">
        <v>2557</v>
      </c>
      <c r="T1025" t="s">
        <v>21</v>
      </c>
      <c r="U1025" t="s">
        <v>63</v>
      </c>
      <c r="V1025">
        <v>1.9166666666666667</v>
      </c>
      <c r="W1025" t="s">
        <v>2594</v>
      </c>
      <c r="X1025">
        <v>2</v>
      </c>
    </row>
    <row r="1026" spans="1:24">
      <c r="A1026" t="s">
        <v>729</v>
      </c>
      <c r="B1026" t="s">
        <v>140</v>
      </c>
      <c r="C1026" t="s">
        <v>72</v>
      </c>
      <c r="D1026" t="s">
        <v>19</v>
      </c>
      <c r="E1026" t="s">
        <v>33</v>
      </c>
      <c r="F1026" t="s">
        <v>21</v>
      </c>
      <c r="G1026">
        <v>955</v>
      </c>
      <c r="H1026" t="s">
        <v>35</v>
      </c>
      <c r="I1026" t="s">
        <v>21</v>
      </c>
      <c r="J1026" t="s">
        <v>23</v>
      </c>
      <c r="K1026" t="s">
        <v>99</v>
      </c>
      <c r="L1026" t="s">
        <v>100</v>
      </c>
      <c r="M1026" t="s">
        <v>750</v>
      </c>
      <c r="N1026" t="s">
        <v>27</v>
      </c>
      <c r="O1026" t="s">
        <v>28</v>
      </c>
      <c r="P1026" t="s">
        <v>29</v>
      </c>
      <c r="Q1026" t="s">
        <v>30</v>
      </c>
      <c r="R1026" t="s">
        <v>21</v>
      </c>
      <c r="S1026" t="s">
        <v>2589</v>
      </c>
      <c r="T1026" t="s">
        <v>21</v>
      </c>
      <c r="U1026" t="s">
        <v>27</v>
      </c>
      <c r="V1026">
        <v>1.7333333333333334</v>
      </c>
      <c r="W1026" t="s">
        <v>2594</v>
      </c>
      <c r="X1026">
        <v>1</v>
      </c>
    </row>
    <row r="1027" spans="1:24">
      <c r="A1027" t="s">
        <v>1282</v>
      </c>
      <c r="B1027" t="s">
        <v>65</v>
      </c>
      <c r="C1027" t="s">
        <v>43</v>
      </c>
      <c r="D1027" t="s">
        <v>19</v>
      </c>
      <c r="E1027" t="s">
        <v>45</v>
      </c>
      <c r="F1027" t="s">
        <v>21</v>
      </c>
      <c r="G1027">
        <v>2987</v>
      </c>
      <c r="H1027" t="s">
        <v>35</v>
      </c>
      <c r="I1027" t="s">
        <v>21</v>
      </c>
      <c r="J1027" t="s">
        <v>23</v>
      </c>
      <c r="K1027" t="s">
        <v>130</v>
      </c>
      <c r="L1027" t="s">
        <v>92</v>
      </c>
      <c r="M1027" t="s">
        <v>67</v>
      </c>
      <c r="N1027" t="s">
        <v>27</v>
      </c>
      <c r="O1027" t="s">
        <v>28</v>
      </c>
      <c r="P1027" t="s">
        <v>29</v>
      </c>
      <c r="Q1027" t="s">
        <v>30</v>
      </c>
      <c r="R1027" t="s">
        <v>35</v>
      </c>
      <c r="S1027" t="s">
        <v>2557</v>
      </c>
      <c r="T1027" t="s">
        <v>21</v>
      </c>
      <c r="U1027" t="s">
        <v>219</v>
      </c>
      <c r="V1027">
        <v>5.1166666666666663</v>
      </c>
      <c r="W1027" t="s">
        <v>2594</v>
      </c>
      <c r="X1027">
        <v>8</v>
      </c>
    </row>
    <row r="1028" spans="1:24">
      <c r="A1028" t="s">
        <v>730</v>
      </c>
      <c r="B1028" t="s">
        <v>97</v>
      </c>
      <c r="C1028" t="s">
        <v>56</v>
      </c>
      <c r="D1028" t="s">
        <v>19</v>
      </c>
      <c r="E1028" t="s">
        <v>20</v>
      </c>
      <c r="F1028" t="s">
        <v>21</v>
      </c>
      <c r="G1028">
        <v>620</v>
      </c>
      <c r="H1028" t="s">
        <v>21</v>
      </c>
      <c r="I1028" t="s">
        <v>21</v>
      </c>
      <c r="J1028" t="s">
        <v>23</v>
      </c>
      <c r="K1028" t="s">
        <v>17</v>
      </c>
      <c r="L1028" t="s">
        <v>387</v>
      </c>
      <c r="M1028" t="s">
        <v>440</v>
      </c>
      <c r="N1028" t="s">
        <v>27</v>
      </c>
      <c r="O1028" t="s">
        <v>28</v>
      </c>
      <c r="P1028" t="s">
        <v>29</v>
      </c>
      <c r="Q1028" t="s">
        <v>30</v>
      </c>
      <c r="R1028" t="s">
        <v>21</v>
      </c>
      <c r="S1028" t="s">
        <v>2557</v>
      </c>
      <c r="T1028" t="s">
        <v>21</v>
      </c>
      <c r="U1028" t="s">
        <v>52</v>
      </c>
      <c r="V1028">
        <v>1.5833333333333333</v>
      </c>
      <c r="W1028" t="s">
        <v>2593</v>
      </c>
      <c r="X1028">
        <v>3</v>
      </c>
    </row>
    <row r="1029" spans="1:24">
      <c r="A1029" t="s">
        <v>705</v>
      </c>
      <c r="B1029" t="s">
        <v>209</v>
      </c>
      <c r="C1029" t="s">
        <v>43</v>
      </c>
      <c r="D1029" t="s">
        <v>19</v>
      </c>
      <c r="E1029" t="s">
        <v>33</v>
      </c>
      <c r="F1029" t="s">
        <v>21</v>
      </c>
      <c r="G1029">
        <v>117</v>
      </c>
      <c r="H1029" t="s">
        <v>35</v>
      </c>
      <c r="I1029" t="s">
        <v>21</v>
      </c>
      <c r="J1029" t="s">
        <v>23</v>
      </c>
      <c r="K1029" t="s">
        <v>47</v>
      </c>
      <c r="L1029" t="s">
        <v>48</v>
      </c>
      <c r="M1029" t="s">
        <v>1402</v>
      </c>
      <c r="N1029" t="s">
        <v>27</v>
      </c>
      <c r="O1029" t="s">
        <v>28</v>
      </c>
      <c r="P1029" t="s">
        <v>29</v>
      </c>
      <c r="Q1029" t="s">
        <v>30</v>
      </c>
      <c r="R1029" t="s">
        <v>21</v>
      </c>
      <c r="S1029" t="s">
        <v>2589</v>
      </c>
      <c r="T1029" t="s">
        <v>21</v>
      </c>
      <c r="U1029" t="s">
        <v>40</v>
      </c>
      <c r="V1029">
        <v>10.583333333333334</v>
      </c>
      <c r="W1029" t="s">
        <v>2594</v>
      </c>
      <c r="X1029">
        <v>4</v>
      </c>
    </row>
    <row r="1030" spans="1:24">
      <c r="A1030" t="s">
        <v>596</v>
      </c>
      <c r="B1030" t="s">
        <v>159</v>
      </c>
      <c r="C1030" t="s">
        <v>56</v>
      </c>
      <c r="D1030" t="s">
        <v>19</v>
      </c>
      <c r="E1030" t="s">
        <v>20</v>
      </c>
      <c r="F1030" t="s">
        <v>21</v>
      </c>
      <c r="G1030">
        <v>329</v>
      </c>
      <c r="H1030" t="s">
        <v>35</v>
      </c>
      <c r="I1030" t="s">
        <v>21</v>
      </c>
      <c r="J1030" t="s">
        <v>23</v>
      </c>
      <c r="K1030" t="s">
        <v>52</v>
      </c>
      <c r="L1030" t="s">
        <v>61</v>
      </c>
      <c r="M1030" t="s">
        <v>582</v>
      </c>
      <c r="N1030" t="s">
        <v>27</v>
      </c>
      <c r="O1030" t="s">
        <v>28</v>
      </c>
      <c r="P1030" t="s">
        <v>29</v>
      </c>
      <c r="Q1030" t="s">
        <v>30</v>
      </c>
      <c r="R1030" t="s">
        <v>21</v>
      </c>
      <c r="S1030" t="s">
        <v>2557</v>
      </c>
      <c r="T1030" t="s">
        <v>21</v>
      </c>
      <c r="U1030" t="s">
        <v>63</v>
      </c>
      <c r="V1030">
        <v>5.35</v>
      </c>
      <c r="W1030" t="s">
        <v>2594</v>
      </c>
      <c r="X1030">
        <v>2</v>
      </c>
    </row>
    <row r="1031" spans="1:24">
      <c r="A1031" t="s">
        <v>3217</v>
      </c>
      <c r="B1031" t="s">
        <v>297</v>
      </c>
      <c r="C1031" t="s">
        <v>30</v>
      </c>
      <c r="D1031" t="s">
        <v>19</v>
      </c>
      <c r="E1031" t="s">
        <v>2553</v>
      </c>
      <c r="F1031" t="s">
        <v>21</v>
      </c>
      <c r="G1031">
        <v>300</v>
      </c>
      <c r="H1031" t="s">
        <v>21</v>
      </c>
      <c r="I1031" t="s">
        <v>21</v>
      </c>
      <c r="J1031" t="s">
        <v>23</v>
      </c>
      <c r="K1031" t="s">
        <v>130</v>
      </c>
      <c r="L1031" t="s">
        <v>100</v>
      </c>
      <c r="M1031" t="s">
        <v>148</v>
      </c>
      <c r="N1031" t="s">
        <v>27</v>
      </c>
      <c r="O1031" t="s">
        <v>28</v>
      </c>
      <c r="P1031" t="s">
        <v>29</v>
      </c>
      <c r="Q1031" t="s">
        <v>30</v>
      </c>
      <c r="R1031" t="s">
        <v>21</v>
      </c>
      <c r="S1031" t="s">
        <v>2559</v>
      </c>
      <c r="T1031" t="s">
        <v>21</v>
      </c>
      <c r="U1031" t="s">
        <v>27</v>
      </c>
      <c r="V1031">
        <v>1.75</v>
      </c>
      <c r="W1031" t="s">
        <v>2593</v>
      </c>
      <c r="X1031">
        <v>1</v>
      </c>
    </row>
    <row r="1032" spans="1:24">
      <c r="A1032" t="s">
        <v>3218</v>
      </c>
      <c r="B1032" t="s">
        <v>97</v>
      </c>
      <c r="C1032" t="s">
        <v>32</v>
      </c>
      <c r="D1032" t="s">
        <v>19</v>
      </c>
      <c r="E1032" t="s">
        <v>33</v>
      </c>
      <c r="F1032" t="s">
        <v>21</v>
      </c>
      <c r="G1032">
        <v>1062</v>
      </c>
      <c r="H1032" t="s">
        <v>35</v>
      </c>
      <c r="I1032" t="s">
        <v>35</v>
      </c>
      <c r="J1032" t="s">
        <v>23</v>
      </c>
      <c r="K1032" t="s">
        <v>74</v>
      </c>
      <c r="L1032" t="s">
        <v>48</v>
      </c>
      <c r="M1032" t="s">
        <v>505</v>
      </c>
      <c r="N1032" t="s">
        <v>27</v>
      </c>
      <c r="O1032" t="s">
        <v>28</v>
      </c>
      <c r="P1032" t="s">
        <v>29</v>
      </c>
      <c r="Q1032" t="s">
        <v>30</v>
      </c>
      <c r="R1032" t="s">
        <v>21</v>
      </c>
      <c r="S1032" t="s">
        <v>2557</v>
      </c>
      <c r="T1032" t="s">
        <v>21</v>
      </c>
      <c r="U1032" t="s">
        <v>40</v>
      </c>
      <c r="V1032">
        <v>3.8333333333333335</v>
      </c>
      <c r="W1032" t="s">
        <v>2592</v>
      </c>
      <c r="X1032">
        <v>4</v>
      </c>
    </row>
    <row r="1033" spans="1:24">
      <c r="A1033" t="s">
        <v>1920</v>
      </c>
      <c r="B1033" t="s">
        <v>106</v>
      </c>
      <c r="C1033" t="s">
        <v>43</v>
      </c>
      <c r="D1033" t="s">
        <v>19</v>
      </c>
      <c r="E1033" t="s">
        <v>45</v>
      </c>
      <c r="F1033" t="s">
        <v>21</v>
      </c>
      <c r="G1033">
        <v>3172</v>
      </c>
      <c r="H1033" t="s">
        <v>35</v>
      </c>
      <c r="I1033" t="s">
        <v>21</v>
      </c>
      <c r="J1033" t="s">
        <v>23</v>
      </c>
      <c r="K1033" t="s">
        <v>57</v>
      </c>
      <c r="L1033" t="s">
        <v>61</v>
      </c>
      <c r="M1033" t="s">
        <v>432</v>
      </c>
      <c r="N1033" t="s">
        <v>27</v>
      </c>
      <c r="O1033" t="s">
        <v>28</v>
      </c>
      <c r="P1033" t="s">
        <v>29</v>
      </c>
      <c r="Q1033" t="s">
        <v>30</v>
      </c>
      <c r="R1033" t="s">
        <v>21</v>
      </c>
      <c r="S1033" t="s">
        <v>2589</v>
      </c>
      <c r="T1033" t="s">
        <v>21</v>
      </c>
      <c r="U1033" t="s">
        <v>63</v>
      </c>
      <c r="V1033">
        <v>2.3166666666666669</v>
      </c>
      <c r="W1033" t="s">
        <v>2594</v>
      </c>
      <c r="X1033">
        <v>2</v>
      </c>
    </row>
    <row r="1034" spans="1:24">
      <c r="A1034" t="s">
        <v>3219</v>
      </c>
      <c r="B1034" t="s">
        <v>110</v>
      </c>
      <c r="C1034" t="s">
        <v>18</v>
      </c>
      <c r="D1034" t="s">
        <v>19</v>
      </c>
      <c r="E1034" t="s">
        <v>2553</v>
      </c>
      <c r="F1034" t="s">
        <v>21</v>
      </c>
      <c r="G1034">
        <v>4565</v>
      </c>
      <c r="H1034" t="s">
        <v>21</v>
      </c>
      <c r="I1034" t="s">
        <v>21</v>
      </c>
      <c r="J1034" t="s">
        <v>23</v>
      </c>
      <c r="K1034" t="s">
        <v>40</v>
      </c>
      <c r="L1034" t="s">
        <v>337</v>
      </c>
      <c r="M1034" t="s">
        <v>698</v>
      </c>
      <c r="N1034" t="s">
        <v>27</v>
      </c>
      <c r="O1034" t="s">
        <v>28</v>
      </c>
      <c r="P1034" t="s">
        <v>29</v>
      </c>
      <c r="Q1034" t="s">
        <v>30</v>
      </c>
      <c r="R1034" t="s">
        <v>21</v>
      </c>
      <c r="S1034" t="s">
        <v>2557</v>
      </c>
      <c r="T1034" t="s">
        <v>21</v>
      </c>
      <c r="U1034" t="s">
        <v>243</v>
      </c>
      <c r="V1034">
        <v>6.15</v>
      </c>
      <c r="W1034" t="s">
        <v>2593</v>
      </c>
      <c r="X1034">
        <v>9</v>
      </c>
    </row>
    <row r="1035" spans="1:24">
      <c r="A1035" t="s">
        <v>3220</v>
      </c>
      <c r="B1035" t="s">
        <v>216</v>
      </c>
      <c r="C1035" t="s">
        <v>43</v>
      </c>
      <c r="D1035" t="s">
        <v>19</v>
      </c>
      <c r="E1035" t="s">
        <v>45</v>
      </c>
      <c r="F1035" t="s">
        <v>21</v>
      </c>
      <c r="G1035">
        <v>8295</v>
      </c>
      <c r="H1035" t="s">
        <v>21</v>
      </c>
      <c r="I1035" t="s">
        <v>21</v>
      </c>
      <c r="J1035" t="s">
        <v>23</v>
      </c>
      <c r="K1035" t="s">
        <v>57</v>
      </c>
      <c r="L1035" t="s">
        <v>53</v>
      </c>
      <c r="M1035" t="s">
        <v>315</v>
      </c>
      <c r="N1035" t="s">
        <v>27</v>
      </c>
      <c r="O1035" t="s">
        <v>28</v>
      </c>
      <c r="P1035" t="s">
        <v>29</v>
      </c>
      <c r="Q1035" t="s">
        <v>30</v>
      </c>
      <c r="R1035" t="s">
        <v>35</v>
      </c>
      <c r="S1035" t="s">
        <v>2589</v>
      </c>
      <c r="T1035" t="s">
        <v>21</v>
      </c>
      <c r="U1035" t="s">
        <v>74</v>
      </c>
      <c r="V1035">
        <v>3.45</v>
      </c>
      <c r="W1035" t="s">
        <v>2593</v>
      </c>
      <c r="X1035">
        <v>6</v>
      </c>
    </row>
    <row r="1036" spans="1:24">
      <c r="A1036" t="s">
        <v>3221</v>
      </c>
      <c r="B1036" t="s">
        <v>162</v>
      </c>
      <c r="C1036" t="s">
        <v>43</v>
      </c>
      <c r="D1036" t="s">
        <v>19</v>
      </c>
      <c r="E1036" t="s">
        <v>45</v>
      </c>
      <c r="F1036" t="s">
        <v>21</v>
      </c>
      <c r="G1036">
        <v>87</v>
      </c>
      <c r="H1036" t="s">
        <v>21</v>
      </c>
      <c r="I1036" t="s">
        <v>21</v>
      </c>
      <c r="J1036" t="s">
        <v>23</v>
      </c>
      <c r="K1036" t="s">
        <v>99</v>
      </c>
      <c r="L1036" t="s">
        <v>100</v>
      </c>
      <c r="M1036" t="s">
        <v>281</v>
      </c>
      <c r="N1036" t="s">
        <v>27</v>
      </c>
      <c r="O1036" t="s">
        <v>28</v>
      </c>
      <c r="P1036" t="s">
        <v>29</v>
      </c>
      <c r="Q1036" t="s">
        <v>30</v>
      </c>
      <c r="R1036" t="s">
        <v>21</v>
      </c>
      <c r="S1036" t="s">
        <v>2589</v>
      </c>
      <c r="T1036" t="s">
        <v>21</v>
      </c>
      <c r="U1036" t="s">
        <v>27</v>
      </c>
      <c r="V1036">
        <v>2.75</v>
      </c>
      <c r="W1036" t="s">
        <v>2593</v>
      </c>
      <c r="X1036">
        <v>1</v>
      </c>
    </row>
    <row r="1037" spans="1:24">
      <c r="A1037" t="s">
        <v>2069</v>
      </c>
      <c r="B1037" t="s">
        <v>259</v>
      </c>
      <c r="C1037" t="s">
        <v>144</v>
      </c>
      <c r="D1037" t="s">
        <v>19</v>
      </c>
      <c r="E1037" t="s">
        <v>33</v>
      </c>
      <c r="F1037" t="s">
        <v>21</v>
      </c>
      <c r="G1037">
        <v>197</v>
      </c>
      <c r="H1037" t="s">
        <v>21</v>
      </c>
      <c r="I1037" t="s">
        <v>21</v>
      </c>
      <c r="J1037" t="s">
        <v>23</v>
      </c>
      <c r="K1037" t="s">
        <v>118</v>
      </c>
      <c r="L1037" t="s">
        <v>25</v>
      </c>
      <c r="M1037" t="s">
        <v>1578</v>
      </c>
      <c r="N1037" t="s">
        <v>27</v>
      </c>
      <c r="O1037" t="s">
        <v>28</v>
      </c>
      <c r="P1037" t="s">
        <v>29</v>
      </c>
      <c r="Q1037" t="s">
        <v>30</v>
      </c>
      <c r="R1037" t="s">
        <v>21</v>
      </c>
      <c r="S1037" t="s">
        <v>2559</v>
      </c>
      <c r="T1037" t="s">
        <v>21</v>
      </c>
      <c r="U1037" t="s">
        <v>349</v>
      </c>
      <c r="V1037">
        <v>23.1</v>
      </c>
      <c r="W1037" t="s">
        <v>2593</v>
      </c>
      <c r="X1037">
        <v>10</v>
      </c>
    </row>
    <row r="1038" spans="1:24">
      <c r="A1038" t="s">
        <v>3222</v>
      </c>
      <c r="B1038" t="s">
        <v>151</v>
      </c>
      <c r="C1038" t="s">
        <v>18</v>
      </c>
      <c r="D1038" t="s">
        <v>19</v>
      </c>
      <c r="E1038" t="s">
        <v>20</v>
      </c>
      <c r="F1038" t="s">
        <v>21</v>
      </c>
      <c r="G1038">
        <v>980</v>
      </c>
      <c r="H1038" t="s">
        <v>35</v>
      </c>
      <c r="I1038" t="s">
        <v>21</v>
      </c>
      <c r="J1038" t="s">
        <v>23</v>
      </c>
      <c r="K1038" t="s">
        <v>52</v>
      </c>
      <c r="L1038" t="s">
        <v>578</v>
      </c>
      <c r="M1038" t="s">
        <v>835</v>
      </c>
      <c r="N1038" t="s">
        <v>27</v>
      </c>
      <c r="O1038" t="s">
        <v>28</v>
      </c>
      <c r="P1038" t="s">
        <v>29</v>
      </c>
      <c r="Q1038" t="s">
        <v>30</v>
      </c>
      <c r="R1038" t="s">
        <v>35</v>
      </c>
      <c r="S1038" t="s">
        <v>2589</v>
      </c>
      <c r="T1038" t="s">
        <v>21</v>
      </c>
      <c r="U1038" t="s">
        <v>130</v>
      </c>
      <c r="V1038">
        <v>5.8666666666666663</v>
      </c>
      <c r="W1038" t="s">
        <v>2594</v>
      </c>
      <c r="X1038">
        <v>12</v>
      </c>
    </row>
    <row r="1039" spans="1:24">
      <c r="A1039" t="s">
        <v>3223</v>
      </c>
      <c r="B1039" t="s">
        <v>186</v>
      </c>
      <c r="C1039" t="s">
        <v>87</v>
      </c>
      <c r="D1039" t="s">
        <v>19</v>
      </c>
      <c r="E1039" t="s">
        <v>45</v>
      </c>
      <c r="F1039" t="s">
        <v>21</v>
      </c>
      <c r="G1039">
        <v>2552</v>
      </c>
      <c r="H1039" t="s">
        <v>35</v>
      </c>
      <c r="I1039" t="s">
        <v>35</v>
      </c>
      <c r="J1039" t="s">
        <v>23</v>
      </c>
      <c r="K1039" t="s">
        <v>114</v>
      </c>
      <c r="L1039" t="s">
        <v>337</v>
      </c>
      <c r="M1039" t="s">
        <v>153</v>
      </c>
      <c r="N1039" t="s">
        <v>27</v>
      </c>
      <c r="O1039" t="s">
        <v>28</v>
      </c>
      <c r="P1039" t="s">
        <v>29</v>
      </c>
      <c r="Q1039" t="s">
        <v>30</v>
      </c>
      <c r="R1039" t="s">
        <v>21</v>
      </c>
      <c r="S1039" t="s">
        <v>2557</v>
      </c>
      <c r="T1039" t="s">
        <v>21</v>
      </c>
      <c r="U1039" t="s">
        <v>243</v>
      </c>
      <c r="V1039">
        <v>1.2333333333333334</v>
      </c>
      <c r="W1039" t="s">
        <v>2592</v>
      </c>
      <c r="X1039">
        <v>9</v>
      </c>
    </row>
    <row r="1040" spans="1:24">
      <c r="A1040" t="s">
        <v>3224</v>
      </c>
      <c r="B1040" t="s">
        <v>197</v>
      </c>
      <c r="C1040" t="s">
        <v>72</v>
      </c>
      <c r="D1040" t="s">
        <v>19</v>
      </c>
      <c r="E1040" t="s">
        <v>33</v>
      </c>
      <c r="F1040" t="s">
        <v>21</v>
      </c>
      <c r="G1040">
        <v>315</v>
      </c>
      <c r="H1040" t="s">
        <v>35</v>
      </c>
      <c r="I1040" t="s">
        <v>21</v>
      </c>
      <c r="J1040" t="s">
        <v>23</v>
      </c>
      <c r="K1040" t="s">
        <v>17</v>
      </c>
      <c r="L1040" t="s">
        <v>53</v>
      </c>
      <c r="M1040" t="s">
        <v>363</v>
      </c>
      <c r="N1040" t="s">
        <v>27</v>
      </c>
      <c r="O1040" t="s">
        <v>28</v>
      </c>
      <c r="P1040" t="s">
        <v>29</v>
      </c>
      <c r="Q1040" t="s">
        <v>30</v>
      </c>
      <c r="R1040" t="s">
        <v>21</v>
      </c>
      <c r="S1040" t="s">
        <v>2589</v>
      </c>
      <c r="T1040" t="s">
        <v>21</v>
      </c>
      <c r="U1040" t="s">
        <v>74</v>
      </c>
      <c r="V1040">
        <v>1.7166666666666666</v>
      </c>
      <c r="W1040" t="s">
        <v>2594</v>
      </c>
      <c r="X1040">
        <v>6</v>
      </c>
    </row>
    <row r="1041" spans="1:24">
      <c r="A1041" t="s">
        <v>3225</v>
      </c>
      <c r="B1041" t="s">
        <v>786</v>
      </c>
      <c r="C1041" t="s">
        <v>144</v>
      </c>
      <c r="D1041" t="s">
        <v>19</v>
      </c>
      <c r="E1041" t="s">
        <v>20</v>
      </c>
      <c r="F1041" t="s">
        <v>21</v>
      </c>
      <c r="G1041">
        <v>154</v>
      </c>
      <c r="H1041" t="s">
        <v>21</v>
      </c>
      <c r="I1041" t="s">
        <v>21</v>
      </c>
      <c r="J1041" t="s">
        <v>23</v>
      </c>
      <c r="K1041" t="s">
        <v>205</v>
      </c>
      <c r="L1041" t="s">
        <v>25</v>
      </c>
      <c r="M1041" t="s">
        <v>363</v>
      </c>
      <c r="N1041" t="s">
        <v>27</v>
      </c>
      <c r="O1041" t="s">
        <v>28</v>
      </c>
      <c r="P1041" t="s">
        <v>29</v>
      </c>
      <c r="Q1041" t="s">
        <v>30</v>
      </c>
      <c r="R1041" t="s">
        <v>21</v>
      </c>
      <c r="S1041" t="s">
        <v>2559</v>
      </c>
      <c r="T1041" t="s">
        <v>21</v>
      </c>
      <c r="U1041" t="s">
        <v>349</v>
      </c>
      <c r="V1041">
        <v>1.7166666666666666</v>
      </c>
      <c r="W1041" t="s">
        <v>2593</v>
      </c>
      <c r="X1041">
        <v>10</v>
      </c>
    </row>
    <row r="1042" spans="1:24">
      <c r="A1042" t="s">
        <v>3226</v>
      </c>
      <c r="B1042" t="s">
        <v>80</v>
      </c>
      <c r="C1042" t="s">
        <v>43</v>
      </c>
      <c r="D1042" t="s">
        <v>19</v>
      </c>
      <c r="E1042" t="s">
        <v>45</v>
      </c>
      <c r="F1042" t="s">
        <v>21</v>
      </c>
      <c r="G1042">
        <v>422</v>
      </c>
      <c r="H1042" t="s">
        <v>21</v>
      </c>
      <c r="I1042" t="s">
        <v>21</v>
      </c>
      <c r="J1042" t="s">
        <v>23</v>
      </c>
      <c r="K1042" t="s">
        <v>130</v>
      </c>
      <c r="L1042" t="s">
        <v>92</v>
      </c>
      <c r="M1042" t="s">
        <v>749</v>
      </c>
      <c r="N1042" t="s">
        <v>27</v>
      </c>
      <c r="O1042" t="s">
        <v>28</v>
      </c>
      <c r="P1042" t="s">
        <v>29</v>
      </c>
      <c r="Q1042" t="s">
        <v>30</v>
      </c>
      <c r="R1042" t="s">
        <v>21</v>
      </c>
      <c r="S1042" t="s">
        <v>2557</v>
      </c>
      <c r="T1042" t="s">
        <v>21</v>
      </c>
      <c r="U1042" t="s">
        <v>219</v>
      </c>
      <c r="V1042">
        <v>1.8333333333333333</v>
      </c>
      <c r="W1042" t="s">
        <v>2593</v>
      </c>
      <c r="X1042">
        <v>8</v>
      </c>
    </row>
    <row r="1043" spans="1:24">
      <c r="A1043" t="s">
        <v>3227</v>
      </c>
      <c r="B1043" t="s">
        <v>128</v>
      </c>
      <c r="C1043" t="s">
        <v>72</v>
      </c>
      <c r="D1043" t="s">
        <v>19</v>
      </c>
      <c r="E1043" t="s">
        <v>33</v>
      </c>
      <c r="F1043" t="s">
        <v>21</v>
      </c>
      <c r="G1043">
        <v>2776</v>
      </c>
      <c r="H1043" t="s">
        <v>35</v>
      </c>
      <c r="I1043" t="s">
        <v>21</v>
      </c>
      <c r="J1043" t="s">
        <v>23</v>
      </c>
      <c r="K1043" t="s">
        <v>108</v>
      </c>
      <c r="L1043" t="s">
        <v>100</v>
      </c>
      <c r="M1043" t="s">
        <v>254</v>
      </c>
      <c r="N1043" t="s">
        <v>27</v>
      </c>
      <c r="O1043" t="s">
        <v>28</v>
      </c>
      <c r="P1043" t="s">
        <v>29</v>
      </c>
      <c r="Q1043" t="s">
        <v>30</v>
      </c>
      <c r="R1043" t="s">
        <v>35</v>
      </c>
      <c r="S1043" t="s">
        <v>2557</v>
      </c>
      <c r="T1043" t="s">
        <v>21</v>
      </c>
      <c r="U1043" t="s">
        <v>27</v>
      </c>
      <c r="V1043">
        <v>11.683333333333334</v>
      </c>
      <c r="W1043" t="s">
        <v>2594</v>
      </c>
      <c r="X1043">
        <v>1</v>
      </c>
    </row>
    <row r="1044" spans="1:24">
      <c r="A1044" t="s">
        <v>3228</v>
      </c>
      <c r="B1044" t="s">
        <v>186</v>
      </c>
      <c r="C1044" t="s">
        <v>43</v>
      </c>
      <c r="D1044" t="s">
        <v>19</v>
      </c>
      <c r="E1044" t="s">
        <v>45</v>
      </c>
      <c r="F1044" t="s">
        <v>21</v>
      </c>
      <c r="G1044">
        <v>573</v>
      </c>
      <c r="H1044" t="s">
        <v>21</v>
      </c>
      <c r="I1044" t="s">
        <v>21</v>
      </c>
      <c r="J1044" t="s">
        <v>23</v>
      </c>
      <c r="K1044" t="s">
        <v>349</v>
      </c>
      <c r="L1044" t="s">
        <v>92</v>
      </c>
      <c r="M1044" t="s">
        <v>868</v>
      </c>
      <c r="N1044" t="s">
        <v>27</v>
      </c>
      <c r="O1044" t="s">
        <v>28</v>
      </c>
      <c r="P1044" t="s">
        <v>29</v>
      </c>
      <c r="Q1044" t="s">
        <v>30</v>
      </c>
      <c r="R1044" t="s">
        <v>21</v>
      </c>
      <c r="S1044" t="s">
        <v>2557</v>
      </c>
      <c r="T1044" t="s">
        <v>21</v>
      </c>
      <c r="U1044" t="s">
        <v>219</v>
      </c>
      <c r="V1044">
        <v>2.0333333333333332</v>
      </c>
      <c r="W1044" t="s">
        <v>2593</v>
      </c>
      <c r="X1044">
        <v>8</v>
      </c>
    </row>
    <row r="1045" spans="1:24">
      <c r="A1045" t="s">
        <v>3229</v>
      </c>
      <c r="B1045" t="s">
        <v>202</v>
      </c>
      <c r="C1045" t="s">
        <v>43</v>
      </c>
      <c r="D1045" t="s">
        <v>19</v>
      </c>
      <c r="E1045" t="s">
        <v>45</v>
      </c>
      <c r="F1045" t="s">
        <v>21</v>
      </c>
      <c r="G1045">
        <v>207</v>
      </c>
      <c r="H1045" t="s">
        <v>35</v>
      </c>
      <c r="I1045" t="s">
        <v>21</v>
      </c>
      <c r="J1045" t="s">
        <v>23</v>
      </c>
      <c r="K1045" t="s">
        <v>40</v>
      </c>
      <c r="L1045" t="s">
        <v>61</v>
      </c>
      <c r="M1045" t="s">
        <v>707</v>
      </c>
      <c r="N1045" t="s">
        <v>27</v>
      </c>
      <c r="O1045" t="s">
        <v>28</v>
      </c>
      <c r="P1045" t="s">
        <v>29</v>
      </c>
      <c r="Q1045" t="s">
        <v>30</v>
      </c>
      <c r="R1045" t="s">
        <v>21</v>
      </c>
      <c r="S1045" t="s">
        <v>2589</v>
      </c>
      <c r="T1045" t="s">
        <v>21</v>
      </c>
      <c r="U1045" t="s">
        <v>63</v>
      </c>
      <c r="V1045">
        <v>1.65</v>
      </c>
      <c r="W1045" t="s">
        <v>2594</v>
      </c>
      <c r="X1045">
        <v>2</v>
      </c>
    </row>
    <row r="1046" spans="1:24">
      <c r="A1046" t="s">
        <v>3230</v>
      </c>
      <c r="B1046" t="s">
        <v>542</v>
      </c>
      <c r="C1046" t="s">
        <v>144</v>
      </c>
      <c r="D1046" t="s">
        <v>19</v>
      </c>
      <c r="E1046" t="s">
        <v>20</v>
      </c>
      <c r="F1046" t="s">
        <v>21</v>
      </c>
      <c r="G1046">
        <v>3782</v>
      </c>
      <c r="H1046" t="s">
        <v>21</v>
      </c>
      <c r="I1046" t="s">
        <v>21</v>
      </c>
      <c r="J1046" t="s">
        <v>23</v>
      </c>
      <c r="K1046" t="s">
        <v>47</v>
      </c>
      <c r="L1046" t="s">
        <v>387</v>
      </c>
      <c r="M1046" t="s">
        <v>1208</v>
      </c>
      <c r="N1046" t="s">
        <v>27</v>
      </c>
      <c r="O1046" t="s">
        <v>28</v>
      </c>
      <c r="P1046" t="s">
        <v>29</v>
      </c>
      <c r="Q1046" t="s">
        <v>30</v>
      </c>
      <c r="R1046" t="s">
        <v>21</v>
      </c>
      <c r="S1046" t="s">
        <v>2559</v>
      </c>
      <c r="T1046" t="s">
        <v>21</v>
      </c>
      <c r="U1046" t="s">
        <v>52</v>
      </c>
      <c r="V1046">
        <v>10.3</v>
      </c>
      <c r="W1046" t="s">
        <v>2593</v>
      </c>
      <c r="X1046">
        <v>3</v>
      </c>
    </row>
    <row r="1047" spans="1:24">
      <c r="A1047" t="s">
        <v>3231</v>
      </c>
      <c r="B1047" t="s">
        <v>310</v>
      </c>
      <c r="C1047" t="s">
        <v>144</v>
      </c>
      <c r="D1047" t="s">
        <v>19</v>
      </c>
      <c r="E1047" t="s">
        <v>33</v>
      </c>
      <c r="F1047" t="s">
        <v>21</v>
      </c>
      <c r="G1047">
        <v>983</v>
      </c>
      <c r="H1047" t="s">
        <v>21</v>
      </c>
      <c r="I1047" t="s">
        <v>21</v>
      </c>
      <c r="J1047" t="s">
        <v>23</v>
      </c>
      <c r="K1047" t="s">
        <v>57</v>
      </c>
      <c r="L1047" t="s">
        <v>92</v>
      </c>
      <c r="M1047" t="s">
        <v>432</v>
      </c>
      <c r="N1047" t="s">
        <v>27</v>
      </c>
      <c r="O1047" t="s">
        <v>28</v>
      </c>
      <c r="P1047" t="s">
        <v>29</v>
      </c>
      <c r="Q1047" t="s">
        <v>30</v>
      </c>
      <c r="R1047" t="s">
        <v>21</v>
      </c>
      <c r="S1047" t="s">
        <v>2589</v>
      </c>
      <c r="T1047" t="s">
        <v>21</v>
      </c>
      <c r="U1047" t="s">
        <v>219</v>
      </c>
      <c r="V1047">
        <v>2.3166666666666669</v>
      </c>
      <c r="W1047" t="s">
        <v>2593</v>
      </c>
      <c r="X1047">
        <v>8</v>
      </c>
    </row>
    <row r="1048" spans="1:24">
      <c r="A1048" t="s">
        <v>3232</v>
      </c>
      <c r="B1048" t="s">
        <v>121</v>
      </c>
      <c r="C1048" t="s">
        <v>77</v>
      </c>
      <c r="D1048" t="s">
        <v>19</v>
      </c>
      <c r="E1048" t="s">
        <v>45</v>
      </c>
      <c r="F1048" t="s">
        <v>21</v>
      </c>
      <c r="G1048">
        <v>228</v>
      </c>
      <c r="H1048" t="s">
        <v>35</v>
      </c>
      <c r="I1048" t="s">
        <v>21</v>
      </c>
      <c r="J1048" t="s">
        <v>23</v>
      </c>
      <c r="K1048" t="s">
        <v>57</v>
      </c>
      <c r="L1048" t="s">
        <v>61</v>
      </c>
      <c r="M1048" t="s">
        <v>148</v>
      </c>
      <c r="N1048" t="s">
        <v>27</v>
      </c>
      <c r="O1048" t="s">
        <v>28</v>
      </c>
      <c r="P1048" t="s">
        <v>29</v>
      </c>
      <c r="Q1048" t="s">
        <v>30</v>
      </c>
      <c r="R1048" t="s">
        <v>21</v>
      </c>
      <c r="S1048" t="s">
        <v>2557</v>
      </c>
      <c r="T1048" t="s">
        <v>21</v>
      </c>
      <c r="U1048" t="s">
        <v>63</v>
      </c>
      <c r="V1048">
        <v>1.75</v>
      </c>
      <c r="W1048" t="s">
        <v>2594</v>
      </c>
      <c r="X1048">
        <v>2</v>
      </c>
    </row>
    <row r="1049" spans="1:24">
      <c r="A1049" t="s">
        <v>2464</v>
      </c>
      <c r="B1049" t="s">
        <v>79</v>
      </c>
      <c r="C1049" t="s">
        <v>43</v>
      </c>
      <c r="D1049" t="s">
        <v>19</v>
      </c>
      <c r="E1049" t="s">
        <v>33</v>
      </c>
      <c r="F1049" t="s">
        <v>21</v>
      </c>
      <c r="G1049">
        <v>139</v>
      </c>
      <c r="H1049" t="s">
        <v>21</v>
      </c>
      <c r="I1049" t="s">
        <v>21</v>
      </c>
      <c r="J1049" t="s">
        <v>23</v>
      </c>
      <c r="K1049" t="s">
        <v>82</v>
      </c>
      <c r="L1049" t="s">
        <v>92</v>
      </c>
      <c r="M1049" t="s">
        <v>382</v>
      </c>
      <c r="N1049" t="s">
        <v>27</v>
      </c>
      <c r="O1049" t="s">
        <v>28</v>
      </c>
      <c r="P1049" t="s">
        <v>29</v>
      </c>
      <c r="Q1049" t="s">
        <v>30</v>
      </c>
      <c r="R1049" t="s">
        <v>21</v>
      </c>
      <c r="S1049" t="s">
        <v>2589</v>
      </c>
      <c r="T1049" t="s">
        <v>21</v>
      </c>
      <c r="U1049" t="s">
        <v>219</v>
      </c>
      <c r="V1049">
        <v>1.3333333333333333</v>
      </c>
      <c r="W1049" t="s">
        <v>2593</v>
      </c>
      <c r="X1049">
        <v>8</v>
      </c>
    </row>
    <row r="1050" spans="1:24">
      <c r="A1050" t="s">
        <v>3233</v>
      </c>
      <c r="B1050" t="s">
        <v>186</v>
      </c>
      <c r="C1050" t="s">
        <v>43</v>
      </c>
      <c r="D1050" t="s">
        <v>19</v>
      </c>
      <c r="E1050" t="s">
        <v>33</v>
      </c>
      <c r="F1050" t="s">
        <v>21</v>
      </c>
      <c r="G1050">
        <v>0</v>
      </c>
      <c r="H1050" t="s">
        <v>21</v>
      </c>
      <c r="I1050" t="s">
        <v>21</v>
      </c>
      <c r="J1050" t="s">
        <v>23</v>
      </c>
      <c r="K1050" t="s">
        <v>63</v>
      </c>
      <c r="L1050" t="s">
        <v>61</v>
      </c>
      <c r="M1050" t="s">
        <v>595</v>
      </c>
      <c r="N1050" t="s">
        <v>27</v>
      </c>
      <c r="O1050" t="s">
        <v>28</v>
      </c>
      <c r="P1050" t="s">
        <v>29</v>
      </c>
      <c r="Q1050" t="s">
        <v>30</v>
      </c>
      <c r="R1050" t="s">
        <v>21</v>
      </c>
      <c r="S1050" t="s">
        <v>2557</v>
      </c>
      <c r="T1050" t="s">
        <v>21</v>
      </c>
      <c r="U1050" t="s">
        <v>63</v>
      </c>
      <c r="V1050">
        <v>4.5</v>
      </c>
      <c r="W1050" t="s">
        <v>2593</v>
      </c>
      <c r="X1050">
        <v>2</v>
      </c>
    </row>
    <row r="1051" spans="1:24">
      <c r="A1051" t="s">
        <v>3234</v>
      </c>
      <c r="B1051" t="s">
        <v>121</v>
      </c>
      <c r="C1051" t="s">
        <v>43</v>
      </c>
      <c r="D1051" t="s">
        <v>19</v>
      </c>
      <c r="E1051" t="s">
        <v>45</v>
      </c>
      <c r="F1051" t="s">
        <v>21</v>
      </c>
      <c r="G1051">
        <v>223</v>
      </c>
      <c r="H1051" t="s">
        <v>21</v>
      </c>
      <c r="I1051" t="s">
        <v>21</v>
      </c>
      <c r="J1051" t="s">
        <v>23</v>
      </c>
      <c r="K1051" t="s">
        <v>234</v>
      </c>
      <c r="L1051" t="s">
        <v>100</v>
      </c>
      <c r="M1051" t="s">
        <v>221</v>
      </c>
      <c r="N1051" t="s">
        <v>27</v>
      </c>
      <c r="O1051" t="s">
        <v>28</v>
      </c>
      <c r="P1051" t="s">
        <v>29</v>
      </c>
      <c r="Q1051" t="s">
        <v>30</v>
      </c>
      <c r="R1051" t="s">
        <v>21</v>
      </c>
      <c r="S1051" t="s">
        <v>2557</v>
      </c>
      <c r="T1051" t="s">
        <v>21</v>
      </c>
      <c r="U1051" t="s">
        <v>27</v>
      </c>
      <c r="V1051">
        <v>1.05</v>
      </c>
      <c r="W1051" t="s">
        <v>2593</v>
      </c>
      <c r="X1051">
        <v>1</v>
      </c>
    </row>
    <row r="1052" spans="1:24">
      <c r="A1052" t="s">
        <v>3235</v>
      </c>
      <c r="B1052" t="s">
        <v>42</v>
      </c>
      <c r="C1052" t="s">
        <v>32</v>
      </c>
      <c r="D1052" t="s">
        <v>19</v>
      </c>
      <c r="E1052" t="s">
        <v>33</v>
      </c>
      <c r="F1052" t="s">
        <v>21</v>
      </c>
      <c r="G1052">
        <v>195</v>
      </c>
      <c r="H1052" t="s">
        <v>35</v>
      </c>
      <c r="I1052" t="s">
        <v>21</v>
      </c>
      <c r="J1052" t="s">
        <v>23</v>
      </c>
      <c r="K1052" t="s">
        <v>82</v>
      </c>
      <c r="L1052" t="s">
        <v>48</v>
      </c>
      <c r="M1052" t="s">
        <v>231</v>
      </c>
      <c r="N1052" t="s">
        <v>27</v>
      </c>
      <c r="O1052" t="s">
        <v>28</v>
      </c>
      <c r="P1052" t="s">
        <v>29</v>
      </c>
      <c r="Q1052" t="s">
        <v>30</v>
      </c>
      <c r="R1052" t="s">
        <v>21</v>
      </c>
      <c r="S1052" t="s">
        <v>2557</v>
      </c>
      <c r="T1052" t="s">
        <v>21</v>
      </c>
      <c r="U1052" t="s">
        <v>40</v>
      </c>
      <c r="V1052">
        <v>3.3833333333333333</v>
      </c>
      <c r="W1052" t="s">
        <v>2594</v>
      </c>
      <c r="X1052">
        <v>4</v>
      </c>
    </row>
    <row r="1053" spans="1:24">
      <c r="A1053" t="s">
        <v>3236</v>
      </c>
      <c r="B1053" t="s">
        <v>79</v>
      </c>
      <c r="C1053" t="s">
        <v>87</v>
      </c>
      <c r="D1053" t="s">
        <v>19</v>
      </c>
      <c r="E1053" t="s">
        <v>33</v>
      </c>
      <c r="F1053" t="s">
        <v>21</v>
      </c>
      <c r="G1053">
        <v>3927</v>
      </c>
      <c r="H1053" t="s">
        <v>21</v>
      </c>
      <c r="I1053" t="s">
        <v>21</v>
      </c>
      <c r="J1053" t="s">
        <v>23</v>
      </c>
      <c r="K1053" t="s">
        <v>91</v>
      </c>
      <c r="L1053" t="s">
        <v>25</v>
      </c>
      <c r="M1053" t="s">
        <v>192</v>
      </c>
      <c r="N1053" t="s">
        <v>27</v>
      </c>
      <c r="O1053" t="s">
        <v>28</v>
      </c>
      <c r="P1053" t="s">
        <v>29</v>
      </c>
      <c r="Q1053" t="s">
        <v>30</v>
      </c>
      <c r="R1053" t="s">
        <v>21</v>
      </c>
      <c r="S1053" t="s">
        <v>2589</v>
      </c>
      <c r="T1053" t="s">
        <v>21</v>
      </c>
      <c r="U1053" t="s">
        <v>349</v>
      </c>
      <c r="V1053">
        <v>1.0166666666666666</v>
      </c>
      <c r="W1053" t="s">
        <v>2593</v>
      </c>
      <c r="X1053">
        <v>10</v>
      </c>
    </row>
    <row r="1054" spans="1:24">
      <c r="A1054" t="s">
        <v>3237</v>
      </c>
      <c r="B1054" t="s">
        <v>143</v>
      </c>
      <c r="C1054" t="s">
        <v>144</v>
      </c>
      <c r="D1054" t="s">
        <v>19</v>
      </c>
      <c r="E1054" t="s">
        <v>20</v>
      </c>
      <c r="F1054" t="s">
        <v>21</v>
      </c>
      <c r="G1054">
        <v>2301</v>
      </c>
      <c r="H1054" t="s">
        <v>21</v>
      </c>
      <c r="I1054" t="s">
        <v>21</v>
      </c>
      <c r="J1054" t="s">
        <v>23</v>
      </c>
      <c r="K1054" t="s">
        <v>47</v>
      </c>
      <c r="L1054" t="s">
        <v>48</v>
      </c>
      <c r="M1054" t="s">
        <v>473</v>
      </c>
      <c r="N1054" t="s">
        <v>27</v>
      </c>
      <c r="O1054" t="s">
        <v>28</v>
      </c>
      <c r="P1054" t="s">
        <v>29</v>
      </c>
      <c r="Q1054" t="s">
        <v>30</v>
      </c>
      <c r="R1054" t="s">
        <v>21</v>
      </c>
      <c r="S1054" t="s">
        <v>2559</v>
      </c>
      <c r="T1054" t="s">
        <v>21</v>
      </c>
      <c r="U1054" t="s">
        <v>40</v>
      </c>
      <c r="V1054">
        <v>2.0666666666666669</v>
      </c>
      <c r="W1054" t="s">
        <v>2593</v>
      </c>
      <c r="X1054">
        <v>4</v>
      </c>
    </row>
    <row r="1055" spans="1:24">
      <c r="A1055" t="s">
        <v>2092</v>
      </c>
      <c r="B1055" t="s">
        <v>110</v>
      </c>
      <c r="C1055" t="s">
        <v>43</v>
      </c>
      <c r="D1055" t="s">
        <v>19</v>
      </c>
      <c r="E1055" t="s">
        <v>45</v>
      </c>
      <c r="F1055" t="s">
        <v>21</v>
      </c>
      <c r="G1055">
        <v>767</v>
      </c>
      <c r="H1055" t="s">
        <v>21</v>
      </c>
      <c r="I1055" t="s">
        <v>35</v>
      </c>
      <c r="J1055" t="s">
        <v>23</v>
      </c>
      <c r="K1055" t="s">
        <v>63</v>
      </c>
      <c r="L1055" t="s">
        <v>61</v>
      </c>
      <c r="M1055" t="s">
        <v>191</v>
      </c>
      <c r="N1055" t="s">
        <v>27</v>
      </c>
      <c r="O1055" t="s">
        <v>28</v>
      </c>
      <c r="P1055" t="s">
        <v>29</v>
      </c>
      <c r="Q1055" t="s">
        <v>30</v>
      </c>
      <c r="R1055" t="s">
        <v>21</v>
      </c>
      <c r="S1055" t="s">
        <v>2557</v>
      </c>
      <c r="T1055" t="s">
        <v>21</v>
      </c>
      <c r="U1055" t="s">
        <v>63</v>
      </c>
      <c r="V1055">
        <v>3.4</v>
      </c>
      <c r="W1055" t="s">
        <v>2595</v>
      </c>
      <c r="X1055">
        <v>2</v>
      </c>
    </row>
    <row r="1056" spans="1:24">
      <c r="A1056" t="s">
        <v>774</v>
      </c>
      <c r="B1056" t="s">
        <v>186</v>
      </c>
      <c r="C1056" t="s">
        <v>94</v>
      </c>
      <c r="D1056" t="s">
        <v>19</v>
      </c>
      <c r="E1056" t="s">
        <v>2553</v>
      </c>
      <c r="F1056" t="s">
        <v>21</v>
      </c>
      <c r="G1056">
        <v>1387</v>
      </c>
      <c r="H1056" t="s">
        <v>21</v>
      </c>
      <c r="I1056" t="s">
        <v>21</v>
      </c>
      <c r="J1056" t="s">
        <v>23</v>
      </c>
      <c r="K1056" t="s">
        <v>17</v>
      </c>
      <c r="L1056" t="s">
        <v>48</v>
      </c>
      <c r="M1056" t="s">
        <v>519</v>
      </c>
      <c r="N1056" t="s">
        <v>27</v>
      </c>
      <c r="O1056" t="s">
        <v>28</v>
      </c>
      <c r="P1056" t="s">
        <v>29</v>
      </c>
      <c r="Q1056" t="s">
        <v>30</v>
      </c>
      <c r="R1056" t="s">
        <v>21</v>
      </c>
      <c r="S1056" t="s">
        <v>2557</v>
      </c>
      <c r="T1056" t="s">
        <v>21</v>
      </c>
      <c r="U1056" t="s">
        <v>40</v>
      </c>
      <c r="V1056">
        <v>2.0166666666666666</v>
      </c>
      <c r="W1056" t="s">
        <v>2593</v>
      </c>
      <c r="X1056">
        <v>4</v>
      </c>
    </row>
    <row r="1057" spans="1:24">
      <c r="A1057" t="s">
        <v>1207</v>
      </c>
      <c r="B1057" t="s">
        <v>192</v>
      </c>
      <c r="C1057" t="s">
        <v>144</v>
      </c>
      <c r="D1057" t="s">
        <v>19</v>
      </c>
      <c r="E1057" t="s">
        <v>33</v>
      </c>
      <c r="F1057" t="s">
        <v>21</v>
      </c>
      <c r="G1057">
        <v>2917</v>
      </c>
      <c r="H1057" t="s">
        <v>21</v>
      </c>
      <c r="I1057" t="s">
        <v>21</v>
      </c>
      <c r="J1057" t="s">
        <v>23</v>
      </c>
      <c r="K1057" t="s">
        <v>74</v>
      </c>
      <c r="L1057" t="s">
        <v>25</v>
      </c>
      <c r="M1057" t="s">
        <v>412</v>
      </c>
      <c r="N1057" t="s">
        <v>27</v>
      </c>
      <c r="O1057" t="s">
        <v>28</v>
      </c>
      <c r="P1057" t="s">
        <v>29</v>
      </c>
      <c r="Q1057" t="s">
        <v>30</v>
      </c>
      <c r="R1057" t="s">
        <v>35</v>
      </c>
      <c r="S1057" t="s">
        <v>2559</v>
      </c>
      <c r="T1057" t="s">
        <v>21</v>
      </c>
      <c r="U1057" t="s">
        <v>349</v>
      </c>
      <c r="V1057">
        <v>3.5833333333333335</v>
      </c>
      <c r="W1057" t="s">
        <v>2593</v>
      </c>
      <c r="X1057">
        <v>10</v>
      </c>
    </row>
    <row r="1058" spans="1:24">
      <c r="A1058" t="s">
        <v>609</v>
      </c>
      <c r="B1058" t="s">
        <v>234</v>
      </c>
      <c r="C1058" t="s">
        <v>56</v>
      </c>
      <c r="D1058" t="s">
        <v>19</v>
      </c>
      <c r="E1058" t="s">
        <v>33</v>
      </c>
      <c r="F1058" t="s">
        <v>21</v>
      </c>
      <c r="G1058">
        <v>4287</v>
      </c>
      <c r="H1058" t="s">
        <v>21</v>
      </c>
      <c r="I1058" t="s">
        <v>21</v>
      </c>
      <c r="J1058" t="s">
        <v>23</v>
      </c>
      <c r="K1058" t="s">
        <v>17</v>
      </c>
      <c r="L1058" t="s">
        <v>48</v>
      </c>
      <c r="M1058" t="s">
        <v>157</v>
      </c>
      <c r="N1058" t="s">
        <v>27</v>
      </c>
      <c r="O1058" t="s">
        <v>28</v>
      </c>
      <c r="P1058" t="s">
        <v>29</v>
      </c>
      <c r="Q1058" t="s">
        <v>30</v>
      </c>
      <c r="R1058" t="s">
        <v>21</v>
      </c>
      <c r="S1058" t="s">
        <v>2556</v>
      </c>
      <c r="T1058" t="s">
        <v>21</v>
      </c>
      <c r="U1058" t="s">
        <v>40</v>
      </c>
      <c r="V1058">
        <v>2.85</v>
      </c>
      <c r="W1058" t="s">
        <v>2593</v>
      </c>
      <c r="X1058">
        <v>4</v>
      </c>
    </row>
    <row r="1059" spans="1:24">
      <c r="A1059" t="s">
        <v>3238</v>
      </c>
      <c r="B1059" t="s">
        <v>97</v>
      </c>
      <c r="C1059" t="s">
        <v>43</v>
      </c>
      <c r="D1059" t="s">
        <v>19</v>
      </c>
      <c r="E1059" t="s">
        <v>45</v>
      </c>
      <c r="F1059" t="s">
        <v>21</v>
      </c>
      <c r="G1059">
        <v>2395</v>
      </c>
      <c r="H1059" t="s">
        <v>21</v>
      </c>
      <c r="I1059" t="s">
        <v>21</v>
      </c>
      <c r="J1059" t="s">
        <v>23</v>
      </c>
      <c r="K1059" t="s">
        <v>108</v>
      </c>
      <c r="L1059" t="s">
        <v>48</v>
      </c>
      <c r="M1059" t="s">
        <v>773</v>
      </c>
      <c r="N1059" t="s">
        <v>27</v>
      </c>
      <c r="O1059" t="s">
        <v>28</v>
      </c>
      <c r="P1059" t="s">
        <v>29</v>
      </c>
      <c r="Q1059" t="s">
        <v>30</v>
      </c>
      <c r="R1059" t="s">
        <v>21</v>
      </c>
      <c r="S1059" t="s">
        <v>2557</v>
      </c>
      <c r="T1059" t="s">
        <v>21</v>
      </c>
      <c r="U1059" t="s">
        <v>40</v>
      </c>
      <c r="V1059">
        <v>3.6333333333333333</v>
      </c>
      <c r="W1059" t="s">
        <v>2593</v>
      </c>
      <c r="X1059">
        <v>4</v>
      </c>
    </row>
    <row r="1060" spans="1:24">
      <c r="A1060" t="s">
        <v>3239</v>
      </c>
      <c r="B1060" t="s">
        <v>79</v>
      </c>
      <c r="C1060" t="s">
        <v>43</v>
      </c>
      <c r="D1060" t="s">
        <v>19</v>
      </c>
      <c r="E1060" t="s">
        <v>2553</v>
      </c>
      <c r="F1060" t="s">
        <v>21</v>
      </c>
      <c r="G1060">
        <v>0</v>
      </c>
      <c r="H1060" t="s">
        <v>21</v>
      </c>
      <c r="I1060" t="s">
        <v>21</v>
      </c>
      <c r="J1060" t="s">
        <v>23</v>
      </c>
      <c r="K1060" t="s">
        <v>17</v>
      </c>
      <c r="L1060" t="s">
        <v>337</v>
      </c>
      <c r="M1060" t="s">
        <v>767</v>
      </c>
      <c r="N1060" t="s">
        <v>27</v>
      </c>
      <c r="O1060" t="s">
        <v>28</v>
      </c>
      <c r="P1060" t="s">
        <v>29</v>
      </c>
      <c r="Q1060" t="s">
        <v>30</v>
      </c>
      <c r="R1060" t="s">
        <v>21</v>
      </c>
      <c r="S1060" t="s">
        <v>2589</v>
      </c>
      <c r="T1060" t="s">
        <v>21</v>
      </c>
      <c r="U1060" t="s">
        <v>243</v>
      </c>
      <c r="V1060">
        <v>9.75</v>
      </c>
      <c r="W1060" t="s">
        <v>2593</v>
      </c>
      <c r="X1060">
        <v>9</v>
      </c>
    </row>
    <row r="1061" spans="1:24">
      <c r="A1061" t="s">
        <v>3240</v>
      </c>
      <c r="B1061" t="s">
        <v>310</v>
      </c>
      <c r="C1061" t="s">
        <v>144</v>
      </c>
      <c r="D1061" t="s">
        <v>19</v>
      </c>
      <c r="E1061" t="s">
        <v>33</v>
      </c>
      <c r="F1061" t="s">
        <v>21</v>
      </c>
      <c r="G1061">
        <v>11</v>
      </c>
      <c r="H1061" t="s">
        <v>21</v>
      </c>
      <c r="I1061" t="s">
        <v>21</v>
      </c>
      <c r="J1061" t="s">
        <v>23</v>
      </c>
      <c r="K1061" t="s">
        <v>36</v>
      </c>
      <c r="L1061" t="s">
        <v>92</v>
      </c>
      <c r="M1061" t="s">
        <v>595</v>
      </c>
      <c r="N1061" t="s">
        <v>27</v>
      </c>
      <c r="O1061" t="s">
        <v>28</v>
      </c>
      <c r="P1061" t="s">
        <v>29</v>
      </c>
      <c r="Q1061" t="s">
        <v>30</v>
      </c>
      <c r="R1061" t="s">
        <v>21</v>
      </c>
      <c r="S1061" t="s">
        <v>2589</v>
      </c>
      <c r="T1061" t="s">
        <v>21</v>
      </c>
      <c r="U1061" t="s">
        <v>219</v>
      </c>
      <c r="V1061">
        <v>4.5</v>
      </c>
      <c r="W1061" t="s">
        <v>2593</v>
      </c>
      <c r="X1061">
        <v>8</v>
      </c>
    </row>
    <row r="1062" spans="1:24">
      <c r="A1062" t="s">
        <v>3241</v>
      </c>
      <c r="B1062" t="s">
        <v>159</v>
      </c>
      <c r="C1062" t="s">
        <v>66</v>
      </c>
      <c r="D1062" t="s">
        <v>19</v>
      </c>
      <c r="E1062" t="s">
        <v>20</v>
      </c>
      <c r="F1062" t="s">
        <v>21</v>
      </c>
      <c r="G1062">
        <v>286</v>
      </c>
      <c r="H1062" t="s">
        <v>35</v>
      </c>
      <c r="I1062" t="s">
        <v>21</v>
      </c>
      <c r="J1062" t="s">
        <v>23</v>
      </c>
      <c r="K1062" t="s">
        <v>74</v>
      </c>
      <c r="L1062" t="s">
        <v>92</v>
      </c>
      <c r="M1062" t="s">
        <v>818</v>
      </c>
      <c r="N1062" t="s">
        <v>27</v>
      </c>
      <c r="O1062" t="s">
        <v>28</v>
      </c>
      <c r="P1062" t="s">
        <v>29</v>
      </c>
      <c r="Q1062" t="s">
        <v>30</v>
      </c>
      <c r="R1062" t="s">
        <v>21</v>
      </c>
      <c r="S1062" t="s">
        <v>2557</v>
      </c>
      <c r="T1062" t="s">
        <v>21</v>
      </c>
      <c r="U1062" t="s">
        <v>219</v>
      </c>
      <c r="V1062">
        <v>2.9166666666666665</v>
      </c>
      <c r="W1062" t="s">
        <v>2594</v>
      </c>
      <c r="X1062">
        <v>8</v>
      </c>
    </row>
    <row r="1063" spans="1:24">
      <c r="A1063" t="s">
        <v>3242</v>
      </c>
      <c r="B1063" t="s">
        <v>310</v>
      </c>
      <c r="C1063" t="s">
        <v>144</v>
      </c>
      <c r="D1063" t="s">
        <v>19</v>
      </c>
      <c r="E1063" t="s">
        <v>20</v>
      </c>
      <c r="F1063" t="s">
        <v>21</v>
      </c>
      <c r="G1063">
        <v>0</v>
      </c>
      <c r="H1063" t="s">
        <v>21</v>
      </c>
      <c r="I1063" t="s">
        <v>21</v>
      </c>
      <c r="J1063" t="s">
        <v>23</v>
      </c>
      <c r="K1063" t="s">
        <v>40</v>
      </c>
      <c r="L1063" t="s">
        <v>92</v>
      </c>
      <c r="M1063" t="s">
        <v>1202</v>
      </c>
      <c r="N1063" t="s">
        <v>27</v>
      </c>
      <c r="O1063" t="s">
        <v>28</v>
      </c>
      <c r="P1063" t="s">
        <v>29</v>
      </c>
      <c r="Q1063" t="s">
        <v>30</v>
      </c>
      <c r="R1063" t="s">
        <v>21</v>
      </c>
      <c r="S1063" t="s">
        <v>2589</v>
      </c>
      <c r="T1063" t="s">
        <v>21</v>
      </c>
      <c r="U1063" t="s">
        <v>219</v>
      </c>
      <c r="V1063">
        <v>8.4333333333333336</v>
      </c>
      <c r="W1063" t="s">
        <v>2593</v>
      </c>
      <c r="X1063">
        <v>8</v>
      </c>
    </row>
    <row r="1064" spans="1:24">
      <c r="A1064" t="s">
        <v>3243</v>
      </c>
      <c r="B1064" t="s">
        <v>55</v>
      </c>
      <c r="C1064" t="s">
        <v>43</v>
      </c>
      <c r="D1064" t="s">
        <v>19</v>
      </c>
      <c r="E1064" t="s">
        <v>20</v>
      </c>
      <c r="F1064" t="s">
        <v>21</v>
      </c>
      <c r="G1064">
        <v>2358</v>
      </c>
      <c r="H1064" t="s">
        <v>35</v>
      </c>
      <c r="I1064" t="s">
        <v>21</v>
      </c>
      <c r="J1064" t="s">
        <v>23</v>
      </c>
      <c r="K1064" t="s">
        <v>82</v>
      </c>
      <c r="L1064" t="s">
        <v>48</v>
      </c>
      <c r="M1064" t="s">
        <v>17</v>
      </c>
      <c r="N1064" t="s">
        <v>27</v>
      </c>
      <c r="O1064" t="s">
        <v>28</v>
      </c>
      <c r="P1064" t="s">
        <v>29</v>
      </c>
      <c r="Q1064" t="s">
        <v>30</v>
      </c>
      <c r="R1064" t="s">
        <v>21</v>
      </c>
      <c r="S1064" t="s">
        <v>2589</v>
      </c>
      <c r="T1064" t="s">
        <v>21</v>
      </c>
      <c r="U1064" t="s">
        <v>40</v>
      </c>
      <c r="V1064">
        <v>0.5</v>
      </c>
      <c r="W1064" t="s">
        <v>2594</v>
      </c>
      <c r="X1064">
        <v>4</v>
      </c>
    </row>
    <row r="1065" spans="1:24">
      <c r="A1065" t="s">
        <v>3244</v>
      </c>
      <c r="B1065" t="s">
        <v>121</v>
      </c>
      <c r="C1065" t="s">
        <v>56</v>
      </c>
      <c r="D1065" t="s">
        <v>19</v>
      </c>
      <c r="E1065" t="s">
        <v>20</v>
      </c>
      <c r="F1065" t="s">
        <v>21</v>
      </c>
      <c r="G1065">
        <v>290</v>
      </c>
      <c r="H1065" t="s">
        <v>35</v>
      </c>
      <c r="I1065" t="s">
        <v>21</v>
      </c>
      <c r="J1065" t="s">
        <v>23</v>
      </c>
      <c r="K1065" t="s">
        <v>47</v>
      </c>
      <c r="L1065" t="s">
        <v>48</v>
      </c>
      <c r="M1065" t="s">
        <v>612</v>
      </c>
      <c r="N1065" t="s">
        <v>27</v>
      </c>
      <c r="O1065" t="s">
        <v>28</v>
      </c>
      <c r="P1065" t="s">
        <v>29</v>
      </c>
      <c r="Q1065" t="s">
        <v>30</v>
      </c>
      <c r="R1065" t="s">
        <v>21</v>
      </c>
      <c r="S1065" t="s">
        <v>2557</v>
      </c>
      <c r="T1065" t="s">
        <v>21</v>
      </c>
      <c r="U1065" t="s">
        <v>40</v>
      </c>
      <c r="V1065">
        <v>4.7166666666666668</v>
      </c>
      <c r="W1065" t="s">
        <v>2594</v>
      </c>
      <c r="X1065">
        <v>4</v>
      </c>
    </row>
    <row r="1066" spans="1:24">
      <c r="A1066" t="s">
        <v>3245</v>
      </c>
      <c r="B1066" t="s">
        <v>209</v>
      </c>
      <c r="C1066" t="s">
        <v>56</v>
      </c>
      <c r="D1066" t="s">
        <v>19</v>
      </c>
      <c r="E1066" t="s">
        <v>20</v>
      </c>
      <c r="F1066" t="s">
        <v>21</v>
      </c>
      <c r="G1066">
        <v>574</v>
      </c>
      <c r="H1066" t="s">
        <v>21</v>
      </c>
      <c r="I1066" t="s">
        <v>21</v>
      </c>
      <c r="J1066" t="s">
        <v>23</v>
      </c>
      <c r="K1066" t="s">
        <v>57</v>
      </c>
      <c r="L1066" t="s">
        <v>92</v>
      </c>
      <c r="M1066" t="s">
        <v>1490</v>
      </c>
      <c r="N1066" t="s">
        <v>27</v>
      </c>
      <c r="O1066" t="s">
        <v>28</v>
      </c>
      <c r="P1066" t="s">
        <v>29</v>
      </c>
      <c r="Q1066" t="s">
        <v>30</v>
      </c>
      <c r="R1066" t="s">
        <v>21</v>
      </c>
      <c r="S1066" t="s">
        <v>2589</v>
      </c>
      <c r="T1066" t="s">
        <v>21</v>
      </c>
      <c r="U1066" t="s">
        <v>219</v>
      </c>
      <c r="V1066">
        <v>5.8</v>
      </c>
      <c r="W1066" t="s">
        <v>2593</v>
      </c>
      <c r="X1066">
        <v>8</v>
      </c>
    </row>
    <row r="1067" spans="1:24">
      <c r="A1067" t="s">
        <v>1788</v>
      </c>
      <c r="B1067" t="s">
        <v>336</v>
      </c>
      <c r="C1067" t="s">
        <v>56</v>
      </c>
      <c r="D1067" t="s">
        <v>19</v>
      </c>
      <c r="E1067" t="s">
        <v>33</v>
      </c>
      <c r="F1067" t="s">
        <v>21</v>
      </c>
      <c r="G1067">
        <v>-220</v>
      </c>
      <c r="H1067" t="s">
        <v>35</v>
      </c>
      <c r="I1067" t="s">
        <v>21</v>
      </c>
      <c r="J1067" t="s">
        <v>23</v>
      </c>
      <c r="K1067" t="s">
        <v>63</v>
      </c>
      <c r="L1067" t="s">
        <v>48</v>
      </c>
      <c r="M1067" t="s">
        <v>375</v>
      </c>
      <c r="N1067" t="s">
        <v>27</v>
      </c>
      <c r="O1067" t="s">
        <v>28</v>
      </c>
      <c r="P1067" t="s">
        <v>29</v>
      </c>
      <c r="Q1067" t="s">
        <v>30</v>
      </c>
      <c r="R1067" t="s">
        <v>21</v>
      </c>
      <c r="S1067" t="s">
        <v>2556</v>
      </c>
      <c r="T1067" t="s">
        <v>21</v>
      </c>
      <c r="U1067" t="s">
        <v>40</v>
      </c>
      <c r="V1067">
        <v>1.5</v>
      </c>
      <c r="W1067" t="s">
        <v>2594</v>
      </c>
      <c r="X1067">
        <v>4</v>
      </c>
    </row>
    <row r="1068" spans="1:24">
      <c r="A1068" t="s">
        <v>3246</v>
      </c>
      <c r="B1068" t="s">
        <v>197</v>
      </c>
      <c r="C1068" t="s">
        <v>72</v>
      </c>
      <c r="D1068" t="s">
        <v>19</v>
      </c>
      <c r="E1068" t="s">
        <v>33</v>
      </c>
      <c r="F1068" t="s">
        <v>21</v>
      </c>
      <c r="G1068">
        <v>1673</v>
      </c>
      <c r="H1068" t="s">
        <v>21</v>
      </c>
      <c r="I1068" t="s">
        <v>21</v>
      </c>
      <c r="J1068" t="s">
        <v>23</v>
      </c>
      <c r="K1068" t="s">
        <v>60</v>
      </c>
      <c r="L1068" t="s">
        <v>25</v>
      </c>
      <c r="M1068" t="s">
        <v>314</v>
      </c>
      <c r="N1068" t="s">
        <v>27</v>
      </c>
      <c r="O1068" t="s">
        <v>28</v>
      </c>
      <c r="P1068" t="s">
        <v>29</v>
      </c>
      <c r="Q1068" t="s">
        <v>30</v>
      </c>
      <c r="R1068" t="s">
        <v>21</v>
      </c>
      <c r="S1068" t="s">
        <v>2589</v>
      </c>
      <c r="T1068" t="s">
        <v>21</v>
      </c>
      <c r="U1068" t="s">
        <v>349</v>
      </c>
      <c r="V1068">
        <v>1.2666666666666666</v>
      </c>
      <c r="W1068" t="s">
        <v>2593</v>
      </c>
      <c r="X1068">
        <v>10</v>
      </c>
    </row>
    <row r="1069" spans="1:24">
      <c r="A1069" t="s">
        <v>3247</v>
      </c>
      <c r="B1069" t="s">
        <v>71</v>
      </c>
      <c r="C1069" t="s">
        <v>43</v>
      </c>
      <c r="D1069" t="s">
        <v>19</v>
      </c>
      <c r="E1069" t="s">
        <v>45</v>
      </c>
      <c r="F1069" t="s">
        <v>21</v>
      </c>
      <c r="G1069">
        <v>399</v>
      </c>
      <c r="H1069" t="s">
        <v>21</v>
      </c>
      <c r="I1069" t="s">
        <v>21</v>
      </c>
      <c r="J1069" t="s">
        <v>23</v>
      </c>
      <c r="K1069" t="s">
        <v>243</v>
      </c>
      <c r="L1069" t="s">
        <v>48</v>
      </c>
      <c r="M1069" t="s">
        <v>593</v>
      </c>
      <c r="N1069" t="s">
        <v>27</v>
      </c>
      <c r="O1069" t="s">
        <v>28</v>
      </c>
      <c r="P1069" t="s">
        <v>29</v>
      </c>
      <c r="Q1069" t="s">
        <v>30</v>
      </c>
      <c r="R1069" t="s">
        <v>21</v>
      </c>
      <c r="S1069" t="s">
        <v>2557</v>
      </c>
      <c r="T1069" t="s">
        <v>21</v>
      </c>
      <c r="U1069" t="s">
        <v>40</v>
      </c>
      <c r="V1069">
        <v>8.4</v>
      </c>
      <c r="W1069" t="s">
        <v>2593</v>
      </c>
      <c r="X1069">
        <v>4</v>
      </c>
    </row>
    <row r="1070" spans="1:24">
      <c r="A1070" t="s">
        <v>3248</v>
      </c>
      <c r="B1070" t="s">
        <v>186</v>
      </c>
      <c r="C1070" t="s">
        <v>43</v>
      </c>
      <c r="D1070" t="s">
        <v>19</v>
      </c>
      <c r="E1070" t="s">
        <v>45</v>
      </c>
      <c r="F1070" t="s">
        <v>21</v>
      </c>
      <c r="G1070">
        <v>697</v>
      </c>
      <c r="H1070" t="s">
        <v>21</v>
      </c>
      <c r="I1070" t="s">
        <v>21</v>
      </c>
      <c r="J1070" t="s">
        <v>23</v>
      </c>
      <c r="K1070" t="s">
        <v>57</v>
      </c>
      <c r="L1070" t="s">
        <v>92</v>
      </c>
      <c r="M1070" t="s">
        <v>399</v>
      </c>
      <c r="N1070" t="s">
        <v>27</v>
      </c>
      <c r="O1070" t="s">
        <v>28</v>
      </c>
      <c r="P1070" t="s">
        <v>29</v>
      </c>
      <c r="Q1070" t="s">
        <v>30</v>
      </c>
      <c r="R1070" t="s">
        <v>21</v>
      </c>
      <c r="S1070" t="s">
        <v>2557</v>
      </c>
      <c r="T1070" t="s">
        <v>21</v>
      </c>
      <c r="U1070" t="s">
        <v>219</v>
      </c>
      <c r="V1070">
        <v>2.7666666666666666</v>
      </c>
      <c r="W1070" t="s">
        <v>2593</v>
      </c>
      <c r="X1070">
        <v>8</v>
      </c>
    </row>
    <row r="1071" spans="1:24">
      <c r="A1071" t="s">
        <v>1118</v>
      </c>
      <c r="B1071" t="s">
        <v>159</v>
      </c>
      <c r="C1071" t="s">
        <v>94</v>
      </c>
      <c r="D1071" t="s">
        <v>19</v>
      </c>
      <c r="E1071" t="s">
        <v>33</v>
      </c>
      <c r="F1071" t="s">
        <v>21</v>
      </c>
      <c r="G1071">
        <v>1694</v>
      </c>
      <c r="H1071" t="s">
        <v>35</v>
      </c>
      <c r="I1071" t="s">
        <v>21</v>
      </c>
      <c r="J1071" t="s">
        <v>23</v>
      </c>
      <c r="K1071" t="s">
        <v>234</v>
      </c>
      <c r="L1071" t="s">
        <v>100</v>
      </c>
      <c r="M1071" t="s">
        <v>2019</v>
      </c>
      <c r="N1071" t="s">
        <v>27</v>
      </c>
      <c r="O1071" t="s">
        <v>28</v>
      </c>
      <c r="P1071" t="s">
        <v>29</v>
      </c>
      <c r="Q1071" t="s">
        <v>30</v>
      </c>
      <c r="R1071" t="s">
        <v>21</v>
      </c>
      <c r="S1071" t="s">
        <v>2557</v>
      </c>
      <c r="T1071" t="s">
        <v>21</v>
      </c>
      <c r="U1071" t="s">
        <v>27</v>
      </c>
      <c r="V1071">
        <v>15.483333333333333</v>
      </c>
      <c r="W1071" t="s">
        <v>2594</v>
      </c>
      <c r="X1071">
        <v>1</v>
      </c>
    </row>
    <row r="1072" spans="1:24">
      <c r="A1072" t="s">
        <v>3249</v>
      </c>
      <c r="B1072" t="s">
        <v>197</v>
      </c>
      <c r="C1072" t="s">
        <v>43</v>
      </c>
      <c r="D1072" t="s">
        <v>19</v>
      </c>
      <c r="E1072" t="s">
        <v>45</v>
      </c>
      <c r="F1072" t="s">
        <v>21</v>
      </c>
      <c r="G1072">
        <v>242</v>
      </c>
      <c r="H1072" t="s">
        <v>21</v>
      </c>
      <c r="I1072" t="s">
        <v>21</v>
      </c>
      <c r="J1072" t="s">
        <v>23</v>
      </c>
      <c r="K1072" t="s">
        <v>17</v>
      </c>
      <c r="L1072" t="s">
        <v>48</v>
      </c>
      <c r="M1072" t="s">
        <v>745</v>
      </c>
      <c r="N1072" t="s">
        <v>27</v>
      </c>
      <c r="O1072" t="s">
        <v>28</v>
      </c>
      <c r="P1072" t="s">
        <v>29</v>
      </c>
      <c r="Q1072" t="s">
        <v>30</v>
      </c>
      <c r="R1072" t="s">
        <v>35</v>
      </c>
      <c r="S1072" t="s">
        <v>2589</v>
      </c>
      <c r="T1072" t="s">
        <v>21</v>
      </c>
      <c r="U1072" t="s">
        <v>40</v>
      </c>
      <c r="V1072">
        <v>9.7833333333333332</v>
      </c>
      <c r="W1072" t="s">
        <v>2593</v>
      </c>
      <c r="X1072">
        <v>4</v>
      </c>
    </row>
    <row r="1073" spans="1:24">
      <c r="A1073" t="s">
        <v>3250</v>
      </c>
      <c r="B1073" t="s">
        <v>351</v>
      </c>
      <c r="C1073" t="s">
        <v>144</v>
      </c>
      <c r="D1073" t="s">
        <v>19</v>
      </c>
      <c r="E1073" t="s">
        <v>45</v>
      </c>
      <c r="F1073" t="s">
        <v>21</v>
      </c>
      <c r="G1073">
        <v>14220</v>
      </c>
      <c r="H1073" t="s">
        <v>35</v>
      </c>
      <c r="I1073" t="s">
        <v>21</v>
      </c>
      <c r="J1073" t="s">
        <v>23</v>
      </c>
      <c r="K1073" t="s">
        <v>243</v>
      </c>
      <c r="L1073" t="s">
        <v>337</v>
      </c>
      <c r="M1073" t="s">
        <v>608</v>
      </c>
      <c r="N1073" t="s">
        <v>27</v>
      </c>
      <c r="O1073" t="s">
        <v>28</v>
      </c>
      <c r="P1073" t="s">
        <v>29</v>
      </c>
      <c r="Q1073" t="s">
        <v>30</v>
      </c>
      <c r="R1073" t="s">
        <v>35</v>
      </c>
      <c r="S1073" t="s">
        <v>2559</v>
      </c>
      <c r="T1073" t="s">
        <v>21</v>
      </c>
      <c r="U1073" t="s">
        <v>243</v>
      </c>
      <c r="V1073">
        <v>6.6166666666666663</v>
      </c>
      <c r="W1073" t="s">
        <v>2594</v>
      </c>
      <c r="X1073">
        <v>9</v>
      </c>
    </row>
    <row r="1074" spans="1:24">
      <c r="A1074" t="s">
        <v>3251</v>
      </c>
      <c r="B1074" t="s">
        <v>151</v>
      </c>
      <c r="C1074" t="s">
        <v>77</v>
      </c>
      <c r="D1074" t="s">
        <v>19</v>
      </c>
      <c r="E1074" t="s">
        <v>45</v>
      </c>
      <c r="F1074" t="s">
        <v>21</v>
      </c>
      <c r="G1074">
        <v>71</v>
      </c>
      <c r="H1074" t="s">
        <v>21</v>
      </c>
      <c r="I1074" t="s">
        <v>35</v>
      </c>
      <c r="J1074" t="s">
        <v>23</v>
      </c>
      <c r="K1074" t="s">
        <v>99</v>
      </c>
      <c r="L1074" t="s">
        <v>100</v>
      </c>
      <c r="M1074" t="s">
        <v>356</v>
      </c>
      <c r="N1074" t="s">
        <v>27</v>
      </c>
      <c r="O1074" t="s">
        <v>28</v>
      </c>
      <c r="P1074" t="s">
        <v>29</v>
      </c>
      <c r="Q1074" t="s">
        <v>30</v>
      </c>
      <c r="R1074" t="s">
        <v>21</v>
      </c>
      <c r="S1074" t="s">
        <v>2589</v>
      </c>
      <c r="T1074" t="s">
        <v>21</v>
      </c>
      <c r="U1074" t="s">
        <v>27</v>
      </c>
      <c r="V1074">
        <v>1.4333333333333333</v>
      </c>
      <c r="W1074" t="s">
        <v>2595</v>
      </c>
      <c r="X1074">
        <v>1</v>
      </c>
    </row>
    <row r="1075" spans="1:24">
      <c r="A1075" t="s">
        <v>3252</v>
      </c>
      <c r="B1075" t="s">
        <v>209</v>
      </c>
      <c r="C1075" t="s">
        <v>43</v>
      </c>
      <c r="D1075" t="s">
        <v>19</v>
      </c>
      <c r="E1075" t="s">
        <v>45</v>
      </c>
      <c r="F1075" t="s">
        <v>21</v>
      </c>
      <c r="G1075">
        <v>1808</v>
      </c>
      <c r="H1075" t="s">
        <v>35</v>
      </c>
      <c r="I1075" t="s">
        <v>21</v>
      </c>
      <c r="J1075" t="s">
        <v>23</v>
      </c>
      <c r="K1075" t="s">
        <v>134</v>
      </c>
      <c r="L1075" t="s">
        <v>61</v>
      </c>
      <c r="M1075" t="s">
        <v>617</v>
      </c>
      <c r="N1075" t="s">
        <v>27</v>
      </c>
      <c r="O1075" t="s">
        <v>28</v>
      </c>
      <c r="P1075" t="s">
        <v>29</v>
      </c>
      <c r="Q1075" t="s">
        <v>30</v>
      </c>
      <c r="R1075" t="s">
        <v>35</v>
      </c>
      <c r="S1075" t="s">
        <v>2589</v>
      </c>
      <c r="T1075" t="s">
        <v>21</v>
      </c>
      <c r="U1075" t="s">
        <v>63</v>
      </c>
      <c r="V1075">
        <v>4.083333333333333</v>
      </c>
      <c r="W1075" t="s">
        <v>2594</v>
      </c>
      <c r="X1075">
        <v>2</v>
      </c>
    </row>
    <row r="1076" spans="1:24">
      <c r="A1076" t="s">
        <v>2468</v>
      </c>
      <c r="B1076" t="s">
        <v>108</v>
      </c>
      <c r="C1076" t="s">
        <v>43</v>
      </c>
      <c r="D1076" t="s">
        <v>19</v>
      </c>
      <c r="E1076" t="s">
        <v>45</v>
      </c>
      <c r="F1076" t="s">
        <v>21</v>
      </c>
      <c r="G1076">
        <v>802</v>
      </c>
      <c r="H1076" t="s">
        <v>21</v>
      </c>
      <c r="I1076" t="s">
        <v>21</v>
      </c>
      <c r="J1076" t="s">
        <v>23</v>
      </c>
      <c r="K1076" t="s">
        <v>169</v>
      </c>
      <c r="L1076" t="s">
        <v>337</v>
      </c>
      <c r="M1076" t="s">
        <v>1489</v>
      </c>
      <c r="N1076" t="s">
        <v>27</v>
      </c>
      <c r="O1076" t="s">
        <v>28</v>
      </c>
      <c r="P1076" t="s">
        <v>29</v>
      </c>
      <c r="Q1076" t="s">
        <v>30</v>
      </c>
      <c r="R1076" t="s">
        <v>35</v>
      </c>
      <c r="S1076" t="s">
        <v>2556</v>
      </c>
      <c r="T1076" t="s">
        <v>21</v>
      </c>
      <c r="U1076" t="s">
        <v>243</v>
      </c>
      <c r="V1076">
        <v>9.4833333333333325</v>
      </c>
      <c r="W1076" t="s">
        <v>2593</v>
      </c>
      <c r="X1076">
        <v>9</v>
      </c>
    </row>
    <row r="1077" spans="1:24">
      <c r="A1077" t="s">
        <v>1618</v>
      </c>
      <c r="B1077" t="s">
        <v>221</v>
      </c>
      <c r="C1077" t="s">
        <v>144</v>
      </c>
      <c r="D1077" t="s">
        <v>19</v>
      </c>
      <c r="E1077" t="s">
        <v>33</v>
      </c>
      <c r="F1077" t="s">
        <v>21</v>
      </c>
      <c r="G1077">
        <v>474</v>
      </c>
      <c r="H1077" t="s">
        <v>21</v>
      </c>
      <c r="I1077" t="s">
        <v>21</v>
      </c>
      <c r="J1077" t="s">
        <v>23</v>
      </c>
      <c r="K1077" t="s">
        <v>114</v>
      </c>
      <c r="L1077" t="s">
        <v>100</v>
      </c>
      <c r="M1077" t="s">
        <v>1334</v>
      </c>
      <c r="N1077" t="s">
        <v>27</v>
      </c>
      <c r="O1077" t="s">
        <v>28</v>
      </c>
      <c r="P1077" t="s">
        <v>29</v>
      </c>
      <c r="Q1077" t="s">
        <v>30</v>
      </c>
      <c r="R1077" t="s">
        <v>35</v>
      </c>
      <c r="S1077" t="s">
        <v>2559</v>
      </c>
      <c r="T1077" t="s">
        <v>21</v>
      </c>
      <c r="U1077" t="s">
        <v>27</v>
      </c>
      <c r="V1077">
        <v>7.05</v>
      </c>
      <c r="W1077" t="s">
        <v>2593</v>
      </c>
      <c r="X1077">
        <v>1</v>
      </c>
    </row>
    <row r="1078" spans="1:24">
      <c r="A1078" t="s">
        <v>3253</v>
      </c>
      <c r="B1078" t="s">
        <v>71</v>
      </c>
      <c r="C1078" t="s">
        <v>32</v>
      </c>
      <c r="D1078" t="s">
        <v>19</v>
      </c>
      <c r="E1078" t="s">
        <v>33</v>
      </c>
      <c r="F1078" t="s">
        <v>21</v>
      </c>
      <c r="G1078">
        <v>186</v>
      </c>
      <c r="H1078" t="s">
        <v>35</v>
      </c>
      <c r="I1078" t="s">
        <v>21</v>
      </c>
      <c r="J1078" t="s">
        <v>23</v>
      </c>
      <c r="K1078" t="s">
        <v>82</v>
      </c>
      <c r="L1078" t="s">
        <v>48</v>
      </c>
      <c r="M1078" t="s">
        <v>1297</v>
      </c>
      <c r="N1078" t="s">
        <v>27</v>
      </c>
      <c r="O1078" t="s">
        <v>28</v>
      </c>
      <c r="P1078" t="s">
        <v>29</v>
      </c>
      <c r="Q1078" t="s">
        <v>30</v>
      </c>
      <c r="R1078" t="s">
        <v>21</v>
      </c>
      <c r="S1078" t="s">
        <v>2557</v>
      </c>
      <c r="T1078" t="s">
        <v>21</v>
      </c>
      <c r="U1078" t="s">
        <v>40</v>
      </c>
      <c r="V1078">
        <v>7.2166666666666668</v>
      </c>
      <c r="W1078" t="s">
        <v>2594</v>
      </c>
      <c r="X1078">
        <v>4</v>
      </c>
    </row>
    <row r="1079" spans="1:24">
      <c r="A1079" t="s">
        <v>3254</v>
      </c>
      <c r="B1079" t="s">
        <v>110</v>
      </c>
      <c r="C1079" t="s">
        <v>72</v>
      </c>
      <c r="D1079" t="s">
        <v>19</v>
      </c>
      <c r="E1079" t="s">
        <v>45</v>
      </c>
      <c r="F1079" t="s">
        <v>21</v>
      </c>
      <c r="G1079">
        <v>6968</v>
      </c>
      <c r="H1079" t="s">
        <v>21</v>
      </c>
      <c r="I1079" t="s">
        <v>21</v>
      </c>
      <c r="J1079" t="s">
        <v>23</v>
      </c>
      <c r="K1079" t="s">
        <v>27</v>
      </c>
      <c r="L1079" t="s">
        <v>53</v>
      </c>
      <c r="M1079" t="s">
        <v>818</v>
      </c>
      <c r="N1079" t="s">
        <v>27</v>
      </c>
      <c r="O1079" t="s">
        <v>28</v>
      </c>
      <c r="P1079" t="s">
        <v>29</v>
      </c>
      <c r="Q1079" t="s">
        <v>30</v>
      </c>
      <c r="R1079" t="s">
        <v>21</v>
      </c>
      <c r="S1079" t="s">
        <v>2557</v>
      </c>
      <c r="T1079" t="s">
        <v>21</v>
      </c>
      <c r="U1079" t="s">
        <v>74</v>
      </c>
      <c r="V1079">
        <v>2.9166666666666665</v>
      </c>
      <c r="W1079" t="s">
        <v>2593</v>
      </c>
      <c r="X1079">
        <v>6</v>
      </c>
    </row>
    <row r="1080" spans="1:24">
      <c r="A1080" t="s">
        <v>3255</v>
      </c>
      <c r="B1080" t="s">
        <v>186</v>
      </c>
      <c r="C1080" t="s">
        <v>56</v>
      </c>
      <c r="D1080" t="s">
        <v>19</v>
      </c>
      <c r="E1080" t="s">
        <v>33</v>
      </c>
      <c r="F1080" t="s">
        <v>21</v>
      </c>
      <c r="G1080">
        <v>470</v>
      </c>
      <c r="H1080" t="s">
        <v>35</v>
      </c>
      <c r="I1080" t="s">
        <v>35</v>
      </c>
      <c r="J1080" t="s">
        <v>23</v>
      </c>
      <c r="K1080" t="s">
        <v>85</v>
      </c>
      <c r="L1080" t="s">
        <v>48</v>
      </c>
      <c r="M1080" t="s">
        <v>312</v>
      </c>
      <c r="N1080" t="s">
        <v>27</v>
      </c>
      <c r="O1080" t="s">
        <v>28</v>
      </c>
      <c r="P1080" t="s">
        <v>29</v>
      </c>
      <c r="Q1080" t="s">
        <v>30</v>
      </c>
      <c r="R1080" t="s">
        <v>21</v>
      </c>
      <c r="S1080" t="s">
        <v>2557</v>
      </c>
      <c r="T1080" t="s">
        <v>21</v>
      </c>
      <c r="U1080" t="s">
        <v>40</v>
      </c>
      <c r="V1080">
        <v>3.6166666666666667</v>
      </c>
      <c r="W1080" t="s">
        <v>2592</v>
      </c>
      <c r="X1080">
        <v>4</v>
      </c>
    </row>
    <row r="1081" spans="1:24">
      <c r="A1081" t="s">
        <v>3256</v>
      </c>
      <c r="B1081" t="s">
        <v>128</v>
      </c>
      <c r="C1081" t="s">
        <v>56</v>
      </c>
      <c r="D1081" t="s">
        <v>19</v>
      </c>
      <c r="E1081" t="s">
        <v>33</v>
      </c>
      <c r="F1081" t="s">
        <v>21</v>
      </c>
      <c r="G1081">
        <v>788</v>
      </c>
      <c r="H1081" t="s">
        <v>35</v>
      </c>
      <c r="I1081" t="s">
        <v>21</v>
      </c>
      <c r="J1081" t="s">
        <v>23</v>
      </c>
      <c r="K1081" t="s">
        <v>82</v>
      </c>
      <c r="L1081" t="s">
        <v>48</v>
      </c>
      <c r="M1081" t="s">
        <v>2151</v>
      </c>
      <c r="N1081" t="s">
        <v>27</v>
      </c>
      <c r="O1081" t="s">
        <v>28</v>
      </c>
      <c r="P1081" t="s">
        <v>29</v>
      </c>
      <c r="Q1081" t="s">
        <v>30</v>
      </c>
      <c r="R1081" t="s">
        <v>21</v>
      </c>
      <c r="S1081" t="s">
        <v>2557</v>
      </c>
      <c r="T1081" t="s">
        <v>21</v>
      </c>
      <c r="U1081" t="s">
        <v>40</v>
      </c>
      <c r="V1081">
        <v>6.5333333333333332</v>
      </c>
      <c r="W1081" t="s">
        <v>2594</v>
      </c>
      <c r="X1081">
        <v>4</v>
      </c>
    </row>
    <row r="1082" spans="1:24">
      <c r="A1082" t="s">
        <v>3257</v>
      </c>
      <c r="B1082" t="s">
        <v>252</v>
      </c>
      <c r="C1082" t="s">
        <v>144</v>
      </c>
      <c r="D1082" t="s">
        <v>19</v>
      </c>
      <c r="E1082" t="s">
        <v>20</v>
      </c>
      <c r="F1082" t="s">
        <v>21</v>
      </c>
      <c r="G1082">
        <v>230</v>
      </c>
      <c r="H1082" t="s">
        <v>21</v>
      </c>
      <c r="I1082" t="s">
        <v>21</v>
      </c>
      <c r="J1082" t="s">
        <v>23</v>
      </c>
      <c r="K1082" t="s">
        <v>17</v>
      </c>
      <c r="L1082" t="s">
        <v>25</v>
      </c>
      <c r="M1082" t="s">
        <v>486</v>
      </c>
      <c r="N1082" t="s">
        <v>27</v>
      </c>
      <c r="O1082" t="s">
        <v>28</v>
      </c>
      <c r="P1082" t="s">
        <v>29</v>
      </c>
      <c r="Q1082" t="s">
        <v>30</v>
      </c>
      <c r="R1082" t="s">
        <v>35</v>
      </c>
      <c r="S1082" t="s">
        <v>2559</v>
      </c>
      <c r="T1082" t="s">
        <v>21</v>
      </c>
      <c r="U1082" t="s">
        <v>349</v>
      </c>
      <c r="V1082">
        <v>2.4</v>
      </c>
      <c r="W1082" t="s">
        <v>2593</v>
      </c>
      <c r="X1082">
        <v>10</v>
      </c>
    </row>
    <row r="1083" spans="1:24">
      <c r="A1083" t="s">
        <v>2313</v>
      </c>
      <c r="B1083" t="s">
        <v>151</v>
      </c>
      <c r="C1083" t="s">
        <v>87</v>
      </c>
      <c r="D1083" t="s">
        <v>19</v>
      </c>
      <c r="E1083" t="s">
        <v>33</v>
      </c>
      <c r="F1083" t="s">
        <v>21</v>
      </c>
      <c r="G1083">
        <v>459</v>
      </c>
      <c r="H1083" t="s">
        <v>21</v>
      </c>
      <c r="I1083" t="s">
        <v>21</v>
      </c>
      <c r="J1083" t="s">
        <v>23</v>
      </c>
      <c r="K1083" t="s">
        <v>57</v>
      </c>
      <c r="L1083" t="s">
        <v>48</v>
      </c>
      <c r="M1083" t="s">
        <v>1101</v>
      </c>
      <c r="N1083" t="s">
        <v>27</v>
      </c>
      <c r="O1083" t="s">
        <v>28</v>
      </c>
      <c r="P1083" t="s">
        <v>29</v>
      </c>
      <c r="Q1083" t="s">
        <v>30</v>
      </c>
      <c r="R1083" t="s">
        <v>35</v>
      </c>
      <c r="S1083" t="s">
        <v>2589</v>
      </c>
      <c r="T1083" t="s">
        <v>21</v>
      </c>
      <c r="U1083" t="s">
        <v>40</v>
      </c>
      <c r="V1083">
        <v>9.3000000000000007</v>
      </c>
      <c r="W1083" t="s">
        <v>2593</v>
      </c>
      <c r="X1083">
        <v>4</v>
      </c>
    </row>
    <row r="1084" spans="1:24">
      <c r="A1084" t="s">
        <v>3258</v>
      </c>
      <c r="B1084" t="s">
        <v>108</v>
      </c>
      <c r="C1084" t="s">
        <v>87</v>
      </c>
      <c r="D1084" t="s">
        <v>19</v>
      </c>
      <c r="E1084" t="s">
        <v>33</v>
      </c>
      <c r="F1084" t="s">
        <v>21</v>
      </c>
      <c r="G1084">
        <v>897</v>
      </c>
      <c r="H1084" t="s">
        <v>21</v>
      </c>
      <c r="I1084" t="s">
        <v>21</v>
      </c>
      <c r="J1084" t="s">
        <v>23</v>
      </c>
      <c r="K1084" t="s">
        <v>57</v>
      </c>
      <c r="L1084" t="s">
        <v>53</v>
      </c>
      <c r="M1084" t="s">
        <v>608</v>
      </c>
      <c r="N1084" t="s">
        <v>27</v>
      </c>
      <c r="O1084" t="s">
        <v>28</v>
      </c>
      <c r="P1084" t="s">
        <v>29</v>
      </c>
      <c r="Q1084" t="s">
        <v>30</v>
      </c>
      <c r="R1084" t="s">
        <v>35</v>
      </c>
      <c r="S1084" t="s">
        <v>2556</v>
      </c>
      <c r="T1084" t="s">
        <v>21</v>
      </c>
      <c r="U1084" t="s">
        <v>74</v>
      </c>
      <c r="V1084">
        <v>6.6166666666666663</v>
      </c>
      <c r="W1084" t="s">
        <v>2593</v>
      </c>
      <c r="X1084">
        <v>6</v>
      </c>
    </row>
    <row r="1085" spans="1:24">
      <c r="A1085" t="s">
        <v>305</v>
      </c>
      <c r="B1085" t="s">
        <v>126</v>
      </c>
      <c r="C1085" t="s">
        <v>77</v>
      </c>
      <c r="D1085" t="s">
        <v>19</v>
      </c>
      <c r="E1085" t="s">
        <v>20</v>
      </c>
      <c r="F1085" t="s">
        <v>35</v>
      </c>
      <c r="G1085">
        <v>66</v>
      </c>
      <c r="H1085" t="s">
        <v>35</v>
      </c>
      <c r="I1085" t="s">
        <v>35</v>
      </c>
      <c r="J1085" t="s">
        <v>23</v>
      </c>
      <c r="K1085" t="s">
        <v>74</v>
      </c>
      <c r="L1085" t="s">
        <v>61</v>
      </c>
      <c r="M1085" t="s">
        <v>432</v>
      </c>
      <c r="N1085" t="s">
        <v>27</v>
      </c>
      <c r="O1085" t="s">
        <v>28</v>
      </c>
      <c r="P1085" t="s">
        <v>29</v>
      </c>
      <c r="Q1085" t="s">
        <v>30</v>
      </c>
      <c r="R1085" t="s">
        <v>21</v>
      </c>
      <c r="S1085" t="s">
        <v>2557</v>
      </c>
      <c r="T1085" t="s">
        <v>21</v>
      </c>
      <c r="U1085" t="s">
        <v>63</v>
      </c>
      <c r="V1085">
        <v>2.3166666666666669</v>
      </c>
      <c r="W1085" t="s">
        <v>2592</v>
      </c>
      <c r="X1085">
        <v>2</v>
      </c>
    </row>
    <row r="1086" spans="1:24">
      <c r="A1086" t="s">
        <v>3259</v>
      </c>
      <c r="B1086" t="s">
        <v>140</v>
      </c>
      <c r="C1086" t="s">
        <v>72</v>
      </c>
      <c r="D1086" t="s">
        <v>19</v>
      </c>
      <c r="E1086" t="s">
        <v>33</v>
      </c>
      <c r="F1086" t="s">
        <v>35</v>
      </c>
      <c r="G1086">
        <v>-308</v>
      </c>
      <c r="H1086" t="s">
        <v>21</v>
      </c>
      <c r="I1086" t="s">
        <v>21</v>
      </c>
      <c r="J1086" t="s">
        <v>23</v>
      </c>
      <c r="K1086" t="s">
        <v>63</v>
      </c>
      <c r="L1086" t="s">
        <v>61</v>
      </c>
      <c r="M1086" t="s">
        <v>1313</v>
      </c>
      <c r="N1086" t="s">
        <v>27</v>
      </c>
      <c r="O1086" t="s">
        <v>28</v>
      </c>
      <c r="P1086" t="s">
        <v>29</v>
      </c>
      <c r="Q1086" t="s">
        <v>30</v>
      </c>
      <c r="R1086" t="s">
        <v>35</v>
      </c>
      <c r="S1086" t="s">
        <v>2589</v>
      </c>
      <c r="T1086" t="s">
        <v>21</v>
      </c>
      <c r="U1086" t="s">
        <v>63</v>
      </c>
      <c r="V1086">
        <v>13.016666666666667</v>
      </c>
      <c r="W1086" t="s">
        <v>2593</v>
      </c>
      <c r="X1086">
        <v>2</v>
      </c>
    </row>
    <row r="1087" spans="1:24">
      <c r="A1087" t="s">
        <v>3260</v>
      </c>
      <c r="B1087" t="s">
        <v>351</v>
      </c>
      <c r="C1087" t="s">
        <v>144</v>
      </c>
      <c r="D1087" t="s">
        <v>19</v>
      </c>
      <c r="E1087" t="s">
        <v>33</v>
      </c>
      <c r="F1087" t="s">
        <v>21</v>
      </c>
      <c r="G1087">
        <v>2850</v>
      </c>
      <c r="H1087" t="s">
        <v>21</v>
      </c>
      <c r="I1087" t="s">
        <v>21</v>
      </c>
      <c r="J1087" t="s">
        <v>23</v>
      </c>
      <c r="K1087" t="s">
        <v>82</v>
      </c>
      <c r="L1087" t="s">
        <v>61</v>
      </c>
      <c r="M1087" t="s">
        <v>49</v>
      </c>
      <c r="N1087" t="s">
        <v>27</v>
      </c>
      <c r="O1087" t="s">
        <v>28</v>
      </c>
      <c r="P1087" t="s">
        <v>29</v>
      </c>
      <c r="Q1087" t="s">
        <v>30</v>
      </c>
      <c r="R1087" t="s">
        <v>35</v>
      </c>
      <c r="S1087" t="s">
        <v>2559</v>
      </c>
      <c r="T1087" t="s">
        <v>21</v>
      </c>
      <c r="U1087" t="s">
        <v>63</v>
      </c>
      <c r="V1087">
        <v>3.0833333333333335</v>
      </c>
      <c r="W1087" t="s">
        <v>2593</v>
      </c>
      <c r="X1087">
        <v>2</v>
      </c>
    </row>
    <row r="1088" spans="1:24">
      <c r="A1088" t="s">
        <v>3261</v>
      </c>
      <c r="B1088" t="s">
        <v>110</v>
      </c>
      <c r="C1088" t="s">
        <v>77</v>
      </c>
      <c r="D1088" t="s">
        <v>19</v>
      </c>
      <c r="E1088" t="s">
        <v>45</v>
      </c>
      <c r="F1088" t="s">
        <v>21</v>
      </c>
      <c r="G1088">
        <v>310</v>
      </c>
      <c r="H1088" t="s">
        <v>21</v>
      </c>
      <c r="I1088" t="s">
        <v>21</v>
      </c>
      <c r="J1088" t="s">
        <v>23</v>
      </c>
      <c r="K1088" t="s">
        <v>27</v>
      </c>
      <c r="L1088" t="s">
        <v>337</v>
      </c>
      <c r="M1088" t="s">
        <v>314</v>
      </c>
      <c r="N1088" t="s">
        <v>27</v>
      </c>
      <c r="O1088" t="s">
        <v>28</v>
      </c>
      <c r="P1088" t="s">
        <v>29</v>
      </c>
      <c r="Q1088" t="s">
        <v>30</v>
      </c>
      <c r="R1088" t="s">
        <v>21</v>
      </c>
      <c r="S1088" t="s">
        <v>2557</v>
      </c>
      <c r="T1088" t="s">
        <v>21</v>
      </c>
      <c r="U1088" t="s">
        <v>243</v>
      </c>
      <c r="V1088">
        <v>1.2666666666666666</v>
      </c>
      <c r="W1088" t="s">
        <v>2593</v>
      </c>
      <c r="X1088">
        <v>9</v>
      </c>
    </row>
    <row r="1089" spans="1:24">
      <c r="A1089" t="s">
        <v>3262</v>
      </c>
      <c r="B1089" t="s">
        <v>180</v>
      </c>
      <c r="C1089" t="s">
        <v>18</v>
      </c>
      <c r="D1089" t="s">
        <v>19</v>
      </c>
      <c r="E1089" t="s">
        <v>20</v>
      </c>
      <c r="F1089" t="s">
        <v>21</v>
      </c>
      <c r="G1089">
        <v>-110</v>
      </c>
      <c r="H1089" t="s">
        <v>21</v>
      </c>
      <c r="I1089" t="s">
        <v>35</v>
      </c>
      <c r="J1089" t="s">
        <v>23</v>
      </c>
      <c r="K1089" t="s">
        <v>99</v>
      </c>
      <c r="L1089" t="s">
        <v>100</v>
      </c>
      <c r="M1089" t="s">
        <v>62</v>
      </c>
      <c r="N1089" t="s">
        <v>27</v>
      </c>
      <c r="O1089" t="s">
        <v>28</v>
      </c>
      <c r="P1089" t="s">
        <v>29</v>
      </c>
      <c r="Q1089" t="s">
        <v>30</v>
      </c>
      <c r="R1089" t="s">
        <v>21</v>
      </c>
      <c r="S1089" t="s">
        <v>2589</v>
      </c>
      <c r="T1089" t="s">
        <v>21</v>
      </c>
      <c r="U1089" t="s">
        <v>27</v>
      </c>
      <c r="V1089">
        <v>2.35</v>
      </c>
      <c r="W1089" t="s">
        <v>2595</v>
      </c>
      <c r="X1089">
        <v>1</v>
      </c>
    </row>
    <row r="1090" spans="1:24">
      <c r="A1090" t="s">
        <v>1700</v>
      </c>
      <c r="B1090" t="s">
        <v>154</v>
      </c>
      <c r="C1090" t="s">
        <v>144</v>
      </c>
      <c r="D1090" t="s">
        <v>19</v>
      </c>
      <c r="E1090" t="s">
        <v>33</v>
      </c>
      <c r="F1090" t="s">
        <v>21</v>
      </c>
      <c r="G1090">
        <v>19317</v>
      </c>
      <c r="H1090" t="s">
        <v>35</v>
      </c>
      <c r="I1090" t="s">
        <v>21</v>
      </c>
      <c r="J1090" t="s">
        <v>23</v>
      </c>
      <c r="K1090" t="s">
        <v>40</v>
      </c>
      <c r="L1090" t="s">
        <v>92</v>
      </c>
      <c r="M1090" t="s">
        <v>554</v>
      </c>
      <c r="N1090" t="s">
        <v>27</v>
      </c>
      <c r="O1090" t="s">
        <v>28</v>
      </c>
      <c r="P1090" t="s">
        <v>29</v>
      </c>
      <c r="Q1090" t="s">
        <v>30</v>
      </c>
      <c r="R1090" t="s">
        <v>35</v>
      </c>
      <c r="S1090" t="s">
        <v>2559</v>
      </c>
      <c r="T1090" t="s">
        <v>21</v>
      </c>
      <c r="U1090" t="s">
        <v>219</v>
      </c>
      <c r="V1090">
        <v>4.1500000000000004</v>
      </c>
      <c r="W1090" t="s">
        <v>2594</v>
      </c>
      <c r="X1090">
        <v>8</v>
      </c>
    </row>
    <row r="1091" spans="1:24">
      <c r="A1091" t="s">
        <v>3263</v>
      </c>
      <c r="B1091" t="s">
        <v>106</v>
      </c>
      <c r="C1091" t="s">
        <v>56</v>
      </c>
      <c r="D1091" t="s">
        <v>19</v>
      </c>
      <c r="E1091" t="s">
        <v>20</v>
      </c>
      <c r="F1091" t="s">
        <v>21</v>
      </c>
      <c r="G1091">
        <v>151</v>
      </c>
      <c r="H1091" t="s">
        <v>21</v>
      </c>
      <c r="I1091" t="s">
        <v>21</v>
      </c>
      <c r="J1091" t="s">
        <v>23</v>
      </c>
      <c r="K1091" t="s">
        <v>52</v>
      </c>
      <c r="L1091" t="s">
        <v>61</v>
      </c>
      <c r="M1091" t="s">
        <v>1032</v>
      </c>
      <c r="N1091" t="s">
        <v>27</v>
      </c>
      <c r="O1091" t="s">
        <v>28</v>
      </c>
      <c r="P1091" t="s">
        <v>29</v>
      </c>
      <c r="Q1091" t="s">
        <v>30</v>
      </c>
      <c r="R1091" t="s">
        <v>21</v>
      </c>
      <c r="S1091" t="s">
        <v>2589</v>
      </c>
      <c r="T1091" t="s">
        <v>21</v>
      </c>
      <c r="U1091" t="s">
        <v>63</v>
      </c>
      <c r="V1091">
        <v>2.1333333333333333</v>
      </c>
      <c r="W1091" t="s">
        <v>2593</v>
      </c>
      <c r="X1091">
        <v>2</v>
      </c>
    </row>
    <row r="1092" spans="1:24">
      <c r="A1092" t="s">
        <v>3264</v>
      </c>
      <c r="B1092" t="s">
        <v>31</v>
      </c>
      <c r="C1092" t="s">
        <v>56</v>
      </c>
      <c r="D1092" t="s">
        <v>19</v>
      </c>
      <c r="E1092" t="s">
        <v>20</v>
      </c>
      <c r="F1092" t="s">
        <v>21</v>
      </c>
      <c r="G1092">
        <v>1209</v>
      </c>
      <c r="H1092" t="s">
        <v>35</v>
      </c>
      <c r="I1092" t="s">
        <v>21</v>
      </c>
      <c r="J1092" t="s">
        <v>23</v>
      </c>
      <c r="K1092" t="s">
        <v>47</v>
      </c>
      <c r="L1092" t="s">
        <v>48</v>
      </c>
      <c r="M1092" t="s">
        <v>854</v>
      </c>
      <c r="N1092" t="s">
        <v>27</v>
      </c>
      <c r="O1092" t="s">
        <v>28</v>
      </c>
      <c r="P1092" t="s">
        <v>29</v>
      </c>
      <c r="Q1092" t="s">
        <v>30</v>
      </c>
      <c r="R1092" t="s">
        <v>21</v>
      </c>
      <c r="S1092" t="s">
        <v>2557</v>
      </c>
      <c r="T1092" t="s">
        <v>21</v>
      </c>
      <c r="U1092" t="s">
        <v>40</v>
      </c>
      <c r="V1092">
        <v>11.666666666666666</v>
      </c>
      <c r="W1092" t="s">
        <v>2594</v>
      </c>
      <c r="X1092">
        <v>4</v>
      </c>
    </row>
    <row r="1093" spans="1:24">
      <c r="A1093" t="s">
        <v>3265</v>
      </c>
      <c r="B1093" t="s">
        <v>524</v>
      </c>
      <c r="C1093" t="s">
        <v>32</v>
      </c>
      <c r="D1093" t="s">
        <v>19</v>
      </c>
      <c r="E1093" t="s">
        <v>33</v>
      </c>
      <c r="F1093" t="s">
        <v>21</v>
      </c>
      <c r="G1093">
        <v>2322</v>
      </c>
      <c r="H1093" t="s">
        <v>21</v>
      </c>
      <c r="I1093" t="s">
        <v>21</v>
      </c>
      <c r="J1093" t="s">
        <v>23</v>
      </c>
      <c r="K1093" t="s">
        <v>169</v>
      </c>
      <c r="L1093" t="s">
        <v>92</v>
      </c>
      <c r="M1093" t="s">
        <v>1208</v>
      </c>
      <c r="N1093" t="s">
        <v>27</v>
      </c>
      <c r="O1093" t="s">
        <v>28</v>
      </c>
      <c r="P1093" t="s">
        <v>29</v>
      </c>
      <c r="Q1093" t="s">
        <v>30</v>
      </c>
      <c r="R1093" t="s">
        <v>21</v>
      </c>
      <c r="S1093" t="s">
        <v>2589</v>
      </c>
      <c r="T1093" t="s">
        <v>21</v>
      </c>
      <c r="U1093" t="s">
        <v>219</v>
      </c>
      <c r="V1093">
        <v>10.3</v>
      </c>
      <c r="W1093" t="s">
        <v>2593</v>
      </c>
      <c r="X1093">
        <v>8</v>
      </c>
    </row>
    <row r="1094" spans="1:24">
      <c r="A1094" t="s">
        <v>1223</v>
      </c>
      <c r="B1094" t="s">
        <v>121</v>
      </c>
      <c r="C1094" t="s">
        <v>66</v>
      </c>
      <c r="D1094" t="s">
        <v>19</v>
      </c>
      <c r="E1094" t="s">
        <v>45</v>
      </c>
      <c r="F1094" t="s">
        <v>21</v>
      </c>
      <c r="G1094">
        <v>846</v>
      </c>
      <c r="H1094" t="s">
        <v>21</v>
      </c>
      <c r="I1094" t="s">
        <v>21</v>
      </c>
      <c r="J1094" t="s">
        <v>23</v>
      </c>
      <c r="K1094" t="s">
        <v>63</v>
      </c>
      <c r="L1094" t="s">
        <v>53</v>
      </c>
      <c r="M1094" t="s">
        <v>394</v>
      </c>
      <c r="N1094" t="s">
        <v>27</v>
      </c>
      <c r="O1094" t="s">
        <v>28</v>
      </c>
      <c r="P1094" t="s">
        <v>29</v>
      </c>
      <c r="Q1094" t="s">
        <v>30</v>
      </c>
      <c r="R1094" t="s">
        <v>21</v>
      </c>
      <c r="S1094" t="s">
        <v>2557</v>
      </c>
      <c r="T1094" t="s">
        <v>21</v>
      </c>
      <c r="U1094" t="s">
        <v>74</v>
      </c>
      <c r="V1094">
        <v>4.2166666666666668</v>
      </c>
      <c r="W1094" t="s">
        <v>2593</v>
      </c>
      <c r="X1094">
        <v>6</v>
      </c>
    </row>
    <row r="1095" spans="1:24">
      <c r="A1095" t="s">
        <v>3266</v>
      </c>
      <c r="B1095" t="s">
        <v>259</v>
      </c>
      <c r="C1095" t="s">
        <v>144</v>
      </c>
      <c r="D1095" t="s">
        <v>19</v>
      </c>
      <c r="E1095" t="s">
        <v>20</v>
      </c>
      <c r="F1095" t="s">
        <v>21</v>
      </c>
      <c r="G1095">
        <v>71188</v>
      </c>
      <c r="H1095" t="s">
        <v>21</v>
      </c>
      <c r="I1095" t="s">
        <v>21</v>
      </c>
      <c r="J1095" t="s">
        <v>23</v>
      </c>
      <c r="K1095" t="s">
        <v>74</v>
      </c>
      <c r="L1095" t="s">
        <v>25</v>
      </c>
      <c r="M1095" t="s">
        <v>184</v>
      </c>
      <c r="N1095" t="s">
        <v>27</v>
      </c>
      <c r="O1095" t="s">
        <v>28</v>
      </c>
      <c r="P1095" t="s">
        <v>29</v>
      </c>
      <c r="Q1095" t="s">
        <v>30</v>
      </c>
      <c r="R1095" t="s">
        <v>21</v>
      </c>
      <c r="S1095" t="s">
        <v>2559</v>
      </c>
      <c r="T1095" t="s">
        <v>21</v>
      </c>
      <c r="U1095" t="s">
        <v>349</v>
      </c>
      <c r="V1095">
        <v>3.4166666666666665</v>
      </c>
      <c r="W1095" t="s">
        <v>2593</v>
      </c>
      <c r="X1095">
        <v>10</v>
      </c>
    </row>
    <row r="1096" spans="1:24">
      <c r="A1096" t="s">
        <v>3267</v>
      </c>
      <c r="B1096" t="s">
        <v>209</v>
      </c>
      <c r="C1096" t="s">
        <v>56</v>
      </c>
      <c r="D1096" t="s">
        <v>19</v>
      </c>
      <c r="E1096" t="s">
        <v>33</v>
      </c>
      <c r="F1096" t="s">
        <v>21</v>
      </c>
      <c r="G1096">
        <v>1738</v>
      </c>
      <c r="H1096" t="s">
        <v>35</v>
      </c>
      <c r="I1096" t="s">
        <v>21</v>
      </c>
      <c r="J1096" t="s">
        <v>23</v>
      </c>
      <c r="K1096" t="s">
        <v>205</v>
      </c>
      <c r="L1096" t="s">
        <v>48</v>
      </c>
      <c r="M1096" t="s">
        <v>942</v>
      </c>
      <c r="N1096" t="s">
        <v>27</v>
      </c>
      <c r="O1096" t="s">
        <v>28</v>
      </c>
      <c r="P1096" t="s">
        <v>29</v>
      </c>
      <c r="Q1096" t="s">
        <v>30</v>
      </c>
      <c r="R1096" t="s">
        <v>21</v>
      </c>
      <c r="S1096" t="s">
        <v>2589</v>
      </c>
      <c r="T1096" t="s">
        <v>21</v>
      </c>
      <c r="U1096" t="s">
        <v>40</v>
      </c>
      <c r="V1096">
        <v>5.8166666666666664</v>
      </c>
      <c r="W1096" t="s">
        <v>2594</v>
      </c>
      <c r="X1096">
        <v>4</v>
      </c>
    </row>
    <row r="1097" spans="1:24">
      <c r="A1097" t="s">
        <v>3268</v>
      </c>
      <c r="B1097" t="s">
        <v>128</v>
      </c>
      <c r="C1097" t="s">
        <v>56</v>
      </c>
      <c r="D1097" t="s">
        <v>19</v>
      </c>
      <c r="E1097" t="s">
        <v>33</v>
      </c>
      <c r="F1097" t="s">
        <v>21</v>
      </c>
      <c r="G1097">
        <v>878</v>
      </c>
      <c r="H1097" t="s">
        <v>35</v>
      </c>
      <c r="I1097" t="s">
        <v>21</v>
      </c>
      <c r="J1097" t="s">
        <v>23</v>
      </c>
      <c r="K1097" t="s">
        <v>63</v>
      </c>
      <c r="L1097" t="s">
        <v>53</v>
      </c>
      <c r="M1097" t="s">
        <v>237</v>
      </c>
      <c r="N1097" t="s">
        <v>27</v>
      </c>
      <c r="O1097" t="s">
        <v>28</v>
      </c>
      <c r="P1097" t="s">
        <v>29</v>
      </c>
      <c r="Q1097" t="s">
        <v>30</v>
      </c>
      <c r="R1097" t="s">
        <v>21</v>
      </c>
      <c r="S1097" t="s">
        <v>2557</v>
      </c>
      <c r="T1097" t="s">
        <v>21</v>
      </c>
      <c r="U1097" t="s">
        <v>74</v>
      </c>
      <c r="V1097">
        <v>2.1666666666666665</v>
      </c>
      <c r="W1097" t="s">
        <v>2594</v>
      </c>
      <c r="X1097">
        <v>6</v>
      </c>
    </row>
    <row r="1098" spans="1:24">
      <c r="A1098" t="s">
        <v>3269</v>
      </c>
      <c r="B1098" t="s">
        <v>192</v>
      </c>
      <c r="C1098" t="s">
        <v>43</v>
      </c>
      <c r="D1098" t="s">
        <v>19</v>
      </c>
      <c r="E1098" t="s">
        <v>45</v>
      </c>
      <c r="F1098" t="s">
        <v>21</v>
      </c>
      <c r="G1098">
        <v>997</v>
      </c>
      <c r="H1098" t="s">
        <v>21</v>
      </c>
      <c r="I1098" t="s">
        <v>21</v>
      </c>
      <c r="J1098" t="s">
        <v>23</v>
      </c>
      <c r="K1098" t="s">
        <v>349</v>
      </c>
      <c r="L1098" t="s">
        <v>387</v>
      </c>
      <c r="M1098" t="s">
        <v>129</v>
      </c>
      <c r="N1098" t="s">
        <v>27</v>
      </c>
      <c r="O1098" t="s">
        <v>28</v>
      </c>
      <c r="P1098" t="s">
        <v>29</v>
      </c>
      <c r="Q1098" t="s">
        <v>30</v>
      </c>
      <c r="R1098" t="s">
        <v>35</v>
      </c>
      <c r="S1098" t="s">
        <v>2559</v>
      </c>
      <c r="T1098" t="s">
        <v>21</v>
      </c>
      <c r="U1098" t="s">
        <v>52</v>
      </c>
      <c r="V1098">
        <v>1.7666666666666666</v>
      </c>
      <c r="W1098" t="s">
        <v>2593</v>
      </c>
      <c r="X1098">
        <v>3</v>
      </c>
    </row>
    <row r="1099" spans="1:24">
      <c r="A1099" t="s">
        <v>3270</v>
      </c>
      <c r="B1099" t="s">
        <v>202</v>
      </c>
      <c r="C1099" t="s">
        <v>56</v>
      </c>
      <c r="D1099" t="s">
        <v>19</v>
      </c>
      <c r="E1099" t="s">
        <v>33</v>
      </c>
      <c r="F1099" t="s">
        <v>21</v>
      </c>
      <c r="G1099">
        <v>2320</v>
      </c>
      <c r="H1099" t="s">
        <v>35</v>
      </c>
      <c r="I1099" t="s">
        <v>21</v>
      </c>
      <c r="J1099" t="s">
        <v>23</v>
      </c>
      <c r="K1099" t="s">
        <v>118</v>
      </c>
      <c r="L1099" t="s">
        <v>48</v>
      </c>
      <c r="M1099" t="s">
        <v>390</v>
      </c>
      <c r="N1099" t="s">
        <v>27</v>
      </c>
      <c r="O1099" t="s">
        <v>28</v>
      </c>
      <c r="P1099" t="s">
        <v>29</v>
      </c>
      <c r="Q1099" t="s">
        <v>30</v>
      </c>
      <c r="R1099" t="s">
        <v>21</v>
      </c>
      <c r="S1099" t="s">
        <v>2589</v>
      </c>
      <c r="T1099" t="s">
        <v>21</v>
      </c>
      <c r="U1099" t="s">
        <v>40</v>
      </c>
      <c r="V1099">
        <v>5.166666666666667</v>
      </c>
      <c r="W1099" t="s">
        <v>2594</v>
      </c>
      <c r="X1099">
        <v>4</v>
      </c>
    </row>
    <row r="1100" spans="1:24">
      <c r="A1100" t="s">
        <v>3271</v>
      </c>
      <c r="B1100" t="s">
        <v>524</v>
      </c>
      <c r="C1100" t="s">
        <v>43</v>
      </c>
      <c r="D1100" t="s">
        <v>19</v>
      </c>
      <c r="E1100" t="s">
        <v>45</v>
      </c>
      <c r="F1100" t="s">
        <v>21</v>
      </c>
      <c r="G1100">
        <v>0</v>
      </c>
      <c r="H1100" t="s">
        <v>21</v>
      </c>
      <c r="I1100" t="s">
        <v>21</v>
      </c>
      <c r="J1100" t="s">
        <v>23</v>
      </c>
      <c r="K1100" t="s">
        <v>108</v>
      </c>
      <c r="L1100" t="s">
        <v>25</v>
      </c>
      <c r="M1100" t="s">
        <v>1031</v>
      </c>
      <c r="N1100" t="s">
        <v>27</v>
      </c>
      <c r="O1100" t="s">
        <v>28</v>
      </c>
      <c r="P1100" t="s">
        <v>29</v>
      </c>
      <c r="Q1100" t="s">
        <v>30</v>
      </c>
      <c r="R1100" t="s">
        <v>35</v>
      </c>
      <c r="S1100" t="s">
        <v>2589</v>
      </c>
      <c r="T1100" t="s">
        <v>21</v>
      </c>
      <c r="U1100" t="s">
        <v>349</v>
      </c>
      <c r="V1100">
        <v>8.4666666666666668</v>
      </c>
      <c r="W1100" t="s">
        <v>2593</v>
      </c>
      <c r="X1100">
        <v>10</v>
      </c>
    </row>
    <row r="1101" spans="1:24">
      <c r="A1101" t="s">
        <v>2144</v>
      </c>
      <c r="B1101" t="s">
        <v>700</v>
      </c>
      <c r="C1101" t="s">
        <v>144</v>
      </c>
      <c r="D1101" t="s">
        <v>19</v>
      </c>
      <c r="E1101" t="s">
        <v>20</v>
      </c>
      <c r="F1101" t="s">
        <v>21</v>
      </c>
      <c r="G1101">
        <v>206</v>
      </c>
      <c r="H1101" t="s">
        <v>21</v>
      </c>
      <c r="I1101" t="s">
        <v>21</v>
      </c>
      <c r="J1101" t="s">
        <v>23</v>
      </c>
      <c r="K1101" t="s">
        <v>243</v>
      </c>
      <c r="L1101" t="s">
        <v>61</v>
      </c>
      <c r="M1101" t="s">
        <v>1332</v>
      </c>
      <c r="N1101" t="s">
        <v>27</v>
      </c>
      <c r="O1101" t="s">
        <v>28</v>
      </c>
      <c r="P1101" t="s">
        <v>29</v>
      </c>
      <c r="Q1101" t="s">
        <v>30</v>
      </c>
      <c r="R1101" t="s">
        <v>35</v>
      </c>
      <c r="S1101" t="s">
        <v>2559</v>
      </c>
      <c r="T1101" t="s">
        <v>21</v>
      </c>
      <c r="U1101" t="s">
        <v>63</v>
      </c>
      <c r="V1101">
        <v>7.9833333333333334</v>
      </c>
      <c r="W1101" t="s">
        <v>2593</v>
      </c>
      <c r="X1101">
        <v>2</v>
      </c>
    </row>
    <row r="1102" spans="1:24">
      <c r="A1102" t="s">
        <v>3272</v>
      </c>
      <c r="B1102" t="s">
        <v>186</v>
      </c>
      <c r="C1102" t="s">
        <v>87</v>
      </c>
      <c r="D1102" t="s">
        <v>19</v>
      </c>
      <c r="E1102" t="s">
        <v>45</v>
      </c>
      <c r="F1102" t="s">
        <v>21</v>
      </c>
      <c r="G1102">
        <v>37</v>
      </c>
      <c r="H1102" t="s">
        <v>21</v>
      </c>
      <c r="I1102" t="s">
        <v>21</v>
      </c>
      <c r="J1102" t="s">
        <v>23</v>
      </c>
      <c r="K1102" t="s">
        <v>74</v>
      </c>
      <c r="L1102" t="s">
        <v>61</v>
      </c>
      <c r="M1102" t="s">
        <v>197</v>
      </c>
      <c r="N1102" t="s">
        <v>27</v>
      </c>
      <c r="O1102" t="s">
        <v>28</v>
      </c>
      <c r="P1102" t="s">
        <v>29</v>
      </c>
      <c r="Q1102" t="s">
        <v>30</v>
      </c>
      <c r="R1102" t="s">
        <v>21</v>
      </c>
      <c r="S1102" t="s">
        <v>2557</v>
      </c>
      <c r="T1102" t="s">
        <v>21</v>
      </c>
      <c r="U1102" t="s">
        <v>63</v>
      </c>
      <c r="V1102">
        <v>0.75</v>
      </c>
      <c r="W1102" t="s">
        <v>2593</v>
      </c>
      <c r="X1102">
        <v>2</v>
      </c>
    </row>
    <row r="1103" spans="1:24">
      <c r="A1103" t="s">
        <v>3273</v>
      </c>
      <c r="B1103" t="s">
        <v>31</v>
      </c>
      <c r="C1103" t="s">
        <v>87</v>
      </c>
      <c r="D1103" t="s">
        <v>19</v>
      </c>
      <c r="E1103" t="s">
        <v>33</v>
      </c>
      <c r="F1103" t="s">
        <v>21</v>
      </c>
      <c r="G1103">
        <v>95</v>
      </c>
      <c r="H1103" t="s">
        <v>35</v>
      </c>
      <c r="I1103" t="s">
        <v>21</v>
      </c>
      <c r="J1103" t="s">
        <v>23</v>
      </c>
      <c r="K1103" t="s">
        <v>17</v>
      </c>
      <c r="L1103" t="s">
        <v>48</v>
      </c>
      <c r="M1103" t="s">
        <v>395</v>
      </c>
      <c r="N1103" t="s">
        <v>27</v>
      </c>
      <c r="O1103" t="s">
        <v>28</v>
      </c>
      <c r="P1103" t="s">
        <v>29</v>
      </c>
      <c r="Q1103" t="s">
        <v>30</v>
      </c>
      <c r="R1103" t="s">
        <v>35</v>
      </c>
      <c r="S1103" t="s">
        <v>2557</v>
      </c>
      <c r="T1103" t="s">
        <v>21</v>
      </c>
      <c r="U1103" t="s">
        <v>40</v>
      </c>
      <c r="V1103">
        <v>5.583333333333333</v>
      </c>
      <c r="W1103" t="s">
        <v>2594</v>
      </c>
      <c r="X1103">
        <v>4</v>
      </c>
    </row>
    <row r="1104" spans="1:24">
      <c r="A1104" t="s">
        <v>3274</v>
      </c>
      <c r="B1104" t="s">
        <v>230</v>
      </c>
      <c r="C1104" t="s">
        <v>87</v>
      </c>
      <c r="D1104" t="s">
        <v>19</v>
      </c>
      <c r="E1104" t="s">
        <v>33</v>
      </c>
      <c r="F1104" t="s">
        <v>21</v>
      </c>
      <c r="G1104">
        <v>423</v>
      </c>
      <c r="H1104" t="s">
        <v>35</v>
      </c>
      <c r="I1104" t="s">
        <v>35</v>
      </c>
      <c r="J1104" t="s">
        <v>23</v>
      </c>
      <c r="K1104" t="s">
        <v>47</v>
      </c>
      <c r="L1104" t="s">
        <v>25</v>
      </c>
      <c r="M1104" t="s">
        <v>440</v>
      </c>
      <c r="N1104" t="s">
        <v>27</v>
      </c>
      <c r="O1104" t="s">
        <v>28</v>
      </c>
      <c r="P1104" t="s">
        <v>29</v>
      </c>
      <c r="Q1104" t="s">
        <v>30</v>
      </c>
      <c r="R1104" t="s">
        <v>21</v>
      </c>
      <c r="S1104" t="s">
        <v>2589</v>
      </c>
      <c r="T1104" t="s">
        <v>21</v>
      </c>
      <c r="U1104" t="s">
        <v>349</v>
      </c>
      <c r="V1104">
        <v>1.5833333333333333</v>
      </c>
      <c r="W1104" t="s">
        <v>2592</v>
      </c>
      <c r="X1104">
        <v>10</v>
      </c>
    </row>
    <row r="1105" spans="1:24">
      <c r="A1105" t="s">
        <v>3275</v>
      </c>
      <c r="B1105" t="s">
        <v>159</v>
      </c>
      <c r="C1105" t="s">
        <v>72</v>
      </c>
      <c r="D1105" t="s">
        <v>19</v>
      </c>
      <c r="E1105" t="s">
        <v>33</v>
      </c>
      <c r="F1105" t="s">
        <v>21</v>
      </c>
      <c r="G1105">
        <v>5122</v>
      </c>
      <c r="H1105" t="s">
        <v>21</v>
      </c>
      <c r="I1105" t="s">
        <v>21</v>
      </c>
      <c r="J1105" t="s">
        <v>23</v>
      </c>
      <c r="K1105" t="s">
        <v>91</v>
      </c>
      <c r="L1105" t="s">
        <v>92</v>
      </c>
      <c r="M1105" t="s">
        <v>97</v>
      </c>
      <c r="N1105" t="s">
        <v>27</v>
      </c>
      <c r="O1105" t="s">
        <v>28</v>
      </c>
      <c r="P1105" t="s">
        <v>29</v>
      </c>
      <c r="Q1105" t="s">
        <v>30</v>
      </c>
      <c r="R1105" t="s">
        <v>21</v>
      </c>
      <c r="S1105" t="s">
        <v>2557</v>
      </c>
      <c r="T1105" t="s">
        <v>21</v>
      </c>
      <c r="U1105" t="s">
        <v>219</v>
      </c>
      <c r="V1105">
        <v>0.51666666666666672</v>
      </c>
      <c r="W1105" t="s">
        <v>2593</v>
      </c>
      <c r="X1105">
        <v>8</v>
      </c>
    </row>
    <row r="1106" spans="1:24">
      <c r="A1106" t="s">
        <v>3276</v>
      </c>
      <c r="B1106" t="s">
        <v>126</v>
      </c>
      <c r="C1106" t="s">
        <v>135</v>
      </c>
      <c r="D1106" t="s">
        <v>19</v>
      </c>
      <c r="E1106" t="s">
        <v>20</v>
      </c>
      <c r="F1106" t="s">
        <v>21</v>
      </c>
      <c r="G1106">
        <v>83</v>
      </c>
      <c r="H1106" t="s">
        <v>21</v>
      </c>
      <c r="I1106" t="s">
        <v>35</v>
      </c>
      <c r="J1106" t="s">
        <v>23</v>
      </c>
      <c r="K1106" t="s">
        <v>118</v>
      </c>
      <c r="L1106" t="s">
        <v>92</v>
      </c>
      <c r="M1106" t="s">
        <v>838</v>
      </c>
      <c r="N1106" t="s">
        <v>27</v>
      </c>
      <c r="O1106" t="s">
        <v>28</v>
      </c>
      <c r="P1106" t="s">
        <v>29</v>
      </c>
      <c r="Q1106" t="s">
        <v>30</v>
      </c>
      <c r="R1106" t="s">
        <v>21</v>
      </c>
      <c r="S1106" t="s">
        <v>2557</v>
      </c>
      <c r="T1106" t="s">
        <v>21</v>
      </c>
      <c r="U1106" t="s">
        <v>219</v>
      </c>
      <c r="V1106">
        <v>3.0666666666666669</v>
      </c>
      <c r="W1106" t="s">
        <v>2595</v>
      </c>
      <c r="X1106">
        <v>8</v>
      </c>
    </row>
    <row r="1107" spans="1:24">
      <c r="A1107" t="s">
        <v>3277</v>
      </c>
      <c r="B1107" t="s">
        <v>162</v>
      </c>
      <c r="C1107" t="s">
        <v>72</v>
      </c>
      <c r="D1107" t="s">
        <v>19</v>
      </c>
      <c r="E1107" t="s">
        <v>33</v>
      </c>
      <c r="F1107" t="s">
        <v>21</v>
      </c>
      <c r="G1107">
        <v>-147</v>
      </c>
      <c r="H1107" t="s">
        <v>35</v>
      </c>
      <c r="I1107" t="s">
        <v>21</v>
      </c>
      <c r="J1107" t="s">
        <v>23</v>
      </c>
      <c r="K1107" t="s">
        <v>85</v>
      </c>
      <c r="L1107" t="s">
        <v>48</v>
      </c>
      <c r="M1107" t="s">
        <v>2046</v>
      </c>
      <c r="N1107" t="s">
        <v>27</v>
      </c>
      <c r="O1107" t="s">
        <v>28</v>
      </c>
      <c r="P1107" t="s">
        <v>29</v>
      </c>
      <c r="Q1107" t="s">
        <v>30</v>
      </c>
      <c r="R1107" t="s">
        <v>21</v>
      </c>
      <c r="S1107" t="s">
        <v>2589</v>
      </c>
      <c r="T1107" t="s">
        <v>21</v>
      </c>
      <c r="U1107" t="s">
        <v>40</v>
      </c>
      <c r="V1107">
        <v>6.5</v>
      </c>
      <c r="W1107" t="s">
        <v>2594</v>
      </c>
      <c r="X1107">
        <v>4</v>
      </c>
    </row>
    <row r="1108" spans="1:24">
      <c r="A1108" t="s">
        <v>3278</v>
      </c>
      <c r="B1108" t="s">
        <v>121</v>
      </c>
      <c r="C1108" t="s">
        <v>43</v>
      </c>
      <c r="D1108" t="s">
        <v>19</v>
      </c>
      <c r="E1108" t="s">
        <v>45</v>
      </c>
      <c r="F1108" t="s">
        <v>21</v>
      </c>
      <c r="G1108">
        <v>1198</v>
      </c>
      <c r="H1108" t="s">
        <v>35</v>
      </c>
      <c r="I1108" t="s">
        <v>21</v>
      </c>
      <c r="J1108" t="s">
        <v>23</v>
      </c>
      <c r="K1108" t="s">
        <v>63</v>
      </c>
      <c r="L1108" t="s">
        <v>61</v>
      </c>
      <c r="M1108" t="s">
        <v>221</v>
      </c>
      <c r="N1108" t="s">
        <v>27</v>
      </c>
      <c r="O1108" t="s">
        <v>28</v>
      </c>
      <c r="P1108" t="s">
        <v>29</v>
      </c>
      <c r="Q1108" t="s">
        <v>30</v>
      </c>
      <c r="R1108" t="s">
        <v>21</v>
      </c>
      <c r="S1108" t="s">
        <v>2557</v>
      </c>
      <c r="T1108" t="s">
        <v>21</v>
      </c>
      <c r="U1108" t="s">
        <v>63</v>
      </c>
      <c r="V1108">
        <v>1.05</v>
      </c>
      <c r="W1108" t="s">
        <v>2594</v>
      </c>
      <c r="X1108">
        <v>2</v>
      </c>
    </row>
    <row r="1109" spans="1:24">
      <c r="A1109" t="s">
        <v>3279</v>
      </c>
      <c r="B1109" t="s">
        <v>65</v>
      </c>
      <c r="C1109" t="s">
        <v>72</v>
      </c>
      <c r="D1109" t="s">
        <v>19</v>
      </c>
      <c r="E1109" t="s">
        <v>45</v>
      </c>
      <c r="F1109" t="s">
        <v>21</v>
      </c>
      <c r="G1109">
        <v>167</v>
      </c>
      <c r="H1109" t="s">
        <v>35</v>
      </c>
      <c r="I1109" t="s">
        <v>21</v>
      </c>
      <c r="J1109" t="s">
        <v>23</v>
      </c>
      <c r="K1109" t="s">
        <v>234</v>
      </c>
      <c r="L1109" t="s">
        <v>100</v>
      </c>
      <c r="M1109" t="s">
        <v>79</v>
      </c>
      <c r="N1109" t="s">
        <v>27</v>
      </c>
      <c r="O1109" t="s">
        <v>28</v>
      </c>
      <c r="P1109" t="s">
        <v>29</v>
      </c>
      <c r="Q1109" t="s">
        <v>30</v>
      </c>
      <c r="R1109" t="s">
        <v>21</v>
      </c>
      <c r="S1109" t="s">
        <v>2557</v>
      </c>
      <c r="T1109" t="s">
        <v>21</v>
      </c>
      <c r="U1109" t="s">
        <v>27</v>
      </c>
      <c r="V1109">
        <v>0.95</v>
      </c>
      <c r="W1109" t="s">
        <v>2594</v>
      </c>
      <c r="X1109">
        <v>1</v>
      </c>
    </row>
    <row r="1110" spans="1:24">
      <c r="A1110" t="s">
        <v>3280</v>
      </c>
      <c r="B1110" t="s">
        <v>151</v>
      </c>
      <c r="C1110" t="s">
        <v>135</v>
      </c>
      <c r="D1110" t="s">
        <v>19</v>
      </c>
      <c r="E1110" t="s">
        <v>20</v>
      </c>
      <c r="F1110" t="s">
        <v>21</v>
      </c>
      <c r="G1110">
        <v>2581</v>
      </c>
      <c r="H1110" t="s">
        <v>21</v>
      </c>
      <c r="I1110" t="s">
        <v>21</v>
      </c>
      <c r="J1110" t="s">
        <v>23</v>
      </c>
      <c r="K1110" t="s">
        <v>205</v>
      </c>
      <c r="L1110" t="s">
        <v>48</v>
      </c>
      <c r="M1110" t="s">
        <v>707</v>
      </c>
      <c r="N1110" t="s">
        <v>27</v>
      </c>
      <c r="O1110" t="s">
        <v>28</v>
      </c>
      <c r="P1110" t="s">
        <v>29</v>
      </c>
      <c r="Q1110" t="s">
        <v>30</v>
      </c>
      <c r="R1110" t="s">
        <v>21</v>
      </c>
      <c r="S1110" t="s">
        <v>2589</v>
      </c>
      <c r="T1110" t="s">
        <v>21</v>
      </c>
      <c r="U1110" t="s">
        <v>40</v>
      </c>
      <c r="V1110">
        <v>1.65</v>
      </c>
      <c r="W1110" t="s">
        <v>2593</v>
      </c>
      <c r="X1110">
        <v>4</v>
      </c>
    </row>
    <row r="1111" spans="1:24">
      <c r="A1111" t="s">
        <v>3281</v>
      </c>
      <c r="B1111" t="s">
        <v>259</v>
      </c>
      <c r="C1111" t="s">
        <v>30</v>
      </c>
      <c r="D1111" t="s">
        <v>19</v>
      </c>
      <c r="E1111" t="s">
        <v>2553</v>
      </c>
      <c r="F1111" t="s">
        <v>21</v>
      </c>
      <c r="G1111">
        <v>7337</v>
      </c>
      <c r="H1111" t="s">
        <v>21</v>
      </c>
      <c r="I1111" t="s">
        <v>21</v>
      </c>
      <c r="J1111" t="s">
        <v>23</v>
      </c>
      <c r="K1111" t="s">
        <v>40</v>
      </c>
      <c r="L1111" t="s">
        <v>92</v>
      </c>
      <c r="M1111" t="s">
        <v>868</v>
      </c>
      <c r="N1111" t="s">
        <v>27</v>
      </c>
      <c r="O1111" t="s">
        <v>28</v>
      </c>
      <c r="P1111" t="s">
        <v>29</v>
      </c>
      <c r="Q1111" t="s">
        <v>30</v>
      </c>
      <c r="R1111" t="s">
        <v>21</v>
      </c>
      <c r="S1111" t="s">
        <v>2559</v>
      </c>
      <c r="T1111" t="s">
        <v>21</v>
      </c>
      <c r="U1111" t="s">
        <v>219</v>
      </c>
      <c r="V1111">
        <v>2.0333333333333332</v>
      </c>
      <c r="W1111" t="s">
        <v>2593</v>
      </c>
      <c r="X1111">
        <v>8</v>
      </c>
    </row>
    <row r="1112" spans="1:24">
      <c r="A1112" t="s">
        <v>3282</v>
      </c>
      <c r="B1112" t="s">
        <v>65</v>
      </c>
      <c r="C1112" t="s">
        <v>72</v>
      </c>
      <c r="D1112" t="s">
        <v>19</v>
      </c>
      <c r="E1112" t="s">
        <v>33</v>
      </c>
      <c r="F1112" t="s">
        <v>21</v>
      </c>
      <c r="G1112">
        <v>191</v>
      </c>
      <c r="H1112" t="s">
        <v>21</v>
      </c>
      <c r="I1112" t="s">
        <v>21</v>
      </c>
      <c r="J1112" t="s">
        <v>23</v>
      </c>
      <c r="K1112" t="s">
        <v>97</v>
      </c>
      <c r="L1112" t="s">
        <v>92</v>
      </c>
      <c r="M1112" t="s">
        <v>322</v>
      </c>
      <c r="N1112" t="s">
        <v>27</v>
      </c>
      <c r="O1112" t="s">
        <v>28</v>
      </c>
      <c r="P1112" t="s">
        <v>29</v>
      </c>
      <c r="Q1112" t="s">
        <v>30</v>
      </c>
      <c r="R1112" t="s">
        <v>21</v>
      </c>
      <c r="S1112" t="s">
        <v>2557</v>
      </c>
      <c r="T1112" t="s">
        <v>21</v>
      </c>
      <c r="U1112" t="s">
        <v>219</v>
      </c>
      <c r="V1112">
        <v>1.1499999999999999</v>
      </c>
      <c r="W1112" t="s">
        <v>2593</v>
      </c>
      <c r="X1112">
        <v>8</v>
      </c>
    </row>
    <row r="1113" spans="1:24">
      <c r="A1113" t="s">
        <v>478</v>
      </c>
      <c r="B1113" t="s">
        <v>76</v>
      </c>
      <c r="C1113" t="s">
        <v>72</v>
      </c>
      <c r="D1113" t="s">
        <v>19</v>
      </c>
      <c r="E1113" t="s">
        <v>33</v>
      </c>
      <c r="F1113" t="s">
        <v>21</v>
      </c>
      <c r="G1113">
        <v>1602</v>
      </c>
      <c r="H1113" t="s">
        <v>35</v>
      </c>
      <c r="I1113" t="s">
        <v>21</v>
      </c>
      <c r="J1113" t="s">
        <v>23</v>
      </c>
      <c r="K1113" t="s">
        <v>63</v>
      </c>
      <c r="L1113" t="s">
        <v>53</v>
      </c>
      <c r="M1113" t="s">
        <v>466</v>
      </c>
      <c r="N1113" t="s">
        <v>27</v>
      </c>
      <c r="O1113" t="s">
        <v>28</v>
      </c>
      <c r="P1113" t="s">
        <v>29</v>
      </c>
      <c r="Q1113" t="s">
        <v>30</v>
      </c>
      <c r="R1113" t="s">
        <v>21</v>
      </c>
      <c r="S1113" t="s">
        <v>2557</v>
      </c>
      <c r="T1113" t="s">
        <v>21</v>
      </c>
      <c r="U1113" t="s">
        <v>74</v>
      </c>
      <c r="V1113">
        <v>2.3666666666666667</v>
      </c>
      <c r="W1113" t="s">
        <v>2594</v>
      </c>
      <c r="X1113">
        <v>6</v>
      </c>
    </row>
    <row r="1114" spans="1:24">
      <c r="A1114" t="s">
        <v>3283</v>
      </c>
      <c r="B1114" t="s">
        <v>126</v>
      </c>
      <c r="C1114" t="s">
        <v>43</v>
      </c>
      <c r="D1114" t="s">
        <v>19</v>
      </c>
      <c r="E1114" t="s">
        <v>33</v>
      </c>
      <c r="F1114" t="s">
        <v>35</v>
      </c>
      <c r="G1114">
        <v>-34</v>
      </c>
      <c r="H1114" t="s">
        <v>21</v>
      </c>
      <c r="I1114" t="s">
        <v>21</v>
      </c>
      <c r="J1114" t="s">
        <v>23</v>
      </c>
      <c r="K1114" t="s">
        <v>57</v>
      </c>
      <c r="L1114" t="s">
        <v>61</v>
      </c>
      <c r="M1114" t="s">
        <v>64</v>
      </c>
      <c r="N1114" t="s">
        <v>27</v>
      </c>
      <c r="O1114" t="s">
        <v>28</v>
      </c>
      <c r="P1114" t="s">
        <v>29</v>
      </c>
      <c r="Q1114" t="s">
        <v>30</v>
      </c>
      <c r="R1114" t="s">
        <v>21</v>
      </c>
      <c r="S1114" t="s">
        <v>2557</v>
      </c>
      <c r="T1114" t="s">
        <v>21</v>
      </c>
      <c r="U1114" t="s">
        <v>63</v>
      </c>
      <c r="V1114">
        <v>2.9333333333333331</v>
      </c>
      <c r="W1114" t="s">
        <v>2593</v>
      </c>
      <c r="X1114">
        <v>2</v>
      </c>
    </row>
    <row r="1115" spans="1:24">
      <c r="A1115" t="s">
        <v>1040</v>
      </c>
      <c r="B1115" t="s">
        <v>216</v>
      </c>
      <c r="C1115" t="s">
        <v>56</v>
      </c>
      <c r="D1115" t="s">
        <v>19</v>
      </c>
      <c r="E1115" t="s">
        <v>33</v>
      </c>
      <c r="F1115" t="s">
        <v>21</v>
      </c>
      <c r="G1115">
        <v>448</v>
      </c>
      <c r="H1115" t="s">
        <v>35</v>
      </c>
      <c r="I1115" t="s">
        <v>35</v>
      </c>
      <c r="J1115" t="s">
        <v>23</v>
      </c>
      <c r="K1115" t="s">
        <v>57</v>
      </c>
      <c r="L1115" t="s">
        <v>92</v>
      </c>
      <c r="M1115" t="s">
        <v>203</v>
      </c>
      <c r="N1115" t="s">
        <v>27</v>
      </c>
      <c r="O1115" t="s">
        <v>28</v>
      </c>
      <c r="P1115" t="s">
        <v>29</v>
      </c>
      <c r="Q1115" t="s">
        <v>30</v>
      </c>
      <c r="R1115" t="s">
        <v>21</v>
      </c>
      <c r="S1115" t="s">
        <v>2589</v>
      </c>
      <c r="T1115" t="s">
        <v>21</v>
      </c>
      <c r="U1115" t="s">
        <v>219</v>
      </c>
      <c r="V1115">
        <v>1.6333333333333333</v>
      </c>
      <c r="W1115" t="s">
        <v>2592</v>
      </c>
      <c r="X1115">
        <v>8</v>
      </c>
    </row>
    <row r="1116" spans="1:24">
      <c r="A1116" t="s">
        <v>321</v>
      </c>
      <c r="B1116" t="s">
        <v>140</v>
      </c>
      <c r="C1116" t="s">
        <v>43</v>
      </c>
      <c r="D1116" t="s">
        <v>19</v>
      </c>
      <c r="E1116" t="s">
        <v>45</v>
      </c>
      <c r="F1116" t="s">
        <v>21</v>
      </c>
      <c r="G1116">
        <v>236</v>
      </c>
      <c r="H1116" t="s">
        <v>21</v>
      </c>
      <c r="I1116" t="s">
        <v>21</v>
      </c>
      <c r="J1116" t="s">
        <v>23</v>
      </c>
      <c r="K1116" t="s">
        <v>40</v>
      </c>
      <c r="L1116" t="s">
        <v>92</v>
      </c>
      <c r="M1116" t="s">
        <v>689</v>
      </c>
      <c r="N1116" t="s">
        <v>27</v>
      </c>
      <c r="O1116" t="s">
        <v>28</v>
      </c>
      <c r="P1116" t="s">
        <v>29</v>
      </c>
      <c r="Q1116" t="s">
        <v>30</v>
      </c>
      <c r="R1116" t="s">
        <v>21</v>
      </c>
      <c r="S1116" t="s">
        <v>2589</v>
      </c>
      <c r="T1116" t="s">
        <v>21</v>
      </c>
      <c r="U1116" t="s">
        <v>219</v>
      </c>
      <c r="V1116">
        <v>3.3333333333333335</v>
      </c>
      <c r="W1116" t="s">
        <v>2593</v>
      </c>
      <c r="X1116">
        <v>8</v>
      </c>
    </row>
    <row r="1117" spans="1:24">
      <c r="A1117" t="s">
        <v>3284</v>
      </c>
      <c r="B1117" t="s">
        <v>186</v>
      </c>
      <c r="C1117" t="s">
        <v>43</v>
      </c>
      <c r="D1117" t="s">
        <v>19</v>
      </c>
      <c r="E1117" t="s">
        <v>45</v>
      </c>
      <c r="F1117" t="s">
        <v>21</v>
      </c>
      <c r="G1117">
        <v>4831</v>
      </c>
      <c r="H1117" t="s">
        <v>35</v>
      </c>
      <c r="I1117" t="s">
        <v>21</v>
      </c>
      <c r="J1117" t="s">
        <v>23</v>
      </c>
      <c r="K1117" t="s">
        <v>40</v>
      </c>
      <c r="L1117" t="s">
        <v>61</v>
      </c>
      <c r="M1117" t="s">
        <v>491</v>
      </c>
      <c r="N1117" t="s">
        <v>27</v>
      </c>
      <c r="O1117" t="s">
        <v>28</v>
      </c>
      <c r="P1117" t="s">
        <v>29</v>
      </c>
      <c r="Q1117" t="s">
        <v>30</v>
      </c>
      <c r="R1117" t="s">
        <v>21</v>
      </c>
      <c r="S1117" t="s">
        <v>2557</v>
      </c>
      <c r="T1117" t="s">
        <v>21</v>
      </c>
      <c r="U1117" t="s">
        <v>63</v>
      </c>
      <c r="V1117">
        <v>4.416666666666667</v>
      </c>
      <c r="W1117" t="s">
        <v>2594</v>
      </c>
      <c r="X1117">
        <v>2</v>
      </c>
    </row>
    <row r="1118" spans="1:24">
      <c r="A1118" t="s">
        <v>3285</v>
      </c>
      <c r="B1118" t="s">
        <v>140</v>
      </c>
      <c r="C1118" t="s">
        <v>144</v>
      </c>
      <c r="D1118" t="s">
        <v>19</v>
      </c>
      <c r="E1118" t="s">
        <v>33</v>
      </c>
      <c r="F1118" t="s">
        <v>21</v>
      </c>
      <c r="G1118">
        <v>159</v>
      </c>
      <c r="H1118" t="s">
        <v>21</v>
      </c>
      <c r="I1118" t="s">
        <v>21</v>
      </c>
      <c r="J1118" t="s">
        <v>23</v>
      </c>
      <c r="K1118" t="s">
        <v>234</v>
      </c>
      <c r="L1118" t="s">
        <v>92</v>
      </c>
      <c r="M1118" t="s">
        <v>211</v>
      </c>
      <c r="N1118" t="s">
        <v>27</v>
      </c>
      <c r="O1118" t="s">
        <v>28</v>
      </c>
      <c r="P1118" t="s">
        <v>29</v>
      </c>
      <c r="Q1118" t="s">
        <v>30</v>
      </c>
      <c r="R1118" t="s">
        <v>21</v>
      </c>
      <c r="S1118" t="s">
        <v>2589</v>
      </c>
      <c r="T1118" t="s">
        <v>21</v>
      </c>
      <c r="U1118" t="s">
        <v>219</v>
      </c>
      <c r="V1118">
        <v>2.65</v>
      </c>
      <c r="W1118" t="s">
        <v>2593</v>
      </c>
      <c r="X1118">
        <v>8</v>
      </c>
    </row>
    <row r="1119" spans="1:24">
      <c r="A1119" t="s">
        <v>3286</v>
      </c>
      <c r="B1119" t="s">
        <v>159</v>
      </c>
      <c r="C1119" t="s">
        <v>56</v>
      </c>
      <c r="D1119" t="s">
        <v>19</v>
      </c>
      <c r="E1119" t="s">
        <v>33</v>
      </c>
      <c r="F1119" t="s">
        <v>21</v>
      </c>
      <c r="G1119">
        <v>150</v>
      </c>
      <c r="H1119" t="s">
        <v>21</v>
      </c>
      <c r="I1119" t="s">
        <v>21</v>
      </c>
      <c r="J1119" t="s">
        <v>23</v>
      </c>
      <c r="K1119" t="s">
        <v>57</v>
      </c>
      <c r="L1119" t="s">
        <v>61</v>
      </c>
      <c r="M1119" t="s">
        <v>461</v>
      </c>
      <c r="N1119" t="s">
        <v>27</v>
      </c>
      <c r="O1119" t="s">
        <v>28</v>
      </c>
      <c r="P1119" t="s">
        <v>29</v>
      </c>
      <c r="Q1119" t="s">
        <v>30</v>
      </c>
      <c r="R1119" t="s">
        <v>21</v>
      </c>
      <c r="S1119" t="s">
        <v>2557</v>
      </c>
      <c r="T1119" t="s">
        <v>21</v>
      </c>
      <c r="U1119" t="s">
        <v>63</v>
      </c>
      <c r="V1119">
        <v>3.5</v>
      </c>
      <c r="W1119" t="s">
        <v>2593</v>
      </c>
      <c r="X1119">
        <v>2</v>
      </c>
    </row>
    <row r="1120" spans="1:24">
      <c r="A1120" t="s">
        <v>3287</v>
      </c>
      <c r="B1120" t="s">
        <v>186</v>
      </c>
      <c r="C1120" t="s">
        <v>43</v>
      </c>
      <c r="D1120" t="s">
        <v>19</v>
      </c>
      <c r="E1120" t="s">
        <v>45</v>
      </c>
      <c r="F1120" t="s">
        <v>21</v>
      </c>
      <c r="G1120">
        <v>606</v>
      </c>
      <c r="H1120" t="s">
        <v>21</v>
      </c>
      <c r="I1120" t="s">
        <v>21</v>
      </c>
      <c r="J1120" t="s">
        <v>23</v>
      </c>
      <c r="K1120" t="s">
        <v>85</v>
      </c>
      <c r="L1120" t="s">
        <v>48</v>
      </c>
      <c r="M1120" t="s">
        <v>170</v>
      </c>
      <c r="N1120" t="s">
        <v>27</v>
      </c>
      <c r="O1120" t="s">
        <v>28</v>
      </c>
      <c r="P1120" t="s">
        <v>29</v>
      </c>
      <c r="Q1120" t="s">
        <v>30</v>
      </c>
      <c r="R1120" t="s">
        <v>35</v>
      </c>
      <c r="S1120" t="s">
        <v>2557</v>
      </c>
      <c r="T1120" t="s">
        <v>21</v>
      </c>
      <c r="U1120" t="s">
        <v>40</v>
      </c>
      <c r="V1120">
        <v>1.6166666666666667</v>
      </c>
      <c r="W1120" t="s">
        <v>2593</v>
      </c>
      <c r="X1120">
        <v>4</v>
      </c>
    </row>
    <row r="1121" spans="1:24">
      <c r="A1121" t="s">
        <v>3288</v>
      </c>
      <c r="B1121" t="s">
        <v>121</v>
      </c>
      <c r="C1121" t="s">
        <v>18</v>
      </c>
      <c r="D1121" t="s">
        <v>19</v>
      </c>
      <c r="E1121" t="s">
        <v>45</v>
      </c>
      <c r="F1121" t="s">
        <v>21</v>
      </c>
      <c r="G1121">
        <v>2812</v>
      </c>
      <c r="H1121" t="s">
        <v>35</v>
      </c>
      <c r="I1121" t="s">
        <v>21</v>
      </c>
      <c r="J1121" t="s">
        <v>23</v>
      </c>
      <c r="K1121" t="s">
        <v>17</v>
      </c>
      <c r="L1121" t="s">
        <v>48</v>
      </c>
      <c r="M1121" t="s">
        <v>2445</v>
      </c>
      <c r="N1121" t="s">
        <v>27</v>
      </c>
      <c r="O1121" t="s">
        <v>28</v>
      </c>
      <c r="P1121" t="s">
        <v>29</v>
      </c>
      <c r="Q1121" t="s">
        <v>30</v>
      </c>
      <c r="R1121" t="s">
        <v>35</v>
      </c>
      <c r="S1121" t="s">
        <v>2557</v>
      </c>
      <c r="T1121" t="s">
        <v>21</v>
      </c>
      <c r="U1121" t="s">
        <v>40</v>
      </c>
      <c r="V1121">
        <v>13.833333333333334</v>
      </c>
      <c r="W1121" t="s">
        <v>2594</v>
      </c>
      <c r="X1121">
        <v>4</v>
      </c>
    </row>
    <row r="1122" spans="1:24">
      <c r="A1122" t="s">
        <v>3289</v>
      </c>
      <c r="B1122" t="s">
        <v>110</v>
      </c>
      <c r="C1122" t="s">
        <v>87</v>
      </c>
      <c r="D1122" t="s">
        <v>19</v>
      </c>
      <c r="E1122" t="s">
        <v>33</v>
      </c>
      <c r="F1122" t="s">
        <v>21</v>
      </c>
      <c r="G1122">
        <v>749</v>
      </c>
      <c r="H1122" t="s">
        <v>21</v>
      </c>
      <c r="I1122" t="s">
        <v>21</v>
      </c>
      <c r="J1122" t="s">
        <v>23</v>
      </c>
      <c r="K1122" t="s">
        <v>152</v>
      </c>
      <c r="L1122" t="s">
        <v>48</v>
      </c>
      <c r="M1122" t="s">
        <v>255</v>
      </c>
      <c r="N1122" t="s">
        <v>27</v>
      </c>
      <c r="O1122" t="s">
        <v>28</v>
      </c>
      <c r="P1122" t="s">
        <v>29</v>
      </c>
      <c r="Q1122" t="s">
        <v>30</v>
      </c>
      <c r="R1122" t="s">
        <v>21</v>
      </c>
      <c r="S1122" t="s">
        <v>2557</v>
      </c>
      <c r="T1122" t="s">
        <v>21</v>
      </c>
      <c r="U1122" t="s">
        <v>40</v>
      </c>
      <c r="V1122">
        <v>3.65</v>
      </c>
      <c r="W1122" t="s">
        <v>2593</v>
      </c>
      <c r="X1122">
        <v>4</v>
      </c>
    </row>
    <row r="1123" spans="1:24">
      <c r="A1123" t="s">
        <v>3290</v>
      </c>
      <c r="B1123" t="s">
        <v>128</v>
      </c>
      <c r="C1123" t="s">
        <v>72</v>
      </c>
      <c r="D1123" t="s">
        <v>19</v>
      </c>
      <c r="E1123" t="s">
        <v>33</v>
      </c>
      <c r="F1123" t="s">
        <v>21</v>
      </c>
      <c r="G1123">
        <v>10888</v>
      </c>
      <c r="H1123" t="s">
        <v>35</v>
      </c>
      <c r="I1123" t="s">
        <v>21</v>
      </c>
      <c r="J1123" t="s">
        <v>23</v>
      </c>
      <c r="K1123" t="s">
        <v>57</v>
      </c>
      <c r="L1123" t="s">
        <v>92</v>
      </c>
      <c r="M1123" t="s">
        <v>980</v>
      </c>
      <c r="N1123" t="s">
        <v>27</v>
      </c>
      <c r="O1123" t="s">
        <v>28</v>
      </c>
      <c r="P1123" t="s">
        <v>29</v>
      </c>
      <c r="Q1123" t="s">
        <v>30</v>
      </c>
      <c r="R1123" t="s">
        <v>21</v>
      </c>
      <c r="S1123" t="s">
        <v>2557</v>
      </c>
      <c r="T1123" t="s">
        <v>21</v>
      </c>
      <c r="U1123" t="s">
        <v>219</v>
      </c>
      <c r="V1123">
        <v>2.7166666666666668</v>
      </c>
      <c r="W1123" t="s">
        <v>2594</v>
      </c>
      <c r="X1123">
        <v>8</v>
      </c>
    </row>
    <row r="1124" spans="1:24">
      <c r="A1124" t="s">
        <v>3291</v>
      </c>
      <c r="B1124" t="s">
        <v>103</v>
      </c>
      <c r="C1124" t="s">
        <v>56</v>
      </c>
      <c r="D1124" t="s">
        <v>19</v>
      </c>
      <c r="E1124" t="s">
        <v>33</v>
      </c>
      <c r="F1124" t="s">
        <v>21</v>
      </c>
      <c r="G1124">
        <v>4795</v>
      </c>
      <c r="H1124" t="s">
        <v>35</v>
      </c>
      <c r="I1124" t="s">
        <v>21</v>
      </c>
      <c r="J1124" t="s">
        <v>23</v>
      </c>
      <c r="K1124" t="s">
        <v>82</v>
      </c>
      <c r="L1124" t="s">
        <v>48</v>
      </c>
      <c r="M1124" t="s">
        <v>79</v>
      </c>
      <c r="N1124" t="s">
        <v>27</v>
      </c>
      <c r="O1124" t="s">
        <v>28</v>
      </c>
      <c r="P1124" t="s">
        <v>29</v>
      </c>
      <c r="Q1124" t="s">
        <v>30</v>
      </c>
      <c r="R1124" t="s">
        <v>21</v>
      </c>
      <c r="S1124" t="s">
        <v>2557</v>
      </c>
      <c r="T1124" t="s">
        <v>21</v>
      </c>
      <c r="U1124" t="s">
        <v>40</v>
      </c>
      <c r="V1124">
        <v>0.95</v>
      </c>
      <c r="W1124" t="s">
        <v>2594</v>
      </c>
      <c r="X1124">
        <v>4</v>
      </c>
    </row>
    <row r="1125" spans="1:24">
      <c r="A1125" t="s">
        <v>3292</v>
      </c>
      <c r="B1125" t="s">
        <v>97</v>
      </c>
      <c r="C1125" t="s">
        <v>43</v>
      </c>
      <c r="D1125" t="s">
        <v>19</v>
      </c>
      <c r="E1125" t="s">
        <v>45</v>
      </c>
      <c r="F1125" t="s">
        <v>21</v>
      </c>
      <c r="G1125">
        <v>4945</v>
      </c>
      <c r="H1125" t="s">
        <v>21</v>
      </c>
      <c r="I1125" t="s">
        <v>21</v>
      </c>
      <c r="J1125" t="s">
        <v>23</v>
      </c>
      <c r="K1125" t="s">
        <v>36</v>
      </c>
      <c r="L1125" t="s">
        <v>92</v>
      </c>
      <c r="M1125" t="s">
        <v>544</v>
      </c>
      <c r="N1125" t="s">
        <v>27</v>
      </c>
      <c r="O1125" t="s">
        <v>28</v>
      </c>
      <c r="P1125" t="s">
        <v>29</v>
      </c>
      <c r="Q1125" t="s">
        <v>30</v>
      </c>
      <c r="R1125" t="s">
        <v>21</v>
      </c>
      <c r="S1125" t="s">
        <v>2557</v>
      </c>
      <c r="T1125" t="s">
        <v>21</v>
      </c>
      <c r="U1125" t="s">
        <v>219</v>
      </c>
      <c r="V1125">
        <v>7.416666666666667</v>
      </c>
      <c r="W1125" t="s">
        <v>2593</v>
      </c>
      <c r="X1125">
        <v>8</v>
      </c>
    </row>
    <row r="1126" spans="1:24">
      <c r="A1126" t="s">
        <v>3293</v>
      </c>
      <c r="B1126" t="s">
        <v>31</v>
      </c>
      <c r="C1126" t="s">
        <v>18</v>
      </c>
      <c r="D1126" t="s">
        <v>19</v>
      </c>
      <c r="E1126" t="s">
        <v>45</v>
      </c>
      <c r="F1126" t="s">
        <v>21</v>
      </c>
      <c r="G1126">
        <v>302</v>
      </c>
      <c r="H1126" t="s">
        <v>35</v>
      </c>
      <c r="I1126" t="s">
        <v>35</v>
      </c>
      <c r="J1126" t="s">
        <v>23</v>
      </c>
      <c r="K1126" t="s">
        <v>47</v>
      </c>
      <c r="L1126" t="s">
        <v>48</v>
      </c>
      <c r="M1126" t="s">
        <v>1222</v>
      </c>
      <c r="N1126" t="s">
        <v>27</v>
      </c>
      <c r="O1126" t="s">
        <v>28</v>
      </c>
      <c r="P1126" t="s">
        <v>29</v>
      </c>
      <c r="Q1126" t="s">
        <v>30</v>
      </c>
      <c r="R1126" t="s">
        <v>21</v>
      </c>
      <c r="S1126" t="s">
        <v>2557</v>
      </c>
      <c r="T1126" t="s">
        <v>21</v>
      </c>
      <c r="U1126" t="s">
        <v>40</v>
      </c>
      <c r="V1126">
        <v>11.166666666666666</v>
      </c>
      <c r="W1126" t="s">
        <v>2592</v>
      </c>
      <c r="X1126">
        <v>4</v>
      </c>
    </row>
    <row r="1127" spans="1:24">
      <c r="A1127" t="s">
        <v>3294</v>
      </c>
      <c r="B1127" t="s">
        <v>524</v>
      </c>
      <c r="C1127" t="s">
        <v>43</v>
      </c>
      <c r="D1127" t="s">
        <v>19</v>
      </c>
      <c r="E1127" t="s">
        <v>45</v>
      </c>
      <c r="F1127" t="s">
        <v>21</v>
      </c>
      <c r="G1127">
        <v>295</v>
      </c>
      <c r="H1127" t="s">
        <v>35</v>
      </c>
      <c r="I1127" t="s">
        <v>21</v>
      </c>
      <c r="J1127" t="s">
        <v>23</v>
      </c>
      <c r="K1127" t="s">
        <v>57</v>
      </c>
      <c r="L1127" t="s">
        <v>92</v>
      </c>
      <c r="M1127" t="s">
        <v>571</v>
      </c>
      <c r="N1127" t="s">
        <v>27</v>
      </c>
      <c r="O1127" t="s">
        <v>28</v>
      </c>
      <c r="P1127" t="s">
        <v>29</v>
      </c>
      <c r="Q1127" t="s">
        <v>30</v>
      </c>
      <c r="R1127" t="s">
        <v>21</v>
      </c>
      <c r="S1127" t="s">
        <v>2589</v>
      </c>
      <c r="T1127" t="s">
        <v>21</v>
      </c>
      <c r="U1127" t="s">
        <v>219</v>
      </c>
      <c r="V1127">
        <v>2.6166666666666667</v>
      </c>
      <c r="W1127" t="s">
        <v>2594</v>
      </c>
      <c r="X1127">
        <v>8</v>
      </c>
    </row>
    <row r="1128" spans="1:24">
      <c r="A1128" t="s">
        <v>3295</v>
      </c>
      <c r="B1128" t="s">
        <v>192</v>
      </c>
      <c r="C1128" t="s">
        <v>43</v>
      </c>
      <c r="D1128" t="s">
        <v>19</v>
      </c>
      <c r="E1128" t="s">
        <v>33</v>
      </c>
      <c r="F1128" t="s">
        <v>21</v>
      </c>
      <c r="G1128">
        <v>967</v>
      </c>
      <c r="H1128" t="s">
        <v>21</v>
      </c>
      <c r="I1128" t="s">
        <v>21</v>
      </c>
      <c r="J1128" t="s">
        <v>23</v>
      </c>
      <c r="K1128" t="s">
        <v>85</v>
      </c>
      <c r="L1128" t="s">
        <v>92</v>
      </c>
      <c r="M1128" t="s">
        <v>502</v>
      </c>
      <c r="N1128" t="s">
        <v>27</v>
      </c>
      <c r="O1128" t="s">
        <v>28</v>
      </c>
      <c r="P1128" t="s">
        <v>29</v>
      </c>
      <c r="Q1128" t="s">
        <v>30</v>
      </c>
      <c r="R1128" t="s">
        <v>21</v>
      </c>
      <c r="S1128" t="s">
        <v>2559</v>
      </c>
      <c r="T1128" t="s">
        <v>21</v>
      </c>
      <c r="U1128" t="s">
        <v>219</v>
      </c>
      <c r="V1128">
        <v>3</v>
      </c>
      <c r="W1128" t="s">
        <v>2593</v>
      </c>
      <c r="X1128">
        <v>8</v>
      </c>
    </row>
    <row r="1129" spans="1:24">
      <c r="A1129" t="s">
        <v>3296</v>
      </c>
      <c r="B1129" t="s">
        <v>60</v>
      </c>
      <c r="C1129" t="s">
        <v>56</v>
      </c>
      <c r="D1129" t="s">
        <v>19</v>
      </c>
      <c r="E1129" t="s">
        <v>20</v>
      </c>
      <c r="F1129" t="s">
        <v>21</v>
      </c>
      <c r="G1129">
        <v>1158</v>
      </c>
      <c r="H1129" t="s">
        <v>35</v>
      </c>
      <c r="I1129" t="s">
        <v>21</v>
      </c>
      <c r="J1129" t="s">
        <v>23</v>
      </c>
      <c r="K1129" t="s">
        <v>47</v>
      </c>
      <c r="L1129" t="s">
        <v>48</v>
      </c>
      <c r="M1129" t="s">
        <v>1271</v>
      </c>
      <c r="N1129" t="s">
        <v>27</v>
      </c>
      <c r="O1129" t="s">
        <v>28</v>
      </c>
      <c r="P1129" t="s">
        <v>29</v>
      </c>
      <c r="Q1129" t="s">
        <v>30</v>
      </c>
      <c r="R1129" t="s">
        <v>21</v>
      </c>
      <c r="S1129" t="s">
        <v>2556</v>
      </c>
      <c r="T1129" t="s">
        <v>21</v>
      </c>
      <c r="U1129" t="s">
        <v>40</v>
      </c>
      <c r="V1129">
        <v>12.383333333333333</v>
      </c>
      <c r="W1129" t="s">
        <v>2594</v>
      </c>
      <c r="X1129">
        <v>4</v>
      </c>
    </row>
    <row r="1130" spans="1:24">
      <c r="A1130" t="s">
        <v>3297</v>
      </c>
      <c r="B1130" t="s">
        <v>323</v>
      </c>
      <c r="C1130" t="s">
        <v>87</v>
      </c>
      <c r="D1130" t="s">
        <v>19</v>
      </c>
      <c r="E1130" t="s">
        <v>33</v>
      </c>
      <c r="F1130" t="s">
        <v>21</v>
      </c>
      <c r="G1130">
        <v>466</v>
      </c>
      <c r="H1130" t="s">
        <v>35</v>
      </c>
      <c r="I1130" t="s">
        <v>21</v>
      </c>
      <c r="J1130" t="s">
        <v>23</v>
      </c>
      <c r="K1130" t="s">
        <v>99</v>
      </c>
      <c r="L1130" t="s">
        <v>100</v>
      </c>
      <c r="M1130" t="s">
        <v>137</v>
      </c>
      <c r="N1130" t="s">
        <v>27</v>
      </c>
      <c r="O1130" t="s">
        <v>28</v>
      </c>
      <c r="P1130" t="s">
        <v>29</v>
      </c>
      <c r="Q1130" t="s">
        <v>30</v>
      </c>
      <c r="R1130" t="s">
        <v>21</v>
      </c>
      <c r="S1130" t="s">
        <v>2589</v>
      </c>
      <c r="T1130" t="s">
        <v>21</v>
      </c>
      <c r="U1130" t="s">
        <v>27</v>
      </c>
      <c r="V1130">
        <v>2.8166666666666669</v>
      </c>
      <c r="W1130" t="s">
        <v>2594</v>
      </c>
      <c r="X1130">
        <v>1</v>
      </c>
    </row>
    <row r="1131" spans="1:24">
      <c r="A1131" t="s">
        <v>3298</v>
      </c>
      <c r="B1131" t="s">
        <v>97</v>
      </c>
      <c r="C1131" t="s">
        <v>72</v>
      </c>
      <c r="D1131" t="s">
        <v>19</v>
      </c>
      <c r="E1131" t="s">
        <v>33</v>
      </c>
      <c r="F1131" t="s">
        <v>21</v>
      </c>
      <c r="G1131">
        <v>119</v>
      </c>
      <c r="H1131" t="s">
        <v>35</v>
      </c>
      <c r="I1131" t="s">
        <v>21</v>
      </c>
      <c r="J1131" t="s">
        <v>23</v>
      </c>
      <c r="K1131" t="s">
        <v>40</v>
      </c>
      <c r="L1131" t="s">
        <v>61</v>
      </c>
      <c r="M1131" t="s">
        <v>241</v>
      </c>
      <c r="N1131" t="s">
        <v>27</v>
      </c>
      <c r="O1131" t="s">
        <v>28</v>
      </c>
      <c r="P1131" t="s">
        <v>29</v>
      </c>
      <c r="Q1131" t="s">
        <v>30</v>
      </c>
      <c r="R1131" t="s">
        <v>21</v>
      </c>
      <c r="S1131" t="s">
        <v>2557</v>
      </c>
      <c r="T1131" t="s">
        <v>21</v>
      </c>
      <c r="U1131" t="s">
        <v>63</v>
      </c>
      <c r="V1131">
        <v>6.333333333333333</v>
      </c>
      <c r="W1131" t="s">
        <v>2594</v>
      </c>
      <c r="X1131">
        <v>2</v>
      </c>
    </row>
    <row r="1132" spans="1:24">
      <c r="A1132" t="s">
        <v>2334</v>
      </c>
      <c r="B1132" t="s">
        <v>126</v>
      </c>
      <c r="C1132" t="s">
        <v>32</v>
      </c>
      <c r="D1132" t="s">
        <v>19</v>
      </c>
      <c r="E1132" t="s">
        <v>33</v>
      </c>
      <c r="F1132" t="s">
        <v>21</v>
      </c>
      <c r="G1132">
        <v>-91</v>
      </c>
      <c r="H1132" t="s">
        <v>35</v>
      </c>
      <c r="I1132" t="s">
        <v>35</v>
      </c>
      <c r="J1132" t="s">
        <v>23</v>
      </c>
      <c r="K1132" t="s">
        <v>57</v>
      </c>
      <c r="L1132" t="s">
        <v>61</v>
      </c>
      <c r="M1132" t="s">
        <v>80</v>
      </c>
      <c r="N1132" t="s">
        <v>27</v>
      </c>
      <c r="O1132" t="s">
        <v>28</v>
      </c>
      <c r="P1132" t="s">
        <v>29</v>
      </c>
      <c r="Q1132" t="s">
        <v>30</v>
      </c>
      <c r="R1132" t="s">
        <v>21</v>
      </c>
      <c r="S1132" t="s">
        <v>2557</v>
      </c>
      <c r="T1132" t="s">
        <v>21</v>
      </c>
      <c r="U1132" t="s">
        <v>63</v>
      </c>
      <c r="V1132">
        <v>0.71666666666666667</v>
      </c>
      <c r="W1132" t="s">
        <v>2592</v>
      </c>
      <c r="X1132">
        <v>2</v>
      </c>
    </row>
    <row r="1133" spans="1:24">
      <c r="A1133" t="s">
        <v>702</v>
      </c>
      <c r="B1133" t="s">
        <v>31</v>
      </c>
      <c r="C1133" t="s">
        <v>32</v>
      </c>
      <c r="D1133" t="s">
        <v>19</v>
      </c>
      <c r="E1133" t="s">
        <v>33</v>
      </c>
      <c r="F1133" t="s">
        <v>21</v>
      </c>
      <c r="G1133">
        <v>288</v>
      </c>
      <c r="H1133" t="s">
        <v>35</v>
      </c>
      <c r="I1133" t="s">
        <v>21</v>
      </c>
      <c r="J1133" t="s">
        <v>23</v>
      </c>
      <c r="K1133" t="s">
        <v>82</v>
      </c>
      <c r="L1133" t="s">
        <v>48</v>
      </c>
      <c r="M1133" t="s">
        <v>888</v>
      </c>
      <c r="N1133" t="s">
        <v>27</v>
      </c>
      <c r="O1133" t="s">
        <v>28</v>
      </c>
      <c r="P1133" t="s">
        <v>29</v>
      </c>
      <c r="Q1133" t="s">
        <v>30</v>
      </c>
      <c r="R1133" t="s">
        <v>21</v>
      </c>
      <c r="S1133" t="s">
        <v>2557</v>
      </c>
      <c r="T1133" t="s">
        <v>21</v>
      </c>
      <c r="U1133" t="s">
        <v>40</v>
      </c>
      <c r="V1133">
        <v>5.0999999999999996</v>
      </c>
      <c r="W1133" t="s">
        <v>2594</v>
      </c>
      <c r="X1133">
        <v>4</v>
      </c>
    </row>
    <row r="1134" spans="1:24">
      <c r="A1134" t="s">
        <v>835</v>
      </c>
      <c r="B1134" t="s">
        <v>42</v>
      </c>
      <c r="C1134" t="s">
        <v>43</v>
      </c>
      <c r="D1134" t="s">
        <v>19</v>
      </c>
      <c r="E1134" t="s">
        <v>45</v>
      </c>
      <c r="F1134" t="s">
        <v>35</v>
      </c>
      <c r="G1134">
        <v>32</v>
      </c>
      <c r="H1134" t="s">
        <v>35</v>
      </c>
      <c r="I1134" t="s">
        <v>21</v>
      </c>
      <c r="J1134" t="s">
        <v>23</v>
      </c>
      <c r="K1134" t="s">
        <v>152</v>
      </c>
      <c r="L1134" t="s">
        <v>124</v>
      </c>
      <c r="M1134" t="s">
        <v>502</v>
      </c>
      <c r="N1134" t="s">
        <v>27</v>
      </c>
      <c r="O1134" t="s">
        <v>28</v>
      </c>
      <c r="P1134" t="s">
        <v>29</v>
      </c>
      <c r="Q1134" t="s">
        <v>30</v>
      </c>
      <c r="R1134" t="s">
        <v>21</v>
      </c>
      <c r="S1134" t="s">
        <v>2557</v>
      </c>
      <c r="T1134" t="s">
        <v>21</v>
      </c>
      <c r="U1134" t="s">
        <v>36</v>
      </c>
      <c r="V1134">
        <v>3</v>
      </c>
      <c r="W1134" t="s">
        <v>2594</v>
      </c>
      <c r="X1134">
        <v>11</v>
      </c>
    </row>
    <row r="1135" spans="1:24">
      <c r="A1135" t="s">
        <v>965</v>
      </c>
      <c r="B1135" t="s">
        <v>209</v>
      </c>
      <c r="C1135" t="s">
        <v>144</v>
      </c>
      <c r="D1135" t="s">
        <v>19</v>
      </c>
      <c r="E1135" t="s">
        <v>20</v>
      </c>
      <c r="F1135" t="s">
        <v>35</v>
      </c>
      <c r="G1135">
        <v>-285</v>
      </c>
      <c r="H1135" t="s">
        <v>21</v>
      </c>
      <c r="I1135" t="s">
        <v>35</v>
      </c>
      <c r="J1135" t="s">
        <v>23</v>
      </c>
      <c r="K1135" t="s">
        <v>24</v>
      </c>
      <c r="L1135" t="s">
        <v>124</v>
      </c>
      <c r="M1135" t="s">
        <v>571</v>
      </c>
      <c r="N1135" t="s">
        <v>27</v>
      </c>
      <c r="O1135" t="s">
        <v>28</v>
      </c>
      <c r="P1135" t="s">
        <v>29</v>
      </c>
      <c r="Q1135" t="s">
        <v>30</v>
      </c>
      <c r="R1135" t="s">
        <v>21</v>
      </c>
      <c r="S1135" t="s">
        <v>2589</v>
      </c>
      <c r="T1135" t="s">
        <v>21</v>
      </c>
      <c r="U1135" t="s">
        <v>36</v>
      </c>
      <c r="V1135">
        <v>2.6166666666666667</v>
      </c>
      <c r="W1135" t="s">
        <v>2595</v>
      </c>
      <c r="X1135">
        <v>11</v>
      </c>
    </row>
    <row r="1136" spans="1:24">
      <c r="A1136" t="s">
        <v>3299</v>
      </c>
      <c r="B1136" t="s">
        <v>162</v>
      </c>
      <c r="C1136" t="s">
        <v>72</v>
      </c>
      <c r="D1136" t="s">
        <v>19</v>
      </c>
      <c r="E1136" t="s">
        <v>33</v>
      </c>
      <c r="F1136" t="s">
        <v>35</v>
      </c>
      <c r="G1136">
        <v>-74</v>
      </c>
      <c r="H1136" t="s">
        <v>35</v>
      </c>
      <c r="I1136" t="s">
        <v>21</v>
      </c>
      <c r="J1136" t="s">
        <v>23</v>
      </c>
      <c r="K1136" t="s">
        <v>24</v>
      </c>
      <c r="L1136" t="s">
        <v>124</v>
      </c>
      <c r="M1136" t="s">
        <v>112</v>
      </c>
      <c r="N1136" t="s">
        <v>27</v>
      </c>
      <c r="O1136" t="s">
        <v>28</v>
      </c>
      <c r="P1136" t="s">
        <v>29</v>
      </c>
      <c r="Q1136" t="s">
        <v>30</v>
      </c>
      <c r="R1136" t="s">
        <v>21</v>
      </c>
      <c r="S1136" t="s">
        <v>2589</v>
      </c>
      <c r="T1136" t="s">
        <v>21</v>
      </c>
      <c r="U1136" t="s">
        <v>36</v>
      </c>
      <c r="V1136">
        <v>1.9</v>
      </c>
      <c r="W1136" t="s">
        <v>2594</v>
      </c>
      <c r="X1136">
        <v>11</v>
      </c>
    </row>
    <row r="1137" spans="1:24">
      <c r="A1137" t="s">
        <v>121</v>
      </c>
      <c r="B1137" t="s">
        <v>159</v>
      </c>
      <c r="C1137" t="s">
        <v>56</v>
      </c>
      <c r="D1137" t="s">
        <v>19</v>
      </c>
      <c r="E1137" t="s">
        <v>33</v>
      </c>
      <c r="F1137" t="s">
        <v>21</v>
      </c>
      <c r="G1137">
        <v>2089</v>
      </c>
      <c r="H1137" t="s">
        <v>35</v>
      </c>
      <c r="I1137" t="s">
        <v>21</v>
      </c>
      <c r="J1137" t="s">
        <v>23</v>
      </c>
      <c r="K1137" t="s">
        <v>68</v>
      </c>
      <c r="L1137" t="s">
        <v>124</v>
      </c>
      <c r="M1137" t="s">
        <v>117</v>
      </c>
      <c r="N1137" t="s">
        <v>27</v>
      </c>
      <c r="O1137" t="s">
        <v>28</v>
      </c>
      <c r="P1137" t="s">
        <v>29</v>
      </c>
      <c r="Q1137" t="s">
        <v>30</v>
      </c>
      <c r="R1137" t="s">
        <v>35</v>
      </c>
      <c r="S1137" t="s">
        <v>2557</v>
      </c>
      <c r="T1137" t="s">
        <v>21</v>
      </c>
      <c r="U1137" t="s">
        <v>36</v>
      </c>
      <c r="V1137">
        <v>2.2000000000000002</v>
      </c>
      <c r="W1137" t="s">
        <v>2594</v>
      </c>
      <c r="X1137">
        <v>11</v>
      </c>
    </row>
    <row r="1138" spans="1:24">
      <c r="A1138" t="s">
        <v>257</v>
      </c>
      <c r="B1138" t="s">
        <v>42</v>
      </c>
      <c r="C1138" t="s">
        <v>72</v>
      </c>
      <c r="D1138" t="s">
        <v>19</v>
      </c>
      <c r="E1138" t="s">
        <v>33</v>
      </c>
      <c r="F1138" t="s">
        <v>21</v>
      </c>
      <c r="G1138">
        <v>4508</v>
      </c>
      <c r="H1138" t="s">
        <v>35</v>
      </c>
      <c r="I1138" t="s">
        <v>21</v>
      </c>
      <c r="J1138" t="s">
        <v>23</v>
      </c>
      <c r="K1138" t="s">
        <v>123</v>
      </c>
      <c r="L1138" t="s">
        <v>124</v>
      </c>
      <c r="M1138" t="s">
        <v>703</v>
      </c>
      <c r="N1138" t="s">
        <v>27</v>
      </c>
      <c r="O1138" t="s">
        <v>28</v>
      </c>
      <c r="P1138" t="s">
        <v>29</v>
      </c>
      <c r="Q1138" t="s">
        <v>30</v>
      </c>
      <c r="R1138" t="s">
        <v>35</v>
      </c>
      <c r="S1138" t="s">
        <v>2557</v>
      </c>
      <c r="T1138" t="s">
        <v>21</v>
      </c>
      <c r="U1138" t="s">
        <v>36</v>
      </c>
      <c r="V1138">
        <v>14.233333333333333</v>
      </c>
      <c r="W1138" t="s">
        <v>2594</v>
      </c>
      <c r="X1138">
        <v>11</v>
      </c>
    </row>
    <row r="1139" spans="1:24">
      <c r="A1139" t="s">
        <v>360</v>
      </c>
      <c r="B1139" t="s">
        <v>128</v>
      </c>
      <c r="C1139" t="s">
        <v>87</v>
      </c>
      <c r="D1139" t="s">
        <v>19</v>
      </c>
      <c r="E1139" t="s">
        <v>33</v>
      </c>
      <c r="F1139" t="s">
        <v>21</v>
      </c>
      <c r="G1139">
        <v>205</v>
      </c>
      <c r="H1139" t="s">
        <v>21</v>
      </c>
      <c r="I1139" t="s">
        <v>21</v>
      </c>
      <c r="J1139" t="s">
        <v>23</v>
      </c>
      <c r="K1139" t="s">
        <v>52</v>
      </c>
      <c r="L1139" t="s">
        <v>124</v>
      </c>
      <c r="M1139" t="s">
        <v>371</v>
      </c>
      <c r="N1139" t="s">
        <v>27</v>
      </c>
      <c r="O1139" t="s">
        <v>28</v>
      </c>
      <c r="P1139" t="s">
        <v>29</v>
      </c>
      <c r="Q1139" t="s">
        <v>30</v>
      </c>
      <c r="R1139" t="s">
        <v>35</v>
      </c>
      <c r="S1139" t="s">
        <v>2557</v>
      </c>
      <c r="T1139" t="s">
        <v>21</v>
      </c>
      <c r="U1139" t="s">
        <v>36</v>
      </c>
      <c r="V1139">
        <v>4.8166666666666664</v>
      </c>
      <c r="W1139" t="s">
        <v>2593</v>
      </c>
      <c r="X1139">
        <v>11</v>
      </c>
    </row>
    <row r="1140" spans="1:24">
      <c r="A1140" t="s">
        <v>1999</v>
      </c>
      <c r="B1140" t="s">
        <v>76</v>
      </c>
      <c r="C1140" t="s">
        <v>43</v>
      </c>
      <c r="D1140" t="s">
        <v>19</v>
      </c>
      <c r="E1140" t="s">
        <v>20</v>
      </c>
      <c r="F1140" t="s">
        <v>21</v>
      </c>
      <c r="G1140">
        <v>5310</v>
      </c>
      <c r="H1140" t="s">
        <v>35</v>
      </c>
      <c r="I1140" t="s">
        <v>21</v>
      </c>
      <c r="J1140" t="s">
        <v>23</v>
      </c>
      <c r="K1140" t="s">
        <v>82</v>
      </c>
      <c r="L1140" t="s">
        <v>124</v>
      </c>
      <c r="M1140" t="s">
        <v>2141</v>
      </c>
      <c r="N1140" t="s">
        <v>27</v>
      </c>
      <c r="O1140" t="s">
        <v>28</v>
      </c>
      <c r="P1140" t="s">
        <v>29</v>
      </c>
      <c r="Q1140" t="s">
        <v>30</v>
      </c>
      <c r="R1140" t="s">
        <v>35</v>
      </c>
      <c r="S1140" t="s">
        <v>2557</v>
      </c>
      <c r="T1140" t="s">
        <v>21</v>
      </c>
      <c r="U1140" t="s">
        <v>36</v>
      </c>
      <c r="V1140">
        <v>16.399999999999999</v>
      </c>
      <c r="W1140" t="s">
        <v>2594</v>
      </c>
      <c r="X1140">
        <v>11</v>
      </c>
    </row>
    <row r="1141" spans="1:24">
      <c r="A1141" t="s">
        <v>31</v>
      </c>
      <c r="B1141" t="s">
        <v>55</v>
      </c>
      <c r="C1141" t="s">
        <v>43</v>
      </c>
      <c r="D1141" t="s">
        <v>19</v>
      </c>
      <c r="E1141" t="s">
        <v>33</v>
      </c>
      <c r="F1141" t="s">
        <v>21</v>
      </c>
      <c r="G1141">
        <v>42</v>
      </c>
      <c r="H1141" t="s">
        <v>21</v>
      </c>
      <c r="I1141" t="s">
        <v>21</v>
      </c>
      <c r="J1141" t="s">
        <v>23</v>
      </c>
      <c r="K1141" t="s">
        <v>152</v>
      </c>
      <c r="L1141" t="s">
        <v>124</v>
      </c>
      <c r="M1141" t="s">
        <v>103</v>
      </c>
      <c r="N1141" t="s">
        <v>27</v>
      </c>
      <c r="O1141" t="s">
        <v>28</v>
      </c>
      <c r="P1141" t="s">
        <v>29</v>
      </c>
      <c r="Q1141" t="s">
        <v>30</v>
      </c>
      <c r="R1141" t="s">
        <v>21</v>
      </c>
      <c r="S1141" t="s">
        <v>2589</v>
      </c>
      <c r="T1141" t="s">
        <v>21</v>
      </c>
      <c r="U1141" t="s">
        <v>36</v>
      </c>
      <c r="V1141">
        <v>0.66666666666666663</v>
      </c>
      <c r="W1141" t="s">
        <v>2593</v>
      </c>
      <c r="X1141">
        <v>11</v>
      </c>
    </row>
    <row r="1142" spans="1:24">
      <c r="A1142" t="s">
        <v>573</v>
      </c>
      <c r="B1142" t="s">
        <v>79</v>
      </c>
      <c r="C1142" t="s">
        <v>66</v>
      </c>
      <c r="D1142" t="s">
        <v>19</v>
      </c>
      <c r="E1142" t="s">
        <v>33</v>
      </c>
      <c r="F1142" t="s">
        <v>21</v>
      </c>
      <c r="G1142">
        <v>11494</v>
      </c>
      <c r="H1142" t="s">
        <v>21</v>
      </c>
      <c r="I1142" t="s">
        <v>21</v>
      </c>
      <c r="J1142" t="s">
        <v>23</v>
      </c>
      <c r="K1142" t="s">
        <v>24</v>
      </c>
      <c r="L1142" t="s">
        <v>124</v>
      </c>
      <c r="M1142" t="s">
        <v>444</v>
      </c>
      <c r="N1142" t="s">
        <v>27</v>
      </c>
      <c r="O1142" t="s">
        <v>28</v>
      </c>
      <c r="P1142" t="s">
        <v>29</v>
      </c>
      <c r="Q1142" t="s">
        <v>30</v>
      </c>
      <c r="R1142" t="s">
        <v>21</v>
      </c>
      <c r="S1142" t="s">
        <v>2589</v>
      </c>
      <c r="T1142" t="s">
        <v>21</v>
      </c>
      <c r="U1142" t="s">
        <v>36</v>
      </c>
      <c r="V1142">
        <v>3.3</v>
      </c>
      <c r="W1142" t="s">
        <v>2593</v>
      </c>
      <c r="X1142">
        <v>11</v>
      </c>
    </row>
    <row r="1143" spans="1:24">
      <c r="A1143" t="s">
        <v>867</v>
      </c>
      <c r="B1143" t="s">
        <v>216</v>
      </c>
      <c r="C1143" t="s">
        <v>43</v>
      </c>
      <c r="D1143" t="s">
        <v>19</v>
      </c>
      <c r="E1143" t="s">
        <v>20</v>
      </c>
      <c r="F1143" t="s">
        <v>21</v>
      </c>
      <c r="G1143">
        <v>1691</v>
      </c>
      <c r="H1143" t="s">
        <v>35</v>
      </c>
      <c r="I1143" t="s">
        <v>21</v>
      </c>
      <c r="J1143" t="s">
        <v>23</v>
      </c>
      <c r="K1143" t="s">
        <v>85</v>
      </c>
      <c r="L1143" t="s">
        <v>124</v>
      </c>
      <c r="M1143" t="s">
        <v>458</v>
      </c>
      <c r="N1143" t="s">
        <v>27</v>
      </c>
      <c r="O1143" t="s">
        <v>28</v>
      </c>
      <c r="P1143" t="s">
        <v>29</v>
      </c>
      <c r="Q1143" t="s">
        <v>30</v>
      </c>
      <c r="R1143" t="s">
        <v>21</v>
      </c>
      <c r="S1143" t="s">
        <v>2589</v>
      </c>
      <c r="T1143" t="s">
        <v>21</v>
      </c>
      <c r="U1143" t="s">
        <v>36</v>
      </c>
      <c r="V1143">
        <v>3.1</v>
      </c>
      <c r="W1143" t="s">
        <v>2594</v>
      </c>
      <c r="X1143">
        <v>11</v>
      </c>
    </row>
    <row r="1144" spans="1:24">
      <c r="A1144" t="s">
        <v>679</v>
      </c>
      <c r="B1144" t="s">
        <v>230</v>
      </c>
      <c r="C1144" t="s">
        <v>18</v>
      </c>
      <c r="D1144" t="s">
        <v>19</v>
      </c>
      <c r="E1144" t="s">
        <v>33</v>
      </c>
      <c r="F1144" t="s">
        <v>21</v>
      </c>
      <c r="G1144">
        <v>1760</v>
      </c>
      <c r="H1144" t="s">
        <v>21</v>
      </c>
      <c r="I1144" t="s">
        <v>35</v>
      </c>
      <c r="J1144" t="s">
        <v>23</v>
      </c>
      <c r="K1144" t="s">
        <v>24</v>
      </c>
      <c r="L1144" t="s">
        <v>124</v>
      </c>
      <c r="M1144" t="s">
        <v>576</v>
      </c>
      <c r="N1144" t="s">
        <v>27</v>
      </c>
      <c r="O1144" t="s">
        <v>28</v>
      </c>
      <c r="P1144" t="s">
        <v>29</v>
      </c>
      <c r="Q1144" t="s">
        <v>30</v>
      </c>
      <c r="R1144" t="s">
        <v>21</v>
      </c>
      <c r="S1144" t="s">
        <v>2589</v>
      </c>
      <c r="T1144" t="s">
        <v>21</v>
      </c>
      <c r="U1144" t="s">
        <v>36</v>
      </c>
      <c r="V1144">
        <v>2.7</v>
      </c>
      <c r="W1144" t="s">
        <v>2595</v>
      </c>
      <c r="X1144">
        <v>11</v>
      </c>
    </row>
    <row r="1145" spans="1:24">
      <c r="A1145" t="s">
        <v>1132</v>
      </c>
      <c r="B1145" t="s">
        <v>323</v>
      </c>
      <c r="C1145" t="s">
        <v>72</v>
      </c>
      <c r="D1145" t="s">
        <v>19</v>
      </c>
      <c r="E1145" t="s">
        <v>33</v>
      </c>
      <c r="F1145" t="s">
        <v>21</v>
      </c>
      <c r="G1145">
        <v>1322</v>
      </c>
      <c r="H1145" t="s">
        <v>35</v>
      </c>
      <c r="I1145" t="s">
        <v>35</v>
      </c>
      <c r="J1145" t="s">
        <v>23</v>
      </c>
      <c r="K1145" t="s">
        <v>24</v>
      </c>
      <c r="L1145" t="s">
        <v>124</v>
      </c>
      <c r="M1145" t="s">
        <v>674</v>
      </c>
      <c r="N1145" t="s">
        <v>27</v>
      </c>
      <c r="O1145" t="s">
        <v>28</v>
      </c>
      <c r="P1145" t="s">
        <v>29</v>
      </c>
      <c r="Q1145" t="s">
        <v>30</v>
      </c>
      <c r="R1145" t="s">
        <v>21</v>
      </c>
      <c r="S1145" t="s">
        <v>2589</v>
      </c>
      <c r="T1145" t="s">
        <v>21</v>
      </c>
      <c r="U1145" t="s">
        <v>36</v>
      </c>
      <c r="V1145">
        <v>8.5666666666666664</v>
      </c>
      <c r="W1145" t="s">
        <v>2592</v>
      </c>
      <c r="X1145">
        <v>11</v>
      </c>
    </row>
    <row r="1146" spans="1:24">
      <c r="A1146" t="s">
        <v>710</v>
      </c>
      <c r="B1146" t="s">
        <v>103</v>
      </c>
      <c r="C1146" t="s">
        <v>43</v>
      </c>
      <c r="D1146" t="s">
        <v>19</v>
      </c>
      <c r="E1146" t="s">
        <v>45</v>
      </c>
      <c r="F1146" t="s">
        <v>21</v>
      </c>
      <c r="G1146">
        <v>542</v>
      </c>
      <c r="H1146" t="s">
        <v>35</v>
      </c>
      <c r="I1146" t="s">
        <v>21</v>
      </c>
      <c r="J1146" t="s">
        <v>23</v>
      </c>
      <c r="K1146" t="s">
        <v>85</v>
      </c>
      <c r="L1146" t="s">
        <v>124</v>
      </c>
      <c r="M1146" t="s">
        <v>687</v>
      </c>
      <c r="N1146" t="s">
        <v>27</v>
      </c>
      <c r="O1146" t="s">
        <v>28</v>
      </c>
      <c r="P1146" t="s">
        <v>29</v>
      </c>
      <c r="Q1146" t="s">
        <v>30</v>
      </c>
      <c r="R1146" t="s">
        <v>21</v>
      </c>
      <c r="S1146" t="s">
        <v>2557</v>
      </c>
      <c r="T1146" t="s">
        <v>21</v>
      </c>
      <c r="U1146" t="s">
        <v>36</v>
      </c>
      <c r="V1146">
        <v>30.266666666666666</v>
      </c>
      <c r="W1146" t="s">
        <v>2594</v>
      </c>
      <c r="X1146">
        <v>11</v>
      </c>
    </row>
    <row r="1147" spans="1:24">
      <c r="A1147" t="s">
        <v>935</v>
      </c>
      <c r="B1147" t="s">
        <v>71</v>
      </c>
      <c r="C1147" t="s">
        <v>77</v>
      </c>
      <c r="D1147" t="s">
        <v>19</v>
      </c>
      <c r="E1147" t="s">
        <v>45</v>
      </c>
      <c r="F1147" t="s">
        <v>21</v>
      </c>
      <c r="G1147">
        <v>2</v>
      </c>
      <c r="H1147" t="s">
        <v>35</v>
      </c>
      <c r="I1147" t="s">
        <v>21</v>
      </c>
      <c r="J1147" t="s">
        <v>23</v>
      </c>
      <c r="K1147" t="s">
        <v>82</v>
      </c>
      <c r="L1147" t="s">
        <v>124</v>
      </c>
      <c r="M1147" t="s">
        <v>502</v>
      </c>
      <c r="N1147" t="s">
        <v>27</v>
      </c>
      <c r="O1147" t="s">
        <v>28</v>
      </c>
      <c r="P1147" t="s">
        <v>29</v>
      </c>
      <c r="Q1147" t="s">
        <v>30</v>
      </c>
      <c r="R1147" t="s">
        <v>21</v>
      </c>
      <c r="S1147" t="s">
        <v>2557</v>
      </c>
      <c r="T1147" t="s">
        <v>21</v>
      </c>
      <c r="U1147" t="s">
        <v>36</v>
      </c>
      <c r="V1147">
        <v>3</v>
      </c>
      <c r="W1147" t="s">
        <v>2594</v>
      </c>
      <c r="X1147">
        <v>11</v>
      </c>
    </row>
    <row r="1148" spans="1:24">
      <c r="A1148" t="s">
        <v>417</v>
      </c>
      <c r="B1148" t="s">
        <v>103</v>
      </c>
      <c r="C1148" t="s">
        <v>43</v>
      </c>
      <c r="D1148" t="s">
        <v>19</v>
      </c>
      <c r="E1148" t="s">
        <v>45</v>
      </c>
      <c r="F1148" t="s">
        <v>21</v>
      </c>
      <c r="G1148">
        <v>8969</v>
      </c>
      <c r="H1148" t="s">
        <v>35</v>
      </c>
      <c r="I1148" t="s">
        <v>21</v>
      </c>
      <c r="J1148" t="s">
        <v>23</v>
      </c>
      <c r="K1148" t="s">
        <v>82</v>
      </c>
      <c r="L1148" t="s">
        <v>124</v>
      </c>
      <c r="M1148" t="s">
        <v>632</v>
      </c>
      <c r="N1148" t="s">
        <v>27</v>
      </c>
      <c r="O1148" t="s">
        <v>28</v>
      </c>
      <c r="P1148" t="s">
        <v>29</v>
      </c>
      <c r="Q1148" t="s">
        <v>30</v>
      </c>
      <c r="R1148" t="s">
        <v>21</v>
      </c>
      <c r="S1148" t="s">
        <v>2557</v>
      </c>
      <c r="T1148" t="s">
        <v>21</v>
      </c>
      <c r="U1148" t="s">
        <v>36</v>
      </c>
      <c r="V1148">
        <v>2.5499999999999998</v>
      </c>
      <c r="W1148" t="s">
        <v>2594</v>
      </c>
      <c r="X1148">
        <v>11</v>
      </c>
    </row>
    <row r="1149" spans="1:24">
      <c r="A1149" t="s">
        <v>986</v>
      </c>
      <c r="B1149" t="s">
        <v>159</v>
      </c>
      <c r="C1149" t="s">
        <v>43</v>
      </c>
      <c r="D1149" t="s">
        <v>19</v>
      </c>
      <c r="E1149" t="s">
        <v>45</v>
      </c>
      <c r="F1149" t="s">
        <v>21</v>
      </c>
      <c r="G1149">
        <v>0</v>
      </c>
      <c r="H1149" t="s">
        <v>21</v>
      </c>
      <c r="I1149" t="s">
        <v>21</v>
      </c>
      <c r="J1149" t="s">
        <v>23</v>
      </c>
      <c r="K1149" t="s">
        <v>24</v>
      </c>
      <c r="L1149" t="s">
        <v>124</v>
      </c>
      <c r="M1149" t="s">
        <v>700</v>
      </c>
      <c r="N1149" t="s">
        <v>27</v>
      </c>
      <c r="O1149" t="s">
        <v>28</v>
      </c>
      <c r="P1149" t="s">
        <v>29</v>
      </c>
      <c r="Q1149" t="s">
        <v>30</v>
      </c>
      <c r="R1149" t="s">
        <v>21</v>
      </c>
      <c r="S1149" t="s">
        <v>2557</v>
      </c>
      <c r="T1149" t="s">
        <v>21</v>
      </c>
      <c r="U1149" t="s">
        <v>36</v>
      </c>
      <c r="V1149">
        <v>1.1000000000000001</v>
      </c>
      <c r="W1149" t="s">
        <v>2593</v>
      </c>
      <c r="X1149">
        <v>11</v>
      </c>
    </row>
    <row r="1150" spans="1:24">
      <c r="A1150" t="s">
        <v>1406</v>
      </c>
      <c r="B1150" t="s">
        <v>76</v>
      </c>
      <c r="C1150" t="s">
        <v>66</v>
      </c>
      <c r="D1150" t="s">
        <v>19</v>
      </c>
      <c r="E1150" t="s">
        <v>45</v>
      </c>
      <c r="F1150" t="s">
        <v>21</v>
      </c>
      <c r="G1150">
        <v>6000</v>
      </c>
      <c r="H1150" t="s">
        <v>35</v>
      </c>
      <c r="I1150" t="s">
        <v>21</v>
      </c>
      <c r="J1150" t="s">
        <v>23</v>
      </c>
      <c r="K1150" t="s">
        <v>123</v>
      </c>
      <c r="L1150" t="s">
        <v>124</v>
      </c>
      <c r="M1150" t="s">
        <v>491</v>
      </c>
      <c r="N1150" t="s">
        <v>27</v>
      </c>
      <c r="O1150" t="s">
        <v>28</v>
      </c>
      <c r="P1150" t="s">
        <v>29</v>
      </c>
      <c r="Q1150" t="s">
        <v>30</v>
      </c>
      <c r="R1150" t="s">
        <v>21</v>
      </c>
      <c r="S1150" t="s">
        <v>2557</v>
      </c>
      <c r="T1150" t="s">
        <v>21</v>
      </c>
      <c r="U1150" t="s">
        <v>36</v>
      </c>
      <c r="V1150">
        <v>4.416666666666667</v>
      </c>
      <c r="W1150" t="s">
        <v>2594</v>
      </c>
      <c r="X1150">
        <v>11</v>
      </c>
    </row>
    <row r="1151" spans="1:24">
      <c r="A1151" t="s">
        <v>1253</v>
      </c>
      <c r="B1151" t="s">
        <v>110</v>
      </c>
      <c r="C1151" t="s">
        <v>72</v>
      </c>
      <c r="D1151" t="s">
        <v>19</v>
      </c>
      <c r="E1151" t="s">
        <v>45</v>
      </c>
      <c r="F1151" t="s">
        <v>21</v>
      </c>
      <c r="G1151">
        <v>0</v>
      </c>
      <c r="H1151" t="s">
        <v>35</v>
      </c>
      <c r="I1151" t="s">
        <v>21</v>
      </c>
      <c r="J1151" t="s">
        <v>23</v>
      </c>
      <c r="K1151" t="s">
        <v>82</v>
      </c>
      <c r="L1151" t="s">
        <v>124</v>
      </c>
      <c r="M1151" t="s">
        <v>340</v>
      </c>
      <c r="N1151" t="s">
        <v>27</v>
      </c>
      <c r="O1151" t="s">
        <v>28</v>
      </c>
      <c r="P1151" t="s">
        <v>29</v>
      </c>
      <c r="Q1151" t="s">
        <v>30</v>
      </c>
      <c r="R1151" t="s">
        <v>21</v>
      </c>
      <c r="S1151" t="s">
        <v>2557</v>
      </c>
      <c r="T1151" t="s">
        <v>21</v>
      </c>
      <c r="U1151" t="s">
        <v>36</v>
      </c>
      <c r="V1151">
        <v>1.2833333333333334</v>
      </c>
      <c r="W1151" t="s">
        <v>2594</v>
      </c>
      <c r="X1151">
        <v>11</v>
      </c>
    </row>
    <row r="1152" spans="1:24">
      <c r="A1152" t="s">
        <v>3300</v>
      </c>
      <c r="B1152" t="s">
        <v>65</v>
      </c>
      <c r="C1152" t="s">
        <v>87</v>
      </c>
      <c r="D1152" t="s">
        <v>19</v>
      </c>
      <c r="E1152" t="s">
        <v>2553</v>
      </c>
      <c r="F1152" t="s">
        <v>21</v>
      </c>
      <c r="G1152">
        <v>2323</v>
      </c>
      <c r="H1152" t="s">
        <v>21</v>
      </c>
      <c r="I1152" t="s">
        <v>21</v>
      </c>
      <c r="J1152" t="s">
        <v>23</v>
      </c>
      <c r="K1152" t="s">
        <v>24</v>
      </c>
      <c r="L1152" t="s">
        <v>124</v>
      </c>
      <c r="M1152" t="s">
        <v>274</v>
      </c>
      <c r="N1152" t="s">
        <v>27</v>
      </c>
      <c r="O1152" t="s">
        <v>28</v>
      </c>
      <c r="P1152" t="s">
        <v>29</v>
      </c>
      <c r="Q1152" t="s">
        <v>30</v>
      </c>
      <c r="R1152" t="s">
        <v>21</v>
      </c>
      <c r="S1152" t="s">
        <v>2557</v>
      </c>
      <c r="T1152" t="s">
        <v>21</v>
      </c>
      <c r="U1152" t="s">
        <v>36</v>
      </c>
      <c r="V1152">
        <v>1.85</v>
      </c>
      <c r="W1152" t="s">
        <v>2593</v>
      </c>
      <c r="X1152">
        <v>11</v>
      </c>
    </row>
    <row r="1153" spans="1:24">
      <c r="A1153" t="s">
        <v>1058</v>
      </c>
      <c r="B1153" t="s">
        <v>17</v>
      </c>
      <c r="C1153" t="s">
        <v>18</v>
      </c>
      <c r="D1153" t="s">
        <v>19</v>
      </c>
      <c r="E1153" t="s">
        <v>45</v>
      </c>
      <c r="F1153" t="s">
        <v>21</v>
      </c>
      <c r="G1153">
        <v>0</v>
      </c>
      <c r="H1153" t="s">
        <v>35</v>
      </c>
      <c r="I1153" t="s">
        <v>21</v>
      </c>
      <c r="J1153" t="s">
        <v>23</v>
      </c>
      <c r="K1153" t="s">
        <v>123</v>
      </c>
      <c r="L1153" t="s">
        <v>124</v>
      </c>
      <c r="M1153" t="s">
        <v>1134</v>
      </c>
      <c r="N1153" t="s">
        <v>27</v>
      </c>
      <c r="O1153" t="s">
        <v>28</v>
      </c>
      <c r="P1153" t="s">
        <v>29</v>
      </c>
      <c r="Q1153" t="s">
        <v>30</v>
      </c>
      <c r="R1153" t="s">
        <v>21</v>
      </c>
      <c r="S1153" t="s">
        <v>2557</v>
      </c>
      <c r="T1153" t="s">
        <v>21</v>
      </c>
      <c r="U1153" t="s">
        <v>36</v>
      </c>
      <c r="V1153">
        <v>12.6</v>
      </c>
      <c r="W1153" t="s">
        <v>2594</v>
      </c>
      <c r="X1153">
        <v>11</v>
      </c>
    </row>
    <row r="1154" spans="1:24">
      <c r="A1154" t="s">
        <v>3301</v>
      </c>
      <c r="B1154" t="s">
        <v>76</v>
      </c>
      <c r="C1154" t="s">
        <v>43</v>
      </c>
      <c r="D1154" t="s">
        <v>19</v>
      </c>
      <c r="E1154" t="s">
        <v>45</v>
      </c>
      <c r="F1154" t="s">
        <v>21</v>
      </c>
      <c r="G1154">
        <v>2885</v>
      </c>
      <c r="H1154" t="s">
        <v>21</v>
      </c>
      <c r="I1154" t="s">
        <v>21</v>
      </c>
      <c r="J1154" t="s">
        <v>23</v>
      </c>
      <c r="K1154" t="s">
        <v>24</v>
      </c>
      <c r="L1154" t="s">
        <v>124</v>
      </c>
      <c r="M1154" t="s">
        <v>103</v>
      </c>
      <c r="N1154" t="s">
        <v>27</v>
      </c>
      <c r="O1154" t="s">
        <v>28</v>
      </c>
      <c r="P1154" t="s">
        <v>29</v>
      </c>
      <c r="Q1154" t="s">
        <v>30</v>
      </c>
      <c r="R1154" t="s">
        <v>21</v>
      </c>
      <c r="S1154" t="s">
        <v>2557</v>
      </c>
      <c r="T1154" t="s">
        <v>21</v>
      </c>
      <c r="U1154" t="s">
        <v>36</v>
      </c>
      <c r="V1154">
        <v>0.66666666666666663</v>
      </c>
      <c r="W1154" t="s">
        <v>2593</v>
      </c>
      <c r="X1154">
        <v>11</v>
      </c>
    </row>
    <row r="1155" spans="1:24">
      <c r="A1155" t="s">
        <v>2533</v>
      </c>
      <c r="B1155" t="s">
        <v>186</v>
      </c>
      <c r="C1155" t="s">
        <v>56</v>
      </c>
      <c r="D1155" t="s">
        <v>19</v>
      </c>
      <c r="E1155" t="s">
        <v>33</v>
      </c>
      <c r="F1155" t="s">
        <v>21</v>
      </c>
      <c r="G1155">
        <v>1897</v>
      </c>
      <c r="H1155" t="s">
        <v>35</v>
      </c>
      <c r="I1155" t="s">
        <v>35</v>
      </c>
      <c r="J1155" t="s">
        <v>23</v>
      </c>
      <c r="K1155" t="s">
        <v>24</v>
      </c>
      <c r="L1155" t="s">
        <v>124</v>
      </c>
      <c r="M1155" t="s">
        <v>206</v>
      </c>
      <c r="N1155" t="s">
        <v>27</v>
      </c>
      <c r="O1155" t="s">
        <v>28</v>
      </c>
      <c r="P1155" t="s">
        <v>29</v>
      </c>
      <c r="Q1155" t="s">
        <v>30</v>
      </c>
      <c r="R1155" t="s">
        <v>21</v>
      </c>
      <c r="S1155" t="s">
        <v>2557</v>
      </c>
      <c r="T1155" t="s">
        <v>21</v>
      </c>
      <c r="U1155" t="s">
        <v>36</v>
      </c>
      <c r="V1155">
        <v>7.35</v>
      </c>
      <c r="W1155" t="s">
        <v>2592</v>
      </c>
      <c r="X1155">
        <v>11</v>
      </c>
    </row>
    <row r="1156" spans="1:24">
      <c r="A1156" t="s">
        <v>3302</v>
      </c>
      <c r="B1156" t="s">
        <v>31</v>
      </c>
      <c r="C1156" t="s">
        <v>87</v>
      </c>
      <c r="D1156" t="s">
        <v>19</v>
      </c>
      <c r="E1156" t="s">
        <v>33</v>
      </c>
      <c r="F1156" t="s">
        <v>21</v>
      </c>
      <c r="G1156">
        <v>4902</v>
      </c>
      <c r="H1156" t="s">
        <v>35</v>
      </c>
      <c r="I1156" t="s">
        <v>21</v>
      </c>
      <c r="J1156" t="s">
        <v>23</v>
      </c>
      <c r="K1156" t="s">
        <v>85</v>
      </c>
      <c r="L1156" t="s">
        <v>124</v>
      </c>
      <c r="M1156" t="s">
        <v>749</v>
      </c>
      <c r="N1156" t="s">
        <v>27</v>
      </c>
      <c r="O1156" t="s">
        <v>28</v>
      </c>
      <c r="P1156" t="s">
        <v>29</v>
      </c>
      <c r="Q1156" t="s">
        <v>30</v>
      </c>
      <c r="R1156" t="s">
        <v>21</v>
      </c>
      <c r="S1156" t="s">
        <v>2557</v>
      </c>
      <c r="T1156" t="s">
        <v>21</v>
      </c>
      <c r="U1156" t="s">
        <v>36</v>
      </c>
      <c r="V1156">
        <v>1.8333333333333333</v>
      </c>
      <c r="W1156" t="s">
        <v>2594</v>
      </c>
      <c r="X1156">
        <v>11</v>
      </c>
    </row>
    <row r="1157" spans="1:24">
      <c r="A1157" t="s">
        <v>1839</v>
      </c>
      <c r="B1157" t="s">
        <v>121</v>
      </c>
      <c r="C1157" t="s">
        <v>56</v>
      </c>
      <c r="D1157" t="s">
        <v>19</v>
      </c>
      <c r="E1157" t="s">
        <v>33</v>
      </c>
      <c r="F1157" t="s">
        <v>21</v>
      </c>
      <c r="G1157">
        <v>2008</v>
      </c>
      <c r="H1157" t="s">
        <v>35</v>
      </c>
      <c r="I1157" t="s">
        <v>21</v>
      </c>
      <c r="J1157" t="s">
        <v>23</v>
      </c>
      <c r="K1157" t="s">
        <v>123</v>
      </c>
      <c r="L1157" t="s">
        <v>124</v>
      </c>
      <c r="M1157" t="s">
        <v>164</v>
      </c>
      <c r="N1157" t="s">
        <v>27</v>
      </c>
      <c r="O1157" t="s">
        <v>28</v>
      </c>
      <c r="P1157" t="s">
        <v>29</v>
      </c>
      <c r="Q1157" t="s">
        <v>30</v>
      </c>
      <c r="R1157" t="s">
        <v>21</v>
      </c>
      <c r="S1157" t="s">
        <v>2557</v>
      </c>
      <c r="T1157" t="s">
        <v>21</v>
      </c>
      <c r="U1157" t="s">
        <v>36</v>
      </c>
      <c r="V1157">
        <v>5.9</v>
      </c>
      <c r="W1157" t="s">
        <v>2594</v>
      </c>
      <c r="X1157">
        <v>11</v>
      </c>
    </row>
    <row r="1158" spans="1:24">
      <c r="A1158" t="s">
        <v>2177</v>
      </c>
      <c r="B1158" t="s">
        <v>140</v>
      </c>
      <c r="C1158" t="s">
        <v>56</v>
      </c>
      <c r="D1158" t="s">
        <v>19</v>
      </c>
      <c r="E1158" t="s">
        <v>20</v>
      </c>
      <c r="F1158" t="s">
        <v>21</v>
      </c>
      <c r="G1158">
        <v>4103</v>
      </c>
      <c r="H1158" t="s">
        <v>21</v>
      </c>
      <c r="I1158" t="s">
        <v>21</v>
      </c>
      <c r="J1158" t="s">
        <v>23</v>
      </c>
      <c r="K1158" t="s">
        <v>24</v>
      </c>
      <c r="L1158" t="s">
        <v>124</v>
      </c>
      <c r="M1158" t="s">
        <v>285</v>
      </c>
      <c r="N1158" t="s">
        <v>27</v>
      </c>
      <c r="O1158" t="s">
        <v>28</v>
      </c>
      <c r="P1158" t="s">
        <v>29</v>
      </c>
      <c r="Q1158" t="s">
        <v>30</v>
      </c>
      <c r="R1158" t="s">
        <v>21</v>
      </c>
      <c r="S1158" t="s">
        <v>2589</v>
      </c>
      <c r="T1158" t="s">
        <v>21</v>
      </c>
      <c r="U1158" t="s">
        <v>36</v>
      </c>
      <c r="V1158">
        <v>4.8499999999999996</v>
      </c>
      <c r="W1158" t="s">
        <v>2593</v>
      </c>
      <c r="X1158">
        <v>11</v>
      </c>
    </row>
    <row r="1159" spans="1:24">
      <c r="A1159" t="s">
        <v>3303</v>
      </c>
      <c r="B1159" t="s">
        <v>71</v>
      </c>
      <c r="C1159" t="s">
        <v>77</v>
      </c>
      <c r="D1159" t="s">
        <v>19</v>
      </c>
      <c r="E1159" t="s">
        <v>20</v>
      </c>
      <c r="F1159" t="s">
        <v>21</v>
      </c>
      <c r="G1159">
        <v>238</v>
      </c>
      <c r="H1159" t="s">
        <v>35</v>
      </c>
      <c r="I1159" t="s">
        <v>35</v>
      </c>
      <c r="J1159" t="s">
        <v>23</v>
      </c>
      <c r="K1159" t="s">
        <v>24</v>
      </c>
      <c r="L1159" t="s">
        <v>124</v>
      </c>
      <c r="M1159" t="s">
        <v>227</v>
      </c>
      <c r="N1159" t="s">
        <v>27</v>
      </c>
      <c r="O1159" t="s">
        <v>28</v>
      </c>
      <c r="P1159" t="s">
        <v>29</v>
      </c>
      <c r="Q1159" t="s">
        <v>30</v>
      </c>
      <c r="R1159" t="s">
        <v>21</v>
      </c>
      <c r="S1159" t="s">
        <v>2557</v>
      </c>
      <c r="T1159" t="s">
        <v>21</v>
      </c>
      <c r="U1159" t="s">
        <v>36</v>
      </c>
      <c r="V1159">
        <v>2.2333333333333334</v>
      </c>
      <c r="W1159" t="s">
        <v>2592</v>
      </c>
      <c r="X1159">
        <v>11</v>
      </c>
    </row>
    <row r="1160" spans="1:24">
      <c r="A1160" t="s">
        <v>1600</v>
      </c>
      <c r="B1160" t="s">
        <v>323</v>
      </c>
      <c r="C1160" t="s">
        <v>56</v>
      </c>
      <c r="D1160" t="s">
        <v>19</v>
      </c>
      <c r="E1160" t="s">
        <v>20</v>
      </c>
      <c r="F1160" t="s">
        <v>21</v>
      </c>
      <c r="G1160">
        <v>2749</v>
      </c>
      <c r="H1160" t="s">
        <v>35</v>
      </c>
      <c r="I1160" t="s">
        <v>21</v>
      </c>
      <c r="J1160" t="s">
        <v>23</v>
      </c>
      <c r="K1160" t="s">
        <v>82</v>
      </c>
      <c r="L1160" t="s">
        <v>124</v>
      </c>
      <c r="M1160" t="s">
        <v>647</v>
      </c>
      <c r="N1160" t="s">
        <v>27</v>
      </c>
      <c r="O1160" t="s">
        <v>28</v>
      </c>
      <c r="P1160" t="s">
        <v>29</v>
      </c>
      <c r="Q1160" t="s">
        <v>30</v>
      </c>
      <c r="R1160" t="s">
        <v>21</v>
      </c>
      <c r="S1160" t="s">
        <v>2589</v>
      </c>
      <c r="T1160" t="s">
        <v>21</v>
      </c>
      <c r="U1160" t="s">
        <v>36</v>
      </c>
      <c r="V1160">
        <v>5.5333333333333332</v>
      </c>
      <c r="W1160" t="s">
        <v>2594</v>
      </c>
      <c r="X1160">
        <v>11</v>
      </c>
    </row>
    <row r="1161" spans="1:24">
      <c r="A1161" t="s">
        <v>3304</v>
      </c>
      <c r="B1161" t="s">
        <v>186</v>
      </c>
      <c r="C1161" t="s">
        <v>43</v>
      </c>
      <c r="D1161" t="s">
        <v>19</v>
      </c>
      <c r="E1161" t="s">
        <v>45</v>
      </c>
      <c r="F1161" t="s">
        <v>21</v>
      </c>
      <c r="G1161">
        <v>417</v>
      </c>
      <c r="H1161" t="s">
        <v>35</v>
      </c>
      <c r="I1161" t="s">
        <v>21</v>
      </c>
      <c r="J1161" t="s">
        <v>23</v>
      </c>
      <c r="K1161" t="s">
        <v>123</v>
      </c>
      <c r="L1161" t="s">
        <v>124</v>
      </c>
      <c r="M1161" t="s">
        <v>527</v>
      </c>
      <c r="N1161" t="s">
        <v>27</v>
      </c>
      <c r="O1161" t="s">
        <v>28</v>
      </c>
      <c r="P1161" t="s">
        <v>29</v>
      </c>
      <c r="Q1161" t="s">
        <v>30</v>
      </c>
      <c r="R1161" t="s">
        <v>21</v>
      </c>
      <c r="S1161" t="s">
        <v>2557</v>
      </c>
      <c r="T1161" t="s">
        <v>21</v>
      </c>
      <c r="U1161" t="s">
        <v>36</v>
      </c>
      <c r="V1161">
        <v>2.2999999999999998</v>
      </c>
      <c r="W1161" t="s">
        <v>2594</v>
      </c>
      <c r="X1161">
        <v>11</v>
      </c>
    </row>
    <row r="1162" spans="1:24">
      <c r="A1162" t="s">
        <v>3305</v>
      </c>
      <c r="B1162" t="s">
        <v>216</v>
      </c>
      <c r="C1162" t="s">
        <v>43</v>
      </c>
      <c r="D1162" t="s">
        <v>19</v>
      </c>
      <c r="E1162" t="s">
        <v>45</v>
      </c>
      <c r="F1162" t="s">
        <v>21</v>
      </c>
      <c r="G1162">
        <v>2960</v>
      </c>
      <c r="H1162" t="s">
        <v>35</v>
      </c>
      <c r="I1162" t="s">
        <v>21</v>
      </c>
      <c r="J1162" t="s">
        <v>23</v>
      </c>
      <c r="K1162" t="s">
        <v>85</v>
      </c>
      <c r="L1162" t="s">
        <v>124</v>
      </c>
      <c r="M1162" t="s">
        <v>320</v>
      </c>
      <c r="N1162" t="s">
        <v>27</v>
      </c>
      <c r="O1162" t="s">
        <v>28</v>
      </c>
      <c r="P1162" t="s">
        <v>29</v>
      </c>
      <c r="Q1162" t="s">
        <v>30</v>
      </c>
      <c r="R1162" t="s">
        <v>21</v>
      </c>
      <c r="S1162" t="s">
        <v>2589</v>
      </c>
      <c r="T1162" t="s">
        <v>21</v>
      </c>
      <c r="U1162" t="s">
        <v>36</v>
      </c>
      <c r="V1162">
        <v>1.3833333333333333</v>
      </c>
      <c r="W1162" t="s">
        <v>2594</v>
      </c>
      <c r="X1162">
        <v>11</v>
      </c>
    </row>
    <row r="1163" spans="1:24">
      <c r="A1163" t="s">
        <v>3306</v>
      </c>
      <c r="B1163" t="s">
        <v>106</v>
      </c>
      <c r="C1163" t="s">
        <v>43</v>
      </c>
      <c r="D1163" t="s">
        <v>19</v>
      </c>
      <c r="E1163" t="s">
        <v>33</v>
      </c>
      <c r="F1163" t="s">
        <v>21</v>
      </c>
      <c r="G1163">
        <v>238</v>
      </c>
      <c r="H1163" t="s">
        <v>35</v>
      </c>
      <c r="I1163" t="s">
        <v>21</v>
      </c>
      <c r="J1163" t="s">
        <v>23</v>
      </c>
      <c r="K1163" t="s">
        <v>24</v>
      </c>
      <c r="L1163" t="s">
        <v>124</v>
      </c>
      <c r="M1163" t="s">
        <v>1126</v>
      </c>
      <c r="N1163" t="s">
        <v>27</v>
      </c>
      <c r="O1163" t="s">
        <v>28</v>
      </c>
      <c r="P1163" t="s">
        <v>29</v>
      </c>
      <c r="Q1163" t="s">
        <v>30</v>
      </c>
      <c r="R1163" t="s">
        <v>21</v>
      </c>
      <c r="S1163" t="s">
        <v>2589</v>
      </c>
      <c r="T1163" t="s">
        <v>21</v>
      </c>
      <c r="U1163" t="s">
        <v>36</v>
      </c>
      <c r="V1163">
        <v>13.466666666666667</v>
      </c>
      <c r="W1163" t="s">
        <v>2594</v>
      </c>
      <c r="X1163">
        <v>11</v>
      </c>
    </row>
    <row r="1164" spans="1:24">
      <c r="A1164" t="s">
        <v>3307</v>
      </c>
      <c r="B1164" t="s">
        <v>106</v>
      </c>
      <c r="C1164" t="s">
        <v>43</v>
      </c>
      <c r="D1164" t="s">
        <v>19</v>
      </c>
      <c r="E1164" t="s">
        <v>45</v>
      </c>
      <c r="F1164" t="s">
        <v>21</v>
      </c>
      <c r="G1164">
        <v>15520</v>
      </c>
      <c r="H1164" t="s">
        <v>21</v>
      </c>
      <c r="I1164" t="s">
        <v>21</v>
      </c>
      <c r="J1164" t="s">
        <v>23</v>
      </c>
      <c r="K1164" t="s">
        <v>123</v>
      </c>
      <c r="L1164" t="s">
        <v>124</v>
      </c>
      <c r="M1164" t="s">
        <v>1132</v>
      </c>
      <c r="N1164" t="s">
        <v>27</v>
      </c>
      <c r="O1164" t="s">
        <v>28</v>
      </c>
      <c r="P1164" t="s">
        <v>29</v>
      </c>
      <c r="Q1164" t="s">
        <v>30</v>
      </c>
      <c r="R1164" t="s">
        <v>21</v>
      </c>
      <c r="S1164" t="s">
        <v>2589</v>
      </c>
      <c r="T1164" t="s">
        <v>21</v>
      </c>
      <c r="U1164" t="s">
        <v>36</v>
      </c>
      <c r="V1164">
        <v>7</v>
      </c>
      <c r="W1164" t="s">
        <v>2593</v>
      </c>
      <c r="X1164">
        <v>11</v>
      </c>
    </row>
    <row r="1165" spans="1:24">
      <c r="A1165" t="s">
        <v>3308</v>
      </c>
      <c r="B1165" t="s">
        <v>79</v>
      </c>
      <c r="C1165" t="s">
        <v>43</v>
      </c>
      <c r="D1165" t="s">
        <v>19</v>
      </c>
      <c r="E1165" t="s">
        <v>45</v>
      </c>
      <c r="F1165" t="s">
        <v>21</v>
      </c>
      <c r="G1165">
        <v>0</v>
      </c>
      <c r="H1165" t="s">
        <v>35</v>
      </c>
      <c r="I1165" t="s">
        <v>21</v>
      </c>
      <c r="J1165" t="s">
        <v>23</v>
      </c>
      <c r="K1165" t="s">
        <v>152</v>
      </c>
      <c r="L1165" t="s">
        <v>124</v>
      </c>
      <c r="M1165" t="s">
        <v>143</v>
      </c>
      <c r="N1165" t="s">
        <v>27</v>
      </c>
      <c r="O1165" t="s">
        <v>28</v>
      </c>
      <c r="P1165" t="s">
        <v>29</v>
      </c>
      <c r="Q1165" t="s">
        <v>30</v>
      </c>
      <c r="R1165" t="s">
        <v>21</v>
      </c>
      <c r="S1165" t="s">
        <v>2589</v>
      </c>
      <c r="T1165" t="s">
        <v>21</v>
      </c>
      <c r="U1165" t="s">
        <v>36</v>
      </c>
      <c r="V1165">
        <v>1.1166666666666667</v>
      </c>
      <c r="W1165" t="s">
        <v>2594</v>
      </c>
      <c r="X1165">
        <v>11</v>
      </c>
    </row>
    <row r="1166" spans="1:24">
      <c r="A1166" t="s">
        <v>3309</v>
      </c>
      <c r="B1166" t="s">
        <v>202</v>
      </c>
      <c r="C1166" t="s">
        <v>32</v>
      </c>
      <c r="D1166" t="s">
        <v>19</v>
      </c>
      <c r="E1166" t="s">
        <v>20</v>
      </c>
      <c r="F1166" t="s">
        <v>21</v>
      </c>
      <c r="G1166">
        <v>1260</v>
      </c>
      <c r="H1166" t="s">
        <v>21</v>
      </c>
      <c r="I1166" t="s">
        <v>21</v>
      </c>
      <c r="J1166" t="s">
        <v>23</v>
      </c>
      <c r="K1166" t="s">
        <v>123</v>
      </c>
      <c r="L1166" t="s">
        <v>124</v>
      </c>
      <c r="M1166" t="s">
        <v>403</v>
      </c>
      <c r="N1166" t="s">
        <v>27</v>
      </c>
      <c r="O1166" t="s">
        <v>28</v>
      </c>
      <c r="P1166" t="s">
        <v>29</v>
      </c>
      <c r="Q1166" t="s">
        <v>30</v>
      </c>
      <c r="R1166" t="s">
        <v>21</v>
      </c>
      <c r="S1166" t="s">
        <v>2589</v>
      </c>
      <c r="T1166" t="s">
        <v>21</v>
      </c>
      <c r="U1166" t="s">
        <v>36</v>
      </c>
      <c r="V1166">
        <v>2.8666666666666667</v>
      </c>
      <c r="W1166" t="s">
        <v>2593</v>
      </c>
      <c r="X1166">
        <v>11</v>
      </c>
    </row>
    <row r="1167" spans="1:24">
      <c r="A1167" t="s">
        <v>3310</v>
      </c>
      <c r="B1167" t="s">
        <v>162</v>
      </c>
      <c r="C1167" t="s">
        <v>43</v>
      </c>
      <c r="D1167" t="s">
        <v>19</v>
      </c>
      <c r="E1167" t="s">
        <v>45</v>
      </c>
      <c r="F1167" t="s">
        <v>21</v>
      </c>
      <c r="G1167">
        <v>852</v>
      </c>
      <c r="H1167" t="s">
        <v>35</v>
      </c>
      <c r="I1167" t="s">
        <v>21</v>
      </c>
      <c r="J1167" t="s">
        <v>23</v>
      </c>
      <c r="K1167" t="s">
        <v>85</v>
      </c>
      <c r="L1167" t="s">
        <v>124</v>
      </c>
      <c r="M1167" t="s">
        <v>1145</v>
      </c>
      <c r="N1167" t="s">
        <v>27</v>
      </c>
      <c r="O1167" t="s">
        <v>28</v>
      </c>
      <c r="P1167" t="s">
        <v>29</v>
      </c>
      <c r="Q1167" t="s">
        <v>30</v>
      </c>
      <c r="R1167" t="s">
        <v>21</v>
      </c>
      <c r="S1167" t="s">
        <v>2589</v>
      </c>
      <c r="T1167" t="s">
        <v>21</v>
      </c>
      <c r="U1167" t="s">
        <v>36</v>
      </c>
      <c r="V1167">
        <v>6.8</v>
      </c>
      <c r="W1167" t="s">
        <v>2594</v>
      </c>
      <c r="X1167">
        <v>11</v>
      </c>
    </row>
    <row r="1168" spans="1:24">
      <c r="A1168" t="s">
        <v>3311</v>
      </c>
      <c r="B1168" t="s">
        <v>79</v>
      </c>
      <c r="C1168" t="s">
        <v>72</v>
      </c>
      <c r="D1168" t="s">
        <v>19</v>
      </c>
      <c r="E1168" t="s">
        <v>33</v>
      </c>
      <c r="F1168" t="s">
        <v>21</v>
      </c>
      <c r="G1168">
        <v>1469</v>
      </c>
      <c r="H1168" t="s">
        <v>35</v>
      </c>
      <c r="I1168" t="s">
        <v>21</v>
      </c>
      <c r="J1168" t="s">
        <v>23</v>
      </c>
      <c r="K1168" t="s">
        <v>82</v>
      </c>
      <c r="L1168" t="s">
        <v>124</v>
      </c>
      <c r="M1168" t="s">
        <v>600</v>
      </c>
      <c r="N1168" t="s">
        <v>27</v>
      </c>
      <c r="O1168" t="s">
        <v>28</v>
      </c>
      <c r="P1168" t="s">
        <v>29</v>
      </c>
      <c r="Q1168" t="s">
        <v>30</v>
      </c>
      <c r="R1168" t="s">
        <v>21</v>
      </c>
      <c r="S1168" t="s">
        <v>2589</v>
      </c>
      <c r="T1168" t="s">
        <v>21</v>
      </c>
      <c r="U1168" t="s">
        <v>36</v>
      </c>
      <c r="V1168">
        <v>6.0666666666666664</v>
      </c>
      <c r="W1168" t="s">
        <v>2594</v>
      </c>
      <c r="X1168">
        <v>11</v>
      </c>
    </row>
    <row r="1169" spans="1:24">
      <c r="A1169" t="s">
        <v>3312</v>
      </c>
      <c r="B1169" t="s">
        <v>71</v>
      </c>
      <c r="C1169" t="s">
        <v>56</v>
      </c>
      <c r="D1169" t="s">
        <v>19</v>
      </c>
      <c r="E1169" t="s">
        <v>20</v>
      </c>
      <c r="F1169" t="s">
        <v>21</v>
      </c>
      <c r="G1169">
        <v>694</v>
      </c>
      <c r="H1169" t="s">
        <v>35</v>
      </c>
      <c r="I1169" t="s">
        <v>21</v>
      </c>
      <c r="J1169" t="s">
        <v>23</v>
      </c>
      <c r="K1169" t="s">
        <v>152</v>
      </c>
      <c r="L1169" t="s">
        <v>124</v>
      </c>
      <c r="M1169" t="s">
        <v>128</v>
      </c>
      <c r="N1169" t="s">
        <v>27</v>
      </c>
      <c r="O1169" t="s">
        <v>28</v>
      </c>
      <c r="P1169" t="s">
        <v>29</v>
      </c>
      <c r="Q1169" t="s">
        <v>30</v>
      </c>
      <c r="R1169" t="s">
        <v>21</v>
      </c>
      <c r="S1169" t="s">
        <v>2557</v>
      </c>
      <c r="T1169" t="s">
        <v>21</v>
      </c>
      <c r="U1169" t="s">
        <v>36</v>
      </c>
      <c r="V1169">
        <v>0.73333333333333328</v>
      </c>
      <c r="W1169" t="s">
        <v>2594</v>
      </c>
      <c r="X1169">
        <v>11</v>
      </c>
    </row>
    <row r="1170" spans="1:24">
      <c r="A1170" t="s">
        <v>3313</v>
      </c>
      <c r="B1170" t="s">
        <v>180</v>
      </c>
      <c r="C1170" t="s">
        <v>43</v>
      </c>
      <c r="D1170" t="s">
        <v>19</v>
      </c>
      <c r="E1170" t="s">
        <v>45</v>
      </c>
      <c r="F1170" t="s">
        <v>21</v>
      </c>
      <c r="G1170">
        <v>6922</v>
      </c>
      <c r="H1170" t="s">
        <v>21</v>
      </c>
      <c r="I1170" t="s">
        <v>21</v>
      </c>
      <c r="J1170" t="s">
        <v>23</v>
      </c>
      <c r="K1170" t="s">
        <v>85</v>
      </c>
      <c r="L1170" t="s">
        <v>124</v>
      </c>
      <c r="M1170" t="s">
        <v>302</v>
      </c>
      <c r="N1170" t="s">
        <v>27</v>
      </c>
      <c r="O1170" t="s">
        <v>28</v>
      </c>
      <c r="P1170" t="s">
        <v>29</v>
      </c>
      <c r="Q1170" t="s">
        <v>30</v>
      </c>
      <c r="R1170" t="s">
        <v>21</v>
      </c>
      <c r="S1170" t="s">
        <v>2589</v>
      </c>
      <c r="T1170" t="s">
        <v>21</v>
      </c>
      <c r="U1170" t="s">
        <v>36</v>
      </c>
      <c r="V1170">
        <v>6.1833333333333336</v>
      </c>
      <c r="W1170" t="s">
        <v>2593</v>
      </c>
      <c r="X1170">
        <v>11</v>
      </c>
    </row>
    <row r="1171" spans="1:24">
      <c r="A1171" t="s">
        <v>3314</v>
      </c>
      <c r="B1171" t="s">
        <v>121</v>
      </c>
      <c r="C1171" t="s">
        <v>56</v>
      </c>
      <c r="D1171" t="s">
        <v>19</v>
      </c>
      <c r="E1171" t="s">
        <v>20</v>
      </c>
      <c r="F1171" t="s">
        <v>21</v>
      </c>
      <c r="G1171">
        <v>1327</v>
      </c>
      <c r="H1171" t="s">
        <v>35</v>
      </c>
      <c r="I1171" t="s">
        <v>21</v>
      </c>
      <c r="J1171" t="s">
        <v>23</v>
      </c>
      <c r="K1171" t="s">
        <v>85</v>
      </c>
      <c r="L1171" t="s">
        <v>124</v>
      </c>
      <c r="M1171" t="s">
        <v>1055</v>
      </c>
      <c r="N1171" t="s">
        <v>27</v>
      </c>
      <c r="O1171" t="s">
        <v>28</v>
      </c>
      <c r="P1171" t="s">
        <v>29</v>
      </c>
      <c r="Q1171" t="s">
        <v>30</v>
      </c>
      <c r="R1171" t="s">
        <v>21</v>
      </c>
      <c r="S1171" t="s">
        <v>2557</v>
      </c>
      <c r="T1171" t="s">
        <v>21</v>
      </c>
      <c r="U1171" t="s">
        <v>36</v>
      </c>
      <c r="V1171">
        <v>4.6166666666666663</v>
      </c>
      <c r="W1171" t="s">
        <v>2594</v>
      </c>
      <c r="X1171">
        <v>11</v>
      </c>
    </row>
    <row r="1172" spans="1:24">
      <c r="A1172" t="s">
        <v>3315</v>
      </c>
      <c r="B1172" t="s">
        <v>310</v>
      </c>
      <c r="C1172" t="s">
        <v>144</v>
      </c>
      <c r="D1172" t="s">
        <v>19</v>
      </c>
      <c r="E1172" t="s">
        <v>33</v>
      </c>
      <c r="F1172" t="s">
        <v>21</v>
      </c>
      <c r="G1172">
        <v>425</v>
      </c>
      <c r="H1172" t="s">
        <v>35</v>
      </c>
      <c r="I1172" t="s">
        <v>35</v>
      </c>
      <c r="J1172" t="s">
        <v>23</v>
      </c>
      <c r="K1172" t="s">
        <v>82</v>
      </c>
      <c r="L1172" t="s">
        <v>124</v>
      </c>
      <c r="M1172" t="s">
        <v>926</v>
      </c>
      <c r="N1172" t="s">
        <v>27</v>
      </c>
      <c r="O1172" t="s">
        <v>28</v>
      </c>
      <c r="P1172" t="s">
        <v>29</v>
      </c>
      <c r="Q1172" t="s">
        <v>30</v>
      </c>
      <c r="R1172" t="s">
        <v>21</v>
      </c>
      <c r="S1172" t="s">
        <v>2589</v>
      </c>
      <c r="T1172" t="s">
        <v>21</v>
      </c>
      <c r="U1172" t="s">
        <v>36</v>
      </c>
      <c r="V1172">
        <v>1.6666666666666667</v>
      </c>
      <c r="W1172" t="s">
        <v>2592</v>
      </c>
      <c r="X1172">
        <v>11</v>
      </c>
    </row>
    <row r="1173" spans="1:24">
      <c r="A1173" t="s">
        <v>3316</v>
      </c>
      <c r="B1173" t="s">
        <v>209</v>
      </c>
      <c r="C1173" t="s">
        <v>43</v>
      </c>
      <c r="D1173" t="s">
        <v>19</v>
      </c>
      <c r="E1173" t="s">
        <v>45</v>
      </c>
      <c r="F1173" t="s">
        <v>21</v>
      </c>
      <c r="G1173">
        <v>363</v>
      </c>
      <c r="H1173" t="s">
        <v>21</v>
      </c>
      <c r="I1173" t="s">
        <v>21</v>
      </c>
      <c r="J1173" t="s">
        <v>23</v>
      </c>
      <c r="K1173" t="s">
        <v>123</v>
      </c>
      <c r="L1173" t="s">
        <v>124</v>
      </c>
      <c r="M1173" t="s">
        <v>143</v>
      </c>
      <c r="N1173" t="s">
        <v>27</v>
      </c>
      <c r="O1173" t="s">
        <v>28</v>
      </c>
      <c r="P1173" t="s">
        <v>29</v>
      </c>
      <c r="Q1173" t="s">
        <v>30</v>
      </c>
      <c r="R1173" t="s">
        <v>21</v>
      </c>
      <c r="S1173" t="s">
        <v>2589</v>
      </c>
      <c r="T1173" t="s">
        <v>21</v>
      </c>
      <c r="U1173" t="s">
        <v>36</v>
      </c>
      <c r="V1173">
        <v>1.1166666666666667</v>
      </c>
      <c r="W1173" t="s">
        <v>2593</v>
      </c>
      <c r="X1173">
        <v>11</v>
      </c>
    </row>
    <row r="1174" spans="1:24">
      <c r="A1174" t="s">
        <v>3317</v>
      </c>
      <c r="B1174" t="s">
        <v>186</v>
      </c>
      <c r="C1174" t="s">
        <v>72</v>
      </c>
      <c r="D1174" t="s">
        <v>19</v>
      </c>
      <c r="E1174" t="s">
        <v>33</v>
      </c>
      <c r="F1174" t="s">
        <v>21</v>
      </c>
      <c r="G1174">
        <v>1</v>
      </c>
      <c r="H1174" t="s">
        <v>35</v>
      </c>
      <c r="I1174" t="s">
        <v>21</v>
      </c>
      <c r="J1174" t="s">
        <v>23</v>
      </c>
      <c r="K1174" t="s">
        <v>24</v>
      </c>
      <c r="L1174" t="s">
        <v>124</v>
      </c>
      <c r="M1174" t="s">
        <v>639</v>
      </c>
      <c r="N1174" t="s">
        <v>27</v>
      </c>
      <c r="O1174" t="s">
        <v>28</v>
      </c>
      <c r="P1174" t="s">
        <v>29</v>
      </c>
      <c r="Q1174" t="s">
        <v>30</v>
      </c>
      <c r="R1174" t="s">
        <v>21</v>
      </c>
      <c r="S1174" t="s">
        <v>2557</v>
      </c>
      <c r="T1174" t="s">
        <v>21</v>
      </c>
      <c r="U1174" t="s">
        <v>36</v>
      </c>
      <c r="V1174">
        <v>1.8</v>
      </c>
      <c r="W1174" t="s">
        <v>2594</v>
      </c>
      <c r="X1174">
        <v>11</v>
      </c>
    </row>
    <row r="1175" spans="1:24">
      <c r="A1175" t="s">
        <v>3318</v>
      </c>
      <c r="B1175" t="s">
        <v>31</v>
      </c>
      <c r="C1175" t="s">
        <v>43</v>
      </c>
      <c r="D1175" t="s">
        <v>19</v>
      </c>
      <c r="E1175" t="s">
        <v>45</v>
      </c>
      <c r="F1175" t="s">
        <v>21</v>
      </c>
      <c r="G1175">
        <v>2098</v>
      </c>
      <c r="H1175" t="s">
        <v>21</v>
      </c>
      <c r="I1175" t="s">
        <v>21</v>
      </c>
      <c r="J1175" t="s">
        <v>23</v>
      </c>
      <c r="K1175" t="s">
        <v>85</v>
      </c>
      <c r="L1175" t="s">
        <v>124</v>
      </c>
      <c r="M1175" t="s">
        <v>143</v>
      </c>
      <c r="N1175" t="s">
        <v>27</v>
      </c>
      <c r="O1175" t="s">
        <v>28</v>
      </c>
      <c r="P1175" t="s">
        <v>29</v>
      </c>
      <c r="Q1175" t="s">
        <v>30</v>
      </c>
      <c r="R1175" t="s">
        <v>21</v>
      </c>
      <c r="S1175" t="s">
        <v>2557</v>
      </c>
      <c r="T1175" t="s">
        <v>21</v>
      </c>
      <c r="U1175" t="s">
        <v>36</v>
      </c>
      <c r="V1175">
        <v>1.1166666666666667</v>
      </c>
      <c r="W1175" t="s">
        <v>2593</v>
      </c>
      <c r="X1175">
        <v>11</v>
      </c>
    </row>
    <row r="1176" spans="1:24">
      <c r="A1176" t="s">
        <v>111</v>
      </c>
      <c r="B1176" t="s">
        <v>80</v>
      </c>
      <c r="C1176" t="s">
        <v>77</v>
      </c>
      <c r="D1176" t="s">
        <v>19</v>
      </c>
      <c r="E1176" t="s">
        <v>45</v>
      </c>
      <c r="F1176" t="s">
        <v>21</v>
      </c>
      <c r="G1176">
        <v>13342</v>
      </c>
      <c r="H1176" t="s">
        <v>35</v>
      </c>
      <c r="I1176" t="s">
        <v>21</v>
      </c>
      <c r="J1176" t="s">
        <v>23</v>
      </c>
      <c r="K1176" t="s">
        <v>123</v>
      </c>
      <c r="L1176" t="s">
        <v>124</v>
      </c>
      <c r="M1176" t="s">
        <v>1780</v>
      </c>
      <c r="N1176" t="s">
        <v>27</v>
      </c>
      <c r="O1176" t="s">
        <v>28</v>
      </c>
      <c r="P1176" t="s">
        <v>29</v>
      </c>
      <c r="Q1176" t="s">
        <v>30</v>
      </c>
      <c r="R1176" t="s">
        <v>21</v>
      </c>
      <c r="S1176" t="s">
        <v>2557</v>
      </c>
      <c r="T1176" t="s">
        <v>21</v>
      </c>
      <c r="U1176" t="s">
        <v>36</v>
      </c>
      <c r="V1176">
        <v>7.75</v>
      </c>
      <c r="W1176" t="s">
        <v>2594</v>
      </c>
      <c r="X1176">
        <v>11</v>
      </c>
    </row>
    <row r="1177" spans="1:24">
      <c r="A1177" t="s">
        <v>2416</v>
      </c>
      <c r="B1177" t="s">
        <v>76</v>
      </c>
      <c r="C1177" t="s">
        <v>77</v>
      </c>
      <c r="D1177" t="s">
        <v>19</v>
      </c>
      <c r="E1177" t="s">
        <v>33</v>
      </c>
      <c r="F1177" t="s">
        <v>21</v>
      </c>
      <c r="G1177">
        <v>2105</v>
      </c>
      <c r="H1177" t="s">
        <v>35</v>
      </c>
      <c r="I1177" t="s">
        <v>21</v>
      </c>
      <c r="J1177" t="s">
        <v>23</v>
      </c>
      <c r="K1177" t="s">
        <v>123</v>
      </c>
      <c r="L1177" t="s">
        <v>124</v>
      </c>
      <c r="M1177" t="s">
        <v>227</v>
      </c>
      <c r="N1177" t="s">
        <v>27</v>
      </c>
      <c r="O1177" t="s">
        <v>28</v>
      </c>
      <c r="P1177" t="s">
        <v>29</v>
      </c>
      <c r="Q1177" t="s">
        <v>30</v>
      </c>
      <c r="R1177" t="s">
        <v>21</v>
      </c>
      <c r="S1177" t="s">
        <v>2557</v>
      </c>
      <c r="T1177" t="s">
        <v>21</v>
      </c>
      <c r="U1177" t="s">
        <v>36</v>
      </c>
      <c r="V1177">
        <v>2.2333333333333334</v>
      </c>
      <c r="W1177" t="s">
        <v>2594</v>
      </c>
      <c r="X1177">
        <v>11</v>
      </c>
    </row>
    <row r="1178" spans="1:24">
      <c r="A1178" t="s">
        <v>3319</v>
      </c>
      <c r="B1178" t="s">
        <v>186</v>
      </c>
      <c r="C1178" t="s">
        <v>66</v>
      </c>
      <c r="D1178" t="s">
        <v>19</v>
      </c>
      <c r="E1178" t="s">
        <v>45</v>
      </c>
      <c r="F1178" t="s">
        <v>21</v>
      </c>
      <c r="G1178">
        <v>5498</v>
      </c>
      <c r="H1178" t="s">
        <v>21</v>
      </c>
      <c r="I1178" t="s">
        <v>21</v>
      </c>
      <c r="J1178" t="s">
        <v>23</v>
      </c>
      <c r="K1178" t="s">
        <v>24</v>
      </c>
      <c r="L1178" t="s">
        <v>124</v>
      </c>
      <c r="M1178" t="s">
        <v>491</v>
      </c>
      <c r="N1178" t="s">
        <v>27</v>
      </c>
      <c r="O1178" t="s">
        <v>28</v>
      </c>
      <c r="P1178" t="s">
        <v>29</v>
      </c>
      <c r="Q1178" t="s">
        <v>30</v>
      </c>
      <c r="R1178" t="s">
        <v>21</v>
      </c>
      <c r="S1178" t="s">
        <v>2557</v>
      </c>
      <c r="T1178" t="s">
        <v>21</v>
      </c>
      <c r="U1178" t="s">
        <v>36</v>
      </c>
      <c r="V1178">
        <v>4.416666666666667</v>
      </c>
      <c r="W1178" t="s">
        <v>2593</v>
      </c>
      <c r="X1178">
        <v>11</v>
      </c>
    </row>
    <row r="1179" spans="1:24">
      <c r="A1179" t="s">
        <v>3320</v>
      </c>
      <c r="B1179" t="s">
        <v>216</v>
      </c>
      <c r="C1179" t="s">
        <v>87</v>
      </c>
      <c r="D1179" t="s">
        <v>19</v>
      </c>
      <c r="E1179" t="s">
        <v>33</v>
      </c>
      <c r="F1179" t="s">
        <v>21</v>
      </c>
      <c r="G1179">
        <v>865</v>
      </c>
      <c r="H1179" t="s">
        <v>35</v>
      </c>
      <c r="I1179" t="s">
        <v>21</v>
      </c>
      <c r="J1179" t="s">
        <v>23</v>
      </c>
      <c r="K1179" t="s">
        <v>82</v>
      </c>
      <c r="L1179" t="s">
        <v>124</v>
      </c>
      <c r="M1179" t="s">
        <v>351</v>
      </c>
      <c r="N1179" t="s">
        <v>27</v>
      </c>
      <c r="O1179" t="s">
        <v>28</v>
      </c>
      <c r="P1179" t="s">
        <v>29</v>
      </c>
      <c r="Q1179" t="s">
        <v>30</v>
      </c>
      <c r="R1179" t="s">
        <v>21</v>
      </c>
      <c r="S1179" t="s">
        <v>2589</v>
      </c>
      <c r="T1179" t="s">
        <v>21</v>
      </c>
      <c r="U1179" t="s">
        <v>36</v>
      </c>
      <c r="V1179">
        <v>1.1833333333333333</v>
      </c>
      <c r="W1179" t="s">
        <v>2594</v>
      </c>
      <c r="X1179">
        <v>11</v>
      </c>
    </row>
    <row r="1180" spans="1:24">
      <c r="A1180" t="s">
        <v>1858</v>
      </c>
      <c r="B1180" t="s">
        <v>151</v>
      </c>
      <c r="C1180" t="s">
        <v>77</v>
      </c>
      <c r="D1180" t="s">
        <v>19</v>
      </c>
      <c r="E1180" t="s">
        <v>45</v>
      </c>
      <c r="F1180" t="s">
        <v>21</v>
      </c>
      <c r="G1180">
        <v>2289</v>
      </c>
      <c r="H1180" t="s">
        <v>35</v>
      </c>
      <c r="I1180" t="s">
        <v>35</v>
      </c>
      <c r="J1180" t="s">
        <v>23</v>
      </c>
      <c r="K1180" t="s">
        <v>82</v>
      </c>
      <c r="L1180" t="s">
        <v>124</v>
      </c>
      <c r="M1180" t="s">
        <v>377</v>
      </c>
      <c r="N1180" t="s">
        <v>27</v>
      </c>
      <c r="O1180" t="s">
        <v>28</v>
      </c>
      <c r="P1180" t="s">
        <v>29</v>
      </c>
      <c r="Q1180" t="s">
        <v>30</v>
      </c>
      <c r="R1180" t="s">
        <v>21</v>
      </c>
      <c r="S1180" t="s">
        <v>2589</v>
      </c>
      <c r="T1180" t="s">
        <v>21</v>
      </c>
      <c r="U1180" t="s">
        <v>36</v>
      </c>
      <c r="V1180">
        <v>3.05</v>
      </c>
      <c r="W1180" t="s">
        <v>2592</v>
      </c>
      <c r="X1180">
        <v>11</v>
      </c>
    </row>
    <row r="1181" spans="1:24">
      <c r="A1181" t="s">
        <v>1565</v>
      </c>
      <c r="B1181" t="s">
        <v>31</v>
      </c>
      <c r="C1181" t="s">
        <v>56</v>
      </c>
      <c r="D1181" t="s">
        <v>19</v>
      </c>
      <c r="E1181" t="s">
        <v>20</v>
      </c>
      <c r="F1181" t="s">
        <v>21</v>
      </c>
      <c r="G1181">
        <v>3074</v>
      </c>
      <c r="H1181" t="s">
        <v>21</v>
      </c>
      <c r="I1181" t="s">
        <v>21</v>
      </c>
      <c r="J1181" t="s">
        <v>23</v>
      </c>
      <c r="K1181" t="s">
        <v>123</v>
      </c>
      <c r="L1181" t="s">
        <v>124</v>
      </c>
      <c r="M1181" t="s">
        <v>1215</v>
      </c>
      <c r="N1181" t="s">
        <v>27</v>
      </c>
      <c r="O1181" t="s">
        <v>28</v>
      </c>
      <c r="P1181" t="s">
        <v>29</v>
      </c>
      <c r="Q1181" t="s">
        <v>30</v>
      </c>
      <c r="R1181" t="s">
        <v>21</v>
      </c>
      <c r="S1181" t="s">
        <v>2557</v>
      </c>
      <c r="T1181" t="s">
        <v>21</v>
      </c>
      <c r="U1181" t="s">
        <v>36</v>
      </c>
      <c r="V1181">
        <v>11.316666666666666</v>
      </c>
      <c r="W1181" t="s">
        <v>2593</v>
      </c>
      <c r="X1181">
        <v>11</v>
      </c>
    </row>
    <row r="1182" spans="1:24">
      <c r="A1182" t="s">
        <v>3321</v>
      </c>
      <c r="B1182" t="s">
        <v>103</v>
      </c>
      <c r="C1182" t="s">
        <v>87</v>
      </c>
      <c r="D1182" t="s">
        <v>19</v>
      </c>
      <c r="E1182" t="s">
        <v>33</v>
      </c>
      <c r="F1182" t="s">
        <v>21</v>
      </c>
      <c r="G1182">
        <v>0</v>
      </c>
      <c r="H1182" t="s">
        <v>35</v>
      </c>
      <c r="I1182" t="s">
        <v>35</v>
      </c>
      <c r="J1182" t="s">
        <v>23</v>
      </c>
      <c r="K1182" t="s">
        <v>82</v>
      </c>
      <c r="L1182" t="s">
        <v>124</v>
      </c>
      <c r="M1182" t="s">
        <v>79</v>
      </c>
      <c r="N1182" t="s">
        <v>27</v>
      </c>
      <c r="O1182" t="s">
        <v>28</v>
      </c>
      <c r="P1182" t="s">
        <v>29</v>
      </c>
      <c r="Q1182" t="s">
        <v>30</v>
      </c>
      <c r="R1182" t="s">
        <v>21</v>
      </c>
      <c r="S1182" t="s">
        <v>2557</v>
      </c>
      <c r="T1182" t="s">
        <v>21</v>
      </c>
      <c r="U1182" t="s">
        <v>36</v>
      </c>
      <c r="V1182">
        <v>0.95</v>
      </c>
      <c r="W1182" t="s">
        <v>2592</v>
      </c>
      <c r="X1182">
        <v>11</v>
      </c>
    </row>
    <row r="1183" spans="1:24">
      <c r="A1183" t="s">
        <v>3322</v>
      </c>
      <c r="B1183" t="s">
        <v>186</v>
      </c>
      <c r="C1183" t="s">
        <v>56</v>
      </c>
      <c r="D1183" t="s">
        <v>19</v>
      </c>
      <c r="E1183" t="s">
        <v>33</v>
      </c>
      <c r="F1183" t="s">
        <v>21</v>
      </c>
      <c r="G1183">
        <v>8309</v>
      </c>
      <c r="H1183" t="s">
        <v>35</v>
      </c>
      <c r="I1183" t="s">
        <v>35</v>
      </c>
      <c r="J1183" t="s">
        <v>23</v>
      </c>
      <c r="K1183" t="s">
        <v>24</v>
      </c>
      <c r="L1183" t="s">
        <v>124</v>
      </c>
      <c r="M1183" t="s">
        <v>202</v>
      </c>
      <c r="N1183" t="s">
        <v>27</v>
      </c>
      <c r="O1183" t="s">
        <v>28</v>
      </c>
      <c r="P1183" t="s">
        <v>29</v>
      </c>
      <c r="Q1183" t="s">
        <v>30</v>
      </c>
      <c r="R1183" t="s">
        <v>21</v>
      </c>
      <c r="S1183" t="s">
        <v>2557</v>
      </c>
      <c r="T1183" t="s">
        <v>21</v>
      </c>
      <c r="U1183" t="s">
        <v>36</v>
      </c>
      <c r="V1183">
        <v>0.83333333333333337</v>
      </c>
      <c r="W1183" t="s">
        <v>2592</v>
      </c>
      <c r="X1183">
        <v>11</v>
      </c>
    </row>
    <row r="1184" spans="1:24">
      <c r="A1184" t="s">
        <v>3323</v>
      </c>
      <c r="B1184" t="s">
        <v>162</v>
      </c>
      <c r="C1184" t="s">
        <v>32</v>
      </c>
      <c r="D1184" t="s">
        <v>19</v>
      </c>
      <c r="E1184" t="s">
        <v>33</v>
      </c>
      <c r="F1184" t="s">
        <v>21</v>
      </c>
      <c r="G1184">
        <v>1114</v>
      </c>
      <c r="H1184" t="s">
        <v>21</v>
      </c>
      <c r="I1184" t="s">
        <v>21</v>
      </c>
      <c r="J1184" t="s">
        <v>23</v>
      </c>
      <c r="K1184" t="s">
        <v>82</v>
      </c>
      <c r="L1184" t="s">
        <v>124</v>
      </c>
      <c r="M1184" t="s">
        <v>612</v>
      </c>
      <c r="N1184" t="s">
        <v>27</v>
      </c>
      <c r="O1184" t="s">
        <v>28</v>
      </c>
      <c r="P1184" t="s">
        <v>29</v>
      </c>
      <c r="Q1184" t="s">
        <v>30</v>
      </c>
      <c r="R1184" t="s">
        <v>21</v>
      </c>
      <c r="S1184" t="s">
        <v>2589</v>
      </c>
      <c r="T1184" t="s">
        <v>21</v>
      </c>
      <c r="U1184" t="s">
        <v>36</v>
      </c>
      <c r="V1184">
        <v>4.7166666666666668</v>
      </c>
      <c r="W1184" t="s">
        <v>2593</v>
      </c>
      <c r="X1184">
        <v>11</v>
      </c>
    </row>
    <row r="1185" spans="1:24">
      <c r="A1185" t="s">
        <v>859</v>
      </c>
      <c r="B1185" t="s">
        <v>126</v>
      </c>
      <c r="C1185" t="s">
        <v>43</v>
      </c>
      <c r="D1185" t="s">
        <v>19</v>
      </c>
      <c r="E1185" t="s">
        <v>45</v>
      </c>
      <c r="F1185" t="s">
        <v>21</v>
      </c>
      <c r="G1185">
        <v>520</v>
      </c>
      <c r="H1185" t="s">
        <v>21</v>
      </c>
      <c r="I1185" t="s">
        <v>21</v>
      </c>
      <c r="J1185" t="s">
        <v>23</v>
      </c>
      <c r="K1185" t="s">
        <v>40</v>
      </c>
      <c r="L1185" t="s">
        <v>124</v>
      </c>
      <c r="M1185" t="s">
        <v>879</v>
      </c>
      <c r="N1185" t="s">
        <v>27</v>
      </c>
      <c r="O1185" t="s">
        <v>28</v>
      </c>
      <c r="P1185" t="s">
        <v>29</v>
      </c>
      <c r="Q1185" t="s">
        <v>30</v>
      </c>
      <c r="R1185" t="s">
        <v>21</v>
      </c>
      <c r="S1185" t="s">
        <v>2557</v>
      </c>
      <c r="T1185" t="s">
        <v>21</v>
      </c>
      <c r="U1185" t="s">
        <v>36</v>
      </c>
      <c r="V1185">
        <v>2.6333333333333333</v>
      </c>
      <c r="W1185" t="s">
        <v>2593</v>
      </c>
      <c r="X1185">
        <v>11</v>
      </c>
    </row>
    <row r="1186" spans="1:24">
      <c r="A1186" t="s">
        <v>3324</v>
      </c>
      <c r="B1186" t="s">
        <v>80</v>
      </c>
      <c r="C1186" t="s">
        <v>43</v>
      </c>
      <c r="D1186" t="s">
        <v>19</v>
      </c>
      <c r="E1186" t="s">
        <v>45</v>
      </c>
      <c r="F1186" t="s">
        <v>21</v>
      </c>
      <c r="G1186">
        <v>2886</v>
      </c>
      <c r="H1186" t="s">
        <v>21</v>
      </c>
      <c r="I1186" t="s">
        <v>21</v>
      </c>
      <c r="J1186" t="s">
        <v>23</v>
      </c>
      <c r="K1186" t="s">
        <v>85</v>
      </c>
      <c r="L1186" t="s">
        <v>124</v>
      </c>
      <c r="M1186" t="s">
        <v>505</v>
      </c>
      <c r="N1186" t="s">
        <v>27</v>
      </c>
      <c r="O1186" t="s">
        <v>28</v>
      </c>
      <c r="P1186" t="s">
        <v>29</v>
      </c>
      <c r="Q1186" t="s">
        <v>30</v>
      </c>
      <c r="R1186" t="s">
        <v>21</v>
      </c>
      <c r="S1186" t="s">
        <v>2557</v>
      </c>
      <c r="T1186" t="s">
        <v>21</v>
      </c>
      <c r="U1186" t="s">
        <v>36</v>
      </c>
      <c r="V1186">
        <v>3.8333333333333335</v>
      </c>
      <c r="W1186" t="s">
        <v>2593</v>
      </c>
      <c r="X1186">
        <v>11</v>
      </c>
    </row>
    <row r="1187" spans="1:24">
      <c r="A1187" t="s">
        <v>3325</v>
      </c>
      <c r="B1187" t="s">
        <v>126</v>
      </c>
      <c r="C1187" t="s">
        <v>32</v>
      </c>
      <c r="D1187" t="s">
        <v>19</v>
      </c>
      <c r="E1187" t="s">
        <v>45</v>
      </c>
      <c r="F1187" t="s">
        <v>21</v>
      </c>
      <c r="G1187">
        <v>12223</v>
      </c>
      <c r="H1187" t="s">
        <v>35</v>
      </c>
      <c r="I1187" t="s">
        <v>21</v>
      </c>
      <c r="J1187" t="s">
        <v>23</v>
      </c>
      <c r="K1187" t="s">
        <v>24</v>
      </c>
      <c r="L1187" t="s">
        <v>124</v>
      </c>
      <c r="M1187" t="s">
        <v>65</v>
      </c>
      <c r="N1187" t="s">
        <v>27</v>
      </c>
      <c r="O1187" t="s">
        <v>28</v>
      </c>
      <c r="P1187" t="s">
        <v>29</v>
      </c>
      <c r="Q1187" t="s">
        <v>30</v>
      </c>
      <c r="R1187" t="s">
        <v>21</v>
      </c>
      <c r="S1187" t="s">
        <v>2557</v>
      </c>
      <c r="T1187" t="s">
        <v>21</v>
      </c>
      <c r="U1187" t="s">
        <v>36</v>
      </c>
      <c r="V1187">
        <v>0.6</v>
      </c>
      <c r="W1187" t="s">
        <v>2594</v>
      </c>
      <c r="X1187">
        <v>11</v>
      </c>
    </row>
    <row r="1188" spans="1:24">
      <c r="A1188" t="s">
        <v>3326</v>
      </c>
      <c r="B1188" t="s">
        <v>221</v>
      </c>
      <c r="C1188" t="s">
        <v>144</v>
      </c>
      <c r="D1188" t="s">
        <v>19</v>
      </c>
      <c r="E1188" t="s">
        <v>20</v>
      </c>
      <c r="F1188" t="s">
        <v>21</v>
      </c>
      <c r="G1188">
        <v>8044</v>
      </c>
      <c r="H1188" t="s">
        <v>21</v>
      </c>
      <c r="I1188" t="s">
        <v>21</v>
      </c>
      <c r="J1188" t="s">
        <v>23</v>
      </c>
      <c r="K1188" t="s">
        <v>130</v>
      </c>
      <c r="L1188" t="s">
        <v>124</v>
      </c>
      <c r="M1188" t="s">
        <v>1650</v>
      </c>
      <c r="N1188" t="s">
        <v>27</v>
      </c>
      <c r="O1188" t="s">
        <v>28</v>
      </c>
      <c r="P1188" t="s">
        <v>29</v>
      </c>
      <c r="Q1188" t="s">
        <v>30</v>
      </c>
      <c r="R1188" t="s">
        <v>21</v>
      </c>
      <c r="S1188" t="s">
        <v>2559</v>
      </c>
      <c r="T1188" t="s">
        <v>21</v>
      </c>
      <c r="U1188" t="s">
        <v>36</v>
      </c>
      <c r="V1188">
        <v>11.7</v>
      </c>
      <c r="W1188" t="s">
        <v>2593</v>
      </c>
      <c r="X1188">
        <v>11</v>
      </c>
    </row>
    <row r="1189" spans="1:24">
      <c r="A1189" t="s">
        <v>3327</v>
      </c>
      <c r="B1189" t="s">
        <v>151</v>
      </c>
      <c r="C1189" t="s">
        <v>77</v>
      </c>
      <c r="D1189" t="s">
        <v>19</v>
      </c>
      <c r="E1189" t="s">
        <v>2553</v>
      </c>
      <c r="F1189" t="s">
        <v>21</v>
      </c>
      <c r="G1189">
        <v>7</v>
      </c>
      <c r="H1189" t="s">
        <v>21</v>
      </c>
      <c r="I1189" t="s">
        <v>21</v>
      </c>
      <c r="J1189" t="s">
        <v>23</v>
      </c>
      <c r="K1189" t="s">
        <v>85</v>
      </c>
      <c r="L1189" t="s">
        <v>124</v>
      </c>
      <c r="M1189" t="s">
        <v>154</v>
      </c>
      <c r="N1189" t="s">
        <v>27</v>
      </c>
      <c r="O1189" t="s">
        <v>28</v>
      </c>
      <c r="P1189" t="s">
        <v>29</v>
      </c>
      <c r="Q1189" t="s">
        <v>30</v>
      </c>
      <c r="R1189" t="s">
        <v>21</v>
      </c>
      <c r="S1189" t="s">
        <v>2589</v>
      </c>
      <c r="T1189" t="s">
        <v>21</v>
      </c>
      <c r="U1189" t="s">
        <v>36</v>
      </c>
      <c r="V1189">
        <v>1.1333333333333333</v>
      </c>
      <c r="W1189" t="s">
        <v>2593</v>
      </c>
      <c r="X1189">
        <v>11</v>
      </c>
    </row>
    <row r="1190" spans="1:24">
      <c r="A1190" t="s">
        <v>3328</v>
      </c>
      <c r="B1190" t="s">
        <v>310</v>
      </c>
      <c r="C1190" t="s">
        <v>43</v>
      </c>
      <c r="D1190" t="s">
        <v>19</v>
      </c>
      <c r="E1190" t="s">
        <v>45</v>
      </c>
      <c r="F1190" t="s">
        <v>21</v>
      </c>
      <c r="G1190">
        <v>2764</v>
      </c>
      <c r="H1190" t="s">
        <v>21</v>
      </c>
      <c r="I1190" t="s">
        <v>21</v>
      </c>
      <c r="J1190" t="s">
        <v>23</v>
      </c>
      <c r="K1190" t="s">
        <v>82</v>
      </c>
      <c r="L1190" t="s">
        <v>124</v>
      </c>
      <c r="M1190" t="s">
        <v>1396</v>
      </c>
      <c r="N1190" t="s">
        <v>27</v>
      </c>
      <c r="O1190" t="s">
        <v>28</v>
      </c>
      <c r="P1190" t="s">
        <v>29</v>
      </c>
      <c r="Q1190" t="s">
        <v>30</v>
      </c>
      <c r="R1190" t="s">
        <v>21</v>
      </c>
      <c r="S1190" t="s">
        <v>2589</v>
      </c>
      <c r="T1190" t="s">
        <v>21</v>
      </c>
      <c r="U1190" t="s">
        <v>36</v>
      </c>
      <c r="V1190">
        <v>3.9166666666666665</v>
      </c>
      <c r="W1190" t="s">
        <v>2593</v>
      </c>
      <c r="X1190">
        <v>11</v>
      </c>
    </row>
    <row r="1191" spans="1:24">
      <c r="A1191" t="s">
        <v>3329</v>
      </c>
      <c r="B1191" t="s">
        <v>159</v>
      </c>
      <c r="C1191" t="s">
        <v>56</v>
      </c>
      <c r="D1191" t="s">
        <v>19</v>
      </c>
      <c r="E1191" t="s">
        <v>20</v>
      </c>
      <c r="F1191" t="s">
        <v>21</v>
      </c>
      <c r="G1191">
        <v>66</v>
      </c>
      <c r="H1191" t="s">
        <v>21</v>
      </c>
      <c r="I1191" t="s">
        <v>21</v>
      </c>
      <c r="J1191" t="s">
        <v>23</v>
      </c>
      <c r="K1191" t="s">
        <v>24</v>
      </c>
      <c r="L1191" t="s">
        <v>124</v>
      </c>
      <c r="M1191" t="s">
        <v>583</v>
      </c>
      <c r="N1191" t="s">
        <v>27</v>
      </c>
      <c r="O1191" t="s">
        <v>28</v>
      </c>
      <c r="P1191" t="s">
        <v>29</v>
      </c>
      <c r="Q1191" t="s">
        <v>30</v>
      </c>
      <c r="R1191" t="s">
        <v>21</v>
      </c>
      <c r="S1191" t="s">
        <v>2557</v>
      </c>
      <c r="T1191" t="s">
        <v>21</v>
      </c>
      <c r="U1191" t="s">
        <v>36</v>
      </c>
      <c r="V1191">
        <v>4.0666666666666664</v>
      </c>
      <c r="W1191" t="s">
        <v>2593</v>
      </c>
      <c r="X1191">
        <v>11</v>
      </c>
    </row>
    <row r="1192" spans="1:24">
      <c r="A1192" t="s">
        <v>3330</v>
      </c>
      <c r="B1192" t="s">
        <v>103</v>
      </c>
      <c r="C1192" t="s">
        <v>43</v>
      </c>
      <c r="D1192" t="s">
        <v>19</v>
      </c>
      <c r="E1192" t="s">
        <v>45</v>
      </c>
      <c r="F1192" t="s">
        <v>21</v>
      </c>
      <c r="G1192">
        <v>1217</v>
      </c>
      <c r="H1192" t="s">
        <v>35</v>
      </c>
      <c r="I1192" t="s">
        <v>35</v>
      </c>
      <c r="J1192" t="s">
        <v>23</v>
      </c>
      <c r="K1192" t="s">
        <v>123</v>
      </c>
      <c r="L1192" t="s">
        <v>124</v>
      </c>
      <c r="M1192" t="s">
        <v>235</v>
      </c>
      <c r="N1192" t="s">
        <v>27</v>
      </c>
      <c r="O1192" t="s">
        <v>28</v>
      </c>
      <c r="P1192" t="s">
        <v>29</v>
      </c>
      <c r="Q1192" t="s">
        <v>30</v>
      </c>
      <c r="R1192" t="s">
        <v>21</v>
      </c>
      <c r="S1192" t="s">
        <v>2557</v>
      </c>
      <c r="T1192" t="s">
        <v>21</v>
      </c>
      <c r="U1192" t="s">
        <v>36</v>
      </c>
      <c r="V1192">
        <v>2.5833333333333335</v>
      </c>
      <c r="W1192" t="s">
        <v>2592</v>
      </c>
      <c r="X1192">
        <v>11</v>
      </c>
    </row>
    <row r="1193" spans="1:24">
      <c r="A1193" t="s">
        <v>3331</v>
      </c>
      <c r="B1193" t="s">
        <v>65</v>
      </c>
      <c r="C1193" t="s">
        <v>43</v>
      </c>
      <c r="D1193" t="s">
        <v>19</v>
      </c>
      <c r="E1193" t="s">
        <v>20</v>
      </c>
      <c r="F1193" t="s">
        <v>21</v>
      </c>
      <c r="G1193">
        <v>3953</v>
      </c>
      <c r="H1193" t="s">
        <v>35</v>
      </c>
      <c r="I1193" t="s">
        <v>21</v>
      </c>
      <c r="J1193" t="s">
        <v>23</v>
      </c>
      <c r="K1193" t="s">
        <v>24</v>
      </c>
      <c r="L1193" t="s">
        <v>124</v>
      </c>
      <c r="M1193" t="s">
        <v>1055</v>
      </c>
      <c r="N1193" t="s">
        <v>27</v>
      </c>
      <c r="O1193" t="s">
        <v>28</v>
      </c>
      <c r="P1193" t="s">
        <v>29</v>
      </c>
      <c r="Q1193" t="s">
        <v>30</v>
      </c>
      <c r="R1193" t="s">
        <v>21</v>
      </c>
      <c r="S1193" t="s">
        <v>2557</v>
      </c>
      <c r="T1193" t="s">
        <v>21</v>
      </c>
      <c r="U1193" t="s">
        <v>36</v>
      </c>
      <c r="V1193">
        <v>4.6166666666666663</v>
      </c>
      <c r="W1193" t="s">
        <v>2594</v>
      </c>
      <c r="X1193">
        <v>11</v>
      </c>
    </row>
    <row r="1194" spans="1:24">
      <c r="A1194" t="s">
        <v>3332</v>
      </c>
      <c r="B1194" t="s">
        <v>151</v>
      </c>
      <c r="C1194" t="s">
        <v>72</v>
      </c>
      <c r="D1194" t="s">
        <v>19</v>
      </c>
      <c r="E1194" t="s">
        <v>20</v>
      </c>
      <c r="F1194" t="s">
        <v>21</v>
      </c>
      <c r="G1194">
        <v>6839</v>
      </c>
      <c r="H1194" t="s">
        <v>35</v>
      </c>
      <c r="I1194" t="s">
        <v>21</v>
      </c>
      <c r="J1194" t="s">
        <v>23</v>
      </c>
      <c r="K1194" t="s">
        <v>24</v>
      </c>
      <c r="L1194" t="s">
        <v>124</v>
      </c>
      <c r="M1194" t="s">
        <v>340</v>
      </c>
      <c r="N1194" t="s">
        <v>27</v>
      </c>
      <c r="O1194" t="s">
        <v>28</v>
      </c>
      <c r="P1194" t="s">
        <v>29</v>
      </c>
      <c r="Q1194" t="s">
        <v>30</v>
      </c>
      <c r="R1194" t="s">
        <v>21</v>
      </c>
      <c r="S1194" t="s">
        <v>2589</v>
      </c>
      <c r="T1194" t="s">
        <v>21</v>
      </c>
      <c r="U1194" t="s">
        <v>36</v>
      </c>
      <c r="V1194">
        <v>1.2833333333333334</v>
      </c>
      <c r="W1194" t="s">
        <v>2594</v>
      </c>
      <c r="X1194">
        <v>11</v>
      </c>
    </row>
    <row r="1195" spans="1:24">
      <c r="A1195" t="s">
        <v>1864</v>
      </c>
      <c r="B1195" t="s">
        <v>140</v>
      </c>
      <c r="C1195" t="s">
        <v>72</v>
      </c>
      <c r="D1195" t="s">
        <v>19</v>
      </c>
      <c r="E1195" t="s">
        <v>33</v>
      </c>
      <c r="F1195" t="s">
        <v>21</v>
      </c>
      <c r="G1195">
        <v>0</v>
      </c>
      <c r="H1195" t="s">
        <v>21</v>
      </c>
      <c r="I1195" t="s">
        <v>21</v>
      </c>
      <c r="J1195" t="s">
        <v>23</v>
      </c>
      <c r="K1195" t="s">
        <v>24</v>
      </c>
      <c r="L1195" t="s">
        <v>124</v>
      </c>
      <c r="M1195" t="s">
        <v>764</v>
      </c>
      <c r="N1195" t="s">
        <v>27</v>
      </c>
      <c r="O1195" t="s">
        <v>28</v>
      </c>
      <c r="P1195" t="s">
        <v>29</v>
      </c>
      <c r="Q1195" t="s">
        <v>30</v>
      </c>
      <c r="R1195" t="s">
        <v>21</v>
      </c>
      <c r="S1195" t="s">
        <v>2589</v>
      </c>
      <c r="T1195" t="s">
        <v>21</v>
      </c>
      <c r="U1195" t="s">
        <v>36</v>
      </c>
      <c r="V1195">
        <v>5.6</v>
      </c>
      <c r="W1195" t="s">
        <v>2593</v>
      </c>
      <c r="X1195">
        <v>11</v>
      </c>
    </row>
    <row r="1196" spans="1:24">
      <c r="A1196" t="s">
        <v>3333</v>
      </c>
      <c r="B1196" t="s">
        <v>128</v>
      </c>
      <c r="C1196" t="s">
        <v>56</v>
      </c>
      <c r="D1196" t="s">
        <v>19</v>
      </c>
      <c r="E1196" t="s">
        <v>33</v>
      </c>
      <c r="F1196" t="s">
        <v>21</v>
      </c>
      <c r="G1196">
        <v>16178</v>
      </c>
      <c r="H1196" t="s">
        <v>35</v>
      </c>
      <c r="I1196" t="s">
        <v>21</v>
      </c>
      <c r="J1196" t="s">
        <v>23</v>
      </c>
      <c r="K1196" t="s">
        <v>152</v>
      </c>
      <c r="L1196" t="s">
        <v>124</v>
      </c>
      <c r="M1196" t="s">
        <v>250</v>
      </c>
      <c r="N1196" t="s">
        <v>27</v>
      </c>
      <c r="O1196" t="s">
        <v>28</v>
      </c>
      <c r="P1196" t="s">
        <v>29</v>
      </c>
      <c r="Q1196" t="s">
        <v>30</v>
      </c>
      <c r="R1196" t="s">
        <v>21</v>
      </c>
      <c r="S1196" t="s">
        <v>2557</v>
      </c>
      <c r="T1196" t="s">
        <v>21</v>
      </c>
      <c r="U1196" t="s">
        <v>36</v>
      </c>
      <c r="V1196">
        <v>4.95</v>
      </c>
      <c r="W1196" t="s">
        <v>2594</v>
      </c>
      <c r="X1196">
        <v>11</v>
      </c>
    </row>
    <row r="1197" spans="1:24">
      <c r="A1197" t="s">
        <v>3334</v>
      </c>
      <c r="B1197" t="s">
        <v>126</v>
      </c>
      <c r="C1197" t="s">
        <v>56</v>
      </c>
      <c r="D1197" t="s">
        <v>19</v>
      </c>
      <c r="E1197" t="s">
        <v>33</v>
      </c>
      <c r="F1197" t="s">
        <v>21</v>
      </c>
      <c r="G1197">
        <v>179</v>
      </c>
      <c r="H1197" t="s">
        <v>35</v>
      </c>
      <c r="I1197" t="s">
        <v>21</v>
      </c>
      <c r="J1197" t="s">
        <v>23</v>
      </c>
      <c r="K1197" t="s">
        <v>82</v>
      </c>
      <c r="L1197" t="s">
        <v>124</v>
      </c>
      <c r="M1197" t="s">
        <v>125</v>
      </c>
      <c r="N1197" t="s">
        <v>27</v>
      </c>
      <c r="O1197" t="s">
        <v>28</v>
      </c>
      <c r="P1197" t="s">
        <v>29</v>
      </c>
      <c r="Q1197" t="s">
        <v>30</v>
      </c>
      <c r="R1197" t="s">
        <v>21</v>
      </c>
      <c r="S1197" t="s">
        <v>2557</v>
      </c>
      <c r="T1197" t="s">
        <v>21</v>
      </c>
      <c r="U1197" t="s">
        <v>36</v>
      </c>
      <c r="V1197">
        <v>1.6</v>
      </c>
      <c r="W1197" t="s">
        <v>2594</v>
      </c>
      <c r="X1197">
        <v>11</v>
      </c>
    </row>
    <row r="1198" spans="1:24">
      <c r="A1198" t="s">
        <v>3335</v>
      </c>
      <c r="B1198" t="s">
        <v>665</v>
      </c>
      <c r="C1198" t="s">
        <v>144</v>
      </c>
      <c r="D1198" t="s">
        <v>19</v>
      </c>
      <c r="E1198" t="s">
        <v>33</v>
      </c>
      <c r="F1198" t="s">
        <v>21</v>
      </c>
      <c r="G1198">
        <v>4130</v>
      </c>
      <c r="H1198" t="s">
        <v>21</v>
      </c>
      <c r="I1198" t="s">
        <v>21</v>
      </c>
      <c r="J1198" t="s">
        <v>23</v>
      </c>
      <c r="K1198" t="s">
        <v>130</v>
      </c>
      <c r="L1198" t="s">
        <v>124</v>
      </c>
      <c r="M1198" t="s">
        <v>301</v>
      </c>
      <c r="N1198" t="s">
        <v>27</v>
      </c>
      <c r="O1198" t="s">
        <v>28</v>
      </c>
      <c r="P1198" t="s">
        <v>29</v>
      </c>
      <c r="Q1198" t="s">
        <v>30</v>
      </c>
      <c r="R1198" t="s">
        <v>21</v>
      </c>
      <c r="S1198" t="s">
        <v>2559</v>
      </c>
      <c r="T1198" t="s">
        <v>21</v>
      </c>
      <c r="U1198" t="s">
        <v>36</v>
      </c>
      <c r="V1198">
        <v>7.1166666666666663</v>
      </c>
      <c r="W1198" t="s">
        <v>2593</v>
      </c>
      <c r="X1198">
        <v>11</v>
      </c>
    </row>
    <row r="1199" spans="1:24">
      <c r="A1199" t="s">
        <v>3336</v>
      </c>
      <c r="B1199" t="s">
        <v>97</v>
      </c>
      <c r="C1199" t="s">
        <v>18</v>
      </c>
      <c r="D1199" t="s">
        <v>19</v>
      </c>
      <c r="E1199" t="s">
        <v>33</v>
      </c>
      <c r="F1199" t="s">
        <v>21</v>
      </c>
      <c r="G1199">
        <v>24</v>
      </c>
      <c r="H1199" t="s">
        <v>35</v>
      </c>
      <c r="I1199" t="s">
        <v>21</v>
      </c>
      <c r="J1199" t="s">
        <v>23</v>
      </c>
      <c r="K1199" t="s">
        <v>24</v>
      </c>
      <c r="L1199" t="s">
        <v>124</v>
      </c>
      <c r="M1199" t="s">
        <v>894</v>
      </c>
      <c r="N1199" t="s">
        <v>27</v>
      </c>
      <c r="O1199" t="s">
        <v>28</v>
      </c>
      <c r="P1199" t="s">
        <v>29</v>
      </c>
      <c r="Q1199" t="s">
        <v>30</v>
      </c>
      <c r="R1199" t="s">
        <v>21</v>
      </c>
      <c r="S1199" t="s">
        <v>2557</v>
      </c>
      <c r="T1199" t="s">
        <v>21</v>
      </c>
      <c r="U1199" t="s">
        <v>36</v>
      </c>
      <c r="V1199">
        <v>10.516666666666667</v>
      </c>
      <c r="W1199" t="s">
        <v>2594</v>
      </c>
      <c r="X1199">
        <v>11</v>
      </c>
    </row>
    <row r="1200" spans="1:24">
      <c r="A1200" t="s">
        <v>2449</v>
      </c>
      <c r="B1200" t="s">
        <v>106</v>
      </c>
      <c r="C1200" t="s">
        <v>32</v>
      </c>
      <c r="D1200" t="s">
        <v>19</v>
      </c>
      <c r="E1200" t="s">
        <v>33</v>
      </c>
      <c r="F1200" t="s">
        <v>21</v>
      </c>
      <c r="G1200">
        <v>22196</v>
      </c>
      <c r="H1200" t="s">
        <v>35</v>
      </c>
      <c r="I1200" t="s">
        <v>21</v>
      </c>
      <c r="J1200" t="s">
        <v>23</v>
      </c>
      <c r="K1200" t="s">
        <v>152</v>
      </c>
      <c r="L1200" t="s">
        <v>124</v>
      </c>
      <c r="M1200" t="s">
        <v>105</v>
      </c>
      <c r="N1200" t="s">
        <v>27</v>
      </c>
      <c r="O1200" t="s">
        <v>28</v>
      </c>
      <c r="P1200" t="s">
        <v>29</v>
      </c>
      <c r="Q1200" t="s">
        <v>30</v>
      </c>
      <c r="R1200" t="s">
        <v>21</v>
      </c>
      <c r="S1200" t="s">
        <v>2589</v>
      </c>
      <c r="T1200" t="s">
        <v>21</v>
      </c>
      <c r="U1200" t="s">
        <v>36</v>
      </c>
      <c r="V1200">
        <v>3.15</v>
      </c>
      <c r="W1200" t="s">
        <v>2594</v>
      </c>
      <c r="X1200">
        <v>11</v>
      </c>
    </row>
    <row r="1201" spans="1:24">
      <c r="A1201" t="s">
        <v>3337</v>
      </c>
      <c r="B1201" t="s">
        <v>162</v>
      </c>
      <c r="C1201" t="s">
        <v>135</v>
      </c>
      <c r="D1201" t="s">
        <v>19</v>
      </c>
      <c r="E1201" t="s">
        <v>20</v>
      </c>
      <c r="F1201" t="s">
        <v>21</v>
      </c>
      <c r="G1201">
        <v>249</v>
      </c>
      <c r="H1201" t="s">
        <v>35</v>
      </c>
      <c r="I1201" t="s">
        <v>21</v>
      </c>
      <c r="J1201" t="s">
        <v>23</v>
      </c>
      <c r="K1201" t="s">
        <v>152</v>
      </c>
      <c r="L1201" t="s">
        <v>124</v>
      </c>
      <c r="M1201" t="s">
        <v>935</v>
      </c>
      <c r="N1201" t="s">
        <v>27</v>
      </c>
      <c r="O1201" t="s">
        <v>28</v>
      </c>
      <c r="P1201" t="s">
        <v>29</v>
      </c>
      <c r="Q1201" t="s">
        <v>30</v>
      </c>
      <c r="R1201" t="s">
        <v>21</v>
      </c>
      <c r="S1201" t="s">
        <v>2589</v>
      </c>
      <c r="T1201" t="s">
        <v>21</v>
      </c>
      <c r="U1201" t="s">
        <v>36</v>
      </c>
      <c r="V1201">
        <v>7.5</v>
      </c>
      <c r="W1201" t="s">
        <v>2594</v>
      </c>
      <c r="X1201">
        <v>11</v>
      </c>
    </row>
    <row r="1202" spans="1:24">
      <c r="A1202" t="s">
        <v>3338</v>
      </c>
      <c r="B1202" t="s">
        <v>97</v>
      </c>
      <c r="C1202" t="s">
        <v>72</v>
      </c>
      <c r="D1202" t="s">
        <v>19</v>
      </c>
      <c r="E1202" t="s">
        <v>33</v>
      </c>
      <c r="F1202" t="s">
        <v>21</v>
      </c>
      <c r="G1202">
        <v>3706</v>
      </c>
      <c r="H1202" t="s">
        <v>35</v>
      </c>
      <c r="I1202" t="s">
        <v>21</v>
      </c>
      <c r="J1202" t="s">
        <v>23</v>
      </c>
      <c r="K1202" t="s">
        <v>85</v>
      </c>
      <c r="L1202" t="s">
        <v>124</v>
      </c>
      <c r="M1202" t="s">
        <v>1353</v>
      </c>
      <c r="N1202" t="s">
        <v>27</v>
      </c>
      <c r="O1202" t="s">
        <v>28</v>
      </c>
      <c r="P1202" t="s">
        <v>29</v>
      </c>
      <c r="Q1202" t="s">
        <v>30</v>
      </c>
      <c r="R1202" t="s">
        <v>21</v>
      </c>
      <c r="S1202" t="s">
        <v>2557</v>
      </c>
      <c r="T1202" t="s">
        <v>21</v>
      </c>
      <c r="U1202" t="s">
        <v>36</v>
      </c>
      <c r="V1202">
        <v>2.15</v>
      </c>
      <c r="W1202" t="s">
        <v>2594</v>
      </c>
      <c r="X1202">
        <v>11</v>
      </c>
    </row>
    <row r="1203" spans="1:24">
      <c r="A1203" t="s">
        <v>3339</v>
      </c>
      <c r="B1203" t="s">
        <v>162</v>
      </c>
      <c r="C1203" t="s">
        <v>87</v>
      </c>
      <c r="D1203" t="s">
        <v>19</v>
      </c>
      <c r="E1203" t="s">
        <v>33</v>
      </c>
      <c r="F1203" t="s">
        <v>21</v>
      </c>
      <c r="G1203">
        <v>14440</v>
      </c>
      <c r="H1203" t="s">
        <v>35</v>
      </c>
      <c r="I1203" t="s">
        <v>21</v>
      </c>
      <c r="J1203" t="s">
        <v>23</v>
      </c>
      <c r="K1203" t="s">
        <v>152</v>
      </c>
      <c r="L1203" t="s">
        <v>124</v>
      </c>
      <c r="M1203" t="s">
        <v>259</v>
      </c>
      <c r="N1203" t="s">
        <v>27</v>
      </c>
      <c r="O1203" t="s">
        <v>28</v>
      </c>
      <c r="P1203" t="s">
        <v>29</v>
      </c>
      <c r="Q1203" t="s">
        <v>30</v>
      </c>
      <c r="R1203" t="s">
        <v>21</v>
      </c>
      <c r="S1203" t="s">
        <v>2589</v>
      </c>
      <c r="T1203" t="s">
        <v>21</v>
      </c>
      <c r="U1203" t="s">
        <v>36</v>
      </c>
      <c r="V1203">
        <v>1</v>
      </c>
      <c r="W1203" t="s">
        <v>2594</v>
      </c>
      <c r="X1203">
        <v>11</v>
      </c>
    </row>
    <row r="1204" spans="1:24">
      <c r="A1204" t="s">
        <v>3340</v>
      </c>
      <c r="B1204" t="s">
        <v>110</v>
      </c>
      <c r="C1204" t="s">
        <v>77</v>
      </c>
      <c r="D1204" t="s">
        <v>19</v>
      </c>
      <c r="E1204" t="s">
        <v>45</v>
      </c>
      <c r="F1204" t="s">
        <v>21</v>
      </c>
      <c r="G1204">
        <v>7944</v>
      </c>
      <c r="H1204" t="s">
        <v>21</v>
      </c>
      <c r="I1204" t="s">
        <v>21</v>
      </c>
      <c r="J1204" t="s">
        <v>23</v>
      </c>
      <c r="K1204" t="s">
        <v>152</v>
      </c>
      <c r="L1204" t="s">
        <v>124</v>
      </c>
      <c r="M1204" t="s">
        <v>366</v>
      </c>
      <c r="N1204" t="s">
        <v>27</v>
      </c>
      <c r="O1204" t="s">
        <v>28</v>
      </c>
      <c r="P1204" t="s">
        <v>29</v>
      </c>
      <c r="Q1204" t="s">
        <v>30</v>
      </c>
      <c r="R1204" t="s">
        <v>21</v>
      </c>
      <c r="S1204" t="s">
        <v>2557</v>
      </c>
      <c r="T1204" t="s">
        <v>21</v>
      </c>
      <c r="U1204" t="s">
        <v>36</v>
      </c>
      <c r="V1204">
        <v>1.7</v>
      </c>
      <c r="W1204" t="s">
        <v>2593</v>
      </c>
      <c r="X1204">
        <v>11</v>
      </c>
    </row>
    <row r="1205" spans="1:24">
      <c r="A1205" t="s">
        <v>3341</v>
      </c>
      <c r="B1205" t="s">
        <v>209</v>
      </c>
      <c r="C1205" t="s">
        <v>72</v>
      </c>
      <c r="D1205" t="s">
        <v>19</v>
      </c>
      <c r="E1205" t="s">
        <v>33</v>
      </c>
      <c r="F1205" t="s">
        <v>21</v>
      </c>
      <c r="G1205">
        <v>17</v>
      </c>
      <c r="H1205" t="s">
        <v>35</v>
      </c>
      <c r="I1205" t="s">
        <v>35</v>
      </c>
      <c r="J1205" t="s">
        <v>23</v>
      </c>
      <c r="K1205" t="s">
        <v>82</v>
      </c>
      <c r="L1205" t="s">
        <v>124</v>
      </c>
      <c r="M1205" t="s">
        <v>158</v>
      </c>
      <c r="N1205" t="s">
        <v>27</v>
      </c>
      <c r="O1205" t="s">
        <v>28</v>
      </c>
      <c r="P1205" t="s">
        <v>29</v>
      </c>
      <c r="Q1205" t="s">
        <v>30</v>
      </c>
      <c r="R1205" t="s">
        <v>21</v>
      </c>
      <c r="S1205" t="s">
        <v>2589</v>
      </c>
      <c r="T1205" t="s">
        <v>21</v>
      </c>
      <c r="U1205" t="s">
        <v>36</v>
      </c>
      <c r="V1205">
        <v>1.35</v>
      </c>
      <c r="W1205" t="s">
        <v>2592</v>
      </c>
      <c r="X1205">
        <v>11</v>
      </c>
    </row>
    <row r="1206" spans="1:24">
      <c r="A1206" t="s">
        <v>3342</v>
      </c>
      <c r="B1206" t="s">
        <v>310</v>
      </c>
      <c r="C1206" t="s">
        <v>43</v>
      </c>
      <c r="D1206" t="s">
        <v>19</v>
      </c>
      <c r="E1206" t="s">
        <v>45</v>
      </c>
      <c r="F1206" t="s">
        <v>21</v>
      </c>
      <c r="G1206">
        <v>1831</v>
      </c>
      <c r="H1206" t="s">
        <v>21</v>
      </c>
      <c r="I1206" t="s">
        <v>21</v>
      </c>
      <c r="J1206" t="s">
        <v>23</v>
      </c>
      <c r="K1206" t="s">
        <v>82</v>
      </c>
      <c r="L1206" t="s">
        <v>124</v>
      </c>
      <c r="M1206" t="s">
        <v>1754</v>
      </c>
      <c r="N1206" t="s">
        <v>27</v>
      </c>
      <c r="O1206" t="s">
        <v>28</v>
      </c>
      <c r="P1206" t="s">
        <v>29</v>
      </c>
      <c r="Q1206" t="s">
        <v>30</v>
      </c>
      <c r="R1206" t="s">
        <v>21</v>
      </c>
      <c r="S1206" t="s">
        <v>2589</v>
      </c>
      <c r="T1206" t="s">
        <v>21</v>
      </c>
      <c r="U1206" t="s">
        <v>36</v>
      </c>
      <c r="V1206">
        <v>25.516666666666666</v>
      </c>
      <c r="W1206" t="s">
        <v>2593</v>
      </c>
      <c r="X1206">
        <v>11</v>
      </c>
    </row>
    <row r="1207" spans="1:24">
      <c r="A1207" t="s">
        <v>3343</v>
      </c>
      <c r="B1207" t="s">
        <v>310</v>
      </c>
      <c r="C1207" t="s">
        <v>144</v>
      </c>
      <c r="D1207" t="s">
        <v>19</v>
      </c>
      <c r="E1207" t="s">
        <v>33</v>
      </c>
      <c r="F1207" t="s">
        <v>21</v>
      </c>
      <c r="G1207">
        <v>14412</v>
      </c>
      <c r="H1207" t="s">
        <v>21</v>
      </c>
      <c r="I1207" t="s">
        <v>21</v>
      </c>
      <c r="J1207" t="s">
        <v>23</v>
      </c>
      <c r="K1207" t="s">
        <v>123</v>
      </c>
      <c r="L1207" t="s">
        <v>124</v>
      </c>
      <c r="M1207" t="s">
        <v>250</v>
      </c>
      <c r="N1207" t="s">
        <v>27</v>
      </c>
      <c r="O1207" t="s">
        <v>28</v>
      </c>
      <c r="P1207" t="s">
        <v>29</v>
      </c>
      <c r="Q1207" t="s">
        <v>30</v>
      </c>
      <c r="R1207" t="s">
        <v>21</v>
      </c>
      <c r="S1207" t="s">
        <v>2589</v>
      </c>
      <c r="T1207" t="s">
        <v>21</v>
      </c>
      <c r="U1207" t="s">
        <v>36</v>
      </c>
      <c r="V1207">
        <v>4.95</v>
      </c>
      <c r="W1207" t="s">
        <v>2593</v>
      </c>
      <c r="X1207">
        <v>11</v>
      </c>
    </row>
    <row r="1208" spans="1:24">
      <c r="A1208" t="s">
        <v>3344</v>
      </c>
      <c r="B1208" t="s">
        <v>97</v>
      </c>
      <c r="C1208" t="s">
        <v>43</v>
      </c>
      <c r="D1208" t="s">
        <v>19</v>
      </c>
      <c r="E1208" t="s">
        <v>45</v>
      </c>
      <c r="F1208" t="s">
        <v>21</v>
      </c>
      <c r="G1208">
        <v>271</v>
      </c>
      <c r="H1208" t="s">
        <v>21</v>
      </c>
      <c r="I1208" t="s">
        <v>21</v>
      </c>
      <c r="J1208" t="s">
        <v>23</v>
      </c>
      <c r="K1208" t="s">
        <v>123</v>
      </c>
      <c r="L1208" t="s">
        <v>124</v>
      </c>
      <c r="M1208" t="s">
        <v>101</v>
      </c>
      <c r="N1208" t="s">
        <v>27</v>
      </c>
      <c r="O1208" t="s">
        <v>28</v>
      </c>
      <c r="P1208" t="s">
        <v>29</v>
      </c>
      <c r="Q1208" t="s">
        <v>30</v>
      </c>
      <c r="R1208" t="s">
        <v>21</v>
      </c>
      <c r="S1208" t="s">
        <v>2557</v>
      </c>
      <c r="T1208" t="s">
        <v>21</v>
      </c>
      <c r="U1208" t="s">
        <v>36</v>
      </c>
      <c r="V1208">
        <v>1.4833333333333334</v>
      </c>
      <c r="W1208" t="s">
        <v>2593</v>
      </c>
      <c r="X1208">
        <v>11</v>
      </c>
    </row>
    <row r="1209" spans="1:24">
      <c r="A1209" t="s">
        <v>3345</v>
      </c>
      <c r="B1209" t="s">
        <v>209</v>
      </c>
      <c r="C1209" t="s">
        <v>43</v>
      </c>
      <c r="D1209" t="s">
        <v>19</v>
      </c>
      <c r="E1209" t="s">
        <v>45</v>
      </c>
      <c r="F1209" t="s">
        <v>21</v>
      </c>
      <c r="G1209">
        <v>5057</v>
      </c>
      <c r="H1209" t="s">
        <v>21</v>
      </c>
      <c r="I1209" t="s">
        <v>35</v>
      </c>
      <c r="J1209" t="s">
        <v>23</v>
      </c>
      <c r="K1209" t="s">
        <v>24</v>
      </c>
      <c r="L1209" t="s">
        <v>124</v>
      </c>
      <c r="M1209" t="s">
        <v>110</v>
      </c>
      <c r="N1209" t="s">
        <v>27</v>
      </c>
      <c r="O1209" t="s">
        <v>28</v>
      </c>
      <c r="P1209" t="s">
        <v>29</v>
      </c>
      <c r="Q1209" t="s">
        <v>30</v>
      </c>
      <c r="R1209" t="s">
        <v>21</v>
      </c>
      <c r="S1209" t="s">
        <v>2589</v>
      </c>
      <c r="T1209" t="s">
        <v>21</v>
      </c>
      <c r="U1209" t="s">
        <v>36</v>
      </c>
      <c r="V1209">
        <v>0.6166666666666667</v>
      </c>
      <c r="W1209" t="s">
        <v>2595</v>
      </c>
      <c r="X1209">
        <v>11</v>
      </c>
    </row>
    <row r="1210" spans="1:24">
      <c r="A1210" t="s">
        <v>3346</v>
      </c>
      <c r="B1210" t="s">
        <v>186</v>
      </c>
      <c r="C1210" t="s">
        <v>43</v>
      </c>
      <c r="D1210" t="s">
        <v>19</v>
      </c>
      <c r="E1210" t="s">
        <v>45</v>
      </c>
      <c r="F1210" t="s">
        <v>21</v>
      </c>
      <c r="G1210">
        <v>997</v>
      </c>
      <c r="H1210" t="s">
        <v>35</v>
      </c>
      <c r="I1210" t="s">
        <v>35</v>
      </c>
      <c r="J1210" t="s">
        <v>23</v>
      </c>
      <c r="K1210" t="s">
        <v>152</v>
      </c>
      <c r="L1210" t="s">
        <v>124</v>
      </c>
      <c r="M1210" t="s">
        <v>158</v>
      </c>
      <c r="N1210" t="s">
        <v>27</v>
      </c>
      <c r="O1210" t="s">
        <v>28</v>
      </c>
      <c r="P1210" t="s">
        <v>29</v>
      </c>
      <c r="Q1210" t="s">
        <v>30</v>
      </c>
      <c r="R1210" t="s">
        <v>21</v>
      </c>
      <c r="S1210" t="s">
        <v>2557</v>
      </c>
      <c r="T1210" t="s">
        <v>21</v>
      </c>
      <c r="U1210" t="s">
        <v>36</v>
      </c>
      <c r="V1210">
        <v>1.35</v>
      </c>
      <c r="W1210" t="s">
        <v>2592</v>
      </c>
      <c r="X1210">
        <v>11</v>
      </c>
    </row>
    <row r="1211" spans="1:24">
      <c r="A1211" t="s">
        <v>3347</v>
      </c>
      <c r="B1211" t="s">
        <v>202</v>
      </c>
      <c r="C1211" t="s">
        <v>43</v>
      </c>
      <c r="D1211" t="s">
        <v>19</v>
      </c>
      <c r="E1211" t="s">
        <v>45</v>
      </c>
      <c r="F1211" t="s">
        <v>21</v>
      </c>
      <c r="G1211">
        <v>19447</v>
      </c>
      <c r="H1211" t="s">
        <v>35</v>
      </c>
      <c r="I1211" t="s">
        <v>35</v>
      </c>
      <c r="J1211" t="s">
        <v>23</v>
      </c>
      <c r="K1211" t="s">
        <v>152</v>
      </c>
      <c r="L1211" t="s">
        <v>124</v>
      </c>
      <c r="M1211" t="s">
        <v>399</v>
      </c>
      <c r="N1211" t="s">
        <v>27</v>
      </c>
      <c r="O1211" t="s">
        <v>28</v>
      </c>
      <c r="P1211" t="s">
        <v>29</v>
      </c>
      <c r="Q1211" t="s">
        <v>30</v>
      </c>
      <c r="R1211" t="s">
        <v>21</v>
      </c>
      <c r="S1211" t="s">
        <v>2589</v>
      </c>
      <c r="T1211" t="s">
        <v>21</v>
      </c>
      <c r="U1211" t="s">
        <v>36</v>
      </c>
      <c r="V1211">
        <v>2.7666666666666666</v>
      </c>
      <c r="W1211" t="s">
        <v>2592</v>
      </c>
      <c r="X1211">
        <v>11</v>
      </c>
    </row>
    <row r="1212" spans="1:24">
      <c r="A1212" t="s">
        <v>3348</v>
      </c>
      <c r="B1212" t="s">
        <v>80</v>
      </c>
      <c r="C1212" t="s">
        <v>43</v>
      </c>
      <c r="D1212" t="s">
        <v>19</v>
      </c>
      <c r="E1212" t="s">
        <v>45</v>
      </c>
      <c r="F1212" t="s">
        <v>21</v>
      </c>
      <c r="G1212">
        <v>0</v>
      </c>
      <c r="H1212" t="s">
        <v>35</v>
      </c>
      <c r="I1212" t="s">
        <v>21</v>
      </c>
      <c r="J1212" t="s">
        <v>23</v>
      </c>
      <c r="K1212" t="s">
        <v>82</v>
      </c>
      <c r="L1212" t="s">
        <v>124</v>
      </c>
      <c r="M1212" t="s">
        <v>749</v>
      </c>
      <c r="N1212" t="s">
        <v>27</v>
      </c>
      <c r="O1212" t="s">
        <v>28</v>
      </c>
      <c r="P1212" t="s">
        <v>29</v>
      </c>
      <c r="Q1212" t="s">
        <v>30</v>
      </c>
      <c r="R1212" t="s">
        <v>21</v>
      </c>
      <c r="S1212" t="s">
        <v>2557</v>
      </c>
      <c r="T1212" t="s">
        <v>21</v>
      </c>
      <c r="U1212" t="s">
        <v>36</v>
      </c>
      <c r="V1212">
        <v>1.8333333333333333</v>
      </c>
      <c r="W1212" t="s">
        <v>2594</v>
      </c>
      <c r="X1212">
        <v>11</v>
      </c>
    </row>
    <row r="1213" spans="1:24">
      <c r="A1213" t="s">
        <v>290</v>
      </c>
      <c r="B1213" t="s">
        <v>121</v>
      </c>
      <c r="C1213" t="s">
        <v>77</v>
      </c>
      <c r="D1213" t="s">
        <v>19</v>
      </c>
      <c r="E1213" t="s">
        <v>33</v>
      </c>
      <c r="F1213" t="s">
        <v>35</v>
      </c>
      <c r="G1213">
        <v>15</v>
      </c>
      <c r="H1213" t="s">
        <v>35</v>
      </c>
      <c r="I1213" t="s">
        <v>21</v>
      </c>
      <c r="J1213" t="s">
        <v>23</v>
      </c>
      <c r="K1213" t="s">
        <v>349</v>
      </c>
      <c r="L1213" t="s">
        <v>119</v>
      </c>
      <c r="M1213" t="s">
        <v>519</v>
      </c>
      <c r="N1213" t="s">
        <v>27</v>
      </c>
      <c r="O1213" t="s">
        <v>28</v>
      </c>
      <c r="P1213" t="s">
        <v>29</v>
      </c>
      <c r="Q1213" t="s">
        <v>30</v>
      </c>
      <c r="R1213" t="s">
        <v>21</v>
      </c>
      <c r="S1213" t="s">
        <v>2557</v>
      </c>
      <c r="T1213" t="s">
        <v>21</v>
      </c>
      <c r="U1213" t="s">
        <v>118</v>
      </c>
      <c r="V1213">
        <v>2.0166666666666666</v>
      </c>
      <c r="W1213" t="s">
        <v>2594</v>
      </c>
      <c r="X1213">
        <v>7</v>
      </c>
    </row>
    <row r="1214" spans="1:24">
      <c r="A1214" t="s">
        <v>559</v>
      </c>
      <c r="B1214" t="s">
        <v>76</v>
      </c>
      <c r="C1214" t="s">
        <v>56</v>
      </c>
      <c r="D1214" t="s">
        <v>19</v>
      </c>
      <c r="E1214" t="s">
        <v>33</v>
      </c>
      <c r="F1214" t="s">
        <v>35</v>
      </c>
      <c r="G1214">
        <v>720</v>
      </c>
      <c r="H1214" t="s">
        <v>21</v>
      </c>
      <c r="I1214" t="s">
        <v>35</v>
      </c>
      <c r="J1214" t="s">
        <v>23</v>
      </c>
      <c r="K1214" t="s">
        <v>336</v>
      </c>
      <c r="L1214" t="s">
        <v>119</v>
      </c>
      <c r="M1214" t="s">
        <v>800</v>
      </c>
      <c r="N1214" t="s">
        <v>27</v>
      </c>
      <c r="O1214" t="s">
        <v>28</v>
      </c>
      <c r="P1214" t="s">
        <v>29</v>
      </c>
      <c r="Q1214" t="s">
        <v>30</v>
      </c>
      <c r="R1214" t="s">
        <v>35</v>
      </c>
      <c r="S1214" t="s">
        <v>2557</v>
      </c>
      <c r="T1214" t="s">
        <v>21</v>
      </c>
      <c r="U1214" t="s">
        <v>118</v>
      </c>
      <c r="V1214">
        <v>10.85</v>
      </c>
      <c r="W1214" t="s">
        <v>2595</v>
      </c>
      <c r="X1214">
        <v>7</v>
      </c>
    </row>
    <row r="1215" spans="1:24">
      <c r="A1215" t="s">
        <v>3349</v>
      </c>
      <c r="B1215" t="s">
        <v>230</v>
      </c>
      <c r="C1215" t="s">
        <v>66</v>
      </c>
      <c r="D1215" t="s">
        <v>19</v>
      </c>
      <c r="E1215" t="s">
        <v>33</v>
      </c>
      <c r="F1215" t="s">
        <v>35</v>
      </c>
      <c r="G1215">
        <v>34</v>
      </c>
      <c r="H1215" t="s">
        <v>21</v>
      </c>
      <c r="I1215" t="s">
        <v>35</v>
      </c>
      <c r="J1215" t="s">
        <v>23</v>
      </c>
      <c r="K1215" t="s">
        <v>118</v>
      </c>
      <c r="L1215" t="s">
        <v>119</v>
      </c>
      <c r="M1215" t="s">
        <v>689</v>
      </c>
      <c r="N1215" t="s">
        <v>27</v>
      </c>
      <c r="O1215" t="s">
        <v>28</v>
      </c>
      <c r="P1215" t="s">
        <v>29</v>
      </c>
      <c r="Q1215" t="s">
        <v>30</v>
      </c>
      <c r="R1215" t="s">
        <v>21</v>
      </c>
      <c r="S1215" t="s">
        <v>2589</v>
      </c>
      <c r="T1215" t="s">
        <v>21</v>
      </c>
      <c r="U1215" t="s">
        <v>118</v>
      </c>
      <c r="V1215">
        <v>3.3333333333333335</v>
      </c>
      <c r="W1215" t="s">
        <v>2595</v>
      </c>
      <c r="X1215">
        <v>7</v>
      </c>
    </row>
    <row r="1216" spans="1:24">
      <c r="A1216" t="s">
        <v>1681</v>
      </c>
      <c r="B1216" t="s">
        <v>31</v>
      </c>
      <c r="C1216" t="s">
        <v>56</v>
      </c>
      <c r="D1216" t="s">
        <v>19</v>
      </c>
      <c r="E1216" t="s">
        <v>33</v>
      </c>
      <c r="F1216" t="s">
        <v>21</v>
      </c>
      <c r="G1216">
        <v>661</v>
      </c>
      <c r="H1216" t="s">
        <v>35</v>
      </c>
      <c r="I1216" t="s">
        <v>21</v>
      </c>
      <c r="J1216" t="s">
        <v>23</v>
      </c>
      <c r="K1216" t="s">
        <v>123</v>
      </c>
      <c r="L1216" t="s">
        <v>119</v>
      </c>
      <c r="M1216" t="s">
        <v>1143</v>
      </c>
      <c r="N1216" t="s">
        <v>27</v>
      </c>
      <c r="O1216" t="s">
        <v>28</v>
      </c>
      <c r="P1216" t="s">
        <v>29</v>
      </c>
      <c r="Q1216" t="s">
        <v>30</v>
      </c>
      <c r="R1216" t="s">
        <v>35</v>
      </c>
      <c r="S1216" t="s">
        <v>2557</v>
      </c>
      <c r="T1216" t="s">
        <v>21</v>
      </c>
      <c r="U1216" t="s">
        <v>118</v>
      </c>
      <c r="V1216">
        <v>16.133333333333333</v>
      </c>
      <c r="W1216" t="s">
        <v>2594</v>
      </c>
      <c r="X1216">
        <v>7</v>
      </c>
    </row>
    <row r="1217" spans="1:24">
      <c r="A1217" t="s">
        <v>2503</v>
      </c>
      <c r="B1217" t="s">
        <v>216</v>
      </c>
      <c r="C1217" t="s">
        <v>72</v>
      </c>
      <c r="D1217" t="s">
        <v>19</v>
      </c>
      <c r="E1217" t="s">
        <v>33</v>
      </c>
      <c r="F1217" t="s">
        <v>21</v>
      </c>
      <c r="G1217">
        <v>-315</v>
      </c>
      <c r="H1217" t="s">
        <v>21</v>
      </c>
      <c r="I1217" t="s">
        <v>35</v>
      </c>
      <c r="J1217" t="s">
        <v>23</v>
      </c>
      <c r="K1217" t="s">
        <v>349</v>
      </c>
      <c r="L1217" t="s">
        <v>119</v>
      </c>
      <c r="M1217" t="s">
        <v>2331</v>
      </c>
      <c r="N1217" t="s">
        <v>27</v>
      </c>
      <c r="O1217" t="s">
        <v>28</v>
      </c>
      <c r="P1217" t="s">
        <v>29</v>
      </c>
      <c r="Q1217" t="s">
        <v>30</v>
      </c>
      <c r="R1217" t="s">
        <v>35</v>
      </c>
      <c r="S1217" t="s">
        <v>2589</v>
      </c>
      <c r="T1217" t="s">
        <v>21</v>
      </c>
      <c r="U1217" t="s">
        <v>118</v>
      </c>
      <c r="V1217">
        <v>33.81666666666667</v>
      </c>
      <c r="W1217" t="s">
        <v>2595</v>
      </c>
      <c r="X1217">
        <v>7</v>
      </c>
    </row>
    <row r="1218" spans="1:24">
      <c r="A1218" t="s">
        <v>3350</v>
      </c>
      <c r="B1218" t="s">
        <v>17</v>
      </c>
      <c r="C1218" t="s">
        <v>72</v>
      </c>
      <c r="D1218" t="s">
        <v>19</v>
      </c>
      <c r="E1218" t="s">
        <v>33</v>
      </c>
      <c r="F1218" t="s">
        <v>21</v>
      </c>
      <c r="G1218">
        <v>-393</v>
      </c>
      <c r="H1218" t="s">
        <v>35</v>
      </c>
      <c r="I1218" t="s">
        <v>35</v>
      </c>
      <c r="J1218" t="s">
        <v>23</v>
      </c>
      <c r="K1218" t="s">
        <v>47</v>
      </c>
      <c r="L1218" t="s">
        <v>119</v>
      </c>
      <c r="M1218" t="s">
        <v>307</v>
      </c>
      <c r="N1218" t="s">
        <v>27</v>
      </c>
      <c r="O1218" t="s">
        <v>28</v>
      </c>
      <c r="P1218" t="s">
        <v>29</v>
      </c>
      <c r="Q1218" t="s">
        <v>30</v>
      </c>
      <c r="R1218" t="s">
        <v>35</v>
      </c>
      <c r="S1218" t="s">
        <v>2557</v>
      </c>
      <c r="T1218" t="s">
        <v>21</v>
      </c>
      <c r="U1218" t="s">
        <v>118</v>
      </c>
      <c r="V1218">
        <v>7.25</v>
      </c>
      <c r="W1218" t="s">
        <v>2592</v>
      </c>
      <c r="X1218">
        <v>7</v>
      </c>
    </row>
    <row r="1219" spans="1:24">
      <c r="A1219" t="s">
        <v>248</v>
      </c>
      <c r="B1219" t="s">
        <v>159</v>
      </c>
      <c r="C1219" t="s">
        <v>87</v>
      </c>
      <c r="D1219" t="s">
        <v>19</v>
      </c>
      <c r="E1219" t="s">
        <v>33</v>
      </c>
      <c r="F1219" t="s">
        <v>21</v>
      </c>
      <c r="G1219">
        <v>1031</v>
      </c>
      <c r="H1219" t="s">
        <v>35</v>
      </c>
      <c r="I1219" t="s">
        <v>21</v>
      </c>
      <c r="J1219" t="s">
        <v>23</v>
      </c>
      <c r="K1219" t="s">
        <v>82</v>
      </c>
      <c r="L1219" t="s">
        <v>119</v>
      </c>
      <c r="M1219" t="s">
        <v>376</v>
      </c>
      <c r="N1219" t="s">
        <v>27</v>
      </c>
      <c r="O1219" t="s">
        <v>28</v>
      </c>
      <c r="P1219" t="s">
        <v>29</v>
      </c>
      <c r="Q1219" t="s">
        <v>30</v>
      </c>
      <c r="R1219" t="s">
        <v>21</v>
      </c>
      <c r="S1219" t="s">
        <v>2557</v>
      </c>
      <c r="T1219" t="s">
        <v>21</v>
      </c>
      <c r="U1219" t="s">
        <v>118</v>
      </c>
      <c r="V1219">
        <v>1.4</v>
      </c>
      <c r="W1219" t="s">
        <v>2594</v>
      </c>
      <c r="X1219">
        <v>7</v>
      </c>
    </row>
    <row r="1220" spans="1:24">
      <c r="A1220" t="s">
        <v>64</v>
      </c>
      <c r="B1220" t="s">
        <v>80</v>
      </c>
      <c r="C1220" t="s">
        <v>87</v>
      </c>
      <c r="D1220" t="s">
        <v>19</v>
      </c>
      <c r="E1220" t="s">
        <v>33</v>
      </c>
      <c r="F1220" t="s">
        <v>21</v>
      </c>
      <c r="G1220">
        <v>-465</v>
      </c>
      <c r="H1220" t="s">
        <v>35</v>
      </c>
      <c r="I1220" t="s">
        <v>35</v>
      </c>
      <c r="J1220" t="s">
        <v>23</v>
      </c>
      <c r="K1220" t="s">
        <v>60</v>
      </c>
      <c r="L1220" t="s">
        <v>119</v>
      </c>
      <c r="M1220" t="s">
        <v>399</v>
      </c>
      <c r="N1220" t="s">
        <v>27</v>
      </c>
      <c r="O1220" t="s">
        <v>28</v>
      </c>
      <c r="P1220" t="s">
        <v>29</v>
      </c>
      <c r="Q1220" t="s">
        <v>30</v>
      </c>
      <c r="R1220" t="s">
        <v>21</v>
      </c>
      <c r="S1220" t="s">
        <v>2557</v>
      </c>
      <c r="T1220" t="s">
        <v>21</v>
      </c>
      <c r="U1220" t="s">
        <v>118</v>
      </c>
      <c r="V1220">
        <v>2.7666666666666666</v>
      </c>
      <c r="W1220" t="s">
        <v>2592</v>
      </c>
      <c r="X1220">
        <v>7</v>
      </c>
    </row>
    <row r="1221" spans="1:24">
      <c r="A1221" t="s">
        <v>315</v>
      </c>
      <c r="B1221" t="s">
        <v>126</v>
      </c>
      <c r="C1221" t="s">
        <v>72</v>
      </c>
      <c r="D1221" t="s">
        <v>19</v>
      </c>
      <c r="E1221" t="s">
        <v>33</v>
      </c>
      <c r="F1221" t="s">
        <v>21</v>
      </c>
      <c r="G1221">
        <v>2030</v>
      </c>
      <c r="H1221" t="s">
        <v>35</v>
      </c>
      <c r="I1221" t="s">
        <v>35</v>
      </c>
      <c r="J1221" t="s">
        <v>23</v>
      </c>
      <c r="K1221" t="s">
        <v>243</v>
      </c>
      <c r="L1221" t="s">
        <v>119</v>
      </c>
      <c r="M1221" t="s">
        <v>256</v>
      </c>
      <c r="N1221" t="s">
        <v>27</v>
      </c>
      <c r="O1221" t="s">
        <v>28</v>
      </c>
      <c r="P1221" t="s">
        <v>29</v>
      </c>
      <c r="Q1221" t="s">
        <v>30</v>
      </c>
      <c r="R1221" t="s">
        <v>21</v>
      </c>
      <c r="S1221" t="s">
        <v>2557</v>
      </c>
      <c r="T1221" t="s">
        <v>21</v>
      </c>
      <c r="U1221" t="s">
        <v>118</v>
      </c>
      <c r="V1221">
        <v>3.2666666666666666</v>
      </c>
      <c r="W1221" t="s">
        <v>2592</v>
      </c>
      <c r="X1221">
        <v>7</v>
      </c>
    </row>
    <row r="1222" spans="1:24">
      <c r="A1222" t="s">
        <v>96</v>
      </c>
      <c r="B1222" t="s">
        <v>216</v>
      </c>
      <c r="C1222" t="s">
        <v>135</v>
      </c>
      <c r="D1222" t="s">
        <v>19</v>
      </c>
      <c r="E1222" t="s">
        <v>33</v>
      </c>
      <c r="F1222" t="s">
        <v>21</v>
      </c>
      <c r="G1222">
        <v>209</v>
      </c>
      <c r="H1222" t="s">
        <v>35</v>
      </c>
      <c r="I1222" t="s">
        <v>35</v>
      </c>
      <c r="J1222" t="s">
        <v>23</v>
      </c>
      <c r="K1222" t="s">
        <v>114</v>
      </c>
      <c r="L1222" t="s">
        <v>119</v>
      </c>
      <c r="M1222" t="s">
        <v>170</v>
      </c>
      <c r="N1222" t="s">
        <v>27</v>
      </c>
      <c r="O1222" t="s">
        <v>28</v>
      </c>
      <c r="P1222" t="s">
        <v>29</v>
      </c>
      <c r="Q1222" t="s">
        <v>30</v>
      </c>
      <c r="R1222" t="s">
        <v>21</v>
      </c>
      <c r="S1222" t="s">
        <v>2589</v>
      </c>
      <c r="T1222" t="s">
        <v>21</v>
      </c>
      <c r="U1222" t="s">
        <v>118</v>
      </c>
      <c r="V1222">
        <v>1.6166666666666667</v>
      </c>
      <c r="W1222" t="s">
        <v>2592</v>
      </c>
      <c r="X1222">
        <v>7</v>
      </c>
    </row>
    <row r="1223" spans="1:24">
      <c r="A1223" t="s">
        <v>327</v>
      </c>
      <c r="B1223" t="s">
        <v>71</v>
      </c>
      <c r="C1223" t="s">
        <v>66</v>
      </c>
      <c r="D1223" t="s">
        <v>19</v>
      </c>
      <c r="E1223" t="s">
        <v>33</v>
      </c>
      <c r="F1223" t="s">
        <v>21</v>
      </c>
      <c r="G1223">
        <v>167</v>
      </c>
      <c r="H1223" t="s">
        <v>35</v>
      </c>
      <c r="I1223" t="s">
        <v>35</v>
      </c>
      <c r="J1223" t="s">
        <v>23</v>
      </c>
      <c r="K1223" t="s">
        <v>82</v>
      </c>
      <c r="L1223" t="s">
        <v>119</v>
      </c>
      <c r="M1223" t="s">
        <v>50</v>
      </c>
      <c r="N1223" t="s">
        <v>27</v>
      </c>
      <c r="O1223" t="s">
        <v>28</v>
      </c>
      <c r="P1223" t="s">
        <v>29</v>
      </c>
      <c r="Q1223" t="s">
        <v>30</v>
      </c>
      <c r="R1223" t="s">
        <v>21</v>
      </c>
      <c r="S1223" t="s">
        <v>2557</v>
      </c>
      <c r="T1223" t="s">
        <v>21</v>
      </c>
      <c r="U1223" t="s">
        <v>118</v>
      </c>
      <c r="V1223">
        <v>5.5</v>
      </c>
      <c r="W1223" t="s">
        <v>2592</v>
      </c>
      <c r="X1223">
        <v>7</v>
      </c>
    </row>
    <row r="1224" spans="1:24">
      <c r="A1224" t="s">
        <v>1464</v>
      </c>
      <c r="B1224" t="s">
        <v>524</v>
      </c>
      <c r="C1224" t="s">
        <v>87</v>
      </c>
      <c r="D1224" t="s">
        <v>19</v>
      </c>
      <c r="E1224" t="s">
        <v>33</v>
      </c>
      <c r="F1224" t="s">
        <v>21</v>
      </c>
      <c r="G1224">
        <v>2</v>
      </c>
      <c r="H1224" t="s">
        <v>21</v>
      </c>
      <c r="I1224" t="s">
        <v>21</v>
      </c>
      <c r="J1224" t="s">
        <v>23</v>
      </c>
      <c r="K1224" t="s">
        <v>349</v>
      </c>
      <c r="L1224" t="s">
        <v>119</v>
      </c>
      <c r="M1224" t="s">
        <v>101</v>
      </c>
      <c r="N1224" t="s">
        <v>27</v>
      </c>
      <c r="O1224" t="s">
        <v>28</v>
      </c>
      <c r="P1224" t="s">
        <v>29</v>
      </c>
      <c r="Q1224" t="s">
        <v>30</v>
      </c>
      <c r="R1224" t="s">
        <v>21</v>
      </c>
      <c r="S1224" t="s">
        <v>2589</v>
      </c>
      <c r="T1224" t="s">
        <v>21</v>
      </c>
      <c r="U1224" t="s">
        <v>118</v>
      </c>
      <c r="V1224">
        <v>1.4833333333333334</v>
      </c>
      <c r="W1224" t="s">
        <v>2593</v>
      </c>
      <c r="X1224">
        <v>7</v>
      </c>
    </row>
    <row r="1225" spans="1:24">
      <c r="A1225" t="s">
        <v>1339</v>
      </c>
      <c r="B1225" t="s">
        <v>121</v>
      </c>
      <c r="C1225" t="s">
        <v>43</v>
      </c>
      <c r="D1225" t="s">
        <v>19</v>
      </c>
      <c r="E1225" t="s">
        <v>45</v>
      </c>
      <c r="F1225" t="s">
        <v>21</v>
      </c>
      <c r="G1225">
        <v>-558</v>
      </c>
      <c r="H1225" t="s">
        <v>35</v>
      </c>
      <c r="I1225" t="s">
        <v>21</v>
      </c>
      <c r="J1225" t="s">
        <v>23</v>
      </c>
      <c r="K1225" t="s">
        <v>152</v>
      </c>
      <c r="L1225" t="s">
        <v>119</v>
      </c>
      <c r="M1225" t="s">
        <v>817</v>
      </c>
      <c r="N1225" t="s">
        <v>27</v>
      </c>
      <c r="O1225" t="s">
        <v>28</v>
      </c>
      <c r="P1225" t="s">
        <v>29</v>
      </c>
      <c r="Q1225" t="s">
        <v>30</v>
      </c>
      <c r="R1225" t="s">
        <v>21</v>
      </c>
      <c r="S1225" t="s">
        <v>2557</v>
      </c>
      <c r="T1225" t="s">
        <v>21</v>
      </c>
      <c r="U1225" t="s">
        <v>118</v>
      </c>
      <c r="V1225">
        <v>8.8833333333333329</v>
      </c>
      <c r="W1225" t="s">
        <v>2594</v>
      </c>
      <c r="X1225">
        <v>7</v>
      </c>
    </row>
    <row r="1226" spans="1:24">
      <c r="A1226" t="s">
        <v>1686</v>
      </c>
      <c r="B1226" t="s">
        <v>71</v>
      </c>
      <c r="C1226" t="s">
        <v>72</v>
      </c>
      <c r="D1226" t="s">
        <v>19</v>
      </c>
      <c r="E1226" t="s">
        <v>33</v>
      </c>
      <c r="F1226" t="s">
        <v>21</v>
      </c>
      <c r="G1226">
        <v>1048</v>
      </c>
      <c r="H1226" t="s">
        <v>21</v>
      </c>
      <c r="I1226" t="s">
        <v>35</v>
      </c>
      <c r="J1226" t="s">
        <v>23</v>
      </c>
      <c r="K1226" t="s">
        <v>152</v>
      </c>
      <c r="L1226" t="s">
        <v>119</v>
      </c>
      <c r="M1226" t="s">
        <v>802</v>
      </c>
      <c r="N1226" t="s">
        <v>27</v>
      </c>
      <c r="O1226" t="s">
        <v>28</v>
      </c>
      <c r="P1226" t="s">
        <v>29</v>
      </c>
      <c r="Q1226" t="s">
        <v>30</v>
      </c>
      <c r="R1226" t="s">
        <v>21</v>
      </c>
      <c r="S1226" t="s">
        <v>2557</v>
      </c>
      <c r="T1226" t="s">
        <v>21</v>
      </c>
      <c r="U1226" t="s">
        <v>118</v>
      </c>
      <c r="V1226">
        <v>6.75</v>
      </c>
      <c r="W1226" t="s">
        <v>2595</v>
      </c>
      <c r="X1226">
        <v>7</v>
      </c>
    </row>
    <row r="1227" spans="1:24">
      <c r="A1227" t="s">
        <v>548</v>
      </c>
      <c r="B1227" t="s">
        <v>126</v>
      </c>
      <c r="C1227" t="s">
        <v>56</v>
      </c>
      <c r="D1227" t="s">
        <v>19</v>
      </c>
      <c r="E1227" t="s">
        <v>20</v>
      </c>
      <c r="F1227" t="s">
        <v>21</v>
      </c>
      <c r="G1227">
        <v>0</v>
      </c>
      <c r="H1227" t="s">
        <v>35</v>
      </c>
      <c r="I1227" t="s">
        <v>21</v>
      </c>
      <c r="J1227" t="s">
        <v>23</v>
      </c>
      <c r="K1227" t="s">
        <v>82</v>
      </c>
      <c r="L1227" t="s">
        <v>119</v>
      </c>
      <c r="M1227" t="s">
        <v>351</v>
      </c>
      <c r="N1227" t="s">
        <v>27</v>
      </c>
      <c r="O1227" t="s">
        <v>28</v>
      </c>
      <c r="P1227" t="s">
        <v>29</v>
      </c>
      <c r="Q1227" t="s">
        <v>30</v>
      </c>
      <c r="R1227" t="s">
        <v>21</v>
      </c>
      <c r="S1227" t="s">
        <v>2557</v>
      </c>
      <c r="T1227" t="s">
        <v>21</v>
      </c>
      <c r="U1227" t="s">
        <v>118</v>
      </c>
      <c r="V1227">
        <v>1.1833333333333333</v>
      </c>
      <c r="W1227" t="s">
        <v>2594</v>
      </c>
      <c r="X1227">
        <v>7</v>
      </c>
    </row>
    <row r="1228" spans="1:24">
      <c r="A1228" t="s">
        <v>1301</v>
      </c>
      <c r="B1228" t="s">
        <v>79</v>
      </c>
      <c r="C1228" t="s">
        <v>144</v>
      </c>
      <c r="D1228" t="s">
        <v>19</v>
      </c>
      <c r="E1228" t="s">
        <v>33</v>
      </c>
      <c r="F1228" t="s">
        <v>21</v>
      </c>
      <c r="G1228">
        <v>374</v>
      </c>
      <c r="H1228" t="s">
        <v>35</v>
      </c>
      <c r="I1228" t="s">
        <v>35</v>
      </c>
      <c r="J1228" t="s">
        <v>23</v>
      </c>
      <c r="K1228" t="s">
        <v>47</v>
      </c>
      <c r="L1228" t="s">
        <v>119</v>
      </c>
      <c r="M1228" t="s">
        <v>348</v>
      </c>
      <c r="N1228" t="s">
        <v>27</v>
      </c>
      <c r="O1228" t="s">
        <v>28</v>
      </c>
      <c r="P1228" t="s">
        <v>29</v>
      </c>
      <c r="Q1228" t="s">
        <v>30</v>
      </c>
      <c r="R1228" t="s">
        <v>21</v>
      </c>
      <c r="S1228" t="s">
        <v>2589</v>
      </c>
      <c r="T1228" t="s">
        <v>21</v>
      </c>
      <c r="U1228" t="s">
        <v>118</v>
      </c>
      <c r="V1228">
        <v>3.9333333333333331</v>
      </c>
      <c r="W1228" t="s">
        <v>2592</v>
      </c>
      <c r="X1228">
        <v>7</v>
      </c>
    </row>
    <row r="1229" spans="1:24">
      <c r="A1229" t="s">
        <v>446</v>
      </c>
      <c r="B1229" t="s">
        <v>197</v>
      </c>
      <c r="C1229" t="s">
        <v>32</v>
      </c>
      <c r="D1229" t="s">
        <v>19</v>
      </c>
      <c r="E1229" t="s">
        <v>33</v>
      </c>
      <c r="F1229" t="s">
        <v>21</v>
      </c>
      <c r="G1229">
        <v>1343</v>
      </c>
      <c r="H1229" t="s">
        <v>21</v>
      </c>
      <c r="I1229" t="s">
        <v>35</v>
      </c>
      <c r="J1229" t="s">
        <v>23</v>
      </c>
      <c r="K1229" t="s">
        <v>219</v>
      </c>
      <c r="L1229" t="s">
        <v>119</v>
      </c>
      <c r="M1229" t="s">
        <v>38</v>
      </c>
      <c r="N1229" t="s">
        <v>27</v>
      </c>
      <c r="O1229" t="s">
        <v>28</v>
      </c>
      <c r="P1229" t="s">
        <v>29</v>
      </c>
      <c r="Q1229" t="s">
        <v>30</v>
      </c>
      <c r="R1229" t="s">
        <v>21</v>
      </c>
      <c r="S1229" t="s">
        <v>2589</v>
      </c>
      <c r="T1229" t="s">
        <v>21</v>
      </c>
      <c r="U1229" t="s">
        <v>118</v>
      </c>
      <c r="V1229">
        <v>3.6666666666666665</v>
      </c>
      <c r="W1229" t="s">
        <v>2595</v>
      </c>
      <c r="X1229">
        <v>7</v>
      </c>
    </row>
    <row r="1230" spans="1:24">
      <c r="A1230" t="s">
        <v>2073</v>
      </c>
      <c r="B1230" t="s">
        <v>186</v>
      </c>
      <c r="C1230" t="s">
        <v>72</v>
      </c>
      <c r="D1230" t="s">
        <v>19</v>
      </c>
      <c r="E1230" t="s">
        <v>33</v>
      </c>
      <c r="F1230" t="s">
        <v>21</v>
      </c>
      <c r="G1230">
        <v>0</v>
      </c>
      <c r="H1230" t="s">
        <v>35</v>
      </c>
      <c r="I1230" t="s">
        <v>21</v>
      </c>
      <c r="J1230" t="s">
        <v>23</v>
      </c>
      <c r="K1230" t="s">
        <v>205</v>
      </c>
      <c r="L1230" t="s">
        <v>119</v>
      </c>
      <c r="M1230" t="s">
        <v>486</v>
      </c>
      <c r="N1230" t="s">
        <v>27</v>
      </c>
      <c r="O1230" t="s">
        <v>28</v>
      </c>
      <c r="P1230" t="s">
        <v>29</v>
      </c>
      <c r="Q1230" t="s">
        <v>30</v>
      </c>
      <c r="R1230" t="s">
        <v>21</v>
      </c>
      <c r="S1230" t="s">
        <v>2557</v>
      </c>
      <c r="T1230" t="s">
        <v>21</v>
      </c>
      <c r="U1230" t="s">
        <v>118</v>
      </c>
      <c r="V1230">
        <v>2.4</v>
      </c>
      <c r="W1230" t="s">
        <v>2594</v>
      </c>
      <c r="X1230">
        <v>7</v>
      </c>
    </row>
    <row r="1231" spans="1:24">
      <c r="A1231" t="s">
        <v>254</v>
      </c>
      <c r="B1231" t="s">
        <v>99</v>
      </c>
      <c r="C1231" t="s">
        <v>32</v>
      </c>
      <c r="D1231" t="s">
        <v>19</v>
      </c>
      <c r="E1231" t="s">
        <v>33</v>
      </c>
      <c r="F1231" t="s">
        <v>21</v>
      </c>
      <c r="G1231">
        <v>3</v>
      </c>
      <c r="H1231" t="s">
        <v>35</v>
      </c>
      <c r="I1231" t="s">
        <v>21</v>
      </c>
      <c r="J1231" t="s">
        <v>23</v>
      </c>
      <c r="K1231" t="s">
        <v>349</v>
      </c>
      <c r="L1231" t="s">
        <v>119</v>
      </c>
      <c r="M1231" t="s">
        <v>377</v>
      </c>
      <c r="N1231" t="s">
        <v>27</v>
      </c>
      <c r="O1231" t="s">
        <v>28</v>
      </c>
      <c r="P1231" t="s">
        <v>29</v>
      </c>
      <c r="Q1231" t="s">
        <v>30</v>
      </c>
      <c r="R1231" t="s">
        <v>21</v>
      </c>
      <c r="S1231" t="s">
        <v>2556</v>
      </c>
      <c r="T1231" t="s">
        <v>21</v>
      </c>
      <c r="U1231" t="s">
        <v>118</v>
      </c>
      <c r="V1231">
        <v>3.05</v>
      </c>
      <c r="W1231" t="s">
        <v>2594</v>
      </c>
      <c r="X1231">
        <v>7</v>
      </c>
    </row>
    <row r="1232" spans="1:24">
      <c r="A1232" t="s">
        <v>1937</v>
      </c>
      <c r="B1232" t="s">
        <v>42</v>
      </c>
      <c r="C1232" t="s">
        <v>77</v>
      </c>
      <c r="D1232" t="s">
        <v>19</v>
      </c>
      <c r="E1232" t="s">
        <v>20</v>
      </c>
      <c r="F1232" t="s">
        <v>21</v>
      </c>
      <c r="G1232">
        <v>2643</v>
      </c>
      <c r="H1232" t="s">
        <v>21</v>
      </c>
      <c r="I1232" t="s">
        <v>35</v>
      </c>
      <c r="J1232" t="s">
        <v>23</v>
      </c>
      <c r="K1232" t="s">
        <v>219</v>
      </c>
      <c r="L1232" t="s">
        <v>119</v>
      </c>
      <c r="M1232" t="s">
        <v>300</v>
      </c>
      <c r="N1232" t="s">
        <v>27</v>
      </c>
      <c r="O1232" t="s">
        <v>28</v>
      </c>
      <c r="P1232" t="s">
        <v>29</v>
      </c>
      <c r="Q1232" t="s">
        <v>30</v>
      </c>
      <c r="R1232" t="s">
        <v>21</v>
      </c>
      <c r="S1232" t="s">
        <v>2557</v>
      </c>
      <c r="T1232" t="s">
        <v>21</v>
      </c>
      <c r="U1232" t="s">
        <v>118</v>
      </c>
      <c r="V1232">
        <v>4.3166666666666664</v>
      </c>
      <c r="W1232" t="s">
        <v>2595</v>
      </c>
      <c r="X1232">
        <v>7</v>
      </c>
    </row>
    <row r="1233" spans="1:24">
      <c r="A1233" t="s">
        <v>1553</v>
      </c>
      <c r="B1233" t="s">
        <v>31</v>
      </c>
      <c r="C1233" t="s">
        <v>18</v>
      </c>
      <c r="D1233" t="s">
        <v>19</v>
      </c>
      <c r="E1233" t="s">
        <v>33</v>
      </c>
      <c r="F1233" t="s">
        <v>21</v>
      </c>
      <c r="G1233">
        <v>2</v>
      </c>
      <c r="H1233" t="s">
        <v>35</v>
      </c>
      <c r="I1233" t="s">
        <v>21</v>
      </c>
      <c r="J1233" t="s">
        <v>23</v>
      </c>
      <c r="K1233" t="s">
        <v>47</v>
      </c>
      <c r="L1233" t="s">
        <v>119</v>
      </c>
      <c r="M1233" t="s">
        <v>117</v>
      </c>
      <c r="N1233" t="s">
        <v>27</v>
      </c>
      <c r="O1233" t="s">
        <v>28</v>
      </c>
      <c r="P1233" t="s">
        <v>29</v>
      </c>
      <c r="Q1233" t="s">
        <v>30</v>
      </c>
      <c r="R1233" t="s">
        <v>21</v>
      </c>
      <c r="S1233" t="s">
        <v>2557</v>
      </c>
      <c r="T1233" t="s">
        <v>21</v>
      </c>
      <c r="U1233" t="s">
        <v>118</v>
      </c>
      <c r="V1233">
        <v>2.2000000000000002</v>
      </c>
      <c r="W1233" t="s">
        <v>2594</v>
      </c>
      <c r="X1233">
        <v>7</v>
      </c>
    </row>
    <row r="1234" spans="1:24">
      <c r="A1234" t="s">
        <v>1575</v>
      </c>
      <c r="B1234" t="s">
        <v>209</v>
      </c>
      <c r="C1234" t="s">
        <v>72</v>
      </c>
      <c r="D1234" t="s">
        <v>19</v>
      </c>
      <c r="E1234" t="s">
        <v>33</v>
      </c>
      <c r="F1234" t="s">
        <v>21</v>
      </c>
      <c r="G1234">
        <v>454</v>
      </c>
      <c r="H1234" t="s">
        <v>35</v>
      </c>
      <c r="I1234" t="s">
        <v>21</v>
      </c>
      <c r="J1234" t="s">
        <v>23</v>
      </c>
      <c r="K1234" t="s">
        <v>349</v>
      </c>
      <c r="L1234" t="s">
        <v>119</v>
      </c>
      <c r="M1234" t="s">
        <v>112</v>
      </c>
      <c r="N1234" t="s">
        <v>27</v>
      </c>
      <c r="O1234" t="s">
        <v>28</v>
      </c>
      <c r="P1234" t="s">
        <v>29</v>
      </c>
      <c r="Q1234" t="s">
        <v>30</v>
      </c>
      <c r="R1234" t="s">
        <v>21</v>
      </c>
      <c r="S1234" t="s">
        <v>2589</v>
      </c>
      <c r="T1234" t="s">
        <v>21</v>
      </c>
      <c r="U1234" t="s">
        <v>118</v>
      </c>
      <c r="V1234">
        <v>1.9</v>
      </c>
      <c r="W1234" t="s">
        <v>2594</v>
      </c>
      <c r="X1234">
        <v>7</v>
      </c>
    </row>
    <row r="1235" spans="1:24">
      <c r="A1235" t="s">
        <v>1637</v>
      </c>
      <c r="B1235" t="s">
        <v>55</v>
      </c>
      <c r="C1235" t="s">
        <v>144</v>
      </c>
      <c r="D1235" t="s">
        <v>19</v>
      </c>
      <c r="E1235" t="s">
        <v>33</v>
      </c>
      <c r="F1235" t="s">
        <v>21</v>
      </c>
      <c r="G1235">
        <v>163</v>
      </c>
      <c r="H1235" t="s">
        <v>21</v>
      </c>
      <c r="I1235" t="s">
        <v>21</v>
      </c>
      <c r="J1235" t="s">
        <v>23</v>
      </c>
      <c r="K1235" t="s">
        <v>336</v>
      </c>
      <c r="L1235" t="s">
        <v>119</v>
      </c>
      <c r="M1235" t="s">
        <v>981</v>
      </c>
      <c r="N1235" t="s">
        <v>27</v>
      </c>
      <c r="O1235" t="s">
        <v>28</v>
      </c>
      <c r="P1235" t="s">
        <v>29</v>
      </c>
      <c r="Q1235" t="s">
        <v>30</v>
      </c>
      <c r="R1235" t="s">
        <v>21</v>
      </c>
      <c r="S1235" t="s">
        <v>2589</v>
      </c>
      <c r="T1235" t="s">
        <v>21</v>
      </c>
      <c r="U1235" t="s">
        <v>118</v>
      </c>
      <c r="V1235">
        <v>7.7333333333333334</v>
      </c>
      <c r="W1235" t="s">
        <v>2593</v>
      </c>
      <c r="X1235">
        <v>7</v>
      </c>
    </row>
    <row r="1236" spans="1:24">
      <c r="A1236" t="s">
        <v>3351</v>
      </c>
      <c r="B1236" t="s">
        <v>76</v>
      </c>
      <c r="C1236" t="s">
        <v>72</v>
      </c>
      <c r="D1236" t="s">
        <v>19</v>
      </c>
      <c r="E1236" t="s">
        <v>33</v>
      </c>
      <c r="F1236" t="s">
        <v>21</v>
      </c>
      <c r="G1236">
        <v>0</v>
      </c>
      <c r="H1236" t="s">
        <v>21</v>
      </c>
      <c r="I1236" t="s">
        <v>35</v>
      </c>
      <c r="J1236" t="s">
        <v>23</v>
      </c>
      <c r="K1236" t="s">
        <v>60</v>
      </c>
      <c r="L1236" t="s">
        <v>119</v>
      </c>
      <c r="M1236" t="s">
        <v>683</v>
      </c>
      <c r="N1236" t="s">
        <v>27</v>
      </c>
      <c r="O1236" t="s">
        <v>28</v>
      </c>
      <c r="P1236" t="s">
        <v>29</v>
      </c>
      <c r="Q1236" t="s">
        <v>30</v>
      </c>
      <c r="R1236" t="s">
        <v>21</v>
      </c>
      <c r="S1236" t="s">
        <v>2557</v>
      </c>
      <c r="T1236" t="s">
        <v>21</v>
      </c>
      <c r="U1236" t="s">
        <v>118</v>
      </c>
      <c r="V1236">
        <v>1.7833333333333334</v>
      </c>
      <c r="W1236" t="s">
        <v>2595</v>
      </c>
      <c r="X1236">
        <v>7</v>
      </c>
    </row>
    <row r="1237" spans="1:24">
      <c r="A1237" t="s">
        <v>3352</v>
      </c>
      <c r="B1237" t="s">
        <v>114</v>
      </c>
      <c r="C1237" t="s">
        <v>87</v>
      </c>
      <c r="D1237" t="s">
        <v>19</v>
      </c>
      <c r="E1237" t="s">
        <v>33</v>
      </c>
      <c r="F1237" t="s">
        <v>21</v>
      </c>
      <c r="G1237">
        <v>18</v>
      </c>
      <c r="H1237" t="s">
        <v>35</v>
      </c>
      <c r="I1237" t="s">
        <v>21</v>
      </c>
      <c r="J1237" t="s">
        <v>23</v>
      </c>
      <c r="K1237" t="s">
        <v>123</v>
      </c>
      <c r="L1237" t="s">
        <v>119</v>
      </c>
      <c r="M1237" t="s">
        <v>867</v>
      </c>
      <c r="N1237" t="s">
        <v>27</v>
      </c>
      <c r="O1237" t="s">
        <v>28</v>
      </c>
      <c r="P1237" t="s">
        <v>29</v>
      </c>
      <c r="Q1237" t="s">
        <v>30</v>
      </c>
      <c r="R1237" t="s">
        <v>21</v>
      </c>
      <c r="S1237" t="s">
        <v>2556</v>
      </c>
      <c r="T1237" t="s">
        <v>21</v>
      </c>
      <c r="U1237" t="s">
        <v>118</v>
      </c>
      <c r="V1237">
        <v>3.75</v>
      </c>
      <c r="W1237" t="s">
        <v>2594</v>
      </c>
      <c r="X1237">
        <v>7</v>
      </c>
    </row>
    <row r="1238" spans="1:24">
      <c r="A1238" t="s">
        <v>1036</v>
      </c>
      <c r="B1238" t="s">
        <v>140</v>
      </c>
      <c r="C1238" t="s">
        <v>43</v>
      </c>
      <c r="D1238" t="s">
        <v>19</v>
      </c>
      <c r="E1238" t="s">
        <v>45</v>
      </c>
      <c r="F1238" t="s">
        <v>21</v>
      </c>
      <c r="G1238">
        <v>979</v>
      </c>
      <c r="H1238" t="s">
        <v>21</v>
      </c>
      <c r="I1238" t="s">
        <v>35</v>
      </c>
      <c r="J1238" t="s">
        <v>23</v>
      </c>
      <c r="K1238" t="s">
        <v>219</v>
      </c>
      <c r="L1238" t="s">
        <v>119</v>
      </c>
      <c r="M1238" t="s">
        <v>463</v>
      </c>
      <c r="N1238" t="s">
        <v>27</v>
      </c>
      <c r="O1238" t="s">
        <v>28</v>
      </c>
      <c r="P1238" t="s">
        <v>29</v>
      </c>
      <c r="Q1238" t="s">
        <v>30</v>
      </c>
      <c r="R1238" t="s">
        <v>21</v>
      </c>
      <c r="S1238" t="s">
        <v>2589</v>
      </c>
      <c r="T1238" t="s">
        <v>21</v>
      </c>
      <c r="U1238" t="s">
        <v>118</v>
      </c>
      <c r="V1238">
        <v>2.0499999999999998</v>
      </c>
      <c r="W1238" t="s">
        <v>2595</v>
      </c>
      <c r="X1238">
        <v>7</v>
      </c>
    </row>
    <row r="1239" spans="1:24">
      <c r="A1239" t="s">
        <v>3353</v>
      </c>
      <c r="B1239" t="s">
        <v>128</v>
      </c>
      <c r="C1239" t="s">
        <v>87</v>
      </c>
      <c r="D1239" t="s">
        <v>19</v>
      </c>
      <c r="E1239" t="s">
        <v>33</v>
      </c>
      <c r="F1239" t="s">
        <v>21</v>
      </c>
      <c r="G1239">
        <v>262</v>
      </c>
      <c r="H1239" t="s">
        <v>35</v>
      </c>
      <c r="I1239" t="s">
        <v>21</v>
      </c>
      <c r="J1239" t="s">
        <v>23</v>
      </c>
      <c r="K1239" t="s">
        <v>243</v>
      </c>
      <c r="L1239" t="s">
        <v>119</v>
      </c>
      <c r="M1239" t="s">
        <v>153</v>
      </c>
      <c r="N1239" t="s">
        <v>27</v>
      </c>
      <c r="O1239" t="s">
        <v>28</v>
      </c>
      <c r="P1239" t="s">
        <v>29</v>
      </c>
      <c r="Q1239" t="s">
        <v>30</v>
      </c>
      <c r="R1239" t="s">
        <v>21</v>
      </c>
      <c r="S1239" t="s">
        <v>2557</v>
      </c>
      <c r="T1239" t="s">
        <v>21</v>
      </c>
      <c r="U1239" t="s">
        <v>118</v>
      </c>
      <c r="V1239">
        <v>1.2333333333333334</v>
      </c>
      <c r="W1239" t="s">
        <v>2594</v>
      </c>
      <c r="X1239">
        <v>7</v>
      </c>
    </row>
    <row r="1240" spans="1:24">
      <c r="A1240" t="s">
        <v>1969</v>
      </c>
      <c r="B1240" t="s">
        <v>209</v>
      </c>
      <c r="C1240" t="s">
        <v>77</v>
      </c>
      <c r="D1240" t="s">
        <v>19</v>
      </c>
      <c r="E1240" t="s">
        <v>33</v>
      </c>
      <c r="F1240" t="s">
        <v>21</v>
      </c>
      <c r="G1240">
        <v>725</v>
      </c>
      <c r="H1240" t="s">
        <v>21</v>
      </c>
      <c r="I1240" t="s">
        <v>35</v>
      </c>
      <c r="J1240" t="s">
        <v>23</v>
      </c>
      <c r="K1240" t="s">
        <v>349</v>
      </c>
      <c r="L1240" t="s">
        <v>119</v>
      </c>
      <c r="M1240" t="s">
        <v>148</v>
      </c>
      <c r="N1240" t="s">
        <v>27</v>
      </c>
      <c r="O1240" t="s">
        <v>28</v>
      </c>
      <c r="P1240" t="s">
        <v>29</v>
      </c>
      <c r="Q1240" t="s">
        <v>30</v>
      </c>
      <c r="R1240" t="s">
        <v>21</v>
      </c>
      <c r="S1240" t="s">
        <v>2589</v>
      </c>
      <c r="T1240" t="s">
        <v>21</v>
      </c>
      <c r="U1240" t="s">
        <v>118</v>
      </c>
      <c r="V1240">
        <v>1.75</v>
      </c>
      <c r="W1240" t="s">
        <v>2595</v>
      </c>
      <c r="X1240">
        <v>7</v>
      </c>
    </row>
    <row r="1241" spans="1:24">
      <c r="A1241" t="s">
        <v>3354</v>
      </c>
      <c r="B1241" t="s">
        <v>186</v>
      </c>
      <c r="C1241" t="s">
        <v>56</v>
      </c>
      <c r="D1241" t="s">
        <v>19</v>
      </c>
      <c r="E1241" t="s">
        <v>20</v>
      </c>
      <c r="F1241" t="s">
        <v>21</v>
      </c>
      <c r="G1241">
        <v>176</v>
      </c>
      <c r="H1241" t="s">
        <v>21</v>
      </c>
      <c r="I1241" t="s">
        <v>21</v>
      </c>
      <c r="J1241" t="s">
        <v>23</v>
      </c>
      <c r="K1241" t="s">
        <v>336</v>
      </c>
      <c r="L1241" t="s">
        <v>119</v>
      </c>
      <c r="M1241" t="s">
        <v>167</v>
      </c>
      <c r="N1241" t="s">
        <v>27</v>
      </c>
      <c r="O1241" t="s">
        <v>28</v>
      </c>
      <c r="P1241" t="s">
        <v>29</v>
      </c>
      <c r="Q1241" t="s">
        <v>30</v>
      </c>
      <c r="R1241" t="s">
        <v>21</v>
      </c>
      <c r="S1241" t="s">
        <v>2557</v>
      </c>
      <c r="T1241" t="s">
        <v>21</v>
      </c>
      <c r="U1241" t="s">
        <v>118</v>
      </c>
      <c r="V1241">
        <v>1.3</v>
      </c>
      <c r="W1241" t="s">
        <v>2593</v>
      </c>
      <c r="X1241">
        <v>7</v>
      </c>
    </row>
    <row r="1242" spans="1:24">
      <c r="A1242" t="s">
        <v>695</v>
      </c>
      <c r="B1242" t="s">
        <v>31</v>
      </c>
      <c r="C1242" t="s">
        <v>87</v>
      </c>
      <c r="D1242" t="s">
        <v>19</v>
      </c>
      <c r="E1242" t="s">
        <v>45</v>
      </c>
      <c r="F1242" t="s">
        <v>21</v>
      </c>
      <c r="G1242">
        <v>640</v>
      </c>
      <c r="H1242" t="s">
        <v>21</v>
      </c>
      <c r="I1242" t="s">
        <v>21</v>
      </c>
      <c r="J1242" t="s">
        <v>23</v>
      </c>
      <c r="K1242" t="s">
        <v>336</v>
      </c>
      <c r="L1242" t="s">
        <v>119</v>
      </c>
      <c r="M1242" t="s">
        <v>603</v>
      </c>
      <c r="N1242" t="s">
        <v>27</v>
      </c>
      <c r="O1242" t="s">
        <v>28</v>
      </c>
      <c r="P1242" t="s">
        <v>29</v>
      </c>
      <c r="Q1242" t="s">
        <v>30</v>
      </c>
      <c r="R1242" t="s">
        <v>21</v>
      </c>
      <c r="S1242" t="s">
        <v>2557</v>
      </c>
      <c r="T1242" t="s">
        <v>21</v>
      </c>
      <c r="U1242" t="s">
        <v>118</v>
      </c>
      <c r="V1242">
        <v>5.3</v>
      </c>
      <c r="W1242" t="s">
        <v>2593</v>
      </c>
      <c r="X1242">
        <v>7</v>
      </c>
    </row>
    <row r="1243" spans="1:24">
      <c r="A1243" t="s">
        <v>1158</v>
      </c>
      <c r="B1243" t="s">
        <v>97</v>
      </c>
      <c r="C1243" t="s">
        <v>56</v>
      </c>
      <c r="D1243" t="s">
        <v>19</v>
      </c>
      <c r="E1243" t="s">
        <v>20</v>
      </c>
      <c r="F1243" t="s">
        <v>21</v>
      </c>
      <c r="G1243">
        <v>2</v>
      </c>
      <c r="H1243" t="s">
        <v>35</v>
      </c>
      <c r="I1243" t="s">
        <v>35</v>
      </c>
      <c r="J1243" t="s">
        <v>23</v>
      </c>
      <c r="K1243" t="s">
        <v>349</v>
      </c>
      <c r="L1243" t="s">
        <v>119</v>
      </c>
      <c r="M1243" t="s">
        <v>464</v>
      </c>
      <c r="N1243" t="s">
        <v>27</v>
      </c>
      <c r="O1243" t="s">
        <v>28</v>
      </c>
      <c r="P1243" t="s">
        <v>29</v>
      </c>
      <c r="Q1243" t="s">
        <v>30</v>
      </c>
      <c r="R1243" t="s">
        <v>21</v>
      </c>
      <c r="S1243" t="s">
        <v>2557</v>
      </c>
      <c r="T1243" t="s">
        <v>21</v>
      </c>
      <c r="U1243" t="s">
        <v>118</v>
      </c>
      <c r="V1243">
        <v>1.8666666666666667</v>
      </c>
      <c r="W1243" t="s">
        <v>2592</v>
      </c>
      <c r="X1243">
        <v>7</v>
      </c>
    </row>
    <row r="1244" spans="1:24">
      <c r="A1244" t="s">
        <v>3355</v>
      </c>
      <c r="B1244" t="s">
        <v>524</v>
      </c>
      <c r="C1244" t="s">
        <v>43</v>
      </c>
      <c r="D1244" t="s">
        <v>19</v>
      </c>
      <c r="E1244" t="s">
        <v>45</v>
      </c>
      <c r="F1244" t="s">
        <v>21</v>
      </c>
      <c r="G1244">
        <v>109</v>
      </c>
      <c r="H1244" t="s">
        <v>35</v>
      </c>
      <c r="I1244" t="s">
        <v>21</v>
      </c>
      <c r="J1244" t="s">
        <v>23</v>
      </c>
      <c r="K1244" t="s">
        <v>169</v>
      </c>
      <c r="L1244" t="s">
        <v>119</v>
      </c>
      <c r="M1244" t="s">
        <v>240</v>
      </c>
      <c r="N1244" t="s">
        <v>27</v>
      </c>
      <c r="O1244" t="s">
        <v>28</v>
      </c>
      <c r="P1244" t="s">
        <v>29</v>
      </c>
      <c r="Q1244" t="s">
        <v>30</v>
      </c>
      <c r="R1244" t="s">
        <v>21</v>
      </c>
      <c r="S1244" t="s">
        <v>2589</v>
      </c>
      <c r="T1244" t="s">
        <v>21</v>
      </c>
      <c r="U1244" t="s">
        <v>118</v>
      </c>
      <c r="V1244">
        <v>4.4666666666666668</v>
      </c>
      <c r="W1244" t="s">
        <v>2594</v>
      </c>
      <c r="X1244">
        <v>7</v>
      </c>
    </row>
    <row r="1245" spans="1:24">
      <c r="A1245" t="s">
        <v>563</v>
      </c>
      <c r="B1245" t="s">
        <v>17</v>
      </c>
      <c r="C1245" t="s">
        <v>43</v>
      </c>
      <c r="D1245" t="s">
        <v>19</v>
      </c>
      <c r="E1245" t="s">
        <v>45</v>
      </c>
      <c r="F1245" t="s">
        <v>21</v>
      </c>
      <c r="G1245">
        <v>3134</v>
      </c>
      <c r="H1245" t="s">
        <v>35</v>
      </c>
      <c r="I1245" t="s">
        <v>21</v>
      </c>
      <c r="J1245" t="s">
        <v>23</v>
      </c>
      <c r="K1245" t="s">
        <v>82</v>
      </c>
      <c r="L1245" t="s">
        <v>119</v>
      </c>
      <c r="M1245" t="s">
        <v>473</v>
      </c>
      <c r="N1245" t="s">
        <v>27</v>
      </c>
      <c r="O1245" t="s">
        <v>28</v>
      </c>
      <c r="P1245" t="s">
        <v>29</v>
      </c>
      <c r="Q1245" t="s">
        <v>30</v>
      </c>
      <c r="R1245" t="s">
        <v>21</v>
      </c>
      <c r="S1245" t="s">
        <v>2557</v>
      </c>
      <c r="T1245" t="s">
        <v>21</v>
      </c>
      <c r="U1245" t="s">
        <v>118</v>
      </c>
      <c r="V1245">
        <v>2.0666666666666669</v>
      </c>
      <c r="W1245" t="s">
        <v>2594</v>
      </c>
      <c r="X1245">
        <v>7</v>
      </c>
    </row>
    <row r="1246" spans="1:24">
      <c r="A1246" t="s">
        <v>1433</v>
      </c>
      <c r="B1246" t="s">
        <v>180</v>
      </c>
      <c r="C1246" t="s">
        <v>32</v>
      </c>
      <c r="D1246" t="s">
        <v>19</v>
      </c>
      <c r="E1246" t="s">
        <v>33</v>
      </c>
      <c r="F1246" t="s">
        <v>21</v>
      </c>
      <c r="G1246">
        <v>-888</v>
      </c>
      <c r="H1246" t="s">
        <v>21</v>
      </c>
      <c r="I1246" t="s">
        <v>21</v>
      </c>
      <c r="J1246" t="s">
        <v>23</v>
      </c>
      <c r="K1246" t="s">
        <v>47</v>
      </c>
      <c r="L1246" t="s">
        <v>119</v>
      </c>
      <c r="M1246" t="s">
        <v>391</v>
      </c>
      <c r="N1246" t="s">
        <v>27</v>
      </c>
      <c r="O1246" t="s">
        <v>28</v>
      </c>
      <c r="P1246" t="s">
        <v>29</v>
      </c>
      <c r="Q1246" t="s">
        <v>30</v>
      </c>
      <c r="R1246" t="s">
        <v>21</v>
      </c>
      <c r="S1246" t="s">
        <v>2589</v>
      </c>
      <c r="T1246" t="s">
        <v>21</v>
      </c>
      <c r="U1246" t="s">
        <v>118</v>
      </c>
      <c r="V1246">
        <v>2.25</v>
      </c>
      <c r="W1246" t="s">
        <v>2593</v>
      </c>
      <c r="X1246">
        <v>7</v>
      </c>
    </row>
    <row r="1247" spans="1:24">
      <c r="A1247" t="s">
        <v>3356</v>
      </c>
      <c r="B1247" t="s">
        <v>186</v>
      </c>
      <c r="C1247" t="s">
        <v>77</v>
      </c>
      <c r="D1247" t="s">
        <v>19</v>
      </c>
      <c r="E1247" t="s">
        <v>45</v>
      </c>
      <c r="F1247" t="s">
        <v>21</v>
      </c>
      <c r="G1247">
        <v>-28</v>
      </c>
      <c r="H1247" t="s">
        <v>35</v>
      </c>
      <c r="I1247" t="s">
        <v>21</v>
      </c>
      <c r="J1247" t="s">
        <v>23</v>
      </c>
      <c r="K1247" t="s">
        <v>47</v>
      </c>
      <c r="L1247" t="s">
        <v>119</v>
      </c>
      <c r="M1247" t="s">
        <v>299</v>
      </c>
      <c r="N1247" t="s">
        <v>27</v>
      </c>
      <c r="O1247" t="s">
        <v>28</v>
      </c>
      <c r="P1247" t="s">
        <v>29</v>
      </c>
      <c r="Q1247" t="s">
        <v>30</v>
      </c>
      <c r="R1247" t="s">
        <v>21</v>
      </c>
      <c r="S1247" t="s">
        <v>2557</v>
      </c>
      <c r="T1247" t="s">
        <v>21</v>
      </c>
      <c r="U1247" t="s">
        <v>118</v>
      </c>
      <c r="V1247">
        <v>9.5666666666666664</v>
      </c>
      <c r="W1247" t="s">
        <v>2594</v>
      </c>
      <c r="X1247">
        <v>7</v>
      </c>
    </row>
    <row r="1248" spans="1:24">
      <c r="A1248" t="s">
        <v>3357</v>
      </c>
      <c r="B1248" t="s">
        <v>76</v>
      </c>
      <c r="C1248" t="s">
        <v>72</v>
      </c>
      <c r="D1248" t="s">
        <v>19</v>
      </c>
      <c r="E1248" t="s">
        <v>33</v>
      </c>
      <c r="F1248" t="s">
        <v>21</v>
      </c>
      <c r="G1248">
        <v>351</v>
      </c>
      <c r="H1248" t="s">
        <v>35</v>
      </c>
      <c r="I1248" t="s">
        <v>21</v>
      </c>
      <c r="J1248" t="s">
        <v>23</v>
      </c>
      <c r="K1248" t="s">
        <v>243</v>
      </c>
      <c r="L1248" t="s">
        <v>119</v>
      </c>
      <c r="M1248" t="s">
        <v>818</v>
      </c>
      <c r="N1248" t="s">
        <v>27</v>
      </c>
      <c r="O1248" t="s">
        <v>28</v>
      </c>
      <c r="P1248" t="s">
        <v>29</v>
      </c>
      <c r="Q1248" t="s">
        <v>30</v>
      </c>
      <c r="R1248" t="s">
        <v>21</v>
      </c>
      <c r="S1248" t="s">
        <v>2557</v>
      </c>
      <c r="T1248" t="s">
        <v>21</v>
      </c>
      <c r="U1248" t="s">
        <v>118</v>
      </c>
      <c r="V1248">
        <v>2.9166666666666665</v>
      </c>
      <c r="W1248" t="s">
        <v>2594</v>
      </c>
      <c r="X1248">
        <v>7</v>
      </c>
    </row>
    <row r="1249" spans="1:24">
      <c r="A1249" t="s">
        <v>3358</v>
      </c>
      <c r="B1249" t="s">
        <v>140</v>
      </c>
      <c r="C1249" t="s">
        <v>144</v>
      </c>
      <c r="D1249" t="s">
        <v>19</v>
      </c>
      <c r="E1249" t="s">
        <v>45</v>
      </c>
      <c r="F1249" t="s">
        <v>21</v>
      </c>
      <c r="G1249">
        <v>197</v>
      </c>
      <c r="H1249" t="s">
        <v>21</v>
      </c>
      <c r="I1249" t="s">
        <v>35</v>
      </c>
      <c r="J1249" t="s">
        <v>23</v>
      </c>
      <c r="K1249" t="s">
        <v>219</v>
      </c>
      <c r="L1249" t="s">
        <v>119</v>
      </c>
      <c r="M1249" t="s">
        <v>449</v>
      </c>
      <c r="N1249" t="s">
        <v>27</v>
      </c>
      <c r="O1249" t="s">
        <v>28</v>
      </c>
      <c r="P1249" t="s">
        <v>29</v>
      </c>
      <c r="Q1249" t="s">
        <v>30</v>
      </c>
      <c r="R1249" t="s">
        <v>21</v>
      </c>
      <c r="S1249" t="s">
        <v>2589</v>
      </c>
      <c r="T1249" t="s">
        <v>21</v>
      </c>
      <c r="U1249" t="s">
        <v>118</v>
      </c>
      <c r="V1249">
        <v>4.2666666666666666</v>
      </c>
      <c r="W1249" t="s">
        <v>2595</v>
      </c>
      <c r="X1249">
        <v>7</v>
      </c>
    </row>
    <row r="1250" spans="1:24">
      <c r="A1250" t="s">
        <v>3359</v>
      </c>
      <c r="B1250" t="s">
        <v>162</v>
      </c>
      <c r="C1250" t="s">
        <v>77</v>
      </c>
      <c r="D1250" t="s">
        <v>19</v>
      </c>
      <c r="E1250" t="s">
        <v>33</v>
      </c>
      <c r="F1250" t="s">
        <v>21</v>
      </c>
      <c r="G1250">
        <v>273</v>
      </c>
      <c r="H1250" t="s">
        <v>21</v>
      </c>
      <c r="I1250" t="s">
        <v>21</v>
      </c>
      <c r="J1250" t="s">
        <v>23</v>
      </c>
      <c r="K1250" t="s">
        <v>60</v>
      </c>
      <c r="L1250" t="s">
        <v>119</v>
      </c>
      <c r="M1250" t="s">
        <v>310</v>
      </c>
      <c r="N1250" t="s">
        <v>27</v>
      </c>
      <c r="O1250" t="s">
        <v>28</v>
      </c>
      <c r="P1250" t="s">
        <v>29</v>
      </c>
      <c r="Q1250" t="s">
        <v>30</v>
      </c>
      <c r="R1250" t="s">
        <v>21</v>
      </c>
      <c r="S1250" t="s">
        <v>2589</v>
      </c>
      <c r="T1250" t="s">
        <v>21</v>
      </c>
      <c r="U1250" t="s">
        <v>118</v>
      </c>
      <c r="V1250">
        <v>0.96666666666666667</v>
      </c>
      <c r="W1250" t="s">
        <v>2593</v>
      </c>
      <c r="X1250">
        <v>7</v>
      </c>
    </row>
    <row r="1251" spans="1:24">
      <c r="A1251" t="s">
        <v>3360</v>
      </c>
      <c r="B1251" t="s">
        <v>186</v>
      </c>
      <c r="C1251" t="s">
        <v>77</v>
      </c>
      <c r="D1251" t="s">
        <v>19</v>
      </c>
      <c r="E1251" t="s">
        <v>45</v>
      </c>
      <c r="F1251" t="s">
        <v>21</v>
      </c>
      <c r="G1251">
        <v>412</v>
      </c>
      <c r="H1251" t="s">
        <v>35</v>
      </c>
      <c r="I1251" t="s">
        <v>35</v>
      </c>
      <c r="J1251" t="s">
        <v>23</v>
      </c>
      <c r="K1251" t="s">
        <v>219</v>
      </c>
      <c r="L1251" t="s">
        <v>119</v>
      </c>
      <c r="M1251" t="s">
        <v>239</v>
      </c>
      <c r="N1251" t="s">
        <v>27</v>
      </c>
      <c r="O1251" t="s">
        <v>28</v>
      </c>
      <c r="P1251" t="s">
        <v>29</v>
      </c>
      <c r="Q1251" t="s">
        <v>30</v>
      </c>
      <c r="R1251" t="s">
        <v>21</v>
      </c>
      <c r="S1251" t="s">
        <v>2557</v>
      </c>
      <c r="T1251" t="s">
        <v>21</v>
      </c>
      <c r="U1251" t="s">
        <v>118</v>
      </c>
      <c r="V1251">
        <v>2.7333333333333334</v>
      </c>
      <c r="W1251" t="s">
        <v>2592</v>
      </c>
      <c r="X1251">
        <v>7</v>
      </c>
    </row>
    <row r="1252" spans="1:24">
      <c r="A1252" t="s">
        <v>1642</v>
      </c>
      <c r="B1252" t="s">
        <v>110</v>
      </c>
      <c r="C1252" t="s">
        <v>56</v>
      </c>
      <c r="D1252" t="s">
        <v>19</v>
      </c>
      <c r="E1252" t="s">
        <v>33</v>
      </c>
      <c r="F1252" t="s">
        <v>21</v>
      </c>
      <c r="G1252">
        <v>2023</v>
      </c>
      <c r="H1252" t="s">
        <v>35</v>
      </c>
      <c r="I1252" t="s">
        <v>21</v>
      </c>
      <c r="J1252" t="s">
        <v>23</v>
      </c>
      <c r="K1252" t="s">
        <v>349</v>
      </c>
      <c r="L1252" t="s">
        <v>119</v>
      </c>
      <c r="M1252" t="s">
        <v>573</v>
      </c>
      <c r="N1252" t="s">
        <v>27</v>
      </c>
      <c r="O1252" t="s">
        <v>28</v>
      </c>
      <c r="P1252" t="s">
        <v>29</v>
      </c>
      <c r="Q1252" t="s">
        <v>30</v>
      </c>
      <c r="R1252" t="s">
        <v>21</v>
      </c>
      <c r="S1252" t="s">
        <v>2557</v>
      </c>
      <c r="T1252" t="s">
        <v>21</v>
      </c>
      <c r="U1252" t="s">
        <v>118</v>
      </c>
      <c r="V1252">
        <v>3.5666666666666669</v>
      </c>
      <c r="W1252" t="s">
        <v>2594</v>
      </c>
      <c r="X1252">
        <v>7</v>
      </c>
    </row>
    <row r="1253" spans="1:24">
      <c r="A1253" t="s">
        <v>834</v>
      </c>
      <c r="B1253" t="s">
        <v>202</v>
      </c>
      <c r="C1253" t="s">
        <v>32</v>
      </c>
      <c r="D1253" t="s">
        <v>19</v>
      </c>
      <c r="E1253" t="s">
        <v>33</v>
      </c>
      <c r="F1253" t="s">
        <v>21</v>
      </c>
      <c r="G1253">
        <v>1572</v>
      </c>
      <c r="H1253" t="s">
        <v>35</v>
      </c>
      <c r="I1253" t="s">
        <v>21</v>
      </c>
      <c r="J1253" t="s">
        <v>23</v>
      </c>
      <c r="K1253" t="s">
        <v>243</v>
      </c>
      <c r="L1253" t="s">
        <v>119</v>
      </c>
      <c r="M1253" t="s">
        <v>49</v>
      </c>
      <c r="N1253" t="s">
        <v>27</v>
      </c>
      <c r="O1253" t="s">
        <v>28</v>
      </c>
      <c r="P1253" t="s">
        <v>29</v>
      </c>
      <c r="Q1253" t="s">
        <v>30</v>
      </c>
      <c r="R1253" t="s">
        <v>21</v>
      </c>
      <c r="S1253" t="s">
        <v>2589</v>
      </c>
      <c r="T1253" t="s">
        <v>21</v>
      </c>
      <c r="U1253" t="s">
        <v>118</v>
      </c>
      <c r="V1253">
        <v>3.0833333333333335</v>
      </c>
      <c r="W1253" t="s">
        <v>2594</v>
      </c>
      <c r="X1253">
        <v>7</v>
      </c>
    </row>
    <row r="1254" spans="1:24">
      <c r="A1254" t="s">
        <v>3361</v>
      </c>
      <c r="B1254" t="s">
        <v>114</v>
      </c>
      <c r="C1254" t="s">
        <v>94</v>
      </c>
      <c r="D1254" t="s">
        <v>19</v>
      </c>
      <c r="E1254" t="s">
        <v>45</v>
      </c>
      <c r="F1254" t="s">
        <v>21</v>
      </c>
      <c r="G1254">
        <v>0</v>
      </c>
      <c r="H1254" t="s">
        <v>35</v>
      </c>
      <c r="I1254" t="s">
        <v>21</v>
      </c>
      <c r="J1254" t="s">
        <v>23</v>
      </c>
      <c r="K1254" t="s">
        <v>243</v>
      </c>
      <c r="L1254" t="s">
        <v>119</v>
      </c>
      <c r="M1254" t="s">
        <v>782</v>
      </c>
      <c r="N1254" t="s">
        <v>27</v>
      </c>
      <c r="O1254" t="s">
        <v>28</v>
      </c>
      <c r="P1254" t="s">
        <v>29</v>
      </c>
      <c r="Q1254" t="s">
        <v>30</v>
      </c>
      <c r="R1254" t="s">
        <v>21</v>
      </c>
      <c r="S1254" t="s">
        <v>2556</v>
      </c>
      <c r="T1254" t="s">
        <v>21</v>
      </c>
      <c r="U1254" t="s">
        <v>118</v>
      </c>
      <c r="V1254">
        <v>2.6666666666666665</v>
      </c>
      <c r="W1254" t="s">
        <v>2594</v>
      </c>
      <c r="X1254">
        <v>7</v>
      </c>
    </row>
    <row r="1255" spans="1:24">
      <c r="A1255" t="s">
        <v>3362</v>
      </c>
      <c r="B1255" t="s">
        <v>17</v>
      </c>
      <c r="C1255" t="s">
        <v>43</v>
      </c>
      <c r="D1255" t="s">
        <v>19</v>
      </c>
      <c r="E1255" t="s">
        <v>45</v>
      </c>
      <c r="F1255" t="s">
        <v>21</v>
      </c>
      <c r="G1255">
        <v>0</v>
      </c>
      <c r="H1255" t="s">
        <v>35</v>
      </c>
      <c r="I1255" t="s">
        <v>21</v>
      </c>
      <c r="J1255" t="s">
        <v>23</v>
      </c>
      <c r="K1255" t="s">
        <v>243</v>
      </c>
      <c r="L1255" t="s">
        <v>119</v>
      </c>
      <c r="M1255" t="s">
        <v>685</v>
      </c>
      <c r="N1255" t="s">
        <v>27</v>
      </c>
      <c r="O1255" t="s">
        <v>28</v>
      </c>
      <c r="P1255" t="s">
        <v>29</v>
      </c>
      <c r="Q1255" t="s">
        <v>30</v>
      </c>
      <c r="R1255" t="s">
        <v>21</v>
      </c>
      <c r="S1255" t="s">
        <v>2557</v>
      </c>
      <c r="T1255" t="s">
        <v>21</v>
      </c>
      <c r="U1255" t="s">
        <v>118</v>
      </c>
      <c r="V1255">
        <v>2.1166666666666667</v>
      </c>
      <c r="W1255" t="s">
        <v>2594</v>
      </c>
      <c r="X1255">
        <v>7</v>
      </c>
    </row>
    <row r="1256" spans="1:24">
      <c r="A1256" t="s">
        <v>1400</v>
      </c>
      <c r="B1256" t="s">
        <v>140</v>
      </c>
      <c r="C1256" t="s">
        <v>144</v>
      </c>
      <c r="D1256" t="s">
        <v>19</v>
      </c>
      <c r="E1256" t="s">
        <v>20</v>
      </c>
      <c r="F1256" t="s">
        <v>21</v>
      </c>
      <c r="G1256">
        <v>150</v>
      </c>
      <c r="H1256" t="s">
        <v>21</v>
      </c>
      <c r="I1256" t="s">
        <v>21</v>
      </c>
      <c r="J1256" t="s">
        <v>23</v>
      </c>
      <c r="K1256" t="s">
        <v>219</v>
      </c>
      <c r="L1256" t="s">
        <v>119</v>
      </c>
      <c r="M1256" t="s">
        <v>473</v>
      </c>
      <c r="N1256" t="s">
        <v>27</v>
      </c>
      <c r="O1256" t="s">
        <v>28</v>
      </c>
      <c r="P1256" t="s">
        <v>29</v>
      </c>
      <c r="Q1256" t="s">
        <v>30</v>
      </c>
      <c r="R1256" t="s">
        <v>21</v>
      </c>
      <c r="S1256" t="s">
        <v>2589</v>
      </c>
      <c r="T1256" t="s">
        <v>21</v>
      </c>
      <c r="U1256" t="s">
        <v>118</v>
      </c>
      <c r="V1256">
        <v>2.0666666666666669</v>
      </c>
      <c r="W1256" t="s">
        <v>2593</v>
      </c>
      <c r="X1256">
        <v>7</v>
      </c>
    </row>
    <row r="1257" spans="1:24">
      <c r="A1257" t="s">
        <v>3363</v>
      </c>
      <c r="B1257" t="s">
        <v>197</v>
      </c>
      <c r="C1257" t="s">
        <v>72</v>
      </c>
      <c r="D1257" t="s">
        <v>19</v>
      </c>
      <c r="E1257" t="s">
        <v>33</v>
      </c>
      <c r="F1257" t="s">
        <v>21</v>
      </c>
      <c r="G1257">
        <v>1415</v>
      </c>
      <c r="H1257" t="s">
        <v>35</v>
      </c>
      <c r="I1257" t="s">
        <v>21</v>
      </c>
      <c r="J1257" t="s">
        <v>23</v>
      </c>
      <c r="K1257" t="s">
        <v>336</v>
      </c>
      <c r="L1257" t="s">
        <v>119</v>
      </c>
      <c r="M1257" t="s">
        <v>1303</v>
      </c>
      <c r="N1257" t="s">
        <v>27</v>
      </c>
      <c r="O1257" t="s">
        <v>28</v>
      </c>
      <c r="P1257" t="s">
        <v>29</v>
      </c>
      <c r="Q1257" t="s">
        <v>30</v>
      </c>
      <c r="R1257" t="s">
        <v>21</v>
      </c>
      <c r="S1257" t="s">
        <v>2589</v>
      </c>
      <c r="T1257" t="s">
        <v>21</v>
      </c>
      <c r="U1257" t="s">
        <v>118</v>
      </c>
      <c r="V1257">
        <v>5.1833333333333336</v>
      </c>
      <c r="W1257" t="s">
        <v>2594</v>
      </c>
      <c r="X1257">
        <v>7</v>
      </c>
    </row>
    <row r="1258" spans="1:24">
      <c r="A1258" t="s">
        <v>983</v>
      </c>
      <c r="B1258" t="s">
        <v>110</v>
      </c>
      <c r="C1258" t="s">
        <v>43</v>
      </c>
      <c r="D1258" t="s">
        <v>19</v>
      </c>
      <c r="E1258" t="s">
        <v>45</v>
      </c>
      <c r="F1258" t="s">
        <v>21</v>
      </c>
      <c r="G1258">
        <v>347</v>
      </c>
      <c r="H1258" t="s">
        <v>35</v>
      </c>
      <c r="I1258" t="s">
        <v>21</v>
      </c>
      <c r="J1258" t="s">
        <v>23</v>
      </c>
      <c r="K1258" t="s">
        <v>169</v>
      </c>
      <c r="L1258" t="s">
        <v>119</v>
      </c>
      <c r="M1258" t="s">
        <v>748</v>
      </c>
      <c r="N1258" t="s">
        <v>27</v>
      </c>
      <c r="O1258" t="s">
        <v>28</v>
      </c>
      <c r="P1258" t="s">
        <v>29</v>
      </c>
      <c r="Q1258" t="s">
        <v>30</v>
      </c>
      <c r="R1258" t="s">
        <v>21</v>
      </c>
      <c r="S1258" t="s">
        <v>2557</v>
      </c>
      <c r="T1258" t="s">
        <v>21</v>
      </c>
      <c r="U1258" t="s">
        <v>118</v>
      </c>
      <c r="V1258">
        <v>4.7</v>
      </c>
      <c r="W1258" t="s">
        <v>2594</v>
      </c>
      <c r="X1258">
        <v>7</v>
      </c>
    </row>
    <row r="1259" spans="1:24">
      <c r="A1259" t="s">
        <v>3364</v>
      </c>
      <c r="B1259" t="s">
        <v>197</v>
      </c>
      <c r="C1259" t="s">
        <v>72</v>
      </c>
      <c r="D1259" t="s">
        <v>19</v>
      </c>
      <c r="E1259" t="s">
        <v>33</v>
      </c>
      <c r="F1259" t="s">
        <v>21</v>
      </c>
      <c r="G1259">
        <v>1477</v>
      </c>
      <c r="H1259" t="s">
        <v>35</v>
      </c>
      <c r="I1259" t="s">
        <v>21</v>
      </c>
      <c r="J1259" t="s">
        <v>23</v>
      </c>
      <c r="K1259" t="s">
        <v>219</v>
      </c>
      <c r="L1259" t="s">
        <v>119</v>
      </c>
      <c r="M1259" t="s">
        <v>1093</v>
      </c>
      <c r="N1259" t="s">
        <v>27</v>
      </c>
      <c r="O1259" t="s">
        <v>28</v>
      </c>
      <c r="P1259" t="s">
        <v>29</v>
      </c>
      <c r="Q1259" t="s">
        <v>30</v>
      </c>
      <c r="R1259" t="s">
        <v>21</v>
      </c>
      <c r="S1259" t="s">
        <v>2589</v>
      </c>
      <c r="T1259" t="s">
        <v>21</v>
      </c>
      <c r="U1259" t="s">
        <v>118</v>
      </c>
      <c r="V1259">
        <v>5.916666666666667</v>
      </c>
      <c r="W1259" t="s">
        <v>2594</v>
      </c>
      <c r="X1259">
        <v>7</v>
      </c>
    </row>
    <row r="1260" spans="1:24">
      <c r="A1260" t="s">
        <v>545</v>
      </c>
      <c r="B1260" t="s">
        <v>159</v>
      </c>
      <c r="C1260" t="s">
        <v>56</v>
      </c>
      <c r="D1260" t="s">
        <v>19</v>
      </c>
      <c r="E1260" t="s">
        <v>20</v>
      </c>
      <c r="F1260" t="s">
        <v>21</v>
      </c>
      <c r="G1260">
        <v>103</v>
      </c>
      <c r="H1260" t="s">
        <v>21</v>
      </c>
      <c r="I1260" t="s">
        <v>21</v>
      </c>
      <c r="J1260" t="s">
        <v>23</v>
      </c>
      <c r="K1260" t="s">
        <v>60</v>
      </c>
      <c r="L1260" t="s">
        <v>119</v>
      </c>
      <c r="M1260" t="s">
        <v>528</v>
      </c>
      <c r="N1260" t="s">
        <v>27</v>
      </c>
      <c r="O1260" t="s">
        <v>28</v>
      </c>
      <c r="P1260" t="s">
        <v>29</v>
      </c>
      <c r="Q1260" t="s">
        <v>30</v>
      </c>
      <c r="R1260" t="s">
        <v>21</v>
      </c>
      <c r="S1260" t="s">
        <v>2557</v>
      </c>
      <c r="T1260" t="s">
        <v>21</v>
      </c>
      <c r="U1260" t="s">
        <v>118</v>
      </c>
      <c r="V1260">
        <v>5.2</v>
      </c>
      <c r="W1260" t="s">
        <v>2593</v>
      </c>
      <c r="X1260">
        <v>7</v>
      </c>
    </row>
    <row r="1261" spans="1:24">
      <c r="A1261" t="s">
        <v>3365</v>
      </c>
      <c r="B1261" t="s">
        <v>128</v>
      </c>
      <c r="C1261" t="s">
        <v>43</v>
      </c>
      <c r="D1261" t="s">
        <v>19</v>
      </c>
      <c r="E1261" t="s">
        <v>45</v>
      </c>
      <c r="F1261" t="s">
        <v>21</v>
      </c>
      <c r="G1261">
        <v>773</v>
      </c>
      <c r="H1261" t="s">
        <v>21</v>
      </c>
      <c r="I1261" t="s">
        <v>35</v>
      </c>
      <c r="J1261" t="s">
        <v>23</v>
      </c>
      <c r="K1261" t="s">
        <v>243</v>
      </c>
      <c r="L1261" t="s">
        <v>119</v>
      </c>
      <c r="M1261" t="s">
        <v>1208</v>
      </c>
      <c r="N1261" t="s">
        <v>27</v>
      </c>
      <c r="O1261" t="s">
        <v>28</v>
      </c>
      <c r="P1261" t="s">
        <v>29</v>
      </c>
      <c r="Q1261" t="s">
        <v>30</v>
      </c>
      <c r="R1261" t="s">
        <v>21</v>
      </c>
      <c r="S1261" t="s">
        <v>2557</v>
      </c>
      <c r="T1261" t="s">
        <v>21</v>
      </c>
      <c r="U1261" t="s">
        <v>118</v>
      </c>
      <c r="V1261">
        <v>10.3</v>
      </c>
      <c r="W1261" t="s">
        <v>2595</v>
      </c>
      <c r="X1261">
        <v>7</v>
      </c>
    </row>
    <row r="1262" spans="1:24">
      <c r="A1262" t="s">
        <v>3366</v>
      </c>
      <c r="B1262" t="s">
        <v>700</v>
      </c>
      <c r="C1262" t="s">
        <v>43</v>
      </c>
      <c r="D1262" t="s">
        <v>19</v>
      </c>
      <c r="E1262" t="s">
        <v>45</v>
      </c>
      <c r="F1262" t="s">
        <v>21</v>
      </c>
      <c r="G1262">
        <v>2169</v>
      </c>
      <c r="H1262" t="s">
        <v>21</v>
      </c>
      <c r="I1262" t="s">
        <v>21</v>
      </c>
      <c r="J1262" t="s">
        <v>23</v>
      </c>
      <c r="K1262" t="s">
        <v>118</v>
      </c>
      <c r="L1262" t="s">
        <v>119</v>
      </c>
      <c r="M1262" t="s">
        <v>748</v>
      </c>
      <c r="N1262" t="s">
        <v>27</v>
      </c>
      <c r="O1262" t="s">
        <v>28</v>
      </c>
      <c r="P1262" t="s">
        <v>29</v>
      </c>
      <c r="Q1262" t="s">
        <v>30</v>
      </c>
      <c r="R1262" t="s">
        <v>21</v>
      </c>
      <c r="S1262" t="s">
        <v>2559</v>
      </c>
      <c r="T1262" t="s">
        <v>21</v>
      </c>
      <c r="U1262" t="s">
        <v>118</v>
      </c>
      <c r="V1262">
        <v>4.7</v>
      </c>
      <c r="W1262" t="s">
        <v>2593</v>
      </c>
      <c r="X1262">
        <v>7</v>
      </c>
    </row>
    <row r="1263" spans="1:24">
      <c r="A1263" t="s">
        <v>3367</v>
      </c>
      <c r="B1263" t="s">
        <v>128</v>
      </c>
      <c r="C1263" t="s">
        <v>56</v>
      </c>
      <c r="D1263" t="s">
        <v>19</v>
      </c>
      <c r="E1263" t="s">
        <v>20</v>
      </c>
      <c r="F1263" t="s">
        <v>21</v>
      </c>
      <c r="G1263">
        <v>10</v>
      </c>
      <c r="H1263" t="s">
        <v>35</v>
      </c>
      <c r="I1263" t="s">
        <v>21</v>
      </c>
      <c r="J1263" t="s">
        <v>23</v>
      </c>
      <c r="K1263" t="s">
        <v>82</v>
      </c>
      <c r="L1263" t="s">
        <v>119</v>
      </c>
      <c r="M1263" t="s">
        <v>256</v>
      </c>
      <c r="N1263" t="s">
        <v>27</v>
      </c>
      <c r="O1263" t="s">
        <v>28</v>
      </c>
      <c r="P1263" t="s">
        <v>29</v>
      </c>
      <c r="Q1263" t="s">
        <v>30</v>
      </c>
      <c r="R1263" t="s">
        <v>21</v>
      </c>
      <c r="S1263" t="s">
        <v>2557</v>
      </c>
      <c r="T1263" t="s">
        <v>21</v>
      </c>
      <c r="U1263" t="s">
        <v>118</v>
      </c>
      <c r="V1263">
        <v>3.2666666666666666</v>
      </c>
      <c r="W1263" t="s">
        <v>2594</v>
      </c>
      <c r="X1263">
        <v>7</v>
      </c>
    </row>
    <row r="1264" spans="1:24">
      <c r="A1264" t="s">
        <v>3368</v>
      </c>
      <c r="B1264" t="s">
        <v>180</v>
      </c>
      <c r="C1264" t="s">
        <v>43</v>
      </c>
      <c r="D1264" t="s">
        <v>19</v>
      </c>
      <c r="E1264" t="s">
        <v>45</v>
      </c>
      <c r="F1264" t="s">
        <v>21</v>
      </c>
      <c r="G1264">
        <v>0</v>
      </c>
      <c r="H1264" t="s">
        <v>35</v>
      </c>
      <c r="I1264" t="s">
        <v>21</v>
      </c>
      <c r="J1264" t="s">
        <v>23</v>
      </c>
      <c r="K1264" t="s">
        <v>243</v>
      </c>
      <c r="L1264" t="s">
        <v>119</v>
      </c>
      <c r="M1264" t="s">
        <v>522</v>
      </c>
      <c r="N1264" t="s">
        <v>27</v>
      </c>
      <c r="O1264" t="s">
        <v>28</v>
      </c>
      <c r="P1264" t="s">
        <v>29</v>
      </c>
      <c r="Q1264" t="s">
        <v>30</v>
      </c>
      <c r="R1264" t="s">
        <v>21</v>
      </c>
      <c r="S1264" t="s">
        <v>2589</v>
      </c>
      <c r="T1264" t="s">
        <v>21</v>
      </c>
      <c r="U1264" t="s">
        <v>118</v>
      </c>
      <c r="V1264">
        <v>3.2833333333333332</v>
      </c>
      <c r="W1264" t="s">
        <v>2594</v>
      </c>
      <c r="X1264">
        <v>7</v>
      </c>
    </row>
    <row r="1265" spans="1:24">
      <c r="A1265" t="s">
        <v>2011</v>
      </c>
      <c r="B1265" t="s">
        <v>103</v>
      </c>
      <c r="C1265" t="s">
        <v>43</v>
      </c>
      <c r="D1265" t="s">
        <v>19</v>
      </c>
      <c r="E1265" t="s">
        <v>2553</v>
      </c>
      <c r="F1265" t="s">
        <v>21</v>
      </c>
      <c r="G1265">
        <v>419</v>
      </c>
      <c r="H1265" t="s">
        <v>35</v>
      </c>
      <c r="I1265" t="s">
        <v>21</v>
      </c>
      <c r="J1265" t="s">
        <v>23</v>
      </c>
      <c r="K1265" t="s">
        <v>349</v>
      </c>
      <c r="L1265" t="s">
        <v>119</v>
      </c>
      <c r="M1265" t="s">
        <v>401</v>
      </c>
      <c r="N1265" t="s">
        <v>27</v>
      </c>
      <c r="O1265" t="s">
        <v>28</v>
      </c>
      <c r="P1265" t="s">
        <v>29</v>
      </c>
      <c r="Q1265" t="s">
        <v>30</v>
      </c>
      <c r="R1265" t="s">
        <v>21</v>
      </c>
      <c r="S1265" t="s">
        <v>2557</v>
      </c>
      <c r="T1265" t="s">
        <v>21</v>
      </c>
      <c r="U1265" t="s">
        <v>118</v>
      </c>
      <c r="V1265">
        <v>5.7833333333333332</v>
      </c>
      <c r="W1265" t="s">
        <v>2594</v>
      </c>
      <c r="X1265">
        <v>7</v>
      </c>
    </row>
    <row r="1266" spans="1:24">
      <c r="A1266" t="s">
        <v>3369</v>
      </c>
      <c r="B1266" t="s">
        <v>209</v>
      </c>
      <c r="C1266" t="s">
        <v>87</v>
      </c>
      <c r="D1266" t="s">
        <v>19</v>
      </c>
      <c r="E1266" t="s">
        <v>33</v>
      </c>
      <c r="F1266" t="s">
        <v>21</v>
      </c>
      <c r="G1266">
        <v>8</v>
      </c>
      <c r="H1266" t="s">
        <v>21</v>
      </c>
      <c r="I1266" t="s">
        <v>35</v>
      </c>
      <c r="J1266" t="s">
        <v>23</v>
      </c>
      <c r="K1266" t="s">
        <v>118</v>
      </c>
      <c r="L1266" t="s">
        <v>119</v>
      </c>
      <c r="M1266" t="s">
        <v>323</v>
      </c>
      <c r="N1266" t="s">
        <v>27</v>
      </c>
      <c r="O1266" t="s">
        <v>28</v>
      </c>
      <c r="P1266" t="s">
        <v>29</v>
      </c>
      <c r="Q1266" t="s">
        <v>30</v>
      </c>
      <c r="R1266" t="s">
        <v>21</v>
      </c>
      <c r="S1266" t="s">
        <v>2589</v>
      </c>
      <c r="T1266" t="s">
        <v>21</v>
      </c>
      <c r="U1266" t="s">
        <v>118</v>
      </c>
      <c r="V1266">
        <v>0.76666666666666672</v>
      </c>
      <c r="W1266" t="s">
        <v>2595</v>
      </c>
      <c r="X1266">
        <v>7</v>
      </c>
    </row>
    <row r="1267" spans="1:24">
      <c r="A1267" t="s">
        <v>3370</v>
      </c>
      <c r="B1267" t="s">
        <v>216</v>
      </c>
      <c r="C1267" t="s">
        <v>32</v>
      </c>
      <c r="D1267" t="s">
        <v>19</v>
      </c>
      <c r="E1267" t="s">
        <v>33</v>
      </c>
      <c r="F1267" t="s">
        <v>21</v>
      </c>
      <c r="G1267">
        <v>-22</v>
      </c>
      <c r="H1267" t="s">
        <v>21</v>
      </c>
      <c r="I1267" t="s">
        <v>35</v>
      </c>
      <c r="J1267" t="s">
        <v>23</v>
      </c>
      <c r="K1267" t="s">
        <v>243</v>
      </c>
      <c r="L1267" t="s">
        <v>119</v>
      </c>
      <c r="M1267" t="s">
        <v>346</v>
      </c>
      <c r="N1267" t="s">
        <v>27</v>
      </c>
      <c r="O1267" t="s">
        <v>28</v>
      </c>
      <c r="P1267" t="s">
        <v>29</v>
      </c>
      <c r="Q1267" t="s">
        <v>30</v>
      </c>
      <c r="R1267" t="s">
        <v>21</v>
      </c>
      <c r="S1267" t="s">
        <v>2589</v>
      </c>
      <c r="T1267" t="s">
        <v>21</v>
      </c>
      <c r="U1267" t="s">
        <v>118</v>
      </c>
      <c r="V1267">
        <v>1.4166666666666667</v>
      </c>
      <c r="W1267" t="s">
        <v>2595</v>
      </c>
      <c r="X1267">
        <v>7</v>
      </c>
    </row>
    <row r="1268" spans="1:24">
      <c r="A1268" t="s">
        <v>1150</v>
      </c>
      <c r="B1268" t="s">
        <v>42</v>
      </c>
      <c r="C1268" t="s">
        <v>56</v>
      </c>
      <c r="D1268" t="s">
        <v>19</v>
      </c>
      <c r="E1268" t="s">
        <v>20</v>
      </c>
      <c r="F1268" t="s">
        <v>21</v>
      </c>
      <c r="G1268">
        <v>319</v>
      </c>
      <c r="H1268" t="s">
        <v>35</v>
      </c>
      <c r="I1268" t="s">
        <v>21</v>
      </c>
      <c r="J1268" t="s">
        <v>23</v>
      </c>
      <c r="K1268" t="s">
        <v>47</v>
      </c>
      <c r="L1268" t="s">
        <v>119</v>
      </c>
      <c r="M1268" t="s">
        <v>78</v>
      </c>
      <c r="N1268" t="s">
        <v>27</v>
      </c>
      <c r="O1268" t="s">
        <v>28</v>
      </c>
      <c r="P1268" t="s">
        <v>29</v>
      </c>
      <c r="Q1268" t="s">
        <v>30</v>
      </c>
      <c r="R1268" t="s">
        <v>21</v>
      </c>
      <c r="S1268" t="s">
        <v>2557</v>
      </c>
      <c r="T1268" t="s">
        <v>21</v>
      </c>
      <c r="U1268" t="s">
        <v>118</v>
      </c>
      <c r="V1268">
        <v>3.6833333333333331</v>
      </c>
      <c r="W1268" t="s">
        <v>2594</v>
      </c>
      <c r="X1268">
        <v>7</v>
      </c>
    </row>
    <row r="1269" spans="1:24">
      <c r="A1269" t="s">
        <v>1910</v>
      </c>
      <c r="B1269" t="s">
        <v>97</v>
      </c>
      <c r="C1269" t="s">
        <v>56</v>
      </c>
      <c r="D1269" t="s">
        <v>19</v>
      </c>
      <c r="E1269" t="s">
        <v>33</v>
      </c>
      <c r="F1269" t="s">
        <v>21</v>
      </c>
      <c r="G1269">
        <v>-498</v>
      </c>
      <c r="H1269" t="s">
        <v>35</v>
      </c>
      <c r="I1269" t="s">
        <v>21</v>
      </c>
      <c r="J1269" t="s">
        <v>23</v>
      </c>
      <c r="K1269" t="s">
        <v>152</v>
      </c>
      <c r="L1269" t="s">
        <v>119</v>
      </c>
      <c r="M1269" t="s">
        <v>556</v>
      </c>
      <c r="N1269" t="s">
        <v>27</v>
      </c>
      <c r="O1269" t="s">
        <v>28</v>
      </c>
      <c r="P1269" t="s">
        <v>29</v>
      </c>
      <c r="Q1269" t="s">
        <v>30</v>
      </c>
      <c r="R1269" t="s">
        <v>21</v>
      </c>
      <c r="S1269" t="s">
        <v>2557</v>
      </c>
      <c r="T1269" t="s">
        <v>21</v>
      </c>
      <c r="U1269" t="s">
        <v>118</v>
      </c>
      <c r="V1269">
        <v>5.95</v>
      </c>
      <c r="W1269" t="s">
        <v>2594</v>
      </c>
      <c r="X1269">
        <v>7</v>
      </c>
    </row>
    <row r="1270" spans="1:24">
      <c r="A1270" t="s">
        <v>3371</v>
      </c>
      <c r="B1270" t="s">
        <v>180</v>
      </c>
      <c r="C1270" t="s">
        <v>72</v>
      </c>
      <c r="D1270" t="s">
        <v>19</v>
      </c>
      <c r="E1270" t="s">
        <v>33</v>
      </c>
      <c r="F1270" t="s">
        <v>21</v>
      </c>
      <c r="G1270">
        <v>3554</v>
      </c>
      <c r="H1270" t="s">
        <v>21</v>
      </c>
      <c r="I1270" t="s">
        <v>35</v>
      </c>
      <c r="J1270" t="s">
        <v>23</v>
      </c>
      <c r="K1270" t="s">
        <v>219</v>
      </c>
      <c r="L1270" t="s">
        <v>119</v>
      </c>
      <c r="M1270" t="s">
        <v>101</v>
      </c>
      <c r="N1270" t="s">
        <v>27</v>
      </c>
      <c r="O1270" t="s">
        <v>28</v>
      </c>
      <c r="P1270" t="s">
        <v>29</v>
      </c>
      <c r="Q1270" t="s">
        <v>30</v>
      </c>
      <c r="R1270" t="s">
        <v>21</v>
      </c>
      <c r="S1270" t="s">
        <v>2589</v>
      </c>
      <c r="T1270" t="s">
        <v>21</v>
      </c>
      <c r="U1270" t="s">
        <v>118</v>
      </c>
      <c r="V1270">
        <v>1.4833333333333334</v>
      </c>
      <c r="W1270" t="s">
        <v>2595</v>
      </c>
      <c r="X1270">
        <v>7</v>
      </c>
    </row>
    <row r="1271" spans="1:24">
      <c r="A1271" t="s">
        <v>3372</v>
      </c>
      <c r="B1271" t="s">
        <v>126</v>
      </c>
      <c r="C1271" t="s">
        <v>77</v>
      </c>
      <c r="D1271" t="s">
        <v>19</v>
      </c>
      <c r="E1271" t="s">
        <v>45</v>
      </c>
      <c r="F1271" t="s">
        <v>21</v>
      </c>
      <c r="G1271">
        <v>0</v>
      </c>
      <c r="H1271" t="s">
        <v>21</v>
      </c>
      <c r="I1271" t="s">
        <v>21</v>
      </c>
      <c r="J1271" t="s">
        <v>23</v>
      </c>
      <c r="K1271" t="s">
        <v>243</v>
      </c>
      <c r="L1271" t="s">
        <v>119</v>
      </c>
      <c r="M1271" t="s">
        <v>348</v>
      </c>
      <c r="N1271" t="s">
        <v>27</v>
      </c>
      <c r="O1271" t="s">
        <v>28</v>
      </c>
      <c r="P1271" t="s">
        <v>29</v>
      </c>
      <c r="Q1271" t="s">
        <v>30</v>
      </c>
      <c r="R1271" t="s">
        <v>21</v>
      </c>
      <c r="S1271" t="s">
        <v>2557</v>
      </c>
      <c r="T1271" t="s">
        <v>21</v>
      </c>
      <c r="U1271" t="s">
        <v>118</v>
      </c>
      <c r="V1271">
        <v>3.9333333333333331</v>
      </c>
      <c r="W1271" t="s">
        <v>2593</v>
      </c>
      <c r="X1271">
        <v>7</v>
      </c>
    </row>
    <row r="1272" spans="1:24">
      <c r="A1272" t="s">
        <v>1743</v>
      </c>
      <c r="B1272" t="s">
        <v>80</v>
      </c>
      <c r="C1272" t="s">
        <v>56</v>
      </c>
      <c r="D1272" t="s">
        <v>19</v>
      </c>
      <c r="E1272" t="s">
        <v>20</v>
      </c>
      <c r="F1272" t="s">
        <v>21</v>
      </c>
      <c r="G1272">
        <v>255</v>
      </c>
      <c r="H1272" t="s">
        <v>35</v>
      </c>
      <c r="I1272" t="s">
        <v>21</v>
      </c>
      <c r="J1272" t="s">
        <v>23</v>
      </c>
      <c r="K1272" t="s">
        <v>82</v>
      </c>
      <c r="L1272" t="s">
        <v>119</v>
      </c>
      <c r="M1272" t="s">
        <v>502</v>
      </c>
      <c r="N1272" t="s">
        <v>27</v>
      </c>
      <c r="O1272" t="s">
        <v>28</v>
      </c>
      <c r="P1272" t="s">
        <v>29</v>
      </c>
      <c r="Q1272" t="s">
        <v>30</v>
      </c>
      <c r="R1272" t="s">
        <v>21</v>
      </c>
      <c r="S1272" t="s">
        <v>2557</v>
      </c>
      <c r="T1272" t="s">
        <v>21</v>
      </c>
      <c r="U1272" t="s">
        <v>118</v>
      </c>
      <c r="V1272">
        <v>3</v>
      </c>
      <c r="W1272" t="s">
        <v>2594</v>
      </c>
      <c r="X1272">
        <v>7</v>
      </c>
    </row>
    <row r="1273" spans="1:24">
      <c r="A1273" t="s">
        <v>3373</v>
      </c>
      <c r="B1273" t="s">
        <v>323</v>
      </c>
      <c r="C1273" t="s">
        <v>56</v>
      </c>
      <c r="D1273" t="s">
        <v>19</v>
      </c>
      <c r="E1273" t="s">
        <v>20</v>
      </c>
      <c r="F1273" t="s">
        <v>21</v>
      </c>
      <c r="G1273">
        <v>174</v>
      </c>
      <c r="H1273" t="s">
        <v>21</v>
      </c>
      <c r="I1273" t="s">
        <v>35</v>
      </c>
      <c r="J1273" t="s">
        <v>23</v>
      </c>
      <c r="K1273" t="s">
        <v>205</v>
      </c>
      <c r="L1273" t="s">
        <v>119</v>
      </c>
      <c r="M1273" t="s">
        <v>375</v>
      </c>
      <c r="N1273" t="s">
        <v>27</v>
      </c>
      <c r="O1273" t="s">
        <v>28</v>
      </c>
      <c r="P1273" t="s">
        <v>29</v>
      </c>
      <c r="Q1273" t="s">
        <v>30</v>
      </c>
      <c r="R1273" t="s">
        <v>21</v>
      </c>
      <c r="S1273" t="s">
        <v>2589</v>
      </c>
      <c r="T1273" t="s">
        <v>21</v>
      </c>
      <c r="U1273" t="s">
        <v>118</v>
      </c>
      <c r="V1273">
        <v>1.5</v>
      </c>
      <c r="W1273" t="s">
        <v>2595</v>
      </c>
      <c r="X1273">
        <v>7</v>
      </c>
    </row>
    <row r="1274" spans="1:24">
      <c r="A1274" t="s">
        <v>1504</v>
      </c>
      <c r="B1274" t="s">
        <v>159</v>
      </c>
      <c r="C1274" t="s">
        <v>43</v>
      </c>
      <c r="D1274" t="s">
        <v>19</v>
      </c>
      <c r="E1274" t="s">
        <v>45</v>
      </c>
      <c r="F1274" t="s">
        <v>21</v>
      </c>
      <c r="G1274">
        <v>3107</v>
      </c>
      <c r="H1274" t="s">
        <v>35</v>
      </c>
      <c r="I1274" t="s">
        <v>35</v>
      </c>
      <c r="J1274" t="s">
        <v>23</v>
      </c>
      <c r="K1274" t="s">
        <v>114</v>
      </c>
      <c r="L1274" t="s">
        <v>119</v>
      </c>
      <c r="M1274" t="s">
        <v>390</v>
      </c>
      <c r="N1274" t="s">
        <v>27</v>
      </c>
      <c r="O1274" t="s">
        <v>28</v>
      </c>
      <c r="P1274" t="s">
        <v>29</v>
      </c>
      <c r="Q1274" t="s">
        <v>30</v>
      </c>
      <c r="R1274" t="s">
        <v>21</v>
      </c>
      <c r="S1274" t="s">
        <v>2557</v>
      </c>
      <c r="T1274" t="s">
        <v>21</v>
      </c>
      <c r="U1274" t="s">
        <v>118</v>
      </c>
      <c r="V1274">
        <v>5.166666666666667</v>
      </c>
      <c r="W1274" t="s">
        <v>2592</v>
      </c>
      <c r="X1274">
        <v>7</v>
      </c>
    </row>
    <row r="1275" spans="1:24">
      <c r="A1275" t="s">
        <v>855</v>
      </c>
      <c r="B1275" t="s">
        <v>524</v>
      </c>
      <c r="C1275" t="s">
        <v>43</v>
      </c>
      <c r="D1275" t="s">
        <v>19</v>
      </c>
      <c r="E1275" t="s">
        <v>45</v>
      </c>
      <c r="F1275" t="s">
        <v>21</v>
      </c>
      <c r="G1275">
        <v>-50</v>
      </c>
      <c r="H1275" t="s">
        <v>21</v>
      </c>
      <c r="I1275" t="s">
        <v>35</v>
      </c>
      <c r="J1275" t="s">
        <v>23</v>
      </c>
      <c r="K1275" t="s">
        <v>118</v>
      </c>
      <c r="L1275" t="s">
        <v>119</v>
      </c>
      <c r="M1275" t="s">
        <v>818</v>
      </c>
      <c r="N1275" t="s">
        <v>27</v>
      </c>
      <c r="O1275" t="s">
        <v>28</v>
      </c>
      <c r="P1275" t="s">
        <v>29</v>
      </c>
      <c r="Q1275" t="s">
        <v>30</v>
      </c>
      <c r="R1275" t="s">
        <v>21</v>
      </c>
      <c r="S1275" t="s">
        <v>2589</v>
      </c>
      <c r="T1275" t="s">
        <v>21</v>
      </c>
      <c r="U1275" t="s">
        <v>118</v>
      </c>
      <c r="V1275">
        <v>2.9166666666666665</v>
      </c>
      <c r="W1275" t="s">
        <v>2595</v>
      </c>
      <c r="X1275">
        <v>7</v>
      </c>
    </row>
    <row r="1276" spans="1:24">
      <c r="A1276" t="s">
        <v>3374</v>
      </c>
      <c r="B1276" t="s">
        <v>42</v>
      </c>
      <c r="C1276" t="s">
        <v>43</v>
      </c>
      <c r="D1276" t="s">
        <v>19</v>
      </c>
      <c r="E1276" t="s">
        <v>45</v>
      </c>
      <c r="F1276" t="s">
        <v>21</v>
      </c>
      <c r="G1276">
        <v>2682</v>
      </c>
      <c r="H1276" t="s">
        <v>35</v>
      </c>
      <c r="I1276" t="s">
        <v>21</v>
      </c>
      <c r="J1276" t="s">
        <v>23</v>
      </c>
      <c r="K1276" t="s">
        <v>243</v>
      </c>
      <c r="L1276" t="s">
        <v>119</v>
      </c>
      <c r="M1276" t="s">
        <v>692</v>
      </c>
      <c r="N1276" t="s">
        <v>27</v>
      </c>
      <c r="O1276" t="s">
        <v>28</v>
      </c>
      <c r="P1276" t="s">
        <v>29</v>
      </c>
      <c r="Q1276" t="s">
        <v>30</v>
      </c>
      <c r="R1276" t="s">
        <v>21</v>
      </c>
      <c r="S1276" t="s">
        <v>2557</v>
      </c>
      <c r="T1276" t="s">
        <v>21</v>
      </c>
      <c r="U1276" t="s">
        <v>118</v>
      </c>
      <c r="V1276">
        <v>2.6</v>
      </c>
      <c r="W1276" t="s">
        <v>2594</v>
      </c>
      <c r="X1276">
        <v>7</v>
      </c>
    </row>
    <row r="1277" spans="1:24">
      <c r="A1277" t="s">
        <v>3375</v>
      </c>
      <c r="B1277" t="s">
        <v>17</v>
      </c>
      <c r="C1277" t="s">
        <v>32</v>
      </c>
      <c r="D1277" t="s">
        <v>19</v>
      </c>
      <c r="E1277" t="s">
        <v>33</v>
      </c>
      <c r="F1277" t="s">
        <v>21</v>
      </c>
      <c r="G1277">
        <v>1286</v>
      </c>
      <c r="H1277" t="s">
        <v>35</v>
      </c>
      <c r="I1277" t="s">
        <v>35</v>
      </c>
      <c r="J1277" t="s">
        <v>23</v>
      </c>
      <c r="K1277" t="s">
        <v>82</v>
      </c>
      <c r="L1277" t="s">
        <v>119</v>
      </c>
      <c r="M1277" t="s">
        <v>1797</v>
      </c>
      <c r="N1277" t="s">
        <v>27</v>
      </c>
      <c r="O1277" t="s">
        <v>28</v>
      </c>
      <c r="P1277" t="s">
        <v>29</v>
      </c>
      <c r="Q1277" t="s">
        <v>30</v>
      </c>
      <c r="R1277" t="s">
        <v>21</v>
      </c>
      <c r="S1277" t="s">
        <v>2557</v>
      </c>
      <c r="T1277" t="s">
        <v>21</v>
      </c>
      <c r="U1277" t="s">
        <v>118</v>
      </c>
      <c r="V1277">
        <v>9.0666666666666664</v>
      </c>
      <c r="W1277" t="s">
        <v>2592</v>
      </c>
      <c r="X1277">
        <v>7</v>
      </c>
    </row>
    <row r="1278" spans="1:24">
      <c r="A1278" t="s">
        <v>3376</v>
      </c>
      <c r="B1278" t="s">
        <v>230</v>
      </c>
      <c r="C1278" t="s">
        <v>56</v>
      </c>
      <c r="D1278" t="s">
        <v>19</v>
      </c>
      <c r="E1278" t="s">
        <v>20</v>
      </c>
      <c r="F1278" t="s">
        <v>21</v>
      </c>
      <c r="G1278">
        <v>0</v>
      </c>
      <c r="H1278" t="s">
        <v>35</v>
      </c>
      <c r="I1278" t="s">
        <v>21</v>
      </c>
      <c r="J1278" t="s">
        <v>23</v>
      </c>
      <c r="K1278" t="s">
        <v>349</v>
      </c>
      <c r="L1278" t="s">
        <v>119</v>
      </c>
      <c r="M1278" t="s">
        <v>374</v>
      </c>
      <c r="N1278" t="s">
        <v>27</v>
      </c>
      <c r="O1278" t="s">
        <v>28</v>
      </c>
      <c r="P1278" t="s">
        <v>29</v>
      </c>
      <c r="Q1278" t="s">
        <v>30</v>
      </c>
      <c r="R1278" t="s">
        <v>21</v>
      </c>
      <c r="S1278" t="s">
        <v>2589</v>
      </c>
      <c r="T1278" t="s">
        <v>21</v>
      </c>
      <c r="U1278" t="s">
        <v>118</v>
      </c>
      <c r="V1278">
        <v>5.4</v>
      </c>
      <c r="W1278" t="s">
        <v>2594</v>
      </c>
      <c r="X1278">
        <v>7</v>
      </c>
    </row>
    <row r="1279" spans="1:24">
      <c r="A1279" t="s">
        <v>3377</v>
      </c>
      <c r="B1279" t="s">
        <v>524</v>
      </c>
      <c r="C1279" t="s">
        <v>43</v>
      </c>
      <c r="D1279" t="s">
        <v>19</v>
      </c>
      <c r="E1279" t="s">
        <v>45</v>
      </c>
      <c r="F1279" t="s">
        <v>21</v>
      </c>
      <c r="G1279">
        <v>1890</v>
      </c>
      <c r="H1279" t="s">
        <v>21</v>
      </c>
      <c r="I1279" t="s">
        <v>21</v>
      </c>
      <c r="J1279" t="s">
        <v>23</v>
      </c>
      <c r="K1279" t="s">
        <v>219</v>
      </c>
      <c r="L1279" t="s">
        <v>119</v>
      </c>
      <c r="M1279" t="s">
        <v>342</v>
      </c>
      <c r="N1279" t="s">
        <v>27</v>
      </c>
      <c r="O1279" t="s">
        <v>28</v>
      </c>
      <c r="P1279" t="s">
        <v>29</v>
      </c>
      <c r="Q1279" t="s">
        <v>30</v>
      </c>
      <c r="R1279" t="s">
        <v>21</v>
      </c>
      <c r="S1279" t="s">
        <v>2589</v>
      </c>
      <c r="T1279" t="s">
        <v>21</v>
      </c>
      <c r="U1279" t="s">
        <v>118</v>
      </c>
      <c r="V1279">
        <v>2.6833333333333331</v>
      </c>
      <c r="W1279" t="s">
        <v>2593</v>
      </c>
      <c r="X1279">
        <v>7</v>
      </c>
    </row>
    <row r="1280" spans="1:24">
      <c r="A1280" t="s">
        <v>3378</v>
      </c>
      <c r="B1280" t="s">
        <v>79</v>
      </c>
      <c r="C1280" t="s">
        <v>144</v>
      </c>
      <c r="D1280" t="s">
        <v>19</v>
      </c>
      <c r="E1280" t="s">
        <v>20</v>
      </c>
      <c r="F1280" t="s">
        <v>21</v>
      </c>
      <c r="G1280">
        <v>1623</v>
      </c>
      <c r="H1280" t="s">
        <v>35</v>
      </c>
      <c r="I1280" t="s">
        <v>35</v>
      </c>
      <c r="J1280" t="s">
        <v>23</v>
      </c>
      <c r="K1280" t="s">
        <v>123</v>
      </c>
      <c r="L1280" t="s">
        <v>119</v>
      </c>
      <c r="M1280" t="s">
        <v>493</v>
      </c>
      <c r="N1280" t="s">
        <v>27</v>
      </c>
      <c r="O1280" t="s">
        <v>28</v>
      </c>
      <c r="P1280" t="s">
        <v>29</v>
      </c>
      <c r="Q1280" t="s">
        <v>30</v>
      </c>
      <c r="R1280" t="s">
        <v>21</v>
      </c>
      <c r="S1280" t="s">
        <v>2589</v>
      </c>
      <c r="T1280" t="s">
        <v>21</v>
      </c>
      <c r="U1280" t="s">
        <v>118</v>
      </c>
      <c r="V1280">
        <v>4.0999999999999996</v>
      </c>
      <c r="W1280" t="s">
        <v>2592</v>
      </c>
      <c r="X1280">
        <v>7</v>
      </c>
    </row>
    <row r="1281" spans="1:24">
      <c r="A1281" t="s">
        <v>3379</v>
      </c>
      <c r="B1281" t="s">
        <v>17</v>
      </c>
      <c r="C1281" t="s">
        <v>43</v>
      </c>
      <c r="D1281" t="s">
        <v>19</v>
      </c>
      <c r="E1281" t="s">
        <v>45</v>
      </c>
      <c r="F1281" t="s">
        <v>21</v>
      </c>
      <c r="G1281">
        <v>931</v>
      </c>
      <c r="H1281" t="s">
        <v>21</v>
      </c>
      <c r="I1281" t="s">
        <v>21</v>
      </c>
      <c r="J1281" t="s">
        <v>23</v>
      </c>
      <c r="K1281" t="s">
        <v>82</v>
      </c>
      <c r="L1281" t="s">
        <v>119</v>
      </c>
      <c r="M1281" t="s">
        <v>1846</v>
      </c>
      <c r="N1281" t="s">
        <v>27</v>
      </c>
      <c r="O1281" t="s">
        <v>28</v>
      </c>
      <c r="P1281" t="s">
        <v>29</v>
      </c>
      <c r="Q1281" t="s">
        <v>30</v>
      </c>
      <c r="R1281" t="s">
        <v>21</v>
      </c>
      <c r="S1281" t="s">
        <v>2557</v>
      </c>
      <c r="T1281" t="s">
        <v>21</v>
      </c>
      <c r="U1281" t="s">
        <v>118</v>
      </c>
      <c r="V1281">
        <v>19.716666666666665</v>
      </c>
      <c r="W1281" t="s">
        <v>2593</v>
      </c>
      <c r="X1281">
        <v>7</v>
      </c>
    </row>
    <row r="1282" spans="1:24">
      <c r="A1282" t="s">
        <v>2005</v>
      </c>
      <c r="B1282" t="s">
        <v>186</v>
      </c>
      <c r="C1282" t="s">
        <v>43</v>
      </c>
      <c r="D1282" t="s">
        <v>19</v>
      </c>
      <c r="E1282" t="s">
        <v>45</v>
      </c>
      <c r="F1282" t="s">
        <v>21</v>
      </c>
      <c r="G1282">
        <v>-73</v>
      </c>
      <c r="H1282" t="s">
        <v>35</v>
      </c>
      <c r="I1282" t="s">
        <v>21</v>
      </c>
      <c r="J1282" t="s">
        <v>23</v>
      </c>
      <c r="K1282" t="s">
        <v>36</v>
      </c>
      <c r="L1282" t="s">
        <v>119</v>
      </c>
      <c r="M1282" t="s">
        <v>375</v>
      </c>
      <c r="N1282" t="s">
        <v>27</v>
      </c>
      <c r="O1282" t="s">
        <v>28</v>
      </c>
      <c r="P1282" t="s">
        <v>29</v>
      </c>
      <c r="Q1282" t="s">
        <v>30</v>
      </c>
      <c r="R1282" t="s">
        <v>21</v>
      </c>
      <c r="S1282" t="s">
        <v>2557</v>
      </c>
      <c r="T1282" t="s">
        <v>21</v>
      </c>
      <c r="U1282" t="s">
        <v>118</v>
      </c>
      <c r="V1282">
        <v>1.5</v>
      </c>
      <c r="W1282" t="s">
        <v>2594</v>
      </c>
      <c r="X1282">
        <v>7</v>
      </c>
    </row>
    <row r="1283" spans="1:24">
      <c r="A1283" t="s">
        <v>2491</v>
      </c>
      <c r="B1283" t="s">
        <v>259</v>
      </c>
      <c r="C1283" t="s">
        <v>43</v>
      </c>
      <c r="D1283" t="s">
        <v>19</v>
      </c>
      <c r="E1283" t="s">
        <v>33</v>
      </c>
      <c r="F1283" t="s">
        <v>21</v>
      </c>
      <c r="G1283">
        <v>725</v>
      </c>
      <c r="H1283" t="s">
        <v>35</v>
      </c>
      <c r="I1283" t="s">
        <v>21</v>
      </c>
      <c r="J1283" t="s">
        <v>23</v>
      </c>
      <c r="K1283" t="s">
        <v>219</v>
      </c>
      <c r="L1283" t="s">
        <v>119</v>
      </c>
      <c r="M1283" t="s">
        <v>333</v>
      </c>
      <c r="N1283" t="s">
        <v>27</v>
      </c>
      <c r="O1283" t="s">
        <v>28</v>
      </c>
      <c r="P1283" t="s">
        <v>29</v>
      </c>
      <c r="Q1283" t="s">
        <v>30</v>
      </c>
      <c r="R1283" t="s">
        <v>21</v>
      </c>
      <c r="S1283" t="s">
        <v>2559</v>
      </c>
      <c r="T1283" t="s">
        <v>21</v>
      </c>
      <c r="U1283" t="s">
        <v>118</v>
      </c>
      <c r="V1283">
        <v>4.4333333333333336</v>
      </c>
      <c r="W1283" t="s">
        <v>2594</v>
      </c>
      <c r="X1283">
        <v>7</v>
      </c>
    </row>
    <row r="1284" spans="1:24">
      <c r="A1284" t="s">
        <v>3380</v>
      </c>
      <c r="B1284" t="s">
        <v>159</v>
      </c>
      <c r="C1284" t="s">
        <v>56</v>
      </c>
      <c r="D1284" t="s">
        <v>19</v>
      </c>
      <c r="E1284" t="s">
        <v>20</v>
      </c>
      <c r="F1284" t="s">
        <v>21</v>
      </c>
      <c r="G1284">
        <v>642</v>
      </c>
      <c r="H1284" t="s">
        <v>21</v>
      </c>
      <c r="I1284" t="s">
        <v>35</v>
      </c>
      <c r="J1284" t="s">
        <v>23</v>
      </c>
      <c r="K1284" t="s">
        <v>219</v>
      </c>
      <c r="L1284" t="s">
        <v>119</v>
      </c>
      <c r="M1284" t="s">
        <v>298</v>
      </c>
      <c r="N1284" t="s">
        <v>27</v>
      </c>
      <c r="O1284" t="s">
        <v>28</v>
      </c>
      <c r="P1284" t="s">
        <v>29</v>
      </c>
      <c r="Q1284" t="s">
        <v>30</v>
      </c>
      <c r="R1284" t="s">
        <v>21</v>
      </c>
      <c r="S1284" t="s">
        <v>2557</v>
      </c>
      <c r="T1284" t="s">
        <v>21</v>
      </c>
      <c r="U1284" t="s">
        <v>118</v>
      </c>
      <c r="V1284">
        <v>8.7333333333333325</v>
      </c>
      <c r="W1284" t="s">
        <v>2595</v>
      </c>
      <c r="X1284">
        <v>7</v>
      </c>
    </row>
    <row r="1285" spans="1:24">
      <c r="A1285" t="s">
        <v>1062</v>
      </c>
      <c r="B1285" t="s">
        <v>79</v>
      </c>
      <c r="C1285" t="s">
        <v>144</v>
      </c>
      <c r="D1285" t="s">
        <v>19</v>
      </c>
      <c r="E1285" t="s">
        <v>20</v>
      </c>
      <c r="F1285" t="s">
        <v>21</v>
      </c>
      <c r="G1285">
        <v>1238</v>
      </c>
      <c r="H1285" t="s">
        <v>35</v>
      </c>
      <c r="I1285" t="s">
        <v>21</v>
      </c>
      <c r="J1285" t="s">
        <v>23</v>
      </c>
      <c r="K1285" t="s">
        <v>205</v>
      </c>
      <c r="L1285" t="s">
        <v>119</v>
      </c>
      <c r="M1285" t="s">
        <v>1127</v>
      </c>
      <c r="N1285" t="s">
        <v>27</v>
      </c>
      <c r="O1285" t="s">
        <v>28</v>
      </c>
      <c r="P1285" t="s">
        <v>29</v>
      </c>
      <c r="Q1285" t="s">
        <v>30</v>
      </c>
      <c r="R1285" t="s">
        <v>21</v>
      </c>
      <c r="S1285" t="s">
        <v>2589</v>
      </c>
      <c r="T1285" t="s">
        <v>21</v>
      </c>
      <c r="U1285" t="s">
        <v>118</v>
      </c>
      <c r="V1285">
        <v>4.5666666666666664</v>
      </c>
      <c r="W1285" t="s">
        <v>2594</v>
      </c>
      <c r="X1285">
        <v>7</v>
      </c>
    </row>
    <row r="1286" spans="1:24">
      <c r="A1286" t="s">
        <v>3381</v>
      </c>
      <c r="B1286" t="s">
        <v>180</v>
      </c>
      <c r="C1286" t="s">
        <v>32</v>
      </c>
      <c r="D1286" t="s">
        <v>19</v>
      </c>
      <c r="E1286" t="s">
        <v>33</v>
      </c>
      <c r="F1286" t="s">
        <v>21</v>
      </c>
      <c r="G1286">
        <v>2072</v>
      </c>
      <c r="H1286" t="s">
        <v>21</v>
      </c>
      <c r="I1286" t="s">
        <v>21</v>
      </c>
      <c r="J1286" t="s">
        <v>23</v>
      </c>
      <c r="K1286" t="s">
        <v>349</v>
      </c>
      <c r="L1286" t="s">
        <v>119</v>
      </c>
      <c r="M1286" t="s">
        <v>265</v>
      </c>
      <c r="N1286" t="s">
        <v>27</v>
      </c>
      <c r="O1286" t="s">
        <v>28</v>
      </c>
      <c r="P1286" t="s">
        <v>29</v>
      </c>
      <c r="Q1286" t="s">
        <v>30</v>
      </c>
      <c r="R1286" t="s">
        <v>21</v>
      </c>
      <c r="S1286" t="s">
        <v>2589</v>
      </c>
      <c r="T1286" t="s">
        <v>21</v>
      </c>
      <c r="U1286" t="s">
        <v>118</v>
      </c>
      <c r="V1286">
        <v>3.7333333333333334</v>
      </c>
      <c r="W1286" t="s">
        <v>2593</v>
      </c>
      <c r="X1286">
        <v>7</v>
      </c>
    </row>
    <row r="1287" spans="1:24">
      <c r="A1287" t="s">
        <v>3382</v>
      </c>
      <c r="B1287" t="s">
        <v>103</v>
      </c>
      <c r="C1287" t="s">
        <v>56</v>
      </c>
      <c r="D1287" t="s">
        <v>19</v>
      </c>
      <c r="E1287" t="s">
        <v>33</v>
      </c>
      <c r="F1287" t="s">
        <v>21</v>
      </c>
      <c r="G1287">
        <v>326</v>
      </c>
      <c r="H1287" t="s">
        <v>35</v>
      </c>
      <c r="I1287" t="s">
        <v>35</v>
      </c>
      <c r="J1287" t="s">
        <v>23</v>
      </c>
      <c r="K1287" t="s">
        <v>118</v>
      </c>
      <c r="L1287" t="s">
        <v>119</v>
      </c>
      <c r="M1287" t="s">
        <v>464</v>
      </c>
      <c r="N1287" t="s">
        <v>27</v>
      </c>
      <c r="O1287" t="s">
        <v>28</v>
      </c>
      <c r="P1287" t="s">
        <v>29</v>
      </c>
      <c r="Q1287" t="s">
        <v>30</v>
      </c>
      <c r="R1287" t="s">
        <v>21</v>
      </c>
      <c r="S1287" t="s">
        <v>2557</v>
      </c>
      <c r="T1287" t="s">
        <v>21</v>
      </c>
      <c r="U1287" t="s">
        <v>118</v>
      </c>
      <c r="V1287">
        <v>1.8666666666666667</v>
      </c>
      <c r="W1287" t="s">
        <v>2592</v>
      </c>
      <c r="X1287">
        <v>7</v>
      </c>
    </row>
    <row r="1288" spans="1:24">
      <c r="A1288" t="s">
        <v>951</v>
      </c>
      <c r="B1288" t="s">
        <v>42</v>
      </c>
      <c r="C1288" t="s">
        <v>43</v>
      </c>
      <c r="D1288" t="s">
        <v>19</v>
      </c>
      <c r="E1288" t="s">
        <v>45</v>
      </c>
      <c r="F1288" t="s">
        <v>21</v>
      </c>
      <c r="G1288">
        <v>0</v>
      </c>
      <c r="H1288" t="s">
        <v>21</v>
      </c>
      <c r="I1288" t="s">
        <v>21</v>
      </c>
      <c r="J1288" t="s">
        <v>23</v>
      </c>
      <c r="K1288" t="s">
        <v>36</v>
      </c>
      <c r="L1288" t="s">
        <v>119</v>
      </c>
      <c r="M1288" t="s">
        <v>101</v>
      </c>
      <c r="N1288" t="s">
        <v>27</v>
      </c>
      <c r="O1288" t="s">
        <v>28</v>
      </c>
      <c r="P1288" t="s">
        <v>29</v>
      </c>
      <c r="Q1288" t="s">
        <v>30</v>
      </c>
      <c r="R1288" t="s">
        <v>21</v>
      </c>
      <c r="S1288" t="s">
        <v>2557</v>
      </c>
      <c r="T1288" t="s">
        <v>21</v>
      </c>
      <c r="U1288" t="s">
        <v>118</v>
      </c>
      <c r="V1288">
        <v>1.4833333333333334</v>
      </c>
      <c r="W1288" t="s">
        <v>2593</v>
      </c>
      <c r="X1288">
        <v>7</v>
      </c>
    </row>
    <row r="1289" spans="1:24">
      <c r="A1289" t="s">
        <v>1767</v>
      </c>
      <c r="B1289" t="s">
        <v>106</v>
      </c>
      <c r="C1289" t="s">
        <v>135</v>
      </c>
      <c r="D1289" t="s">
        <v>19</v>
      </c>
      <c r="E1289" t="s">
        <v>20</v>
      </c>
      <c r="F1289" t="s">
        <v>21</v>
      </c>
      <c r="G1289">
        <v>306</v>
      </c>
      <c r="H1289" t="s">
        <v>21</v>
      </c>
      <c r="I1289" t="s">
        <v>35</v>
      </c>
      <c r="J1289" t="s">
        <v>23</v>
      </c>
      <c r="K1289" t="s">
        <v>219</v>
      </c>
      <c r="L1289" t="s">
        <v>119</v>
      </c>
      <c r="M1289" t="s">
        <v>651</v>
      </c>
      <c r="N1289" t="s">
        <v>27</v>
      </c>
      <c r="O1289" t="s">
        <v>28</v>
      </c>
      <c r="P1289" t="s">
        <v>29</v>
      </c>
      <c r="Q1289" t="s">
        <v>30</v>
      </c>
      <c r="R1289" t="s">
        <v>21</v>
      </c>
      <c r="S1289" t="s">
        <v>2589</v>
      </c>
      <c r="T1289" t="s">
        <v>21</v>
      </c>
      <c r="U1289" t="s">
        <v>118</v>
      </c>
      <c r="V1289">
        <v>3.5333333333333332</v>
      </c>
      <c r="W1289" t="s">
        <v>2595</v>
      </c>
      <c r="X1289">
        <v>7</v>
      </c>
    </row>
    <row r="1290" spans="1:24">
      <c r="A1290" t="s">
        <v>3383</v>
      </c>
      <c r="B1290" t="s">
        <v>186</v>
      </c>
      <c r="C1290" t="s">
        <v>77</v>
      </c>
      <c r="D1290" t="s">
        <v>19</v>
      </c>
      <c r="E1290" t="s">
        <v>45</v>
      </c>
      <c r="F1290" t="s">
        <v>21</v>
      </c>
      <c r="G1290">
        <v>475</v>
      </c>
      <c r="H1290" t="s">
        <v>35</v>
      </c>
      <c r="I1290" t="s">
        <v>35</v>
      </c>
      <c r="J1290" t="s">
        <v>23</v>
      </c>
      <c r="K1290" t="s">
        <v>243</v>
      </c>
      <c r="L1290" t="s">
        <v>119</v>
      </c>
      <c r="M1290" t="s">
        <v>2086</v>
      </c>
      <c r="N1290" t="s">
        <v>27</v>
      </c>
      <c r="O1290" t="s">
        <v>28</v>
      </c>
      <c r="P1290" t="s">
        <v>29</v>
      </c>
      <c r="Q1290" t="s">
        <v>30</v>
      </c>
      <c r="R1290" t="s">
        <v>21</v>
      </c>
      <c r="S1290" t="s">
        <v>2557</v>
      </c>
      <c r="T1290" t="s">
        <v>21</v>
      </c>
      <c r="U1290" t="s">
        <v>118</v>
      </c>
      <c r="V1290">
        <v>19.266666666666666</v>
      </c>
      <c r="W1290" t="s">
        <v>2592</v>
      </c>
      <c r="X1290">
        <v>7</v>
      </c>
    </row>
    <row r="1291" spans="1:24">
      <c r="A1291" t="s">
        <v>3384</v>
      </c>
      <c r="B1291" t="s">
        <v>42</v>
      </c>
      <c r="C1291" t="s">
        <v>87</v>
      </c>
      <c r="D1291" t="s">
        <v>19</v>
      </c>
      <c r="E1291" t="s">
        <v>33</v>
      </c>
      <c r="F1291" t="s">
        <v>21</v>
      </c>
      <c r="G1291">
        <v>786</v>
      </c>
      <c r="H1291" t="s">
        <v>21</v>
      </c>
      <c r="I1291" t="s">
        <v>35</v>
      </c>
      <c r="J1291" t="s">
        <v>23</v>
      </c>
      <c r="K1291" t="s">
        <v>114</v>
      </c>
      <c r="L1291" t="s">
        <v>119</v>
      </c>
      <c r="M1291" t="s">
        <v>664</v>
      </c>
      <c r="N1291" t="s">
        <v>27</v>
      </c>
      <c r="O1291" t="s">
        <v>28</v>
      </c>
      <c r="P1291" t="s">
        <v>29</v>
      </c>
      <c r="Q1291" t="s">
        <v>30</v>
      </c>
      <c r="R1291" t="s">
        <v>21</v>
      </c>
      <c r="S1291" t="s">
        <v>2557</v>
      </c>
      <c r="T1291" t="s">
        <v>21</v>
      </c>
      <c r="U1291" t="s">
        <v>118</v>
      </c>
      <c r="V1291">
        <v>5.3666666666666663</v>
      </c>
      <c r="W1291" t="s">
        <v>2595</v>
      </c>
      <c r="X1291">
        <v>7</v>
      </c>
    </row>
    <row r="1292" spans="1:24">
      <c r="A1292" t="s">
        <v>1499</v>
      </c>
      <c r="B1292" t="s">
        <v>197</v>
      </c>
      <c r="C1292" t="s">
        <v>87</v>
      </c>
      <c r="D1292" t="s">
        <v>19</v>
      </c>
      <c r="E1292" t="s">
        <v>33</v>
      </c>
      <c r="F1292" t="s">
        <v>21</v>
      </c>
      <c r="G1292">
        <v>295</v>
      </c>
      <c r="H1292" t="s">
        <v>35</v>
      </c>
      <c r="I1292" t="s">
        <v>21</v>
      </c>
      <c r="J1292" t="s">
        <v>23</v>
      </c>
      <c r="K1292" t="s">
        <v>60</v>
      </c>
      <c r="L1292" t="s">
        <v>119</v>
      </c>
      <c r="M1292" t="s">
        <v>195</v>
      </c>
      <c r="N1292" t="s">
        <v>27</v>
      </c>
      <c r="O1292" t="s">
        <v>28</v>
      </c>
      <c r="P1292" t="s">
        <v>29</v>
      </c>
      <c r="Q1292" t="s">
        <v>30</v>
      </c>
      <c r="R1292" t="s">
        <v>21</v>
      </c>
      <c r="S1292" t="s">
        <v>2589</v>
      </c>
      <c r="T1292" t="s">
        <v>21</v>
      </c>
      <c r="U1292" t="s">
        <v>118</v>
      </c>
      <c r="V1292">
        <v>1.5333333333333334</v>
      </c>
      <c r="W1292" t="s">
        <v>2594</v>
      </c>
      <c r="X1292">
        <v>7</v>
      </c>
    </row>
    <row r="1293" spans="1:24">
      <c r="A1293" t="s">
        <v>3385</v>
      </c>
      <c r="B1293" t="s">
        <v>186</v>
      </c>
      <c r="C1293" t="s">
        <v>72</v>
      </c>
      <c r="D1293" t="s">
        <v>19</v>
      </c>
      <c r="E1293" t="s">
        <v>33</v>
      </c>
      <c r="F1293" t="s">
        <v>21</v>
      </c>
      <c r="G1293">
        <v>550</v>
      </c>
      <c r="H1293" t="s">
        <v>21</v>
      </c>
      <c r="I1293" t="s">
        <v>35</v>
      </c>
      <c r="J1293" t="s">
        <v>23</v>
      </c>
      <c r="K1293" t="s">
        <v>243</v>
      </c>
      <c r="L1293" t="s">
        <v>119</v>
      </c>
      <c r="M1293" t="s">
        <v>1051</v>
      </c>
      <c r="N1293" t="s">
        <v>27</v>
      </c>
      <c r="O1293" t="s">
        <v>28</v>
      </c>
      <c r="P1293" t="s">
        <v>29</v>
      </c>
      <c r="Q1293" t="s">
        <v>30</v>
      </c>
      <c r="R1293" t="s">
        <v>21</v>
      </c>
      <c r="S1293" t="s">
        <v>2557</v>
      </c>
      <c r="T1293" t="s">
        <v>21</v>
      </c>
      <c r="U1293" t="s">
        <v>118</v>
      </c>
      <c r="V1293">
        <v>10.016666666666667</v>
      </c>
      <c r="W1293" t="s">
        <v>2595</v>
      </c>
      <c r="X1293">
        <v>7</v>
      </c>
    </row>
    <row r="1294" spans="1:24">
      <c r="A1294" t="s">
        <v>3386</v>
      </c>
      <c r="B1294" t="s">
        <v>42</v>
      </c>
      <c r="C1294" t="s">
        <v>66</v>
      </c>
      <c r="D1294" t="s">
        <v>19</v>
      </c>
      <c r="E1294" t="s">
        <v>33</v>
      </c>
      <c r="F1294" t="s">
        <v>21</v>
      </c>
      <c r="G1294">
        <v>670</v>
      </c>
      <c r="H1294" t="s">
        <v>21</v>
      </c>
      <c r="I1294" t="s">
        <v>21</v>
      </c>
      <c r="J1294" t="s">
        <v>23</v>
      </c>
      <c r="K1294" t="s">
        <v>243</v>
      </c>
      <c r="L1294" t="s">
        <v>119</v>
      </c>
      <c r="M1294" t="s">
        <v>753</v>
      </c>
      <c r="N1294" t="s">
        <v>27</v>
      </c>
      <c r="O1294" t="s">
        <v>28</v>
      </c>
      <c r="P1294" t="s">
        <v>29</v>
      </c>
      <c r="Q1294" t="s">
        <v>30</v>
      </c>
      <c r="R1294" t="s">
        <v>21</v>
      </c>
      <c r="S1294" t="s">
        <v>2557</v>
      </c>
      <c r="T1294" t="s">
        <v>21</v>
      </c>
      <c r="U1294" t="s">
        <v>118</v>
      </c>
      <c r="V1294">
        <v>6.3</v>
      </c>
      <c r="W1294" t="s">
        <v>2593</v>
      </c>
      <c r="X1294">
        <v>7</v>
      </c>
    </row>
    <row r="1295" spans="1:24">
      <c r="A1295" t="s">
        <v>3387</v>
      </c>
      <c r="B1295" t="s">
        <v>216</v>
      </c>
      <c r="C1295" t="s">
        <v>43</v>
      </c>
      <c r="D1295" t="s">
        <v>19</v>
      </c>
      <c r="E1295" t="s">
        <v>45</v>
      </c>
      <c r="F1295" t="s">
        <v>21</v>
      </c>
      <c r="G1295">
        <v>3</v>
      </c>
      <c r="H1295" t="s">
        <v>21</v>
      </c>
      <c r="I1295" t="s">
        <v>35</v>
      </c>
      <c r="J1295" t="s">
        <v>23</v>
      </c>
      <c r="K1295" t="s">
        <v>219</v>
      </c>
      <c r="L1295" t="s">
        <v>119</v>
      </c>
      <c r="M1295" t="s">
        <v>1393</v>
      </c>
      <c r="N1295" t="s">
        <v>27</v>
      </c>
      <c r="O1295" t="s">
        <v>28</v>
      </c>
      <c r="P1295" t="s">
        <v>29</v>
      </c>
      <c r="Q1295" t="s">
        <v>30</v>
      </c>
      <c r="R1295" t="s">
        <v>21</v>
      </c>
      <c r="S1295" t="s">
        <v>2589</v>
      </c>
      <c r="T1295" t="s">
        <v>21</v>
      </c>
      <c r="U1295" t="s">
        <v>118</v>
      </c>
      <c r="V1295">
        <v>7.3833333333333337</v>
      </c>
      <c r="W1295" t="s">
        <v>2595</v>
      </c>
      <c r="X1295">
        <v>7</v>
      </c>
    </row>
    <row r="1296" spans="1:24">
      <c r="A1296" t="s">
        <v>3388</v>
      </c>
      <c r="B1296" t="s">
        <v>126</v>
      </c>
      <c r="C1296" t="s">
        <v>56</v>
      </c>
      <c r="D1296" t="s">
        <v>19</v>
      </c>
      <c r="E1296" t="s">
        <v>33</v>
      </c>
      <c r="F1296" t="s">
        <v>21</v>
      </c>
      <c r="G1296">
        <v>-422</v>
      </c>
      <c r="H1296" t="s">
        <v>21</v>
      </c>
      <c r="I1296" t="s">
        <v>21</v>
      </c>
      <c r="J1296" t="s">
        <v>23</v>
      </c>
      <c r="K1296" t="s">
        <v>243</v>
      </c>
      <c r="L1296" t="s">
        <v>119</v>
      </c>
      <c r="M1296" t="s">
        <v>97</v>
      </c>
      <c r="N1296" t="s">
        <v>27</v>
      </c>
      <c r="O1296" t="s">
        <v>28</v>
      </c>
      <c r="P1296" t="s">
        <v>29</v>
      </c>
      <c r="Q1296" t="s">
        <v>30</v>
      </c>
      <c r="R1296" t="s">
        <v>21</v>
      </c>
      <c r="S1296" t="s">
        <v>2557</v>
      </c>
      <c r="T1296" t="s">
        <v>21</v>
      </c>
      <c r="U1296" t="s">
        <v>118</v>
      </c>
      <c r="V1296">
        <v>0.51666666666666672</v>
      </c>
      <c r="W1296" t="s">
        <v>2593</v>
      </c>
      <c r="X1296">
        <v>7</v>
      </c>
    </row>
    <row r="1297" spans="1:24">
      <c r="A1297" t="s">
        <v>1845</v>
      </c>
      <c r="B1297" t="s">
        <v>159</v>
      </c>
      <c r="C1297" t="s">
        <v>43</v>
      </c>
      <c r="D1297" t="s">
        <v>19</v>
      </c>
      <c r="E1297" t="s">
        <v>45</v>
      </c>
      <c r="F1297" t="s">
        <v>21</v>
      </c>
      <c r="G1297">
        <v>553</v>
      </c>
      <c r="H1297" t="s">
        <v>35</v>
      </c>
      <c r="I1297" t="s">
        <v>21</v>
      </c>
      <c r="J1297" t="s">
        <v>23</v>
      </c>
      <c r="K1297" t="s">
        <v>169</v>
      </c>
      <c r="L1297" t="s">
        <v>119</v>
      </c>
      <c r="M1297" t="s">
        <v>665</v>
      </c>
      <c r="N1297" t="s">
        <v>27</v>
      </c>
      <c r="O1297" t="s">
        <v>28</v>
      </c>
      <c r="P1297" t="s">
        <v>29</v>
      </c>
      <c r="Q1297" t="s">
        <v>30</v>
      </c>
      <c r="R1297" t="s">
        <v>21</v>
      </c>
      <c r="S1297" t="s">
        <v>2557</v>
      </c>
      <c r="T1297" t="s">
        <v>21</v>
      </c>
      <c r="U1297" t="s">
        <v>118</v>
      </c>
      <c r="V1297">
        <v>1.2</v>
      </c>
      <c r="W1297" t="s">
        <v>2594</v>
      </c>
      <c r="X1297">
        <v>7</v>
      </c>
    </row>
    <row r="1298" spans="1:24">
      <c r="A1298" t="s">
        <v>1988</v>
      </c>
      <c r="B1298" t="s">
        <v>186</v>
      </c>
      <c r="C1298" t="s">
        <v>72</v>
      </c>
      <c r="D1298" t="s">
        <v>19</v>
      </c>
      <c r="E1298" t="s">
        <v>33</v>
      </c>
      <c r="F1298" t="s">
        <v>21</v>
      </c>
      <c r="G1298">
        <v>351</v>
      </c>
      <c r="H1298" t="s">
        <v>35</v>
      </c>
      <c r="I1298" t="s">
        <v>21</v>
      </c>
      <c r="J1298" t="s">
        <v>23</v>
      </c>
      <c r="K1298" t="s">
        <v>123</v>
      </c>
      <c r="L1298" t="s">
        <v>119</v>
      </c>
      <c r="M1298" t="s">
        <v>1355</v>
      </c>
      <c r="N1298" t="s">
        <v>27</v>
      </c>
      <c r="O1298" t="s">
        <v>28</v>
      </c>
      <c r="P1298" t="s">
        <v>29</v>
      </c>
      <c r="Q1298" t="s">
        <v>30</v>
      </c>
      <c r="R1298" t="s">
        <v>21</v>
      </c>
      <c r="S1298" t="s">
        <v>2557</v>
      </c>
      <c r="T1298" t="s">
        <v>21</v>
      </c>
      <c r="U1298" t="s">
        <v>118</v>
      </c>
      <c r="V1298">
        <v>7.7833333333333332</v>
      </c>
      <c r="W1298" t="s">
        <v>2594</v>
      </c>
      <c r="X1298">
        <v>7</v>
      </c>
    </row>
    <row r="1299" spans="1:24">
      <c r="A1299" t="s">
        <v>3389</v>
      </c>
      <c r="B1299" t="s">
        <v>97</v>
      </c>
      <c r="C1299" t="s">
        <v>32</v>
      </c>
      <c r="D1299" t="s">
        <v>19</v>
      </c>
      <c r="E1299" t="s">
        <v>33</v>
      </c>
      <c r="F1299" t="s">
        <v>21</v>
      </c>
      <c r="G1299">
        <v>-230</v>
      </c>
      <c r="H1299" t="s">
        <v>35</v>
      </c>
      <c r="I1299" t="s">
        <v>35</v>
      </c>
      <c r="J1299" t="s">
        <v>23</v>
      </c>
      <c r="K1299" t="s">
        <v>47</v>
      </c>
      <c r="L1299" t="s">
        <v>119</v>
      </c>
      <c r="M1299" t="s">
        <v>731</v>
      </c>
      <c r="N1299" t="s">
        <v>27</v>
      </c>
      <c r="O1299" t="s">
        <v>28</v>
      </c>
      <c r="P1299" t="s">
        <v>29</v>
      </c>
      <c r="Q1299" t="s">
        <v>30</v>
      </c>
      <c r="R1299" t="s">
        <v>21</v>
      </c>
      <c r="S1299" t="s">
        <v>2557</v>
      </c>
      <c r="T1299" t="s">
        <v>21</v>
      </c>
      <c r="U1299" t="s">
        <v>118</v>
      </c>
      <c r="V1299">
        <v>11.916666666666666</v>
      </c>
      <c r="W1299" t="s">
        <v>2592</v>
      </c>
      <c r="X1299">
        <v>7</v>
      </c>
    </row>
    <row r="1300" spans="1:24">
      <c r="A1300" t="s">
        <v>635</v>
      </c>
      <c r="B1300" t="s">
        <v>65</v>
      </c>
      <c r="C1300" t="s">
        <v>56</v>
      </c>
      <c r="D1300" t="s">
        <v>19</v>
      </c>
      <c r="E1300" t="s">
        <v>33</v>
      </c>
      <c r="F1300" t="s">
        <v>21</v>
      </c>
      <c r="G1300">
        <v>199</v>
      </c>
      <c r="H1300" t="s">
        <v>35</v>
      </c>
      <c r="I1300" t="s">
        <v>21</v>
      </c>
      <c r="J1300" t="s">
        <v>23</v>
      </c>
      <c r="K1300" t="s">
        <v>243</v>
      </c>
      <c r="L1300" t="s">
        <v>119</v>
      </c>
      <c r="M1300" t="s">
        <v>377</v>
      </c>
      <c r="N1300" t="s">
        <v>27</v>
      </c>
      <c r="O1300" t="s">
        <v>28</v>
      </c>
      <c r="P1300" t="s">
        <v>29</v>
      </c>
      <c r="Q1300" t="s">
        <v>30</v>
      </c>
      <c r="R1300" t="s">
        <v>21</v>
      </c>
      <c r="S1300" t="s">
        <v>2557</v>
      </c>
      <c r="T1300" t="s">
        <v>21</v>
      </c>
      <c r="U1300" t="s">
        <v>118</v>
      </c>
      <c r="V1300">
        <v>3.05</v>
      </c>
      <c r="W1300" t="s">
        <v>2594</v>
      </c>
      <c r="X1300">
        <v>7</v>
      </c>
    </row>
    <row r="1301" spans="1:24">
      <c r="A1301" t="s">
        <v>3390</v>
      </c>
      <c r="B1301" t="s">
        <v>230</v>
      </c>
      <c r="C1301" t="s">
        <v>43</v>
      </c>
      <c r="D1301" t="s">
        <v>19</v>
      </c>
      <c r="E1301" t="s">
        <v>33</v>
      </c>
      <c r="F1301" t="s">
        <v>21</v>
      </c>
      <c r="G1301">
        <v>3180</v>
      </c>
      <c r="H1301" t="s">
        <v>35</v>
      </c>
      <c r="I1301" t="s">
        <v>21</v>
      </c>
      <c r="J1301" t="s">
        <v>23</v>
      </c>
      <c r="K1301" t="s">
        <v>243</v>
      </c>
      <c r="L1301" t="s">
        <v>119</v>
      </c>
      <c r="M1301" t="s">
        <v>1946</v>
      </c>
      <c r="N1301" t="s">
        <v>27</v>
      </c>
      <c r="O1301" t="s">
        <v>28</v>
      </c>
      <c r="P1301" t="s">
        <v>29</v>
      </c>
      <c r="Q1301" t="s">
        <v>30</v>
      </c>
      <c r="R1301" t="s">
        <v>21</v>
      </c>
      <c r="S1301" t="s">
        <v>2589</v>
      </c>
      <c r="T1301" t="s">
        <v>21</v>
      </c>
      <c r="U1301" t="s">
        <v>118</v>
      </c>
      <c r="V1301">
        <v>6.4</v>
      </c>
      <c r="W1301" t="s">
        <v>2594</v>
      </c>
      <c r="X1301">
        <v>7</v>
      </c>
    </row>
    <row r="1302" spans="1:24">
      <c r="A1302" t="s">
        <v>3391</v>
      </c>
      <c r="B1302" t="s">
        <v>76</v>
      </c>
      <c r="C1302" t="s">
        <v>72</v>
      </c>
      <c r="D1302" t="s">
        <v>19</v>
      </c>
      <c r="E1302" t="s">
        <v>45</v>
      </c>
      <c r="F1302" t="s">
        <v>21</v>
      </c>
      <c r="G1302">
        <v>532</v>
      </c>
      <c r="H1302" t="s">
        <v>35</v>
      </c>
      <c r="I1302" t="s">
        <v>21</v>
      </c>
      <c r="J1302" t="s">
        <v>23</v>
      </c>
      <c r="K1302" t="s">
        <v>243</v>
      </c>
      <c r="L1302" t="s">
        <v>119</v>
      </c>
      <c r="M1302" t="s">
        <v>153</v>
      </c>
      <c r="N1302" t="s">
        <v>27</v>
      </c>
      <c r="O1302" t="s">
        <v>28</v>
      </c>
      <c r="P1302" t="s">
        <v>29</v>
      </c>
      <c r="Q1302" t="s">
        <v>30</v>
      </c>
      <c r="R1302" t="s">
        <v>21</v>
      </c>
      <c r="S1302" t="s">
        <v>2557</v>
      </c>
      <c r="T1302" t="s">
        <v>21</v>
      </c>
      <c r="U1302" t="s">
        <v>118</v>
      </c>
      <c r="V1302">
        <v>1.2333333333333334</v>
      </c>
      <c r="W1302" t="s">
        <v>2594</v>
      </c>
      <c r="X1302">
        <v>7</v>
      </c>
    </row>
    <row r="1303" spans="1:24">
      <c r="A1303" t="s">
        <v>3392</v>
      </c>
      <c r="B1303" t="s">
        <v>76</v>
      </c>
      <c r="C1303" t="s">
        <v>77</v>
      </c>
      <c r="D1303" t="s">
        <v>19</v>
      </c>
      <c r="E1303" t="s">
        <v>33</v>
      </c>
      <c r="F1303" t="s">
        <v>21</v>
      </c>
      <c r="G1303">
        <v>1249</v>
      </c>
      <c r="H1303" t="s">
        <v>35</v>
      </c>
      <c r="I1303" t="s">
        <v>21</v>
      </c>
      <c r="J1303" t="s">
        <v>23</v>
      </c>
      <c r="K1303" t="s">
        <v>243</v>
      </c>
      <c r="L1303" t="s">
        <v>119</v>
      </c>
      <c r="M1303" t="s">
        <v>279</v>
      </c>
      <c r="N1303" t="s">
        <v>27</v>
      </c>
      <c r="O1303" t="s">
        <v>28</v>
      </c>
      <c r="P1303" t="s">
        <v>29</v>
      </c>
      <c r="Q1303" t="s">
        <v>30</v>
      </c>
      <c r="R1303" t="s">
        <v>21</v>
      </c>
      <c r="S1303" t="s">
        <v>2557</v>
      </c>
      <c r="T1303" t="s">
        <v>21</v>
      </c>
      <c r="U1303" t="s">
        <v>118</v>
      </c>
      <c r="V1303">
        <v>6.5166666666666666</v>
      </c>
      <c r="W1303" t="s">
        <v>2594</v>
      </c>
      <c r="X1303">
        <v>7</v>
      </c>
    </row>
    <row r="1304" spans="1:24">
      <c r="A1304" t="s">
        <v>3393</v>
      </c>
      <c r="B1304" t="s">
        <v>55</v>
      </c>
      <c r="C1304" t="s">
        <v>66</v>
      </c>
      <c r="D1304" t="s">
        <v>19</v>
      </c>
      <c r="E1304" t="s">
        <v>45</v>
      </c>
      <c r="F1304" t="s">
        <v>21</v>
      </c>
      <c r="G1304">
        <v>3800</v>
      </c>
      <c r="H1304" t="s">
        <v>21</v>
      </c>
      <c r="I1304" t="s">
        <v>35</v>
      </c>
      <c r="J1304" t="s">
        <v>23</v>
      </c>
      <c r="K1304" t="s">
        <v>243</v>
      </c>
      <c r="L1304" t="s">
        <v>119</v>
      </c>
      <c r="M1304" t="s">
        <v>542</v>
      </c>
      <c r="N1304" t="s">
        <v>27</v>
      </c>
      <c r="O1304" t="s">
        <v>28</v>
      </c>
      <c r="P1304" t="s">
        <v>29</v>
      </c>
      <c r="Q1304" t="s">
        <v>30</v>
      </c>
      <c r="R1304" t="s">
        <v>21</v>
      </c>
      <c r="S1304" t="s">
        <v>2589</v>
      </c>
      <c r="T1304" t="s">
        <v>21</v>
      </c>
      <c r="U1304" t="s">
        <v>118</v>
      </c>
      <c r="V1304">
        <v>1.1666666666666667</v>
      </c>
      <c r="W1304" t="s">
        <v>2595</v>
      </c>
      <c r="X1304">
        <v>7</v>
      </c>
    </row>
    <row r="1305" spans="1:24">
      <c r="A1305" t="s">
        <v>3394</v>
      </c>
      <c r="B1305" t="s">
        <v>524</v>
      </c>
      <c r="C1305" t="s">
        <v>72</v>
      </c>
      <c r="D1305" t="s">
        <v>19</v>
      </c>
      <c r="E1305" t="s">
        <v>33</v>
      </c>
      <c r="F1305" t="s">
        <v>21</v>
      </c>
      <c r="G1305">
        <v>2246</v>
      </c>
      <c r="H1305" t="s">
        <v>35</v>
      </c>
      <c r="I1305" t="s">
        <v>21</v>
      </c>
      <c r="J1305" t="s">
        <v>23</v>
      </c>
      <c r="K1305" t="s">
        <v>349</v>
      </c>
      <c r="L1305" t="s">
        <v>119</v>
      </c>
      <c r="M1305" t="s">
        <v>50</v>
      </c>
      <c r="N1305" t="s">
        <v>27</v>
      </c>
      <c r="O1305" t="s">
        <v>28</v>
      </c>
      <c r="P1305" t="s">
        <v>29</v>
      </c>
      <c r="Q1305" t="s">
        <v>30</v>
      </c>
      <c r="R1305" t="s">
        <v>21</v>
      </c>
      <c r="S1305" t="s">
        <v>2589</v>
      </c>
      <c r="T1305" t="s">
        <v>21</v>
      </c>
      <c r="U1305" t="s">
        <v>118</v>
      </c>
      <c r="V1305">
        <v>5.5</v>
      </c>
      <c r="W1305" t="s">
        <v>2594</v>
      </c>
      <c r="X1305">
        <v>7</v>
      </c>
    </row>
    <row r="1306" spans="1:24">
      <c r="A1306" t="s">
        <v>3395</v>
      </c>
      <c r="B1306" t="s">
        <v>524</v>
      </c>
      <c r="C1306" t="s">
        <v>56</v>
      </c>
      <c r="D1306" t="s">
        <v>19</v>
      </c>
      <c r="E1306" t="s">
        <v>33</v>
      </c>
      <c r="F1306" t="s">
        <v>21</v>
      </c>
      <c r="G1306">
        <v>0</v>
      </c>
      <c r="H1306" t="s">
        <v>35</v>
      </c>
      <c r="I1306" t="s">
        <v>21</v>
      </c>
      <c r="J1306" t="s">
        <v>23</v>
      </c>
      <c r="K1306" t="s">
        <v>152</v>
      </c>
      <c r="L1306" t="s">
        <v>119</v>
      </c>
      <c r="M1306" t="s">
        <v>383</v>
      </c>
      <c r="N1306" t="s">
        <v>27</v>
      </c>
      <c r="O1306" t="s">
        <v>28</v>
      </c>
      <c r="P1306" t="s">
        <v>29</v>
      </c>
      <c r="Q1306" t="s">
        <v>30</v>
      </c>
      <c r="R1306" t="s">
        <v>21</v>
      </c>
      <c r="S1306" t="s">
        <v>2589</v>
      </c>
      <c r="T1306" t="s">
        <v>21</v>
      </c>
      <c r="U1306" t="s">
        <v>118</v>
      </c>
      <c r="V1306">
        <v>11.266666666666667</v>
      </c>
      <c r="W1306" t="s">
        <v>2594</v>
      </c>
      <c r="X1306">
        <v>7</v>
      </c>
    </row>
    <row r="1307" spans="1:24">
      <c r="A1307" t="s">
        <v>3396</v>
      </c>
      <c r="B1307" t="s">
        <v>106</v>
      </c>
      <c r="C1307" t="s">
        <v>66</v>
      </c>
      <c r="D1307" t="s">
        <v>19</v>
      </c>
      <c r="E1307" t="s">
        <v>33</v>
      </c>
      <c r="F1307" t="s">
        <v>21</v>
      </c>
      <c r="G1307">
        <v>800</v>
      </c>
      <c r="H1307" t="s">
        <v>21</v>
      </c>
      <c r="I1307" t="s">
        <v>35</v>
      </c>
      <c r="J1307" t="s">
        <v>23</v>
      </c>
      <c r="K1307" t="s">
        <v>243</v>
      </c>
      <c r="L1307" t="s">
        <v>119</v>
      </c>
      <c r="M1307" t="s">
        <v>232</v>
      </c>
      <c r="N1307" t="s">
        <v>27</v>
      </c>
      <c r="O1307" t="s">
        <v>28</v>
      </c>
      <c r="P1307" t="s">
        <v>29</v>
      </c>
      <c r="Q1307" t="s">
        <v>30</v>
      </c>
      <c r="R1307" t="s">
        <v>21</v>
      </c>
      <c r="S1307" t="s">
        <v>2589</v>
      </c>
      <c r="T1307" t="s">
        <v>21</v>
      </c>
      <c r="U1307" t="s">
        <v>118</v>
      </c>
      <c r="V1307">
        <v>2.8333333333333335</v>
      </c>
      <c r="W1307" t="s">
        <v>2595</v>
      </c>
      <c r="X1307">
        <v>7</v>
      </c>
    </row>
    <row r="1308" spans="1:24">
      <c r="A1308" t="s">
        <v>3397</v>
      </c>
      <c r="B1308" t="s">
        <v>134</v>
      </c>
      <c r="C1308" t="s">
        <v>135</v>
      </c>
      <c r="D1308" t="s">
        <v>19</v>
      </c>
      <c r="E1308" t="s">
        <v>33</v>
      </c>
      <c r="F1308" t="s">
        <v>21</v>
      </c>
      <c r="G1308">
        <v>-759</v>
      </c>
      <c r="H1308" t="s">
        <v>35</v>
      </c>
      <c r="I1308" t="s">
        <v>21</v>
      </c>
      <c r="J1308" t="s">
        <v>23</v>
      </c>
      <c r="K1308" t="s">
        <v>36</v>
      </c>
      <c r="L1308" t="s">
        <v>119</v>
      </c>
      <c r="M1308" t="s">
        <v>768</v>
      </c>
      <c r="N1308" t="s">
        <v>27</v>
      </c>
      <c r="O1308" t="s">
        <v>28</v>
      </c>
      <c r="P1308" t="s">
        <v>29</v>
      </c>
      <c r="Q1308" t="s">
        <v>30</v>
      </c>
      <c r="R1308" t="s">
        <v>21</v>
      </c>
      <c r="S1308" t="s">
        <v>2556</v>
      </c>
      <c r="T1308" t="s">
        <v>21</v>
      </c>
      <c r="U1308" t="s">
        <v>118</v>
      </c>
      <c r="V1308">
        <v>3.1833333333333331</v>
      </c>
      <c r="W1308" t="s">
        <v>2594</v>
      </c>
      <c r="X1308">
        <v>7</v>
      </c>
    </row>
    <row r="1309" spans="1:24">
      <c r="A1309" t="s">
        <v>555</v>
      </c>
      <c r="B1309" t="s">
        <v>110</v>
      </c>
      <c r="C1309" t="s">
        <v>87</v>
      </c>
      <c r="D1309" t="s">
        <v>19</v>
      </c>
      <c r="E1309" t="s">
        <v>45</v>
      </c>
      <c r="F1309" t="s">
        <v>21</v>
      </c>
      <c r="G1309">
        <v>0</v>
      </c>
      <c r="H1309" t="s">
        <v>35</v>
      </c>
      <c r="I1309" t="s">
        <v>21</v>
      </c>
      <c r="J1309" t="s">
        <v>23</v>
      </c>
      <c r="K1309" t="s">
        <v>152</v>
      </c>
      <c r="L1309" t="s">
        <v>119</v>
      </c>
      <c r="M1309" t="s">
        <v>435</v>
      </c>
      <c r="N1309" t="s">
        <v>27</v>
      </c>
      <c r="O1309" t="s">
        <v>28</v>
      </c>
      <c r="P1309" t="s">
        <v>29</v>
      </c>
      <c r="Q1309" t="s">
        <v>30</v>
      </c>
      <c r="R1309" t="s">
        <v>21</v>
      </c>
      <c r="S1309" t="s">
        <v>2557</v>
      </c>
      <c r="T1309" t="s">
        <v>21</v>
      </c>
      <c r="U1309" t="s">
        <v>118</v>
      </c>
      <c r="V1309">
        <v>1.9166666666666667</v>
      </c>
      <c r="W1309" t="s">
        <v>2594</v>
      </c>
      <c r="X1309">
        <v>7</v>
      </c>
    </row>
    <row r="1310" spans="1:24">
      <c r="A1310" t="s">
        <v>3398</v>
      </c>
      <c r="B1310" t="s">
        <v>151</v>
      </c>
      <c r="C1310" t="s">
        <v>56</v>
      </c>
      <c r="D1310" t="s">
        <v>19</v>
      </c>
      <c r="E1310" t="s">
        <v>33</v>
      </c>
      <c r="F1310" t="s">
        <v>21</v>
      </c>
      <c r="G1310">
        <v>-626</v>
      </c>
      <c r="H1310" t="s">
        <v>35</v>
      </c>
      <c r="I1310" t="s">
        <v>21</v>
      </c>
      <c r="J1310" t="s">
        <v>23</v>
      </c>
      <c r="K1310" t="s">
        <v>243</v>
      </c>
      <c r="L1310" t="s">
        <v>119</v>
      </c>
      <c r="M1310" t="s">
        <v>184</v>
      </c>
      <c r="N1310" t="s">
        <v>27</v>
      </c>
      <c r="O1310" t="s">
        <v>28</v>
      </c>
      <c r="P1310" t="s">
        <v>29</v>
      </c>
      <c r="Q1310" t="s">
        <v>30</v>
      </c>
      <c r="R1310" t="s">
        <v>21</v>
      </c>
      <c r="S1310" t="s">
        <v>2589</v>
      </c>
      <c r="T1310" t="s">
        <v>21</v>
      </c>
      <c r="U1310" t="s">
        <v>118</v>
      </c>
      <c r="V1310">
        <v>3.4166666666666665</v>
      </c>
      <c r="W1310" t="s">
        <v>2594</v>
      </c>
      <c r="X1310">
        <v>7</v>
      </c>
    </row>
    <row r="1311" spans="1:24">
      <c r="A1311" t="s">
        <v>336</v>
      </c>
      <c r="B1311" t="s">
        <v>128</v>
      </c>
      <c r="C1311" t="s">
        <v>77</v>
      </c>
      <c r="D1311" t="s">
        <v>19</v>
      </c>
      <c r="E1311" t="s">
        <v>33</v>
      </c>
      <c r="F1311" t="s">
        <v>21</v>
      </c>
      <c r="G1311">
        <v>93</v>
      </c>
      <c r="H1311" t="s">
        <v>21</v>
      </c>
      <c r="I1311" t="s">
        <v>21</v>
      </c>
      <c r="J1311" t="s">
        <v>23</v>
      </c>
      <c r="K1311" t="s">
        <v>118</v>
      </c>
      <c r="L1311" t="s">
        <v>119</v>
      </c>
      <c r="M1311" t="s">
        <v>133</v>
      </c>
      <c r="N1311" t="s">
        <v>63</v>
      </c>
      <c r="O1311" t="s">
        <v>28</v>
      </c>
      <c r="P1311" t="s">
        <v>29</v>
      </c>
      <c r="Q1311" t="s">
        <v>30</v>
      </c>
      <c r="R1311" t="s">
        <v>21</v>
      </c>
      <c r="S1311" t="s">
        <v>2557</v>
      </c>
      <c r="T1311" t="s">
        <v>21</v>
      </c>
      <c r="U1311" t="s">
        <v>118</v>
      </c>
      <c r="V1311">
        <v>2.0833333333333335</v>
      </c>
      <c r="W1311" t="s">
        <v>2593</v>
      </c>
      <c r="X1311">
        <v>7</v>
      </c>
    </row>
    <row r="1312" spans="1:24">
      <c r="A1312" t="s">
        <v>99</v>
      </c>
      <c r="B1312" t="s">
        <v>106</v>
      </c>
      <c r="C1312" t="s">
        <v>66</v>
      </c>
      <c r="D1312" t="s">
        <v>19</v>
      </c>
      <c r="E1312" t="s">
        <v>33</v>
      </c>
      <c r="F1312" t="s">
        <v>21</v>
      </c>
      <c r="G1312">
        <v>784</v>
      </c>
      <c r="H1312" t="s">
        <v>21</v>
      </c>
      <c r="I1312" t="s">
        <v>35</v>
      </c>
      <c r="J1312" t="s">
        <v>23</v>
      </c>
      <c r="K1312" t="s">
        <v>17</v>
      </c>
      <c r="L1312" t="s">
        <v>119</v>
      </c>
      <c r="M1312" t="s">
        <v>150</v>
      </c>
      <c r="N1312" t="s">
        <v>63</v>
      </c>
      <c r="O1312" t="s">
        <v>28</v>
      </c>
      <c r="P1312" t="s">
        <v>29</v>
      </c>
      <c r="Q1312" t="s">
        <v>30</v>
      </c>
      <c r="R1312" t="s">
        <v>21</v>
      </c>
      <c r="S1312" t="s">
        <v>2589</v>
      </c>
      <c r="T1312" t="s">
        <v>21</v>
      </c>
      <c r="U1312" t="s">
        <v>118</v>
      </c>
      <c r="V1312">
        <v>2.4833333333333334</v>
      </c>
      <c r="W1312" t="s">
        <v>2595</v>
      </c>
      <c r="X1312">
        <v>7</v>
      </c>
    </row>
    <row r="1313" spans="1:24">
      <c r="A1313" t="s">
        <v>517</v>
      </c>
      <c r="B1313" t="s">
        <v>209</v>
      </c>
      <c r="C1313" t="s">
        <v>32</v>
      </c>
      <c r="D1313" t="s">
        <v>19</v>
      </c>
      <c r="E1313" t="s">
        <v>33</v>
      </c>
      <c r="F1313" t="s">
        <v>21</v>
      </c>
      <c r="G1313">
        <v>1355</v>
      </c>
      <c r="H1313" t="s">
        <v>21</v>
      </c>
      <c r="I1313" t="s">
        <v>21</v>
      </c>
      <c r="J1313" t="s">
        <v>23</v>
      </c>
      <c r="K1313" t="s">
        <v>40</v>
      </c>
      <c r="L1313" t="s">
        <v>119</v>
      </c>
      <c r="M1313" t="s">
        <v>227</v>
      </c>
      <c r="N1313" t="s">
        <v>63</v>
      </c>
      <c r="O1313" t="s">
        <v>28</v>
      </c>
      <c r="P1313" t="s">
        <v>29</v>
      </c>
      <c r="Q1313" t="s">
        <v>30</v>
      </c>
      <c r="R1313" t="s">
        <v>21</v>
      </c>
      <c r="S1313" t="s">
        <v>2589</v>
      </c>
      <c r="T1313" t="s">
        <v>21</v>
      </c>
      <c r="U1313" t="s">
        <v>118</v>
      </c>
      <c r="V1313">
        <v>2.2333333333333334</v>
      </c>
      <c r="W1313" t="s">
        <v>2593</v>
      </c>
      <c r="X1313">
        <v>7</v>
      </c>
    </row>
    <row r="1314" spans="1:24">
      <c r="A1314" t="s">
        <v>473</v>
      </c>
      <c r="B1314" t="s">
        <v>65</v>
      </c>
      <c r="C1314" t="s">
        <v>56</v>
      </c>
      <c r="D1314" t="s">
        <v>19</v>
      </c>
      <c r="E1314" t="s">
        <v>33</v>
      </c>
      <c r="F1314" t="s">
        <v>21</v>
      </c>
      <c r="G1314">
        <v>-231</v>
      </c>
      <c r="H1314" t="s">
        <v>21</v>
      </c>
      <c r="I1314" t="s">
        <v>35</v>
      </c>
      <c r="J1314" t="s">
        <v>23</v>
      </c>
      <c r="K1314" t="s">
        <v>205</v>
      </c>
      <c r="L1314" t="s">
        <v>119</v>
      </c>
      <c r="M1314" t="s">
        <v>330</v>
      </c>
      <c r="N1314" t="s">
        <v>63</v>
      </c>
      <c r="O1314" t="s">
        <v>28</v>
      </c>
      <c r="P1314" t="s">
        <v>29</v>
      </c>
      <c r="Q1314" t="s">
        <v>30</v>
      </c>
      <c r="R1314" t="s">
        <v>21</v>
      </c>
      <c r="S1314" t="s">
        <v>2557</v>
      </c>
      <c r="T1314" t="s">
        <v>21</v>
      </c>
      <c r="U1314" t="s">
        <v>118</v>
      </c>
      <c r="V1314">
        <v>12.983333333333333</v>
      </c>
      <c r="W1314" t="s">
        <v>2595</v>
      </c>
      <c r="X1314">
        <v>7</v>
      </c>
    </row>
    <row r="1315" spans="1:24">
      <c r="A1315" t="s">
        <v>458</v>
      </c>
      <c r="B1315" t="s">
        <v>186</v>
      </c>
      <c r="C1315" t="s">
        <v>66</v>
      </c>
      <c r="D1315" t="s">
        <v>19</v>
      </c>
      <c r="E1315" t="s">
        <v>45</v>
      </c>
      <c r="F1315" t="s">
        <v>21</v>
      </c>
      <c r="G1315">
        <v>1972</v>
      </c>
      <c r="H1315" t="s">
        <v>35</v>
      </c>
      <c r="I1315" t="s">
        <v>21</v>
      </c>
      <c r="J1315" t="s">
        <v>23</v>
      </c>
      <c r="K1315" t="s">
        <v>60</v>
      </c>
      <c r="L1315" t="s">
        <v>119</v>
      </c>
      <c r="M1315" t="s">
        <v>192</v>
      </c>
      <c r="N1315" t="s">
        <v>63</v>
      </c>
      <c r="O1315" t="s">
        <v>28</v>
      </c>
      <c r="P1315" t="s">
        <v>29</v>
      </c>
      <c r="Q1315" t="s">
        <v>30</v>
      </c>
      <c r="R1315" t="s">
        <v>21</v>
      </c>
      <c r="S1315" t="s">
        <v>2557</v>
      </c>
      <c r="T1315" t="s">
        <v>21</v>
      </c>
      <c r="U1315" t="s">
        <v>118</v>
      </c>
      <c r="V1315">
        <v>1.0166666666666666</v>
      </c>
      <c r="W1315" t="s">
        <v>2594</v>
      </c>
      <c r="X1315">
        <v>7</v>
      </c>
    </row>
    <row r="1316" spans="1:24">
      <c r="A1316" t="s">
        <v>554</v>
      </c>
      <c r="B1316" t="s">
        <v>126</v>
      </c>
      <c r="C1316" t="s">
        <v>43</v>
      </c>
      <c r="D1316" t="s">
        <v>19</v>
      </c>
      <c r="E1316" t="s">
        <v>45</v>
      </c>
      <c r="F1316" t="s">
        <v>21</v>
      </c>
      <c r="G1316">
        <v>484</v>
      </c>
      <c r="H1316" t="s">
        <v>35</v>
      </c>
      <c r="I1316" t="s">
        <v>21</v>
      </c>
      <c r="J1316" t="s">
        <v>23</v>
      </c>
      <c r="K1316" t="s">
        <v>36</v>
      </c>
      <c r="L1316" t="s">
        <v>119</v>
      </c>
      <c r="M1316" t="s">
        <v>486</v>
      </c>
      <c r="N1316" t="s">
        <v>63</v>
      </c>
      <c r="O1316" t="s">
        <v>28</v>
      </c>
      <c r="P1316" t="s">
        <v>29</v>
      </c>
      <c r="Q1316" t="s">
        <v>30</v>
      </c>
      <c r="R1316" t="s">
        <v>21</v>
      </c>
      <c r="S1316" t="s">
        <v>2557</v>
      </c>
      <c r="T1316" t="s">
        <v>21</v>
      </c>
      <c r="U1316" t="s">
        <v>118</v>
      </c>
      <c r="V1316">
        <v>2.4</v>
      </c>
      <c r="W1316" t="s">
        <v>2594</v>
      </c>
      <c r="X1316">
        <v>7</v>
      </c>
    </row>
    <row r="1317" spans="1:24">
      <c r="A1317" t="s">
        <v>1038</v>
      </c>
      <c r="B1317" t="s">
        <v>186</v>
      </c>
      <c r="C1317" t="s">
        <v>43</v>
      </c>
      <c r="D1317" t="s">
        <v>19</v>
      </c>
      <c r="E1317" t="s">
        <v>45</v>
      </c>
      <c r="F1317" t="s">
        <v>21</v>
      </c>
      <c r="G1317">
        <v>415</v>
      </c>
      <c r="H1317" t="s">
        <v>21</v>
      </c>
      <c r="I1317" t="s">
        <v>35</v>
      </c>
      <c r="J1317" t="s">
        <v>23</v>
      </c>
      <c r="K1317" t="s">
        <v>60</v>
      </c>
      <c r="L1317" t="s">
        <v>119</v>
      </c>
      <c r="M1317" t="s">
        <v>494</v>
      </c>
      <c r="N1317" t="s">
        <v>63</v>
      </c>
      <c r="O1317" t="s">
        <v>28</v>
      </c>
      <c r="P1317" t="s">
        <v>29</v>
      </c>
      <c r="Q1317" t="s">
        <v>30</v>
      </c>
      <c r="R1317" t="s">
        <v>21</v>
      </c>
      <c r="S1317" t="s">
        <v>2557</v>
      </c>
      <c r="T1317" t="s">
        <v>21</v>
      </c>
      <c r="U1317" t="s">
        <v>118</v>
      </c>
      <c r="V1317">
        <v>6.0166666666666666</v>
      </c>
      <c r="W1317" t="s">
        <v>2595</v>
      </c>
      <c r="X1317">
        <v>7</v>
      </c>
    </row>
    <row r="1318" spans="1:24">
      <c r="A1318" t="s">
        <v>933</v>
      </c>
      <c r="B1318" t="s">
        <v>42</v>
      </c>
      <c r="C1318" t="s">
        <v>56</v>
      </c>
      <c r="D1318" t="s">
        <v>19</v>
      </c>
      <c r="E1318" t="s">
        <v>33</v>
      </c>
      <c r="F1318" t="s">
        <v>21</v>
      </c>
      <c r="G1318">
        <v>1287</v>
      </c>
      <c r="H1318" t="s">
        <v>35</v>
      </c>
      <c r="I1318" t="s">
        <v>21</v>
      </c>
      <c r="J1318" t="s">
        <v>23</v>
      </c>
      <c r="K1318" t="s">
        <v>68</v>
      </c>
      <c r="L1318" t="s">
        <v>119</v>
      </c>
      <c r="M1318" t="s">
        <v>50</v>
      </c>
      <c r="N1318" t="s">
        <v>63</v>
      </c>
      <c r="O1318" t="s">
        <v>28</v>
      </c>
      <c r="P1318" t="s">
        <v>29</v>
      </c>
      <c r="Q1318" t="s">
        <v>30</v>
      </c>
      <c r="R1318" t="s">
        <v>21</v>
      </c>
      <c r="S1318" t="s">
        <v>2557</v>
      </c>
      <c r="T1318" t="s">
        <v>21</v>
      </c>
      <c r="U1318" t="s">
        <v>118</v>
      </c>
      <c r="V1318">
        <v>5.5</v>
      </c>
      <c r="W1318" t="s">
        <v>2594</v>
      </c>
      <c r="X1318">
        <v>7</v>
      </c>
    </row>
    <row r="1319" spans="1:24">
      <c r="A1319" t="s">
        <v>451</v>
      </c>
      <c r="B1319" t="s">
        <v>106</v>
      </c>
      <c r="C1319" t="s">
        <v>43</v>
      </c>
      <c r="D1319" t="s">
        <v>19</v>
      </c>
      <c r="E1319" t="s">
        <v>2553</v>
      </c>
      <c r="F1319" t="s">
        <v>21</v>
      </c>
      <c r="G1319">
        <v>353</v>
      </c>
      <c r="H1319" t="s">
        <v>21</v>
      </c>
      <c r="I1319" t="s">
        <v>35</v>
      </c>
      <c r="J1319" t="s">
        <v>23</v>
      </c>
      <c r="K1319" t="s">
        <v>114</v>
      </c>
      <c r="L1319" t="s">
        <v>119</v>
      </c>
      <c r="M1319" t="s">
        <v>157</v>
      </c>
      <c r="N1319" t="s">
        <v>63</v>
      </c>
      <c r="O1319" t="s">
        <v>28</v>
      </c>
      <c r="P1319" t="s">
        <v>29</v>
      </c>
      <c r="Q1319" t="s">
        <v>30</v>
      </c>
      <c r="R1319" t="s">
        <v>21</v>
      </c>
      <c r="S1319" t="s">
        <v>2589</v>
      </c>
      <c r="T1319" t="s">
        <v>21</v>
      </c>
      <c r="U1319" t="s">
        <v>118</v>
      </c>
      <c r="V1319">
        <v>2.85</v>
      </c>
      <c r="W1319" t="s">
        <v>2595</v>
      </c>
      <c r="X1319">
        <v>7</v>
      </c>
    </row>
    <row r="1320" spans="1:24">
      <c r="A1320" t="s">
        <v>888</v>
      </c>
      <c r="B1320" t="s">
        <v>106</v>
      </c>
      <c r="C1320" t="s">
        <v>72</v>
      </c>
      <c r="D1320" t="s">
        <v>19</v>
      </c>
      <c r="E1320" t="s">
        <v>33</v>
      </c>
      <c r="F1320" t="s">
        <v>21</v>
      </c>
      <c r="G1320">
        <v>205</v>
      </c>
      <c r="H1320" t="s">
        <v>21</v>
      </c>
      <c r="I1320" t="s">
        <v>35</v>
      </c>
      <c r="J1320" t="s">
        <v>23</v>
      </c>
      <c r="K1320" t="s">
        <v>60</v>
      </c>
      <c r="L1320" t="s">
        <v>119</v>
      </c>
      <c r="M1320" t="s">
        <v>365</v>
      </c>
      <c r="N1320" t="s">
        <v>63</v>
      </c>
      <c r="O1320" t="s">
        <v>28</v>
      </c>
      <c r="P1320" t="s">
        <v>29</v>
      </c>
      <c r="Q1320" t="s">
        <v>30</v>
      </c>
      <c r="R1320" t="s">
        <v>21</v>
      </c>
      <c r="S1320" t="s">
        <v>2589</v>
      </c>
      <c r="T1320" t="s">
        <v>21</v>
      </c>
      <c r="U1320" t="s">
        <v>118</v>
      </c>
      <c r="V1320">
        <v>7.3666666666666663</v>
      </c>
      <c r="W1320" t="s">
        <v>2595</v>
      </c>
      <c r="X1320">
        <v>7</v>
      </c>
    </row>
    <row r="1321" spans="1:24">
      <c r="A1321" t="s">
        <v>910</v>
      </c>
      <c r="B1321" t="s">
        <v>76</v>
      </c>
      <c r="C1321" t="s">
        <v>56</v>
      </c>
      <c r="D1321" t="s">
        <v>19</v>
      </c>
      <c r="E1321" t="s">
        <v>20</v>
      </c>
      <c r="F1321" t="s">
        <v>21</v>
      </c>
      <c r="G1321">
        <v>8</v>
      </c>
      <c r="H1321" t="s">
        <v>35</v>
      </c>
      <c r="I1321" t="s">
        <v>21</v>
      </c>
      <c r="J1321" t="s">
        <v>23</v>
      </c>
      <c r="K1321" t="s">
        <v>205</v>
      </c>
      <c r="L1321" t="s">
        <v>119</v>
      </c>
      <c r="M1321" t="s">
        <v>235</v>
      </c>
      <c r="N1321" t="s">
        <v>63</v>
      </c>
      <c r="O1321" t="s">
        <v>28</v>
      </c>
      <c r="P1321" t="s">
        <v>29</v>
      </c>
      <c r="Q1321" t="s">
        <v>30</v>
      </c>
      <c r="R1321" t="s">
        <v>21</v>
      </c>
      <c r="S1321" t="s">
        <v>2557</v>
      </c>
      <c r="T1321" t="s">
        <v>21</v>
      </c>
      <c r="U1321" t="s">
        <v>118</v>
      </c>
      <c r="V1321">
        <v>2.5833333333333335</v>
      </c>
      <c r="W1321" t="s">
        <v>2594</v>
      </c>
      <c r="X1321">
        <v>7</v>
      </c>
    </row>
    <row r="1322" spans="1:24">
      <c r="A1322" t="s">
        <v>1145</v>
      </c>
      <c r="B1322" t="s">
        <v>71</v>
      </c>
      <c r="C1322" t="s">
        <v>72</v>
      </c>
      <c r="D1322" t="s">
        <v>19</v>
      </c>
      <c r="E1322" t="s">
        <v>33</v>
      </c>
      <c r="F1322" t="s">
        <v>21</v>
      </c>
      <c r="G1322">
        <v>130</v>
      </c>
      <c r="H1322" t="s">
        <v>21</v>
      </c>
      <c r="I1322" t="s">
        <v>21</v>
      </c>
      <c r="J1322" t="s">
        <v>23</v>
      </c>
      <c r="K1322" t="s">
        <v>219</v>
      </c>
      <c r="L1322" t="s">
        <v>119</v>
      </c>
      <c r="M1322" t="s">
        <v>661</v>
      </c>
      <c r="N1322" t="s">
        <v>63</v>
      </c>
      <c r="O1322" t="s">
        <v>28</v>
      </c>
      <c r="P1322" t="s">
        <v>29</v>
      </c>
      <c r="Q1322" t="s">
        <v>30</v>
      </c>
      <c r="R1322" t="s">
        <v>21</v>
      </c>
      <c r="S1322" t="s">
        <v>2557</v>
      </c>
      <c r="T1322" t="s">
        <v>21</v>
      </c>
      <c r="U1322" t="s">
        <v>118</v>
      </c>
      <c r="V1322">
        <v>3.3666666666666667</v>
      </c>
      <c r="W1322" t="s">
        <v>2593</v>
      </c>
      <c r="X1322">
        <v>7</v>
      </c>
    </row>
    <row r="1323" spans="1:24">
      <c r="A1323" t="s">
        <v>307</v>
      </c>
      <c r="B1323" t="s">
        <v>106</v>
      </c>
      <c r="C1323" t="s">
        <v>43</v>
      </c>
      <c r="D1323" t="s">
        <v>19</v>
      </c>
      <c r="E1323" t="s">
        <v>45</v>
      </c>
      <c r="F1323" t="s">
        <v>21</v>
      </c>
      <c r="G1323">
        <v>217</v>
      </c>
      <c r="H1323" t="s">
        <v>21</v>
      </c>
      <c r="I1323" t="s">
        <v>35</v>
      </c>
      <c r="J1323" t="s">
        <v>23</v>
      </c>
      <c r="K1323" t="s">
        <v>152</v>
      </c>
      <c r="L1323" t="s">
        <v>119</v>
      </c>
      <c r="M1323" t="s">
        <v>519</v>
      </c>
      <c r="N1323" t="s">
        <v>63</v>
      </c>
      <c r="O1323" t="s">
        <v>28</v>
      </c>
      <c r="P1323" t="s">
        <v>29</v>
      </c>
      <c r="Q1323" t="s">
        <v>30</v>
      </c>
      <c r="R1323" t="s">
        <v>21</v>
      </c>
      <c r="S1323" t="s">
        <v>2589</v>
      </c>
      <c r="T1323" t="s">
        <v>21</v>
      </c>
      <c r="U1323" t="s">
        <v>118</v>
      </c>
      <c r="V1323">
        <v>2.0166666666666666</v>
      </c>
      <c r="W1323" t="s">
        <v>2595</v>
      </c>
      <c r="X1323">
        <v>7</v>
      </c>
    </row>
    <row r="1324" spans="1:24">
      <c r="A1324" t="s">
        <v>767</v>
      </c>
      <c r="B1324" t="s">
        <v>180</v>
      </c>
      <c r="C1324" t="s">
        <v>72</v>
      </c>
      <c r="D1324" t="s">
        <v>19</v>
      </c>
      <c r="E1324" t="s">
        <v>33</v>
      </c>
      <c r="F1324" t="s">
        <v>21</v>
      </c>
      <c r="G1324">
        <v>192</v>
      </c>
      <c r="H1324" t="s">
        <v>35</v>
      </c>
      <c r="I1324" t="s">
        <v>21</v>
      </c>
      <c r="J1324" t="s">
        <v>23</v>
      </c>
      <c r="K1324" t="s">
        <v>60</v>
      </c>
      <c r="L1324" t="s">
        <v>119</v>
      </c>
      <c r="M1324" t="s">
        <v>192</v>
      </c>
      <c r="N1324" t="s">
        <v>63</v>
      </c>
      <c r="O1324" t="s">
        <v>28</v>
      </c>
      <c r="P1324" t="s">
        <v>29</v>
      </c>
      <c r="Q1324" t="s">
        <v>30</v>
      </c>
      <c r="R1324" t="s">
        <v>21</v>
      </c>
      <c r="S1324" t="s">
        <v>2589</v>
      </c>
      <c r="T1324" t="s">
        <v>21</v>
      </c>
      <c r="U1324" t="s">
        <v>118</v>
      </c>
      <c r="V1324">
        <v>1.0166666666666666</v>
      </c>
      <c r="W1324" t="s">
        <v>2594</v>
      </c>
      <c r="X1324">
        <v>7</v>
      </c>
    </row>
    <row r="1325" spans="1:24">
      <c r="A1325" t="s">
        <v>857</v>
      </c>
      <c r="B1325" t="s">
        <v>80</v>
      </c>
      <c r="C1325" t="s">
        <v>56</v>
      </c>
      <c r="D1325" t="s">
        <v>19</v>
      </c>
      <c r="E1325" t="s">
        <v>33</v>
      </c>
      <c r="F1325" t="s">
        <v>21</v>
      </c>
      <c r="G1325">
        <v>105</v>
      </c>
      <c r="H1325" t="s">
        <v>21</v>
      </c>
      <c r="I1325" t="s">
        <v>35</v>
      </c>
      <c r="J1325" t="s">
        <v>23</v>
      </c>
      <c r="K1325" t="s">
        <v>40</v>
      </c>
      <c r="L1325" t="s">
        <v>119</v>
      </c>
      <c r="M1325" t="s">
        <v>823</v>
      </c>
      <c r="N1325" t="s">
        <v>63</v>
      </c>
      <c r="O1325" t="s">
        <v>28</v>
      </c>
      <c r="P1325" t="s">
        <v>29</v>
      </c>
      <c r="Q1325" t="s">
        <v>30</v>
      </c>
      <c r="R1325" t="s">
        <v>21</v>
      </c>
      <c r="S1325" t="s">
        <v>2557</v>
      </c>
      <c r="T1325" t="s">
        <v>21</v>
      </c>
      <c r="U1325" t="s">
        <v>118</v>
      </c>
      <c r="V1325">
        <v>11.133333333333333</v>
      </c>
      <c r="W1325" t="s">
        <v>2595</v>
      </c>
      <c r="X1325">
        <v>7</v>
      </c>
    </row>
    <row r="1326" spans="1:24">
      <c r="A1326" t="s">
        <v>826</v>
      </c>
      <c r="B1326" t="s">
        <v>103</v>
      </c>
      <c r="C1326" t="s">
        <v>43</v>
      </c>
      <c r="D1326" t="s">
        <v>19</v>
      </c>
      <c r="E1326" t="s">
        <v>45</v>
      </c>
      <c r="F1326" t="s">
        <v>21</v>
      </c>
      <c r="G1326">
        <v>-117</v>
      </c>
      <c r="H1326" t="s">
        <v>35</v>
      </c>
      <c r="I1326" t="s">
        <v>21</v>
      </c>
      <c r="J1326" t="s">
        <v>23</v>
      </c>
      <c r="K1326" t="s">
        <v>82</v>
      </c>
      <c r="L1326" t="s">
        <v>119</v>
      </c>
      <c r="M1326" t="s">
        <v>871</v>
      </c>
      <c r="N1326" t="s">
        <v>63</v>
      </c>
      <c r="O1326" t="s">
        <v>28</v>
      </c>
      <c r="P1326" t="s">
        <v>29</v>
      </c>
      <c r="Q1326" t="s">
        <v>30</v>
      </c>
      <c r="R1326" t="s">
        <v>21</v>
      </c>
      <c r="S1326" t="s">
        <v>2557</v>
      </c>
      <c r="T1326" t="s">
        <v>21</v>
      </c>
      <c r="U1326" t="s">
        <v>118</v>
      </c>
      <c r="V1326">
        <v>12.833333333333334</v>
      </c>
      <c r="W1326" t="s">
        <v>2594</v>
      </c>
      <c r="X1326">
        <v>7</v>
      </c>
    </row>
    <row r="1327" spans="1:24">
      <c r="A1327" t="s">
        <v>733</v>
      </c>
      <c r="B1327" t="s">
        <v>151</v>
      </c>
      <c r="C1327" t="s">
        <v>77</v>
      </c>
      <c r="D1327" t="s">
        <v>19</v>
      </c>
      <c r="E1327" t="s">
        <v>2553</v>
      </c>
      <c r="F1327" t="s">
        <v>21</v>
      </c>
      <c r="G1327">
        <v>28</v>
      </c>
      <c r="H1327" t="s">
        <v>21</v>
      </c>
      <c r="I1327" t="s">
        <v>21</v>
      </c>
      <c r="J1327" t="s">
        <v>23</v>
      </c>
      <c r="K1327" t="s">
        <v>97</v>
      </c>
      <c r="L1327" t="s">
        <v>119</v>
      </c>
      <c r="M1327" t="s">
        <v>708</v>
      </c>
      <c r="N1327" t="s">
        <v>63</v>
      </c>
      <c r="O1327" t="s">
        <v>28</v>
      </c>
      <c r="P1327" t="s">
        <v>29</v>
      </c>
      <c r="Q1327" t="s">
        <v>30</v>
      </c>
      <c r="R1327" t="s">
        <v>21</v>
      </c>
      <c r="S1327" t="s">
        <v>2589</v>
      </c>
      <c r="T1327" t="s">
        <v>21</v>
      </c>
      <c r="U1327" t="s">
        <v>118</v>
      </c>
      <c r="V1327">
        <v>1.95</v>
      </c>
      <c r="W1327" t="s">
        <v>2593</v>
      </c>
      <c r="X1327">
        <v>7</v>
      </c>
    </row>
    <row r="1328" spans="1:24">
      <c r="A1328" t="s">
        <v>1247</v>
      </c>
      <c r="B1328" t="s">
        <v>114</v>
      </c>
      <c r="C1328" t="s">
        <v>32</v>
      </c>
      <c r="D1328" t="s">
        <v>19</v>
      </c>
      <c r="E1328" t="s">
        <v>33</v>
      </c>
      <c r="F1328" t="s">
        <v>21</v>
      </c>
      <c r="G1328">
        <v>72</v>
      </c>
      <c r="H1328" t="s">
        <v>35</v>
      </c>
      <c r="I1328" t="s">
        <v>21</v>
      </c>
      <c r="J1328" t="s">
        <v>23</v>
      </c>
      <c r="K1328" t="s">
        <v>60</v>
      </c>
      <c r="L1328" t="s">
        <v>119</v>
      </c>
      <c r="M1328" t="s">
        <v>451</v>
      </c>
      <c r="N1328" t="s">
        <v>63</v>
      </c>
      <c r="O1328" t="s">
        <v>28</v>
      </c>
      <c r="P1328" t="s">
        <v>29</v>
      </c>
      <c r="Q1328" t="s">
        <v>30</v>
      </c>
      <c r="R1328" t="s">
        <v>21</v>
      </c>
      <c r="S1328" t="s">
        <v>2556</v>
      </c>
      <c r="T1328" t="s">
        <v>21</v>
      </c>
      <c r="U1328" t="s">
        <v>118</v>
      </c>
      <c r="V1328">
        <v>5.083333333333333</v>
      </c>
      <c r="W1328" t="s">
        <v>2594</v>
      </c>
      <c r="X1328">
        <v>7</v>
      </c>
    </row>
    <row r="1329" spans="1:24">
      <c r="A1329" t="s">
        <v>969</v>
      </c>
      <c r="B1329" t="s">
        <v>234</v>
      </c>
      <c r="C1329" t="s">
        <v>43</v>
      </c>
      <c r="D1329" t="s">
        <v>19</v>
      </c>
      <c r="E1329" t="s">
        <v>45</v>
      </c>
      <c r="F1329" t="s">
        <v>21</v>
      </c>
      <c r="G1329">
        <v>3694</v>
      </c>
      <c r="H1329" t="s">
        <v>21</v>
      </c>
      <c r="I1329" t="s">
        <v>35</v>
      </c>
      <c r="J1329" t="s">
        <v>23</v>
      </c>
      <c r="K1329" t="s">
        <v>219</v>
      </c>
      <c r="L1329" t="s">
        <v>119</v>
      </c>
      <c r="M1329" t="s">
        <v>542</v>
      </c>
      <c r="N1329" t="s">
        <v>63</v>
      </c>
      <c r="O1329" t="s">
        <v>28</v>
      </c>
      <c r="P1329" t="s">
        <v>29</v>
      </c>
      <c r="Q1329" t="s">
        <v>30</v>
      </c>
      <c r="R1329" t="s">
        <v>21</v>
      </c>
      <c r="S1329" t="s">
        <v>2556</v>
      </c>
      <c r="T1329" t="s">
        <v>21</v>
      </c>
      <c r="U1329" t="s">
        <v>118</v>
      </c>
      <c r="V1329">
        <v>1.1666666666666667</v>
      </c>
      <c r="W1329" t="s">
        <v>2595</v>
      </c>
      <c r="X1329">
        <v>7</v>
      </c>
    </row>
    <row r="1330" spans="1:24">
      <c r="A1330" t="s">
        <v>2345</v>
      </c>
      <c r="B1330" t="s">
        <v>31</v>
      </c>
      <c r="C1330" t="s">
        <v>32</v>
      </c>
      <c r="D1330" t="s">
        <v>19</v>
      </c>
      <c r="E1330" t="s">
        <v>33</v>
      </c>
      <c r="F1330" t="s">
        <v>21</v>
      </c>
      <c r="G1330">
        <v>90</v>
      </c>
      <c r="H1330" t="s">
        <v>35</v>
      </c>
      <c r="I1330" t="s">
        <v>21</v>
      </c>
      <c r="J1330" t="s">
        <v>23</v>
      </c>
      <c r="K1330" t="s">
        <v>234</v>
      </c>
      <c r="L1330" t="s">
        <v>119</v>
      </c>
      <c r="M1330" t="s">
        <v>1241</v>
      </c>
      <c r="N1330" t="s">
        <v>63</v>
      </c>
      <c r="O1330" t="s">
        <v>28</v>
      </c>
      <c r="P1330" t="s">
        <v>29</v>
      </c>
      <c r="Q1330" t="s">
        <v>30</v>
      </c>
      <c r="R1330" t="s">
        <v>21</v>
      </c>
      <c r="S1330" t="s">
        <v>2557</v>
      </c>
      <c r="T1330" t="s">
        <v>21</v>
      </c>
      <c r="U1330" t="s">
        <v>118</v>
      </c>
      <c r="V1330">
        <v>4.3833333333333337</v>
      </c>
      <c r="W1330" t="s">
        <v>2594</v>
      </c>
      <c r="X1330">
        <v>7</v>
      </c>
    </row>
    <row r="1331" spans="1:24">
      <c r="A1331" t="s">
        <v>3556</v>
      </c>
      <c r="B1331" t="s">
        <v>126</v>
      </c>
      <c r="C1331" t="s">
        <v>66</v>
      </c>
      <c r="D1331" t="s">
        <v>19</v>
      </c>
      <c r="E1331" t="s">
        <v>33</v>
      </c>
      <c r="F1331" t="s">
        <v>21</v>
      </c>
      <c r="G1331">
        <v>97</v>
      </c>
      <c r="H1331" t="s">
        <v>21</v>
      </c>
      <c r="I1331" t="s">
        <v>21</v>
      </c>
      <c r="J1331" t="s">
        <v>23</v>
      </c>
      <c r="K1331" t="s">
        <v>349</v>
      </c>
      <c r="L1331" t="s">
        <v>119</v>
      </c>
      <c r="M1331" t="s">
        <v>639</v>
      </c>
      <c r="N1331" t="s">
        <v>63</v>
      </c>
      <c r="O1331" t="s">
        <v>28</v>
      </c>
      <c r="P1331" t="s">
        <v>29</v>
      </c>
      <c r="Q1331" t="s">
        <v>30</v>
      </c>
      <c r="R1331" t="s">
        <v>21</v>
      </c>
      <c r="S1331" t="s">
        <v>2557</v>
      </c>
      <c r="T1331" t="s">
        <v>21</v>
      </c>
      <c r="U1331" t="s">
        <v>118</v>
      </c>
      <c r="V1331">
        <v>1.8</v>
      </c>
      <c r="W1331" t="s">
        <v>2593</v>
      </c>
      <c r="X1331">
        <v>7</v>
      </c>
    </row>
    <row r="1332" spans="1:24">
      <c r="A1332" t="s">
        <v>897</v>
      </c>
      <c r="B1332" t="s">
        <v>128</v>
      </c>
      <c r="C1332" t="s">
        <v>72</v>
      </c>
      <c r="D1332" t="s">
        <v>19</v>
      </c>
      <c r="E1332" t="s">
        <v>45</v>
      </c>
      <c r="F1332" t="s">
        <v>21</v>
      </c>
      <c r="G1332">
        <v>1146</v>
      </c>
      <c r="H1332" t="s">
        <v>21</v>
      </c>
      <c r="I1332" t="s">
        <v>21</v>
      </c>
      <c r="J1332" t="s">
        <v>23</v>
      </c>
      <c r="K1332" t="s">
        <v>40</v>
      </c>
      <c r="L1332" t="s">
        <v>119</v>
      </c>
      <c r="M1332" t="s">
        <v>456</v>
      </c>
      <c r="N1332" t="s">
        <v>63</v>
      </c>
      <c r="O1332" t="s">
        <v>28</v>
      </c>
      <c r="P1332" t="s">
        <v>29</v>
      </c>
      <c r="Q1332" t="s">
        <v>30</v>
      </c>
      <c r="R1332" t="s">
        <v>21</v>
      </c>
      <c r="S1332" t="s">
        <v>2557</v>
      </c>
      <c r="T1332" t="s">
        <v>21</v>
      </c>
      <c r="U1332" t="s">
        <v>118</v>
      </c>
      <c r="V1332">
        <v>2.9666666666666668</v>
      </c>
      <c r="W1332" t="s">
        <v>2593</v>
      </c>
      <c r="X1332">
        <v>7</v>
      </c>
    </row>
    <row r="1333" spans="1:24">
      <c r="A1333" t="s">
        <v>853</v>
      </c>
      <c r="B1333" t="s">
        <v>55</v>
      </c>
      <c r="C1333" t="s">
        <v>32</v>
      </c>
      <c r="D1333" t="s">
        <v>19</v>
      </c>
      <c r="E1333" t="s">
        <v>33</v>
      </c>
      <c r="F1333" t="s">
        <v>21</v>
      </c>
      <c r="G1333">
        <v>204</v>
      </c>
      <c r="H1333" t="s">
        <v>21</v>
      </c>
      <c r="I1333" t="s">
        <v>21</v>
      </c>
      <c r="J1333" t="s">
        <v>23</v>
      </c>
      <c r="K1333" t="s">
        <v>60</v>
      </c>
      <c r="L1333" t="s">
        <v>119</v>
      </c>
      <c r="M1333" t="s">
        <v>1170</v>
      </c>
      <c r="N1333" t="s">
        <v>63</v>
      </c>
      <c r="O1333" t="s">
        <v>28</v>
      </c>
      <c r="P1333" t="s">
        <v>29</v>
      </c>
      <c r="Q1333" t="s">
        <v>30</v>
      </c>
      <c r="R1333" t="s">
        <v>21</v>
      </c>
      <c r="S1333" t="s">
        <v>2589</v>
      </c>
      <c r="T1333" t="s">
        <v>21</v>
      </c>
      <c r="U1333" t="s">
        <v>118</v>
      </c>
      <c r="V1333">
        <v>4.7666666666666666</v>
      </c>
      <c r="W1333" t="s">
        <v>2593</v>
      </c>
      <c r="X1333">
        <v>7</v>
      </c>
    </row>
    <row r="1334" spans="1:24">
      <c r="A1334" t="s">
        <v>3557</v>
      </c>
      <c r="B1334" t="s">
        <v>159</v>
      </c>
      <c r="C1334" t="s">
        <v>66</v>
      </c>
      <c r="D1334" t="s">
        <v>19</v>
      </c>
      <c r="E1334" t="s">
        <v>33</v>
      </c>
      <c r="F1334" t="s">
        <v>21</v>
      </c>
      <c r="G1334">
        <v>413</v>
      </c>
      <c r="H1334" t="s">
        <v>35</v>
      </c>
      <c r="I1334" t="s">
        <v>21</v>
      </c>
      <c r="J1334" t="s">
        <v>23</v>
      </c>
      <c r="K1334" t="s">
        <v>36</v>
      </c>
      <c r="L1334" t="s">
        <v>119</v>
      </c>
      <c r="M1334" t="s">
        <v>1286</v>
      </c>
      <c r="N1334" t="s">
        <v>63</v>
      </c>
      <c r="O1334" t="s">
        <v>28</v>
      </c>
      <c r="P1334" t="s">
        <v>29</v>
      </c>
      <c r="Q1334" t="s">
        <v>30</v>
      </c>
      <c r="R1334" t="s">
        <v>21</v>
      </c>
      <c r="S1334" t="s">
        <v>2557</v>
      </c>
      <c r="T1334" t="s">
        <v>21</v>
      </c>
      <c r="U1334" t="s">
        <v>118</v>
      </c>
      <c r="V1334">
        <v>11.866666666666667</v>
      </c>
      <c r="W1334" t="s">
        <v>2594</v>
      </c>
      <c r="X1334">
        <v>7</v>
      </c>
    </row>
    <row r="1335" spans="1:24">
      <c r="A1335" t="s">
        <v>3559</v>
      </c>
      <c r="B1335" t="s">
        <v>524</v>
      </c>
      <c r="C1335" t="s">
        <v>87</v>
      </c>
      <c r="D1335" t="s">
        <v>19</v>
      </c>
      <c r="E1335" t="s">
        <v>33</v>
      </c>
      <c r="F1335" t="s">
        <v>21</v>
      </c>
      <c r="G1335">
        <v>104</v>
      </c>
      <c r="H1335" t="s">
        <v>35</v>
      </c>
      <c r="I1335" t="s">
        <v>35</v>
      </c>
      <c r="J1335" t="s">
        <v>23</v>
      </c>
      <c r="K1335" t="s">
        <v>68</v>
      </c>
      <c r="L1335" t="s">
        <v>119</v>
      </c>
      <c r="M1335" t="s">
        <v>340</v>
      </c>
      <c r="N1335" t="s">
        <v>63</v>
      </c>
      <c r="O1335" t="s">
        <v>28</v>
      </c>
      <c r="P1335" t="s">
        <v>29</v>
      </c>
      <c r="Q1335" t="s">
        <v>30</v>
      </c>
      <c r="R1335" t="s">
        <v>21</v>
      </c>
      <c r="S1335" t="s">
        <v>2589</v>
      </c>
      <c r="T1335" t="s">
        <v>21</v>
      </c>
      <c r="U1335" t="s">
        <v>118</v>
      </c>
      <c r="V1335">
        <v>1.2833333333333334</v>
      </c>
      <c r="W1335" t="s">
        <v>2592</v>
      </c>
      <c r="X1335">
        <v>7</v>
      </c>
    </row>
    <row r="1336" spans="1:24">
      <c r="A1336" t="s">
        <v>3560</v>
      </c>
      <c r="B1336" t="s">
        <v>126</v>
      </c>
      <c r="C1336" t="s">
        <v>56</v>
      </c>
      <c r="D1336" t="s">
        <v>19</v>
      </c>
      <c r="E1336" t="s">
        <v>33</v>
      </c>
      <c r="F1336" t="s">
        <v>21</v>
      </c>
      <c r="G1336">
        <v>5639</v>
      </c>
      <c r="H1336" t="s">
        <v>35</v>
      </c>
      <c r="I1336" t="s">
        <v>21</v>
      </c>
      <c r="J1336" t="s">
        <v>23</v>
      </c>
      <c r="K1336" t="s">
        <v>82</v>
      </c>
      <c r="L1336" t="s">
        <v>119</v>
      </c>
      <c r="M1336" t="s">
        <v>710</v>
      </c>
      <c r="N1336" t="s">
        <v>63</v>
      </c>
      <c r="O1336" t="s">
        <v>28</v>
      </c>
      <c r="P1336" t="s">
        <v>29</v>
      </c>
      <c r="Q1336" t="s">
        <v>30</v>
      </c>
      <c r="R1336" t="s">
        <v>21</v>
      </c>
      <c r="S1336" t="s">
        <v>2557</v>
      </c>
      <c r="T1336" t="s">
        <v>21</v>
      </c>
      <c r="U1336" t="s">
        <v>118</v>
      </c>
      <c r="V1336">
        <v>7.166666666666667</v>
      </c>
      <c r="W1336" t="s">
        <v>2594</v>
      </c>
      <c r="X1336">
        <v>7</v>
      </c>
    </row>
    <row r="1337" spans="1:24">
      <c r="A1337" t="s">
        <v>2425</v>
      </c>
      <c r="B1337" t="s">
        <v>110</v>
      </c>
      <c r="C1337" t="s">
        <v>56</v>
      </c>
      <c r="D1337" t="s">
        <v>19</v>
      </c>
      <c r="E1337" t="s">
        <v>20</v>
      </c>
      <c r="F1337" t="s">
        <v>21</v>
      </c>
      <c r="G1337">
        <v>689</v>
      </c>
      <c r="H1337" t="s">
        <v>35</v>
      </c>
      <c r="I1337" t="s">
        <v>21</v>
      </c>
      <c r="J1337" t="s">
        <v>23</v>
      </c>
      <c r="K1337" t="s">
        <v>68</v>
      </c>
      <c r="L1337" t="s">
        <v>119</v>
      </c>
      <c r="M1337" t="s">
        <v>249</v>
      </c>
      <c r="N1337" t="s">
        <v>63</v>
      </c>
      <c r="O1337" t="s">
        <v>28</v>
      </c>
      <c r="P1337" t="s">
        <v>29</v>
      </c>
      <c r="Q1337" t="s">
        <v>30</v>
      </c>
      <c r="R1337" t="s">
        <v>21</v>
      </c>
      <c r="S1337" t="s">
        <v>2557</v>
      </c>
      <c r="T1337" t="s">
        <v>21</v>
      </c>
      <c r="U1337" t="s">
        <v>118</v>
      </c>
      <c r="V1337">
        <v>6.1166666666666663</v>
      </c>
      <c r="W1337" t="s">
        <v>2594</v>
      </c>
      <c r="X1337">
        <v>7</v>
      </c>
    </row>
    <row r="1338" spans="1:24">
      <c r="A1338" t="s">
        <v>3561</v>
      </c>
      <c r="B1338" t="s">
        <v>121</v>
      </c>
      <c r="C1338" t="s">
        <v>87</v>
      </c>
      <c r="D1338" t="s">
        <v>19</v>
      </c>
      <c r="E1338" t="s">
        <v>45</v>
      </c>
      <c r="F1338" t="s">
        <v>21</v>
      </c>
      <c r="G1338">
        <v>669</v>
      </c>
      <c r="H1338" t="s">
        <v>35</v>
      </c>
      <c r="I1338" t="s">
        <v>35</v>
      </c>
      <c r="J1338" t="s">
        <v>23</v>
      </c>
      <c r="K1338" t="s">
        <v>97</v>
      </c>
      <c r="L1338" t="s">
        <v>119</v>
      </c>
      <c r="M1338" t="s">
        <v>1353</v>
      </c>
      <c r="N1338" t="s">
        <v>63</v>
      </c>
      <c r="O1338" t="s">
        <v>28</v>
      </c>
      <c r="P1338" t="s">
        <v>29</v>
      </c>
      <c r="Q1338" t="s">
        <v>30</v>
      </c>
      <c r="R1338" t="s">
        <v>21</v>
      </c>
      <c r="S1338" t="s">
        <v>2557</v>
      </c>
      <c r="T1338" t="s">
        <v>21</v>
      </c>
      <c r="U1338" t="s">
        <v>118</v>
      </c>
      <c r="V1338">
        <v>2.15</v>
      </c>
      <c r="W1338" t="s">
        <v>2592</v>
      </c>
      <c r="X1338">
        <v>7</v>
      </c>
    </row>
    <row r="1339" spans="1:24">
      <c r="A1339" t="s">
        <v>1728</v>
      </c>
      <c r="B1339" t="s">
        <v>121</v>
      </c>
      <c r="C1339" t="s">
        <v>135</v>
      </c>
      <c r="D1339" t="s">
        <v>19</v>
      </c>
      <c r="E1339" t="s">
        <v>33</v>
      </c>
      <c r="F1339" t="s">
        <v>21</v>
      </c>
      <c r="G1339">
        <v>-278</v>
      </c>
      <c r="H1339" t="s">
        <v>35</v>
      </c>
      <c r="I1339" t="s">
        <v>21</v>
      </c>
      <c r="J1339" t="s">
        <v>23</v>
      </c>
      <c r="K1339" t="s">
        <v>234</v>
      </c>
      <c r="L1339" t="s">
        <v>119</v>
      </c>
      <c r="M1339" t="s">
        <v>990</v>
      </c>
      <c r="N1339" t="s">
        <v>63</v>
      </c>
      <c r="O1339" t="s">
        <v>28</v>
      </c>
      <c r="P1339" t="s">
        <v>29</v>
      </c>
      <c r="Q1339" t="s">
        <v>30</v>
      </c>
      <c r="R1339" t="s">
        <v>21</v>
      </c>
      <c r="S1339" t="s">
        <v>2557</v>
      </c>
      <c r="T1339" t="s">
        <v>21</v>
      </c>
      <c r="U1339" t="s">
        <v>118</v>
      </c>
      <c r="V1339">
        <v>2.3833333333333333</v>
      </c>
      <c r="W1339" t="s">
        <v>2594</v>
      </c>
      <c r="X1339">
        <v>7</v>
      </c>
    </row>
    <row r="1340" spans="1:24">
      <c r="A1340" t="s">
        <v>2438</v>
      </c>
      <c r="B1340" t="s">
        <v>103</v>
      </c>
      <c r="C1340" t="s">
        <v>43</v>
      </c>
      <c r="D1340" t="s">
        <v>19</v>
      </c>
      <c r="E1340" t="s">
        <v>45</v>
      </c>
      <c r="F1340" t="s">
        <v>21</v>
      </c>
      <c r="G1340">
        <v>-495</v>
      </c>
      <c r="H1340" t="s">
        <v>21</v>
      </c>
      <c r="I1340" t="s">
        <v>35</v>
      </c>
      <c r="J1340" t="s">
        <v>23</v>
      </c>
      <c r="K1340" t="s">
        <v>99</v>
      </c>
      <c r="L1340" t="s">
        <v>119</v>
      </c>
      <c r="M1340" t="s">
        <v>663</v>
      </c>
      <c r="N1340" t="s">
        <v>63</v>
      </c>
      <c r="O1340" t="s">
        <v>28</v>
      </c>
      <c r="P1340" t="s">
        <v>29</v>
      </c>
      <c r="Q1340" t="s">
        <v>30</v>
      </c>
      <c r="R1340" t="s">
        <v>21</v>
      </c>
      <c r="S1340" t="s">
        <v>2557</v>
      </c>
      <c r="T1340" t="s">
        <v>21</v>
      </c>
      <c r="U1340" t="s">
        <v>118</v>
      </c>
      <c r="V1340">
        <v>5.05</v>
      </c>
      <c r="W1340" t="s">
        <v>2595</v>
      </c>
      <c r="X1340">
        <v>7</v>
      </c>
    </row>
    <row r="1341" spans="1:24">
      <c r="A1341" t="s">
        <v>1378</v>
      </c>
      <c r="B1341" t="s">
        <v>108</v>
      </c>
      <c r="C1341" t="s">
        <v>32</v>
      </c>
      <c r="D1341" t="s">
        <v>19</v>
      </c>
      <c r="E1341" t="s">
        <v>33</v>
      </c>
      <c r="F1341" t="s">
        <v>21</v>
      </c>
      <c r="G1341">
        <v>100</v>
      </c>
      <c r="H1341" t="s">
        <v>21</v>
      </c>
      <c r="I1341" t="s">
        <v>21</v>
      </c>
      <c r="J1341" t="s">
        <v>23</v>
      </c>
      <c r="K1341" t="s">
        <v>47</v>
      </c>
      <c r="L1341" t="s">
        <v>119</v>
      </c>
      <c r="M1341" t="s">
        <v>79</v>
      </c>
      <c r="N1341" t="s">
        <v>63</v>
      </c>
      <c r="O1341" t="s">
        <v>28</v>
      </c>
      <c r="P1341" t="s">
        <v>29</v>
      </c>
      <c r="Q1341" t="s">
        <v>30</v>
      </c>
      <c r="R1341" t="s">
        <v>21</v>
      </c>
      <c r="S1341" t="s">
        <v>2556</v>
      </c>
      <c r="T1341" t="s">
        <v>21</v>
      </c>
      <c r="U1341" t="s">
        <v>118</v>
      </c>
      <c r="V1341">
        <v>0.95</v>
      </c>
      <c r="W1341" t="s">
        <v>2593</v>
      </c>
      <c r="X1341">
        <v>7</v>
      </c>
    </row>
    <row r="1342" spans="1:24">
      <c r="A1342" t="s">
        <v>3562</v>
      </c>
      <c r="B1342" t="s">
        <v>151</v>
      </c>
      <c r="C1342" t="s">
        <v>32</v>
      </c>
      <c r="D1342" t="s">
        <v>19</v>
      </c>
      <c r="E1342" t="s">
        <v>33</v>
      </c>
      <c r="F1342" t="s">
        <v>21</v>
      </c>
      <c r="G1342">
        <v>1378</v>
      </c>
      <c r="H1342" t="s">
        <v>35</v>
      </c>
      <c r="I1342" t="s">
        <v>21</v>
      </c>
      <c r="J1342" t="s">
        <v>23</v>
      </c>
      <c r="K1342" t="s">
        <v>123</v>
      </c>
      <c r="L1342" t="s">
        <v>119</v>
      </c>
      <c r="M1342" t="s">
        <v>470</v>
      </c>
      <c r="N1342" t="s">
        <v>63</v>
      </c>
      <c r="O1342" t="s">
        <v>28</v>
      </c>
      <c r="P1342" t="s">
        <v>29</v>
      </c>
      <c r="Q1342" t="s">
        <v>30</v>
      </c>
      <c r="R1342" t="s">
        <v>21</v>
      </c>
      <c r="S1342" t="s">
        <v>2589</v>
      </c>
      <c r="T1342" t="s">
        <v>21</v>
      </c>
      <c r="U1342" t="s">
        <v>118</v>
      </c>
      <c r="V1342">
        <v>1.5166666666666666</v>
      </c>
      <c r="W1342" t="s">
        <v>2594</v>
      </c>
      <c r="X1342">
        <v>7</v>
      </c>
    </row>
    <row r="1343" spans="1:24">
      <c r="A1343" t="s">
        <v>3563</v>
      </c>
      <c r="B1343" t="s">
        <v>209</v>
      </c>
      <c r="C1343" t="s">
        <v>30</v>
      </c>
      <c r="D1343" t="s">
        <v>19</v>
      </c>
      <c r="E1343" t="s">
        <v>2553</v>
      </c>
      <c r="F1343" t="s">
        <v>21</v>
      </c>
      <c r="G1343">
        <v>286</v>
      </c>
      <c r="H1343" t="s">
        <v>21</v>
      </c>
      <c r="I1343" t="s">
        <v>21</v>
      </c>
      <c r="J1343" t="s">
        <v>23</v>
      </c>
      <c r="K1343" t="s">
        <v>17</v>
      </c>
      <c r="L1343" t="s">
        <v>119</v>
      </c>
      <c r="M1343" t="s">
        <v>399</v>
      </c>
      <c r="N1343" t="s">
        <v>63</v>
      </c>
      <c r="O1343" t="s">
        <v>28</v>
      </c>
      <c r="P1343" t="s">
        <v>29</v>
      </c>
      <c r="Q1343" t="s">
        <v>30</v>
      </c>
      <c r="R1343" t="s">
        <v>21</v>
      </c>
      <c r="S1343" t="s">
        <v>2589</v>
      </c>
      <c r="T1343" t="s">
        <v>21</v>
      </c>
      <c r="U1343" t="s">
        <v>118</v>
      </c>
      <c r="V1343">
        <v>2.7666666666666666</v>
      </c>
      <c r="W1343" t="s">
        <v>2593</v>
      </c>
      <c r="X1343">
        <v>7</v>
      </c>
    </row>
    <row r="1344" spans="1:24">
      <c r="A1344" t="s">
        <v>2100</v>
      </c>
      <c r="B1344" t="s">
        <v>99</v>
      </c>
      <c r="C1344" t="s">
        <v>56</v>
      </c>
      <c r="D1344" t="s">
        <v>19</v>
      </c>
      <c r="E1344" t="s">
        <v>33</v>
      </c>
      <c r="F1344" t="s">
        <v>21</v>
      </c>
      <c r="G1344">
        <v>-478</v>
      </c>
      <c r="H1344" t="s">
        <v>21</v>
      </c>
      <c r="I1344" t="s">
        <v>35</v>
      </c>
      <c r="J1344" t="s">
        <v>23</v>
      </c>
      <c r="K1344" t="s">
        <v>219</v>
      </c>
      <c r="L1344" t="s">
        <v>119</v>
      </c>
      <c r="M1344" t="s">
        <v>1342</v>
      </c>
      <c r="N1344" t="s">
        <v>63</v>
      </c>
      <c r="O1344" t="s">
        <v>28</v>
      </c>
      <c r="P1344" t="s">
        <v>29</v>
      </c>
      <c r="Q1344" t="s">
        <v>30</v>
      </c>
      <c r="R1344" t="s">
        <v>21</v>
      </c>
      <c r="S1344" t="s">
        <v>2556</v>
      </c>
      <c r="T1344" t="s">
        <v>21</v>
      </c>
      <c r="U1344" t="s">
        <v>118</v>
      </c>
      <c r="V1344">
        <v>8.8000000000000007</v>
      </c>
      <c r="W1344" t="s">
        <v>2595</v>
      </c>
      <c r="X1344">
        <v>7</v>
      </c>
    </row>
    <row r="1345" spans="1:24">
      <c r="A1345" t="s">
        <v>3564</v>
      </c>
      <c r="B1345" t="s">
        <v>230</v>
      </c>
      <c r="C1345" t="s">
        <v>72</v>
      </c>
      <c r="D1345" t="s">
        <v>19</v>
      </c>
      <c r="E1345" t="s">
        <v>33</v>
      </c>
      <c r="F1345" t="s">
        <v>21</v>
      </c>
      <c r="G1345">
        <v>1490</v>
      </c>
      <c r="H1345" t="s">
        <v>35</v>
      </c>
      <c r="I1345" t="s">
        <v>21</v>
      </c>
      <c r="J1345" t="s">
        <v>23</v>
      </c>
      <c r="K1345" t="s">
        <v>123</v>
      </c>
      <c r="L1345" t="s">
        <v>119</v>
      </c>
      <c r="M1345" t="s">
        <v>225</v>
      </c>
      <c r="N1345" t="s">
        <v>63</v>
      </c>
      <c r="O1345" t="s">
        <v>28</v>
      </c>
      <c r="P1345" t="s">
        <v>29</v>
      </c>
      <c r="Q1345" t="s">
        <v>30</v>
      </c>
      <c r="R1345" t="s">
        <v>21</v>
      </c>
      <c r="S1345" t="s">
        <v>2589</v>
      </c>
      <c r="T1345" t="s">
        <v>21</v>
      </c>
      <c r="U1345" t="s">
        <v>118</v>
      </c>
      <c r="V1345">
        <v>3.7833333333333332</v>
      </c>
      <c r="W1345" t="s">
        <v>2594</v>
      </c>
      <c r="X1345">
        <v>7</v>
      </c>
    </row>
    <row r="1346" spans="1:24">
      <c r="A1346" t="s">
        <v>2399</v>
      </c>
      <c r="B1346" t="s">
        <v>71</v>
      </c>
      <c r="C1346" t="s">
        <v>77</v>
      </c>
      <c r="D1346" t="s">
        <v>19</v>
      </c>
      <c r="E1346" t="s">
        <v>45</v>
      </c>
      <c r="F1346" t="s">
        <v>21</v>
      </c>
      <c r="G1346">
        <v>83</v>
      </c>
      <c r="H1346" t="s">
        <v>35</v>
      </c>
      <c r="I1346" t="s">
        <v>21</v>
      </c>
      <c r="J1346" t="s">
        <v>23</v>
      </c>
      <c r="K1346" t="s">
        <v>36</v>
      </c>
      <c r="L1346" t="s">
        <v>119</v>
      </c>
      <c r="M1346" t="s">
        <v>737</v>
      </c>
      <c r="N1346" t="s">
        <v>63</v>
      </c>
      <c r="O1346" t="s">
        <v>28</v>
      </c>
      <c r="P1346" t="s">
        <v>29</v>
      </c>
      <c r="Q1346" t="s">
        <v>30</v>
      </c>
      <c r="R1346" t="s">
        <v>21</v>
      </c>
      <c r="S1346" t="s">
        <v>2557</v>
      </c>
      <c r="T1346" t="s">
        <v>21</v>
      </c>
      <c r="U1346" t="s">
        <v>118</v>
      </c>
      <c r="V1346">
        <v>3.2166666666666668</v>
      </c>
      <c r="W1346" t="s">
        <v>2594</v>
      </c>
      <c r="X1346">
        <v>7</v>
      </c>
    </row>
    <row r="1347" spans="1:24">
      <c r="A1347" t="s">
        <v>3565</v>
      </c>
      <c r="B1347" t="s">
        <v>202</v>
      </c>
      <c r="C1347" t="s">
        <v>72</v>
      </c>
      <c r="D1347" t="s">
        <v>19</v>
      </c>
      <c r="E1347" t="s">
        <v>33</v>
      </c>
      <c r="F1347" t="s">
        <v>21</v>
      </c>
      <c r="G1347">
        <v>1130</v>
      </c>
      <c r="H1347" t="s">
        <v>35</v>
      </c>
      <c r="I1347" t="s">
        <v>21</v>
      </c>
      <c r="J1347" t="s">
        <v>23</v>
      </c>
      <c r="K1347" t="s">
        <v>60</v>
      </c>
      <c r="L1347" t="s">
        <v>119</v>
      </c>
      <c r="M1347" t="s">
        <v>147</v>
      </c>
      <c r="N1347" t="s">
        <v>63</v>
      </c>
      <c r="O1347" t="s">
        <v>28</v>
      </c>
      <c r="P1347" t="s">
        <v>29</v>
      </c>
      <c r="Q1347" t="s">
        <v>30</v>
      </c>
      <c r="R1347" t="s">
        <v>21</v>
      </c>
      <c r="S1347" t="s">
        <v>2589</v>
      </c>
      <c r="T1347" t="s">
        <v>21</v>
      </c>
      <c r="U1347" t="s">
        <v>118</v>
      </c>
      <c r="V1347">
        <v>1.9833333333333334</v>
      </c>
      <c r="W1347" t="s">
        <v>2594</v>
      </c>
      <c r="X1347">
        <v>7</v>
      </c>
    </row>
    <row r="1348" spans="1:24">
      <c r="A1348" t="s">
        <v>3566</v>
      </c>
      <c r="B1348" t="s">
        <v>230</v>
      </c>
      <c r="C1348" t="s">
        <v>43</v>
      </c>
      <c r="D1348" t="s">
        <v>19</v>
      </c>
      <c r="E1348" t="s">
        <v>45</v>
      </c>
      <c r="F1348" t="s">
        <v>21</v>
      </c>
      <c r="G1348">
        <v>-15</v>
      </c>
      <c r="H1348" t="s">
        <v>21</v>
      </c>
      <c r="I1348" t="s">
        <v>21</v>
      </c>
      <c r="J1348" t="s">
        <v>23</v>
      </c>
      <c r="K1348" t="s">
        <v>114</v>
      </c>
      <c r="L1348" t="s">
        <v>119</v>
      </c>
      <c r="M1348" t="s">
        <v>651</v>
      </c>
      <c r="N1348" t="s">
        <v>63</v>
      </c>
      <c r="O1348" t="s">
        <v>28</v>
      </c>
      <c r="P1348" t="s">
        <v>29</v>
      </c>
      <c r="Q1348" t="s">
        <v>30</v>
      </c>
      <c r="R1348" t="s">
        <v>21</v>
      </c>
      <c r="S1348" t="s">
        <v>2589</v>
      </c>
      <c r="T1348" t="s">
        <v>21</v>
      </c>
      <c r="U1348" t="s">
        <v>118</v>
      </c>
      <c r="V1348">
        <v>3.5333333333333332</v>
      </c>
      <c r="W1348" t="s">
        <v>2593</v>
      </c>
      <c r="X1348">
        <v>7</v>
      </c>
    </row>
    <row r="1349" spans="1:24">
      <c r="A1349" t="s">
        <v>3568</v>
      </c>
      <c r="B1349" t="s">
        <v>186</v>
      </c>
      <c r="C1349" t="s">
        <v>43</v>
      </c>
      <c r="D1349" t="s">
        <v>19</v>
      </c>
      <c r="E1349" t="s">
        <v>33</v>
      </c>
      <c r="F1349" t="s">
        <v>21</v>
      </c>
      <c r="G1349">
        <v>1007</v>
      </c>
      <c r="H1349" t="s">
        <v>35</v>
      </c>
      <c r="I1349" t="s">
        <v>21</v>
      </c>
      <c r="J1349" t="s">
        <v>23</v>
      </c>
      <c r="K1349" t="s">
        <v>152</v>
      </c>
      <c r="L1349" t="s">
        <v>119</v>
      </c>
      <c r="M1349" t="s">
        <v>414</v>
      </c>
      <c r="N1349" t="s">
        <v>63</v>
      </c>
      <c r="O1349" t="s">
        <v>28</v>
      </c>
      <c r="P1349" t="s">
        <v>29</v>
      </c>
      <c r="Q1349" t="s">
        <v>30</v>
      </c>
      <c r="R1349" t="s">
        <v>21</v>
      </c>
      <c r="S1349" t="s">
        <v>2557</v>
      </c>
      <c r="T1349" t="s">
        <v>21</v>
      </c>
      <c r="U1349" t="s">
        <v>118</v>
      </c>
      <c r="V1349">
        <v>4</v>
      </c>
      <c r="W1349" t="s">
        <v>2594</v>
      </c>
      <c r="X1349">
        <v>7</v>
      </c>
    </row>
    <row r="1350" spans="1:24">
      <c r="A1350" t="s">
        <v>699</v>
      </c>
      <c r="B1350" t="s">
        <v>310</v>
      </c>
      <c r="C1350" t="s">
        <v>43</v>
      </c>
      <c r="D1350" t="s">
        <v>19</v>
      </c>
      <c r="E1350" t="s">
        <v>33</v>
      </c>
      <c r="F1350" t="s">
        <v>21</v>
      </c>
      <c r="G1350">
        <v>407</v>
      </c>
      <c r="H1350" t="s">
        <v>35</v>
      </c>
      <c r="I1350" t="s">
        <v>21</v>
      </c>
      <c r="J1350" t="s">
        <v>23</v>
      </c>
      <c r="K1350" t="s">
        <v>99</v>
      </c>
      <c r="L1350" t="s">
        <v>119</v>
      </c>
      <c r="M1350" t="s">
        <v>188</v>
      </c>
      <c r="N1350" t="s">
        <v>63</v>
      </c>
      <c r="O1350" t="s">
        <v>28</v>
      </c>
      <c r="P1350" t="s">
        <v>29</v>
      </c>
      <c r="Q1350" t="s">
        <v>30</v>
      </c>
      <c r="R1350" t="s">
        <v>21</v>
      </c>
      <c r="S1350" t="s">
        <v>2589</v>
      </c>
      <c r="T1350" t="s">
        <v>21</v>
      </c>
      <c r="U1350" t="s">
        <v>118</v>
      </c>
      <c r="V1350">
        <v>2.4166666666666665</v>
      </c>
      <c r="W1350" t="s">
        <v>2594</v>
      </c>
      <c r="X1350">
        <v>7</v>
      </c>
    </row>
    <row r="1351" spans="1:24">
      <c r="A1351" t="s">
        <v>3569</v>
      </c>
      <c r="B1351" t="s">
        <v>524</v>
      </c>
      <c r="C1351" t="s">
        <v>32</v>
      </c>
      <c r="D1351" t="s">
        <v>19</v>
      </c>
      <c r="E1351" t="s">
        <v>33</v>
      </c>
      <c r="F1351" t="s">
        <v>21</v>
      </c>
      <c r="G1351">
        <v>3333</v>
      </c>
      <c r="H1351" t="s">
        <v>35</v>
      </c>
      <c r="I1351" t="s">
        <v>35</v>
      </c>
      <c r="J1351" t="s">
        <v>23</v>
      </c>
      <c r="K1351" t="s">
        <v>99</v>
      </c>
      <c r="L1351" t="s">
        <v>119</v>
      </c>
      <c r="M1351" t="s">
        <v>112</v>
      </c>
      <c r="N1351" t="s">
        <v>63</v>
      </c>
      <c r="O1351" t="s">
        <v>28</v>
      </c>
      <c r="P1351" t="s">
        <v>29</v>
      </c>
      <c r="Q1351" t="s">
        <v>30</v>
      </c>
      <c r="R1351" t="s">
        <v>21</v>
      </c>
      <c r="S1351" t="s">
        <v>2589</v>
      </c>
      <c r="T1351" t="s">
        <v>21</v>
      </c>
      <c r="U1351" t="s">
        <v>118</v>
      </c>
      <c r="V1351">
        <v>1.9</v>
      </c>
      <c r="W1351" t="s">
        <v>2592</v>
      </c>
      <c r="X1351">
        <v>7</v>
      </c>
    </row>
    <row r="1352" spans="1:24">
      <c r="A1352" t="s">
        <v>3570</v>
      </c>
      <c r="B1352" t="s">
        <v>180</v>
      </c>
      <c r="C1352" t="s">
        <v>77</v>
      </c>
      <c r="D1352" t="s">
        <v>19</v>
      </c>
      <c r="E1352" t="s">
        <v>20</v>
      </c>
      <c r="F1352" t="s">
        <v>21</v>
      </c>
      <c r="G1352">
        <v>592</v>
      </c>
      <c r="H1352" t="s">
        <v>21</v>
      </c>
      <c r="I1352" t="s">
        <v>21</v>
      </c>
      <c r="J1352" t="s">
        <v>23</v>
      </c>
      <c r="K1352" t="s">
        <v>152</v>
      </c>
      <c r="L1352" t="s">
        <v>119</v>
      </c>
      <c r="M1352" t="s">
        <v>868</v>
      </c>
      <c r="N1352" t="s">
        <v>63</v>
      </c>
      <c r="O1352" t="s">
        <v>28</v>
      </c>
      <c r="P1352" t="s">
        <v>29</v>
      </c>
      <c r="Q1352" t="s">
        <v>30</v>
      </c>
      <c r="R1352" t="s">
        <v>21</v>
      </c>
      <c r="S1352" t="s">
        <v>2589</v>
      </c>
      <c r="T1352" t="s">
        <v>21</v>
      </c>
      <c r="U1352" t="s">
        <v>118</v>
      </c>
      <c r="V1352">
        <v>2.0333333333333332</v>
      </c>
      <c r="W1352" t="s">
        <v>2593</v>
      </c>
      <c r="X1352">
        <v>7</v>
      </c>
    </row>
    <row r="1353" spans="1:24">
      <c r="A1353" t="s">
        <v>3571</v>
      </c>
      <c r="B1353" t="s">
        <v>99</v>
      </c>
      <c r="C1353" t="s">
        <v>43</v>
      </c>
      <c r="D1353" t="s">
        <v>19</v>
      </c>
      <c r="E1353" t="s">
        <v>45</v>
      </c>
      <c r="F1353" t="s">
        <v>21</v>
      </c>
      <c r="G1353">
        <v>581</v>
      </c>
      <c r="H1353" t="s">
        <v>35</v>
      </c>
      <c r="I1353" t="s">
        <v>35</v>
      </c>
      <c r="J1353" t="s">
        <v>23</v>
      </c>
      <c r="K1353" t="s">
        <v>68</v>
      </c>
      <c r="L1353" t="s">
        <v>119</v>
      </c>
      <c r="M1353" t="s">
        <v>793</v>
      </c>
      <c r="N1353" t="s">
        <v>63</v>
      </c>
      <c r="O1353" t="s">
        <v>28</v>
      </c>
      <c r="P1353" t="s">
        <v>29</v>
      </c>
      <c r="Q1353" t="s">
        <v>30</v>
      </c>
      <c r="R1353" t="s">
        <v>21</v>
      </c>
      <c r="S1353" t="s">
        <v>2556</v>
      </c>
      <c r="T1353" t="s">
        <v>21</v>
      </c>
      <c r="U1353" t="s">
        <v>118</v>
      </c>
      <c r="V1353">
        <v>3.2</v>
      </c>
      <c r="W1353" t="s">
        <v>2592</v>
      </c>
      <c r="X1353">
        <v>7</v>
      </c>
    </row>
    <row r="1354" spans="1:24">
      <c r="A1354" t="s">
        <v>3573</v>
      </c>
      <c r="B1354" t="s">
        <v>31</v>
      </c>
      <c r="C1354" t="s">
        <v>135</v>
      </c>
      <c r="D1354" t="s">
        <v>19</v>
      </c>
      <c r="E1354" t="s">
        <v>20</v>
      </c>
      <c r="F1354" t="s">
        <v>21</v>
      </c>
      <c r="G1354">
        <v>212</v>
      </c>
      <c r="H1354" t="s">
        <v>35</v>
      </c>
      <c r="I1354" t="s">
        <v>21</v>
      </c>
      <c r="J1354" t="s">
        <v>23</v>
      </c>
      <c r="K1354" t="s">
        <v>36</v>
      </c>
      <c r="L1354" t="s">
        <v>119</v>
      </c>
      <c r="M1354" t="s">
        <v>521</v>
      </c>
      <c r="N1354" t="s">
        <v>63</v>
      </c>
      <c r="O1354" t="s">
        <v>28</v>
      </c>
      <c r="P1354" t="s">
        <v>29</v>
      </c>
      <c r="Q1354" t="s">
        <v>30</v>
      </c>
      <c r="R1354" t="s">
        <v>21</v>
      </c>
      <c r="S1354" t="s">
        <v>2557</v>
      </c>
      <c r="T1354" t="s">
        <v>21</v>
      </c>
      <c r="U1354" t="s">
        <v>118</v>
      </c>
      <c r="V1354">
        <v>4.333333333333333</v>
      </c>
      <c r="W1354" t="s">
        <v>2594</v>
      </c>
      <c r="X1354">
        <v>7</v>
      </c>
    </row>
    <row r="1355" spans="1:24">
      <c r="A1355" t="s">
        <v>1678</v>
      </c>
      <c r="B1355" t="s">
        <v>42</v>
      </c>
      <c r="C1355" t="s">
        <v>30</v>
      </c>
      <c r="D1355" t="s">
        <v>19</v>
      </c>
      <c r="E1355" t="s">
        <v>20</v>
      </c>
      <c r="F1355" t="s">
        <v>21</v>
      </c>
      <c r="G1355">
        <v>634</v>
      </c>
      <c r="H1355" t="s">
        <v>21</v>
      </c>
      <c r="I1355" t="s">
        <v>21</v>
      </c>
      <c r="J1355" t="s">
        <v>23</v>
      </c>
      <c r="K1355" t="s">
        <v>118</v>
      </c>
      <c r="L1355" t="s">
        <v>119</v>
      </c>
      <c r="M1355" t="s">
        <v>49</v>
      </c>
      <c r="N1355" t="s">
        <v>63</v>
      </c>
      <c r="O1355" t="s">
        <v>28</v>
      </c>
      <c r="P1355" t="s">
        <v>29</v>
      </c>
      <c r="Q1355" t="s">
        <v>30</v>
      </c>
      <c r="R1355" t="s">
        <v>21</v>
      </c>
      <c r="S1355" t="s">
        <v>2557</v>
      </c>
      <c r="T1355" t="s">
        <v>21</v>
      </c>
      <c r="U1355" t="s">
        <v>118</v>
      </c>
      <c r="V1355">
        <v>3.0833333333333335</v>
      </c>
      <c r="W1355" t="s">
        <v>2593</v>
      </c>
      <c r="X1355">
        <v>7</v>
      </c>
    </row>
    <row r="1356" spans="1:24">
      <c r="A1356" t="s">
        <v>3575</v>
      </c>
      <c r="B1356" t="s">
        <v>197</v>
      </c>
      <c r="C1356" t="s">
        <v>87</v>
      </c>
      <c r="D1356" t="s">
        <v>19</v>
      </c>
      <c r="E1356" t="s">
        <v>33</v>
      </c>
      <c r="F1356" t="s">
        <v>21</v>
      </c>
      <c r="G1356">
        <v>-388</v>
      </c>
      <c r="H1356" t="s">
        <v>35</v>
      </c>
      <c r="I1356" t="s">
        <v>21</v>
      </c>
      <c r="J1356" t="s">
        <v>23</v>
      </c>
      <c r="K1356" t="s">
        <v>68</v>
      </c>
      <c r="L1356" t="s">
        <v>119</v>
      </c>
      <c r="M1356" t="s">
        <v>818</v>
      </c>
      <c r="N1356" t="s">
        <v>63</v>
      </c>
      <c r="O1356" t="s">
        <v>28</v>
      </c>
      <c r="P1356" t="s">
        <v>29</v>
      </c>
      <c r="Q1356" t="s">
        <v>30</v>
      </c>
      <c r="R1356" t="s">
        <v>21</v>
      </c>
      <c r="S1356" t="s">
        <v>2589</v>
      </c>
      <c r="T1356" t="s">
        <v>21</v>
      </c>
      <c r="U1356" t="s">
        <v>118</v>
      </c>
      <c r="V1356">
        <v>2.9166666666666665</v>
      </c>
      <c r="W1356" t="s">
        <v>2594</v>
      </c>
      <c r="X1356">
        <v>7</v>
      </c>
    </row>
    <row r="1357" spans="1:24">
      <c r="A1357" t="s">
        <v>3576</v>
      </c>
      <c r="B1357" t="s">
        <v>80</v>
      </c>
      <c r="C1357" t="s">
        <v>77</v>
      </c>
      <c r="D1357" t="s">
        <v>19</v>
      </c>
      <c r="E1357" t="s">
        <v>45</v>
      </c>
      <c r="F1357" t="s">
        <v>21</v>
      </c>
      <c r="G1357">
        <v>210</v>
      </c>
      <c r="H1357" t="s">
        <v>21</v>
      </c>
      <c r="I1357" t="s">
        <v>21</v>
      </c>
      <c r="J1357" t="s">
        <v>23</v>
      </c>
      <c r="K1357" t="s">
        <v>99</v>
      </c>
      <c r="L1357" t="s">
        <v>119</v>
      </c>
      <c r="M1357" t="s">
        <v>1456</v>
      </c>
      <c r="N1357" t="s">
        <v>63</v>
      </c>
      <c r="O1357" t="s">
        <v>28</v>
      </c>
      <c r="P1357" t="s">
        <v>29</v>
      </c>
      <c r="Q1357" t="s">
        <v>30</v>
      </c>
      <c r="R1357" t="s">
        <v>21</v>
      </c>
      <c r="S1357" t="s">
        <v>2557</v>
      </c>
      <c r="T1357" t="s">
        <v>21</v>
      </c>
      <c r="U1357" t="s">
        <v>118</v>
      </c>
      <c r="V1357">
        <v>10.766666666666667</v>
      </c>
      <c r="W1357" t="s">
        <v>2593</v>
      </c>
      <c r="X1357">
        <v>7</v>
      </c>
    </row>
    <row r="1358" spans="1:24">
      <c r="A1358" t="s">
        <v>3577</v>
      </c>
      <c r="B1358" t="s">
        <v>65</v>
      </c>
      <c r="C1358" t="s">
        <v>56</v>
      </c>
      <c r="D1358" t="s">
        <v>19</v>
      </c>
      <c r="E1358" t="s">
        <v>33</v>
      </c>
      <c r="F1358" t="s">
        <v>21</v>
      </c>
      <c r="G1358">
        <v>1587</v>
      </c>
      <c r="H1358" t="s">
        <v>35</v>
      </c>
      <c r="I1358" t="s">
        <v>21</v>
      </c>
      <c r="J1358" t="s">
        <v>23</v>
      </c>
      <c r="K1358" t="s">
        <v>234</v>
      </c>
      <c r="L1358" t="s">
        <v>119</v>
      </c>
      <c r="M1358" t="s">
        <v>689</v>
      </c>
      <c r="N1358" t="s">
        <v>63</v>
      </c>
      <c r="O1358" t="s">
        <v>28</v>
      </c>
      <c r="P1358" t="s">
        <v>29</v>
      </c>
      <c r="Q1358" t="s">
        <v>30</v>
      </c>
      <c r="R1358" t="s">
        <v>21</v>
      </c>
      <c r="S1358" t="s">
        <v>2557</v>
      </c>
      <c r="T1358" t="s">
        <v>21</v>
      </c>
      <c r="U1358" t="s">
        <v>118</v>
      </c>
      <c r="V1358">
        <v>3.3333333333333335</v>
      </c>
      <c r="W1358" t="s">
        <v>2594</v>
      </c>
      <c r="X1358">
        <v>7</v>
      </c>
    </row>
    <row r="1359" spans="1:24">
      <c r="A1359" t="s">
        <v>3578</v>
      </c>
      <c r="B1359" t="s">
        <v>106</v>
      </c>
      <c r="C1359" t="s">
        <v>135</v>
      </c>
      <c r="D1359" t="s">
        <v>19</v>
      </c>
      <c r="E1359" t="s">
        <v>45</v>
      </c>
      <c r="F1359" t="s">
        <v>21</v>
      </c>
      <c r="G1359">
        <v>1922</v>
      </c>
      <c r="H1359" t="s">
        <v>35</v>
      </c>
      <c r="I1359" t="s">
        <v>21</v>
      </c>
      <c r="J1359" t="s">
        <v>23</v>
      </c>
      <c r="K1359" t="s">
        <v>336</v>
      </c>
      <c r="L1359" t="s">
        <v>119</v>
      </c>
      <c r="M1359" t="s">
        <v>142</v>
      </c>
      <c r="N1359" t="s">
        <v>63</v>
      </c>
      <c r="O1359" t="s">
        <v>28</v>
      </c>
      <c r="P1359" t="s">
        <v>29</v>
      </c>
      <c r="Q1359" t="s">
        <v>30</v>
      </c>
      <c r="R1359" t="s">
        <v>21</v>
      </c>
      <c r="S1359" t="s">
        <v>2589</v>
      </c>
      <c r="T1359" t="s">
        <v>21</v>
      </c>
      <c r="U1359" t="s">
        <v>118</v>
      </c>
      <c r="V1359">
        <v>4.1166666666666663</v>
      </c>
      <c r="W1359" t="s">
        <v>2594</v>
      </c>
      <c r="X1359">
        <v>7</v>
      </c>
    </row>
    <row r="1360" spans="1:24">
      <c r="A1360" t="s">
        <v>3581</v>
      </c>
      <c r="B1360" t="s">
        <v>140</v>
      </c>
      <c r="C1360" t="s">
        <v>144</v>
      </c>
      <c r="D1360" t="s">
        <v>19</v>
      </c>
      <c r="E1360" t="s">
        <v>33</v>
      </c>
      <c r="F1360" t="s">
        <v>21</v>
      </c>
      <c r="G1360">
        <v>1467</v>
      </c>
      <c r="H1360" t="s">
        <v>21</v>
      </c>
      <c r="I1360" t="s">
        <v>35</v>
      </c>
      <c r="J1360" t="s">
        <v>23</v>
      </c>
      <c r="K1360" t="s">
        <v>99</v>
      </c>
      <c r="L1360" t="s">
        <v>119</v>
      </c>
      <c r="M1360" t="s">
        <v>1055</v>
      </c>
      <c r="N1360" t="s">
        <v>63</v>
      </c>
      <c r="O1360" t="s">
        <v>28</v>
      </c>
      <c r="P1360" t="s">
        <v>29</v>
      </c>
      <c r="Q1360" t="s">
        <v>30</v>
      </c>
      <c r="R1360" t="s">
        <v>21</v>
      </c>
      <c r="S1360" t="s">
        <v>2589</v>
      </c>
      <c r="T1360" t="s">
        <v>21</v>
      </c>
      <c r="U1360" t="s">
        <v>118</v>
      </c>
      <c r="V1360">
        <v>4.6166666666666663</v>
      </c>
      <c r="W1360" t="s">
        <v>2595</v>
      </c>
      <c r="X1360">
        <v>7</v>
      </c>
    </row>
    <row r="1361" spans="1:24">
      <c r="A1361" t="s">
        <v>3582</v>
      </c>
      <c r="B1361" t="s">
        <v>55</v>
      </c>
      <c r="C1361" t="s">
        <v>144</v>
      </c>
      <c r="D1361" t="s">
        <v>19</v>
      </c>
      <c r="E1361" t="s">
        <v>33</v>
      </c>
      <c r="F1361" t="s">
        <v>21</v>
      </c>
      <c r="G1361">
        <v>5706</v>
      </c>
      <c r="H1361" t="s">
        <v>35</v>
      </c>
      <c r="I1361" t="s">
        <v>21</v>
      </c>
      <c r="J1361" t="s">
        <v>23</v>
      </c>
      <c r="K1361" t="s">
        <v>114</v>
      </c>
      <c r="L1361" t="s">
        <v>119</v>
      </c>
      <c r="M1361" t="s">
        <v>417</v>
      </c>
      <c r="N1361" t="s">
        <v>63</v>
      </c>
      <c r="O1361" t="s">
        <v>28</v>
      </c>
      <c r="P1361" t="s">
        <v>29</v>
      </c>
      <c r="Q1361" t="s">
        <v>30</v>
      </c>
      <c r="R1361" t="s">
        <v>21</v>
      </c>
      <c r="S1361" t="s">
        <v>2589</v>
      </c>
      <c r="T1361" t="s">
        <v>21</v>
      </c>
      <c r="U1361" t="s">
        <v>118</v>
      </c>
      <c r="V1361">
        <v>7.85</v>
      </c>
      <c r="W1361" t="s">
        <v>2594</v>
      </c>
      <c r="X1361">
        <v>7</v>
      </c>
    </row>
    <row r="1362" spans="1:24">
      <c r="A1362" t="s">
        <v>3583</v>
      </c>
      <c r="B1362" t="s">
        <v>197</v>
      </c>
      <c r="C1362" t="s">
        <v>72</v>
      </c>
      <c r="D1362" t="s">
        <v>19</v>
      </c>
      <c r="E1362" t="s">
        <v>33</v>
      </c>
      <c r="F1362" t="s">
        <v>21</v>
      </c>
      <c r="G1362">
        <v>-149</v>
      </c>
      <c r="H1362" t="s">
        <v>35</v>
      </c>
      <c r="I1362" t="s">
        <v>21</v>
      </c>
      <c r="J1362" t="s">
        <v>23</v>
      </c>
      <c r="K1362" t="s">
        <v>68</v>
      </c>
      <c r="L1362" t="s">
        <v>119</v>
      </c>
      <c r="M1362" t="s">
        <v>658</v>
      </c>
      <c r="N1362" t="s">
        <v>63</v>
      </c>
      <c r="O1362" t="s">
        <v>28</v>
      </c>
      <c r="P1362" t="s">
        <v>29</v>
      </c>
      <c r="Q1362" t="s">
        <v>30</v>
      </c>
      <c r="R1362" t="s">
        <v>21</v>
      </c>
      <c r="S1362" t="s">
        <v>2589</v>
      </c>
      <c r="T1362" t="s">
        <v>21</v>
      </c>
      <c r="U1362" t="s">
        <v>118</v>
      </c>
      <c r="V1362">
        <v>4.7833333333333332</v>
      </c>
      <c r="W1362" t="s">
        <v>2594</v>
      </c>
      <c r="X1362">
        <v>7</v>
      </c>
    </row>
    <row r="1363" spans="1:24">
      <c r="A1363" t="s">
        <v>3584</v>
      </c>
      <c r="B1363" t="s">
        <v>97</v>
      </c>
      <c r="C1363" t="s">
        <v>56</v>
      </c>
      <c r="D1363" t="s">
        <v>19</v>
      </c>
      <c r="E1363" t="s">
        <v>2553</v>
      </c>
      <c r="F1363" t="s">
        <v>21</v>
      </c>
      <c r="G1363">
        <v>-120</v>
      </c>
      <c r="H1363" t="s">
        <v>35</v>
      </c>
      <c r="I1363" t="s">
        <v>21</v>
      </c>
      <c r="J1363" t="s">
        <v>23</v>
      </c>
      <c r="K1363" t="s">
        <v>82</v>
      </c>
      <c r="L1363" t="s">
        <v>119</v>
      </c>
      <c r="M1363" t="s">
        <v>283</v>
      </c>
      <c r="N1363" t="s">
        <v>63</v>
      </c>
      <c r="O1363" t="s">
        <v>28</v>
      </c>
      <c r="P1363" t="s">
        <v>29</v>
      </c>
      <c r="Q1363" t="s">
        <v>30</v>
      </c>
      <c r="R1363" t="s">
        <v>21</v>
      </c>
      <c r="S1363" t="s">
        <v>2557</v>
      </c>
      <c r="T1363" t="s">
        <v>21</v>
      </c>
      <c r="U1363" t="s">
        <v>118</v>
      </c>
      <c r="V1363">
        <v>3.85</v>
      </c>
      <c r="W1363" t="s">
        <v>2594</v>
      </c>
      <c r="X1363">
        <v>7</v>
      </c>
    </row>
    <row r="1364" spans="1:24">
      <c r="A1364" t="s">
        <v>3585</v>
      </c>
      <c r="B1364" t="s">
        <v>197</v>
      </c>
      <c r="C1364" t="s">
        <v>87</v>
      </c>
      <c r="D1364" t="s">
        <v>19</v>
      </c>
      <c r="E1364" t="s">
        <v>33</v>
      </c>
      <c r="F1364" t="s">
        <v>21</v>
      </c>
      <c r="G1364">
        <v>248</v>
      </c>
      <c r="H1364" t="s">
        <v>21</v>
      </c>
      <c r="I1364" t="s">
        <v>21</v>
      </c>
      <c r="J1364" t="s">
        <v>23</v>
      </c>
      <c r="K1364" t="s">
        <v>47</v>
      </c>
      <c r="L1364" t="s">
        <v>119</v>
      </c>
      <c r="M1364" t="s">
        <v>651</v>
      </c>
      <c r="N1364" t="s">
        <v>63</v>
      </c>
      <c r="O1364" t="s">
        <v>28</v>
      </c>
      <c r="P1364" t="s">
        <v>29</v>
      </c>
      <c r="Q1364" t="s">
        <v>30</v>
      </c>
      <c r="R1364" t="s">
        <v>21</v>
      </c>
      <c r="S1364" t="s">
        <v>2589</v>
      </c>
      <c r="T1364" t="s">
        <v>21</v>
      </c>
      <c r="U1364" t="s">
        <v>118</v>
      </c>
      <c r="V1364">
        <v>3.5333333333333332</v>
      </c>
      <c r="W1364" t="s">
        <v>2593</v>
      </c>
      <c r="X1364">
        <v>7</v>
      </c>
    </row>
    <row r="1365" spans="1:24">
      <c r="A1365" t="s">
        <v>3587</v>
      </c>
      <c r="B1365" t="s">
        <v>230</v>
      </c>
      <c r="C1365" t="s">
        <v>135</v>
      </c>
      <c r="D1365" t="s">
        <v>19</v>
      </c>
      <c r="E1365" t="s">
        <v>20</v>
      </c>
      <c r="F1365" t="s">
        <v>21</v>
      </c>
      <c r="G1365">
        <v>30</v>
      </c>
      <c r="H1365" t="s">
        <v>35</v>
      </c>
      <c r="I1365" t="s">
        <v>21</v>
      </c>
      <c r="J1365" t="s">
        <v>23</v>
      </c>
      <c r="K1365" t="s">
        <v>68</v>
      </c>
      <c r="L1365" t="s">
        <v>119</v>
      </c>
      <c r="M1365" t="s">
        <v>364</v>
      </c>
      <c r="N1365" t="s">
        <v>63</v>
      </c>
      <c r="O1365" t="s">
        <v>28</v>
      </c>
      <c r="P1365" t="s">
        <v>29</v>
      </c>
      <c r="Q1365" t="s">
        <v>30</v>
      </c>
      <c r="R1365" t="s">
        <v>21</v>
      </c>
      <c r="S1365" t="s">
        <v>2589</v>
      </c>
      <c r="T1365" t="s">
        <v>21</v>
      </c>
      <c r="U1365" t="s">
        <v>118</v>
      </c>
      <c r="V1365">
        <v>5.55</v>
      </c>
      <c r="W1365" t="s">
        <v>2594</v>
      </c>
      <c r="X1365">
        <v>7</v>
      </c>
    </row>
    <row r="1366" spans="1:24">
      <c r="A1366" t="s">
        <v>1755</v>
      </c>
      <c r="B1366" t="s">
        <v>310</v>
      </c>
      <c r="C1366" t="s">
        <v>43</v>
      </c>
      <c r="D1366" t="s">
        <v>19</v>
      </c>
      <c r="E1366" t="s">
        <v>20</v>
      </c>
      <c r="F1366" t="s">
        <v>21</v>
      </c>
      <c r="G1366">
        <v>2769</v>
      </c>
      <c r="H1366" t="s">
        <v>35</v>
      </c>
      <c r="I1366" t="s">
        <v>21</v>
      </c>
      <c r="J1366" t="s">
        <v>23</v>
      </c>
      <c r="K1366" t="s">
        <v>36</v>
      </c>
      <c r="L1366" t="s">
        <v>119</v>
      </c>
      <c r="M1366" t="s">
        <v>598</v>
      </c>
      <c r="N1366" t="s">
        <v>63</v>
      </c>
      <c r="O1366" t="s">
        <v>28</v>
      </c>
      <c r="P1366" t="s">
        <v>29</v>
      </c>
      <c r="Q1366" t="s">
        <v>30</v>
      </c>
      <c r="R1366" t="s">
        <v>21</v>
      </c>
      <c r="S1366" t="s">
        <v>2589</v>
      </c>
      <c r="T1366" t="s">
        <v>21</v>
      </c>
      <c r="U1366" t="s">
        <v>118</v>
      </c>
      <c r="V1366">
        <v>1.5666666666666667</v>
      </c>
      <c r="W1366" t="s">
        <v>2594</v>
      </c>
      <c r="X1366">
        <v>7</v>
      </c>
    </row>
    <row r="1367" spans="1:24">
      <c r="A1367" t="s">
        <v>3588</v>
      </c>
      <c r="B1367" t="s">
        <v>323</v>
      </c>
      <c r="C1367" t="s">
        <v>66</v>
      </c>
      <c r="D1367" t="s">
        <v>19</v>
      </c>
      <c r="E1367" t="s">
        <v>33</v>
      </c>
      <c r="F1367" t="s">
        <v>21</v>
      </c>
      <c r="G1367">
        <v>390</v>
      </c>
      <c r="H1367" t="s">
        <v>35</v>
      </c>
      <c r="I1367" t="s">
        <v>21</v>
      </c>
      <c r="J1367" t="s">
        <v>23</v>
      </c>
      <c r="K1367" t="s">
        <v>97</v>
      </c>
      <c r="L1367" t="s">
        <v>119</v>
      </c>
      <c r="M1367" t="s">
        <v>642</v>
      </c>
      <c r="N1367" t="s">
        <v>63</v>
      </c>
      <c r="O1367" t="s">
        <v>28</v>
      </c>
      <c r="P1367" t="s">
        <v>29</v>
      </c>
      <c r="Q1367" t="s">
        <v>30</v>
      </c>
      <c r="R1367" t="s">
        <v>21</v>
      </c>
      <c r="S1367" t="s">
        <v>2589</v>
      </c>
      <c r="T1367" t="s">
        <v>21</v>
      </c>
      <c r="U1367" t="s">
        <v>118</v>
      </c>
      <c r="V1367">
        <v>3.4666666666666668</v>
      </c>
      <c r="W1367" t="s">
        <v>2594</v>
      </c>
      <c r="X1367">
        <v>7</v>
      </c>
    </row>
    <row r="1368" spans="1:24">
      <c r="A1368" t="s">
        <v>3589</v>
      </c>
      <c r="B1368" t="s">
        <v>197</v>
      </c>
      <c r="C1368" t="s">
        <v>72</v>
      </c>
      <c r="D1368" t="s">
        <v>19</v>
      </c>
      <c r="E1368" t="s">
        <v>33</v>
      </c>
      <c r="F1368" t="s">
        <v>21</v>
      </c>
      <c r="G1368">
        <v>49</v>
      </c>
      <c r="H1368" t="s">
        <v>21</v>
      </c>
      <c r="I1368" t="s">
        <v>21</v>
      </c>
      <c r="J1368" t="s">
        <v>23</v>
      </c>
      <c r="K1368" t="s">
        <v>99</v>
      </c>
      <c r="L1368" t="s">
        <v>119</v>
      </c>
      <c r="M1368" t="s">
        <v>297</v>
      </c>
      <c r="N1368" t="s">
        <v>63</v>
      </c>
      <c r="O1368" t="s">
        <v>28</v>
      </c>
      <c r="P1368" t="s">
        <v>29</v>
      </c>
      <c r="Q1368" t="s">
        <v>30</v>
      </c>
      <c r="R1368" t="s">
        <v>21</v>
      </c>
      <c r="S1368" t="s">
        <v>2589</v>
      </c>
      <c r="T1368" t="s">
        <v>21</v>
      </c>
      <c r="U1368" t="s">
        <v>118</v>
      </c>
      <c r="V1368">
        <v>1.0833333333333333</v>
      </c>
      <c r="W1368" t="s">
        <v>2593</v>
      </c>
      <c r="X1368">
        <v>7</v>
      </c>
    </row>
    <row r="1369" spans="1:24">
      <c r="A1369" t="s">
        <v>3590</v>
      </c>
      <c r="B1369" t="s">
        <v>180</v>
      </c>
      <c r="C1369" t="s">
        <v>56</v>
      </c>
      <c r="D1369" t="s">
        <v>19</v>
      </c>
      <c r="E1369" t="s">
        <v>20</v>
      </c>
      <c r="F1369" t="s">
        <v>21</v>
      </c>
      <c r="G1369">
        <v>1331</v>
      </c>
      <c r="H1369" t="s">
        <v>35</v>
      </c>
      <c r="I1369" t="s">
        <v>21</v>
      </c>
      <c r="J1369" t="s">
        <v>23</v>
      </c>
      <c r="K1369" t="s">
        <v>99</v>
      </c>
      <c r="L1369" t="s">
        <v>119</v>
      </c>
      <c r="M1369" t="s">
        <v>369</v>
      </c>
      <c r="N1369" t="s">
        <v>63</v>
      </c>
      <c r="O1369" t="s">
        <v>28</v>
      </c>
      <c r="P1369" t="s">
        <v>29</v>
      </c>
      <c r="Q1369" t="s">
        <v>30</v>
      </c>
      <c r="R1369" t="s">
        <v>21</v>
      </c>
      <c r="S1369" t="s">
        <v>2589</v>
      </c>
      <c r="T1369" t="s">
        <v>21</v>
      </c>
      <c r="U1369" t="s">
        <v>118</v>
      </c>
      <c r="V1369">
        <v>3.55</v>
      </c>
      <c r="W1369" t="s">
        <v>2594</v>
      </c>
      <c r="X1369">
        <v>7</v>
      </c>
    </row>
    <row r="1370" spans="1:24">
      <c r="A1370" t="s">
        <v>3593</v>
      </c>
      <c r="B1370" t="s">
        <v>110</v>
      </c>
      <c r="C1370" t="s">
        <v>72</v>
      </c>
      <c r="D1370" t="s">
        <v>19</v>
      </c>
      <c r="E1370" t="s">
        <v>33</v>
      </c>
      <c r="F1370" t="s">
        <v>21</v>
      </c>
      <c r="G1370">
        <v>1063</v>
      </c>
      <c r="H1370" t="s">
        <v>35</v>
      </c>
      <c r="I1370" t="s">
        <v>21</v>
      </c>
      <c r="J1370" t="s">
        <v>23</v>
      </c>
      <c r="K1370" t="s">
        <v>97</v>
      </c>
      <c r="L1370" t="s">
        <v>119</v>
      </c>
      <c r="M1370" t="s">
        <v>1307</v>
      </c>
      <c r="N1370" t="s">
        <v>63</v>
      </c>
      <c r="O1370" t="s">
        <v>28</v>
      </c>
      <c r="P1370" t="s">
        <v>29</v>
      </c>
      <c r="Q1370" t="s">
        <v>30</v>
      </c>
      <c r="R1370" t="s">
        <v>21</v>
      </c>
      <c r="S1370" t="s">
        <v>2557</v>
      </c>
      <c r="T1370" t="s">
        <v>21</v>
      </c>
      <c r="U1370" t="s">
        <v>118</v>
      </c>
      <c r="V1370">
        <v>6.8833333333333337</v>
      </c>
      <c r="W1370" t="s">
        <v>2594</v>
      </c>
      <c r="X1370">
        <v>7</v>
      </c>
    </row>
    <row r="1371" spans="1:24">
      <c r="A1371" t="s">
        <v>3594</v>
      </c>
      <c r="B1371" t="s">
        <v>110</v>
      </c>
      <c r="C1371" t="s">
        <v>43</v>
      </c>
      <c r="D1371" t="s">
        <v>19</v>
      </c>
      <c r="E1371" t="s">
        <v>45</v>
      </c>
      <c r="F1371" t="s">
        <v>21</v>
      </c>
      <c r="G1371">
        <v>4039</v>
      </c>
      <c r="H1371" t="s">
        <v>21</v>
      </c>
      <c r="I1371" t="s">
        <v>35</v>
      </c>
      <c r="J1371" t="s">
        <v>23</v>
      </c>
      <c r="K1371" t="s">
        <v>114</v>
      </c>
      <c r="L1371" t="s">
        <v>119</v>
      </c>
      <c r="M1371" t="s">
        <v>129</v>
      </c>
      <c r="N1371" t="s">
        <v>63</v>
      </c>
      <c r="O1371" t="s">
        <v>28</v>
      </c>
      <c r="P1371" t="s">
        <v>29</v>
      </c>
      <c r="Q1371" t="s">
        <v>30</v>
      </c>
      <c r="R1371" t="s">
        <v>21</v>
      </c>
      <c r="S1371" t="s">
        <v>2557</v>
      </c>
      <c r="T1371" t="s">
        <v>21</v>
      </c>
      <c r="U1371" t="s">
        <v>118</v>
      </c>
      <c r="V1371">
        <v>1.7666666666666666</v>
      </c>
      <c r="W1371" t="s">
        <v>2595</v>
      </c>
      <c r="X1371">
        <v>7</v>
      </c>
    </row>
    <row r="1372" spans="1:24">
      <c r="A1372" t="s">
        <v>3595</v>
      </c>
      <c r="B1372" t="s">
        <v>97</v>
      </c>
      <c r="C1372" t="s">
        <v>43</v>
      </c>
      <c r="D1372" t="s">
        <v>19</v>
      </c>
      <c r="E1372" t="s">
        <v>45</v>
      </c>
      <c r="F1372" t="s">
        <v>21</v>
      </c>
      <c r="G1372">
        <v>582</v>
      </c>
      <c r="H1372" t="s">
        <v>35</v>
      </c>
      <c r="I1372" t="s">
        <v>21</v>
      </c>
      <c r="J1372" t="s">
        <v>23</v>
      </c>
      <c r="K1372" t="s">
        <v>205</v>
      </c>
      <c r="L1372" t="s">
        <v>119</v>
      </c>
      <c r="M1372" t="s">
        <v>310</v>
      </c>
      <c r="N1372" t="s">
        <v>63</v>
      </c>
      <c r="O1372" t="s">
        <v>28</v>
      </c>
      <c r="P1372" t="s">
        <v>29</v>
      </c>
      <c r="Q1372" t="s">
        <v>30</v>
      </c>
      <c r="R1372" t="s">
        <v>21</v>
      </c>
      <c r="S1372" t="s">
        <v>2557</v>
      </c>
      <c r="T1372" t="s">
        <v>21</v>
      </c>
      <c r="U1372" t="s">
        <v>118</v>
      </c>
      <c r="V1372">
        <v>0.96666666666666667</v>
      </c>
      <c r="W1372" t="s">
        <v>2594</v>
      </c>
      <c r="X1372">
        <v>7</v>
      </c>
    </row>
    <row r="1373" spans="1:24">
      <c r="A1373" t="s">
        <v>3596</v>
      </c>
      <c r="B1373" t="s">
        <v>186</v>
      </c>
      <c r="C1373" t="s">
        <v>56</v>
      </c>
      <c r="D1373" t="s">
        <v>19</v>
      </c>
      <c r="E1373" t="s">
        <v>33</v>
      </c>
      <c r="F1373" t="s">
        <v>21</v>
      </c>
      <c r="G1373">
        <v>584</v>
      </c>
      <c r="H1373" t="s">
        <v>35</v>
      </c>
      <c r="I1373" t="s">
        <v>21</v>
      </c>
      <c r="J1373" t="s">
        <v>23</v>
      </c>
      <c r="K1373" t="s">
        <v>123</v>
      </c>
      <c r="L1373" t="s">
        <v>119</v>
      </c>
      <c r="M1373" t="s">
        <v>244</v>
      </c>
      <c r="N1373" t="s">
        <v>63</v>
      </c>
      <c r="O1373" t="s">
        <v>28</v>
      </c>
      <c r="P1373" t="s">
        <v>29</v>
      </c>
      <c r="Q1373" t="s">
        <v>30</v>
      </c>
      <c r="R1373" t="s">
        <v>21</v>
      </c>
      <c r="S1373" t="s">
        <v>2557</v>
      </c>
      <c r="T1373" t="s">
        <v>21</v>
      </c>
      <c r="U1373" t="s">
        <v>118</v>
      </c>
      <c r="V1373">
        <v>2.5666666666666669</v>
      </c>
      <c r="W1373" t="s">
        <v>2594</v>
      </c>
      <c r="X1373">
        <v>7</v>
      </c>
    </row>
    <row r="1374" spans="1:24">
      <c r="A1374" t="s">
        <v>2167</v>
      </c>
      <c r="B1374" t="s">
        <v>126</v>
      </c>
      <c r="C1374" t="s">
        <v>43</v>
      </c>
      <c r="D1374" t="s">
        <v>19</v>
      </c>
      <c r="E1374" t="s">
        <v>33</v>
      </c>
      <c r="F1374" t="s">
        <v>21</v>
      </c>
      <c r="G1374">
        <v>1331</v>
      </c>
      <c r="H1374" t="s">
        <v>21</v>
      </c>
      <c r="I1374" t="s">
        <v>21</v>
      </c>
      <c r="J1374" t="s">
        <v>23</v>
      </c>
      <c r="K1374" t="s">
        <v>60</v>
      </c>
      <c r="L1374" t="s">
        <v>119</v>
      </c>
      <c r="M1374" t="s">
        <v>2073</v>
      </c>
      <c r="N1374" t="s">
        <v>63</v>
      </c>
      <c r="O1374" t="s">
        <v>28</v>
      </c>
      <c r="P1374" t="s">
        <v>29</v>
      </c>
      <c r="Q1374" t="s">
        <v>30</v>
      </c>
      <c r="R1374" t="s">
        <v>21</v>
      </c>
      <c r="S1374" t="s">
        <v>2557</v>
      </c>
      <c r="T1374" t="s">
        <v>21</v>
      </c>
      <c r="U1374" t="s">
        <v>118</v>
      </c>
      <c r="V1374">
        <v>11.633333333333333</v>
      </c>
      <c r="W1374" t="s">
        <v>2593</v>
      </c>
      <c r="X1374">
        <v>7</v>
      </c>
    </row>
    <row r="1375" spans="1:24">
      <c r="A1375" t="s">
        <v>3599</v>
      </c>
      <c r="B1375" t="s">
        <v>31</v>
      </c>
      <c r="C1375" t="s">
        <v>43</v>
      </c>
      <c r="D1375" t="s">
        <v>19</v>
      </c>
      <c r="E1375" t="s">
        <v>45</v>
      </c>
      <c r="F1375" t="s">
        <v>21</v>
      </c>
      <c r="G1375">
        <v>296</v>
      </c>
      <c r="H1375" t="s">
        <v>21</v>
      </c>
      <c r="I1375" t="s">
        <v>21</v>
      </c>
      <c r="J1375" t="s">
        <v>23</v>
      </c>
      <c r="K1375" t="s">
        <v>47</v>
      </c>
      <c r="L1375" t="s">
        <v>119</v>
      </c>
      <c r="M1375" t="s">
        <v>375</v>
      </c>
      <c r="N1375" t="s">
        <v>63</v>
      </c>
      <c r="O1375" t="s">
        <v>28</v>
      </c>
      <c r="P1375" t="s">
        <v>29</v>
      </c>
      <c r="Q1375" t="s">
        <v>30</v>
      </c>
      <c r="R1375" t="s">
        <v>21</v>
      </c>
      <c r="S1375" t="s">
        <v>2557</v>
      </c>
      <c r="T1375" t="s">
        <v>21</v>
      </c>
      <c r="U1375" t="s">
        <v>118</v>
      </c>
      <c r="V1375">
        <v>1.5</v>
      </c>
      <c r="W1375" t="s">
        <v>2593</v>
      </c>
      <c r="X1375">
        <v>7</v>
      </c>
    </row>
    <row r="1376" spans="1:24">
      <c r="A1376" t="s">
        <v>3600</v>
      </c>
      <c r="B1376" t="s">
        <v>79</v>
      </c>
      <c r="C1376" t="s">
        <v>144</v>
      </c>
      <c r="D1376" t="s">
        <v>19</v>
      </c>
      <c r="E1376" t="s">
        <v>33</v>
      </c>
      <c r="F1376" t="s">
        <v>21</v>
      </c>
      <c r="G1376">
        <v>107</v>
      </c>
      <c r="H1376" t="s">
        <v>21</v>
      </c>
      <c r="I1376" t="s">
        <v>21</v>
      </c>
      <c r="J1376" t="s">
        <v>23</v>
      </c>
      <c r="K1376" t="s">
        <v>68</v>
      </c>
      <c r="L1376" t="s">
        <v>119</v>
      </c>
      <c r="M1376" t="s">
        <v>346</v>
      </c>
      <c r="N1376" t="s">
        <v>63</v>
      </c>
      <c r="O1376" t="s">
        <v>28</v>
      </c>
      <c r="P1376" t="s">
        <v>29</v>
      </c>
      <c r="Q1376" t="s">
        <v>30</v>
      </c>
      <c r="R1376" t="s">
        <v>21</v>
      </c>
      <c r="S1376" t="s">
        <v>2589</v>
      </c>
      <c r="T1376" t="s">
        <v>21</v>
      </c>
      <c r="U1376" t="s">
        <v>118</v>
      </c>
      <c r="V1376">
        <v>1.4166666666666667</v>
      </c>
      <c r="W1376" t="s">
        <v>2593</v>
      </c>
      <c r="X1376">
        <v>7</v>
      </c>
    </row>
    <row r="1377" spans="1:24">
      <c r="A1377" t="s">
        <v>3601</v>
      </c>
      <c r="B1377" t="s">
        <v>80</v>
      </c>
      <c r="C1377" t="s">
        <v>32</v>
      </c>
      <c r="D1377" t="s">
        <v>19</v>
      </c>
      <c r="E1377" t="s">
        <v>33</v>
      </c>
      <c r="F1377" t="s">
        <v>21</v>
      </c>
      <c r="G1377">
        <v>642</v>
      </c>
      <c r="H1377" t="s">
        <v>21</v>
      </c>
      <c r="I1377" t="s">
        <v>21</v>
      </c>
      <c r="J1377" t="s">
        <v>23</v>
      </c>
      <c r="K1377" t="s">
        <v>97</v>
      </c>
      <c r="L1377" t="s">
        <v>119</v>
      </c>
      <c r="M1377" t="s">
        <v>512</v>
      </c>
      <c r="N1377" t="s">
        <v>63</v>
      </c>
      <c r="O1377" t="s">
        <v>28</v>
      </c>
      <c r="P1377" t="s">
        <v>29</v>
      </c>
      <c r="Q1377" t="s">
        <v>30</v>
      </c>
      <c r="R1377" t="s">
        <v>21</v>
      </c>
      <c r="S1377" t="s">
        <v>2557</v>
      </c>
      <c r="T1377" t="s">
        <v>21</v>
      </c>
      <c r="U1377" t="s">
        <v>118</v>
      </c>
      <c r="V1377">
        <v>10.733333333333333</v>
      </c>
      <c r="W1377" t="s">
        <v>2593</v>
      </c>
      <c r="X1377">
        <v>7</v>
      </c>
    </row>
    <row r="1378" spans="1:24">
      <c r="A1378" t="s">
        <v>3558</v>
      </c>
      <c r="B1378" t="s">
        <v>97</v>
      </c>
      <c r="C1378" t="s">
        <v>43</v>
      </c>
      <c r="D1378" t="s">
        <v>19</v>
      </c>
      <c r="E1378" t="s">
        <v>45</v>
      </c>
      <c r="F1378" t="s">
        <v>21</v>
      </c>
      <c r="G1378">
        <v>1224</v>
      </c>
      <c r="H1378" t="s">
        <v>35</v>
      </c>
      <c r="I1378" t="s">
        <v>35</v>
      </c>
      <c r="J1378" t="s">
        <v>23</v>
      </c>
      <c r="K1378" t="s">
        <v>336</v>
      </c>
      <c r="L1378" t="s">
        <v>119</v>
      </c>
      <c r="M1378" t="s">
        <v>1374</v>
      </c>
      <c r="N1378" t="s">
        <v>63</v>
      </c>
      <c r="O1378" t="s">
        <v>28</v>
      </c>
      <c r="P1378" t="s">
        <v>29</v>
      </c>
      <c r="Q1378" t="s">
        <v>30</v>
      </c>
      <c r="R1378" t="s">
        <v>35</v>
      </c>
      <c r="S1378" t="s">
        <v>2557</v>
      </c>
      <c r="T1378" t="s">
        <v>21</v>
      </c>
      <c r="U1378" t="s">
        <v>118</v>
      </c>
      <c r="V1378">
        <v>24.016666666666666</v>
      </c>
      <c r="W1378" t="s">
        <v>2592</v>
      </c>
      <c r="X1378">
        <v>7</v>
      </c>
    </row>
    <row r="1379" spans="1:24">
      <c r="A1379" t="s">
        <v>3567</v>
      </c>
      <c r="B1379" t="s">
        <v>159</v>
      </c>
      <c r="C1379" t="s">
        <v>56</v>
      </c>
      <c r="D1379" t="s">
        <v>19</v>
      </c>
      <c r="E1379" t="s">
        <v>33</v>
      </c>
      <c r="F1379" t="s">
        <v>21</v>
      </c>
      <c r="G1379">
        <v>1905</v>
      </c>
      <c r="H1379" t="s">
        <v>35</v>
      </c>
      <c r="I1379" t="s">
        <v>21</v>
      </c>
      <c r="J1379" t="s">
        <v>23</v>
      </c>
      <c r="K1379" t="s">
        <v>47</v>
      </c>
      <c r="L1379" t="s">
        <v>119</v>
      </c>
      <c r="M1379" t="s">
        <v>1655</v>
      </c>
      <c r="N1379" t="s">
        <v>63</v>
      </c>
      <c r="O1379" t="s">
        <v>28</v>
      </c>
      <c r="P1379" t="s">
        <v>29</v>
      </c>
      <c r="Q1379" t="s">
        <v>30</v>
      </c>
      <c r="R1379" t="s">
        <v>35</v>
      </c>
      <c r="S1379" t="s">
        <v>2557</v>
      </c>
      <c r="T1379" t="s">
        <v>21</v>
      </c>
      <c r="U1379" t="s">
        <v>118</v>
      </c>
      <c r="V1379">
        <v>11.816666666666666</v>
      </c>
      <c r="W1379" t="s">
        <v>2594</v>
      </c>
      <c r="X1379">
        <v>7</v>
      </c>
    </row>
    <row r="1380" spans="1:24">
      <c r="A1380" t="s">
        <v>3572</v>
      </c>
      <c r="B1380" t="s">
        <v>97</v>
      </c>
      <c r="C1380" t="s">
        <v>43</v>
      </c>
      <c r="D1380" t="s">
        <v>19</v>
      </c>
      <c r="E1380" t="s">
        <v>45</v>
      </c>
      <c r="F1380" t="s">
        <v>21</v>
      </c>
      <c r="G1380">
        <v>325</v>
      </c>
      <c r="H1380" t="s">
        <v>35</v>
      </c>
      <c r="I1380" t="s">
        <v>21</v>
      </c>
      <c r="J1380" t="s">
        <v>23</v>
      </c>
      <c r="K1380" t="s">
        <v>123</v>
      </c>
      <c r="L1380" t="s">
        <v>119</v>
      </c>
      <c r="M1380" t="s">
        <v>1596</v>
      </c>
      <c r="N1380" t="s">
        <v>63</v>
      </c>
      <c r="O1380" t="s">
        <v>28</v>
      </c>
      <c r="P1380" t="s">
        <v>29</v>
      </c>
      <c r="Q1380" t="s">
        <v>30</v>
      </c>
      <c r="R1380" t="s">
        <v>35</v>
      </c>
      <c r="S1380" t="s">
        <v>2557</v>
      </c>
      <c r="T1380" t="s">
        <v>21</v>
      </c>
      <c r="U1380" t="s">
        <v>118</v>
      </c>
      <c r="V1380">
        <v>18.983333333333334</v>
      </c>
      <c r="W1380" t="s">
        <v>2594</v>
      </c>
      <c r="X1380">
        <v>7</v>
      </c>
    </row>
    <row r="1381" spans="1:24">
      <c r="A1381" t="s">
        <v>1416</v>
      </c>
      <c r="B1381" t="s">
        <v>103</v>
      </c>
      <c r="C1381" t="s">
        <v>56</v>
      </c>
      <c r="D1381" t="s">
        <v>19</v>
      </c>
      <c r="E1381" t="s">
        <v>33</v>
      </c>
      <c r="F1381" t="s">
        <v>21</v>
      </c>
      <c r="G1381">
        <v>-839</v>
      </c>
      <c r="H1381" t="s">
        <v>35</v>
      </c>
      <c r="I1381" t="s">
        <v>35</v>
      </c>
      <c r="J1381" t="s">
        <v>23</v>
      </c>
      <c r="K1381" t="s">
        <v>47</v>
      </c>
      <c r="L1381" t="s">
        <v>119</v>
      </c>
      <c r="M1381" t="s">
        <v>199</v>
      </c>
      <c r="N1381" t="s">
        <v>63</v>
      </c>
      <c r="O1381" t="s">
        <v>28</v>
      </c>
      <c r="P1381" t="s">
        <v>29</v>
      </c>
      <c r="Q1381" t="s">
        <v>30</v>
      </c>
      <c r="R1381" t="s">
        <v>35</v>
      </c>
      <c r="S1381" t="s">
        <v>2557</v>
      </c>
      <c r="T1381" t="s">
        <v>21</v>
      </c>
      <c r="U1381" t="s">
        <v>118</v>
      </c>
      <c r="V1381">
        <v>16.966666666666665</v>
      </c>
      <c r="W1381" t="s">
        <v>2592</v>
      </c>
      <c r="X1381">
        <v>7</v>
      </c>
    </row>
    <row r="1382" spans="1:24">
      <c r="A1382" t="s">
        <v>3580</v>
      </c>
      <c r="B1382" t="s">
        <v>140</v>
      </c>
      <c r="C1382" t="s">
        <v>43</v>
      </c>
      <c r="D1382" t="s">
        <v>19</v>
      </c>
      <c r="E1382" t="s">
        <v>45</v>
      </c>
      <c r="F1382" t="s">
        <v>21</v>
      </c>
      <c r="G1382">
        <v>-375</v>
      </c>
      <c r="H1382" t="s">
        <v>21</v>
      </c>
      <c r="I1382" t="s">
        <v>21</v>
      </c>
      <c r="J1382" t="s">
        <v>23</v>
      </c>
      <c r="K1382" t="s">
        <v>17</v>
      </c>
      <c r="L1382" t="s">
        <v>119</v>
      </c>
      <c r="M1382" t="s">
        <v>2137</v>
      </c>
      <c r="N1382" t="s">
        <v>63</v>
      </c>
      <c r="O1382" t="s">
        <v>28</v>
      </c>
      <c r="P1382" t="s">
        <v>29</v>
      </c>
      <c r="Q1382" t="s">
        <v>30</v>
      </c>
      <c r="R1382" t="s">
        <v>35</v>
      </c>
      <c r="S1382" t="s">
        <v>2589</v>
      </c>
      <c r="T1382" t="s">
        <v>21</v>
      </c>
      <c r="U1382" t="s">
        <v>118</v>
      </c>
      <c r="V1382">
        <v>13.566666666666666</v>
      </c>
      <c r="W1382" t="s">
        <v>2593</v>
      </c>
      <c r="X1382">
        <v>7</v>
      </c>
    </row>
    <row r="1383" spans="1:24">
      <c r="A1383" t="s">
        <v>3597</v>
      </c>
      <c r="B1383" t="s">
        <v>159</v>
      </c>
      <c r="C1383" t="s">
        <v>32</v>
      </c>
      <c r="D1383" t="s">
        <v>19</v>
      </c>
      <c r="E1383" t="s">
        <v>33</v>
      </c>
      <c r="F1383" t="s">
        <v>35</v>
      </c>
      <c r="G1383">
        <v>-220</v>
      </c>
      <c r="H1383" t="s">
        <v>35</v>
      </c>
      <c r="I1383" t="s">
        <v>35</v>
      </c>
      <c r="J1383" t="s">
        <v>23</v>
      </c>
      <c r="K1383" t="s">
        <v>114</v>
      </c>
      <c r="L1383" t="s">
        <v>119</v>
      </c>
      <c r="M1383" t="s">
        <v>463</v>
      </c>
      <c r="N1383" t="s">
        <v>63</v>
      </c>
      <c r="O1383" t="s">
        <v>28</v>
      </c>
      <c r="P1383" t="s">
        <v>29</v>
      </c>
      <c r="Q1383" t="s">
        <v>30</v>
      </c>
      <c r="R1383" t="s">
        <v>21</v>
      </c>
      <c r="S1383" t="s">
        <v>2557</v>
      </c>
      <c r="T1383" t="s">
        <v>21</v>
      </c>
      <c r="U1383" t="s">
        <v>118</v>
      </c>
      <c r="V1383">
        <v>2.0499999999999998</v>
      </c>
      <c r="W1383" t="s">
        <v>2592</v>
      </c>
      <c r="X1383">
        <v>7</v>
      </c>
    </row>
    <row r="1384" spans="1:24">
      <c r="A1384" t="s">
        <v>125</v>
      </c>
      <c r="B1384" t="s">
        <v>76</v>
      </c>
      <c r="C1384" t="s">
        <v>30</v>
      </c>
      <c r="D1384" t="s">
        <v>44</v>
      </c>
      <c r="E1384" t="s">
        <v>45</v>
      </c>
      <c r="F1384" t="s">
        <v>21</v>
      </c>
      <c r="G1384">
        <v>1567</v>
      </c>
      <c r="H1384" t="s">
        <v>21</v>
      </c>
      <c r="I1384" t="s">
        <v>21</v>
      </c>
      <c r="J1384" t="s">
        <v>23</v>
      </c>
      <c r="K1384" t="s">
        <v>27</v>
      </c>
      <c r="L1384" t="s">
        <v>119</v>
      </c>
      <c r="M1384" t="s">
        <v>285</v>
      </c>
      <c r="N1384" t="s">
        <v>63</v>
      </c>
      <c r="O1384" t="s">
        <v>28</v>
      </c>
      <c r="P1384" t="s">
        <v>29</v>
      </c>
      <c r="Q1384" t="s">
        <v>30</v>
      </c>
      <c r="R1384" t="s">
        <v>21</v>
      </c>
      <c r="S1384" t="s">
        <v>2557</v>
      </c>
      <c r="T1384" t="s">
        <v>21</v>
      </c>
      <c r="U1384" t="s">
        <v>118</v>
      </c>
      <c r="V1384">
        <v>4.8499999999999996</v>
      </c>
      <c r="W1384" t="s">
        <v>2593</v>
      </c>
      <c r="X1384">
        <v>7</v>
      </c>
    </row>
    <row r="1385" spans="1:24">
      <c r="A1385" t="s">
        <v>394</v>
      </c>
      <c r="B1385" t="s">
        <v>140</v>
      </c>
      <c r="C1385" t="s">
        <v>56</v>
      </c>
      <c r="D1385" t="s">
        <v>122</v>
      </c>
      <c r="E1385" t="s">
        <v>20</v>
      </c>
      <c r="F1385" t="s">
        <v>21</v>
      </c>
      <c r="G1385">
        <v>410</v>
      </c>
      <c r="H1385" t="s">
        <v>21</v>
      </c>
      <c r="I1385" t="s">
        <v>35</v>
      </c>
      <c r="J1385" t="s">
        <v>23</v>
      </c>
      <c r="K1385" t="s">
        <v>36</v>
      </c>
      <c r="L1385" t="s">
        <v>119</v>
      </c>
      <c r="M1385" t="s">
        <v>78</v>
      </c>
      <c r="N1385" t="s">
        <v>63</v>
      </c>
      <c r="O1385" t="s">
        <v>28</v>
      </c>
      <c r="P1385" t="s">
        <v>29</v>
      </c>
      <c r="Q1385" t="s">
        <v>30</v>
      </c>
      <c r="R1385" t="s">
        <v>21</v>
      </c>
      <c r="S1385" t="s">
        <v>2589</v>
      </c>
      <c r="T1385" t="s">
        <v>21</v>
      </c>
      <c r="U1385" t="s">
        <v>118</v>
      </c>
      <c r="V1385">
        <v>3.6833333333333331</v>
      </c>
      <c r="W1385" t="s">
        <v>2595</v>
      </c>
      <c r="X1385">
        <v>7</v>
      </c>
    </row>
    <row r="1386" spans="1:24">
      <c r="A1386" t="s">
        <v>300</v>
      </c>
      <c r="B1386" t="s">
        <v>126</v>
      </c>
      <c r="C1386" t="s">
        <v>72</v>
      </c>
      <c r="D1386" t="s">
        <v>122</v>
      </c>
      <c r="E1386" t="s">
        <v>45</v>
      </c>
      <c r="F1386" t="s">
        <v>21</v>
      </c>
      <c r="G1386">
        <v>7190</v>
      </c>
      <c r="H1386" t="s">
        <v>35</v>
      </c>
      <c r="I1386" t="s">
        <v>21</v>
      </c>
      <c r="J1386" t="s">
        <v>23</v>
      </c>
      <c r="K1386" t="s">
        <v>99</v>
      </c>
      <c r="L1386" t="s">
        <v>119</v>
      </c>
      <c r="M1386" t="s">
        <v>496</v>
      </c>
      <c r="N1386" t="s">
        <v>63</v>
      </c>
      <c r="O1386" t="s">
        <v>28</v>
      </c>
      <c r="P1386" t="s">
        <v>29</v>
      </c>
      <c r="Q1386" t="s">
        <v>30</v>
      </c>
      <c r="R1386" t="s">
        <v>21</v>
      </c>
      <c r="S1386" t="s">
        <v>2557</v>
      </c>
      <c r="T1386" t="s">
        <v>21</v>
      </c>
      <c r="U1386" t="s">
        <v>118</v>
      </c>
      <c r="V1386">
        <v>6.25</v>
      </c>
      <c r="W1386" t="s">
        <v>2594</v>
      </c>
      <c r="X1386">
        <v>7</v>
      </c>
    </row>
    <row r="1387" spans="1:24">
      <c r="A1387" t="s">
        <v>752</v>
      </c>
      <c r="B1387" t="s">
        <v>162</v>
      </c>
      <c r="C1387" t="s">
        <v>77</v>
      </c>
      <c r="D1387" t="s">
        <v>122</v>
      </c>
      <c r="E1387" t="s">
        <v>2553</v>
      </c>
      <c r="F1387" t="s">
        <v>35</v>
      </c>
      <c r="G1387">
        <v>-701</v>
      </c>
      <c r="H1387" t="s">
        <v>35</v>
      </c>
      <c r="I1387" t="s">
        <v>21</v>
      </c>
      <c r="J1387" t="s">
        <v>23</v>
      </c>
      <c r="K1387" t="s">
        <v>17</v>
      </c>
      <c r="L1387" t="s">
        <v>119</v>
      </c>
      <c r="M1387" t="s">
        <v>537</v>
      </c>
      <c r="N1387" t="s">
        <v>63</v>
      </c>
      <c r="O1387" t="s">
        <v>28</v>
      </c>
      <c r="P1387" t="s">
        <v>29</v>
      </c>
      <c r="Q1387" t="s">
        <v>30</v>
      </c>
      <c r="R1387" t="s">
        <v>35</v>
      </c>
      <c r="S1387" t="s">
        <v>2589</v>
      </c>
      <c r="T1387" t="s">
        <v>21</v>
      </c>
      <c r="U1387" t="s">
        <v>118</v>
      </c>
      <c r="V1387">
        <v>16.466666666666665</v>
      </c>
      <c r="W1387" t="s">
        <v>2594</v>
      </c>
      <c r="X1387">
        <v>7</v>
      </c>
    </row>
    <row r="1388" spans="1:24">
      <c r="A1388" t="s">
        <v>93</v>
      </c>
      <c r="B1388" t="s">
        <v>42</v>
      </c>
      <c r="C1388" t="s">
        <v>77</v>
      </c>
      <c r="D1388" t="s">
        <v>44</v>
      </c>
      <c r="E1388" t="s">
        <v>45</v>
      </c>
      <c r="F1388" t="s">
        <v>21</v>
      </c>
      <c r="G1388">
        <v>145</v>
      </c>
      <c r="H1388" t="s">
        <v>35</v>
      </c>
      <c r="I1388" t="s">
        <v>21</v>
      </c>
      <c r="J1388" t="s">
        <v>23</v>
      </c>
      <c r="K1388" t="s">
        <v>123</v>
      </c>
      <c r="L1388" t="s">
        <v>119</v>
      </c>
      <c r="M1388" t="s">
        <v>577</v>
      </c>
      <c r="N1388" t="s">
        <v>63</v>
      </c>
      <c r="O1388" t="s">
        <v>28</v>
      </c>
      <c r="P1388" t="s">
        <v>29</v>
      </c>
      <c r="Q1388" t="s">
        <v>30</v>
      </c>
      <c r="R1388" t="s">
        <v>35</v>
      </c>
      <c r="S1388" t="s">
        <v>2557</v>
      </c>
      <c r="T1388" t="s">
        <v>21</v>
      </c>
      <c r="U1388" t="s">
        <v>118</v>
      </c>
      <c r="V1388">
        <v>13.316666666666666</v>
      </c>
      <c r="W1388" t="s">
        <v>2594</v>
      </c>
      <c r="X1388">
        <v>7</v>
      </c>
    </row>
    <row r="1389" spans="1:24">
      <c r="A1389" t="s">
        <v>593</v>
      </c>
      <c r="B1389" t="s">
        <v>24</v>
      </c>
      <c r="C1389" t="s">
        <v>94</v>
      </c>
      <c r="D1389" t="s">
        <v>44</v>
      </c>
      <c r="E1389" t="s">
        <v>20</v>
      </c>
      <c r="F1389" t="s">
        <v>21</v>
      </c>
      <c r="G1389">
        <v>103</v>
      </c>
      <c r="H1389" t="s">
        <v>21</v>
      </c>
      <c r="I1389" t="s">
        <v>21</v>
      </c>
      <c r="J1389" t="s">
        <v>23</v>
      </c>
      <c r="K1389" t="s">
        <v>349</v>
      </c>
      <c r="L1389" t="s">
        <v>119</v>
      </c>
      <c r="M1389" t="s">
        <v>750</v>
      </c>
      <c r="N1389" t="s">
        <v>63</v>
      </c>
      <c r="O1389" t="s">
        <v>28</v>
      </c>
      <c r="P1389" t="s">
        <v>29</v>
      </c>
      <c r="Q1389" t="s">
        <v>30</v>
      </c>
      <c r="R1389" t="s">
        <v>35</v>
      </c>
      <c r="S1389" t="s">
        <v>2556</v>
      </c>
      <c r="T1389" t="s">
        <v>21</v>
      </c>
      <c r="U1389" t="s">
        <v>118</v>
      </c>
      <c r="V1389">
        <v>1.7333333333333334</v>
      </c>
      <c r="W1389" t="s">
        <v>2593</v>
      </c>
      <c r="X1389">
        <v>7</v>
      </c>
    </row>
    <row r="1390" spans="1:24">
      <c r="A1390" t="s">
        <v>821</v>
      </c>
      <c r="B1390" t="s">
        <v>234</v>
      </c>
      <c r="C1390" t="s">
        <v>43</v>
      </c>
      <c r="D1390" t="s">
        <v>44</v>
      </c>
      <c r="E1390" t="s">
        <v>45</v>
      </c>
      <c r="F1390" t="s">
        <v>21</v>
      </c>
      <c r="G1390">
        <v>231</v>
      </c>
      <c r="H1390" t="s">
        <v>35</v>
      </c>
      <c r="I1390" t="s">
        <v>35</v>
      </c>
      <c r="J1390" t="s">
        <v>23</v>
      </c>
      <c r="K1390" t="s">
        <v>114</v>
      </c>
      <c r="L1390" t="s">
        <v>119</v>
      </c>
      <c r="M1390" t="s">
        <v>839</v>
      </c>
      <c r="N1390" t="s">
        <v>63</v>
      </c>
      <c r="O1390" t="s">
        <v>28</v>
      </c>
      <c r="P1390" t="s">
        <v>29</v>
      </c>
      <c r="Q1390" t="s">
        <v>30</v>
      </c>
      <c r="R1390" t="s">
        <v>21</v>
      </c>
      <c r="S1390" t="s">
        <v>2556</v>
      </c>
      <c r="T1390" t="s">
        <v>21</v>
      </c>
      <c r="U1390" t="s">
        <v>118</v>
      </c>
      <c r="V1390">
        <v>9.4666666666666668</v>
      </c>
      <c r="W1390" t="s">
        <v>2592</v>
      </c>
      <c r="X1390">
        <v>7</v>
      </c>
    </row>
    <row r="1391" spans="1:24">
      <c r="A1391" t="s">
        <v>1286</v>
      </c>
      <c r="B1391" t="s">
        <v>42</v>
      </c>
      <c r="C1391" t="s">
        <v>135</v>
      </c>
      <c r="D1391" t="s">
        <v>122</v>
      </c>
      <c r="E1391" t="s">
        <v>33</v>
      </c>
      <c r="F1391" t="s">
        <v>21</v>
      </c>
      <c r="G1391">
        <v>39</v>
      </c>
      <c r="H1391" t="s">
        <v>21</v>
      </c>
      <c r="I1391" t="s">
        <v>21</v>
      </c>
      <c r="J1391" t="s">
        <v>23</v>
      </c>
      <c r="K1391" t="s">
        <v>97</v>
      </c>
      <c r="L1391" t="s">
        <v>119</v>
      </c>
      <c r="M1391" t="s">
        <v>150</v>
      </c>
      <c r="N1391" t="s">
        <v>63</v>
      </c>
      <c r="O1391" t="s">
        <v>28</v>
      </c>
      <c r="P1391" t="s">
        <v>29</v>
      </c>
      <c r="Q1391" t="s">
        <v>30</v>
      </c>
      <c r="R1391" t="s">
        <v>21</v>
      </c>
      <c r="S1391" t="s">
        <v>2557</v>
      </c>
      <c r="T1391" t="s">
        <v>21</v>
      </c>
      <c r="U1391" t="s">
        <v>118</v>
      </c>
      <c r="V1391">
        <v>2.4833333333333334</v>
      </c>
      <c r="W1391" t="s">
        <v>2593</v>
      </c>
      <c r="X1391">
        <v>7</v>
      </c>
    </row>
    <row r="1392" spans="1:24">
      <c r="A1392" t="s">
        <v>2085</v>
      </c>
      <c r="B1392" t="s">
        <v>151</v>
      </c>
      <c r="C1392" t="s">
        <v>32</v>
      </c>
      <c r="D1392" t="s">
        <v>122</v>
      </c>
      <c r="E1392" t="s">
        <v>2553</v>
      </c>
      <c r="F1392" t="s">
        <v>21</v>
      </c>
      <c r="G1392">
        <v>1012</v>
      </c>
      <c r="H1392" t="s">
        <v>35</v>
      </c>
      <c r="I1392" t="s">
        <v>21</v>
      </c>
      <c r="J1392" t="s">
        <v>23</v>
      </c>
      <c r="K1392" t="s">
        <v>234</v>
      </c>
      <c r="L1392" t="s">
        <v>119</v>
      </c>
      <c r="M1392" t="s">
        <v>647</v>
      </c>
      <c r="N1392" t="s">
        <v>63</v>
      </c>
      <c r="O1392" t="s">
        <v>28</v>
      </c>
      <c r="P1392" t="s">
        <v>29</v>
      </c>
      <c r="Q1392" t="s">
        <v>30</v>
      </c>
      <c r="R1392" t="s">
        <v>21</v>
      </c>
      <c r="S1392" t="s">
        <v>2589</v>
      </c>
      <c r="T1392" t="s">
        <v>21</v>
      </c>
      <c r="U1392" t="s">
        <v>118</v>
      </c>
      <c r="V1392">
        <v>5.5333333333333332</v>
      </c>
      <c r="W1392" t="s">
        <v>2594</v>
      </c>
      <c r="X1392">
        <v>7</v>
      </c>
    </row>
    <row r="1393" spans="1:24">
      <c r="A1393" t="s">
        <v>1793</v>
      </c>
      <c r="B1393" t="s">
        <v>108</v>
      </c>
      <c r="C1393" t="s">
        <v>32</v>
      </c>
      <c r="D1393" t="s">
        <v>44</v>
      </c>
      <c r="E1393" t="s">
        <v>33</v>
      </c>
      <c r="F1393" t="s">
        <v>21</v>
      </c>
      <c r="G1393">
        <v>-151</v>
      </c>
      <c r="H1393" t="s">
        <v>21</v>
      </c>
      <c r="I1393" t="s">
        <v>21</v>
      </c>
      <c r="J1393" t="s">
        <v>23</v>
      </c>
      <c r="K1393" t="s">
        <v>219</v>
      </c>
      <c r="L1393" t="s">
        <v>119</v>
      </c>
      <c r="M1393" t="s">
        <v>612</v>
      </c>
      <c r="N1393" t="s">
        <v>63</v>
      </c>
      <c r="O1393" t="s">
        <v>28</v>
      </c>
      <c r="P1393" t="s">
        <v>29</v>
      </c>
      <c r="Q1393" t="s">
        <v>30</v>
      </c>
      <c r="R1393" t="s">
        <v>21</v>
      </c>
      <c r="S1393" t="s">
        <v>2556</v>
      </c>
      <c r="T1393" t="s">
        <v>21</v>
      </c>
      <c r="U1393" t="s">
        <v>118</v>
      </c>
      <c r="V1393">
        <v>4.7166666666666668</v>
      </c>
      <c r="W1393" t="s">
        <v>2593</v>
      </c>
      <c r="X1393">
        <v>7</v>
      </c>
    </row>
    <row r="1394" spans="1:24">
      <c r="A1394" t="s">
        <v>1365</v>
      </c>
      <c r="B1394" t="s">
        <v>121</v>
      </c>
      <c r="C1394" t="s">
        <v>72</v>
      </c>
      <c r="D1394" t="s">
        <v>44</v>
      </c>
      <c r="E1394" t="s">
        <v>33</v>
      </c>
      <c r="F1394" t="s">
        <v>21</v>
      </c>
      <c r="G1394">
        <v>4366</v>
      </c>
      <c r="H1394" t="s">
        <v>35</v>
      </c>
      <c r="I1394" t="s">
        <v>21</v>
      </c>
      <c r="J1394" t="s">
        <v>23</v>
      </c>
      <c r="K1394" t="s">
        <v>99</v>
      </c>
      <c r="L1394" t="s">
        <v>119</v>
      </c>
      <c r="M1394" t="s">
        <v>547</v>
      </c>
      <c r="N1394" t="s">
        <v>63</v>
      </c>
      <c r="O1394" t="s">
        <v>28</v>
      </c>
      <c r="P1394" t="s">
        <v>29</v>
      </c>
      <c r="Q1394" t="s">
        <v>30</v>
      </c>
      <c r="R1394" t="s">
        <v>21</v>
      </c>
      <c r="S1394" t="s">
        <v>2557</v>
      </c>
      <c r="T1394" t="s">
        <v>21</v>
      </c>
      <c r="U1394" t="s">
        <v>118</v>
      </c>
      <c r="V1394">
        <v>3.1333333333333333</v>
      </c>
      <c r="W1394" t="s">
        <v>2594</v>
      </c>
      <c r="X1394">
        <v>7</v>
      </c>
    </row>
    <row r="1395" spans="1:24">
      <c r="A1395" t="s">
        <v>3533</v>
      </c>
      <c r="B1395" t="s">
        <v>310</v>
      </c>
      <c r="C1395" t="s">
        <v>72</v>
      </c>
      <c r="D1395" t="s">
        <v>44</v>
      </c>
      <c r="E1395" t="s">
        <v>33</v>
      </c>
      <c r="F1395" t="s">
        <v>21</v>
      </c>
      <c r="G1395">
        <v>409</v>
      </c>
      <c r="H1395" t="s">
        <v>21</v>
      </c>
      <c r="I1395" t="s">
        <v>35</v>
      </c>
      <c r="J1395" t="s">
        <v>23</v>
      </c>
      <c r="K1395" t="s">
        <v>68</v>
      </c>
      <c r="L1395" t="s">
        <v>119</v>
      </c>
      <c r="M1395" t="s">
        <v>957</v>
      </c>
      <c r="N1395" t="s">
        <v>63</v>
      </c>
      <c r="O1395" t="s">
        <v>28</v>
      </c>
      <c r="P1395" t="s">
        <v>29</v>
      </c>
      <c r="Q1395" t="s">
        <v>30</v>
      </c>
      <c r="R1395" t="s">
        <v>21</v>
      </c>
      <c r="S1395" t="s">
        <v>2589</v>
      </c>
      <c r="T1395" t="s">
        <v>21</v>
      </c>
      <c r="U1395" t="s">
        <v>118</v>
      </c>
      <c r="V1395">
        <v>10.716666666666667</v>
      </c>
      <c r="W1395" t="s">
        <v>2595</v>
      </c>
      <c r="X1395">
        <v>7</v>
      </c>
    </row>
    <row r="1396" spans="1:24">
      <c r="A1396" t="s">
        <v>3534</v>
      </c>
      <c r="B1396" t="s">
        <v>234</v>
      </c>
      <c r="C1396" t="s">
        <v>32</v>
      </c>
      <c r="D1396" t="s">
        <v>44</v>
      </c>
      <c r="E1396" t="s">
        <v>33</v>
      </c>
      <c r="F1396" t="s">
        <v>21</v>
      </c>
      <c r="G1396">
        <v>198</v>
      </c>
      <c r="H1396" t="s">
        <v>21</v>
      </c>
      <c r="I1396" t="s">
        <v>21</v>
      </c>
      <c r="J1396" t="s">
        <v>23</v>
      </c>
      <c r="K1396" t="s">
        <v>57</v>
      </c>
      <c r="L1396" t="s">
        <v>119</v>
      </c>
      <c r="M1396" t="s">
        <v>1032</v>
      </c>
      <c r="N1396" t="s">
        <v>63</v>
      </c>
      <c r="O1396" t="s">
        <v>28</v>
      </c>
      <c r="P1396" t="s">
        <v>29</v>
      </c>
      <c r="Q1396" t="s">
        <v>30</v>
      </c>
      <c r="R1396" t="s">
        <v>35</v>
      </c>
      <c r="S1396" t="s">
        <v>2556</v>
      </c>
      <c r="T1396" t="s">
        <v>21</v>
      </c>
      <c r="U1396" t="s">
        <v>118</v>
      </c>
      <c r="V1396">
        <v>2.1333333333333333</v>
      </c>
      <c r="W1396" t="s">
        <v>2593</v>
      </c>
      <c r="X1396">
        <v>7</v>
      </c>
    </row>
    <row r="1397" spans="1:24">
      <c r="A1397" t="s">
        <v>3535</v>
      </c>
      <c r="B1397" t="s">
        <v>159</v>
      </c>
      <c r="C1397" t="s">
        <v>66</v>
      </c>
      <c r="D1397" t="s">
        <v>44</v>
      </c>
      <c r="E1397" t="s">
        <v>33</v>
      </c>
      <c r="F1397" t="s">
        <v>21</v>
      </c>
      <c r="G1397">
        <v>1259</v>
      </c>
      <c r="H1397" t="s">
        <v>21</v>
      </c>
      <c r="I1397" t="s">
        <v>21</v>
      </c>
      <c r="J1397" t="s">
        <v>23</v>
      </c>
      <c r="K1397" t="s">
        <v>114</v>
      </c>
      <c r="L1397" t="s">
        <v>119</v>
      </c>
      <c r="M1397" t="s">
        <v>838</v>
      </c>
      <c r="N1397" t="s">
        <v>63</v>
      </c>
      <c r="O1397" t="s">
        <v>28</v>
      </c>
      <c r="P1397" t="s">
        <v>29</v>
      </c>
      <c r="Q1397" t="s">
        <v>30</v>
      </c>
      <c r="R1397" t="s">
        <v>21</v>
      </c>
      <c r="S1397" t="s">
        <v>2557</v>
      </c>
      <c r="T1397" t="s">
        <v>21</v>
      </c>
      <c r="U1397" t="s">
        <v>118</v>
      </c>
      <c r="V1397">
        <v>3.0666666666666669</v>
      </c>
      <c r="W1397" t="s">
        <v>2593</v>
      </c>
      <c r="X1397">
        <v>7</v>
      </c>
    </row>
    <row r="1398" spans="1:24">
      <c r="A1398" t="s">
        <v>1021</v>
      </c>
      <c r="B1398" t="s">
        <v>76</v>
      </c>
      <c r="C1398" t="s">
        <v>135</v>
      </c>
      <c r="D1398" t="s">
        <v>44</v>
      </c>
      <c r="E1398" t="s">
        <v>33</v>
      </c>
      <c r="F1398" t="s">
        <v>21</v>
      </c>
      <c r="G1398">
        <v>231</v>
      </c>
      <c r="H1398" t="s">
        <v>21</v>
      </c>
      <c r="I1398" t="s">
        <v>21</v>
      </c>
      <c r="J1398" t="s">
        <v>23</v>
      </c>
      <c r="K1398" t="s">
        <v>243</v>
      </c>
      <c r="L1398" t="s">
        <v>119</v>
      </c>
      <c r="M1398" t="s">
        <v>314</v>
      </c>
      <c r="N1398" t="s">
        <v>63</v>
      </c>
      <c r="O1398" t="s">
        <v>28</v>
      </c>
      <c r="P1398" t="s">
        <v>29</v>
      </c>
      <c r="Q1398" t="s">
        <v>30</v>
      </c>
      <c r="R1398" t="s">
        <v>21</v>
      </c>
      <c r="S1398" t="s">
        <v>2557</v>
      </c>
      <c r="T1398" t="s">
        <v>21</v>
      </c>
      <c r="U1398" t="s">
        <v>118</v>
      </c>
      <c r="V1398">
        <v>1.2666666666666666</v>
      </c>
      <c r="W1398" t="s">
        <v>2593</v>
      </c>
      <c r="X1398">
        <v>7</v>
      </c>
    </row>
    <row r="1399" spans="1:24">
      <c r="A1399" t="s">
        <v>780</v>
      </c>
      <c r="B1399" t="s">
        <v>524</v>
      </c>
      <c r="C1399" t="s">
        <v>56</v>
      </c>
      <c r="D1399" t="s">
        <v>122</v>
      </c>
      <c r="E1399" t="s">
        <v>33</v>
      </c>
      <c r="F1399" t="s">
        <v>35</v>
      </c>
      <c r="G1399">
        <v>-535</v>
      </c>
      <c r="H1399" t="s">
        <v>35</v>
      </c>
      <c r="I1399" t="s">
        <v>21</v>
      </c>
      <c r="J1399" t="s">
        <v>23</v>
      </c>
      <c r="K1399" t="s">
        <v>17</v>
      </c>
      <c r="L1399" t="s">
        <v>119</v>
      </c>
      <c r="M1399" t="s">
        <v>351</v>
      </c>
      <c r="N1399" t="s">
        <v>63</v>
      </c>
      <c r="O1399" t="s">
        <v>28</v>
      </c>
      <c r="P1399" t="s">
        <v>29</v>
      </c>
      <c r="Q1399" t="s">
        <v>30</v>
      </c>
      <c r="R1399" t="s">
        <v>21</v>
      </c>
      <c r="S1399" t="s">
        <v>2589</v>
      </c>
      <c r="T1399" t="s">
        <v>21</v>
      </c>
      <c r="U1399" t="s">
        <v>118</v>
      </c>
      <c r="V1399">
        <v>1.1833333333333333</v>
      </c>
      <c r="W1399" t="s">
        <v>2594</v>
      </c>
      <c r="X1399">
        <v>7</v>
      </c>
    </row>
    <row r="1400" spans="1:24">
      <c r="A1400" t="s">
        <v>1823</v>
      </c>
      <c r="B1400" t="s">
        <v>186</v>
      </c>
      <c r="C1400" t="s">
        <v>72</v>
      </c>
      <c r="D1400" t="s">
        <v>44</v>
      </c>
      <c r="E1400" t="s">
        <v>33</v>
      </c>
      <c r="F1400" t="s">
        <v>21</v>
      </c>
      <c r="G1400">
        <v>201</v>
      </c>
      <c r="H1400" t="s">
        <v>21</v>
      </c>
      <c r="I1400" t="s">
        <v>21</v>
      </c>
      <c r="J1400" t="s">
        <v>23</v>
      </c>
      <c r="K1400" t="s">
        <v>169</v>
      </c>
      <c r="L1400" t="s">
        <v>119</v>
      </c>
      <c r="M1400" t="s">
        <v>1038</v>
      </c>
      <c r="N1400" t="s">
        <v>63</v>
      </c>
      <c r="O1400" t="s">
        <v>28</v>
      </c>
      <c r="P1400" t="s">
        <v>29</v>
      </c>
      <c r="Q1400" t="s">
        <v>30</v>
      </c>
      <c r="R1400" t="s">
        <v>21</v>
      </c>
      <c r="S1400" t="s">
        <v>2557</v>
      </c>
      <c r="T1400" t="s">
        <v>21</v>
      </c>
      <c r="U1400" t="s">
        <v>118</v>
      </c>
      <c r="V1400">
        <v>4.2833333333333332</v>
      </c>
      <c r="W1400" t="s">
        <v>2593</v>
      </c>
      <c r="X1400">
        <v>7</v>
      </c>
    </row>
    <row r="1401" spans="1:24">
      <c r="A1401" t="s">
        <v>3536</v>
      </c>
      <c r="B1401" t="s">
        <v>159</v>
      </c>
      <c r="C1401" t="s">
        <v>87</v>
      </c>
      <c r="D1401" t="s">
        <v>44</v>
      </c>
      <c r="E1401" t="s">
        <v>33</v>
      </c>
      <c r="F1401" t="s">
        <v>21</v>
      </c>
      <c r="G1401">
        <v>116</v>
      </c>
      <c r="H1401" t="s">
        <v>21</v>
      </c>
      <c r="I1401" t="s">
        <v>35</v>
      </c>
      <c r="J1401" t="s">
        <v>23</v>
      </c>
      <c r="K1401" t="s">
        <v>47</v>
      </c>
      <c r="L1401" t="s">
        <v>119</v>
      </c>
      <c r="M1401" t="s">
        <v>1019</v>
      </c>
      <c r="N1401" t="s">
        <v>63</v>
      </c>
      <c r="O1401" t="s">
        <v>28</v>
      </c>
      <c r="P1401" t="s">
        <v>29</v>
      </c>
      <c r="Q1401" t="s">
        <v>30</v>
      </c>
      <c r="R1401" t="s">
        <v>21</v>
      </c>
      <c r="S1401" t="s">
        <v>2557</v>
      </c>
      <c r="T1401" t="s">
        <v>21</v>
      </c>
      <c r="U1401" t="s">
        <v>118</v>
      </c>
      <c r="V1401">
        <v>4.25</v>
      </c>
      <c r="W1401" t="s">
        <v>2595</v>
      </c>
      <c r="X1401">
        <v>7</v>
      </c>
    </row>
    <row r="1402" spans="1:24">
      <c r="A1402" t="s">
        <v>3537</v>
      </c>
      <c r="B1402" t="s">
        <v>336</v>
      </c>
      <c r="C1402" t="s">
        <v>43</v>
      </c>
      <c r="D1402" t="s">
        <v>44</v>
      </c>
      <c r="E1402" t="s">
        <v>45</v>
      </c>
      <c r="F1402" t="s">
        <v>21</v>
      </c>
      <c r="G1402">
        <v>172</v>
      </c>
      <c r="H1402" t="s">
        <v>21</v>
      </c>
      <c r="I1402" t="s">
        <v>21</v>
      </c>
      <c r="J1402" t="s">
        <v>23</v>
      </c>
      <c r="K1402" t="s">
        <v>52</v>
      </c>
      <c r="L1402" t="s">
        <v>119</v>
      </c>
      <c r="M1402" t="s">
        <v>143</v>
      </c>
      <c r="N1402" t="s">
        <v>63</v>
      </c>
      <c r="O1402" t="s">
        <v>28</v>
      </c>
      <c r="P1402" t="s">
        <v>29</v>
      </c>
      <c r="Q1402" t="s">
        <v>30</v>
      </c>
      <c r="R1402" t="s">
        <v>21</v>
      </c>
      <c r="S1402" t="s">
        <v>2556</v>
      </c>
      <c r="T1402" t="s">
        <v>21</v>
      </c>
      <c r="U1402" t="s">
        <v>118</v>
      </c>
      <c r="V1402">
        <v>1.1166666666666667</v>
      </c>
      <c r="W1402" t="s">
        <v>2593</v>
      </c>
      <c r="X1402">
        <v>7</v>
      </c>
    </row>
    <row r="1403" spans="1:24">
      <c r="A1403" t="s">
        <v>2289</v>
      </c>
      <c r="B1403" t="s">
        <v>524</v>
      </c>
      <c r="C1403" t="s">
        <v>43</v>
      </c>
      <c r="D1403" t="s">
        <v>122</v>
      </c>
      <c r="E1403" t="s">
        <v>45</v>
      </c>
      <c r="F1403" t="s">
        <v>21</v>
      </c>
      <c r="G1403">
        <v>1149</v>
      </c>
      <c r="H1403" t="s">
        <v>21</v>
      </c>
      <c r="I1403" t="s">
        <v>35</v>
      </c>
      <c r="J1403" t="s">
        <v>23</v>
      </c>
      <c r="K1403" t="s">
        <v>205</v>
      </c>
      <c r="L1403" t="s">
        <v>119</v>
      </c>
      <c r="M1403" t="s">
        <v>212</v>
      </c>
      <c r="N1403" t="s">
        <v>63</v>
      </c>
      <c r="O1403" t="s">
        <v>28</v>
      </c>
      <c r="P1403" t="s">
        <v>29</v>
      </c>
      <c r="Q1403" t="s">
        <v>30</v>
      </c>
      <c r="R1403" t="s">
        <v>21</v>
      </c>
      <c r="S1403" t="s">
        <v>2589</v>
      </c>
      <c r="T1403" t="s">
        <v>21</v>
      </c>
      <c r="U1403" t="s">
        <v>118</v>
      </c>
      <c r="V1403">
        <v>1.3666666666666667</v>
      </c>
      <c r="W1403" t="s">
        <v>2595</v>
      </c>
      <c r="X1403">
        <v>7</v>
      </c>
    </row>
    <row r="1404" spans="1:24">
      <c r="A1404" t="s">
        <v>3538</v>
      </c>
      <c r="B1404" t="s">
        <v>310</v>
      </c>
      <c r="C1404" t="s">
        <v>135</v>
      </c>
      <c r="D1404" t="s">
        <v>44</v>
      </c>
      <c r="E1404" t="s">
        <v>45</v>
      </c>
      <c r="F1404" t="s">
        <v>21</v>
      </c>
      <c r="G1404">
        <v>145</v>
      </c>
      <c r="H1404" t="s">
        <v>35</v>
      </c>
      <c r="I1404" t="s">
        <v>35</v>
      </c>
      <c r="J1404" t="s">
        <v>23</v>
      </c>
      <c r="K1404" t="s">
        <v>47</v>
      </c>
      <c r="L1404" t="s">
        <v>119</v>
      </c>
      <c r="M1404" t="s">
        <v>1032</v>
      </c>
      <c r="N1404" t="s">
        <v>63</v>
      </c>
      <c r="O1404" t="s">
        <v>28</v>
      </c>
      <c r="P1404" t="s">
        <v>29</v>
      </c>
      <c r="Q1404" t="s">
        <v>30</v>
      </c>
      <c r="R1404" t="s">
        <v>21</v>
      </c>
      <c r="S1404" t="s">
        <v>2589</v>
      </c>
      <c r="T1404" t="s">
        <v>21</v>
      </c>
      <c r="U1404" t="s">
        <v>118</v>
      </c>
      <c r="V1404">
        <v>2.1333333333333333</v>
      </c>
      <c r="W1404" t="s">
        <v>2592</v>
      </c>
      <c r="X1404">
        <v>7</v>
      </c>
    </row>
    <row r="1405" spans="1:24">
      <c r="A1405" t="s">
        <v>3539</v>
      </c>
      <c r="B1405" t="s">
        <v>79</v>
      </c>
      <c r="C1405" t="s">
        <v>32</v>
      </c>
      <c r="D1405" t="s">
        <v>122</v>
      </c>
      <c r="E1405" t="s">
        <v>33</v>
      </c>
      <c r="F1405" t="s">
        <v>21</v>
      </c>
      <c r="G1405">
        <v>14</v>
      </c>
      <c r="H1405" t="s">
        <v>21</v>
      </c>
      <c r="I1405" t="s">
        <v>35</v>
      </c>
      <c r="J1405" t="s">
        <v>23</v>
      </c>
      <c r="K1405" t="s">
        <v>169</v>
      </c>
      <c r="L1405" t="s">
        <v>119</v>
      </c>
      <c r="M1405" t="s">
        <v>544</v>
      </c>
      <c r="N1405" t="s">
        <v>63</v>
      </c>
      <c r="O1405" t="s">
        <v>28</v>
      </c>
      <c r="P1405" t="s">
        <v>29</v>
      </c>
      <c r="Q1405" t="s">
        <v>30</v>
      </c>
      <c r="R1405" t="s">
        <v>21</v>
      </c>
      <c r="S1405" t="s">
        <v>2589</v>
      </c>
      <c r="T1405" t="s">
        <v>21</v>
      </c>
      <c r="U1405" t="s">
        <v>118</v>
      </c>
      <c r="V1405">
        <v>7.416666666666667</v>
      </c>
      <c r="W1405" t="s">
        <v>2595</v>
      </c>
      <c r="X1405">
        <v>7</v>
      </c>
    </row>
    <row r="1406" spans="1:24">
      <c r="A1406" t="s">
        <v>3540</v>
      </c>
      <c r="B1406" t="s">
        <v>134</v>
      </c>
      <c r="C1406" t="s">
        <v>72</v>
      </c>
      <c r="D1406" t="s">
        <v>44</v>
      </c>
      <c r="E1406" t="s">
        <v>33</v>
      </c>
      <c r="F1406" t="s">
        <v>21</v>
      </c>
      <c r="G1406">
        <v>7</v>
      </c>
      <c r="H1406" t="s">
        <v>35</v>
      </c>
      <c r="I1406" t="s">
        <v>21</v>
      </c>
      <c r="J1406" t="s">
        <v>23</v>
      </c>
      <c r="K1406" t="s">
        <v>169</v>
      </c>
      <c r="L1406" t="s">
        <v>119</v>
      </c>
      <c r="M1406" t="s">
        <v>547</v>
      </c>
      <c r="N1406" t="s">
        <v>63</v>
      </c>
      <c r="O1406" t="s">
        <v>28</v>
      </c>
      <c r="P1406" t="s">
        <v>29</v>
      </c>
      <c r="Q1406" t="s">
        <v>30</v>
      </c>
      <c r="R1406" t="s">
        <v>21</v>
      </c>
      <c r="S1406" t="s">
        <v>2556</v>
      </c>
      <c r="T1406" t="s">
        <v>21</v>
      </c>
      <c r="U1406" t="s">
        <v>118</v>
      </c>
      <c r="V1406">
        <v>3.1333333333333333</v>
      </c>
      <c r="W1406" t="s">
        <v>2594</v>
      </c>
      <c r="X1406">
        <v>7</v>
      </c>
    </row>
    <row r="1407" spans="1:24">
      <c r="A1407" t="s">
        <v>3541</v>
      </c>
      <c r="B1407" t="s">
        <v>42</v>
      </c>
      <c r="C1407" t="s">
        <v>87</v>
      </c>
      <c r="D1407" t="s">
        <v>44</v>
      </c>
      <c r="E1407" t="s">
        <v>33</v>
      </c>
      <c r="F1407" t="s">
        <v>21</v>
      </c>
      <c r="G1407">
        <v>57</v>
      </c>
      <c r="H1407" t="s">
        <v>21</v>
      </c>
      <c r="I1407" t="s">
        <v>35</v>
      </c>
      <c r="J1407" t="s">
        <v>23</v>
      </c>
      <c r="K1407" t="s">
        <v>219</v>
      </c>
      <c r="L1407" t="s">
        <v>119</v>
      </c>
      <c r="M1407" t="s">
        <v>922</v>
      </c>
      <c r="N1407" t="s">
        <v>63</v>
      </c>
      <c r="O1407" t="s">
        <v>28</v>
      </c>
      <c r="P1407" t="s">
        <v>29</v>
      </c>
      <c r="Q1407" t="s">
        <v>30</v>
      </c>
      <c r="R1407" t="s">
        <v>21</v>
      </c>
      <c r="S1407" t="s">
        <v>2557</v>
      </c>
      <c r="T1407" t="s">
        <v>21</v>
      </c>
      <c r="U1407" t="s">
        <v>118</v>
      </c>
      <c r="V1407">
        <v>10.533333333333333</v>
      </c>
      <c r="W1407" t="s">
        <v>2595</v>
      </c>
      <c r="X1407">
        <v>7</v>
      </c>
    </row>
    <row r="1408" spans="1:24">
      <c r="A1408" t="s">
        <v>3542</v>
      </c>
      <c r="B1408" t="s">
        <v>97</v>
      </c>
      <c r="C1408" t="s">
        <v>43</v>
      </c>
      <c r="D1408" t="s">
        <v>44</v>
      </c>
      <c r="E1408" t="s">
        <v>45</v>
      </c>
      <c r="F1408" t="s">
        <v>21</v>
      </c>
      <c r="G1408">
        <v>574</v>
      </c>
      <c r="H1408" t="s">
        <v>35</v>
      </c>
      <c r="I1408" t="s">
        <v>21</v>
      </c>
      <c r="J1408" t="s">
        <v>23</v>
      </c>
      <c r="K1408" t="s">
        <v>47</v>
      </c>
      <c r="L1408" t="s">
        <v>119</v>
      </c>
      <c r="M1408" t="s">
        <v>489</v>
      </c>
      <c r="N1408" t="s">
        <v>63</v>
      </c>
      <c r="O1408" t="s">
        <v>28</v>
      </c>
      <c r="P1408" t="s">
        <v>29</v>
      </c>
      <c r="Q1408" t="s">
        <v>30</v>
      </c>
      <c r="R1408" t="s">
        <v>21</v>
      </c>
      <c r="S1408" t="s">
        <v>2557</v>
      </c>
      <c r="T1408" t="s">
        <v>21</v>
      </c>
      <c r="U1408" t="s">
        <v>118</v>
      </c>
      <c r="V1408">
        <v>6.833333333333333</v>
      </c>
      <c r="W1408" t="s">
        <v>2594</v>
      </c>
      <c r="X1408">
        <v>7</v>
      </c>
    </row>
    <row r="1409" spans="1:24">
      <c r="A1409" t="s">
        <v>3543</v>
      </c>
      <c r="B1409" t="s">
        <v>209</v>
      </c>
      <c r="C1409" t="s">
        <v>43</v>
      </c>
      <c r="D1409" t="s">
        <v>44</v>
      </c>
      <c r="E1409" t="s">
        <v>45</v>
      </c>
      <c r="F1409" t="s">
        <v>21</v>
      </c>
      <c r="G1409">
        <v>414</v>
      </c>
      <c r="H1409" t="s">
        <v>21</v>
      </c>
      <c r="I1409" t="s">
        <v>21</v>
      </c>
      <c r="J1409" t="s">
        <v>23</v>
      </c>
      <c r="K1409" t="s">
        <v>152</v>
      </c>
      <c r="L1409" t="s">
        <v>119</v>
      </c>
      <c r="M1409" t="s">
        <v>979</v>
      </c>
      <c r="N1409" t="s">
        <v>63</v>
      </c>
      <c r="O1409" t="s">
        <v>28</v>
      </c>
      <c r="P1409" t="s">
        <v>29</v>
      </c>
      <c r="Q1409" t="s">
        <v>30</v>
      </c>
      <c r="R1409" t="s">
        <v>21</v>
      </c>
      <c r="S1409" t="s">
        <v>2589</v>
      </c>
      <c r="T1409" t="s">
        <v>21</v>
      </c>
      <c r="U1409" t="s">
        <v>118</v>
      </c>
      <c r="V1409">
        <v>12.683333333333334</v>
      </c>
      <c r="W1409" t="s">
        <v>2593</v>
      </c>
      <c r="X1409">
        <v>7</v>
      </c>
    </row>
    <row r="1410" spans="1:24">
      <c r="A1410" t="s">
        <v>3545</v>
      </c>
      <c r="B1410" t="s">
        <v>209</v>
      </c>
      <c r="C1410" t="s">
        <v>43</v>
      </c>
      <c r="D1410" t="s">
        <v>44</v>
      </c>
      <c r="E1410" t="s">
        <v>33</v>
      </c>
      <c r="F1410" t="s">
        <v>21</v>
      </c>
      <c r="G1410">
        <v>290</v>
      </c>
      <c r="H1410" t="s">
        <v>35</v>
      </c>
      <c r="I1410" t="s">
        <v>21</v>
      </c>
      <c r="J1410" t="s">
        <v>23</v>
      </c>
      <c r="K1410" t="s">
        <v>152</v>
      </c>
      <c r="L1410" t="s">
        <v>119</v>
      </c>
      <c r="M1410" t="s">
        <v>1038</v>
      </c>
      <c r="N1410" t="s">
        <v>63</v>
      </c>
      <c r="O1410" t="s">
        <v>28</v>
      </c>
      <c r="P1410" t="s">
        <v>29</v>
      </c>
      <c r="Q1410" t="s">
        <v>30</v>
      </c>
      <c r="R1410" t="s">
        <v>21</v>
      </c>
      <c r="S1410" t="s">
        <v>2589</v>
      </c>
      <c r="T1410" t="s">
        <v>21</v>
      </c>
      <c r="U1410" t="s">
        <v>118</v>
      </c>
      <c r="V1410">
        <v>4.2833333333333332</v>
      </c>
      <c r="W1410" t="s">
        <v>2594</v>
      </c>
      <c r="X1410">
        <v>7</v>
      </c>
    </row>
    <row r="1411" spans="1:24">
      <c r="A1411" t="s">
        <v>1432</v>
      </c>
      <c r="B1411" t="s">
        <v>234</v>
      </c>
      <c r="C1411" t="s">
        <v>94</v>
      </c>
      <c r="D1411" t="s">
        <v>44</v>
      </c>
      <c r="E1411" t="s">
        <v>33</v>
      </c>
      <c r="F1411" t="s">
        <v>21</v>
      </c>
      <c r="G1411">
        <v>153</v>
      </c>
      <c r="H1411" t="s">
        <v>21</v>
      </c>
      <c r="I1411" t="s">
        <v>21</v>
      </c>
      <c r="J1411" t="s">
        <v>23</v>
      </c>
      <c r="K1411" t="s">
        <v>60</v>
      </c>
      <c r="L1411" t="s">
        <v>119</v>
      </c>
      <c r="M1411" t="s">
        <v>2202</v>
      </c>
      <c r="N1411" t="s">
        <v>63</v>
      </c>
      <c r="O1411" t="s">
        <v>28</v>
      </c>
      <c r="P1411" t="s">
        <v>29</v>
      </c>
      <c r="Q1411" t="s">
        <v>30</v>
      </c>
      <c r="R1411" t="s">
        <v>35</v>
      </c>
      <c r="S1411" t="s">
        <v>2556</v>
      </c>
      <c r="T1411" t="s">
        <v>21</v>
      </c>
      <c r="U1411" t="s">
        <v>118</v>
      </c>
      <c r="V1411">
        <v>18.733333333333334</v>
      </c>
      <c r="W1411" t="s">
        <v>2593</v>
      </c>
      <c r="X1411">
        <v>7</v>
      </c>
    </row>
    <row r="1412" spans="1:24">
      <c r="A1412" t="s">
        <v>3546</v>
      </c>
      <c r="B1412" t="s">
        <v>134</v>
      </c>
      <c r="C1412" t="s">
        <v>32</v>
      </c>
      <c r="D1412" t="s">
        <v>44</v>
      </c>
      <c r="E1412" t="s">
        <v>33</v>
      </c>
      <c r="F1412" t="s">
        <v>21</v>
      </c>
      <c r="G1412">
        <v>209</v>
      </c>
      <c r="H1412" t="s">
        <v>35</v>
      </c>
      <c r="I1412" t="s">
        <v>21</v>
      </c>
      <c r="J1412" t="s">
        <v>23</v>
      </c>
      <c r="K1412" t="s">
        <v>169</v>
      </c>
      <c r="L1412" t="s">
        <v>119</v>
      </c>
      <c r="M1412" t="s">
        <v>671</v>
      </c>
      <c r="N1412" t="s">
        <v>63</v>
      </c>
      <c r="O1412" t="s">
        <v>28</v>
      </c>
      <c r="P1412" t="s">
        <v>29</v>
      </c>
      <c r="Q1412" t="s">
        <v>30</v>
      </c>
      <c r="R1412" t="s">
        <v>21</v>
      </c>
      <c r="S1412" t="s">
        <v>2556</v>
      </c>
      <c r="T1412" t="s">
        <v>21</v>
      </c>
      <c r="U1412" t="s">
        <v>118</v>
      </c>
      <c r="V1412">
        <v>5.3166666666666664</v>
      </c>
      <c r="W1412" t="s">
        <v>2594</v>
      </c>
      <c r="X1412">
        <v>7</v>
      </c>
    </row>
    <row r="1413" spans="1:24">
      <c r="A1413" t="s">
        <v>1446</v>
      </c>
      <c r="B1413" t="s">
        <v>128</v>
      </c>
      <c r="C1413" t="s">
        <v>43</v>
      </c>
      <c r="D1413" t="s">
        <v>44</v>
      </c>
      <c r="E1413" t="s">
        <v>45</v>
      </c>
      <c r="F1413" t="s">
        <v>21</v>
      </c>
      <c r="G1413">
        <v>1206</v>
      </c>
      <c r="H1413" t="s">
        <v>21</v>
      </c>
      <c r="I1413" t="s">
        <v>21</v>
      </c>
      <c r="J1413" t="s">
        <v>23</v>
      </c>
      <c r="K1413" t="s">
        <v>243</v>
      </c>
      <c r="L1413" t="s">
        <v>119</v>
      </c>
      <c r="M1413" t="s">
        <v>782</v>
      </c>
      <c r="N1413" t="s">
        <v>63</v>
      </c>
      <c r="O1413" t="s">
        <v>28</v>
      </c>
      <c r="P1413" t="s">
        <v>29</v>
      </c>
      <c r="Q1413" t="s">
        <v>30</v>
      </c>
      <c r="R1413" t="s">
        <v>21</v>
      </c>
      <c r="S1413" t="s">
        <v>2557</v>
      </c>
      <c r="T1413" t="s">
        <v>21</v>
      </c>
      <c r="U1413" t="s">
        <v>118</v>
      </c>
      <c r="V1413">
        <v>2.6666666666666665</v>
      </c>
      <c r="W1413" t="s">
        <v>2593</v>
      </c>
      <c r="X1413">
        <v>7</v>
      </c>
    </row>
    <row r="1414" spans="1:24">
      <c r="A1414" t="s">
        <v>2316</v>
      </c>
      <c r="B1414" t="s">
        <v>234</v>
      </c>
      <c r="C1414" t="s">
        <v>87</v>
      </c>
      <c r="D1414" t="s">
        <v>44</v>
      </c>
      <c r="E1414" t="s">
        <v>33</v>
      </c>
      <c r="F1414" t="s">
        <v>21</v>
      </c>
      <c r="G1414">
        <v>189</v>
      </c>
      <c r="H1414" t="s">
        <v>35</v>
      </c>
      <c r="I1414" t="s">
        <v>21</v>
      </c>
      <c r="J1414" t="s">
        <v>23</v>
      </c>
      <c r="K1414" t="s">
        <v>97</v>
      </c>
      <c r="L1414" t="s">
        <v>119</v>
      </c>
      <c r="M1414" t="s">
        <v>154</v>
      </c>
      <c r="N1414" t="s">
        <v>63</v>
      </c>
      <c r="O1414" t="s">
        <v>28</v>
      </c>
      <c r="P1414" t="s">
        <v>29</v>
      </c>
      <c r="Q1414" t="s">
        <v>30</v>
      </c>
      <c r="R1414" t="s">
        <v>21</v>
      </c>
      <c r="S1414" t="s">
        <v>2556</v>
      </c>
      <c r="T1414" t="s">
        <v>21</v>
      </c>
      <c r="U1414" t="s">
        <v>118</v>
      </c>
      <c r="V1414">
        <v>1.1333333333333333</v>
      </c>
      <c r="W1414" t="s">
        <v>2594</v>
      </c>
      <c r="X1414">
        <v>7</v>
      </c>
    </row>
    <row r="1415" spans="1:24">
      <c r="A1415" t="s">
        <v>3547</v>
      </c>
      <c r="B1415" t="s">
        <v>197</v>
      </c>
      <c r="C1415" t="s">
        <v>43</v>
      </c>
      <c r="D1415" t="s">
        <v>44</v>
      </c>
      <c r="E1415" t="s">
        <v>45</v>
      </c>
      <c r="F1415" t="s">
        <v>21</v>
      </c>
      <c r="G1415">
        <v>16</v>
      </c>
      <c r="H1415" t="s">
        <v>21</v>
      </c>
      <c r="I1415" t="s">
        <v>21</v>
      </c>
      <c r="J1415" t="s">
        <v>23</v>
      </c>
      <c r="K1415" t="s">
        <v>97</v>
      </c>
      <c r="L1415" t="s">
        <v>119</v>
      </c>
      <c r="M1415" t="s">
        <v>55</v>
      </c>
      <c r="N1415" t="s">
        <v>63</v>
      </c>
      <c r="O1415" t="s">
        <v>28</v>
      </c>
      <c r="P1415" t="s">
        <v>29</v>
      </c>
      <c r="Q1415" t="s">
        <v>30</v>
      </c>
      <c r="R1415" t="s">
        <v>21</v>
      </c>
      <c r="S1415" t="s">
        <v>2589</v>
      </c>
      <c r="T1415" t="s">
        <v>21</v>
      </c>
      <c r="U1415" t="s">
        <v>118</v>
      </c>
      <c r="V1415">
        <v>0.98333333333333328</v>
      </c>
      <c r="W1415" t="s">
        <v>2593</v>
      </c>
      <c r="X1415">
        <v>7</v>
      </c>
    </row>
    <row r="1416" spans="1:24">
      <c r="A1416" t="s">
        <v>3548</v>
      </c>
      <c r="B1416" t="s">
        <v>126</v>
      </c>
      <c r="C1416" t="s">
        <v>56</v>
      </c>
      <c r="D1416" t="s">
        <v>44</v>
      </c>
      <c r="E1416" t="s">
        <v>20</v>
      </c>
      <c r="F1416" t="s">
        <v>21</v>
      </c>
      <c r="G1416">
        <v>92</v>
      </c>
      <c r="H1416" t="s">
        <v>21</v>
      </c>
      <c r="I1416" t="s">
        <v>21</v>
      </c>
      <c r="J1416" t="s">
        <v>23</v>
      </c>
      <c r="K1416" t="s">
        <v>17</v>
      </c>
      <c r="L1416" t="s">
        <v>119</v>
      </c>
      <c r="M1416" t="s">
        <v>356</v>
      </c>
      <c r="N1416" t="s">
        <v>63</v>
      </c>
      <c r="O1416" t="s">
        <v>28</v>
      </c>
      <c r="P1416" t="s">
        <v>29</v>
      </c>
      <c r="Q1416" t="s">
        <v>30</v>
      </c>
      <c r="R1416" t="s">
        <v>21</v>
      </c>
      <c r="S1416" t="s">
        <v>2557</v>
      </c>
      <c r="T1416" t="s">
        <v>21</v>
      </c>
      <c r="U1416" t="s">
        <v>118</v>
      </c>
      <c r="V1416">
        <v>1.4333333333333333</v>
      </c>
      <c r="W1416" t="s">
        <v>2593</v>
      </c>
      <c r="X1416">
        <v>7</v>
      </c>
    </row>
    <row r="1417" spans="1:24">
      <c r="A1417" t="s">
        <v>3549</v>
      </c>
      <c r="B1417" t="s">
        <v>524</v>
      </c>
      <c r="C1417" t="s">
        <v>87</v>
      </c>
      <c r="D1417" t="s">
        <v>122</v>
      </c>
      <c r="E1417" t="s">
        <v>33</v>
      </c>
      <c r="F1417" t="s">
        <v>21</v>
      </c>
      <c r="G1417">
        <v>1139</v>
      </c>
      <c r="H1417" t="s">
        <v>35</v>
      </c>
      <c r="I1417" t="s">
        <v>21</v>
      </c>
      <c r="J1417" t="s">
        <v>23</v>
      </c>
      <c r="K1417" t="s">
        <v>36</v>
      </c>
      <c r="L1417" t="s">
        <v>119</v>
      </c>
      <c r="M1417" t="s">
        <v>129</v>
      </c>
      <c r="N1417" t="s">
        <v>63</v>
      </c>
      <c r="O1417" t="s">
        <v>28</v>
      </c>
      <c r="P1417" t="s">
        <v>29</v>
      </c>
      <c r="Q1417" t="s">
        <v>30</v>
      </c>
      <c r="R1417" t="s">
        <v>21</v>
      </c>
      <c r="S1417" t="s">
        <v>2589</v>
      </c>
      <c r="T1417" t="s">
        <v>21</v>
      </c>
      <c r="U1417" t="s">
        <v>118</v>
      </c>
      <c r="V1417">
        <v>1.7666666666666666</v>
      </c>
      <c r="W1417" t="s">
        <v>2594</v>
      </c>
      <c r="X1417">
        <v>7</v>
      </c>
    </row>
    <row r="1418" spans="1:24">
      <c r="A1418" t="s">
        <v>3550</v>
      </c>
      <c r="B1418" t="s">
        <v>162</v>
      </c>
      <c r="C1418" t="s">
        <v>56</v>
      </c>
      <c r="D1418" t="s">
        <v>44</v>
      </c>
      <c r="E1418" t="s">
        <v>20</v>
      </c>
      <c r="F1418" t="s">
        <v>21</v>
      </c>
      <c r="G1418">
        <v>1040</v>
      </c>
      <c r="H1418" t="s">
        <v>21</v>
      </c>
      <c r="I1418" t="s">
        <v>21</v>
      </c>
      <c r="J1418" t="s">
        <v>23</v>
      </c>
      <c r="K1418" t="s">
        <v>219</v>
      </c>
      <c r="L1418" t="s">
        <v>119</v>
      </c>
      <c r="M1418" t="s">
        <v>1613</v>
      </c>
      <c r="N1418" t="s">
        <v>63</v>
      </c>
      <c r="O1418" t="s">
        <v>28</v>
      </c>
      <c r="P1418" t="s">
        <v>29</v>
      </c>
      <c r="Q1418" t="s">
        <v>30</v>
      </c>
      <c r="R1418" t="s">
        <v>21</v>
      </c>
      <c r="S1418" t="s">
        <v>2589</v>
      </c>
      <c r="T1418" t="s">
        <v>21</v>
      </c>
      <c r="U1418" t="s">
        <v>118</v>
      </c>
      <c r="V1418">
        <v>7.9</v>
      </c>
      <c r="W1418" t="s">
        <v>2593</v>
      </c>
      <c r="X1418">
        <v>7</v>
      </c>
    </row>
    <row r="1419" spans="1:24">
      <c r="A1419" t="s">
        <v>3551</v>
      </c>
      <c r="B1419" t="s">
        <v>31</v>
      </c>
      <c r="C1419" t="s">
        <v>56</v>
      </c>
      <c r="D1419" t="s">
        <v>122</v>
      </c>
      <c r="E1419" t="s">
        <v>33</v>
      </c>
      <c r="F1419" t="s">
        <v>21</v>
      </c>
      <c r="G1419">
        <v>474</v>
      </c>
      <c r="H1419" t="s">
        <v>21</v>
      </c>
      <c r="I1419" t="s">
        <v>21</v>
      </c>
      <c r="J1419" t="s">
        <v>23</v>
      </c>
      <c r="K1419" t="s">
        <v>169</v>
      </c>
      <c r="L1419" t="s">
        <v>119</v>
      </c>
      <c r="M1419" t="s">
        <v>453</v>
      </c>
      <c r="N1419" t="s">
        <v>63</v>
      </c>
      <c r="O1419" t="s">
        <v>28</v>
      </c>
      <c r="P1419" t="s">
        <v>29</v>
      </c>
      <c r="Q1419" t="s">
        <v>30</v>
      </c>
      <c r="R1419" t="s">
        <v>21</v>
      </c>
      <c r="S1419" t="s">
        <v>2557</v>
      </c>
      <c r="T1419" t="s">
        <v>21</v>
      </c>
      <c r="U1419" t="s">
        <v>118</v>
      </c>
      <c r="V1419">
        <v>6.666666666666667</v>
      </c>
      <c r="W1419" t="s">
        <v>2593</v>
      </c>
      <c r="X1419">
        <v>7</v>
      </c>
    </row>
    <row r="1420" spans="1:24">
      <c r="A1420" t="s">
        <v>3553</v>
      </c>
      <c r="B1420" t="s">
        <v>323</v>
      </c>
      <c r="C1420" t="s">
        <v>72</v>
      </c>
      <c r="D1420" t="s">
        <v>44</v>
      </c>
      <c r="E1420" t="s">
        <v>33</v>
      </c>
      <c r="F1420" t="s">
        <v>21</v>
      </c>
      <c r="G1420">
        <v>834</v>
      </c>
      <c r="H1420" t="s">
        <v>35</v>
      </c>
      <c r="I1420" t="s">
        <v>21</v>
      </c>
      <c r="J1420" t="s">
        <v>23</v>
      </c>
      <c r="K1420" t="s">
        <v>36</v>
      </c>
      <c r="L1420" t="s">
        <v>119</v>
      </c>
      <c r="M1420" t="s">
        <v>256</v>
      </c>
      <c r="N1420" t="s">
        <v>63</v>
      </c>
      <c r="O1420" t="s">
        <v>28</v>
      </c>
      <c r="P1420" t="s">
        <v>29</v>
      </c>
      <c r="Q1420" t="s">
        <v>30</v>
      </c>
      <c r="R1420" t="s">
        <v>21</v>
      </c>
      <c r="S1420" t="s">
        <v>2589</v>
      </c>
      <c r="T1420" t="s">
        <v>21</v>
      </c>
      <c r="U1420" t="s">
        <v>118</v>
      </c>
      <c r="V1420">
        <v>3.2666666666666666</v>
      </c>
      <c r="W1420" t="s">
        <v>2594</v>
      </c>
      <c r="X1420">
        <v>7</v>
      </c>
    </row>
    <row r="1421" spans="1:24">
      <c r="A1421" t="s">
        <v>3554</v>
      </c>
      <c r="B1421" t="s">
        <v>108</v>
      </c>
      <c r="C1421" t="s">
        <v>32</v>
      </c>
      <c r="D1421" t="s">
        <v>44</v>
      </c>
      <c r="E1421" t="s">
        <v>33</v>
      </c>
      <c r="F1421" t="s">
        <v>35</v>
      </c>
      <c r="G1421">
        <v>-1</v>
      </c>
      <c r="H1421" t="s">
        <v>21</v>
      </c>
      <c r="I1421" t="s">
        <v>21</v>
      </c>
      <c r="J1421" t="s">
        <v>23</v>
      </c>
      <c r="K1421" t="s">
        <v>169</v>
      </c>
      <c r="L1421" t="s">
        <v>119</v>
      </c>
      <c r="M1421" t="s">
        <v>259</v>
      </c>
      <c r="N1421" t="s">
        <v>63</v>
      </c>
      <c r="O1421" t="s">
        <v>28</v>
      </c>
      <c r="P1421" t="s">
        <v>29</v>
      </c>
      <c r="Q1421" t="s">
        <v>30</v>
      </c>
      <c r="R1421" t="s">
        <v>21</v>
      </c>
      <c r="S1421" t="s">
        <v>2556</v>
      </c>
      <c r="T1421" t="s">
        <v>21</v>
      </c>
      <c r="U1421" t="s">
        <v>118</v>
      </c>
      <c r="V1421">
        <v>1</v>
      </c>
      <c r="W1421" t="s">
        <v>2593</v>
      </c>
      <c r="X1421">
        <v>7</v>
      </c>
    </row>
    <row r="1422" spans="1:24">
      <c r="A1422" t="s">
        <v>3555</v>
      </c>
      <c r="B1422" t="s">
        <v>17</v>
      </c>
      <c r="C1422" t="s">
        <v>32</v>
      </c>
      <c r="D1422" t="s">
        <v>122</v>
      </c>
      <c r="E1422" t="s">
        <v>33</v>
      </c>
      <c r="F1422" t="s">
        <v>21</v>
      </c>
      <c r="G1422">
        <v>-94</v>
      </c>
      <c r="H1422" t="s">
        <v>35</v>
      </c>
      <c r="I1422" t="s">
        <v>21</v>
      </c>
      <c r="J1422" t="s">
        <v>23</v>
      </c>
      <c r="K1422" t="s">
        <v>68</v>
      </c>
      <c r="L1422" t="s">
        <v>119</v>
      </c>
      <c r="M1422" t="s">
        <v>76</v>
      </c>
      <c r="N1422" t="s">
        <v>63</v>
      </c>
      <c r="O1422" t="s">
        <v>28</v>
      </c>
      <c r="P1422" t="s">
        <v>29</v>
      </c>
      <c r="Q1422" t="s">
        <v>30</v>
      </c>
      <c r="R1422" t="s">
        <v>21</v>
      </c>
      <c r="S1422" t="s">
        <v>2557</v>
      </c>
      <c r="T1422" t="s">
        <v>21</v>
      </c>
      <c r="U1422" t="s">
        <v>118</v>
      </c>
      <c r="V1422">
        <v>0.68333333333333335</v>
      </c>
      <c r="W1422" t="s">
        <v>2594</v>
      </c>
      <c r="X1422">
        <v>7</v>
      </c>
    </row>
    <row r="1423" spans="1:24">
      <c r="A1423" t="s">
        <v>134</v>
      </c>
      <c r="B1423" t="s">
        <v>76</v>
      </c>
      <c r="C1423" t="s">
        <v>43</v>
      </c>
      <c r="D1423" t="s">
        <v>19</v>
      </c>
      <c r="E1423" t="s">
        <v>45</v>
      </c>
      <c r="F1423" t="s">
        <v>21</v>
      </c>
      <c r="G1423">
        <v>5883</v>
      </c>
      <c r="H1423" t="s">
        <v>21</v>
      </c>
      <c r="I1423" t="s">
        <v>21</v>
      </c>
      <c r="J1423" t="s">
        <v>23</v>
      </c>
      <c r="K1423" t="s">
        <v>85</v>
      </c>
      <c r="L1423" t="s">
        <v>124</v>
      </c>
      <c r="M1423" t="s">
        <v>139</v>
      </c>
      <c r="N1423" t="s">
        <v>63</v>
      </c>
      <c r="O1423" t="s">
        <v>28</v>
      </c>
      <c r="P1423" t="s">
        <v>29</v>
      </c>
      <c r="Q1423" t="s">
        <v>30</v>
      </c>
      <c r="R1423" t="s">
        <v>21</v>
      </c>
      <c r="S1423" t="s">
        <v>2557</v>
      </c>
      <c r="T1423" t="s">
        <v>21</v>
      </c>
      <c r="U1423" t="s">
        <v>36</v>
      </c>
      <c r="V1423">
        <v>3.0333333333333332</v>
      </c>
      <c r="W1423" t="s">
        <v>2593</v>
      </c>
      <c r="X1423">
        <v>11</v>
      </c>
    </row>
    <row r="1424" spans="1:24">
      <c r="A1424" t="s">
        <v>542</v>
      </c>
      <c r="B1424" t="s">
        <v>159</v>
      </c>
      <c r="C1424" t="s">
        <v>72</v>
      </c>
      <c r="D1424" t="s">
        <v>44</v>
      </c>
      <c r="E1424" t="s">
        <v>45</v>
      </c>
      <c r="F1424" t="s">
        <v>21</v>
      </c>
      <c r="G1424">
        <v>360</v>
      </c>
      <c r="H1424" t="s">
        <v>21</v>
      </c>
      <c r="I1424" t="s">
        <v>21</v>
      </c>
      <c r="J1424" t="s">
        <v>23</v>
      </c>
      <c r="K1424" t="s">
        <v>24</v>
      </c>
      <c r="L1424" t="s">
        <v>124</v>
      </c>
      <c r="M1424" t="s">
        <v>239</v>
      </c>
      <c r="N1424" t="s">
        <v>63</v>
      </c>
      <c r="O1424" t="s">
        <v>28</v>
      </c>
      <c r="P1424" t="s">
        <v>29</v>
      </c>
      <c r="Q1424" t="s">
        <v>30</v>
      </c>
      <c r="R1424" t="s">
        <v>21</v>
      </c>
      <c r="S1424" t="s">
        <v>2557</v>
      </c>
      <c r="T1424" t="s">
        <v>21</v>
      </c>
      <c r="U1424" t="s">
        <v>36</v>
      </c>
      <c r="V1424">
        <v>2.7333333333333334</v>
      </c>
      <c r="W1424" t="s">
        <v>2593</v>
      </c>
      <c r="X1424">
        <v>11</v>
      </c>
    </row>
    <row r="1425" spans="1:24">
      <c r="A1425" t="s">
        <v>470</v>
      </c>
      <c r="B1425" t="s">
        <v>71</v>
      </c>
      <c r="C1425" t="s">
        <v>56</v>
      </c>
      <c r="D1425" t="s">
        <v>19</v>
      </c>
      <c r="E1425" t="s">
        <v>20</v>
      </c>
      <c r="F1425" t="s">
        <v>21</v>
      </c>
      <c r="G1425">
        <v>111</v>
      </c>
      <c r="H1425" t="s">
        <v>21</v>
      </c>
      <c r="I1425" t="s">
        <v>21</v>
      </c>
      <c r="J1425" t="s">
        <v>23</v>
      </c>
      <c r="K1425" t="s">
        <v>123</v>
      </c>
      <c r="L1425" t="s">
        <v>124</v>
      </c>
      <c r="M1425" t="s">
        <v>275</v>
      </c>
      <c r="N1425" t="s">
        <v>63</v>
      </c>
      <c r="O1425" t="s">
        <v>28</v>
      </c>
      <c r="P1425" t="s">
        <v>29</v>
      </c>
      <c r="Q1425" t="s">
        <v>30</v>
      </c>
      <c r="R1425" t="s">
        <v>21</v>
      </c>
      <c r="S1425" t="s">
        <v>2557</v>
      </c>
      <c r="T1425" t="s">
        <v>21</v>
      </c>
      <c r="U1425" t="s">
        <v>36</v>
      </c>
      <c r="V1425">
        <v>3.35</v>
      </c>
      <c r="W1425" t="s">
        <v>2593</v>
      </c>
      <c r="X1425">
        <v>11</v>
      </c>
    </row>
    <row r="1426" spans="1:24">
      <c r="A1426" t="s">
        <v>961</v>
      </c>
      <c r="B1426" t="s">
        <v>114</v>
      </c>
      <c r="C1426" t="s">
        <v>72</v>
      </c>
      <c r="D1426" t="s">
        <v>44</v>
      </c>
      <c r="E1426" t="s">
        <v>33</v>
      </c>
      <c r="F1426" t="s">
        <v>21</v>
      </c>
      <c r="G1426">
        <v>505</v>
      </c>
      <c r="H1426" t="s">
        <v>21</v>
      </c>
      <c r="I1426" t="s">
        <v>35</v>
      </c>
      <c r="J1426" t="s">
        <v>23</v>
      </c>
      <c r="K1426" t="s">
        <v>82</v>
      </c>
      <c r="L1426" t="s">
        <v>124</v>
      </c>
      <c r="M1426" t="s">
        <v>318</v>
      </c>
      <c r="N1426" t="s">
        <v>63</v>
      </c>
      <c r="O1426" t="s">
        <v>28</v>
      </c>
      <c r="P1426" t="s">
        <v>29</v>
      </c>
      <c r="Q1426" t="s">
        <v>30</v>
      </c>
      <c r="R1426" t="s">
        <v>35</v>
      </c>
      <c r="S1426" t="s">
        <v>2556</v>
      </c>
      <c r="T1426" t="s">
        <v>21</v>
      </c>
      <c r="U1426" t="s">
        <v>36</v>
      </c>
      <c r="V1426">
        <v>6.4333333333333336</v>
      </c>
      <c r="W1426" t="s">
        <v>2595</v>
      </c>
      <c r="X1426">
        <v>11</v>
      </c>
    </row>
    <row r="1427" spans="1:24">
      <c r="A1427" t="s">
        <v>486</v>
      </c>
      <c r="B1427" t="s">
        <v>97</v>
      </c>
      <c r="C1427" t="s">
        <v>43</v>
      </c>
      <c r="D1427" t="s">
        <v>44</v>
      </c>
      <c r="E1427" t="s">
        <v>45</v>
      </c>
      <c r="F1427" t="s">
        <v>21</v>
      </c>
      <c r="G1427">
        <v>874</v>
      </c>
      <c r="H1427" t="s">
        <v>35</v>
      </c>
      <c r="I1427" t="s">
        <v>21</v>
      </c>
      <c r="J1427" t="s">
        <v>23</v>
      </c>
      <c r="K1427" t="s">
        <v>123</v>
      </c>
      <c r="L1427" t="s">
        <v>124</v>
      </c>
      <c r="M1427" t="s">
        <v>358</v>
      </c>
      <c r="N1427" t="s">
        <v>63</v>
      </c>
      <c r="O1427" t="s">
        <v>28</v>
      </c>
      <c r="P1427" t="s">
        <v>29</v>
      </c>
      <c r="Q1427" t="s">
        <v>30</v>
      </c>
      <c r="R1427" t="s">
        <v>21</v>
      </c>
      <c r="S1427" t="s">
        <v>2557</v>
      </c>
      <c r="T1427" t="s">
        <v>21</v>
      </c>
      <c r="U1427" t="s">
        <v>36</v>
      </c>
      <c r="V1427">
        <v>3.1666666666666665</v>
      </c>
      <c r="W1427" t="s">
        <v>2594</v>
      </c>
      <c r="X1427">
        <v>11</v>
      </c>
    </row>
    <row r="1428" spans="1:24">
      <c r="A1428" t="s">
        <v>818</v>
      </c>
      <c r="B1428" t="s">
        <v>126</v>
      </c>
      <c r="C1428" t="s">
        <v>43</v>
      </c>
      <c r="D1428" t="s">
        <v>19</v>
      </c>
      <c r="E1428" t="s">
        <v>45</v>
      </c>
      <c r="F1428" t="s">
        <v>21</v>
      </c>
      <c r="G1428">
        <v>9009</v>
      </c>
      <c r="H1428" t="s">
        <v>21</v>
      </c>
      <c r="I1428" t="s">
        <v>21</v>
      </c>
      <c r="J1428" t="s">
        <v>23</v>
      </c>
      <c r="K1428" t="s">
        <v>85</v>
      </c>
      <c r="L1428" t="s">
        <v>124</v>
      </c>
      <c r="M1428" t="s">
        <v>391</v>
      </c>
      <c r="N1428" t="s">
        <v>63</v>
      </c>
      <c r="O1428" t="s">
        <v>28</v>
      </c>
      <c r="P1428" t="s">
        <v>29</v>
      </c>
      <c r="Q1428" t="s">
        <v>30</v>
      </c>
      <c r="R1428" t="s">
        <v>21</v>
      </c>
      <c r="S1428" t="s">
        <v>2557</v>
      </c>
      <c r="T1428" t="s">
        <v>21</v>
      </c>
      <c r="U1428" t="s">
        <v>36</v>
      </c>
      <c r="V1428">
        <v>2.25</v>
      </c>
      <c r="W1428" t="s">
        <v>2593</v>
      </c>
      <c r="X1428">
        <v>11</v>
      </c>
    </row>
    <row r="1429" spans="1:24">
      <c r="A1429" t="s">
        <v>737</v>
      </c>
      <c r="B1429" t="s">
        <v>17</v>
      </c>
      <c r="C1429" t="s">
        <v>43</v>
      </c>
      <c r="D1429" t="s">
        <v>44</v>
      </c>
      <c r="E1429" t="s">
        <v>45</v>
      </c>
      <c r="F1429" t="s">
        <v>21</v>
      </c>
      <c r="G1429">
        <v>1372</v>
      </c>
      <c r="H1429" t="s">
        <v>21</v>
      </c>
      <c r="I1429" t="s">
        <v>21</v>
      </c>
      <c r="J1429" t="s">
        <v>23</v>
      </c>
      <c r="K1429" t="s">
        <v>85</v>
      </c>
      <c r="L1429" t="s">
        <v>124</v>
      </c>
      <c r="M1429" t="s">
        <v>414</v>
      </c>
      <c r="N1429" t="s">
        <v>63</v>
      </c>
      <c r="O1429" t="s">
        <v>28</v>
      </c>
      <c r="P1429" t="s">
        <v>29</v>
      </c>
      <c r="Q1429" t="s">
        <v>30</v>
      </c>
      <c r="R1429" t="s">
        <v>21</v>
      </c>
      <c r="S1429" t="s">
        <v>2557</v>
      </c>
      <c r="T1429" t="s">
        <v>21</v>
      </c>
      <c r="U1429" t="s">
        <v>36</v>
      </c>
      <c r="V1429">
        <v>4</v>
      </c>
      <c r="W1429" t="s">
        <v>2593</v>
      </c>
      <c r="X1429">
        <v>11</v>
      </c>
    </row>
    <row r="1430" spans="1:24">
      <c r="A1430" t="s">
        <v>444</v>
      </c>
      <c r="B1430" t="s">
        <v>121</v>
      </c>
      <c r="C1430" t="s">
        <v>32</v>
      </c>
      <c r="D1430" t="s">
        <v>19</v>
      </c>
      <c r="E1430" t="s">
        <v>33</v>
      </c>
      <c r="F1430" t="s">
        <v>21</v>
      </c>
      <c r="G1430">
        <v>1</v>
      </c>
      <c r="H1430" t="s">
        <v>21</v>
      </c>
      <c r="I1430" t="s">
        <v>35</v>
      </c>
      <c r="J1430" t="s">
        <v>23</v>
      </c>
      <c r="K1430" t="s">
        <v>152</v>
      </c>
      <c r="L1430" t="s">
        <v>124</v>
      </c>
      <c r="M1430" t="s">
        <v>113</v>
      </c>
      <c r="N1430" t="s">
        <v>63</v>
      </c>
      <c r="O1430" t="s">
        <v>28</v>
      </c>
      <c r="P1430" t="s">
        <v>29</v>
      </c>
      <c r="Q1430" t="s">
        <v>30</v>
      </c>
      <c r="R1430" t="s">
        <v>21</v>
      </c>
      <c r="S1430" t="s">
        <v>2557</v>
      </c>
      <c r="T1430" t="s">
        <v>21</v>
      </c>
      <c r="U1430" t="s">
        <v>36</v>
      </c>
      <c r="V1430">
        <v>2.5333333333333332</v>
      </c>
      <c r="W1430" t="s">
        <v>2595</v>
      </c>
      <c r="X1430">
        <v>11</v>
      </c>
    </row>
    <row r="1431" spans="1:24">
      <c r="A1431" t="s">
        <v>390</v>
      </c>
      <c r="B1431" t="s">
        <v>121</v>
      </c>
      <c r="C1431" t="s">
        <v>87</v>
      </c>
      <c r="D1431" t="s">
        <v>19</v>
      </c>
      <c r="E1431" t="s">
        <v>45</v>
      </c>
      <c r="F1431" t="s">
        <v>21</v>
      </c>
      <c r="G1431">
        <v>605</v>
      </c>
      <c r="H1431" t="s">
        <v>21</v>
      </c>
      <c r="I1431" t="s">
        <v>21</v>
      </c>
      <c r="J1431" t="s">
        <v>23</v>
      </c>
      <c r="K1431" t="s">
        <v>123</v>
      </c>
      <c r="L1431" t="s">
        <v>124</v>
      </c>
      <c r="M1431" t="s">
        <v>73</v>
      </c>
      <c r="N1431" t="s">
        <v>63</v>
      </c>
      <c r="O1431" t="s">
        <v>28</v>
      </c>
      <c r="P1431" t="s">
        <v>29</v>
      </c>
      <c r="Q1431" t="s">
        <v>30</v>
      </c>
      <c r="R1431" t="s">
        <v>21</v>
      </c>
      <c r="S1431" t="s">
        <v>2557</v>
      </c>
      <c r="T1431" t="s">
        <v>21</v>
      </c>
      <c r="U1431" t="s">
        <v>36</v>
      </c>
      <c r="V1431">
        <v>2.4500000000000002</v>
      </c>
      <c r="W1431" t="s">
        <v>2593</v>
      </c>
      <c r="X1431">
        <v>11</v>
      </c>
    </row>
    <row r="1432" spans="1:24">
      <c r="A1432" t="s">
        <v>600</v>
      </c>
      <c r="B1432" t="s">
        <v>162</v>
      </c>
      <c r="C1432" t="s">
        <v>56</v>
      </c>
      <c r="D1432" t="s">
        <v>19</v>
      </c>
      <c r="E1432" t="s">
        <v>33</v>
      </c>
      <c r="F1432" t="s">
        <v>21</v>
      </c>
      <c r="G1432">
        <v>2039</v>
      </c>
      <c r="H1432" t="s">
        <v>35</v>
      </c>
      <c r="I1432" t="s">
        <v>21</v>
      </c>
      <c r="J1432" t="s">
        <v>23</v>
      </c>
      <c r="K1432" t="s">
        <v>123</v>
      </c>
      <c r="L1432" t="s">
        <v>124</v>
      </c>
      <c r="M1432" t="s">
        <v>612</v>
      </c>
      <c r="N1432" t="s">
        <v>63</v>
      </c>
      <c r="O1432" t="s">
        <v>28</v>
      </c>
      <c r="P1432" t="s">
        <v>29</v>
      </c>
      <c r="Q1432" t="s">
        <v>30</v>
      </c>
      <c r="R1432" t="s">
        <v>21</v>
      </c>
      <c r="S1432" t="s">
        <v>2589</v>
      </c>
      <c r="T1432" t="s">
        <v>21</v>
      </c>
      <c r="U1432" t="s">
        <v>36</v>
      </c>
      <c r="V1432">
        <v>4.7166666666666668</v>
      </c>
      <c r="W1432" t="s">
        <v>2594</v>
      </c>
      <c r="X1432">
        <v>11</v>
      </c>
    </row>
    <row r="1433" spans="1:24">
      <c r="A1433" t="s">
        <v>1572</v>
      </c>
      <c r="B1433" t="s">
        <v>42</v>
      </c>
      <c r="C1433" t="s">
        <v>72</v>
      </c>
      <c r="D1433" t="s">
        <v>122</v>
      </c>
      <c r="E1433" t="s">
        <v>45</v>
      </c>
      <c r="F1433" t="s">
        <v>21</v>
      </c>
      <c r="G1433">
        <v>4515</v>
      </c>
      <c r="H1433" t="s">
        <v>35</v>
      </c>
      <c r="I1433" t="s">
        <v>21</v>
      </c>
      <c r="J1433" t="s">
        <v>23</v>
      </c>
      <c r="K1433" t="s">
        <v>24</v>
      </c>
      <c r="L1433" t="s">
        <v>124</v>
      </c>
      <c r="M1433" t="s">
        <v>203</v>
      </c>
      <c r="N1433" t="s">
        <v>63</v>
      </c>
      <c r="O1433" t="s">
        <v>28</v>
      </c>
      <c r="P1433" t="s">
        <v>29</v>
      </c>
      <c r="Q1433" t="s">
        <v>30</v>
      </c>
      <c r="R1433" t="s">
        <v>21</v>
      </c>
      <c r="S1433" t="s">
        <v>2557</v>
      </c>
      <c r="T1433" t="s">
        <v>21</v>
      </c>
      <c r="U1433" t="s">
        <v>36</v>
      </c>
      <c r="V1433">
        <v>1.6333333333333333</v>
      </c>
      <c r="W1433" t="s">
        <v>2594</v>
      </c>
      <c r="X1433">
        <v>11</v>
      </c>
    </row>
    <row r="1434" spans="1:24">
      <c r="A1434" t="s">
        <v>989</v>
      </c>
      <c r="B1434" t="s">
        <v>65</v>
      </c>
      <c r="C1434" t="s">
        <v>43</v>
      </c>
      <c r="D1434" t="s">
        <v>19</v>
      </c>
      <c r="E1434" t="s">
        <v>33</v>
      </c>
      <c r="F1434" t="s">
        <v>21</v>
      </c>
      <c r="G1434">
        <v>644</v>
      </c>
      <c r="H1434" t="s">
        <v>35</v>
      </c>
      <c r="I1434" t="s">
        <v>21</v>
      </c>
      <c r="J1434" t="s">
        <v>23</v>
      </c>
      <c r="K1434" t="s">
        <v>123</v>
      </c>
      <c r="L1434" t="s">
        <v>124</v>
      </c>
      <c r="M1434" t="s">
        <v>216</v>
      </c>
      <c r="N1434" t="s">
        <v>63</v>
      </c>
      <c r="O1434" t="s">
        <v>28</v>
      </c>
      <c r="P1434" t="s">
        <v>29</v>
      </c>
      <c r="Q1434" t="s">
        <v>30</v>
      </c>
      <c r="R1434" t="s">
        <v>21</v>
      </c>
      <c r="S1434" t="s">
        <v>2557</v>
      </c>
      <c r="T1434" t="s">
        <v>21</v>
      </c>
      <c r="U1434" t="s">
        <v>36</v>
      </c>
      <c r="V1434">
        <v>0.9</v>
      </c>
      <c r="W1434" t="s">
        <v>2594</v>
      </c>
      <c r="X1434">
        <v>11</v>
      </c>
    </row>
    <row r="1435" spans="1:24">
      <c r="A1435" t="s">
        <v>904</v>
      </c>
      <c r="B1435" t="s">
        <v>186</v>
      </c>
      <c r="C1435" t="s">
        <v>72</v>
      </c>
      <c r="D1435" t="s">
        <v>44</v>
      </c>
      <c r="E1435" t="s">
        <v>33</v>
      </c>
      <c r="F1435" t="s">
        <v>21</v>
      </c>
      <c r="G1435">
        <v>4943</v>
      </c>
      <c r="H1435" t="s">
        <v>35</v>
      </c>
      <c r="I1435" t="s">
        <v>35</v>
      </c>
      <c r="J1435" t="s">
        <v>23</v>
      </c>
      <c r="K1435" t="s">
        <v>24</v>
      </c>
      <c r="L1435" t="s">
        <v>124</v>
      </c>
      <c r="M1435" t="s">
        <v>708</v>
      </c>
      <c r="N1435" t="s">
        <v>63</v>
      </c>
      <c r="O1435" t="s">
        <v>28</v>
      </c>
      <c r="P1435" t="s">
        <v>29</v>
      </c>
      <c r="Q1435" t="s">
        <v>30</v>
      </c>
      <c r="R1435" t="s">
        <v>21</v>
      </c>
      <c r="S1435" t="s">
        <v>2557</v>
      </c>
      <c r="T1435" t="s">
        <v>21</v>
      </c>
      <c r="U1435" t="s">
        <v>36</v>
      </c>
      <c r="V1435">
        <v>1.95</v>
      </c>
      <c r="W1435" t="s">
        <v>2592</v>
      </c>
      <c r="X1435">
        <v>11</v>
      </c>
    </row>
    <row r="1436" spans="1:24">
      <c r="A1436" t="s">
        <v>1016</v>
      </c>
      <c r="B1436" t="s">
        <v>126</v>
      </c>
      <c r="C1436" t="s">
        <v>43</v>
      </c>
      <c r="D1436" t="s">
        <v>44</v>
      </c>
      <c r="E1436" t="s">
        <v>45</v>
      </c>
      <c r="F1436" t="s">
        <v>21</v>
      </c>
      <c r="G1436">
        <v>515</v>
      </c>
      <c r="H1436" t="s">
        <v>35</v>
      </c>
      <c r="I1436" t="s">
        <v>21</v>
      </c>
      <c r="J1436" t="s">
        <v>23</v>
      </c>
      <c r="K1436" t="s">
        <v>24</v>
      </c>
      <c r="L1436" t="s">
        <v>124</v>
      </c>
      <c r="M1436" t="s">
        <v>370</v>
      </c>
      <c r="N1436" t="s">
        <v>63</v>
      </c>
      <c r="O1436" t="s">
        <v>28</v>
      </c>
      <c r="P1436" t="s">
        <v>29</v>
      </c>
      <c r="Q1436" t="s">
        <v>30</v>
      </c>
      <c r="R1436" t="s">
        <v>21</v>
      </c>
      <c r="S1436" t="s">
        <v>2557</v>
      </c>
      <c r="T1436" t="s">
        <v>21</v>
      </c>
      <c r="U1436" t="s">
        <v>36</v>
      </c>
      <c r="V1436">
        <v>8.35</v>
      </c>
      <c r="W1436" t="s">
        <v>2594</v>
      </c>
      <c r="X1436">
        <v>11</v>
      </c>
    </row>
    <row r="1437" spans="1:24">
      <c r="A1437" t="s">
        <v>1614</v>
      </c>
      <c r="B1437" t="s">
        <v>162</v>
      </c>
      <c r="C1437" t="s">
        <v>43</v>
      </c>
      <c r="D1437" t="s">
        <v>19</v>
      </c>
      <c r="E1437" t="s">
        <v>45</v>
      </c>
      <c r="F1437" t="s">
        <v>21</v>
      </c>
      <c r="G1437">
        <v>1430</v>
      </c>
      <c r="H1437" t="s">
        <v>21</v>
      </c>
      <c r="I1437" t="s">
        <v>21</v>
      </c>
      <c r="J1437" t="s">
        <v>23</v>
      </c>
      <c r="K1437" t="s">
        <v>123</v>
      </c>
      <c r="L1437" t="s">
        <v>124</v>
      </c>
      <c r="M1437" t="s">
        <v>283</v>
      </c>
      <c r="N1437" t="s">
        <v>63</v>
      </c>
      <c r="O1437" t="s">
        <v>28</v>
      </c>
      <c r="P1437" t="s">
        <v>29</v>
      </c>
      <c r="Q1437" t="s">
        <v>30</v>
      </c>
      <c r="R1437" t="s">
        <v>21</v>
      </c>
      <c r="S1437" t="s">
        <v>2589</v>
      </c>
      <c r="T1437" t="s">
        <v>21</v>
      </c>
      <c r="U1437" t="s">
        <v>36</v>
      </c>
      <c r="V1437">
        <v>3.85</v>
      </c>
      <c r="W1437" t="s">
        <v>2593</v>
      </c>
      <c r="X1437">
        <v>11</v>
      </c>
    </row>
    <row r="1438" spans="1:24">
      <c r="A1438" t="s">
        <v>1711</v>
      </c>
      <c r="B1438" t="s">
        <v>524</v>
      </c>
      <c r="C1438" t="s">
        <v>43</v>
      </c>
      <c r="D1438" t="s">
        <v>44</v>
      </c>
      <c r="E1438" t="s">
        <v>45</v>
      </c>
      <c r="F1438" t="s">
        <v>21</v>
      </c>
      <c r="G1438">
        <v>153</v>
      </c>
      <c r="H1438" t="s">
        <v>35</v>
      </c>
      <c r="I1438" t="s">
        <v>21</v>
      </c>
      <c r="J1438" t="s">
        <v>23</v>
      </c>
      <c r="K1438" t="s">
        <v>123</v>
      </c>
      <c r="L1438" t="s">
        <v>124</v>
      </c>
      <c r="M1438" t="s">
        <v>793</v>
      </c>
      <c r="N1438" t="s">
        <v>63</v>
      </c>
      <c r="O1438" t="s">
        <v>28</v>
      </c>
      <c r="P1438" t="s">
        <v>29</v>
      </c>
      <c r="Q1438" t="s">
        <v>30</v>
      </c>
      <c r="R1438" t="s">
        <v>21</v>
      </c>
      <c r="S1438" t="s">
        <v>2589</v>
      </c>
      <c r="T1438" t="s">
        <v>21</v>
      </c>
      <c r="U1438" t="s">
        <v>36</v>
      </c>
      <c r="V1438">
        <v>3.2</v>
      </c>
      <c r="W1438" t="s">
        <v>2594</v>
      </c>
      <c r="X1438">
        <v>11</v>
      </c>
    </row>
    <row r="1439" spans="1:24">
      <c r="A1439" t="s">
        <v>1362</v>
      </c>
      <c r="B1439" t="s">
        <v>202</v>
      </c>
      <c r="C1439" t="s">
        <v>87</v>
      </c>
      <c r="D1439" t="s">
        <v>19</v>
      </c>
      <c r="E1439" t="s">
        <v>33</v>
      </c>
      <c r="F1439" t="s">
        <v>21</v>
      </c>
      <c r="G1439">
        <v>231</v>
      </c>
      <c r="H1439" t="s">
        <v>35</v>
      </c>
      <c r="I1439" t="s">
        <v>21</v>
      </c>
      <c r="J1439" t="s">
        <v>23</v>
      </c>
      <c r="K1439" t="s">
        <v>152</v>
      </c>
      <c r="L1439" t="s">
        <v>124</v>
      </c>
      <c r="M1439" t="s">
        <v>608</v>
      </c>
      <c r="N1439" t="s">
        <v>63</v>
      </c>
      <c r="O1439" t="s">
        <v>28</v>
      </c>
      <c r="P1439" t="s">
        <v>29</v>
      </c>
      <c r="Q1439" t="s">
        <v>30</v>
      </c>
      <c r="R1439" t="s">
        <v>21</v>
      </c>
      <c r="S1439" t="s">
        <v>2589</v>
      </c>
      <c r="T1439" t="s">
        <v>21</v>
      </c>
      <c r="U1439" t="s">
        <v>36</v>
      </c>
      <c r="V1439">
        <v>6.6166666666666663</v>
      </c>
      <c r="W1439" t="s">
        <v>2594</v>
      </c>
      <c r="X1439">
        <v>11</v>
      </c>
    </row>
    <row r="1440" spans="1:24">
      <c r="A1440" t="s">
        <v>3399</v>
      </c>
      <c r="B1440" t="s">
        <v>65</v>
      </c>
      <c r="C1440" t="s">
        <v>43</v>
      </c>
      <c r="D1440" t="s">
        <v>19</v>
      </c>
      <c r="E1440" t="s">
        <v>33</v>
      </c>
      <c r="F1440" t="s">
        <v>21</v>
      </c>
      <c r="G1440">
        <v>-148</v>
      </c>
      <c r="H1440" t="s">
        <v>21</v>
      </c>
      <c r="I1440" t="s">
        <v>21</v>
      </c>
      <c r="J1440" t="s">
        <v>23</v>
      </c>
      <c r="K1440" t="s">
        <v>123</v>
      </c>
      <c r="L1440" t="s">
        <v>124</v>
      </c>
      <c r="M1440" t="s">
        <v>486</v>
      </c>
      <c r="N1440" t="s">
        <v>63</v>
      </c>
      <c r="O1440" t="s">
        <v>28</v>
      </c>
      <c r="P1440" t="s">
        <v>29</v>
      </c>
      <c r="Q1440" t="s">
        <v>30</v>
      </c>
      <c r="R1440" t="s">
        <v>21</v>
      </c>
      <c r="S1440" t="s">
        <v>2557</v>
      </c>
      <c r="T1440" t="s">
        <v>21</v>
      </c>
      <c r="U1440" t="s">
        <v>36</v>
      </c>
      <c r="V1440">
        <v>2.4</v>
      </c>
      <c r="W1440" t="s">
        <v>2593</v>
      </c>
      <c r="X1440">
        <v>11</v>
      </c>
    </row>
    <row r="1441" spans="1:24">
      <c r="A1441" t="s">
        <v>2293</v>
      </c>
      <c r="B1441" t="s">
        <v>17</v>
      </c>
      <c r="C1441" t="s">
        <v>43</v>
      </c>
      <c r="D1441" t="s">
        <v>44</v>
      </c>
      <c r="E1441" t="s">
        <v>45</v>
      </c>
      <c r="F1441" t="s">
        <v>21</v>
      </c>
      <c r="G1441">
        <v>19358</v>
      </c>
      <c r="H1441" t="s">
        <v>21</v>
      </c>
      <c r="I1441" t="s">
        <v>21</v>
      </c>
      <c r="J1441" t="s">
        <v>23</v>
      </c>
      <c r="K1441" t="s">
        <v>24</v>
      </c>
      <c r="L1441" t="s">
        <v>124</v>
      </c>
      <c r="M1441" t="s">
        <v>309</v>
      </c>
      <c r="N1441" t="s">
        <v>63</v>
      </c>
      <c r="O1441" t="s">
        <v>28</v>
      </c>
      <c r="P1441" t="s">
        <v>29</v>
      </c>
      <c r="Q1441" t="s">
        <v>30</v>
      </c>
      <c r="R1441" t="s">
        <v>21</v>
      </c>
      <c r="S1441" t="s">
        <v>2557</v>
      </c>
      <c r="T1441" t="s">
        <v>21</v>
      </c>
      <c r="U1441" t="s">
        <v>36</v>
      </c>
      <c r="V1441">
        <v>4.3</v>
      </c>
      <c r="W1441" t="s">
        <v>2593</v>
      </c>
      <c r="X1441">
        <v>11</v>
      </c>
    </row>
    <row r="1442" spans="1:24">
      <c r="A1442" t="s">
        <v>860</v>
      </c>
      <c r="B1442" t="s">
        <v>65</v>
      </c>
      <c r="C1442" t="s">
        <v>43</v>
      </c>
      <c r="D1442" t="s">
        <v>19</v>
      </c>
      <c r="E1442" t="s">
        <v>45</v>
      </c>
      <c r="F1442" t="s">
        <v>21</v>
      </c>
      <c r="G1442">
        <v>9269</v>
      </c>
      <c r="H1442" t="s">
        <v>35</v>
      </c>
      <c r="I1442" t="s">
        <v>35</v>
      </c>
      <c r="J1442" t="s">
        <v>23</v>
      </c>
      <c r="K1442" t="s">
        <v>24</v>
      </c>
      <c r="L1442" t="s">
        <v>124</v>
      </c>
      <c r="M1442" t="s">
        <v>683</v>
      </c>
      <c r="N1442" t="s">
        <v>63</v>
      </c>
      <c r="O1442" t="s">
        <v>28</v>
      </c>
      <c r="P1442" t="s">
        <v>29</v>
      </c>
      <c r="Q1442" t="s">
        <v>30</v>
      </c>
      <c r="R1442" t="s">
        <v>21</v>
      </c>
      <c r="S1442" t="s">
        <v>2557</v>
      </c>
      <c r="T1442" t="s">
        <v>21</v>
      </c>
      <c r="U1442" t="s">
        <v>36</v>
      </c>
      <c r="V1442">
        <v>1.7833333333333334</v>
      </c>
      <c r="W1442" t="s">
        <v>2592</v>
      </c>
      <c r="X1442">
        <v>11</v>
      </c>
    </row>
    <row r="1443" spans="1:24">
      <c r="A1443" t="s">
        <v>3400</v>
      </c>
      <c r="B1443" t="s">
        <v>97</v>
      </c>
      <c r="C1443" t="s">
        <v>56</v>
      </c>
      <c r="D1443" t="s">
        <v>19</v>
      </c>
      <c r="E1443" t="s">
        <v>33</v>
      </c>
      <c r="F1443" t="s">
        <v>21</v>
      </c>
      <c r="G1443">
        <v>1354</v>
      </c>
      <c r="H1443" t="s">
        <v>35</v>
      </c>
      <c r="I1443" t="s">
        <v>35</v>
      </c>
      <c r="J1443" t="s">
        <v>23</v>
      </c>
      <c r="K1443" t="s">
        <v>82</v>
      </c>
      <c r="L1443" t="s">
        <v>124</v>
      </c>
      <c r="M1443" t="s">
        <v>468</v>
      </c>
      <c r="N1443" t="s">
        <v>63</v>
      </c>
      <c r="O1443" t="s">
        <v>28</v>
      </c>
      <c r="P1443" t="s">
        <v>29</v>
      </c>
      <c r="Q1443" t="s">
        <v>30</v>
      </c>
      <c r="R1443" t="s">
        <v>21</v>
      </c>
      <c r="S1443" t="s">
        <v>2557</v>
      </c>
      <c r="T1443" t="s">
        <v>21</v>
      </c>
      <c r="U1443" t="s">
        <v>36</v>
      </c>
      <c r="V1443">
        <v>3.7</v>
      </c>
      <c r="W1443" t="s">
        <v>2592</v>
      </c>
      <c r="X1443">
        <v>11</v>
      </c>
    </row>
    <row r="1444" spans="1:24">
      <c r="A1444" t="s">
        <v>2510</v>
      </c>
      <c r="B1444" t="s">
        <v>65</v>
      </c>
      <c r="C1444" t="s">
        <v>72</v>
      </c>
      <c r="D1444" t="s">
        <v>122</v>
      </c>
      <c r="E1444" t="s">
        <v>33</v>
      </c>
      <c r="F1444" t="s">
        <v>21</v>
      </c>
      <c r="G1444">
        <v>5957</v>
      </c>
      <c r="H1444" t="s">
        <v>35</v>
      </c>
      <c r="I1444" t="s">
        <v>21</v>
      </c>
      <c r="J1444" t="s">
        <v>23</v>
      </c>
      <c r="K1444" t="s">
        <v>123</v>
      </c>
      <c r="L1444" t="s">
        <v>124</v>
      </c>
      <c r="M1444" t="s">
        <v>527</v>
      </c>
      <c r="N1444" t="s">
        <v>63</v>
      </c>
      <c r="O1444" t="s">
        <v>28</v>
      </c>
      <c r="P1444" t="s">
        <v>29</v>
      </c>
      <c r="Q1444" t="s">
        <v>30</v>
      </c>
      <c r="R1444" t="s">
        <v>21</v>
      </c>
      <c r="S1444" t="s">
        <v>2557</v>
      </c>
      <c r="T1444" t="s">
        <v>21</v>
      </c>
      <c r="U1444" t="s">
        <v>36</v>
      </c>
      <c r="V1444">
        <v>2.2999999999999998</v>
      </c>
      <c r="W1444" t="s">
        <v>2594</v>
      </c>
      <c r="X1444">
        <v>11</v>
      </c>
    </row>
    <row r="1445" spans="1:24">
      <c r="A1445" t="s">
        <v>1527</v>
      </c>
      <c r="B1445" t="s">
        <v>121</v>
      </c>
      <c r="C1445" t="s">
        <v>77</v>
      </c>
      <c r="D1445" t="s">
        <v>19</v>
      </c>
      <c r="E1445" t="s">
        <v>33</v>
      </c>
      <c r="F1445" t="s">
        <v>21</v>
      </c>
      <c r="G1445">
        <v>868</v>
      </c>
      <c r="H1445" t="s">
        <v>21</v>
      </c>
      <c r="I1445" t="s">
        <v>21</v>
      </c>
      <c r="J1445" t="s">
        <v>23</v>
      </c>
      <c r="K1445" t="s">
        <v>85</v>
      </c>
      <c r="L1445" t="s">
        <v>124</v>
      </c>
      <c r="M1445" t="s">
        <v>726</v>
      </c>
      <c r="N1445" t="s">
        <v>63</v>
      </c>
      <c r="O1445" t="s">
        <v>28</v>
      </c>
      <c r="P1445" t="s">
        <v>29</v>
      </c>
      <c r="Q1445" t="s">
        <v>30</v>
      </c>
      <c r="R1445" t="s">
        <v>21</v>
      </c>
      <c r="S1445" t="s">
        <v>2557</v>
      </c>
      <c r="T1445" t="s">
        <v>21</v>
      </c>
      <c r="U1445" t="s">
        <v>36</v>
      </c>
      <c r="V1445">
        <v>7.5333333333333332</v>
      </c>
      <c r="W1445" t="s">
        <v>2593</v>
      </c>
      <c r="X1445">
        <v>11</v>
      </c>
    </row>
    <row r="1446" spans="1:24">
      <c r="A1446" t="s">
        <v>3433</v>
      </c>
      <c r="B1446" t="s">
        <v>162</v>
      </c>
      <c r="C1446" t="s">
        <v>43</v>
      </c>
      <c r="D1446" t="s">
        <v>19</v>
      </c>
      <c r="E1446" t="s">
        <v>33</v>
      </c>
      <c r="F1446" t="s">
        <v>21</v>
      </c>
      <c r="G1446">
        <v>1623</v>
      </c>
      <c r="H1446" t="s">
        <v>35</v>
      </c>
      <c r="I1446" t="s">
        <v>21</v>
      </c>
      <c r="J1446" t="s">
        <v>23</v>
      </c>
      <c r="K1446" t="s">
        <v>24</v>
      </c>
      <c r="L1446" t="s">
        <v>124</v>
      </c>
      <c r="M1446" t="s">
        <v>1293</v>
      </c>
      <c r="N1446" t="s">
        <v>63</v>
      </c>
      <c r="O1446" t="s">
        <v>28</v>
      </c>
      <c r="P1446" t="s">
        <v>29</v>
      </c>
      <c r="Q1446" t="s">
        <v>30</v>
      </c>
      <c r="R1446" t="s">
        <v>35</v>
      </c>
      <c r="S1446" t="s">
        <v>2589</v>
      </c>
      <c r="T1446" t="s">
        <v>21</v>
      </c>
      <c r="U1446" t="s">
        <v>36</v>
      </c>
      <c r="V1446">
        <v>18.016666666666666</v>
      </c>
      <c r="W1446" t="s">
        <v>2594</v>
      </c>
      <c r="X1446">
        <v>11</v>
      </c>
    </row>
    <row r="1447" spans="1:24">
      <c r="A1447" t="s">
        <v>3434</v>
      </c>
      <c r="B1447" t="s">
        <v>121</v>
      </c>
      <c r="C1447" t="s">
        <v>72</v>
      </c>
      <c r="D1447" t="s">
        <v>19</v>
      </c>
      <c r="E1447" t="s">
        <v>45</v>
      </c>
      <c r="F1447" t="s">
        <v>21</v>
      </c>
      <c r="G1447">
        <v>3234</v>
      </c>
      <c r="H1447" t="s">
        <v>21</v>
      </c>
      <c r="I1447" t="s">
        <v>21</v>
      </c>
      <c r="J1447" t="s">
        <v>23</v>
      </c>
      <c r="K1447" t="s">
        <v>123</v>
      </c>
      <c r="L1447" t="s">
        <v>124</v>
      </c>
      <c r="M1447" t="s">
        <v>1339</v>
      </c>
      <c r="N1447" t="s">
        <v>63</v>
      </c>
      <c r="O1447" t="s">
        <v>28</v>
      </c>
      <c r="P1447" t="s">
        <v>29</v>
      </c>
      <c r="Q1447" t="s">
        <v>30</v>
      </c>
      <c r="R1447" t="s">
        <v>35</v>
      </c>
      <c r="S1447" t="s">
        <v>2557</v>
      </c>
      <c r="T1447" t="s">
        <v>21</v>
      </c>
      <c r="U1447" t="s">
        <v>36</v>
      </c>
      <c r="V1447">
        <v>9.6333333333333329</v>
      </c>
      <c r="W1447" t="s">
        <v>2593</v>
      </c>
      <c r="X1447">
        <v>11</v>
      </c>
    </row>
    <row r="1448" spans="1:24">
      <c r="A1448" t="s">
        <v>3402</v>
      </c>
      <c r="B1448" t="s">
        <v>42</v>
      </c>
      <c r="C1448" t="s">
        <v>66</v>
      </c>
      <c r="D1448" t="s">
        <v>19</v>
      </c>
      <c r="E1448" t="s">
        <v>45</v>
      </c>
      <c r="F1448" t="s">
        <v>21</v>
      </c>
      <c r="G1448">
        <v>8647</v>
      </c>
      <c r="H1448" t="s">
        <v>21</v>
      </c>
      <c r="I1448" t="s">
        <v>21</v>
      </c>
      <c r="J1448" t="s">
        <v>23</v>
      </c>
      <c r="K1448" t="s">
        <v>24</v>
      </c>
      <c r="L1448" t="s">
        <v>124</v>
      </c>
      <c r="M1448" t="s">
        <v>127</v>
      </c>
      <c r="N1448" t="s">
        <v>63</v>
      </c>
      <c r="O1448" t="s">
        <v>28</v>
      </c>
      <c r="P1448" t="s">
        <v>29</v>
      </c>
      <c r="Q1448" t="s">
        <v>30</v>
      </c>
      <c r="R1448" t="s">
        <v>21</v>
      </c>
      <c r="S1448" t="s">
        <v>2557</v>
      </c>
      <c r="T1448" t="s">
        <v>21</v>
      </c>
      <c r="U1448" t="s">
        <v>36</v>
      </c>
      <c r="V1448">
        <v>2.3333333333333335</v>
      </c>
      <c r="W1448" t="s">
        <v>2593</v>
      </c>
      <c r="X1448">
        <v>11</v>
      </c>
    </row>
    <row r="1449" spans="1:24">
      <c r="A1449" t="s">
        <v>3403</v>
      </c>
      <c r="B1449" t="s">
        <v>31</v>
      </c>
      <c r="C1449" t="s">
        <v>77</v>
      </c>
      <c r="D1449" t="s">
        <v>19</v>
      </c>
      <c r="E1449" t="s">
        <v>20</v>
      </c>
      <c r="F1449" t="s">
        <v>21</v>
      </c>
      <c r="G1449">
        <v>82</v>
      </c>
      <c r="H1449" t="s">
        <v>35</v>
      </c>
      <c r="I1449" t="s">
        <v>21</v>
      </c>
      <c r="J1449" t="s">
        <v>23</v>
      </c>
      <c r="K1449" t="s">
        <v>123</v>
      </c>
      <c r="L1449" t="s">
        <v>124</v>
      </c>
      <c r="M1449" t="s">
        <v>221</v>
      </c>
      <c r="N1449" t="s">
        <v>63</v>
      </c>
      <c r="O1449" t="s">
        <v>28</v>
      </c>
      <c r="P1449" t="s">
        <v>29</v>
      </c>
      <c r="Q1449" t="s">
        <v>30</v>
      </c>
      <c r="R1449" t="s">
        <v>21</v>
      </c>
      <c r="S1449" t="s">
        <v>2557</v>
      </c>
      <c r="T1449" t="s">
        <v>21</v>
      </c>
      <c r="U1449" t="s">
        <v>36</v>
      </c>
      <c r="V1449">
        <v>1.05</v>
      </c>
      <c r="W1449" t="s">
        <v>2594</v>
      </c>
      <c r="X1449">
        <v>11</v>
      </c>
    </row>
    <row r="1450" spans="1:24">
      <c r="A1450" t="s">
        <v>1520</v>
      </c>
      <c r="B1450" t="s">
        <v>186</v>
      </c>
      <c r="C1450" t="s">
        <v>66</v>
      </c>
      <c r="D1450" t="s">
        <v>44</v>
      </c>
      <c r="E1450" t="s">
        <v>45</v>
      </c>
      <c r="F1450" t="s">
        <v>21</v>
      </c>
      <c r="G1450">
        <v>876</v>
      </c>
      <c r="H1450" t="s">
        <v>35</v>
      </c>
      <c r="I1450" t="s">
        <v>21</v>
      </c>
      <c r="J1450" t="s">
        <v>23</v>
      </c>
      <c r="K1450" t="s">
        <v>82</v>
      </c>
      <c r="L1450" t="s">
        <v>124</v>
      </c>
      <c r="M1450" t="s">
        <v>188</v>
      </c>
      <c r="N1450" t="s">
        <v>63</v>
      </c>
      <c r="O1450" t="s">
        <v>28</v>
      </c>
      <c r="P1450" t="s">
        <v>29</v>
      </c>
      <c r="Q1450" t="s">
        <v>30</v>
      </c>
      <c r="R1450" t="s">
        <v>21</v>
      </c>
      <c r="S1450" t="s">
        <v>2557</v>
      </c>
      <c r="T1450" t="s">
        <v>21</v>
      </c>
      <c r="U1450" t="s">
        <v>36</v>
      </c>
      <c r="V1450">
        <v>2.4166666666666665</v>
      </c>
      <c r="W1450" t="s">
        <v>2594</v>
      </c>
      <c r="X1450">
        <v>11</v>
      </c>
    </row>
    <row r="1451" spans="1:24">
      <c r="A1451" t="s">
        <v>3405</v>
      </c>
      <c r="B1451" t="s">
        <v>524</v>
      </c>
      <c r="C1451" t="s">
        <v>56</v>
      </c>
      <c r="D1451" t="s">
        <v>19</v>
      </c>
      <c r="E1451" t="s">
        <v>20</v>
      </c>
      <c r="F1451" t="s">
        <v>21</v>
      </c>
      <c r="G1451">
        <v>3451</v>
      </c>
      <c r="H1451" t="s">
        <v>21</v>
      </c>
      <c r="I1451" t="s">
        <v>35</v>
      </c>
      <c r="J1451" t="s">
        <v>23</v>
      </c>
      <c r="K1451" t="s">
        <v>152</v>
      </c>
      <c r="L1451" t="s">
        <v>124</v>
      </c>
      <c r="M1451" t="s">
        <v>133</v>
      </c>
      <c r="N1451" t="s">
        <v>63</v>
      </c>
      <c r="O1451" t="s">
        <v>28</v>
      </c>
      <c r="P1451" t="s">
        <v>29</v>
      </c>
      <c r="Q1451" t="s">
        <v>30</v>
      </c>
      <c r="R1451" t="s">
        <v>21</v>
      </c>
      <c r="S1451" t="s">
        <v>2589</v>
      </c>
      <c r="T1451" t="s">
        <v>21</v>
      </c>
      <c r="U1451" t="s">
        <v>36</v>
      </c>
      <c r="V1451">
        <v>2.0833333333333335</v>
      </c>
      <c r="W1451" t="s">
        <v>2595</v>
      </c>
      <c r="X1451">
        <v>11</v>
      </c>
    </row>
    <row r="1452" spans="1:24">
      <c r="A1452" t="s">
        <v>3406</v>
      </c>
      <c r="B1452" t="s">
        <v>31</v>
      </c>
      <c r="C1452" t="s">
        <v>87</v>
      </c>
      <c r="D1452" t="s">
        <v>19</v>
      </c>
      <c r="E1452" t="s">
        <v>33</v>
      </c>
      <c r="F1452" t="s">
        <v>21</v>
      </c>
      <c r="G1452">
        <v>353</v>
      </c>
      <c r="H1452" t="s">
        <v>35</v>
      </c>
      <c r="I1452" t="s">
        <v>21</v>
      </c>
      <c r="J1452" t="s">
        <v>23</v>
      </c>
      <c r="K1452" t="s">
        <v>24</v>
      </c>
      <c r="L1452" t="s">
        <v>124</v>
      </c>
      <c r="M1452" t="s">
        <v>683</v>
      </c>
      <c r="N1452" t="s">
        <v>63</v>
      </c>
      <c r="O1452" t="s">
        <v>28</v>
      </c>
      <c r="P1452" t="s">
        <v>29</v>
      </c>
      <c r="Q1452" t="s">
        <v>30</v>
      </c>
      <c r="R1452" t="s">
        <v>21</v>
      </c>
      <c r="S1452" t="s">
        <v>2557</v>
      </c>
      <c r="T1452" t="s">
        <v>21</v>
      </c>
      <c r="U1452" t="s">
        <v>36</v>
      </c>
      <c r="V1452">
        <v>1.7833333333333334</v>
      </c>
      <c r="W1452" t="s">
        <v>2594</v>
      </c>
      <c r="X1452">
        <v>11</v>
      </c>
    </row>
    <row r="1453" spans="1:24">
      <c r="A1453" t="s">
        <v>2025</v>
      </c>
      <c r="B1453" t="s">
        <v>76</v>
      </c>
      <c r="C1453" t="s">
        <v>77</v>
      </c>
      <c r="D1453" t="s">
        <v>19</v>
      </c>
      <c r="E1453" t="s">
        <v>33</v>
      </c>
      <c r="F1453" t="s">
        <v>21</v>
      </c>
      <c r="G1453">
        <v>353</v>
      </c>
      <c r="H1453" t="s">
        <v>21</v>
      </c>
      <c r="I1453" t="s">
        <v>21</v>
      </c>
      <c r="J1453" t="s">
        <v>23</v>
      </c>
      <c r="K1453" t="s">
        <v>24</v>
      </c>
      <c r="L1453" t="s">
        <v>124</v>
      </c>
      <c r="M1453" t="s">
        <v>375</v>
      </c>
      <c r="N1453" t="s">
        <v>63</v>
      </c>
      <c r="O1453" t="s">
        <v>28</v>
      </c>
      <c r="P1453" t="s">
        <v>29</v>
      </c>
      <c r="Q1453" t="s">
        <v>30</v>
      </c>
      <c r="R1453" t="s">
        <v>21</v>
      </c>
      <c r="S1453" t="s">
        <v>2557</v>
      </c>
      <c r="T1453" t="s">
        <v>21</v>
      </c>
      <c r="U1453" t="s">
        <v>36</v>
      </c>
      <c r="V1453">
        <v>1.5</v>
      </c>
      <c r="W1453" t="s">
        <v>2593</v>
      </c>
      <c r="X1453">
        <v>11</v>
      </c>
    </row>
    <row r="1454" spans="1:24">
      <c r="A1454" t="s">
        <v>2472</v>
      </c>
      <c r="B1454" t="s">
        <v>162</v>
      </c>
      <c r="C1454" t="s">
        <v>72</v>
      </c>
      <c r="D1454" t="s">
        <v>19</v>
      </c>
      <c r="E1454" t="s">
        <v>2553</v>
      </c>
      <c r="F1454" t="s">
        <v>21</v>
      </c>
      <c r="G1454">
        <v>323</v>
      </c>
      <c r="H1454" t="s">
        <v>35</v>
      </c>
      <c r="I1454" t="s">
        <v>21</v>
      </c>
      <c r="J1454" t="s">
        <v>23</v>
      </c>
      <c r="K1454" t="s">
        <v>123</v>
      </c>
      <c r="L1454" t="s">
        <v>124</v>
      </c>
      <c r="M1454" t="s">
        <v>76</v>
      </c>
      <c r="N1454" t="s">
        <v>63</v>
      </c>
      <c r="O1454" t="s">
        <v>28</v>
      </c>
      <c r="P1454" t="s">
        <v>29</v>
      </c>
      <c r="Q1454" t="s">
        <v>30</v>
      </c>
      <c r="R1454" t="s">
        <v>21</v>
      </c>
      <c r="S1454" t="s">
        <v>2589</v>
      </c>
      <c r="T1454" t="s">
        <v>21</v>
      </c>
      <c r="U1454" t="s">
        <v>36</v>
      </c>
      <c r="V1454">
        <v>0.68333333333333335</v>
      </c>
      <c r="W1454" t="s">
        <v>2594</v>
      </c>
      <c r="X1454">
        <v>11</v>
      </c>
    </row>
    <row r="1455" spans="1:24">
      <c r="A1455" t="s">
        <v>2043</v>
      </c>
      <c r="B1455" t="s">
        <v>159</v>
      </c>
      <c r="C1455" t="s">
        <v>72</v>
      </c>
      <c r="D1455" t="s">
        <v>44</v>
      </c>
      <c r="E1455" t="s">
        <v>45</v>
      </c>
      <c r="F1455" t="s">
        <v>21</v>
      </c>
      <c r="G1455">
        <v>2185</v>
      </c>
      <c r="H1455" t="s">
        <v>21</v>
      </c>
      <c r="I1455" t="s">
        <v>21</v>
      </c>
      <c r="J1455" t="s">
        <v>23</v>
      </c>
      <c r="K1455" t="s">
        <v>85</v>
      </c>
      <c r="L1455" t="s">
        <v>124</v>
      </c>
      <c r="M1455" t="s">
        <v>164</v>
      </c>
      <c r="N1455" t="s">
        <v>63</v>
      </c>
      <c r="O1455" t="s">
        <v>28</v>
      </c>
      <c r="P1455" t="s">
        <v>29</v>
      </c>
      <c r="Q1455" t="s">
        <v>30</v>
      </c>
      <c r="R1455" t="s">
        <v>21</v>
      </c>
      <c r="S1455" t="s">
        <v>2557</v>
      </c>
      <c r="T1455" t="s">
        <v>21</v>
      </c>
      <c r="U1455" t="s">
        <v>36</v>
      </c>
      <c r="V1455">
        <v>5.9</v>
      </c>
      <c r="W1455" t="s">
        <v>2593</v>
      </c>
      <c r="X1455">
        <v>11</v>
      </c>
    </row>
    <row r="1456" spans="1:24">
      <c r="A1456" t="s">
        <v>3407</v>
      </c>
      <c r="B1456" t="s">
        <v>230</v>
      </c>
      <c r="C1456" t="s">
        <v>43</v>
      </c>
      <c r="D1456" t="s">
        <v>44</v>
      </c>
      <c r="E1456" t="s">
        <v>45</v>
      </c>
      <c r="F1456" t="s">
        <v>21</v>
      </c>
      <c r="G1456">
        <v>2139</v>
      </c>
      <c r="H1456" t="s">
        <v>21</v>
      </c>
      <c r="I1456" t="s">
        <v>21</v>
      </c>
      <c r="J1456" t="s">
        <v>23</v>
      </c>
      <c r="K1456" t="s">
        <v>82</v>
      </c>
      <c r="L1456" t="s">
        <v>124</v>
      </c>
      <c r="M1456" t="s">
        <v>64</v>
      </c>
      <c r="N1456" t="s">
        <v>63</v>
      </c>
      <c r="O1456" t="s">
        <v>28</v>
      </c>
      <c r="P1456" t="s">
        <v>29</v>
      </c>
      <c r="Q1456" t="s">
        <v>30</v>
      </c>
      <c r="R1456" t="s">
        <v>21</v>
      </c>
      <c r="S1456" t="s">
        <v>2589</v>
      </c>
      <c r="T1456" t="s">
        <v>21</v>
      </c>
      <c r="U1456" t="s">
        <v>36</v>
      </c>
      <c r="V1456">
        <v>2.9333333333333331</v>
      </c>
      <c r="W1456" t="s">
        <v>2593</v>
      </c>
      <c r="X1456">
        <v>11</v>
      </c>
    </row>
    <row r="1457" spans="1:24">
      <c r="A1457" t="s">
        <v>319</v>
      </c>
      <c r="B1457" t="s">
        <v>97</v>
      </c>
      <c r="C1457" t="s">
        <v>43</v>
      </c>
      <c r="D1457" t="s">
        <v>19</v>
      </c>
      <c r="E1457" t="s">
        <v>45</v>
      </c>
      <c r="F1457" t="s">
        <v>21</v>
      </c>
      <c r="G1457">
        <v>6290</v>
      </c>
      <c r="H1457" t="s">
        <v>21</v>
      </c>
      <c r="I1457" t="s">
        <v>21</v>
      </c>
      <c r="J1457" t="s">
        <v>23</v>
      </c>
      <c r="K1457" t="s">
        <v>85</v>
      </c>
      <c r="L1457" t="s">
        <v>124</v>
      </c>
      <c r="M1457" t="s">
        <v>663</v>
      </c>
      <c r="N1457" t="s">
        <v>63</v>
      </c>
      <c r="O1457" t="s">
        <v>28</v>
      </c>
      <c r="P1457" t="s">
        <v>29</v>
      </c>
      <c r="Q1457" t="s">
        <v>30</v>
      </c>
      <c r="R1457" t="s">
        <v>21</v>
      </c>
      <c r="S1457" t="s">
        <v>2557</v>
      </c>
      <c r="T1457" t="s">
        <v>21</v>
      </c>
      <c r="U1457" t="s">
        <v>36</v>
      </c>
      <c r="V1457">
        <v>5.05</v>
      </c>
      <c r="W1457" t="s">
        <v>2593</v>
      </c>
      <c r="X1457">
        <v>11</v>
      </c>
    </row>
    <row r="1458" spans="1:24">
      <c r="A1458" t="s">
        <v>3435</v>
      </c>
      <c r="B1458" t="s">
        <v>209</v>
      </c>
      <c r="C1458" t="s">
        <v>135</v>
      </c>
      <c r="D1458" t="s">
        <v>19</v>
      </c>
      <c r="E1458" t="s">
        <v>20</v>
      </c>
      <c r="F1458" t="s">
        <v>21</v>
      </c>
      <c r="G1458">
        <v>7195</v>
      </c>
      <c r="H1458" t="s">
        <v>21</v>
      </c>
      <c r="I1458" t="s">
        <v>21</v>
      </c>
      <c r="J1458" t="s">
        <v>23</v>
      </c>
      <c r="K1458" t="s">
        <v>152</v>
      </c>
      <c r="L1458" t="s">
        <v>124</v>
      </c>
      <c r="M1458" t="s">
        <v>177</v>
      </c>
      <c r="N1458" t="s">
        <v>63</v>
      </c>
      <c r="O1458" t="s">
        <v>28</v>
      </c>
      <c r="P1458" t="s">
        <v>29</v>
      </c>
      <c r="Q1458" t="s">
        <v>30</v>
      </c>
      <c r="R1458" t="s">
        <v>35</v>
      </c>
      <c r="S1458" t="s">
        <v>2589</v>
      </c>
      <c r="T1458" t="s">
        <v>21</v>
      </c>
      <c r="U1458" t="s">
        <v>36</v>
      </c>
      <c r="V1458">
        <v>10.15</v>
      </c>
      <c r="W1458" t="s">
        <v>2593</v>
      </c>
      <c r="X1458">
        <v>11</v>
      </c>
    </row>
    <row r="1459" spans="1:24">
      <c r="A1459" t="s">
        <v>1525</v>
      </c>
      <c r="B1459" t="s">
        <v>110</v>
      </c>
      <c r="C1459" t="s">
        <v>77</v>
      </c>
      <c r="D1459" t="s">
        <v>122</v>
      </c>
      <c r="E1459" t="s">
        <v>45</v>
      </c>
      <c r="F1459" t="s">
        <v>21</v>
      </c>
      <c r="G1459">
        <v>66</v>
      </c>
      <c r="H1459" t="s">
        <v>21</v>
      </c>
      <c r="I1459" t="s">
        <v>21</v>
      </c>
      <c r="J1459" t="s">
        <v>23</v>
      </c>
      <c r="K1459" t="s">
        <v>123</v>
      </c>
      <c r="L1459" t="s">
        <v>124</v>
      </c>
      <c r="M1459" t="s">
        <v>1483</v>
      </c>
      <c r="N1459" t="s">
        <v>63</v>
      </c>
      <c r="O1459" t="s">
        <v>28</v>
      </c>
      <c r="P1459" t="s">
        <v>29</v>
      </c>
      <c r="Q1459" t="s">
        <v>30</v>
      </c>
      <c r="R1459" t="s">
        <v>35</v>
      </c>
      <c r="S1459" t="s">
        <v>2557</v>
      </c>
      <c r="T1459" t="s">
        <v>21</v>
      </c>
      <c r="U1459" t="s">
        <v>36</v>
      </c>
      <c r="V1459">
        <v>19.399999999999999</v>
      </c>
      <c r="W1459" t="s">
        <v>2593</v>
      </c>
      <c r="X1459">
        <v>11</v>
      </c>
    </row>
    <row r="1460" spans="1:24">
      <c r="A1460" t="s">
        <v>978</v>
      </c>
      <c r="B1460" t="s">
        <v>121</v>
      </c>
      <c r="C1460" t="s">
        <v>87</v>
      </c>
      <c r="D1460" t="s">
        <v>44</v>
      </c>
      <c r="E1460" t="s">
        <v>33</v>
      </c>
      <c r="F1460" t="s">
        <v>21</v>
      </c>
      <c r="G1460">
        <v>-23</v>
      </c>
      <c r="H1460" t="s">
        <v>21</v>
      </c>
      <c r="I1460" t="s">
        <v>21</v>
      </c>
      <c r="J1460" t="s">
        <v>23</v>
      </c>
      <c r="K1460" t="s">
        <v>85</v>
      </c>
      <c r="L1460" t="s">
        <v>124</v>
      </c>
      <c r="M1460" t="s">
        <v>209</v>
      </c>
      <c r="N1460" t="s">
        <v>63</v>
      </c>
      <c r="O1460" t="s">
        <v>28</v>
      </c>
      <c r="P1460" t="s">
        <v>29</v>
      </c>
      <c r="Q1460" t="s">
        <v>30</v>
      </c>
      <c r="R1460" t="s">
        <v>21</v>
      </c>
      <c r="S1460" t="s">
        <v>2557</v>
      </c>
      <c r="T1460" t="s">
        <v>21</v>
      </c>
      <c r="U1460" t="s">
        <v>36</v>
      </c>
      <c r="V1460">
        <v>0.8</v>
      </c>
      <c r="W1460" t="s">
        <v>2593</v>
      </c>
      <c r="X1460">
        <v>11</v>
      </c>
    </row>
    <row r="1461" spans="1:24">
      <c r="A1461" t="s">
        <v>1957</v>
      </c>
      <c r="B1461" t="s">
        <v>110</v>
      </c>
      <c r="C1461" t="s">
        <v>32</v>
      </c>
      <c r="D1461" t="s">
        <v>19</v>
      </c>
      <c r="E1461" t="s">
        <v>33</v>
      </c>
      <c r="F1461" t="s">
        <v>21</v>
      </c>
      <c r="G1461">
        <v>4760</v>
      </c>
      <c r="H1461" t="s">
        <v>35</v>
      </c>
      <c r="I1461" t="s">
        <v>21</v>
      </c>
      <c r="J1461" t="s">
        <v>23</v>
      </c>
      <c r="K1461" t="s">
        <v>85</v>
      </c>
      <c r="L1461" t="s">
        <v>124</v>
      </c>
      <c r="M1461" t="s">
        <v>344</v>
      </c>
      <c r="N1461" t="s">
        <v>63</v>
      </c>
      <c r="O1461" t="s">
        <v>28</v>
      </c>
      <c r="P1461" t="s">
        <v>29</v>
      </c>
      <c r="Q1461" t="s">
        <v>30</v>
      </c>
      <c r="R1461" t="s">
        <v>21</v>
      </c>
      <c r="S1461" t="s">
        <v>2557</v>
      </c>
      <c r="T1461" t="s">
        <v>21</v>
      </c>
      <c r="U1461" t="s">
        <v>36</v>
      </c>
      <c r="V1461">
        <v>3.1166666666666667</v>
      </c>
      <c r="W1461" t="s">
        <v>2594</v>
      </c>
      <c r="X1461">
        <v>11</v>
      </c>
    </row>
    <row r="1462" spans="1:24">
      <c r="A1462" t="s">
        <v>3408</v>
      </c>
      <c r="B1462" t="s">
        <v>97</v>
      </c>
      <c r="C1462" t="s">
        <v>87</v>
      </c>
      <c r="D1462" t="s">
        <v>19</v>
      </c>
      <c r="E1462" t="s">
        <v>33</v>
      </c>
      <c r="F1462" t="s">
        <v>21</v>
      </c>
      <c r="G1462">
        <v>2304</v>
      </c>
      <c r="H1462" t="s">
        <v>35</v>
      </c>
      <c r="I1462" t="s">
        <v>21</v>
      </c>
      <c r="J1462" t="s">
        <v>23</v>
      </c>
      <c r="K1462" t="s">
        <v>85</v>
      </c>
      <c r="L1462" t="s">
        <v>124</v>
      </c>
      <c r="M1462" t="s">
        <v>1038</v>
      </c>
      <c r="N1462" t="s">
        <v>63</v>
      </c>
      <c r="O1462" t="s">
        <v>28</v>
      </c>
      <c r="P1462" t="s">
        <v>29</v>
      </c>
      <c r="Q1462" t="s">
        <v>30</v>
      </c>
      <c r="R1462" t="s">
        <v>21</v>
      </c>
      <c r="S1462" t="s">
        <v>2557</v>
      </c>
      <c r="T1462" t="s">
        <v>21</v>
      </c>
      <c r="U1462" t="s">
        <v>36</v>
      </c>
      <c r="V1462">
        <v>4.2833333333333332</v>
      </c>
      <c r="W1462" t="s">
        <v>2594</v>
      </c>
      <c r="X1462">
        <v>11</v>
      </c>
    </row>
    <row r="1463" spans="1:24">
      <c r="A1463" t="s">
        <v>3409</v>
      </c>
      <c r="B1463" t="s">
        <v>97</v>
      </c>
      <c r="C1463" t="s">
        <v>18</v>
      </c>
      <c r="D1463" t="s">
        <v>19</v>
      </c>
      <c r="E1463" t="s">
        <v>45</v>
      </c>
      <c r="F1463" t="s">
        <v>21</v>
      </c>
      <c r="G1463">
        <v>591</v>
      </c>
      <c r="H1463" t="s">
        <v>21</v>
      </c>
      <c r="I1463" t="s">
        <v>21</v>
      </c>
      <c r="J1463" t="s">
        <v>23</v>
      </c>
      <c r="K1463" t="s">
        <v>152</v>
      </c>
      <c r="L1463" t="s">
        <v>124</v>
      </c>
      <c r="M1463" t="s">
        <v>342</v>
      </c>
      <c r="N1463" t="s">
        <v>63</v>
      </c>
      <c r="O1463" t="s">
        <v>28</v>
      </c>
      <c r="P1463" t="s">
        <v>29</v>
      </c>
      <c r="Q1463" t="s">
        <v>30</v>
      </c>
      <c r="R1463" t="s">
        <v>21</v>
      </c>
      <c r="S1463" t="s">
        <v>2557</v>
      </c>
      <c r="T1463" t="s">
        <v>21</v>
      </c>
      <c r="U1463" t="s">
        <v>36</v>
      </c>
      <c r="V1463">
        <v>2.6833333333333331</v>
      </c>
      <c r="W1463" t="s">
        <v>2593</v>
      </c>
      <c r="X1463">
        <v>11</v>
      </c>
    </row>
    <row r="1464" spans="1:24">
      <c r="A1464" t="s">
        <v>207</v>
      </c>
      <c r="B1464" t="s">
        <v>209</v>
      </c>
      <c r="C1464" t="s">
        <v>56</v>
      </c>
      <c r="D1464" t="s">
        <v>44</v>
      </c>
      <c r="E1464" t="s">
        <v>33</v>
      </c>
      <c r="F1464" t="s">
        <v>21</v>
      </c>
      <c r="G1464">
        <v>-552</v>
      </c>
      <c r="H1464" t="s">
        <v>21</v>
      </c>
      <c r="I1464" t="s">
        <v>35</v>
      </c>
      <c r="J1464" t="s">
        <v>23</v>
      </c>
      <c r="K1464" t="s">
        <v>152</v>
      </c>
      <c r="L1464" t="s">
        <v>124</v>
      </c>
      <c r="M1464" t="s">
        <v>166</v>
      </c>
      <c r="N1464" t="s">
        <v>63</v>
      </c>
      <c r="O1464" t="s">
        <v>28</v>
      </c>
      <c r="P1464" t="s">
        <v>29</v>
      </c>
      <c r="Q1464" t="s">
        <v>30</v>
      </c>
      <c r="R1464" t="s">
        <v>21</v>
      </c>
      <c r="S1464" t="s">
        <v>2589</v>
      </c>
      <c r="T1464" t="s">
        <v>21</v>
      </c>
      <c r="U1464" t="s">
        <v>36</v>
      </c>
      <c r="V1464">
        <v>2.5</v>
      </c>
      <c r="W1464" t="s">
        <v>2595</v>
      </c>
      <c r="X1464">
        <v>11</v>
      </c>
    </row>
    <row r="1465" spans="1:24">
      <c r="A1465" t="s">
        <v>3411</v>
      </c>
      <c r="B1465" t="s">
        <v>121</v>
      </c>
      <c r="C1465" t="s">
        <v>72</v>
      </c>
      <c r="D1465" t="s">
        <v>19</v>
      </c>
      <c r="E1465" t="s">
        <v>33</v>
      </c>
      <c r="F1465" t="s">
        <v>21</v>
      </c>
      <c r="G1465">
        <v>7696</v>
      </c>
      <c r="H1465" t="s">
        <v>35</v>
      </c>
      <c r="I1465" t="s">
        <v>21</v>
      </c>
      <c r="J1465" t="s">
        <v>23</v>
      </c>
      <c r="K1465" t="s">
        <v>85</v>
      </c>
      <c r="L1465" t="s">
        <v>124</v>
      </c>
      <c r="M1465" t="s">
        <v>318</v>
      </c>
      <c r="N1465" t="s">
        <v>63</v>
      </c>
      <c r="O1465" t="s">
        <v>28</v>
      </c>
      <c r="P1465" t="s">
        <v>29</v>
      </c>
      <c r="Q1465" t="s">
        <v>30</v>
      </c>
      <c r="R1465" t="s">
        <v>21</v>
      </c>
      <c r="S1465" t="s">
        <v>2557</v>
      </c>
      <c r="T1465" t="s">
        <v>21</v>
      </c>
      <c r="U1465" t="s">
        <v>36</v>
      </c>
      <c r="V1465">
        <v>6.4333333333333336</v>
      </c>
      <c r="W1465" t="s">
        <v>2594</v>
      </c>
      <c r="X1465">
        <v>11</v>
      </c>
    </row>
    <row r="1466" spans="1:24">
      <c r="A1466" t="s">
        <v>3413</v>
      </c>
      <c r="B1466" t="s">
        <v>126</v>
      </c>
      <c r="C1466" t="s">
        <v>66</v>
      </c>
      <c r="D1466" t="s">
        <v>19</v>
      </c>
      <c r="E1466" t="s">
        <v>33</v>
      </c>
      <c r="F1466" t="s">
        <v>21</v>
      </c>
      <c r="G1466">
        <v>5564</v>
      </c>
      <c r="H1466" t="s">
        <v>21</v>
      </c>
      <c r="I1466" t="s">
        <v>21</v>
      </c>
      <c r="J1466" t="s">
        <v>23</v>
      </c>
      <c r="K1466" t="s">
        <v>82</v>
      </c>
      <c r="L1466" t="s">
        <v>124</v>
      </c>
      <c r="M1466" t="s">
        <v>1838</v>
      </c>
      <c r="N1466" t="s">
        <v>63</v>
      </c>
      <c r="O1466" t="s">
        <v>28</v>
      </c>
      <c r="P1466" t="s">
        <v>29</v>
      </c>
      <c r="Q1466" t="s">
        <v>30</v>
      </c>
      <c r="R1466" t="s">
        <v>21</v>
      </c>
      <c r="S1466" t="s">
        <v>2557</v>
      </c>
      <c r="T1466" t="s">
        <v>21</v>
      </c>
      <c r="U1466" t="s">
        <v>36</v>
      </c>
      <c r="V1466">
        <v>9.3333333333333339</v>
      </c>
      <c r="W1466" t="s">
        <v>2593</v>
      </c>
      <c r="X1466">
        <v>11</v>
      </c>
    </row>
    <row r="1467" spans="1:24">
      <c r="A1467" t="s">
        <v>3437</v>
      </c>
      <c r="B1467" t="s">
        <v>42</v>
      </c>
      <c r="C1467" t="s">
        <v>87</v>
      </c>
      <c r="D1467" t="s">
        <v>122</v>
      </c>
      <c r="E1467" t="s">
        <v>33</v>
      </c>
      <c r="F1467" t="s">
        <v>21</v>
      </c>
      <c r="G1467">
        <v>3636</v>
      </c>
      <c r="H1467" t="s">
        <v>21</v>
      </c>
      <c r="I1467" t="s">
        <v>35</v>
      </c>
      <c r="J1467" t="s">
        <v>23</v>
      </c>
      <c r="K1467" t="s">
        <v>152</v>
      </c>
      <c r="L1467" t="s">
        <v>124</v>
      </c>
      <c r="M1467" t="s">
        <v>1126</v>
      </c>
      <c r="N1467" t="s">
        <v>63</v>
      </c>
      <c r="O1467" t="s">
        <v>28</v>
      </c>
      <c r="P1467" t="s">
        <v>29</v>
      </c>
      <c r="Q1467" t="s">
        <v>30</v>
      </c>
      <c r="R1467" t="s">
        <v>35</v>
      </c>
      <c r="S1467" t="s">
        <v>2557</v>
      </c>
      <c r="T1467" t="s">
        <v>21</v>
      </c>
      <c r="U1467" t="s">
        <v>36</v>
      </c>
      <c r="V1467">
        <v>13.466666666666667</v>
      </c>
      <c r="W1467" t="s">
        <v>2595</v>
      </c>
      <c r="X1467">
        <v>11</v>
      </c>
    </row>
    <row r="1468" spans="1:24">
      <c r="A1468" t="s">
        <v>3414</v>
      </c>
      <c r="B1468" t="s">
        <v>140</v>
      </c>
      <c r="C1468" t="s">
        <v>43</v>
      </c>
      <c r="D1468" t="s">
        <v>19</v>
      </c>
      <c r="E1468" t="s">
        <v>45</v>
      </c>
      <c r="F1468" t="s">
        <v>21</v>
      </c>
      <c r="G1468">
        <v>540</v>
      </c>
      <c r="H1468" t="s">
        <v>21</v>
      </c>
      <c r="I1468" t="s">
        <v>21</v>
      </c>
      <c r="J1468" t="s">
        <v>23</v>
      </c>
      <c r="K1468" t="s">
        <v>24</v>
      </c>
      <c r="L1468" t="s">
        <v>124</v>
      </c>
      <c r="M1468" t="s">
        <v>473</v>
      </c>
      <c r="N1468" t="s">
        <v>63</v>
      </c>
      <c r="O1468" t="s">
        <v>28</v>
      </c>
      <c r="P1468" t="s">
        <v>29</v>
      </c>
      <c r="Q1468" t="s">
        <v>30</v>
      </c>
      <c r="R1468" t="s">
        <v>21</v>
      </c>
      <c r="S1468" t="s">
        <v>2589</v>
      </c>
      <c r="T1468" t="s">
        <v>21</v>
      </c>
      <c r="U1468" t="s">
        <v>36</v>
      </c>
      <c r="V1468">
        <v>2.0666666666666669</v>
      </c>
      <c r="W1468" t="s">
        <v>2593</v>
      </c>
      <c r="X1468">
        <v>11</v>
      </c>
    </row>
    <row r="1469" spans="1:24">
      <c r="A1469" t="s">
        <v>3415</v>
      </c>
      <c r="B1469" t="s">
        <v>97</v>
      </c>
      <c r="C1469" t="s">
        <v>77</v>
      </c>
      <c r="D1469" t="s">
        <v>19</v>
      </c>
      <c r="E1469" t="s">
        <v>45</v>
      </c>
      <c r="F1469" t="s">
        <v>21</v>
      </c>
      <c r="G1469">
        <v>5191</v>
      </c>
      <c r="H1469" t="s">
        <v>21</v>
      </c>
      <c r="I1469" t="s">
        <v>21</v>
      </c>
      <c r="J1469" t="s">
        <v>23</v>
      </c>
      <c r="K1469" t="s">
        <v>85</v>
      </c>
      <c r="L1469" t="s">
        <v>124</v>
      </c>
      <c r="M1469" t="s">
        <v>344</v>
      </c>
      <c r="N1469" t="s">
        <v>63</v>
      </c>
      <c r="O1469" t="s">
        <v>28</v>
      </c>
      <c r="P1469" t="s">
        <v>29</v>
      </c>
      <c r="Q1469" t="s">
        <v>30</v>
      </c>
      <c r="R1469" t="s">
        <v>21</v>
      </c>
      <c r="S1469" t="s">
        <v>2557</v>
      </c>
      <c r="T1469" t="s">
        <v>21</v>
      </c>
      <c r="U1469" t="s">
        <v>36</v>
      </c>
      <c r="V1469">
        <v>3.1166666666666667</v>
      </c>
      <c r="W1469" t="s">
        <v>2593</v>
      </c>
      <c r="X1469">
        <v>11</v>
      </c>
    </row>
    <row r="1470" spans="1:24">
      <c r="A1470" t="s">
        <v>2495</v>
      </c>
      <c r="B1470" t="s">
        <v>786</v>
      </c>
      <c r="C1470" t="s">
        <v>144</v>
      </c>
      <c r="D1470" t="s">
        <v>19</v>
      </c>
      <c r="E1470" t="s">
        <v>33</v>
      </c>
      <c r="F1470" t="s">
        <v>21</v>
      </c>
      <c r="G1470">
        <v>19</v>
      </c>
      <c r="H1470" t="s">
        <v>21</v>
      </c>
      <c r="I1470" t="s">
        <v>21</v>
      </c>
      <c r="J1470" t="s">
        <v>23</v>
      </c>
      <c r="K1470" t="s">
        <v>57</v>
      </c>
      <c r="L1470" t="s">
        <v>124</v>
      </c>
      <c r="M1470" t="s">
        <v>911</v>
      </c>
      <c r="N1470" t="s">
        <v>63</v>
      </c>
      <c r="O1470" t="s">
        <v>28</v>
      </c>
      <c r="P1470" t="s">
        <v>29</v>
      </c>
      <c r="Q1470" t="s">
        <v>30</v>
      </c>
      <c r="R1470" t="s">
        <v>21</v>
      </c>
      <c r="S1470" t="s">
        <v>2559</v>
      </c>
      <c r="T1470" t="s">
        <v>21</v>
      </c>
      <c r="U1470" t="s">
        <v>36</v>
      </c>
      <c r="V1470">
        <v>8.4833333333333325</v>
      </c>
      <c r="W1470" t="s">
        <v>2593</v>
      </c>
      <c r="X1470">
        <v>11</v>
      </c>
    </row>
    <row r="1471" spans="1:24">
      <c r="A1471" t="s">
        <v>2095</v>
      </c>
      <c r="B1471" t="s">
        <v>110</v>
      </c>
      <c r="C1471" t="s">
        <v>72</v>
      </c>
      <c r="D1471" t="s">
        <v>19</v>
      </c>
      <c r="E1471" t="s">
        <v>33</v>
      </c>
      <c r="F1471" t="s">
        <v>21</v>
      </c>
      <c r="G1471">
        <v>712</v>
      </c>
      <c r="H1471" t="s">
        <v>35</v>
      </c>
      <c r="I1471" t="s">
        <v>21</v>
      </c>
      <c r="J1471" t="s">
        <v>23</v>
      </c>
      <c r="K1471" t="s">
        <v>123</v>
      </c>
      <c r="L1471" t="s">
        <v>124</v>
      </c>
      <c r="M1471" t="s">
        <v>285</v>
      </c>
      <c r="N1471" t="s">
        <v>63</v>
      </c>
      <c r="O1471" t="s">
        <v>28</v>
      </c>
      <c r="P1471" t="s">
        <v>29</v>
      </c>
      <c r="Q1471" t="s">
        <v>30</v>
      </c>
      <c r="R1471" t="s">
        <v>21</v>
      </c>
      <c r="S1471" t="s">
        <v>2557</v>
      </c>
      <c r="T1471" t="s">
        <v>21</v>
      </c>
      <c r="U1471" t="s">
        <v>36</v>
      </c>
      <c r="V1471">
        <v>4.8499999999999996</v>
      </c>
      <c r="W1471" t="s">
        <v>2594</v>
      </c>
      <c r="X1471">
        <v>11</v>
      </c>
    </row>
    <row r="1472" spans="1:24">
      <c r="A1472" t="s">
        <v>3416</v>
      </c>
      <c r="B1472" t="s">
        <v>65</v>
      </c>
      <c r="C1472" t="s">
        <v>72</v>
      </c>
      <c r="D1472" t="s">
        <v>122</v>
      </c>
      <c r="E1472" t="s">
        <v>45</v>
      </c>
      <c r="F1472" t="s">
        <v>21</v>
      </c>
      <c r="G1472">
        <v>1174</v>
      </c>
      <c r="H1472" t="s">
        <v>35</v>
      </c>
      <c r="I1472" t="s">
        <v>21</v>
      </c>
      <c r="J1472" t="s">
        <v>23</v>
      </c>
      <c r="K1472" t="s">
        <v>123</v>
      </c>
      <c r="L1472" t="s">
        <v>124</v>
      </c>
      <c r="M1472" t="s">
        <v>793</v>
      </c>
      <c r="N1472" t="s">
        <v>63</v>
      </c>
      <c r="O1472" t="s">
        <v>28</v>
      </c>
      <c r="P1472" t="s">
        <v>29</v>
      </c>
      <c r="Q1472" t="s">
        <v>30</v>
      </c>
      <c r="R1472" t="s">
        <v>21</v>
      </c>
      <c r="S1472" t="s">
        <v>2557</v>
      </c>
      <c r="T1472" t="s">
        <v>21</v>
      </c>
      <c r="U1472" t="s">
        <v>36</v>
      </c>
      <c r="V1472">
        <v>3.2</v>
      </c>
      <c r="W1472" t="s">
        <v>2594</v>
      </c>
      <c r="X1472">
        <v>11</v>
      </c>
    </row>
    <row r="1473" spans="1:24">
      <c r="A1473" t="s">
        <v>3417</v>
      </c>
      <c r="B1473" t="s">
        <v>162</v>
      </c>
      <c r="C1473" t="s">
        <v>43</v>
      </c>
      <c r="D1473" t="s">
        <v>19</v>
      </c>
      <c r="E1473" t="s">
        <v>45</v>
      </c>
      <c r="F1473" t="s">
        <v>21</v>
      </c>
      <c r="G1473">
        <v>7007</v>
      </c>
      <c r="H1473" t="s">
        <v>21</v>
      </c>
      <c r="I1473" t="s">
        <v>21</v>
      </c>
      <c r="J1473" t="s">
        <v>23</v>
      </c>
      <c r="K1473" t="s">
        <v>82</v>
      </c>
      <c r="L1473" t="s">
        <v>124</v>
      </c>
      <c r="M1473" t="s">
        <v>634</v>
      </c>
      <c r="N1473" t="s">
        <v>63</v>
      </c>
      <c r="O1473" t="s">
        <v>28</v>
      </c>
      <c r="P1473" t="s">
        <v>29</v>
      </c>
      <c r="Q1473" t="s">
        <v>30</v>
      </c>
      <c r="R1473" t="s">
        <v>21</v>
      </c>
      <c r="S1473" t="s">
        <v>2589</v>
      </c>
      <c r="T1473" t="s">
        <v>21</v>
      </c>
      <c r="U1473" t="s">
        <v>36</v>
      </c>
      <c r="V1473">
        <v>5.416666666666667</v>
      </c>
      <c r="W1473" t="s">
        <v>2593</v>
      </c>
      <c r="X1473">
        <v>11</v>
      </c>
    </row>
    <row r="1474" spans="1:24">
      <c r="A1474" t="s">
        <v>1882</v>
      </c>
      <c r="B1474" t="s">
        <v>159</v>
      </c>
      <c r="C1474" t="s">
        <v>87</v>
      </c>
      <c r="D1474" t="s">
        <v>44</v>
      </c>
      <c r="E1474" t="s">
        <v>33</v>
      </c>
      <c r="F1474" t="s">
        <v>21</v>
      </c>
      <c r="G1474">
        <v>10218</v>
      </c>
      <c r="H1474" t="s">
        <v>35</v>
      </c>
      <c r="I1474" t="s">
        <v>21</v>
      </c>
      <c r="J1474" t="s">
        <v>23</v>
      </c>
      <c r="K1474" t="s">
        <v>24</v>
      </c>
      <c r="L1474" t="s">
        <v>124</v>
      </c>
      <c r="M1474" t="s">
        <v>150</v>
      </c>
      <c r="N1474" t="s">
        <v>63</v>
      </c>
      <c r="O1474" t="s">
        <v>28</v>
      </c>
      <c r="P1474" t="s">
        <v>29</v>
      </c>
      <c r="Q1474" t="s">
        <v>30</v>
      </c>
      <c r="R1474" t="s">
        <v>21</v>
      </c>
      <c r="S1474" t="s">
        <v>2557</v>
      </c>
      <c r="T1474" t="s">
        <v>21</v>
      </c>
      <c r="U1474" t="s">
        <v>36</v>
      </c>
      <c r="V1474">
        <v>2.4833333333333334</v>
      </c>
      <c r="W1474" t="s">
        <v>2594</v>
      </c>
      <c r="X1474">
        <v>11</v>
      </c>
    </row>
    <row r="1475" spans="1:24">
      <c r="A1475" t="s">
        <v>3418</v>
      </c>
      <c r="B1475" t="s">
        <v>186</v>
      </c>
      <c r="C1475" t="s">
        <v>72</v>
      </c>
      <c r="D1475" t="s">
        <v>19</v>
      </c>
      <c r="E1475" t="s">
        <v>45</v>
      </c>
      <c r="F1475" t="s">
        <v>21</v>
      </c>
      <c r="G1475">
        <v>544</v>
      </c>
      <c r="H1475" t="s">
        <v>35</v>
      </c>
      <c r="I1475" t="s">
        <v>35</v>
      </c>
      <c r="J1475" t="s">
        <v>23</v>
      </c>
      <c r="K1475" t="s">
        <v>123</v>
      </c>
      <c r="L1475" t="s">
        <v>124</v>
      </c>
      <c r="M1475" t="s">
        <v>310</v>
      </c>
      <c r="N1475" t="s">
        <v>63</v>
      </c>
      <c r="O1475" t="s">
        <v>28</v>
      </c>
      <c r="P1475" t="s">
        <v>29</v>
      </c>
      <c r="Q1475" t="s">
        <v>30</v>
      </c>
      <c r="R1475" t="s">
        <v>21</v>
      </c>
      <c r="S1475" t="s">
        <v>2557</v>
      </c>
      <c r="T1475" t="s">
        <v>21</v>
      </c>
      <c r="U1475" t="s">
        <v>36</v>
      </c>
      <c r="V1475">
        <v>0.96666666666666667</v>
      </c>
      <c r="W1475" t="s">
        <v>2592</v>
      </c>
      <c r="X1475">
        <v>11</v>
      </c>
    </row>
    <row r="1476" spans="1:24">
      <c r="A1476" t="s">
        <v>811</v>
      </c>
      <c r="B1476" t="s">
        <v>162</v>
      </c>
      <c r="C1476" t="s">
        <v>43</v>
      </c>
      <c r="D1476" t="s">
        <v>122</v>
      </c>
      <c r="E1476" t="s">
        <v>45</v>
      </c>
      <c r="F1476" t="s">
        <v>21</v>
      </c>
      <c r="G1476">
        <v>1904</v>
      </c>
      <c r="H1476" t="s">
        <v>21</v>
      </c>
      <c r="I1476" t="s">
        <v>35</v>
      </c>
      <c r="J1476" t="s">
        <v>23</v>
      </c>
      <c r="K1476" t="s">
        <v>82</v>
      </c>
      <c r="L1476" t="s">
        <v>124</v>
      </c>
      <c r="M1476" t="s">
        <v>626</v>
      </c>
      <c r="N1476" t="s">
        <v>63</v>
      </c>
      <c r="O1476" t="s">
        <v>28</v>
      </c>
      <c r="P1476" t="s">
        <v>29</v>
      </c>
      <c r="Q1476" t="s">
        <v>30</v>
      </c>
      <c r="R1476" t="s">
        <v>21</v>
      </c>
      <c r="S1476" t="s">
        <v>2589</v>
      </c>
      <c r="T1476" t="s">
        <v>21</v>
      </c>
      <c r="U1476" t="s">
        <v>36</v>
      </c>
      <c r="V1476">
        <v>2.1833333333333331</v>
      </c>
      <c r="W1476" t="s">
        <v>2595</v>
      </c>
      <c r="X1476">
        <v>11</v>
      </c>
    </row>
    <row r="1477" spans="1:24">
      <c r="A1477" t="s">
        <v>3419</v>
      </c>
      <c r="B1477" t="s">
        <v>197</v>
      </c>
      <c r="C1477" t="s">
        <v>77</v>
      </c>
      <c r="D1477" t="s">
        <v>19</v>
      </c>
      <c r="E1477" t="s">
        <v>33</v>
      </c>
      <c r="F1477" t="s">
        <v>21</v>
      </c>
      <c r="G1477">
        <v>128</v>
      </c>
      <c r="H1477" t="s">
        <v>21</v>
      </c>
      <c r="I1477" t="s">
        <v>35</v>
      </c>
      <c r="J1477" t="s">
        <v>23</v>
      </c>
      <c r="K1477" t="s">
        <v>123</v>
      </c>
      <c r="L1477" t="s">
        <v>124</v>
      </c>
      <c r="M1477" t="s">
        <v>630</v>
      </c>
      <c r="N1477" t="s">
        <v>63</v>
      </c>
      <c r="O1477" t="s">
        <v>28</v>
      </c>
      <c r="P1477" t="s">
        <v>29</v>
      </c>
      <c r="Q1477" t="s">
        <v>30</v>
      </c>
      <c r="R1477" t="s">
        <v>21</v>
      </c>
      <c r="S1477" t="s">
        <v>2589</v>
      </c>
      <c r="T1477" t="s">
        <v>21</v>
      </c>
      <c r="U1477" t="s">
        <v>36</v>
      </c>
      <c r="V1477">
        <v>4.583333333333333</v>
      </c>
      <c r="W1477" t="s">
        <v>2595</v>
      </c>
      <c r="X1477">
        <v>11</v>
      </c>
    </row>
    <row r="1478" spans="1:24">
      <c r="A1478" t="s">
        <v>3420</v>
      </c>
      <c r="B1478" t="s">
        <v>159</v>
      </c>
      <c r="C1478" t="s">
        <v>135</v>
      </c>
      <c r="D1478" t="s">
        <v>19</v>
      </c>
      <c r="E1478" t="s">
        <v>45</v>
      </c>
      <c r="F1478" t="s">
        <v>21</v>
      </c>
      <c r="G1478">
        <v>357</v>
      </c>
      <c r="H1478" t="s">
        <v>35</v>
      </c>
      <c r="I1478" t="s">
        <v>21</v>
      </c>
      <c r="J1478" t="s">
        <v>23</v>
      </c>
      <c r="K1478" t="s">
        <v>123</v>
      </c>
      <c r="L1478" t="s">
        <v>124</v>
      </c>
      <c r="M1478" t="s">
        <v>818</v>
      </c>
      <c r="N1478" t="s">
        <v>63</v>
      </c>
      <c r="O1478" t="s">
        <v>28</v>
      </c>
      <c r="P1478" t="s">
        <v>29</v>
      </c>
      <c r="Q1478" t="s">
        <v>30</v>
      </c>
      <c r="R1478" t="s">
        <v>21</v>
      </c>
      <c r="S1478" t="s">
        <v>2557</v>
      </c>
      <c r="T1478" t="s">
        <v>21</v>
      </c>
      <c r="U1478" t="s">
        <v>36</v>
      </c>
      <c r="V1478">
        <v>2.9166666666666665</v>
      </c>
      <c r="W1478" t="s">
        <v>2594</v>
      </c>
      <c r="X1478">
        <v>11</v>
      </c>
    </row>
    <row r="1479" spans="1:24">
      <c r="A1479" t="s">
        <v>1331</v>
      </c>
      <c r="B1479" t="s">
        <v>79</v>
      </c>
      <c r="C1479" t="s">
        <v>72</v>
      </c>
      <c r="D1479" t="s">
        <v>19</v>
      </c>
      <c r="E1479" t="s">
        <v>33</v>
      </c>
      <c r="F1479" t="s">
        <v>21</v>
      </c>
      <c r="G1479">
        <v>6164</v>
      </c>
      <c r="H1479" t="s">
        <v>21</v>
      </c>
      <c r="I1479" t="s">
        <v>21</v>
      </c>
      <c r="J1479" t="s">
        <v>23</v>
      </c>
      <c r="K1479" t="s">
        <v>24</v>
      </c>
      <c r="L1479" t="s">
        <v>124</v>
      </c>
      <c r="M1479" t="s">
        <v>342</v>
      </c>
      <c r="N1479" t="s">
        <v>63</v>
      </c>
      <c r="O1479" t="s">
        <v>28</v>
      </c>
      <c r="P1479" t="s">
        <v>29</v>
      </c>
      <c r="Q1479" t="s">
        <v>30</v>
      </c>
      <c r="R1479" t="s">
        <v>21</v>
      </c>
      <c r="S1479" t="s">
        <v>2589</v>
      </c>
      <c r="T1479" t="s">
        <v>21</v>
      </c>
      <c r="U1479" t="s">
        <v>36</v>
      </c>
      <c r="V1479">
        <v>2.6833333333333331</v>
      </c>
      <c r="W1479" t="s">
        <v>2593</v>
      </c>
      <c r="X1479">
        <v>11</v>
      </c>
    </row>
    <row r="1480" spans="1:24">
      <c r="A1480" t="s">
        <v>3421</v>
      </c>
      <c r="B1480" t="s">
        <v>186</v>
      </c>
      <c r="C1480" t="s">
        <v>43</v>
      </c>
      <c r="D1480" t="s">
        <v>19</v>
      </c>
      <c r="E1480" t="s">
        <v>45</v>
      </c>
      <c r="F1480" t="s">
        <v>21</v>
      </c>
      <c r="G1480">
        <v>1518</v>
      </c>
      <c r="H1480" t="s">
        <v>35</v>
      </c>
      <c r="I1480" t="s">
        <v>21</v>
      </c>
      <c r="J1480" t="s">
        <v>23</v>
      </c>
      <c r="K1480" t="s">
        <v>85</v>
      </c>
      <c r="L1480" t="s">
        <v>124</v>
      </c>
      <c r="M1480" t="s">
        <v>1032</v>
      </c>
      <c r="N1480" t="s">
        <v>63</v>
      </c>
      <c r="O1480" t="s">
        <v>28</v>
      </c>
      <c r="P1480" t="s">
        <v>29</v>
      </c>
      <c r="Q1480" t="s">
        <v>30</v>
      </c>
      <c r="R1480" t="s">
        <v>21</v>
      </c>
      <c r="S1480" t="s">
        <v>2557</v>
      </c>
      <c r="T1480" t="s">
        <v>21</v>
      </c>
      <c r="U1480" t="s">
        <v>36</v>
      </c>
      <c r="V1480">
        <v>2.1333333333333333</v>
      </c>
      <c r="W1480" t="s">
        <v>2594</v>
      </c>
      <c r="X1480">
        <v>11</v>
      </c>
    </row>
    <row r="1481" spans="1:24">
      <c r="A1481" t="s">
        <v>3422</v>
      </c>
      <c r="B1481" t="s">
        <v>186</v>
      </c>
      <c r="C1481" t="s">
        <v>43</v>
      </c>
      <c r="D1481" t="s">
        <v>122</v>
      </c>
      <c r="E1481" t="s">
        <v>45</v>
      </c>
      <c r="F1481" t="s">
        <v>21</v>
      </c>
      <c r="G1481">
        <v>13204</v>
      </c>
      <c r="H1481" t="s">
        <v>35</v>
      </c>
      <c r="I1481" t="s">
        <v>35</v>
      </c>
      <c r="J1481" t="s">
        <v>23</v>
      </c>
      <c r="K1481" t="s">
        <v>85</v>
      </c>
      <c r="L1481" t="s">
        <v>124</v>
      </c>
      <c r="M1481" t="s">
        <v>522</v>
      </c>
      <c r="N1481" t="s">
        <v>63</v>
      </c>
      <c r="O1481" t="s">
        <v>28</v>
      </c>
      <c r="P1481" t="s">
        <v>29</v>
      </c>
      <c r="Q1481" t="s">
        <v>30</v>
      </c>
      <c r="R1481" t="s">
        <v>21</v>
      </c>
      <c r="S1481" t="s">
        <v>2557</v>
      </c>
      <c r="T1481" t="s">
        <v>21</v>
      </c>
      <c r="U1481" t="s">
        <v>36</v>
      </c>
      <c r="V1481">
        <v>3.2833333333333332</v>
      </c>
      <c r="W1481" t="s">
        <v>2592</v>
      </c>
      <c r="X1481">
        <v>11</v>
      </c>
    </row>
    <row r="1482" spans="1:24">
      <c r="A1482" t="s">
        <v>3423</v>
      </c>
      <c r="B1482" t="s">
        <v>42</v>
      </c>
      <c r="C1482" t="s">
        <v>43</v>
      </c>
      <c r="D1482" t="s">
        <v>19</v>
      </c>
      <c r="E1482" t="s">
        <v>45</v>
      </c>
      <c r="F1482" t="s">
        <v>21</v>
      </c>
      <c r="G1482">
        <v>365</v>
      </c>
      <c r="H1482" t="s">
        <v>21</v>
      </c>
      <c r="I1482" t="s">
        <v>21</v>
      </c>
      <c r="J1482" t="s">
        <v>23</v>
      </c>
      <c r="K1482" t="s">
        <v>152</v>
      </c>
      <c r="L1482" t="s">
        <v>124</v>
      </c>
      <c r="M1482" t="s">
        <v>343</v>
      </c>
      <c r="N1482" t="s">
        <v>63</v>
      </c>
      <c r="O1482" t="s">
        <v>28</v>
      </c>
      <c r="P1482" t="s">
        <v>29</v>
      </c>
      <c r="Q1482" t="s">
        <v>30</v>
      </c>
      <c r="R1482" t="s">
        <v>21</v>
      </c>
      <c r="S1482" t="s">
        <v>2557</v>
      </c>
      <c r="T1482" t="s">
        <v>21</v>
      </c>
      <c r="U1482" t="s">
        <v>36</v>
      </c>
      <c r="V1482">
        <v>2.8</v>
      </c>
      <c r="W1482" t="s">
        <v>2593</v>
      </c>
      <c r="X1482">
        <v>11</v>
      </c>
    </row>
    <row r="1483" spans="1:24">
      <c r="A1483" t="s">
        <v>3424</v>
      </c>
      <c r="B1483" t="s">
        <v>159</v>
      </c>
      <c r="C1483" t="s">
        <v>32</v>
      </c>
      <c r="D1483" t="s">
        <v>19</v>
      </c>
      <c r="E1483" t="s">
        <v>33</v>
      </c>
      <c r="F1483" t="s">
        <v>21</v>
      </c>
      <c r="G1483">
        <v>4885</v>
      </c>
      <c r="H1483" t="s">
        <v>35</v>
      </c>
      <c r="I1483" t="s">
        <v>35</v>
      </c>
      <c r="J1483" t="s">
        <v>23</v>
      </c>
      <c r="K1483" t="s">
        <v>123</v>
      </c>
      <c r="L1483" t="s">
        <v>124</v>
      </c>
      <c r="M1483" t="s">
        <v>453</v>
      </c>
      <c r="N1483" t="s">
        <v>63</v>
      </c>
      <c r="O1483" t="s">
        <v>28</v>
      </c>
      <c r="P1483" t="s">
        <v>29</v>
      </c>
      <c r="Q1483" t="s">
        <v>30</v>
      </c>
      <c r="R1483" t="s">
        <v>21</v>
      </c>
      <c r="S1483" t="s">
        <v>2557</v>
      </c>
      <c r="T1483" t="s">
        <v>21</v>
      </c>
      <c r="U1483" t="s">
        <v>36</v>
      </c>
      <c r="V1483">
        <v>6.666666666666667</v>
      </c>
      <c r="W1483" t="s">
        <v>2592</v>
      </c>
      <c r="X1483">
        <v>11</v>
      </c>
    </row>
    <row r="1484" spans="1:24">
      <c r="A1484" t="s">
        <v>3425</v>
      </c>
      <c r="B1484" t="s">
        <v>103</v>
      </c>
      <c r="C1484" t="s">
        <v>56</v>
      </c>
      <c r="D1484" t="s">
        <v>19</v>
      </c>
      <c r="E1484" t="s">
        <v>33</v>
      </c>
      <c r="F1484" t="s">
        <v>21</v>
      </c>
      <c r="G1484">
        <v>6767</v>
      </c>
      <c r="H1484" t="s">
        <v>35</v>
      </c>
      <c r="I1484" t="s">
        <v>21</v>
      </c>
      <c r="J1484" t="s">
        <v>23</v>
      </c>
      <c r="K1484" t="s">
        <v>85</v>
      </c>
      <c r="L1484" t="s">
        <v>124</v>
      </c>
      <c r="M1484" t="s">
        <v>170</v>
      </c>
      <c r="N1484" t="s">
        <v>63</v>
      </c>
      <c r="O1484" t="s">
        <v>28</v>
      </c>
      <c r="P1484" t="s">
        <v>29</v>
      </c>
      <c r="Q1484" t="s">
        <v>30</v>
      </c>
      <c r="R1484" t="s">
        <v>21</v>
      </c>
      <c r="S1484" t="s">
        <v>2557</v>
      </c>
      <c r="T1484" t="s">
        <v>21</v>
      </c>
      <c r="U1484" t="s">
        <v>36</v>
      </c>
      <c r="V1484">
        <v>1.6166666666666667</v>
      </c>
      <c r="W1484" t="s">
        <v>2594</v>
      </c>
      <c r="X1484">
        <v>11</v>
      </c>
    </row>
    <row r="1485" spans="1:24">
      <c r="A1485" t="s">
        <v>3426</v>
      </c>
      <c r="B1485" t="s">
        <v>71</v>
      </c>
      <c r="C1485" t="s">
        <v>56</v>
      </c>
      <c r="D1485" t="s">
        <v>44</v>
      </c>
      <c r="E1485" t="s">
        <v>20</v>
      </c>
      <c r="F1485" t="s">
        <v>21</v>
      </c>
      <c r="G1485">
        <v>6</v>
      </c>
      <c r="H1485" t="s">
        <v>35</v>
      </c>
      <c r="I1485" t="s">
        <v>21</v>
      </c>
      <c r="J1485" t="s">
        <v>23</v>
      </c>
      <c r="K1485" t="s">
        <v>24</v>
      </c>
      <c r="L1485" t="s">
        <v>124</v>
      </c>
      <c r="M1485" t="s">
        <v>1170</v>
      </c>
      <c r="N1485" t="s">
        <v>63</v>
      </c>
      <c r="O1485" t="s">
        <v>28</v>
      </c>
      <c r="P1485" t="s">
        <v>29</v>
      </c>
      <c r="Q1485" t="s">
        <v>30</v>
      </c>
      <c r="R1485" t="s">
        <v>21</v>
      </c>
      <c r="S1485" t="s">
        <v>2557</v>
      </c>
      <c r="T1485" t="s">
        <v>21</v>
      </c>
      <c r="U1485" t="s">
        <v>36</v>
      </c>
      <c r="V1485">
        <v>4.7666666666666666</v>
      </c>
      <c r="W1485" t="s">
        <v>2594</v>
      </c>
      <c r="X1485">
        <v>11</v>
      </c>
    </row>
    <row r="1486" spans="1:24">
      <c r="A1486" t="s">
        <v>3427</v>
      </c>
      <c r="B1486" t="s">
        <v>128</v>
      </c>
      <c r="C1486" t="s">
        <v>77</v>
      </c>
      <c r="D1486" t="s">
        <v>19</v>
      </c>
      <c r="E1486" t="s">
        <v>33</v>
      </c>
      <c r="F1486" t="s">
        <v>21</v>
      </c>
      <c r="G1486">
        <v>6649</v>
      </c>
      <c r="H1486" t="s">
        <v>35</v>
      </c>
      <c r="I1486" t="s">
        <v>21</v>
      </c>
      <c r="J1486" t="s">
        <v>23</v>
      </c>
      <c r="K1486" t="s">
        <v>24</v>
      </c>
      <c r="L1486" t="s">
        <v>124</v>
      </c>
      <c r="M1486" t="s">
        <v>164</v>
      </c>
      <c r="N1486" t="s">
        <v>63</v>
      </c>
      <c r="O1486" t="s">
        <v>28</v>
      </c>
      <c r="P1486" t="s">
        <v>29</v>
      </c>
      <c r="Q1486" t="s">
        <v>30</v>
      </c>
      <c r="R1486" t="s">
        <v>21</v>
      </c>
      <c r="S1486" t="s">
        <v>2557</v>
      </c>
      <c r="T1486" t="s">
        <v>21</v>
      </c>
      <c r="U1486" t="s">
        <v>36</v>
      </c>
      <c r="V1486">
        <v>5.9</v>
      </c>
      <c r="W1486" t="s">
        <v>2594</v>
      </c>
      <c r="X1486">
        <v>11</v>
      </c>
    </row>
    <row r="1487" spans="1:24">
      <c r="A1487" t="s">
        <v>3428</v>
      </c>
      <c r="B1487" t="s">
        <v>42</v>
      </c>
      <c r="C1487" t="s">
        <v>43</v>
      </c>
      <c r="D1487" t="s">
        <v>19</v>
      </c>
      <c r="E1487" t="s">
        <v>45</v>
      </c>
      <c r="F1487" t="s">
        <v>21</v>
      </c>
      <c r="G1487">
        <v>2793</v>
      </c>
      <c r="H1487" t="s">
        <v>21</v>
      </c>
      <c r="I1487" t="s">
        <v>21</v>
      </c>
      <c r="J1487" t="s">
        <v>23</v>
      </c>
      <c r="K1487" t="s">
        <v>85</v>
      </c>
      <c r="L1487" t="s">
        <v>124</v>
      </c>
      <c r="M1487" t="s">
        <v>309</v>
      </c>
      <c r="N1487" t="s">
        <v>63</v>
      </c>
      <c r="O1487" t="s">
        <v>28</v>
      </c>
      <c r="P1487" t="s">
        <v>29</v>
      </c>
      <c r="Q1487" t="s">
        <v>30</v>
      </c>
      <c r="R1487" t="s">
        <v>21</v>
      </c>
      <c r="S1487" t="s">
        <v>2557</v>
      </c>
      <c r="T1487" t="s">
        <v>21</v>
      </c>
      <c r="U1487" t="s">
        <v>36</v>
      </c>
      <c r="V1487">
        <v>4.3</v>
      </c>
      <c r="W1487" t="s">
        <v>2593</v>
      </c>
      <c r="X1487">
        <v>11</v>
      </c>
    </row>
    <row r="1488" spans="1:24">
      <c r="A1488" t="s">
        <v>3438</v>
      </c>
      <c r="B1488" t="s">
        <v>162</v>
      </c>
      <c r="C1488" t="s">
        <v>43</v>
      </c>
      <c r="D1488" t="s">
        <v>19</v>
      </c>
      <c r="E1488" t="s">
        <v>20</v>
      </c>
      <c r="F1488" t="s">
        <v>21</v>
      </c>
      <c r="G1488">
        <v>3371</v>
      </c>
      <c r="H1488" t="s">
        <v>21</v>
      </c>
      <c r="I1488" t="s">
        <v>21</v>
      </c>
      <c r="J1488" t="s">
        <v>23</v>
      </c>
      <c r="K1488" t="s">
        <v>36</v>
      </c>
      <c r="L1488" t="s">
        <v>124</v>
      </c>
      <c r="M1488" t="s">
        <v>1871</v>
      </c>
      <c r="N1488" t="s">
        <v>63</v>
      </c>
      <c r="O1488" t="s">
        <v>28</v>
      </c>
      <c r="P1488" t="s">
        <v>29</v>
      </c>
      <c r="Q1488" t="s">
        <v>30</v>
      </c>
      <c r="R1488" t="s">
        <v>35</v>
      </c>
      <c r="S1488" t="s">
        <v>2589</v>
      </c>
      <c r="T1488" t="s">
        <v>21</v>
      </c>
      <c r="U1488" t="s">
        <v>36</v>
      </c>
      <c r="V1488">
        <v>4.4833333333333334</v>
      </c>
      <c r="W1488" t="s">
        <v>2593</v>
      </c>
      <c r="X1488">
        <v>11</v>
      </c>
    </row>
    <row r="1489" spans="1:24">
      <c r="A1489" t="s">
        <v>3430</v>
      </c>
      <c r="B1489" t="s">
        <v>323</v>
      </c>
      <c r="C1489" t="s">
        <v>32</v>
      </c>
      <c r="D1489" t="s">
        <v>19</v>
      </c>
      <c r="E1489" t="s">
        <v>33</v>
      </c>
      <c r="F1489" t="s">
        <v>21</v>
      </c>
      <c r="G1489">
        <v>2420</v>
      </c>
      <c r="H1489" t="s">
        <v>21</v>
      </c>
      <c r="I1489" t="s">
        <v>21</v>
      </c>
      <c r="J1489" t="s">
        <v>23</v>
      </c>
      <c r="K1489" t="s">
        <v>24</v>
      </c>
      <c r="L1489" t="s">
        <v>124</v>
      </c>
      <c r="M1489" t="s">
        <v>802</v>
      </c>
      <c r="N1489" t="s">
        <v>63</v>
      </c>
      <c r="O1489" t="s">
        <v>28</v>
      </c>
      <c r="P1489" t="s">
        <v>29</v>
      </c>
      <c r="Q1489" t="s">
        <v>30</v>
      </c>
      <c r="R1489" t="s">
        <v>21</v>
      </c>
      <c r="S1489" t="s">
        <v>2589</v>
      </c>
      <c r="T1489" t="s">
        <v>21</v>
      </c>
      <c r="U1489" t="s">
        <v>36</v>
      </c>
      <c r="V1489">
        <v>6.75</v>
      </c>
      <c r="W1489" t="s">
        <v>2593</v>
      </c>
      <c r="X1489">
        <v>11</v>
      </c>
    </row>
    <row r="1490" spans="1:24">
      <c r="A1490" t="s">
        <v>3431</v>
      </c>
      <c r="B1490" t="s">
        <v>55</v>
      </c>
      <c r="C1490" t="s">
        <v>43</v>
      </c>
      <c r="D1490" t="s">
        <v>19</v>
      </c>
      <c r="E1490" t="s">
        <v>45</v>
      </c>
      <c r="F1490" t="s">
        <v>21</v>
      </c>
      <c r="G1490">
        <v>1881</v>
      </c>
      <c r="H1490" t="s">
        <v>21</v>
      </c>
      <c r="I1490" t="s">
        <v>21</v>
      </c>
      <c r="J1490" t="s">
        <v>23</v>
      </c>
      <c r="K1490" t="s">
        <v>24</v>
      </c>
      <c r="L1490" t="s">
        <v>124</v>
      </c>
      <c r="M1490" t="s">
        <v>623</v>
      </c>
      <c r="N1490" t="s">
        <v>63</v>
      </c>
      <c r="O1490" t="s">
        <v>28</v>
      </c>
      <c r="P1490" t="s">
        <v>29</v>
      </c>
      <c r="Q1490" t="s">
        <v>30</v>
      </c>
      <c r="R1490" t="s">
        <v>21</v>
      </c>
      <c r="S1490" t="s">
        <v>2589</v>
      </c>
      <c r="T1490" t="s">
        <v>21</v>
      </c>
      <c r="U1490" t="s">
        <v>36</v>
      </c>
      <c r="V1490">
        <v>7.6</v>
      </c>
      <c r="W1490" t="s">
        <v>2593</v>
      </c>
      <c r="X1490">
        <v>11</v>
      </c>
    </row>
    <row r="1491" spans="1:24">
      <c r="A1491" t="s">
        <v>3439</v>
      </c>
      <c r="B1491" t="s">
        <v>76</v>
      </c>
      <c r="C1491" t="s">
        <v>77</v>
      </c>
      <c r="D1491" t="s">
        <v>19</v>
      </c>
      <c r="E1491" t="s">
        <v>20</v>
      </c>
      <c r="F1491" t="s">
        <v>21</v>
      </c>
      <c r="G1491">
        <v>39</v>
      </c>
      <c r="H1491" t="s">
        <v>35</v>
      </c>
      <c r="I1491" t="s">
        <v>21</v>
      </c>
      <c r="J1491" t="s">
        <v>23</v>
      </c>
      <c r="K1491" t="s">
        <v>152</v>
      </c>
      <c r="L1491" t="s">
        <v>124</v>
      </c>
      <c r="M1491" t="s">
        <v>389</v>
      </c>
      <c r="N1491" t="s">
        <v>63</v>
      </c>
      <c r="O1491" t="s">
        <v>28</v>
      </c>
      <c r="P1491" t="s">
        <v>29</v>
      </c>
      <c r="Q1491" t="s">
        <v>30</v>
      </c>
      <c r="R1491" t="s">
        <v>35</v>
      </c>
      <c r="S1491" t="s">
        <v>2557</v>
      </c>
      <c r="T1491" t="s">
        <v>21</v>
      </c>
      <c r="U1491" t="s">
        <v>36</v>
      </c>
      <c r="V1491">
        <v>9.15</v>
      </c>
      <c r="W1491" t="s">
        <v>2594</v>
      </c>
      <c r="X1491">
        <v>11</v>
      </c>
    </row>
    <row r="1492" spans="1:24">
      <c r="A1492" t="s">
        <v>3432</v>
      </c>
      <c r="B1492" t="s">
        <v>97</v>
      </c>
      <c r="C1492" t="s">
        <v>77</v>
      </c>
      <c r="D1492" t="s">
        <v>44</v>
      </c>
      <c r="E1492" t="s">
        <v>45</v>
      </c>
      <c r="F1492" t="s">
        <v>21</v>
      </c>
      <c r="G1492">
        <v>38</v>
      </c>
      <c r="H1492" t="s">
        <v>21</v>
      </c>
      <c r="I1492" t="s">
        <v>21</v>
      </c>
      <c r="J1492" t="s">
        <v>23</v>
      </c>
      <c r="K1492" t="s">
        <v>85</v>
      </c>
      <c r="L1492" t="s">
        <v>124</v>
      </c>
      <c r="M1492" t="s">
        <v>49</v>
      </c>
      <c r="N1492" t="s">
        <v>63</v>
      </c>
      <c r="O1492" t="s">
        <v>28</v>
      </c>
      <c r="P1492" t="s">
        <v>29</v>
      </c>
      <c r="Q1492" t="s">
        <v>30</v>
      </c>
      <c r="R1492" t="s">
        <v>21</v>
      </c>
      <c r="S1492" t="s">
        <v>2557</v>
      </c>
      <c r="T1492" t="s">
        <v>21</v>
      </c>
      <c r="U1492" t="s">
        <v>36</v>
      </c>
      <c r="V1492">
        <v>3.0833333333333335</v>
      </c>
      <c r="W1492" t="s">
        <v>2593</v>
      </c>
      <c r="X1492">
        <v>11</v>
      </c>
    </row>
    <row r="1493" spans="1:24">
      <c r="A1493" t="s">
        <v>130</v>
      </c>
      <c r="B1493" t="s">
        <v>80</v>
      </c>
      <c r="C1493" t="s">
        <v>87</v>
      </c>
      <c r="D1493" t="s">
        <v>19</v>
      </c>
      <c r="E1493" t="s">
        <v>33</v>
      </c>
      <c r="F1493" t="s">
        <v>21</v>
      </c>
      <c r="G1493">
        <v>264</v>
      </c>
      <c r="H1493" t="s">
        <v>35</v>
      </c>
      <c r="I1493" t="s">
        <v>21</v>
      </c>
      <c r="J1493" t="s">
        <v>23</v>
      </c>
      <c r="K1493" t="s">
        <v>82</v>
      </c>
      <c r="L1493" t="s">
        <v>48</v>
      </c>
      <c r="M1493" t="s">
        <v>89</v>
      </c>
      <c r="N1493" t="s">
        <v>63</v>
      </c>
      <c r="O1493" t="s">
        <v>28</v>
      </c>
      <c r="P1493" t="s">
        <v>29</v>
      </c>
      <c r="Q1493" t="s">
        <v>30</v>
      </c>
      <c r="R1493" t="s">
        <v>21</v>
      </c>
      <c r="S1493" t="s">
        <v>2557</v>
      </c>
      <c r="T1493" t="s">
        <v>21</v>
      </c>
      <c r="U1493" t="s">
        <v>40</v>
      </c>
      <c r="V1493">
        <v>1.8833333333333333</v>
      </c>
      <c r="W1493" t="s">
        <v>2594</v>
      </c>
      <c r="X1493">
        <v>4</v>
      </c>
    </row>
    <row r="1494" spans="1:24">
      <c r="A1494" t="s">
        <v>639</v>
      </c>
      <c r="B1494" t="s">
        <v>31</v>
      </c>
      <c r="C1494" t="s">
        <v>66</v>
      </c>
      <c r="D1494" t="s">
        <v>19</v>
      </c>
      <c r="E1494" t="s">
        <v>45</v>
      </c>
      <c r="F1494" t="s">
        <v>21</v>
      </c>
      <c r="G1494">
        <v>483</v>
      </c>
      <c r="H1494" t="s">
        <v>35</v>
      </c>
      <c r="I1494" t="s">
        <v>21</v>
      </c>
      <c r="J1494" t="s">
        <v>23</v>
      </c>
      <c r="K1494" t="s">
        <v>52</v>
      </c>
      <c r="L1494" t="s">
        <v>61</v>
      </c>
      <c r="M1494" t="s">
        <v>304</v>
      </c>
      <c r="N1494" t="s">
        <v>63</v>
      </c>
      <c r="O1494" t="s">
        <v>28</v>
      </c>
      <c r="P1494" t="s">
        <v>29</v>
      </c>
      <c r="Q1494" t="s">
        <v>30</v>
      </c>
      <c r="R1494" t="s">
        <v>21</v>
      </c>
      <c r="S1494" t="s">
        <v>2557</v>
      </c>
      <c r="T1494" t="s">
        <v>21</v>
      </c>
      <c r="U1494" t="s">
        <v>63</v>
      </c>
      <c r="V1494">
        <v>4.666666666666667</v>
      </c>
      <c r="W1494" t="s">
        <v>2594</v>
      </c>
      <c r="X1494">
        <v>2</v>
      </c>
    </row>
    <row r="1495" spans="1:24">
      <c r="A1495" t="s">
        <v>244</v>
      </c>
      <c r="B1495" t="s">
        <v>140</v>
      </c>
      <c r="C1495" t="s">
        <v>77</v>
      </c>
      <c r="D1495" t="s">
        <v>19</v>
      </c>
      <c r="E1495" t="s">
        <v>33</v>
      </c>
      <c r="F1495" t="s">
        <v>21</v>
      </c>
      <c r="G1495">
        <v>8104</v>
      </c>
      <c r="H1495" t="s">
        <v>21</v>
      </c>
      <c r="I1495" t="s">
        <v>21</v>
      </c>
      <c r="J1495" t="s">
        <v>23</v>
      </c>
      <c r="K1495" t="s">
        <v>74</v>
      </c>
      <c r="L1495" t="s">
        <v>61</v>
      </c>
      <c r="M1495" t="s">
        <v>369</v>
      </c>
      <c r="N1495" t="s">
        <v>63</v>
      </c>
      <c r="O1495" t="s">
        <v>28</v>
      </c>
      <c r="P1495" t="s">
        <v>29</v>
      </c>
      <c r="Q1495" t="s">
        <v>30</v>
      </c>
      <c r="R1495" t="s">
        <v>21</v>
      </c>
      <c r="S1495" t="s">
        <v>2589</v>
      </c>
      <c r="T1495" t="s">
        <v>21</v>
      </c>
      <c r="U1495" t="s">
        <v>63</v>
      </c>
      <c r="V1495">
        <v>3.55</v>
      </c>
      <c r="W1495" t="s">
        <v>2593</v>
      </c>
      <c r="X1495">
        <v>2</v>
      </c>
    </row>
    <row r="1496" spans="1:24">
      <c r="A1496" t="s">
        <v>343</v>
      </c>
      <c r="B1496" t="s">
        <v>197</v>
      </c>
      <c r="C1496" t="s">
        <v>56</v>
      </c>
      <c r="D1496" t="s">
        <v>122</v>
      </c>
      <c r="E1496" t="s">
        <v>33</v>
      </c>
      <c r="F1496" t="s">
        <v>21</v>
      </c>
      <c r="G1496">
        <v>1269</v>
      </c>
      <c r="H1496" t="s">
        <v>35</v>
      </c>
      <c r="I1496" t="s">
        <v>21</v>
      </c>
      <c r="J1496" t="s">
        <v>23</v>
      </c>
      <c r="K1496" t="s">
        <v>99</v>
      </c>
      <c r="L1496" t="s">
        <v>100</v>
      </c>
      <c r="M1496" t="s">
        <v>389</v>
      </c>
      <c r="N1496" t="s">
        <v>63</v>
      </c>
      <c r="O1496" t="s">
        <v>28</v>
      </c>
      <c r="P1496" t="s">
        <v>29</v>
      </c>
      <c r="Q1496" t="s">
        <v>30</v>
      </c>
      <c r="R1496" t="s">
        <v>21</v>
      </c>
      <c r="S1496" t="s">
        <v>2589</v>
      </c>
      <c r="T1496" t="s">
        <v>21</v>
      </c>
      <c r="U1496" t="s">
        <v>27</v>
      </c>
      <c r="V1496">
        <v>9.15</v>
      </c>
      <c r="W1496" t="s">
        <v>2594</v>
      </c>
      <c r="X1496">
        <v>1</v>
      </c>
    </row>
    <row r="1497" spans="1:24">
      <c r="A1497" t="s">
        <v>403</v>
      </c>
      <c r="B1497" t="s">
        <v>110</v>
      </c>
      <c r="C1497" t="s">
        <v>43</v>
      </c>
      <c r="D1497" t="s">
        <v>44</v>
      </c>
      <c r="E1497" t="s">
        <v>45</v>
      </c>
      <c r="F1497" t="s">
        <v>21</v>
      </c>
      <c r="G1497">
        <v>37</v>
      </c>
      <c r="H1497" t="s">
        <v>21</v>
      </c>
      <c r="I1497" t="s">
        <v>21</v>
      </c>
      <c r="J1497" t="s">
        <v>23</v>
      </c>
      <c r="K1497" t="s">
        <v>234</v>
      </c>
      <c r="L1497" t="s">
        <v>100</v>
      </c>
      <c r="M1497" t="s">
        <v>394</v>
      </c>
      <c r="N1497" t="s">
        <v>63</v>
      </c>
      <c r="O1497" t="s">
        <v>28</v>
      </c>
      <c r="P1497" t="s">
        <v>29</v>
      </c>
      <c r="Q1497" t="s">
        <v>30</v>
      </c>
      <c r="R1497" t="s">
        <v>21</v>
      </c>
      <c r="S1497" t="s">
        <v>2557</v>
      </c>
      <c r="T1497" t="s">
        <v>21</v>
      </c>
      <c r="U1497" t="s">
        <v>27</v>
      </c>
      <c r="V1497">
        <v>4.2166666666666668</v>
      </c>
      <c r="W1497" t="s">
        <v>2593</v>
      </c>
      <c r="X1497">
        <v>1</v>
      </c>
    </row>
    <row r="1498" spans="1:24">
      <c r="A1498" t="s">
        <v>194</v>
      </c>
      <c r="B1498" t="s">
        <v>234</v>
      </c>
      <c r="C1498" t="s">
        <v>72</v>
      </c>
      <c r="D1498" t="s">
        <v>44</v>
      </c>
      <c r="E1498" t="s">
        <v>45</v>
      </c>
      <c r="F1498" t="s">
        <v>21</v>
      </c>
      <c r="G1498">
        <v>172</v>
      </c>
      <c r="H1498" t="s">
        <v>35</v>
      </c>
      <c r="I1498" t="s">
        <v>35</v>
      </c>
      <c r="J1498" t="s">
        <v>23</v>
      </c>
      <c r="K1498" t="s">
        <v>63</v>
      </c>
      <c r="L1498" t="s">
        <v>61</v>
      </c>
      <c r="M1498" t="s">
        <v>104</v>
      </c>
      <c r="N1498" t="s">
        <v>63</v>
      </c>
      <c r="O1498" t="s">
        <v>28</v>
      </c>
      <c r="P1498" t="s">
        <v>29</v>
      </c>
      <c r="Q1498" t="s">
        <v>30</v>
      </c>
      <c r="R1498" t="s">
        <v>21</v>
      </c>
      <c r="S1498" t="s">
        <v>2556</v>
      </c>
      <c r="T1498" t="s">
        <v>21</v>
      </c>
      <c r="U1498" t="s">
        <v>63</v>
      </c>
      <c r="V1498">
        <v>3.2333333333333334</v>
      </c>
      <c r="W1498" t="s">
        <v>2592</v>
      </c>
      <c r="X1498">
        <v>2</v>
      </c>
    </row>
    <row r="1499" spans="1:24">
      <c r="A1499" t="s">
        <v>358</v>
      </c>
      <c r="B1499" t="s">
        <v>106</v>
      </c>
      <c r="C1499" t="s">
        <v>144</v>
      </c>
      <c r="D1499" t="s">
        <v>19</v>
      </c>
      <c r="E1499" t="s">
        <v>33</v>
      </c>
      <c r="F1499" t="s">
        <v>21</v>
      </c>
      <c r="G1499">
        <v>-1206</v>
      </c>
      <c r="H1499" t="s">
        <v>35</v>
      </c>
      <c r="I1499" t="s">
        <v>21</v>
      </c>
      <c r="J1499" t="s">
        <v>23</v>
      </c>
      <c r="K1499" t="s">
        <v>205</v>
      </c>
      <c r="L1499" t="s">
        <v>53</v>
      </c>
      <c r="M1499" t="s">
        <v>411</v>
      </c>
      <c r="N1499" t="s">
        <v>63</v>
      </c>
      <c r="O1499" t="s">
        <v>28</v>
      </c>
      <c r="P1499" t="s">
        <v>29</v>
      </c>
      <c r="Q1499" t="s">
        <v>30</v>
      </c>
      <c r="R1499" t="s">
        <v>35</v>
      </c>
      <c r="S1499" t="s">
        <v>2589</v>
      </c>
      <c r="T1499" t="s">
        <v>21</v>
      </c>
      <c r="U1499" t="s">
        <v>74</v>
      </c>
      <c r="V1499">
        <v>6.3666666666666663</v>
      </c>
      <c r="W1499" t="s">
        <v>2594</v>
      </c>
      <c r="X1499">
        <v>6</v>
      </c>
    </row>
    <row r="1500" spans="1:24">
      <c r="A1500" t="s">
        <v>469</v>
      </c>
      <c r="B1500" t="s">
        <v>60</v>
      </c>
      <c r="C1500" t="s">
        <v>94</v>
      </c>
      <c r="D1500" t="s">
        <v>44</v>
      </c>
      <c r="E1500" t="s">
        <v>33</v>
      </c>
      <c r="F1500" t="s">
        <v>21</v>
      </c>
      <c r="G1500">
        <v>9216</v>
      </c>
      <c r="H1500" t="s">
        <v>21</v>
      </c>
      <c r="I1500" t="s">
        <v>21</v>
      </c>
      <c r="J1500" t="s">
        <v>23</v>
      </c>
      <c r="K1500" t="s">
        <v>57</v>
      </c>
      <c r="L1500" t="s">
        <v>53</v>
      </c>
      <c r="M1500" t="s">
        <v>417</v>
      </c>
      <c r="N1500" t="s">
        <v>63</v>
      </c>
      <c r="O1500" t="s">
        <v>28</v>
      </c>
      <c r="P1500" t="s">
        <v>29</v>
      </c>
      <c r="Q1500" t="s">
        <v>30</v>
      </c>
      <c r="R1500" t="s">
        <v>21</v>
      </c>
      <c r="S1500" t="s">
        <v>2556</v>
      </c>
      <c r="T1500" t="s">
        <v>21</v>
      </c>
      <c r="U1500" t="s">
        <v>74</v>
      </c>
      <c r="V1500">
        <v>7.85</v>
      </c>
      <c r="W1500" t="s">
        <v>2593</v>
      </c>
      <c r="X1500">
        <v>6</v>
      </c>
    </row>
    <row r="1501" spans="1:24">
      <c r="A1501" t="s">
        <v>528</v>
      </c>
      <c r="B1501" t="s">
        <v>140</v>
      </c>
      <c r="C1501" t="s">
        <v>43</v>
      </c>
      <c r="D1501" t="s">
        <v>19</v>
      </c>
      <c r="E1501" t="s">
        <v>2553</v>
      </c>
      <c r="F1501" t="s">
        <v>21</v>
      </c>
      <c r="G1501">
        <v>559</v>
      </c>
      <c r="H1501" t="s">
        <v>21</v>
      </c>
      <c r="I1501" t="s">
        <v>21</v>
      </c>
      <c r="J1501" t="s">
        <v>23</v>
      </c>
      <c r="K1501" t="s">
        <v>234</v>
      </c>
      <c r="L1501" t="s">
        <v>100</v>
      </c>
      <c r="M1501" t="s">
        <v>409</v>
      </c>
      <c r="N1501" t="s">
        <v>63</v>
      </c>
      <c r="O1501" t="s">
        <v>28</v>
      </c>
      <c r="P1501" t="s">
        <v>29</v>
      </c>
      <c r="Q1501" t="s">
        <v>30</v>
      </c>
      <c r="R1501" t="s">
        <v>21</v>
      </c>
      <c r="S1501" t="s">
        <v>2589</v>
      </c>
      <c r="T1501" t="s">
        <v>21</v>
      </c>
      <c r="U1501" t="s">
        <v>27</v>
      </c>
      <c r="V1501">
        <v>4.5166666666666666</v>
      </c>
      <c r="W1501" t="s">
        <v>2593</v>
      </c>
      <c r="X1501">
        <v>1</v>
      </c>
    </row>
    <row r="1502" spans="1:24">
      <c r="A1502" t="s">
        <v>648</v>
      </c>
      <c r="B1502" t="s">
        <v>108</v>
      </c>
      <c r="C1502" t="s">
        <v>43</v>
      </c>
      <c r="D1502" t="s">
        <v>44</v>
      </c>
      <c r="E1502" t="s">
        <v>2553</v>
      </c>
      <c r="F1502" t="s">
        <v>21</v>
      </c>
      <c r="G1502">
        <v>3196</v>
      </c>
      <c r="H1502" t="s">
        <v>21</v>
      </c>
      <c r="I1502" t="s">
        <v>21</v>
      </c>
      <c r="J1502" t="s">
        <v>23</v>
      </c>
      <c r="K1502" t="s">
        <v>243</v>
      </c>
      <c r="L1502" t="s">
        <v>61</v>
      </c>
      <c r="M1502" t="s">
        <v>349</v>
      </c>
      <c r="N1502" t="s">
        <v>63</v>
      </c>
      <c r="O1502" t="s">
        <v>28</v>
      </c>
      <c r="P1502" t="s">
        <v>29</v>
      </c>
      <c r="Q1502" t="s">
        <v>30</v>
      </c>
      <c r="R1502" t="s">
        <v>21</v>
      </c>
      <c r="S1502" t="s">
        <v>2556</v>
      </c>
      <c r="T1502" t="s">
        <v>21</v>
      </c>
      <c r="U1502" t="s">
        <v>63</v>
      </c>
      <c r="V1502">
        <v>0.16666666666666666</v>
      </c>
      <c r="W1502" t="s">
        <v>2593</v>
      </c>
      <c r="X1502">
        <v>2</v>
      </c>
    </row>
    <row r="1503" spans="1:24">
      <c r="A1503" t="s">
        <v>460</v>
      </c>
      <c r="B1503" t="s">
        <v>209</v>
      </c>
      <c r="C1503" t="s">
        <v>87</v>
      </c>
      <c r="D1503" t="s">
        <v>122</v>
      </c>
      <c r="E1503" t="s">
        <v>33</v>
      </c>
      <c r="F1503" t="s">
        <v>21</v>
      </c>
      <c r="G1503">
        <v>4099</v>
      </c>
      <c r="H1503" t="s">
        <v>21</v>
      </c>
      <c r="I1503" t="s">
        <v>21</v>
      </c>
      <c r="J1503" t="s">
        <v>23</v>
      </c>
      <c r="K1503" t="s">
        <v>63</v>
      </c>
      <c r="L1503" t="s">
        <v>48</v>
      </c>
      <c r="M1503" t="s">
        <v>608</v>
      </c>
      <c r="N1503" t="s">
        <v>63</v>
      </c>
      <c r="O1503" t="s">
        <v>28</v>
      </c>
      <c r="P1503" t="s">
        <v>29</v>
      </c>
      <c r="Q1503" t="s">
        <v>30</v>
      </c>
      <c r="R1503" t="s">
        <v>35</v>
      </c>
      <c r="S1503" t="s">
        <v>2589</v>
      </c>
      <c r="T1503" t="s">
        <v>21</v>
      </c>
      <c r="U1503" t="s">
        <v>40</v>
      </c>
      <c r="V1503">
        <v>6.6166666666666663</v>
      </c>
      <c r="W1503" t="s">
        <v>2593</v>
      </c>
      <c r="X1503">
        <v>4</v>
      </c>
    </row>
    <row r="1504" spans="1:24">
      <c r="A1504" t="s">
        <v>690</v>
      </c>
      <c r="B1504" t="s">
        <v>197</v>
      </c>
      <c r="C1504" t="s">
        <v>56</v>
      </c>
      <c r="D1504" t="s">
        <v>44</v>
      </c>
      <c r="E1504" t="s">
        <v>20</v>
      </c>
      <c r="F1504" t="s">
        <v>21</v>
      </c>
      <c r="G1504">
        <v>999</v>
      </c>
      <c r="H1504" t="s">
        <v>21</v>
      </c>
      <c r="I1504" t="s">
        <v>21</v>
      </c>
      <c r="J1504" t="s">
        <v>23</v>
      </c>
      <c r="K1504" t="s">
        <v>99</v>
      </c>
      <c r="L1504" t="s">
        <v>100</v>
      </c>
      <c r="M1504" t="s">
        <v>139</v>
      </c>
      <c r="N1504" t="s">
        <v>63</v>
      </c>
      <c r="O1504" t="s">
        <v>28</v>
      </c>
      <c r="P1504" t="s">
        <v>29</v>
      </c>
      <c r="Q1504" t="s">
        <v>30</v>
      </c>
      <c r="R1504" t="s">
        <v>21</v>
      </c>
      <c r="S1504" t="s">
        <v>2589</v>
      </c>
      <c r="T1504" t="s">
        <v>21</v>
      </c>
      <c r="U1504" t="s">
        <v>27</v>
      </c>
      <c r="V1504">
        <v>3.0333333333333332</v>
      </c>
      <c r="W1504" t="s">
        <v>2593</v>
      </c>
      <c r="X1504">
        <v>1</v>
      </c>
    </row>
    <row r="1505" spans="1:24">
      <c r="A1505" t="s">
        <v>1334</v>
      </c>
      <c r="B1505" t="s">
        <v>134</v>
      </c>
      <c r="C1505" t="s">
        <v>72</v>
      </c>
      <c r="D1505" t="s">
        <v>44</v>
      </c>
      <c r="E1505" t="s">
        <v>45</v>
      </c>
      <c r="F1505" t="s">
        <v>21</v>
      </c>
      <c r="G1505">
        <v>1216</v>
      </c>
      <c r="H1505" t="s">
        <v>35</v>
      </c>
      <c r="I1505" t="s">
        <v>21</v>
      </c>
      <c r="J1505" t="s">
        <v>23</v>
      </c>
      <c r="K1505" t="s">
        <v>47</v>
      </c>
      <c r="L1505" t="s">
        <v>48</v>
      </c>
      <c r="M1505" t="s">
        <v>561</v>
      </c>
      <c r="N1505" t="s">
        <v>63</v>
      </c>
      <c r="O1505" t="s">
        <v>28</v>
      </c>
      <c r="P1505" t="s">
        <v>29</v>
      </c>
      <c r="Q1505" t="s">
        <v>30</v>
      </c>
      <c r="R1505" t="s">
        <v>21</v>
      </c>
      <c r="S1505" t="s">
        <v>2556</v>
      </c>
      <c r="T1505" t="s">
        <v>21</v>
      </c>
      <c r="U1505" t="s">
        <v>40</v>
      </c>
      <c r="V1505">
        <v>7.8666666666666663</v>
      </c>
      <c r="W1505" t="s">
        <v>2594</v>
      </c>
      <c r="X1505">
        <v>4</v>
      </c>
    </row>
    <row r="1506" spans="1:24">
      <c r="A1506" t="s">
        <v>544</v>
      </c>
      <c r="B1506" t="s">
        <v>465</v>
      </c>
      <c r="C1506" t="s">
        <v>144</v>
      </c>
      <c r="D1506" t="s">
        <v>19</v>
      </c>
      <c r="E1506" t="s">
        <v>33</v>
      </c>
      <c r="F1506" t="s">
        <v>21</v>
      </c>
      <c r="G1506">
        <v>816</v>
      </c>
      <c r="H1506" t="s">
        <v>21</v>
      </c>
      <c r="I1506" t="s">
        <v>21</v>
      </c>
      <c r="J1506" t="s">
        <v>23</v>
      </c>
      <c r="K1506" t="s">
        <v>27</v>
      </c>
      <c r="L1506" t="s">
        <v>337</v>
      </c>
      <c r="M1506" t="s">
        <v>234</v>
      </c>
      <c r="N1506" t="s">
        <v>63</v>
      </c>
      <c r="O1506" t="s">
        <v>28</v>
      </c>
      <c r="P1506" t="s">
        <v>29</v>
      </c>
      <c r="Q1506" t="s">
        <v>30</v>
      </c>
      <c r="R1506" t="s">
        <v>21</v>
      </c>
      <c r="S1506" t="s">
        <v>2559</v>
      </c>
      <c r="T1506" t="s">
        <v>21</v>
      </c>
      <c r="U1506" t="s">
        <v>243</v>
      </c>
      <c r="V1506">
        <v>0.46666666666666667</v>
      </c>
      <c r="W1506" t="s">
        <v>2593</v>
      </c>
      <c r="X1506">
        <v>9</v>
      </c>
    </row>
    <row r="1507" spans="1:24">
      <c r="A1507" t="s">
        <v>1734</v>
      </c>
      <c r="B1507" t="s">
        <v>216</v>
      </c>
      <c r="C1507" t="s">
        <v>43</v>
      </c>
      <c r="D1507" t="s">
        <v>19</v>
      </c>
      <c r="E1507" t="s">
        <v>45</v>
      </c>
      <c r="F1507" t="s">
        <v>21</v>
      </c>
      <c r="G1507">
        <v>55</v>
      </c>
      <c r="H1507" t="s">
        <v>35</v>
      </c>
      <c r="I1507" t="s">
        <v>21</v>
      </c>
      <c r="J1507" t="s">
        <v>23</v>
      </c>
      <c r="K1507" t="s">
        <v>63</v>
      </c>
      <c r="L1507" t="s">
        <v>53</v>
      </c>
      <c r="M1507" t="s">
        <v>464</v>
      </c>
      <c r="N1507" t="s">
        <v>63</v>
      </c>
      <c r="O1507" t="s">
        <v>28</v>
      </c>
      <c r="P1507" t="s">
        <v>29</v>
      </c>
      <c r="Q1507" t="s">
        <v>30</v>
      </c>
      <c r="R1507" t="s">
        <v>21</v>
      </c>
      <c r="S1507" t="s">
        <v>2589</v>
      </c>
      <c r="T1507" t="s">
        <v>21</v>
      </c>
      <c r="U1507" t="s">
        <v>74</v>
      </c>
      <c r="V1507">
        <v>1.8666666666666667</v>
      </c>
      <c r="W1507" t="s">
        <v>2594</v>
      </c>
      <c r="X1507">
        <v>6</v>
      </c>
    </row>
    <row r="1508" spans="1:24">
      <c r="A1508" t="s">
        <v>822</v>
      </c>
      <c r="B1508" t="s">
        <v>65</v>
      </c>
      <c r="C1508" t="s">
        <v>56</v>
      </c>
      <c r="D1508" t="s">
        <v>19</v>
      </c>
      <c r="E1508" t="s">
        <v>20</v>
      </c>
      <c r="F1508" t="s">
        <v>21</v>
      </c>
      <c r="G1508">
        <v>1925</v>
      </c>
      <c r="H1508" t="s">
        <v>35</v>
      </c>
      <c r="I1508" t="s">
        <v>21</v>
      </c>
      <c r="J1508" t="s">
        <v>23</v>
      </c>
      <c r="K1508" t="s">
        <v>85</v>
      </c>
      <c r="L1508" t="s">
        <v>48</v>
      </c>
      <c r="M1508" t="s">
        <v>762</v>
      </c>
      <c r="N1508" t="s">
        <v>63</v>
      </c>
      <c r="O1508" t="s">
        <v>28</v>
      </c>
      <c r="P1508" t="s">
        <v>29</v>
      </c>
      <c r="Q1508" t="s">
        <v>30</v>
      </c>
      <c r="R1508" t="s">
        <v>35</v>
      </c>
      <c r="S1508" t="s">
        <v>2557</v>
      </c>
      <c r="T1508" t="s">
        <v>21</v>
      </c>
      <c r="U1508" t="s">
        <v>40</v>
      </c>
      <c r="V1508">
        <v>15.066666666666666</v>
      </c>
      <c r="W1508" t="s">
        <v>2594</v>
      </c>
      <c r="X1508">
        <v>4</v>
      </c>
    </row>
    <row r="1509" spans="1:24">
      <c r="A1509" t="s">
        <v>1905</v>
      </c>
      <c r="B1509" t="s">
        <v>524</v>
      </c>
      <c r="C1509" t="s">
        <v>66</v>
      </c>
      <c r="D1509" t="s">
        <v>19</v>
      </c>
      <c r="E1509" t="s">
        <v>33</v>
      </c>
      <c r="F1509" t="s">
        <v>35</v>
      </c>
      <c r="G1509">
        <v>2</v>
      </c>
      <c r="H1509" t="s">
        <v>21</v>
      </c>
      <c r="I1509" t="s">
        <v>21</v>
      </c>
      <c r="J1509" t="s">
        <v>23</v>
      </c>
      <c r="K1509" t="s">
        <v>57</v>
      </c>
      <c r="L1509" t="s">
        <v>61</v>
      </c>
      <c r="M1509" t="s">
        <v>348</v>
      </c>
      <c r="N1509" t="s">
        <v>63</v>
      </c>
      <c r="O1509" t="s">
        <v>28</v>
      </c>
      <c r="P1509" t="s">
        <v>29</v>
      </c>
      <c r="Q1509" t="s">
        <v>30</v>
      </c>
      <c r="R1509" t="s">
        <v>21</v>
      </c>
      <c r="S1509" t="s">
        <v>2589</v>
      </c>
      <c r="T1509" t="s">
        <v>21</v>
      </c>
      <c r="U1509" t="s">
        <v>63</v>
      </c>
      <c r="V1509">
        <v>3.9333333333333331</v>
      </c>
      <c r="W1509" t="s">
        <v>2593</v>
      </c>
      <c r="X1509">
        <v>2</v>
      </c>
    </row>
    <row r="1510" spans="1:24">
      <c r="A1510" t="s">
        <v>1877</v>
      </c>
      <c r="B1510" t="s">
        <v>234</v>
      </c>
      <c r="C1510" t="s">
        <v>94</v>
      </c>
      <c r="D1510" t="s">
        <v>44</v>
      </c>
      <c r="E1510" t="s">
        <v>33</v>
      </c>
      <c r="F1510" t="s">
        <v>21</v>
      </c>
      <c r="G1510">
        <v>11555</v>
      </c>
      <c r="H1510" t="s">
        <v>21</v>
      </c>
      <c r="I1510" t="s">
        <v>21</v>
      </c>
      <c r="J1510" t="s">
        <v>23</v>
      </c>
      <c r="K1510" t="s">
        <v>219</v>
      </c>
      <c r="L1510" t="s">
        <v>48</v>
      </c>
      <c r="M1510" t="s">
        <v>133</v>
      </c>
      <c r="N1510" t="s">
        <v>63</v>
      </c>
      <c r="O1510" t="s">
        <v>28</v>
      </c>
      <c r="P1510" t="s">
        <v>29</v>
      </c>
      <c r="Q1510" t="s">
        <v>30</v>
      </c>
      <c r="R1510" t="s">
        <v>21</v>
      </c>
      <c r="S1510" t="s">
        <v>2556</v>
      </c>
      <c r="T1510" t="s">
        <v>21</v>
      </c>
      <c r="U1510" t="s">
        <v>40</v>
      </c>
      <c r="V1510">
        <v>2.0833333333333335</v>
      </c>
      <c r="W1510" t="s">
        <v>2593</v>
      </c>
      <c r="X1510">
        <v>4</v>
      </c>
    </row>
    <row r="1511" spans="1:24">
      <c r="A1511" t="s">
        <v>2443</v>
      </c>
      <c r="B1511" t="s">
        <v>31</v>
      </c>
      <c r="C1511" t="s">
        <v>43</v>
      </c>
      <c r="D1511" t="s">
        <v>44</v>
      </c>
      <c r="E1511" t="s">
        <v>45</v>
      </c>
      <c r="F1511" t="s">
        <v>21</v>
      </c>
      <c r="G1511">
        <v>-53</v>
      </c>
      <c r="H1511" t="s">
        <v>21</v>
      </c>
      <c r="I1511" t="s">
        <v>21</v>
      </c>
      <c r="J1511" t="s">
        <v>23</v>
      </c>
      <c r="K1511" t="s">
        <v>99</v>
      </c>
      <c r="L1511" t="s">
        <v>100</v>
      </c>
      <c r="M1511" t="s">
        <v>821</v>
      </c>
      <c r="N1511" t="s">
        <v>63</v>
      </c>
      <c r="O1511" t="s">
        <v>28</v>
      </c>
      <c r="P1511" t="s">
        <v>29</v>
      </c>
      <c r="Q1511" t="s">
        <v>30</v>
      </c>
      <c r="R1511" t="s">
        <v>21</v>
      </c>
      <c r="S1511" t="s">
        <v>2557</v>
      </c>
      <c r="T1511" t="s">
        <v>21</v>
      </c>
      <c r="U1511" t="s">
        <v>27</v>
      </c>
      <c r="V1511">
        <v>10.283333333333333</v>
      </c>
      <c r="W1511" t="s">
        <v>2593</v>
      </c>
      <c r="X1511">
        <v>1</v>
      </c>
    </row>
    <row r="1512" spans="1:24">
      <c r="A1512" t="s">
        <v>1283</v>
      </c>
      <c r="B1512" t="s">
        <v>97</v>
      </c>
      <c r="C1512" t="s">
        <v>66</v>
      </c>
      <c r="D1512" t="s">
        <v>19</v>
      </c>
      <c r="E1512" t="s">
        <v>45</v>
      </c>
      <c r="F1512" t="s">
        <v>21</v>
      </c>
      <c r="G1512">
        <v>1134</v>
      </c>
      <c r="H1512" t="s">
        <v>21</v>
      </c>
      <c r="I1512" t="s">
        <v>21</v>
      </c>
      <c r="J1512" t="s">
        <v>23</v>
      </c>
      <c r="K1512" t="s">
        <v>74</v>
      </c>
      <c r="L1512" t="s">
        <v>61</v>
      </c>
      <c r="M1512" t="s">
        <v>248</v>
      </c>
      <c r="N1512" t="s">
        <v>63</v>
      </c>
      <c r="O1512" t="s">
        <v>28</v>
      </c>
      <c r="P1512" t="s">
        <v>29</v>
      </c>
      <c r="Q1512" t="s">
        <v>30</v>
      </c>
      <c r="R1512" t="s">
        <v>21</v>
      </c>
      <c r="S1512" t="s">
        <v>2557</v>
      </c>
      <c r="T1512" t="s">
        <v>21</v>
      </c>
      <c r="U1512" t="s">
        <v>63</v>
      </c>
      <c r="V1512">
        <v>2.9</v>
      </c>
      <c r="W1512" t="s">
        <v>2593</v>
      </c>
      <c r="X1512">
        <v>2</v>
      </c>
    </row>
    <row r="1513" spans="1:24">
      <c r="A1513" t="s">
        <v>777</v>
      </c>
      <c r="B1513" t="s">
        <v>121</v>
      </c>
      <c r="C1513" t="s">
        <v>72</v>
      </c>
      <c r="D1513" t="s">
        <v>44</v>
      </c>
      <c r="E1513" t="s">
        <v>45</v>
      </c>
      <c r="F1513" t="s">
        <v>21</v>
      </c>
      <c r="G1513">
        <v>25</v>
      </c>
      <c r="H1513" t="s">
        <v>35</v>
      </c>
      <c r="I1513" t="s">
        <v>21</v>
      </c>
      <c r="J1513" t="s">
        <v>23</v>
      </c>
      <c r="K1513" t="s">
        <v>27</v>
      </c>
      <c r="L1513" t="s">
        <v>53</v>
      </c>
      <c r="M1513" t="s">
        <v>874</v>
      </c>
      <c r="N1513" t="s">
        <v>63</v>
      </c>
      <c r="O1513" t="s">
        <v>28</v>
      </c>
      <c r="P1513" t="s">
        <v>29</v>
      </c>
      <c r="Q1513" t="s">
        <v>30</v>
      </c>
      <c r="R1513" t="s">
        <v>35</v>
      </c>
      <c r="S1513" t="s">
        <v>2557</v>
      </c>
      <c r="T1513" t="s">
        <v>21</v>
      </c>
      <c r="U1513" t="s">
        <v>74</v>
      </c>
      <c r="V1513">
        <v>3.8666666666666667</v>
      </c>
      <c r="W1513" t="s">
        <v>2594</v>
      </c>
      <c r="X1513">
        <v>6</v>
      </c>
    </row>
    <row r="1514" spans="1:24">
      <c r="A1514" t="s">
        <v>1272</v>
      </c>
      <c r="B1514" t="s">
        <v>17</v>
      </c>
      <c r="C1514" t="s">
        <v>72</v>
      </c>
      <c r="D1514" t="s">
        <v>44</v>
      </c>
      <c r="E1514" t="s">
        <v>45</v>
      </c>
      <c r="F1514" t="s">
        <v>21</v>
      </c>
      <c r="G1514">
        <v>985</v>
      </c>
      <c r="H1514" t="s">
        <v>35</v>
      </c>
      <c r="I1514" t="s">
        <v>21</v>
      </c>
      <c r="J1514" t="s">
        <v>23</v>
      </c>
      <c r="K1514" t="s">
        <v>24</v>
      </c>
      <c r="L1514" t="s">
        <v>61</v>
      </c>
      <c r="M1514" t="s">
        <v>425</v>
      </c>
      <c r="N1514" t="s">
        <v>63</v>
      </c>
      <c r="O1514" t="s">
        <v>28</v>
      </c>
      <c r="P1514" t="s">
        <v>29</v>
      </c>
      <c r="Q1514" t="s">
        <v>30</v>
      </c>
      <c r="R1514" t="s">
        <v>21</v>
      </c>
      <c r="S1514" t="s">
        <v>2557</v>
      </c>
      <c r="T1514" t="s">
        <v>21</v>
      </c>
      <c r="U1514" t="s">
        <v>63</v>
      </c>
      <c r="V1514">
        <v>1.4666666666666666</v>
      </c>
      <c r="W1514" t="s">
        <v>2594</v>
      </c>
      <c r="X1514">
        <v>2</v>
      </c>
    </row>
    <row r="1515" spans="1:24">
      <c r="A1515" t="s">
        <v>3440</v>
      </c>
      <c r="B1515" t="s">
        <v>234</v>
      </c>
      <c r="C1515" t="s">
        <v>72</v>
      </c>
      <c r="D1515" t="s">
        <v>44</v>
      </c>
      <c r="E1515" t="s">
        <v>45</v>
      </c>
      <c r="F1515" t="s">
        <v>21</v>
      </c>
      <c r="G1515">
        <v>102</v>
      </c>
      <c r="H1515" t="s">
        <v>21</v>
      </c>
      <c r="I1515" t="s">
        <v>21</v>
      </c>
      <c r="J1515" t="s">
        <v>23</v>
      </c>
      <c r="K1515" t="s">
        <v>234</v>
      </c>
      <c r="L1515" t="s">
        <v>100</v>
      </c>
      <c r="M1515" t="s">
        <v>582</v>
      </c>
      <c r="N1515" t="s">
        <v>63</v>
      </c>
      <c r="O1515" t="s">
        <v>28</v>
      </c>
      <c r="P1515" t="s">
        <v>29</v>
      </c>
      <c r="Q1515" t="s">
        <v>30</v>
      </c>
      <c r="R1515" t="s">
        <v>21</v>
      </c>
      <c r="S1515" t="s">
        <v>2556</v>
      </c>
      <c r="T1515" t="s">
        <v>21</v>
      </c>
      <c r="U1515" t="s">
        <v>27</v>
      </c>
      <c r="V1515">
        <v>5.35</v>
      </c>
      <c r="W1515" t="s">
        <v>2593</v>
      </c>
      <c r="X1515">
        <v>1</v>
      </c>
    </row>
    <row r="1516" spans="1:24">
      <c r="A1516" t="s">
        <v>3441</v>
      </c>
      <c r="B1516" t="s">
        <v>31</v>
      </c>
      <c r="C1516" t="s">
        <v>87</v>
      </c>
      <c r="D1516" t="s">
        <v>19</v>
      </c>
      <c r="E1516" t="s">
        <v>33</v>
      </c>
      <c r="F1516" t="s">
        <v>21</v>
      </c>
      <c r="G1516">
        <v>1158</v>
      </c>
      <c r="H1516" t="s">
        <v>35</v>
      </c>
      <c r="I1516" t="s">
        <v>21</v>
      </c>
      <c r="J1516" t="s">
        <v>23</v>
      </c>
      <c r="K1516" t="s">
        <v>85</v>
      </c>
      <c r="L1516" t="s">
        <v>48</v>
      </c>
      <c r="M1516" t="s">
        <v>114</v>
      </c>
      <c r="N1516" t="s">
        <v>63</v>
      </c>
      <c r="O1516" t="s">
        <v>28</v>
      </c>
      <c r="P1516" t="s">
        <v>29</v>
      </c>
      <c r="Q1516" t="s">
        <v>30</v>
      </c>
      <c r="R1516" t="s">
        <v>21</v>
      </c>
      <c r="S1516" t="s">
        <v>2557</v>
      </c>
      <c r="T1516" t="s">
        <v>21</v>
      </c>
      <c r="U1516" t="s">
        <v>40</v>
      </c>
      <c r="V1516">
        <v>0.41666666666666669</v>
      </c>
      <c r="W1516" t="s">
        <v>2594</v>
      </c>
      <c r="X1516">
        <v>4</v>
      </c>
    </row>
    <row r="1517" spans="1:24">
      <c r="A1517" t="s">
        <v>1152</v>
      </c>
      <c r="B1517" t="s">
        <v>159</v>
      </c>
      <c r="C1517" t="s">
        <v>43</v>
      </c>
      <c r="D1517" t="s">
        <v>44</v>
      </c>
      <c r="E1517" t="s">
        <v>45</v>
      </c>
      <c r="F1517" t="s">
        <v>21</v>
      </c>
      <c r="G1517">
        <v>1831</v>
      </c>
      <c r="H1517" t="s">
        <v>35</v>
      </c>
      <c r="I1517" t="s">
        <v>21</v>
      </c>
      <c r="J1517" t="s">
        <v>23</v>
      </c>
      <c r="K1517" t="s">
        <v>85</v>
      </c>
      <c r="L1517" t="s">
        <v>48</v>
      </c>
      <c r="M1517" t="s">
        <v>356</v>
      </c>
      <c r="N1517" t="s">
        <v>63</v>
      </c>
      <c r="O1517" t="s">
        <v>28</v>
      </c>
      <c r="P1517" t="s">
        <v>29</v>
      </c>
      <c r="Q1517" t="s">
        <v>30</v>
      </c>
      <c r="R1517" t="s">
        <v>21</v>
      </c>
      <c r="S1517" t="s">
        <v>2557</v>
      </c>
      <c r="T1517" t="s">
        <v>21</v>
      </c>
      <c r="U1517" t="s">
        <v>40</v>
      </c>
      <c r="V1517">
        <v>1.4333333333333333</v>
      </c>
      <c r="W1517" t="s">
        <v>2594</v>
      </c>
      <c r="X1517">
        <v>4</v>
      </c>
    </row>
    <row r="1518" spans="1:24">
      <c r="A1518" t="s">
        <v>1756</v>
      </c>
      <c r="B1518" t="s">
        <v>202</v>
      </c>
      <c r="C1518" t="s">
        <v>56</v>
      </c>
      <c r="D1518" t="s">
        <v>19</v>
      </c>
      <c r="E1518" t="s">
        <v>20</v>
      </c>
      <c r="F1518" t="s">
        <v>21</v>
      </c>
      <c r="G1518">
        <v>3924</v>
      </c>
      <c r="H1518" t="s">
        <v>35</v>
      </c>
      <c r="I1518" t="s">
        <v>21</v>
      </c>
      <c r="J1518" t="s">
        <v>23</v>
      </c>
      <c r="K1518" t="s">
        <v>85</v>
      </c>
      <c r="L1518" t="s">
        <v>48</v>
      </c>
      <c r="M1518" t="s">
        <v>868</v>
      </c>
      <c r="N1518" t="s">
        <v>63</v>
      </c>
      <c r="O1518" t="s">
        <v>28</v>
      </c>
      <c r="P1518" t="s">
        <v>29</v>
      </c>
      <c r="Q1518" t="s">
        <v>30</v>
      </c>
      <c r="R1518" t="s">
        <v>21</v>
      </c>
      <c r="S1518" t="s">
        <v>2589</v>
      </c>
      <c r="T1518" t="s">
        <v>21</v>
      </c>
      <c r="U1518" t="s">
        <v>40</v>
      </c>
      <c r="V1518">
        <v>2.0333333333333332</v>
      </c>
      <c r="W1518" t="s">
        <v>2594</v>
      </c>
      <c r="X1518">
        <v>4</v>
      </c>
    </row>
    <row r="1519" spans="1:24">
      <c r="A1519" t="s">
        <v>3442</v>
      </c>
      <c r="B1519" t="s">
        <v>209</v>
      </c>
      <c r="C1519" t="s">
        <v>43</v>
      </c>
      <c r="D1519" t="s">
        <v>19</v>
      </c>
      <c r="E1519" t="s">
        <v>45</v>
      </c>
      <c r="F1519" t="s">
        <v>21</v>
      </c>
      <c r="G1519">
        <v>866</v>
      </c>
      <c r="H1519" t="s">
        <v>21</v>
      </c>
      <c r="I1519" t="s">
        <v>21</v>
      </c>
      <c r="J1519" t="s">
        <v>23</v>
      </c>
      <c r="K1519" t="s">
        <v>99</v>
      </c>
      <c r="L1519" t="s">
        <v>100</v>
      </c>
      <c r="M1519" t="s">
        <v>384</v>
      </c>
      <c r="N1519" t="s">
        <v>63</v>
      </c>
      <c r="O1519" t="s">
        <v>28</v>
      </c>
      <c r="P1519" t="s">
        <v>29</v>
      </c>
      <c r="Q1519" t="s">
        <v>30</v>
      </c>
      <c r="R1519" t="s">
        <v>21</v>
      </c>
      <c r="S1519" t="s">
        <v>2589</v>
      </c>
      <c r="T1519" t="s">
        <v>21</v>
      </c>
      <c r="U1519" t="s">
        <v>27</v>
      </c>
      <c r="V1519">
        <v>2.4333333333333331</v>
      </c>
      <c r="W1519" t="s">
        <v>2593</v>
      </c>
      <c r="X1519">
        <v>1</v>
      </c>
    </row>
    <row r="1520" spans="1:24">
      <c r="A1520" t="s">
        <v>187</v>
      </c>
      <c r="B1520" t="s">
        <v>97</v>
      </c>
      <c r="C1520" t="s">
        <v>135</v>
      </c>
      <c r="D1520" t="s">
        <v>44</v>
      </c>
      <c r="E1520" t="s">
        <v>20</v>
      </c>
      <c r="F1520" t="s">
        <v>21</v>
      </c>
      <c r="G1520">
        <v>26965</v>
      </c>
      <c r="H1520" t="s">
        <v>21</v>
      </c>
      <c r="I1520" t="s">
        <v>21</v>
      </c>
      <c r="J1520" t="s">
        <v>23</v>
      </c>
      <c r="K1520" t="s">
        <v>152</v>
      </c>
      <c r="L1520" t="s">
        <v>48</v>
      </c>
      <c r="M1520" t="s">
        <v>446</v>
      </c>
      <c r="N1520" t="s">
        <v>63</v>
      </c>
      <c r="O1520" t="s">
        <v>28</v>
      </c>
      <c r="P1520" t="s">
        <v>29</v>
      </c>
      <c r="Q1520" t="s">
        <v>30</v>
      </c>
      <c r="R1520" t="s">
        <v>35</v>
      </c>
      <c r="S1520" t="s">
        <v>2557</v>
      </c>
      <c r="T1520" t="s">
        <v>21</v>
      </c>
      <c r="U1520" t="s">
        <v>40</v>
      </c>
      <c r="V1520">
        <v>10.9</v>
      </c>
      <c r="W1520" t="s">
        <v>2593</v>
      </c>
      <c r="X1520">
        <v>4</v>
      </c>
    </row>
    <row r="1521" spans="1:24">
      <c r="A1521" t="s">
        <v>3443</v>
      </c>
      <c r="B1521" t="s">
        <v>17</v>
      </c>
      <c r="C1521" t="s">
        <v>32</v>
      </c>
      <c r="D1521" t="s">
        <v>44</v>
      </c>
      <c r="E1521" t="s">
        <v>33</v>
      </c>
      <c r="F1521" t="s">
        <v>21</v>
      </c>
      <c r="G1521">
        <v>3485</v>
      </c>
      <c r="H1521" t="s">
        <v>21</v>
      </c>
      <c r="I1521" t="s">
        <v>21</v>
      </c>
      <c r="J1521" t="s">
        <v>23</v>
      </c>
      <c r="K1521" t="s">
        <v>63</v>
      </c>
      <c r="L1521" t="s">
        <v>61</v>
      </c>
      <c r="M1521" t="s">
        <v>466</v>
      </c>
      <c r="N1521" t="s">
        <v>63</v>
      </c>
      <c r="O1521" t="s">
        <v>28</v>
      </c>
      <c r="P1521" t="s">
        <v>29</v>
      </c>
      <c r="Q1521" t="s">
        <v>30</v>
      </c>
      <c r="R1521" t="s">
        <v>21</v>
      </c>
      <c r="S1521" t="s">
        <v>2557</v>
      </c>
      <c r="T1521" t="s">
        <v>21</v>
      </c>
      <c r="U1521" t="s">
        <v>63</v>
      </c>
      <c r="V1521">
        <v>2.3666666666666667</v>
      </c>
      <c r="W1521" t="s">
        <v>2593</v>
      </c>
      <c r="X1521">
        <v>2</v>
      </c>
    </row>
    <row r="1522" spans="1:24">
      <c r="A1522" t="s">
        <v>1914</v>
      </c>
      <c r="B1522" t="s">
        <v>31</v>
      </c>
      <c r="C1522" t="s">
        <v>43</v>
      </c>
      <c r="D1522" t="s">
        <v>19</v>
      </c>
      <c r="E1522" t="s">
        <v>33</v>
      </c>
      <c r="F1522" t="s">
        <v>21</v>
      </c>
      <c r="G1522">
        <v>4040</v>
      </c>
      <c r="H1522" t="s">
        <v>35</v>
      </c>
      <c r="I1522" t="s">
        <v>21</v>
      </c>
      <c r="J1522" t="s">
        <v>23</v>
      </c>
      <c r="K1522" t="s">
        <v>85</v>
      </c>
      <c r="L1522" t="s">
        <v>48</v>
      </c>
      <c r="M1522" t="s">
        <v>117</v>
      </c>
      <c r="N1522" t="s">
        <v>63</v>
      </c>
      <c r="O1522" t="s">
        <v>28</v>
      </c>
      <c r="P1522" t="s">
        <v>29</v>
      </c>
      <c r="Q1522" t="s">
        <v>30</v>
      </c>
      <c r="R1522" t="s">
        <v>21</v>
      </c>
      <c r="S1522" t="s">
        <v>2557</v>
      </c>
      <c r="T1522" t="s">
        <v>21</v>
      </c>
      <c r="U1522" t="s">
        <v>40</v>
      </c>
      <c r="V1522">
        <v>2.2000000000000002</v>
      </c>
      <c r="W1522" t="s">
        <v>2594</v>
      </c>
      <c r="X1522">
        <v>4</v>
      </c>
    </row>
    <row r="1523" spans="1:24">
      <c r="A1523" t="s">
        <v>1509</v>
      </c>
      <c r="B1523" t="s">
        <v>143</v>
      </c>
      <c r="C1523" t="s">
        <v>56</v>
      </c>
      <c r="D1523" t="s">
        <v>19</v>
      </c>
      <c r="E1523" t="s">
        <v>33</v>
      </c>
      <c r="F1523" t="s">
        <v>21</v>
      </c>
      <c r="G1523">
        <v>16353</v>
      </c>
      <c r="H1523" t="s">
        <v>21</v>
      </c>
      <c r="I1523" t="s">
        <v>21</v>
      </c>
      <c r="J1523" t="s">
        <v>23</v>
      </c>
      <c r="K1523" t="s">
        <v>108</v>
      </c>
      <c r="L1523" t="s">
        <v>25</v>
      </c>
      <c r="M1523" t="s">
        <v>229</v>
      </c>
      <c r="N1523" t="s">
        <v>63</v>
      </c>
      <c r="O1523" t="s">
        <v>28</v>
      </c>
      <c r="P1523" t="s">
        <v>29</v>
      </c>
      <c r="Q1523" t="s">
        <v>30</v>
      </c>
      <c r="R1523" t="s">
        <v>21</v>
      </c>
      <c r="S1523" t="s">
        <v>2559</v>
      </c>
      <c r="T1523" t="s">
        <v>21</v>
      </c>
      <c r="U1523" t="s">
        <v>349</v>
      </c>
      <c r="V1523">
        <v>3.7166666666666668</v>
      </c>
      <c r="W1523" t="s">
        <v>2593</v>
      </c>
      <c r="X1523">
        <v>10</v>
      </c>
    </row>
    <row r="1524" spans="1:24">
      <c r="A1524" t="s">
        <v>1210</v>
      </c>
      <c r="B1524" t="s">
        <v>323</v>
      </c>
      <c r="C1524" t="s">
        <v>56</v>
      </c>
      <c r="D1524" t="s">
        <v>19</v>
      </c>
      <c r="E1524" t="s">
        <v>20</v>
      </c>
      <c r="F1524" t="s">
        <v>21</v>
      </c>
      <c r="G1524">
        <v>2904</v>
      </c>
      <c r="H1524" t="s">
        <v>21</v>
      </c>
      <c r="I1524" t="s">
        <v>21</v>
      </c>
      <c r="J1524" t="s">
        <v>23</v>
      </c>
      <c r="K1524" t="s">
        <v>85</v>
      </c>
      <c r="L1524" t="s">
        <v>48</v>
      </c>
      <c r="M1524" t="s">
        <v>1055</v>
      </c>
      <c r="N1524" t="s">
        <v>63</v>
      </c>
      <c r="O1524" t="s">
        <v>28</v>
      </c>
      <c r="P1524" t="s">
        <v>29</v>
      </c>
      <c r="Q1524" t="s">
        <v>30</v>
      </c>
      <c r="R1524" t="s">
        <v>21</v>
      </c>
      <c r="S1524" t="s">
        <v>2589</v>
      </c>
      <c r="T1524" t="s">
        <v>21</v>
      </c>
      <c r="U1524" t="s">
        <v>40</v>
      </c>
      <c r="V1524">
        <v>4.6166666666666663</v>
      </c>
      <c r="W1524" t="s">
        <v>2593</v>
      </c>
      <c r="X1524">
        <v>4</v>
      </c>
    </row>
    <row r="1525" spans="1:24">
      <c r="A1525" t="s">
        <v>1503</v>
      </c>
      <c r="B1525" t="s">
        <v>110</v>
      </c>
      <c r="C1525" t="s">
        <v>72</v>
      </c>
      <c r="D1525" t="s">
        <v>44</v>
      </c>
      <c r="E1525" t="s">
        <v>45</v>
      </c>
      <c r="F1525" t="s">
        <v>21</v>
      </c>
      <c r="G1525">
        <v>3315</v>
      </c>
      <c r="H1525" t="s">
        <v>35</v>
      </c>
      <c r="I1525" t="s">
        <v>21</v>
      </c>
      <c r="J1525" t="s">
        <v>23</v>
      </c>
      <c r="K1525" t="s">
        <v>243</v>
      </c>
      <c r="L1525" t="s">
        <v>48</v>
      </c>
      <c r="M1525" t="s">
        <v>756</v>
      </c>
      <c r="N1525" t="s">
        <v>63</v>
      </c>
      <c r="O1525" t="s">
        <v>28</v>
      </c>
      <c r="P1525" t="s">
        <v>29</v>
      </c>
      <c r="Q1525" t="s">
        <v>30</v>
      </c>
      <c r="R1525" t="s">
        <v>21</v>
      </c>
      <c r="S1525" t="s">
        <v>2557</v>
      </c>
      <c r="T1525" t="s">
        <v>21</v>
      </c>
      <c r="U1525" t="s">
        <v>40</v>
      </c>
      <c r="V1525">
        <v>13.666666666666666</v>
      </c>
      <c r="W1525" t="s">
        <v>2594</v>
      </c>
      <c r="X1525">
        <v>4</v>
      </c>
    </row>
    <row r="1526" spans="1:24">
      <c r="A1526" t="s">
        <v>2101</v>
      </c>
      <c r="B1526" t="s">
        <v>31</v>
      </c>
      <c r="C1526" t="s">
        <v>43</v>
      </c>
      <c r="D1526" t="s">
        <v>44</v>
      </c>
      <c r="E1526" t="s">
        <v>45</v>
      </c>
      <c r="F1526" t="s">
        <v>21</v>
      </c>
      <c r="G1526">
        <v>3143</v>
      </c>
      <c r="H1526" t="s">
        <v>21</v>
      </c>
      <c r="I1526" t="s">
        <v>21</v>
      </c>
      <c r="J1526" t="s">
        <v>23</v>
      </c>
      <c r="K1526" t="s">
        <v>99</v>
      </c>
      <c r="L1526" t="s">
        <v>53</v>
      </c>
      <c r="M1526" t="s">
        <v>728</v>
      </c>
      <c r="N1526" t="s">
        <v>63</v>
      </c>
      <c r="O1526" t="s">
        <v>28</v>
      </c>
      <c r="P1526" t="s">
        <v>29</v>
      </c>
      <c r="Q1526" t="s">
        <v>30</v>
      </c>
      <c r="R1526" t="s">
        <v>35</v>
      </c>
      <c r="S1526" t="s">
        <v>2557</v>
      </c>
      <c r="T1526" t="s">
        <v>21</v>
      </c>
      <c r="U1526" t="s">
        <v>74</v>
      </c>
      <c r="V1526">
        <v>7.0166666666666666</v>
      </c>
      <c r="W1526" t="s">
        <v>2593</v>
      </c>
      <c r="X1526">
        <v>6</v>
      </c>
    </row>
    <row r="1527" spans="1:24">
      <c r="A1527" t="s">
        <v>3444</v>
      </c>
      <c r="B1527" t="s">
        <v>186</v>
      </c>
      <c r="C1527" t="s">
        <v>72</v>
      </c>
      <c r="D1527" t="s">
        <v>19</v>
      </c>
      <c r="E1527" t="s">
        <v>33</v>
      </c>
      <c r="F1527" t="s">
        <v>21</v>
      </c>
      <c r="G1527">
        <v>209</v>
      </c>
      <c r="H1527" t="s">
        <v>35</v>
      </c>
      <c r="I1527" t="s">
        <v>35</v>
      </c>
      <c r="J1527" t="s">
        <v>23</v>
      </c>
      <c r="K1527" t="s">
        <v>219</v>
      </c>
      <c r="L1527" t="s">
        <v>48</v>
      </c>
      <c r="M1527" t="s">
        <v>496</v>
      </c>
      <c r="N1527" t="s">
        <v>63</v>
      </c>
      <c r="O1527" t="s">
        <v>28</v>
      </c>
      <c r="P1527" t="s">
        <v>29</v>
      </c>
      <c r="Q1527" t="s">
        <v>30</v>
      </c>
      <c r="R1527" t="s">
        <v>21</v>
      </c>
      <c r="S1527" t="s">
        <v>2557</v>
      </c>
      <c r="T1527" t="s">
        <v>21</v>
      </c>
      <c r="U1527" t="s">
        <v>40</v>
      </c>
      <c r="V1527">
        <v>6.25</v>
      </c>
      <c r="W1527" t="s">
        <v>2592</v>
      </c>
      <c r="X1527">
        <v>4</v>
      </c>
    </row>
    <row r="1528" spans="1:24">
      <c r="A1528" t="s">
        <v>832</v>
      </c>
      <c r="B1528" t="s">
        <v>151</v>
      </c>
      <c r="C1528" t="s">
        <v>144</v>
      </c>
      <c r="D1528" t="s">
        <v>19</v>
      </c>
      <c r="E1528" t="s">
        <v>33</v>
      </c>
      <c r="F1528" t="s">
        <v>21</v>
      </c>
      <c r="G1528">
        <v>665</v>
      </c>
      <c r="H1528" t="s">
        <v>35</v>
      </c>
      <c r="I1528" t="s">
        <v>21</v>
      </c>
      <c r="J1528" t="s">
        <v>23</v>
      </c>
      <c r="K1528" t="s">
        <v>169</v>
      </c>
      <c r="L1528" t="s">
        <v>48</v>
      </c>
      <c r="M1528" t="s">
        <v>302</v>
      </c>
      <c r="N1528" t="s">
        <v>63</v>
      </c>
      <c r="O1528" t="s">
        <v>28</v>
      </c>
      <c r="P1528" t="s">
        <v>29</v>
      </c>
      <c r="Q1528" t="s">
        <v>30</v>
      </c>
      <c r="R1528" t="s">
        <v>35</v>
      </c>
      <c r="S1528" t="s">
        <v>2589</v>
      </c>
      <c r="T1528" t="s">
        <v>21</v>
      </c>
      <c r="U1528" t="s">
        <v>40</v>
      </c>
      <c r="V1528">
        <v>6.1833333333333336</v>
      </c>
      <c r="W1528" t="s">
        <v>2594</v>
      </c>
      <c r="X1528">
        <v>4</v>
      </c>
    </row>
    <row r="1529" spans="1:24">
      <c r="A1529" t="s">
        <v>858</v>
      </c>
      <c r="B1529" t="s">
        <v>234</v>
      </c>
      <c r="C1529" t="s">
        <v>66</v>
      </c>
      <c r="D1529" t="s">
        <v>44</v>
      </c>
      <c r="E1529" t="s">
        <v>45</v>
      </c>
      <c r="F1529" t="s">
        <v>21</v>
      </c>
      <c r="G1529">
        <v>4579</v>
      </c>
      <c r="H1529" t="s">
        <v>21</v>
      </c>
      <c r="I1529" t="s">
        <v>21</v>
      </c>
      <c r="J1529" t="s">
        <v>23</v>
      </c>
      <c r="K1529" t="s">
        <v>130</v>
      </c>
      <c r="L1529" t="s">
        <v>100</v>
      </c>
      <c r="M1529" t="s">
        <v>1029</v>
      </c>
      <c r="N1529" t="s">
        <v>63</v>
      </c>
      <c r="O1529" t="s">
        <v>28</v>
      </c>
      <c r="P1529" t="s">
        <v>29</v>
      </c>
      <c r="Q1529" t="s">
        <v>30</v>
      </c>
      <c r="R1529" t="s">
        <v>35</v>
      </c>
      <c r="S1529" t="s">
        <v>2556</v>
      </c>
      <c r="T1529" t="s">
        <v>21</v>
      </c>
      <c r="U1529" t="s">
        <v>27</v>
      </c>
      <c r="V1529">
        <v>6.8166666666666664</v>
      </c>
      <c r="W1529" t="s">
        <v>2593</v>
      </c>
      <c r="X1529">
        <v>1</v>
      </c>
    </row>
    <row r="1530" spans="1:24">
      <c r="A1530" t="s">
        <v>3445</v>
      </c>
      <c r="B1530" t="s">
        <v>103</v>
      </c>
      <c r="C1530" t="s">
        <v>72</v>
      </c>
      <c r="D1530" t="s">
        <v>19</v>
      </c>
      <c r="E1530" t="s">
        <v>33</v>
      </c>
      <c r="F1530" t="s">
        <v>21</v>
      </c>
      <c r="G1530">
        <v>1270</v>
      </c>
      <c r="H1530" t="s">
        <v>21</v>
      </c>
      <c r="I1530" t="s">
        <v>21</v>
      </c>
      <c r="J1530" t="s">
        <v>23</v>
      </c>
      <c r="K1530" t="s">
        <v>82</v>
      </c>
      <c r="L1530" t="s">
        <v>48</v>
      </c>
      <c r="M1530" t="s">
        <v>174</v>
      </c>
      <c r="N1530" t="s">
        <v>63</v>
      </c>
      <c r="O1530" t="s">
        <v>28</v>
      </c>
      <c r="P1530" t="s">
        <v>29</v>
      </c>
      <c r="Q1530" t="s">
        <v>30</v>
      </c>
      <c r="R1530" t="s">
        <v>21</v>
      </c>
      <c r="S1530" t="s">
        <v>2557</v>
      </c>
      <c r="T1530" t="s">
        <v>21</v>
      </c>
      <c r="U1530" t="s">
        <v>40</v>
      </c>
      <c r="V1530">
        <v>5.7</v>
      </c>
      <c r="W1530" t="s">
        <v>2593</v>
      </c>
      <c r="X1530">
        <v>4</v>
      </c>
    </row>
    <row r="1531" spans="1:24">
      <c r="A1531" t="s">
        <v>3446</v>
      </c>
      <c r="B1531" t="s">
        <v>128</v>
      </c>
      <c r="C1531" t="s">
        <v>87</v>
      </c>
      <c r="D1531" t="s">
        <v>19</v>
      </c>
      <c r="E1531" t="s">
        <v>33</v>
      </c>
      <c r="F1531" t="s">
        <v>21</v>
      </c>
      <c r="G1531">
        <v>2403</v>
      </c>
      <c r="H1531" t="s">
        <v>35</v>
      </c>
      <c r="I1531" t="s">
        <v>21</v>
      </c>
      <c r="J1531" t="s">
        <v>23</v>
      </c>
      <c r="K1531" t="s">
        <v>234</v>
      </c>
      <c r="L1531" t="s">
        <v>100</v>
      </c>
      <c r="M1531" t="s">
        <v>502</v>
      </c>
      <c r="N1531" t="s">
        <v>63</v>
      </c>
      <c r="O1531" t="s">
        <v>28</v>
      </c>
      <c r="P1531" t="s">
        <v>29</v>
      </c>
      <c r="Q1531" t="s">
        <v>30</v>
      </c>
      <c r="R1531" t="s">
        <v>21</v>
      </c>
      <c r="S1531" t="s">
        <v>2557</v>
      </c>
      <c r="T1531" t="s">
        <v>21</v>
      </c>
      <c r="U1531" t="s">
        <v>27</v>
      </c>
      <c r="V1531">
        <v>3</v>
      </c>
      <c r="W1531" t="s">
        <v>2594</v>
      </c>
      <c r="X1531">
        <v>1</v>
      </c>
    </row>
    <row r="1532" spans="1:24">
      <c r="A1532" t="s">
        <v>2352</v>
      </c>
      <c r="B1532" t="s">
        <v>108</v>
      </c>
      <c r="C1532" t="s">
        <v>66</v>
      </c>
      <c r="D1532" t="s">
        <v>44</v>
      </c>
      <c r="E1532" t="s">
        <v>33</v>
      </c>
      <c r="F1532" t="s">
        <v>21</v>
      </c>
      <c r="G1532">
        <v>49</v>
      </c>
      <c r="H1532" t="s">
        <v>35</v>
      </c>
      <c r="I1532" t="s">
        <v>21</v>
      </c>
      <c r="J1532" t="s">
        <v>23</v>
      </c>
      <c r="K1532" t="s">
        <v>17</v>
      </c>
      <c r="L1532" t="s">
        <v>100</v>
      </c>
      <c r="M1532" t="s">
        <v>642</v>
      </c>
      <c r="N1532" t="s">
        <v>63</v>
      </c>
      <c r="O1532" t="s">
        <v>28</v>
      </c>
      <c r="P1532" t="s">
        <v>29</v>
      </c>
      <c r="Q1532" t="s">
        <v>30</v>
      </c>
      <c r="R1532" t="s">
        <v>21</v>
      </c>
      <c r="S1532" t="s">
        <v>2556</v>
      </c>
      <c r="T1532" t="s">
        <v>21</v>
      </c>
      <c r="U1532" t="s">
        <v>27</v>
      </c>
      <c r="V1532">
        <v>3.4666666666666668</v>
      </c>
      <c r="W1532" t="s">
        <v>2594</v>
      </c>
      <c r="X1532">
        <v>1</v>
      </c>
    </row>
    <row r="1533" spans="1:24">
      <c r="A1533" t="s">
        <v>3447</v>
      </c>
      <c r="B1533" t="s">
        <v>186</v>
      </c>
      <c r="C1533" t="s">
        <v>87</v>
      </c>
      <c r="D1533" t="s">
        <v>44</v>
      </c>
      <c r="E1533" t="s">
        <v>33</v>
      </c>
      <c r="F1533" t="s">
        <v>21</v>
      </c>
      <c r="G1533">
        <v>852</v>
      </c>
      <c r="H1533" t="s">
        <v>21</v>
      </c>
      <c r="I1533" t="s">
        <v>21</v>
      </c>
      <c r="J1533" t="s">
        <v>23</v>
      </c>
      <c r="K1533" t="s">
        <v>68</v>
      </c>
      <c r="L1533" t="s">
        <v>48</v>
      </c>
      <c r="M1533" t="s">
        <v>639</v>
      </c>
      <c r="N1533" t="s">
        <v>63</v>
      </c>
      <c r="O1533" t="s">
        <v>28</v>
      </c>
      <c r="P1533" t="s">
        <v>29</v>
      </c>
      <c r="Q1533" t="s">
        <v>30</v>
      </c>
      <c r="R1533" t="s">
        <v>21</v>
      </c>
      <c r="S1533" t="s">
        <v>2557</v>
      </c>
      <c r="T1533" t="s">
        <v>21</v>
      </c>
      <c r="U1533" t="s">
        <v>40</v>
      </c>
      <c r="V1533">
        <v>1.8</v>
      </c>
      <c r="W1533" t="s">
        <v>2593</v>
      </c>
      <c r="X1533">
        <v>4</v>
      </c>
    </row>
    <row r="1534" spans="1:24">
      <c r="A1534" t="s">
        <v>437</v>
      </c>
      <c r="B1534" t="s">
        <v>197</v>
      </c>
      <c r="C1534" t="s">
        <v>87</v>
      </c>
      <c r="D1534" t="s">
        <v>19</v>
      </c>
      <c r="E1534" t="s">
        <v>33</v>
      </c>
      <c r="F1534" t="s">
        <v>21</v>
      </c>
      <c r="G1534">
        <v>204</v>
      </c>
      <c r="H1534" t="s">
        <v>35</v>
      </c>
      <c r="I1534" t="s">
        <v>21</v>
      </c>
      <c r="J1534" t="s">
        <v>23</v>
      </c>
      <c r="K1534" t="s">
        <v>52</v>
      </c>
      <c r="L1534" t="s">
        <v>53</v>
      </c>
      <c r="M1534" t="s">
        <v>265</v>
      </c>
      <c r="N1534" t="s">
        <v>63</v>
      </c>
      <c r="O1534" t="s">
        <v>28</v>
      </c>
      <c r="P1534" t="s">
        <v>29</v>
      </c>
      <c r="Q1534" t="s">
        <v>30</v>
      </c>
      <c r="R1534" t="s">
        <v>35</v>
      </c>
      <c r="S1534" t="s">
        <v>2589</v>
      </c>
      <c r="T1534" t="s">
        <v>21</v>
      </c>
      <c r="U1534" t="s">
        <v>74</v>
      </c>
      <c r="V1534">
        <v>3.7333333333333334</v>
      </c>
      <c r="W1534" t="s">
        <v>2594</v>
      </c>
      <c r="X1534">
        <v>6</v>
      </c>
    </row>
    <row r="1535" spans="1:24">
      <c r="A1535" t="s">
        <v>3448</v>
      </c>
      <c r="B1535" t="s">
        <v>103</v>
      </c>
      <c r="C1535" t="s">
        <v>72</v>
      </c>
      <c r="D1535" t="s">
        <v>44</v>
      </c>
      <c r="E1535" t="s">
        <v>45</v>
      </c>
      <c r="F1535" t="s">
        <v>21</v>
      </c>
      <c r="G1535">
        <v>226</v>
      </c>
      <c r="H1535" t="s">
        <v>21</v>
      </c>
      <c r="I1535" t="s">
        <v>21</v>
      </c>
      <c r="J1535" t="s">
        <v>23</v>
      </c>
      <c r="K1535" t="s">
        <v>205</v>
      </c>
      <c r="L1535" t="s">
        <v>100</v>
      </c>
      <c r="M1535" t="s">
        <v>64</v>
      </c>
      <c r="N1535" t="s">
        <v>63</v>
      </c>
      <c r="O1535" t="s">
        <v>28</v>
      </c>
      <c r="P1535" t="s">
        <v>29</v>
      </c>
      <c r="Q1535" t="s">
        <v>30</v>
      </c>
      <c r="R1535" t="s">
        <v>21</v>
      </c>
      <c r="S1535" t="s">
        <v>2557</v>
      </c>
      <c r="T1535" t="s">
        <v>21</v>
      </c>
      <c r="U1535" t="s">
        <v>27</v>
      </c>
      <c r="V1535">
        <v>2.9333333333333331</v>
      </c>
      <c r="W1535" t="s">
        <v>2593</v>
      </c>
      <c r="X1535">
        <v>1</v>
      </c>
    </row>
    <row r="1536" spans="1:24">
      <c r="A1536" t="s">
        <v>3449</v>
      </c>
      <c r="B1536" t="s">
        <v>186</v>
      </c>
      <c r="C1536" t="s">
        <v>87</v>
      </c>
      <c r="D1536" t="s">
        <v>44</v>
      </c>
      <c r="E1536" t="s">
        <v>33</v>
      </c>
      <c r="F1536" t="s">
        <v>21</v>
      </c>
      <c r="G1536">
        <v>846</v>
      </c>
      <c r="H1536" t="s">
        <v>35</v>
      </c>
      <c r="I1536" t="s">
        <v>21</v>
      </c>
      <c r="J1536" t="s">
        <v>23</v>
      </c>
      <c r="K1536" t="s">
        <v>82</v>
      </c>
      <c r="L1536" t="s">
        <v>48</v>
      </c>
      <c r="M1536" t="s">
        <v>1362</v>
      </c>
      <c r="N1536" t="s">
        <v>63</v>
      </c>
      <c r="O1536" t="s">
        <v>28</v>
      </c>
      <c r="P1536" t="s">
        <v>29</v>
      </c>
      <c r="Q1536" t="s">
        <v>30</v>
      </c>
      <c r="R1536" t="s">
        <v>21</v>
      </c>
      <c r="S1536" t="s">
        <v>2557</v>
      </c>
      <c r="T1536" t="s">
        <v>21</v>
      </c>
      <c r="U1536" t="s">
        <v>40</v>
      </c>
      <c r="V1536">
        <v>12.633333333333333</v>
      </c>
      <c r="W1536" t="s">
        <v>2594</v>
      </c>
      <c r="X1536">
        <v>4</v>
      </c>
    </row>
    <row r="1537" spans="1:24">
      <c r="A1537" t="s">
        <v>3450</v>
      </c>
      <c r="B1537" t="s">
        <v>71</v>
      </c>
      <c r="C1537" t="s">
        <v>72</v>
      </c>
      <c r="D1537" t="s">
        <v>19</v>
      </c>
      <c r="E1537" t="s">
        <v>45</v>
      </c>
      <c r="F1537" t="s">
        <v>21</v>
      </c>
      <c r="G1537">
        <v>14</v>
      </c>
      <c r="H1537" t="s">
        <v>21</v>
      </c>
      <c r="I1537" t="s">
        <v>21</v>
      </c>
      <c r="J1537" t="s">
        <v>23</v>
      </c>
      <c r="K1537" t="s">
        <v>234</v>
      </c>
      <c r="L1537" t="s">
        <v>100</v>
      </c>
      <c r="M1537" t="s">
        <v>112</v>
      </c>
      <c r="N1537" t="s">
        <v>63</v>
      </c>
      <c r="O1537" t="s">
        <v>28</v>
      </c>
      <c r="P1537" t="s">
        <v>29</v>
      </c>
      <c r="Q1537" t="s">
        <v>30</v>
      </c>
      <c r="R1537" t="s">
        <v>21</v>
      </c>
      <c r="S1537" t="s">
        <v>2557</v>
      </c>
      <c r="T1537" t="s">
        <v>21</v>
      </c>
      <c r="U1537" t="s">
        <v>27</v>
      </c>
      <c r="V1537">
        <v>1.9</v>
      </c>
      <c r="W1537" t="s">
        <v>2593</v>
      </c>
      <c r="X1537">
        <v>1</v>
      </c>
    </row>
    <row r="1538" spans="1:24">
      <c r="A1538" t="s">
        <v>2029</v>
      </c>
      <c r="B1538" t="s">
        <v>97</v>
      </c>
      <c r="C1538" t="s">
        <v>56</v>
      </c>
      <c r="D1538" t="s">
        <v>19</v>
      </c>
      <c r="E1538" t="s">
        <v>33</v>
      </c>
      <c r="F1538" t="s">
        <v>21</v>
      </c>
      <c r="G1538">
        <v>1766</v>
      </c>
      <c r="H1538" t="s">
        <v>21</v>
      </c>
      <c r="I1538" t="s">
        <v>35</v>
      </c>
      <c r="J1538" t="s">
        <v>23</v>
      </c>
      <c r="K1538" t="s">
        <v>57</v>
      </c>
      <c r="L1538" t="s">
        <v>53</v>
      </c>
      <c r="M1538" t="s">
        <v>399</v>
      </c>
      <c r="N1538" t="s">
        <v>63</v>
      </c>
      <c r="O1538" t="s">
        <v>28</v>
      </c>
      <c r="P1538" t="s">
        <v>29</v>
      </c>
      <c r="Q1538" t="s">
        <v>30</v>
      </c>
      <c r="R1538" t="s">
        <v>35</v>
      </c>
      <c r="S1538" t="s">
        <v>2557</v>
      </c>
      <c r="T1538" t="s">
        <v>21</v>
      </c>
      <c r="U1538" t="s">
        <v>74</v>
      </c>
      <c r="V1538">
        <v>2.7666666666666666</v>
      </c>
      <c r="W1538" t="s">
        <v>2595</v>
      </c>
      <c r="X1538">
        <v>6</v>
      </c>
    </row>
    <row r="1539" spans="1:24">
      <c r="A1539" t="s">
        <v>2147</v>
      </c>
      <c r="B1539" t="s">
        <v>42</v>
      </c>
      <c r="C1539" t="s">
        <v>43</v>
      </c>
      <c r="D1539" t="s">
        <v>19</v>
      </c>
      <c r="E1539" t="s">
        <v>45</v>
      </c>
      <c r="F1539" t="s">
        <v>21</v>
      </c>
      <c r="G1539">
        <v>1100</v>
      </c>
      <c r="H1539" t="s">
        <v>21</v>
      </c>
      <c r="I1539" t="s">
        <v>35</v>
      </c>
      <c r="J1539" t="s">
        <v>23</v>
      </c>
      <c r="K1539" t="s">
        <v>99</v>
      </c>
      <c r="L1539" t="s">
        <v>100</v>
      </c>
      <c r="M1539" t="s">
        <v>685</v>
      </c>
      <c r="N1539" t="s">
        <v>63</v>
      </c>
      <c r="O1539" t="s">
        <v>28</v>
      </c>
      <c r="P1539" t="s">
        <v>29</v>
      </c>
      <c r="Q1539" t="s">
        <v>30</v>
      </c>
      <c r="R1539" t="s">
        <v>21</v>
      </c>
      <c r="S1539" t="s">
        <v>2557</v>
      </c>
      <c r="T1539" t="s">
        <v>21</v>
      </c>
      <c r="U1539" t="s">
        <v>27</v>
      </c>
      <c r="V1539">
        <v>2.1166666666666667</v>
      </c>
      <c r="W1539" t="s">
        <v>2595</v>
      </c>
      <c r="X1539">
        <v>1</v>
      </c>
    </row>
    <row r="1540" spans="1:24">
      <c r="A1540" t="s">
        <v>3452</v>
      </c>
      <c r="B1540" t="s">
        <v>99</v>
      </c>
      <c r="C1540" t="s">
        <v>87</v>
      </c>
      <c r="D1540" t="s">
        <v>44</v>
      </c>
      <c r="E1540" t="s">
        <v>33</v>
      </c>
      <c r="F1540" t="s">
        <v>21</v>
      </c>
      <c r="G1540">
        <v>3432</v>
      </c>
      <c r="H1540" t="s">
        <v>35</v>
      </c>
      <c r="I1540" t="s">
        <v>21</v>
      </c>
      <c r="J1540" t="s">
        <v>23</v>
      </c>
      <c r="K1540" t="s">
        <v>82</v>
      </c>
      <c r="L1540" t="s">
        <v>48</v>
      </c>
      <c r="M1540" t="s">
        <v>432</v>
      </c>
      <c r="N1540" t="s">
        <v>63</v>
      </c>
      <c r="O1540" t="s">
        <v>28</v>
      </c>
      <c r="P1540" t="s">
        <v>29</v>
      </c>
      <c r="Q1540" t="s">
        <v>30</v>
      </c>
      <c r="R1540" t="s">
        <v>21</v>
      </c>
      <c r="S1540" t="s">
        <v>2556</v>
      </c>
      <c r="T1540" t="s">
        <v>21</v>
      </c>
      <c r="U1540" t="s">
        <v>40</v>
      </c>
      <c r="V1540">
        <v>2.3166666666666669</v>
      </c>
      <c r="W1540" t="s">
        <v>2594</v>
      </c>
      <c r="X1540">
        <v>4</v>
      </c>
    </row>
    <row r="1541" spans="1:24">
      <c r="A1541" t="s">
        <v>3453</v>
      </c>
      <c r="B1541" t="s">
        <v>126</v>
      </c>
      <c r="C1541" t="s">
        <v>43</v>
      </c>
      <c r="D1541" t="s">
        <v>122</v>
      </c>
      <c r="E1541" t="s">
        <v>2553</v>
      </c>
      <c r="F1541" t="s">
        <v>21</v>
      </c>
      <c r="G1541">
        <v>7702</v>
      </c>
      <c r="H1541" t="s">
        <v>21</v>
      </c>
      <c r="I1541" t="s">
        <v>21</v>
      </c>
      <c r="J1541" t="s">
        <v>23</v>
      </c>
      <c r="K1541" t="s">
        <v>47</v>
      </c>
      <c r="L1541" t="s">
        <v>61</v>
      </c>
      <c r="M1541" t="s">
        <v>527</v>
      </c>
      <c r="N1541" t="s">
        <v>63</v>
      </c>
      <c r="O1541" t="s">
        <v>28</v>
      </c>
      <c r="P1541" t="s">
        <v>29</v>
      </c>
      <c r="Q1541" t="s">
        <v>30</v>
      </c>
      <c r="R1541" t="s">
        <v>35</v>
      </c>
      <c r="S1541" t="s">
        <v>2557</v>
      </c>
      <c r="T1541" t="s">
        <v>21</v>
      </c>
      <c r="U1541" t="s">
        <v>63</v>
      </c>
      <c r="V1541">
        <v>2.2999999999999998</v>
      </c>
      <c r="W1541" t="s">
        <v>2593</v>
      </c>
      <c r="X1541">
        <v>2</v>
      </c>
    </row>
    <row r="1542" spans="1:24">
      <c r="A1542" t="s">
        <v>3454</v>
      </c>
      <c r="B1542" t="s">
        <v>151</v>
      </c>
      <c r="C1542" t="s">
        <v>32</v>
      </c>
      <c r="D1542" t="s">
        <v>19</v>
      </c>
      <c r="E1542" t="s">
        <v>33</v>
      </c>
      <c r="F1542" t="s">
        <v>21</v>
      </c>
      <c r="G1542">
        <v>-2</v>
      </c>
      <c r="H1542" t="s">
        <v>35</v>
      </c>
      <c r="I1542" t="s">
        <v>35</v>
      </c>
      <c r="J1542" t="s">
        <v>23</v>
      </c>
      <c r="K1542" t="s">
        <v>47</v>
      </c>
      <c r="L1542" t="s">
        <v>48</v>
      </c>
      <c r="M1542" t="s">
        <v>486</v>
      </c>
      <c r="N1542" t="s">
        <v>63</v>
      </c>
      <c r="O1542" t="s">
        <v>28</v>
      </c>
      <c r="P1542" t="s">
        <v>29</v>
      </c>
      <c r="Q1542" t="s">
        <v>30</v>
      </c>
      <c r="R1542" t="s">
        <v>21</v>
      </c>
      <c r="S1542" t="s">
        <v>2589</v>
      </c>
      <c r="T1542" t="s">
        <v>21</v>
      </c>
      <c r="U1542" t="s">
        <v>40</v>
      </c>
      <c r="V1542">
        <v>2.4</v>
      </c>
      <c r="W1542" t="s">
        <v>2592</v>
      </c>
      <c r="X1542">
        <v>4</v>
      </c>
    </row>
    <row r="1543" spans="1:24">
      <c r="A1543" t="s">
        <v>3455</v>
      </c>
      <c r="B1543" t="s">
        <v>108</v>
      </c>
      <c r="C1543" t="s">
        <v>56</v>
      </c>
      <c r="D1543" t="s">
        <v>44</v>
      </c>
      <c r="E1543" t="s">
        <v>33</v>
      </c>
      <c r="F1543" t="s">
        <v>21</v>
      </c>
      <c r="G1543">
        <v>23</v>
      </c>
      <c r="H1543" t="s">
        <v>21</v>
      </c>
      <c r="I1543" t="s">
        <v>21</v>
      </c>
      <c r="J1543" t="s">
        <v>23</v>
      </c>
      <c r="K1543" t="s">
        <v>134</v>
      </c>
      <c r="L1543" t="s">
        <v>61</v>
      </c>
      <c r="M1543" t="s">
        <v>857</v>
      </c>
      <c r="N1543" t="s">
        <v>63</v>
      </c>
      <c r="O1543" t="s">
        <v>28</v>
      </c>
      <c r="P1543" t="s">
        <v>29</v>
      </c>
      <c r="Q1543" t="s">
        <v>30</v>
      </c>
      <c r="R1543" t="s">
        <v>21</v>
      </c>
      <c r="S1543" t="s">
        <v>2556</v>
      </c>
      <c r="T1543" t="s">
        <v>21</v>
      </c>
      <c r="U1543" t="s">
        <v>63</v>
      </c>
      <c r="V1543">
        <v>9.8333333333333339</v>
      </c>
      <c r="W1543" t="s">
        <v>2593</v>
      </c>
      <c r="X1543">
        <v>2</v>
      </c>
    </row>
    <row r="1544" spans="1:24">
      <c r="A1544" t="s">
        <v>2311</v>
      </c>
      <c r="B1544" t="s">
        <v>700</v>
      </c>
      <c r="C1544" t="s">
        <v>43</v>
      </c>
      <c r="D1544" t="s">
        <v>19</v>
      </c>
      <c r="E1544" t="s">
        <v>45</v>
      </c>
      <c r="F1544" t="s">
        <v>21</v>
      </c>
      <c r="G1544">
        <v>1048</v>
      </c>
      <c r="H1544" t="s">
        <v>35</v>
      </c>
      <c r="I1544" t="s">
        <v>21</v>
      </c>
      <c r="J1544" t="s">
        <v>23</v>
      </c>
      <c r="K1544" t="s">
        <v>60</v>
      </c>
      <c r="L1544" t="s">
        <v>53</v>
      </c>
      <c r="M1544" t="s">
        <v>1488</v>
      </c>
      <c r="N1544" t="s">
        <v>63</v>
      </c>
      <c r="O1544" t="s">
        <v>28</v>
      </c>
      <c r="P1544" t="s">
        <v>29</v>
      </c>
      <c r="Q1544" t="s">
        <v>30</v>
      </c>
      <c r="R1544" t="s">
        <v>21</v>
      </c>
      <c r="S1544" t="s">
        <v>2559</v>
      </c>
      <c r="T1544" t="s">
        <v>21</v>
      </c>
      <c r="U1544" t="s">
        <v>74</v>
      </c>
      <c r="V1544">
        <v>16.183333333333334</v>
      </c>
      <c r="W1544" t="s">
        <v>2594</v>
      </c>
      <c r="X1544">
        <v>6</v>
      </c>
    </row>
    <row r="1545" spans="1:24">
      <c r="A1545" t="s">
        <v>1935</v>
      </c>
      <c r="B1545" t="s">
        <v>524</v>
      </c>
      <c r="C1545" t="s">
        <v>32</v>
      </c>
      <c r="D1545" t="s">
        <v>44</v>
      </c>
      <c r="E1545" t="s">
        <v>2553</v>
      </c>
      <c r="F1545" t="s">
        <v>21</v>
      </c>
      <c r="G1545">
        <v>1784</v>
      </c>
      <c r="H1545" t="s">
        <v>21</v>
      </c>
      <c r="I1545" t="s">
        <v>21</v>
      </c>
      <c r="J1545" t="s">
        <v>23</v>
      </c>
      <c r="K1545" t="s">
        <v>24</v>
      </c>
      <c r="L1545" t="s">
        <v>25</v>
      </c>
      <c r="M1545" t="s">
        <v>910</v>
      </c>
      <c r="N1545" t="s">
        <v>63</v>
      </c>
      <c r="O1545" t="s">
        <v>28</v>
      </c>
      <c r="P1545" t="s">
        <v>29</v>
      </c>
      <c r="Q1545" t="s">
        <v>30</v>
      </c>
      <c r="R1545" t="s">
        <v>35</v>
      </c>
      <c r="S1545" t="s">
        <v>2589</v>
      </c>
      <c r="T1545" t="s">
        <v>21</v>
      </c>
      <c r="U1545" t="s">
        <v>349</v>
      </c>
      <c r="V1545">
        <v>6.416666666666667</v>
      </c>
      <c r="W1545" t="s">
        <v>2593</v>
      </c>
      <c r="X1545">
        <v>10</v>
      </c>
    </row>
    <row r="1546" spans="1:24">
      <c r="A1546" t="s">
        <v>3456</v>
      </c>
      <c r="B1546" t="s">
        <v>323</v>
      </c>
      <c r="C1546" t="s">
        <v>87</v>
      </c>
      <c r="D1546" t="s">
        <v>19</v>
      </c>
      <c r="E1546" t="s">
        <v>33</v>
      </c>
      <c r="F1546" t="s">
        <v>21</v>
      </c>
      <c r="G1546">
        <v>70</v>
      </c>
      <c r="H1546" t="s">
        <v>35</v>
      </c>
      <c r="I1546" t="s">
        <v>21</v>
      </c>
      <c r="J1546" t="s">
        <v>23</v>
      </c>
      <c r="K1546" t="s">
        <v>108</v>
      </c>
      <c r="L1546" t="s">
        <v>387</v>
      </c>
      <c r="M1546" t="s">
        <v>168</v>
      </c>
      <c r="N1546" t="s">
        <v>63</v>
      </c>
      <c r="O1546" t="s">
        <v>28</v>
      </c>
      <c r="P1546" t="s">
        <v>29</v>
      </c>
      <c r="Q1546" t="s">
        <v>30</v>
      </c>
      <c r="R1546" t="s">
        <v>35</v>
      </c>
      <c r="S1546" t="s">
        <v>2589</v>
      </c>
      <c r="T1546" t="s">
        <v>21</v>
      </c>
      <c r="U1546" t="s">
        <v>52</v>
      </c>
      <c r="V1546">
        <v>3.8166666666666669</v>
      </c>
      <c r="W1546" t="s">
        <v>2594</v>
      </c>
      <c r="X1546">
        <v>3</v>
      </c>
    </row>
    <row r="1547" spans="1:24">
      <c r="A1547" t="s">
        <v>3457</v>
      </c>
      <c r="B1547" t="s">
        <v>159</v>
      </c>
      <c r="C1547" t="s">
        <v>56</v>
      </c>
      <c r="D1547" t="s">
        <v>19</v>
      </c>
      <c r="E1547" t="s">
        <v>33</v>
      </c>
      <c r="F1547" t="s">
        <v>21</v>
      </c>
      <c r="G1547">
        <v>300</v>
      </c>
      <c r="H1547" t="s">
        <v>21</v>
      </c>
      <c r="I1547" t="s">
        <v>21</v>
      </c>
      <c r="J1547" t="s">
        <v>23</v>
      </c>
      <c r="K1547" t="s">
        <v>74</v>
      </c>
      <c r="L1547" t="s">
        <v>61</v>
      </c>
      <c r="M1547" t="s">
        <v>399</v>
      </c>
      <c r="N1547" t="s">
        <v>63</v>
      </c>
      <c r="O1547" t="s">
        <v>28</v>
      </c>
      <c r="P1547" t="s">
        <v>29</v>
      </c>
      <c r="Q1547" t="s">
        <v>30</v>
      </c>
      <c r="R1547" t="s">
        <v>21</v>
      </c>
      <c r="S1547" t="s">
        <v>2557</v>
      </c>
      <c r="T1547" t="s">
        <v>21</v>
      </c>
      <c r="U1547" t="s">
        <v>63</v>
      </c>
      <c r="V1547">
        <v>2.7666666666666666</v>
      </c>
      <c r="W1547" t="s">
        <v>2593</v>
      </c>
      <c r="X1547">
        <v>2</v>
      </c>
    </row>
    <row r="1548" spans="1:24">
      <c r="A1548" t="s">
        <v>1551</v>
      </c>
      <c r="B1548" t="s">
        <v>209</v>
      </c>
      <c r="C1548" t="s">
        <v>72</v>
      </c>
      <c r="D1548" t="s">
        <v>19</v>
      </c>
      <c r="E1548" t="s">
        <v>33</v>
      </c>
      <c r="F1548" t="s">
        <v>21</v>
      </c>
      <c r="G1548">
        <v>340</v>
      </c>
      <c r="H1548" t="s">
        <v>35</v>
      </c>
      <c r="I1548" t="s">
        <v>21</v>
      </c>
      <c r="J1548" t="s">
        <v>23</v>
      </c>
      <c r="K1548" t="s">
        <v>234</v>
      </c>
      <c r="L1548" t="s">
        <v>100</v>
      </c>
      <c r="M1548" t="s">
        <v>1019</v>
      </c>
      <c r="N1548" t="s">
        <v>63</v>
      </c>
      <c r="O1548" t="s">
        <v>28</v>
      </c>
      <c r="P1548" t="s">
        <v>29</v>
      </c>
      <c r="Q1548" t="s">
        <v>30</v>
      </c>
      <c r="R1548" t="s">
        <v>21</v>
      </c>
      <c r="S1548" t="s">
        <v>2589</v>
      </c>
      <c r="T1548" t="s">
        <v>21</v>
      </c>
      <c r="U1548" t="s">
        <v>27</v>
      </c>
      <c r="V1548">
        <v>4.25</v>
      </c>
      <c r="W1548" t="s">
        <v>2594</v>
      </c>
      <c r="X1548">
        <v>1</v>
      </c>
    </row>
    <row r="1549" spans="1:24">
      <c r="A1549" t="s">
        <v>3458</v>
      </c>
      <c r="B1549" t="s">
        <v>103</v>
      </c>
      <c r="C1549" t="s">
        <v>72</v>
      </c>
      <c r="D1549" t="s">
        <v>19</v>
      </c>
      <c r="E1549" t="s">
        <v>33</v>
      </c>
      <c r="F1549" t="s">
        <v>21</v>
      </c>
      <c r="G1549">
        <v>1819</v>
      </c>
      <c r="H1549" t="s">
        <v>21</v>
      </c>
      <c r="I1549" t="s">
        <v>21</v>
      </c>
      <c r="J1549" t="s">
        <v>23</v>
      </c>
      <c r="K1549" t="s">
        <v>57</v>
      </c>
      <c r="L1549" t="s">
        <v>53</v>
      </c>
      <c r="M1549" t="s">
        <v>262</v>
      </c>
      <c r="N1549" t="s">
        <v>63</v>
      </c>
      <c r="O1549" t="s">
        <v>28</v>
      </c>
      <c r="P1549" t="s">
        <v>29</v>
      </c>
      <c r="Q1549" t="s">
        <v>30</v>
      </c>
      <c r="R1549" t="s">
        <v>21</v>
      </c>
      <c r="S1549" t="s">
        <v>2557</v>
      </c>
      <c r="T1549" t="s">
        <v>21</v>
      </c>
      <c r="U1549" t="s">
        <v>74</v>
      </c>
      <c r="V1549">
        <v>6.6333333333333337</v>
      </c>
      <c r="W1549" t="s">
        <v>2593</v>
      </c>
      <c r="X1549">
        <v>6</v>
      </c>
    </row>
    <row r="1550" spans="1:24">
      <c r="A1550" t="s">
        <v>2213</v>
      </c>
      <c r="B1550" t="s">
        <v>71</v>
      </c>
      <c r="C1550" t="s">
        <v>32</v>
      </c>
      <c r="D1550" t="s">
        <v>19</v>
      </c>
      <c r="E1550" t="s">
        <v>33</v>
      </c>
      <c r="F1550" t="s">
        <v>21</v>
      </c>
      <c r="G1550">
        <v>247</v>
      </c>
      <c r="H1550" t="s">
        <v>35</v>
      </c>
      <c r="I1550" t="s">
        <v>21</v>
      </c>
      <c r="J1550" t="s">
        <v>23</v>
      </c>
      <c r="K1550" t="s">
        <v>82</v>
      </c>
      <c r="L1550" t="s">
        <v>48</v>
      </c>
      <c r="M1550" t="s">
        <v>583</v>
      </c>
      <c r="N1550" t="s">
        <v>63</v>
      </c>
      <c r="O1550" t="s">
        <v>28</v>
      </c>
      <c r="P1550" t="s">
        <v>29</v>
      </c>
      <c r="Q1550" t="s">
        <v>30</v>
      </c>
      <c r="R1550" t="s">
        <v>21</v>
      </c>
      <c r="S1550" t="s">
        <v>2557</v>
      </c>
      <c r="T1550" t="s">
        <v>21</v>
      </c>
      <c r="U1550" t="s">
        <v>40</v>
      </c>
      <c r="V1550">
        <v>4.0666666666666664</v>
      </c>
      <c r="W1550" t="s">
        <v>2594</v>
      </c>
      <c r="X1550">
        <v>4</v>
      </c>
    </row>
    <row r="1551" spans="1:24">
      <c r="A1551" t="s">
        <v>3459</v>
      </c>
      <c r="B1551" t="s">
        <v>186</v>
      </c>
      <c r="C1551" t="s">
        <v>87</v>
      </c>
      <c r="D1551" t="s">
        <v>19</v>
      </c>
      <c r="E1551" t="s">
        <v>33</v>
      </c>
      <c r="F1551" t="s">
        <v>21</v>
      </c>
      <c r="G1551">
        <v>247</v>
      </c>
      <c r="H1551" t="s">
        <v>21</v>
      </c>
      <c r="I1551" t="s">
        <v>21</v>
      </c>
      <c r="J1551" t="s">
        <v>23</v>
      </c>
      <c r="K1551" t="s">
        <v>219</v>
      </c>
      <c r="L1551" t="s">
        <v>25</v>
      </c>
      <c r="M1551" t="s">
        <v>1572</v>
      </c>
      <c r="N1551" t="s">
        <v>63</v>
      </c>
      <c r="O1551" t="s">
        <v>28</v>
      </c>
      <c r="P1551" t="s">
        <v>29</v>
      </c>
      <c r="Q1551" t="s">
        <v>30</v>
      </c>
      <c r="R1551" t="s">
        <v>35</v>
      </c>
      <c r="S1551" t="s">
        <v>2557</v>
      </c>
      <c r="T1551" t="s">
        <v>21</v>
      </c>
      <c r="U1551" t="s">
        <v>349</v>
      </c>
      <c r="V1551">
        <v>6.6833333333333336</v>
      </c>
      <c r="W1551" t="s">
        <v>2593</v>
      </c>
      <c r="X1551">
        <v>10</v>
      </c>
    </row>
    <row r="1552" spans="1:24">
      <c r="A1552" t="s">
        <v>3460</v>
      </c>
      <c r="B1552" t="s">
        <v>159</v>
      </c>
      <c r="C1552" t="s">
        <v>43</v>
      </c>
      <c r="D1552" t="s">
        <v>44</v>
      </c>
      <c r="E1552" t="s">
        <v>45</v>
      </c>
      <c r="F1552" t="s">
        <v>21</v>
      </c>
      <c r="G1552">
        <v>656</v>
      </c>
      <c r="H1552" t="s">
        <v>35</v>
      </c>
      <c r="I1552" t="s">
        <v>35</v>
      </c>
      <c r="J1552" t="s">
        <v>23</v>
      </c>
      <c r="K1552" t="s">
        <v>85</v>
      </c>
      <c r="L1552" t="s">
        <v>48</v>
      </c>
      <c r="M1552" t="s">
        <v>120</v>
      </c>
      <c r="N1552" t="s">
        <v>63</v>
      </c>
      <c r="O1552" t="s">
        <v>28</v>
      </c>
      <c r="P1552" t="s">
        <v>29</v>
      </c>
      <c r="Q1552" t="s">
        <v>30</v>
      </c>
      <c r="R1552" t="s">
        <v>21</v>
      </c>
      <c r="S1552" t="s">
        <v>2557</v>
      </c>
      <c r="T1552" t="s">
        <v>21</v>
      </c>
      <c r="U1552" t="s">
        <v>40</v>
      </c>
      <c r="V1552">
        <v>2.4666666666666668</v>
      </c>
      <c r="W1552" t="s">
        <v>2592</v>
      </c>
      <c r="X1552">
        <v>4</v>
      </c>
    </row>
    <row r="1553" spans="1:24">
      <c r="A1553" t="s">
        <v>792</v>
      </c>
      <c r="B1553" t="s">
        <v>197</v>
      </c>
      <c r="C1553" t="s">
        <v>56</v>
      </c>
      <c r="D1553" t="s">
        <v>19</v>
      </c>
      <c r="E1553" t="s">
        <v>33</v>
      </c>
      <c r="F1553" t="s">
        <v>21</v>
      </c>
      <c r="G1553">
        <v>4365</v>
      </c>
      <c r="H1553" t="s">
        <v>21</v>
      </c>
      <c r="I1553" t="s">
        <v>35</v>
      </c>
      <c r="J1553" t="s">
        <v>23</v>
      </c>
      <c r="K1553" t="s">
        <v>243</v>
      </c>
      <c r="L1553" t="s">
        <v>61</v>
      </c>
      <c r="M1553" t="s">
        <v>197</v>
      </c>
      <c r="N1553" t="s">
        <v>63</v>
      </c>
      <c r="O1553" t="s">
        <v>28</v>
      </c>
      <c r="P1553" t="s">
        <v>29</v>
      </c>
      <c r="Q1553" t="s">
        <v>30</v>
      </c>
      <c r="R1553" t="s">
        <v>21</v>
      </c>
      <c r="S1553" t="s">
        <v>2589</v>
      </c>
      <c r="T1553" t="s">
        <v>21</v>
      </c>
      <c r="U1553" t="s">
        <v>63</v>
      </c>
      <c r="V1553">
        <v>0.75</v>
      </c>
      <c r="W1553" t="s">
        <v>2595</v>
      </c>
      <c r="X1553">
        <v>2</v>
      </c>
    </row>
    <row r="1554" spans="1:24">
      <c r="A1554" t="s">
        <v>3461</v>
      </c>
      <c r="B1554" t="s">
        <v>216</v>
      </c>
      <c r="C1554" t="s">
        <v>43</v>
      </c>
      <c r="D1554" t="s">
        <v>122</v>
      </c>
      <c r="E1554" t="s">
        <v>45</v>
      </c>
      <c r="F1554" t="s">
        <v>21</v>
      </c>
      <c r="G1554">
        <v>7010</v>
      </c>
      <c r="H1554" t="s">
        <v>21</v>
      </c>
      <c r="I1554" t="s">
        <v>21</v>
      </c>
      <c r="J1554" t="s">
        <v>23</v>
      </c>
      <c r="K1554" t="s">
        <v>36</v>
      </c>
      <c r="L1554" t="s">
        <v>387</v>
      </c>
      <c r="M1554" t="s">
        <v>630</v>
      </c>
      <c r="N1554" t="s">
        <v>63</v>
      </c>
      <c r="O1554" t="s">
        <v>28</v>
      </c>
      <c r="P1554" t="s">
        <v>29</v>
      </c>
      <c r="Q1554" t="s">
        <v>30</v>
      </c>
      <c r="R1554" t="s">
        <v>21</v>
      </c>
      <c r="S1554" t="s">
        <v>2589</v>
      </c>
      <c r="T1554" t="s">
        <v>21</v>
      </c>
      <c r="U1554" t="s">
        <v>52</v>
      </c>
      <c r="V1554">
        <v>4.583333333333333</v>
      </c>
      <c r="W1554" t="s">
        <v>2593</v>
      </c>
      <c r="X1554">
        <v>3</v>
      </c>
    </row>
    <row r="1555" spans="1:24">
      <c r="A1555" t="s">
        <v>1439</v>
      </c>
      <c r="B1555" t="s">
        <v>31</v>
      </c>
      <c r="C1555" t="s">
        <v>43</v>
      </c>
      <c r="D1555" t="s">
        <v>44</v>
      </c>
      <c r="E1555" t="s">
        <v>45</v>
      </c>
      <c r="F1555" t="s">
        <v>21</v>
      </c>
      <c r="G1555">
        <v>3170</v>
      </c>
      <c r="H1555" t="s">
        <v>21</v>
      </c>
      <c r="I1555" t="s">
        <v>21</v>
      </c>
      <c r="J1555" t="s">
        <v>23</v>
      </c>
      <c r="K1555" t="s">
        <v>234</v>
      </c>
      <c r="L1555" t="s">
        <v>25</v>
      </c>
      <c r="M1555" t="s">
        <v>493</v>
      </c>
      <c r="N1555" t="s">
        <v>63</v>
      </c>
      <c r="O1555" t="s">
        <v>28</v>
      </c>
      <c r="P1555" t="s">
        <v>29</v>
      </c>
      <c r="Q1555" t="s">
        <v>30</v>
      </c>
      <c r="R1555" t="s">
        <v>21</v>
      </c>
      <c r="S1555" t="s">
        <v>2557</v>
      </c>
      <c r="T1555" t="s">
        <v>21</v>
      </c>
      <c r="U1555" t="s">
        <v>349</v>
      </c>
      <c r="V1555">
        <v>4.0999999999999996</v>
      </c>
      <c r="W1555" t="s">
        <v>2593</v>
      </c>
      <c r="X1555">
        <v>10</v>
      </c>
    </row>
    <row r="1556" spans="1:24">
      <c r="A1556" t="s">
        <v>3463</v>
      </c>
      <c r="B1556" t="s">
        <v>31</v>
      </c>
      <c r="C1556" t="s">
        <v>56</v>
      </c>
      <c r="D1556" t="s">
        <v>44</v>
      </c>
      <c r="E1556" t="s">
        <v>33</v>
      </c>
      <c r="F1556" t="s">
        <v>21</v>
      </c>
      <c r="G1556">
        <v>697</v>
      </c>
      <c r="H1556" t="s">
        <v>21</v>
      </c>
      <c r="I1556" t="s">
        <v>21</v>
      </c>
      <c r="J1556" t="s">
        <v>23</v>
      </c>
      <c r="K1556" t="s">
        <v>74</v>
      </c>
      <c r="L1556" t="s">
        <v>61</v>
      </c>
      <c r="M1556" t="s">
        <v>1130</v>
      </c>
      <c r="N1556" t="s">
        <v>63</v>
      </c>
      <c r="O1556" t="s">
        <v>28</v>
      </c>
      <c r="P1556" t="s">
        <v>29</v>
      </c>
      <c r="Q1556" t="s">
        <v>30</v>
      </c>
      <c r="R1556" t="s">
        <v>35</v>
      </c>
      <c r="S1556" t="s">
        <v>2557</v>
      </c>
      <c r="T1556" t="s">
        <v>21</v>
      </c>
      <c r="U1556" t="s">
        <v>63</v>
      </c>
      <c r="V1556">
        <v>14.333333333333334</v>
      </c>
      <c r="W1556" t="s">
        <v>2593</v>
      </c>
      <c r="X1556">
        <v>2</v>
      </c>
    </row>
    <row r="1557" spans="1:24">
      <c r="A1557" t="s">
        <v>3464</v>
      </c>
      <c r="B1557" t="s">
        <v>17</v>
      </c>
      <c r="C1557" t="s">
        <v>43</v>
      </c>
      <c r="D1557" t="s">
        <v>44</v>
      </c>
      <c r="E1557" t="s">
        <v>45</v>
      </c>
      <c r="F1557" t="s">
        <v>21</v>
      </c>
      <c r="G1557">
        <v>201</v>
      </c>
      <c r="H1557" t="s">
        <v>35</v>
      </c>
      <c r="I1557" t="s">
        <v>21</v>
      </c>
      <c r="J1557" t="s">
        <v>23</v>
      </c>
      <c r="K1557" t="s">
        <v>82</v>
      </c>
      <c r="L1557" t="s">
        <v>387</v>
      </c>
      <c r="M1557" t="s">
        <v>634</v>
      </c>
      <c r="N1557" t="s">
        <v>63</v>
      </c>
      <c r="O1557" t="s">
        <v>28</v>
      </c>
      <c r="P1557" t="s">
        <v>29</v>
      </c>
      <c r="Q1557" t="s">
        <v>30</v>
      </c>
      <c r="R1557" t="s">
        <v>35</v>
      </c>
      <c r="S1557" t="s">
        <v>2557</v>
      </c>
      <c r="T1557" t="s">
        <v>21</v>
      </c>
      <c r="U1557" t="s">
        <v>52</v>
      </c>
      <c r="V1557">
        <v>5.416666666666667</v>
      </c>
      <c r="W1557" t="s">
        <v>2594</v>
      </c>
      <c r="X1557">
        <v>3</v>
      </c>
    </row>
    <row r="1558" spans="1:24">
      <c r="A1558" t="s">
        <v>3465</v>
      </c>
      <c r="B1558" t="s">
        <v>31</v>
      </c>
      <c r="C1558" t="s">
        <v>72</v>
      </c>
      <c r="D1558" t="s">
        <v>19</v>
      </c>
      <c r="E1558" t="s">
        <v>33</v>
      </c>
      <c r="F1558" t="s">
        <v>21</v>
      </c>
      <c r="G1558">
        <v>575</v>
      </c>
      <c r="H1558" t="s">
        <v>21</v>
      </c>
      <c r="I1558" t="s">
        <v>35</v>
      </c>
      <c r="J1558" t="s">
        <v>23</v>
      </c>
      <c r="K1558" t="s">
        <v>40</v>
      </c>
      <c r="L1558" t="s">
        <v>61</v>
      </c>
      <c r="M1558" t="s">
        <v>587</v>
      </c>
      <c r="N1558" t="s">
        <v>63</v>
      </c>
      <c r="O1558" t="s">
        <v>28</v>
      </c>
      <c r="P1558" t="s">
        <v>29</v>
      </c>
      <c r="Q1558" t="s">
        <v>30</v>
      </c>
      <c r="R1558" t="s">
        <v>21</v>
      </c>
      <c r="S1558" t="s">
        <v>2557</v>
      </c>
      <c r="T1558" t="s">
        <v>21</v>
      </c>
      <c r="U1558" t="s">
        <v>63</v>
      </c>
      <c r="V1558">
        <v>4.2333333333333334</v>
      </c>
      <c r="W1558" t="s">
        <v>2595</v>
      </c>
      <c r="X1558">
        <v>2</v>
      </c>
    </row>
    <row r="1559" spans="1:24">
      <c r="A1559" t="s">
        <v>3466</v>
      </c>
      <c r="B1559" t="s">
        <v>234</v>
      </c>
      <c r="C1559" t="s">
        <v>87</v>
      </c>
      <c r="D1559" t="s">
        <v>44</v>
      </c>
      <c r="E1559" t="s">
        <v>33</v>
      </c>
      <c r="F1559" t="s">
        <v>21</v>
      </c>
      <c r="G1559">
        <v>89</v>
      </c>
      <c r="H1559" t="s">
        <v>35</v>
      </c>
      <c r="I1559" t="s">
        <v>35</v>
      </c>
      <c r="J1559" t="s">
        <v>23</v>
      </c>
      <c r="K1559" t="s">
        <v>74</v>
      </c>
      <c r="L1559" t="s">
        <v>61</v>
      </c>
      <c r="M1559" t="s">
        <v>403</v>
      </c>
      <c r="N1559" t="s">
        <v>63</v>
      </c>
      <c r="O1559" t="s">
        <v>28</v>
      </c>
      <c r="P1559" t="s">
        <v>29</v>
      </c>
      <c r="Q1559" t="s">
        <v>30</v>
      </c>
      <c r="R1559" t="s">
        <v>21</v>
      </c>
      <c r="S1559" t="s">
        <v>2556</v>
      </c>
      <c r="T1559" t="s">
        <v>21</v>
      </c>
      <c r="U1559" t="s">
        <v>63</v>
      </c>
      <c r="V1559">
        <v>2.8666666666666667</v>
      </c>
      <c r="W1559" t="s">
        <v>2592</v>
      </c>
      <c r="X1559">
        <v>2</v>
      </c>
    </row>
    <row r="1560" spans="1:24">
      <c r="A1560" t="s">
        <v>3467</v>
      </c>
      <c r="B1560" t="s">
        <v>76</v>
      </c>
      <c r="C1560" t="s">
        <v>43</v>
      </c>
      <c r="D1560" t="s">
        <v>44</v>
      </c>
      <c r="E1560" t="s">
        <v>33</v>
      </c>
      <c r="F1560" t="s">
        <v>21</v>
      </c>
      <c r="G1560">
        <v>764</v>
      </c>
      <c r="H1560" t="s">
        <v>21</v>
      </c>
      <c r="I1560" t="s">
        <v>21</v>
      </c>
      <c r="J1560" t="s">
        <v>23</v>
      </c>
      <c r="K1560" t="s">
        <v>130</v>
      </c>
      <c r="L1560" t="s">
        <v>53</v>
      </c>
      <c r="M1560" t="s">
        <v>505</v>
      </c>
      <c r="N1560" t="s">
        <v>63</v>
      </c>
      <c r="O1560" t="s">
        <v>28</v>
      </c>
      <c r="P1560" t="s">
        <v>29</v>
      </c>
      <c r="Q1560" t="s">
        <v>30</v>
      </c>
      <c r="R1560" t="s">
        <v>21</v>
      </c>
      <c r="S1560" t="s">
        <v>2557</v>
      </c>
      <c r="T1560" t="s">
        <v>21</v>
      </c>
      <c r="U1560" t="s">
        <v>74</v>
      </c>
      <c r="V1560">
        <v>3.8333333333333335</v>
      </c>
      <c r="W1560" t="s">
        <v>2593</v>
      </c>
      <c r="X1560">
        <v>6</v>
      </c>
    </row>
    <row r="1561" spans="1:24">
      <c r="A1561" t="s">
        <v>3468</v>
      </c>
      <c r="B1561" t="s">
        <v>128</v>
      </c>
      <c r="C1561" t="s">
        <v>32</v>
      </c>
      <c r="D1561" t="s">
        <v>19</v>
      </c>
      <c r="E1561" t="s">
        <v>33</v>
      </c>
      <c r="F1561" t="s">
        <v>21</v>
      </c>
      <c r="G1561">
        <v>5780</v>
      </c>
      <c r="H1561" t="s">
        <v>35</v>
      </c>
      <c r="I1561" t="s">
        <v>21</v>
      </c>
      <c r="J1561" t="s">
        <v>23</v>
      </c>
      <c r="K1561" t="s">
        <v>27</v>
      </c>
      <c r="L1561" t="s">
        <v>48</v>
      </c>
      <c r="M1561" t="s">
        <v>1088</v>
      </c>
      <c r="N1561" t="s">
        <v>63</v>
      </c>
      <c r="O1561" t="s">
        <v>28</v>
      </c>
      <c r="P1561" t="s">
        <v>29</v>
      </c>
      <c r="Q1561" t="s">
        <v>30</v>
      </c>
      <c r="R1561" t="s">
        <v>21</v>
      </c>
      <c r="S1561" t="s">
        <v>2557</v>
      </c>
      <c r="T1561" t="s">
        <v>21</v>
      </c>
      <c r="U1561" t="s">
        <v>40</v>
      </c>
      <c r="V1561">
        <v>8.75</v>
      </c>
      <c r="W1561" t="s">
        <v>2594</v>
      </c>
      <c r="X1561">
        <v>4</v>
      </c>
    </row>
    <row r="1562" spans="1:24">
      <c r="A1562" t="s">
        <v>3469</v>
      </c>
      <c r="B1562" t="s">
        <v>99</v>
      </c>
      <c r="C1562" t="s">
        <v>18</v>
      </c>
      <c r="D1562" t="s">
        <v>19</v>
      </c>
      <c r="E1562" t="s">
        <v>33</v>
      </c>
      <c r="F1562" t="s">
        <v>21</v>
      </c>
      <c r="G1562">
        <v>596</v>
      </c>
      <c r="H1562" t="s">
        <v>21</v>
      </c>
      <c r="I1562" t="s">
        <v>21</v>
      </c>
      <c r="J1562" t="s">
        <v>23</v>
      </c>
      <c r="K1562" t="s">
        <v>17</v>
      </c>
      <c r="L1562" t="s">
        <v>100</v>
      </c>
      <c r="M1562" t="s">
        <v>956</v>
      </c>
      <c r="N1562" t="s">
        <v>63</v>
      </c>
      <c r="O1562" t="s">
        <v>28</v>
      </c>
      <c r="P1562" t="s">
        <v>29</v>
      </c>
      <c r="Q1562" t="s">
        <v>30</v>
      </c>
      <c r="R1562" t="s">
        <v>21</v>
      </c>
      <c r="S1562" t="s">
        <v>2556</v>
      </c>
      <c r="T1562" t="s">
        <v>21</v>
      </c>
      <c r="U1562" t="s">
        <v>27</v>
      </c>
      <c r="V1562">
        <v>8.5</v>
      </c>
      <c r="W1562" t="s">
        <v>2593</v>
      </c>
      <c r="X1562">
        <v>1</v>
      </c>
    </row>
    <row r="1563" spans="1:24">
      <c r="A1563" t="s">
        <v>3470</v>
      </c>
      <c r="B1563" t="s">
        <v>108</v>
      </c>
      <c r="C1563" t="s">
        <v>87</v>
      </c>
      <c r="D1563" t="s">
        <v>19</v>
      </c>
      <c r="E1563" t="s">
        <v>33</v>
      </c>
      <c r="F1563" t="s">
        <v>21</v>
      </c>
      <c r="G1563">
        <v>132</v>
      </c>
      <c r="H1563" t="s">
        <v>21</v>
      </c>
      <c r="I1563" t="s">
        <v>21</v>
      </c>
      <c r="J1563" t="s">
        <v>23</v>
      </c>
      <c r="K1563" t="s">
        <v>91</v>
      </c>
      <c r="L1563" t="s">
        <v>25</v>
      </c>
      <c r="M1563" t="s">
        <v>463</v>
      </c>
      <c r="N1563" t="s">
        <v>63</v>
      </c>
      <c r="O1563" t="s">
        <v>28</v>
      </c>
      <c r="P1563" t="s">
        <v>29</v>
      </c>
      <c r="Q1563" t="s">
        <v>30</v>
      </c>
      <c r="R1563" t="s">
        <v>21</v>
      </c>
      <c r="S1563" t="s">
        <v>2556</v>
      </c>
      <c r="T1563" t="s">
        <v>21</v>
      </c>
      <c r="U1563" t="s">
        <v>349</v>
      </c>
      <c r="V1563">
        <v>2.0499999999999998</v>
      </c>
      <c r="W1563" t="s">
        <v>2593</v>
      </c>
      <c r="X1563">
        <v>10</v>
      </c>
    </row>
    <row r="1564" spans="1:24">
      <c r="A1564" t="s">
        <v>1915</v>
      </c>
      <c r="B1564" t="s">
        <v>17</v>
      </c>
      <c r="C1564" t="s">
        <v>94</v>
      </c>
      <c r="D1564" t="s">
        <v>44</v>
      </c>
      <c r="E1564" t="s">
        <v>33</v>
      </c>
      <c r="F1564" t="s">
        <v>21</v>
      </c>
      <c r="G1564">
        <v>4</v>
      </c>
      <c r="H1564" t="s">
        <v>21</v>
      </c>
      <c r="I1564" t="s">
        <v>21</v>
      </c>
      <c r="J1564" t="s">
        <v>23</v>
      </c>
      <c r="K1564" t="s">
        <v>40</v>
      </c>
      <c r="L1564" t="s">
        <v>61</v>
      </c>
      <c r="M1564" t="s">
        <v>1393</v>
      </c>
      <c r="N1564" t="s">
        <v>63</v>
      </c>
      <c r="O1564" t="s">
        <v>28</v>
      </c>
      <c r="P1564" t="s">
        <v>29</v>
      </c>
      <c r="Q1564" t="s">
        <v>30</v>
      </c>
      <c r="R1564" t="s">
        <v>21</v>
      </c>
      <c r="S1564" t="s">
        <v>2557</v>
      </c>
      <c r="T1564" t="s">
        <v>21</v>
      </c>
      <c r="U1564" t="s">
        <v>63</v>
      </c>
      <c r="V1564">
        <v>7.3833333333333337</v>
      </c>
      <c r="W1564" t="s">
        <v>2593</v>
      </c>
      <c r="X1564">
        <v>2</v>
      </c>
    </row>
    <row r="1565" spans="1:24">
      <c r="A1565" t="s">
        <v>3471</v>
      </c>
      <c r="B1565" t="s">
        <v>209</v>
      </c>
      <c r="C1565" t="s">
        <v>56</v>
      </c>
      <c r="D1565" t="s">
        <v>19</v>
      </c>
      <c r="E1565" t="s">
        <v>20</v>
      </c>
      <c r="F1565" t="s">
        <v>21</v>
      </c>
      <c r="G1565">
        <v>1678</v>
      </c>
      <c r="H1565" t="s">
        <v>21</v>
      </c>
      <c r="I1565" t="s">
        <v>21</v>
      </c>
      <c r="J1565" t="s">
        <v>23</v>
      </c>
      <c r="K1565" t="s">
        <v>234</v>
      </c>
      <c r="L1565" t="s">
        <v>100</v>
      </c>
      <c r="M1565" t="s">
        <v>1241</v>
      </c>
      <c r="N1565" t="s">
        <v>63</v>
      </c>
      <c r="O1565" t="s">
        <v>28</v>
      </c>
      <c r="P1565" t="s">
        <v>29</v>
      </c>
      <c r="Q1565" t="s">
        <v>30</v>
      </c>
      <c r="R1565" t="s">
        <v>21</v>
      </c>
      <c r="S1565" t="s">
        <v>2589</v>
      </c>
      <c r="T1565" t="s">
        <v>21</v>
      </c>
      <c r="U1565" t="s">
        <v>27</v>
      </c>
      <c r="V1565">
        <v>4.3833333333333337</v>
      </c>
      <c r="W1565" t="s">
        <v>2593</v>
      </c>
      <c r="X1565">
        <v>1</v>
      </c>
    </row>
    <row r="1566" spans="1:24">
      <c r="A1566" t="s">
        <v>3472</v>
      </c>
      <c r="B1566" t="s">
        <v>134</v>
      </c>
      <c r="C1566" t="s">
        <v>18</v>
      </c>
      <c r="D1566" t="s">
        <v>44</v>
      </c>
      <c r="E1566" t="s">
        <v>33</v>
      </c>
      <c r="F1566" t="s">
        <v>21</v>
      </c>
      <c r="G1566">
        <v>622</v>
      </c>
      <c r="H1566" t="s">
        <v>21</v>
      </c>
      <c r="I1566" t="s">
        <v>21</v>
      </c>
      <c r="J1566" t="s">
        <v>23</v>
      </c>
      <c r="K1566" t="s">
        <v>234</v>
      </c>
      <c r="L1566" t="s">
        <v>100</v>
      </c>
      <c r="M1566" t="s">
        <v>1057</v>
      </c>
      <c r="N1566" t="s">
        <v>63</v>
      </c>
      <c r="O1566" t="s">
        <v>28</v>
      </c>
      <c r="P1566" t="s">
        <v>29</v>
      </c>
      <c r="Q1566" t="s">
        <v>30</v>
      </c>
      <c r="R1566" t="s">
        <v>35</v>
      </c>
      <c r="S1566" t="s">
        <v>2556</v>
      </c>
      <c r="T1566" t="s">
        <v>21</v>
      </c>
      <c r="U1566" t="s">
        <v>27</v>
      </c>
      <c r="V1566">
        <v>24.183333333333334</v>
      </c>
      <c r="W1566" t="s">
        <v>2593</v>
      </c>
      <c r="X1566">
        <v>1</v>
      </c>
    </row>
    <row r="1567" spans="1:24">
      <c r="A1567" t="s">
        <v>1821</v>
      </c>
      <c r="B1567" t="s">
        <v>259</v>
      </c>
      <c r="C1567" t="s">
        <v>144</v>
      </c>
      <c r="D1567" t="s">
        <v>19</v>
      </c>
      <c r="E1567" t="s">
        <v>33</v>
      </c>
      <c r="F1567" t="s">
        <v>21</v>
      </c>
      <c r="G1567">
        <v>89</v>
      </c>
      <c r="H1567" t="s">
        <v>21</v>
      </c>
      <c r="I1567" t="s">
        <v>21</v>
      </c>
      <c r="J1567" t="s">
        <v>23</v>
      </c>
      <c r="K1567" t="s">
        <v>17</v>
      </c>
      <c r="L1567" t="s">
        <v>48</v>
      </c>
      <c r="M1567" t="s">
        <v>692</v>
      </c>
      <c r="N1567" t="s">
        <v>63</v>
      </c>
      <c r="O1567" t="s">
        <v>28</v>
      </c>
      <c r="P1567" t="s">
        <v>29</v>
      </c>
      <c r="Q1567" t="s">
        <v>30</v>
      </c>
      <c r="R1567" t="s">
        <v>21</v>
      </c>
      <c r="S1567" t="s">
        <v>2559</v>
      </c>
      <c r="T1567" t="s">
        <v>21</v>
      </c>
      <c r="U1567" t="s">
        <v>40</v>
      </c>
      <c r="V1567">
        <v>2.6</v>
      </c>
      <c r="W1567" t="s">
        <v>2593</v>
      </c>
      <c r="X1567">
        <v>4</v>
      </c>
    </row>
    <row r="1568" spans="1:24">
      <c r="A1568" t="s">
        <v>3473</v>
      </c>
      <c r="B1568" t="s">
        <v>128</v>
      </c>
      <c r="C1568" t="s">
        <v>43</v>
      </c>
      <c r="D1568" t="s">
        <v>44</v>
      </c>
      <c r="E1568" t="s">
        <v>45</v>
      </c>
      <c r="F1568" t="s">
        <v>21</v>
      </c>
      <c r="G1568">
        <v>5063</v>
      </c>
      <c r="H1568" t="s">
        <v>21</v>
      </c>
      <c r="I1568" t="s">
        <v>21</v>
      </c>
      <c r="J1568" t="s">
        <v>23</v>
      </c>
      <c r="K1568" t="s">
        <v>108</v>
      </c>
      <c r="L1568" t="s">
        <v>25</v>
      </c>
      <c r="M1568" t="s">
        <v>690</v>
      </c>
      <c r="N1568" t="s">
        <v>63</v>
      </c>
      <c r="O1568" t="s">
        <v>28</v>
      </c>
      <c r="P1568" t="s">
        <v>29</v>
      </c>
      <c r="Q1568" t="s">
        <v>30</v>
      </c>
      <c r="R1568" t="s">
        <v>35</v>
      </c>
      <c r="S1568" t="s">
        <v>2557</v>
      </c>
      <c r="T1568" t="s">
        <v>21</v>
      </c>
      <c r="U1568" t="s">
        <v>349</v>
      </c>
      <c r="V1568">
        <v>6.9666666666666668</v>
      </c>
      <c r="W1568" t="s">
        <v>2593</v>
      </c>
      <c r="X1568">
        <v>10</v>
      </c>
    </row>
    <row r="1569" spans="1:24">
      <c r="A1569" t="s">
        <v>3475</v>
      </c>
      <c r="B1569" t="s">
        <v>65</v>
      </c>
      <c r="C1569" t="s">
        <v>72</v>
      </c>
      <c r="D1569" t="s">
        <v>19</v>
      </c>
      <c r="E1569" t="s">
        <v>45</v>
      </c>
      <c r="F1569" t="s">
        <v>21</v>
      </c>
      <c r="G1569">
        <v>1327</v>
      </c>
      <c r="H1569" t="s">
        <v>21</v>
      </c>
      <c r="I1569" t="s">
        <v>21</v>
      </c>
      <c r="J1569" t="s">
        <v>23</v>
      </c>
      <c r="K1569" t="s">
        <v>99</v>
      </c>
      <c r="L1569" t="s">
        <v>25</v>
      </c>
      <c r="M1569" t="s">
        <v>248</v>
      </c>
      <c r="N1569" t="s">
        <v>63</v>
      </c>
      <c r="O1569" t="s">
        <v>28</v>
      </c>
      <c r="P1569" t="s">
        <v>29</v>
      </c>
      <c r="Q1569" t="s">
        <v>30</v>
      </c>
      <c r="R1569" t="s">
        <v>21</v>
      </c>
      <c r="S1569" t="s">
        <v>2557</v>
      </c>
      <c r="T1569" t="s">
        <v>21</v>
      </c>
      <c r="U1569" t="s">
        <v>349</v>
      </c>
      <c r="V1569">
        <v>2.9</v>
      </c>
      <c r="W1569" t="s">
        <v>2593</v>
      </c>
      <c r="X1569">
        <v>10</v>
      </c>
    </row>
    <row r="1570" spans="1:24">
      <c r="A1570" t="s">
        <v>3476</v>
      </c>
      <c r="B1570" t="s">
        <v>121</v>
      </c>
      <c r="C1570" t="s">
        <v>72</v>
      </c>
      <c r="D1570" t="s">
        <v>19</v>
      </c>
      <c r="E1570" t="s">
        <v>45</v>
      </c>
      <c r="F1570" t="s">
        <v>21</v>
      </c>
      <c r="G1570">
        <v>1042</v>
      </c>
      <c r="H1570" t="s">
        <v>35</v>
      </c>
      <c r="I1570" t="s">
        <v>21</v>
      </c>
      <c r="J1570" t="s">
        <v>23</v>
      </c>
      <c r="K1570" t="s">
        <v>40</v>
      </c>
      <c r="L1570" t="s">
        <v>61</v>
      </c>
      <c r="M1570" t="s">
        <v>327</v>
      </c>
      <c r="N1570" t="s">
        <v>63</v>
      </c>
      <c r="O1570" t="s">
        <v>28</v>
      </c>
      <c r="P1570" t="s">
        <v>29</v>
      </c>
      <c r="Q1570" t="s">
        <v>30</v>
      </c>
      <c r="R1570" t="s">
        <v>21</v>
      </c>
      <c r="S1570" t="s">
        <v>2557</v>
      </c>
      <c r="T1570" t="s">
        <v>21</v>
      </c>
      <c r="U1570" t="s">
        <v>63</v>
      </c>
      <c r="V1570">
        <v>6.9833333333333334</v>
      </c>
      <c r="W1570" t="s">
        <v>2594</v>
      </c>
      <c r="X1570">
        <v>2</v>
      </c>
    </row>
    <row r="1571" spans="1:24">
      <c r="A1571" t="s">
        <v>2436</v>
      </c>
      <c r="B1571" t="s">
        <v>151</v>
      </c>
      <c r="C1571" t="s">
        <v>30</v>
      </c>
      <c r="D1571" t="s">
        <v>19</v>
      </c>
      <c r="E1571" t="s">
        <v>20</v>
      </c>
      <c r="F1571" t="s">
        <v>21</v>
      </c>
      <c r="G1571">
        <v>732</v>
      </c>
      <c r="H1571" t="s">
        <v>21</v>
      </c>
      <c r="I1571" t="s">
        <v>21</v>
      </c>
      <c r="J1571" t="s">
        <v>23</v>
      </c>
      <c r="K1571" t="s">
        <v>108</v>
      </c>
      <c r="L1571" t="s">
        <v>25</v>
      </c>
      <c r="M1571" t="s">
        <v>541</v>
      </c>
      <c r="N1571" t="s">
        <v>63</v>
      </c>
      <c r="O1571" t="s">
        <v>28</v>
      </c>
      <c r="P1571" t="s">
        <v>29</v>
      </c>
      <c r="Q1571" t="s">
        <v>30</v>
      </c>
      <c r="R1571" t="s">
        <v>35</v>
      </c>
      <c r="S1571" t="s">
        <v>2589</v>
      </c>
      <c r="T1571" t="s">
        <v>21</v>
      </c>
      <c r="U1571" t="s">
        <v>349</v>
      </c>
      <c r="V1571">
        <v>12.65</v>
      </c>
      <c r="W1571" t="s">
        <v>2593</v>
      </c>
      <c r="X1571">
        <v>10</v>
      </c>
    </row>
    <row r="1572" spans="1:24">
      <c r="A1572" t="s">
        <v>3477</v>
      </c>
      <c r="B1572" t="s">
        <v>121</v>
      </c>
      <c r="C1572" t="s">
        <v>94</v>
      </c>
      <c r="D1572" t="s">
        <v>44</v>
      </c>
      <c r="E1572" t="s">
        <v>45</v>
      </c>
      <c r="F1572" t="s">
        <v>21</v>
      </c>
      <c r="G1572">
        <v>807</v>
      </c>
      <c r="H1572" t="s">
        <v>21</v>
      </c>
      <c r="I1572" t="s">
        <v>21</v>
      </c>
      <c r="J1572" t="s">
        <v>23</v>
      </c>
      <c r="K1572" t="s">
        <v>108</v>
      </c>
      <c r="L1572" t="s">
        <v>61</v>
      </c>
      <c r="M1572" t="s">
        <v>153</v>
      </c>
      <c r="N1572" t="s">
        <v>63</v>
      </c>
      <c r="O1572" t="s">
        <v>28</v>
      </c>
      <c r="P1572" t="s">
        <v>29</v>
      </c>
      <c r="Q1572" t="s">
        <v>30</v>
      </c>
      <c r="R1572" t="s">
        <v>21</v>
      </c>
      <c r="S1572" t="s">
        <v>2557</v>
      </c>
      <c r="T1572" t="s">
        <v>21</v>
      </c>
      <c r="U1572" t="s">
        <v>63</v>
      </c>
      <c r="V1572">
        <v>1.2333333333333334</v>
      </c>
      <c r="W1572" t="s">
        <v>2593</v>
      </c>
      <c r="X1572">
        <v>2</v>
      </c>
    </row>
    <row r="1573" spans="1:24">
      <c r="A1573" t="s">
        <v>3479</v>
      </c>
      <c r="B1573" t="s">
        <v>665</v>
      </c>
      <c r="C1573" t="s">
        <v>144</v>
      </c>
      <c r="D1573" t="s">
        <v>19</v>
      </c>
      <c r="E1573" t="s">
        <v>20</v>
      </c>
      <c r="F1573" t="s">
        <v>21</v>
      </c>
      <c r="G1573">
        <v>796</v>
      </c>
      <c r="H1573" t="s">
        <v>21</v>
      </c>
      <c r="I1573" t="s">
        <v>21</v>
      </c>
      <c r="J1573" t="s">
        <v>23</v>
      </c>
      <c r="K1573" t="s">
        <v>336</v>
      </c>
      <c r="L1573" t="s">
        <v>48</v>
      </c>
      <c r="M1573" t="s">
        <v>1441</v>
      </c>
      <c r="N1573" t="s">
        <v>63</v>
      </c>
      <c r="O1573" t="s">
        <v>28</v>
      </c>
      <c r="P1573" t="s">
        <v>29</v>
      </c>
      <c r="Q1573" t="s">
        <v>30</v>
      </c>
      <c r="R1573" t="s">
        <v>21</v>
      </c>
      <c r="S1573" t="s">
        <v>2559</v>
      </c>
      <c r="T1573" t="s">
        <v>21</v>
      </c>
      <c r="U1573" t="s">
        <v>40</v>
      </c>
      <c r="V1573">
        <v>2.8833333333333333</v>
      </c>
      <c r="W1573" t="s">
        <v>2593</v>
      </c>
      <c r="X1573">
        <v>4</v>
      </c>
    </row>
    <row r="1574" spans="1:24">
      <c r="A1574" t="s">
        <v>3480</v>
      </c>
      <c r="B1574" t="s">
        <v>159</v>
      </c>
      <c r="C1574" t="s">
        <v>56</v>
      </c>
      <c r="D1574" t="s">
        <v>19</v>
      </c>
      <c r="E1574" t="s">
        <v>33</v>
      </c>
      <c r="F1574" t="s">
        <v>21</v>
      </c>
      <c r="G1574">
        <v>9</v>
      </c>
      <c r="H1574" t="s">
        <v>35</v>
      </c>
      <c r="I1574" t="s">
        <v>21</v>
      </c>
      <c r="J1574" t="s">
        <v>23</v>
      </c>
      <c r="K1574" t="s">
        <v>82</v>
      </c>
      <c r="L1574" t="s">
        <v>48</v>
      </c>
      <c r="M1574" t="s">
        <v>824</v>
      </c>
      <c r="N1574" t="s">
        <v>63</v>
      </c>
      <c r="O1574" t="s">
        <v>28</v>
      </c>
      <c r="P1574" t="s">
        <v>29</v>
      </c>
      <c r="Q1574" t="s">
        <v>30</v>
      </c>
      <c r="R1574" t="s">
        <v>21</v>
      </c>
      <c r="S1574" t="s">
        <v>2557</v>
      </c>
      <c r="T1574" t="s">
        <v>21</v>
      </c>
      <c r="U1574" t="s">
        <v>40</v>
      </c>
      <c r="V1574">
        <v>5.5666666666666664</v>
      </c>
      <c r="W1574" t="s">
        <v>2594</v>
      </c>
      <c r="X1574">
        <v>4</v>
      </c>
    </row>
    <row r="1575" spans="1:24">
      <c r="A1575" t="s">
        <v>3481</v>
      </c>
      <c r="B1575" t="s">
        <v>126</v>
      </c>
      <c r="C1575" t="s">
        <v>72</v>
      </c>
      <c r="D1575" t="s">
        <v>19</v>
      </c>
      <c r="E1575" t="s">
        <v>33</v>
      </c>
      <c r="F1575" t="s">
        <v>21</v>
      </c>
      <c r="G1575">
        <v>4945</v>
      </c>
      <c r="H1575" t="s">
        <v>35</v>
      </c>
      <c r="I1575" t="s">
        <v>21</v>
      </c>
      <c r="J1575" t="s">
        <v>23</v>
      </c>
      <c r="K1575" t="s">
        <v>63</v>
      </c>
      <c r="L1575" t="s">
        <v>387</v>
      </c>
      <c r="M1575" t="s">
        <v>1303</v>
      </c>
      <c r="N1575" t="s">
        <v>63</v>
      </c>
      <c r="O1575" t="s">
        <v>28</v>
      </c>
      <c r="P1575" t="s">
        <v>29</v>
      </c>
      <c r="Q1575" t="s">
        <v>30</v>
      </c>
      <c r="R1575" t="s">
        <v>35</v>
      </c>
      <c r="S1575" t="s">
        <v>2557</v>
      </c>
      <c r="T1575" t="s">
        <v>21</v>
      </c>
      <c r="U1575" t="s">
        <v>52</v>
      </c>
      <c r="V1575">
        <v>5.1833333333333336</v>
      </c>
      <c r="W1575" t="s">
        <v>2594</v>
      </c>
      <c r="X1575">
        <v>3</v>
      </c>
    </row>
    <row r="1576" spans="1:24">
      <c r="A1576" t="s">
        <v>3482</v>
      </c>
      <c r="B1576" t="s">
        <v>524</v>
      </c>
      <c r="C1576" t="s">
        <v>56</v>
      </c>
      <c r="D1576" t="s">
        <v>19</v>
      </c>
      <c r="E1576" t="s">
        <v>33</v>
      </c>
      <c r="F1576" t="s">
        <v>21</v>
      </c>
      <c r="G1576">
        <v>1203</v>
      </c>
      <c r="H1576" t="s">
        <v>35</v>
      </c>
      <c r="I1576" t="s">
        <v>21</v>
      </c>
      <c r="J1576" t="s">
        <v>23</v>
      </c>
      <c r="K1576" t="s">
        <v>82</v>
      </c>
      <c r="L1576" t="s">
        <v>48</v>
      </c>
      <c r="M1576" t="s">
        <v>109</v>
      </c>
      <c r="N1576" t="s">
        <v>63</v>
      </c>
      <c r="O1576" t="s">
        <v>28</v>
      </c>
      <c r="P1576" t="s">
        <v>29</v>
      </c>
      <c r="Q1576" t="s">
        <v>30</v>
      </c>
      <c r="R1576" t="s">
        <v>21</v>
      </c>
      <c r="S1576" t="s">
        <v>2589</v>
      </c>
      <c r="T1576" t="s">
        <v>21</v>
      </c>
      <c r="U1576" t="s">
        <v>40</v>
      </c>
      <c r="V1576">
        <v>3.9833333333333334</v>
      </c>
      <c r="W1576" t="s">
        <v>2594</v>
      </c>
      <c r="X1576">
        <v>4</v>
      </c>
    </row>
    <row r="1577" spans="1:24">
      <c r="A1577" t="s">
        <v>1115</v>
      </c>
      <c r="B1577" t="s">
        <v>221</v>
      </c>
      <c r="C1577" t="s">
        <v>144</v>
      </c>
      <c r="D1577" t="s">
        <v>19</v>
      </c>
      <c r="E1577" t="s">
        <v>45</v>
      </c>
      <c r="F1577" t="s">
        <v>21</v>
      </c>
      <c r="G1577">
        <v>133</v>
      </c>
      <c r="H1577" t="s">
        <v>35</v>
      </c>
      <c r="I1577" t="s">
        <v>21</v>
      </c>
      <c r="J1577" t="s">
        <v>23</v>
      </c>
      <c r="K1577" t="s">
        <v>91</v>
      </c>
      <c r="L1577" t="s">
        <v>61</v>
      </c>
      <c r="M1577" t="s">
        <v>750</v>
      </c>
      <c r="N1577" t="s">
        <v>63</v>
      </c>
      <c r="O1577" t="s">
        <v>28</v>
      </c>
      <c r="P1577" t="s">
        <v>29</v>
      </c>
      <c r="Q1577" t="s">
        <v>30</v>
      </c>
      <c r="R1577" t="s">
        <v>21</v>
      </c>
      <c r="S1577" t="s">
        <v>2559</v>
      </c>
      <c r="T1577" t="s">
        <v>21</v>
      </c>
      <c r="U1577" t="s">
        <v>63</v>
      </c>
      <c r="V1577">
        <v>1.7333333333333334</v>
      </c>
      <c r="W1577" t="s">
        <v>2594</v>
      </c>
      <c r="X1577">
        <v>2</v>
      </c>
    </row>
    <row r="1578" spans="1:24">
      <c r="A1578" t="s">
        <v>2412</v>
      </c>
      <c r="B1578" t="s">
        <v>234</v>
      </c>
      <c r="C1578" t="s">
        <v>87</v>
      </c>
      <c r="D1578" t="s">
        <v>44</v>
      </c>
      <c r="E1578" t="s">
        <v>33</v>
      </c>
      <c r="F1578" t="s">
        <v>21</v>
      </c>
      <c r="G1578">
        <v>775</v>
      </c>
      <c r="H1578" t="s">
        <v>21</v>
      </c>
      <c r="I1578" t="s">
        <v>21</v>
      </c>
      <c r="J1578" t="s">
        <v>23</v>
      </c>
      <c r="K1578" t="s">
        <v>99</v>
      </c>
      <c r="L1578" t="s">
        <v>100</v>
      </c>
      <c r="M1578" t="s">
        <v>1070</v>
      </c>
      <c r="N1578" t="s">
        <v>63</v>
      </c>
      <c r="O1578" t="s">
        <v>28</v>
      </c>
      <c r="P1578" t="s">
        <v>29</v>
      </c>
      <c r="Q1578" t="s">
        <v>30</v>
      </c>
      <c r="R1578" t="s">
        <v>21</v>
      </c>
      <c r="S1578" t="s">
        <v>2556</v>
      </c>
      <c r="T1578" t="s">
        <v>21</v>
      </c>
      <c r="U1578" t="s">
        <v>27</v>
      </c>
      <c r="V1578">
        <v>10.050000000000001</v>
      </c>
      <c r="W1578" t="s">
        <v>2593</v>
      </c>
      <c r="X1578">
        <v>1</v>
      </c>
    </row>
    <row r="1579" spans="1:24">
      <c r="A1579" t="s">
        <v>3483</v>
      </c>
      <c r="B1579" t="s">
        <v>151</v>
      </c>
      <c r="C1579" t="s">
        <v>56</v>
      </c>
      <c r="D1579" t="s">
        <v>44</v>
      </c>
      <c r="E1579" t="s">
        <v>33</v>
      </c>
      <c r="F1579" t="s">
        <v>21</v>
      </c>
      <c r="G1579">
        <v>5715</v>
      </c>
      <c r="H1579" t="s">
        <v>21</v>
      </c>
      <c r="I1579" t="s">
        <v>21</v>
      </c>
      <c r="J1579" t="s">
        <v>23</v>
      </c>
      <c r="K1579" t="s">
        <v>234</v>
      </c>
      <c r="L1579" t="s">
        <v>100</v>
      </c>
      <c r="M1579" t="s">
        <v>658</v>
      </c>
      <c r="N1579" t="s">
        <v>63</v>
      </c>
      <c r="O1579" t="s">
        <v>28</v>
      </c>
      <c r="P1579" t="s">
        <v>29</v>
      </c>
      <c r="Q1579" t="s">
        <v>30</v>
      </c>
      <c r="R1579" t="s">
        <v>21</v>
      </c>
      <c r="S1579" t="s">
        <v>2589</v>
      </c>
      <c r="T1579" t="s">
        <v>21</v>
      </c>
      <c r="U1579" t="s">
        <v>27</v>
      </c>
      <c r="V1579">
        <v>4.7833333333333332</v>
      </c>
      <c r="W1579" t="s">
        <v>2593</v>
      </c>
      <c r="X1579">
        <v>1</v>
      </c>
    </row>
    <row r="1580" spans="1:24">
      <c r="A1580" t="s">
        <v>3484</v>
      </c>
      <c r="B1580" t="s">
        <v>234</v>
      </c>
      <c r="C1580" t="s">
        <v>43</v>
      </c>
      <c r="D1580" t="s">
        <v>44</v>
      </c>
      <c r="E1580" t="s">
        <v>45</v>
      </c>
      <c r="F1580" t="s">
        <v>21</v>
      </c>
      <c r="G1580">
        <v>2380</v>
      </c>
      <c r="H1580" t="s">
        <v>21</v>
      </c>
      <c r="I1580" t="s">
        <v>21</v>
      </c>
      <c r="J1580" t="s">
        <v>23</v>
      </c>
      <c r="K1580" t="s">
        <v>68</v>
      </c>
      <c r="L1580" t="s">
        <v>337</v>
      </c>
      <c r="M1580" t="s">
        <v>1990</v>
      </c>
      <c r="N1580" t="s">
        <v>63</v>
      </c>
      <c r="O1580" t="s">
        <v>28</v>
      </c>
      <c r="P1580" t="s">
        <v>29</v>
      </c>
      <c r="Q1580" t="s">
        <v>30</v>
      </c>
      <c r="R1580" t="s">
        <v>21</v>
      </c>
      <c r="S1580" t="s">
        <v>2556</v>
      </c>
      <c r="T1580" t="s">
        <v>21</v>
      </c>
      <c r="U1580" t="s">
        <v>243</v>
      </c>
      <c r="V1580">
        <v>6.5666666666666664</v>
      </c>
      <c r="W1580" t="s">
        <v>2593</v>
      </c>
      <c r="X1580">
        <v>9</v>
      </c>
    </row>
    <row r="1581" spans="1:24">
      <c r="A1581" t="s">
        <v>3485</v>
      </c>
      <c r="B1581" t="s">
        <v>31</v>
      </c>
      <c r="C1581" t="s">
        <v>43</v>
      </c>
      <c r="D1581" t="s">
        <v>44</v>
      </c>
      <c r="E1581" t="s">
        <v>45</v>
      </c>
      <c r="F1581" t="s">
        <v>21</v>
      </c>
      <c r="G1581">
        <v>1439</v>
      </c>
      <c r="H1581" t="s">
        <v>35</v>
      </c>
      <c r="I1581" t="s">
        <v>21</v>
      </c>
      <c r="J1581" t="s">
        <v>23</v>
      </c>
      <c r="K1581" t="s">
        <v>52</v>
      </c>
      <c r="L1581" t="s">
        <v>53</v>
      </c>
      <c r="M1581" t="s">
        <v>456</v>
      </c>
      <c r="N1581" t="s">
        <v>63</v>
      </c>
      <c r="O1581" t="s">
        <v>28</v>
      </c>
      <c r="P1581" t="s">
        <v>29</v>
      </c>
      <c r="Q1581" t="s">
        <v>30</v>
      </c>
      <c r="R1581" t="s">
        <v>21</v>
      </c>
      <c r="S1581" t="s">
        <v>2557</v>
      </c>
      <c r="T1581" t="s">
        <v>21</v>
      </c>
      <c r="U1581" t="s">
        <v>74</v>
      </c>
      <c r="V1581">
        <v>2.9666666666666668</v>
      </c>
      <c r="W1581" t="s">
        <v>2594</v>
      </c>
      <c r="X1581">
        <v>6</v>
      </c>
    </row>
    <row r="1582" spans="1:24">
      <c r="A1582" t="s">
        <v>3486</v>
      </c>
      <c r="B1582" t="s">
        <v>382</v>
      </c>
      <c r="C1582" t="s">
        <v>144</v>
      </c>
      <c r="D1582" t="s">
        <v>19</v>
      </c>
      <c r="E1582" t="s">
        <v>33</v>
      </c>
      <c r="F1582" t="s">
        <v>21</v>
      </c>
      <c r="G1582">
        <v>462</v>
      </c>
      <c r="H1582" t="s">
        <v>21</v>
      </c>
      <c r="I1582" t="s">
        <v>21</v>
      </c>
      <c r="J1582" t="s">
        <v>23</v>
      </c>
      <c r="K1582" t="s">
        <v>118</v>
      </c>
      <c r="L1582" t="s">
        <v>578</v>
      </c>
      <c r="M1582" t="s">
        <v>685</v>
      </c>
      <c r="N1582" t="s">
        <v>63</v>
      </c>
      <c r="O1582" t="s">
        <v>28</v>
      </c>
      <c r="P1582" t="s">
        <v>29</v>
      </c>
      <c r="Q1582" t="s">
        <v>30</v>
      </c>
      <c r="R1582" t="s">
        <v>21</v>
      </c>
      <c r="S1582" t="s">
        <v>2559</v>
      </c>
      <c r="T1582" t="s">
        <v>21</v>
      </c>
      <c r="U1582" t="s">
        <v>130</v>
      </c>
      <c r="V1582">
        <v>2.1166666666666667</v>
      </c>
      <c r="W1582" t="s">
        <v>2593</v>
      </c>
      <c r="X1582">
        <v>12</v>
      </c>
    </row>
    <row r="1583" spans="1:24">
      <c r="A1583" t="s">
        <v>3487</v>
      </c>
      <c r="B1583" t="s">
        <v>71</v>
      </c>
      <c r="C1583" t="s">
        <v>43</v>
      </c>
      <c r="D1583" t="s">
        <v>19</v>
      </c>
      <c r="E1583" t="s">
        <v>45</v>
      </c>
      <c r="F1583" t="s">
        <v>21</v>
      </c>
      <c r="G1583">
        <v>562</v>
      </c>
      <c r="H1583" t="s">
        <v>21</v>
      </c>
      <c r="I1583" t="s">
        <v>21</v>
      </c>
      <c r="J1583" t="s">
        <v>23</v>
      </c>
      <c r="K1583" t="s">
        <v>91</v>
      </c>
      <c r="L1583" t="s">
        <v>337</v>
      </c>
      <c r="M1583" t="s">
        <v>663</v>
      </c>
      <c r="N1583" t="s">
        <v>63</v>
      </c>
      <c r="O1583" t="s">
        <v>28</v>
      </c>
      <c r="P1583" t="s">
        <v>29</v>
      </c>
      <c r="Q1583" t="s">
        <v>30</v>
      </c>
      <c r="R1583" t="s">
        <v>21</v>
      </c>
      <c r="S1583" t="s">
        <v>2557</v>
      </c>
      <c r="T1583" t="s">
        <v>21</v>
      </c>
      <c r="U1583" t="s">
        <v>243</v>
      </c>
      <c r="V1583">
        <v>5.05</v>
      </c>
      <c r="W1583" t="s">
        <v>2593</v>
      </c>
      <c r="X1583">
        <v>9</v>
      </c>
    </row>
    <row r="1584" spans="1:24">
      <c r="A1584" t="s">
        <v>3488</v>
      </c>
      <c r="B1584" t="s">
        <v>31</v>
      </c>
      <c r="C1584" t="s">
        <v>72</v>
      </c>
      <c r="D1584" t="s">
        <v>19</v>
      </c>
      <c r="E1584" t="s">
        <v>33</v>
      </c>
      <c r="F1584" t="s">
        <v>21</v>
      </c>
      <c r="G1584">
        <v>9305</v>
      </c>
      <c r="H1584" t="s">
        <v>35</v>
      </c>
      <c r="I1584" t="s">
        <v>21</v>
      </c>
      <c r="J1584" t="s">
        <v>23</v>
      </c>
      <c r="K1584" t="s">
        <v>82</v>
      </c>
      <c r="L1584" t="s">
        <v>48</v>
      </c>
      <c r="M1584" t="s">
        <v>1189</v>
      </c>
      <c r="N1584" t="s">
        <v>63</v>
      </c>
      <c r="O1584" t="s">
        <v>28</v>
      </c>
      <c r="P1584" t="s">
        <v>29</v>
      </c>
      <c r="Q1584" t="s">
        <v>30</v>
      </c>
      <c r="R1584" t="s">
        <v>21</v>
      </c>
      <c r="S1584" t="s">
        <v>2557</v>
      </c>
      <c r="T1584" t="s">
        <v>21</v>
      </c>
      <c r="U1584" t="s">
        <v>40</v>
      </c>
      <c r="V1584">
        <v>6.7833333333333332</v>
      </c>
      <c r="W1584" t="s">
        <v>2594</v>
      </c>
      <c r="X1584">
        <v>4</v>
      </c>
    </row>
    <row r="1585" spans="1:24">
      <c r="A1585" t="s">
        <v>3489</v>
      </c>
      <c r="B1585" t="s">
        <v>128</v>
      </c>
      <c r="C1585" t="s">
        <v>72</v>
      </c>
      <c r="D1585" t="s">
        <v>44</v>
      </c>
      <c r="E1585" t="s">
        <v>45</v>
      </c>
      <c r="F1585" t="s">
        <v>21</v>
      </c>
      <c r="G1585">
        <v>900</v>
      </c>
      <c r="H1585" t="s">
        <v>35</v>
      </c>
      <c r="I1585" t="s">
        <v>21</v>
      </c>
      <c r="J1585" t="s">
        <v>23</v>
      </c>
      <c r="K1585" t="s">
        <v>99</v>
      </c>
      <c r="L1585" t="s">
        <v>100</v>
      </c>
      <c r="M1585" t="s">
        <v>664</v>
      </c>
      <c r="N1585" t="s">
        <v>63</v>
      </c>
      <c r="O1585" t="s">
        <v>28</v>
      </c>
      <c r="P1585" t="s">
        <v>29</v>
      </c>
      <c r="Q1585" t="s">
        <v>30</v>
      </c>
      <c r="R1585" t="s">
        <v>21</v>
      </c>
      <c r="S1585" t="s">
        <v>2557</v>
      </c>
      <c r="T1585" t="s">
        <v>21</v>
      </c>
      <c r="U1585" t="s">
        <v>27</v>
      </c>
      <c r="V1585">
        <v>5.3666666666666663</v>
      </c>
      <c r="W1585" t="s">
        <v>2594</v>
      </c>
      <c r="X1585">
        <v>1</v>
      </c>
    </row>
    <row r="1586" spans="1:24">
      <c r="A1586" t="s">
        <v>3491</v>
      </c>
      <c r="B1586" t="s">
        <v>108</v>
      </c>
      <c r="C1586" t="s">
        <v>18</v>
      </c>
      <c r="D1586" t="s">
        <v>44</v>
      </c>
      <c r="E1586" t="s">
        <v>45</v>
      </c>
      <c r="F1586" t="s">
        <v>21</v>
      </c>
      <c r="G1586">
        <v>1</v>
      </c>
      <c r="H1586" t="s">
        <v>21</v>
      </c>
      <c r="I1586" t="s">
        <v>21</v>
      </c>
      <c r="J1586" t="s">
        <v>23</v>
      </c>
      <c r="K1586" t="s">
        <v>52</v>
      </c>
      <c r="L1586" t="s">
        <v>61</v>
      </c>
      <c r="M1586" t="s">
        <v>297</v>
      </c>
      <c r="N1586" t="s">
        <v>63</v>
      </c>
      <c r="O1586" t="s">
        <v>28</v>
      </c>
      <c r="P1586" t="s">
        <v>29</v>
      </c>
      <c r="Q1586" t="s">
        <v>30</v>
      </c>
      <c r="R1586" t="s">
        <v>21</v>
      </c>
      <c r="S1586" t="s">
        <v>2556</v>
      </c>
      <c r="T1586" t="s">
        <v>21</v>
      </c>
      <c r="U1586" t="s">
        <v>63</v>
      </c>
      <c r="V1586">
        <v>1.0833333333333333</v>
      </c>
      <c r="W1586" t="s">
        <v>2593</v>
      </c>
      <c r="X1586">
        <v>2</v>
      </c>
    </row>
    <row r="1587" spans="1:24">
      <c r="A1587" t="s">
        <v>3492</v>
      </c>
      <c r="B1587" t="s">
        <v>126</v>
      </c>
      <c r="C1587" t="s">
        <v>144</v>
      </c>
      <c r="D1587" t="s">
        <v>44</v>
      </c>
      <c r="E1587" t="s">
        <v>45</v>
      </c>
      <c r="F1587" t="s">
        <v>21</v>
      </c>
      <c r="G1587">
        <v>308</v>
      </c>
      <c r="H1587" t="s">
        <v>21</v>
      </c>
      <c r="I1587" t="s">
        <v>21</v>
      </c>
      <c r="J1587" t="s">
        <v>23</v>
      </c>
      <c r="K1587" t="s">
        <v>17</v>
      </c>
      <c r="L1587" t="s">
        <v>100</v>
      </c>
      <c r="M1587" t="s">
        <v>112</v>
      </c>
      <c r="N1587" t="s">
        <v>63</v>
      </c>
      <c r="O1587" t="s">
        <v>28</v>
      </c>
      <c r="P1587" t="s">
        <v>29</v>
      </c>
      <c r="Q1587" t="s">
        <v>30</v>
      </c>
      <c r="R1587" t="s">
        <v>21</v>
      </c>
      <c r="S1587" t="s">
        <v>2557</v>
      </c>
      <c r="T1587" t="s">
        <v>21</v>
      </c>
      <c r="U1587" t="s">
        <v>27</v>
      </c>
      <c r="V1587">
        <v>1.9</v>
      </c>
      <c r="W1587" t="s">
        <v>2593</v>
      </c>
      <c r="X1587">
        <v>1</v>
      </c>
    </row>
    <row r="1588" spans="1:24">
      <c r="A1588" t="s">
        <v>2154</v>
      </c>
      <c r="B1588" t="s">
        <v>162</v>
      </c>
      <c r="C1588" t="s">
        <v>72</v>
      </c>
      <c r="D1588" t="s">
        <v>19</v>
      </c>
      <c r="E1588" t="s">
        <v>45</v>
      </c>
      <c r="F1588" t="s">
        <v>21</v>
      </c>
      <c r="G1588">
        <v>523</v>
      </c>
      <c r="H1588" t="s">
        <v>35</v>
      </c>
      <c r="I1588" t="s">
        <v>21</v>
      </c>
      <c r="J1588" t="s">
        <v>23</v>
      </c>
      <c r="K1588" t="s">
        <v>52</v>
      </c>
      <c r="L1588" t="s">
        <v>387</v>
      </c>
      <c r="M1588" t="s">
        <v>113</v>
      </c>
      <c r="N1588" t="s">
        <v>63</v>
      </c>
      <c r="O1588" t="s">
        <v>28</v>
      </c>
      <c r="P1588" t="s">
        <v>29</v>
      </c>
      <c r="Q1588" t="s">
        <v>30</v>
      </c>
      <c r="R1588" t="s">
        <v>35</v>
      </c>
      <c r="S1588" t="s">
        <v>2589</v>
      </c>
      <c r="T1588" t="s">
        <v>21</v>
      </c>
      <c r="U1588" t="s">
        <v>52</v>
      </c>
      <c r="V1588">
        <v>2.5333333333333332</v>
      </c>
      <c r="W1588" t="s">
        <v>2594</v>
      </c>
      <c r="X1588">
        <v>3</v>
      </c>
    </row>
    <row r="1589" spans="1:24">
      <c r="A1589" t="s">
        <v>3493</v>
      </c>
      <c r="B1589" t="s">
        <v>17</v>
      </c>
      <c r="C1589" t="s">
        <v>32</v>
      </c>
      <c r="D1589" t="s">
        <v>44</v>
      </c>
      <c r="E1589" t="s">
        <v>33</v>
      </c>
      <c r="F1589" t="s">
        <v>21</v>
      </c>
      <c r="G1589">
        <v>334</v>
      </c>
      <c r="H1589" t="s">
        <v>21</v>
      </c>
      <c r="I1589" t="s">
        <v>21</v>
      </c>
      <c r="J1589" t="s">
        <v>23</v>
      </c>
      <c r="K1589" t="s">
        <v>99</v>
      </c>
      <c r="L1589" t="s">
        <v>100</v>
      </c>
      <c r="M1589" t="s">
        <v>809</v>
      </c>
      <c r="N1589" t="s">
        <v>63</v>
      </c>
      <c r="O1589" t="s">
        <v>28</v>
      </c>
      <c r="P1589" t="s">
        <v>29</v>
      </c>
      <c r="Q1589" t="s">
        <v>30</v>
      </c>
      <c r="R1589" t="s">
        <v>21</v>
      </c>
      <c r="S1589" t="s">
        <v>2557</v>
      </c>
      <c r="T1589" t="s">
        <v>21</v>
      </c>
      <c r="U1589" t="s">
        <v>27</v>
      </c>
      <c r="V1589">
        <v>6.4833333333333334</v>
      </c>
      <c r="W1589" t="s">
        <v>2593</v>
      </c>
      <c r="X1589">
        <v>1</v>
      </c>
    </row>
    <row r="1590" spans="1:24">
      <c r="A1590" t="s">
        <v>3494</v>
      </c>
      <c r="B1590" t="s">
        <v>31</v>
      </c>
      <c r="C1590" t="s">
        <v>32</v>
      </c>
      <c r="D1590" t="s">
        <v>19</v>
      </c>
      <c r="E1590" t="s">
        <v>33</v>
      </c>
      <c r="F1590" t="s">
        <v>21</v>
      </c>
      <c r="G1590">
        <v>478</v>
      </c>
      <c r="H1590" t="s">
        <v>21</v>
      </c>
      <c r="I1590" t="s">
        <v>21</v>
      </c>
      <c r="J1590" t="s">
        <v>23</v>
      </c>
      <c r="K1590" t="s">
        <v>17</v>
      </c>
      <c r="L1590" t="s">
        <v>48</v>
      </c>
      <c r="M1590" t="s">
        <v>1209</v>
      </c>
      <c r="N1590" t="s">
        <v>63</v>
      </c>
      <c r="O1590" t="s">
        <v>28</v>
      </c>
      <c r="P1590" t="s">
        <v>29</v>
      </c>
      <c r="Q1590" t="s">
        <v>30</v>
      </c>
      <c r="R1590" t="s">
        <v>35</v>
      </c>
      <c r="S1590" t="s">
        <v>2557</v>
      </c>
      <c r="T1590" t="s">
        <v>21</v>
      </c>
      <c r="U1590" t="s">
        <v>40</v>
      </c>
      <c r="V1590">
        <v>7.916666666666667</v>
      </c>
      <c r="W1590" t="s">
        <v>2593</v>
      </c>
      <c r="X1590">
        <v>4</v>
      </c>
    </row>
    <row r="1591" spans="1:24">
      <c r="A1591" t="s">
        <v>3495</v>
      </c>
      <c r="B1591" t="s">
        <v>55</v>
      </c>
      <c r="C1591" t="s">
        <v>87</v>
      </c>
      <c r="D1591" t="s">
        <v>19</v>
      </c>
      <c r="E1591" t="s">
        <v>33</v>
      </c>
      <c r="F1591" t="s">
        <v>21</v>
      </c>
      <c r="G1591">
        <v>2381</v>
      </c>
      <c r="H1591" t="s">
        <v>21</v>
      </c>
      <c r="I1591" t="s">
        <v>21</v>
      </c>
      <c r="J1591" t="s">
        <v>23</v>
      </c>
      <c r="K1591" t="s">
        <v>17</v>
      </c>
      <c r="L1591" t="s">
        <v>48</v>
      </c>
      <c r="M1591" t="s">
        <v>1441</v>
      </c>
      <c r="N1591" t="s">
        <v>63</v>
      </c>
      <c r="O1591" t="s">
        <v>28</v>
      </c>
      <c r="P1591" t="s">
        <v>29</v>
      </c>
      <c r="Q1591" t="s">
        <v>30</v>
      </c>
      <c r="R1591" t="s">
        <v>21</v>
      </c>
      <c r="S1591" t="s">
        <v>2589</v>
      </c>
      <c r="T1591" t="s">
        <v>21</v>
      </c>
      <c r="U1591" t="s">
        <v>40</v>
      </c>
      <c r="V1591">
        <v>2.8833333333333333</v>
      </c>
      <c r="W1591" t="s">
        <v>2593</v>
      </c>
      <c r="X1591">
        <v>4</v>
      </c>
    </row>
    <row r="1592" spans="1:24">
      <c r="A1592" t="s">
        <v>3496</v>
      </c>
      <c r="B1592" t="s">
        <v>665</v>
      </c>
      <c r="C1592" t="s">
        <v>144</v>
      </c>
      <c r="D1592" t="s">
        <v>19</v>
      </c>
      <c r="E1592" t="s">
        <v>20</v>
      </c>
      <c r="F1592" t="s">
        <v>21</v>
      </c>
      <c r="G1592">
        <v>763</v>
      </c>
      <c r="H1592" t="s">
        <v>21</v>
      </c>
      <c r="I1592" t="s">
        <v>21</v>
      </c>
      <c r="J1592" t="s">
        <v>23</v>
      </c>
      <c r="K1592" t="s">
        <v>336</v>
      </c>
      <c r="L1592" t="s">
        <v>48</v>
      </c>
      <c r="M1592" t="s">
        <v>1946</v>
      </c>
      <c r="N1592" t="s">
        <v>63</v>
      </c>
      <c r="O1592" t="s">
        <v>28</v>
      </c>
      <c r="P1592" t="s">
        <v>29</v>
      </c>
      <c r="Q1592" t="s">
        <v>30</v>
      </c>
      <c r="R1592" t="s">
        <v>35</v>
      </c>
      <c r="S1592" t="s">
        <v>2559</v>
      </c>
      <c r="T1592" t="s">
        <v>21</v>
      </c>
      <c r="U1592" t="s">
        <v>40</v>
      </c>
      <c r="V1592">
        <v>6.4</v>
      </c>
      <c r="W1592" t="s">
        <v>2593</v>
      </c>
      <c r="X1592">
        <v>4</v>
      </c>
    </row>
    <row r="1593" spans="1:24">
      <c r="A1593" t="s">
        <v>3497</v>
      </c>
      <c r="B1593" t="s">
        <v>71</v>
      </c>
      <c r="C1593" t="s">
        <v>43</v>
      </c>
      <c r="D1593" t="s">
        <v>44</v>
      </c>
      <c r="E1593" t="s">
        <v>45</v>
      </c>
      <c r="F1593" t="s">
        <v>21</v>
      </c>
      <c r="G1593">
        <v>3797</v>
      </c>
      <c r="H1593" t="s">
        <v>21</v>
      </c>
      <c r="I1593" t="s">
        <v>21</v>
      </c>
      <c r="J1593" t="s">
        <v>23</v>
      </c>
      <c r="K1593" t="s">
        <v>63</v>
      </c>
      <c r="L1593" t="s">
        <v>53</v>
      </c>
      <c r="M1593" t="s">
        <v>125</v>
      </c>
      <c r="N1593" t="s">
        <v>63</v>
      </c>
      <c r="O1593" t="s">
        <v>28</v>
      </c>
      <c r="P1593" t="s">
        <v>29</v>
      </c>
      <c r="Q1593" t="s">
        <v>30</v>
      </c>
      <c r="R1593" t="s">
        <v>21</v>
      </c>
      <c r="S1593" t="s">
        <v>2557</v>
      </c>
      <c r="T1593" t="s">
        <v>21</v>
      </c>
      <c r="U1593" t="s">
        <v>74</v>
      </c>
      <c r="V1593">
        <v>1.6</v>
      </c>
      <c r="W1593" t="s">
        <v>2593</v>
      </c>
      <c r="X1593">
        <v>6</v>
      </c>
    </row>
    <row r="1594" spans="1:24">
      <c r="A1594" t="s">
        <v>3499</v>
      </c>
      <c r="B1594" t="s">
        <v>234</v>
      </c>
      <c r="C1594" t="s">
        <v>72</v>
      </c>
      <c r="D1594" t="s">
        <v>44</v>
      </c>
      <c r="E1594" t="s">
        <v>45</v>
      </c>
      <c r="F1594" t="s">
        <v>21</v>
      </c>
      <c r="G1594">
        <v>356</v>
      </c>
      <c r="H1594" t="s">
        <v>21</v>
      </c>
      <c r="I1594" t="s">
        <v>21</v>
      </c>
      <c r="J1594" t="s">
        <v>23</v>
      </c>
      <c r="K1594" t="s">
        <v>63</v>
      </c>
      <c r="L1594" t="s">
        <v>387</v>
      </c>
      <c r="M1594" t="s">
        <v>314</v>
      </c>
      <c r="N1594" t="s">
        <v>63</v>
      </c>
      <c r="O1594" t="s">
        <v>28</v>
      </c>
      <c r="P1594" t="s">
        <v>29</v>
      </c>
      <c r="Q1594" t="s">
        <v>30</v>
      </c>
      <c r="R1594" t="s">
        <v>21</v>
      </c>
      <c r="S1594" t="s">
        <v>2556</v>
      </c>
      <c r="T1594" t="s">
        <v>21</v>
      </c>
      <c r="U1594" t="s">
        <v>52</v>
      </c>
      <c r="V1594">
        <v>1.2666666666666666</v>
      </c>
      <c r="W1594" t="s">
        <v>2593</v>
      </c>
      <c r="X1594">
        <v>3</v>
      </c>
    </row>
    <row r="1595" spans="1:24">
      <c r="A1595" t="s">
        <v>3500</v>
      </c>
      <c r="B1595" t="s">
        <v>65</v>
      </c>
      <c r="C1595" t="s">
        <v>43</v>
      </c>
      <c r="D1595" t="s">
        <v>19</v>
      </c>
      <c r="E1595" t="s">
        <v>45</v>
      </c>
      <c r="F1595" t="s">
        <v>21</v>
      </c>
      <c r="G1595">
        <v>340</v>
      </c>
      <c r="H1595" t="s">
        <v>35</v>
      </c>
      <c r="I1595" t="s">
        <v>21</v>
      </c>
      <c r="J1595" t="s">
        <v>23</v>
      </c>
      <c r="K1595" t="s">
        <v>85</v>
      </c>
      <c r="L1595" t="s">
        <v>48</v>
      </c>
      <c r="M1595" t="s">
        <v>154</v>
      </c>
      <c r="N1595" t="s">
        <v>63</v>
      </c>
      <c r="O1595" t="s">
        <v>28</v>
      </c>
      <c r="P1595" t="s">
        <v>29</v>
      </c>
      <c r="Q1595" t="s">
        <v>30</v>
      </c>
      <c r="R1595" t="s">
        <v>21</v>
      </c>
      <c r="S1595" t="s">
        <v>2557</v>
      </c>
      <c r="T1595" t="s">
        <v>21</v>
      </c>
      <c r="U1595" t="s">
        <v>40</v>
      </c>
      <c r="V1595">
        <v>1.1333333333333333</v>
      </c>
      <c r="W1595" t="s">
        <v>2594</v>
      </c>
      <c r="X1595">
        <v>4</v>
      </c>
    </row>
    <row r="1596" spans="1:24">
      <c r="A1596" t="s">
        <v>3501</v>
      </c>
      <c r="B1596" t="s">
        <v>134</v>
      </c>
      <c r="C1596" t="s">
        <v>43</v>
      </c>
      <c r="D1596" t="s">
        <v>19</v>
      </c>
      <c r="E1596" t="s">
        <v>45</v>
      </c>
      <c r="F1596" t="s">
        <v>21</v>
      </c>
      <c r="G1596">
        <v>265</v>
      </c>
      <c r="H1596" t="s">
        <v>21</v>
      </c>
      <c r="I1596" t="s">
        <v>21</v>
      </c>
      <c r="J1596" t="s">
        <v>23</v>
      </c>
      <c r="K1596" t="s">
        <v>17</v>
      </c>
      <c r="L1596" t="s">
        <v>100</v>
      </c>
      <c r="M1596" t="s">
        <v>1255</v>
      </c>
      <c r="N1596" t="s">
        <v>63</v>
      </c>
      <c r="O1596" t="s">
        <v>28</v>
      </c>
      <c r="P1596" t="s">
        <v>29</v>
      </c>
      <c r="Q1596" t="s">
        <v>30</v>
      </c>
      <c r="R1596" t="s">
        <v>21</v>
      </c>
      <c r="S1596" t="s">
        <v>2556</v>
      </c>
      <c r="T1596" t="s">
        <v>21</v>
      </c>
      <c r="U1596" t="s">
        <v>27</v>
      </c>
      <c r="V1596">
        <v>10.833333333333334</v>
      </c>
      <c r="W1596" t="s">
        <v>2593</v>
      </c>
      <c r="X1596">
        <v>1</v>
      </c>
    </row>
    <row r="1597" spans="1:24">
      <c r="A1597" t="s">
        <v>3502</v>
      </c>
      <c r="B1597" t="s">
        <v>140</v>
      </c>
      <c r="C1597" t="s">
        <v>72</v>
      </c>
      <c r="D1597" t="s">
        <v>19</v>
      </c>
      <c r="E1597" t="s">
        <v>2553</v>
      </c>
      <c r="F1597" t="s">
        <v>21</v>
      </c>
      <c r="G1597">
        <v>574</v>
      </c>
      <c r="H1597" t="s">
        <v>35</v>
      </c>
      <c r="I1597" t="s">
        <v>21</v>
      </c>
      <c r="J1597" t="s">
        <v>23</v>
      </c>
      <c r="K1597" t="s">
        <v>99</v>
      </c>
      <c r="L1597" t="s">
        <v>100</v>
      </c>
      <c r="M1597" t="s">
        <v>306</v>
      </c>
      <c r="N1597" t="s">
        <v>63</v>
      </c>
      <c r="O1597" t="s">
        <v>28</v>
      </c>
      <c r="P1597" t="s">
        <v>29</v>
      </c>
      <c r="Q1597" t="s">
        <v>30</v>
      </c>
      <c r="R1597" t="s">
        <v>21</v>
      </c>
      <c r="S1597" t="s">
        <v>2589</v>
      </c>
      <c r="T1597" t="s">
        <v>21</v>
      </c>
      <c r="U1597" t="s">
        <v>27</v>
      </c>
      <c r="V1597">
        <v>4.05</v>
      </c>
      <c r="W1597" t="s">
        <v>2594</v>
      </c>
      <c r="X1597">
        <v>1</v>
      </c>
    </row>
    <row r="1598" spans="1:24">
      <c r="A1598" t="s">
        <v>3503</v>
      </c>
      <c r="B1598" t="s">
        <v>97</v>
      </c>
      <c r="C1598" t="s">
        <v>87</v>
      </c>
      <c r="D1598" t="s">
        <v>44</v>
      </c>
      <c r="E1598" t="s">
        <v>33</v>
      </c>
      <c r="F1598" t="s">
        <v>21</v>
      </c>
      <c r="G1598">
        <v>68</v>
      </c>
      <c r="H1598" t="s">
        <v>35</v>
      </c>
      <c r="I1598" t="s">
        <v>21</v>
      </c>
      <c r="J1598" t="s">
        <v>23</v>
      </c>
      <c r="K1598" t="s">
        <v>47</v>
      </c>
      <c r="L1598" t="s">
        <v>48</v>
      </c>
      <c r="M1598" t="s">
        <v>1427</v>
      </c>
      <c r="N1598" t="s">
        <v>63</v>
      </c>
      <c r="O1598" t="s">
        <v>28</v>
      </c>
      <c r="P1598" t="s">
        <v>29</v>
      </c>
      <c r="Q1598" t="s">
        <v>30</v>
      </c>
      <c r="R1598" t="s">
        <v>21</v>
      </c>
      <c r="S1598" t="s">
        <v>2557</v>
      </c>
      <c r="T1598" t="s">
        <v>21</v>
      </c>
      <c r="U1598" t="s">
        <v>40</v>
      </c>
      <c r="V1598">
        <v>9.5</v>
      </c>
      <c r="W1598" t="s">
        <v>2594</v>
      </c>
      <c r="X1598">
        <v>4</v>
      </c>
    </row>
    <row r="1599" spans="1:24">
      <c r="A1599" t="s">
        <v>3504</v>
      </c>
      <c r="B1599" t="s">
        <v>192</v>
      </c>
      <c r="C1599" t="s">
        <v>66</v>
      </c>
      <c r="D1599" t="s">
        <v>122</v>
      </c>
      <c r="E1599" t="s">
        <v>45</v>
      </c>
      <c r="F1599" t="s">
        <v>21</v>
      </c>
      <c r="G1599">
        <v>6610</v>
      </c>
      <c r="H1599" t="s">
        <v>21</v>
      </c>
      <c r="I1599" t="s">
        <v>21</v>
      </c>
      <c r="J1599" t="s">
        <v>23</v>
      </c>
      <c r="K1599" t="s">
        <v>336</v>
      </c>
      <c r="L1599" t="s">
        <v>61</v>
      </c>
      <c r="M1599" t="s">
        <v>2013</v>
      </c>
      <c r="N1599" t="s">
        <v>63</v>
      </c>
      <c r="O1599" t="s">
        <v>28</v>
      </c>
      <c r="P1599" t="s">
        <v>29</v>
      </c>
      <c r="Q1599" t="s">
        <v>30</v>
      </c>
      <c r="R1599" t="s">
        <v>35</v>
      </c>
      <c r="S1599" t="s">
        <v>2559</v>
      </c>
      <c r="T1599" t="s">
        <v>21</v>
      </c>
      <c r="U1599" t="s">
        <v>63</v>
      </c>
      <c r="V1599">
        <v>8.0166666666666675</v>
      </c>
      <c r="W1599" t="s">
        <v>2593</v>
      </c>
      <c r="X1599">
        <v>2</v>
      </c>
    </row>
    <row r="1600" spans="1:24">
      <c r="A1600" t="s">
        <v>280</v>
      </c>
      <c r="B1600" t="s">
        <v>97</v>
      </c>
      <c r="C1600" t="s">
        <v>87</v>
      </c>
      <c r="D1600" t="s">
        <v>44</v>
      </c>
      <c r="E1600" t="s">
        <v>33</v>
      </c>
      <c r="F1600" t="s">
        <v>21</v>
      </c>
      <c r="G1600">
        <v>757</v>
      </c>
      <c r="H1600" t="s">
        <v>21</v>
      </c>
      <c r="I1600" t="s">
        <v>21</v>
      </c>
      <c r="J1600" t="s">
        <v>23</v>
      </c>
      <c r="K1600" t="s">
        <v>52</v>
      </c>
      <c r="L1600" t="s">
        <v>61</v>
      </c>
      <c r="M1600" t="s">
        <v>713</v>
      </c>
      <c r="N1600" t="s">
        <v>63</v>
      </c>
      <c r="O1600" t="s">
        <v>28</v>
      </c>
      <c r="P1600" t="s">
        <v>29</v>
      </c>
      <c r="Q1600" t="s">
        <v>30</v>
      </c>
      <c r="R1600" t="s">
        <v>21</v>
      </c>
      <c r="S1600" t="s">
        <v>2557</v>
      </c>
      <c r="T1600" t="s">
        <v>21</v>
      </c>
      <c r="U1600" t="s">
        <v>63</v>
      </c>
      <c r="V1600">
        <v>5.7166666666666668</v>
      </c>
      <c r="W1600" t="s">
        <v>2593</v>
      </c>
      <c r="X1600">
        <v>2</v>
      </c>
    </row>
    <row r="1601" spans="1:24">
      <c r="A1601" t="s">
        <v>3505</v>
      </c>
      <c r="B1601" t="s">
        <v>65</v>
      </c>
      <c r="C1601" t="s">
        <v>43</v>
      </c>
      <c r="D1601" t="s">
        <v>122</v>
      </c>
      <c r="E1601" t="s">
        <v>45</v>
      </c>
      <c r="F1601" t="s">
        <v>21</v>
      </c>
      <c r="G1601">
        <v>1057</v>
      </c>
      <c r="H1601" t="s">
        <v>21</v>
      </c>
      <c r="I1601" t="s">
        <v>21</v>
      </c>
      <c r="J1601" t="s">
        <v>23</v>
      </c>
      <c r="K1601" t="s">
        <v>57</v>
      </c>
      <c r="L1601" t="s">
        <v>61</v>
      </c>
      <c r="M1601" t="s">
        <v>546</v>
      </c>
      <c r="N1601" t="s">
        <v>63</v>
      </c>
      <c r="O1601" t="s">
        <v>28</v>
      </c>
      <c r="P1601" t="s">
        <v>29</v>
      </c>
      <c r="Q1601" t="s">
        <v>30</v>
      </c>
      <c r="R1601" t="s">
        <v>21</v>
      </c>
      <c r="S1601" t="s">
        <v>2557</v>
      </c>
      <c r="T1601" t="s">
        <v>21</v>
      </c>
      <c r="U1601" t="s">
        <v>63</v>
      </c>
      <c r="V1601">
        <v>6.3833333333333337</v>
      </c>
      <c r="W1601" t="s">
        <v>2593</v>
      </c>
      <c r="X1601">
        <v>2</v>
      </c>
    </row>
    <row r="1602" spans="1:24">
      <c r="A1602" t="s">
        <v>3506</v>
      </c>
      <c r="B1602" t="s">
        <v>209</v>
      </c>
      <c r="C1602" t="s">
        <v>56</v>
      </c>
      <c r="D1602" t="s">
        <v>44</v>
      </c>
      <c r="E1602" t="s">
        <v>33</v>
      </c>
      <c r="F1602" t="s">
        <v>21</v>
      </c>
      <c r="G1602">
        <v>312</v>
      </c>
      <c r="H1602" t="s">
        <v>35</v>
      </c>
      <c r="I1602" t="s">
        <v>35</v>
      </c>
      <c r="J1602" t="s">
        <v>23</v>
      </c>
      <c r="K1602" t="s">
        <v>52</v>
      </c>
      <c r="L1602" t="s">
        <v>61</v>
      </c>
      <c r="M1602" t="s">
        <v>698</v>
      </c>
      <c r="N1602" t="s">
        <v>63</v>
      </c>
      <c r="O1602" t="s">
        <v>28</v>
      </c>
      <c r="P1602" t="s">
        <v>29</v>
      </c>
      <c r="Q1602" t="s">
        <v>30</v>
      </c>
      <c r="R1602" t="s">
        <v>21</v>
      </c>
      <c r="S1602" t="s">
        <v>2589</v>
      </c>
      <c r="T1602" t="s">
        <v>21</v>
      </c>
      <c r="U1602" t="s">
        <v>63</v>
      </c>
      <c r="V1602">
        <v>6.15</v>
      </c>
      <c r="W1602" t="s">
        <v>2592</v>
      </c>
      <c r="X1602">
        <v>2</v>
      </c>
    </row>
    <row r="1603" spans="1:24">
      <c r="A1603" t="s">
        <v>3507</v>
      </c>
      <c r="B1603" t="s">
        <v>99</v>
      </c>
      <c r="C1603" t="s">
        <v>32</v>
      </c>
      <c r="D1603" t="s">
        <v>122</v>
      </c>
      <c r="E1603" t="s">
        <v>33</v>
      </c>
      <c r="F1603" t="s">
        <v>21</v>
      </c>
      <c r="G1603">
        <v>84</v>
      </c>
      <c r="H1603" t="s">
        <v>35</v>
      </c>
      <c r="I1603" t="s">
        <v>21</v>
      </c>
      <c r="J1603" t="s">
        <v>23</v>
      </c>
      <c r="K1603" t="s">
        <v>91</v>
      </c>
      <c r="L1603" t="s">
        <v>48</v>
      </c>
      <c r="M1603" t="s">
        <v>2263</v>
      </c>
      <c r="N1603" t="s">
        <v>63</v>
      </c>
      <c r="O1603" t="s">
        <v>28</v>
      </c>
      <c r="P1603" t="s">
        <v>29</v>
      </c>
      <c r="Q1603" t="s">
        <v>30</v>
      </c>
      <c r="R1603" t="s">
        <v>35</v>
      </c>
      <c r="S1603" t="s">
        <v>2556</v>
      </c>
      <c r="T1603" t="s">
        <v>21</v>
      </c>
      <c r="U1603" t="s">
        <v>40</v>
      </c>
      <c r="V1603">
        <v>18.350000000000001</v>
      </c>
      <c r="W1603" t="s">
        <v>2594</v>
      </c>
      <c r="X1603">
        <v>4</v>
      </c>
    </row>
    <row r="1604" spans="1:24">
      <c r="A1604" t="s">
        <v>3508</v>
      </c>
      <c r="B1604" t="s">
        <v>110</v>
      </c>
      <c r="C1604" t="s">
        <v>43</v>
      </c>
      <c r="D1604" t="s">
        <v>19</v>
      </c>
      <c r="E1604" t="s">
        <v>45</v>
      </c>
      <c r="F1604" t="s">
        <v>21</v>
      </c>
      <c r="G1604">
        <v>410</v>
      </c>
      <c r="H1604" t="s">
        <v>21</v>
      </c>
      <c r="I1604" t="s">
        <v>21</v>
      </c>
      <c r="J1604" t="s">
        <v>23</v>
      </c>
      <c r="K1604" t="s">
        <v>99</v>
      </c>
      <c r="L1604" t="s">
        <v>100</v>
      </c>
      <c r="M1604" t="s">
        <v>292</v>
      </c>
      <c r="N1604" t="s">
        <v>63</v>
      </c>
      <c r="O1604" t="s">
        <v>28</v>
      </c>
      <c r="P1604" t="s">
        <v>29</v>
      </c>
      <c r="Q1604" t="s">
        <v>30</v>
      </c>
      <c r="R1604" t="s">
        <v>21</v>
      </c>
      <c r="S1604" t="s">
        <v>2557</v>
      </c>
      <c r="T1604" t="s">
        <v>21</v>
      </c>
      <c r="U1604" t="s">
        <v>27</v>
      </c>
      <c r="V1604">
        <v>5.6166666666666663</v>
      </c>
      <c r="W1604" t="s">
        <v>2593</v>
      </c>
      <c r="X1604">
        <v>1</v>
      </c>
    </row>
    <row r="1605" spans="1:24">
      <c r="A1605" t="s">
        <v>3509</v>
      </c>
      <c r="B1605" t="s">
        <v>234</v>
      </c>
      <c r="C1605" t="s">
        <v>94</v>
      </c>
      <c r="D1605" t="s">
        <v>44</v>
      </c>
      <c r="E1605" t="s">
        <v>33</v>
      </c>
      <c r="F1605" t="s">
        <v>21</v>
      </c>
      <c r="G1605">
        <v>28</v>
      </c>
      <c r="H1605" t="s">
        <v>21</v>
      </c>
      <c r="I1605" t="s">
        <v>21</v>
      </c>
      <c r="J1605" t="s">
        <v>23</v>
      </c>
      <c r="K1605" t="s">
        <v>99</v>
      </c>
      <c r="L1605" t="s">
        <v>100</v>
      </c>
      <c r="M1605" t="s">
        <v>38</v>
      </c>
      <c r="N1605" t="s">
        <v>63</v>
      </c>
      <c r="O1605" t="s">
        <v>28</v>
      </c>
      <c r="P1605" t="s">
        <v>29</v>
      </c>
      <c r="Q1605" t="s">
        <v>30</v>
      </c>
      <c r="R1605" t="s">
        <v>21</v>
      </c>
      <c r="S1605" t="s">
        <v>2556</v>
      </c>
      <c r="T1605" t="s">
        <v>21</v>
      </c>
      <c r="U1605" t="s">
        <v>27</v>
      </c>
      <c r="V1605">
        <v>3.6666666666666665</v>
      </c>
      <c r="W1605" t="s">
        <v>2593</v>
      </c>
      <c r="X1605">
        <v>1</v>
      </c>
    </row>
    <row r="1606" spans="1:24">
      <c r="A1606" t="s">
        <v>3510</v>
      </c>
      <c r="B1606" t="s">
        <v>114</v>
      </c>
      <c r="C1606" t="s">
        <v>87</v>
      </c>
      <c r="D1606" t="s">
        <v>44</v>
      </c>
      <c r="E1606" t="s">
        <v>45</v>
      </c>
      <c r="F1606" t="s">
        <v>21</v>
      </c>
      <c r="G1606">
        <v>1420</v>
      </c>
      <c r="H1606" t="s">
        <v>21</v>
      </c>
      <c r="I1606" t="s">
        <v>21</v>
      </c>
      <c r="J1606" t="s">
        <v>23</v>
      </c>
      <c r="K1606" t="s">
        <v>219</v>
      </c>
      <c r="L1606" t="s">
        <v>48</v>
      </c>
      <c r="M1606" t="s">
        <v>473</v>
      </c>
      <c r="N1606" t="s">
        <v>63</v>
      </c>
      <c r="O1606" t="s">
        <v>28</v>
      </c>
      <c r="P1606" t="s">
        <v>29</v>
      </c>
      <c r="Q1606" t="s">
        <v>30</v>
      </c>
      <c r="R1606" t="s">
        <v>21</v>
      </c>
      <c r="S1606" t="s">
        <v>2556</v>
      </c>
      <c r="T1606" t="s">
        <v>21</v>
      </c>
      <c r="U1606" t="s">
        <v>40</v>
      </c>
      <c r="V1606">
        <v>2.0666666666666669</v>
      </c>
      <c r="W1606" t="s">
        <v>2593</v>
      </c>
      <c r="X1606">
        <v>4</v>
      </c>
    </row>
    <row r="1607" spans="1:24">
      <c r="A1607" t="s">
        <v>3511</v>
      </c>
      <c r="B1607" t="s">
        <v>128</v>
      </c>
      <c r="C1607" t="s">
        <v>32</v>
      </c>
      <c r="D1607" t="s">
        <v>19</v>
      </c>
      <c r="E1607" t="s">
        <v>33</v>
      </c>
      <c r="F1607" t="s">
        <v>21</v>
      </c>
      <c r="G1607">
        <v>1989</v>
      </c>
      <c r="H1607" t="s">
        <v>35</v>
      </c>
      <c r="I1607" t="s">
        <v>35</v>
      </c>
      <c r="J1607" t="s">
        <v>23</v>
      </c>
      <c r="K1607" t="s">
        <v>85</v>
      </c>
      <c r="L1607" t="s">
        <v>48</v>
      </c>
      <c r="M1607" t="s">
        <v>129</v>
      </c>
      <c r="N1607" t="s">
        <v>63</v>
      </c>
      <c r="O1607" t="s">
        <v>28</v>
      </c>
      <c r="P1607" t="s">
        <v>29</v>
      </c>
      <c r="Q1607" t="s">
        <v>30</v>
      </c>
      <c r="R1607" t="s">
        <v>21</v>
      </c>
      <c r="S1607" t="s">
        <v>2557</v>
      </c>
      <c r="T1607" t="s">
        <v>21</v>
      </c>
      <c r="U1607" t="s">
        <v>40</v>
      </c>
      <c r="V1607">
        <v>1.7666666666666666</v>
      </c>
      <c r="W1607" t="s">
        <v>2592</v>
      </c>
      <c r="X1607">
        <v>4</v>
      </c>
    </row>
    <row r="1608" spans="1:24">
      <c r="A1608" t="s">
        <v>3512</v>
      </c>
      <c r="B1608" t="s">
        <v>80</v>
      </c>
      <c r="C1608" t="s">
        <v>18</v>
      </c>
      <c r="D1608" t="s">
        <v>19</v>
      </c>
      <c r="E1608" t="s">
        <v>33</v>
      </c>
      <c r="F1608" t="s">
        <v>21</v>
      </c>
      <c r="G1608">
        <v>3529</v>
      </c>
      <c r="H1608" t="s">
        <v>21</v>
      </c>
      <c r="I1608" t="s">
        <v>21</v>
      </c>
      <c r="J1608" t="s">
        <v>23</v>
      </c>
      <c r="K1608" t="s">
        <v>57</v>
      </c>
      <c r="L1608" t="s">
        <v>61</v>
      </c>
      <c r="M1608" t="s">
        <v>137</v>
      </c>
      <c r="N1608" t="s">
        <v>63</v>
      </c>
      <c r="O1608" t="s">
        <v>28</v>
      </c>
      <c r="P1608" t="s">
        <v>29</v>
      </c>
      <c r="Q1608" t="s">
        <v>30</v>
      </c>
      <c r="R1608" t="s">
        <v>21</v>
      </c>
      <c r="S1608" t="s">
        <v>2557</v>
      </c>
      <c r="T1608" t="s">
        <v>21</v>
      </c>
      <c r="U1608" t="s">
        <v>63</v>
      </c>
      <c r="V1608">
        <v>2.8166666666666669</v>
      </c>
      <c r="W1608" t="s">
        <v>2593</v>
      </c>
      <c r="X1608">
        <v>2</v>
      </c>
    </row>
    <row r="1609" spans="1:24">
      <c r="A1609" t="s">
        <v>3513</v>
      </c>
      <c r="B1609" t="s">
        <v>180</v>
      </c>
      <c r="C1609" t="s">
        <v>87</v>
      </c>
      <c r="D1609" t="s">
        <v>44</v>
      </c>
      <c r="E1609" t="s">
        <v>2553</v>
      </c>
      <c r="F1609" t="s">
        <v>21</v>
      </c>
      <c r="G1609">
        <v>2227</v>
      </c>
      <c r="H1609" t="s">
        <v>21</v>
      </c>
      <c r="I1609" t="s">
        <v>21</v>
      </c>
      <c r="J1609" t="s">
        <v>23</v>
      </c>
      <c r="K1609" t="s">
        <v>336</v>
      </c>
      <c r="L1609" t="s">
        <v>61</v>
      </c>
      <c r="M1609" t="s">
        <v>462</v>
      </c>
      <c r="N1609" t="s">
        <v>63</v>
      </c>
      <c r="O1609" t="s">
        <v>28</v>
      </c>
      <c r="P1609" t="s">
        <v>29</v>
      </c>
      <c r="Q1609" t="s">
        <v>30</v>
      </c>
      <c r="R1609" t="s">
        <v>35</v>
      </c>
      <c r="S1609" t="s">
        <v>2589</v>
      </c>
      <c r="T1609" t="s">
        <v>21</v>
      </c>
      <c r="U1609" t="s">
        <v>63</v>
      </c>
      <c r="V1609">
        <v>4.0333333333333332</v>
      </c>
      <c r="W1609" t="s">
        <v>2593</v>
      </c>
      <c r="X1609">
        <v>2</v>
      </c>
    </row>
    <row r="1610" spans="1:24">
      <c r="A1610" t="s">
        <v>3514</v>
      </c>
      <c r="B1610" t="s">
        <v>17</v>
      </c>
      <c r="C1610" t="s">
        <v>72</v>
      </c>
      <c r="D1610" t="s">
        <v>44</v>
      </c>
      <c r="E1610" t="s">
        <v>33</v>
      </c>
      <c r="F1610" t="s">
        <v>21</v>
      </c>
      <c r="G1610">
        <v>57</v>
      </c>
      <c r="H1610" t="s">
        <v>21</v>
      </c>
      <c r="I1610" t="s">
        <v>21</v>
      </c>
      <c r="J1610" t="s">
        <v>23</v>
      </c>
      <c r="K1610" t="s">
        <v>63</v>
      </c>
      <c r="L1610" t="s">
        <v>61</v>
      </c>
      <c r="M1610" t="s">
        <v>1780</v>
      </c>
      <c r="N1610" t="s">
        <v>63</v>
      </c>
      <c r="O1610" t="s">
        <v>28</v>
      </c>
      <c r="P1610" t="s">
        <v>29</v>
      </c>
      <c r="Q1610" t="s">
        <v>30</v>
      </c>
      <c r="R1610" t="s">
        <v>21</v>
      </c>
      <c r="S1610" t="s">
        <v>2557</v>
      </c>
      <c r="T1610" t="s">
        <v>21</v>
      </c>
      <c r="U1610" t="s">
        <v>63</v>
      </c>
      <c r="V1610">
        <v>7.75</v>
      </c>
      <c r="W1610" t="s">
        <v>2593</v>
      </c>
      <c r="X1610">
        <v>2</v>
      </c>
    </row>
    <row r="1611" spans="1:24">
      <c r="A1611" t="s">
        <v>3515</v>
      </c>
      <c r="B1611" t="s">
        <v>17</v>
      </c>
      <c r="C1611" t="s">
        <v>43</v>
      </c>
      <c r="D1611" t="s">
        <v>19</v>
      </c>
      <c r="E1611" t="s">
        <v>45</v>
      </c>
      <c r="F1611" t="s">
        <v>21</v>
      </c>
      <c r="G1611">
        <v>944</v>
      </c>
      <c r="H1611" t="s">
        <v>21</v>
      </c>
      <c r="I1611" t="s">
        <v>21</v>
      </c>
      <c r="J1611" t="s">
        <v>23</v>
      </c>
      <c r="K1611" t="s">
        <v>99</v>
      </c>
      <c r="L1611" t="s">
        <v>25</v>
      </c>
      <c r="M1611" t="s">
        <v>833</v>
      </c>
      <c r="N1611" t="s">
        <v>63</v>
      </c>
      <c r="O1611" t="s">
        <v>28</v>
      </c>
      <c r="P1611" t="s">
        <v>29</v>
      </c>
      <c r="Q1611" t="s">
        <v>30</v>
      </c>
      <c r="R1611" t="s">
        <v>35</v>
      </c>
      <c r="S1611" t="s">
        <v>2557</v>
      </c>
      <c r="T1611" t="s">
        <v>21</v>
      </c>
      <c r="U1611" t="s">
        <v>349</v>
      </c>
      <c r="V1611">
        <v>4.1833333333333336</v>
      </c>
      <c r="W1611" t="s">
        <v>2593</v>
      </c>
      <c r="X1611">
        <v>10</v>
      </c>
    </row>
    <row r="1612" spans="1:24">
      <c r="A1612" t="s">
        <v>3516</v>
      </c>
      <c r="B1612" t="s">
        <v>114</v>
      </c>
      <c r="C1612" t="s">
        <v>94</v>
      </c>
      <c r="D1612" t="s">
        <v>44</v>
      </c>
      <c r="E1612" t="s">
        <v>33</v>
      </c>
      <c r="F1612" t="s">
        <v>21</v>
      </c>
      <c r="G1612">
        <v>8</v>
      </c>
      <c r="H1612" t="s">
        <v>21</v>
      </c>
      <c r="I1612" t="s">
        <v>21</v>
      </c>
      <c r="J1612" t="s">
        <v>23</v>
      </c>
      <c r="K1612" t="s">
        <v>169</v>
      </c>
      <c r="L1612" t="s">
        <v>48</v>
      </c>
      <c r="M1612" t="s">
        <v>683</v>
      </c>
      <c r="N1612" t="s">
        <v>63</v>
      </c>
      <c r="O1612" t="s">
        <v>28</v>
      </c>
      <c r="P1612" t="s">
        <v>29</v>
      </c>
      <c r="Q1612" t="s">
        <v>30</v>
      </c>
      <c r="R1612" t="s">
        <v>35</v>
      </c>
      <c r="S1612" t="s">
        <v>2556</v>
      </c>
      <c r="T1612" t="s">
        <v>21</v>
      </c>
      <c r="U1612" t="s">
        <v>40</v>
      </c>
      <c r="V1612">
        <v>1.7833333333333334</v>
      </c>
      <c r="W1612" t="s">
        <v>2593</v>
      </c>
      <c r="X1612">
        <v>4</v>
      </c>
    </row>
    <row r="1613" spans="1:24">
      <c r="A1613" t="s">
        <v>3517</v>
      </c>
      <c r="B1613" t="s">
        <v>186</v>
      </c>
      <c r="C1613" t="s">
        <v>43</v>
      </c>
      <c r="D1613" t="s">
        <v>19</v>
      </c>
      <c r="E1613" t="s">
        <v>45</v>
      </c>
      <c r="F1613" t="s">
        <v>21</v>
      </c>
      <c r="G1613">
        <v>-308</v>
      </c>
      <c r="H1613" t="s">
        <v>35</v>
      </c>
      <c r="I1613" t="s">
        <v>21</v>
      </c>
      <c r="J1613" t="s">
        <v>23</v>
      </c>
      <c r="K1613" t="s">
        <v>17</v>
      </c>
      <c r="L1613" t="s">
        <v>48</v>
      </c>
      <c r="M1613" t="s">
        <v>127</v>
      </c>
      <c r="N1613" t="s">
        <v>63</v>
      </c>
      <c r="O1613" t="s">
        <v>28</v>
      </c>
      <c r="P1613" t="s">
        <v>29</v>
      </c>
      <c r="Q1613" t="s">
        <v>30</v>
      </c>
      <c r="R1613" t="s">
        <v>21</v>
      </c>
      <c r="S1613" t="s">
        <v>2557</v>
      </c>
      <c r="T1613" t="s">
        <v>21</v>
      </c>
      <c r="U1613" t="s">
        <v>40</v>
      </c>
      <c r="V1613">
        <v>2.3333333333333335</v>
      </c>
      <c r="W1613" t="s">
        <v>2594</v>
      </c>
      <c r="X1613">
        <v>4</v>
      </c>
    </row>
    <row r="1614" spans="1:24">
      <c r="A1614" t="s">
        <v>3518</v>
      </c>
      <c r="B1614" t="s">
        <v>524</v>
      </c>
      <c r="C1614" t="s">
        <v>43</v>
      </c>
      <c r="D1614" t="s">
        <v>19</v>
      </c>
      <c r="E1614" t="s">
        <v>45</v>
      </c>
      <c r="F1614" t="s">
        <v>21</v>
      </c>
      <c r="G1614">
        <v>6637</v>
      </c>
      <c r="H1614" t="s">
        <v>35</v>
      </c>
      <c r="I1614" t="s">
        <v>21</v>
      </c>
      <c r="J1614" t="s">
        <v>23</v>
      </c>
      <c r="K1614" t="s">
        <v>82</v>
      </c>
      <c r="L1614" t="s">
        <v>48</v>
      </c>
      <c r="M1614" t="s">
        <v>248</v>
      </c>
      <c r="N1614" t="s">
        <v>63</v>
      </c>
      <c r="O1614" t="s">
        <v>28</v>
      </c>
      <c r="P1614" t="s">
        <v>29</v>
      </c>
      <c r="Q1614" t="s">
        <v>30</v>
      </c>
      <c r="R1614" t="s">
        <v>21</v>
      </c>
      <c r="S1614" t="s">
        <v>2589</v>
      </c>
      <c r="T1614" t="s">
        <v>21</v>
      </c>
      <c r="U1614" t="s">
        <v>40</v>
      </c>
      <c r="V1614">
        <v>2.9</v>
      </c>
      <c r="W1614" t="s">
        <v>2594</v>
      </c>
      <c r="X1614">
        <v>4</v>
      </c>
    </row>
    <row r="1615" spans="1:24">
      <c r="A1615" t="s">
        <v>3519</v>
      </c>
      <c r="B1615" t="s">
        <v>42</v>
      </c>
      <c r="C1615" t="s">
        <v>56</v>
      </c>
      <c r="D1615" t="s">
        <v>19</v>
      </c>
      <c r="E1615" t="s">
        <v>33</v>
      </c>
      <c r="F1615" t="s">
        <v>21</v>
      </c>
      <c r="G1615">
        <v>603</v>
      </c>
      <c r="H1615" t="s">
        <v>35</v>
      </c>
      <c r="I1615" t="s">
        <v>21</v>
      </c>
      <c r="J1615" t="s">
        <v>23</v>
      </c>
      <c r="K1615" t="s">
        <v>82</v>
      </c>
      <c r="L1615" t="s">
        <v>48</v>
      </c>
      <c r="M1615" t="s">
        <v>1613</v>
      </c>
      <c r="N1615" t="s">
        <v>63</v>
      </c>
      <c r="O1615" t="s">
        <v>28</v>
      </c>
      <c r="P1615" t="s">
        <v>29</v>
      </c>
      <c r="Q1615" t="s">
        <v>30</v>
      </c>
      <c r="R1615" t="s">
        <v>21</v>
      </c>
      <c r="S1615" t="s">
        <v>2557</v>
      </c>
      <c r="T1615" t="s">
        <v>21</v>
      </c>
      <c r="U1615" t="s">
        <v>40</v>
      </c>
      <c r="V1615">
        <v>7.9</v>
      </c>
      <c r="W1615" t="s">
        <v>2594</v>
      </c>
      <c r="X1615">
        <v>4</v>
      </c>
    </row>
    <row r="1616" spans="1:24">
      <c r="A1616" t="s">
        <v>3520</v>
      </c>
      <c r="B1616" t="s">
        <v>108</v>
      </c>
      <c r="C1616" t="s">
        <v>56</v>
      </c>
      <c r="D1616" t="s">
        <v>44</v>
      </c>
      <c r="E1616" t="s">
        <v>33</v>
      </c>
      <c r="F1616" t="s">
        <v>21</v>
      </c>
      <c r="G1616">
        <v>3792</v>
      </c>
      <c r="H1616" t="s">
        <v>21</v>
      </c>
      <c r="I1616" t="s">
        <v>21</v>
      </c>
      <c r="J1616" t="s">
        <v>23</v>
      </c>
      <c r="K1616" t="s">
        <v>169</v>
      </c>
      <c r="L1616" t="s">
        <v>48</v>
      </c>
      <c r="M1616" t="s">
        <v>272</v>
      </c>
      <c r="N1616" t="s">
        <v>63</v>
      </c>
      <c r="O1616" t="s">
        <v>28</v>
      </c>
      <c r="P1616" t="s">
        <v>29</v>
      </c>
      <c r="Q1616" t="s">
        <v>30</v>
      </c>
      <c r="R1616" t="s">
        <v>35</v>
      </c>
      <c r="S1616" t="s">
        <v>2556</v>
      </c>
      <c r="T1616" t="s">
        <v>21</v>
      </c>
      <c r="U1616" t="s">
        <v>40</v>
      </c>
      <c r="V1616">
        <v>4.6500000000000004</v>
      </c>
      <c r="W1616" t="s">
        <v>2593</v>
      </c>
      <c r="X1616">
        <v>4</v>
      </c>
    </row>
    <row r="1617" spans="1:24">
      <c r="A1617" t="s">
        <v>3521</v>
      </c>
      <c r="B1617" t="s">
        <v>31</v>
      </c>
      <c r="C1617" t="s">
        <v>72</v>
      </c>
      <c r="D1617" t="s">
        <v>44</v>
      </c>
      <c r="E1617" t="s">
        <v>33</v>
      </c>
      <c r="F1617" t="s">
        <v>21</v>
      </c>
      <c r="G1617">
        <v>2085</v>
      </c>
      <c r="H1617" t="s">
        <v>21</v>
      </c>
      <c r="I1617" t="s">
        <v>21</v>
      </c>
      <c r="J1617" t="s">
        <v>23</v>
      </c>
      <c r="K1617" t="s">
        <v>243</v>
      </c>
      <c r="L1617" t="s">
        <v>61</v>
      </c>
      <c r="M1617" t="s">
        <v>370</v>
      </c>
      <c r="N1617" t="s">
        <v>63</v>
      </c>
      <c r="O1617" t="s">
        <v>28</v>
      </c>
      <c r="P1617" t="s">
        <v>29</v>
      </c>
      <c r="Q1617" t="s">
        <v>30</v>
      </c>
      <c r="R1617" t="s">
        <v>35</v>
      </c>
      <c r="S1617" t="s">
        <v>2557</v>
      </c>
      <c r="T1617" t="s">
        <v>21</v>
      </c>
      <c r="U1617" t="s">
        <v>63</v>
      </c>
      <c r="V1617">
        <v>8.35</v>
      </c>
      <c r="W1617" t="s">
        <v>2593</v>
      </c>
      <c r="X1617">
        <v>2</v>
      </c>
    </row>
    <row r="1618" spans="1:24">
      <c r="A1618" t="s">
        <v>3522</v>
      </c>
      <c r="B1618" t="s">
        <v>42</v>
      </c>
      <c r="C1618" t="s">
        <v>87</v>
      </c>
      <c r="D1618" t="s">
        <v>19</v>
      </c>
      <c r="E1618" t="s">
        <v>45</v>
      </c>
      <c r="F1618" t="s">
        <v>21</v>
      </c>
      <c r="G1618">
        <v>1145</v>
      </c>
      <c r="H1618" t="s">
        <v>35</v>
      </c>
      <c r="I1618" t="s">
        <v>21</v>
      </c>
      <c r="J1618" t="s">
        <v>23</v>
      </c>
      <c r="K1618" t="s">
        <v>63</v>
      </c>
      <c r="L1618" t="s">
        <v>61</v>
      </c>
      <c r="M1618" t="s">
        <v>212</v>
      </c>
      <c r="N1618" t="s">
        <v>63</v>
      </c>
      <c r="O1618" t="s">
        <v>28</v>
      </c>
      <c r="P1618" t="s">
        <v>29</v>
      </c>
      <c r="Q1618" t="s">
        <v>30</v>
      </c>
      <c r="R1618" t="s">
        <v>21</v>
      </c>
      <c r="S1618" t="s">
        <v>2557</v>
      </c>
      <c r="T1618" t="s">
        <v>21</v>
      </c>
      <c r="U1618" t="s">
        <v>63</v>
      </c>
      <c r="V1618">
        <v>1.3666666666666667</v>
      </c>
      <c r="W1618" t="s">
        <v>2594</v>
      </c>
      <c r="X1618">
        <v>2</v>
      </c>
    </row>
    <row r="1619" spans="1:24">
      <c r="A1619" t="s">
        <v>3523</v>
      </c>
      <c r="B1619" t="s">
        <v>159</v>
      </c>
      <c r="C1619" t="s">
        <v>43</v>
      </c>
      <c r="D1619" t="s">
        <v>44</v>
      </c>
      <c r="E1619" t="s">
        <v>45</v>
      </c>
      <c r="F1619" t="s">
        <v>21</v>
      </c>
      <c r="G1619">
        <v>2</v>
      </c>
      <c r="H1619" t="s">
        <v>35</v>
      </c>
      <c r="I1619" t="s">
        <v>21</v>
      </c>
      <c r="J1619" t="s">
        <v>23</v>
      </c>
      <c r="K1619" t="s">
        <v>36</v>
      </c>
      <c r="L1619" t="s">
        <v>337</v>
      </c>
      <c r="M1619" t="s">
        <v>926</v>
      </c>
      <c r="N1619" t="s">
        <v>63</v>
      </c>
      <c r="O1619" t="s">
        <v>28</v>
      </c>
      <c r="P1619" t="s">
        <v>29</v>
      </c>
      <c r="Q1619" t="s">
        <v>30</v>
      </c>
      <c r="R1619" t="s">
        <v>35</v>
      </c>
      <c r="S1619" t="s">
        <v>2557</v>
      </c>
      <c r="T1619" t="s">
        <v>21</v>
      </c>
      <c r="U1619" t="s">
        <v>243</v>
      </c>
      <c r="V1619">
        <v>1.6666666666666667</v>
      </c>
      <c r="W1619" t="s">
        <v>2594</v>
      </c>
      <c r="X1619">
        <v>9</v>
      </c>
    </row>
    <row r="1620" spans="1:24">
      <c r="A1620" t="s">
        <v>3524</v>
      </c>
      <c r="B1620" t="s">
        <v>524</v>
      </c>
      <c r="C1620" t="s">
        <v>56</v>
      </c>
      <c r="D1620" t="s">
        <v>122</v>
      </c>
      <c r="E1620" t="s">
        <v>20</v>
      </c>
      <c r="F1620" t="s">
        <v>21</v>
      </c>
      <c r="G1620">
        <v>1279</v>
      </c>
      <c r="H1620" t="s">
        <v>35</v>
      </c>
      <c r="I1620" t="s">
        <v>21</v>
      </c>
      <c r="J1620" t="s">
        <v>23</v>
      </c>
      <c r="K1620" t="s">
        <v>74</v>
      </c>
      <c r="L1620" t="s">
        <v>61</v>
      </c>
      <c r="M1620" t="s">
        <v>1332</v>
      </c>
      <c r="N1620" t="s">
        <v>63</v>
      </c>
      <c r="O1620" t="s">
        <v>28</v>
      </c>
      <c r="P1620" t="s">
        <v>29</v>
      </c>
      <c r="Q1620" t="s">
        <v>30</v>
      </c>
      <c r="R1620" t="s">
        <v>21</v>
      </c>
      <c r="S1620" t="s">
        <v>2589</v>
      </c>
      <c r="T1620" t="s">
        <v>21</v>
      </c>
      <c r="U1620" t="s">
        <v>63</v>
      </c>
      <c r="V1620">
        <v>7.9833333333333334</v>
      </c>
      <c r="W1620" t="s">
        <v>2594</v>
      </c>
      <c r="X1620">
        <v>2</v>
      </c>
    </row>
    <row r="1621" spans="1:24">
      <c r="A1621" t="s">
        <v>3525</v>
      </c>
      <c r="B1621" t="s">
        <v>323</v>
      </c>
      <c r="C1621" t="s">
        <v>32</v>
      </c>
      <c r="D1621" t="s">
        <v>122</v>
      </c>
      <c r="E1621" t="s">
        <v>33</v>
      </c>
      <c r="F1621" t="s">
        <v>21</v>
      </c>
      <c r="G1621">
        <v>5</v>
      </c>
      <c r="H1621" t="s">
        <v>35</v>
      </c>
      <c r="I1621" t="s">
        <v>35</v>
      </c>
      <c r="J1621" t="s">
        <v>23</v>
      </c>
      <c r="K1621" t="s">
        <v>99</v>
      </c>
      <c r="L1621" t="s">
        <v>100</v>
      </c>
      <c r="M1621" t="s">
        <v>451</v>
      </c>
      <c r="N1621" t="s">
        <v>63</v>
      </c>
      <c r="O1621" t="s">
        <v>28</v>
      </c>
      <c r="P1621" t="s">
        <v>29</v>
      </c>
      <c r="Q1621" t="s">
        <v>30</v>
      </c>
      <c r="R1621" t="s">
        <v>21</v>
      </c>
      <c r="S1621" t="s">
        <v>2589</v>
      </c>
      <c r="T1621" t="s">
        <v>21</v>
      </c>
      <c r="U1621" t="s">
        <v>27</v>
      </c>
      <c r="V1621">
        <v>5.083333333333333</v>
      </c>
      <c r="W1621" t="s">
        <v>2592</v>
      </c>
      <c r="X1621">
        <v>1</v>
      </c>
    </row>
    <row r="1622" spans="1:24">
      <c r="A1622" t="s">
        <v>3526</v>
      </c>
      <c r="B1622" t="s">
        <v>31</v>
      </c>
      <c r="C1622" t="s">
        <v>56</v>
      </c>
      <c r="D1622" t="s">
        <v>44</v>
      </c>
      <c r="E1622" t="s">
        <v>33</v>
      </c>
      <c r="F1622" t="s">
        <v>21</v>
      </c>
      <c r="G1622">
        <v>1925</v>
      </c>
      <c r="H1622" t="s">
        <v>35</v>
      </c>
      <c r="I1622" t="s">
        <v>21</v>
      </c>
      <c r="J1622" t="s">
        <v>23</v>
      </c>
      <c r="K1622" t="s">
        <v>63</v>
      </c>
      <c r="L1622" t="s">
        <v>387</v>
      </c>
      <c r="M1622" t="s">
        <v>314</v>
      </c>
      <c r="N1622" t="s">
        <v>63</v>
      </c>
      <c r="O1622" t="s">
        <v>28</v>
      </c>
      <c r="P1622" t="s">
        <v>29</v>
      </c>
      <c r="Q1622" t="s">
        <v>30</v>
      </c>
      <c r="R1622" t="s">
        <v>21</v>
      </c>
      <c r="S1622" t="s">
        <v>2557</v>
      </c>
      <c r="T1622" t="s">
        <v>21</v>
      </c>
      <c r="U1622" t="s">
        <v>52</v>
      </c>
      <c r="V1622">
        <v>1.2666666666666666</v>
      </c>
      <c r="W1622" t="s">
        <v>2594</v>
      </c>
      <c r="X1622">
        <v>3</v>
      </c>
    </row>
    <row r="1623" spans="1:24">
      <c r="A1623" t="s">
        <v>3527</v>
      </c>
      <c r="B1623" t="s">
        <v>31</v>
      </c>
      <c r="C1623" t="s">
        <v>87</v>
      </c>
      <c r="D1623" t="s">
        <v>44</v>
      </c>
      <c r="E1623" t="s">
        <v>33</v>
      </c>
      <c r="F1623" t="s">
        <v>21</v>
      </c>
      <c r="G1623">
        <v>894</v>
      </c>
      <c r="H1623" t="s">
        <v>21</v>
      </c>
      <c r="I1623" t="s">
        <v>21</v>
      </c>
      <c r="J1623" t="s">
        <v>23</v>
      </c>
      <c r="K1623" t="s">
        <v>57</v>
      </c>
      <c r="L1623" t="s">
        <v>61</v>
      </c>
      <c r="M1623" t="s">
        <v>911</v>
      </c>
      <c r="N1623" t="s">
        <v>63</v>
      </c>
      <c r="O1623" t="s">
        <v>28</v>
      </c>
      <c r="P1623" t="s">
        <v>29</v>
      </c>
      <c r="Q1623" t="s">
        <v>30</v>
      </c>
      <c r="R1623" t="s">
        <v>21</v>
      </c>
      <c r="S1623" t="s">
        <v>2557</v>
      </c>
      <c r="T1623" t="s">
        <v>21</v>
      </c>
      <c r="U1623" t="s">
        <v>63</v>
      </c>
      <c r="V1623">
        <v>8.4833333333333325</v>
      </c>
      <c r="W1623" t="s">
        <v>2593</v>
      </c>
      <c r="X1623">
        <v>2</v>
      </c>
    </row>
    <row r="1624" spans="1:24">
      <c r="A1624" t="s">
        <v>3528</v>
      </c>
      <c r="B1624" t="s">
        <v>134</v>
      </c>
      <c r="C1624" t="s">
        <v>87</v>
      </c>
      <c r="D1624" t="s">
        <v>44</v>
      </c>
      <c r="E1624" t="s">
        <v>33</v>
      </c>
      <c r="F1624" t="s">
        <v>21</v>
      </c>
      <c r="G1624">
        <v>3529</v>
      </c>
      <c r="H1624" t="s">
        <v>21</v>
      </c>
      <c r="I1624" t="s">
        <v>35</v>
      </c>
      <c r="J1624" t="s">
        <v>23</v>
      </c>
      <c r="K1624" t="s">
        <v>118</v>
      </c>
      <c r="L1624" t="s">
        <v>337</v>
      </c>
      <c r="M1624" t="s">
        <v>79</v>
      </c>
      <c r="N1624" t="s">
        <v>63</v>
      </c>
      <c r="O1624" t="s">
        <v>28</v>
      </c>
      <c r="P1624" t="s">
        <v>29</v>
      </c>
      <c r="Q1624" t="s">
        <v>30</v>
      </c>
      <c r="R1624" t="s">
        <v>21</v>
      </c>
      <c r="S1624" t="s">
        <v>2556</v>
      </c>
      <c r="T1624" t="s">
        <v>21</v>
      </c>
      <c r="U1624" t="s">
        <v>243</v>
      </c>
      <c r="V1624">
        <v>0.95</v>
      </c>
      <c r="W1624" t="s">
        <v>2595</v>
      </c>
      <c r="X1624">
        <v>9</v>
      </c>
    </row>
    <row r="1625" spans="1:24">
      <c r="A1625" t="s">
        <v>3530</v>
      </c>
      <c r="B1625" t="s">
        <v>110</v>
      </c>
      <c r="C1625" t="s">
        <v>32</v>
      </c>
      <c r="D1625" t="s">
        <v>122</v>
      </c>
      <c r="E1625" t="s">
        <v>20</v>
      </c>
      <c r="F1625" t="s">
        <v>21</v>
      </c>
      <c r="G1625">
        <v>260</v>
      </c>
      <c r="H1625" t="s">
        <v>35</v>
      </c>
      <c r="I1625" t="s">
        <v>21</v>
      </c>
      <c r="J1625" t="s">
        <v>23</v>
      </c>
      <c r="K1625" t="s">
        <v>82</v>
      </c>
      <c r="L1625" t="s">
        <v>48</v>
      </c>
      <c r="M1625" t="s">
        <v>931</v>
      </c>
      <c r="N1625" t="s">
        <v>63</v>
      </c>
      <c r="O1625" t="s">
        <v>28</v>
      </c>
      <c r="P1625" t="s">
        <v>29</v>
      </c>
      <c r="Q1625" t="s">
        <v>30</v>
      </c>
      <c r="R1625" t="s">
        <v>21</v>
      </c>
      <c r="S1625" t="s">
        <v>2557</v>
      </c>
      <c r="T1625" t="s">
        <v>21</v>
      </c>
      <c r="U1625" t="s">
        <v>40</v>
      </c>
      <c r="V1625">
        <v>7.4333333333333336</v>
      </c>
      <c r="W1625" t="s">
        <v>2594</v>
      </c>
      <c r="X1625">
        <v>4</v>
      </c>
    </row>
    <row r="1626" spans="1:24">
      <c r="A1626" t="s">
        <v>3531</v>
      </c>
      <c r="B1626" t="s">
        <v>202</v>
      </c>
      <c r="C1626" t="s">
        <v>56</v>
      </c>
      <c r="D1626" t="s">
        <v>19</v>
      </c>
      <c r="E1626" t="s">
        <v>33</v>
      </c>
      <c r="F1626" t="s">
        <v>21</v>
      </c>
      <c r="G1626">
        <v>181</v>
      </c>
      <c r="H1626" t="s">
        <v>35</v>
      </c>
      <c r="I1626" t="s">
        <v>21</v>
      </c>
      <c r="J1626" t="s">
        <v>23</v>
      </c>
      <c r="K1626" t="s">
        <v>82</v>
      </c>
      <c r="L1626" t="s">
        <v>48</v>
      </c>
      <c r="M1626" t="s">
        <v>890</v>
      </c>
      <c r="N1626" t="s">
        <v>63</v>
      </c>
      <c r="O1626" t="s">
        <v>28</v>
      </c>
      <c r="P1626" t="s">
        <v>29</v>
      </c>
      <c r="Q1626" t="s">
        <v>30</v>
      </c>
      <c r="R1626" t="s">
        <v>21</v>
      </c>
      <c r="S1626" t="s">
        <v>2589</v>
      </c>
      <c r="T1626" t="s">
        <v>21</v>
      </c>
      <c r="U1626" t="s">
        <v>40</v>
      </c>
      <c r="V1626">
        <v>9.9833333333333325</v>
      </c>
      <c r="W1626" t="s">
        <v>2594</v>
      </c>
      <c r="X1626">
        <v>4</v>
      </c>
    </row>
    <row r="1627" spans="1:24">
      <c r="A1627" t="s">
        <v>3532</v>
      </c>
      <c r="B1627" t="s">
        <v>71</v>
      </c>
      <c r="C1627" t="s">
        <v>87</v>
      </c>
      <c r="D1627" t="s">
        <v>44</v>
      </c>
      <c r="E1627" t="s">
        <v>33</v>
      </c>
      <c r="F1627" t="s">
        <v>21</v>
      </c>
      <c r="G1627">
        <v>163</v>
      </c>
      <c r="H1627" t="s">
        <v>35</v>
      </c>
      <c r="I1627" t="s">
        <v>21</v>
      </c>
      <c r="J1627" t="s">
        <v>23</v>
      </c>
      <c r="K1627" t="s">
        <v>17</v>
      </c>
      <c r="L1627" t="s">
        <v>100</v>
      </c>
      <c r="M1627" t="s">
        <v>683</v>
      </c>
      <c r="N1627" t="s">
        <v>63</v>
      </c>
      <c r="O1627" t="s">
        <v>28</v>
      </c>
      <c r="P1627" t="s">
        <v>29</v>
      </c>
      <c r="Q1627" t="s">
        <v>30</v>
      </c>
      <c r="R1627" t="s">
        <v>21</v>
      </c>
      <c r="S1627" t="s">
        <v>2557</v>
      </c>
      <c r="T1627" t="s">
        <v>21</v>
      </c>
      <c r="U1627" t="s">
        <v>27</v>
      </c>
      <c r="V1627">
        <v>1.7833333333333334</v>
      </c>
      <c r="W1627" t="s">
        <v>2594</v>
      </c>
      <c r="X1627">
        <v>1</v>
      </c>
    </row>
    <row r="1628" spans="1:24">
      <c r="A1628" t="s">
        <v>47</v>
      </c>
      <c r="B1628" t="s">
        <v>103</v>
      </c>
      <c r="C1628" t="s">
        <v>43</v>
      </c>
      <c r="D1628" t="s">
        <v>19</v>
      </c>
      <c r="E1628" t="s">
        <v>45</v>
      </c>
      <c r="F1628" t="s">
        <v>21</v>
      </c>
      <c r="G1628">
        <v>194</v>
      </c>
      <c r="H1628" t="s">
        <v>21</v>
      </c>
      <c r="I1628" t="s">
        <v>35</v>
      </c>
      <c r="J1628" t="s">
        <v>23</v>
      </c>
      <c r="K1628" t="s">
        <v>99</v>
      </c>
      <c r="L1628" t="s">
        <v>92</v>
      </c>
      <c r="M1628" t="s">
        <v>105</v>
      </c>
      <c r="N1628" t="s">
        <v>63</v>
      </c>
      <c r="O1628" t="s">
        <v>28</v>
      </c>
      <c r="P1628" t="s">
        <v>29</v>
      </c>
      <c r="Q1628" t="s">
        <v>30</v>
      </c>
      <c r="R1628" t="s">
        <v>21</v>
      </c>
      <c r="S1628" t="s">
        <v>2557</v>
      </c>
      <c r="T1628" t="s">
        <v>21</v>
      </c>
      <c r="U1628" t="s">
        <v>219</v>
      </c>
      <c r="V1628">
        <v>3.15</v>
      </c>
      <c r="W1628" t="s">
        <v>2595</v>
      </c>
      <c r="X1628">
        <v>8</v>
      </c>
    </row>
    <row r="1629" spans="1:24">
      <c r="A1629" t="s">
        <v>17</v>
      </c>
      <c r="B1629" t="s">
        <v>151</v>
      </c>
      <c r="C1629" t="s">
        <v>87</v>
      </c>
      <c r="D1629" t="s">
        <v>19</v>
      </c>
      <c r="E1629" t="s">
        <v>33</v>
      </c>
      <c r="F1629" t="s">
        <v>21</v>
      </c>
      <c r="G1629">
        <v>105</v>
      </c>
      <c r="H1629" t="s">
        <v>21</v>
      </c>
      <c r="I1629" t="s">
        <v>35</v>
      </c>
      <c r="J1629" t="s">
        <v>23</v>
      </c>
      <c r="K1629" t="s">
        <v>152</v>
      </c>
      <c r="L1629" t="s">
        <v>92</v>
      </c>
      <c r="M1629" t="s">
        <v>153</v>
      </c>
      <c r="N1629" t="s">
        <v>63</v>
      </c>
      <c r="O1629" t="s">
        <v>28</v>
      </c>
      <c r="P1629" t="s">
        <v>29</v>
      </c>
      <c r="Q1629" t="s">
        <v>30</v>
      </c>
      <c r="R1629" t="s">
        <v>21</v>
      </c>
      <c r="S1629" t="s">
        <v>2589</v>
      </c>
      <c r="T1629" t="s">
        <v>21</v>
      </c>
      <c r="U1629" t="s">
        <v>219</v>
      </c>
      <c r="V1629">
        <v>1.2333333333333334</v>
      </c>
      <c r="W1629" t="s">
        <v>2595</v>
      </c>
      <c r="X1629">
        <v>8</v>
      </c>
    </row>
    <row r="1630" spans="1:24">
      <c r="A1630" t="s">
        <v>180</v>
      </c>
      <c r="B1630" t="s">
        <v>110</v>
      </c>
      <c r="C1630" t="s">
        <v>72</v>
      </c>
      <c r="D1630" t="s">
        <v>44</v>
      </c>
      <c r="E1630" t="s">
        <v>33</v>
      </c>
      <c r="F1630" t="s">
        <v>21</v>
      </c>
      <c r="G1630">
        <v>228</v>
      </c>
      <c r="H1630" t="s">
        <v>35</v>
      </c>
      <c r="I1630" t="s">
        <v>21</v>
      </c>
      <c r="J1630" t="s">
        <v>23</v>
      </c>
      <c r="K1630" t="s">
        <v>85</v>
      </c>
      <c r="L1630" t="s">
        <v>92</v>
      </c>
      <c r="M1630" t="s">
        <v>201</v>
      </c>
      <c r="N1630" t="s">
        <v>63</v>
      </c>
      <c r="O1630" t="s">
        <v>28</v>
      </c>
      <c r="P1630" t="s">
        <v>29</v>
      </c>
      <c r="Q1630" t="s">
        <v>30</v>
      </c>
      <c r="R1630" t="s">
        <v>21</v>
      </c>
      <c r="S1630" t="s">
        <v>2557</v>
      </c>
      <c r="T1630" t="s">
        <v>21</v>
      </c>
      <c r="U1630" t="s">
        <v>219</v>
      </c>
      <c r="V1630">
        <v>29</v>
      </c>
      <c r="W1630" t="s">
        <v>2594</v>
      </c>
      <c r="X1630">
        <v>8</v>
      </c>
    </row>
    <row r="1631" spans="1:24">
      <c r="A1631" t="s">
        <v>384</v>
      </c>
      <c r="B1631" t="s">
        <v>42</v>
      </c>
      <c r="C1631" t="s">
        <v>43</v>
      </c>
      <c r="D1631" t="s">
        <v>19</v>
      </c>
      <c r="E1631" t="s">
        <v>45</v>
      </c>
      <c r="F1631" t="s">
        <v>21</v>
      </c>
      <c r="G1631">
        <v>106</v>
      </c>
      <c r="H1631" t="s">
        <v>21</v>
      </c>
      <c r="I1631" t="s">
        <v>35</v>
      </c>
      <c r="J1631" t="s">
        <v>23</v>
      </c>
      <c r="K1631" t="s">
        <v>36</v>
      </c>
      <c r="L1631" t="s">
        <v>92</v>
      </c>
      <c r="M1631" t="s">
        <v>326</v>
      </c>
      <c r="N1631" t="s">
        <v>63</v>
      </c>
      <c r="O1631" t="s">
        <v>28</v>
      </c>
      <c r="P1631" t="s">
        <v>29</v>
      </c>
      <c r="Q1631" t="s">
        <v>30</v>
      </c>
      <c r="R1631" t="s">
        <v>21</v>
      </c>
      <c r="S1631" t="s">
        <v>2557</v>
      </c>
      <c r="T1631" t="s">
        <v>21</v>
      </c>
      <c r="U1631" t="s">
        <v>219</v>
      </c>
      <c r="V1631">
        <v>9.8000000000000007</v>
      </c>
      <c r="W1631" t="s">
        <v>2595</v>
      </c>
      <c r="X1631">
        <v>8</v>
      </c>
    </row>
    <row r="1632" spans="1:24">
      <c r="A1632" t="s">
        <v>475</v>
      </c>
      <c r="B1632" t="s">
        <v>126</v>
      </c>
      <c r="C1632" t="s">
        <v>43</v>
      </c>
      <c r="D1632" t="s">
        <v>19</v>
      </c>
      <c r="E1632" t="s">
        <v>45</v>
      </c>
      <c r="F1632" t="s">
        <v>21</v>
      </c>
      <c r="G1632">
        <v>372</v>
      </c>
      <c r="H1632" t="s">
        <v>35</v>
      </c>
      <c r="I1632" t="s">
        <v>21</v>
      </c>
      <c r="J1632" t="s">
        <v>23</v>
      </c>
      <c r="K1632" t="s">
        <v>52</v>
      </c>
      <c r="L1632" t="s">
        <v>92</v>
      </c>
      <c r="M1632" t="s">
        <v>446</v>
      </c>
      <c r="N1632" t="s">
        <v>63</v>
      </c>
      <c r="O1632" t="s">
        <v>28</v>
      </c>
      <c r="P1632" t="s">
        <v>29</v>
      </c>
      <c r="Q1632" t="s">
        <v>30</v>
      </c>
      <c r="R1632" t="s">
        <v>35</v>
      </c>
      <c r="S1632" t="s">
        <v>2557</v>
      </c>
      <c r="T1632" t="s">
        <v>21</v>
      </c>
      <c r="U1632" t="s">
        <v>219</v>
      </c>
      <c r="V1632">
        <v>10.9</v>
      </c>
      <c r="W1632" t="s">
        <v>2594</v>
      </c>
      <c r="X1632">
        <v>8</v>
      </c>
    </row>
    <row r="1633" spans="1:24">
      <c r="A1633" t="s">
        <v>285</v>
      </c>
      <c r="B1633" t="s">
        <v>202</v>
      </c>
      <c r="C1633" t="s">
        <v>56</v>
      </c>
      <c r="D1633" t="s">
        <v>19</v>
      </c>
      <c r="E1633" t="s">
        <v>20</v>
      </c>
      <c r="F1633" t="s">
        <v>21</v>
      </c>
      <c r="G1633">
        <v>4108</v>
      </c>
      <c r="H1633" t="s">
        <v>35</v>
      </c>
      <c r="I1633" t="s">
        <v>21</v>
      </c>
      <c r="J1633" t="s">
        <v>23</v>
      </c>
      <c r="K1633" t="s">
        <v>118</v>
      </c>
      <c r="L1633" t="s">
        <v>92</v>
      </c>
      <c r="M1633" t="s">
        <v>531</v>
      </c>
      <c r="N1633" t="s">
        <v>63</v>
      </c>
      <c r="O1633" t="s">
        <v>28</v>
      </c>
      <c r="P1633" t="s">
        <v>29</v>
      </c>
      <c r="Q1633" t="s">
        <v>30</v>
      </c>
      <c r="R1633" t="s">
        <v>35</v>
      </c>
      <c r="S1633" t="s">
        <v>2589</v>
      </c>
      <c r="T1633" t="s">
        <v>21</v>
      </c>
      <c r="U1633" t="s">
        <v>219</v>
      </c>
      <c r="V1633">
        <v>8.7666666666666675</v>
      </c>
      <c r="W1633" t="s">
        <v>2594</v>
      </c>
      <c r="X1633">
        <v>8</v>
      </c>
    </row>
    <row r="1634" spans="1:24">
      <c r="A1634" t="s">
        <v>215</v>
      </c>
      <c r="B1634" t="s">
        <v>80</v>
      </c>
      <c r="C1634" t="s">
        <v>43</v>
      </c>
      <c r="D1634" t="s">
        <v>19</v>
      </c>
      <c r="E1634" t="s">
        <v>45</v>
      </c>
      <c r="F1634" t="s">
        <v>21</v>
      </c>
      <c r="G1634">
        <v>2</v>
      </c>
      <c r="H1634" t="s">
        <v>21</v>
      </c>
      <c r="I1634" t="s">
        <v>35</v>
      </c>
      <c r="J1634" t="s">
        <v>23</v>
      </c>
      <c r="K1634" t="s">
        <v>85</v>
      </c>
      <c r="L1634" t="s">
        <v>92</v>
      </c>
      <c r="M1634" t="s">
        <v>561</v>
      </c>
      <c r="N1634" t="s">
        <v>63</v>
      </c>
      <c r="O1634" t="s">
        <v>28</v>
      </c>
      <c r="P1634" t="s">
        <v>29</v>
      </c>
      <c r="Q1634" t="s">
        <v>30</v>
      </c>
      <c r="R1634" t="s">
        <v>21</v>
      </c>
      <c r="S1634" t="s">
        <v>2557</v>
      </c>
      <c r="T1634" t="s">
        <v>21</v>
      </c>
      <c r="U1634" t="s">
        <v>219</v>
      </c>
      <c r="V1634">
        <v>7.8666666666666663</v>
      </c>
      <c r="W1634" t="s">
        <v>2595</v>
      </c>
      <c r="X1634">
        <v>8</v>
      </c>
    </row>
    <row r="1635" spans="1:24">
      <c r="A1635" t="s">
        <v>267</v>
      </c>
      <c r="B1635" t="s">
        <v>197</v>
      </c>
      <c r="C1635" t="s">
        <v>66</v>
      </c>
      <c r="D1635" t="s">
        <v>19</v>
      </c>
      <c r="E1635" t="s">
        <v>33</v>
      </c>
      <c r="F1635" t="s">
        <v>21</v>
      </c>
      <c r="G1635">
        <v>3098</v>
      </c>
      <c r="H1635" t="s">
        <v>35</v>
      </c>
      <c r="I1635" t="s">
        <v>21</v>
      </c>
      <c r="J1635" t="s">
        <v>23</v>
      </c>
      <c r="K1635" t="s">
        <v>118</v>
      </c>
      <c r="L1635" t="s">
        <v>92</v>
      </c>
      <c r="M1635" t="s">
        <v>211</v>
      </c>
      <c r="N1635" t="s">
        <v>63</v>
      </c>
      <c r="O1635" t="s">
        <v>28</v>
      </c>
      <c r="P1635" t="s">
        <v>29</v>
      </c>
      <c r="Q1635" t="s">
        <v>30</v>
      </c>
      <c r="R1635" t="s">
        <v>21</v>
      </c>
      <c r="S1635" t="s">
        <v>2589</v>
      </c>
      <c r="T1635" t="s">
        <v>21</v>
      </c>
      <c r="U1635" t="s">
        <v>219</v>
      </c>
      <c r="V1635">
        <v>2.65</v>
      </c>
      <c r="W1635" t="s">
        <v>2594</v>
      </c>
      <c r="X1635">
        <v>8</v>
      </c>
    </row>
    <row r="1636" spans="1:24">
      <c r="A1636" t="s">
        <v>1582</v>
      </c>
      <c r="B1636" t="s">
        <v>128</v>
      </c>
      <c r="C1636" t="s">
        <v>43</v>
      </c>
      <c r="D1636" t="s">
        <v>19</v>
      </c>
      <c r="E1636" t="s">
        <v>45</v>
      </c>
      <c r="F1636" t="s">
        <v>21</v>
      </c>
      <c r="G1636">
        <v>22</v>
      </c>
      <c r="H1636" t="s">
        <v>35</v>
      </c>
      <c r="I1636" t="s">
        <v>21</v>
      </c>
      <c r="J1636" t="s">
        <v>23</v>
      </c>
      <c r="K1636" t="s">
        <v>74</v>
      </c>
      <c r="L1636" t="s">
        <v>92</v>
      </c>
      <c r="M1636" t="s">
        <v>491</v>
      </c>
      <c r="N1636" t="s">
        <v>63</v>
      </c>
      <c r="O1636" t="s">
        <v>28</v>
      </c>
      <c r="P1636" t="s">
        <v>29</v>
      </c>
      <c r="Q1636" t="s">
        <v>30</v>
      </c>
      <c r="R1636" t="s">
        <v>21</v>
      </c>
      <c r="S1636" t="s">
        <v>2557</v>
      </c>
      <c r="T1636" t="s">
        <v>21</v>
      </c>
      <c r="U1636" t="s">
        <v>219</v>
      </c>
      <c r="V1636">
        <v>4.416666666666667</v>
      </c>
      <c r="W1636" t="s">
        <v>2594</v>
      </c>
      <c r="X1636">
        <v>8</v>
      </c>
    </row>
    <row r="1637" spans="1:24">
      <c r="A1637" t="s">
        <v>1226</v>
      </c>
      <c r="B1637" t="s">
        <v>31</v>
      </c>
      <c r="C1637" t="s">
        <v>43</v>
      </c>
      <c r="D1637" t="s">
        <v>19</v>
      </c>
      <c r="E1637" t="s">
        <v>45</v>
      </c>
      <c r="F1637" t="s">
        <v>21</v>
      </c>
      <c r="G1637">
        <v>641</v>
      </c>
      <c r="H1637" t="s">
        <v>35</v>
      </c>
      <c r="I1637" t="s">
        <v>21</v>
      </c>
      <c r="J1637" t="s">
        <v>23</v>
      </c>
      <c r="K1637" t="s">
        <v>91</v>
      </c>
      <c r="L1637" t="s">
        <v>92</v>
      </c>
      <c r="M1637" t="s">
        <v>401</v>
      </c>
      <c r="N1637" t="s">
        <v>63</v>
      </c>
      <c r="O1637" t="s">
        <v>28</v>
      </c>
      <c r="P1637" t="s">
        <v>29</v>
      </c>
      <c r="Q1637" t="s">
        <v>30</v>
      </c>
      <c r="R1637" t="s">
        <v>21</v>
      </c>
      <c r="S1637" t="s">
        <v>2557</v>
      </c>
      <c r="T1637" t="s">
        <v>21</v>
      </c>
      <c r="U1637" t="s">
        <v>219</v>
      </c>
      <c r="V1637">
        <v>5.7833333333333332</v>
      </c>
      <c r="W1637" t="s">
        <v>2594</v>
      </c>
      <c r="X1637">
        <v>8</v>
      </c>
    </row>
    <row r="1638" spans="1:24">
      <c r="A1638" t="s">
        <v>482</v>
      </c>
      <c r="B1638" t="s">
        <v>97</v>
      </c>
      <c r="C1638" t="s">
        <v>87</v>
      </c>
      <c r="D1638" t="s">
        <v>19</v>
      </c>
      <c r="E1638" t="s">
        <v>33</v>
      </c>
      <c r="F1638" t="s">
        <v>21</v>
      </c>
      <c r="G1638">
        <v>88</v>
      </c>
      <c r="H1638" t="s">
        <v>35</v>
      </c>
      <c r="I1638" t="s">
        <v>35</v>
      </c>
      <c r="J1638" t="s">
        <v>23</v>
      </c>
      <c r="K1638" t="s">
        <v>219</v>
      </c>
      <c r="L1638" t="s">
        <v>92</v>
      </c>
      <c r="M1638" t="s">
        <v>105</v>
      </c>
      <c r="N1638" t="s">
        <v>63</v>
      </c>
      <c r="O1638" t="s">
        <v>28</v>
      </c>
      <c r="P1638" t="s">
        <v>29</v>
      </c>
      <c r="Q1638" t="s">
        <v>30</v>
      </c>
      <c r="R1638" t="s">
        <v>21</v>
      </c>
      <c r="S1638" t="s">
        <v>2557</v>
      </c>
      <c r="T1638" t="s">
        <v>21</v>
      </c>
      <c r="U1638" t="s">
        <v>219</v>
      </c>
      <c r="V1638">
        <v>3.15</v>
      </c>
      <c r="W1638" t="s">
        <v>2592</v>
      </c>
      <c r="X1638">
        <v>8</v>
      </c>
    </row>
    <row r="1639" spans="1:24">
      <c r="A1639" t="s">
        <v>2104</v>
      </c>
      <c r="B1639" t="s">
        <v>180</v>
      </c>
      <c r="C1639" t="s">
        <v>56</v>
      </c>
      <c r="D1639" t="s">
        <v>19</v>
      </c>
      <c r="E1639" t="s">
        <v>33</v>
      </c>
      <c r="F1639" t="s">
        <v>21</v>
      </c>
      <c r="G1639">
        <v>60</v>
      </c>
      <c r="H1639" t="s">
        <v>21</v>
      </c>
      <c r="I1639" t="s">
        <v>35</v>
      </c>
      <c r="J1639" t="s">
        <v>23</v>
      </c>
      <c r="K1639" t="s">
        <v>134</v>
      </c>
      <c r="L1639" t="s">
        <v>92</v>
      </c>
      <c r="M1639" t="s">
        <v>256</v>
      </c>
      <c r="N1639" t="s">
        <v>63</v>
      </c>
      <c r="O1639" t="s">
        <v>28</v>
      </c>
      <c r="P1639" t="s">
        <v>29</v>
      </c>
      <c r="Q1639" t="s">
        <v>30</v>
      </c>
      <c r="R1639" t="s">
        <v>21</v>
      </c>
      <c r="S1639" t="s">
        <v>2589</v>
      </c>
      <c r="T1639" t="s">
        <v>21</v>
      </c>
      <c r="U1639" t="s">
        <v>219</v>
      </c>
      <c r="V1639">
        <v>3.2666666666666666</v>
      </c>
      <c r="W1639" t="s">
        <v>2595</v>
      </c>
      <c r="X1639">
        <v>8</v>
      </c>
    </row>
    <row r="1640" spans="1:24">
      <c r="A1640" t="s">
        <v>796</v>
      </c>
      <c r="B1640" t="s">
        <v>97</v>
      </c>
      <c r="C1640" t="s">
        <v>72</v>
      </c>
      <c r="D1640" t="s">
        <v>19</v>
      </c>
      <c r="E1640" t="s">
        <v>33</v>
      </c>
      <c r="F1640" t="s">
        <v>21</v>
      </c>
      <c r="G1640">
        <v>251</v>
      </c>
      <c r="H1640" t="s">
        <v>21</v>
      </c>
      <c r="I1640" t="s">
        <v>35</v>
      </c>
      <c r="J1640" t="s">
        <v>23</v>
      </c>
      <c r="K1640" t="s">
        <v>99</v>
      </c>
      <c r="L1640" t="s">
        <v>92</v>
      </c>
      <c r="M1640" t="s">
        <v>692</v>
      </c>
      <c r="N1640" t="s">
        <v>63</v>
      </c>
      <c r="O1640" t="s">
        <v>28</v>
      </c>
      <c r="P1640" t="s">
        <v>29</v>
      </c>
      <c r="Q1640" t="s">
        <v>30</v>
      </c>
      <c r="R1640" t="s">
        <v>21</v>
      </c>
      <c r="S1640" t="s">
        <v>2557</v>
      </c>
      <c r="T1640" t="s">
        <v>21</v>
      </c>
      <c r="U1640" t="s">
        <v>219</v>
      </c>
      <c r="V1640">
        <v>2.6</v>
      </c>
      <c r="W1640" t="s">
        <v>2595</v>
      </c>
      <c r="X1640">
        <v>8</v>
      </c>
    </row>
    <row r="1641" spans="1:24">
      <c r="A1641" t="s">
        <v>3602</v>
      </c>
      <c r="B1641" t="s">
        <v>126</v>
      </c>
      <c r="C1641" t="s">
        <v>43</v>
      </c>
      <c r="D1641" t="s">
        <v>19</v>
      </c>
      <c r="E1641" t="s">
        <v>33</v>
      </c>
      <c r="F1641" t="s">
        <v>21</v>
      </c>
      <c r="G1641">
        <v>-105</v>
      </c>
      <c r="H1641" t="s">
        <v>35</v>
      </c>
      <c r="I1641" t="s">
        <v>21</v>
      </c>
      <c r="J1641" t="s">
        <v>23</v>
      </c>
      <c r="K1641" t="s">
        <v>234</v>
      </c>
      <c r="L1641" t="s">
        <v>92</v>
      </c>
      <c r="M1641" t="s">
        <v>259</v>
      </c>
      <c r="N1641" t="s">
        <v>63</v>
      </c>
      <c r="O1641" t="s">
        <v>28</v>
      </c>
      <c r="P1641" t="s">
        <v>29</v>
      </c>
      <c r="Q1641" t="s">
        <v>30</v>
      </c>
      <c r="R1641" t="s">
        <v>21</v>
      </c>
      <c r="S1641" t="s">
        <v>2557</v>
      </c>
      <c r="T1641" t="s">
        <v>21</v>
      </c>
      <c r="U1641" t="s">
        <v>219</v>
      </c>
      <c r="V1641">
        <v>1</v>
      </c>
      <c r="W1641" t="s">
        <v>2594</v>
      </c>
      <c r="X1641">
        <v>8</v>
      </c>
    </row>
    <row r="1642" spans="1:24">
      <c r="A1642" t="s">
        <v>2460</v>
      </c>
      <c r="B1642" t="s">
        <v>42</v>
      </c>
      <c r="C1642" t="s">
        <v>72</v>
      </c>
      <c r="D1642" t="s">
        <v>19</v>
      </c>
      <c r="E1642" t="s">
        <v>33</v>
      </c>
      <c r="F1642" t="s">
        <v>21</v>
      </c>
      <c r="G1642">
        <v>141</v>
      </c>
      <c r="H1642" t="s">
        <v>35</v>
      </c>
      <c r="I1642" t="s">
        <v>21</v>
      </c>
      <c r="J1642" t="s">
        <v>23</v>
      </c>
      <c r="K1642" t="s">
        <v>24</v>
      </c>
      <c r="L1642" t="s">
        <v>92</v>
      </c>
      <c r="M1642" t="s">
        <v>1009</v>
      </c>
      <c r="N1642" t="s">
        <v>63</v>
      </c>
      <c r="O1642" t="s">
        <v>28</v>
      </c>
      <c r="P1642" t="s">
        <v>29</v>
      </c>
      <c r="Q1642" t="s">
        <v>30</v>
      </c>
      <c r="R1642" t="s">
        <v>21</v>
      </c>
      <c r="S1642" t="s">
        <v>2557</v>
      </c>
      <c r="T1642" t="s">
        <v>21</v>
      </c>
      <c r="U1642" t="s">
        <v>219</v>
      </c>
      <c r="V1642">
        <v>4.9833333333333334</v>
      </c>
      <c r="W1642" t="s">
        <v>2594</v>
      </c>
      <c r="X1642">
        <v>8</v>
      </c>
    </row>
    <row r="1643" spans="1:24">
      <c r="A1643" t="s">
        <v>3603</v>
      </c>
      <c r="B1643" t="s">
        <v>97</v>
      </c>
      <c r="C1643" t="s">
        <v>72</v>
      </c>
      <c r="D1643" t="s">
        <v>44</v>
      </c>
      <c r="E1643" t="s">
        <v>45</v>
      </c>
      <c r="F1643" t="s">
        <v>21</v>
      </c>
      <c r="G1643">
        <v>438</v>
      </c>
      <c r="H1643" t="s">
        <v>35</v>
      </c>
      <c r="I1643" t="s">
        <v>21</v>
      </c>
      <c r="J1643" t="s">
        <v>23</v>
      </c>
      <c r="K1643" t="s">
        <v>130</v>
      </c>
      <c r="L1643" t="s">
        <v>92</v>
      </c>
      <c r="M1643" t="s">
        <v>237</v>
      </c>
      <c r="N1643" t="s">
        <v>63</v>
      </c>
      <c r="O1643" t="s">
        <v>28</v>
      </c>
      <c r="P1643" t="s">
        <v>29</v>
      </c>
      <c r="Q1643" t="s">
        <v>30</v>
      </c>
      <c r="R1643" t="s">
        <v>21</v>
      </c>
      <c r="S1643" t="s">
        <v>2557</v>
      </c>
      <c r="T1643" t="s">
        <v>21</v>
      </c>
      <c r="U1643" t="s">
        <v>219</v>
      </c>
      <c r="V1643">
        <v>2.1666666666666665</v>
      </c>
      <c r="W1643" t="s">
        <v>2594</v>
      </c>
      <c r="X1643">
        <v>8</v>
      </c>
    </row>
    <row r="1644" spans="1:24">
      <c r="A1644" t="s">
        <v>539</v>
      </c>
      <c r="B1644" t="s">
        <v>159</v>
      </c>
      <c r="C1644" t="s">
        <v>72</v>
      </c>
      <c r="D1644" t="s">
        <v>19</v>
      </c>
      <c r="E1644" t="s">
        <v>33</v>
      </c>
      <c r="F1644" t="s">
        <v>21</v>
      </c>
      <c r="G1644">
        <v>266</v>
      </c>
      <c r="H1644" t="s">
        <v>35</v>
      </c>
      <c r="I1644" t="s">
        <v>21</v>
      </c>
      <c r="J1644" t="s">
        <v>23</v>
      </c>
      <c r="K1644" t="s">
        <v>24</v>
      </c>
      <c r="L1644" t="s">
        <v>92</v>
      </c>
      <c r="M1644" t="s">
        <v>343</v>
      </c>
      <c r="N1644" t="s">
        <v>63</v>
      </c>
      <c r="O1644" t="s">
        <v>28</v>
      </c>
      <c r="P1644" t="s">
        <v>29</v>
      </c>
      <c r="Q1644" t="s">
        <v>30</v>
      </c>
      <c r="R1644" t="s">
        <v>21</v>
      </c>
      <c r="S1644" t="s">
        <v>2557</v>
      </c>
      <c r="T1644" t="s">
        <v>21</v>
      </c>
      <c r="U1644" t="s">
        <v>219</v>
      </c>
      <c r="V1644">
        <v>2.8</v>
      </c>
      <c r="W1644" t="s">
        <v>2594</v>
      </c>
      <c r="X1644">
        <v>8</v>
      </c>
    </row>
    <row r="1645" spans="1:24">
      <c r="A1645" t="s">
        <v>3604</v>
      </c>
      <c r="B1645" t="s">
        <v>79</v>
      </c>
      <c r="C1645" t="s">
        <v>135</v>
      </c>
      <c r="D1645" t="s">
        <v>19</v>
      </c>
      <c r="E1645" t="s">
        <v>20</v>
      </c>
      <c r="F1645" t="s">
        <v>21</v>
      </c>
      <c r="G1645">
        <v>501</v>
      </c>
      <c r="H1645" t="s">
        <v>35</v>
      </c>
      <c r="I1645" t="s">
        <v>35</v>
      </c>
      <c r="J1645" t="s">
        <v>23</v>
      </c>
      <c r="K1645" t="s">
        <v>118</v>
      </c>
      <c r="L1645" t="s">
        <v>92</v>
      </c>
      <c r="M1645" t="s">
        <v>55</v>
      </c>
      <c r="N1645" t="s">
        <v>63</v>
      </c>
      <c r="O1645" t="s">
        <v>28</v>
      </c>
      <c r="P1645" t="s">
        <v>29</v>
      </c>
      <c r="Q1645" t="s">
        <v>30</v>
      </c>
      <c r="R1645" t="s">
        <v>21</v>
      </c>
      <c r="S1645" t="s">
        <v>2589</v>
      </c>
      <c r="T1645" t="s">
        <v>21</v>
      </c>
      <c r="U1645" t="s">
        <v>219</v>
      </c>
      <c r="V1645">
        <v>0.98333333333333328</v>
      </c>
      <c r="W1645" t="s">
        <v>2592</v>
      </c>
      <c r="X1645">
        <v>8</v>
      </c>
    </row>
    <row r="1646" spans="1:24">
      <c r="A1646" t="s">
        <v>1796</v>
      </c>
      <c r="B1646" t="s">
        <v>216</v>
      </c>
      <c r="C1646" t="s">
        <v>32</v>
      </c>
      <c r="D1646" t="s">
        <v>19</v>
      </c>
      <c r="E1646" t="s">
        <v>33</v>
      </c>
      <c r="F1646" t="s">
        <v>21</v>
      </c>
      <c r="G1646">
        <v>386</v>
      </c>
      <c r="H1646" t="s">
        <v>35</v>
      </c>
      <c r="I1646" t="s">
        <v>21</v>
      </c>
      <c r="J1646" t="s">
        <v>23</v>
      </c>
      <c r="K1646" t="s">
        <v>63</v>
      </c>
      <c r="L1646" t="s">
        <v>92</v>
      </c>
      <c r="M1646" t="s">
        <v>235</v>
      </c>
      <c r="N1646" t="s">
        <v>63</v>
      </c>
      <c r="O1646" t="s">
        <v>28</v>
      </c>
      <c r="P1646" t="s">
        <v>29</v>
      </c>
      <c r="Q1646" t="s">
        <v>30</v>
      </c>
      <c r="R1646" t="s">
        <v>21</v>
      </c>
      <c r="S1646" t="s">
        <v>2589</v>
      </c>
      <c r="T1646" t="s">
        <v>21</v>
      </c>
      <c r="U1646" t="s">
        <v>219</v>
      </c>
      <c r="V1646">
        <v>2.5833333333333335</v>
      </c>
      <c r="W1646" t="s">
        <v>2594</v>
      </c>
      <c r="X1646">
        <v>8</v>
      </c>
    </row>
    <row r="1647" spans="1:24">
      <c r="A1647" t="s">
        <v>3605</v>
      </c>
      <c r="B1647" t="s">
        <v>65</v>
      </c>
      <c r="C1647" t="s">
        <v>43</v>
      </c>
      <c r="D1647" t="s">
        <v>19</v>
      </c>
      <c r="E1647" t="s">
        <v>45</v>
      </c>
      <c r="F1647" t="s">
        <v>21</v>
      </c>
      <c r="G1647">
        <v>61</v>
      </c>
      <c r="H1647" t="s">
        <v>21</v>
      </c>
      <c r="I1647" t="s">
        <v>35</v>
      </c>
      <c r="J1647" t="s">
        <v>23</v>
      </c>
      <c r="K1647" t="s">
        <v>24</v>
      </c>
      <c r="L1647" t="s">
        <v>92</v>
      </c>
      <c r="M1647" t="s">
        <v>726</v>
      </c>
      <c r="N1647" t="s">
        <v>63</v>
      </c>
      <c r="O1647" t="s">
        <v>28</v>
      </c>
      <c r="P1647" t="s">
        <v>29</v>
      </c>
      <c r="Q1647" t="s">
        <v>30</v>
      </c>
      <c r="R1647" t="s">
        <v>21</v>
      </c>
      <c r="S1647" t="s">
        <v>2557</v>
      </c>
      <c r="T1647" t="s">
        <v>21</v>
      </c>
      <c r="U1647" t="s">
        <v>219</v>
      </c>
      <c r="V1647">
        <v>7.5333333333333332</v>
      </c>
      <c r="W1647" t="s">
        <v>2595</v>
      </c>
      <c r="X1647">
        <v>8</v>
      </c>
    </row>
    <row r="1648" spans="1:24">
      <c r="A1648" t="s">
        <v>3606</v>
      </c>
      <c r="B1648" t="s">
        <v>71</v>
      </c>
      <c r="C1648" t="s">
        <v>72</v>
      </c>
      <c r="D1648" t="s">
        <v>44</v>
      </c>
      <c r="E1648" t="s">
        <v>33</v>
      </c>
      <c r="F1648" t="s">
        <v>21</v>
      </c>
      <c r="G1648">
        <v>102</v>
      </c>
      <c r="H1648" t="s">
        <v>35</v>
      </c>
      <c r="I1648" t="s">
        <v>21</v>
      </c>
      <c r="J1648" t="s">
        <v>23</v>
      </c>
      <c r="K1648" t="s">
        <v>68</v>
      </c>
      <c r="L1648" t="s">
        <v>92</v>
      </c>
      <c r="M1648" t="s">
        <v>208</v>
      </c>
      <c r="N1648" t="s">
        <v>63</v>
      </c>
      <c r="O1648" t="s">
        <v>28</v>
      </c>
      <c r="P1648" t="s">
        <v>29</v>
      </c>
      <c r="Q1648" t="s">
        <v>30</v>
      </c>
      <c r="R1648" t="s">
        <v>21</v>
      </c>
      <c r="S1648" t="s">
        <v>2557</v>
      </c>
      <c r="T1648" t="s">
        <v>21</v>
      </c>
      <c r="U1648" t="s">
        <v>219</v>
      </c>
      <c r="V1648">
        <v>4.5333333333333332</v>
      </c>
      <c r="W1648" t="s">
        <v>2594</v>
      </c>
      <c r="X1648">
        <v>8</v>
      </c>
    </row>
    <row r="1649" spans="1:24">
      <c r="A1649" t="s">
        <v>1381</v>
      </c>
      <c r="B1649" t="s">
        <v>106</v>
      </c>
      <c r="C1649" t="s">
        <v>144</v>
      </c>
      <c r="D1649" t="s">
        <v>19</v>
      </c>
      <c r="E1649" t="s">
        <v>33</v>
      </c>
      <c r="F1649" t="s">
        <v>21</v>
      </c>
      <c r="G1649">
        <v>-113</v>
      </c>
      <c r="H1649" t="s">
        <v>35</v>
      </c>
      <c r="I1649" t="s">
        <v>35</v>
      </c>
      <c r="J1649" t="s">
        <v>23</v>
      </c>
      <c r="K1649" t="s">
        <v>130</v>
      </c>
      <c r="L1649" t="s">
        <v>92</v>
      </c>
      <c r="M1649" t="s">
        <v>943</v>
      </c>
      <c r="N1649" t="s">
        <v>63</v>
      </c>
      <c r="O1649" t="s">
        <v>28</v>
      </c>
      <c r="P1649" t="s">
        <v>29</v>
      </c>
      <c r="Q1649" t="s">
        <v>30</v>
      </c>
      <c r="R1649" t="s">
        <v>21</v>
      </c>
      <c r="S1649" t="s">
        <v>2589</v>
      </c>
      <c r="T1649" t="s">
        <v>21</v>
      </c>
      <c r="U1649" t="s">
        <v>219</v>
      </c>
      <c r="V1649">
        <v>10.233333333333333</v>
      </c>
      <c r="W1649" t="s">
        <v>2592</v>
      </c>
      <c r="X1649">
        <v>8</v>
      </c>
    </row>
    <row r="1650" spans="1:24">
      <c r="A1650" t="s">
        <v>3607</v>
      </c>
      <c r="B1650" t="s">
        <v>71</v>
      </c>
      <c r="C1650" t="s">
        <v>87</v>
      </c>
      <c r="D1650" t="s">
        <v>122</v>
      </c>
      <c r="E1650" t="s">
        <v>33</v>
      </c>
      <c r="F1650" t="s">
        <v>21</v>
      </c>
      <c r="G1650">
        <v>399</v>
      </c>
      <c r="H1650" t="s">
        <v>35</v>
      </c>
      <c r="I1650" t="s">
        <v>35</v>
      </c>
      <c r="J1650" t="s">
        <v>23</v>
      </c>
      <c r="K1650" t="s">
        <v>68</v>
      </c>
      <c r="L1650" t="s">
        <v>92</v>
      </c>
      <c r="M1650" t="s">
        <v>872</v>
      </c>
      <c r="N1650" t="s">
        <v>63</v>
      </c>
      <c r="O1650" t="s">
        <v>28</v>
      </c>
      <c r="P1650" t="s">
        <v>29</v>
      </c>
      <c r="Q1650" t="s">
        <v>30</v>
      </c>
      <c r="R1650" t="s">
        <v>21</v>
      </c>
      <c r="S1650" t="s">
        <v>2557</v>
      </c>
      <c r="T1650" t="s">
        <v>21</v>
      </c>
      <c r="U1650" t="s">
        <v>219</v>
      </c>
      <c r="V1650">
        <v>2.2166666666666668</v>
      </c>
      <c r="W1650" t="s">
        <v>2592</v>
      </c>
      <c r="X1650">
        <v>8</v>
      </c>
    </row>
    <row r="1651" spans="1:24">
      <c r="A1651" t="s">
        <v>3608</v>
      </c>
      <c r="B1651" t="s">
        <v>230</v>
      </c>
      <c r="C1651" t="s">
        <v>135</v>
      </c>
      <c r="D1651" t="s">
        <v>19</v>
      </c>
      <c r="E1651" t="s">
        <v>2553</v>
      </c>
      <c r="F1651" t="s">
        <v>21</v>
      </c>
      <c r="G1651">
        <v>21244</v>
      </c>
      <c r="H1651" t="s">
        <v>21</v>
      </c>
      <c r="I1651" t="s">
        <v>35</v>
      </c>
      <c r="J1651" t="s">
        <v>23</v>
      </c>
      <c r="K1651" t="s">
        <v>40</v>
      </c>
      <c r="L1651" t="s">
        <v>92</v>
      </c>
      <c r="M1651" t="s">
        <v>399</v>
      </c>
      <c r="N1651" t="s">
        <v>63</v>
      </c>
      <c r="O1651" t="s">
        <v>28</v>
      </c>
      <c r="P1651" t="s">
        <v>29</v>
      </c>
      <c r="Q1651" t="s">
        <v>30</v>
      </c>
      <c r="R1651" t="s">
        <v>21</v>
      </c>
      <c r="S1651" t="s">
        <v>2589</v>
      </c>
      <c r="T1651" t="s">
        <v>21</v>
      </c>
      <c r="U1651" t="s">
        <v>219</v>
      </c>
      <c r="V1651">
        <v>2.7666666666666666</v>
      </c>
      <c r="W1651" t="s">
        <v>2595</v>
      </c>
      <c r="X1651">
        <v>8</v>
      </c>
    </row>
    <row r="1652" spans="1:24">
      <c r="A1652" t="s">
        <v>3609</v>
      </c>
      <c r="B1652" t="s">
        <v>17</v>
      </c>
      <c r="C1652" t="s">
        <v>32</v>
      </c>
      <c r="D1652" t="s">
        <v>44</v>
      </c>
      <c r="E1652" t="s">
        <v>45</v>
      </c>
      <c r="F1652" t="s">
        <v>21</v>
      </c>
      <c r="G1652">
        <v>-477</v>
      </c>
      <c r="H1652" t="s">
        <v>21</v>
      </c>
      <c r="I1652" t="s">
        <v>35</v>
      </c>
      <c r="J1652" t="s">
        <v>23</v>
      </c>
      <c r="K1652" t="s">
        <v>152</v>
      </c>
      <c r="L1652" t="s">
        <v>92</v>
      </c>
      <c r="M1652" t="s">
        <v>1600</v>
      </c>
      <c r="N1652" t="s">
        <v>63</v>
      </c>
      <c r="O1652" t="s">
        <v>28</v>
      </c>
      <c r="P1652" t="s">
        <v>29</v>
      </c>
      <c r="Q1652" t="s">
        <v>30</v>
      </c>
      <c r="R1652" t="s">
        <v>35</v>
      </c>
      <c r="S1652" t="s">
        <v>2557</v>
      </c>
      <c r="T1652" t="s">
        <v>21</v>
      </c>
      <c r="U1652" t="s">
        <v>219</v>
      </c>
      <c r="V1652">
        <v>25.533333333333335</v>
      </c>
      <c r="W1652" t="s">
        <v>2595</v>
      </c>
      <c r="X1652">
        <v>8</v>
      </c>
    </row>
    <row r="1653" spans="1:24">
      <c r="A1653" t="s">
        <v>1691</v>
      </c>
      <c r="B1653" t="s">
        <v>42</v>
      </c>
      <c r="C1653" t="s">
        <v>43</v>
      </c>
      <c r="D1653" t="s">
        <v>19</v>
      </c>
      <c r="E1653" t="s">
        <v>45</v>
      </c>
      <c r="F1653" t="s">
        <v>21</v>
      </c>
      <c r="G1653">
        <v>175</v>
      </c>
      <c r="H1653" t="s">
        <v>35</v>
      </c>
      <c r="I1653" t="s">
        <v>21</v>
      </c>
      <c r="J1653" t="s">
        <v>23</v>
      </c>
      <c r="K1653" t="s">
        <v>118</v>
      </c>
      <c r="L1653" t="s">
        <v>92</v>
      </c>
      <c r="M1653" t="s">
        <v>1038</v>
      </c>
      <c r="N1653" t="s">
        <v>63</v>
      </c>
      <c r="O1653" t="s">
        <v>28</v>
      </c>
      <c r="P1653" t="s">
        <v>29</v>
      </c>
      <c r="Q1653" t="s">
        <v>30</v>
      </c>
      <c r="R1653" t="s">
        <v>21</v>
      </c>
      <c r="S1653" t="s">
        <v>2557</v>
      </c>
      <c r="T1653" t="s">
        <v>21</v>
      </c>
      <c r="U1653" t="s">
        <v>219</v>
      </c>
      <c r="V1653">
        <v>4.2833333333333332</v>
      </c>
      <c r="W1653" t="s">
        <v>2594</v>
      </c>
      <c r="X1653">
        <v>8</v>
      </c>
    </row>
    <row r="1654" spans="1:24">
      <c r="A1654" t="s">
        <v>2359</v>
      </c>
      <c r="B1654" t="s">
        <v>106</v>
      </c>
      <c r="C1654" t="s">
        <v>87</v>
      </c>
      <c r="D1654" t="s">
        <v>122</v>
      </c>
      <c r="E1654" t="s">
        <v>33</v>
      </c>
      <c r="F1654" t="s">
        <v>21</v>
      </c>
      <c r="G1654">
        <v>985</v>
      </c>
      <c r="H1654" t="s">
        <v>21</v>
      </c>
      <c r="I1654" t="s">
        <v>35</v>
      </c>
      <c r="J1654" t="s">
        <v>23</v>
      </c>
      <c r="K1654" t="s">
        <v>123</v>
      </c>
      <c r="L1654" t="s">
        <v>92</v>
      </c>
      <c r="M1654" t="s">
        <v>166</v>
      </c>
      <c r="N1654" t="s">
        <v>63</v>
      </c>
      <c r="O1654" t="s">
        <v>28</v>
      </c>
      <c r="P1654" t="s">
        <v>29</v>
      </c>
      <c r="Q1654" t="s">
        <v>30</v>
      </c>
      <c r="R1654" t="s">
        <v>21</v>
      </c>
      <c r="S1654" t="s">
        <v>2589</v>
      </c>
      <c r="T1654" t="s">
        <v>21</v>
      </c>
      <c r="U1654" t="s">
        <v>219</v>
      </c>
      <c r="V1654">
        <v>2.5</v>
      </c>
      <c r="W1654" t="s">
        <v>2595</v>
      </c>
      <c r="X1654">
        <v>8</v>
      </c>
    </row>
    <row r="1655" spans="1:24">
      <c r="A1655" t="s">
        <v>3610</v>
      </c>
      <c r="B1655" t="s">
        <v>80</v>
      </c>
      <c r="C1655" t="s">
        <v>72</v>
      </c>
      <c r="D1655" t="s">
        <v>19</v>
      </c>
      <c r="E1655" t="s">
        <v>33</v>
      </c>
      <c r="F1655" t="s">
        <v>21</v>
      </c>
      <c r="G1655">
        <v>7876</v>
      </c>
      <c r="H1655" t="s">
        <v>35</v>
      </c>
      <c r="I1655" t="s">
        <v>21</v>
      </c>
      <c r="J1655" t="s">
        <v>23</v>
      </c>
      <c r="K1655" t="s">
        <v>36</v>
      </c>
      <c r="L1655" t="s">
        <v>92</v>
      </c>
      <c r="M1655" t="s">
        <v>499</v>
      </c>
      <c r="N1655" t="s">
        <v>63</v>
      </c>
      <c r="O1655" t="s">
        <v>28</v>
      </c>
      <c r="P1655" t="s">
        <v>29</v>
      </c>
      <c r="Q1655" t="s">
        <v>30</v>
      </c>
      <c r="R1655" t="s">
        <v>21</v>
      </c>
      <c r="S1655" t="s">
        <v>2557</v>
      </c>
      <c r="T1655" t="s">
        <v>21</v>
      </c>
      <c r="U1655" t="s">
        <v>219</v>
      </c>
      <c r="V1655">
        <v>3.4833333333333334</v>
      </c>
      <c r="W1655" t="s">
        <v>2594</v>
      </c>
      <c r="X1655">
        <v>8</v>
      </c>
    </row>
    <row r="1656" spans="1:24">
      <c r="A1656" t="s">
        <v>3611</v>
      </c>
      <c r="B1656" t="s">
        <v>151</v>
      </c>
      <c r="C1656" t="s">
        <v>72</v>
      </c>
      <c r="D1656" t="s">
        <v>19</v>
      </c>
      <c r="E1656" t="s">
        <v>33</v>
      </c>
      <c r="F1656" t="s">
        <v>21</v>
      </c>
      <c r="G1656">
        <v>230</v>
      </c>
      <c r="H1656" t="s">
        <v>21</v>
      </c>
      <c r="I1656" t="s">
        <v>35</v>
      </c>
      <c r="J1656" t="s">
        <v>23</v>
      </c>
      <c r="K1656" t="s">
        <v>91</v>
      </c>
      <c r="L1656" t="s">
        <v>92</v>
      </c>
      <c r="M1656" t="s">
        <v>464</v>
      </c>
      <c r="N1656" t="s">
        <v>63</v>
      </c>
      <c r="O1656" t="s">
        <v>28</v>
      </c>
      <c r="P1656" t="s">
        <v>29</v>
      </c>
      <c r="Q1656" t="s">
        <v>30</v>
      </c>
      <c r="R1656" t="s">
        <v>21</v>
      </c>
      <c r="S1656" t="s">
        <v>2589</v>
      </c>
      <c r="T1656" t="s">
        <v>21</v>
      </c>
      <c r="U1656" t="s">
        <v>219</v>
      </c>
      <c r="V1656">
        <v>1.8666666666666667</v>
      </c>
      <c r="W1656" t="s">
        <v>2595</v>
      </c>
      <c r="X1656">
        <v>8</v>
      </c>
    </row>
    <row r="1657" spans="1:24">
      <c r="A1657" t="s">
        <v>3612</v>
      </c>
      <c r="B1657" t="s">
        <v>186</v>
      </c>
      <c r="C1657" t="s">
        <v>72</v>
      </c>
      <c r="D1657" t="s">
        <v>19</v>
      </c>
      <c r="E1657" t="s">
        <v>33</v>
      </c>
      <c r="F1657" t="s">
        <v>21</v>
      </c>
      <c r="G1657">
        <v>-136</v>
      </c>
      <c r="H1657" t="s">
        <v>35</v>
      </c>
      <c r="I1657" t="s">
        <v>35</v>
      </c>
      <c r="J1657" t="s">
        <v>23</v>
      </c>
      <c r="K1657" t="s">
        <v>130</v>
      </c>
      <c r="L1657" t="s">
        <v>92</v>
      </c>
      <c r="M1657" t="s">
        <v>626</v>
      </c>
      <c r="N1657" t="s">
        <v>63</v>
      </c>
      <c r="O1657" t="s">
        <v>28</v>
      </c>
      <c r="P1657" t="s">
        <v>29</v>
      </c>
      <c r="Q1657" t="s">
        <v>30</v>
      </c>
      <c r="R1657" t="s">
        <v>21</v>
      </c>
      <c r="S1657" t="s">
        <v>2557</v>
      </c>
      <c r="T1657" t="s">
        <v>21</v>
      </c>
      <c r="U1657" t="s">
        <v>219</v>
      </c>
      <c r="V1657">
        <v>2.1833333333333331</v>
      </c>
      <c r="W1657" t="s">
        <v>2592</v>
      </c>
      <c r="X1657">
        <v>8</v>
      </c>
    </row>
    <row r="1658" spans="1:24">
      <c r="A1658" t="s">
        <v>3613</v>
      </c>
      <c r="B1658" t="s">
        <v>323</v>
      </c>
      <c r="C1658" t="s">
        <v>18</v>
      </c>
      <c r="D1658" t="s">
        <v>19</v>
      </c>
      <c r="E1658" t="s">
        <v>33</v>
      </c>
      <c r="F1658" t="s">
        <v>21</v>
      </c>
      <c r="G1658">
        <v>3533</v>
      </c>
      <c r="H1658" t="s">
        <v>35</v>
      </c>
      <c r="I1658" t="s">
        <v>21</v>
      </c>
      <c r="J1658" t="s">
        <v>23</v>
      </c>
      <c r="K1658" t="s">
        <v>130</v>
      </c>
      <c r="L1658" t="s">
        <v>92</v>
      </c>
      <c r="M1658" t="s">
        <v>1396</v>
      </c>
      <c r="N1658" t="s">
        <v>63</v>
      </c>
      <c r="O1658" t="s">
        <v>28</v>
      </c>
      <c r="P1658" t="s">
        <v>29</v>
      </c>
      <c r="Q1658" t="s">
        <v>30</v>
      </c>
      <c r="R1658" t="s">
        <v>21</v>
      </c>
      <c r="S1658" t="s">
        <v>2589</v>
      </c>
      <c r="T1658" t="s">
        <v>21</v>
      </c>
      <c r="U1658" t="s">
        <v>219</v>
      </c>
      <c r="V1658">
        <v>3.9166666666666665</v>
      </c>
      <c r="W1658" t="s">
        <v>2594</v>
      </c>
      <c r="X1658">
        <v>8</v>
      </c>
    </row>
    <row r="1659" spans="1:24">
      <c r="A1659" t="s">
        <v>3614</v>
      </c>
      <c r="B1659" t="s">
        <v>230</v>
      </c>
      <c r="C1659" t="s">
        <v>56</v>
      </c>
      <c r="D1659" t="s">
        <v>19</v>
      </c>
      <c r="E1659" t="s">
        <v>33</v>
      </c>
      <c r="F1659" t="s">
        <v>21</v>
      </c>
      <c r="G1659">
        <v>397</v>
      </c>
      <c r="H1659" t="s">
        <v>35</v>
      </c>
      <c r="I1659" t="s">
        <v>21</v>
      </c>
      <c r="J1659" t="s">
        <v>23</v>
      </c>
      <c r="K1659" t="s">
        <v>85</v>
      </c>
      <c r="L1659" t="s">
        <v>92</v>
      </c>
      <c r="M1659" t="s">
        <v>269</v>
      </c>
      <c r="N1659" t="s">
        <v>63</v>
      </c>
      <c r="O1659" t="s">
        <v>28</v>
      </c>
      <c r="P1659" t="s">
        <v>29</v>
      </c>
      <c r="Q1659" t="s">
        <v>30</v>
      </c>
      <c r="R1659" t="s">
        <v>21</v>
      </c>
      <c r="S1659" t="s">
        <v>2589</v>
      </c>
      <c r="T1659" t="s">
        <v>21</v>
      </c>
      <c r="U1659" t="s">
        <v>219</v>
      </c>
      <c r="V1659">
        <v>4.8833333333333337</v>
      </c>
      <c r="W1659" t="s">
        <v>2594</v>
      </c>
      <c r="X1659">
        <v>8</v>
      </c>
    </row>
    <row r="1660" spans="1:24">
      <c r="A1660" t="s">
        <v>3615</v>
      </c>
      <c r="B1660" t="s">
        <v>323</v>
      </c>
      <c r="C1660" t="s">
        <v>43</v>
      </c>
      <c r="D1660" t="s">
        <v>122</v>
      </c>
      <c r="E1660" t="s">
        <v>33</v>
      </c>
      <c r="F1660" t="s">
        <v>21</v>
      </c>
      <c r="G1660">
        <v>-852</v>
      </c>
      <c r="H1660" t="s">
        <v>21</v>
      </c>
      <c r="I1660" t="s">
        <v>35</v>
      </c>
      <c r="J1660" t="s">
        <v>23</v>
      </c>
      <c r="K1660" t="s">
        <v>99</v>
      </c>
      <c r="L1660" t="s">
        <v>92</v>
      </c>
      <c r="M1660" t="s">
        <v>1435</v>
      </c>
      <c r="N1660" t="s">
        <v>63</v>
      </c>
      <c r="O1660" t="s">
        <v>28</v>
      </c>
      <c r="P1660" t="s">
        <v>29</v>
      </c>
      <c r="Q1660" t="s">
        <v>30</v>
      </c>
      <c r="R1660" t="s">
        <v>21</v>
      </c>
      <c r="S1660" t="s">
        <v>2589</v>
      </c>
      <c r="T1660" t="s">
        <v>21</v>
      </c>
      <c r="U1660" t="s">
        <v>219</v>
      </c>
      <c r="V1660">
        <v>12.133333333333333</v>
      </c>
      <c r="W1660" t="s">
        <v>2595</v>
      </c>
      <c r="X1660">
        <v>8</v>
      </c>
    </row>
    <row r="1661" spans="1:24">
      <c r="A1661" t="s">
        <v>3616</v>
      </c>
      <c r="B1661" t="s">
        <v>121</v>
      </c>
      <c r="C1661" t="s">
        <v>72</v>
      </c>
      <c r="D1661" t="s">
        <v>19</v>
      </c>
      <c r="E1661" t="s">
        <v>33</v>
      </c>
      <c r="F1661" t="s">
        <v>21</v>
      </c>
      <c r="G1661">
        <v>1960</v>
      </c>
      <c r="H1661" t="s">
        <v>35</v>
      </c>
      <c r="I1661" t="s">
        <v>21</v>
      </c>
      <c r="J1661" t="s">
        <v>23</v>
      </c>
      <c r="K1661" t="s">
        <v>152</v>
      </c>
      <c r="L1661" t="s">
        <v>92</v>
      </c>
      <c r="M1661" t="s">
        <v>342</v>
      </c>
      <c r="N1661" t="s">
        <v>63</v>
      </c>
      <c r="O1661" t="s">
        <v>28</v>
      </c>
      <c r="P1661" t="s">
        <v>29</v>
      </c>
      <c r="Q1661" t="s">
        <v>30</v>
      </c>
      <c r="R1661" t="s">
        <v>21</v>
      </c>
      <c r="S1661" t="s">
        <v>2557</v>
      </c>
      <c r="T1661" t="s">
        <v>21</v>
      </c>
      <c r="U1661" t="s">
        <v>219</v>
      </c>
      <c r="V1661">
        <v>2.6833333333333331</v>
      </c>
      <c r="W1661" t="s">
        <v>2594</v>
      </c>
      <c r="X1661">
        <v>8</v>
      </c>
    </row>
    <row r="1662" spans="1:24">
      <c r="A1662" t="s">
        <v>566</v>
      </c>
      <c r="B1662" t="s">
        <v>42</v>
      </c>
      <c r="C1662" t="s">
        <v>43</v>
      </c>
      <c r="D1662" t="s">
        <v>44</v>
      </c>
      <c r="E1662" t="s">
        <v>45</v>
      </c>
      <c r="F1662" t="s">
        <v>21</v>
      </c>
      <c r="G1662">
        <v>252</v>
      </c>
      <c r="H1662" t="s">
        <v>35</v>
      </c>
      <c r="I1662" t="s">
        <v>21</v>
      </c>
      <c r="J1662" t="s">
        <v>23</v>
      </c>
      <c r="K1662" t="s">
        <v>219</v>
      </c>
      <c r="L1662" t="s">
        <v>92</v>
      </c>
      <c r="M1662" t="s">
        <v>101</v>
      </c>
      <c r="N1662" t="s">
        <v>63</v>
      </c>
      <c r="O1662" t="s">
        <v>28</v>
      </c>
      <c r="P1662" t="s">
        <v>29</v>
      </c>
      <c r="Q1662" t="s">
        <v>30</v>
      </c>
      <c r="R1662" t="s">
        <v>21</v>
      </c>
      <c r="S1662" t="s">
        <v>2557</v>
      </c>
      <c r="T1662" t="s">
        <v>21</v>
      </c>
      <c r="U1662" t="s">
        <v>219</v>
      </c>
      <c r="V1662">
        <v>1.4833333333333334</v>
      </c>
      <c r="W1662" t="s">
        <v>2594</v>
      </c>
      <c r="X1662">
        <v>8</v>
      </c>
    </row>
    <row r="1663" spans="1:24">
      <c r="A1663" t="s">
        <v>3617</v>
      </c>
      <c r="B1663" t="s">
        <v>140</v>
      </c>
      <c r="C1663" t="s">
        <v>32</v>
      </c>
      <c r="D1663" t="s">
        <v>19</v>
      </c>
      <c r="E1663" t="s">
        <v>33</v>
      </c>
      <c r="F1663" t="s">
        <v>21</v>
      </c>
      <c r="G1663">
        <v>-31</v>
      </c>
      <c r="H1663" t="s">
        <v>21</v>
      </c>
      <c r="I1663" t="s">
        <v>35</v>
      </c>
      <c r="J1663" t="s">
        <v>23</v>
      </c>
      <c r="K1663" t="s">
        <v>91</v>
      </c>
      <c r="L1663" t="s">
        <v>92</v>
      </c>
      <c r="M1663" t="s">
        <v>158</v>
      </c>
      <c r="N1663" t="s">
        <v>63</v>
      </c>
      <c r="O1663" t="s">
        <v>28</v>
      </c>
      <c r="P1663" t="s">
        <v>29</v>
      </c>
      <c r="Q1663" t="s">
        <v>30</v>
      </c>
      <c r="R1663" t="s">
        <v>21</v>
      </c>
      <c r="S1663" t="s">
        <v>2589</v>
      </c>
      <c r="T1663" t="s">
        <v>21</v>
      </c>
      <c r="U1663" t="s">
        <v>219</v>
      </c>
      <c r="V1663">
        <v>1.35</v>
      </c>
      <c r="W1663" t="s">
        <v>2595</v>
      </c>
      <c r="X1663">
        <v>8</v>
      </c>
    </row>
    <row r="1664" spans="1:24">
      <c r="A1664" t="s">
        <v>3618</v>
      </c>
      <c r="B1664" t="s">
        <v>524</v>
      </c>
      <c r="C1664" t="s">
        <v>32</v>
      </c>
      <c r="D1664" t="s">
        <v>19</v>
      </c>
      <c r="E1664" t="s">
        <v>33</v>
      </c>
      <c r="F1664" t="s">
        <v>21</v>
      </c>
      <c r="G1664">
        <v>405</v>
      </c>
      <c r="H1664" t="s">
        <v>21</v>
      </c>
      <c r="I1664" t="s">
        <v>35</v>
      </c>
      <c r="J1664" t="s">
        <v>23</v>
      </c>
      <c r="K1664" t="s">
        <v>219</v>
      </c>
      <c r="L1664" t="s">
        <v>92</v>
      </c>
      <c r="M1664" t="s">
        <v>1102</v>
      </c>
      <c r="N1664" t="s">
        <v>63</v>
      </c>
      <c r="O1664" t="s">
        <v>28</v>
      </c>
      <c r="P1664" t="s">
        <v>29</v>
      </c>
      <c r="Q1664" t="s">
        <v>30</v>
      </c>
      <c r="R1664" t="s">
        <v>35</v>
      </c>
      <c r="S1664" t="s">
        <v>2589</v>
      </c>
      <c r="T1664" t="s">
        <v>21</v>
      </c>
      <c r="U1664" t="s">
        <v>219</v>
      </c>
      <c r="V1664">
        <v>16.566666666666666</v>
      </c>
      <c r="W1664" t="s">
        <v>2595</v>
      </c>
      <c r="X1664">
        <v>8</v>
      </c>
    </row>
    <row r="1665" spans="1:24">
      <c r="A1665" t="s">
        <v>3619</v>
      </c>
      <c r="B1665" t="s">
        <v>323</v>
      </c>
      <c r="C1665" t="s">
        <v>72</v>
      </c>
      <c r="D1665" t="s">
        <v>19</v>
      </c>
      <c r="E1665" t="s">
        <v>33</v>
      </c>
      <c r="F1665" t="s">
        <v>21</v>
      </c>
      <c r="G1665">
        <v>966</v>
      </c>
      <c r="H1665" t="s">
        <v>35</v>
      </c>
      <c r="I1665" t="s">
        <v>35</v>
      </c>
      <c r="J1665" t="s">
        <v>23</v>
      </c>
      <c r="K1665" t="s">
        <v>24</v>
      </c>
      <c r="L1665" t="s">
        <v>92</v>
      </c>
      <c r="M1665" t="s">
        <v>103</v>
      </c>
      <c r="N1665" t="s">
        <v>63</v>
      </c>
      <c r="O1665" t="s">
        <v>28</v>
      </c>
      <c r="P1665" t="s">
        <v>29</v>
      </c>
      <c r="Q1665" t="s">
        <v>30</v>
      </c>
      <c r="R1665" t="s">
        <v>21</v>
      </c>
      <c r="S1665" t="s">
        <v>2589</v>
      </c>
      <c r="T1665" t="s">
        <v>21</v>
      </c>
      <c r="U1665" t="s">
        <v>219</v>
      </c>
      <c r="V1665">
        <v>0.66666666666666663</v>
      </c>
      <c r="W1665" t="s">
        <v>2592</v>
      </c>
      <c r="X1665">
        <v>8</v>
      </c>
    </row>
    <row r="1666" spans="1:24">
      <c r="A1666" t="s">
        <v>3620</v>
      </c>
      <c r="B1666" t="s">
        <v>336</v>
      </c>
      <c r="C1666" t="s">
        <v>72</v>
      </c>
      <c r="D1666" t="s">
        <v>19</v>
      </c>
      <c r="E1666" t="s">
        <v>33</v>
      </c>
      <c r="F1666" t="s">
        <v>21</v>
      </c>
      <c r="G1666">
        <v>556</v>
      </c>
      <c r="H1666" t="s">
        <v>35</v>
      </c>
      <c r="I1666" t="s">
        <v>21</v>
      </c>
      <c r="J1666" t="s">
        <v>23</v>
      </c>
      <c r="K1666" t="s">
        <v>123</v>
      </c>
      <c r="L1666" t="s">
        <v>92</v>
      </c>
      <c r="M1666" t="s">
        <v>263</v>
      </c>
      <c r="N1666" t="s">
        <v>63</v>
      </c>
      <c r="O1666" t="s">
        <v>28</v>
      </c>
      <c r="P1666" t="s">
        <v>29</v>
      </c>
      <c r="Q1666" t="s">
        <v>30</v>
      </c>
      <c r="R1666" t="s">
        <v>35</v>
      </c>
      <c r="S1666" t="s">
        <v>2556</v>
      </c>
      <c r="T1666" t="s">
        <v>21</v>
      </c>
      <c r="U1666" t="s">
        <v>219</v>
      </c>
      <c r="V1666">
        <v>7.666666666666667</v>
      </c>
      <c r="W1666" t="s">
        <v>2594</v>
      </c>
      <c r="X1666">
        <v>8</v>
      </c>
    </row>
    <row r="1667" spans="1:24">
      <c r="A1667" t="s">
        <v>3621</v>
      </c>
      <c r="B1667" t="s">
        <v>159</v>
      </c>
      <c r="C1667" t="s">
        <v>43</v>
      </c>
      <c r="D1667" t="s">
        <v>44</v>
      </c>
      <c r="E1667" t="s">
        <v>45</v>
      </c>
      <c r="F1667" t="s">
        <v>21</v>
      </c>
      <c r="G1667">
        <v>11797</v>
      </c>
      <c r="H1667" t="s">
        <v>35</v>
      </c>
      <c r="I1667" t="s">
        <v>21</v>
      </c>
      <c r="J1667" t="s">
        <v>23</v>
      </c>
      <c r="K1667" t="s">
        <v>36</v>
      </c>
      <c r="L1667" t="s">
        <v>92</v>
      </c>
      <c r="M1667" t="s">
        <v>440</v>
      </c>
      <c r="N1667" t="s">
        <v>63</v>
      </c>
      <c r="O1667" t="s">
        <v>28</v>
      </c>
      <c r="P1667" t="s">
        <v>29</v>
      </c>
      <c r="Q1667" t="s">
        <v>30</v>
      </c>
      <c r="R1667" t="s">
        <v>21</v>
      </c>
      <c r="S1667" t="s">
        <v>2557</v>
      </c>
      <c r="T1667" t="s">
        <v>21</v>
      </c>
      <c r="U1667" t="s">
        <v>219</v>
      </c>
      <c r="V1667">
        <v>1.5833333333333333</v>
      </c>
      <c r="W1667" t="s">
        <v>2594</v>
      </c>
      <c r="X1667">
        <v>8</v>
      </c>
    </row>
    <row r="1668" spans="1:24">
      <c r="A1668" t="s">
        <v>3622</v>
      </c>
      <c r="B1668" t="s">
        <v>17</v>
      </c>
      <c r="C1668" t="s">
        <v>72</v>
      </c>
      <c r="D1668" t="s">
        <v>44</v>
      </c>
      <c r="E1668" t="s">
        <v>45</v>
      </c>
      <c r="F1668" t="s">
        <v>21</v>
      </c>
      <c r="G1668">
        <v>-970</v>
      </c>
      <c r="H1668" t="s">
        <v>21</v>
      </c>
      <c r="I1668" t="s">
        <v>35</v>
      </c>
      <c r="J1668" t="s">
        <v>23</v>
      </c>
      <c r="K1668" t="s">
        <v>152</v>
      </c>
      <c r="L1668" t="s">
        <v>92</v>
      </c>
      <c r="M1668" t="s">
        <v>104</v>
      </c>
      <c r="N1668" t="s">
        <v>63</v>
      </c>
      <c r="O1668" t="s">
        <v>28</v>
      </c>
      <c r="P1668" t="s">
        <v>29</v>
      </c>
      <c r="Q1668" t="s">
        <v>30</v>
      </c>
      <c r="R1668" t="s">
        <v>21</v>
      </c>
      <c r="S1668" t="s">
        <v>2557</v>
      </c>
      <c r="T1668" t="s">
        <v>21</v>
      </c>
      <c r="U1668" t="s">
        <v>219</v>
      </c>
      <c r="V1668">
        <v>3.2333333333333334</v>
      </c>
      <c r="W1668" t="s">
        <v>2595</v>
      </c>
      <c r="X1668">
        <v>8</v>
      </c>
    </row>
    <row r="1669" spans="1:24">
      <c r="A1669" t="s">
        <v>3623</v>
      </c>
      <c r="B1669" t="s">
        <v>42</v>
      </c>
      <c r="C1669" t="s">
        <v>43</v>
      </c>
      <c r="D1669" t="s">
        <v>122</v>
      </c>
      <c r="E1669" t="s">
        <v>45</v>
      </c>
      <c r="F1669" t="s">
        <v>21</v>
      </c>
      <c r="G1669">
        <v>473</v>
      </c>
      <c r="H1669" t="s">
        <v>21</v>
      </c>
      <c r="I1669" t="s">
        <v>35</v>
      </c>
      <c r="J1669" t="s">
        <v>23</v>
      </c>
      <c r="K1669" t="s">
        <v>57</v>
      </c>
      <c r="L1669" t="s">
        <v>92</v>
      </c>
      <c r="M1669" t="s">
        <v>110</v>
      </c>
      <c r="N1669" t="s">
        <v>63</v>
      </c>
      <c r="O1669" t="s">
        <v>28</v>
      </c>
      <c r="P1669" t="s">
        <v>29</v>
      </c>
      <c r="Q1669" t="s">
        <v>30</v>
      </c>
      <c r="R1669" t="s">
        <v>21</v>
      </c>
      <c r="S1669" t="s">
        <v>2557</v>
      </c>
      <c r="T1669" t="s">
        <v>21</v>
      </c>
      <c r="U1669" t="s">
        <v>219</v>
      </c>
      <c r="V1669">
        <v>0.6166666666666667</v>
      </c>
      <c r="W1669" t="s">
        <v>2595</v>
      </c>
      <c r="X1669">
        <v>8</v>
      </c>
    </row>
    <row r="1670" spans="1:24">
      <c r="A1670" t="s">
        <v>3624</v>
      </c>
      <c r="B1670" t="s">
        <v>186</v>
      </c>
      <c r="C1670" t="s">
        <v>72</v>
      </c>
      <c r="D1670" t="s">
        <v>122</v>
      </c>
      <c r="E1670" t="s">
        <v>45</v>
      </c>
      <c r="F1670" t="s">
        <v>21</v>
      </c>
      <c r="G1670">
        <v>674</v>
      </c>
      <c r="H1670" t="s">
        <v>35</v>
      </c>
      <c r="I1670" t="s">
        <v>21</v>
      </c>
      <c r="J1670" t="s">
        <v>23</v>
      </c>
      <c r="K1670" t="s">
        <v>118</v>
      </c>
      <c r="L1670" t="s">
        <v>92</v>
      </c>
      <c r="M1670" t="s">
        <v>745</v>
      </c>
      <c r="N1670" t="s">
        <v>63</v>
      </c>
      <c r="O1670" t="s">
        <v>28</v>
      </c>
      <c r="P1670" t="s">
        <v>29</v>
      </c>
      <c r="Q1670" t="s">
        <v>30</v>
      </c>
      <c r="R1670" t="s">
        <v>35</v>
      </c>
      <c r="S1670" t="s">
        <v>2557</v>
      </c>
      <c r="T1670" t="s">
        <v>21</v>
      </c>
      <c r="U1670" t="s">
        <v>219</v>
      </c>
      <c r="V1670">
        <v>9.7833333333333332</v>
      </c>
      <c r="W1670" t="s">
        <v>2594</v>
      </c>
      <c r="X1670">
        <v>8</v>
      </c>
    </row>
    <row r="1671" spans="1:24">
      <c r="A1671" t="s">
        <v>3625</v>
      </c>
      <c r="B1671" t="s">
        <v>230</v>
      </c>
      <c r="C1671" t="s">
        <v>43</v>
      </c>
      <c r="D1671" t="s">
        <v>19</v>
      </c>
      <c r="E1671" t="s">
        <v>45</v>
      </c>
      <c r="F1671" t="s">
        <v>21</v>
      </c>
      <c r="G1671">
        <v>-892</v>
      </c>
      <c r="H1671" t="s">
        <v>35</v>
      </c>
      <c r="I1671" t="s">
        <v>35</v>
      </c>
      <c r="J1671" t="s">
        <v>23</v>
      </c>
      <c r="K1671" t="s">
        <v>68</v>
      </c>
      <c r="L1671" t="s">
        <v>92</v>
      </c>
      <c r="M1671" t="s">
        <v>1340</v>
      </c>
      <c r="N1671" t="s">
        <v>63</v>
      </c>
      <c r="O1671" t="s">
        <v>28</v>
      </c>
      <c r="P1671" t="s">
        <v>29</v>
      </c>
      <c r="Q1671" t="s">
        <v>30</v>
      </c>
      <c r="R1671" t="s">
        <v>21</v>
      </c>
      <c r="S1671" t="s">
        <v>2589</v>
      </c>
      <c r="T1671" t="s">
        <v>21</v>
      </c>
      <c r="U1671" t="s">
        <v>219</v>
      </c>
      <c r="V1671">
        <v>4.1333333333333337</v>
      </c>
      <c r="W1671" t="s">
        <v>2592</v>
      </c>
      <c r="X1671">
        <v>8</v>
      </c>
    </row>
    <row r="1672" spans="1:24">
      <c r="A1672" t="s">
        <v>3626</v>
      </c>
      <c r="B1672" t="s">
        <v>140</v>
      </c>
      <c r="C1672" t="s">
        <v>56</v>
      </c>
      <c r="D1672" t="s">
        <v>19</v>
      </c>
      <c r="E1672" t="s">
        <v>33</v>
      </c>
      <c r="F1672" t="s">
        <v>21</v>
      </c>
      <c r="G1672">
        <v>1011</v>
      </c>
      <c r="H1672" t="s">
        <v>35</v>
      </c>
      <c r="I1672" t="s">
        <v>21</v>
      </c>
      <c r="J1672" t="s">
        <v>23</v>
      </c>
      <c r="K1672" t="s">
        <v>130</v>
      </c>
      <c r="L1672" t="s">
        <v>92</v>
      </c>
      <c r="M1672" t="s">
        <v>464</v>
      </c>
      <c r="N1672" t="s">
        <v>63</v>
      </c>
      <c r="O1672" t="s">
        <v>28</v>
      </c>
      <c r="P1672" t="s">
        <v>29</v>
      </c>
      <c r="Q1672" t="s">
        <v>30</v>
      </c>
      <c r="R1672" t="s">
        <v>21</v>
      </c>
      <c r="S1672" t="s">
        <v>2589</v>
      </c>
      <c r="T1672" t="s">
        <v>21</v>
      </c>
      <c r="U1672" t="s">
        <v>219</v>
      </c>
      <c r="V1672">
        <v>1.8666666666666667</v>
      </c>
      <c r="W1672" t="s">
        <v>2594</v>
      </c>
      <c r="X1672">
        <v>8</v>
      </c>
    </row>
    <row r="1673" spans="1:24">
      <c r="A1673" t="s">
        <v>3627</v>
      </c>
      <c r="B1673" t="s">
        <v>65</v>
      </c>
      <c r="C1673" t="s">
        <v>43</v>
      </c>
      <c r="D1673" t="s">
        <v>19</v>
      </c>
      <c r="E1673" t="s">
        <v>45</v>
      </c>
      <c r="F1673" t="s">
        <v>21</v>
      </c>
      <c r="G1673">
        <v>1318</v>
      </c>
      <c r="H1673" t="s">
        <v>35</v>
      </c>
      <c r="I1673" t="s">
        <v>21</v>
      </c>
      <c r="J1673" t="s">
        <v>23</v>
      </c>
      <c r="K1673" t="s">
        <v>118</v>
      </c>
      <c r="L1673" t="s">
        <v>92</v>
      </c>
      <c r="M1673" t="s">
        <v>926</v>
      </c>
      <c r="N1673" t="s">
        <v>63</v>
      </c>
      <c r="O1673" t="s">
        <v>28</v>
      </c>
      <c r="P1673" t="s">
        <v>29</v>
      </c>
      <c r="Q1673" t="s">
        <v>30</v>
      </c>
      <c r="R1673" t="s">
        <v>21</v>
      </c>
      <c r="S1673" t="s">
        <v>2557</v>
      </c>
      <c r="T1673" t="s">
        <v>21</v>
      </c>
      <c r="U1673" t="s">
        <v>219</v>
      </c>
      <c r="V1673">
        <v>1.6666666666666667</v>
      </c>
      <c r="W1673" t="s">
        <v>2594</v>
      </c>
      <c r="X1673">
        <v>8</v>
      </c>
    </row>
    <row r="1674" spans="1:24">
      <c r="A1674" t="s">
        <v>2290</v>
      </c>
      <c r="B1674" t="s">
        <v>31</v>
      </c>
      <c r="C1674" t="s">
        <v>72</v>
      </c>
      <c r="D1674" t="s">
        <v>19</v>
      </c>
      <c r="E1674" t="s">
        <v>33</v>
      </c>
      <c r="F1674" t="s">
        <v>21</v>
      </c>
      <c r="G1674">
        <v>-163</v>
      </c>
      <c r="H1674" t="s">
        <v>35</v>
      </c>
      <c r="I1674" t="s">
        <v>35</v>
      </c>
      <c r="J1674" t="s">
        <v>23</v>
      </c>
      <c r="K1674" t="s">
        <v>219</v>
      </c>
      <c r="L1674" t="s">
        <v>92</v>
      </c>
      <c r="M1674" t="s">
        <v>95</v>
      </c>
      <c r="N1674" t="s">
        <v>63</v>
      </c>
      <c r="O1674" t="s">
        <v>28</v>
      </c>
      <c r="P1674" t="s">
        <v>29</v>
      </c>
      <c r="Q1674" t="s">
        <v>30</v>
      </c>
      <c r="R1674" t="s">
        <v>21</v>
      </c>
      <c r="S1674" t="s">
        <v>2557</v>
      </c>
      <c r="T1674" t="s">
        <v>21</v>
      </c>
      <c r="U1674" t="s">
        <v>219</v>
      </c>
      <c r="V1674">
        <v>8.3666666666666671</v>
      </c>
      <c r="W1674" t="s">
        <v>2592</v>
      </c>
      <c r="X1674">
        <v>8</v>
      </c>
    </row>
    <row r="1675" spans="1:24">
      <c r="A1675" t="s">
        <v>3628</v>
      </c>
      <c r="B1675" t="s">
        <v>140</v>
      </c>
      <c r="C1675" t="s">
        <v>77</v>
      </c>
      <c r="D1675" t="s">
        <v>122</v>
      </c>
      <c r="E1675" t="s">
        <v>33</v>
      </c>
      <c r="F1675" t="s">
        <v>21</v>
      </c>
      <c r="G1675">
        <v>538</v>
      </c>
      <c r="H1675" t="s">
        <v>35</v>
      </c>
      <c r="I1675" t="s">
        <v>21</v>
      </c>
      <c r="J1675" t="s">
        <v>23</v>
      </c>
      <c r="K1675" t="s">
        <v>118</v>
      </c>
      <c r="L1675" t="s">
        <v>92</v>
      </c>
      <c r="M1675" t="s">
        <v>550</v>
      </c>
      <c r="N1675" t="s">
        <v>63</v>
      </c>
      <c r="O1675" t="s">
        <v>28</v>
      </c>
      <c r="P1675" t="s">
        <v>29</v>
      </c>
      <c r="Q1675" t="s">
        <v>30</v>
      </c>
      <c r="R1675" t="s">
        <v>35</v>
      </c>
      <c r="S1675" t="s">
        <v>2589</v>
      </c>
      <c r="T1675" t="s">
        <v>21</v>
      </c>
      <c r="U1675" t="s">
        <v>219</v>
      </c>
      <c r="V1675">
        <v>5.8833333333333337</v>
      </c>
      <c r="W1675" t="s">
        <v>2594</v>
      </c>
      <c r="X1675">
        <v>8</v>
      </c>
    </row>
    <row r="1676" spans="1:24">
      <c r="A1676" t="s">
        <v>3629</v>
      </c>
      <c r="B1676" t="s">
        <v>128</v>
      </c>
      <c r="C1676" t="s">
        <v>43</v>
      </c>
      <c r="D1676" t="s">
        <v>44</v>
      </c>
      <c r="E1676" t="s">
        <v>45</v>
      </c>
      <c r="F1676" t="s">
        <v>21</v>
      </c>
      <c r="G1676">
        <v>1424</v>
      </c>
      <c r="H1676" t="s">
        <v>35</v>
      </c>
      <c r="I1676" t="s">
        <v>21</v>
      </c>
      <c r="J1676" t="s">
        <v>23</v>
      </c>
      <c r="K1676" t="s">
        <v>219</v>
      </c>
      <c r="L1676" t="s">
        <v>92</v>
      </c>
      <c r="M1676" t="s">
        <v>275</v>
      </c>
      <c r="N1676" t="s">
        <v>63</v>
      </c>
      <c r="O1676" t="s">
        <v>28</v>
      </c>
      <c r="P1676" t="s">
        <v>29</v>
      </c>
      <c r="Q1676" t="s">
        <v>30</v>
      </c>
      <c r="R1676" t="s">
        <v>21</v>
      </c>
      <c r="S1676" t="s">
        <v>2557</v>
      </c>
      <c r="T1676" t="s">
        <v>21</v>
      </c>
      <c r="U1676" t="s">
        <v>219</v>
      </c>
      <c r="V1676">
        <v>3.35</v>
      </c>
      <c r="W1676" t="s">
        <v>2594</v>
      </c>
      <c r="X1676">
        <v>8</v>
      </c>
    </row>
    <row r="1677" spans="1:24">
      <c r="A1677" t="s">
        <v>3630</v>
      </c>
      <c r="B1677" t="s">
        <v>110</v>
      </c>
      <c r="C1677" t="s">
        <v>43</v>
      </c>
      <c r="D1677" t="s">
        <v>122</v>
      </c>
      <c r="E1677" t="s">
        <v>45</v>
      </c>
      <c r="F1677" t="s">
        <v>21</v>
      </c>
      <c r="G1677">
        <v>896</v>
      </c>
      <c r="H1677" t="s">
        <v>21</v>
      </c>
      <c r="I1677" t="s">
        <v>35</v>
      </c>
      <c r="J1677" t="s">
        <v>23</v>
      </c>
      <c r="K1677" t="s">
        <v>68</v>
      </c>
      <c r="L1677" t="s">
        <v>92</v>
      </c>
      <c r="M1677" t="s">
        <v>713</v>
      </c>
      <c r="N1677" t="s">
        <v>63</v>
      </c>
      <c r="O1677" t="s">
        <v>28</v>
      </c>
      <c r="P1677" t="s">
        <v>29</v>
      </c>
      <c r="Q1677" t="s">
        <v>30</v>
      </c>
      <c r="R1677" t="s">
        <v>21</v>
      </c>
      <c r="S1677" t="s">
        <v>2557</v>
      </c>
      <c r="T1677" t="s">
        <v>21</v>
      </c>
      <c r="U1677" t="s">
        <v>219</v>
      </c>
      <c r="V1677">
        <v>5.7166666666666668</v>
      </c>
      <c r="W1677" t="s">
        <v>2595</v>
      </c>
      <c r="X1677">
        <v>8</v>
      </c>
    </row>
    <row r="1678" spans="1:24">
      <c r="A1678" t="s">
        <v>3631</v>
      </c>
      <c r="B1678" t="s">
        <v>216</v>
      </c>
      <c r="C1678" t="s">
        <v>72</v>
      </c>
      <c r="D1678" t="s">
        <v>19</v>
      </c>
      <c r="E1678" t="s">
        <v>33</v>
      </c>
      <c r="F1678" t="s">
        <v>21</v>
      </c>
      <c r="G1678">
        <v>2225</v>
      </c>
      <c r="H1678" t="s">
        <v>21</v>
      </c>
      <c r="I1678" t="s">
        <v>35</v>
      </c>
      <c r="J1678" t="s">
        <v>23</v>
      </c>
      <c r="K1678" t="s">
        <v>91</v>
      </c>
      <c r="L1678" t="s">
        <v>92</v>
      </c>
      <c r="M1678" t="s">
        <v>786</v>
      </c>
      <c r="N1678" t="s">
        <v>63</v>
      </c>
      <c r="O1678" t="s">
        <v>28</v>
      </c>
      <c r="P1678" t="s">
        <v>29</v>
      </c>
      <c r="Q1678" t="s">
        <v>30</v>
      </c>
      <c r="R1678" t="s">
        <v>21</v>
      </c>
      <c r="S1678" t="s">
        <v>2589</v>
      </c>
      <c r="T1678" t="s">
        <v>21</v>
      </c>
      <c r="U1678" t="s">
        <v>219</v>
      </c>
      <c r="V1678">
        <v>1.2166666666666666</v>
      </c>
      <c r="W1678" t="s">
        <v>2595</v>
      </c>
      <c r="X1678">
        <v>8</v>
      </c>
    </row>
    <row r="1679" spans="1:24">
      <c r="A1679" t="s">
        <v>3632</v>
      </c>
      <c r="B1679" t="s">
        <v>110</v>
      </c>
      <c r="C1679" t="s">
        <v>43</v>
      </c>
      <c r="D1679" t="s">
        <v>44</v>
      </c>
      <c r="E1679" t="s">
        <v>45</v>
      </c>
      <c r="F1679" t="s">
        <v>21</v>
      </c>
      <c r="G1679">
        <v>102</v>
      </c>
      <c r="H1679" t="s">
        <v>35</v>
      </c>
      <c r="I1679" t="s">
        <v>21</v>
      </c>
      <c r="J1679" t="s">
        <v>23</v>
      </c>
      <c r="K1679" t="s">
        <v>152</v>
      </c>
      <c r="L1679" t="s">
        <v>92</v>
      </c>
      <c r="M1679" t="s">
        <v>178</v>
      </c>
      <c r="N1679" t="s">
        <v>63</v>
      </c>
      <c r="O1679" t="s">
        <v>28</v>
      </c>
      <c r="P1679" t="s">
        <v>29</v>
      </c>
      <c r="Q1679" t="s">
        <v>30</v>
      </c>
      <c r="R1679" t="s">
        <v>21</v>
      </c>
      <c r="S1679" t="s">
        <v>2557</v>
      </c>
      <c r="T1679" t="s">
        <v>21</v>
      </c>
      <c r="U1679" t="s">
        <v>219</v>
      </c>
      <c r="V1679">
        <v>1.6833333333333333</v>
      </c>
      <c r="W1679" t="s">
        <v>2594</v>
      </c>
      <c r="X1679">
        <v>8</v>
      </c>
    </row>
    <row r="1680" spans="1:24">
      <c r="A1680" t="s">
        <v>91</v>
      </c>
      <c r="B1680" t="s">
        <v>65</v>
      </c>
      <c r="C1680" t="s">
        <v>72</v>
      </c>
      <c r="D1680" t="s">
        <v>19</v>
      </c>
      <c r="E1680" t="s">
        <v>45</v>
      </c>
      <c r="F1680" t="s">
        <v>21</v>
      </c>
      <c r="G1680">
        <v>1109</v>
      </c>
      <c r="H1680" t="s">
        <v>21</v>
      </c>
      <c r="I1680" t="s">
        <v>21</v>
      </c>
      <c r="J1680" t="s">
        <v>23</v>
      </c>
      <c r="K1680" t="s">
        <v>91</v>
      </c>
      <c r="L1680" t="s">
        <v>92</v>
      </c>
      <c r="M1680" t="s">
        <v>93</v>
      </c>
      <c r="N1680" t="s">
        <v>63</v>
      </c>
      <c r="O1680" t="s">
        <v>28</v>
      </c>
      <c r="P1680" t="s">
        <v>29</v>
      </c>
      <c r="Q1680" t="s">
        <v>30</v>
      </c>
      <c r="R1680" t="s">
        <v>21</v>
      </c>
      <c r="S1680" t="s">
        <v>2557</v>
      </c>
      <c r="T1680" t="s">
        <v>21</v>
      </c>
      <c r="U1680" t="s">
        <v>219</v>
      </c>
      <c r="V1680">
        <v>5.4666666666666668</v>
      </c>
      <c r="W1680" t="s">
        <v>2593</v>
      </c>
      <c r="X1680">
        <v>8</v>
      </c>
    </row>
    <row r="1681" spans="1:24">
      <c r="A1681" t="s">
        <v>126</v>
      </c>
      <c r="B1681" t="s">
        <v>65</v>
      </c>
      <c r="C1681" t="s">
        <v>43</v>
      </c>
      <c r="D1681" t="s">
        <v>44</v>
      </c>
      <c r="E1681" t="s">
        <v>45</v>
      </c>
      <c r="F1681" t="s">
        <v>21</v>
      </c>
      <c r="G1681">
        <v>553</v>
      </c>
      <c r="H1681" t="s">
        <v>21</v>
      </c>
      <c r="I1681" t="s">
        <v>21</v>
      </c>
      <c r="J1681" t="s">
        <v>23</v>
      </c>
      <c r="K1681" t="s">
        <v>36</v>
      </c>
      <c r="L1681" t="s">
        <v>92</v>
      </c>
      <c r="M1681" t="s">
        <v>129</v>
      </c>
      <c r="N1681" t="s">
        <v>63</v>
      </c>
      <c r="O1681" t="s">
        <v>28</v>
      </c>
      <c r="P1681" t="s">
        <v>29</v>
      </c>
      <c r="Q1681" t="s">
        <v>30</v>
      </c>
      <c r="R1681" t="s">
        <v>21</v>
      </c>
      <c r="S1681" t="s">
        <v>2557</v>
      </c>
      <c r="T1681" t="s">
        <v>21</v>
      </c>
      <c r="U1681" t="s">
        <v>219</v>
      </c>
      <c r="V1681">
        <v>1.7666666666666666</v>
      </c>
      <c r="W1681" t="s">
        <v>2593</v>
      </c>
      <c r="X1681">
        <v>8</v>
      </c>
    </row>
    <row r="1682" spans="1:24">
      <c r="A1682" t="s">
        <v>151</v>
      </c>
      <c r="B1682" t="s">
        <v>121</v>
      </c>
      <c r="C1682" t="s">
        <v>72</v>
      </c>
      <c r="D1682" t="s">
        <v>44</v>
      </c>
      <c r="E1682" t="s">
        <v>33</v>
      </c>
      <c r="F1682" t="s">
        <v>21</v>
      </c>
      <c r="G1682">
        <v>50</v>
      </c>
      <c r="H1682" t="s">
        <v>21</v>
      </c>
      <c r="I1682" t="s">
        <v>21</v>
      </c>
      <c r="J1682" t="s">
        <v>23</v>
      </c>
      <c r="K1682" t="s">
        <v>99</v>
      </c>
      <c r="L1682" t="s">
        <v>92</v>
      </c>
      <c r="M1682" t="s">
        <v>203</v>
      </c>
      <c r="N1682" t="s">
        <v>63</v>
      </c>
      <c r="O1682" t="s">
        <v>28</v>
      </c>
      <c r="P1682" t="s">
        <v>29</v>
      </c>
      <c r="Q1682" t="s">
        <v>30</v>
      </c>
      <c r="R1682" t="s">
        <v>21</v>
      </c>
      <c r="S1682" t="s">
        <v>2557</v>
      </c>
      <c r="T1682" t="s">
        <v>21</v>
      </c>
      <c r="U1682" t="s">
        <v>219</v>
      </c>
      <c r="V1682">
        <v>1.6333333333333333</v>
      </c>
      <c r="W1682" t="s">
        <v>2593</v>
      </c>
      <c r="X1682">
        <v>8</v>
      </c>
    </row>
    <row r="1683" spans="1:24">
      <c r="A1683" t="s">
        <v>221</v>
      </c>
      <c r="B1683" t="s">
        <v>209</v>
      </c>
      <c r="C1683" t="s">
        <v>43</v>
      </c>
      <c r="D1683" t="s">
        <v>19</v>
      </c>
      <c r="E1683" t="s">
        <v>45</v>
      </c>
      <c r="F1683" t="s">
        <v>21</v>
      </c>
      <c r="G1683">
        <v>5887</v>
      </c>
      <c r="H1683" t="s">
        <v>21</v>
      </c>
      <c r="I1683" t="s">
        <v>21</v>
      </c>
      <c r="J1683" t="s">
        <v>23</v>
      </c>
      <c r="K1683" t="s">
        <v>91</v>
      </c>
      <c r="L1683" t="s">
        <v>92</v>
      </c>
      <c r="M1683" t="s">
        <v>225</v>
      </c>
      <c r="N1683" t="s">
        <v>63</v>
      </c>
      <c r="O1683" t="s">
        <v>28</v>
      </c>
      <c r="P1683" t="s">
        <v>29</v>
      </c>
      <c r="Q1683" t="s">
        <v>30</v>
      </c>
      <c r="R1683" t="s">
        <v>21</v>
      </c>
      <c r="S1683" t="s">
        <v>2589</v>
      </c>
      <c r="T1683" t="s">
        <v>21</v>
      </c>
      <c r="U1683" t="s">
        <v>219</v>
      </c>
      <c r="V1683">
        <v>3.7833333333333332</v>
      </c>
      <c r="W1683" t="s">
        <v>2593</v>
      </c>
      <c r="X1683">
        <v>8</v>
      </c>
    </row>
    <row r="1684" spans="1:24">
      <c r="A1684" t="s">
        <v>314</v>
      </c>
      <c r="B1684" t="s">
        <v>216</v>
      </c>
      <c r="C1684" t="s">
        <v>43</v>
      </c>
      <c r="D1684" t="s">
        <v>122</v>
      </c>
      <c r="E1684" t="s">
        <v>45</v>
      </c>
      <c r="F1684" t="s">
        <v>21</v>
      </c>
      <c r="G1684">
        <v>3222</v>
      </c>
      <c r="H1684" t="s">
        <v>21</v>
      </c>
      <c r="I1684" t="s">
        <v>21</v>
      </c>
      <c r="J1684" t="s">
        <v>23</v>
      </c>
      <c r="K1684" t="s">
        <v>68</v>
      </c>
      <c r="L1684" t="s">
        <v>92</v>
      </c>
      <c r="M1684" t="s">
        <v>143</v>
      </c>
      <c r="N1684" t="s">
        <v>63</v>
      </c>
      <c r="O1684" t="s">
        <v>28</v>
      </c>
      <c r="P1684" t="s">
        <v>29</v>
      </c>
      <c r="Q1684" t="s">
        <v>30</v>
      </c>
      <c r="R1684" t="s">
        <v>21</v>
      </c>
      <c r="S1684" t="s">
        <v>2589</v>
      </c>
      <c r="T1684" t="s">
        <v>21</v>
      </c>
      <c r="U1684" t="s">
        <v>219</v>
      </c>
      <c r="V1684">
        <v>1.1166666666666667</v>
      </c>
      <c r="W1684" t="s">
        <v>2593</v>
      </c>
      <c r="X1684">
        <v>8</v>
      </c>
    </row>
    <row r="1685" spans="1:24">
      <c r="A1685" t="s">
        <v>212</v>
      </c>
      <c r="B1685" t="s">
        <v>259</v>
      </c>
      <c r="C1685" t="s">
        <v>144</v>
      </c>
      <c r="D1685" t="s">
        <v>19</v>
      </c>
      <c r="E1685" t="s">
        <v>20</v>
      </c>
      <c r="F1685" t="s">
        <v>21</v>
      </c>
      <c r="G1685">
        <v>5</v>
      </c>
      <c r="H1685" t="s">
        <v>21</v>
      </c>
      <c r="I1685" t="s">
        <v>21</v>
      </c>
      <c r="J1685" t="s">
        <v>23</v>
      </c>
      <c r="K1685" t="s">
        <v>134</v>
      </c>
      <c r="L1685" t="s">
        <v>92</v>
      </c>
      <c r="M1685" t="s">
        <v>221</v>
      </c>
      <c r="N1685" t="s">
        <v>63</v>
      </c>
      <c r="O1685" t="s">
        <v>28</v>
      </c>
      <c r="P1685" t="s">
        <v>29</v>
      </c>
      <c r="Q1685" t="s">
        <v>30</v>
      </c>
      <c r="R1685" t="s">
        <v>21</v>
      </c>
      <c r="S1685" t="s">
        <v>2559</v>
      </c>
      <c r="T1685" t="s">
        <v>21</v>
      </c>
      <c r="U1685" t="s">
        <v>219</v>
      </c>
      <c r="V1685">
        <v>1.05</v>
      </c>
      <c r="W1685" t="s">
        <v>2593</v>
      </c>
      <c r="X1685">
        <v>8</v>
      </c>
    </row>
    <row r="1686" spans="1:24">
      <c r="A1686" t="s">
        <v>598</v>
      </c>
      <c r="B1686" t="s">
        <v>159</v>
      </c>
      <c r="C1686" t="s">
        <v>43</v>
      </c>
      <c r="D1686" t="s">
        <v>44</v>
      </c>
      <c r="E1686" t="s">
        <v>45</v>
      </c>
      <c r="F1686" t="s">
        <v>21</v>
      </c>
      <c r="G1686">
        <v>3616</v>
      </c>
      <c r="H1686" t="s">
        <v>21</v>
      </c>
      <c r="I1686" t="s">
        <v>21</v>
      </c>
      <c r="J1686" t="s">
        <v>23</v>
      </c>
      <c r="K1686" t="s">
        <v>68</v>
      </c>
      <c r="L1686" t="s">
        <v>92</v>
      </c>
      <c r="M1686" t="s">
        <v>281</v>
      </c>
      <c r="N1686" t="s">
        <v>63</v>
      </c>
      <c r="O1686" t="s">
        <v>28</v>
      </c>
      <c r="P1686" t="s">
        <v>29</v>
      </c>
      <c r="Q1686" t="s">
        <v>30</v>
      </c>
      <c r="R1686" t="s">
        <v>21</v>
      </c>
      <c r="S1686" t="s">
        <v>2557</v>
      </c>
      <c r="T1686" t="s">
        <v>21</v>
      </c>
      <c r="U1686" t="s">
        <v>219</v>
      </c>
      <c r="V1686">
        <v>2.75</v>
      </c>
      <c r="W1686" t="s">
        <v>2593</v>
      </c>
      <c r="X1686">
        <v>8</v>
      </c>
    </row>
    <row r="1687" spans="1:24">
      <c r="A1687" t="s">
        <v>62</v>
      </c>
      <c r="B1687" t="s">
        <v>159</v>
      </c>
      <c r="C1687" t="s">
        <v>43</v>
      </c>
      <c r="D1687" t="s">
        <v>122</v>
      </c>
      <c r="E1687" t="s">
        <v>45</v>
      </c>
      <c r="F1687" t="s">
        <v>21</v>
      </c>
      <c r="G1687">
        <v>948</v>
      </c>
      <c r="H1687" t="s">
        <v>21</v>
      </c>
      <c r="I1687" t="s">
        <v>21</v>
      </c>
      <c r="J1687" t="s">
        <v>23</v>
      </c>
      <c r="K1687" t="s">
        <v>130</v>
      </c>
      <c r="L1687" t="s">
        <v>92</v>
      </c>
      <c r="M1687" t="s">
        <v>191</v>
      </c>
      <c r="N1687" t="s">
        <v>63</v>
      </c>
      <c r="O1687" t="s">
        <v>28</v>
      </c>
      <c r="P1687" t="s">
        <v>29</v>
      </c>
      <c r="Q1687" t="s">
        <v>30</v>
      </c>
      <c r="R1687" t="s">
        <v>21</v>
      </c>
      <c r="S1687" t="s">
        <v>2557</v>
      </c>
      <c r="T1687" t="s">
        <v>21</v>
      </c>
      <c r="U1687" t="s">
        <v>219</v>
      </c>
      <c r="V1687">
        <v>3.4</v>
      </c>
      <c r="W1687" t="s">
        <v>2593</v>
      </c>
      <c r="X1687">
        <v>8</v>
      </c>
    </row>
    <row r="1688" spans="1:24">
      <c r="A1688" t="s">
        <v>692</v>
      </c>
      <c r="B1688" t="s">
        <v>42</v>
      </c>
      <c r="C1688" t="s">
        <v>72</v>
      </c>
      <c r="D1688" t="s">
        <v>122</v>
      </c>
      <c r="E1688" t="s">
        <v>33</v>
      </c>
      <c r="F1688" t="s">
        <v>21</v>
      </c>
      <c r="G1688">
        <v>308</v>
      </c>
      <c r="H1688" t="s">
        <v>21</v>
      </c>
      <c r="I1688" t="s">
        <v>21</v>
      </c>
      <c r="J1688" t="s">
        <v>23</v>
      </c>
      <c r="K1688" t="s">
        <v>169</v>
      </c>
      <c r="L1688" t="s">
        <v>92</v>
      </c>
      <c r="M1688" t="s">
        <v>340</v>
      </c>
      <c r="N1688" t="s">
        <v>63</v>
      </c>
      <c r="O1688" t="s">
        <v>28</v>
      </c>
      <c r="P1688" t="s">
        <v>29</v>
      </c>
      <c r="Q1688" t="s">
        <v>30</v>
      </c>
      <c r="R1688" t="s">
        <v>21</v>
      </c>
      <c r="S1688" t="s">
        <v>2557</v>
      </c>
      <c r="T1688" t="s">
        <v>21</v>
      </c>
      <c r="U1688" t="s">
        <v>219</v>
      </c>
      <c r="V1688">
        <v>1.2833333333333334</v>
      </c>
      <c r="W1688" t="s">
        <v>2593</v>
      </c>
      <c r="X1688">
        <v>8</v>
      </c>
    </row>
    <row r="1689" spans="1:24">
      <c r="A1689" t="s">
        <v>661</v>
      </c>
      <c r="B1689" t="s">
        <v>209</v>
      </c>
      <c r="C1689" t="s">
        <v>72</v>
      </c>
      <c r="D1689" t="s">
        <v>19</v>
      </c>
      <c r="E1689" t="s">
        <v>33</v>
      </c>
      <c r="F1689" t="s">
        <v>21</v>
      </c>
      <c r="G1689">
        <v>1526</v>
      </c>
      <c r="H1689" t="s">
        <v>21</v>
      </c>
      <c r="I1689" t="s">
        <v>21</v>
      </c>
      <c r="J1689" t="s">
        <v>23</v>
      </c>
      <c r="K1689" t="s">
        <v>74</v>
      </c>
      <c r="L1689" t="s">
        <v>92</v>
      </c>
      <c r="M1689" t="s">
        <v>86</v>
      </c>
      <c r="N1689" t="s">
        <v>63</v>
      </c>
      <c r="O1689" t="s">
        <v>28</v>
      </c>
      <c r="P1689" t="s">
        <v>29</v>
      </c>
      <c r="Q1689" t="s">
        <v>30</v>
      </c>
      <c r="R1689" t="s">
        <v>21</v>
      </c>
      <c r="S1689" t="s">
        <v>2589</v>
      </c>
      <c r="T1689" t="s">
        <v>21</v>
      </c>
      <c r="U1689" t="s">
        <v>219</v>
      </c>
      <c r="V1689">
        <v>4.55</v>
      </c>
      <c r="W1689" t="s">
        <v>2593</v>
      </c>
      <c r="X1689">
        <v>8</v>
      </c>
    </row>
    <row r="1690" spans="1:24">
      <c r="A1690" t="s">
        <v>312</v>
      </c>
      <c r="B1690" t="s">
        <v>197</v>
      </c>
      <c r="C1690" t="s">
        <v>72</v>
      </c>
      <c r="D1690" t="s">
        <v>19</v>
      </c>
      <c r="E1690" t="s">
        <v>33</v>
      </c>
      <c r="F1690" t="s">
        <v>21</v>
      </c>
      <c r="G1690">
        <v>1410</v>
      </c>
      <c r="H1690" t="s">
        <v>21</v>
      </c>
      <c r="I1690" t="s">
        <v>21</v>
      </c>
      <c r="J1690" t="s">
        <v>23</v>
      </c>
      <c r="K1690" t="s">
        <v>36</v>
      </c>
      <c r="L1690" t="s">
        <v>92</v>
      </c>
      <c r="M1690" t="s">
        <v>351</v>
      </c>
      <c r="N1690" t="s">
        <v>63</v>
      </c>
      <c r="O1690" t="s">
        <v>28</v>
      </c>
      <c r="P1690" t="s">
        <v>29</v>
      </c>
      <c r="Q1690" t="s">
        <v>30</v>
      </c>
      <c r="R1690" t="s">
        <v>21</v>
      </c>
      <c r="S1690" t="s">
        <v>2589</v>
      </c>
      <c r="T1690" t="s">
        <v>21</v>
      </c>
      <c r="U1690" t="s">
        <v>219</v>
      </c>
      <c r="V1690">
        <v>1.1833333333333333</v>
      </c>
      <c r="W1690" t="s">
        <v>2593</v>
      </c>
      <c r="X1690">
        <v>8</v>
      </c>
    </row>
    <row r="1691" spans="1:24">
      <c r="A1691" t="s">
        <v>1019</v>
      </c>
      <c r="B1691" t="s">
        <v>323</v>
      </c>
      <c r="C1691" t="s">
        <v>56</v>
      </c>
      <c r="D1691" t="s">
        <v>19</v>
      </c>
      <c r="E1691" t="s">
        <v>20</v>
      </c>
      <c r="F1691" t="s">
        <v>21</v>
      </c>
      <c r="G1691">
        <v>222</v>
      </c>
      <c r="H1691" t="s">
        <v>21</v>
      </c>
      <c r="I1691" t="s">
        <v>21</v>
      </c>
      <c r="J1691" t="s">
        <v>23</v>
      </c>
      <c r="K1691" t="s">
        <v>219</v>
      </c>
      <c r="L1691" t="s">
        <v>92</v>
      </c>
      <c r="M1691" t="s">
        <v>351</v>
      </c>
      <c r="N1691" t="s">
        <v>63</v>
      </c>
      <c r="O1691" t="s">
        <v>28</v>
      </c>
      <c r="P1691" t="s">
        <v>29</v>
      </c>
      <c r="Q1691" t="s">
        <v>30</v>
      </c>
      <c r="R1691" t="s">
        <v>21</v>
      </c>
      <c r="S1691" t="s">
        <v>2589</v>
      </c>
      <c r="T1691" t="s">
        <v>21</v>
      </c>
      <c r="U1691" t="s">
        <v>219</v>
      </c>
      <c r="V1691">
        <v>1.1833333333333333</v>
      </c>
      <c r="W1691" t="s">
        <v>2593</v>
      </c>
      <c r="X1691">
        <v>8</v>
      </c>
    </row>
    <row r="1692" spans="1:24">
      <c r="A1692" t="s">
        <v>214</v>
      </c>
      <c r="B1692" t="s">
        <v>524</v>
      </c>
      <c r="C1692" t="s">
        <v>43</v>
      </c>
      <c r="D1692" t="s">
        <v>19</v>
      </c>
      <c r="E1692" t="s">
        <v>45</v>
      </c>
      <c r="F1692" t="s">
        <v>21</v>
      </c>
      <c r="G1692">
        <v>3681</v>
      </c>
      <c r="H1692" t="s">
        <v>21</v>
      </c>
      <c r="I1692" t="s">
        <v>21</v>
      </c>
      <c r="J1692" t="s">
        <v>23</v>
      </c>
      <c r="K1692" t="s">
        <v>68</v>
      </c>
      <c r="L1692" t="s">
        <v>92</v>
      </c>
      <c r="M1692" t="s">
        <v>178</v>
      </c>
      <c r="N1692" t="s">
        <v>63</v>
      </c>
      <c r="O1692" t="s">
        <v>28</v>
      </c>
      <c r="P1692" t="s">
        <v>29</v>
      </c>
      <c r="Q1692" t="s">
        <v>30</v>
      </c>
      <c r="R1692" t="s">
        <v>21</v>
      </c>
      <c r="S1692" t="s">
        <v>2589</v>
      </c>
      <c r="T1692" t="s">
        <v>21</v>
      </c>
      <c r="U1692" t="s">
        <v>219</v>
      </c>
      <c r="V1692">
        <v>1.6833333333333333</v>
      </c>
      <c r="W1692" t="s">
        <v>2593</v>
      </c>
      <c r="X1692">
        <v>8</v>
      </c>
    </row>
    <row r="1693" spans="1:24">
      <c r="A1693" t="s">
        <v>182</v>
      </c>
      <c r="B1693" t="s">
        <v>197</v>
      </c>
      <c r="C1693" t="s">
        <v>43</v>
      </c>
      <c r="D1693" t="s">
        <v>19</v>
      </c>
      <c r="E1693" t="s">
        <v>45</v>
      </c>
      <c r="F1693" t="s">
        <v>21</v>
      </c>
      <c r="G1693">
        <v>5450</v>
      </c>
      <c r="H1693" t="s">
        <v>21</v>
      </c>
      <c r="I1693" t="s">
        <v>21</v>
      </c>
      <c r="J1693" t="s">
        <v>23</v>
      </c>
      <c r="K1693" t="s">
        <v>219</v>
      </c>
      <c r="L1693" t="s">
        <v>92</v>
      </c>
      <c r="M1693" t="s">
        <v>547</v>
      </c>
      <c r="N1693" t="s">
        <v>63</v>
      </c>
      <c r="O1693" t="s">
        <v>28</v>
      </c>
      <c r="P1693" t="s">
        <v>29</v>
      </c>
      <c r="Q1693" t="s">
        <v>30</v>
      </c>
      <c r="R1693" t="s">
        <v>21</v>
      </c>
      <c r="S1693" t="s">
        <v>2589</v>
      </c>
      <c r="T1693" t="s">
        <v>21</v>
      </c>
      <c r="U1693" t="s">
        <v>219</v>
      </c>
      <c r="V1693">
        <v>3.1333333333333333</v>
      </c>
      <c r="W1693" t="s">
        <v>2593</v>
      </c>
      <c r="X1693">
        <v>8</v>
      </c>
    </row>
    <row r="1694" spans="1:24">
      <c r="A1694" t="s">
        <v>1414</v>
      </c>
      <c r="B1694" t="s">
        <v>97</v>
      </c>
      <c r="C1694" t="s">
        <v>32</v>
      </c>
      <c r="D1694" t="s">
        <v>44</v>
      </c>
      <c r="E1694" t="s">
        <v>33</v>
      </c>
      <c r="F1694" t="s">
        <v>21</v>
      </c>
      <c r="G1694">
        <v>2070</v>
      </c>
      <c r="H1694" t="s">
        <v>21</v>
      </c>
      <c r="I1694" t="s">
        <v>21</v>
      </c>
      <c r="J1694" t="s">
        <v>23</v>
      </c>
      <c r="K1694" t="s">
        <v>99</v>
      </c>
      <c r="L1694" t="s">
        <v>92</v>
      </c>
      <c r="M1694" t="s">
        <v>671</v>
      </c>
      <c r="N1694" t="s">
        <v>63</v>
      </c>
      <c r="O1694" t="s">
        <v>28</v>
      </c>
      <c r="P1694" t="s">
        <v>29</v>
      </c>
      <c r="Q1694" t="s">
        <v>30</v>
      </c>
      <c r="R1694" t="s">
        <v>21</v>
      </c>
      <c r="S1694" t="s">
        <v>2557</v>
      </c>
      <c r="T1694" t="s">
        <v>21</v>
      </c>
      <c r="U1694" t="s">
        <v>219</v>
      </c>
      <c r="V1694">
        <v>5.3166666666666664</v>
      </c>
      <c r="W1694" t="s">
        <v>2593</v>
      </c>
      <c r="X1694">
        <v>8</v>
      </c>
    </row>
    <row r="1695" spans="1:24">
      <c r="A1695" t="s">
        <v>1101</v>
      </c>
      <c r="B1695" t="s">
        <v>80</v>
      </c>
      <c r="C1695" t="s">
        <v>43</v>
      </c>
      <c r="D1695" t="s">
        <v>44</v>
      </c>
      <c r="E1695" t="s">
        <v>45</v>
      </c>
      <c r="F1695" t="s">
        <v>21</v>
      </c>
      <c r="G1695">
        <v>1304</v>
      </c>
      <c r="H1695" t="s">
        <v>21</v>
      </c>
      <c r="I1695" t="s">
        <v>21</v>
      </c>
      <c r="J1695" t="s">
        <v>23</v>
      </c>
      <c r="K1695" t="s">
        <v>74</v>
      </c>
      <c r="L1695" t="s">
        <v>92</v>
      </c>
      <c r="M1695" t="s">
        <v>370</v>
      </c>
      <c r="N1695" t="s">
        <v>63</v>
      </c>
      <c r="O1695" t="s">
        <v>28</v>
      </c>
      <c r="P1695" t="s">
        <v>29</v>
      </c>
      <c r="Q1695" t="s">
        <v>30</v>
      </c>
      <c r="R1695" t="s">
        <v>35</v>
      </c>
      <c r="S1695" t="s">
        <v>2557</v>
      </c>
      <c r="T1695" t="s">
        <v>21</v>
      </c>
      <c r="U1695" t="s">
        <v>219</v>
      </c>
      <c r="V1695">
        <v>8.35</v>
      </c>
      <c r="W1695" t="s">
        <v>2593</v>
      </c>
      <c r="X1695">
        <v>8</v>
      </c>
    </row>
    <row r="1696" spans="1:24">
      <c r="A1696" t="s">
        <v>943</v>
      </c>
      <c r="B1696" t="s">
        <v>76</v>
      </c>
      <c r="C1696" t="s">
        <v>66</v>
      </c>
      <c r="D1696" t="s">
        <v>19</v>
      </c>
      <c r="E1696" t="s">
        <v>45</v>
      </c>
      <c r="F1696" t="s">
        <v>21</v>
      </c>
      <c r="G1696">
        <v>231</v>
      </c>
      <c r="H1696" t="s">
        <v>21</v>
      </c>
      <c r="I1696" t="s">
        <v>21</v>
      </c>
      <c r="J1696" t="s">
        <v>23</v>
      </c>
      <c r="K1696" t="s">
        <v>118</v>
      </c>
      <c r="L1696" t="s">
        <v>92</v>
      </c>
      <c r="M1696" t="s">
        <v>835</v>
      </c>
      <c r="N1696" t="s">
        <v>63</v>
      </c>
      <c r="O1696" t="s">
        <v>28</v>
      </c>
      <c r="P1696" t="s">
        <v>29</v>
      </c>
      <c r="Q1696" t="s">
        <v>30</v>
      </c>
      <c r="R1696" t="s">
        <v>35</v>
      </c>
      <c r="S1696" t="s">
        <v>2557</v>
      </c>
      <c r="T1696" t="s">
        <v>21</v>
      </c>
      <c r="U1696" t="s">
        <v>219</v>
      </c>
      <c r="V1696">
        <v>5.8666666666666663</v>
      </c>
      <c r="W1696" t="s">
        <v>2593</v>
      </c>
      <c r="X1696">
        <v>8</v>
      </c>
    </row>
    <row r="1697" spans="1:24">
      <c r="A1697" t="s">
        <v>1208</v>
      </c>
      <c r="B1697" t="s">
        <v>97</v>
      </c>
      <c r="C1697" t="s">
        <v>43</v>
      </c>
      <c r="D1697" t="s">
        <v>44</v>
      </c>
      <c r="E1697" t="s">
        <v>33</v>
      </c>
      <c r="F1697" t="s">
        <v>21</v>
      </c>
      <c r="G1697">
        <v>36</v>
      </c>
      <c r="H1697" t="s">
        <v>21</v>
      </c>
      <c r="I1697" t="s">
        <v>21</v>
      </c>
      <c r="J1697" t="s">
        <v>23</v>
      </c>
      <c r="K1697" t="s">
        <v>108</v>
      </c>
      <c r="L1697" t="s">
        <v>92</v>
      </c>
      <c r="M1697" t="s">
        <v>148</v>
      </c>
      <c r="N1697" t="s">
        <v>63</v>
      </c>
      <c r="O1697" t="s">
        <v>28</v>
      </c>
      <c r="P1697" t="s">
        <v>29</v>
      </c>
      <c r="Q1697" t="s">
        <v>30</v>
      </c>
      <c r="R1697" t="s">
        <v>21</v>
      </c>
      <c r="S1697" t="s">
        <v>2557</v>
      </c>
      <c r="T1697" t="s">
        <v>21</v>
      </c>
      <c r="U1697" t="s">
        <v>219</v>
      </c>
      <c r="V1697">
        <v>1.75</v>
      </c>
      <c r="W1697" t="s">
        <v>2593</v>
      </c>
      <c r="X1697">
        <v>8</v>
      </c>
    </row>
    <row r="1698" spans="1:24">
      <c r="A1698" t="s">
        <v>962</v>
      </c>
      <c r="B1698" t="s">
        <v>197</v>
      </c>
      <c r="C1698" t="s">
        <v>72</v>
      </c>
      <c r="D1698" t="s">
        <v>19</v>
      </c>
      <c r="E1698" t="s">
        <v>33</v>
      </c>
      <c r="F1698" t="s">
        <v>21</v>
      </c>
      <c r="G1698">
        <v>88</v>
      </c>
      <c r="H1698" t="s">
        <v>21</v>
      </c>
      <c r="I1698" t="s">
        <v>21</v>
      </c>
      <c r="J1698" t="s">
        <v>23</v>
      </c>
      <c r="K1698" t="s">
        <v>99</v>
      </c>
      <c r="L1698" t="s">
        <v>92</v>
      </c>
      <c r="M1698" t="s">
        <v>166</v>
      </c>
      <c r="N1698" t="s">
        <v>63</v>
      </c>
      <c r="O1698" t="s">
        <v>28</v>
      </c>
      <c r="P1698" t="s">
        <v>29</v>
      </c>
      <c r="Q1698" t="s">
        <v>30</v>
      </c>
      <c r="R1698" t="s">
        <v>21</v>
      </c>
      <c r="S1698" t="s">
        <v>2589</v>
      </c>
      <c r="T1698" t="s">
        <v>21</v>
      </c>
      <c r="U1698" t="s">
        <v>219</v>
      </c>
      <c r="V1698">
        <v>2.5</v>
      </c>
      <c r="W1698" t="s">
        <v>2593</v>
      </c>
      <c r="X1698">
        <v>8</v>
      </c>
    </row>
    <row r="1699" spans="1:24">
      <c r="A1699" t="s">
        <v>2421</v>
      </c>
      <c r="B1699" t="s">
        <v>106</v>
      </c>
      <c r="C1699" t="s">
        <v>72</v>
      </c>
      <c r="D1699" t="s">
        <v>19</v>
      </c>
      <c r="E1699" t="s">
        <v>45</v>
      </c>
      <c r="F1699" t="s">
        <v>21</v>
      </c>
      <c r="G1699">
        <v>272</v>
      </c>
      <c r="H1699" t="s">
        <v>21</v>
      </c>
      <c r="I1699" t="s">
        <v>21</v>
      </c>
      <c r="J1699" t="s">
        <v>23</v>
      </c>
      <c r="K1699" t="s">
        <v>134</v>
      </c>
      <c r="L1699" t="s">
        <v>92</v>
      </c>
      <c r="M1699" t="s">
        <v>363</v>
      </c>
      <c r="N1699" t="s">
        <v>63</v>
      </c>
      <c r="O1699" t="s">
        <v>28</v>
      </c>
      <c r="P1699" t="s">
        <v>29</v>
      </c>
      <c r="Q1699" t="s">
        <v>30</v>
      </c>
      <c r="R1699" t="s">
        <v>21</v>
      </c>
      <c r="S1699" t="s">
        <v>2589</v>
      </c>
      <c r="T1699" t="s">
        <v>21</v>
      </c>
      <c r="U1699" t="s">
        <v>219</v>
      </c>
      <c r="V1699">
        <v>1.7166666666666666</v>
      </c>
      <c r="W1699" t="s">
        <v>2593</v>
      </c>
      <c r="X1699">
        <v>8</v>
      </c>
    </row>
    <row r="1700" spans="1:24">
      <c r="A1700" t="s">
        <v>3633</v>
      </c>
      <c r="B1700" t="s">
        <v>180</v>
      </c>
      <c r="C1700" t="s">
        <v>72</v>
      </c>
      <c r="D1700" t="s">
        <v>122</v>
      </c>
      <c r="E1700" t="s">
        <v>33</v>
      </c>
      <c r="F1700" t="s">
        <v>21</v>
      </c>
      <c r="G1700">
        <v>204</v>
      </c>
      <c r="H1700" t="s">
        <v>21</v>
      </c>
      <c r="I1700" t="s">
        <v>21</v>
      </c>
      <c r="J1700" t="s">
        <v>23</v>
      </c>
      <c r="K1700" t="s">
        <v>118</v>
      </c>
      <c r="L1700" t="s">
        <v>92</v>
      </c>
      <c r="M1700" t="s">
        <v>227</v>
      </c>
      <c r="N1700" t="s">
        <v>63</v>
      </c>
      <c r="O1700" t="s">
        <v>28</v>
      </c>
      <c r="P1700" t="s">
        <v>29</v>
      </c>
      <c r="Q1700" t="s">
        <v>30</v>
      </c>
      <c r="R1700" t="s">
        <v>21</v>
      </c>
      <c r="S1700" t="s">
        <v>2589</v>
      </c>
      <c r="T1700" t="s">
        <v>21</v>
      </c>
      <c r="U1700" t="s">
        <v>219</v>
      </c>
      <c r="V1700">
        <v>2.2333333333333334</v>
      </c>
      <c r="W1700" t="s">
        <v>2593</v>
      </c>
      <c r="X1700">
        <v>8</v>
      </c>
    </row>
    <row r="1701" spans="1:24">
      <c r="A1701" t="s">
        <v>1135</v>
      </c>
      <c r="B1701" t="s">
        <v>323</v>
      </c>
      <c r="C1701" t="s">
        <v>32</v>
      </c>
      <c r="D1701" t="s">
        <v>19</v>
      </c>
      <c r="E1701" t="s">
        <v>33</v>
      </c>
      <c r="F1701" t="s">
        <v>21</v>
      </c>
      <c r="G1701">
        <v>1034</v>
      </c>
      <c r="H1701" t="s">
        <v>21</v>
      </c>
      <c r="I1701" t="s">
        <v>21</v>
      </c>
      <c r="J1701" t="s">
        <v>23</v>
      </c>
      <c r="K1701" t="s">
        <v>219</v>
      </c>
      <c r="L1701" t="s">
        <v>92</v>
      </c>
      <c r="M1701" t="s">
        <v>131</v>
      </c>
      <c r="N1701" t="s">
        <v>63</v>
      </c>
      <c r="O1701" t="s">
        <v>28</v>
      </c>
      <c r="P1701" t="s">
        <v>29</v>
      </c>
      <c r="Q1701" t="s">
        <v>30</v>
      </c>
      <c r="R1701" t="s">
        <v>21</v>
      </c>
      <c r="S1701" t="s">
        <v>2589</v>
      </c>
      <c r="T1701" t="s">
        <v>21</v>
      </c>
      <c r="U1701" t="s">
        <v>219</v>
      </c>
      <c r="V1701">
        <v>1.8166666666666667</v>
      </c>
      <c r="W1701" t="s">
        <v>2593</v>
      </c>
      <c r="X1701">
        <v>8</v>
      </c>
    </row>
    <row r="1702" spans="1:24">
      <c r="A1702" t="s">
        <v>1091</v>
      </c>
      <c r="B1702" t="s">
        <v>151</v>
      </c>
      <c r="C1702" t="s">
        <v>72</v>
      </c>
      <c r="D1702" t="s">
        <v>19</v>
      </c>
      <c r="E1702" t="s">
        <v>33</v>
      </c>
      <c r="F1702" t="s">
        <v>21</v>
      </c>
      <c r="G1702">
        <v>65</v>
      </c>
      <c r="H1702" t="s">
        <v>21</v>
      </c>
      <c r="I1702" t="s">
        <v>21</v>
      </c>
      <c r="J1702" t="s">
        <v>23</v>
      </c>
      <c r="K1702" t="s">
        <v>114</v>
      </c>
      <c r="L1702" t="s">
        <v>92</v>
      </c>
      <c r="M1702" t="s">
        <v>76</v>
      </c>
      <c r="N1702" t="s">
        <v>63</v>
      </c>
      <c r="O1702" t="s">
        <v>28</v>
      </c>
      <c r="P1702" t="s">
        <v>29</v>
      </c>
      <c r="Q1702" t="s">
        <v>30</v>
      </c>
      <c r="R1702" t="s">
        <v>21</v>
      </c>
      <c r="S1702" t="s">
        <v>2589</v>
      </c>
      <c r="T1702" t="s">
        <v>21</v>
      </c>
      <c r="U1702" t="s">
        <v>219</v>
      </c>
      <c r="V1702">
        <v>0.68333333333333335</v>
      </c>
      <c r="W1702" t="s">
        <v>2593</v>
      </c>
      <c r="X1702">
        <v>8</v>
      </c>
    </row>
    <row r="1703" spans="1:24">
      <c r="A1703" t="s">
        <v>2248</v>
      </c>
      <c r="B1703" t="s">
        <v>126</v>
      </c>
      <c r="C1703" t="s">
        <v>72</v>
      </c>
      <c r="D1703" t="s">
        <v>19</v>
      </c>
      <c r="E1703" t="s">
        <v>33</v>
      </c>
      <c r="F1703" t="s">
        <v>21</v>
      </c>
      <c r="G1703">
        <v>439</v>
      </c>
      <c r="H1703" t="s">
        <v>21</v>
      </c>
      <c r="I1703" t="s">
        <v>21</v>
      </c>
      <c r="J1703" t="s">
        <v>23</v>
      </c>
      <c r="K1703" t="s">
        <v>85</v>
      </c>
      <c r="L1703" t="s">
        <v>92</v>
      </c>
      <c r="M1703" t="s">
        <v>990</v>
      </c>
      <c r="N1703" t="s">
        <v>63</v>
      </c>
      <c r="O1703" t="s">
        <v>28</v>
      </c>
      <c r="P1703" t="s">
        <v>29</v>
      </c>
      <c r="Q1703" t="s">
        <v>30</v>
      </c>
      <c r="R1703" t="s">
        <v>21</v>
      </c>
      <c r="S1703" t="s">
        <v>2557</v>
      </c>
      <c r="T1703" t="s">
        <v>21</v>
      </c>
      <c r="U1703" t="s">
        <v>219</v>
      </c>
      <c r="V1703">
        <v>2.3833333333333333</v>
      </c>
      <c r="W1703" t="s">
        <v>2593</v>
      </c>
      <c r="X1703">
        <v>8</v>
      </c>
    </row>
    <row r="1704" spans="1:24">
      <c r="A1704" t="s">
        <v>3634</v>
      </c>
      <c r="B1704" t="s">
        <v>310</v>
      </c>
      <c r="C1704" t="s">
        <v>56</v>
      </c>
      <c r="D1704" t="s">
        <v>19</v>
      </c>
      <c r="E1704" t="s">
        <v>20</v>
      </c>
      <c r="F1704" t="s">
        <v>21</v>
      </c>
      <c r="G1704">
        <v>309</v>
      </c>
      <c r="H1704" t="s">
        <v>21</v>
      </c>
      <c r="I1704" t="s">
        <v>21</v>
      </c>
      <c r="J1704" t="s">
        <v>23</v>
      </c>
      <c r="K1704" t="s">
        <v>24</v>
      </c>
      <c r="L1704" t="s">
        <v>92</v>
      </c>
      <c r="M1704" t="s">
        <v>692</v>
      </c>
      <c r="N1704" t="s">
        <v>63</v>
      </c>
      <c r="O1704" t="s">
        <v>28</v>
      </c>
      <c r="P1704" t="s">
        <v>29</v>
      </c>
      <c r="Q1704" t="s">
        <v>30</v>
      </c>
      <c r="R1704" t="s">
        <v>21</v>
      </c>
      <c r="S1704" t="s">
        <v>2589</v>
      </c>
      <c r="T1704" t="s">
        <v>21</v>
      </c>
      <c r="U1704" t="s">
        <v>219</v>
      </c>
      <c r="V1704">
        <v>2.6</v>
      </c>
      <c r="W1704" t="s">
        <v>2593</v>
      </c>
      <c r="X1704">
        <v>8</v>
      </c>
    </row>
    <row r="1705" spans="1:24">
      <c r="A1705" t="s">
        <v>1174</v>
      </c>
      <c r="B1705" t="s">
        <v>31</v>
      </c>
      <c r="C1705" t="s">
        <v>77</v>
      </c>
      <c r="D1705" t="s">
        <v>19</v>
      </c>
      <c r="E1705" t="s">
        <v>45</v>
      </c>
      <c r="F1705" t="s">
        <v>21</v>
      </c>
      <c r="G1705">
        <v>595</v>
      </c>
      <c r="H1705" t="s">
        <v>21</v>
      </c>
      <c r="I1705" t="s">
        <v>21</v>
      </c>
      <c r="J1705" t="s">
        <v>23</v>
      </c>
      <c r="K1705" t="s">
        <v>118</v>
      </c>
      <c r="L1705" t="s">
        <v>92</v>
      </c>
      <c r="M1705" t="s">
        <v>169</v>
      </c>
      <c r="N1705" t="s">
        <v>63</v>
      </c>
      <c r="O1705" t="s">
        <v>28</v>
      </c>
      <c r="P1705" t="s">
        <v>29</v>
      </c>
      <c r="Q1705" t="s">
        <v>30</v>
      </c>
      <c r="R1705" t="s">
        <v>21</v>
      </c>
      <c r="S1705" t="s">
        <v>2557</v>
      </c>
      <c r="T1705" t="s">
        <v>21</v>
      </c>
      <c r="U1705" t="s">
        <v>219</v>
      </c>
      <c r="V1705">
        <v>0.36666666666666664</v>
      </c>
      <c r="W1705" t="s">
        <v>2593</v>
      </c>
      <c r="X1705">
        <v>8</v>
      </c>
    </row>
    <row r="1706" spans="1:24">
      <c r="A1706" t="s">
        <v>1349</v>
      </c>
      <c r="B1706" t="s">
        <v>31</v>
      </c>
      <c r="C1706" t="s">
        <v>72</v>
      </c>
      <c r="D1706" t="s">
        <v>122</v>
      </c>
      <c r="E1706" t="s">
        <v>33</v>
      </c>
      <c r="F1706" t="s">
        <v>21</v>
      </c>
      <c r="G1706">
        <v>9</v>
      </c>
      <c r="H1706" t="s">
        <v>21</v>
      </c>
      <c r="I1706" t="s">
        <v>21</v>
      </c>
      <c r="J1706" t="s">
        <v>23</v>
      </c>
      <c r="K1706" t="s">
        <v>152</v>
      </c>
      <c r="L1706" t="s">
        <v>92</v>
      </c>
      <c r="M1706" t="s">
        <v>470</v>
      </c>
      <c r="N1706" t="s">
        <v>63</v>
      </c>
      <c r="O1706" t="s">
        <v>28</v>
      </c>
      <c r="P1706" t="s">
        <v>29</v>
      </c>
      <c r="Q1706" t="s">
        <v>30</v>
      </c>
      <c r="R1706" t="s">
        <v>21</v>
      </c>
      <c r="S1706" t="s">
        <v>2557</v>
      </c>
      <c r="T1706" t="s">
        <v>21</v>
      </c>
      <c r="U1706" t="s">
        <v>219</v>
      </c>
      <c r="V1706">
        <v>1.5166666666666666</v>
      </c>
      <c r="W1706" t="s">
        <v>2593</v>
      </c>
      <c r="X1706">
        <v>8</v>
      </c>
    </row>
    <row r="1707" spans="1:24">
      <c r="A1707" t="s">
        <v>1654</v>
      </c>
      <c r="B1707" t="s">
        <v>197</v>
      </c>
      <c r="C1707" t="s">
        <v>135</v>
      </c>
      <c r="D1707" t="s">
        <v>19</v>
      </c>
      <c r="E1707" t="s">
        <v>20</v>
      </c>
      <c r="F1707" t="s">
        <v>21</v>
      </c>
      <c r="G1707">
        <v>7353</v>
      </c>
      <c r="H1707" t="s">
        <v>21</v>
      </c>
      <c r="I1707" t="s">
        <v>21</v>
      </c>
      <c r="J1707" t="s">
        <v>23</v>
      </c>
      <c r="K1707" t="s">
        <v>91</v>
      </c>
      <c r="L1707" t="s">
        <v>92</v>
      </c>
      <c r="M1707" t="s">
        <v>1045</v>
      </c>
      <c r="N1707" t="s">
        <v>63</v>
      </c>
      <c r="O1707" t="s">
        <v>28</v>
      </c>
      <c r="P1707" t="s">
        <v>29</v>
      </c>
      <c r="Q1707" t="s">
        <v>30</v>
      </c>
      <c r="R1707" t="s">
        <v>21</v>
      </c>
      <c r="S1707" t="s">
        <v>2589</v>
      </c>
      <c r="T1707" t="s">
        <v>21</v>
      </c>
      <c r="U1707" t="s">
        <v>219</v>
      </c>
      <c r="V1707">
        <v>8.9333333333333336</v>
      </c>
      <c r="W1707" t="s">
        <v>2593</v>
      </c>
      <c r="X1707">
        <v>8</v>
      </c>
    </row>
    <row r="1708" spans="1:24">
      <c r="A1708" t="s">
        <v>2418</v>
      </c>
      <c r="B1708" t="s">
        <v>31</v>
      </c>
      <c r="C1708" t="s">
        <v>43</v>
      </c>
      <c r="D1708" t="s">
        <v>44</v>
      </c>
      <c r="E1708" t="s">
        <v>45</v>
      </c>
      <c r="F1708" t="s">
        <v>21</v>
      </c>
      <c r="G1708">
        <v>1909</v>
      </c>
      <c r="H1708" t="s">
        <v>21</v>
      </c>
      <c r="I1708" t="s">
        <v>21</v>
      </c>
      <c r="J1708" t="s">
        <v>23</v>
      </c>
      <c r="K1708" t="s">
        <v>219</v>
      </c>
      <c r="L1708" t="s">
        <v>92</v>
      </c>
      <c r="M1708" t="s">
        <v>768</v>
      </c>
      <c r="N1708" t="s">
        <v>63</v>
      </c>
      <c r="O1708" t="s">
        <v>28</v>
      </c>
      <c r="P1708" t="s">
        <v>29</v>
      </c>
      <c r="Q1708" t="s">
        <v>30</v>
      </c>
      <c r="R1708" t="s">
        <v>21</v>
      </c>
      <c r="S1708" t="s">
        <v>2557</v>
      </c>
      <c r="T1708" t="s">
        <v>21</v>
      </c>
      <c r="U1708" t="s">
        <v>219</v>
      </c>
      <c r="V1708">
        <v>3.1833333333333331</v>
      </c>
      <c r="W1708" t="s">
        <v>2593</v>
      </c>
      <c r="X1708">
        <v>8</v>
      </c>
    </row>
    <row r="1709" spans="1:24">
      <c r="A1709" t="s">
        <v>492</v>
      </c>
      <c r="B1709" t="s">
        <v>126</v>
      </c>
      <c r="C1709" t="s">
        <v>43</v>
      </c>
      <c r="D1709" t="s">
        <v>44</v>
      </c>
      <c r="E1709" t="s">
        <v>45</v>
      </c>
      <c r="F1709" t="s">
        <v>21</v>
      </c>
      <c r="G1709">
        <v>525</v>
      </c>
      <c r="H1709" t="s">
        <v>21</v>
      </c>
      <c r="I1709" t="s">
        <v>21</v>
      </c>
      <c r="J1709" t="s">
        <v>23</v>
      </c>
      <c r="K1709" t="s">
        <v>91</v>
      </c>
      <c r="L1709" t="s">
        <v>92</v>
      </c>
      <c r="M1709" t="s">
        <v>685</v>
      </c>
      <c r="N1709" t="s">
        <v>63</v>
      </c>
      <c r="O1709" t="s">
        <v>28</v>
      </c>
      <c r="P1709" t="s">
        <v>29</v>
      </c>
      <c r="Q1709" t="s">
        <v>30</v>
      </c>
      <c r="R1709" t="s">
        <v>21</v>
      </c>
      <c r="S1709" t="s">
        <v>2557</v>
      </c>
      <c r="T1709" t="s">
        <v>21</v>
      </c>
      <c r="U1709" t="s">
        <v>219</v>
      </c>
      <c r="V1709">
        <v>2.1166666666666667</v>
      </c>
      <c r="W1709" t="s">
        <v>2593</v>
      </c>
      <c r="X1709">
        <v>8</v>
      </c>
    </row>
    <row r="1710" spans="1:24">
      <c r="A1710" t="s">
        <v>1922</v>
      </c>
      <c r="B1710" t="s">
        <v>60</v>
      </c>
      <c r="C1710" t="s">
        <v>94</v>
      </c>
      <c r="D1710" t="s">
        <v>44</v>
      </c>
      <c r="E1710" t="s">
        <v>33</v>
      </c>
      <c r="F1710" t="s">
        <v>21</v>
      </c>
      <c r="G1710">
        <v>8494</v>
      </c>
      <c r="H1710" t="s">
        <v>21</v>
      </c>
      <c r="I1710" t="s">
        <v>21</v>
      </c>
      <c r="J1710" t="s">
        <v>23</v>
      </c>
      <c r="K1710" t="s">
        <v>114</v>
      </c>
      <c r="L1710" t="s">
        <v>92</v>
      </c>
      <c r="M1710" t="s">
        <v>879</v>
      </c>
      <c r="N1710" t="s">
        <v>63</v>
      </c>
      <c r="O1710" t="s">
        <v>28</v>
      </c>
      <c r="P1710" t="s">
        <v>29</v>
      </c>
      <c r="Q1710" t="s">
        <v>30</v>
      </c>
      <c r="R1710" t="s">
        <v>21</v>
      </c>
      <c r="S1710" t="s">
        <v>2556</v>
      </c>
      <c r="T1710" t="s">
        <v>21</v>
      </c>
      <c r="U1710" t="s">
        <v>219</v>
      </c>
      <c r="V1710">
        <v>2.6333333333333333</v>
      </c>
      <c r="W1710" t="s">
        <v>2593</v>
      </c>
      <c r="X1710">
        <v>8</v>
      </c>
    </row>
    <row r="1711" spans="1:24">
      <c r="A1711" t="s">
        <v>2287</v>
      </c>
      <c r="B1711" t="s">
        <v>126</v>
      </c>
      <c r="C1711" t="s">
        <v>43</v>
      </c>
      <c r="D1711" t="s">
        <v>44</v>
      </c>
      <c r="E1711" t="s">
        <v>33</v>
      </c>
      <c r="F1711" t="s">
        <v>21</v>
      </c>
      <c r="G1711">
        <v>9720</v>
      </c>
      <c r="H1711" t="s">
        <v>21</v>
      </c>
      <c r="I1711" t="s">
        <v>21</v>
      </c>
      <c r="J1711" t="s">
        <v>23</v>
      </c>
      <c r="K1711" t="s">
        <v>57</v>
      </c>
      <c r="L1711" t="s">
        <v>92</v>
      </c>
      <c r="M1711" t="s">
        <v>158</v>
      </c>
      <c r="N1711" t="s">
        <v>63</v>
      </c>
      <c r="O1711" t="s">
        <v>28</v>
      </c>
      <c r="P1711" t="s">
        <v>29</v>
      </c>
      <c r="Q1711" t="s">
        <v>30</v>
      </c>
      <c r="R1711" t="s">
        <v>21</v>
      </c>
      <c r="S1711" t="s">
        <v>2557</v>
      </c>
      <c r="T1711" t="s">
        <v>21</v>
      </c>
      <c r="U1711" t="s">
        <v>219</v>
      </c>
      <c r="V1711">
        <v>1.35</v>
      </c>
      <c r="W1711" t="s">
        <v>2593</v>
      </c>
      <c r="X1711">
        <v>8</v>
      </c>
    </row>
    <row r="1712" spans="1:24">
      <c r="A1712" t="s">
        <v>905</v>
      </c>
      <c r="B1712" t="s">
        <v>128</v>
      </c>
      <c r="C1712" t="s">
        <v>18</v>
      </c>
      <c r="D1712" t="s">
        <v>19</v>
      </c>
      <c r="E1712" t="s">
        <v>45</v>
      </c>
      <c r="F1712" t="s">
        <v>21</v>
      </c>
      <c r="G1712">
        <v>178</v>
      </c>
      <c r="H1712" t="s">
        <v>21</v>
      </c>
      <c r="I1712" t="s">
        <v>21</v>
      </c>
      <c r="J1712" t="s">
        <v>23</v>
      </c>
      <c r="K1712" t="s">
        <v>219</v>
      </c>
      <c r="L1712" t="s">
        <v>92</v>
      </c>
      <c r="M1712" t="s">
        <v>430</v>
      </c>
      <c r="N1712" t="s">
        <v>63</v>
      </c>
      <c r="O1712" t="s">
        <v>28</v>
      </c>
      <c r="P1712" t="s">
        <v>29</v>
      </c>
      <c r="Q1712" t="s">
        <v>30</v>
      </c>
      <c r="R1712" t="s">
        <v>21</v>
      </c>
      <c r="S1712" t="s">
        <v>2557</v>
      </c>
      <c r="T1712" t="s">
        <v>21</v>
      </c>
      <c r="U1712" t="s">
        <v>219</v>
      </c>
      <c r="V1712">
        <v>2.1</v>
      </c>
      <c r="W1712" t="s">
        <v>2593</v>
      </c>
      <c r="X1712">
        <v>8</v>
      </c>
    </row>
    <row r="1713" spans="1:24">
      <c r="A1713" t="s">
        <v>1710</v>
      </c>
      <c r="B1713" t="s">
        <v>159</v>
      </c>
      <c r="C1713" t="s">
        <v>43</v>
      </c>
      <c r="D1713" t="s">
        <v>19</v>
      </c>
      <c r="E1713" t="s">
        <v>45</v>
      </c>
      <c r="F1713" t="s">
        <v>21</v>
      </c>
      <c r="G1713">
        <v>1390</v>
      </c>
      <c r="H1713" t="s">
        <v>21</v>
      </c>
      <c r="I1713" t="s">
        <v>21</v>
      </c>
      <c r="J1713" t="s">
        <v>23</v>
      </c>
      <c r="K1713" t="s">
        <v>118</v>
      </c>
      <c r="L1713" t="s">
        <v>92</v>
      </c>
      <c r="M1713" t="s">
        <v>961</v>
      </c>
      <c r="N1713" t="s">
        <v>63</v>
      </c>
      <c r="O1713" t="s">
        <v>28</v>
      </c>
      <c r="P1713" t="s">
        <v>29</v>
      </c>
      <c r="Q1713" t="s">
        <v>30</v>
      </c>
      <c r="R1713" t="s">
        <v>21</v>
      </c>
      <c r="S1713" t="s">
        <v>2557</v>
      </c>
      <c r="T1713" t="s">
        <v>21</v>
      </c>
      <c r="U1713" t="s">
        <v>219</v>
      </c>
      <c r="V1713">
        <v>1.9333333333333333</v>
      </c>
      <c r="W1713" t="s">
        <v>2593</v>
      </c>
      <c r="X1713">
        <v>8</v>
      </c>
    </row>
    <row r="1714" spans="1:24">
      <c r="A1714" t="s">
        <v>2202</v>
      </c>
      <c r="B1714" t="s">
        <v>42</v>
      </c>
      <c r="C1714" t="s">
        <v>72</v>
      </c>
      <c r="D1714" t="s">
        <v>19</v>
      </c>
      <c r="E1714" t="s">
        <v>45</v>
      </c>
      <c r="F1714" t="s">
        <v>21</v>
      </c>
      <c r="G1714">
        <v>188</v>
      </c>
      <c r="H1714" t="s">
        <v>21</v>
      </c>
      <c r="I1714" t="s">
        <v>21</v>
      </c>
      <c r="J1714" t="s">
        <v>23</v>
      </c>
      <c r="K1714" t="s">
        <v>134</v>
      </c>
      <c r="L1714" t="s">
        <v>92</v>
      </c>
      <c r="M1714" t="s">
        <v>1170</v>
      </c>
      <c r="N1714" t="s">
        <v>63</v>
      </c>
      <c r="O1714" t="s">
        <v>28</v>
      </c>
      <c r="P1714" t="s">
        <v>29</v>
      </c>
      <c r="Q1714" t="s">
        <v>30</v>
      </c>
      <c r="R1714" t="s">
        <v>21</v>
      </c>
      <c r="S1714" t="s">
        <v>2557</v>
      </c>
      <c r="T1714" t="s">
        <v>21</v>
      </c>
      <c r="U1714" t="s">
        <v>219</v>
      </c>
      <c r="V1714">
        <v>4.7666666666666666</v>
      </c>
      <c r="W1714" t="s">
        <v>2593</v>
      </c>
      <c r="X1714">
        <v>8</v>
      </c>
    </row>
    <row r="1715" spans="1:24">
      <c r="A1715" t="s">
        <v>553</v>
      </c>
      <c r="B1715" t="s">
        <v>71</v>
      </c>
      <c r="C1715" t="s">
        <v>43</v>
      </c>
      <c r="D1715" t="s">
        <v>19</v>
      </c>
      <c r="E1715" t="s">
        <v>45</v>
      </c>
      <c r="F1715" t="s">
        <v>21</v>
      </c>
      <c r="G1715">
        <v>246</v>
      </c>
      <c r="H1715" t="s">
        <v>21</v>
      </c>
      <c r="I1715" t="s">
        <v>21</v>
      </c>
      <c r="J1715" t="s">
        <v>23</v>
      </c>
      <c r="K1715" t="s">
        <v>36</v>
      </c>
      <c r="L1715" t="s">
        <v>92</v>
      </c>
      <c r="M1715" t="s">
        <v>356</v>
      </c>
      <c r="N1715" t="s">
        <v>63</v>
      </c>
      <c r="O1715" t="s">
        <v>28</v>
      </c>
      <c r="P1715" t="s">
        <v>29</v>
      </c>
      <c r="Q1715" t="s">
        <v>30</v>
      </c>
      <c r="R1715" t="s">
        <v>21</v>
      </c>
      <c r="S1715" t="s">
        <v>2557</v>
      </c>
      <c r="T1715" t="s">
        <v>21</v>
      </c>
      <c r="U1715" t="s">
        <v>219</v>
      </c>
      <c r="V1715">
        <v>1.4333333333333333</v>
      </c>
      <c r="W1715" t="s">
        <v>2593</v>
      </c>
      <c r="X1715">
        <v>8</v>
      </c>
    </row>
    <row r="1716" spans="1:24">
      <c r="A1716" t="s">
        <v>917</v>
      </c>
      <c r="B1716" t="s">
        <v>140</v>
      </c>
      <c r="C1716" t="s">
        <v>56</v>
      </c>
      <c r="D1716" t="s">
        <v>19</v>
      </c>
      <c r="E1716" t="s">
        <v>2553</v>
      </c>
      <c r="F1716" t="s">
        <v>21</v>
      </c>
      <c r="G1716">
        <v>23</v>
      </c>
      <c r="H1716" t="s">
        <v>21</v>
      </c>
      <c r="I1716" t="s">
        <v>21</v>
      </c>
      <c r="J1716" t="s">
        <v>23</v>
      </c>
      <c r="K1716" t="s">
        <v>91</v>
      </c>
      <c r="L1716" t="s">
        <v>92</v>
      </c>
      <c r="M1716" t="s">
        <v>463</v>
      </c>
      <c r="N1716" t="s">
        <v>63</v>
      </c>
      <c r="O1716" t="s">
        <v>28</v>
      </c>
      <c r="P1716" t="s">
        <v>29</v>
      </c>
      <c r="Q1716" t="s">
        <v>30</v>
      </c>
      <c r="R1716" t="s">
        <v>21</v>
      </c>
      <c r="S1716" t="s">
        <v>2589</v>
      </c>
      <c r="T1716" t="s">
        <v>21</v>
      </c>
      <c r="U1716" t="s">
        <v>219</v>
      </c>
      <c r="V1716">
        <v>2.0499999999999998</v>
      </c>
      <c r="W1716" t="s">
        <v>2593</v>
      </c>
      <c r="X1716">
        <v>8</v>
      </c>
    </row>
    <row r="1717" spans="1:24">
      <c r="A1717" t="s">
        <v>579</v>
      </c>
      <c r="B1717" t="s">
        <v>297</v>
      </c>
      <c r="C1717" t="s">
        <v>144</v>
      </c>
      <c r="D1717" t="s">
        <v>122</v>
      </c>
      <c r="E1717" t="s">
        <v>2553</v>
      </c>
      <c r="F1717" t="s">
        <v>21</v>
      </c>
      <c r="G1717">
        <v>300</v>
      </c>
      <c r="H1717" t="s">
        <v>21</v>
      </c>
      <c r="I1717" t="s">
        <v>21</v>
      </c>
      <c r="J1717" t="s">
        <v>23</v>
      </c>
      <c r="K1717" t="s">
        <v>63</v>
      </c>
      <c r="L1717" t="s">
        <v>92</v>
      </c>
      <c r="M1717" t="s">
        <v>617</v>
      </c>
      <c r="N1717" t="s">
        <v>63</v>
      </c>
      <c r="O1717" t="s">
        <v>28</v>
      </c>
      <c r="P1717" t="s">
        <v>29</v>
      </c>
      <c r="Q1717" t="s">
        <v>30</v>
      </c>
      <c r="R1717" t="s">
        <v>21</v>
      </c>
      <c r="S1717" t="s">
        <v>2559</v>
      </c>
      <c r="T1717" t="s">
        <v>21</v>
      </c>
      <c r="U1717" t="s">
        <v>219</v>
      </c>
      <c r="V1717">
        <v>4.083333333333333</v>
      </c>
      <c r="W1717" t="s">
        <v>2593</v>
      </c>
      <c r="X1717">
        <v>8</v>
      </c>
    </row>
    <row r="1718" spans="1:24">
      <c r="A1718" t="s">
        <v>2081</v>
      </c>
      <c r="B1718" t="s">
        <v>42</v>
      </c>
      <c r="C1718" t="s">
        <v>30</v>
      </c>
      <c r="D1718" t="s">
        <v>19</v>
      </c>
      <c r="E1718" t="s">
        <v>20</v>
      </c>
      <c r="F1718" t="s">
        <v>21</v>
      </c>
      <c r="G1718">
        <v>365</v>
      </c>
      <c r="H1718" t="s">
        <v>21</v>
      </c>
      <c r="I1718" t="s">
        <v>21</v>
      </c>
      <c r="J1718" t="s">
        <v>23</v>
      </c>
      <c r="K1718" t="s">
        <v>99</v>
      </c>
      <c r="L1718" t="s">
        <v>92</v>
      </c>
      <c r="M1718" t="s">
        <v>76</v>
      </c>
      <c r="N1718" t="s">
        <v>63</v>
      </c>
      <c r="O1718" t="s">
        <v>28</v>
      </c>
      <c r="P1718" t="s">
        <v>29</v>
      </c>
      <c r="Q1718" t="s">
        <v>30</v>
      </c>
      <c r="R1718" t="s">
        <v>21</v>
      </c>
      <c r="S1718" t="s">
        <v>2557</v>
      </c>
      <c r="T1718" t="s">
        <v>21</v>
      </c>
      <c r="U1718" t="s">
        <v>219</v>
      </c>
      <c r="V1718">
        <v>0.68333333333333335</v>
      </c>
      <c r="W1718" t="s">
        <v>2593</v>
      </c>
      <c r="X1718">
        <v>8</v>
      </c>
    </row>
    <row r="1719" spans="1:24">
      <c r="A1719" t="s">
        <v>3637</v>
      </c>
      <c r="B1719" t="s">
        <v>162</v>
      </c>
      <c r="C1719" t="s">
        <v>30</v>
      </c>
      <c r="D1719" t="s">
        <v>19</v>
      </c>
      <c r="E1719" t="s">
        <v>2553</v>
      </c>
      <c r="F1719" t="s">
        <v>21</v>
      </c>
      <c r="G1719">
        <v>301</v>
      </c>
      <c r="H1719" t="s">
        <v>21</v>
      </c>
      <c r="I1719" t="s">
        <v>21</v>
      </c>
      <c r="J1719" t="s">
        <v>23</v>
      </c>
      <c r="K1719" t="s">
        <v>68</v>
      </c>
      <c r="L1719" t="s">
        <v>92</v>
      </c>
      <c r="M1719" t="s">
        <v>1369</v>
      </c>
      <c r="N1719" t="s">
        <v>63</v>
      </c>
      <c r="O1719" t="s">
        <v>28</v>
      </c>
      <c r="P1719" t="s">
        <v>29</v>
      </c>
      <c r="Q1719" t="s">
        <v>30</v>
      </c>
      <c r="R1719" t="s">
        <v>21</v>
      </c>
      <c r="S1719" t="s">
        <v>2589</v>
      </c>
      <c r="T1719" t="s">
        <v>21</v>
      </c>
      <c r="U1719" t="s">
        <v>219</v>
      </c>
      <c r="V1719">
        <v>13.15</v>
      </c>
      <c r="W1719" t="s">
        <v>2593</v>
      </c>
      <c r="X1719">
        <v>8</v>
      </c>
    </row>
    <row r="1720" spans="1:24">
      <c r="A1720" t="s">
        <v>1057</v>
      </c>
      <c r="B1720" t="s">
        <v>162</v>
      </c>
      <c r="C1720" t="s">
        <v>66</v>
      </c>
      <c r="D1720" t="s">
        <v>19</v>
      </c>
      <c r="E1720" t="s">
        <v>33</v>
      </c>
      <c r="F1720" t="s">
        <v>21</v>
      </c>
      <c r="G1720">
        <v>1103</v>
      </c>
      <c r="H1720" t="s">
        <v>21</v>
      </c>
      <c r="I1720" t="s">
        <v>21</v>
      </c>
      <c r="J1720" t="s">
        <v>23</v>
      </c>
      <c r="K1720" t="s">
        <v>130</v>
      </c>
      <c r="L1720" t="s">
        <v>92</v>
      </c>
      <c r="M1720" t="s">
        <v>350</v>
      </c>
      <c r="N1720" t="s">
        <v>63</v>
      </c>
      <c r="O1720" t="s">
        <v>28</v>
      </c>
      <c r="P1720" t="s">
        <v>29</v>
      </c>
      <c r="Q1720" t="s">
        <v>30</v>
      </c>
      <c r="R1720" t="s">
        <v>21</v>
      </c>
      <c r="S1720" t="s">
        <v>2589</v>
      </c>
      <c r="T1720" t="s">
        <v>21</v>
      </c>
      <c r="U1720" t="s">
        <v>219</v>
      </c>
      <c r="V1720">
        <v>7.1333333333333337</v>
      </c>
      <c r="W1720" t="s">
        <v>2593</v>
      </c>
      <c r="X1720">
        <v>8</v>
      </c>
    </row>
    <row r="1721" spans="1:24">
      <c r="A1721" t="s">
        <v>3638</v>
      </c>
      <c r="B1721" t="s">
        <v>97</v>
      </c>
      <c r="C1721" t="s">
        <v>72</v>
      </c>
      <c r="D1721" t="s">
        <v>44</v>
      </c>
      <c r="E1721" t="s">
        <v>33</v>
      </c>
      <c r="F1721" t="s">
        <v>21</v>
      </c>
      <c r="G1721">
        <v>433</v>
      </c>
      <c r="H1721" t="s">
        <v>21</v>
      </c>
      <c r="I1721" t="s">
        <v>21</v>
      </c>
      <c r="J1721" t="s">
        <v>23</v>
      </c>
      <c r="K1721" t="s">
        <v>36</v>
      </c>
      <c r="L1721" t="s">
        <v>92</v>
      </c>
      <c r="M1721" t="s">
        <v>1381</v>
      </c>
      <c r="N1721" t="s">
        <v>63</v>
      </c>
      <c r="O1721" t="s">
        <v>28</v>
      </c>
      <c r="P1721" t="s">
        <v>29</v>
      </c>
      <c r="Q1721" t="s">
        <v>30</v>
      </c>
      <c r="R1721" t="s">
        <v>21</v>
      </c>
      <c r="S1721" t="s">
        <v>2557</v>
      </c>
      <c r="T1721" t="s">
        <v>21</v>
      </c>
      <c r="U1721" t="s">
        <v>219</v>
      </c>
      <c r="V1721">
        <v>25.066666666666666</v>
      </c>
      <c r="W1721" t="s">
        <v>2593</v>
      </c>
      <c r="X1721">
        <v>8</v>
      </c>
    </row>
    <row r="1722" spans="1:24">
      <c r="A1722" t="s">
        <v>2089</v>
      </c>
      <c r="B1722" t="s">
        <v>126</v>
      </c>
      <c r="C1722" t="s">
        <v>43</v>
      </c>
      <c r="D1722" t="s">
        <v>44</v>
      </c>
      <c r="E1722" t="s">
        <v>45</v>
      </c>
      <c r="F1722" t="s">
        <v>21</v>
      </c>
      <c r="G1722">
        <v>100</v>
      </c>
      <c r="H1722" t="s">
        <v>21</v>
      </c>
      <c r="I1722" t="s">
        <v>21</v>
      </c>
      <c r="J1722" t="s">
        <v>23</v>
      </c>
      <c r="K1722" t="s">
        <v>118</v>
      </c>
      <c r="L1722" t="s">
        <v>92</v>
      </c>
      <c r="M1722" t="s">
        <v>517</v>
      </c>
      <c r="N1722" t="s">
        <v>63</v>
      </c>
      <c r="O1722" t="s">
        <v>28</v>
      </c>
      <c r="P1722" t="s">
        <v>29</v>
      </c>
      <c r="Q1722" t="s">
        <v>30</v>
      </c>
      <c r="R1722" t="s">
        <v>21</v>
      </c>
      <c r="S1722" t="s">
        <v>2557</v>
      </c>
      <c r="T1722" t="s">
        <v>21</v>
      </c>
      <c r="U1722" t="s">
        <v>219</v>
      </c>
      <c r="V1722">
        <v>1.0666666666666667</v>
      </c>
      <c r="W1722" t="s">
        <v>2593</v>
      </c>
      <c r="X1722">
        <v>8</v>
      </c>
    </row>
    <row r="1723" spans="1:24">
      <c r="A1723" t="s">
        <v>3639</v>
      </c>
      <c r="B1723" t="s">
        <v>216</v>
      </c>
      <c r="C1723" t="s">
        <v>56</v>
      </c>
      <c r="D1723" t="s">
        <v>19</v>
      </c>
      <c r="E1723" t="s">
        <v>2553</v>
      </c>
      <c r="F1723" t="s">
        <v>21</v>
      </c>
      <c r="G1723">
        <v>191</v>
      </c>
      <c r="H1723" t="s">
        <v>21</v>
      </c>
      <c r="I1723" t="s">
        <v>21</v>
      </c>
      <c r="J1723" t="s">
        <v>23</v>
      </c>
      <c r="K1723" t="s">
        <v>40</v>
      </c>
      <c r="L1723" t="s">
        <v>92</v>
      </c>
      <c r="M1723" t="s">
        <v>1289</v>
      </c>
      <c r="N1723" t="s">
        <v>63</v>
      </c>
      <c r="O1723" t="s">
        <v>28</v>
      </c>
      <c r="P1723" t="s">
        <v>29</v>
      </c>
      <c r="Q1723" t="s">
        <v>30</v>
      </c>
      <c r="R1723" t="s">
        <v>21</v>
      </c>
      <c r="S1723" t="s">
        <v>2589</v>
      </c>
      <c r="T1723" t="s">
        <v>21</v>
      </c>
      <c r="U1723" t="s">
        <v>219</v>
      </c>
      <c r="V1723">
        <v>12.55</v>
      </c>
      <c r="W1723" t="s">
        <v>2593</v>
      </c>
      <c r="X1723">
        <v>8</v>
      </c>
    </row>
    <row r="1724" spans="1:24">
      <c r="A1724" t="s">
        <v>3640</v>
      </c>
      <c r="B1724" t="s">
        <v>159</v>
      </c>
      <c r="C1724" t="s">
        <v>72</v>
      </c>
      <c r="D1724" t="s">
        <v>44</v>
      </c>
      <c r="E1724" t="s">
        <v>33</v>
      </c>
      <c r="F1724" t="s">
        <v>21</v>
      </c>
      <c r="G1724">
        <v>29</v>
      </c>
      <c r="H1724" t="s">
        <v>21</v>
      </c>
      <c r="I1724" t="s">
        <v>21</v>
      </c>
      <c r="J1724" t="s">
        <v>23</v>
      </c>
      <c r="K1724" t="s">
        <v>24</v>
      </c>
      <c r="L1724" t="s">
        <v>92</v>
      </c>
      <c r="M1724" t="s">
        <v>692</v>
      </c>
      <c r="N1724" t="s">
        <v>63</v>
      </c>
      <c r="O1724" t="s">
        <v>28</v>
      </c>
      <c r="P1724" t="s">
        <v>29</v>
      </c>
      <c r="Q1724" t="s">
        <v>30</v>
      </c>
      <c r="R1724" t="s">
        <v>21</v>
      </c>
      <c r="S1724" t="s">
        <v>2557</v>
      </c>
      <c r="T1724" t="s">
        <v>21</v>
      </c>
      <c r="U1724" t="s">
        <v>219</v>
      </c>
      <c r="V1724">
        <v>2.6</v>
      </c>
      <c r="W1724" t="s">
        <v>2593</v>
      </c>
      <c r="X1724">
        <v>8</v>
      </c>
    </row>
    <row r="1725" spans="1:24">
      <c r="A1725" t="s">
        <v>3642</v>
      </c>
      <c r="B1725" t="s">
        <v>159</v>
      </c>
      <c r="C1725" t="s">
        <v>72</v>
      </c>
      <c r="D1725" t="s">
        <v>44</v>
      </c>
      <c r="E1725" t="s">
        <v>33</v>
      </c>
      <c r="F1725" t="s">
        <v>21</v>
      </c>
      <c r="G1725">
        <v>493</v>
      </c>
      <c r="H1725" t="s">
        <v>21</v>
      </c>
      <c r="I1725" t="s">
        <v>21</v>
      </c>
      <c r="J1725" t="s">
        <v>23</v>
      </c>
      <c r="K1725" t="s">
        <v>91</v>
      </c>
      <c r="L1725" t="s">
        <v>92</v>
      </c>
      <c r="M1725" t="s">
        <v>371</v>
      </c>
      <c r="N1725" t="s">
        <v>63</v>
      </c>
      <c r="O1725" t="s">
        <v>28</v>
      </c>
      <c r="P1725" t="s">
        <v>29</v>
      </c>
      <c r="Q1725" t="s">
        <v>30</v>
      </c>
      <c r="R1725" t="s">
        <v>21</v>
      </c>
      <c r="S1725" t="s">
        <v>2557</v>
      </c>
      <c r="T1725" t="s">
        <v>21</v>
      </c>
      <c r="U1725" t="s">
        <v>219</v>
      </c>
      <c r="V1725">
        <v>4.8166666666666664</v>
      </c>
      <c r="W1725" t="s">
        <v>2593</v>
      </c>
      <c r="X1725">
        <v>8</v>
      </c>
    </row>
    <row r="1726" spans="1:24">
      <c r="A1726" t="s">
        <v>741</v>
      </c>
      <c r="B1726" t="s">
        <v>230</v>
      </c>
      <c r="C1726" t="s">
        <v>56</v>
      </c>
      <c r="D1726" t="s">
        <v>19</v>
      </c>
      <c r="E1726" t="s">
        <v>20</v>
      </c>
      <c r="F1726" t="s">
        <v>21</v>
      </c>
      <c r="G1726">
        <v>872</v>
      </c>
      <c r="H1726" t="s">
        <v>21</v>
      </c>
      <c r="I1726" t="s">
        <v>21</v>
      </c>
      <c r="J1726" t="s">
        <v>23</v>
      </c>
      <c r="K1726" t="s">
        <v>219</v>
      </c>
      <c r="L1726" t="s">
        <v>92</v>
      </c>
      <c r="M1726" t="s">
        <v>212</v>
      </c>
      <c r="N1726" t="s">
        <v>63</v>
      </c>
      <c r="O1726" t="s">
        <v>28</v>
      </c>
      <c r="P1726" t="s">
        <v>29</v>
      </c>
      <c r="Q1726" t="s">
        <v>30</v>
      </c>
      <c r="R1726" t="s">
        <v>21</v>
      </c>
      <c r="S1726" t="s">
        <v>2589</v>
      </c>
      <c r="T1726" t="s">
        <v>21</v>
      </c>
      <c r="U1726" t="s">
        <v>219</v>
      </c>
      <c r="V1726">
        <v>1.3666666666666667</v>
      </c>
      <c r="W1726" t="s">
        <v>2593</v>
      </c>
      <c r="X1726">
        <v>8</v>
      </c>
    </row>
    <row r="1727" spans="1:24">
      <c r="A1727" t="s">
        <v>1498</v>
      </c>
      <c r="B1727" t="s">
        <v>97</v>
      </c>
      <c r="C1727" t="s">
        <v>72</v>
      </c>
      <c r="D1727" t="s">
        <v>44</v>
      </c>
      <c r="E1727" t="s">
        <v>33</v>
      </c>
      <c r="F1727" t="s">
        <v>21</v>
      </c>
      <c r="G1727">
        <v>125</v>
      </c>
      <c r="H1727" t="s">
        <v>21</v>
      </c>
      <c r="I1727" t="s">
        <v>21</v>
      </c>
      <c r="J1727" t="s">
        <v>23</v>
      </c>
      <c r="K1727" t="s">
        <v>169</v>
      </c>
      <c r="L1727" t="s">
        <v>92</v>
      </c>
      <c r="M1727" t="s">
        <v>167</v>
      </c>
      <c r="N1727" t="s">
        <v>63</v>
      </c>
      <c r="O1727" t="s">
        <v>28</v>
      </c>
      <c r="P1727" t="s">
        <v>29</v>
      </c>
      <c r="Q1727" t="s">
        <v>30</v>
      </c>
      <c r="R1727" t="s">
        <v>21</v>
      </c>
      <c r="S1727" t="s">
        <v>2557</v>
      </c>
      <c r="T1727" t="s">
        <v>21</v>
      </c>
      <c r="U1727" t="s">
        <v>219</v>
      </c>
      <c r="V1727">
        <v>1.3</v>
      </c>
      <c r="W1727" t="s">
        <v>2593</v>
      </c>
      <c r="X1727">
        <v>8</v>
      </c>
    </row>
    <row r="1728" spans="1:24">
      <c r="A1728" t="s">
        <v>1716</v>
      </c>
      <c r="B1728" t="s">
        <v>323</v>
      </c>
      <c r="C1728" t="s">
        <v>43</v>
      </c>
      <c r="D1728" t="s">
        <v>19</v>
      </c>
      <c r="E1728" t="s">
        <v>45</v>
      </c>
      <c r="F1728" t="s">
        <v>21</v>
      </c>
      <c r="G1728">
        <v>-3</v>
      </c>
      <c r="H1728" t="s">
        <v>21</v>
      </c>
      <c r="I1728" t="s">
        <v>21</v>
      </c>
      <c r="J1728" t="s">
        <v>23</v>
      </c>
      <c r="K1728" t="s">
        <v>234</v>
      </c>
      <c r="L1728" t="s">
        <v>92</v>
      </c>
      <c r="M1728" t="s">
        <v>184</v>
      </c>
      <c r="N1728" t="s">
        <v>63</v>
      </c>
      <c r="O1728" t="s">
        <v>28</v>
      </c>
      <c r="P1728" t="s">
        <v>29</v>
      </c>
      <c r="Q1728" t="s">
        <v>30</v>
      </c>
      <c r="R1728" t="s">
        <v>21</v>
      </c>
      <c r="S1728" t="s">
        <v>2589</v>
      </c>
      <c r="T1728" t="s">
        <v>21</v>
      </c>
      <c r="U1728" t="s">
        <v>219</v>
      </c>
      <c r="V1728">
        <v>3.4166666666666665</v>
      </c>
      <c r="W1728" t="s">
        <v>2593</v>
      </c>
      <c r="X1728">
        <v>8</v>
      </c>
    </row>
    <row r="1729" spans="1:24">
      <c r="A1729" t="s">
        <v>3643</v>
      </c>
      <c r="B1729" t="s">
        <v>121</v>
      </c>
      <c r="C1729" t="s">
        <v>43</v>
      </c>
      <c r="D1729" t="s">
        <v>19</v>
      </c>
      <c r="E1729" t="s">
        <v>45</v>
      </c>
      <c r="F1729" t="s">
        <v>21</v>
      </c>
      <c r="G1729">
        <v>950</v>
      </c>
      <c r="H1729" t="s">
        <v>21</v>
      </c>
      <c r="I1729" t="s">
        <v>21</v>
      </c>
      <c r="J1729" t="s">
        <v>23</v>
      </c>
      <c r="K1729" t="s">
        <v>57</v>
      </c>
      <c r="L1729" t="s">
        <v>92</v>
      </c>
      <c r="M1729" t="s">
        <v>461</v>
      </c>
      <c r="N1729" t="s">
        <v>63</v>
      </c>
      <c r="O1729" t="s">
        <v>28</v>
      </c>
      <c r="P1729" t="s">
        <v>29</v>
      </c>
      <c r="Q1729" t="s">
        <v>30</v>
      </c>
      <c r="R1729" t="s">
        <v>21</v>
      </c>
      <c r="S1729" t="s">
        <v>2557</v>
      </c>
      <c r="T1729" t="s">
        <v>21</v>
      </c>
      <c r="U1729" t="s">
        <v>219</v>
      </c>
      <c r="V1729">
        <v>3.5</v>
      </c>
      <c r="W1729" t="s">
        <v>2593</v>
      </c>
      <c r="X1729">
        <v>8</v>
      </c>
    </row>
    <row r="1730" spans="1:24">
      <c r="A1730" t="s">
        <v>3644</v>
      </c>
      <c r="B1730" t="s">
        <v>65</v>
      </c>
      <c r="C1730" t="s">
        <v>72</v>
      </c>
      <c r="D1730" t="s">
        <v>19</v>
      </c>
      <c r="E1730" t="s">
        <v>45</v>
      </c>
      <c r="F1730" t="s">
        <v>21</v>
      </c>
      <c r="G1730">
        <v>60</v>
      </c>
      <c r="H1730" t="s">
        <v>21</v>
      </c>
      <c r="I1730" t="s">
        <v>21</v>
      </c>
      <c r="J1730" t="s">
        <v>23</v>
      </c>
      <c r="K1730" t="s">
        <v>24</v>
      </c>
      <c r="L1730" t="s">
        <v>92</v>
      </c>
      <c r="M1730" t="s">
        <v>499</v>
      </c>
      <c r="N1730" t="s">
        <v>63</v>
      </c>
      <c r="O1730" t="s">
        <v>28</v>
      </c>
      <c r="P1730" t="s">
        <v>29</v>
      </c>
      <c r="Q1730" t="s">
        <v>30</v>
      </c>
      <c r="R1730" t="s">
        <v>21</v>
      </c>
      <c r="S1730" t="s">
        <v>2557</v>
      </c>
      <c r="T1730" t="s">
        <v>21</v>
      </c>
      <c r="U1730" t="s">
        <v>219</v>
      </c>
      <c r="V1730">
        <v>3.4833333333333334</v>
      </c>
      <c r="W1730" t="s">
        <v>2593</v>
      </c>
      <c r="X1730">
        <v>8</v>
      </c>
    </row>
    <row r="1731" spans="1:24">
      <c r="A1731" t="s">
        <v>3645</v>
      </c>
      <c r="B1731" t="s">
        <v>310</v>
      </c>
      <c r="C1731" t="s">
        <v>43</v>
      </c>
      <c r="D1731" t="s">
        <v>19</v>
      </c>
      <c r="E1731" t="s">
        <v>45</v>
      </c>
      <c r="F1731" t="s">
        <v>21</v>
      </c>
      <c r="G1731">
        <v>3228</v>
      </c>
      <c r="H1731" t="s">
        <v>21</v>
      </c>
      <c r="I1731" t="s">
        <v>21</v>
      </c>
      <c r="J1731" t="s">
        <v>23</v>
      </c>
      <c r="K1731" t="s">
        <v>24</v>
      </c>
      <c r="L1731" t="s">
        <v>92</v>
      </c>
      <c r="M1731" t="s">
        <v>310</v>
      </c>
      <c r="N1731" t="s">
        <v>63</v>
      </c>
      <c r="O1731" t="s">
        <v>28</v>
      </c>
      <c r="P1731" t="s">
        <v>29</v>
      </c>
      <c r="Q1731" t="s">
        <v>30</v>
      </c>
      <c r="R1731" t="s">
        <v>21</v>
      </c>
      <c r="S1731" t="s">
        <v>2589</v>
      </c>
      <c r="T1731" t="s">
        <v>21</v>
      </c>
      <c r="U1731" t="s">
        <v>219</v>
      </c>
      <c r="V1731">
        <v>0.96666666666666667</v>
      </c>
      <c r="W1731" t="s">
        <v>2593</v>
      </c>
      <c r="X1731">
        <v>8</v>
      </c>
    </row>
    <row r="1732" spans="1:24">
      <c r="A1732" t="s">
        <v>991</v>
      </c>
      <c r="B1732" t="s">
        <v>97</v>
      </c>
      <c r="C1732" t="s">
        <v>72</v>
      </c>
      <c r="D1732" t="s">
        <v>44</v>
      </c>
      <c r="E1732" t="s">
        <v>33</v>
      </c>
      <c r="F1732" t="s">
        <v>21</v>
      </c>
      <c r="G1732">
        <v>391</v>
      </c>
      <c r="H1732" t="s">
        <v>21</v>
      </c>
      <c r="I1732" t="s">
        <v>21</v>
      </c>
      <c r="J1732" t="s">
        <v>23</v>
      </c>
      <c r="K1732" t="s">
        <v>91</v>
      </c>
      <c r="L1732" t="s">
        <v>92</v>
      </c>
      <c r="M1732" t="s">
        <v>764</v>
      </c>
      <c r="N1732" t="s">
        <v>63</v>
      </c>
      <c r="O1732" t="s">
        <v>28</v>
      </c>
      <c r="P1732" t="s">
        <v>29</v>
      </c>
      <c r="Q1732" t="s">
        <v>30</v>
      </c>
      <c r="R1732" t="s">
        <v>21</v>
      </c>
      <c r="S1732" t="s">
        <v>2557</v>
      </c>
      <c r="T1732" t="s">
        <v>21</v>
      </c>
      <c r="U1732" t="s">
        <v>219</v>
      </c>
      <c r="V1732">
        <v>5.6</v>
      </c>
      <c r="W1732" t="s">
        <v>2593</v>
      </c>
      <c r="X1732">
        <v>8</v>
      </c>
    </row>
    <row r="1733" spans="1:24">
      <c r="A1733" t="s">
        <v>3646</v>
      </c>
      <c r="B1733" t="s">
        <v>128</v>
      </c>
      <c r="C1733" t="s">
        <v>72</v>
      </c>
      <c r="D1733" t="s">
        <v>44</v>
      </c>
      <c r="E1733" t="s">
        <v>33</v>
      </c>
      <c r="F1733" t="s">
        <v>21</v>
      </c>
      <c r="G1733">
        <v>7138</v>
      </c>
      <c r="H1733" t="s">
        <v>21</v>
      </c>
      <c r="I1733" t="s">
        <v>21</v>
      </c>
      <c r="J1733" t="s">
        <v>23</v>
      </c>
      <c r="K1733" t="s">
        <v>219</v>
      </c>
      <c r="L1733" t="s">
        <v>92</v>
      </c>
      <c r="M1733" t="s">
        <v>1494</v>
      </c>
      <c r="N1733" t="s">
        <v>63</v>
      </c>
      <c r="O1733" t="s">
        <v>28</v>
      </c>
      <c r="P1733" t="s">
        <v>29</v>
      </c>
      <c r="Q1733" t="s">
        <v>30</v>
      </c>
      <c r="R1733" t="s">
        <v>35</v>
      </c>
      <c r="S1733" t="s">
        <v>2557</v>
      </c>
      <c r="T1733" t="s">
        <v>21</v>
      </c>
      <c r="U1733" t="s">
        <v>219</v>
      </c>
      <c r="V1733">
        <v>13.483333333333333</v>
      </c>
      <c r="W1733" t="s">
        <v>2593</v>
      </c>
      <c r="X1733">
        <v>8</v>
      </c>
    </row>
    <row r="1734" spans="1:24">
      <c r="A1734" t="s">
        <v>2452</v>
      </c>
      <c r="B1734" t="s">
        <v>140</v>
      </c>
      <c r="C1734" t="s">
        <v>43</v>
      </c>
      <c r="D1734" t="s">
        <v>122</v>
      </c>
      <c r="E1734" t="s">
        <v>45</v>
      </c>
      <c r="F1734" t="s">
        <v>21</v>
      </c>
      <c r="G1734">
        <v>-612</v>
      </c>
      <c r="H1734" t="s">
        <v>21</v>
      </c>
      <c r="I1734" t="s">
        <v>21</v>
      </c>
      <c r="J1734" t="s">
        <v>23</v>
      </c>
      <c r="K1734" t="s">
        <v>134</v>
      </c>
      <c r="L1734" t="s">
        <v>92</v>
      </c>
      <c r="M1734" t="s">
        <v>626</v>
      </c>
      <c r="N1734" t="s">
        <v>63</v>
      </c>
      <c r="O1734" t="s">
        <v>28</v>
      </c>
      <c r="P1734" t="s">
        <v>29</v>
      </c>
      <c r="Q1734" t="s">
        <v>30</v>
      </c>
      <c r="R1734" t="s">
        <v>21</v>
      </c>
      <c r="S1734" t="s">
        <v>2589</v>
      </c>
      <c r="T1734" t="s">
        <v>21</v>
      </c>
      <c r="U1734" t="s">
        <v>219</v>
      </c>
      <c r="V1734">
        <v>2.1833333333333331</v>
      </c>
      <c r="W1734" t="s">
        <v>2593</v>
      </c>
      <c r="X1734">
        <v>8</v>
      </c>
    </row>
    <row r="1735" spans="1:24">
      <c r="A1735" t="s">
        <v>3647</v>
      </c>
      <c r="B1735" t="s">
        <v>42</v>
      </c>
      <c r="C1735" t="s">
        <v>43</v>
      </c>
      <c r="D1735" t="s">
        <v>44</v>
      </c>
      <c r="E1735" t="s">
        <v>45</v>
      </c>
      <c r="F1735" t="s">
        <v>21</v>
      </c>
      <c r="G1735">
        <v>2975</v>
      </c>
      <c r="H1735" t="s">
        <v>21</v>
      </c>
      <c r="I1735" t="s">
        <v>21</v>
      </c>
      <c r="J1735" t="s">
        <v>23</v>
      </c>
      <c r="K1735" t="s">
        <v>219</v>
      </c>
      <c r="L1735" t="s">
        <v>92</v>
      </c>
      <c r="M1735" t="s">
        <v>554</v>
      </c>
      <c r="N1735" t="s">
        <v>63</v>
      </c>
      <c r="O1735" t="s">
        <v>28</v>
      </c>
      <c r="P1735" t="s">
        <v>29</v>
      </c>
      <c r="Q1735" t="s">
        <v>30</v>
      </c>
      <c r="R1735" t="s">
        <v>21</v>
      </c>
      <c r="S1735" t="s">
        <v>2557</v>
      </c>
      <c r="T1735" t="s">
        <v>21</v>
      </c>
      <c r="U1735" t="s">
        <v>219</v>
      </c>
      <c r="V1735">
        <v>4.1500000000000004</v>
      </c>
      <c r="W1735" t="s">
        <v>2593</v>
      </c>
      <c r="X1735">
        <v>8</v>
      </c>
    </row>
    <row r="1736" spans="1:24">
      <c r="A1736" t="s">
        <v>2511</v>
      </c>
      <c r="B1736" t="s">
        <v>126</v>
      </c>
      <c r="C1736" t="s">
        <v>135</v>
      </c>
      <c r="D1736" t="s">
        <v>19</v>
      </c>
      <c r="E1736" t="s">
        <v>20</v>
      </c>
      <c r="F1736" t="s">
        <v>21</v>
      </c>
      <c r="G1736">
        <v>145</v>
      </c>
      <c r="H1736" t="s">
        <v>21</v>
      </c>
      <c r="I1736" t="s">
        <v>21</v>
      </c>
      <c r="J1736" t="s">
        <v>23</v>
      </c>
      <c r="K1736" t="s">
        <v>85</v>
      </c>
      <c r="L1736" t="s">
        <v>92</v>
      </c>
      <c r="M1736" t="s">
        <v>864</v>
      </c>
      <c r="N1736" t="s">
        <v>63</v>
      </c>
      <c r="O1736" t="s">
        <v>28</v>
      </c>
      <c r="P1736" t="s">
        <v>29</v>
      </c>
      <c r="Q1736" t="s">
        <v>30</v>
      </c>
      <c r="R1736" t="s">
        <v>21</v>
      </c>
      <c r="S1736" t="s">
        <v>2557</v>
      </c>
      <c r="T1736" t="s">
        <v>21</v>
      </c>
      <c r="U1736" t="s">
        <v>219</v>
      </c>
      <c r="V1736">
        <v>4.2</v>
      </c>
      <c r="W1736" t="s">
        <v>2593</v>
      </c>
      <c r="X1736">
        <v>8</v>
      </c>
    </row>
    <row r="1737" spans="1:24">
      <c r="A1737" t="s">
        <v>3648</v>
      </c>
      <c r="B1737" t="s">
        <v>79</v>
      </c>
      <c r="C1737" t="s">
        <v>135</v>
      </c>
      <c r="D1737" t="s">
        <v>19</v>
      </c>
      <c r="E1737" t="s">
        <v>45</v>
      </c>
      <c r="F1737" t="s">
        <v>21</v>
      </c>
      <c r="G1737">
        <v>3</v>
      </c>
      <c r="H1737" t="s">
        <v>21</v>
      </c>
      <c r="I1737" t="s">
        <v>21</v>
      </c>
      <c r="J1737" t="s">
        <v>23</v>
      </c>
      <c r="K1737" t="s">
        <v>40</v>
      </c>
      <c r="L1737" t="s">
        <v>92</v>
      </c>
      <c r="M1737" t="s">
        <v>466</v>
      </c>
      <c r="N1737" t="s">
        <v>63</v>
      </c>
      <c r="O1737" t="s">
        <v>28</v>
      </c>
      <c r="P1737" t="s">
        <v>29</v>
      </c>
      <c r="Q1737" t="s">
        <v>30</v>
      </c>
      <c r="R1737" t="s">
        <v>21</v>
      </c>
      <c r="S1737" t="s">
        <v>2589</v>
      </c>
      <c r="T1737" t="s">
        <v>21</v>
      </c>
      <c r="U1737" t="s">
        <v>219</v>
      </c>
      <c r="V1737">
        <v>2.3666666666666667</v>
      </c>
      <c r="W1737" t="s">
        <v>2593</v>
      </c>
      <c r="X1737">
        <v>8</v>
      </c>
    </row>
    <row r="1738" spans="1:24">
      <c r="A1738" t="s">
        <v>3649</v>
      </c>
      <c r="B1738" t="s">
        <v>259</v>
      </c>
      <c r="C1738" t="s">
        <v>43</v>
      </c>
      <c r="D1738" t="s">
        <v>19</v>
      </c>
      <c r="E1738" t="s">
        <v>45</v>
      </c>
      <c r="F1738" t="s">
        <v>21</v>
      </c>
      <c r="G1738">
        <v>3387</v>
      </c>
      <c r="H1738" t="s">
        <v>21</v>
      </c>
      <c r="I1738" t="s">
        <v>21</v>
      </c>
      <c r="J1738" t="s">
        <v>23</v>
      </c>
      <c r="K1738" t="s">
        <v>68</v>
      </c>
      <c r="L1738" t="s">
        <v>92</v>
      </c>
      <c r="M1738" t="s">
        <v>1008</v>
      </c>
      <c r="N1738" t="s">
        <v>63</v>
      </c>
      <c r="O1738" t="s">
        <v>28</v>
      </c>
      <c r="P1738" t="s">
        <v>29</v>
      </c>
      <c r="Q1738" t="s">
        <v>30</v>
      </c>
      <c r="R1738" t="s">
        <v>21</v>
      </c>
      <c r="S1738" t="s">
        <v>2559</v>
      </c>
      <c r="T1738" t="s">
        <v>21</v>
      </c>
      <c r="U1738" t="s">
        <v>219</v>
      </c>
      <c r="V1738">
        <v>10.6</v>
      </c>
      <c r="W1738" t="s">
        <v>2593</v>
      </c>
      <c r="X1738">
        <v>8</v>
      </c>
    </row>
    <row r="1739" spans="1:24">
      <c r="A1739" t="s">
        <v>3650</v>
      </c>
      <c r="B1739" t="s">
        <v>230</v>
      </c>
      <c r="C1739" t="s">
        <v>72</v>
      </c>
      <c r="D1739" t="s">
        <v>19</v>
      </c>
      <c r="E1739" t="s">
        <v>20</v>
      </c>
      <c r="F1739" t="s">
        <v>21</v>
      </c>
      <c r="G1739">
        <v>260</v>
      </c>
      <c r="H1739" t="s">
        <v>21</v>
      </c>
      <c r="I1739" t="s">
        <v>21</v>
      </c>
      <c r="J1739" t="s">
        <v>23</v>
      </c>
      <c r="K1739" t="s">
        <v>24</v>
      </c>
      <c r="L1739" t="s">
        <v>92</v>
      </c>
      <c r="M1739" t="s">
        <v>288</v>
      </c>
      <c r="N1739" t="s">
        <v>63</v>
      </c>
      <c r="O1739" t="s">
        <v>28</v>
      </c>
      <c r="P1739" t="s">
        <v>29</v>
      </c>
      <c r="Q1739" t="s">
        <v>30</v>
      </c>
      <c r="R1739" t="s">
        <v>21</v>
      </c>
      <c r="S1739" t="s">
        <v>2589</v>
      </c>
      <c r="T1739" t="s">
        <v>21</v>
      </c>
      <c r="U1739" t="s">
        <v>219</v>
      </c>
      <c r="V1739">
        <v>2.2833333333333332</v>
      </c>
      <c r="W1739" t="s">
        <v>2593</v>
      </c>
      <c r="X1739">
        <v>8</v>
      </c>
    </row>
    <row r="1740" spans="1:24">
      <c r="A1740" t="s">
        <v>2196</v>
      </c>
      <c r="B1740" t="s">
        <v>17</v>
      </c>
      <c r="C1740" t="s">
        <v>72</v>
      </c>
      <c r="D1740" t="s">
        <v>19</v>
      </c>
      <c r="E1740" t="s">
        <v>33</v>
      </c>
      <c r="F1740" t="s">
        <v>21</v>
      </c>
      <c r="G1740">
        <v>371</v>
      </c>
      <c r="H1740" t="s">
        <v>21</v>
      </c>
      <c r="I1740" t="s">
        <v>21</v>
      </c>
      <c r="J1740" t="s">
        <v>23</v>
      </c>
      <c r="K1740" t="s">
        <v>118</v>
      </c>
      <c r="L1740" t="s">
        <v>92</v>
      </c>
      <c r="M1740" t="s">
        <v>473</v>
      </c>
      <c r="N1740" t="s">
        <v>63</v>
      </c>
      <c r="O1740" t="s">
        <v>28</v>
      </c>
      <c r="P1740" t="s">
        <v>29</v>
      </c>
      <c r="Q1740" t="s">
        <v>30</v>
      </c>
      <c r="R1740" t="s">
        <v>21</v>
      </c>
      <c r="S1740" t="s">
        <v>2557</v>
      </c>
      <c r="T1740" t="s">
        <v>21</v>
      </c>
      <c r="U1740" t="s">
        <v>219</v>
      </c>
      <c r="V1740">
        <v>2.0666666666666669</v>
      </c>
      <c r="W1740" t="s">
        <v>2593</v>
      </c>
      <c r="X1740">
        <v>8</v>
      </c>
    </row>
    <row r="1741" spans="1:24">
      <c r="A1741" t="s">
        <v>3651</v>
      </c>
      <c r="B1741" t="s">
        <v>524</v>
      </c>
      <c r="C1741" t="s">
        <v>72</v>
      </c>
      <c r="D1741" t="s">
        <v>19</v>
      </c>
      <c r="E1741" t="s">
        <v>33</v>
      </c>
      <c r="F1741" t="s">
        <v>21</v>
      </c>
      <c r="G1741">
        <v>3973</v>
      </c>
      <c r="H1741" t="s">
        <v>21</v>
      </c>
      <c r="I1741" t="s">
        <v>21</v>
      </c>
      <c r="J1741" t="s">
        <v>23</v>
      </c>
      <c r="K1741" t="s">
        <v>74</v>
      </c>
      <c r="L1741" t="s">
        <v>92</v>
      </c>
      <c r="M1741" t="s">
        <v>1741</v>
      </c>
      <c r="N1741" t="s">
        <v>63</v>
      </c>
      <c r="O1741" t="s">
        <v>28</v>
      </c>
      <c r="P1741" t="s">
        <v>29</v>
      </c>
      <c r="Q1741" t="s">
        <v>30</v>
      </c>
      <c r="R1741" t="s">
        <v>21</v>
      </c>
      <c r="S1741" t="s">
        <v>2589</v>
      </c>
      <c r="T1741" t="s">
        <v>21</v>
      </c>
      <c r="U1741" t="s">
        <v>219</v>
      </c>
      <c r="V1741">
        <v>12.2</v>
      </c>
      <c r="W1741" t="s">
        <v>2593</v>
      </c>
      <c r="X1741">
        <v>8</v>
      </c>
    </row>
    <row r="1742" spans="1:24">
      <c r="A1742" t="s">
        <v>1351</v>
      </c>
      <c r="B1742" t="s">
        <v>197</v>
      </c>
      <c r="C1742" t="s">
        <v>56</v>
      </c>
      <c r="D1742" t="s">
        <v>19</v>
      </c>
      <c r="E1742" t="s">
        <v>20</v>
      </c>
      <c r="F1742" t="s">
        <v>21</v>
      </c>
      <c r="G1742">
        <v>2433</v>
      </c>
      <c r="H1742" t="s">
        <v>21</v>
      </c>
      <c r="I1742" t="s">
        <v>21</v>
      </c>
      <c r="J1742" t="s">
        <v>23</v>
      </c>
      <c r="K1742" t="s">
        <v>74</v>
      </c>
      <c r="L1742" t="s">
        <v>92</v>
      </c>
      <c r="M1742" t="s">
        <v>872</v>
      </c>
      <c r="N1742" t="s">
        <v>63</v>
      </c>
      <c r="O1742" t="s">
        <v>28</v>
      </c>
      <c r="P1742" t="s">
        <v>29</v>
      </c>
      <c r="Q1742" t="s">
        <v>30</v>
      </c>
      <c r="R1742" t="s">
        <v>21</v>
      </c>
      <c r="S1742" t="s">
        <v>2589</v>
      </c>
      <c r="T1742" t="s">
        <v>21</v>
      </c>
      <c r="U1742" t="s">
        <v>219</v>
      </c>
      <c r="V1742">
        <v>2.2166666666666668</v>
      </c>
      <c r="W1742" t="s">
        <v>2593</v>
      </c>
      <c r="X1742">
        <v>8</v>
      </c>
    </row>
    <row r="1743" spans="1:24">
      <c r="A1743" t="s">
        <v>3652</v>
      </c>
      <c r="B1743" t="s">
        <v>42</v>
      </c>
      <c r="C1743" t="s">
        <v>72</v>
      </c>
      <c r="D1743" t="s">
        <v>19</v>
      </c>
      <c r="E1743" t="s">
        <v>45</v>
      </c>
      <c r="F1743" t="s">
        <v>21</v>
      </c>
      <c r="G1743">
        <v>118</v>
      </c>
      <c r="H1743" t="s">
        <v>21</v>
      </c>
      <c r="I1743" t="s">
        <v>21</v>
      </c>
      <c r="J1743" t="s">
        <v>23</v>
      </c>
      <c r="K1743" t="s">
        <v>74</v>
      </c>
      <c r="L1743" t="s">
        <v>92</v>
      </c>
      <c r="M1743" t="s">
        <v>648</v>
      </c>
      <c r="N1743" t="s">
        <v>63</v>
      </c>
      <c r="O1743" t="s">
        <v>28</v>
      </c>
      <c r="P1743" t="s">
        <v>29</v>
      </c>
      <c r="Q1743" t="s">
        <v>30</v>
      </c>
      <c r="R1743" t="s">
        <v>21</v>
      </c>
      <c r="S1743" t="s">
        <v>2557</v>
      </c>
      <c r="T1743" t="s">
        <v>21</v>
      </c>
      <c r="U1743" t="s">
        <v>219</v>
      </c>
      <c r="V1743">
        <v>5.9666666666666668</v>
      </c>
      <c r="W1743" t="s">
        <v>2593</v>
      </c>
      <c r="X1743">
        <v>8</v>
      </c>
    </row>
    <row r="1744" spans="1:24">
      <c r="A1744" t="s">
        <v>1860</v>
      </c>
      <c r="B1744" t="s">
        <v>42</v>
      </c>
      <c r="C1744" t="s">
        <v>72</v>
      </c>
      <c r="D1744" t="s">
        <v>19</v>
      </c>
      <c r="E1744" t="s">
        <v>33</v>
      </c>
      <c r="F1744" t="s">
        <v>21</v>
      </c>
      <c r="G1744">
        <v>13</v>
      </c>
      <c r="H1744" t="s">
        <v>21</v>
      </c>
      <c r="I1744" t="s">
        <v>21</v>
      </c>
      <c r="J1744" t="s">
        <v>23</v>
      </c>
      <c r="K1744" t="s">
        <v>169</v>
      </c>
      <c r="L1744" t="s">
        <v>92</v>
      </c>
      <c r="M1744" t="s">
        <v>598</v>
      </c>
      <c r="N1744" t="s">
        <v>63</v>
      </c>
      <c r="O1744" t="s">
        <v>28</v>
      </c>
      <c r="P1744" t="s">
        <v>29</v>
      </c>
      <c r="Q1744" t="s">
        <v>30</v>
      </c>
      <c r="R1744" t="s">
        <v>21</v>
      </c>
      <c r="S1744" t="s">
        <v>2557</v>
      </c>
      <c r="T1744" t="s">
        <v>21</v>
      </c>
      <c r="U1744" t="s">
        <v>219</v>
      </c>
      <c r="V1744">
        <v>1.5666666666666667</v>
      </c>
      <c r="W1744" t="s">
        <v>2593</v>
      </c>
      <c r="X1744">
        <v>8</v>
      </c>
    </row>
    <row r="1745" spans="1:24">
      <c r="A1745" t="s">
        <v>3653</v>
      </c>
      <c r="B1745" t="s">
        <v>79</v>
      </c>
      <c r="C1745" t="s">
        <v>43</v>
      </c>
      <c r="D1745" t="s">
        <v>19</v>
      </c>
      <c r="E1745" t="s">
        <v>45</v>
      </c>
      <c r="F1745" t="s">
        <v>21</v>
      </c>
      <c r="G1745">
        <v>320</v>
      </c>
      <c r="H1745" t="s">
        <v>21</v>
      </c>
      <c r="I1745" t="s">
        <v>21</v>
      </c>
      <c r="J1745" t="s">
        <v>23</v>
      </c>
      <c r="K1745" t="s">
        <v>118</v>
      </c>
      <c r="L1745" t="s">
        <v>92</v>
      </c>
      <c r="M1745" t="s">
        <v>314</v>
      </c>
      <c r="N1745" t="s">
        <v>63</v>
      </c>
      <c r="O1745" t="s">
        <v>28</v>
      </c>
      <c r="P1745" t="s">
        <v>29</v>
      </c>
      <c r="Q1745" t="s">
        <v>30</v>
      </c>
      <c r="R1745" t="s">
        <v>21</v>
      </c>
      <c r="S1745" t="s">
        <v>2589</v>
      </c>
      <c r="T1745" t="s">
        <v>21</v>
      </c>
      <c r="U1745" t="s">
        <v>219</v>
      </c>
      <c r="V1745">
        <v>1.2666666666666666</v>
      </c>
      <c r="W1745" t="s">
        <v>2593</v>
      </c>
      <c r="X1745">
        <v>8</v>
      </c>
    </row>
    <row r="1746" spans="1:24">
      <c r="A1746" t="s">
        <v>488</v>
      </c>
      <c r="B1746" t="s">
        <v>17</v>
      </c>
      <c r="C1746" t="s">
        <v>43</v>
      </c>
      <c r="D1746" t="s">
        <v>44</v>
      </c>
      <c r="E1746" t="s">
        <v>45</v>
      </c>
      <c r="F1746" t="s">
        <v>21</v>
      </c>
      <c r="G1746">
        <v>940</v>
      </c>
      <c r="H1746" t="s">
        <v>21</v>
      </c>
      <c r="I1746" t="s">
        <v>21</v>
      </c>
      <c r="J1746" t="s">
        <v>23</v>
      </c>
      <c r="K1746" t="s">
        <v>219</v>
      </c>
      <c r="L1746" t="s">
        <v>92</v>
      </c>
      <c r="M1746" t="s">
        <v>626</v>
      </c>
      <c r="N1746" t="s">
        <v>63</v>
      </c>
      <c r="O1746" t="s">
        <v>28</v>
      </c>
      <c r="P1746" t="s">
        <v>29</v>
      </c>
      <c r="Q1746" t="s">
        <v>30</v>
      </c>
      <c r="R1746" t="s">
        <v>21</v>
      </c>
      <c r="S1746" t="s">
        <v>2557</v>
      </c>
      <c r="T1746" t="s">
        <v>21</v>
      </c>
      <c r="U1746" t="s">
        <v>219</v>
      </c>
      <c r="V1746">
        <v>2.1833333333333331</v>
      </c>
      <c r="W1746" t="s">
        <v>2593</v>
      </c>
      <c r="X1746">
        <v>8</v>
      </c>
    </row>
    <row r="1747" spans="1:24">
      <c r="A1747" t="s">
        <v>1869</v>
      </c>
      <c r="B1747" t="s">
        <v>126</v>
      </c>
      <c r="C1747" t="s">
        <v>43</v>
      </c>
      <c r="D1747" t="s">
        <v>19</v>
      </c>
      <c r="E1747" t="s">
        <v>45</v>
      </c>
      <c r="F1747" t="s">
        <v>21</v>
      </c>
      <c r="G1747">
        <v>251</v>
      </c>
      <c r="H1747" t="s">
        <v>21</v>
      </c>
      <c r="I1747" t="s">
        <v>21</v>
      </c>
      <c r="J1747" t="s">
        <v>23</v>
      </c>
      <c r="K1747" t="s">
        <v>85</v>
      </c>
      <c r="L1747" t="s">
        <v>92</v>
      </c>
      <c r="M1747" t="s">
        <v>1307</v>
      </c>
      <c r="N1747" t="s">
        <v>63</v>
      </c>
      <c r="O1747" t="s">
        <v>28</v>
      </c>
      <c r="P1747" t="s">
        <v>29</v>
      </c>
      <c r="Q1747" t="s">
        <v>30</v>
      </c>
      <c r="R1747" t="s">
        <v>21</v>
      </c>
      <c r="S1747" t="s">
        <v>2557</v>
      </c>
      <c r="T1747" t="s">
        <v>21</v>
      </c>
      <c r="U1747" t="s">
        <v>219</v>
      </c>
      <c r="V1747">
        <v>6.8833333333333337</v>
      </c>
      <c r="W1747" t="s">
        <v>2593</v>
      </c>
      <c r="X1747">
        <v>8</v>
      </c>
    </row>
    <row r="1748" spans="1:24">
      <c r="A1748" t="s">
        <v>3654</v>
      </c>
      <c r="B1748" t="s">
        <v>202</v>
      </c>
      <c r="C1748" t="s">
        <v>18</v>
      </c>
      <c r="D1748" t="s">
        <v>122</v>
      </c>
      <c r="E1748" t="s">
        <v>33</v>
      </c>
      <c r="F1748" t="s">
        <v>21</v>
      </c>
      <c r="G1748">
        <v>32</v>
      </c>
      <c r="H1748" t="s">
        <v>21</v>
      </c>
      <c r="I1748" t="s">
        <v>21</v>
      </c>
      <c r="J1748" t="s">
        <v>23</v>
      </c>
      <c r="K1748" t="s">
        <v>40</v>
      </c>
      <c r="L1748" t="s">
        <v>92</v>
      </c>
      <c r="M1748" t="s">
        <v>748</v>
      </c>
      <c r="N1748" t="s">
        <v>63</v>
      </c>
      <c r="O1748" t="s">
        <v>28</v>
      </c>
      <c r="P1748" t="s">
        <v>29</v>
      </c>
      <c r="Q1748" t="s">
        <v>30</v>
      </c>
      <c r="R1748" t="s">
        <v>21</v>
      </c>
      <c r="S1748" t="s">
        <v>2589</v>
      </c>
      <c r="T1748" t="s">
        <v>21</v>
      </c>
      <c r="U1748" t="s">
        <v>219</v>
      </c>
      <c r="V1748">
        <v>4.7</v>
      </c>
      <c r="W1748" t="s">
        <v>2593</v>
      </c>
      <c r="X1748">
        <v>8</v>
      </c>
    </row>
    <row r="1749" spans="1:24">
      <c r="A1749" t="s">
        <v>3655</v>
      </c>
      <c r="B1749" t="s">
        <v>186</v>
      </c>
      <c r="C1749" t="s">
        <v>87</v>
      </c>
      <c r="D1749" t="s">
        <v>19</v>
      </c>
      <c r="E1749" t="s">
        <v>33</v>
      </c>
      <c r="F1749" t="s">
        <v>21</v>
      </c>
      <c r="G1749">
        <v>96</v>
      </c>
      <c r="H1749" t="s">
        <v>21</v>
      </c>
      <c r="I1749" t="s">
        <v>21</v>
      </c>
      <c r="J1749" t="s">
        <v>23</v>
      </c>
      <c r="K1749" t="s">
        <v>99</v>
      </c>
      <c r="L1749" t="s">
        <v>92</v>
      </c>
      <c r="M1749" t="s">
        <v>131</v>
      </c>
      <c r="N1749" t="s">
        <v>63</v>
      </c>
      <c r="O1749" t="s">
        <v>28</v>
      </c>
      <c r="P1749" t="s">
        <v>29</v>
      </c>
      <c r="Q1749" t="s">
        <v>30</v>
      </c>
      <c r="R1749" t="s">
        <v>21</v>
      </c>
      <c r="S1749" t="s">
        <v>2557</v>
      </c>
      <c r="T1749" t="s">
        <v>21</v>
      </c>
      <c r="U1749" t="s">
        <v>219</v>
      </c>
      <c r="V1749">
        <v>1.8166666666666667</v>
      </c>
      <c r="W1749" t="s">
        <v>2593</v>
      </c>
      <c r="X1749">
        <v>8</v>
      </c>
    </row>
    <row r="1750" spans="1:24">
      <c r="A1750" t="s">
        <v>3656</v>
      </c>
      <c r="B1750" t="s">
        <v>97</v>
      </c>
      <c r="C1750" t="s">
        <v>72</v>
      </c>
      <c r="D1750" t="s">
        <v>44</v>
      </c>
      <c r="E1750" t="s">
        <v>33</v>
      </c>
      <c r="F1750" t="s">
        <v>21</v>
      </c>
      <c r="G1750">
        <v>40</v>
      </c>
      <c r="H1750" t="s">
        <v>21</v>
      </c>
      <c r="I1750" t="s">
        <v>21</v>
      </c>
      <c r="J1750" t="s">
        <v>23</v>
      </c>
      <c r="K1750" t="s">
        <v>118</v>
      </c>
      <c r="L1750" t="s">
        <v>92</v>
      </c>
      <c r="M1750" t="s">
        <v>463</v>
      </c>
      <c r="N1750" t="s">
        <v>63</v>
      </c>
      <c r="O1750" t="s">
        <v>28</v>
      </c>
      <c r="P1750" t="s">
        <v>29</v>
      </c>
      <c r="Q1750" t="s">
        <v>30</v>
      </c>
      <c r="R1750" t="s">
        <v>21</v>
      </c>
      <c r="S1750" t="s">
        <v>2557</v>
      </c>
      <c r="T1750" t="s">
        <v>21</v>
      </c>
      <c r="U1750" t="s">
        <v>219</v>
      </c>
      <c r="V1750">
        <v>2.0499999999999998</v>
      </c>
      <c r="W1750" t="s">
        <v>2593</v>
      </c>
      <c r="X1750">
        <v>8</v>
      </c>
    </row>
    <row r="1751" spans="1:24">
      <c r="A1751" t="s">
        <v>3657</v>
      </c>
      <c r="B1751" t="s">
        <v>79</v>
      </c>
      <c r="C1751" t="s">
        <v>43</v>
      </c>
      <c r="D1751" t="s">
        <v>19</v>
      </c>
      <c r="E1751" t="s">
        <v>45</v>
      </c>
      <c r="F1751" t="s">
        <v>21</v>
      </c>
      <c r="G1751">
        <v>2416</v>
      </c>
      <c r="H1751" t="s">
        <v>21</v>
      </c>
      <c r="I1751" t="s">
        <v>21</v>
      </c>
      <c r="J1751" t="s">
        <v>23</v>
      </c>
      <c r="K1751" t="s">
        <v>36</v>
      </c>
      <c r="L1751" t="s">
        <v>92</v>
      </c>
      <c r="M1751" t="s">
        <v>153</v>
      </c>
      <c r="N1751" t="s">
        <v>63</v>
      </c>
      <c r="O1751" t="s">
        <v>28</v>
      </c>
      <c r="P1751" t="s">
        <v>29</v>
      </c>
      <c r="Q1751" t="s">
        <v>30</v>
      </c>
      <c r="R1751" t="s">
        <v>21</v>
      </c>
      <c r="S1751" t="s">
        <v>2589</v>
      </c>
      <c r="T1751" t="s">
        <v>21</v>
      </c>
      <c r="U1751" t="s">
        <v>219</v>
      </c>
      <c r="V1751">
        <v>1.2333333333333334</v>
      </c>
      <c r="W1751" t="s">
        <v>2593</v>
      </c>
      <c r="X1751">
        <v>8</v>
      </c>
    </row>
    <row r="1752" spans="1:24">
      <c r="A1752" t="s">
        <v>160</v>
      </c>
      <c r="B1752" t="s">
        <v>17</v>
      </c>
      <c r="C1752" t="s">
        <v>94</v>
      </c>
      <c r="D1752" t="s">
        <v>44</v>
      </c>
      <c r="E1752" t="s">
        <v>45</v>
      </c>
      <c r="F1752" t="s">
        <v>21</v>
      </c>
      <c r="G1752">
        <v>7513</v>
      </c>
      <c r="H1752" t="s">
        <v>21</v>
      </c>
      <c r="I1752" t="s">
        <v>21</v>
      </c>
      <c r="J1752" t="s">
        <v>23</v>
      </c>
      <c r="K1752" t="s">
        <v>36</v>
      </c>
      <c r="L1752" t="s">
        <v>92</v>
      </c>
      <c r="M1752" t="s">
        <v>1871</v>
      </c>
      <c r="N1752" t="s">
        <v>63</v>
      </c>
      <c r="O1752" t="s">
        <v>28</v>
      </c>
      <c r="P1752" t="s">
        <v>29</v>
      </c>
      <c r="Q1752" t="s">
        <v>30</v>
      </c>
      <c r="R1752" t="s">
        <v>21</v>
      </c>
      <c r="S1752" t="s">
        <v>2557</v>
      </c>
      <c r="T1752" t="s">
        <v>21</v>
      </c>
      <c r="U1752" t="s">
        <v>219</v>
      </c>
      <c r="V1752">
        <v>4.4833333333333334</v>
      </c>
      <c r="W1752" t="s">
        <v>2593</v>
      </c>
      <c r="X1752">
        <v>8</v>
      </c>
    </row>
    <row r="1753" spans="1:24">
      <c r="A1753" t="s">
        <v>3658</v>
      </c>
      <c r="B1753" t="s">
        <v>323</v>
      </c>
      <c r="C1753" t="s">
        <v>43</v>
      </c>
      <c r="D1753" t="s">
        <v>122</v>
      </c>
      <c r="E1753" t="s">
        <v>45</v>
      </c>
      <c r="F1753" t="s">
        <v>21</v>
      </c>
      <c r="G1753">
        <v>134</v>
      </c>
      <c r="H1753" t="s">
        <v>21</v>
      </c>
      <c r="I1753" t="s">
        <v>21</v>
      </c>
      <c r="J1753" t="s">
        <v>23</v>
      </c>
      <c r="K1753" t="s">
        <v>24</v>
      </c>
      <c r="L1753" t="s">
        <v>92</v>
      </c>
      <c r="M1753" t="s">
        <v>227</v>
      </c>
      <c r="N1753" t="s">
        <v>63</v>
      </c>
      <c r="O1753" t="s">
        <v>28</v>
      </c>
      <c r="P1753" t="s">
        <v>29</v>
      </c>
      <c r="Q1753" t="s">
        <v>30</v>
      </c>
      <c r="R1753" t="s">
        <v>21</v>
      </c>
      <c r="S1753" t="s">
        <v>2589</v>
      </c>
      <c r="T1753" t="s">
        <v>21</v>
      </c>
      <c r="U1753" t="s">
        <v>219</v>
      </c>
      <c r="V1753">
        <v>2.2333333333333334</v>
      </c>
      <c r="W1753" t="s">
        <v>2593</v>
      </c>
      <c r="X1753">
        <v>8</v>
      </c>
    </row>
    <row r="1754" spans="1:24">
      <c r="A1754" t="s">
        <v>3660</v>
      </c>
      <c r="B1754" t="s">
        <v>134</v>
      </c>
      <c r="C1754" t="s">
        <v>43</v>
      </c>
      <c r="D1754" t="s">
        <v>44</v>
      </c>
      <c r="E1754" t="s">
        <v>45</v>
      </c>
      <c r="F1754" t="s">
        <v>21</v>
      </c>
      <c r="G1754">
        <v>-8</v>
      </c>
      <c r="H1754" t="s">
        <v>21</v>
      </c>
      <c r="I1754" t="s">
        <v>21</v>
      </c>
      <c r="J1754" t="s">
        <v>23</v>
      </c>
      <c r="K1754" t="s">
        <v>91</v>
      </c>
      <c r="L1754" t="s">
        <v>92</v>
      </c>
      <c r="M1754" t="s">
        <v>711</v>
      </c>
      <c r="N1754" t="s">
        <v>63</v>
      </c>
      <c r="O1754" t="s">
        <v>28</v>
      </c>
      <c r="P1754" t="s">
        <v>29</v>
      </c>
      <c r="Q1754" t="s">
        <v>30</v>
      </c>
      <c r="R1754" t="s">
        <v>21</v>
      </c>
      <c r="S1754" t="s">
        <v>2556</v>
      </c>
      <c r="T1754" t="s">
        <v>21</v>
      </c>
      <c r="U1754" t="s">
        <v>219</v>
      </c>
      <c r="V1754">
        <v>6.7</v>
      </c>
      <c r="W1754" t="s">
        <v>2593</v>
      </c>
      <c r="X1754">
        <v>8</v>
      </c>
    </row>
    <row r="1755" spans="1:24">
      <c r="A1755" t="s">
        <v>3661</v>
      </c>
      <c r="B1755" t="s">
        <v>202</v>
      </c>
      <c r="C1755" t="s">
        <v>43</v>
      </c>
      <c r="D1755" t="s">
        <v>19</v>
      </c>
      <c r="E1755" t="s">
        <v>45</v>
      </c>
      <c r="F1755" t="s">
        <v>21</v>
      </c>
      <c r="G1755">
        <v>1240</v>
      </c>
      <c r="H1755" t="s">
        <v>21</v>
      </c>
      <c r="I1755" t="s">
        <v>21</v>
      </c>
      <c r="J1755" t="s">
        <v>23</v>
      </c>
      <c r="K1755" t="s">
        <v>130</v>
      </c>
      <c r="L1755" t="s">
        <v>92</v>
      </c>
      <c r="M1755" t="s">
        <v>1613</v>
      </c>
      <c r="N1755" t="s">
        <v>63</v>
      </c>
      <c r="O1755" t="s">
        <v>28</v>
      </c>
      <c r="P1755" t="s">
        <v>29</v>
      </c>
      <c r="Q1755" t="s">
        <v>30</v>
      </c>
      <c r="R1755" t="s">
        <v>21</v>
      </c>
      <c r="S1755" t="s">
        <v>2589</v>
      </c>
      <c r="T1755" t="s">
        <v>21</v>
      </c>
      <c r="U1755" t="s">
        <v>219</v>
      </c>
      <c r="V1755">
        <v>7.9</v>
      </c>
      <c r="W1755" t="s">
        <v>2593</v>
      </c>
      <c r="X1755">
        <v>8</v>
      </c>
    </row>
    <row r="1756" spans="1:24">
      <c r="A1756" t="s">
        <v>3663</v>
      </c>
      <c r="B1756" t="s">
        <v>209</v>
      </c>
      <c r="C1756" t="s">
        <v>32</v>
      </c>
      <c r="D1756" t="s">
        <v>19</v>
      </c>
      <c r="E1756" t="s">
        <v>33</v>
      </c>
      <c r="F1756" t="s">
        <v>35</v>
      </c>
      <c r="G1756">
        <v>-20</v>
      </c>
      <c r="H1756" t="s">
        <v>21</v>
      </c>
      <c r="I1756" t="s">
        <v>21</v>
      </c>
      <c r="J1756" t="s">
        <v>23</v>
      </c>
      <c r="K1756" t="s">
        <v>85</v>
      </c>
      <c r="L1756" t="s">
        <v>92</v>
      </c>
      <c r="M1756" t="s">
        <v>466</v>
      </c>
      <c r="N1756" t="s">
        <v>63</v>
      </c>
      <c r="O1756" t="s">
        <v>28</v>
      </c>
      <c r="P1756" t="s">
        <v>29</v>
      </c>
      <c r="Q1756" t="s">
        <v>30</v>
      </c>
      <c r="R1756" t="s">
        <v>21</v>
      </c>
      <c r="S1756" t="s">
        <v>2589</v>
      </c>
      <c r="T1756" t="s">
        <v>21</v>
      </c>
      <c r="U1756" t="s">
        <v>219</v>
      </c>
      <c r="V1756">
        <v>2.3666666666666667</v>
      </c>
      <c r="W1756" t="s">
        <v>2593</v>
      </c>
      <c r="X1756">
        <v>8</v>
      </c>
    </row>
    <row r="1757" spans="1:24">
      <c r="A1757" t="s">
        <v>2157</v>
      </c>
      <c r="B1757" t="s">
        <v>151</v>
      </c>
      <c r="C1757" t="s">
        <v>56</v>
      </c>
      <c r="D1757" t="s">
        <v>19</v>
      </c>
      <c r="E1757" t="s">
        <v>33</v>
      </c>
      <c r="F1757" t="s">
        <v>21</v>
      </c>
      <c r="G1757">
        <v>25</v>
      </c>
      <c r="H1757" t="s">
        <v>21</v>
      </c>
      <c r="I1757" t="s">
        <v>21</v>
      </c>
      <c r="J1757" t="s">
        <v>23</v>
      </c>
      <c r="K1757" t="s">
        <v>169</v>
      </c>
      <c r="L1757" t="s">
        <v>92</v>
      </c>
      <c r="M1757" t="s">
        <v>1342</v>
      </c>
      <c r="N1757" t="s">
        <v>63</v>
      </c>
      <c r="O1757" t="s">
        <v>28</v>
      </c>
      <c r="P1757" t="s">
        <v>29</v>
      </c>
      <c r="Q1757" t="s">
        <v>30</v>
      </c>
      <c r="R1757" t="s">
        <v>35</v>
      </c>
      <c r="S1757" t="s">
        <v>2589</v>
      </c>
      <c r="T1757" t="s">
        <v>21</v>
      </c>
      <c r="U1757" t="s">
        <v>219</v>
      </c>
      <c r="V1757">
        <v>8.8000000000000007</v>
      </c>
      <c r="W1757" t="s">
        <v>2593</v>
      </c>
      <c r="X1757">
        <v>8</v>
      </c>
    </row>
    <row r="1758" spans="1:24">
      <c r="A1758" t="s">
        <v>3664</v>
      </c>
      <c r="B1758" t="s">
        <v>323</v>
      </c>
      <c r="C1758" t="s">
        <v>72</v>
      </c>
      <c r="D1758" t="s">
        <v>19</v>
      </c>
      <c r="E1758" t="s">
        <v>33</v>
      </c>
      <c r="F1758" t="s">
        <v>21</v>
      </c>
      <c r="G1758">
        <v>2098</v>
      </c>
      <c r="H1758" t="s">
        <v>21</v>
      </c>
      <c r="I1758" t="s">
        <v>21</v>
      </c>
      <c r="J1758" t="s">
        <v>23</v>
      </c>
      <c r="K1758" t="s">
        <v>118</v>
      </c>
      <c r="L1758" t="s">
        <v>92</v>
      </c>
      <c r="M1758" t="s">
        <v>749</v>
      </c>
      <c r="N1758" t="s">
        <v>63</v>
      </c>
      <c r="O1758" t="s">
        <v>28</v>
      </c>
      <c r="P1758" t="s">
        <v>29</v>
      </c>
      <c r="Q1758" t="s">
        <v>30</v>
      </c>
      <c r="R1758" t="s">
        <v>21</v>
      </c>
      <c r="S1758" t="s">
        <v>2589</v>
      </c>
      <c r="T1758" t="s">
        <v>21</v>
      </c>
      <c r="U1758" t="s">
        <v>219</v>
      </c>
      <c r="V1758">
        <v>1.8333333333333333</v>
      </c>
      <c r="W1758" t="s">
        <v>2593</v>
      </c>
      <c r="X1758">
        <v>8</v>
      </c>
    </row>
    <row r="1759" spans="1:24">
      <c r="A1759" t="s">
        <v>3666</v>
      </c>
      <c r="B1759" t="s">
        <v>79</v>
      </c>
      <c r="C1759" t="s">
        <v>87</v>
      </c>
      <c r="D1759" t="s">
        <v>19</v>
      </c>
      <c r="E1759" t="s">
        <v>45</v>
      </c>
      <c r="F1759" t="s">
        <v>21</v>
      </c>
      <c r="G1759">
        <v>46</v>
      </c>
      <c r="H1759" t="s">
        <v>21</v>
      </c>
      <c r="I1759" t="s">
        <v>21</v>
      </c>
      <c r="J1759" t="s">
        <v>23</v>
      </c>
      <c r="K1759" t="s">
        <v>118</v>
      </c>
      <c r="L1759" t="s">
        <v>92</v>
      </c>
      <c r="M1759" t="s">
        <v>766</v>
      </c>
      <c r="N1759" t="s">
        <v>63</v>
      </c>
      <c r="O1759" t="s">
        <v>28</v>
      </c>
      <c r="P1759" t="s">
        <v>29</v>
      </c>
      <c r="Q1759" t="s">
        <v>30</v>
      </c>
      <c r="R1759" t="s">
        <v>21</v>
      </c>
      <c r="S1759" t="s">
        <v>2589</v>
      </c>
      <c r="T1759" t="s">
        <v>21</v>
      </c>
      <c r="U1759" t="s">
        <v>219</v>
      </c>
      <c r="V1759">
        <v>3.9666666666666668</v>
      </c>
      <c r="W1759" t="s">
        <v>2593</v>
      </c>
      <c r="X1759">
        <v>8</v>
      </c>
    </row>
    <row r="1760" spans="1:24">
      <c r="A1760" t="s">
        <v>3667</v>
      </c>
      <c r="B1760" t="s">
        <v>79</v>
      </c>
      <c r="C1760" t="s">
        <v>144</v>
      </c>
      <c r="D1760" t="s">
        <v>19</v>
      </c>
      <c r="E1760" t="s">
        <v>20</v>
      </c>
      <c r="F1760" t="s">
        <v>21</v>
      </c>
      <c r="G1760">
        <v>75</v>
      </c>
      <c r="H1760" t="s">
        <v>21</v>
      </c>
      <c r="I1760" t="s">
        <v>21</v>
      </c>
      <c r="J1760" t="s">
        <v>23</v>
      </c>
      <c r="K1760" t="s">
        <v>234</v>
      </c>
      <c r="L1760" t="s">
        <v>92</v>
      </c>
      <c r="M1760" t="s">
        <v>712</v>
      </c>
      <c r="N1760" t="s">
        <v>63</v>
      </c>
      <c r="O1760" t="s">
        <v>28</v>
      </c>
      <c r="P1760" t="s">
        <v>29</v>
      </c>
      <c r="Q1760" t="s">
        <v>30</v>
      </c>
      <c r="R1760" t="s">
        <v>21</v>
      </c>
      <c r="S1760" t="s">
        <v>2589</v>
      </c>
      <c r="T1760" t="s">
        <v>21</v>
      </c>
      <c r="U1760" t="s">
        <v>219</v>
      </c>
      <c r="V1760">
        <v>1.9666666666666666</v>
      </c>
      <c r="W1760" t="s">
        <v>2593</v>
      </c>
      <c r="X1760">
        <v>8</v>
      </c>
    </row>
    <row r="1761" spans="1:24">
      <c r="A1761" t="s">
        <v>1450</v>
      </c>
      <c r="B1761" t="s">
        <v>80</v>
      </c>
      <c r="C1761" t="s">
        <v>72</v>
      </c>
      <c r="D1761" t="s">
        <v>19</v>
      </c>
      <c r="E1761" t="s">
        <v>45</v>
      </c>
      <c r="F1761" t="s">
        <v>21</v>
      </c>
      <c r="G1761">
        <v>192</v>
      </c>
      <c r="H1761" t="s">
        <v>21</v>
      </c>
      <c r="I1761" t="s">
        <v>21</v>
      </c>
      <c r="J1761" t="s">
        <v>23</v>
      </c>
      <c r="K1761" t="s">
        <v>57</v>
      </c>
      <c r="L1761" t="s">
        <v>92</v>
      </c>
      <c r="M1761" t="s">
        <v>231</v>
      </c>
      <c r="N1761" t="s">
        <v>63</v>
      </c>
      <c r="O1761" t="s">
        <v>28</v>
      </c>
      <c r="P1761" t="s">
        <v>29</v>
      </c>
      <c r="Q1761" t="s">
        <v>30</v>
      </c>
      <c r="R1761" t="s">
        <v>21</v>
      </c>
      <c r="S1761" t="s">
        <v>2557</v>
      </c>
      <c r="T1761" t="s">
        <v>21</v>
      </c>
      <c r="U1761" t="s">
        <v>219</v>
      </c>
      <c r="V1761">
        <v>3.3833333333333333</v>
      </c>
      <c r="W1761" t="s">
        <v>2593</v>
      </c>
      <c r="X1761">
        <v>8</v>
      </c>
    </row>
    <row r="1762" spans="1:24">
      <c r="A1762" t="s">
        <v>3668</v>
      </c>
      <c r="B1762" t="s">
        <v>121</v>
      </c>
      <c r="C1762" t="s">
        <v>87</v>
      </c>
      <c r="D1762" t="s">
        <v>19</v>
      </c>
      <c r="E1762" t="s">
        <v>45</v>
      </c>
      <c r="F1762" t="s">
        <v>21</v>
      </c>
      <c r="G1762">
        <v>1980</v>
      </c>
      <c r="H1762" t="s">
        <v>21</v>
      </c>
      <c r="I1762" t="s">
        <v>21</v>
      </c>
      <c r="J1762" t="s">
        <v>23</v>
      </c>
      <c r="K1762" t="s">
        <v>57</v>
      </c>
      <c r="L1762" t="s">
        <v>92</v>
      </c>
      <c r="M1762" t="s">
        <v>64</v>
      </c>
      <c r="N1762" t="s">
        <v>63</v>
      </c>
      <c r="O1762" t="s">
        <v>28</v>
      </c>
      <c r="P1762" t="s">
        <v>29</v>
      </c>
      <c r="Q1762" t="s">
        <v>30</v>
      </c>
      <c r="R1762" t="s">
        <v>21</v>
      </c>
      <c r="S1762" t="s">
        <v>2557</v>
      </c>
      <c r="T1762" t="s">
        <v>21</v>
      </c>
      <c r="U1762" t="s">
        <v>219</v>
      </c>
      <c r="V1762">
        <v>2.9333333333333331</v>
      </c>
      <c r="W1762" t="s">
        <v>2593</v>
      </c>
      <c r="X1762">
        <v>8</v>
      </c>
    </row>
    <row r="1763" spans="1:24">
      <c r="A1763" t="s">
        <v>3669</v>
      </c>
      <c r="B1763" t="s">
        <v>55</v>
      </c>
      <c r="C1763" t="s">
        <v>135</v>
      </c>
      <c r="D1763" t="s">
        <v>19</v>
      </c>
      <c r="E1763" t="s">
        <v>20</v>
      </c>
      <c r="F1763" t="s">
        <v>21</v>
      </c>
      <c r="G1763">
        <v>235</v>
      </c>
      <c r="H1763" t="s">
        <v>21</v>
      </c>
      <c r="I1763" t="s">
        <v>21</v>
      </c>
      <c r="J1763" t="s">
        <v>23</v>
      </c>
      <c r="K1763" t="s">
        <v>91</v>
      </c>
      <c r="L1763" t="s">
        <v>92</v>
      </c>
      <c r="M1763" t="s">
        <v>147</v>
      </c>
      <c r="N1763" t="s">
        <v>63</v>
      </c>
      <c r="O1763" t="s">
        <v>28</v>
      </c>
      <c r="P1763" t="s">
        <v>29</v>
      </c>
      <c r="Q1763" t="s">
        <v>30</v>
      </c>
      <c r="R1763" t="s">
        <v>21</v>
      </c>
      <c r="S1763" t="s">
        <v>2589</v>
      </c>
      <c r="T1763" t="s">
        <v>21</v>
      </c>
      <c r="U1763" t="s">
        <v>219</v>
      </c>
      <c r="V1763">
        <v>1.9833333333333334</v>
      </c>
      <c r="W1763" t="s">
        <v>2593</v>
      </c>
      <c r="X1763">
        <v>8</v>
      </c>
    </row>
    <row r="1764" spans="1:24">
      <c r="A1764" t="s">
        <v>3671</v>
      </c>
      <c r="B1764" t="s">
        <v>55</v>
      </c>
      <c r="C1764" t="s">
        <v>144</v>
      </c>
      <c r="D1764" t="s">
        <v>19</v>
      </c>
      <c r="E1764" t="s">
        <v>20</v>
      </c>
      <c r="F1764" t="s">
        <v>21</v>
      </c>
      <c r="G1764">
        <v>46</v>
      </c>
      <c r="H1764" t="s">
        <v>21</v>
      </c>
      <c r="I1764" t="s">
        <v>21</v>
      </c>
      <c r="J1764" t="s">
        <v>23</v>
      </c>
      <c r="K1764" t="s">
        <v>68</v>
      </c>
      <c r="L1764" t="s">
        <v>92</v>
      </c>
      <c r="M1764" t="s">
        <v>167</v>
      </c>
      <c r="N1764" t="s">
        <v>63</v>
      </c>
      <c r="O1764" t="s">
        <v>28</v>
      </c>
      <c r="P1764" t="s">
        <v>29</v>
      </c>
      <c r="Q1764" t="s">
        <v>30</v>
      </c>
      <c r="R1764" t="s">
        <v>21</v>
      </c>
      <c r="S1764" t="s">
        <v>2589</v>
      </c>
      <c r="T1764" t="s">
        <v>21</v>
      </c>
      <c r="U1764" t="s">
        <v>219</v>
      </c>
      <c r="V1764">
        <v>1.3</v>
      </c>
      <c r="W1764" t="s">
        <v>2593</v>
      </c>
      <c r="X1764">
        <v>8</v>
      </c>
    </row>
    <row r="1765" spans="1:24">
      <c r="A1765" t="s">
        <v>3672</v>
      </c>
      <c r="B1765" t="s">
        <v>382</v>
      </c>
      <c r="C1765" t="s">
        <v>144</v>
      </c>
      <c r="D1765" t="s">
        <v>19</v>
      </c>
      <c r="E1765" t="s">
        <v>20</v>
      </c>
      <c r="F1765" t="s">
        <v>21</v>
      </c>
      <c r="G1765">
        <v>1548</v>
      </c>
      <c r="H1765" t="s">
        <v>21</v>
      </c>
      <c r="I1765" t="s">
        <v>21</v>
      </c>
      <c r="J1765" t="s">
        <v>23</v>
      </c>
      <c r="K1765" t="s">
        <v>74</v>
      </c>
      <c r="L1765" t="s">
        <v>92</v>
      </c>
      <c r="M1765" t="s">
        <v>316</v>
      </c>
      <c r="N1765" t="s">
        <v>63</v>
      </c>
      <c r="O1765" t="s">
        <v>28</v>
      </c>
      <c r="P1765" t="s">
        <v>29</v>
      </c>
      <c r="Q1765" t="s">
        <v>30</v>
      </c>
      <c r="R1765" t="s">
        <v>21</v>
      </c>
      <c r="S1765" t="s">
        <v>2559</v>
      </c>
      <c r="T1765" t="s">
        <v>21</v>
      </c>
      <c r="U1765" t="s">
        <v>219</v>
      </c>
      <c r="V1765">
        <v>5.5166666666666666</v>
      </c>
      <c r="W1765" t="s">
        <v>2593</v>
      </c>
      <c r="X1765">
        <v>8</v>
      </c>
    </row>
    <row r="1766" spans="1:24">
      <c r="A1766" t="s">
        <v>3674</v>
      </c>
      <c r="B1766" t="s">
        <v>186</v>
      </c>
      <c r="C1766" t="s">
        <v>72</v>
      </c>
      <c r="D1766" t="s">
        <v>19</v>
      </c>
      <c r="E1766" t="s">
        <v>33</v>
      </c>
      <c r="F1766" t="s">
        <v>21</v>
      </c>
      <c r="G1766">
        <v>1553</v>
      </c>
      <c r="H1766" t="s">
        <v>21</v>
      </c>
      <c r="I1766" t="s">
        <v>21</v>
      </c>
      <c r="J1766" t="s">
        <v>23</v>
      </c>
      <c r="K1766" t="s">
        <v>85</v>
      </c>
      <c r="L1766" t="s">
        <v>92</v>
      </c>
      <c r="M1766" t="s">
        <v>689</v>
      </c>
      <c r="N1766" t="s">
        <v>63</v>
      </c>
      <c r="O1766" t="s">
        <v>28</v>
      </c>
      <c r="P1766" t="s">
        <v>29</v>
      </c>
      <c r="Q1766" t="s">
        <v>30</v>
      </c>
      <c r="R1766" t="s">
        <v>21</v>
      </c>
      <c r="S1766" t="s">
        <v>2557</v>
      </c>
      <c r="T1766" t="s">
        <v>21</v>
      </c>
      <c r="U1766" t="s">
        <v>219</v>
      </c>
      <c r="V1766">
        <v>3.3333333333333335</v>
      </c>
      <c r="W1766" t="s">
        <v>2593</v>
      </c>
      <c r="X1766">
        <v>8</v>
      </c>
    </row>
    <row r="1767" spans="1:24">
      <c r="A1767" t="s">
        <v>3675</v>
      </c>
      <c r="B1767" t="s">
        <v>126</v>
      </c>
      <c r="C1767" t="s">
        <v>77</v>
      </c>
      <c r="D1767" t="s">
        <v>19</v>
      </c>
      <c r="E1767" t="s">
        <v>45</v>
      </c>
      <c r="F1767" t="s">
        <v>21</v>
      </c>
      <c r="G1767">
        <v>42045</v>
      </c>
      <c r="H1767" t="s">
        <v>21</v>
      </c>
      <c r="I1767" t="s">
        <v>21</v>
      </c>
      <c r="J1767" t="s">
        <v>23</v>
      </c>
      <c r="K1767" t="s">
        <v>219</v>
      </c>
      <c r="L1767" t="s">
        <v>92</v>
      </c>
      <c r="M1767" t="s">
        <v>184</v>
      </c>
      <c r="N1767" t="s">
        <v>63</v>
      </c>
      <c r="O1767" t="s">
        <v>28</v>
      </c>
      <c r="P1767" t="s">
        <v>29</v>
      </c>
      <c r="Q1767" t="s">
        <v>30</v>
      </c>
      <c r="R1767" t="s">
        <v>21</v>
      </c>
      <c r="S1767" t="s">
        <v>2557</v>
      </c>
      <c r="T1767" t="s">
        <v>21</v>
      </c>
      <c r="U1767" t="s">
        <v>219</v>
      </c>
      <c r="V1767">
        <v>3.4166666666666665</v>
      </c>
      <c r="W1767" t="s">
        <v>2593</v>
      </c>
      <c r="X1767">
        <v>8</v>
      </c>
    </row>
    <row r="1768" spans="1:24">
      <c r="A1768" t="s">
        <v>3676</v>
      </c>
      <c r="B1768" t="s">
        <v>151</v>
      </c>
      <c r="C1768" t="s">
        <v>72</v>
      </c>
      <c r="D1768" t="s">
        <v>19</v>
      </c>
      <c r="E1768" t="s">
        <v>45</v>
      </c>
      <c r="F1768" t="s">
        <v>21</v>
      </c>
      <c r="G1768">
        <v>3177</v>
      </c>
      <c r="H1768" t="s">
        <v>21</v>
      </c>
      <c r="I1768" t="s">
        <v>21</v>
      </c>
      <c r="J1768" t="s">
        <v>23</v>
      </c>
      <c r="K1768" t="s">
        <v>219</v>
      </c>
      <c r="L1768" t="s">
        <v>92</v>
      </c>
      <c r="M1768" t="s">
        <v>195</v>
      </c>
      <c r="N1768" t="s">
        <v>63</v>
      </c>
      <c r="O1768" t="s">
        <v>28</v>
      </c>
      <c r="P1768" t="s">
        <v>29</v>
      </c>
      <c r="Q1768" t="s">
        <v>30</v>
      </c>
      <c r="R1768" t="s">
        <v>21</v>
      </c>
      <c r="S1768" t="s">
        <v>2589</v>
      </c>
      <c r="T1768" t="s">
        <v>21</v>
      </c>
      <c r="U1768" t="s">
        <v>219</v>
      </c>
      <c r="V1768">
        <v>1.5333333333333334</v>
      </c>
      <c r="W1768" t="s">
        <v>2593</v>
      </c>
      <c r="X1768">
        <v>8</v>
      </c>
    </row>
    <row r="1769" spans="1:24">
      <c r="A1769" t="s">
        <v>3677</v>
      </c>
      <c r="B1769" t="s">
        <v>103</v>
      </c>
      <c r="C1769" t="s">
        <v>135</v>
      </c>
      <c r="D1769" t="s">
        <v>19</v>
      </c>
      <c r="E1769" t="s">
        <v>33</v>
      </c>
      <c r="F1769" t="s">
        <v>21</v>
      </c>
      <c r="G1769">
        <v>4610</v>
      </c>
      <c r="H1769" t="s">
        <v>21</v>
      </c>
      <c r="I1769" t="s">
        <v>21</v>
      </c>
      <c r="J1769" t="s">
        <v>23</v>
      </c>
      <c r="K1769" t="s">
        <v>68</v>
      </c>
      <c r="L1769" t="s">
        <v>92</v>
      </c>
      <c r="M1769" t="s">
        <v>244</v>
      </c>
      <c r="N1769" t="s">
        <v>63</v>
      </c>
      <c r="O1769" t="s">
        <v>28</v>
      </c>
      <c r="P1769" t="s">
        <v>29</v>
      </c>
      <c r="Q1769" t="s">
        <v>30</v>
      </c>
      <c r="R1769" t="s">
        <v>21</v>
      </c>
      <c r="S1769" t="s">
        <v>2557</v>
      </c>
      <c r="T1769" t="s">
        <v>21</v>
      </c>
      <c r="U1769" t="s">
        <v>219</v>
      </c>
      <c r="V1769">
        <v>2.5666666666666669</v>
      </c>
      <c r="W1769" t="s">
        <v>2593</v>
      </c>
      <c r="X1769">
        <v>8</v>
      </c>
    </row>
    <row r="1770" spans="1:24">
      <c r="A1770" t="s">
        <v>3678</v>
      </c>
      <c r="B1770" t="s">
        <v>140</v>
      </c>
      <c r="C1770" t="s">
        <v>144</v>
      </c>
      <c r="D1770" t="s">
        <v>19</v>
      </c>
      <c r="E1770" t="s">
        <v>33</v>
      </c>
      <c r="F1770" t="s">
        <v>21</v>
      </c>
      <c r="G1770">
        <v>168</v>
      </c>
      <c r="H1770" t="s">
        <v>21</v>
      </c>
      <c r="I1770" t="s">
        <v>21</v>
      </c>
      <c r="J1770" t="s">
        <v>23</v>
      </c>
      <c r="K1770" t="s">
        <v>24</v>
      </c>
      <c r="L1770" t="s">
        <v>92</v>
      </c>
      <c r="M1770" t="s">
        <v>26</v>
      </c>
      <c r="N1770" t="s">
        <v>63</v>
      </c>
      <c r="O1770" t="s">
        <v>28</v>
      </c>
      <c r="P1770" t="s">
        <v>29</v>
      </c>
      <c r="Q1770" t="s">
        <v>30</v>
      </c>
      <c r="R1770" t="s">
        <v>21</v>
      </c>
      <c r="S1770" t="s">
        <v>2589</v>
      </c>
      <c r="T1770" t="s">
        <v>21</v>
      </c>
      <c r="U1770" t="s">
        <v>219</v>
      </c>
      <c r="V1770">
        <v>1.3166666666666667</v>
      </c>
      <c r="W1770" t="s">
        <v>2593</v>
      </c>
      <c r="X1770">
        <v>8</v>
      </c>
    </row>
    <row r="1771" spans="1:24">
      <c r="A1771" t="s">
        <v>1919</v>
      </c>
      <c r="B1771" t="s">
        <v>143</v>
      </c>
      <c r="C1771" t="s">
        <v>144</v>
      </c>
      <c r="D1771" t="s">
        <v>19</v>
      </c>
      <c r="E1771" t="s">
        <v>45</v>
      </c>
      <c r="F1771" t="s">
        <v>21</v>
      </c>
      <c r="G1771">
        <v>701</v>
      </c>
      <c r="H1771" t="s">
        <v>21</v>
      </c>
      <c r="I1771" t="s">
        <v>21</v>
      </c>
      <c r="J1771" t="s">
        <v>23</v>
      </c>
      <c r="K1771" t="s">
        <v>74</v>
      </c>
      <c r="L1771" t="s">
        <v>92</v>
      </c>
      <c r="M1771" t="s">
        <v>587</v>
      </c>
      <c r="N1771" t="s">
        <v>63</v>
      </c>
      <c r="O1771" t="s">
        <v>28</v>
      </c>
      <c r="P1771" t="s">
        <v>29</v>
      </c>
      <c r="Q1771" t="s">
        <v>30</v>
      </c>
      <c r="R1771" t="s">
        <v>35</v>
      </c>
      <c r="S1771" t="s">
        <v>2559</v>
      </c>
      <c r="T1771" t="s">
        <v>21</v>
      </c>
      <c r="U1771" t="s">
        <v>219</v>
      </c>
      <c r="V1771">
        <v>4.2333333333333334</v>
      </c>
      <c r="W1771" t="s">
        <v>2593</v>
      </c>
      <c r="X1771">
        <v>8</v>
      </c>
    </row>
    <row r="1772" spans="1:24">
      <c r="A1772" t="s">
        <v>3679</v>
      </c>
      <c r="B1772" t="s">
        <v>259</v>
      </c>
      <c r="C1772" t="s">
        <v>66</v>
      </c>
      <c r="D1772" t="s">
        <v>44</v>
      </c>
      <c r="E1772" t="s">
        <v>33</v>
      </c>
      <c r="F1772" t="s">
        <v>21</v>
      </c>
      <c r="G1772">
        <v>27</v>
      </c>
      <c r="H1772" t="s">
        <v>21</v>
      </c>
      <c r="I1772" t="s">
        <v>21</v>
      </c>
      <c r="J1772" t="s">
        <v>23</v>
      </c>
      <c r="K1772" t="s">
        <v>169</v>
      </c>
      <c r="L1772" t="s">
        <v>92</v>
      </c>
      <c r="M1772" t="s">
        <v>103</v>
      </c>
      <c r="N1772" t="s">
        <v>63</v>
      </c>
      <c r="O1772" t="s">
        <v>28</v>
      </c>
      <c r="P1772" t="s">
        <v>29</v>
      </c>
      <c r="Q1772" t="s">
        <v>30</v>
      </c>
      <c r="R1772" t="s">
        <v>21</v>
      </c>
      <c r="S1772" t="s">
        <v>2559</v>
      </c>
      <c r="T1772" t="s">
        <v>21</v>
      </c>
      <c r="U1772" t="s">
        <v>219</v>
      </c>
      <c r="V1772">
        <v>0.66666666666666663</v>
      </c>
      <c r="W1772" t="s">
        <v>2593</v>
      </c>
      <c r="X1772">
        <v>8</v>
      </c>
    </row>
    <row r="1773" spans="1:24">
      <c r="A1773" t="s">
        <v>3680</v>
      </c>
      <c r="B1773" t="s">
        <v>186</v>
      </c>
      <c r="C1773" t="s">
        <v>72</v>
      </c>
      <c r="D1773" t="s">
        <v>44</v>
      </c>
      <c r="E1773" t="s">
        <v>33</v>
      </c>
      <c r="F1773" t="s">
        <v>21</v>
      </c>
      <c r="G1773">
        <v>1076</v>
      </c>
      <c r="H1773" t="s">
        <v>21</v>
      </c>
      <c r="I1773" t="s">
        <v>21</v>
      </c>
      <c r="J1773" t="s">
        <v>23</v>
      </c>
      <c r="K1773" t="s">
        <v>219</v>
      </c>
      <c r="L1773" t="s">
        <v>92</v>
      </c>
      <c r="M1773" t="s">
        <v>542</v>
      </c>
      <c r="N1773" t="s">
        <v>63</v>
      </c>
      <c r="O1773" t="s">
        <v>28</v>
      </c>
      <c r="P1773" t="s">
        <v>29</v>
      </c>
      <c r="Q1773" t="s">
        <v>30</v>
      </c>
      <c r="R1773" t="s">
        <v>21</v>
      </c>
      <c r="S1773" t="s">
        <v>2557</v>
      </c>
      <c r="T1773" t="s">
        <v>21</v>
      </c>
      <c r="U1773" t="s">
        <v>219</v>
      </c>
      <c r="V1773">
        <v>1.1666666666666667</v>
      </c>
      <c r="W1773" t="s">
        <v>2593</v>
      </c>
      <c r="X1773">
        <v>8</v>
      </c>
    </row>
    <row r="1774" spans="1:24">
      <c r="A1774" t="s">
        <v>3682</v>
      </c>
      <c r="B1774" t="s">
        <v>186</v>
      </c>
      <c r="C1774" t="s">
        <v>43</v>
      </c>
      <c r="D1774" t="s">
        <v>122</v>
      </c>
      <c r="E1774" t="s">
        <v>33</v>
      </c>
      <c r="F1774" t="s">
        <v>21</v>
      </c>
      <c r="G1774">
        <v>291</v>
      </c>
      <c r="H1774" t="s">
        <v>21</v>
      </c>
      <c r="I1774" t="s">
        <v>21</v>
      </c>
      <c r="J1774" t="s">
        <v>23</v>
      </c>
      <c r="K1774" t="s">
        <v>118</v>
      </c>
      <c r="L1774" t="s">
        <v>92</v>
      </c>
      <c r="M1774" t="s">
        <v>470</v>
      </c>
      <c r="N1774" t="s">
        <v>63</v>
      </c>
      <c r="O1774" t="s">
        <v>28</v>
      </c>
      <c r="P1774" t="s">
        <v>29</v>
      </c>
      <c r="Q1774" t="s">
        <v>30</v>
      </c>
      <c r="R1774" t="s">
        <v>21</v>
      </c>
      <c r="S1774" t="s">
        <v>2557</v>
      </c>
      <c r="T1774" t="s">
        <v>21</v>
      </c>
      <c r="U1774" t="s">
        <v>219</v>
      </c>
      <c r="V1774">
        <v>1.5166666666666666</v>
      </c>
      <c r="W1774" t="s">
        <v>2593</v>
      </c>
      <c r="X1774">
        <v>8</v>
      </c>
    </row>
    <row r="1775" spans="1:24">
      <c r="A1775" t="s">
        <v>3683</v>
      </c>
      <c r="B1775" t="s">
        <v>259</v>
      </c>
      <c r="C1775" t="s">
        <v>43</v>
      </c>
      <c r="D1775" t="s">
        <v>19</v>
      </c>
      <c r="E1775" t="s">
        <v>45</v>
      </c>
      <c r="F1775" t="s">
        <v>21</v>
      </c>
      <c r="G1775">
        <v>759</v>
      </c>
      <c r="H1775" t="s">
        <v>21</v>
      </c>
      <c r="I1775" t="s">
        <v>21</v>
      </c>
      <c r="J1775" t="s">
        <v>23</v>
      </c>
      <c r="K1775" t="s">
        <v>68</v>
      </c>
      <c r="L1775" t="s">
        <v>92</v>
      </c>
      <c r="M1775" t="s">
        <v>734</v>
      </c>
      <c r="N1775" t="s">
        <v>63</v>
      </c>
      <c r="O1775" t="s">
        <v>28</v>
      </c>
      <c r="P1775" t="s">
        <v>29</v>
      </c>
      <c r="Q1775" t="s">
        <v>30</v>
      </c>
      <c r="R1775" t="s">
        <v>21</v>
      </c>
      <c r="S1775" t="s">
        <v>2559</v>
      </c>
      <c r="T1775" t="s">
        <v>21</v>
      </c>
      <c r="U1775" t="s">
        <v>219</v>
      </c>
      <c r="V1775">
        <v>2.2666666666666666</v>
      </c>
      <c r="W1775" t="s">
        <v>2593</v>
      </c>
      <c r="X1775">
        <v>8</v>
      </c>
    </row>
    <row r="1776" spans="1:24">
      <c r="A1776" t="s">
        <v>3684</v>
      </c>
      <c r="B1776" t="s">
        <v>230</v>
      </c>
      <c r="C1776" t="s">
        <v>43</v>
      </c>
      <c r="D1776" t="s">
        <v>19</v>
      </c>
      <c r="E1776" t="s">
        <v>2553</v>
      </c>
      <c r="F1776" t="s">
        <v>21</v>
      </c>
      <c r="G1776">
        <v>712</v>
      </c>
      <c r="H1776" t="s">
        <v>21</v>
      </c>
      <c r="I1776" t="s">
        <v>21</v>
      </c>
      <c r="J1776" t="s">
        <v>23</v>
      </c>
      <c r="K1776" t="s">
        <v>91</v>
      </c>
      <c r="L1776" t="s">
        <v>92</v>
      </c>
      <c r="M1776" t="s">
        <v>658</v>
      </c>
      <c r="N1776" t="s">
        <v>63</v>
      </c>
      <c r="O1776" t="s">
        <v>28</v>
      </c>
      <c r="P1776" t="s">
        <v>29</v>
      </c>
      <c r="Q1776" t="s">
        <v>30</v>
      </c>
      <c r="R1776" t="s">
        <v>21</v>
      </c>
      <c r="S1776" t="s">
        <v>2589</v>
      </c>
      <c r="T1776" t="s">
        <v>21</v>
      </c>
      <c r="U1776" t="s">
        <v>219</v>
      </c>
      <c r="V1776">
        <v>4.7833333333333332</v>
      </c>
      <c r="W1776" t="s">
        <v>2593</v>
      </c>
      <c r="X1776">
        <v>8</v>
      </c>
    </row>
    <row r="1777" spans="1:24">
      <c r="A1777" t="s">
        <v>3685</v>
      </c>
      <c r="B1777" t="s">
        <v>65</v>
      </c>
      <c r="C1777" t="s">
        <v>43</v>
      </c>
      <c r="D1777" t="s">
        <v>44</v>
      </c>
      <c r="E1777" t="s">
        <v>45</v>
      </c>
      <c r="F1777" t="s">
        <v>21</v>
      </c>
      <c r="G1777">
        <v>613</v>
      </c>
      <c r="H1777" t="s">
        <v>21</v>
      </c>
      <c r="I1777" t="s">
        <v>21</v>
      </c>
      <c r="J1777" t="s">
        <v>23</v>
      </c>
      <c r="K1777" t="s">
        <v>118</v>
      </c>
      <c r="L1777" t="s">
        <v>92</v>
      </c>
      <c r="M1777" t="s">
        <v>356</v>
      </c>
      <c r="N1777" t="s">
        <v>63</v>
      </c>
      <c r="O1777" t="s">
        <v>28</v>
      </c>
      <c r="P1777" t="s">
        <v>29</v>
      </c>
      <c r="Q1777" t="s">
        <v>30</v>
      </c>
      <c r="R1777" t="s">
        <v>21</v>
      </c>
      <c r="S1777" t="s">
        <v>2557</v>
      </c>
      <c r="T1777" t="s">
        <v>21</v>
      </c>
      <c r="U1777" t="s">
        <v>219</v>
      </c>
      <c r="V1777">
        <v>1.4333333333333333</v>
      </c>
      <c r="W1777" t="s">
        <v>2593</v>
      </c>
      <c r="X1777">
        <v>8</v>
      </c>
    </row>
    <row r="1778" spans="1:24">
      <c r="A1778" t="s">
        <v>1064</v>
      </c>
      <c r="B1778" t="s">
        <v>159</v>
      </c>
      <c r="C1778" t="s">
        <v>43</v>
      </c>
      <c r="D1778" t="s">
        <v>19</v>
      </c>
      <c r="E1778" t="s">
        <v>45</v>
      </c>
      <c r="F1778" t="s">
        <v>21</v>
      </c>
      <c r="G1778">
        <v>5878</v>
      </c>
      <c r="H1778" t="s">
        <v>21</v>
      </c>
      <c r="I1778" t="s">
        <v>21</v>
      </c>
      <c r="J1778" t="s">
        <v>23</v>
      </c>
      <c r="K1778" t="s">
        <v>24</v>
      </c>
      <c r="L1778" t="s">
        <v>92</v>
      </c>
      <c r="M1778" t="s">
        <v>211</v>
      </c>
      <c r="N1778" t="s">
        <v>63</v>
      </c>
      <c r="O1778" t="s">
        <v>28</v>
      </c>
      <c r="P1778" t="s">
        <v>29</v>
      </c>
      <c r="Q1778" t="s">
        <v>30</v>
      </c>
      <c r="R1778" t="s">
        <v>21</v>
      </c>
      <c r="S1778" t="s">
        <v>2557</v>
      </c>
      <c r="T1778" t="s">
        <v>21</v>
      </c>
      <c r="U1778" t="s">
        <v>219</v>
      </c>
      <c r="V1778">
        <v>2.65</v>
      </c>
      <c r="W1778" t="s">
        <v>2593</v>
      </c>
      <c r="X1778">
        <v>8</v>
      </c>
    </row>
    <row r="1779" spans="1:24">
      <c r="A1779" t="s">
        <v>3686</v>
      </c>
      <c r="B1779" t="s">
        <v>65</v>
      </c>
      <c r="C1779" t="s">
        <v>43</v>
      </c>
      <c r="D1779" t="s">
        <v>19</v>
      </c>
      <c r="E1779" t="s">
        <v>45</v>
      </c>
      <c r="F1779" t="s">
        <v>21</v>
      </c>
      <c r="G1779">
        <v>1477</v>
      </c>
      <c r="H1779" t="s">
        <v>21</v>
      </c>
      <c r="I1779" t="s">
        <v>21</v>
      </c>
      <c r="J1779" t="s">
        <v>23</v>
      </c>
      <c r="K1779" t="s">
        <v>118</v>
      </c>
      <c r="L1779" t="s">
        <v>92</v>
      </c>
      <c r="M1779" t="s">
        <v>351</v>
      </c>
      <c r="N1779" t="s">
        <v>63</v>
      </c>
      <c r="O1779" t="s">
        <v>28</v>
      </c>
      <c r="P1779" t="s">
        <v>29</v>
      </c>
      <c r="Q1779" t="s">
        <v>30</v>
      </c>
      <c r="R1779" t="s">
        <v>21</v>
      </c>
      <c r="S1779" t="s">
        <v>2557</v>
      </c>
      <c r="T1779" t="s">
        <v>21</v>
      </c>
      <c r="U1779" t="s">
        <v>219</v>
      </c>
      <c r="V1779">
        <v>1.1833333333333333</v>
      </c>
      <c r="W1779" t="s">
        <v>2593</v>
      </c>
      <c r="X1779">
        <v>8</v>
      </c>
    </row>
    <row r="1780" spans="1:24">
      <c r="A1780" t="s">
        <v>2301</v>
      </c>
      <c r="B1780" t="s">
        <v>192</v>
      </c>
      <c r="C1780" t="s">
        <v>43</v>
      </c>
      <c r="D1780" t="s">
        <v>19</v>
      </c>
      <c r="E1780" t="s">
        <v>33</v>
      </c>
      <c r="F1780" t="s">
        <v>21</v>
      </c>
      <c r="G1780">
        <v>1471</v>
      </c>
      <c r="H1780" t="s">
        <v>21</v>
      </c>
      <c r="I1780" t="s">
        <v>21</v>
      </c>
      <c r="J1780" t="s">
        <v>23</v>
      </c>
      <c r="K1780" t="s">
        <v>130</v>
      </c>
      <c r="L1780" t="s">
        <v>92</v>
      </c>
      <c r="M1780" t="s">
        <v>316</v>
      </c>
      <c r="N1780" t="s">
        <v>63</v>
      </c>
      <c r="O1780" t="s">
        <v>28</v>
      </c>
      <c r="P1780" t="s">
        <v>29</v>
      </c>
      <c r="Q1780" t="s">
        <v>30</v>
      </c>
      <c r="R1780" t="s">
        <v>21</v>
      </c>
      <c r="S1780" t="s">
        <v>2559</v>
      </c>
      <c r="T1780" t="s">
        <v>21</v>
      </c>
      <c r="U1780" t="s">
        <v>219</v>
      </c>
      <c r="V1780">
        <v>5.5166666666666666</v>
      </c>
      <c r="W1780" t="s">
        <v>2593</v>
      </c>
      <c r="X1780">
        <v>8</v>
      </c>
    </row>
    <row r="1781" spans="1:24">
      <c r="A1781" t="s">
        <v>3687</v>
      </c>
      <c r="B1781" t="s">
        <v>202</v>
      </c>
      <c r="C1781" t="s">
        <v>56</v>
      </c>
      <c r="D1781" t="s">
        <v>19</v>
      </c>
      <c r="E1781" t="s">
        <v>2553</v>
      </c>
      <c r="F1781" t="s">
        <v>21</v>
      </c>
      <c r="G1781">
        <v>452</v>
      </c>
      <c r="H1781" t="s">
        <v>21</v>
      </c>
      <c r="I1781" t="s">
        <v>21</v>
      </c>
      <c r="J1781" t="s">
        <v>23</v>
      </c>
      <c r="K1781" t="s">
        <v>85</v>
      </c>
      <c r="L1781" t="s">
        <v>92</v>
      </c>
      <c r="M1781" t="s">
        <v>194</v>
      </c>
      <c r="N1781" t="s">
        <v>63</v>
      </c>
      <c r="O1781" t="s">
        <v>28</v>
      </c>
      <c r="P1781" t="s">
        <v>29</v>
      </c>
      <c r="Q1781" t="s">
        <v>30</v>
      </c>
      <c r="R1781" t="s">
        <v>21</v>
      </c>
      <c r="S1781" t="s">
        <v>2589</v>
      </c>
      <c r="T1781" t="s">
        <v>21</v>
      </c>
      <c r="U1781" t="s">
        <v>219</v>
      </c>
      <c r="V1781">
        <v>3.0166666666666666</v>
      </c>
      <c r="W1781" t="s">
        <v>2593</v>
      </c>
      <c r="X1781">
        <v>8</v>
      </c>
    </row>
    <row r="1782" spans="1:24">
      <c r="A1782" t="s">
        <v>3688</v>
      </c>
      <c r="B1782" t="s">
        <v>180</v>
      </c>
      <c r="C1782" t="s">
        <v>56</v>
      </c>
      <c r="D1782" t="s">
        <v>19</v>
      </c>
      <c r="E1782" t="s">
        <v>20</v>
      </c>
      <c r="F1782" t="s">
        <v>21</v>
      </c>
      <c r="G1782">
        <v>36</v>
      </c>
      <c r="H1782" t="s">
        <v>21</v>
      </c>
      <c r="I1782" t="s">
        <v>21</v>
      </c>
      <c r="J1782" t="s">
        <v>23</v>
      </c>
      <c r="K1782" t="s">
        <v>91</v>
      </c>
      <c r="L1782" t="s">
        <v>92</v>
      </c>
      <c r="M1782" t="s">
        <v>131</v>
      </c>
      <c r="N1782" t="s">
        <v>63</v>
      </c>
      <c r="O1782" t="s">
        <v>28</v>
      </c>
      <c r="P1782" t="s">
        <v>29</v>
      </c>
      <c r="Q1782" t="s">
        <v>30</v>
      </c>
      <c r="R1782" t="s">
        <v>21</v>
      </c>
      <c r="S1782" t="s">
        <v>2589</v>
      </c>
      <c r="T1782" t="s">
        <v>21</v>
      </c>
      <c r="U1782" t="s">
        <v>219</v>
      </c>
      <c r="V1782">
        <v>1.8166666666666667</v>
      </c>
      <c r="W1782" t="s">
        <v>2593</v>
      </c>
      <c r="X1782">
        <v>8</v>
      </c>
    </row>
    <row r="1783" spans="1:24">
      <c r="A1783" t="s">
        <v>3691</v>
      </c>
      <c r="B1783" t="s">
        <v>202</v>
      </c>
      <c r="C1783" t="s">
        <v>56</v>
      </c>
      <c r="D1783" t="s">
        <v>19</v>
      </c>
      <c r="E1783" t="s">
        <v>20</v>
      </c>
      <c r="F1783" t="s">
        <v>21</v>
      </c>
      <c r="G1783">
        <v>-1</v>
      </c>
      <c r="H1783" t="s">
        <v>21</v>
      </c>
      <c r="I1783" t="s">
        <v>21</v>
      </c>
      <c r="J1783" t="s">
        <v>23</v>
      </c>
      <c r="K1783" t="s">
        <v>24</v>
      </c>
      <c r="L1783" t="s">
        <v>92</v>
      </c>
      <c r="M1783" t="s">
        <v>469</v>
      </c>
      <c r="N1783" t="s">
        <v>63</v>
      </c>
      <c r="O1783" t="s">
        <v>28</v>
      </c>
      <c r="P1783" t="s">
        <v>29</v>
      </c>
      <c r="Q1783" t="s">
        <v>30</v>
      </c>
      <c r="R1783" t="s">
        <v>21</v>
      </c>
      <c r="S1783" t="s">
        <v>2589</v>
      </c>
      <c r="T1783" t="s">
        <v>21</v>
      </c>
      <c r="U1783" t="s">
        <v>219</v>
      </c>
      <c r="V1783">
        <v>3.25</v>
      </c>
      <c r="W1783" t="s">
        <v>2593</v>
      </c>
      <c r="X1783">
        <v>8</v>
      </c>
    </row>
    <row r="1784" spans="1:24">
      <c r="A1784" t="s">
        <v>3693</v>
      </c>
      <c r="B1784" t="s">
        <v>159</v>
      </c>
      <c r="C1784" t="s">
        <v>43</v>
      </c>
      <c r="D1784" t="s">
        <v>44</v>
      </c>
      <c r="E1784" t="s">
        <v>45</v>
      </c>
      <c r="F1784" t="s">
        <v>21</v>
      </c>
      <c r="G1784">
        <v>28</v>
      </c>
      <c r="H1784" t="s">
        <v>21</v>
      </c>
      <c r="I1784" t="s">
        <v>21</v>
      </c>
      <c r="J1784" t="s">
        <v>23</v>
      </c>
      <c r="K1784" t="s">
        <v>219</v>
      </c>
      <c r="L1784" t="s">
        <v>92</v>
      </c>
      <c r="M1784" t="s">
        <v>274</v>
      </c>
      <c r="N1784" t="s">
        <v>63</v>
      </c>
      <c r="O1784" t="s">
        <v>28</v>
      </c>
      <c r="P1784" t="s">
        <v>29</v>
      </c>
      <c r="Q1784" t="s">
        <v>30</v>
      </c>
      <c r="R1784" t="s">
        <v>21</v>
      </c>
      <c r="S1784" t="s">
        <v>2557</v>
      </c>
      <c r="T1784" t="s">
        <v>21</v>
      </c>
      <c r="U1784" t="s">
        <v>219</v>
      </c>
      <c r="V1784">
        <v>1.85</v>
      </c>
      <c r="W1784" t="s">
        <v>2593</v>
      </c>
      <c r="X1784">
        <v>8</v>
      </c>
    </row>
    <row r="1785" spans="1:24">
      <c r="A1785" t="s">
        <v>3695</v>
      </c>
      <c r="B1785" t="s">
        <v>162</v>
      </c>
      <c r="C1785" t="s">
        <v>72</v>
      </c>
      <c r="D1785" t="s">
        <v>19</v>
      </c>
      <c r="E1785" t="s">
        <v>45</v>
      </c>
      <c r="F1785" t="s">
        <v>21</v>
      </c>
      <c r="G1785">
        <v>3726</v>
      </c>
      <c r="H1785" t="s">
        <v>21</v>
      </c>
      <c r="I1785" t="s">
        <v>21</v>
      </c>
      <c r="J1785" t="s">
        <v>23</v>
      </c>
      <c r="K1785" t="s">
        <v>57</v>
      </c>
      <c r="L1785" t="s">
        <v>92</v>
      </c>
      <c r="M1785" t="s">
        <v>2235</v>
      </c>
      <c r="N1785" t="s">
        <v>63</v>
      </c>
      <c r="O1785" t="s">
        <v>28</v>
      </c>
      <c r="P1785" t="s">
        <v>29</v>
      </c>
      <c r="Q1785" t="s">
        <v>30</v>
      </c>
      <c r="R1785" t="s">
        <v>35</v>
      </c>
      <c r="S1785" t="s">
        <v>2589</v>
      </c>
      <c r="T1785" t="s">
        <v>21</v>
      </c>
      <c r="U1785" t="s">
        <v>219</v>
      </c>
      <c r="V1785">
        <v>14.583333333333334</v>
      </c>
      <c r="W1785" t="s">
        <v>2593</v>
      </c>
      <c r="X1785">
        <v>8</v>
      </c>
    </row>
    <row r="1786" spans="1:24">
      <c r="A1786" t="s">
        <v>3696</v>
      </c>
      <c r="B1786" t="s">
        <v>97</v>
      </c>
      <c r="C1786" t="s">
        <v>72</v>
      </c>
      <c r="D1786" t="s">
        <v>44</v>
      </c>
      <c r="E1786" t="s">
        <v>45</v>
      </c>
      <c r="F1786" t="s">
        <v>21</v>
      </c>
      <c r="G1786">
        <v>424</v>
      </c>
      <c r="H1786" t="s">
        <v>21</v>
      </c>
      <c r="I1786" t="s">
        <v>21</v>
      </c>
      <c r="J1786" t="s">
        <v>23</v>
      </c>
      <c r="K1786" t="s">
        <v>152</v>
      </c>
      <c r="L1786" t="s">
        <v>92</v>
      </c>
      <c r="M1786" t="s">
        <v>132</v>
      </c>
      <c r="N1786" t="s">
        <v>63</v>
      </c>
      <c r="O1786" t="s">
        <v>28</v>
      </c>
      <c r="P1786" t="s">
        <v>29</v>
      </c>
      <c r="Q1786" t="s">
        <v>30</v>
      </c>
      <c r="R1786" t="s">
        <v>21</v>
      </c>
      <c r="S1786" t="s">
        <v>2557</v>
      </c>
      <c r="T1786" t="s">
        <v>21</v>
      </c>
      <c r="U1786" t="s">
        <v>219</v>
      </c>
      <c r="V1786">
        <v>1.55</v>
      </c>
      <c r="W1786" t="s">
        <v>2593</v>
      </c>
      <c r="X1786">
        <v>8</v>
      </c>
    </row>
    <row r="1787" spans="1:24">
      <c r="A1787" t="s">
        <v>3697</v>
      </c>
      <c r="B1787" t="s">
        <v>121</v>
      </c>
      <c r="C1787" t="s">
        <v>43</v>
      </c>
      <c r="D1787" t="s">
        <v>19</v>
      </c>
      <c r="E1787" t="s">
        <v>45</v>
      </c>
      <c r="F1787" t="s">
        <v>21</v>
      </c>
      <c r="G1787">
        <v>3452</v>
      </c>
      <c r="H1787" t="s">
        <v>21</v>
      </c>
      <c r="I1787" t="s">
        <v>21</v>
      </c>
      <c r="J1787" t="s">
        <v>23</v>
      </c>
      <c r="K1787" t="s">
        <v>91</v>
      </c>
      <c r="L1787" t="s">
        <v>92</v>
      </c>
      <c r="M1787" t="s">
        <v>117</v>
      </c>
      <c r="N1787" t="s">
        <v>63</v>
      </c>
      <c r="O1787" t="s">
        <v>28</v>
      </c>
      <c r="P1787" t="s">
        <v>29</v>
      </c>
      <c r="Q1787" t="s">
        <v>30</v>
      </c>
      <c r="R1787" t="s">
        <v>21</v>
      </c>
      <c r="S1787" t="s">
        <v>2557</v>
      </c>
      <c r="T1787" t="s">
        <v>21</v>
      </c>
      <c r="U1787" t="s">
        <v>219</v>
      </c>
      <c r="V1787">
        <v>2.2000000000000002</v>
      </c>
      <c r="W1787" t="s">
        <v>2593</v>
      </c>
      <c r="X1787">
        <v>8</v>
      </c>
    </row>
    <row r="1788" spans="1:24">
      <c r="A1788" t="s">
        <v>3699</v>
      </c>
      <c r="B1788" t="s">
        <v>351</v>
      </c>
      <c r="C1788" t="s">
        <v>144</v>
      </c>
      <c r="D1788" t="s">
        <v>122</v>
      </c>
      <c r="E1788" t="s">
        <v>45</v>
      </c>
      <c r="F1788" t="s">
        <v>21</v>
      </c>
      <c r="G1788">
        <v>261</v>
      </c>
      <c r="H1788" t="s">
        <v>21</v>
      </c>
      <c r="I1788" t="s">
        <v>21</v>
      </c>
      <c r="J1788" t="s">
        <v>23</v>
      </c>
      <c r="K1788" t="s">
        <v>130</v>
      </c>
      <c r="L1788" t="s">
        <v>92</v>
      </c>
      <c r="M1788" t="s">
        <v>181</v>
      </c>
      <c r="N1788" t="s">
        <v>63</v>
      </c>
      <c r="O1788" t="s">
        <v>28</v>
      </c>
      <c r="P1788" t="s">
        <v>29</v>
      </c>
      <c r="Q1788" t="s">
        <v>30</v>
      </c>
      <c r="R1788" t="s">
        <v>21</v>
      </c>
      <c r="S1788" t="s">
        <v>2559</v>
      </c>
      <c r="T1788" t="s">
        <v>21</v>
      </c>
      <c r="U1788" t="s">
        <v>219</v>
      </c>
      <c r="V1788">
        <v>18.616666666666667</v>
      </c>
      <c r="W1788" t="s">
        <v>2593</v>
      </c>
      <c r="X1788">
        <v>8</v>
      </c>
    </row>
    <row r="1789" spans="1:24">
      <c r="A1789" t="s">
        <v>3700</v>
      </c>
      <c r="B1789" t="s">
        <v>126</v>
      </c>
      <c r="C1789" t="s">
        <v>77</v>
      </c>
      <c r="D1789" t="s">
        <v>19</v>
      </c>
      <c r="E1789" t="s">
        <v>20</v>
      </c>
      <c r="F1789" t="s">
        <v>21</v>
      </c>
      <c r="G1789">
        <v>149</v>
      </c>
      <c r="H1789" t="s">
        <v>21</v>
      </c>
      <c r="I1789" t="s">
        <v>21</v>
      </c>
      <c r="J1789" t="s">
        <v>23</v>
      </c>
      <c r="K1789" t="s">
        <v>85</v>
      </c>
      <c r="L1789" t="s">
        <v>92</v>
      </c>
      <c r="M1789" t="s">
        <v>598</v>
      </c>
      <c r="N1789" t="s">
        <v>63</v>
      </c>
      <c r="O1789" t="s">
        <v>28</v>
      </c>
      <c r="P1789" t="s">
        <v>29</v>
      </c>
      <c r="Q1789" t="s">
        <v>30</v>
      </c>
      <c r="R1789" t="s">
        <v>21</v>
      </c>
      <c r="S1789" t="s">
        <v>2557</v>
      </c>
      <c r="T1789" t="s">
        <v>21</v>
      </c>
      <c r="U1789" t="s">
        <v>219</v>
      </c>
      <c r="V1789">
        <v>1.5666666666666667</v>
      </c>
      <c r="W1789" t="s">
        <v>2593</v>
      </c>
      <c r="X1789">
        <v>8</v>
      </c>
    </row>
    <row r="1790" spans="1:24">
      <c r="A1790" t="s">
        <v>3701</v>
      </c>
      <c r="B1790" t="s">
        <v>140</v>
      </c>
      <c r="C1790" t="s">
        <v>135</v>
      </c>
      <c r="D1790" t="s">
        <v>19</v>
      </c>
      <c r="E1790" t="s">
        <v>33</v>
      </c>
      <c r="F1790" t="s">
        <v>21</v>
      </c>
      <c r="G1790">
        <v>139</v>
      </c>
      <c r="H1790" t="s">
        <v>21</v>
      </c>
      <c r="I1790" t="s">
        <v>21</v>
      </c>
      <c r="J1790" t="s">
        <v>23</v>
      </c>
      <c r="K1790" t="s">
        <v>169</v>
      </c>
      <c r="L1790" t="s">
        <v>92</v>
      </c>
      <c r="M1790" t="s">
        <v>449</v>
      </c>
      <c r="N1790" t="s">
        <v>63</v>
      </c>
      <c r="O1790" t="s">
        <v>28</v>
      </c>
      <c r="P1790" t="s">
        <v>29</v>
      </c>
      <c r="Q1790" t="s">
        <v>30</v>
      </c>
      <c r="R1790" t="s">
        <v>21</v>
      </c>
      <c r="S1790" t="s">
        <v>2589</v>
      </c>
      <c r="T1790" t="s">
        <v>21</v>
      </c>
      <c r="U1790" t="s">
        <v>219</v>
      </c>
      <c r="V1790">
        <v>4.2666666666666666</v>
      </c>
      <c r="W1790" t="s">
        <v>2593</v>
      </c>
      <c r="X1790">
        <v>8</v>
      </c>
    </row>
    <row r="1791" spans="1:24">
      <c r="A1791" t="s">
        <v>3702</v>
      </c>
      <c r="B1791" t="s">
        <v>209</v>
      </c>
      <c r="C1791" t="s">
        <v>72</v>
      </c>
      <c r="D1791" t="s">
        <v>19</v>
      </c>
      <c r="E1791" t="s">
        <v>33</v>
      </c>
      <c r="F1791" t="s">
        <v>21</v>
      </c>
      <c r="G1791">
        <v>7020</v>
      </c>
      <c r="H1791" t="s">
        <v>21</v>
      </c>
      <c r="I1791" t="s">
        <v>21</v>
      </c>
      <c r="J1791" t="s">
        <v>23</v>
      </c>
      <c r="K1791" t="s">
        <v>74</v>
      </c>
      <c r="L1791" t="s">
        <v>92</v>
      </c>
      <c r="M1791" t="s">
        <v>382</v>
      </c>
      <c r="N1791" t="s">
        <v>63</v>
      </c>
      <c r="O1791" t="s">
        <v>28</v>
      </c>
      <c r="P1791" t="s">
        <v>29</v>
      </c>
      <c r="Q1791" t="s">
        <v>30</v>
      </c>
      <c r="R1791" t="s">
        <v>21</v>
      </c>
      <c r="S1791" t="s">
        <v>2589</v>
      </c>
      <c r="T1791" t="s">
        <v>21</v>
      </c>
      <c r="U1791" t="s">
        <v>219</v>
      </c>
      <c r="V1791">
        <v>1.3333333333333333</v>
      </c>
      <c r="W1791" t="s">
        <v>2593</v>
      </c>
      <c r="X1791">
        <v>8</v>
      </c>
    </row>
    <row r="1792" spans="1:24">
      <c r="A1792" t="s">
        <v>3703</v>
      </c>
      <c r="B1792" t="s">
        <v>65</v>
      </c>
      <c r="C1792" t="s">
        <v>43</v>
      </c>
      <c r="D1792" t="s">
        <v>122</v>
      </c>
      <c r="E1792" t="s">
        <v>45</v>
      </c>
      <c r="F1792" t="s">
        <v>21</v>
      </c>
      <c r="G1792">
        <v>608</v>
      </c>
      <c r="H1792" t="s">
        <v>21</v>
      </c>
      <c r="I1792" t="s">
        <v>21</v>
      </c>
      <c r="J1792" t="s">
        <v>23</v>
      </c>
      <c r="K1792" t="s">
        <v>134</v>
      </c>
      <c r="L1792" t="s">
        <v>92</v>
      </c>
      <c r="M1792" t="s">
        <v>133</v>
      </c>
      <c r="N1792" t="s">
        <v>63</v>
      </c>
      <c r="O1792" t="s">
        <v>28</v>
      </c>
      <c r="P1792" t="s">
        <v>29</v>
      </c>
      <c r="Q1792" t="s">
        <v>30</v>
      </c>
      <c r="R1792" t="s">
        <v>21</v>
      </c>
      <c r="S1792" t="s">
        <v>2557</v>
      </c>
      <c r="T1792" t="s">
        <v>21</v>
      </c>
      <c r="U1792" t="s">
        <v>219</v>
      </c>
      <c r="V1792">
        <v>2.0833333333333335</v>
      </c>
      <c r="W1792" t="s">
        <v>2593</v>
      </c>
      <c r="X1792">
        <v>8</v>
      </c>
    </row>
    <row r="1793" spans="1:24">
      <c r="A1793" t="s">
        <v>3704</v>
      </c>
      <c r="B1793" t="s">
        <v>162</v>
      </c>
      <c r="C1793" t="s">
        <v>87</v>
      </c>
      <c r="D1793" t="s">
        <v>19</v>
      </c>
      <c r="E1793" t="s">
        <v>33</v>
      </c>
      <c r="F1793" t="s">
        <v>21</v>
      </c>
      <c r="G1793">
        <v>381</v>
      </c>
      <c r="H1793" t="s">
        <v>21</v>
      </c>
      <c r="I1793" t="s">
        <v>21</v>
      </c>
      <c r="J1793" t="s">
        <v>23</v>
      </c>
      <c r="K1793" t="s">
        <v>57</v>
      </c>
      <c r="L1793" t="s">
        <v>92</v>
      </c>
      <c r="M1793" t="s">
        <v>593</v>
      </c>
      <c r="N1793" t="s">
        <v>63</v>
      </c>
      <c r="O1793" t="s">
        <v>28</v>
      </c>
      <c r="P1793" t="s">
        <v>29</v>
      </c>
      <c r="Q1793" t="s">
        <v>30</v>
      </c>
      <c r="R1793" t="s">
        <v>21</v>
      </c>
      <c r="S1793" t="s">
        <v>2589</v>
      </c>
      <c r="T1793" t="s">
        <v>21</v>
      </c>
      <c r="U1793" t="s">
        <v>219</v>
      </c>
      <c r="V1793">
        <v>8.4</v>
      </c>
      <c r="W1793" t="s">
        <v>2593</v>
      </c>
      <c r="X1793">
        <v>8</v>
      </c>
    </row>
    <row r="1794" spans="1:24">
      <c r="A1794" t="s">
        <v>3705</v>
      </c>
      <c r="B1794" t="s">
        <v>524</v>
      </c>
      <c r="C1794" t="s">
        <v>72</v>
      </c>
      <c r="D1794" t="s">
        <v>19</v>
      </c>
      <c r="E1794" t="s">
        <v>33</v>
      </c>
      <c r="F1794" t="s">
        <v>21</v>
      </c>
      <c r="G1794">
        <v>-9</v>
      </c>
      <c r="H1794" t="s">
        <v>21</v>
      </c>
      <c r="I1794" t="s">
        <v>21</v>
      </c>
      <c r="J1794" t="s">
        <v>23</v>
      </c>
      <c r="K1794" t="s">
        <v>68</v>
      </c>
      <c r="L1794" t="s">
        <v>92</v>
      </c>
      <c r="M1794" t="s">
        <v>1020</v>
      </c>
      <c r="N1794" t="s">
        <v>63</v>
      </c>
      <c r="O1794" t="s">
        <v>28</v>
      </c>
      <c r="P1794" t="s">
        <v>29</v>
      </c>
      <c r="Q1794" t="s">
        <v>30</v>
      </c>
      <c r="R1794" t="s">
        <v>21</v>
      </c>
      <c r="S1794" t="s">
        <v>2589</v>
      </c>
      <c r="T1794" t="s">
        <v>21</v>
      </c>
      <c r="U1794" t="s">
        <v>219</v>
      </c>
      <c r="V1794">
        <v>7.6166666666666663</v>
      </c>
      <c r="W1794" t="s">
        <v>2593</v>
      </c>
      <c r="X1794">
        <v>8</v>
      </c>
    </row>
    <row r="1795" spans="1:24">
      <c r="A1795" t="s">
        <v>3706</v>
      </c>
      <c r="B1795" t="s">
        <v>31</v>
      </c>
      <c r="C1795" t="s">
        <v>72</v>
      </c>
      <c r="D1795" t="s">
        <v>19</v>
      </c>
      <c r="E1795" t="s">
        <v>33</v>
      </c>
      <c r="F1795" t="s">
        <v>21</v>
      </c>
      <c r="G1795">
        <v>3470</v>
      </c>
      <c r="H1795" t="s">
        <v>21</v>
      </c>
      <c r="I1795" t="s">
        <v>21</v>
      </c>
      <c r="J1795" t="s">
        <v>23</v>
      </c>
      <c r="K1795" t="s">
        <v>36</v>
      </c>
      <c r="L1795" t="s">
        <v>92</v>
      </c>
      <c r="M1795" t="s">
        <v>420</v>
      </c>
      <c r="N1795" t="s">
        <v>63</v>
      </c>
      <c r="O1795" t="s">
        <v>28</v>
      </c>
      <c r="P1795" t="s">
        <v>29</v>
      </c>
      <c r="Q1795" t="s">
        <v>30</v>
      </c>
      <c r="R1795" t="s">
        <v>21</v>
      </c>
      <c r="S1795" t="s">
        <v>2557</v>
      </c>
      <c r="T1795" t="s">
        <v>21</v>
      </c>
      <c r="U1795" t="s">
        <v>219</v>
      </c>
      <c r="V1795">
        <v>4.75</v>
      </c>
      <c r="W1795" t="s">
        <v>2593</v>
      </c>
      <c r="X1795">
        <v>8</v>
      </c>
    </row>
    <row r="1796" spans="1:24">
      <c r="A1796" t="s">
        <v>3707</v>
      </c>
      <c r="B1796" t="s">
        <v>110</v>
      </c>
      <c r="C1796" t="s">
        <v>72</v>
      </c>
      <c r="D1796" t="s">
        <v>122</v>
      </c>
      <c r="E1796" t="s">
        <v>33</v>
      </c>
      <c r="F1796" t="s">
        <v>21</v>
      </c>
      <c r="G1796">
        <v>23</v>
      </c>
      <c r="H1796" t="s">
        <v>21</v>
      </c>
      <c r="I1796" t="s">
        <v>21</v>
      </c>
      <c r="J1796" t="s">
        <v>23</v>
      </c>
      <c r="K1796" t="s">
        <v>85</v>
      </c>
      <c r="L1796" t="s">
        <v>92</v>
      </c>
      <c r="M1796" t="s">
        <v>371</v>
      </c>
      <c r="N1796" t="s">
        <v>63</v>
      </c>
      <c r="O1796" t="s">
        <v>28</v>
      </c>
      <c r="P1796" t="s">
        <v>29</v>
      </c>
      <c r="Q1796" t="s">
        <v>30</v>
      </c>
      <c r="R1796" t="s">
        <v>21</v>
      </c>
      <c r="S1796" t="s">
        <v>2557</v>
      </c>
      <c r="T1796" t="s">
        <v>21</v>
      </c>
      <c r="U1796" t="s">
        <v>219</v>
      </c>
      <c r="V1796">
        <v>4.8166666666666664</v>
      </c>
      <c r="W1796" t="s">
        <v>2593</v>
      </c>
      <c r="X1796">
        <v>8</v>
      </c>
    </row>
    <row r="1797" spans="1:24">
      <c r="A1797" t="s">
        <v>3708</v>
      </c>
      <c r="B1797" t="s">
        <v>65</v>
      </c>
      <c r="C1797" t="s">
        <v>72</v>
      </c>
      <c r="D1797" t="s">
        <v>44</v>
      </c>
      <c r="E1797" t="s">
        <v>33</v>
      </c>
      <c r="F1797" t="s">
        <v>35</v>
      </c>
      <c r="G1797">
        <v>12</v>
      </c>
      <c r="H1797" t="s">
        <v>21</v>
      </c>
      <c r="I1797" t="s">
        <v>21</v>
      </c>
      <c r="J1797" t="s">
        <v>23</v>
      </c>
      <c r="K1797" t="s">
        <v>130</v>
      </c>
      <c r="L1797" t="s">
        <v>92</v>
      </c>
      <c r="M1797" t="s">
        <v>745</v>
      </c>
      <c r="N1797" t="s">
        <v>63</v>
      </c>
      <c r="O1797" t="s">
        <v>28</v>
      </c>
      <c r="P1797" t="s">
        <v>29</v>
      </c>
      <c r="Q1797" t="s">
        <v>30</v>
      </c>
      <c r="R1797" t="s">
        <v>35</v>
      </c>
      <c r="S1797" t="s">
        <v>2557</v>
      </c>
      <c r="T1797" t="s">
        <v>21</v>
      </c>
      <c r="U1797" t="s">
        <v>219</v>
      </c>
      <c r="V1797">
        <v>9.7833333333333332</v>
      </c>
      <c r="W1797" t="s">
        <v>2593</v>
      </c>
      <c r="X1797">
        <v>8</v>
      </c>
    </row>
    <row r="1798" spans="1:24">
      <c r="A1798" t="s">
        <v>592</v>
      </c>
      <c r="B1798" t="s">
        <v>121</v>
      </c>
      <c r="C1798" t="s">
        <v>135</v>
      </c>
      <c r="D1798" t="s">
        <v>19</v>
      </c>
      <c r="E1798" t="s">
        <v>20</v>
      </c>
      <c r="F1798" t="s">
        <v>21</v>
      </c>
      <c r="G1798">
        <v>21</v>
      </c>
      <c r="H1798" t="s">
        <v>21</v>
      </c>
      <c r="I1798" t="s">
        <v>21</v>
      </c>
      <c r="J1798" t="s">
        <v>23</v>
      </c>
      <c r="K1798" t="s">
        <v>134</v>
      </c>
      <c r="L1798" t="s">
        <v>92</v>
      </c>
      <c r="M1798" t="s">
        <v>1422</v>
      </c>
      <c r="N1798" t="s">
        <v>63</v>
      </c>
      <c r="O1798" t="s">
        <v>28</v>
      </c>
      <c r="P1798" t="s">
        <v>29</v>
      </c>
      <c r="Q1798" t="s">
        <v>30</v>
      </c>
      <c r="R1798" t="s">
        <v>21</v>
      </c>
      <c r="S1798" t="s">
        <v>2557</v>
      </c>
      <c r="T1798" t="s">
        <v>21</v>
      </c>
      <c r="U1798" t="s">
        <v>219</v>
      </c>
      <c r="V1798">
        <v>10.566666666666666</v>
      </c>
      <c r="W1798" t="s">
        <v>2593</v>
      </c>
      <c r="X1798">
        <v>8</v>
      </c>
    </row>
    <row r="1799" spans="1:24">
      <c r="A1799" t="s">
        <v>3709</v>
      </c>
      <c r="B1799" t="s">
        <v>103</v>
      </c>
      <c r="C1799" t="s">
        <v>43</v>
      </c>
      <c r="D1799" t="s">
        <v>19</v>
      </c>
      <c r="E1799" t="s">
        <v>45</v>
      </c>
      <c r="F1799" t="s">
        <v>21</v>
      </c>
      <c r="G1799">
        <v>51</v>
      </c>
      <c r="H1799" t="s">
        <v>21</v>
      </c>
      <c r="I1799" t="s">
        <v>21</v>
      </c>
      <c r="J1799" t="s">
        <v>23</v>
      </c>
      <c r="K1799" t="s">
        <v>24</v>
      </c>
      <c r="L1799" t="s">
        <v>92</v>
      </c>
      <c r="M1799" t="s">
        <v>239</v>
      </c>
      <c r="N1799" t="s">
        <v>63</v>
      </c>
      <c r="O1799" t="s">
        <v>28</v>
      </c>
      <c r="P1799" t="s">
        <v>29</v>
      </c>
      <c r="Q1799" t="s">
        <v>30</v>
      </c>
      <c r="R1799" t="s">
        <v>21</v>
      </c>
      <c r="S1799" t="s">
        <v>2557</v>
      </c>
      <c r="T1799" t="s">
        <v>21</v>
      </c>
      <c r="U1799" t="s">
        <v>219</v>
      </c>
      <c r="V1799">
        <v>2.7333333333333334</v>
      </c>
      <c r="W1799" t="s">
        <v>2593</v>
      </c>
      <c r="X1799">
        <v>8</v>
      </c>
    </row>
    <row r="1800" spans="1:24">
      <c r="A1800" t="s">
        <v>3710</v>
      </c>
      <c r="B1800" t="s">
        <v>76</v>
      </c>
      <c r="C1800" t="s">
        <v>72</v>
      </c>
      <c r="D1800" t="s">
        <v>122</v>
      </c>
      <c r="E1800" t="s">
        <v>33</v>
      </c>
      <c r="F1800" t="s">
        <v>21</v>
      </c>
      <c r="G1800">
        <v>52</v>
      </c>
      <c r="H1800" t="s">
        <v>21</v>
      </c>
      <c r="I1800" t="s">
        <v>21</v>
      </c>
      <c r="J1800" t="s">
        <v>23</v>
      </c>
      <c r="K1800" t="s">
        <v>85</v>
      </c>
      <c r="L1800" t="s">
        <v>92</v>
      </c>
      <c r="M1800" t="s">
        <v>96</v>
      </c>
      <c r="N1800" t="s">
        <v>63</v>
      </c>
      <c r="O1800" t="s">
        <v>28</v>
      </c>
      <c r="P1800" t="s">
        <v>29</v>
      </c>
      <c r="Q1800" t="s">
        <v>30</v>
      </c>
      <c r="R1800" t="s">
        <v>21</v>
      </c>
      <c r="S1800" t="s">
        <v>2557</v>
      </c>
      <c r="T1800" t="s">
        <v>21</v>
      </c>
      <c r="U1800" t="s">
        <v>219</v>
      </c>
      <c r="V1800">
        <v>4.3499999999999996</v>
      </c>
      <c r="W1800" t="s">
        <v>2593</v>
      </c>
      <c r="X1800">
        <v>8</v>
      </c>
    </row>
    <row r="1801" spans="1:24">
      <c r="A1801" t="s">
        <v>3712</v>
      </c>
      <c r="B1801" t="s">
        <v>310</v>
      </c>
      <c r="C1801" t="s">
        <v>72</v>
      </c>
      <c r="D1801" t="s">
        <v>122</v>
      </c>
      <c r="E1801" t="s">
        <v>33</v>
      </c>
      <c r="F1801" t="s">
        <v>21</v>
      </c>
      <c r="G1801">
        <v>-123</v>
      </c>
      <c r="H1801" t="s">
        <v>21</v>
      </c>
      <c r="I1801" t="s">
        <v>21</v>
      </c>
      <c r="J1801" t="s">
        <v>23</v>
      </c>
      <c r="K1801" t="s">
        <v>57</v>
      </c>
      <c r="L1801" t="s">
        <v>92</v>
      </c>
      <c r="M1801" t="s">
        <v>626</v>
      </c>
      <c r="N1801" t="s">
        <v>63</v>
      </c>
      <c r="O1801" t="s">
        <v>28</v>
      </c>
      <c r="P1801" t="s">
        <v>29</v>
      </c>
      <c r="Q1801" t="s">
        <v>30</v>
      </c>
      <c r="R1801" t="s">
        <v>21</v>
      </c>
      <c r="S1801" t="s">
        <v>2589</v>
      </c>
      <c r="T1801" t="s">
        <v>21</v>
      </c>
      <c r="U1801" t="s">
        <v>219</v>
      </c>
      <c r="V1801">
        <v>2.1833333333333331</v>
      </c>
      <c r="W1801" t="s">
        <v>2593</v>
      </c>
      <c r="X1801">
        <v>8</v>
      </c>
    </row>
    <row r="1802" spans="1:24">
      <c r="A1802" t="s">
        <v>3713</v>
      </c>
      <c r="B1802" t="s">
        <v>110</v>
      </c>
      <c r="C1802" t="s">
        <v>43</v>
      </c>
      <c r="D1802" t="s">
        <v>19</v>
      </c>
      <c r="E1802" t="s">
        <v>45</v>
      </c>
      <c r="F1802" t="s">
        <v>21</v>
      </c>
      <c r="G1802">
        <v>3288</v>
      </c>
      <c r="H1802" t="s">
        <v>21</v>
      </c>
      <c r="I1802" t="s">
        <v>21</v>
      </c>
      <c r="J1802" t="s">
        <v>23</v>
      </c>
      <c r="K1802" t="s">
        <v>219</v>
      </c>
      <c r="L1802" t="s">
        <v>92</v>
      </c>
      <c r="M1802" t="s">
        <v>473</v>
      </c>
      <c r="N1802" t="s">
        <v>63</v>
      </c>
      <c r="O1802" t="s">
        <v>28</v>
      </c>
      <c r="P1802" t="s">
        <v>29</v>
      </c>
      <c r="Q1802" t="s">
        <v>30</v>
      </c>
      <c r="R1802" t="s">
        <v>21</v>
      </c>
      <c r="S1802" t="s">
        <v>2557</v>
      </c>
      <c r="T1802" t="s">
        <v>21</v>
      </c>
      <c r="U1802" t="s">
        <v>219</v>
      </c>
      <c r="V1802">
        <v>2.0666666666666669</v>
      </c>
      <c r="W1802" t="s">
        <v>2593</v>
      </c>
      <c r="X1802">
        <v>8</v>
      </c>
    </row>
    <row r="1803" spans="1:24">
      <c r="A1803" t="s">
        <v>3714</v>
      </c>
      <c r="B1803" t="s">
        <v>186</v>
      </c>
      <c r="C1803" t="s">
        <v>72</v>
      </c>
      <c r="D1803" t="s">
        <v>44</v>
      </c>
      <c r="E1803" t="s">
        <v>33</v>
      </c>
      <c r="F1803" t="s">
        <v>21</v>
      </c>
      <c r="G1803">
        <v>60</v>
      </c>
      <c r="H1803" t="s">
        <v>21</v>
      </c>
      <c r="I1803" t="s">
        <v>21</v>
      </c>
      <c r="J1803" t="s">
        <v>23</v>
      </c>
      <c r="K1803" t="s">
        <v>118</v>
      </c>
      <c r="L1803" t="s">
        <v>92</v>
      </c>
      <c r="M1803" t="s">
        <v>1127</v>
      </c>
      <c r="N1803" t="s">
        <v>63</v>
      </c>
      <c r="O1803" t="s">
        <v>28</v>
      </c>
      <c r="P1803" t="s">
        <v>29</v>
      </c>
      <c r="Q1803" t="s">
        <v>30</v>
      </c>
      <c r="R1803" t="s">
        <v>21</v>
      </c>
      <c r="S1803" t="s">
        <v>2557</v>
      </c>
      <c r="T1803" t="s">
        <v>21</v>
      </c>
      <c r="U1803" t="s">
        <v>219</v>
      </c>
      <c r="V1803">
        <v>4.5666666666666664</v>
      </c>
      <c r="W1803" t="s">
        <v>2593</v>
      </c>
      <c r="X1803">
        <v>8</v>
      </c>
    </row>
    <row r="1804" spans="1:24">
      <c r="A1804" t="s">
        <v>3715</v>
      </c>
      <c r="B1804" t="s">
        <v>65</v>
      </c>
      <c r="C1804" t="s">
        <v>72</v>
      </c>
      <c r="D1804" t="s">
        <v>19</v>
      </c>
      <c r="E1804" t="s">
        <v>33</v>
      </c>
      <c r="F1804" t="s">
        <v>21</v>
      </c>
      <c r="G1804">
        <v>2394</v>
      </c>
      <c r="H1804" t="s">
        <v>21</v>
      </c>
      <c r="I1804" t="s">
        <v>21</v>
      </c>
      <c r="J1804" t="s">
        <v>23</v>
      </c>
      <c r="K1804" t="s">
        <v>68</v>
      </c>
      <c r="L1804" t="s">
        <v>92</v>
      </c>
      <c r="M1804" t="s">
        <v>838</v>
      </c>
      <c r="N1804" t="s">
        <v>63</v>
      </c>
      <c r="O1804" t="s">
        <v>28</v>
      </c>
      <c r="P1804" t="s">
        <v>29</v>
      </c>
      <c r="Q1804" t="s">
        <v>30</v>
      </c>
      <c r="R1804" t="s">
        <v>21</v>
      </c>
      <c r="S1804" t="s">
        <v>2557</v>
      </c>
      <c r="T1804" t="s">
        <v>21</v>
      </c>
      <c r="U1804" t="s">
        <v>219</v>
      </c>
      <c r="V1804">
        <v>3.0666666666666669</v>
      </c>
      <c r="W1804" t="s">
        <v>2593</v>
      </c>
      <c r="X1804">
        <v>8</v>
      </c>
    </row>
    <row r="1805" spans="1:24">
      <c r="A1805" t="s">
        <v>3716</v>
      </c>
      <c r="B1805" t="s">
        <v>42</v>
      </c>
      <c r="C1805" t="s">
        <v>72</v>
      </c>
      <c r="D1805" t="s">
        <v>44</v>
      </c>
      <c r="E1805" t="s">
        <v>33</v>
      </c>
      <c r="F1805" t="s">
        <v>21</v>
      </c>
      <c r="G1805">
        <v>126</v>
      </c>
      <c r="H1805" t="s">
        <v>21</v>
      </c>
      <c r="I1805" t="s">
        <v>21</v>
      </c>
      <c r="J1805" t="s">
        <v>23</v>
      </c>
      <c r="K1805" t="s">
        <v>169</v>
      </c>
      <c r="L1805" t="s">
        <v>92</v>
      </c>
      <c r="M1805" t="s">
        <v>464</v>
      </c>
      <c r="N1805" t="s">
        <v>63</v>
      </c>
      <c r="O1805" t="s">
        <v>28</v>
      </c>
      <c r="P1805" t="s">
        <v>29</v>
      </c>
      <c r="Q1805" t="s">
        <v>30</v>
      </c>
      <c r="R1805" t="s">
        <v>21</v>
      </c>
      <c r="S1805" t="s">
        <v>2557</v>
      </c>
      <c r="T1805" t="s">
        <v>21</v>
      </c>
      <c r="U1805" t="s">
        <v>219</v>
      </c>
      <c r="V1805">
        <v>1.8666666666666667</v>
      </c>
      <c r="W1805" t="s">
        <v>2593</v>
      </c>
      <c r="X1805">
        <v>8</v>
      </c>
    </row>
    <row r="1806" spans="1:24">
      <c r="A1806" t="s">
        <v>1564</v>
      </c>
      <c r="B1806" t="s">
        <v>159</v>
      </c>
      <c r="C1806" t="s">
        <v>72</v>
      </c>
      <c r="D1806" t="s">
        <v>19</v>
      </c>
      <c r="E1806" t="s">
        <v>45</v>
      </c>
      <c r="F1806" t="s">
        <v>21</v>
      </c>
      <c r="G1806">
        <v>3939</v>
      </c>
      <c r="H1806" t="s">
        <v>21</v>
      </c>
      <c r="I1806" t="s">
        <v>21</v>
      </c>
      <c r="J1806" t="s">
        <v>23</v>
      </c>
      <c r="K1806" t="s">
        <v>219</v>
      </c>
      <c r="L1806" t="s">
        <v>92</v>
      </c>
      <c r="M1806" t="s">
        <v>499</v>
      </c>
      <c r="N1806" t="s">
        <v>63</v>
      </c>
      <c r="O1806" t="s">
        <v>28</v>
      </c>
      <c r="P1806" t="s">
        <v>29</v>
      </c>
      <c r="Q1806" t="s">
        <v>30</v>
      </c>
      <c r="R1806" t="s">
        <v>21</v>
      </c>
      <c r="S1806" t="s">
        <v>2557</v>
      </c>
      <c r="T1806" t="s">
        <v>21</v>
      </c>
      <c r="U1806" t="s">
        <v>219</v>
      </c>
      <c r="V1806">
        <v>3.4833333333333334</v>
      </c>
      <c r="W1806" t="s">
        <v>2593</v>
      </c>
      <c r="X1806">
        <v>8</v>
      </c>
    </row>
    <row r="1807" spans="1:24">
      <c r="A1807" t="s">
        <v>3717</v>
      </c>
      <c r="B1807" t="s">
        <v>259</v>
      </c>
      <c r="C1807" t="s">
        <v>72</v>
      </c>
      <c r="D1807" t="s">
        <v>44</v>
      </c>
      <c r="E1807" t="s">
        <v>45</v>
      </c>
      <c r="F1807" t="s">
        <v>21</v>
      </c>
      <c r="G1807">
        <v>2934</v>
      </c>
      <c r="H1807" t="s">
        <v>21</v>
      </c>
      <c r="I1807" t="s">
        <v>21</v>
      </c>
      <c r="J1807" t="s">
        <v>23</v>
      </c>
      <c r="K1807" t="s">
        <v>219</v>
      </c>
      <c r="L1807" t="s">
        <v>92</v>
      </c>
      <c r="M1807" t="s">
        <v>287</v>
      </c>
      <c r="N1807" t="s">
        <v>63</v>
      </c>
      <c r="O1807" t="s">
        <v>28</v>
      </c>
      <c r="P1807" t="s">
        <v>29</v>
      </c>
      <c r="Q1807" t="s">
        <v>30</v>
      </c>
      <c r="R1807" t="s">
        <v>21</v>
      </c>
      <c r="S1807" t="s">
        <v>2559</v>
      </c>
      <c r="T1807" t="s">
        <v>21</v>
      </c>
      <c r="U1807" t="s">
        <v>219</v>
      </c>
      <c r="V1807">
        <v>3.8833333333333333</v>
      </c>
      <c r="W1807" t="s">
        <v>2593</v>
      </c>
      <c r="X1807">
        <v>8</v>
      </c>
    </row>
    <row r="1808" spans="1:24">
      <c r="A1808" t="s">
        <v>2542</v>
      </c>
      <c r="B1808" t="s">
        <v>17</v>
      </c>
      <c r="C1808" t="s">
        <v>135</v>
      </c>
      <c r="D1808" t="s">
        <v>44</v>
      </c>
      <c r="E1808" t="s">
        <v>45</v>
      </c>
      <c r="F1808" t="s">
        <v>21</v>
      </c>
      <c r="G1808">
        <v>868</v>
      </c>
      <c r="H1808" t="s">
        <v>21</v>
      </c>
      <c r="I1808" t="s">
        <v>21</v>
      </c>
      <c r="J1808" t="s">
        <v>23</v>
      </c>
      <c r="K1808" t="s">
        <v>118</v>
      </c>
      <c r="L1808" t="s">
        <v>92</v>
      </c>
      <c r="M1808" t="s">
        <v>691</v>
      </c>
      <c r="N1808" t="s">
        <v>63</v>
      </c>
      <c r="O1808" t="s">
        <v>28</v>
      </c>
      <c r="P1808" t="s">
        <v>29</v>
      </c>
      <c r="Q1808" t="s">
        <v>30</v>
      </c>
      <c r="R1808" t="s">
        <v>21</v>
      </c>
      <c r="S1808" t="s">
        <v>2557</v>
      </c>
      <c r="T1808" t="s">
        <v>21</v>
      </c>
      <c r="U1808" t="s">
        <v>219</v>
      </c>
      <c r="V1808">
        <v>6.45</v>
      </c>
      <c r="W1808" t="s">
        <v>2593</v>
      </c>
      <c r="X1808">
        <v>8</v>
      </c>
    </row>
    <row r="1809" spans="1:24">
      <c r="A1809" t="s">
        <v>3718</v>
      </c>
      <c r="B1809" t="s">
        <v>42</v>
      </c>
      <c r="C1809" t="s">
        <v>43</v>
      </c>
      <c r="D1809" t="s">
        <v>19</v>
      </c>
      <c r="E1809" t="s">
        <v>45</v>
      </c>
      <c r="F1809" t="s">
        <v>21</v>
      </c>
      <c r="G1809">
        <v>3161</v>
      </c>
      <c r="H1809" t="s">
        <v>21</v>
      </c>
      <c r="I1809" t="s">
        <v>21</v>
      </c>
      <c r="J1809" t="s">
        <v>23</v>
      </c>
      <c r="K1809" t="s">
        <v>219</v>
      </c>
      <c r="L1809" t="s">
        <v>92</v>
      </c>
      <c r="M1809" t="s">
        <v>1297</v>
      </c>
      <c r="N1809" t="s">
        <v>63</v>
      </c>
      <c r="O1809" t="s">
        <v>28</v>
      </c>
      <c r="P1809" t="s">
        <v>29</v>
      </c>
      <c r="Q1809" t="s">
        <v>30</v>
      </c>
      <c r="R1809" t="s">
        <v>21</v>
      </c>
      <c r="S1809" t="s">
        <v>2557</v>
      </c>
      <c r="T1809" t="s">
        <v>21</v>
      </c>
      <c r="U1809" t="s">
        <v>219</v>
      </c>
      <c r="V1809">
        <v>7.2166666666666668</v>
      </c>
      <c r="W1809" t="s">
        <v>2593</v>
      </c>
      <c r="X1809">
        <v>8</v>
      </c>
    </row>
    <row r="1810" spans="1:24">
      <c r="A1810" t="s">
        <v>3719</v>
      </c>
      <c r="B1810" t="s">
        <v>186</v>
      </c>
      <c r="C1810" t="s">
        <v>135</v>
      </c>
      <c r="D1810" t="s">
        <v>19</v>
      </c>
      <c r="E1810" t="s">
        <v>20</v>
      </c>
      <c r="F1810" t="s">
        <v>21</v>
      </c>
      <c r="G1810">
        <v>2929</v>
      </c>
      <c r="H1810" t="s">
        <v>21</v>
      </c>
      <c r="I1810" t="s">
        <v>21</v>
      </c>
      <c r="J1810" t="s">
        <v>23</v>
      </c>
      <c r="K1810" t="s">
        <v>68</v>
      </c>
      <c r="L1810" t="s">
        <v>92</v>
      </c>
      <c r="M1810" t="s">
        <v>822</v>
      </c>
      <c r="N1810" t="s">
        <v>63</v>
      </c>
      <c r="O1810" t="s">
        <v>28</v>
      </c>
      <c r="P1810" t="s">
        <v>29</v>
      </c>
      <c r="Q1810" t="s">
        <v>30</v>
      </c>
      <c r="R1810" t="s">
        <v>35</v>
      </c>
      <c r="S1810" t="s">
        <v>2557</v>
      </c>
      <c r="T1810" t="s">
        <v>21</v>
      </c>
      <c r="U1810" t="s">
        <v>219</v>
      </c>
      <c r="V1810">
        <v>8.6333333333333329</v>
      </c>
      <c r="W1810" t="s">
        <v>2593</v>
      </c>
      <c r="X1810">
        <v>8</v>
      </c>
    </row>
    <row r="1811" spans="1:24">
      <c r="A1811" t="s">
        <v>3720</v>
      </c>
      <c r="B1811" t="s">
        <v>151</v>
      </c>
      <c r="C1811" t="s">
        <v>43</v>
      </c>
      <c r="D1811" t="s">
        <v>19</v>
      </c>
      <c r="E1811" t="s">
        <v>45</v>
      </c>
      <c r="F1811" t="s">
        <v>21</v>
      </c>
      <c r="G1811">
        <v>15</v>
      </c>
      <c r="H1811" t="s">
        <v>21</v>
      </c>
      <c r="I1811" t="s">
        <v>21</v>
      </c>
      <c r="J1811" t="s">
        <v>23</v>
      </c>
      <c r="K1811" t="s">
        <v>85</v>
      </c>
      <c r="L1811" t="s">
        <v>92</v>
      </c>
      <c r="M1811" t="s">
        <v>2306</v>
      </c>
      <c r="N1811" t="s">
        <v>63</v>
      </c>
      <c r="O1811" t="s">
        <v>28</v>
      </c>
      <c r="P1811" t="s">
        <v>29</v>
      </c>
      <c r="Q1811" t="s">
        <v>30</v>
      </c>
      <c r="R1811" t="s">
        <v>35</v>
      </c>
      <c r="S1811" t="s">
        <v>2589</v>
      </c>
      <c r="T1811" t="s">
        <v>21</v>
      </c>
      <c r="U1811" t="s">
        <v>219</v>
      </c>
      <c r="V1811">
        <v>15.35</v>
      </c>
      <c r="W1811" t="s">
        <v>2593</v>
      </c>
      <c r="X1811">
        <v>8</v>
      </c>
    </row>
    <row r="1812" spans="1:24">
      <c r="A1812" t="s">
        <v>3721</v>
      </c>
      <c r="B1812" t="s">
        <v>110</v>
      </c>
      <c r="C1812" t="s">
        <v>43</v>
      </c>
      <c r="D1812" t="s">
        <v>44</v>
      </c>
      <c r="E1812" t="s">
        <v>45</v>
      </c>
      <c r="F1812" t="s">
        <v>21</v>
      </c>
      <c r="G1812">
        <v>9</v>
      </c>
      <c r="H1812" t="s">
        <v>21</v>
      </c>
      <c r="I1812" t="s">
        <v>21</v>
      </c>
      <c r="J1812" t="s">
        <v>23</v>
      </c>
      <c r="K1812" t="s">
        <v>134</v>
      </c>
      <c r="L1812" t="s">
        <v>92</v>
      </c>
      <c r="M1812" t="s">
        <v>485</v>
      </c>
      <c r="N1812" t="s">
        <v>63</v>
      </c>
      <c r="O1812" t="s">
        <v>28</v>
      </c>
      <c r="P1812" t="s">
        <v>29</v>
      </c>
      <c r="Q1812" t="s">
        <v>30</v>
      </c>
      <c r="R1812" t="s">
        <v>21</v>
      </c>
      <c r="S1812" t="s">
        <v>2557</v>
      </c>
      <c r="T1812" t="s">
        <v>21</v>
      </c>
      <c r="U1812" t="s">
        <v>219</v>
      </c>
      <c r="V1812">
        <v>8.0666666666666664</v>
      </c>
      <c r="W1812" t="s">
        <v>2593</v>
      </c>
      <c r="X1812">
        <v>8</v>
      </c>
    </row>
    <row r="1813" spans="1:24">
      <c r="A1813" t="s">
        <v>3722</v>
      </c>
      <c r="B1813" t="s">
        <v>259</v>
      </c>
      <c r="C1813" t="s">
        <v>144</v>
      </c>
      <c r="D1813" t="s">
        <v>19</v>
      </c>
      <c r="E1813" t="s">
        <v>45</v>
      </c>
      <c r="F1813" t="s">
        <v>21</v>
      </c>
      <c r="G1813">
        <v>225</v>
      </c>
      <c r="H1813" t="s">
        <v>21</v>
      </c>
      <c r="I1813" t="s">
        <v>21</v>
      </c>
      <c r="J1813" t="s">
        <v>23</v>
      </c>
      <c r="K1813" t="s">
        <v>24</v>
      </c>
      <c r="L1813" t="s">
        <v>92</v>
      </c>
      <c r="M1813" t="s">
        <v>216</v>
      </c>
      <c r="N1813" t="s">
        <v>63</v>
      </c>
      <c r="O1813" t="s">
        <v>28</v>
      </c>
      <c r="P1813" t="s">
        <v>29</v>
      </c>
      <c r="Q1813" t="s">
        <v>30</v>
      </c>
      <c r="R1813" t="s">
        <v>21</v>
      </c>
      <c r="S1813" t="s">
        <v>2559</v>
      </c>
      <c r="T1813" t="s">
        <v>21</v>
      </c>
      <c r="U1813" t="s">
        <v>219</v>
      </c>
      <c r="V1813">
        <v>0.9</v>
      </c>
      <c r="W1813" t="s">
        <v>2593</v>
      </c>
      <c r="X1813">
        <v>8</v>
      </c>
    </row>
    <row r="1814" spans="1:24">
      <c r="A1814" t="s">
        <v>3723</v>
      </c>
      <c r="B1814" t="s">
        <v>71</v>
      </c>
      <c r="C1814" t="s">
        <v>43</v>
      </c>
      <c r="D1814" t="s">
        <v>44</v>
      </c>
      <c r="E1814" t="s">
        <v>33</v>
      </c>
      <c r="F1814" t="s">
        <v>21</v>
      </c>
      <c r="G1814">
        <v>36</v>
      </c>
      <c r="H1814" t="s">
        <v>21</v>
      </c>
      <c r="I1814" t="s">
        <v>21</v>
      </c>
      <c r="J1814" t="s">
        <v>23</v>
      </c>
      <c r="K1814" t="s">
        <v>99</v>
      </c>
      <c r="L1814" t="s">
        <v>92</v>
      </c>
      <c r="M1814" t="s">
        <v>542</v>
      </c>
      <c r="N1814" t="s">
        <v>63</v>
      </c>
      <c r="O1814" t="s">
        <v>28</v>
      </c>
      <c r="P1814" t="s">
        <v>29</v>
      </c>
      <c r="Q1814" t="s">
        <v>30</v>
      </c>
      <c r="R1814" t="s">
        <v>21</v>
      </c>
      <c r="S1814" t="s">
        <v>2557</v>
      </c>
      <c r="T1814" t="s">
        <v>21</v>
      </c>
      <c r="U1814" t="s">
        <v>219</v>
      </c>
      <c r="V1814">
        <v>1.1666666666666667</v>
      </c>
      <c r="W1814" t="s">
        <v>2593</v>
      </c>
      <c r="X1814">
        <v>8</v>
      </c>
    </row>
    <row r="1815" spans="1:24">
      <c r="A1815" t="s">
        <v>3724</v>
      </c>
      <c r="B1815" t="s">
        <v>524</v>
      </c>
      <c r="C1815" t="s">
        <v>56</v>
      </c>
      <c r="D1815" t="s">
        <v>19</v>
      </c>
      <c r="E1815" t="s">
        <v>20</v>
      </c>
      <c r="F1815" t="s">
        <v>21</v>
      </c>
      <c r="G1815">
        <v>2642</v>
      </c>
      <c r="H1815" t="s">
        <v>21</v>
      </c>
      <c r="I1815" t="s">
        <v>21</v>
      </c>
      <c r="J1815" t="s">
        <v>23</v>
      </c>
      <c r="K1815" t="s">
        <v>91</v>
      </c>
      <c r="L1815" t="s">
        <v>92</v>
      </c>
      <c r="M1815" t="s">
        <v>390</v>
      </c>
      <c r="N1815" t="s">
        <v>63</v>
      </c>
      <c r="O1815" t="s">
        <v>28</v>
      </c>
      <c r="P1815" t="s">
        <v>29</v>
      </c>
      <c r="Q1815" t="s">
        <v>30</v>
      </c>
      <c r="R1815" t="s">
        <v>21</v>
      </c>
      <c r="S1815" t="s">
        <v>2589</v>
      </c>
      <c r="T1815" t="s">
        <v>21</v>
      </c>
      <c r="U1815" t="s">
        <v>219</v>
      </c>
      <c r="V1815">
        <v>5.166666666666667</v>
      </c>
      <c r="W1815" t="s">
        <v>2593</v>
      </c>
      <c r="X1815">
        <v>8</v>
      </c>
    </row>
    <row r="1816" spans="1:24">
      <c r="A1816" t="s">
        <v>994</v>
      </c>
      <c r="B1816" t="s">
        <v>31</v>
      </c>
      <c r="C1816" t="s">
        <v>43</v>
      </c>
      <c r="D1816" t="s">
        <v>19</v>
      </c>
      <c r="E1816" t="s">
        <v>45</v>
      </c>
      <c r="F1816" t="s">
        <v>21</v>
      </c>
      <c r="G1816">
        <v>150</v>
      </c>
      <c r="H1816" t="s">
        <v>21</v>
      </c>
      <c r="I1816" t="s">
        <v>21</v>
      </c>
      <c r="J1816" t="s">
        <v>23</v>
      </c>
      <c r="K1816" t="s">
        <v>152</v>
      </c>
      <c r="L1816" t="s">
        <v>92</v>
      </c>
      <c r="M1816" t="s">
        <v>75</v>
      </c>
      <c r="N1816" t="s">
        <v>63</v>
      </c>
      <c r="O1816" t="s">
        <v>28</v>
      </c>
      <c r="P1816" t="s">
        <v>29</v>
      </c>
      <c r="Q1816" t="s">
        <v>30</v>
      </c>
      <c r="R1816" t="s">
        <v>21</v>
      </c>
      <c r="S1816" t="s">
        <v>2557</v>
      </c>
      <c r="T1816" t="s">
        <v>21</v>
      </c>
      <c r="U1816" t="s">
        <v>219</v>
      </c>
      <c r="V1816">
        <v>2.5166666666666666</v>
      </c>
      <c r="W1816" t="s">
        <v>2593</v>
      </c>
      <c r="X1816">
        <v>8</v>
      </c>
    </row>
    <row r="1817" spans="1:24">
      <c r="A1817" t="s">
        <v>3726</v>
      </c>
      <c r="B1817" t="s">
        <v>79</v>
      </c>
      <c r="C1817" t="s">
        <v>144</v>
      </c>
      <c r="D1817" t="s">
        <v>19</v>
      </c>
      <c r="E1817" t="s">
        <v>45</v>
      </c>
      <c r="F1817" t="s">
        <v>21</v>
      </c>
      <c r="G1817">
        <v>31</v>
      </c>
      <c r="H1817" t="s">
        <v>21</v>
      </c>
      <c r="I1817" t="s">
        <v>21</v>
      </c>
      <c r="J1817" t="s">
        <v>23</v>
      </c>
      <c r="K1817" t="s">
        <v>24</v>
      </c>
      <c r="L1817" t="s">
        <v>92</v>
      </c>
      <c r="M1817" t="s">
        <v>521</v>
      </c>
      <c r="N1817" t="s">
        <v>63</v>
      </c>
      <c r="O1817" t="s">
        <v>28</v>
      </c>
      <c r="P1817" t="s">
        <v>29</v>
      </c>
      <c r="Q1817" t="s">
        <v>30</v>
      </c>
      <c r="R1817" t="s">
        <v>21</v>
      </c>
      <c r="S1817" t="s">
        <v>2589</v>
      </c>
      <c r="T1817" t="s">
        <v>21</v>
      </c>
      <c r="U1817" t="s">
        <v>219</v>
      </c>
      <c r="V1817">
        <v>4.333333333333333</v>
      </c>
      <c r="W1817" t="s">
        <v>2593</v>
      </c>
      <c r="X1817">
        <v>8</v>
      </c>
    </row>
    <row r="1818" spans="1:24">
      <c r="A1818" t="s">
        <v>3727</v>
      </c>
      <c r="B1818" t="s">
        <v>140</v>
      </c>
      <c r="C1818" t="s">
        <v>43</v>
      </c>
      <c r="D1818" t="s">
        <v>19</v>
      </c>
      <c r="E1818" t="s">
        <v>45</v>
      </c>
      <c r="F1818" t="s">
        <v>21</v>
      </c>
      <c r="G1818">
        <v>6880</v>
      </c>
      <c r="H1818" t="s">
        <v>21</v>
      </c>
      <c r="I1818" t="s">
        <v>21</v>
      </c>
      <c r="J1818" t="s">
        <v>23</v>
      </c>
      <c r="K1818" t="s">
        <v>219</v>
      </c>
      <c r="L1818" t="s">
        <v>92</v>
      </c>
      <c r="M1818" t="s">
        <v>550</v>
      </c>
      <c r="N1818" t="s">
        <v>63</v>
      </c>
      <c r="O1818" t="s">
        <v>28</v>
      </c>
      <c r="P1818" t="s">
        <v>29</v>
      </c>
      <c r="Q1818" t="s">
        <v>30</v>
      </c>
      <c r="R1818" t="s">
        <v>21</v>
      </c>
      <c r="S1818" t="s">
        <v>2589</v>
      </c>
      <c r="T1818" t="s">
        <v>21</v>
      </c>
      <c r="U1818" t="s">
        <v>219</v>
      </c>
      <c r="V1818">
        <v>5.8833333333333337</v>
      </c>
      <c r="W1818" t="s">
        <v>2593</v>
      </c>
      <c r="X1818">
        <v>8</v>
      </c>
    </row>
    <row r="1819" spans="1:24">
      <c r="A1819" t="s">
        <v>3728</v>
      </c>
      <c r="B1819" t="s">
        <v>159</v>
      </c>
      <c r="C1819" t="s">
        <v>43</v>
      </c>
      <c r="D1819" t="s">
        <v>44</v>
      </c>
      <c r="E1819" t="s">
        <v>45</v>
      </c>
      <c r="F1819" t="s">
        <v>21</v>
      </c>
      <c r="G1819">
        <v>577</v>
      </c>
      <c r="H1819" t="s">
        <v>21</v>
      </c>
      <c r="I1819" t="s">
        <v>21</v>
      </c>
      <c r="J1819" t="s">
        <v>23</v>
      </c>
      <c r="K1819" t="s">
        <v>118</v>
      </c>
      <c r="L1819" t="s">
        <v>92</v>
      </c>
      <c r="M1819" t="s">
        <v>178</v>
      </c>
      <c r="N1819" t="s">
        <v>63</v>
      </c>
      <c r="O1819" t="s">
        <v>28</v>
      </c>
      <c r="P1819" t="s">
        <v>29</v>
      </c>
      <c r="Q1819" t="s">
        <v>30</v>
      </c>
      <c r="R1819" t="s">
        <v>21</v>
      </c>
      <c r="S1819" t="s">
        <v>2557</v>
      </c>
      <c r="T1819" t="s">
        <v>21</v>
      </c>
      <c r="U1819" t="s">
        <v>219</v>
      </c>
      <c r="V1819">
        <v>1.6833333333333333</v>
      </c>
      <c r="W1819" t="s">
        <v>2593</v>
      </c>
      <c r="X1819">
        <v>8</v>
      </c>
    </row>
    <row r="1820" spans="1:24">
      <c r="A1820" t="s">
        <v>3729</v>
      </c>
      <c r="B1820" t="s">
        <v>162</v>
      </c>
      <c r="C1820" t="s">
        <v>56</v>
      </c>
      <c r="D1820" t="s">
        <v>19</v>
      </c>
      <c r="E1820" t="s">
        <v>33</v>
      </c>
      <c r="F1820" t="s">
        <v>21</v>
      </c>
      <c r="G1820">
        <v>322</v>
      </c>
      <c r="H1820" t="s">
        <v>21</v>
      </c>
      <c r="I1820" t="s">
        <v>21</v>
      </c>
      <c r="J1820" t="s">
        <v>23</v>
      </c>
      <c r="K1820" t="s">
        <v>68</v>
      </c>
      <c r="L1820" t="s">
        <v>92</v>
      </c>
      <c r="M1820" t="s">
        <v>605</v>
      </c>
      <c r="N1820" t="s">
        <v>63</v>
      </c>
      <c r="O1820" t="s">
        <v>28</v>
      </c>
      <c r="P1820" t="s">
        <v>29</v>
      </c>
      <c r="Q1820" t="s">
        <v>30</v>
      </c>
      <c r="R1820" t="s">
        <v>21</v>
      </c>
      <c r="S1820" t="s">
        <v>2589</v>
      </c>
      <c r="T1820" t="s">
        <v>21</v>
      </c>
      <c r="U1820" t="s">
        <v>219</v>
      </c>
      <c r="V1820">
        <v>5.9333333333333336</v>
      </c>
      <c r="W1820" t="s">
        <v>2593</v>
      </c>
      <c r="X1820">
        <v>8</v>
      </c>
    </row>
    <row r="1821" spans="1:24">
      <c r="A1821" t="s">
        <v>846</v>
      </c>
      <c r="B1821" t="s">
        <v>110</v>
      </c>
      <c r="C1821" t="s">
        <v>72</v>
      </c>
      <c r="D1821" t="s">
        <v>44</v>
      </c>
      <c r="E1821" t="s">
        <v>33</v>
      </c>
      <c r="F1821" t="s">
        <v>35</v>
      </c>
      <c r="G1821">
        <v>375</v>
      </c>
      <c r="H1821" t="s">
        <v>21</v>
      </c>
      <c r="I1821" t="s">
        <v>21</v>
      </c>
      <c r="J1821" t="s">
        <v>30</v>
      </c>
      <c r="K1821" t="s">
        <v>243</v>
      </c>
      <c r="L1821" t="s">
        <v>53</v>
      </c>
      <c r="M1821" t="s">
        <v>229</v>
      </c>
      <c r="N1821" t="s">
        <v>63</v>
      </c>
      <c r="O1821" t="s">
        <v>28</v>
      </c>
      <c r="P1821" t="s">
        <v>29</v>
      </c>
      <c r="Q1821" t="s">
        <v>30</v>
      </c>
      <c r="R1821" t="s">
        <v>21</v>
      </c>
      <c r="S1821" t="s">
        <v>2557</v>
      </c>
      <c r="T1821" t="s">
        <v>21</v>
      </c>
      <c r="U1821" t="s">
        <v>74</v>
      </c>
      <c r="V1821">
        <v>3.7166666666666668</v>
      </c>
      <c r="W1821" t="s">
        <v>2593</v>
      </c>
      <c r="X1821">
        <v>6</v>
      </c>
    </row>
    <row r="1822" spans="1:24">
      <c r="A1822" t="s">
        <v>512</v>
      </c>
      <c r="B1822" t="s">
        <v>71</v>
      </c>
      <c r="C1822" t="s">
        <v>43</v>
      </c>
      <c r="D1822" t="s">
        <v>19</v>
      </c>
      <c r="E1822" t="s">
        <v>45</v>
      </c>
      <c r="F1822" t="s">
        <v>21</v>
      </c>
      <c r="G1822">
        <v>2763</v>
      </c>
      <c r="H1822" t="s">
        <v>35</v>
      </c>
      <c r="I1822" t="s">
        <v>21</v>
      </c>
      <c r="J1822" t="s">
        <v>30</v>
      </c>
      <c r="K1822" t="s">
        <v>63</v>
      </c>
      <c r="L1822" t="s">
        <v>53</v>
      </c>
      <c r="M1822" t="s">
        <v>531</v>
      </c>
      <c r="N1822" t="s">
        <v>63</v>
      </c>
      <c r="O1822" t="s">
        <v>28</v>
      </c>
      <c r="P1822" t="s">
        <v>29</v>
      </c>
      <c r="Q1822" t="s">
        <v>30</v>
      </c>
      <c r="R1822" t="s">
        <v>35</v>
      </c>
      <c r="S1822" t="s">
        <v>2557</v>
      </c>
      <c r="T1822" t="s">
        <v>21</v>
      </c>
      <c r="U1822" t="s">
        <v>74</v>
      </c>
      <c r="V1822">
        <v>8.7666666666666675</v>
      </c>
      <c r="W1822" t="s">
        <v>2594</v>
      </c>
      <c r="X1822">
        <v>6</v>
      </c>
    </row>
    <row r="1823" spans="1:24">
      <c r="A1823" t="s">
        <v>590</v>
      </c>
      <c r="B1823" t="s">
        <v>524</v>
      </c>
      <c r="C1823" t="s">
        <v>56</v>
      </c>
      <c r="D1823" t="s">
        <v>19</v>
      </c>
      <c r="E1823" t="s">
        <v>33</v>
      </c>
      <c r="F1823" t="s">
        <v>21</v>
      </c>
      <c r="G1823">
        <v>1996</v>
      </c>
      <c r="H1823" t="s">
        <v>21</v>
      </c>
      <c r="I1823" t="s">
        <v>21</v>
      </c>
      <c r="J1823" t="s">
        <v>30</v>
      </c>
      <c r="K1823" t="s">
        <v>57</v>
      </c>
      <c r="L1823" t="s">
        <v>53</v>
      </c>
      <c r="M1823" t="s">
        <v>979</v>
      </c>
      <c r="N1823" t="s">
        <v>63</v>
      </c>
      <c r="O1823" t="s">
        <v>28</v>
      </c>
      <c r="P1823" t="s">
        <v>29</v>
      </c>
      <c r="Q1823" t="s">
        <v>30</v>
      </c>
      <c r="R1823" t="s">
        <v>35</v>
      </c>
      <c r="S1823" t="s">
        <v>2589</v>
      </c>
      <c r="T1823" t="s">
        <v>21</v>
      </c>
      <c r="U1823" t="s">
        <v>74</v>
      </c>
      <c r="V1823">
        <v>12.683333333333334</v>
      </c>
      <c r="W1823" t="s">
        <v>2593</v>
      </c>
      <c r="X1823">
        <v>6</v>
      </c>
    </row>
    <row r="1824" spans="1:24">
      <c r="A1824" t="s">
        <v>3730</v>
      </c>
      <c r="B1824" t="s">
        <v>234</v>
      </c>
      <c r="C1824" t="s">
        <v>56</v>
      </c>
      <c r="D1824" t="s">
        <v>19</v>
      </c>
      <c r="E1824" t="s">
        <v>33</v>
      </c>
      <c r="F1824" t="s">
        <v>21</v>
      </c>
      <c r="G1824">
        <v>2788</v>
      </c>
      <c r="H1824" t="s">
        <v>35</v>
      </c>
      <c r="I1824" t="s">
        <v>21</v>
      </c>
      <c r="J1824" t="s">
        <v>30</v>
      </c>
      <c r="K1824" t="s">
        <v>74</v>
      </c>
      <c r="L1824" t="s">
        <v>53</v>
      </c>
      <c r="M1824" t="s">
        <v>698</v>
      </c>
      <c r="N1824" t="s">
        <v>63</v>
      </c>
      <c r="O1824" t="s">
        <v>28</v>
      </c>
      <c r="P1824" t="s">
        <v>29</v>
      </c>
      <c r="Q1824" t="s">
        <v>30</v>
      </c>
      <c r="R1824" t="s">
        <v>35</v>
      </c>
      <c r="S1824" t="s">
        <v>2556</v>
      </c>
      <c r="T1824" t="s">
        <v>21</v>
      </c>
      <c r="U1824" t="s">
        <v>74</v>
      </c>
      <c r="V1824">
        <v>6.15</v>
      </c>
      <c r="W1824" t="s">
        <v>2594</v>
      </c>
      <c r="X1824">
        <v>6</v>
      </c>
    </row>
    <row r="1825" spans="1:24">
      <c r="A1825" t="s">
        <v>3731</v>
      </c>
      <c r="B1825" t="s">
        <v>524</v>
      </c>
      <c r="C1825" t="s">
        <v>56</v>
      </c>
      <c r="D1825" t="s">
        <v>122</v>
      </c>
      <c r="E1825" t="s">
        <v>20</v>
      </c>
      <c r="F1825" t="s">
        <v>21</v>
      </c>
      <c r="G1825">
        <v>126</v>
      </c>
      <c r="H1825" t="s">
        <v>35</v>
      </c>
      <c r="I1825" t="s">
        <v>21</v>
      </c>
      <c r="J1825" t="s">
        <v>30</v>
      </c>
      <c r="K1825" t="s">
        <v>52</v>
      </c>
      <c r="L1825" t="s">
        <v>53</v>
      </c>
      <c r="M1825" t="s">
        <v>2427</v>
      </c>
      <c r="N1825" t="s">
        <v>63</v>
      </c>
      <c r="O1825" t="s">
        <v>28</v>
      </c>
      <c r="P1825" t="s">
        <v>29</v>
      </c>
      <c r="Q1825" t="s">
        <v>30</v>
      </c>
      <c r="R1825" t="s">
        <v>35</v>
      </c>
      <c r="S1825" t="s">
        <v>2589</v>
      </c>
      <c r="T1825" t="s">
        <v>21</v>
      </c>
      <c r="U1825" t="s">
        <v>74</v>
      </c>
      <c r="V1825">
        <v>40.93333333333333</v>
      </c>
      <c r="W1825" t="s">
        <v>2594</v>
      </c>
      <c r="X1825">
        <v>6</v>
      </c>
    </row>
    <row r="1826" spans="1:24">
      <c r="A1826" t="s">
        <v>583</v>
      </c>
      <c r="B1826" t="s">
        <v>108</v>
      </c>
      <c r="C1826" t="s">
        <v>87</v>
      </c>
      <c r="D1826" t="s">
        <v>19</v>
      </c>
      <c r="E1826" t="s">
        <v>33</v>
      </c>
      <c r="F1826" t="s">
        <v>21</v>
      </c>
      <c r="G1826">
        <v>-247</v>
      </c>
      <c r="H1826" t="s">
        <v>35</v>
      </c>
      <c r="I1826" t="s">
        <v>35</v>
      </c>
      <c r="J1826" t="s">
        <v>30</v>
      </c>
      <c r="K1826" t="s">
        <v>40</v>
      </c>
      <c r="L1826" t="s">
        <v>53</v>
      </c>
      <c r="M1826" t="s">
        <v>246</v>
      </c>
      <c r="N1826" t="s">
        <v>63</v>
      </c>
      <c r="O1826" t="s">
        <v>28</v>
      </c>
      <c r="P1826" t="s">
        <v>29</v>
      </c>
      <c r="Q1826" t="s">
        <v>30</v>
      </c>
      <c r="R1826" t="s">
        <v>21</v>
      </c>
      <c r="S1826" t="s">
        <v>2556</v>
      </c>
      <c r="T1826" t="s">
        <v>21</v>
      </c>
      <c r="U1826" t="s">
        <v>74</v>
      </c>
      <c r="V1826">
        <v>5.7333333333333334</v>
      </c>
      <c r="W1826" t="s">
        <v>2592</v>
      </c>
      <c r="X1826">
        <v>6</v>
      </c>
    </row>
    <row r="1827" spans="1:24">
      <c r="A1827" t="s">
        <v>386</v>
      </c>
      <c r="B1827" t="s">
        <v>121</v>
      </c>
      <c r="C1827" t="s">
        <v>72</v>
      </c>
      <c r="D1827" t="s">
        <v>44</v>
      </c>
      <c r="E1827" t="s">
        <v>33</v>
      </c>
      <c r="F1827" t="s">
        <v>21</v>
      </c>
      <c r="G1827">
        <v>258</v>
      </c>
      <c r="H1827" t="s">
        <v>21</v>
      </c>
      <c r="I1827" t="s">
        <v>35</v>
      </c>
      <c r="J1827" t="s">
        <v>30</v>
      </c>
      <c r="K1827" t="s">
        <v>85</v>
      </c>
      <c r="L1827" t="s">
        <v>53</v>
      </c>
      <c r="M1827" t="s">
        <v>745</v>
      </c>
      <c r="N1827" t="s">
        <v>63</v>
      </c>
      <c r="O1827" t="s">
        <v>28</v>
      </c>
      <c r="P1827" t="s">
        <v>29</v>
      </c>
      <c r="Q1827" t="s">
        <v>30</v>
      </c>
      <c r="R1827" t="s">
        <v>21</v>
      </c>
      <c r="S1827" t="s">
        <v>2557</v>
      </c>
      <c r="T1827" t="s">
        <v>21</v>
      </c>
      <c r="U1827" t="s">
        <v>74</v>
      </c>
      <c r="V1827">
        <v>9.7833333333333332</v>
      </c>
      <c r="W1827" t="s">
        <v>2595</v>
      </c>
      <c r="X1827">
        <v>6</v>
      </c>
    </row>
    <row r="1828" spans="1:24">
      <c r="A1828" t="s">
        <v>3733</v>
      </c>
      <c r="B1828" t="s">
        <v>65</v>
      </c>
      <c r="C1828" t="s">
        <v>32</v>
      </c>
      <c r="D1828" t="s">
        <v>44</v>
      </c>
      <c r="E1828" t="s">
        <v>33</v>
      </c>
      <c r="F1828" t="s">
        <v>21</v>
      </c>
      <c r="G1828">
        <v>398</v>
      </c>
      <c r="H1828" t="s">
        <v>35</v>
      </c>
      <c r="I1828" t="s">
        <v>35</v>
      </c>
      <c r="J1828" t="s">
        <v>30</v>
      </c>
      <c r="K1828" t="s">
        <v>82</v>
      </c>
      <c r="L1828" t="s">
        <v>53</v>
      </c>
      <c r="M1828" t="s">
        <v>340</v>
      </c>
      <c r="N1828" t="s">
        <v>63</v>
      </c>
      <c r="O1828" t="s">
        <v>28</v>
      </c>
      <c r="P1828" t="s">
        <v>29</v>
      </c>
      <c r="Q1828" t="s">
        <v>30</v>
      </c>
      <c r="R1828" t="s">
        <v>21</v>
      </c>
      <c r="S1828" t="s">
        <v>2557</v>
      </c>
      <c r="T1828" t="s">
        <v>21</v>
      </c>
      <c r="U1828" t="s">
        <v>74</v>
      </c>
      <c r="V1828">
        <v>1.2833333333333334</v>
      </c>
      <c r="W1828" t="s">
        <v>2592</v>
      </c>
      <c r="X1828">
        <v>6</v>
      </c>
    </row>
    <row r="1829" spans="1:24">
      <c r="A1829" t="s">
        <v>3734</v>
      </c>
      <c r="B1829" t="s">
        <v>159</v>
      </c>
      <c r="C1829" t="s">
        <v>43</v>
      </c>
      <c r="D1829" t="s">
        <v>44</v>
      </c>
      <c r="E1829" t="s">
        <v>45</v>
      </c>
      <c r="F1829" t="s">
        <v>21</v>
      </c>
      <c r="G1829">
        <v>1160</v>
      </c>
      <c r="H1829" t="s">
        <v>35</v>
      </c>
      <c r="I1829" t="s">
        <v>35</v>
      </c>
      <c r="J1829" t="s">
        <v>30</v>
      </c>
      <c r="K1829" t="s">
        <v>36</v>
      </c>
      <c r="L1829" t="s">
        <v>53</v>
      </c>
      <c r="M1829" t="s">
        <v>935</v>
      </c>
      <c r="N1829" t="s">
        <v>63</v>
      </c>
      <c r="O1829" t="s">
        <v>28</v>
      </c>
      <c r="P1829" t="s">
        <v>29</v>
      </c>
      <c r="Q1829" t="s">
        <v>30</v>
      </c>
      <c r="R1829" t="s">
        <v>21</v>
      </c>
      <c r="S1829" t="s">
        <v>2557</v>
      </c>
      <c r="T1829" t="s">
        <v>21</v>
      </c>
      <c r="U1829" t="s">
        <v>74</v>
      </c>
      <c r="V1829">
        <v>7.5</v>
      </c>
      <c r="W1829" t="s">
        <v>2592</v>
      </c>
      <c r="X1829">
        <v>6</v>
      </c>
    </row>
    <row r="1830" spans="1:24">
      <c r="A1830" t="s">
        <v>472</v>
      </c>
      <c r="B1830" t="s">
        <v>230</v>
      </c>
      <c r="C1830" t="s">
        <v>66</v>
      </c>
      <c r="D1830" t="s">
        <v>19</v>
      </c>
      <c r="E1830" t="s">
        <v>20</v>
      </c>
      <c r="F1830" t="s">
        <v>21</v>
      </c>
      <c r="G1830">
        <v>307</v>
      </c>
      <c r="H1830" t="s">
        <v>35</v>
      </c>
      <c r="I1830" t="s">
        <v>35</v>
      </c>
      <c r="J1830" t="s">
        <v>30</v>
      </c>
      <c r="K1830" t="s">
        <v>82</v>
      </c>
      <c r="L1830" t="s">
        <v>53</v>
      </c>
      <c r="M1830" t="s">
        <v>297</v>
      </c>
      <c r="N1830" t="s">
        <v>63</v>
      </c>
      <c r="O1830" t="s">
        <v>28</v>
      </c>
      <c r="P1830" t="s">
        <v>29</v>
      </c>
      <c r="Q1830" t="s">
        <v>30</v>
      </c>
      <c r="R1830" t="s">
        <v>21</v>
      </c>
      <c r="S1830" t="s">
        <v>2589</v>
      </c>
      <c r="T1830" t="s">
        <v>21</v>
      </c>
      <c r="U1830" t="s">
        <v>74</v>
      </c>
      <c r="V1830">
        <v>1.0833333333333333</v>
      </c>
      <c r="W1830" t="s">
        <v>2592</v>
      </c>
      <c r="X1830">
        <v>6</v>
      </c>
    </row>
    <row r="1831" spans="1:24">
      <c r="A1831" t="s">
        <v>60</v>
      </c>
      <c r="B1831" t="s">
        <v>128</v>
      </c>
      <c r="C1831" t="s">
        <v>32</v>
      </c>
      <c r="D1831" t="s">
        <v>44</v>
      </c>
      <c r="E1831" t="s">
        <v>33</v>
      </c>
      <c r="F1831" t="s">
        <v>21</v>
      </c>
      <c r="G1831">
        <v>106</v>
      </c>
      <c r="H1831" t="s">
        <v>21</v>
      </c>
      <c r="I1831" t="s">
        <v>21</v>
      </c>
      <c r="J1831" t="s">
        <v>30</v>
      </c>
      <c r="K1831" t="s">
        <v>130</v>
      </c>
      <c r="L1831" t="s">
        <v>53</v>
      </c>
      <c r="M1831" t="s">
        <v>131</v>
      </c>
      <c r="N1831" t="s">
        <v>63</v>
      </c>
      <c r="O1831" t="s">
        <v>28</v>
      </c>
      <c r="P1831" t="s">
        <v>29</v>
      </c>
      <c r="Q1831" t="s">
        <v>30</v>
      </c>
      <c r="R1831" t="s">
        <v>21</v>
      </c>
      <c r="S1831" t="s">
        <v>2557</v>
      </c>
      <c r="T1831" t="s">
        <v>21</v>
      </c>
      <c r="U1831" t="s">
        <v>74</v>
      </c>
      <c r="V1831">
        <v>1.8166666666666667</v>
      </c>
      <c r="W1831" t="s">
        <v>2593</v>
      </c>
      <c r="X1831">
        <v>6</v>
      </c>
    </row>
    <row r="1832" spans="1:24">
      <c r="A1832" t="s">
        <v>529</v>
      </c>
      <c r="B1832" t="s">
        <v>323</v>
      </c>
      <c r="C1832" t="s">
        <v>43</v>
      </c>
      <c r="D1832" t="s">
        <v>122</v>
      </c>
      <c r="E1832" t="s">
        <v>45</v>
      </c>
      <c r="F1832" t="s">
        <v>21</v>
      </c>
      <c r="G1832">
        <v>25</v>
      </c>
      <c r="H1832" t="s">
        <v>21</v>
      </c>
      <c r="I1832" t="s">
        <v>21</v>
      </c>
      <c r="J1832" t="s">
        <v>30</v>
      </c>
      <c r="K1832" t="s">
        <v>82</v>
      </c>
      <c r="L1832" t="s">
        <v>53</v>
      </c>
      <c r="M1832" t="s">
        <v>324</v>
      </c>
      <c r="N1832" t="s">
        <v>63</v>
      </c>
      <c r="O1832" t="s">
        <v>28</v>
      </c>
      <c r="P1832" t="s">
        <v>29</v>
      </c>
      <c r="Q1832" t="s">
        <v>30</v>
      </c>
      <c r="R1832" t="s">
        <v>21</v>
      </c>
      <c r="S1832" t="s">
        <v>2589</v>
      </c>
      <c r="T1832" t="s">
        <v>21</v>
      </c>
      <c r="U1832" t="s">
        <v>74</v>
      </c>
      <c r="V1832">
        <v>9.4</v>
      </c>
      <c r="W1832" t="s">
        <v>2593</v>
      </c>
      <c r="X1832">
        <v>6</v>
      </c>
    </row>
    <row r="1833" spans="1:24">
      <c r="A1833" t="s">
        <v>127</v>
      </c>
      <c r="B1833" t="s">
        <v>259</v>
      </c>
      <c r="C1833" t="s">
        <v>43</v>
      </c>
      <c r="D1833" t="s">
        <v>19</v>
      </c>
      <c r="E1833" t="s">
        <v>2553</v>
      </c>
      <c r="F1833" t="s">
        <v>21</v>
      </c>
      <c r="G1833">
        <v>6313</v>
      </c>
      <c r="H1833" t="s">
        <v>21</v>
      </c>
      <c r="I1833" t="s">
        <v>21</v>
      </c>
      <c r="J1833" t="s">
        <v>30</v>
      </c>
      <c r="K1833" t="s">
        <v>24</v>
      </c>
      <c r="L1833" t="s">
        <v>53</v>
      </c>
      <c r="M1833" t="s">
        <v>71</v>
      </c>
      <c r="N1833" t="s">
        <v>63</v>
      </c>
      <c r="O1833" t="s">
        <v>28</v>
      </c>
      <c r="P1833" t="s">
        <v>29</v>
      </c>
      <c r="Q1833" t="s">
        <v>30</v>
      </c>
      <c r="R1833" t="s">
        <v>21</v>
      </c>
      <c r="S1833" t="s">
        <v>2559</v>
      </c>
      <c r="T1833" t="s">
        <v>21</v>
      </c>
      <c r="U1833" t="s">
        <v>74</v>
      </c>
      <c r="V1833">
        <v>0.65</v>
      </c>
      <c r="W1833" t="s">
        <v>2593</v>
      </c>
      <c r="X1833">
        <v>6</v>
      </c>
    </row>
    <row r="1834" spans="1:24">
      <c r="A1834" t="s">
        <v>104</v>
      </c>
      <c r="B1834" t="s">
        <v>65</v>
      </c>
      <c r="C1834" t="s">
        <v>32</v>
      </c>
      <c r="D1834" t="s">
        <v>19</v>
      </c>
      <c r="E1834" t="s">
        <v>33</v>
      </c>
      <c r="F1834" t="s">
        <v>21</v>
      </c>
      <c r="G1834">
        <v>1981</v>
      </c>
      <c r="H1834" t="s">
        <v>21</v>
      </c>
      <c r="I1834" t="s">
        <v>21</v>
      </c>
      <c r="J1834" t="s">
        <v>30</v>
      </c>
      <c r="K1834" t="s">
        <v>82</v>
      </c>
      <c r="L1834" t="s">
        <v>53</v>
      </c>
      <c r="M1834" t="s">
        <v>209</v>
      </c>
      <c r="N1834" t="s">
        <v>63</v>
      </c>
      <c r="O1834" t="s">
        <v>28</v>
      </c>
      <c r="P1834" t="s">
        <v>29</v>
      </c>
      <c r="Q1834" t="s">
        <v>30</v>
      </c>
      <c r="R1834" t="s">
        <v>21</v>
      </c>
      <c r="S1834" t="s">
        <v>2557</v>
      </c>
      <c r="T1834" t="s">
        <v>21</v>
      </c>
      <c r="U1834" t="s">
        <v>74</v>
      </c>
      <c r="V1834">
        <v>0.8</v>
      </c>
      <c r="W1834" t="s">
        <v>2593</v>
      </c>
      <c r="X1834">
        <v>6</v>
      </c>
    </row>
    <row r="1835" spans="1:24">
      <c r="A1835" t="s">
        <v>353</v>
      </c>
      <c r="B1835" t="s">
        <v>140</v>
      </c>
      <c r="C1835" t="s">
        <v>56</v>
      </c>
      <c r="D1835" t="s">
        <v>44</v>
      </c>
      <c r="E1835" t="s">
        <v>20</v>
      </c>
      <c r="F1835" t="s">
        <v>21</v>
      </c>
      <c r="G1835">
        <v>1187</v>
      </c>
      <c r="H1835" t="s">
        <v>35</v>
      </c>
      <c r="I1835" t="s">
        <v>21</v>
      </c>
      <c r="J1835" t="s">
        <v>30</v>
      </c>
      <c r="K1835" t="s">
        <v>63</v>
      </c>
      <c r="L1835" t="s">
        <v>53</v>
      </c>
      <c r="M1835" t="s">
        <v>737</v>
      </c>
      <c r="N1835" t="s">
        <v>63</v>
      </c>
      <c r="O1835" t="s">
        <v>28</v>
      </c>
      <c r="P1835" t="s">
        <v>29</v>
      </c>
      <c r="Q1835" t="s">
        <v>30</v>
      </c>
      <c r="R1835" t="s">
        <v>21</v>
      </c>
      <c r="S1835" t="s">
        <v>2589</v>
      </c>
      <c r="T1835" t="s">
        <v>21</v>
      </c>
      <c r="U1835" t="s">
        <v>74</v>
      </c>
      <c r="V1835">
        <v>3.2166666666666668</v>
      </c>
      <c r="W1835" t="s">
        <v>2594</v>
      </c>
      <c r="X1835">
        <v>6</v>
      </c>
    </row>
    <row r="1836" spans="1:24">
      <c r="A1836" t="s">
        <v>676</v>
      </c>
      <c r="B1836" t="s">
        <v>216</v>
      </c>
      <c r="C1836" t="s">
        <v>56</v>
      </c>
      <c r="D1836" t="s">
        <v>19</v>
      </c>
      <c r="E1836" t="s">
        <v>20</v>
      </c>
      <c r="F1836" t="s">
        <v>21</v>
      </c>
      <c r="G1836">
        <v>211</v>
      </c>
      <c r="H1836" t="s">
        <v>21</v>
      </c>
      <c r="I1836" t="s">
        <v>21</v>
      </c>
      <c r="J1836" t="s">
        <v>30</v>
      </c>
      <c r="K1836" t="s">
        <v>24</v>
      </c>
      <c r="L1836" t="s">
        <v>53</v>
      </c>
      <c r="M1836" t="s">
        <v>689</v>
      </c>
      <c r="N1836" t="s">
        <v>63</v>
      </c>
      <c r="O1836" t="s">
        <v>28</v>
      </c>
      <c r="P1836" t="s">
        <v>29</v>
      </c>
      <c r="Q1836" t="s">
        <v>30</v>
      </c>
      <c r="R1836" t="s">
        <v>21</v>
      </c>
      <c r="S1836" t="s">
        <v>2589</v>
      </c>
      <c r="T1836" t="s">
        <v>21</v>
      </c>
      <c r="U1836" t="s">
        <v>74</v>
      </c>
      <c r="V1836">
        <v>3.3333333333333335</v>
      </c>
      <c r="W1836" t="s">
        <v>2593</v>
      </c>
      <c r="X1836">
        <v>6</v>
      </c>
    </row>
    <row r="1837" spans="1:24">
      <c r="A1837" t="s">
        <v>2059</v>
      </c>
      <c r="B1837" t="s">
        <v>76</v>
      </c>
      <c r="C1837" t="s">
        <v>56</v>
      </c>
      <c r="D1837" t="s">
        <v>19</v>
      </c>
      <c r="E1837" t="s">
        <v>33</v>
      </c>
      <c r="F1837" t="s">
        <v>21</v>
      </c>
      <c r="G1837">
        <v>-256</v>
      </c>
      <c r="H1837" t="s">
        <v>35</v>
      </c>
      <c r="I1837" t="s">
        <v>21</v>
      </c>
      <c r="J1837" t="s">
        <v>30</v>
      </c>
      <c r="K1837" t="s">
        <v>52</v>
      </c>
      <c r="L1837" t="s">
        <v>53</v>
      </c>
      <c r="M1837" t="s">
        <v>73</v>
      </c>
      <c r="N1837" t="s">
        <v>63</v>
      </c>
      <c r="O1837" t="s">
        <v>28</v>
      </c>
      <c r="P1837" t="s">
        <v>29</v>
      </c>
      <c r="Q1837" t="s">
        <v>30</v>
      </c>
      <c r="R1837" t="s">
        <v>21</v>
      </c>
      <c r="S1837" t="s">
        <v>2557</v>
      </c>
      <c r="T1837" t="s">
        <v>21</v>
      </c>
      <c r="U1837" t="s">
        <v>74</v>
      </c>
      <c r="V1837">
        <v>2.4500000000000002</v>
      </c>
      <c r="W1837" t="s">
        <v>2594</v>
      </c>
      <c r="X1837">
        <v>6</v>
      </c>
    </row>
    <row r="1838" spans="1:24">
      <c r="A1838" t="s">
        <v>251</v>
      </c>
      <c r="B1838" t="s">
        <v>197</v>
      </c>
      <c r="C1838" t="s">
        <v>66</v>
      </c>
      <c r="D1838" t="s">
        <v>19</v>
      </c>
      <c r="E1838" t="s">
        <v>45</v>
      </c>
      <c r="F1838" t="s">
        <v>21</v>
      </c>
      <c r="G1838">
        <v>334</v>
      </c>
      <c r="H1838" t="s">
        <v>21</v>
      </c>
      <c r="I1838" t="s">
        <v>21</v>
      </c>
      <c r="J1838" t="s">
        <v>30</v>
      </c>
      <c r="K1838" t="s">
        <v>57</v>
      </c>
      <c r="L1838" t="s">
        <v>53</v>
      </c>
      <c r="M1838" t="s">
        <v>252</v>
      </c>
      <c r="N1838" t="s">
        <v>63</v>
      </c>
      <c r="O1838" t="s">
        <v>28</v>
      </c>
      <c r="P1838" t="s">
        <v>29</v>
      </c>
      <c r="Q1838" t="s">
        <v>30</v>
      </c>
      <c r="R1838" t="s">
        <v>21</v>
      </c>
      <c r="S1838" t="s">
        <v>2589</v>
      </c>
      <c r="T1838" t="s">
        <v>21</v>
      </c>
      <c r="U1838" t="s">
        <v>74</v>
      </c>
      <c r="V1838">
        <v>1.45</v>
      </c>
      <c r="W1838" t="s">
        <v>2593</v>
      </c>
      <c r="X1838">
        <v>6</v>
      </c>
    </row>
    <row r="1839" spans="1:24">
      <c r="A1839" t="s">
        <v>876</v>
      </c>
      <c r="B1839" t="s">
        <v>31</v>
      </c>
      <c r="C1839" t="s">
        <v>56</v>
      </c>
      <c r="D1839" t="s">
        <v>19</v>
      </c>
      <c r="E1839" t="s">
        <v>20</v>
      </c>
      <c r="F1839" t="s">
        <v>21</v>
      </c>
      <c r="G1839">
        <v>3704</v>
      </c>
      <c r="H1839" t="s">
        <v>35</v>
      </c>
      <c r="I1839" t="s">
        <v>21</v>
      </c>
      <c r="J1839" t="s">
        <v>30</v>
      </c>
      <c r="K1839" t="s">
        <v>74</v>
      </c>
      <c r="L1839" t="s">
        <v>53</v>
      </c>
      <c r="M1839" t="s">
        <v>586</v>
      </c>
      <c r="N1839" t="s">
        <v>63</v>
      </c>
      <c r="O1839" t="s">
        <v>28</v>
      </c>
      <c r="P1839" t="s">
        <v>29</v>
      </c>
      <c r="Q1839" t="s">
        <v>30</v>
      </c>
      <c r="R1839" t="s">
        <v>21</v>
      </c>
      <c r="S1839" t="s">
        <v>2557</v>
      </c>
      <c r="T1839" t="s">
        <v>21</v>
      </c>
      <c r="U1839" t="s">
        <v>74</v>
      </c>
      <c r="V1839">
        <v>7.45</v>
      </c>
      <c r="W1839" t="s">
        <v>2594</v>
      </c>
      <c r="X1839">
        <v>6</v>
      </c>
    </row>
    <row r="1840" spans="1:24">
      <c r="A1840" t="s">
        <v>452</v>
      </c>
      <c r="B1840" t="s">
        <v>121</v>
      </c>
      <c r="C1840" t="s">
        <v>87</v>
      </c>
      <c r="D1840" t="s">
        <v>19</v>
      </c>
      <c r="E1840" t="s">
        <v>33</v>
      </c>
      <c r="F1840" t="s">
        <v>21</v>
      </c>
      <c r="G1840">
        <v>3190</v>
      </c>
      <c r="H1840" t="s">
        <v>35</v>
      </c>
      <c r="I1840" t="s">
        <v>21</v>
      </c>
      <c r="J1840" t="s">
        <v>30</v>
      </c>
      <c r="K1840" t="s">
        <v>85</v>
      </c>
      <c r="L1840" t="s">
        <v>53</v>
      </c>
      <c r="M1840" t="s">
        <v>85</v>
      </c>
      <c r="N1840" t="s">
        <v>63</v>
      </c>
      <c r="O1840" t="s">
        <v>28</v>
      </c>
      <c r="P1840" t="s">
        <v>29</v>
      </c>
      <c r="Q1840" t="s">
        <v>30</v>
      </c>
      <c r="R1840" t="s">
        <v>21</v>
      </c>
      <c r="S1840" t="s">
        <v>2557</v>
      </c>
      <c r="T1840" t="s">
        <v>21</v>
      </c>
      <c r="U1840" t="s">
        <v>74</v>
      </c>
      <c r="V1840">
        <v>0.33333333333333331</v>
      </c>
      <c r="W1840" t="s">
        <v>2594</v>
      </c>
      <c r="X1840">
        <v>6</v>
      </c>
    </row>
    <row r="1841" spans="1:24">
      <c r="A1841" t="s">
        <v>1343</v>
      </c>
      <c r="B1841" t="s">
        <v>55</v>
      </c>
      <c r="C1841" t="s">
        <v>144</v>
      </c>
      <c r="D1841" t="s">
        <v>19</v>
      </c>
      <c r="E1841" t="s">
        <v>20</v>
      </c>
      <c r="F1841" t="s">
        <v>21</v>
      </c>
      <c r="G1841">
        <v>1427</v>
      </c>
      <c r="H1841" t="s">
        <v>21</v>
      </c>
      <c r="I1841" t="s">
        <v>21</v>
      </c>
      <c r="J1841" t="s">
        <v>30</v>
      </c>
      <c r="K1841" t="s">
        <v>123</v>
      </c>
      <c r="L1841" t="s">
        <v>53</v>
      </c>
      <c r="M1841" t="s">
        <v>127</v>
      </c>
      <c r="N1841" t="s">
        <v>63</v>
      </c>
      <c r="O1841" t="s">
        <v>28</v>
      </c>
      <c r="P1841" t="s">
        <v>29</v>
      </c>
      <c r="Q1841" t="s">
        <v>30</v>
      </c>
      <c r="R1841" t="s">
        <v>21</v>
      </c>
      <c r="S1841" t="s">
        <v>2589</v>
      </c>
      <c r="T1841" t="s">
        <v>21</v>
      </c>
      <c r="U1841" t="s">
        <v>74</v>
      </c>
      <c r="V1841">
        <v>2.3333333333333335</v>
      </c>
      <c r="W1841" t="s">
        <v>2593</v>
      </c>
      <c r="X1841">
        <v>6</v>
      </c>
    </row>
    <row r="1842" spans="1:24">
      <c r="A1842" t="s">
        <v>1603</v>
      </c>
      <c r="B1842" t="s">
        <v>106</v>
      </c>
      <c r="C1842" t="s">
        <v>56</v>
      </c>
      <c r="D1842" t="s">
        <v>122</v>
      </c>
      <c r="E1842" t="s">
        <v>20</v>
      </c>
      <c r="F1842" t="s">
        <v>21</v>
      </c>
      <c r="G1842">
        <v>3021</v>
      </c>
      <c r="H1842" t="s">
        <v>21</v>
      </c>
      <c r="I1842" t="s">
        <v>21</v>
      </c>
      <c r="J1842" t="s">
        <v>30</v>
      </c>
      <c r="K1842" t="s">
        <v>243</v>
      </c>
      <c r="L1842" t="s">
        <v>53</v>
      </c>
      <c r="M1842" t="s">
        <v>327</v>
      </c>
      <c r="N1842" t="s">
        <v>63</v>
      </c>
      <c r="O1842" t="s">
        <v>28</v>
      </c>
      <c r="P1842" t="s">
        <v>29</v>
      </c>
      <c r="Q1842" t="s">
        <v>30</v>
      </c>
      <c r="R1842" t="s">
        <v>21</v>
      </c>
      <c r="S1842" t="s">
        <v>2589</v>
      </c>
      <c r="T1842" t="s">
        <v>21</v>
      </c>
      <c r="U1842" t="s">
        <v>74</v>
      </c>
      <c r="V1842">
        <v>6.9833333333333334</v>
      </c>
      <c r="W1842" t="s">
        <v>2593</v>
      </c>
      <c r="X1842">
        <v>6</v>
      </c>
    </row>
    <row r="1843" spans="1:24">
      <c r="A1843" t="s">
        <v>1413</v>
      </c>
      <c r="B1843" t="s">
        <v>65</v>
      </c>
      <c r="C1843" t="s">
        <v>56</v>
      </c>
      <c r="D1843" t="s">
        <v>19</v>
      </c>
      <c r="E1843" t="s">
        <v>33</v>
      </c>
      <c r="F1843" t="s">
        <v>21</v>
      </c>
      <c r="G1843">
        <v>2357</v>
      </c>
      <c r="H1843" t="s">
        <v>35</v>
      </c>
      <c r="I1843" t="s">
        <v>21</v>
      </c>
      <c r="J1843" t="s">
        <v>30</v>
      </c>
      <c r="K1843" t="s">
        <v>82</v>
      </c>
      <c r="L1843" t="s">
        <v>53</v>
      </c>
      <c r="M1843" t="s">
        <v>200</v>
      </c>
      <c r="N1843" t="s">
        <v>63</v>
      </c>
      <c r="O1843" t="s">
        <v>28</v>
      </c>
      <c r="P1843" t="s">
        <v>29</v>
      </c>
      <c r="Q1843" t="s">
        <v>30</v>
      </c>
      <c r="R1843" t="s">
        <v>21</v>
      </c>
      <c r="S1843" t="s">
        <v>2557</v>
      </c>
      <c r="T1843" t="s">
        <v>21</v>
      </c>
      <c r="U1843" t="s">
        <v>74</v>
      </c>
      <c r="V1843">
        <v>3.8</v>
      </c>
      <c r="W1843" t="s">
        <v>2594</v>
      </c>
      <c r="X1843">
        <v>6</v>
      </c>
    </row>
    <row r="1844" spans="1:24">
      <c r="A1844" t="s">
        <v>580</v>
      </c>
      <c r="B1844" t="s">
        <v>55</v>
      </c>
      <c r="C1844" t="s">
        <v>144</v>
      </c>
      <c r="D1844" t="s">
        <v>19</v>
      </c>
      <c r="E1844" t="s">
        <v>33</v>
      </c>
      <c r="F1844" t="s">
        <v>21</v>
      </c>
      <c r="G1844">
        <v>1173</v>
      </c>
      <c r="H1844" t="s">
        <v>21</v>
      </c>
      <c r="I1844" t="s">
        <v>21</v>
      </c>
      <c r="J1844" t="s">
        <v>30</v>
      </c>
      <c r="K1844" t="s">
        <v>243</v>
      </c>
      <c r="L1844" t="s">
        <v>53</v>
      </c>
      <c r="M1844" t="s">
        <v>340</v>
      </c>
      <c r="N1844" t="s">
        <v>63</v>
      </c>
      <c r="O1844" t="s">
        <v>28</v>
      </c>
      <c r="P1844" t="s">
        <v>29</v>
      </c>
      <c r="Q1844" t="s">
        <v>30</v>
      </c>
      <c r="R1844" t="s">
        <v>21</v>
      </c>
      <c r="S1844" t="s">
        <v>2589</v>
      </c>
      <c r="T1844" t="s">
        <v>21</v>
      </c>
      <c r="U1844" t="s">
        <v>74</v>
      </c>
      <c r="V1844">
        <v>1.2833333333333334</v>
      </c>
      <c r="W1844" t="s">
        <v>2593</v>
      </c>
      <c r="X1844">
        <v>6</v>
      </c>
    </row>
    <row r="1845" spans="1:24">
      <c r="A1845" t="s">
        <v>2109</v>
      </c>
      <c r="B1845" t="s">
        <v>108</v>
      </c>
      <c r="C1845" t="s">
        <v>32</v>
      </c>
      <c r="D1845" t="s">
        <v>44</v>
      </c>
      <c r="E1845" t="s">
        <v>33</v>
      </c>
      <c r="F1845" t="s">
        <v>21</v>
      </c>
      <c r="G1845">
        <v>201</v>
      </c>
      <c r="H1845" t="s">
        <v>35</v>
      </c>
      <c r="I1845" t="s">
        <v>21</v>
      </c>
      <c r="J1845" t="s">
        <v>30</v>
      </c>
      <c r="K1845" t="s">
        <v>40</v>
      </c>
      <c r="L1845" t="s">
        <v>53</v>
      </c>
      <c r="M1845" t="s">
        <v>403</v>
      </c>
      <c r="N1845" t="s">
        <v>63</v>
      </c>
      <c r="O1845" t="s">
        <v>28</v>
      </c>
      <c r="P1845" t="s">
        <v>29</v>
      </c>
      <c r="Q1845" t="s">
        <v>30</v>
      </c>
      <c r="R1845" t="s">
        <v>21</v>
      </c>
      <c r="S1845" t="s">
        <v>2556</v>
      </c>
      <c r="T1845" t="s">
        <v>21</v>
      </c>
      <c r="U1845" t="s">
        <v>74</v>
      </c>
      <c r="V1845">
        <v>2.8666666666666667</v>
      </c>
      <c r="W1845" t="s">
        <v>2594</v>
      </c>
      <c r="X1845">
        <v>6</v>
      </c>
    </row>
    <row r="1846" spans="1:24">
      <c r="A1846" t="s">
        <v>1309</v>
      </c>
      <c r="B1846" t="s">
        <v>65</v>
      </c>
      <c r="C1846" t="s">
        <v>72</v>
      </c>
      <c r="D1846" t="s">
        <v>44</v>
      </c>
      <c r="E1846" t="s">
        <v>33</v>
      </c>
      <c r="F1846" t="s">
        <v>21</v>
      </c>
      <c r="G1846">
        <v>1521</v>
      </c>
      <c r="H1846" t="s">
        <v>35</v>
      </c>
      <c r="I1846" t="s">
        <v>21</v>
      </c>
      <c r="J1846" t="s">
        <v>30</v>
      </c>
      <c r="K1846" t="s">
        <v>47</v>
      </c>
      <c r="L1846" t="s">
        <v>53</v>
      </c>
      <c r="M1846" t="s">
        <v>306</v>
      </c>
      <c r="N1846" t="s">
        <v>63</v>
      </c>
      <c r="O1846" t="s">
        <v>28</v>
      </c>
      <c r="P1846" t="s">
        <v>29</v>
      </c>
      <c r="Q1846" t="s">
        <v>30</v>
      </c>
      <c r="R1846" t="s">
        <v>21</v>
      </c>
      <c r="S1846" t="s">
        <v>2557</v>
      </c>
      <c r="T1846" t="s">
        <v>21</v>
      </c>
      <c r="U1846" t="s">
        <v>74</v>
      </c>
      <c r="V1846">
        <v>4.05</v>
      </c>
      <c r="W1846" t="s">
        <v>2594</v>
      </c>
      <c r="X1846">
        <v>6</v>
      </c>
    </row>
    <row r="1847" spans="1:24">
      <c r="A1847" t="s">
        <v>3736</v>
      </c>
      <c r="B1847" t="s">
        <v>209</v>
      </c>
      <c r="C1847" t="s">
        <v>87</v>
      </c>
      <c r="D1847" t="s">
        <v>19</v>
      </c>
      <c r="E1847" t="s">
        <v>20</v>
      </c>
      <c r="F1847" t="s">
        <v>21</v>
      </c>
      <c r="G1847">
        <v>607</v>
      </c>
      <c r="H1847" t="s">
        <v>21</v>
      </c>
      <c r="I1847" t="s">
        <v>21</v>
      </c>
      <c r="J1847" t="s">
        <v>30</v>
      </c>
      <c r="K1847" t="s">
        <v>85</v>
      </c>
      <c r="L1847" t="s">
        <v>53</v>
      </c>
      <c r="M1847" t="s">
        <v>99</v>
      </c>
      <c r="N1847" t="s">
        <v>63</v>
      </c>
      <c r="O1847" t="s">
        <v>28</v>
      </c>
      <c r="P1847" t="s">
        <v>29</v>
      </c>
      <c r="Q1847" t="s">
        <v>30</v>
      </c>
      <c r="R1847" t="s">
        <v>21</v>
      </c>
      <c r="S1847" t="s">
        <v>2589</v>
      </c>
      <c r="T1847" t="s">
        <v>21</v>
      </c>
      <c r="U1847" t="s">
        <v>74</v>
      </c>
      <c r="V1847">
        <v>0.48333333333333334</v>
      </c>
      <c r="W1847" t="s">
        <v>2593</v>
      </c>
      <c r="X1847">
        <v>6</v>
      </c>
    </row>
    <row r="1848" spans="1:24">
      <c r="A1848" t="s">
        <v>3737</v>
      </c>
      <c r="B1848" t="s">
        <v>323</v>
      </c>
      <c r="C1848" t="s">
        <v>43</v>
      </c>
      <c r="D1848" t="s">
        <v>122</v>
      </c>
      <c r="E1848" t="s">
        <v>45</v>
      </c>
      <c r="F1848" t="s">
        <v>21</v>
      </c>
      <c r="G1848">
        <v>743</v>
      </c>
      <c r="H1848" t="s">
        <v>21</v>
      </c>
      <c r="I1848" t="s">
        <v>21</v>
      </c>
      <c r="J1848" t="s">
        <v>30</v>
      </c>
      <c r="K1848" t="s">
        <v>57</v>
      </c>
      <c r="L1848" t="s">
        <v>53</v>
      </c>
      <c r="M1848" t="s">
        <v>65</v>
      </c>
      <c r="N1848" t="s">
        <v>63</v>
      </c>
      <c r="O1848" t="s">
        <v>28</v>
      </c>
      <c r="P1848" t="s">
        <v>29</v>
      </c>
      <c r="Q1848" t="s">
        <v>30</v>
      </c>
      <c r="R1848" t="s">
        <v>21</v>
      </c>
      <c r="S1848" t="s">
        <v>2589</v>
      </c>
      <c r="T1848" t="s">
        <v>21</v>
      </c>
      <c r="U1848" t="s">
        <v>74</v>
      </c>
      <c r="V1848">
        <v>0.6</v>
      </c>
      <c r="W1848" t="s">
        <v>2593</v>
      </c>
      <c r="X1848">
        <v>6</v>
      </c>
    </row>
    <row r="1849" spans="1:24">
      <c r="A1849" t="s">
        <v>3738</v>
      </c>
      <c r="B1849" t="s">
        <v>110</v>
      </c>
      <c r="C1849" t="s">
        <v>77</v>
      </c>
      <c r="D1849" t="s">
        <v>19</v>
      </c>
      <c r="E1849" t="s">
        <v>45</v>
      </c>
      <c r="F1849" t="s">
        <v>21</v>
      </c>
      <c r="G1849">
        <v>2685</v>
      </c>
      <c r="H1849" t="s">
        <v>21</v>
      </c>
      <c r="I1849" t="s">
        <v>21</v>
      </c>
      <c r="J1849" t="s">
        <v>30</v>
      </c>
      <c r="K1849" t="s">
        <v>85</v>
      </c>
      <c r="L1849" t="s">
        <v>53</v>
      </c>
      <c r="M1849" t="s">
        <v>344</v>
      </c>
      <c r="N1849" t="s">
        <v>63</v>
      </c>
      <c r="O1849" t="s">
        <v>28</v>
      </c>
      <c r="P1849" t="s">
        <v>29</v>
      </c>
      <c r="Q1849" t="s">
        <v>30</v>
      </c>
      <c r="R1849" t="s">
        <v>21</v>
      </c>
      <c r="S1849" t="s">
        <v>2557</v>
      </c>
      <c r="T1849" t="s">
        <v>21</v>
      </c>
      <c r="U1849" t="s">
        <v>74</v>
      </c>
      <c r="V1849">
        <v>3.1166666666666667</v>
      </c>
      <c r="W1849" t="s">
        <v>2593</v>
      </c>
      <c r="X1849">
        <v>6</v>
      </c>
    </row>
    <row r="1850" spans="1:24">
      <c r="A1850" t="s">
        <v>3739</v>
      </c>
      <c r="B1850" t="s">
        <v>110</v>
      </c>
      <c r="C1850" t="s">
        <v>66</v>
      </c>
      <c r="D1850" t="s">
        <v>44</v>
      </c>
      <c r="E1850" t="s">
        <v>45</v>
      </c>
      <c r="F1850" t="s">
        <v>21</v>
      </c>
      <c r="G1850">
        <v>556</v>
      </c>
      <c r="H1850" t="s">
        <v>21</v>
      </c>
      <c r="I1850" t="s">
        <v>21</v>
      </c>
      <c r="J1850" t="s">
        <v>30</v>
      </c>
      <c r="K1850" t="s">
        <v>82</v>
      </c>
      <c r="L1850" t="s">
        <v>53</v>
      </c>
      <c r="M1850" t="s">
        <v>689</v>
      </c>
      <c r="N1850" t="s">
        <v>63</v>
      </c>
      <c r="O1850" t="s">
        <v>28</v>
      </c>
      <c r="P1850" t="s">
        <v>29</v>
      </c>
      <c r="Q1850" t="s">
        <v>30</v>
      </c>
      <c r="R1850" t="s">
        <v>21</v>
      </c>
      <c r="S1850" t="s">
        <v>2557</v>
      </c>
      <c r="T1850" t="s">
        <v>21</v>
      </c>
      <c r="U1850" t="s">
        <v>74</v>
      </c>
      <c r="V1850">
        <v>3.3333333333333335</v>
      </c>
      <c r="W1850" t="s">
        <v>2593</v>
      </c>
      <c r="X1850">
        <v>6</v>
      </c>
    </row>
    <row r="1851" spans="1:24">
      <c r="A1851" t="s">
        <v>3741</v>
      </c>
      <c r="B1851" t="s">
        <v>60</v>
      </c>
      <c r="C1851" t="s">
        <v>72</v>
      </c>
      <c r="D1851" t="s">
        <v>44</v>
      </c>
      <c r="E1851" t="s">
        <v>33</v>
      </c>
      <c r="F1851" t="s">
        <v>21</v>
      </c>
      <c r="G1851">
        <v>-306</v>
      </c>
      <c r="H1851" t="s">
        <v>35</v>
      </c>
      <c r="I1851" t="s">
        <v>21</v>
      </c>
      <c r="J1851" t="s">
        <v>30</v>
      </c>
      <c r="K1851" t="s">
        <v>40</v>
      </c>
      <c r="L1851" t="s">
        <v>53</v>
      </c>
      <c r="M1851" t="s">
        <v>312</v>
      </c>
      <c r="N1851" t="s">
        <v>63</v>
      </c>
      <c r="O1851" t="s">
        <v>28</v>
      </c>
      <c r="P1851" t="s">
        <v>29</v>
      </c>
      <c r="Q1851" t="s">
        <v>30</v>
      </c>
      <c r="R1851" t="s">
        <v>21</v>
      </c>
      <c r="S1851" t="s">
        <v>2556</v>
      </c>
      <c r="T1851" t="s">
        <v>21</v>
      </c>
      <c r="U1851" t="s">
        <v>74</v>
      </c>
      <c r="V1851">
        <v>3.6166666666666667</v>
      </c>
      <c r="W1851" t="s">
        <v>2594</v>
      </c>
      <c r="X1851">
        <v>6</v>
      </c>
    </row>
    <row r="1852" spans="1:24">
      <c r="A1852" t="s">
        <v>3742</v>
      </c>
      <c r="B1852" t="s">
        <v>234</v>
      </c>
      <c r="C1852" t="s">
        <v>18</v>
      </c>
      <c r="D1852" t="s">
        <v>19</v>
      </c>
      <c r="E1852" t="s">
        <v>33</v>
      </c>
      <c r="F1852" t="s">
        <v>21</v>
      </c>
      <c r="G1852">
        <v>655</v>
      </c>
      <c r="H1852" t="s">
        <v>35</v>
      </c>
      <c r="I1852" t="s">
        <v>21</v>
      </c>
      <c r="J1852" t="s">
        <v>30</v>
      </c>
      <c r="K1852" t="s">
        <v>40</v>
      </c>
      <c r="L1852" t="s">
        <v>53</v>
      </c>
      <c r="M1852" t="s">
        <v>482</v>
      </c>
      <c r="N1852" t="s">
        <v>63</v>
      </c>
      <c r="O1852" t="s">
        <v>28</v>
      </c>
      <c r="P1852" t="s">
        <v>29</v>
      </c>
      <c r="Q1852" t="s">
        <v>30</v>
      </c>
      <c r="R1852" t="s">
        <v>21</v>
      </c>
      <c r="S1852" t="s">
        <v>2556</v>
      </c>
      <c r="T1852" t="s">
        <v>21</v>
      </c>
      <c r="U1852" t="s">
        <v>74</v>
      </c>
      <c r="V1852">
        <v>10.1</v>
      </c>
      <c r="W1852" t="s">
        <v>2594</v>
      </c>
      <c r="X1852">
        <v>6</v>
      </c>
    </row>
    <row r="1853" spans="1:24">
      <c r="A1853" t="s">
        <v>3744</v>
      </c>
      <c r="B1853" t="s">
        <v>76</v>
      </c>
      <c r="C1853" t="s">
        <v>72</v>
      </c>
      <c r="D1853" t="s">
        <v>19</v>
      </c>
      <c r="E1853" t="s">
        <v>45</v>
      </c>
      <c r="F1853" t="s">
        <v>21</v>
      </c>
      <c r="G1853">
        <v>13</v>
      </c>
      <c r="H1853" t="s">
        <v>21</v>
      </c>
      <c r="I1853" t="s">
        <v>21</v>
      </c>
      <c r="J1853" t="s">
        <v>30</v>
      </c>
      <c r="K1853" t="s">
        <v>57</v>
      </c>
      <c r="L1853" t="s">
        <v>53</v>
      </c>
      <c r="M1853" t="s">
        <v>105</v>
      </c>
      <c r="N1853" t="s">
        <v>63</v>
      </c>
      <c r="O1853" t="s">
        <v>28</v>
      </c>
      <c r="P1853" t="s">
        <v>29</v>
      </c>
      <c r="Q1853" t="s">
        <v>30</v>
      </c>
      <c r="R1853" t="s">
        <v>21</v>
      </c>
      <c r="S1853" t="s">
        <v>2557</v>
      </c>
      <c r="T1853" t="s">
        <v>21</v>
      </c>
      <c r="U1853" t="s">
        <v>74</v>
      </c>
      <c r="V1853">
        <v>3.15</v>
      </c>
      <c r="W1853" t="s">
        <v>2593</v>
      </c>
      <c r="X1853">
        <v>6</v>
      </c>
    </row>
    <row r="1854" spans="1:24">
      <c r="A1854" t="s">
        <v>3745</v>
      </c>
      <c r="B1854" t="s">
        <v>76</v>
      </c>
      <c r="C1854" t="s">
        <v>72</v>
      </c>
      <c r="D1854" t="s">
        <v>44</v>
      </c>
      <c r="E1854" t="s">
        <v>33</v>
      </c>
      <c r="F1854" t="s">
        <v>21</v>
      </c>
      <c r="G1854">
        <v>1680</v>
      </c>
      <c r="H1854" t="s">
        <v>35</v>
      </c>
      <c r="I1854" t="s">
        <v>21</v>
      </c>
      <c r="J1854" t="s">
        <v>30</v>
      </c>
      <c r="K1854" t="s">
        <v>63</v>
      </c>
      <c r="L1854" t="s">
        <v>53</v>
      </c>
      <c r="M1854" t="s">
        <v>314</v>
      </c>
      <c r="N1854" t="s">
        <v>63</v>
      </c>
      <c r="O1854" t="s">
        <v>28</v>
      </c>
      <c r="P1854" t="s">
        <v>29</v>
      </c>
      <c r="Q1854" t="s">
        <v>30</v>
      </c>
      <c r="R1854" t="s">
        <v>21</v>
      </c>
      <c r="S1854" t="s">
        <v>2557</v>
      </c>
      <c r="T1854" t="s">
        <v>21</v>
      </c>
      <c r="U1854" t="s">
        <v>74</v>
      </c>
      <c r="V1854">
        <v>1.2666666666666666</v>
      </c>
      <c r="W1854" t="s">
        <v>2594</v>
      </c>
      <c r="X1854">
        <v>6</v>
      </c>
    </row>
    <row r="1855" spans="1:24">
      <c r="A1855" t="s">
        <v>1861</v>
      </c>
      <c r="B1855" t="s">
        <v>65</v>
      </c>
      <c r="C1855" t="s">
        <v>43</v>
      </c>
      <c r="D1855" t="s">
        <v>19</v>
      </c>
      <c r="E1855" t="s">
        <v>45</v>
      </c>
      <c r="F1855" t="s">
        <v>21</v>
      </c>
      <c r="G1855">
        <v>27359</v>
      </c>
      <c r="H1855" t="s">
        <v>35</v>
      </c>
      <c r="I1855" t="s">
        <v>21</v>
      </c>
      <c r="J1855" t="s">
        <v>30</v>
      </c>
      <c r="K1855" t="s">
        <v>52</v>
      </c>
      <c r="L1855" t="s">
        <v>53</v>
      </c>
      <c r="M1855" t="s">
        <v>351</v>
      </c>
      <c r="N1855" t="s">
        <v>63</v>
      </c>
      <c r="O1855" t="s">
        <v>28</v>
      </c>
      <c r="P1855" t="s">
        <v>29</v>
      </c>
      <c r="Q1855" t="s">
        <v>30</v>
      </c>
      <c r="R1855" t="s">
        <v>21</v>
      </c>
      <c r="S1855" t="s">
        <v>2557</v>
      </c>
      <c r="T1855" t="s">
        <v>21</v>
      </c>
      <c r="U1855" t="s">
        <v>74</v>
      </c>
      <c r="V1855">
        <v>1.1833333333333333</v>
      </c>
      <c r="W1855" t="s">
        <v>2594</v>
      </c>
      <c r="X1855">
        <v>6</v>
      </c>
    </row>
    <row r="1856" spans="1:24">
      <c r="A1856" t="s">
        <v>1295</v>
      </c>
      <c r="B1856" t="s">
        <v>17</v>
      </c>
      <c r="C1856" t="s">
        <v>72</v>
      </c>
      <c r="D1856" t="s">
        <v>44</v>
      </c>
      <c r="E1856" t="s">
        <v>33</v>
      </c>
      <c r="F1856" t="s">
        <v>21</v>
      </c>
      <c r="G1856">
        <v>4787</v>
      </c>
      <c r="H1856" t="s">
        <v>35</v>
      </c>
      <c r="I1856" t="s">
        <v>21</v>
      </c>
      <c r="J1856" t="s">
        <v>30</v>
      </c>
      <c r="K1856" t="s">
        <v>40</v>
      </c>
      <c r="L1856" t="s">
        <v>53</v>
      </c>
      <c r="M1856" t="s">
        <v>707</v>
      </c>
      <c r="N1856" t="s">
        <v>63</v>
      </c>
      <c r="O1856" t="s">
        <v>28</v>
      </c>
      <c r="P1856" t="s">
        <v>29</v>
      </c>
      <c r="Q1856" t="s">
        <v>30</v>
      </c>
      <c r="R1856" t="s">
        <v>21</v>
      </c>
      <c r="S1856" t="s">
        <v>2557</v>
      </c>
      <c r="T1856" t="s">
        <v>21</v>
      </c>
      <c r="U1856" t="s">
        <v>74</v>
      </c>
      <c r="V1856">
        <v>1.65</v>
      </c>
      <c r="W1856" t="s">
        <v>2594</v>
      </c>
      <c r="X1856">
        <v>6</v>
      </c>
    </row>
    <row r="1857" spans="1:24">
      <c r="A1857" t="s">
        <v>3746</v>
      </c>
      <c r="B1857" t="s">
        <v>234</v>
      </c>
      <c r="C1857" t="s">
        <v>56</v>
      </c>
      <c r="D1857" t="s">
        <v>19</v>
      </c>
      <c r="E1857" t="s">
        <v>20</v>
      </c>
      <c r="F1857" t="s">
        <v>21</v>
      </c>
      <c r="G1857">
        <v>702</v>
      </c>
      <c r="H1857" t="s">
        <v>35</v>
      </c>
      <c r="I1857" t="s">
        <v>21</v>
      </c>
      <c r="J1857" t="s">
        <v>30</v>
      </c>
      <c r="K1857" t="s">
        <v>134</v>
      </c>
      <c r="L1857" t="s">
        <v>53</v>
      </c>
      <c r="M1857" t="s">
        <v>603</v>
      </c>
      <c r="N1857" t="s">
        <v>63</v>
      </c>
      <c r="O1857" t="s">
        <v>28</v>
      </c>
      <c r="P1857" t="s">
        <v>29</v>
      </c>
      <c r="Q1857" t="s">
        <v>30</v>
      </c>
      <c r="R1857" t="s">
        <v>21</v>
      </c>
      <c r="S1857" t="s">
        <v>2556</v>
      </c>
      <c r="T1857" t="s">
        <v>21</v>
      </c>
      <c r="U1857" t="s">
        <v>74</v>
      </c>
      <c r="V1857">
        <v>5.3</v>
      </c>
      <c r="W1857" t="s">
        <v>2594</v>
      </c>
      <c r="X1857">
        <v>6</v>
      </c>
    </row>
    <row r="1858" spans="1:24">
      <c r="A1858" t="s">
        <v>1928</v>
      </c>
      <c r="B1858" t="s">
        <v>121</v>
      </c>
      <c r="C1858" t="s">
        <v>18</v>
      </c>
      <c r="D1858" t="s">
        <v>19</v>
      </c>
      <c r="E1858" t="s">
        <v>20</v>
      </c>
      <c r="F1858" t="s">
        <v>21</v>
      </c>
      <c r="G1858">
        <v>-363</v>
      </c>
      <c r="H1858" t="s">
        <v>21</v>
      </c>
      <c r="I1858" t="s">
        <v>21</v>
      </c>
      <c r="J1858" t="s">
        <v>30</v>
      </c>
      <c r="K1858" t="s">
        <v>130</v>
      </c>
      <c r="L1858" t="s">
        <v>53</v>
      </c>
      <c r="M1858" t="s">
        <v>893</v>
      </c>
      <c r="N1858" t="s">
        <v>63</v>
      </c>
      <c r="O1858" t="s">
        <v>28</v>
      </c>
      <c r="P1858" t="s">
        <v>29</v>
      </c>
      <c r="Q1858" t="s">
        <v>30</v>
      </c>
      <c r="R1858" t="s">
        <v>21</v>
      </c>
      <c r="S1858" t="s">
        <v>2557</v>
      </c>
      <c r="T1858" t="s">
        <v>21</v>
      </c>
      <c r="U1858" t="s">
        <v>74</v>
      </c>
      <c r="V1858">
        <v>5.666666666666667</v>
      </c>
      <c r="W1858" t="s">
        <v>2593</v>
      </c>
      <c r="X1858">
        <v>6</v>
      </c>
    </row>
    <row r="1859" spans="1:24">
      <c r="A1859" t="s">
        <v>1418</v>
      </c>
      <c r="B1859" t="s">
        <v>180</v>
      </c>
      <c r="C1859" t="s">
        <v>43</v>
      </c>
      <c r="D1859" t="s">
        <v>122</v>
      </c>
      <c r="E1859" t="s">
        <v>45</v>
      </c>
      <c r="F1859" t="s">
        <v>21</v>
      </c>
      <c r="G1859">
        <v>907</v>
      </c>
      <c r="H1859" t="s">
        <v>35</v>
      </c>
      <c r="I1859" t="s">
        <v>21</v>
      </c>
      <c r="J1859" t="s">
        <v>30</v>
      </c>
      <c r="K1859" t="s">
        <v>40</v>
      </c>
      <c r="L1859" t="s">
        <v>53</v>
      </c>
      <c r="M1859" t="s">
        <v>750</v>
      </c>
      <c r="N1859" t="s">
        <v>63</v>
      </c>
      <c r="O1859" t="s">
        <v>28</v>
      </c>
      <c r="P1859" t="s">
        <v>29</v>
      </c>
      <c r="Q1859" t="s">
        <v>30</v>
      </c>
      <c r="R1859" t="s">
        <v>21</v>
      </c>
      <c r="S1859" t="s">
        <v>2589</v>
      </c>
      <c r="T1859" t="s">
        <v>21</v>
      </c>
      <c r="U1859" t="s">
        <v>74</v>
      </c>
      <c r="V1859">
        <v>1.7333333333333334</v>
      </c>
      <c r="W1859" t="s">
        <v>2594</v>
      </c>
      <c r="X1859">
        <v>6</v>
      </c>
    </row>
    <row r="1860" spans="1:24">
      <c r="A1860" t="s">
        <v>2427</v>
      </c>
      <c r="B1860" t="s">
        <v>97</v>
      </c>
      <c r="C1860" t="s">
        <v>18</v>
      </c>
      <c r="D1860" t="s">
        <v>19</v>
      </c>
      <c r="E1860" t="s">
        <v>33</v>
      </c>
      <c r="F1860" t="s">
        <v>21</v>
      </c>
      <c r="G1860">
        <v>3242</v>
      </c>
      <c r="H1860" t="s">
        <v>21</v>
      </c>
      <c r="I1860" t="s">
        <v>21</v>
      </c>
      <c r="J1860" t="s">
        <v>30</v>
      </c>
      <c r="K1860" t="s">
        <v>114</v>
      </c>
      <c r="L1860" t="s">
        <v>53</v>
      </c>
      <c r="M1860" t="s">
        <v>1164</v>
      </c>
      <c r="N1860" t="s">
        <v>63</v>
      </c>
      <c r="O1860" t="s">
        <v>28</v>
      </c>
      <c r="P1860" t="s">
        <v>29</v>
      </c>
      <c r="Q1860" t="s">
        <v>30</v>
      </c>
      <c r="R1860" t="s">
        <v>21</v>
      </c>
      <c r="S1860" t="s">
        <v>2557</v>
      </c>
      <c r="T1860" t="s">
        <v>21</v>
      </c>
      <c r="U1860" t="s">
        <v>74</v>
      </c>
      <c r="V1860">
        <v>4.8666666666666663</v>
      </c>
      <c r="W1860" t="s">
        <v>2593</v>
      </c>
      <c r="X1860">
        <v>6</v>
      </c>
    </row>
    <row r="1861" spans="1:24">
      <c r="A1861" t="s">
        <v>3747</v>
      </c>
      <c r="B1861" t="s">
        <v>197</v>
      </c>
      <c r="C1861" t="s">
        <v>72</v>
      </c>
      <c r="D1861" t="s">
        <v>19</v>
      </c>
      <c r="E1861" t="s">
        <v>33</v>
      </c>
      <c r="F1861" t="s">
        <v>21</v>
      </c>
      <c r="G1861">
        <v>2571</v>
      </c>
      <c r="H1861" t="s">
        <v>21</v>
      </c>
      <c r="I1861" t="s">
        <v>21</v>
      </c>
      <c r="J1861" t="s">
        <v>30</v>
      </c>
      <c r="K1861" t="s">
        <v>123</v>
      </c>
      <c r="L1861" t="s">
        <v>53</v>
      </c>
      <c r="M1861" t="s">
        <v>384</v>
      </c>
      <c r="N1861" t="s">
        <v>63</v>
      </c>
      <c r="O1861" t="s">
        <v>28</v>
      </c>
      <c r="P1861" t="s">
        <v>29</v>
      </c>
      <c r="Q1861" t="s">
        <v>30</v>
      </c>
      <c r="R1861" t="s">
        <v>21</v>
      </c>
      <c r="S1861" t="s">
        <v>2589</v>
      </c>
      <c r="T1861" t="s">
        <v>21</v>
      </c>
      <c r="U1861" t="s">
        <v>74</v>
      </c>
      <c r="V1861">
        <v>2.4333333333333331</v>
      </c>
      <c r="W1861" t="s">
        <v>2593</v>
      </c>
      <c r="X1861">
        <v>6</v>
      </c>
    </row>
    <row r="1862" spans="1:24">
      <c r="A1862" t="s">
        <v>1775</v>
      </c>
      <c r="B1862" t="s">
        <v>97</v>
      </c>
      <c r="C1862" t="s">
        <v>72</v>
      </c>
      <c r="D1862" t="s">
        <v>44</v>
      </c>
      <c r="E1862" t="s">
        <v>2553</v>
      </c>
      <c r="F1862" t="s">
        <v>21</v>
      </c>
      <c r="G1862">
        <v>694</v>
      </c>
      <c r="H1862" t="s">
        <v>35</v>
      </c>
      <c r="I1862" t="s">
        <v>21</v>
      </c>
      <c r="J1862" t="s">
        <v>30</v>
      </c>
      <c r="K1862" t="s">
        <v>74</v>
      </c>
      <c r="L1862" t="s">
        <v>53</v>
      </c>
      <c r="M1862" t="s">
        <v>1726</v>
      </c>
      <c r="N1862" t="s">
        <v>63</v>
      </c>
      <c r="O1862" t="s">
        <v>28</v>
      </c>
      <c r="P1862" t="s">
        <v>29</v>
      </c>
      <c r="Q1862" t="s">
        <v>30</v>
      </c>
      <c r="R1862" t="s">
        <v>21</v>
      </c>
      <c r="S1862" t="s">
        <v>2557</v>
      </c>
      <c r="T1862" t="s">
        <v>21</v>
      </c>
      <c r="U1862" t="s">
        <v>74</v>
      </c>
      <c r="V1862">
        <v>7.1833333333333336</v>
      </c>
      <c r="W1862" t="s">
        <v>2594</v>
      </c>
      <c r="X1862">
        <v>6</v>
      </c>
    </row>
    <row r="1863" spans="1:24">
      <c r="A1863" t="s">
        <v>3748</v>
      </c>
      <c r="B1863" t="s">
        <v>17</v>
      </c>
      <c r="C1863" t="s">
        <v>43</v>
      </c>
      <c r="D1863" t="s">
        <v>44</v>
      </c>
      <c r="E1863" t="s">
        <v>45</v>
      </c>
      <c r="F1863" t="s">
        <v>21</v>
      </c>
      <c r="G1863">
        <v>775</v>
      </c>
      <c r="H1863" t="s">
        <v>35</v>
      </c>
      <c r="I1863" t="s">
        <v>21</v>
      </c>
      <c r="J1863" t="s">
        <v>30</v>
      </c>
      <c r="K1863" t="s">
        <v>47</v>
      </c>
      <c r="L1863" t="s">
        <v>53</v>
      </c>
      <c r="M1863" t="s">
        <v>473</v>
      </c>
      <c r="N1863" t="s">
        <v>63</v>
      </c>
      <c r="O1863" t="s">
        <v>28</v>
      </c>
      <c r="P1863" t="s">
        <v>29</v>
      </c>
      <c r="Q1863" t="s">
        <v>30</v>
      </c>
      <c r="R1863" t="s">
        <v>21</v>
      </c>
      <c r="S1863" t="s">
        <v>2557</v>
      </c>
      <c r="T1863" t="s">
        <v>21</v>
      </c>
      <c r="U1863" t="s">
        <v>74</v>
      </c>
      <c r="V1863">
        <v>2.0666666666666669</v>
      </c>
      <c r="W1863" t="s">
        <v>2594</v>
      </c>
      <c r="X1863">
        <v>6</v>
      </c>
    </row>
    <row r="1864" spans="1:24">
      <c r="A1864" t="s">
        <v>3749</v>
      </c>
      <c r="B1864" t="s">
        <v>106</v>
      </c>
      <c r="C1864" t="s">
        <v>77</v>
      </c>
      <c r="D1864" t="s">
        <v>19</v>
      </c>
      <c r="E1864" t="s">
        <v>2553</v>
      </c>
      <c r="F1864" t="s">
        <v>21</v>
      </c>
      <c r="G1864">
        <v>575</v>
      </c>
      <c r="H1864" t="s">
        <v>21</v>
      </c>
      <c r="I1864" t="s">
        <v>21</v>
      </c>
      <c r="J1864" t="s">
        <v>30</v>
      </c>
      <c r="K1864" t="s">
        <v>85</v>
      </c>
      <c r="L1864" t="s">
        <v>53</v>
      </c>
      <c r="M1864" t="s">
        <v>123</v>
      </c>
      <c r="N1864" t="s">
        <v>63</v>
      </c>
      <c r="O1864" t="s">
        <v>28</v>
      </c>
      <c r="P1864" t="s">
        <v>29</v>
      </c>
      <c r="Q1864" t="s">
        <v>30</v>
      </c>
      <c r="R1864" t="s">
        <v>21</v>
      </c>
      <c r="S1864" t="s">
        <v>2589</v>
      </c>
      <c r="T1864" t="s">
        <v>21</v>
      </c>
      <c r="U1864" t="s">
        <v>74</v>
      </c>
      <c r="V1864">
        <v>0.3</v>
      </c>
      <c r="W1864" t="s">
        <v>2593</v>
      </c>
      <c r="X1864">
        <v>6</v>
      </c>
    </row>
    <row r="1865" spans="1:24">
      <c r="A1865" t="s">
        <v>3750</v>
      </c>
      <c r="B1865" t="s">
        <v>108</v>
      </c>
      <c r="C1865" t="s">
        <v>32</v>
      </c>
      <c r="D1865" t="s">
        <v>19</v>
      </c>
      <c r="E1865" t="s">
        <v>33</v>
      </c>
      <c r="F1865" t="s">
        <v>21</v>
      </c>
      <c r="G1865">
        <v>-1202</v>
      </c>
      <c r="H1865" t="s">
        <v>35</v>
      </c>
      <c r="I1865" t="s">
        <v>21</v>
      </c>
      <c r="J1865" t="s">
        <v>30</v>
      </c>
      <c r="K1865" t="s">
        <v>40</v>
      </c>
      <c r="L1865" t="s">
        <v>53</v>
      </c>
      <c r="M1865" t="s">
        <v>1937</v>
      </c>
      <c r="N1865" t="s">
        <v>63</v>
      </c>
      <c r="O1865" t="s">
        <v>28</v>
      </c>
      <c r="P1865" t="s">
        <v>29</v>
      </c>
      <c r="Q1865" t="s">
        <v>30</v>
      </c>
      <c r="R1865" t="s">
        <v>21</v>
      </c>
      <c r="S1865" t="s">
        <v>2556</v>
      </c>
      <c r="T1865" t="s">
        <v>21</v>
      </c>
      <c r="U1865" t="s">
        <v>74</v>
      </c>
      <c r="V1865">
        <v>12.483333333333333</v>
      </c>
      <c r="W1865" t="s">
        <v>2594</v>
      </c>
      <c r="X1865">
        <v>6</v>
      </c>
    </row>
    <row r="1866" spans="1:24">
      <c r="A1866" t="s">
        <v>3751</v>
      </c>
      <c r="B1866" t="s">
        <v>197</v>
      </c>
      <c r="C1866" t="s">
        <v>72</v>
      </c>
      <c r="D1866" t="s">
        <v>19</v>
      </c>
      <c r="E1866" t="s">
        <v>20</v>
      </c>
      <c r="F1866" t="s">
        <v>21</v>
      </c>
      <c r="G1866">
        <v>-322</v>
      </c>
      <c r="H1866" t="s">
        <v>21</v>
      </c>
      <c r="I1866" t="s">
        <v>21</v>
      </c>
      <c r="J1866" t="s">
        <v>30</v>
      </c>
      <c r="K1866" t="s">
        <v>243</v>
      </c>
      <c r="L1866" t="s">
        <v>53</v>
      </c>
      <c r="M1866" t="s">
        <v>867</v>
      </c>
      <c r="N1866" t="s">
        <v>63</v>
      </c>
      <c r="O1866" t="s">
        <v>28</v>
      </c>
      <c r="P1866" t="s">
        <v>29</v>
      </c>
      <c r="Q1866" t="s">
        <v>30</v>
      </c>
      <c r="R1866" t="s">
        <v>21</v>
      </c>
      <c r="S1866" t="s">
        <v>2589</v>
      </c>
      <c r="T1866" t="s">
        <v>21</v>
      </c>
      <c r="U1866" t="s">
        <v>74</v>
      </c>
      <c r="V1866">
        <v>3.75</v>
      </c>
      <c r="W1866" t="s">
        <v>2593</v>
      </c>
      <c r="X1866">
        <v>6</v>
      </c>
    </row>
    <row r="1867" spans="1:24">
      <c r="A1867" t="s">
        <v>3752</v>
      </c>
      <c r="B1867" t="s">
        <v>216</v>
      </c>
      <c r="C1867" t="s">
        <v>135</v>
      </c>
      <c r="D1867" t="s">
        <v>122</v>
      </c>
      <c r="E1867" t="s">
        <v>33</v>
      </c>
      <c r="F1867" t="s">
        <v>21</v>
      </c>
      <c r="G1867">
        <v>1327</v>
      </c>
      <c r="H1867" t="s">
        <v>21</v>
      </c>
      <c r="I1867" t="s">
        <v>21</v>
      </c>
      <c r="J1867" t="s">
        <v>30</v>
      </c>
      <c r="K1867" t="s">
        <v>57</v>
      </c>
      <c r="L1867" t="s">
        <v>53</v>
      </c>
      <c r="M1867" t="s">
        <v>435</v>
      </c>
      <c r="N1867" t="s">
        <v>63</v>
      </c>
      <c r="O1867" t="s">
        <v>28</v>
      </c>
      <c r="P1867" t="s">
        <v>29</v>
      </c>
      <c r="Q1867" t="s">
        <v>30</v>
      </c>
      <c r="R1867" t="s">
        <v>21</v>
      </c>
      <c r="S1867" t="s">
        <v>2589</v>
      </c>
      <c r="T1867" t="s">
        <v>21</v>
      </c>
      <c r="U1867" t="s">
        <v>74</v>
      </c>
      <c r="V1867">
        <v>1.9166666666666667</v>
      </c>
      <c r="W1867" t="s">
        <v>2593</v>
      </c>
      <c r="X1867">
        <v>6</v>
      </c>
    </row>
    <row r="1868" spans="1:24">
      <c r="A1868" t="s">
        <v>3753</v>
      </c>
      <c r="B1868" t="s">
        <v>99</v>
      </c>
      <c r="C1868" t="s">
        <v>72</v>
      </c>
      <c r="D1868" t="s">
        <v>44</v>
      </c>
      <c r="E1868" t="s">
        <v>33</v>
      </c>
      <c r="F1868" t="s">
        <v>21</v>
      </c>
      <c r="G1868">
        <v>778</v>
      </c>
      <c r="H1868" t="s">
        <v>35</v>
      </c>
      <c r="I1868" t="s">
        <v>21</v>
      </c>
      <c r="J1868" t="s">
        <v>30</v>
      </c>
      <c r="K1868" t="s">
        <v>74</v>
      </c>
      <c r="L1868" t="s">
        <v>53</v>
      </c>
      <c r="M1868" t="s">
        <v>2011</v>
      </c>
      <c r="N1868" t="s">
        <v>63</v>
      </c>
      <c r="O1868" t="s">
        <v>28</v>
      </c>
      <c r="P1868" t="s">
        <v>29</v>
      </c>
      <c r="Q1868" t="s">
        <v>30</v>
      </c>
      <c r="R1868" t="s">
        <v>21</v>
      </c>
      <c r="S1868" t="s">
        <v>2556</v>
      </c>
      <c r="T1868" t="s">
        <v>21</v>
      </c>
      <c r="U1868" t="s">
        <v>74</v>
      </c>
      <c r="V1868">
        <v>33.233333333333334</v>
      </c>
      <c r="W1868" t="s">
        <v>2594</v>
      </c>
      <c r="X1868">
        <v>6</v>
      </c>
    </row>
    <row r="1869" spans="1:24">
      <c r="A1869" t="s">
        <v>3755</v>
      </c>
      <c r="B1869" t="s">
        <v>80</v>
      </c>
      <c r="C1869" t="s">
        <v>66</v>
      </c>
      <c r="D1869" t="s">
        <v>19</v>
      </c>
      <c r="E1869" t="s">
        <v>45</v>
      </c>
      <c r="F1869" t="s">
        <v>21</v>
      </c>
      <c r="G1869">
        <v>64</v>
      </c>
      <c r="H1869" t="s">
        <v>21</v>
      </c>
      <c r="I1869" t="s">
        <v>21</v>
      </c>
      <c r="J1869" t="s">
        <v>30</v>
      </c>
      <c r="K1869" t="s">
        <v>74</v>
      </c>
      <c r="L1869" t="s">
        <v>53</v>
      </c>
      <c r="M1869" t="s">
        <v>505</v>
      </c>
      <c r="N1869" t="s">
        <v>63</v>
      </c>
      <c r="O1869" t="s">
        <v>28</v>
      </c>
      <c r="P1869" t="s">
        <v>29</v>
      </c>
      <c r="Q1869" t="s">
        <v>30</v>
      </c>
      <c r="R1869" t="s">
        <v>21</v>
      </c>
      <c r="S1869" t="s">
        <v>2557</v>
      </c>
      <c r="T1869" t="s">
        <v>21</v>
      </c>
      <c r="U1869" t="s">
        <v>74</v>
      </c>
      <c r="V1869">
        <v>3.8333333333333335</v>
      </c>
      <c r="W1869" t="s">
        <v>2593</v>
      </c>
      <c r="X1869">
        <v>6</v>
      </c>
    </row>
    <row r="1870" spans="1:24">
      <c r="A1870" t="s">
        <v>714</v>
      </c>
      <c r="B1870" t="s">
        <v>128</v>
      </c>
      <c r="C1870" t="s">
        <v>56</v>
      </c>
      <c r="D1870" t="s">
        <v>19</v>
      </c>
      <c r="E1870" t="s">
        <v>20</v>
      </c>
      <c r="F1870" t="s">
        <v>21</v>
      </c>
      <c r="G1870">
        <v>2657</v>
      </c>
      <c r="H1870" t="s">
        <v>35</v>
      </c>
      <c r="I1870" t="s">
        <v>21</v>
      </c>
      <c r="J1870" t="s">
        <v>30</v>
      </c>
      <c r="K1870" t="s">
        <v>85</v>
      </c>
      <c r="L1870" t="s">
        <v>53</v>
      </c>
      <c r="M1870" t="s">
        <v>661</v>
      </c>
      <c r="N1870" t="s">
        <v>63</v>
      </c>
      <c r="O1870" t="s">
        <v>28</v>
      </c>
      <c r="P1870" t="s">
        <v>29</v>
      </c>
      <c r="Q1870" t="s">
        <v>30</v>
      </c>
      <c r="R1870" t="s">
        <v>21</v>
      </c>
      <c r="S1870" t="s">
        <v>2557</v>
      </c>
      <c r="T1870" t="s">
        <v>21</v>
      </c>
      <c r="U1870" t="s">
        <v>74</v>
      </c>
      <c r="V1870">
        <v>3.3666666666666667</v>
      </c>
      <c r="W1870" t="s">
        <v>2594</v>
      </c>
      <c r="X1870">
        <v>6</v>
      </c>
    </row>
    <row r="1871" spans="1:24">
      <c r="A1871" t="s">
        <v>3756</v>
      </c>
      <c r="B1871" t="s">
        <v>310</v>
      </c>
      <c r="C1871" t="s">
        <v>56</v>
      </c>
      <c r="D1871" t="s">
        <v>122</v>
      </c>
      <c r="E1871" t="s">
        <v>33</v>
      </c>
      <c r="F1871" t="s">
        <v>21</v>
      </c>
      <c r="G1871">
        <v>314</v>
      </c>
      <c r="H1871" t="s">
        <v>21</v>
      </c>
      <c r="I1871" t="s">
        <v>21</v>
      </c>
      <c r="J1871" t="s">
        <v>30</v>
      </c>
      <c r="K1871" t="s">
        <v>114</v>
      </c>
      <c r="L1871" t="s">
        <v>53</v>
      </c>
      <c r="M1871" t="s">
        <v>143</v>
      </c>
      <c r="N1871" t="s">
        <v>63</v>
      </c>
      <c r="O1871" t="s">
        <v>28</v>
      </c>
      <c r="P1871" t="s">
        <v>29</v>
      </c>
      <c r="Q1871" t="s">
        <v>30</v>
      </c>
      <c r="R1871" t="s">
        <v>21</v>
      </c>
      <c r="S1871" t="s">
        <v>2589</v>
      </c>
      <c r="T1871" t="s">
        <v>21</v>
      </c>
      <c r="U1871" t="s">
        <v>74</v>
      </c>
      <c r="V1871">
        <v>1.1166666666666667</v>
      </c>
      <c r="W1871" t="s">
        <v>2593</v>
      </c>
      <c r="X1871">
        <v>6</v>
      </c>
    </row>
    <row r="1872" spans="1:24">
      <c r="A1872" t="s">
        <v>3757</v>
      </c>
      <c r="B1872" t="s">
        <v>162</v>
      </c>
      <c r="C1872" t="s">
        <v>43</v>
      </c>
      <c r="D1872" t="s">
        <v>19</v>
      </c>
      <c r="E1872" t="s">
        <v>33</v>
      </c>
      <c r="F1872" t="s">
        <v>21</v>
      </c>
      <c r="G1872">
        <v>362</v>
      </c>
      <c r="H1872" t="s">
        <v>35</v>
      </c>
      <c r="I1872" t="s">
        <v>21</v>
      </c>
      <c r="J1872" t="s">
        <v>30</v>
      </c>
      <c r="K1872" t="s">
        <v>40</v>
      </c>
      <c r="L1872" t="s">
        <v>53</v>
      </c>
      <c r="M1872" t="s">
        <v>376</v>
      </c>
      <c r="N1872" t="s">
        <v>63</v>
      </c>
      <c r="O1872" t="s">
        <v>28</v>
      </c>
      <c r="P1872" t="s">
        <v>29</v>
      </c>
      <c r="Q1872" t="s">
        <v>30</v>
      </c>
      <c r="R1872" t="s">
        <v>21</v>
      </c>
      <c r="S1872" t="s">
        <v>2589</v>
      </c>
      <c r="T1872" t="s">
        <v>21</v>
      </c>
      <c r="U1872" t="s">
        <v>74</v>
      </c>
      <c r="V1872">
        <v>1.4</v>
      </c>
      <c r="W1872" t="s">
        <v>2594</v>
      </c>
      <c r="X1872">
        <v>6</v>
      </c>
    </row>
    <row r="1873" spans="1:24">
      <c r="A1873" t="s">
        <v>3758</v>
      </c>
      <c r="B1873" t="s">
        <v>97</v>
      </c>
      <c r="C1873" t="s">
        <v>72</v>
      </c>
      <c r="D1873" t="s">
        <v>122</v>
      </c>
      <c r="E1873" t="s">
        <v>33</v>
      </c>
      <c r="F1873" t="s">
        <v>21</v>
      </c>
      <c r="G1873">
        <v>10787</v>
      </c>
      <c r="H1873" t="s">
        <v>35</v>
      </c>
      <c r="I1873" t="s">
        <v>21</v>
      </c>
      <c r="J1873" t="s">
        <v>30</v>
      </c>
      <c r="K1873" t="s">
        <v>40</v>
      </c>
      <c r="L1873" t="s">
        <v>53</v>
      </c>
      <c r="M1873" t="s">
        <v>391</v>
      </c>
      <c r="N1873" t="s">
        <v>63</v>
      </c>
      <c r="O1873" t="s">
        <v>28</v>
      </c>
      <c r="P1873" t="s">
        <v>29</v>
      </c>
      <c r="Q1873" t="s">
        <v>30</v>
      </c>
      <c r="R1873" t="s">
        <v>21</v>
      </c>
      <c r="S1873" t="s">
        <v>2557</v>
      </c>
      <c r="T1873" t="s">
        <v>21</v>
      </c>
      <c r="U1873" t="s">
        <v>74</v>
      </c>
      <c r="V1873">
        <v>2.25</v>
      </c>
      <c r="W1873" t="s">
        <v>2594</v>
      </c>
      <c r="X1873">
        <v>6</v>
      </c>
    </row>
    <row r="1874" spans="1:24">
      <c r="A1874" t="s">
        <v>1543</v>
      </c>
      <c r="B1874" t="s">
        <v>230</v>
      </c>
      <c r="C1874" t="s">
        <v>66</v>
      </c>
      <c r="D1874" t="s">
        <v>122</v>
      </c>
      <c r="E1874" t="s">
        <v>33</v>
      </c>
      <c r="F1874" t="s">
        <v>21</v>
      </c>
      <c r="G1874">
        <v>1291</v>
      </c>
      <c r="H1874" t="s">
        <v>35</v>
      </c>
      <c r="I1874" t="s">
        <v>21</v>
      </c>
      <c r="J1874" t="s">
        <v>30</v>
      </c>
      <c r="K1874" t="s">
        <v>52</v>
      </c>
      <c r="L1874" t="s">
        <v>53</v>
      </c>
      <c r="M1874" t="s">
        <v>230</v>
      </c>
      <c r="N1874" t="s">
        <v>63</v>
      </c>
      <c r="O1874" t="s">
        <v>28</v>
      </c>
      <c r="P1874" t="s">
        <v>29</v>
      </c>
      <c r="Q1874" t="s">
        <v>30</v>
      </c>
      <c r="R1874" t="s">
        <v>21</v>
      </c>
      <c r="S1874" t="s">
        <v>2589</v>
      </c>
      <c r="T1874" t="s">
        <v>21</v>
      </c>
      <c r="U1874" t="s">
        <v>74</v>
      </c>
      <c r="V1874">
        <v>0.85</v>
      </c>
      <c r="W1874" t="s">
        <v>2594</v>
      </c>
      <c r="X1874">
        <v>6</v>
      </c>
    </row>
    <row r="1875" spans="1:24">
      <c r="A1875" t="s">
        <v>3759</v>
      </c>
      <c r="B1875" t="s">
        <v>209</v>
      </c>
      <c r="C1875" t="s">
        <v>56</v>
      </c>
      <c r="D1875" t="s">
        <v>44</v>
      </c>
      <c r="E1875" t="s">
        <v>20</v>
      </c>
      <c r="F1875" t="s">
        <v>21</v>
      </c>
      <c r="G1875">
        <v>316</v>
      </c>
      <c r="H1875" t="s">
        <v>21</v>
      </c>
      <c r="I1875" t="s">
        <v>21</v>
      </c>
      <c r="J1875" t="s">
        <v>30</v>
      </c>
      <c r="K1875" t="s">
        <v>57</v>
      </c>
      <c r="L1875" t="s">
        <v>53</v>
      </c>
      <c r="M1875" t="s">
        <v>1838</v>
      </c>
      <c r="N1875" t="s">
        <v>63</v>
      </c>
      <c r="O1875" t="s">
        <v>28</v>
      </c>
      <c r="P1875" t="s">
        <v>29</v>
      </c>
      <c r="Q1875" t="s">
        <v>30</v>
      </c>
      <c r="R1875" t="s">
        <v>21</v>
      </c>
      <c r="S1875" t="s">
        <v>2589</v>
      </c>
      <c r="T1875" t="s">
        <v>21</v>
      </c>
      <c r="U1875" t="s">
        <v>74</v>
      </c>
      <c r="V1875">
        <v>9.3333333333333339</v>
      </c>
      <c r="W1875" t="s">
        <v>2593</v>
      </c>
      <c r="X1875">
        <v>6</v>
      </c>
    </row>
    <row r="1876" spans="1:24">
      <c r="A1876" t="s">
        <v>3760</v>
      </c>
      <c r="B1876" t="s">
        <v>162</v>
      </c>
      <c r="C1876" t="s">
        <v>56</v>
      </c>
      <c r="D1876" t="s">
        <v>19</v>
      </c>
      <c r="E1876" t="s">
        <v>2553</v>
      </c>
      <c r="F1876" t="s">
        <v>21</v>
      </c>
      <c r="G1876">
        <v>3096</v>
      </c>
      <c r="H1876" t="s">
        <v>21</v>
      </c>
      <c r="I1876" t="s">
        <v>21</v>
      </c>
      <c r="J1876" t="s">
        <v>30</v>
      </c>
      <c r="K1876" t="s">
        <v>47</v>
      </c>
      <c r="L1876" t="s">
        <v>53</v>
      </c>
      <c r="M1876" t="s">
        <v>73</v>
      </c>
      <c r="N1876" t="s">
        <v>63</v>
      </c>
      <c r="O1876" t="s">
        <v>28</v>
      </c>
      <c r="P1876" t="s">
        <v>29</v>
      </c>
      <c r="Q1876" t="s">
        <v>30</v>
      </c>
      <c r="R1876" t="s">
        <v>21</v>
      </c>
      <c r="S1876" t="s">
        <v>2589</v>
      </c>
      <c r="T1876" t="s">
        <v>21</v>
      </c>
      <c r="U1876" t="s">
        <v>74</v>
      </c>
      <c r="V1876">
        <v>2.4500000000000002</v>
      </c>
      <c r="W1876" t="s">
        <v>2593</v>
      </c>
      <c r="X1876">
        <v>6</v>
      </c>
    </row>
    <row r="1877" spans="1:24">
      <c r="A1877" t="s">
        <v>1470</v>
      </c>
      <c r="B1877" t="s">
        <v>76</v>
      </c>
      <c r="C1877" t="s">
        <v>56</v>
      </c>
      <c r="D1877" t="s">
        <v>19</v>
      </c>
      <c r="E1877" t="s">
        <v>20</v>
      </c>
      <c r="F1877" t="s">
        <v>21</v>
      </c>
      <c r="G1877">
        <v>389</v>
      </c>
      <c r="H1877" t="s">
        <v>35</v>
      </c>
      <c r="I1877" t="s">
        <v>21</v>
      </c>
      <c r="J1877" t="s">
        <v>30</v>
      </c>
      <c r="K1877" t="s">
        <v>47</v>
      </c>
      <c r="L1877" t="s">
        <v>53</v>
      </c>
      <c r="M1877" t="s">
        <v>685</v>
      </c>
      <c r="N1877" t="s">
        <v>63</v>
      </c>
      <c r="O1877" t="s">
        <v>28</v>
      </c>
      <c r="P1877" t="s">
        <v>29</v>
      </c>
      <c r="Q1877" t="s">
        <v>30</v>
      </c>
      <c r="R1877" t="s">
        <v>21</v>
      </c>
      <c r="S1877" t="s">
        <v>2557</v>
      </c>
      <c r="T1877" t="s">
        <v>21</v>
      </c>
      <c r="U1877" t="s">
        <v>74</v>
      </c>
      <c r="V1877">
        <v>2.1166666666666667</v>
      </c>
      <c r="W1877" t="s">
        <v>2594</v>
      </c>
      <c r="X1877">
        <v>6</v>
      </c>
    </row>
    <row r="1878" spans="1:24">
      <c r="A1878" t="s">
        <v>2247</v>
      </c>
      <c r="B1878" t="s">
        <v>202</v>
      </c>
      <c r="C1878" t="s">
        <v>43</v>
      </c>
      <c r="D1878" t="s">
        <v>44</v>
      </c>
      <c r="E1878" t="s">
        <v>20</v>
      </c>
      <c r="F1878" t="s">
        <v>21</v>
      </c>
      <c r="G1878">
        <v>766</v>
      </c>
      <c r="H1878" t="s">
        <v>21</v>
      </c>
      <c r="I1878" t="s">
        <v>21</v>
      </c>
      <c r="J1878" t="s">
        <v>30</v>
      </c>
      <c r="K1878" t="s">
        <v>82</v>
      </c>
      <c r="L1878" t="s">
        <v>53</v>
      </c>
      <c r="M1878" t="s">
        <v>248</v>
      </c>
      <c r="N1878" t="s">
        <v>63</v>
      </c>
      <c r="O1878" t="s">
        <v>28</v>
      </c>
      <c r="P1878" t="s">
        <v>29</v>
      </c>
      <c r="Q1878" t="s">
        <v>30</v>
      </c>
      <c r="R1878" t="s">
        <v>21</v>
      </c>
      <c r="S1878" t="s">
        <v>2589</v>
      </c>
      <c r="T1878" t="s">
        <v>21</v>
      </c>
      <c r="U1878" t="s">
        <v>74</v>
      </c>
      <c r="V1878">
        <v>2.9</v>
      </c>
      <c r="W1878" t="s">
        <v>2593</v>
      </c>
      <c r="X1878">
        <v>6</v>
      </c>
    </row>
    <row r="1879" spans="1:24">
      <c r="A1879" t="s">
        <v>3761</v>
      </c>
      <c r="B1879" t="s">
        <v>17</v>
      </c>
      <c r="C1879" t="s">
        <v>72</v>
      </c>
      <c r="D1879" t="s">
        <v>44</v>
      </c>
      <c r="E1879" t="s">
        <v>33</v>
      </c>
      <c r="F1879" t="s">
        <v>21</v>
      </c>
      <c r="G1879">
        <v>3107</v>
      </c>
      <c r="H1879" t="s">
        <v>35</v>
      </c>
      <c r="I1879" t="s">
        <v>21</v>
      </c>
      <c r="J1879" t="s">
        <v>30</v>
      </c>
      <c r="K1879" t="s">
        <v>52</v>
      </c>
      <c r="L1879" t="s">
        <v>53</v>
      </c>
      <c r="M1879" t="s">
        <v>504</v>
      </c>
      <c r="N1879" t="s">
        <v>63</v>
      </c>
      <c r="O1879" t="s">
        <v>28</v>
      </c>
      <c r="P1879" t="s">
        <v>29</v>
      </c>
      <c r="Q1879" t="s">
        <v>30</v>
      </c>
      <c r="R1879" t="s">
        <v>21</v>
      </c>
      <c r="S1879" t="s">
        <v>2557</v>
      </c>
      <c r="T1879" t="s">
        <v>21</v>
      </c>
      <c r="U1879" t="s">
        <v>74</v>
      </c>
      <c r="V1879">
        <v>25.266666666666666</v>
      </c>
      <c r="W1879" t="s">
        <v>2594</v>
      </c>
      <c r="X1879">
        <v>6</v>
      </c>
    </row>
    <row r="1880" spans="1:24">
      <c r="A1880" t="s">
        <v>3762</v>
      </c>
      <c r="B1880" t="s">
        <v>17</v>
      </c>
      <c r="C1880" t="s">
        <v>43</v>
      </c>
      <c r="D1880" t="s">
        <v>44</v>
      </c>
      <c r="E1880" t="s">
        <v>45</v>
      </c>
      <c r="F1880" t="s">
        <v>21</v>
      </c>
      <c r="G1880">
        <v>149</v>
      </c>
      <c r="H1880" t="s">
        <v>35</v>
      </c>
      <c r="I1880" t="s">
        <v>21</v>
      </c>
      <c r="J1880" t="s">
        <v>30</v>
      </c>
      <c r="K1880" t="s">
        <v>52</v>
      </c>
      <c r="L1880" t="s">
        <v>53</v>
      </c>
      <c r="M1880" t="s">
        <v>38</v>
      </c>
      <c r="N1880" t="s">
        <v>63</v>
      </c>
      <c r="O1880" t="s">
        <v>28</v>
      </c>
      <c r="P1880" t="s">
        <v>29</v>
      </c>
      <c r="Q1880" t="s">
        <v>30</v>
      </c>
      <c r="R1880" t="s">
        <v>21</v>
      </c>
      <c r="S1880" t="s">
        <v>2557</v>
      </c>
      <c r="T1880" t="s">
        <v>21</v>
      </c>
      <c r="U1880" t="s">
        <v>74</v>
      </c>
      <c r="V1880">
        <v>3.6666666666666665</v>
      </c>
      <c r="W1880" t="s">
        <v>2594</v>
      </c>
      <c r="X1880">
        <v>6</v>
      </c>
    </row>
    <row r="1881" spans="1:24">
      <c r="A1881" t="s">
        <v>3763</v>
      </c>
      <c r="B1881" t="s">
        <v>128</v>
      </c>
      <c r="C1881" t="s">
        <v>43</v>
      </c>
      <c r="D1881" t="s">
        <v>19</v>
      </c>
      <c r="E1881" t="s">
        <v>45</v>
      </c>
      <c r="F1881" t="s">
        <v>21</v>
      </c>
      <c r="G1881">
        <v>13893</v>
      </c>
      <c r="H1881" t="s">
        <v>21</v>
      </c>
      <c r="I1881" t="s">
        <v>21</v>
      </c>
      <c r="J1881" t="s">
        <v>30</v>
      </c>
      <c r="K1881" t="s">
        <v>36</v>
      </c>
      <c r="L1881" t="s">
        <v>53</v>
      </c>
      <c r="M1881" t="s">
        <v>99</v>
      </c>
      <c r="N1881" t="s">
        <v>63</v>
      </c>
      <c r="O1881" t="s">
        <v>28</v>
      </c>
      <c r="P1881" t="s">
        <v>29</v>
      </c>
      <c r="Q1881" t="s">
        <v>30</v>
      </c>
      <c r="R1881" t="s">
        <v>21</v>
      </c>
      <c r="S1881" t="s">
        <v>2557</v>
      </c>
      <c r="T1881" t="s">
        <v>21</v>
      </c>
      <c r="U1881" t="s">
        <v>74</v>
      </c>
      <c r="V1881">
        <v>0.48333333333333334</v>
      </c>
      <c r="W1881" t="s">
        <v>2593</v>
      </c>
      <c r="X1881">
        <v>6</v>
      </c>
    </row>
    <row r="1882" spans="1:24">
      <c r="A1882" t="s">
        <v>1451</v>
      </c>
      <c r="B1882" t="s">
        <v>110</v>
      </c>
      <c r="C1882" t="s">
        <v>56</v>
      </c>
      <c r="D1882" t="s">
        <v>19</v>
      </c>
      <c r="E1882" t="s">
        <v>33</v>
      </c>
      <c r="F1882" t="s">
        <v>21</v>
      </c>
      <c r="G1882">
        <v>67</v>
      </c>
      <c r="H1882" t="s">
        <v>21</v>
      </c>
      <c r="I1882" t="s">
        <v>21</v>
      </c>
      <c r="J1882" t="s">
        <v>30</v>
      </c>
      <c r="K1882" t="s">
        <v>52</v>
      </c>
      <c r="L1882" t="s">
        <v>53</v>
      </c>
      <c r="M1882" t="s">
        <v>197</v>
      </c>
      <c r="N1882" t="s">
        <v>63</v>
      </c>
      <c r="O1882" t="s">
        <v>28</v>
      </c>
      <c r="P1882" t="s">
        <v>29</v>
      </c>
      <c r="Q1882" t="s">
        <v>30</v>
      </c>
      <c r="R1882" t="s">
        <v>21</v>
      </c>
      <c r="S1882" t="s">
        <v>2557</v>
      </c>
      <c r="T1882" t="s">
        <v>21</v>
      </c>
      <c r="U1882" t="s">
        <v>74</v>
      </c>
      <c r="V1882">
        <v>0.75</v>
      </c>
      <c r="W1882" t="s">
        <v>2593</v>
      </c>
      <c r="X1882">
        <v>6</v>
      </c>
    </row>
    <row r="1883" spans="1:24">
      <c r="A1883" t="s">
        <v>3764</v>
      </c>
      <c r="B1883" t="s">
        <v>162</v>
      </c>
      <c r="C1883" t="s">
        <v>72</v>
      </c>
      <c r="D1883" t="s">
        <v>44</v>
      </c>
      <c r="E1883" t="s">
        <v>33</v>
      </c>
      <c r="F1883" t="s">
        <v>21</v>
      </c>
      <c r="G1883">
        <v>-97</v>
      </c>
      <c r="H1883" t="s">
        <v>35</v>
      </c>
      <c r="I1883" t="s">
        <v>21</v>
      </c>
      <c r="J1883" t="s">
        <v>30</v>
      </c>
      <c r="K1883" t="s">
        <v>74</v>
      </c>
      <c r="L1883" t="s">
        <v>53</v>
      </c>
      <c r="M1883" t="s">
        <v>195</v>
      </c>
      <c r="N1883" t="s">
        <v>63</v>
      </c>
      <c r="O1883" t="s">
        <v>28</v>
      </c>
      <c r="P1883" t="s">
        <v>29</v>
      </c>
      <c r="Q1883" t="s">
        <v>30</v>
      </c>
      <c r="R1883" t="s">
        <v>21</v>
      </c>
      <c r="S1883" t="s">
        <v>2589</v>
      </c>
      <c r="T1883" t="s">
        <v>21</v>
      </c>
      <c r="U1883" t="s">
        <v>74</v>
      </c>
      <c r="V1883">
        <v>1.5333333333333334</v>
      </c>
      <c r="W1883" t="s">
        <v>2594</v>
      </c>
      <c r="X1883">
        <v>6</v>
      </c>
    </row>
    <row r="1884" spans="1:24">
      <c r="A1884" t="s">
        <v>3765</v>
      </c>
      <c r="B1884" t="s">
        <v>230</v>
      </c>
      <c r="C1884" t="s">
        <v>87</v>
      </c>
      <c r="D1884" t="s">
        <v>19</v>
      </c>
      <c r="E1884" t="s">
        <v>33</v>
      </c>
      <c r="F1884" t="s">
        <v>21</v>
      </c>
      <c r="G1884">
        <v>2967</v>
      </c>
      <c r="H1884" t="s">
        <v>21</v>
      </c>
      <c r="I1884" t="s">
        <v>21</v>
      </c>
      <c r="J1884" t="s">
        <v>30</v>
      </c>
      <c r="K1884" t="s">
        <v>82</v>
      </c>
      <c r="L1884" t="s">
        <v>53</v>
      </c>
      <c r="M1884" t="s">
        <v>320</v>
      </c>
      <c r="N1884" t="s">
        <v>63</v>
      </c>
      <c r="O1884" t="s">
        <v>28</v>
      </c>
      <c r="P1884" t="s">
        <v>29</v>
      </c>
      <c r="Q1884" t="s">
        <v>30</v>
      </c>
      <c r="R1884" t="s">
        <v>21</v>
      </c>
      <c r="S1884" t="s">
        <v>2589</v>
      </c>
      <c r="T1884" t="s">
        <v>21</v>
      </c>
      <c r="U1884" t="s">
        <v>74</v>
      </c>
      <c r="V1884">
        <v>1.3833333333333333</v>
      </c>
      <c r="W1884" t="s">
        <v>2593</v>
      </c>
      <c r="X1884">
        <v>6</v>
      </c>
    </row>
    <row r="1885" spans="1:24">
      <c r="A1885" t="s">
        <v>296</v>
      </c>
      <c r="B1885" t="s">
        <v>65</v>
      </c>
      <c r="C1885" t="s">
        <v>56</v>
      </c>
      <c r="D1885" t="s">
        <v>122</v>
      </c>
      <c r="E1885" t="s">
        <v>33</v>
      </c>
      <c r="F1885" t="s">
        <v>21</v>
      </c>
      <c r="G1885">
        <v>-11</v>
      </c>
      <c r="H1885" t="s">
        <v>21</v>
      </c>
      <c r="I1885" t="s">
        <v>21</v>
      </c>
      <c r="J1885" t="s">
        <v>30</v>
      </c>
      <c r="K1885" t="s">
        <v>57</v>
      </c>
      <c r="L1885" t="s">
        <v>53</v>
      </c>
      <c r="M1885" t="s">
        <v>113</v>
      </c>
      <c r="N1885" t="s">
        <v>63</v>
      </c>
      <c r="O1885" t="s">
        <v>28</v>
      </c>
      <c r="P1885" t="s">
        <v>29</v>
      </c>
      <c r="Q1885" t="s">
        <v>30</v>
      </c>
      <c r="R1885" t="s">
        <v>21</v>
      </c>
      <c r="S1885" t="s">
        <v>2557</v>
      </c>
      <c r="T1885" t="s">
        <v>21</v>
      </c>
      <c r="U1885" t="s">
        <v>74</v>
      </c>
      <c r="V1885">
        <v>2.5333333333333332</v>
      </c>
      <c r="W1885" t="s">
        <v>2593</v>
      </c>
      <c r="X1885">
        <v>6</v>
      </c>
    </row>
    <row r="1886" spans="1:24">
      <c r="A1886" t="s">
        <v>3766</v>
      </c>
      <c r="B1886" t="s">
        <v>65</v>
      </c>
      <c r="C1886" t="s">
        <v>56</v>
      </c>
      <c r="D1886" t="s">
        <v>19</v>
      </c>
      <c r="E1886" t="s">
        <v>33</v>
      </c>
      <c r="F1886" t="s">
        <v>21</v>
      </c>
      <c r="G1886">
        <v>1409</v>
      </c>
      <c r="H1886" t="s">
        <v>21</v>
      </c>
      <c r="I1886" t="s">
        <v>21</v>
      </c>
      <c r="J1886" t="s">
        <v>30</v>
      </c>
      <c r="K1886" t="s">
        <v>82</v>
      </c>
      <c r="L1886" t="s">
        <v>53</v>
      </c>
      <c r="M1886" t="s">
        <v>1396</v>
      </c>
      <c r="N1886" t="s">
        <v>63</v>
      </c>
      <c r="O1886" t="s">
        <v>28</v>
      </c>
      <c r="P1886" t="s">
        <v>29</v>
      </c>
      <c r="Q1886" t="s">
        <v>30</v>
      </c>
      <c r="R1886" t="s">
        <v>21</v>
      </c>
      <c r="S1886" t="s">
        <v>2557</v>
      </c>
      <c r="T1886" t="s">
        <v>21</v>
      </c>
      <c r="U1886" t="s">
        <v>74</v>
      </c>
      <c r="V1886">
        <v>3.9166666666666665</v>
      </c>
      <c r="W1886" t="s">
        <v>2593</v>
      </c>
      <c r="X1886">
        <v>6</v>
      </c>
    </row>
    <row r="1887" spans="1:24">
      <c r="A1887" t="s">
        <v>3767</v>
      </c>
      <c r="B1887" t="s">
        <v>103</v>
      </c>
      <c r="C1887" t="s">
        <v>87</v>
      </c>
      <c r="D1887" t="s">
        <v>44</v>
      </c>
      <c r="E1887" t="s">
        <v>33</v>
      </c>
      <c r="F1887" t="s">
        <v>21</v>
      </c>
      <c r="G1887">
        <v>1670</v>
      </c>
      <c r="H1887" t="s">
        <v>35</v>
      </c>
      <c r="I1887" t="s">
        <v>21</v>
      </c>
      <c r="J1887" t="s">
        <v>30</v>
      </c>
      <c r="K1887" t="s">
        <v>123</v>
      </c>
      <c r="L1887" t="s">
        <v>53</v>
      </c>
      <c r="M1887" t="s">
        <v>342</v>
      </c>
      <c r="N1887" t="s">
        <v>63</v>
      </c>
      <c r="O1887" t="s">
        <v>28</v>
      </c>
      <c r="P1887" t="s">
        <v>29</v>
      </c>
      <c r="Q1887" t="s">
        <v>30</v>
      </c>
      <c r="R1887" t="s">
        <v>21</v>
      </c>
      <c r="S1887" t="s">
        <v>2557</v>
      </c>
      <c r="T1887" t="s">
        <v>21</v>
      </c>
      <c r="U1887" t="s">
        <v>74</v>
      </c>
      <c r="V1887">
        <v>2.6833333333333331</v>
      </c>
      <c r="W1887" t="s">
        <v>2594</v>
      </c>
      <c r="X1887">
        <v>6</v>
      </c>
    </row>
    <row r="1888" spans="1:24">
      <c r="A1888" t="s">
        <v>3768</v>
      </c>
      <c r="B1888" t="s">
        <v>202</v>
      </c>
      <c r="C1888" t="s">
        <v>43</v>
      </c>
      <c r="D1888" t="s">
        <v>19</v>
      </c>
      <c r="E1888" t="s">
        <v>2553</v>
      </c>
      <c r="F1888" t="s">
        <v>21</v>
      </c>
      <c r="G1888">
        <v>3304</v>
      </c>
      <c r="H1888" t="s">
        <v>21</v>
      </c>
      <c r="I1888" t="s">
        <v>21</v>
      </c>
      <c r="J1888" t="s">
        <v>30</v>
      </c>
      <c r="K1888" t="s">
        <v>57</v>
      </c>
      <c r="L1888" t="s">
        <v>53</v>
      </c>
      <c r="M1888" t="s">
        <v>1908</v>
      </c>
      <c r="N1888" t="s">
        <v>63</v>
      </c>
      <c r="O1888" t="s">
        <v>28</v>
      </c>
      <c r="P1888" t="s">
        <v>29</v>
      </c>
      <c r="Q1888" t="s">
        <v>30</v>
      </c>
      <c r="R1888" t="s">
        <v>21</v>
      </c>
      <c r="S1888" t="s">
        <v>2589</v>
      </c>
      <c r="T1888" t="s">
        <v>21</v>
      </c>
      <c r="U1888" t="s">
        <v>74</v>
      </c>
      <c r="V1888">
        <v>16.816666666666666</v>
      </c>
      <c r="W1888" t="s">
        <v>2593</v>
      </c>
      <c r="X1888">
        <v>6</v>
      </c>
    </row>
    <row r="1889" spans="1:24">
      <c r="A1889" t="s">
        <v>3769</v>
      </c>
      <c r="B1889" t="s">
        <v>110</v>
      </c>
      <c r="C1889" t="s">
        <v>43</v>
      </c>
      <c r="D1889" t="s">
        <v>19</v>
      </c>
      <c r="E1889" t="s">
        <v>45</v>
      </c>
      <c r="F1889" t="s">
        <v>21</v>
      </c>
      <c r="G1889">
        <v>1698</v>
      </c>
      <c r="H1889" t="s">
        <v>35</v>
      </c>
      <c r="I1889" t="s">
        <v>21</v>
      </c>
      <c r="J1889" t="s">
        <v>30</v>
      </c>
      <c r="K1889" t="s">
        <v>74</v>
      </c>
      <c r="L1889" t="s">
        <v>53</v>
      </c>
      <c r="M1889" t="s">
        <v>440</v>
      </c>
      <c r="N1889" t="s">
        <v>63</v>
      </c>
      <c r="O1889" t="s">
        <v>28</v>
      </c>
      <c r="P1889" t="s">
        <v>29</v>
      </c>
      <c r="Q1889" t="s">
        <v>30</v>
      </c>
      <c r="R1889" t="s">
        <v>21</v>
      </c>
      <c r="S1889" t="s">
        <v>2557</v>
      </c>
      <c r="T1889" t="s">
        <v>21</v>
      </c>
      <c r="U1889" t="s">
        <v>74</v>
      </c>
      <c r="V1889">
        <v>1.5833333333333333</v>
      </c>
      <c r="W1889" t="s">
        <v>2594</v>
      </c>
      <c r="X1889">
        <v>6</v>
      </c>
    </row>
    <row r="1890" spans="1:24">
      <c r="A1890" t="s">
        <v>3770</v>
      </c>
      <c r="B1890" t="s">
        <v>134</v>
      </c>
      <c r="C1890" t="s">
        <v>94</v>
      </c>
      <c r="D1890" t="s">
        <v>44</v>
      </c>
      <c r="E1890" t="s">
        <v>33</v>
      </c>
      <c r="F1890" t="s">
        <v>21</v>
      </c>
      <c r="G1890">
        <v>-147</v>
      </c>
      <c r="H1890" t="s">
        <v>21</v>
      </c>
      <c r="I1890" t="s">
        <v>21</v>
      </c>
      <c r="J1890" t="s">
        <v>30</v>
      </c>
      <c r="K1890" t="s">
        <v>40</v>
      </c>
      <c r="L1890" t="s">
        <v>53</v>
      </c>
      <c r="M1890" t="s">
        <v>440</v>
      </c>
      <c r="N1890" t="s">
        <v>63</v>
      </c>
      <c r="O1890" t="s">
        <v>28</v>
      </c>
      <c r="P1890" t="s">
        <v>29</v>
      </c>
      <c r="Q1890" t="s">
        <v>30</v>
      </c>
      <c r="R1890" t="s">
        <v>21</v>
      </c>
      <c r="S1890" t="s">
        <v>2556</v>
      </c>
      <c r="T1890" t="s">
        <v>21</v>
      </c>
      <c r="U1890" t="s">
        <v>74</v>
      </c>
      <c r="V1890">
        <v>1.5833333333333333</v>
      </c>
      <c r="W1890" t="s">
        <v>2593</v>
      </c>
      <c r="X1890">
        <v>6</v>
      </c>
    </row>
    <row r="1891" spans="1:24">
      <c r="A1891" t="s">
        <v>3771</v>
      </c>
      <c r="B1891" t="s">
        <v>103</v>
      </c>
      <c r="C1891" t="s">
        <v>32</v>
      </c>
      <c r="D1891" t="s">
        <v>19</v>
      </c>
      <c r="E1891" t="s">
        <v>33</v>
      </c>
      <c r="F1891" t="s">
        <v>21</v>
      </c>
      <c r="G1891">
        <v>1325</v>
      </c>
      <c r="H1891" t="s">
        <v>21</v>
      </c>
      <c r="I1891" t="s">
        <v>21</v>
      </c>
      <c r="J1891" t="s">
        <v>30</v>
      </c>
      <c r="K1891" t="s">
        <v>36</v>
      </c>
      <c r="L1891" t="s">
        <v>53</v>
      </c>
      <c r="M1891" t="s">
        <v>166</v>
      </c>
      <c r="N1891" t="s">
        <v>63</v>
      </c>
      <c r="O1891" t="s">
        <v>28</v>
      </c>
      <c r="P1891" t="s">
        <v>29</v>
      </c>
      <c r="Q1891" t="s">
        <v>30</v>
      </c>
      <c r="R1891" t="s">
        <v>21</v>
      </c>
      <c r="S1891" t="s">
        <v>2557</v>
      </c>
      <c r="T1891" t="s">
        <v>21</v>
      </c>
      <c r="U1891" t="s">
        <v>74</v>
      </c>
      <c r="V1891">
        <v>2.5</v>
      </c>
      <c r="W1891" t="s">
        <v>2593</v>
      </c>
      <c r="X1891">
        <v>6</v>
      </c>
    </row>
    <row r="1892" spans="1:24">
      <c r="A1892" t="s">
        <v>3772</v>
      </c>
      <c r="B1892" t="s">
        <v>159</v>
      </c>
      <c r="C1892" t="s">
        <v>66</v>
      </c>
      <c r="D1892" t="s">
        <v>19</v>
      </c>
      <c r="E1892" t="s">
        <v>45</v>
      </c>
      <c r="F1892" t="s">
        <v>21</v>
      </c>
      <c r="G1892">
        <v>189</v>
      </c>
      <c r="H1892" t="s">
        <v>35</v>
      </c>
      <c r="I1892" t="s">
        <v>21</v>
      </c>
      <c r="J1892" t="s">
        <v>30</v>
      </c>
      <c r="K1892" t="s">
        <v>74</v>
      </c>
      <c r="L1892" t="s">
        <v>53</v>
      </c>
      <c r="M1892" t="s">
        <v>129</v>
      </c>
      <c r="N1892" t="s">
        <v>63</v>
      </c>
      <c r="O1892" t="s">
        <v>28</v>
      </c>
      <c r="P1892" t="s">
        <v>29</v>
      </c>
      <c r="Q1892" t="s">
        <v>30</v>
      </c>
      <c r="R1892" t="s">
        <v>21</v>
      </c>
      <c r="S1892" t="s">
        <v>2557</v>
      </c>
      <c r="T1892" t="s">
        <v>21</v>
      </c>
      <c r="U1892" t="s">
        <v>74</v>
      </c>
      <c r="V1892">
        <v>1.7666666666666666</v>
      </c>
      <c r="W1892" t="s">
        <v>2594</v>
      </c>
      <c r="X1892">
        <v>6</v>
      </c>
    </row>
    <row r="1893" spans="1:24">
      <c r="A1893" t="s">
        <v>3773</v>
      </c>
      <c r="B1893" t="s">
        <v>55</v>
      </c>
      <c r="C1893" t="s">
        <v>30</v>
      </c>
      <c r="D1893" t="s">
        <v>19</v>
      </c>
      <c r="E1893" t="s">
        <v>2553</v>
      </c>
      <c r="F1893" t="s">
        <v>21</v>
      </c>
      <c r="G1893">
        <v>3940</v>
      </c>
      <c r="H1893" t="s">
        <v>21</v>
      </c>
      <c r="I1893" t="s">
        <v>21</v>
      </c>
      <c r="J1893" t="s">
        <v>30</v>
      </c>
      <c r="K1893" t="s">
        <v>57</v>
      </c>
      <c r="L1893" t="s">
        <v>53</v>
      </c>
      <c r="M1893" t="s">
        <v>209</v>
      </c>
      <c r="N1893" t="s">
        <v>63</v>
      </c>
      <c r="O1893" t="s">
        <v>28</v>
      </c>
      <c r="P1893" t="s">
        <v>29</v>
      </c>
      <c r="Q1893" t="s">
        <v>30</v>
      </c>
      <c r="R1893" t="s">
        <v>21</v>
      </c>
      <c r="S1893" t="s">
        <v>2589</v>
      </c>
      <c r="T1893" t="s">
        <v>21</v>
      </c>
      <c r="U1893" t="s">
        <v>74</v>
      </c>
      <c r="V1893">
        <v>0.8</v>
      </c>
      <c r="W1893" t="s">
        <v>2593</v>
      </c>
      <c r="X1893">
        <v>6</v>
      </c>
    </row>
    <row r="1894" spans="1:24">
      <c r="A1894" t="s">
        <v>3774</v>
      </c>
      <c r="B1894" t="s">
        <v>162</v>
      </c>
      <c r="C1894" t="s">
        <v>56</v>
      </c>
      <c r="D1894" t="s">
        <v>19</v>
      </c>
      <c r="E1894" t="s">
        <v>20</v>
      </c>
      <c r="F1894" t="s">
        <v>21</v>
      </c>
      <c r="G1894">
        <v>902</v>
      </c>
      <c r="H1894" t="s">
        <v>21</v>
      </c>
      <c r="I1894" t="s">
        <v>21</v>
      </c>
      <c r="J1894" t="s">
        <v>30</v>
      </c>
      <c r="K1894" t="s">
        <v>243</v>
      </c>
      <c r="L1894" t="s">
        <v>53</v>
      </c>
      <c r="M1894" t="s">
        <v>461</v>
      </c>
      <c r="N1894" t="s">
        <v>63</v>
      </c>
      <c r="O1894" t="s">
        <v>28</v>
      </c>
      <c r="P1894" t="s">
        <v>29</v>
      </c>
      <c r="Q1894" t="s">
        <v>30</v>
      </c>
      <c r="R1894" t="s">
        <v>21</v>
      </c>
      <c r="S1894" t="s">
        <v>2589</v>
      </c>
      <c r="T1894" t="s">
        <v>21</v>
      </c>
      <c r="U1894" t="s">
        <v>74</v>
      </c>
      <c r="V1894">
        <v>3.5</v>
      </c>
      <c r="W1894" t="s">
        <v>2593</v>
      </c>
      <c r="X1894">
        <v>6</v>
      </c>
    </row>
    <row r="1895" spans="1:24">
      <c r="A1895" t="s">
        <v>3775</v>
      </c>
      <c r="B1895" t="s">
        <v>65</v>
      </c>
      <c r="C1895" t="s">
        <v>94</v>
      </c>
      <c r="D1895" t="s">
        <v>44</v>
      </c>
      <c r="E1895" t="s">
        <v>2553</v>
      </c>
      <c r="F1895" t="s">
        <v>21</v>
      </c>
      <c r="G1895">
        <v>386</v>
      </c>
      <c r="H1895" t="s">
        <v>21</v>
      </c>
      <c r="I1895" t="s">
        <v>21</v>
      </c>
      <c r="J1895" t="s">
        <v>30</v>
      </c>
      <c r="K1895" t="s">
        <v>123</v>
      </c>
      <c r="L1895" t="s">
        <v>53</v>
      </c>
      <c r="M1895" t="s">
        <v>460</v>
      </c>
      <c r="N1895" t="s">
        <v>63</v>
      </c>
      <c r="O1895" t="s">
        <v>28</v>
      </c>
      <c r="P1895" t="s">
        <v>29</v>
      </c>
      <c r="Q1895" t="s">
        <v>30</v>
      </c>
      <c r="R1895" t="s">
        <v>21</v>
      </c>
      <c r="S1895" t="s">
        <v>2557</v>
      </c>
      <c r="T1895" t="s">
        <v>21</v>
      </c>
      <c r="U1895" t="s">
        <v>74</v>
      </c>
      <c r="V1895">
        <v>5.9833333333333334</v>
      </c>
      <c r="W1895" t="s">
        <v>2593</v>
      </c>
      <c r="X1895">
        <v>6</v>
      </c>
    </row>
    <row r="1896" spans="1:24">
      <c r="A1896" t="s">
        <v>3777</v>
      </c>
      <c r="B1896" t="s">
        <v>197</v>
      </c>
      <c r="C1896" t="s">
        <v>87</v>
      </c>
      <c r="D1896" t="s">
        <v>19</v>
      </c>
      <c r="E1896" t="s">
        <v>33</v>
      </c>
      <c r="F1896" t="s">
        <v>21</v>
      </c>
      <c r="G1896">
        <v>-547</v>
      </c>
      <c r="H1896" t="s">
        <v>35</v>
      </c>
      <c r="I1896" t="s">
        <v>21</v>
      </c>
      <c r="J1896" t="s">
        <v>30</v>
      </c>
      <c r="K1896" t="s">
        <v>52</v>
      </c>
      <c r="L1896" t="s">
        <v>53</v>
      </c>
      <c r="M1896" t="s">
        <v>573</v>
      </c>
      <c r="N1896" t="s">
        <v>63</v>
      </c>
      <c r="O1896" t="s">
        <v>28</v>
      </c>
      <c r="P1896" t="s">
        <v>29</v>
      </c>
      <c r="Q1896" t="s">
        <v>30</v>
      </c>
      <c r="R1896" t="s">
        <v>21</v>
      </c>
      <c r="S1896" t="s">
        <v>2589</v>
      </c>
      <c r="T1896" t="s">
        <v>21</v>
      </c>
      <c r="U1896" t="s">
        <v>74</v>
      </c>
      <c r="V1896">
        <v>3.5666666666666669</v>
      </c>
      <c r="W1896" t="s">
        <v>2594</v>
      </c>
      <c r="X1896">
        <v>6</v>
      </c>
    </row>
    <row r="1897" spans="1:24">
      <c r="A1897" t="s">
        <v>3778</v>
      </c>
      <c r="B1897" t="s">
        <v>103</v>
      </c>
      <c r="C1897" t="s">
        <v>56</v>
      </c>
      <c r="D1897" t="s">
        <v>19</v>
      </c>
      <c r="E1897" t="s">
        <v>33</v>
      </c>
      <c r="F1897" t="s">
        <v>21</v>
      </c>
      <c r="G1897">
        <v>440</v>
      </c>
      <c r="H1897" t="s">
        <v>35</v>
      </c>
      <c r="I1897" t="s">
        <v>21</v>
      </c>
      <c r="J1897" t="s">
        <v>30</v>
      </c>
      <c r="K1897" t="s">
        <v>57</v>
      </c>
      <c r="L1897" t="s">
        <v>53</v>
      </c>
      <c r="M1897" t="s">
        <v>679</v>
      </c>
      <c r="N1897" t="s">
        <v>63</v>
      </c>
      <c r="O1897" t="s">
        <v>28</v>
      </c>
      <c r="P1897" t="s">
        <v>29</v>
      </c>
      <c r="Q1897" t="s">
        <v>30</v>
      </c>
      <c r="R1897" t="s">
        <v>21</v>
      </c>
      <c r="S1897" t="s">
        <v>2557</v>
      </c>
      <c r="T1897" t="s">
        <v>21</v>
      </c>
      <c r="U1897" t="s">
        <v>74</v>
      </c>
      <c r="V1897">
        <v>5.45</v>
      </c>
      <c r="W1897" t="s">
        <v>2594</v>
      </c>
      <c r="X1897">
        <v>6</v>
      </c>
    </row>
    <row r="1898" spans="1:24">
      <c r="A1898" t="s">
        <v>3779</v>
      </c>
      <c r="B1898" t="s">
        <v>97</v>
      </c>
      <c r="C1898" t="s">
        <v>56</v>
      </c>
      <c r="D1898" t="s">
        <v>19</v>
      </c>
      <c r="E1898" t="s">
        <v>33</v>
      </c>
      <c r="F1898" t="s">
        <v>21</v>
      </c>
      <c r="G1898">
        <v>-617</v>
      </c>
      <c r="H1898" t="s">
        <v>35</v>
      </c>
      <c r="I1898" t="s">
        <v>21</v>
      </c>
      <c r="J1898" t="s">
        <v>30</v>
      </c>
      <c r="K1898" t="s">
        <v>63</v>
      </c>
      <c r="L1898" t="s">
        <v>53</v>
      </c>
      <c r="M1898" t="s">
        <v>435</v>
      </c>
      <c r="N1898" t="s">
        <v>63</v>
      </c>
      <c r="O1898" t="s">
        <v>28</v>
      </c>
      <c r="P1898" t="s">
        <v>29</v>
      </c>
      <c r="Q1898" t="s">
        <v>30</v>
      </c>
      <c r="R1898" t="s">
        <v>21</v>
      </c>
      <c r="S1898" t="s">
        <v>2557</v>
      </c>
      <c r="T1898" t="s">
        <v>21</v>
      </c>
      <c r="U1898" t="s">
        <v>74</v>
      </c>
      <c r="V1898">
        <v>1.9166666666666667</v>
      </c>
      <c r="W1898" t="s">
        <v>2594</v>
      </c>
      <c r="X1898">
        <v>6</v>
      </c>
    </row>
    <row r="1899" spans="1:24">
      <c r="A1899" t="s">
        <v>3780</v>
      </c>
      <c r="B1899" t="s">
        <v>180</v>
      </c>
      <c r="C1899" t="s">
        <v>56</v>
      </c>
      <c r="D1899" t="s">
        <v>19</v>
      </c>
      <c r="E1899" t="s">
        <v>20</v>
      </c>
      <c r="F1899" t="s">
        <v>21</v>
      </c>
      <c r="G1899">
        <v>-133</v>
      </c>
      <c r="H1899" t="s">
        <v>21</v>
      </c>
      <c r="I1899" t="s">
        <v>21</v>
      </c>
      <c r="J1899" t="s">
        <v>30</v>
      </c>
      <c r="K1899" t="s">
        <v>57</v>
      </c>
      <c r="L1899" t="s">
        <v>53</v>
      </c>
      <c r="M1899" t="s">
        <v>125</v>
      </c>
      <c r="N1899" t="s">
        <v>63</v>
      </c>
      <c r="O1899" t="s">
        <v>28</v>
      </c>
      <c r="P1899" t="s">
        <v>29</v>
      </c>
      <c r="Q1899" t="s">
        <v>30</v>
      </c>
      <c r="R1899" t="s">
        <v>21</v>
      </c>
      <c r="S1899" t="s">
        <v>2589</v>
      </c>
      <c r="T1899" t="s">
        <v>21</v>
      </c>
      <c r="U1899" t="s">
        <v>74</v>
      </c>
      <c r="V1899">
        <v>1.6</v>
      </c>
      <c r="W1899" t="s">
        <v>2593</v>
      </c>
      <c r="X1899">
        <v>6</v>
      </c>
    </row>
    <row r="1900" spans="1:24">
      <c r="A1900" t="s">
        <v>2403</v>
      </c>
      <c r="B1900" t="s">
        <v>197</v>
      </c>
      <c r="C1900" t="s">
        <v>56</v>
      </c>
      <c r="D1900" t="s">
        <v>19</v>
      </c>
      <c r="E1900" t="s">
        <v>20</v>
      </c>
      <c r="F1900" t="s">
        <v>21</v>
      </c>
      <c r="G1900">
        <v>13117</v>
      </c>
      <c r="H1900" t="s">
        <v>21</v>
      </c>
      <c r="I1900" t="s">
        <v>21</v>
      </c>
      <c r="J1900" t="s">
        <v>30</v>
      </c>
      <c r="K1900" t="s">
        <v>36</v>
      </c>
      <c r="L1900" t="s">
        <v>53</v>
      </c>
      <c r="M1900" t="s">
        <v>126</v>
      </c>
      <c r="N1900" t="s">
        <v>63</v>
      </c>
      <c r="O1900" t="s">
        <v>28</v>
      </c>
      <c r="P1900" t="s">
        <v>29</v>
      </c>
      <c r="Q1900" t="s">
        <v>30</v>
      </c>
      <c r="R1900" t="s">
        <v>21</v>
      </c>
      <c r="S1900" t="s">
        <v>2589</v>
      </c>
      <c r="T1900" t="s">
        <v>21</v>
      </c>
      <c r="U1900" t="s">
        <v>74</v>
      </c>
      <c r="V1900">
        <v>0.7</v>
      </c>
      <c r="W1900" t="s">
        <v>2593</v>
      </c>
      <c r="X1900">
        <v>6</v>
      </c>
    </row>
    <row r="1901" spans="1:24">
      <c r="A1901" t="s">
        <v>2524</v>
      </c>
      <c r="B1901" t="s">
        <v>17</v>
      </c>
      <c r="C1901" t="s">
        <v>87</v>
      </c>
      <c r="D1901" t="s">
        <v>19</v>
      </c>
      <c r="E1901" t="s">
        <v>33</v>
      </c>
      <c r="F1901" t="s">
        <v>21</v>
      </c>
      <c r="G1901">
        <v>124</v>
      </c>
      <c r="H1901" t="s">
        <v>21</v>
      </c>
      <c r="I1901" t="s">
        <v>21</v>
      </c>
      <c r="J1901" t="s">
        <v>146</v>
      </c>
      <c r="K1901" t="s">
        <v>47</v>
      </c>
      <c r="L1901" t="s">
        <v>53</v>
      </c>
      <c r="M1901" t="s">
        <v>342</v>
      </c>
      <c r="N1901" t="s">
        <v>63</v>
      </c>
      <c r="O1901" t="s">
        <v>28</v>
      </c>
      <c r="P1901" t="s">
        <v>29</v>
      </c>
      <c r="Q1901" t="s">
        <v>30</v>
      </c>
      <c r="R1901" t="s">
        <v>21</v>
      </c>
      <c r="S1901" t="s">
        <v>2557</v>
      </c>
      <c r="T1901" t="s">
        <v>21</v>
      </c>
      <c r="U1901" t="s">
        <v>74</v>
      </c>
      <c r="V1901">
        <v>2.6833333333333331</v>
      </c>
      <c r="W1901" t="s">
        <v>2593</v>
      </c>
      <c r="X1901">
        <v>6</v>
      </c>
    </row>
    <row r="1902" spans="1:24">
      <c r="A1902" t="s">
        <v>3781</v>
      </c>
      <c r="B1902" t="s">
        <v>230</v>
      </c>
      <c r="C1902" t="s">
        <v>72</v>
      </c>
      <c r="D1902" t="s">
        <v>19</v>
      </c>
      <c r="E1902" t="s">
        <v>45</v>
      </c>
      <c r="F1902" t="s">
        <v>21</v>
      </c>
      <c r="G1902">
        <v>1315</v>
      </c>
      <c r="H1902" t="s">
        <v>21</v>
      </c>
      <c r="I1902" t="s">
        <v>21</v>
      </c>
      <c r="J1902" t="s">
        <v>146</v>
      </c>
      <c r="K1902" t="s">
        <v>57</v>
      </c>
      <c r="L1902" t="s">
        <v>53</v>
      </c>
      <c r="M1902" t="s">
        <v>663</v>
      </c>
      <c r="N1902" t="s">
        <v>63</v>
      </c>
      <c r="O1902" t="s">
        <v>28</v>
      </c>
      <c r="P1902" t="s">
        <v>29</v>
      </c>
      <c r="Q1902" t="s">
        <v>30</v>
      </c>
      <c r="R1902" t="s">
        <v>21</v>
      </c>
      <c r="S1902" t="s">
        <v>2589</v>
      </c>
      <c r="T1902" t="s">
        <v>21</v>
      </c>
      <c r="U1902" t="s">
        <v>74</v>
      </c>
      <c r="V1902">
        <v>5.05</v>
      </c>
      <c r="W1902" t="s">
        <v>2593</v>
      </c>
      <c r="X1902">
        <v>6</v>
      </c>
    </row>
    <row r="1903" spans="1:24">
      <c r="A1903" t="s">
        <v>3782</v>
      </c>
      <c r="B1903" t="s">
        <v>323</v>
      </c>
      <c r="C1903" t="s">
        <v>135</v>
      </c>
      <c r="D1903" t="s">
        <v>44</v>
      </c>
      <c r="E1903" t="s">
        <v>45</v>
      </c>
      <c r="F1903" t="s">
        <v>21</v>
      </c>
      <c r="G1903">
        <v>3232</v>
      </c>
      <c r="H1903" t="s">
        <v>21</v>
      </c>
      <c r="I1903" t="s">
        <v>21</v>
      </c>
      <c r="J1903" t="s">
        <v>146</v>
      </c>
      <c r="K1903" t="s">
        <v>205</v>
      </c>
      <c r="L1903" t="s">
        <v>53</v>
      </c>
      <c r="M1903" t="s">
        <v>598</v>
      </c>
      <c r="N1903" t="s">
        <v>63</v>
      </c>
      <c r="O1903" t="s">
        <v>28</v>
      </c>
      <c r="P1903" t="s">
        <v>29</v>
      </c>
      <c r="Q1903" t="s">
        <v>30</v>
      </c>
      <c r="R1903" t="s">
        <v>21</v>
      </c>
      <c r="S1903" t="s">
        <v>2589</v>
      </c>
      <c r="T1903" t="s">
        <v>21</v>
      </c>
      <c r="U1903" t="s">
        <v>74</v>
      </c>
      <c r="V1903">
        <v>1.5666666666666667</v>
      </c>
      <c r="W1903" t="s">
        <v>2593</v>
      </c>
      <c r="X1903">
        <v>6</v>
      </c>
    </row>
    <row r="1904" spans="1:24">
      <c r="A1904" t="s">
        <v>97</v>
      </c>
      <c r="B1904" t="s">
        <v>154</v>
      </c>
      <c r="C1904" t="s">
        <v>144</v>
      </c>
      <c r="D1904" t="s">
        <v>122</v>
      </c>
      <c r="E1904" t="s">
        <v>33</v>
      </c>
      <c r="F1904" t="s">
        <v>21</v>
      </c>
      <c r="G1904">
        <v>4189</v>
      </c>
      <c r="H1904" t="s">
        <v>21</v>
      </c>
      <c r="I1904" t="s">
        <v>21</v>
      </c>
      <c r="J1904" t="s">
        <v>146</v>
      </c>
      <c r="K1904" t="s">
        <v>68</v>
      </c>
      <c r="L1904" t="s">
        <v>119</v>
      </c>
      <c r="M1904" t="s">
        <v>156</v>
      </c>
      <c r="N1904" t="s">
        <v>63</v>
      </c>
      <c r="O1904" t="s">
        <v>28</v>
      </c>
      <c r="P1904" t="s">
        <v>29</v>
      </c>
      <c r="Q1904" t="s">
        <v>30</v>
      </c>
      <c r="R1904" t="s">
        <v>35</v>
      </c>
      <c r="S1904" t="s">
        <v>2559</v>
      </c>
      <c r="T1904" t="s">
        <v>21</v>
      </c>
      <c r="U1904" t="s">
        <v>118</v>
      </c>
      <c r="V1904">
        <v>14.95</v>
      </c>
      <c r="W1904" t="s">
        <v>2593</v>
      </c>
      <c r="X1904">
        <v>7</v>
      </c>
    </row>
    <row r="1905" spans="1:24">
      <c r="A1905" t="s">
        <v>106</v>
      </c>
      <c r="B1905" t="s">
        <v>209</v>
      </c>
      <c r="C1905" t="s">
        <v>87</v>
      </c>
      <c r="D1905" t="s">
        <v>19</v>
      </c>
      <c r="E1905" t="s">
        <v>33</v>
      </c>
      <c r="F1905" t="s">
        <v>21</v>
      </c>
      <c r="G1905">
        <v>3064</v>
      </c>
      <c r="H1905" t="s">
        <v>35</v>
      </c>
      <c r="I1905" t="s">
        <v>21</v>
      </c>
      <c r="J1905" t="s">
        <v>146</v>
      </c>
      <c r="K1905" t="s">
        <v>205</v>
      </c>
      <c r="L1905" t="s">
        <v>119</v>
      </c>
      <c r="M1905" t="s">
        <v>211</v>
      </c>
      <c r="N1905" t="s">
        <v>63</v>
      </c>
      <c r="O1905" t="s">
        <v>28</v>
      </c>
      <c r="P1905" t="s">
        <v>29</v>
      </c>
      <c r="Q1905" t="s">
        <v>30</v>
      </c>
      <c r="R1905" t="s">
        <v>21</v>
      </c>
      <c r="S1905" t="s">
        <v>2589</v>
      </c>
      <c r="T1905" t="s">
        <v>21</v>
      </c>
      <c r="U1905" t="s">
        <v>118</v>
      </c>
      <c r="V1905">
        <v>2.65</v>
      </c>
      <c r="W1905" t="s">
        <v>2594</v>
      </c>
      <c r="X1905">
        <v>7</v>
      </c>
    </row>
    <row r="1906" spans="1:24">
      <c r="A1906" t="s">
        <v>363</v>
      </c>
      <c r="B1906" t="s">
        <v>162</v>
      </c>
      <c r="C1906" t="s">
        <v>72</v>
      </c>
      <c r="D1906" t="s">
        <v>19</v>
      </c>
      <c r="E1906" t="s">
        <v>33</v>
      </c>
      <c r="F1906" t="s">
        <v>21</v>
      </c>
      <c r="G1906">
        <v>5996</v>
      </c>
      <c r="H1906" t="s">
        <v>21</v>
      </c>
      <c r="I1906" t="s">
        <v>21</v>
      </c>
      <c r="J1906" t="s">
        <v>146</v>
      </c>
      <c r="K1906" t="s">
        <v>152</v>
      </c>
      <c r="L1906" t="s">
        <v>124</v>
      </c>
      <c r="M1906" t="s">
        <v>295</v>
      </c>
      <c r="N1906" t="s">
        <v>63</v>
      </c>
      <c r="O1906" t="s">
        <v>28</v>
      </c>
      <c r="P1906" t="s">
        <v>29</v>
      </c>
      <c r="Q1906" t="s">
        <v>30</v>
      </c>
      <c r="R1906" t="s">
        <v>21</v>
      </c>
      <c r="S1906" t="s">
        <v>2589</v>
      </c>
      <c r="T1906" t="s">
        <v>21</v>
      </c>
      <c r="U1906" t="s">
        <v>36</v>
      </c>
      <c r="V1906">
        <v>5.75</v>
      </c>
      <c r="W1906" t="s">
        <v>2593</v>
      </c>
      <c r="X1906">
        <v>11</v>
      </c>
    </row>
    <row r="1907" spans="1:24">
      <c r="A1907" t="s">
        <v>546</v>
      </c>
      <c r="B1907" t="s">
        <v>55</v>
      </c>
      <c r="C1907" t="s">
        <v>144</v>
      </c>
      <c r="D1907" t="s">
        <v>19</v>
      </c>
      <c r="E1907" t="s">
        <v>45</v>
      </c>
      <c r="F1907" t="s">
        <v>21</v>
      </c>
      <c r="G1907">
        <v>9676</v>
      </c>
      <c r="H1907" t="s">
        <v>21</v>
      </c>
      <c r="I1907" t="s">
        <v>21</v>
      </c>
      <c r="J1907" t="s">
        <v>146</v>
      </c>
      <c r="K1907" t="s">
        <v>108</v>
      </c>
      <c r="L1907" t="s">
        <v>387</v>
      </c>
      <c r="M1907" t="s">
        <v>637</v>
      </c>
      <c r="N1907" t="s">
        <v>63</v>
      </c>
      <c r="O1907" t="s">
        <v>28</v>
      </c>
      <c r="P1907" t="s">
        <v>29</v>
      </c>
      <c r="Q1907" t="s">
        <v>30</v>
      </c>
      <c r="R1907" t="s">
        <v>35</v>
      </c>
      <c r="S1907" t="s">
        <v>2589</v>
      </c>
      <c r="T1907" t="s">
        <v>21</v>
      </c>
      <c r="U1907" t="s">
        <v>52</v>
      </c>
      <c r="V1907">
        <v>3.9</v>
      </c>
      <c r="W1907" t="s">
        <v>2593</v>
      </c>
      <c r="X1907">
        <v>3</v>
      </c>
    </row>
    <row r="1908" spans="1:24">
      <c r="A1908" t="s">
        <v>2222</v>
      </c>
      <c r="B1908" t="s">
        <v>310</v>
      </c>
      <c r="C1908" t="s">
        <v>43</v>
      </c>
      <c r="D1908" t="s">
        <v>19</v>
      </c>
      <c r="E1908" t="s">
        <v>33</v>
      </c>
      <c r="F1908" t="s">
        <v>21</v>
      </c>
      <c r="G1908">
        <v>111</v>
      </c>
      <c r="H1908" t="s">
        <v>21</v>
      </c>
      <c r="I1908" t="s">
        <v>21</v>
      </c>
      <c r="J1908" t="s">
        <v>146</v>
      </c>
      <c r="K1908" t="s">
        <v>336</v>
      </c>
      <c r="L1908" t="s">
        <v>387</v>
      </c>
      <c r="M1908" t="s">
        <v>310</v>
      </c>
      <c r="N1908" t="s">
        <v>63</v>
      </c>
      <c r="O1908" t="s">
        <v>28</v>
      </c>
      <c r="P1908" t="s">
        <v>29</v>
      </c>
      <c r="Q1908" t="s">
        <v>30</v>
      </c>
      <c r="R1908" t="s">
        <v>21</v>
      </c>
      <c r="S1908" t="s">
        <v>2589</v>
      </c>
      <c r="T1908" t="s">
        <v>21</v>
      </c>
      <c r="U1908" t="s">
        <v>52</v>
      </c>
      <c r="V1908">
        <v>0.96666666666666667</v>
      </c>
      <c r="W1908" t="s">
        <v>2593</v>
      </c>
      <c r="X1908">
        <v>3</v>
      </c>
    </row>
    <row r="1909" spans="1:24">
      <c r="A1909" t="s">
        <v>1265</v>
      </c>
      <c r="B1909" t="s">
        <v>76</v>
      </c>
      <c r="C1909" t="s">
        <v>56</v>
      </c>
      <c r="D1909" t="s">
        <v>19</v>
      </c>
      <c r="E1909" t="s">
        <v>33</v>
      </c>
      <c r="F1909" t="s">
        <v>21</v>
      </c>
      <c r="G1909">
        <v>4900</v>
      </c>
      <c r="H1909" t="s">
        <v>35</v>
      </c>
      <c r="I1909" t="s">
        <v>21</v>
      </c>
      <c r="J1909" t="s">
        <v>146</v>
      </c>
      <c r="K1909" t="s">
        <v>97</v>
      </c>
      <c r="L1909" t="s">
        <v>119</v>
      </c>
      <c r="M1909" t="s">
        <v>519</v>
      </c>
      <c r="N1909" t="s">
        <v>63</v>
      </c>
      <c r="O1909" t="s">
        <v>28</v>
      </c>
      <c r="P1909" t="s">
        <v>29</v>
      </c>
      <c r="Q1909" t="s">
        <v>30</v>
      </c>
      <c r="R1909" t="s">
        <v>21</v>
      </c>
      <c r="S1909" t="s">
        <v>2557</v>
      </c>
      <c r="T1909" t="s">
        <v>21</v>
      </c>
      <c r="U1909" t="s">
        <v>118</v>
      </c>
      <c r="V1909">
        <v>2.0166666666666666</v>
      </c>
      <c r="W1909" t="s">
        <v>2594</v>
      </c>
      <c r="X1909">
        <v>7</v>
      </c>
    </row>
    <row r="1910" spans="1:24">
      <c r="A1910" t="s">
        <v>3783</v>
      </c>
      <c r="B1910" t="s">
        <v>230</v>
      </c>
      <c r="C1910" t="s">
        <v>87</v>
      </c>
      <c r="D1910" t="s">
        <v>19</v>
      </c>
      <c r="E1910" t="s">
        <v>33</v>
      </c>
      <c r="F1910" t="s">
        <v>21</v>
      </c>
      <c r="G1910">
        <v>2662</v>
      </c>
      <c r="H1910" t="s">
        <v>21</v>
      </c>
      <c r="I1910" t="s">
        <v>21</v>
      </c>
      <c r="J1910" t="s">
        <v>146</v>
      </c>
      <c r="K1910" t="s">
        <v>234</v>
      </c>
      <c r="L1910" t="s">
        <v>100</v>
      </c>
      <c r="M1910" t="s">
        <v>120</v>
      </c>
      <c r="N1910" t="s">
        <v>63</v>
      </c>
      <c r="O1910" t="s">
        <v>28</v>
      </c>
      <c r="P1910" t="s">
        <v>29</v>
      </c>
      <c r="Q1910" t="s">
        <v>30</v>
      </c>
      <c r="R1910" t="s">
        <v>21</v>
      </c>
      <c r="S1910" t="s">
        <v>2589</v>
      </c>
      <c r="T1910" t="s">
        <v>21</v>
      </c>
      <c r="U1910" t="s">
        <v>27</v>
      </c>
      <c r="V1910">
        <v>2.4666666666666668</v>
      </c>
      <c r="W1910" t="s">
        <v>2593</v>
      </c>
      <c r="X1910">
        <v>1</v>
      </c>
    </row>
    <row r="1911" spans="1:24">
      <c r="A1911" t="s">
        <v>1895</v>
      </c>
      <c r="B1911" t="s">
        <v>42</v>
      </c>
      <c r="C1911" t="s">
        <v>72</v>
      </c>
      <c r="D1911" t="s">
        <v>44</v>
      </c>
      <c r="E1911" t="s">
        <v>33</v>
      </c>
      <c r="F1911" t="s">
        <v>21</v>
      </c>
      <c r="G1911">
        <v>-51</v>
      </c>
      <c r="H1911" t="s">
        <v>21</v>
      </c>
      <c r="I1911" t="s">
        <v>21</v>
      </c>
      <c r="J1911" t="s">
        <v>30</v>
      </c>
      <c r="K1911" t="s">
        <v>63</v>
      </c>
      <c r="L1911" t="s">
        <v>119</v>
      </c>
      <c r="M1911" t="s">
        <v>227</v>
      </c>
      <c r="N1911" t="s">
        <v>63</v>
      </c>
      <c r="O1911" t="s">
        <v>28</v>
      </c>
      <c r="P1911" t="s">
        <v>29</v>
      </c>
      <c r="Q1911" t="s">
        <v>30</v>
      </c>
      <c r="R1911" t="s">
        <v>21</v>
      </c>
      <c r="S1911" t="s">
        <v>2557</v>
      </c>
      <c r="T1911" t="s">
        <v>21</v>
      </c>
      <c r="U1911" t="s">
        <v>118</v>
      </c>
      <c r="V1911">
        <v>2.2333333333333334</v>
      </c>
      <c r="W1911" t="s">
        <v>2593</v>
      </c>
      <c r="X1911">
        <v>7</v>
      </c>
    </row>
    <row r="1912" spans="1:24">
      <c r="A1912" t="s">
        <v>1601</v>
      </c>
      <c r="B1912" t="s">
        <v>106</v>
      </c>
      <c r="C1912" t="s">
        <v>144</v>
      </c>
      <c r="D1912" t="s">
        <v>19</v>
      </c>
      <c r="E1912" t="s">
        <v>33</v>
      </c>
      <c r="F1912" t="s">
        <v>21</v>
      </c>
      <c r="G1912">
        <v>1044</v>
      </c>
      <c r="H1912" t="s">
        <v>21</v>
      </c>
      <c r="I1912" t="s">
        <v>21</v>
      </c>
      <c r="J1912" t="s">
        <v>146</v>
      </c>
      <c r="K1912" t="s">
        <v>52</v>
      </c>
      <c r="L1912" t="s">
        <v>119</v>
      </c>
      <c r="M1912" t="s">
        <v>550</v>
      </c>
      <c r="N1912" t="s">
        <v>63</v>
      </c>
      <c r="O1912" t="s">
        <v>28</v>
      </c>
      <c r="P1912" t="s">
        <v>29</v>
      </c>
      <c r="Q1912" t="s">
        <v>30</v>
      </c>
      <c r="R1912" t="s">
        <v>35</v>
      </c>
      <c r="S1912" t="s">
        <v>2589</v>
      </c>
      <c r="T1912" t="s">
        <v>21</v>
      </c>
      <c r="U1912" t="s">
        <v>118</v>
      </c>
      <c r="V1912">
        <v>5.8833333333333337</v>
      </c>
      <c r="W1912" t="s">
        <v>2593</v>
      </c>
      <c r="X1912">
        <v>7</v>
      </c>
    </row>
    <row r="1913" spans="1:24">
      <c r="A1913" t="s">
        <v>1840</v>
      </c>
      <c r="B1913" t="s">
        <v>71</v>
      </c>
      <c r="C1913" t="s">
        <v>87</v>
      </c>
      <c r="D1913" t="s">
        <v>122</v>
      </c>
      <c r="E1913" t="s">
        <v>33</v>
      </c>
      <c r="F1913" t="s">
        <v>21</v>
      </c>
      <c r="G1913">
        <v>2903</v>
      </c>
      <c r="H1913" t="s">
        <v>35</v>
      </c>
      <c r="I1913" t="s">
        <v>35</v>
      </c>
      <c r="J1913" t="s">
        <v>146</v>
      </c>
      <c r="K1913" t="s">
        <v>114</v>
      </c>
      <c r="L1913" t="s">
        <v>119</v>
      </c>
      <c r="M1913" t="s">
        <v>300</v>
      </c>
      <c r="N1913" t="s">
        <v>63</v>
      </c>
      <c r="O1913" t="s">
        <v>28</v>
      </c>
      <c r="P1913" t="s">
        <v>29</v>
      </c>
      <c r="Q1913" t="s">
        <v>30</v>
      </c>
      <c r="R1913" t="s">
        <v>21</v>
      </c>
      <c r="S1913" t="s">
        <v>2557</v>
      </c>
      <c r="T1913" t="s">
        <v>21</v>
      </c>
      <c r="U1913" t="s">
        <v>118</v>
      </c>
      <c r="V1913">
        <v>4.3166666666666664</v>
      </c>
      <c r="W1913" t="s">
        <v>2592</v>
      </c>
      <c r="X1913">
        <v>7</v>
      </c>
    </row>
    <row r="1914" spans="1:24">
      <c r="A1914" t="s">
        <v>3784</v>
      </c>
      <c r="B1914" t="s">
        <v>140</v>
      </c>
      <c r="C1914" t="s">
        <v>56</v>
      </c>
      <c r="D1914" t="s">
        <v>19</v>
      </c>
      <c r="E1914" t="s">
        <v>2553</v>
      </c>
      <c r="F1914" t="s">
        <v>21</v>
      </c>
      <c r="G1914">
        <v>1665</v>
      </c>
      <c r="H1914" t="s">
        <v>21</v>
      </c>
      <c r="I1914" t="s">
        <v>21</v>
      </c>
      <c r="J1914" t="s">
        <v>146</v>
      </c>
      <c r="K1914" t="s">
        <v>17</v>
      </c>
      <c r="L1914" t="s">
        <v>119</v>
      </c>
      <c r="M1914" t="s">
        <v>101</v>
      </c>
      <c r="N1914" t="s">
        <v>63</v>
      </c>
      <c r="O1914" t="s">
        <v>28</v>
      </c>
      <c r="P1914" t="s">
        <v>29</v>
      </c>
      <c r="Q1914" t="s">
        <v>30</v>
      </c>
      <c r="R1914" t="s">
        <v>21</v>
      </c>
      <c r="S1914" t="s">
        <v>2589</v>
      </c>
      <c r="T1914" t="s">
        <v>21</v>
      </c>
      <c r="U1914" t="s">
        <v>118</v>
      </c>
      <c r="V1914">
        <v>1.4833333333333334</v>
      </c>
      <c r="W1914" t="s">
        <v>2593</v>
      </c>
      <c r="X1914">
        <v>7</v>
      </c>
    </row>
    <row r="1915" spans="1:24">
      <c r="A1915" t="s">
        <v>3785</v>
      </c>
      <c r="B1915" t="s">
        <v>524</v>
      </c>
      <c r="C1915" t="s">
        <v>56</v>
      </c>
      <c r="D1915" t="s">
        <v>19</v>
      </c>
      <c r="E1915" t="s">
        <v>20</v>
      </c>
      <c r="F1915" t="s">
        <v>21</v>
      </c>
      <c r="G1915">
        <v>320</v>
      </c>
      <c r="H1915" t="s">
        <v>21</v>
      </c>
      <c r="I1915" t="s">
        <v>21</v>
      </c>
      <c r="J1915" t="s">
        <v>146</v>
      </c>
      <c r="K1915" t="s">
        <v>17</v>
      </c>
      <c r="L1915" t="s">
        <v>119</v>
      </c>
      <c r="M1915" t="s">
        <v>231</v>
      </c>
      <c r="N1915" t="s">
        <v>63</v>
      </c>
      <c r="O1915" t="s">
        <v>28</v>
      </c>
      <c r="P1915" t="s">
        <v>29</v>
      </c>
      <c r="Q1915" t="s">
        <v>30</v>
      </c>
      <c r="R1915" t="s">
        <v>21</v>
      </c>
      <c r="S1915" t="s">
        <v>2589</v>
      </c>
      <c r="T1915" t="s">
        <v>21</v>
      </c>
      <c r="U1915" t="s">
        <v>118</v>
      </c>
      <c r="V1915">
        <v>3.3833333333333333</v>
      </c>
      <c r="W1915" t="s">
        <v>2593</v>
      </c>
      <c r="X1915">
        <v>7</v>
      </c>
    </row>
    <row r="1916" spans="1:24">
      <c r="A1916" t="s">
        <v>3786</v>
      </c>
      <c r="B1916" t="s">
        <v>17</v>
      </c>
      <c r="C1916" t="s">
        <v>56</v>
      </c>
      <c r="D1916" t="s">
        <v>19</v>
      </c>
      <c r="E1916" t="s">
        <v>20</v>
      </c>
      <c r="F1916" t="s">
        <v>21</v>
      </c>
      <c r="G1916">
        <v>1</v>
      </c>
      <c r="H1916" t="s">
        <v>35</v>
      </c>
      <c r="I1916" t="s">
        <v>35</v>
      </c>
      <c r="J1916" t="s">
        <v>146</v>
      </c>
      <c r="K1916" t="s">
        <v>169</v>
      </c>
      <c r="L1916" t="s">
        <v>119</v>
      </c>
      <c r="M1916" t="s">
        <v>382</v>
      </c>
      <c r="N1916" t="s">
        <v>63</v>
      </c>
      <c r="O1916" t="s">
        <v>28</v>
      </c>
      <c r="P1916" t="s">
        <v>29</v>
      </c>
      <c r="Q1916" t="s">
        <v>30</v>
      </c>
      <c r="R1916" t="s">
        <v>21</v>
      </c>
      <c r="S1916" t="s">
        <v>2557</v>
      </c>
      <c r="T1916" t="s">
        <v>21</v>
      </c>
      <c r="U1916" t="s">
        <v>118</v>
      </c>
      <c r="V1916">
        <v>1.3333333333333333</v>
      </c>
      <c r="W1916" t="s">
        <v>2592</v>
      </c>
      <c r="X1916">
        <v>7</v>
      </c>
    </row>
    <row r="1917" spans="1:24">
      <c r="A1917" t="s">
        <v>1218</v>
      </c>
      <c r="B1917" t="s">
        <v>108</v>
      </c>
      <c r="C1917" t="s">
        <v>72</v>
      </c>
      <c r="D1917" t="s">
        <v>44</v>
      </c>
      <c r="E1917" t="s">
        <v>33</v>
      </c>
      <c r="F1917" t="s">
        <v>21</v>
      </c>
      <c r="G1917">
        <v>158</v>
      </c>
      <c r="H1917" t="s">
        <v>21</v>
      </c>
      <c r="I1917" t="s">
        <v>21</v>
      </c>
      <c r="J1917" t="s">
        <v>30</v>
      </c>
      <c r="K1917" t="s">
        <v>27</v>
      </c>
      <c r="L1917" t="s">
        <v>119</v>
      </c>
      <c r="M1917" t="s">
        <v>1255</v>
      </c>
      <c r="N1917" t="s">
        <v>63</v>
      </c>
      <c r="O1917" t="s">
        <v>28</v>
      </c>
      <c r="P1917" t="s">
        <v>29</v>
      </c>
      <c r="Q1917" t="s">
        <v>30</v>
      </c>
      <c r="R1917" t="s">
        <v>35</v>
      </c>
      <c r="S1917" t="s">
        <v>2556</v>
      </c>
      <c r="T1917" t="s">
        <v>21</v>
      </c>
      <c r="U1917" t="s">
        <v>118</v>
      </c>
      <c r="V1917">
        <v>10.833333333333334</v>
      </c>
      <c r="W1917" t="s">
        <v>2593</v>
      </c>
      <c r="X1917">
        <v>7</v>
      </c>
    </row>
    <row r="1918" spans="1:24">
      <c r="A1918" t="s">
        <v>549</v>
      </c>
      <c r="B1918" t="s">
        <v>159</v>
      </c>
      <c r="C1918" t="s">
        <v>43</v>
      </c>
      <c r="D1918" t="s">
        <v>44</v>
      </c>
      <c r="E1918" t="s">
        <v>45</v>
      </c>
      <c r="F1918" t="s">
        <v>21</v>
      </c>
      <c r="G1918">
        <v>1218</v>
      </c>
      <c r="H1918" t="s">
        <v>35</v>
      </c>
      <c r="I1918" t="s">
        <v>21</v>
      </c>
      <c r="J1918" t="s">
        <v>146</v>
      </c>
      <c r="K1918" t="s">
        <v>234</v>
      </c>
      <c r="L1918" t="s">
        <v>100</v>
      </c>
      <c r="M1918" t="s">
        <v>542</v>
      </c>
      <c r="N1918" t="s">
        <v>63</v>
      </c>
      <c r="O1918" t="s">
        <v>28</v>
      </c>
      <c r="P1918" t="s">
        <v>29</v>
      </c>
      <c r="Q1918" t="s">
        <v>30</v>
      </c>
      <c r="R1918" t="s">
        <v>21</v>
      </c>
      <c r="S1918" t="s">
        <v>2557</v>
      </c>
      <c r="T1918" t="s">
        <v>21</v>
      </c>
      <c r="U1918" t="s">
        <v>27</v>
      </c>
      <c r="V1918">
        <v>1.1666666666666667</v>
      </c>
      <c r="W1918" t="s">
        <v>2594</v>
      </c>
      <c r="X1918">
        <v>1</v>
      </c>
    </row>
    <row r="1919" spans="1:24">
      <c r="A1919" t="s">
        <v>3787</v>
      </c>
      <c r="B1919" t="s">
        <v>162</v>
      </c>
      <c r="C1919" t="s">
        <v>72</v>
      </c>
      <c r="D1919" t="s">
        <v>19</v>
      </c>
      <c r="E1919" t="s">
        <v>33</v>
      </c>
      <c r="F1919" t="s">
        <v>21</v>
      </c>
      <c r="G1919">
        <v>1091</v>
      </c>
      <c r="H1919" t="s">
        <v>21</v>
      </c>
      <c r="I1919" t="s">
        <v>21</v>
      </c>
      <c r="J1919" t="s">
        <v>146</v>
      </c>
      <c r="K1919" t="s">
        <v>17</v>
      </c>
      <c r="L1919" t="s">
        <v>119</v>
      </c>
      <c r="M1919" t="s">
        <v>524</v>
      </c>
      <c r="N1919" t="s">
        <v>63</v>
      </c>
      <c r="O1919" t="s">
        <v>28</v>
      </c>
      <c r="P1919" t="s">
        <v>29</v>
      </c>
      <c r="Q1919" t="s">
        <v>30</v>
      </c>
      <c r="R1919" t="s">
        <v>21</v>
      </c>
      <c r="S1919" t="s">
        <v>2589</v>
      </c>
      <c r="T1919" t="s">
        <v>21</v>
      </c>
      <c r="U1919" t="s">
        <v>118</v>
      </c>
      <c r="V1919">
        <v>0.78333333333333333</v>
      </c>
      <c r="W1919" t="s">
        <v>2593</v>
      </c>
      <c r="X1919">
        <v>7</v>
      </c>
    </row>
    <row r="1920" spans="1:24">
      <c r="A1920" t="s">
        <v>1311</v>
      </c>
      <c r="B1920" t="s">
        <v>230</v>
      </c>
      <c r="C1920" t="s">
        <v>56</v>
      </c>
      <c r="D1920" t="s">
        <v>122</v>
      </c>
      <c r="E1920" t="s">
        <v>20</v>
      </c>
      <c r="F1920" t="s">
        <v>21</v>
      </c>
      <c r="G1920">
        <v>837</v>
      </c>
      <c r="H1920" t="s">
        <v>21</v>
      </c>
      <c r="I1920" t="s">
        <v>21</v>
      </c>
      <c r="J1920" t="s">
        <v>146</v>
      </c>
      <c r="K1920" t="s">
        <v>17</v>
      </c>
      <c r="L1920" t="s">
        <v>119</v>
      </c>
      <c r="M1920" t="s">
        <v>76</v>
      </c>
      <c r="N1920" t="s">
        <v>63</v>
      </c>
      <c r="O1920" t="s">
        <v>28</v>
      </c>
      <c r="P1920" t="s">
        <v>29</v>
      </c>
      <c r="Q1920" t="s">
        <v>30</v>
      </c>
      <c r="R1920" t="s">
        <v>21</v>
      </c>
      <c r="S1920" t="s">
        <v>2589</v>
      </c>
      <c r="T1920" t="s">
        <v>21</v>
      </c>
      <c r="U1920" t="s">
        <v>118</v>
      </c>
      <c r="V1920">
        <v>0.68333333333333335</v>
      </c>
      <c r="W1920" t="s">
        <v>2593</v>
      </c>
      <c r="X1920">
        <v>7</v>
      </c>
    </row>
    <row r="1921" spans="1:24">
      <c r="A1921" t="s">
        <v>1754</v>
      </c>
      <c r="B1921" t="s">
        <v>76</v>
      </c>
      <c r="C1921" t="s">
        <v>32</v>
      </c>
      <c r="D1921" t="s">
        <v>19</v>
      </c>
      <c r="E1921" t="s">
        <v>33</v>
      </c>
      <c r="F1921" t="s">
        <v>21</v>
      </c>
      <c r="G1921">
        <v>3992</v>
      </c>
      <c r="H1921" t="s">
        <v>35</v>
      </c>
      <c r="I1921" t="s">
        <v>21</v>
      </c>
      <c r="J1921" t="s">
        <v>146</v>
      </c>
      <c r="K1921" t="s">
        <v>85</v>
      </c>
      <c r="L1921" t="s">
        <v>124</v>
      </c>
      <c r="M1921" t="s">
        <v>332</v>
      </c>
      <c r="N1921" t="s">
        <v>63</v>
      </c>
      <c r="O1921" t="s">
        <v>28</v>
      </c>
      <c r="P1921" t="s">
        <v>29</v>
      </c>
      <c r="Q1921" t="s">
        <v>30</v>
      </c>
      <c r="R1921" t="s">
        <v>21</v>
      </c>
      <c r="S1921" t="s">
        <v>2557</v>
      </c>
      <c r="T1921" t="s">
        <v>21</v>
      </c>
      <c r="U1921" t="s">
        <v>36</v>
      </c>
      <c r="V1921">
        <v>4.6833333333333336</v>
      </c>
      <c r="W1921" t="s">
        <v>2594</v>
      </c>
      <c r="X1921">
        <v>11</v>
      </c>
    </row>
    <row r="1922" spans="1:24">
      <c r="A1922" t="s">
        <v>3789</v>
      </c>
      <c r="B1922" t="s">
        <v>65</v>
      </c>
      <c r="C1922" t="s">
        <v>87</v>
      </c>
      <c r="D1922" t="s">
        <v>44</v>
      </c>
      <c r="E1922" t="s">
        <v>33</v>
      </c>
      <c r="F1922" t="s">
        <v>21</v>
      </c>
      <c r="G1922">
        <v>1281</v>
      </c>
      <c r="H1922" t="s">
        <v>21</v>
      </c>
      <c r="I1922" t="s">
        <v>21</v>
      </c>
      <c r="J1922" t="s">
        <v>146</v>
      </c>
      <c r="K1922" t="s">
        <v>336</v>
      </c>
      <c r="L1922" t="s">
        <v>119</v>
      </c>
      <c r="M1922" t="s">
        <v>147</v>
      </c>
      <c r="N1922" t="s">
        <v>63</v>
      </c>
      <c r="O1922" t="s">
        <v>28</v>
      </c>
      <c r="P1922" t="s">
        <v>29</v>
      </c>
      <c r="Q1922" t="s">
        <v>30</v>
      </c>
      <c r="R1922" t="s">
        <v>21</v>
      </c>
      <c r="S1922" t="s">
        <v>2557</v>
      </c>
      <c r="T1922" t="s">
        <v>21</v>
      </c>
      <c r="U1922" t="s">
        <v>118</v>
      </c>
      <c r="V1922">
        <v>1.9833333333333334</v>
      </c>
      <c r="W1922" t="s">
        <v>2593</v>
      </c>
      <c r="X1922">
        <v>7</v>
      </c>
    </row>
    <row r="1923" spans="1:24">
      <c r="A1923" t="s">
        <v>3790</v>
      </c>
      <c r="B1923" t="s">
        <v>230</v>
      </c>
      <c r="C1923" t="s">
        <v>56</v>
      </c>
      <c r="D1923" t="s">
        <v>122</v>
      </c>
      <c r="E1923" t="s">
        <v>20</v>
      </c>
      <c r="F1923" t="s">
        <v>21</v>
      </c>
      <c r="G1923">
        <v>-28</v>
      </c>
      <c r="H1923" t="s">
        <v>21</v>
      </c>
      <c r="I1923" t="s">
        <v>35</v>
      </c>
      <c r="J1923" t="s">
        <v>30</v>
      </c>
      <c r="K1923" t="s">
        <v>63</v>
      </c>
      <c r="L1923" t="s">
        <v>119</v>
      </c>
      <c r="M1923" t="s">
        <v>38</v>
      </c>
      <c r="N1923" t="s">
        <v>63</v>
      </c>
      <c r="O1923" t="s">
        <v>28</v>
      </c>
      <c r="P1923" t="s">
        <v>29</v>
      </c>
      <c r="Q1923" t="s">
        <v>30</v>
      </c>
      <c r="R1923" t="s">
        <v>21</v>
      </c>
      <c r="S1923" t="s">
        <v>2589</v>
      </c>
      <c r="T1923" t="s">
        <v>21</v>
      </c>
      <c r="U1923" t="s">
        <v>118</v>
      </c>
      <c r="V1923">
        <v>3.6666666666666665</v>
      </c>
      <c r="W1923" t="s">
        <v>2595</v>
      </c>
      <c r="X1923">
        <v>7</v>
      </c>
    </row>
    <row r="1924" spans="1:24">
      <c r="A1924" t="s">
        <v>3791</v>
      </c>
      <c r="B1924" t="s">
        <v>97</v>
      </c>
      <c r="C1924" t="s">
        <v>32</v>
      </c>
      <c r="D1924" t="s">
        <v>44</v>
      </c>
      <c r="E1924" t="s">
        <v>33</v>
      </c>
      <c r="F1924" t="s">
        <v>21</v>
      </c>
      <c r="G1924">
        <v>1987</v>
      </c>
      <c r="H1924" t="s">
        <v>35</v>
      </c>
      <c r="I1924" t="s">
        <v>21</v>
      </c>
      <c r="J1924" t="s">
        <v>146</v>
      </c>
      <c r="K1924" t="s">
        <v>85</v>
      </c>
      <c r="L1924" t="s">
        <v>124</v>
      </c>
      <c r="M1924" t="s">
        <v>140</v>
      </c>
      <c r="N1924" t="s">
        <v>63</v>
      </c>
      <c r="O1924" t="s">
        <v>28</v>
      </c>
      <c r="P1924" t="s">
        <v>29</v>
      </c>
      <c r="Q1924" t="s">
        <v>30</v>
      </c>
      <c r="R1924" t="s">
        <v>21</v>
      </c>
      <c r="S1924" t="s">
        <v>2557</v>
      </c>
      <c r="T1924" t="s">
        <v>21</v>
      </c>
      <c r="U1924" t="s">
        <v>36</v>
      </c>
      <c r="V1924">
        <v>0.91666666666666663</v>
      </c>
      <c r="W1924" t="s">
        <v>2594</v>
      </c>
      <c r="X1924">
        <v>11</v>
      </c>
    </row>
    <row r="1925" spans="1:24">
      <c r="A1925" t="s">
        <v>325</v>
      </c>
      <c r="B1925" t="s">
        <v>126</v>
      </c>
      <c r="C1925" t="s">
        <v>43</v>
      </c>
      <c r="D1925" t="s">
        <v>19</v>
      </c>
      <c r="E1925" t="s">
        <v>45</v>
      </c>
      <c r="F1925" t="s">
        <v>21</v>
      </c>
      <c r="G1925">
        <v>1205</v>
      </c>
      <c r="H1925" t="s">
        <v>21</v>
      </c>
      <c r="I1925" t="s">
        <v>21</v>
      </c>
      <c r="J1925" t="s">
        <v>146</v>
      </c>
      <c r="K1925" t="s">
        <v>219</v>
      </c>
      <c r="L1925" t="s">
        <v>337</v>
      </c>
      <c r="M1925" t="s">
        <v>1294</v>
      </c>
      <c r="N1925" t="s">
        <v>63</v>
      </c>
      <c r="O1925" t="s">
        <v>28</v>
      </c>
      <c r="P1925" t="s">
        <v>29</v>
      </c>
      <c r="Q1925" t="s">
        <v>30</v>
      </c>
      <c r="R1925" t="s">
        <v>35</v>
      </c>
      <c r="S1925" t="s">
        <v>2557</v>
      </c>
      <c r="T1925" t="s">
        <v>21</v>
      </c>
      <c r="U1925" t="s">
        <v>243</v>
      </c>
      <c r="V1925">
        <v>6.2666666666666666</v>
      </c>
      <c r="W1925" t="s">
        <v>2593</v>
      </c>
      <c r="X1925">
        <v>9</v>
      </c>
    </row>
    <row r="1926" spans="1:24">
      <c r="A1926" t="s">
        <v>3792</v>
      </c>
      <c r="B1926" t="s">
        <v>162</v>
      </c>
      <c r="C1926" t="s">
        <v>144</v>
      </c>
      <c r="D1926" t="s">
        <v>19</v>
      </c>
      <c r="E1926" t="s">
        <v>20</v>
      </c>
      <c r="F1926" t="s">
        <v>21</v>
      </c>
      <c r="G1926">
        <v>-37</v>
      </c>
      <c r="H1926" t="s">
        <v>21</v>
      </c>
      <c r="I1926" t="s">
        <v>21</v>
      </c>
      <c r="J1926" t="s">
        <v>30</v>
      </c>
      <c r="K1926" t="s">
        <v>40</v>
      </c>
      <c r="L1926" t="s">
        <v>119</v>
      </c>
      <c r="M1926" t="s">
        <v>768</v>
      </c>
      <c r="N1926" t="s">
        <v>63</v>
      </c>
      <c r="O1926" t="s">
        <v>28</v>
      </c>
      <c r="P1926" t="s">
        <v>29</v>
      </c>
      <c r="Q1926" t="s">
        <v>30</v>
      </c>
      <c r="R1926" t="s">
        <v>21</v>
      </c>
      <c r="S1926" t="s">
        <v>2589</v>
      </c>
      <c r="T1926" t="s">
        <v>21</v>
      </c>
      <c r="U1926" t="s">
        <v>118</v>
      </c>
      <c r="V1926">
        <v>3.1833333333333331</v>
      </c>
      <c r="W1926" t="s">
        <v>2593</v>
      </c>
      <c r="X1926">
        <v>7</v>
      </c>
    </row>
    <row r="1927" spans="1:24">
      <c r="A1927" t="s">
        <v>3793</v>
      </c>
      <c r="B1927" t="s">
        <v>126</v>
      </c>
      <c r="C1927" t="s">
        <v>72</v>
      </c>
      <c r="D1927" t="s">
        <v>19</v>
      </c>
      <c r="E1927" t="s">
        <v>33</v>
      </c>
      <c r="F1927" t="s">
        <v>21</v>
      </c>
      <c r="G1927">
        <v>1048</v>
      </c>
      <c r="H1927" t="s">
        <v>35</v>
      </c>
      <c r="I1927" t="s">
        <v>21</v>
      </c>
      <c r="J1927" t="s">
        <v>146</v>
      </c>
      <c r="K1927" t="s">
        <v>74</v>
      </c>
      <c r="L1927" t="s">
        <v>61</v>
      </c>
      <c r="M1927" t="s">
        <v>60</v>
      </c>
      <c r="N1927" t="s">
        <v>63</v>
      </c>
      <c r="O1927" t="s">
        <v>28</v>
      </c>
      <c r="P1927" t="s">
        <v>29</v>
      </c>
      <c r="Q1927" t="s">
        <v>30</v>
      </c>
      <c r="R1927" t="s">
        <v>21</v>
      </c>
      <c r="S1927" t="s">
        <v>2557</v>
      </c>
      <c r="T1927" t="s">
        <v>21</v>
      </c>
      <c r="U1927" t="s">
        <v>63</v>
      </c>
      <c r="V1927">
        <v>0.38333333333333336</v>
      </c>
      <c r="W1927" t="s">
        <v>2594</v>
      </c>
      <c r="X1927">
        <v>2</v>
      </c>
    </row>
    <row r="1928" spans="1:24">
      <c r="A1928" t="s">
        <v>2292</v>
      </c>
      <c r="B1928" t="s">
        <v>31</v>
      </c>
      <c r="C1928" t="s">
        <v>72</v>
      </c>
      <c r="D1928" t="s">
        <v>19</v>
      </c>
      <c r="E1928" t="s">
        <v>33</v>
      </c>
      <c r="F1928" t="s">
        <v>21</v>
      </c>
      <c r="G1928">
        <v>181</v>
      </c>
      <c r="H1928" t="s">
        <v>35</v>
      </c>
      <c r="I1928" t="s">
        <v>35</v>
      </c>
      <c r="J1928" t="s">
        <v>146</v>
      </c>
      <c r="K1928" t="s">
        <v>234</v>
      </c>
      <c r="L1928" t="s">
        <v>119</v>
      </c>
      <c r="M1928" t="s">
        <v>491</v>
      </c>
      <c r="N1928" t="s">
        <v>63</v>
      </c>
      <c r="O1928" t="s">
        <v>28</v>
      </c>
      <c r="P1928" t="s">
        <v>29</v>
      </c>
      <c r="Q1928" t="s">
        <v>30</v>
      </c>
      <c r="R1928" t="s">
        <v>21</v>
      </c>
      <c r="S1928" t="s">
        <v>2557</v>
      </c>
      <c r="T1928" t="s">
        <v>21</v>
      </c>
      <c r="U1928" t="s">
        <v>118</v>
      </c>
      <c r="V1928">
        <v>4.416666666666667</v>
      </c>
      <c r="W1928" t="s">
        <v>2592</v>
      </c>
      <c r="X1928">
        <v>7</v>
      </c>
    </row>
    <row r="1929" spans="1:24">
      <c r="A1929" t="s">
        <v>3794</v>
      </c>
      <c r="B1929" t="s">
        <v>202</v>
      </c>
      <c r="C1929" t="s">
        <v>77</v>
      </c>
      <c r="D1929" t="s">
        <v>19</v>
      </c>
      <c r="E1929" t="s">
        <v>33</v>
      </c>
      <c r="F1929" t="s">
        <v>21</v>
      </c>
      <c r="G1929">
        <v>1011</v>
      </c>
      <c r="H1929" t="s">
        <v>35</v>
      </c>
      <c r="I1929" t="s">
        <v>21</v>
      </c>
      <c r="J1929" t="s">
        <v>146</v>
      </c>
      <c r="K1929" t="s">
        <v>17</v>
      </c>
      <c r="L1929" t="s">
        <v>119</v>
      </c>
      <c r="M1929" t="s">
        <v>893</v>
      </c>
      <c r="N1929" t="s">
        <v>63</v>
      </c>
      <c r="O1929" t="s">
        <v>28</v>
      </c>
      <c r="P1929" t="s">
        <v>29</v>
      </c>
      <c r="Q1929" t="s">
        <v>30</v>
      </c>
      <c r="R1929" t="s">
        <v>21</v>
      </c>
      <c r="S1929" t="s">
        <v>2589</v>
      </c>
      <c r="T1929" t="s">
        <v>21</v>
      </c>
      <c r="U1929" t="s">
        <v>118</v>
      </c>
      <c r="V1929">
        <v>5.666666666666667</v>
      </c>
      <c r="W1929" t="s">
        <v>2594</v>
      </c>
      <c r="X1929">
        <v>7</v>
      </c>
    </row>
    <row r="1930" spans="1:24">
      <c r="A1930" t="s">
        <v>3796</v>
      </c>
      <c r="B1930" t="s">
        <v>234</v>
      </c>
      <c r="C1930" t="s">
        <v>43</v>
      </c>
      <c r="D1930" t="s">
        <v>44</v>
      </c>
      <c r="E1930" t="s">
        <v>45</v>
      </c>
      <c r="F1930" t="s">
        <v>21</v>
      </c>
      <c r="G1930">
        <v>-328</v>
      </c>
      <c r="H1930" t="s">
        <v>35</v>
      </c>
      <c r="I1930" t="s">
        <v>21</v>
      </c>
      <c r="J1930" t="s">
        <v>146</v>
      </c>
      <c r="K1930" t="s">
        <v>63</v>
      </c>
      <c r="L1930" t="s">
        <v>61</v>
      </c>
      <c r="M1930" t="s">
        <v>603</v>
      </c>
      <c r="N1930" t="s">
        <v>63</v>
      </c>
      <c r="O1930" t="s">
        <v>28</v>
      </c>
      <c r="P1930" t="s">
        <v>29</v>
      </c>
      <c r="Q1930" t="s">
        <v>30</v>
      </c>
      <c r="R1930" t="s">
        <v>21</v>
      </c>
      <c r="S1930" t="s">
        <v>2556</v>
      </c>
      <c r="T1930" t="s">
        <v>21</v>
      </c>
      <c r="U1930" t="s">
        <v>63</v>
      </c>
      <c r="V1930">
        <v>5.3</v>
      </c>
      <c r="W1930" t="s">
        <v>2594</v>
      </c>
      <c r="X1930">
        <v>2</v>
      </c>
    </row>
    <row r="1931" spans="1:24">
      <c r="A1931" t="s">
        <v>3797</v>
      </c>
      <c r="B1931" t="s">
        <v>310</v>
      </c>
      <c r="C1931" t="s">
        <v>18</v>
      </c>
      <c r="D1931" t="s">
        <v>19</v>
      </c>
      <c r="E1931" t="s">
        <v>33</v>
      </c>
      <c r="F1931" t="s">
        <v>21</v>
      </c>
      <c r="G1931">
        <v>610</v>
      </c>
      <c r="H1931" t="s">
        <v>35</v>
      </c>
      <c r="I1931" t="s">
        <v>21</v>
      </c>
      <c r="J1931" t="s">
        <v>146</v>
      </c>
      <c r="K1931" t="s">
        <v>99</v>
      </c>
      <c r="L1931" t="s">
        <v>119</v>
      </c>
      <c r="M1931" t="s">
        <v>493</v>
      </c>
      <c r="N1931" t="s">
        <v>63</v>
      </c>
      <c r="O1931" t="s">
        <v>28</v>
      </c>
      <c r="P1931" t="s">
        <v>29</v>
      </c>
      <c r="Q1931" t="s">
        <v>30</v>
      </c>
      <c r="R1931" t="s">
        <v>21</v>
      </c>
      <c r="S1931" t="s">
        <v>2589</v>
      </c>
      <c r="T1931" t="s">
        <v>21</v>
      </c>
      <c r="U1931" t="s">
        <v>118</v>
      </c>
      <c r="V1931">
        <v>4.0999999999999996</v>
      </c>
      <c r="W1931" t="s">
        <v>2594</v>
      </c>
      <c r="X1931">
        <v>7</v>
      </c>
    </row>
    <row r="1932" spans="1:24">
      <c r="A1932" t="s">
        <v>3798</v>
      </c>
      <c r="B1932" t="s">
        <v>31</v>
      </c>
      <c r="C1932" t="s">
        <v>72</v>
      </c>
      <c r="D1932" t="s">
        <v>19</v>
      </c>
      <c r="E1932" t="s">
        <v>33</v>
      </c>
      <c r="F1932" t="s">
        <v>21</v>
      </c>
      <c r="G1932">
        <v>58</v>
      </c>
      <c r="H1932" t="s">
        <v>35</v>
      </c>
      <c r="I1932" t="s">
        <v>21</v>
      </c>
      <c r="J1932" t="s">
        <v>146</v>
      </c>
      <c r="K1932" t="s">
        <v>99</v>
      </c>
      <c r="L1932" t="s">
        <v>92</v>
      </c>
      <c r="M1932" t="s">
        <v>79</v>
      </c>
      <c r="N1932" t="s">
        <v>63</v>
      </c>
      <c r="O1932" t="s">
        <v>28</v>
      </c>
      <c r="P1932" t="s">
        <v>29</v>
      </c>
      <c r="Q1932" t="s">
        <v>30</v>
      </c>
      <c r="R1932" t="s">
        <v>21</v>
      </c>
      <c r="S1932" t="s">
        <v>2557</v>
      </c>
      <c r="T1932" t="s">
        <v>21</v>
      </c>
      <c r="U1932" t="s">
        <v>219</v>
      </c>
      <c r="V1932">
        <v>0.95</v>
      </c>
      <c r="W1932" t="s">
        <v>2594</v>
      </c>
      <c r="X1932">
        <v>8</v>
      </c>
    </row>
    <row r="1933" spans="1:24">
      <c r="A1933" t="s">
        <v>3799</v>
      </c>
      <c r="B1933" t="s">
        <v>323</v>
      </c>
      <c r="C1933" t="s">
        <v>66</v>
      </c>
      <c r="D1933" t="s">
        <v>19</v>
      </c>
      <c r="E1933" t="s">
        <v>45</v>
      </c>
      <c r="F1933" t="s">
        <v>21</v>
      </c>
      <c r="G1933">
        <v>1148</v>
      </c>
      <c r="H1933" t="s">
        <v>21</v>
      </c>
      <c r="I1933" t="s">
        <v>21</v>
      </c>
      <c r="J1933" t="s">
        <v>146</v>
      </c>
      <c r="K1933" t="s">
        <v>99</v>
      </c>
      <c r="L1933" t="s">
        <v>119</v>
      </c>
      <c r="M1933" t="s">
        <v>750</v>
      </c>
      <c r="N1933" t="s">
        <v>63</v>
      </c>
      <c r="O1933" t="s">
        <v>28</v>
      </c>
      <c r="P1933" t="s">
        <v>29</v>
      </c>
      <c r="Q1933" t="s">
        <v>30</v>
      </c>
      <c r="R1933" t="s">
        <v>21</v>
      </c>
      <c r="S1933" t="s">
        <v>2589</v>
      </c>
      <c r="T1933" t="s">
        <v>21</v>
      </c>
      <c r="U1933" t="s">
        <v>118</v>
      </c>
      <c r="V1933">
        <v>1.7333333333333334</v>
      </c>
      <c r="W1933" t="s">
        <v>2593</v>
      </c>
      <c r="X1933">
        <v>7</v>
      </c>
    </row>
    <row r="1934" spans="1:24">
      <c r="A1934" t="s">
        <v>3800</v>
      </c>
      <c r="B1934" t="s">
        <v>42</v>
      </c>
      <c r="C1934" t="s">
        <v>72</v>
      </c>
      <c r="D1934" t="s">
        <v>19</v>
      </c>
      <c r="E1934" t="s">
        <v>33</v>
      </c>
      <c r="F1934" t="s">
        <v>21</v>
      </c>
      <c r="G1934">
        <v>13658</v>
      </c>
      <c r="H1934" t="s">
        <v>35</v>
      </c>
      <c r="I1934" t="s">
        <v>21</v>
      </c>
      <c r="J1934" t="s">
        <v>146</v>
      </c>
      <c r="K1934" t="s">
        <v>243</v>
      </c>
      <c r="L1934" t="s">
        <v>578</v>
      </c>
      <c r="M1934" t="s">
        <v>38</v>
      </c>
      <c r="N1934" t="s">
        <v>63</v>
      </c>
      <c r="O1934" t="s">
        <v>28</v>
      </c>
      <c r="P1934" t="s">
        <v>29</v>
      </c>
      <c r="Q1934" t="s">
        <v>30</v>
      </c>
      <c r="R1934" t="s">
        <v>21</v>
      </c>
      <c r="S1934" t="s">
        <v>2557</v>
      </c>
      <c r="T1934" t="s">
        <v>21</v>
      </c>
      <c r="U1934" t="s">
        <v>130</v>
      </c>
      <c r="V1934">
        <v>3.6666666666666665</v>
      </c>
      <c r="W1934" t="s">
        <v>2594</v>
      </c>
      <c r="X1934">
        <v>12</v>
      </c>
    </row>
    <row r="1935" spans="1:24">
      <c r="A1935" t="s">
        <v>3801</v>
      </c>
      <c r="B1935" t="s">
        <v>140</v>
      </c>
      <c r="C1935" t="s">
        <v>32</v>
      </c>
      <c r="D1935" t="s">
        <v>19</v>
      </c>
      <c r="E1935" t="s">
        <v>33</v>
      </c>
      <c r="F1935" t="s">
        <v>21</v>
      </c>
      <c r="G1935">
        <v>96</v>
      </c>
      <c r="H1935" t="s">
        <v>21</v>
      </c>
      <c r="I1935" t="s">
        <v>21</v>
      </c>
      <c r="J1935" t="s">
        <v>146</v>
      </c>
      <c r="K1935" t="s">
        <v>17</v>
      </c>
      <c r="L1935" t="s">
        <v>119</v>
      </c>
      <c r="M1935" t="s">
        <v>893</v>
      </c>
      <c r="N1935" t="s">
        <v>63</v>
      </c>
      <c r="O1935" t="s">
        <v>28</v>
      </c>
      <c r="P1935" t="s">
        <v>29</v>
      </c>
      <c r="Q1935" t="s">
        <v>30</v>
      </c>
      <c r="R1935" t="s">
        <v>21</v>
      </c>
      <c r="S1935" t="s">
        <v>2589</v>
      </c>
      <c r="T1935" t="s">
        <v>21</v>
      </c>
      <c r="U1935" t="s">
        <v>118</v>
      </c>
      <c r="V1935">
        <v>5.666666666666667</v>
      </c>
      <c r="W1935" t="s">
        <v>2593</v>
      </c>
      <c r="X1935">
        <v>7</v>
      </c>
    </row>
    <row r="1936" spans="1:24">
      <c r="A1936" t="s">
        <v>3802</v>
      </c>
      <c r="B1936" t="s">
        <v>55</v>
      </c>
      <c r="C1936" t="s">
        <v>56</v>
      </c>
      <c r="D1936" t="s">
        <v>19</v>
      </c>
      <c r="E1936" t="s">
        <v>33</v>
      </c>
      <c r="F1936" t="s">
        <v>21</v>
      </c>
      <c r="G1936">
        <v>681</v>
      </c>
      <c r="H1936" t="s">
        <v>35</v>
      </c>
      <c r="I1936" t="s">
        <v>21</v>
      </c>
      <c r="J1936" t="s">
        <v>146</v>
      </c>
      <c r="K1936" t="s">
        <v>68</v>
      </c>
      <c r="L1936" t="s">
        <v>48</v>
      </c>
      <c r="M1936" t="s">
        <v>301</v>
      </c>
      <c r="N1936" t="s">
        <v>63</v>
      </c>
      <c r="O1936" t="s">
        <v>28</v>
      </c>
      <c r="P1936" t="s">
        <v>29</v>
      </c>
      <c r="Q1936" t="s">
        <v>30</v>
      </c>
      <c r="R1936" t="s">
        <v>21</v>
      </c>
      <c r="S1936" t="s">
        <v>2589</v>
      </c>
      <c r="T1936" t="s">
        <v>21</v>
      </c>
      <c r="U1936" t="s">
        <v>40</v>
      </c>
      <c r="V1936">
        <v>7.1166666666666663</v>
      </c>
      <c r="W1936" t="s">
        <v>2594</v>
      </c>
      <c r="X1936">
        <v>4</v>
      </c>
    </row>
    <row r="1937" spans="1:24">
      <c r="A1937" t="s">
        <v>606</v>
      </c>
      <c r="B1937" t="s">
        <v>31</v>
      </c>
      <c r="C1937" t="s">
        <v>32</v>
      </c>
      <c r="D1937" t="s">
        <v>19</v>
      </c>
      <c r="E1937" t="s">
        <v>20</v>
      </c>
      <c r="F1937" t="s">
        <v>21</v>
      </c>
      <c r="G1937">
        <v>6904</v>
      </c>
      <c r="H1937" t="s">
        <v>21</v>
      </c>
      <c r="I1937" t="s">
        <v>21</v>
      </c>
      <c r="J1937" t="s">
        <v>146</v>
      </c>
      <c r="K1937" t="s">
        <v>85</v>
      </c>
      <c r="L1937" t="s">
        <v>124</v>
      </c>
      <c r="M1937" t="s">
        <v>112</v>
      </c>
      <c r="N1937" t="s">
        <v>63</v>
      </c>
      <c r="O1937" t="s">
        <v>28</v>
      </c>
      <c r="P1937" t="s">
        <v>29</v>
      </c>
      <c r="Q1937" t="s">
        <v>30</v>
      </c>
      <c r="R1937" t="s">
        <v>21</v>
      </c>
      <c r="S1937" t="s">
        <v>2557</v>
      </c>
      <c r="T1937" t="s">
        <v>21</v>
      </c>
      <c r="U1937" t="s">
        <v>36</v>
      </c>
      <c r="V1937">
        <v>1.9</v>
      </c>
      <c r="W1937" t="s">
        <v>2593</v>
      </c>
      <c r="X1937">
        <v>11</v>
      </c>
    </row>
    <row r="1938" spans="1:24">
      <c r="A1938" t="s">
        <v>3803</v>
      </c>
      <c r="B1938" t="s">
        <v>76</v>
      </c>
      <c r="C1938" t="s">
        <v>72</v>
      </c>
      <c r="D1938" t="s">
        <v>19</v>
      </c>
      <c r="E1938" t="s">
        <v>45</v>
      </c>
      <c r="F1938" t="s">
        <v>21</v>
      </c>
      <c r="G1938">
        <v>177</v>
      </c>
      <c r="H1938" t="s">
        <v>35</v>
      </c>
      <c r="I1938" t="s">
        <v>21</v>
      </c>
      <c r="J1938" t="s">
        <v>146</v>
      </c>
      <c r="K1938" t="s">
        <v>36</v>
      </c>
      <c r="L1938" t="s">
        <v>119</v>
      </c>
      <c r="M1938" t="s">
        <v>708</v>
      </c>
      <c r="N1938" t="s">
        <v>63</v>
      </c>
      <c r="O1938" t="s">
        <v>28</v>
      </c>
      <c r="P1938" t="s">
        <v>29</v>
      </c>
      <c r="Q1938" t="s">
        <v>30</v>
      </c>
      <c r="R1938" t="s">
        <v>21</v>
      </c>
      <c r="S1938" t="s">
        <v>2557</v>
      </c>
      <c r="T1938" t="s">
        <v>21</v>
      </c>
      <c r="U1938" t="s">
        <v>118</v>
      </c>
      <c r="V1938">
        <v>1.95</v>
      </c>
      <c r="W1938" t="s">
        <v>2594</v>
      </c>
      <c r="X1938">
        <v>7</v>
      </c>
    </row>
    <row r="1939" spans="1:24">
      <c r="A1939" t="s">
        <v>3804</v>
      </c>
      <c r="B1939" t="s">
        <v>162</v>
      </c>
      <c r="C1939" t="s">
        <v>87</v>
      </c>
      <c r="D1939" t="s">
        <v>19</v>
      </c>
      <c r="E1939" t="s">
        <v>33</v>
      </c>
      <c r="F1939" t="s">
        <v>21</v>
      </c>
      <c r="G1939">
        <v>13229</v>
      </c>
      <c r="H1939" t="s">
        <v>21</v>
      </c>
      <c r="I1939" t="s">
        <v>35</v>
      </c>
      <c r="J1939" t="s">
        <v>146</v>
      </c>
      <c r="K1939" t="s">
        <v>219</v>
      </c>
      <c r="L1939" t="s">
        <v>119</v>
      </c>
      <c r="M1939" t="s">
        <v>340</v>
      </c>
      <c r="N1939" t="s">
        <v>63</v>
      </c>
      <c r="O1939" t="s">
        <v>28</v>
      </c>
      <c r="P1939" t="s">
        <v>29</v>
      </c>
      <c r="Q1939" t="s">
        <v>30</v>
      </c>
      <c r="R1939" t="s">
        <v>21</v>
      </c>
      <c r="S1939" t="s">
        <v>2589</v>
      </c>
      <c r="T1939" t="s">
        <v>21</v>
      </c>
      <c r="U1939" t="s">
        <v>118</v>
      </c>
      <c r="V1939">
        <v>1.2833333333333334</v>
      </c>
      <c r="W1939" t="s">
        <v>2595</v>
      </c>
      <c r="X1939">
        <v>7</v>
      </c>
    </row>
    <row r="1940" spans="1:24">
      <c r="A1940" t="s">
        <v>2087</v>
      </c>
      <c r="B1940" t="s">
        <v>79</v>
      </c>
      <c r="C1940" t="s">
        <v>87</v>
      </c>
      <c r="D1940" t="s">
        <v>19</v>
      </c>
      <c r="E1940" t="s">
        <v>33</v>
      </c>
      <c r="F1940" t="s">
        <v>21</v>
      </c>
      <c r="G1940">
        <v>367</v>
      </c>
      <c r="H1940" t="s">
        <v>21</v>
      </c>
      <c r="I1940" t="s">
        <v>21</v>
      </c>
      <c r="J1940" t="s">
        <v>146</v>
      </c>
      <c r="K1940" t="s">
        <v>47</v>
      </c>
      <c r="L1940" t="s">
        <v>124</v>
      </c>
      <c r="M1940" t="s">
        <v>683</v>
      </c>
      <c r="N1940" t="s">
        <v>63</v>
      </c>
      <c r="O1940" t="s">
        <v>28</v>
      </c>
      <c r="P1940" t="s">
        <v>29</v>
      </c>
      <c r="Q1940" t="s">
        <v>30</v>
      </c>
      <c r="R1940" t="s">
        <v>21</v>
      </c>
      <c r="S1940" t="s">
        <v>2589</v>
      </c>
      <c r="T1940" t="s">
        <v>21</v>
      </c>
      <c r="U1940" t="s">
        <v>36</v>
      </c>
      <c r="V1940">
        <v>1.7833333333333334</v>
      </c>
      <c r="W1940" t="s">
        <v>2593</v>
      </c>
      <c r="X1940">
        <v>11</v>
      </c>
    </row>
    <row r="1941" spans="1:24">
      <c r="A1941" t="s">
        <v>3806</v>
      </c>
      <c r="B1941" t="s">
        <v>26</v>
      </c>
      <c r="C1941" t="s">
        <v>144</v>
      </c>
      <c r="D1941" t="s">
        <v>19</v>
      </c>
      <c r="E1941" t="s">
        <v>20</v>
      </c>
      <c r="F1941" t="s">
        <v>21</v>
      </c>
      <c r="G1941">
        <v>429</v>
      </c>
      <c r="H1941" t="s">
        <v>21</v>
      </c>
      <c r="I1941" t="s">
        <v>21</v>
      </c>
      <c r="J1941" t="s">
        <v>146</v>
      </c>
      <c r="K1941" t="s">
        <v>219</v>
      </c>
      <c r="L1941" t="s">
        <v>119</v>
      </c>
      <c r="M1941" t="s">
        <v>2178</v>
      </c>
      <c r="N1941" t="s">
        <v>63</v>
      </c>
      <c r="O1941" t="s">
        <v>28</v>
      </c>
      <c r="P1941" t="s">
        <v>29</v>
      </c>
      <c r="Q1941" t="s">
        <v>30</v>
      </c>
      <c r="R1941" t="s">
        <v>35</v>
      </c>
      <c r="S1941" t="s">
        <v>2559</v>
      </c>
      <c r="T1941" t="s">
        <v>21</v>
      </c>
      <c r="U1941" t="s">
        <v>118</v>
      </c>
      <c r="V1941">
        <v>16.766666666666666</v>
      </c>
      <c r="W1941" t="s">
        <v>2593</v>
      </c>
      <c r="X1941">
        <v>7</v>
      </c>
    </row>
    <row r="1942" spans="1:24">
      <c r="A1942" t="s">
        <v>3807</v>
      </c>
      <c r="B1942" t="s">
        <v>209</v>
      </c>
      <c r="C1942" t="s">
        <v>56</v>
      </c>
      <c r="D1942" t="s">
        <v>19</v>
      </c>
      <c r="E1942" t="s">
        <v>20</v>
      </c>
      <c r="F1942" t="s">
        <v>21</v>
      </c>
      <c r="G1942">
        <v>199</v>
      </c>
      <c r="H1942" t="s">
        <v>21</v>
      </c>
      <c r="I1942" t="s">
        <v>21</v>
      </c>
      <c r="J1942" t="s">
        <v>146</v>
      </c>
      <c r="K1942" t="s">
        <v>123</v>
      </c>
      <c r="L1942" t="s">
        <v>92</v>
      </c>
      <c r="M1942" t="s">
        <v>99</v>
      </c>
      <c r="N1942" t="s">
        <v>63</v>
      </c>
      <c r="O1942" t="s">
        <v>28</v>
      </c>
      <c r="P1942" t="s">
        <v>29</v>
      </c>
      <c r="Q1942" t="s">
        <v>30</v>
      </c>
      <c r="R1942" t="s">
        <v>21</v>
      </c>
      <c r="S1942" t="s">
        <v>2589</v>
      </c>
      <c r="T1942" t="s">
        <v>21</v>
      </c>
      <c r="U1942" t="s">
        <v>219</v>
      </c>
      <c r="V1942">
        <v>0.48333333333333334</v>
      </c>
      <c r="W1942" t="s">
        <v>2593</v>
      </c>
      <c r="X1942">
        <v>8</v>
      </c>
    </row>
    <row r="1943" spans="1:24">
      <c r="A1943" t="s">
        <v>467</v>
      </c>
      <c r="B1943" t="s">
        <v>71</v>
      </c>
      <c r="C1943" t="s">
        <v>72</v>
      </c>
      <c r="D1943" t="s">
        <v>19</v>
      </c>
      <c r="E1943" t="s">
        <v>45</v>
      </c>
      <c r="F1943" t="s">
        <v>21</v>
      </c>
      <c r="G1943">
        <v>209</v>
      </c>
      <c r="H1943" t="s">
        <v>21</v>
      </c>
      <c r="I1943" t="s">
        <v>21</v>
      </c>
      <c r="J1943" t="s">
        <v>30</v>
      </c>
      <c r="K1943" t="s">
        <v>60</v>
      </c>
      <c r="L1943" t="s">
        <v>119</v>
      </c>
      <c r="M1943" t="s">
        <v>65</v>
      </c>
      <c r="N1943" t="s">
        <v>63</v>
      </c>
      <c r="O1943" t="s">
        <v>28</v>
      </c>
      <c r="P1943" t="s">
        <v>29</v>
      </c>
      <c r="Q1943" t="s">
        <v>30</v>
      </c>
      <c r="R1943" t="s">
        <v>21</v>
      </c>
      <c r="S1943" t="s">
        <v>2557</v>
      </c>
      <c r="T1943" t="s">
        <v>21</v>
      </c>
      <c r="U1943" t="s">
        <v>118</v>
      </c>
      <c r="V1943">
        <v>0.6</v>
      </c>
      <c r="W1943" t="s">
        <v>2593</v>
      </c>
      <c r="X1943">
        <v>7</v>
      </c>
    </row>
    <row r="1944" spans="1:24">
      <c r="A1944" t="s">
        <v>3808</v>
      </c>
      <c r="B1944" t="s">
        <v>197</v>
      </c>
      <c r="C1944" t="s">
        <v>87</v>
      </c>
      <c r="D1944" t="s">
        <v>122</v>
      </c>
      <c r="E1944" t="s">
        <v>2553</v>
      </c>
      <c r="F1944" t="s">
        <v>21</v>
      </c>
      <c r="G1944">
        <v>998</v>
      </c>
      <c r="H1944" t="s">
        <v>35</v>
      </c>
      <c r="I1944" t="s">
        <v>21</v>
      </c>
      <c r="J1944" t="s">
        <v>146</v>
      </c>
      <c r="K1944" t="s">
        <v>17</v>
      </c>
      <c r="L1944" t="s">
        <v>119</v>
      </c>
      <c r="M1944" t="s">
        <v>121</v>
      </c>
      <c r="N1944" t="s">
        <v>63</v>
      </c>
      <c r="O1944" t="s">
        <v>28</v>
      </c>
      <c r="P1944" t="s">
        <v>29</v>
      </c>
      <c r="Q1944" t="s">
        <v>30</v>
      </c>
      <c r="R1944" t="s">
        <v>21</v>
      </c>
      <c r="S1944" t="s">
        <v>2589</v>
      </c>
      <c r="T1944" t="s">
        <v>21</v>
      </c>
      <c r="U1944" t="s">
        <v>118</v>
      </c>
      <c r="V1944">
        <v>0.6333333333333333</v>
      </c>
      <c r="W1944" t="s">
        <v>2594</v>
      </c>
      <c r="X1944">
        <v>7</v>
      </c>
    </row>
    <row r="1945" spans="1:24">
      <c r="A1945" t="s">
        <v>3809</v>
      </c>
      <c r="B1945" t="s">
        <v>180</v>
      </c>
      <c r="C1945" t="s">
        <v>72</v>
      </c>
      <c r="D1945" t="s">
        <v>19</v>
      </c>
      <c r="E1945" t="s">
        <v>33</v>
      </c>
      <c r="F1945" t="s">
        <v>21</v>
      </c>
      <c r="G1945">
        <v>64</v>
      </c>
      <c r="H1945" t="s">
        <v>21</v>
      </c>
      <c r="I1945" t="s">
        <v>21</v>
      </c>
      <c r="J1945" t="s">
        <v>146</v>
      </c>
      <c r="K1945" t="s">
        <v>99</v>
      </c>
      <c r="L1945" t="s">
        <v>92</v>
      </c>
      <c r="M1945" t="s">
        <v>85</v>
      </c>
      <c r="N1945" t="s">
        <v>63</v>
      </c>
      <c r="O1945" t="s">
        <v>28</v>
      </c>
      <c r="P1945" t="s">
        <v>29</v>
      </c>
      <c r="Q1945" t="s">
        <v>30</v>
      </c>
      <c r="R1945" t="s">
        <v>21</v>
      </c>
      <c r="S1945" t="s">
        <v>2589</v>
      </c>
      <c r="T1945" t="s">
        <v>21</v>
      </c>
      <c r="U1945" t="s">
        <v>219</v>
      </c>
      <c r="V1945">
        <v>0.33333333333333331</v>
      </c>
      <c r="W1945" t="s">
        <v>2593</v>
      </c>
      <c r="X1945">
        <v>8</v>
      </c>
    </row>
    <row r="1946" spans="1:24">
      <c r="A1946" t="s">
        <v>3810</v>
      </c>
      <c r="B1946" t="s">
        <v>153</v>
      </c>
      <c r="C1946" t="s">
        <v>144</v>
      </c>
      <c r="D1946" t="s">
        <v>19</v>
      </c>
      <c r="E1946" t="s">
        <v>33</v>
      </c>
      <c r="F1946" t="s">
        <v>21</v>
      </c>
      <c r="G1946">
        <v>921</v>
      </c>
      <c r="H1946" t="s">
        <v>21</v>
      </c>
      <c r="I1946" t="s">
        <v>21</v>
      </c>
      <c r="J1946" t="s">
        <v>146</v>
      </c>
      <c r="K1946" t="s">
        <v>82</v>
      </c>
      <c r="L1946" t="s">
        <v>48</v>
      </c>
      <c r="M1946" t="s">
        <v>1990</v>
      </c>
      <c r="N1946" t="s">
        <v>63</v>
      </c>
      <c r="O1946" t="s">
        <v>28</v>
      </c>
      <c r="P1946" t="s">
        <v>29</v>
      </c>
      <c r="Q1946" t="s">
        <v>30</v>
      </c>
      <c r="R1946" t="s">
        <v>35</v>
      </c>
      <c r="S1946" t="s">
        <v>2559</v>
      </c>
      <c r="T1946" t="s">
        <v>21</v>
      </c>
      <c r="U1946" t="s">
        <v>40</v>
      </c>
      <c r="V1946">
        <v>6.5666666666666664</v>
      </c>
      <c r="W1946" t="s">
        <v>2593</v>
      </c>
      <c r="X1946">
        <v>4</v>
      </c>
    </row>
    <row r="1947" spans="1:24">
      <c r="A1947" t="s">
        <v>3811</v>
      </c>
      <c r="B1947" t="s">
        <v>209</v>
      </c>
      <c r="C1947" t="s">
        <v>56</v>
      </c>
      <c r="D1947" t="s">
        <v>19</v>
      </c>
      <c r="E1947" t="s">
        <v>33</v>
      </c>
      <c r="F1947" t="s">
        <v>21</v>
      </c>
      <c r="G1947">
        <v>425</v>
      </c>
      <c r="H1947" t="s">
        <v>35</v>
      </c>
      <c r="I1947" t="s">
        <v>21</v>
      </c>
      <c r="J1947" t="s">
        <v>146</v>
      </c>
      <c r="K1947" t="s">
        <v>243</v>
      </c>
      <c r="L1947" t="s">
        <v>119</v>
      </c>
      <c r="M1947" t="s">
        <v>2168</v>
      </c>
      <c r="N1947" t="s">
        <v>63</v>
      </c>
      <c r="O1947" t="s">
        <v>28</v>
      </c>
      <c r="P1947" t="s">
        <v>29</v>
      </c>
      <c r="Q1947" t="s">
        <v>30</v>
      </c>
      <c r="R1947" t="s">
        <v>21</v>
      </c>
      <c r="S1947" t="s">
        <v>2589</v>
      </c>
      <c r="T1947" t="s">
        <v>21</v>
      </c>
      <c r="U1947" t="s">
        <v>118</v>
      </c>
      <c r="V1947">
        <v>11.55</v>
      </c>
      <c r="W1947" t="s">
        <v>2594</v>
      </c>
      <c r="X1947">
        <v>7</v>
      </c>
    </row>
    <row r="1948" spans="1:24">
      <c r="A1948" t="s">
        <v>3812</v>
      </c>
      <c r="B1948" t="s">
        <v>234</v>
      </c>
      <c r="C1948" t="s">
        <v>87</v>
      </c>
      <c r="D1948" t="s">
        <v>19</v>
      </c>
      <c r="E1948" t="s">
        <v>33</v>
      </c>
      <c r="F1948" t="s">
        <v>21</v>
      </c>
      <c r="G1948">
        <v>934</v>
      </c>
      <c r="H1948" t="s">
        <v>35</v>
      </c>
      <c r="I1948" t="s">
        <v>21</v>
      </c>
      <c r="J1948" t="s">
        <v>30</v>
      </c>
      <c r="K1948" t="s">
        <v>40</v>
      </c>
      <c r="L1948" t="s">
        <v>119</v>
      </c>
      <c r="M1948" t="s">
        <v>151</v>
      </c>
      <c r="N1948" t="s">
        <v>63</v>
      </c>
      <c r="O1948" t="s">
        <v>28</v>
      </c>
      <c r="P1948" t="s">
        <v>29</v>
      </c>
      <c r="Q1948" t="s">
        <v>30</v>
      </c>
      <c r="R1948" t="s">
        <v>21</v>
      </c>
      <c r="S1948" t="s">
        <v>2556</v>
      </c>
      <c r="T1948" t="s">
        <v>21</v>
      </c>
      <c r="U1948" t="s">
        <v>118</v>
      </c>
      <c r="V1948">
        <v>0.8833333333333333</v>
      </c>
      <c r="W1948" t="s">
        <v>2594</v>
      </c>
      <c r="X1948">
        <v>7</v>
      </c>
    </row>
    <row r="1949" spans="1:24">
      <c r="A1949" t="s">
        <v>3813</v>
      </c>
      <c r="B1949" t="s">
        <v>421</v>
      </c>
      <c r="C1949" t="s">
        <v>144</v>
      </c>
      <c r="D1949" t="s">
        <v>19</v>
      </c>
      <c r="E1949" t="s">
        <v>33</v>
      </c>
      <c r="F1949" t="s">
        <v>21</v>
      </c>
      <c r="G1949">
        <v>26452</v>
      </c>
      <c r="H1949" t="s">
        <v>21</v>
      </c>
      <c r="I1949" t="s">
        <v>21</v>
      </c>
      <c r="J1949" t="s">
        <v>146</v>
      </c>
      <c r="K1949" t="s">
        <v>205</v>
      </c>
      <c r="L1949" t="s">
        <v>119</v>
      </c>
      <c r="M1949" t="s">
        <v>255</v>
      </c>
      <c r="N1949" t="s">
        <v>63</v>
      </c>
      <c r="O1949" t="s">
        <v>28</v>
      </c>
      <c r="P1949" t="s">
        <v>29</v>
      </c>
      <c r="Q1949" t="s">
        <v>30</v>
      </c>
      <c r="R1949" t="s">
        <v>21</v>
      </c>
      <c r="S1949" t="s">
        <v>2559</v>
      </c>
      <c r="T1949" t="s">
        <v>21</v>
      </c>
      <c r="U1949" t="s">
        <v>118</v>
      </c>
      <c r="V1949">
        <v>3.65</v>
      </c>
      <c r="W1949" t="s">
        <v>2593</v>
      </c>
      <c r="X1949">
        <v>7</v>
      </c>
    </row>
    <row r="1950" spans="1:24">
      <c r="A1950" t="s">
        <v>3814</v>
      </c>
      <c r="B1950" t="s">
        <v>31</v>
      </c>
      <c r="C1950" t="s">
        <v>72</v>
      </c>
      <c r="D1950" t="s">
        <v>44</v>
      </c>
      <c r="E1950" t="s">
        <v>45</v>
      </c>
      <c r="F1950" t="s">
        <v>21</v>
      </c>
      <c r="G1950">
        <v>125</v>
      </c>
      <c r="H1950" t="s">
        <v>21</v>
      </c>
      <c r="I1950" t="s">
        <v>21</v>
      </c>
      <c r="J1950" t="s">
        <v>146</v>
      </c>
      <c r="K1950" t="s">
        <v>99</v>
      </c>
      <c r="L1950" t="s">
        <v>92</v>
      </c>
      <c r="M1950" t="s">
        <v>700</v>
      </c>
      <c r="N1950" t="s">
        <v>63</v>
      </c>
      <c r="O1950" t="s">
        <v>28</v>
      </c>
      <c r="P1950" t="s">
        <v>29</v>
      </c>
      <c r="Q1950" t="s">
        <v>30</v>
      </c>
      <c r="R1950" t="s">
        <v>21</v>
      </c>
      <c r="S1950" t="s">
        <v>2557</v>
      </c>
      <c r="T1950" t="s">
        <v>21</v>
      </c>
      <c r="U1950" t="s">
        <v>219</v>
      </c>
      <c r="V1950">
        <v>1.1000000000000001</v>
      </c>
      <c r="W1950" t="s">
        <v>2593</v>
      </c>
      <c r="X1950">
        <v>8</v>
      </c>
    </row>
    <row r="1951" spans="1:24">
      <c r="A1951" t="s">
        <v>3815</v>
      </c>
      <c r="B1951" t="s">
        <v>197</v>
      </c>
      <c r="C1951" t="s">
        <v>32</v>
      </c>
      <c r="D1951" t="s">
        <v>122</v>
      </c>
      <c r="E1951" t="s">
        <v>33</v>
      </c>
      <c r="F1951" t="s">
        <v>21</v>
      </c>
      <c r="G1951">
        <v>-179</v>
      </c>
      <c r="H1951" t="s">
        <v>21</v>
      </c>
      <c r="I1951" t="s">
        <v>21</v>
      </c>
      <c r="J1951" t="s">
        <v>30</v>
      </c>
      <c r="K1951" t="s">
        <v>52</v>
      </c>
      <c r="L1951" t="s">
        <v>119</v>
      </c>
      <c r="M1951" t="s">
        <v>235</v>
      </c>
      <c r="N1951" t="s">
        <v>63</v>
      </c>
      <c r="O1951" t="s">
        <v>28</v>
      </c>
      <c r="P1951" t="s">
        <v>29</v>
      </c>
      <c r="Q1951" t="s">
        <v>30</v>
      </c>
      <c r="R1951" t="s">
        <v>21</v>
      </c>
      <c r="S1951" t="s">
        <v>2589</v>
      </c>
      <c r="T1951" t="s">
        <v>21</v>
      </c>
      <c r="U1951" t="s">
        <v>118</v>
      </c>
      <c r="V1951">
        <v>2.5833333333333335</v>
      </c>
      <c r="W1951" t="s">
        <v>2593</v>
      </c>
      <c r="X1951">
        <v>7</v>
      </c>
    </row>
    <row r="1952" spans="1:24">
      <c r="A1952" t="s">
        <v>1169</v>
      </c>
      <c r="B1952" t="s">
        <v>126</v>
      </c>
      <c r="C1952" t="s">
        <v>56</v>
      </c>
      <c r="D1952" t="s">
        <v>19</v>
      </c>
      <c r="E1952" t="s">
        <v>20</v>
      </c>
      <c r="F1952" t="s">
        <v>21</v>
      </c>
      <c r="G1952">
        <v>260</v>
      </c>
      <c r="H1952" t="s">
        <v>35</v>
      </c>
      <c r="I1952" t="s">
        <v>21</v>
      </c>
      <c r="J1952" t="s">
        <v>146</v>
      </c>
      <c r="K1952" t="s">
        <v>97</v>
      </c>
      <c r="L1952" t="s">
        <v>119</v>
      </c>
      <c r="M1952" t="s">
        <v>818</v>
      </c>
      <c r="N1952" t="s">
        <v>63</v>
      </c>
      <c r="O1952" t="s">
        <v>28</v>
      </c>
      <c r="P1952" t="s">
        <v>29</v>
      </c>
      <c r="Q1952" t="s">
        <v>30</v>
      </c>
      <c r="R1952" t="s">
        <v>21</v>
      </c>
      <c r="S1952" t="s">
        <v>2557</v>
      </c>
      <c r="T1952" t="s">
        <v>21</v>
      </c>
      <c r="U1952" t="s">
        <v>118</v>
      </c>
      <c r="V1952">
        <v>2.9166666666666665</v>
      </c>
      <c r="W1952" t="s">
        <v>2594</v>
      </c>
      <c r="X1952">
        <v>7</v>
      </c>
    </row>
    <row r="1953" spans="1:24">
      <c r="A1953" t="s">
        <v>3816</v>
      </c>
      <c r="B1953" t="s">
        <v>323</v>
      </c>
      <c r="C1953" t="s">
        <v>87</v>
      </c>
      <c r="D1953" t="s">
        <v>19</v>
      </c>
      <c r="E1953" t="s">
        <v>20</v>
      </c>
      <c r="F1953" t="s">
        <v>21</v>
      </c>
      <c r="G1953">
        <v>96</v>
      </c>
      <c r="H1953" t="s">
        <v>21</v>
      </c>
      <c r="I1953" t="s">
        <v>21</v>
      </c>
      <c r="J1953" t="s">
        <v>146</v>
      </c>
      <c r="K1953" t="s">
        <v>40</v>
      </c>
      <c r="L1953" t="s">
        <v>61</v>
      </c>
      <c r="M1953" t="s">
        <v>75</v>
      </c>
      <c r="N1953" t="s">
        <v>63</v>
      </c>
      <c r="O1953" t="s">
        <v>28</v>
      </c>
      <c r="P1953" t="s">
        <v>29</v>
      </c>
      <c r="Q1953" t="s">
        <v>30</v>
      </c>
      <c r="R1953" t="s">
        <v>21</v>
      </c>
      <c r="S1953" t="s">
        <v>2589</v>
      </c>
      <c r="T1953" t="s">
        <v>21</v>
      </c>
      <c r="U1953" t="s">
        <v>63</v>
      </c>
      <c r="V1953">
        <v>2.5166666666666666</v>
      </c>
      <c r="W1953" t="s">
        <v>2593</v>
      </c>
      <c r="X1953">
        <v>2</v>
      </c>
    </row>
    <row r="1954" spans="1:24">
      <c r="A1954" t="s">
        <v>3817</v>
      </c>
      <c r="B1954" t="s">
        <v>106</v>
      </c>
      <c r="C1954" t="s">
        <v>18</v>
      </c>
      <c r="D1954" t="s">
        <v>122</v>
      </c>
      <c r="E1954" t="s">
        <v>20</v>
      </c>
      <c r="F1954" t="s">
        <v>21</v>
      </c>
      <c r="G1954">
        <v>802</v>
      </c>
      <c r="H1954" t="s">
        <v>21</v>
      </c>
      <c r="I1954" t="s">
        <v>21</v>
      </c>
      <c r="J1954" t="s">
        <v>146</v>
      </c>
      <c r="K1954" t="s">
        <v>52</v>
      </c>
      <c r="L1954" t="s">
        <v>61</v>
      </c>
      <c r="M1954" t="s">
        <v>309</v>
      </c>
      <c r="N1954" t="s">
        <v>63</v>
      </c>
      <c r="O1954" t="s">
        <v>28</v>
      </c>
      <c r="P1954" t="s">
        <v>29</v>
      </c>
      <c r="Q1954" t="s">
        <v>30</v>
      </c>
      <c r="R1954" t="s">
        <v>21</v>
      </c>
      <c r="S1954" t="s">
        <v>2589</v>
      </c>
      <c r="T1954" t="s">
        <v>21</v>
      </c>
      <c r="U1954" t="s">
        <v>63</v>
      </c>
      <c r="V1954">
        <v>4.3</v>
      </c>
      <c r="W1954" t="s">
        <v>2593</v>
      </c>
      <c r="X1954">
        <v>2</v>
      </c>
    </row>
    <row r="1955" spans="1:24">
      <c r="A1955" t="s">
        <v>2214</v>
      </c>
      <c r="B1955" t="s">
        <v>97</v>
      </c>
      <c r="C1955" t="s">
        <v>135</v>
      </c>
      <c r="D1955" t="s">
        <v>19</v>
      </c>
      <c r="E1955" t="s">
        <v>2553</v>
      </c>
      <c r="F1955" t="s">
        <v>35</v>
      </c>
      <c r="G1955">
        <v>-6</v>
      </c>
      <c r="H1955" t="s">
        <v>21</v>
      </c>
      <c r="I1955" t="s">
        <v>35</v>
      </c>
      <c r="J1955" t="s">
        <v>146</v>
      </c>
      <c r="K1955" t="s">
        <v>118</v>
      </c>
      <c r="L1955" t="s">
        <v>119</v>
      </c>
      <c r="M1955" t="s">
        <v>598</v>
      </c>
      <c r="N1955" t="s">
        <v>63</v>
      </c>
      <c r="O1955" t="s">
        <v>28</v>
      </c>
      <c r="P1955" t="s">
        <v>29</v>
      </c>
      <c r="Q1955" t="s">
        <v>30</v>
      </c>
      <c r="R1955" t="s">
        <v>21</v>
      </c>
      <c r="S1955" t="s">
        <v>2557</v>
      </c>
      <c r="T1955" t="s">
        <v>21</v>
      </c>
      <c r="U1955" t="s">
        <v>118</v>
      </c>
      <c r="V1955">
        <v>1.5666666666666667</v>
      </c>
      <c r="W1955" t="s">
        <v>2595</v>
      </c>
      <c r="X1955">
        <v>7</v>
      </c>
    </row>
    <row r="1956" spans="1:24">
      <c r="A1956" t="s">
        <v>2152</v>
      </c>
      <c r="B1956" t="s">
        <v>128</v>
      </c>
      <c r="C1956" t="s">
        <v>43</v>
      </c>
      <c r="D1956" t="s">
        <v>19</v>
      </c>
      <c r="E1956" t="s">
        <v>45</v>
      </c>
      <c r="F1956" t="s">
        <v>21</v>
      </c>
      <c r="G1956">
        <v>4460</v>
      </c>
      <c r="H1956" t="s">
        <v>21</v>
      </c>
      <c r="I1956" t="s">
        <v>21</v>
      </c>
      <c r="J1956" t="s">
        <v>146</v>
      </c>
      <c r="K1956" t="s">
        <v>97</v>
      </c>
      <c r="L1956" t="s">
        <v>119</v>
      </c>
      <c r="M1956" t="s">
        <v>343</v>
      </c>
      <c r="N1956" t="s">
        <v>63</v>
      </c>
      <c r="O1956" t="s">
        <v>28</v>
      </c>
      <c r="P1956" t="s">
        <v>29</v>
      </c>
      <c r="Q1956" t="s">
        <v>30</v>
      </c>
      <c r="R1956" t="s">
        <v>21</v>
      </c>
      <c r="S1956" t="s">
        <v>2557</v>
      </c>
      <c r="T1956" t="s">
        <v>21</v>
      </c>
      <c r="U1956" t="s">
        <v>118</v>
      </c>
      <c r="V1956">
        <v>2.8</v>
      </c>
      <c r="W1956" t="s">
        <v>2593</v>
      </c>
      <c r="X1956">
        <v>7</v>
      </c>
    </row>
    <row r="1957" spans="1:24">
      <c r="A1957" t="s">
        <v>750</v>
      </c>
      <c r="B1957" t="s">
        <v>79</v>
      </c>
      <c r="C1957" t="s">
        <v>32</v>
      </c>
      <c r="D1957" t="s">
        <v>44</v>
      </c>
      <c r="E1957" t="s">
        <v>20</v>
      </c>
      <c r="F1957" t="s">
        <v>21</v>
      </c>
      <c r="G1957">
        <v>3777</v>
      </c>
      <c r="H1957" t="s">
        <v>35</v>
      </c>
      <c r="I1957" t="s">
        <v>21</v>
      </c>
      <c r="J1957" t="s">
        <v>146</v>
      </c>
      <c r="K1957" t="s">
        <v>91</v>
      </c>
      <c r="L1957" t="s">
        <v>37</v>
      </c>
      <c r="M1957" t="s">
        <v>297</v>
      </c>
      <c r="N1957" t="s">
        <v>63</v>
      </c>
      <c r="O1957" t="s">
        <v>28</v>
      </c>
      <c r="P1957" t="s">
        <v>29</v>
      </c>
      <c r="Q1957" t="s">
        <v>30</v>
      </c>
      <c r="R1957" t="s">
        <v>21</v>
      </c>
      <c r="S1957" t="s">
        <v>2589</v>
      </c>
      <c r="T1957" t="s">
        <v>21</v>
      </c>
      <c r="U1957" t="s">
        <v>57</v>
      </c>
      <c r="V1957">
        <v>1.0833333333333333</v>
      </c>
      <c r="W1957" t="s">
        <v>2594</v>
      </c>
      <c r="X1957">
        <v>5</v>
      </c>
    </row>
    <row r="1958" spans="1:24">
      <c r="A1958" t="s">
        <v>2494</v>
      </c>
      <c r="B1958" t="s">
        <v>97</v>
      </c>
      <c r="C1958" t="s">
        <v>56</v>
      </c>
      <c r="D1958" t="s">
        <v>44</v>
      </c>
      <c r="E1958" t="s">
        <v>20</v>
      </c>
      <c r="F1958" t="s">
        <v>21</v>
      </c>
      <c r="G1958">
        <v>864</v>
      </c>
      <c r="H1958" t="s">
        <v>35</v>
      </c>
      <c r="I1958" t="s">
        <v>21</v>
      </c>
      <c r="J1958" t="s">
        <v>146</v>
      </c>
      <c r="K1958" t="s">
        <v>68</v>
      </c>
      <c r="L1958" t="s">
        <v>37</v>
      </c>
      <c r="M1958" t="s">
        <v>89</v>
      </c>
      <c r="N1958" t="s">
        <v>63</v>
      </c>
      <c r="O1958" t="s">
        <v>28</v>
      </c>
      <c r="P1958" t="s">
        <v>29</v>
      </c>
      <c r="Q1958" t="s">
        <v>30</v>
      </c>
      <c r="R1958" t="s">
        <v>21</v>
      </c>
      <c r="S1958" t="s">
        <v>2557</v>
      </c>
      <c r="T1958" t="s">
        <v>21</v>
      </c>
      <c r="U1958" t="s">
        <v>57</v>
      </c>
      <c r="V1958">
        <v>1.8833333333333333</v>
      </c>
      <c r="W1958" t="s">
        <v>2594</v>
      </c>
      <c r="X1958">
        <v>5</v>
      </c>
    </row>
    <row r="1959" spans="1:24">
      <c r="A1959" t="s">
        <v>3818</v>
      </c>
      <c r="B1959" t="s">
        <v>143</v>
      </c>
      <c r="C1959" t="s">
        <v>144</v>
      </c>
      <c r="D1959" t="s">
        <v>19</v>
      </c>
      <c r="E1959" t="s">
        <v>2553</v>
      </c>
      <c r="F1959" t="s">
        <v>21</v>
      </c>
      <c r="G1959">
        <v>696</v>
      </c>
      <c r="H1959" t="s">
        <v>21</v>
      </c>
      <c r="I1959" t="s">
        <v>21</v>
      </c>
      <c r="J1959" t="s">
        <v>146</v>
      </c>
      <c r="K1959" t="s">
        <v>40</v>
      </c>
      <c r="L1959" t="s">
        <v>37</v>
      </c>
      <c r="M1959" t="s">
        <v>340</v>
      </c>
      <c r="N1959" t="s">
        <v>63</v>
      </c>
      <c r="O1959" t="s">
        <v>28</v>
      </c>
      <c r="P1959" t="s">
        <v>29</v>
      </c>
      <c r="Q1959" t="s">
        <v>30</v>
      </c>
      <c r="R1959" t="s">
        <v>21</v>
      </c>
      <c r="S1959" t="s">
        <v>2559</v>
      </c>
      <c r="T1959" t="s">
        <v>21</v>
      </c>
      <c r="U1959" t="s">
        <v>57</v>
      </c>
      <c r="V1959">
        <v>1.2833333333333334</v>
      </c>
      <c r="W1959" t="s">
        <v>2593</v>
      </c>
      <c r="X1959">
        <v>5</v>
      </c>
    </row>
    <row r="1960" spans="1:24">
      <c r="A1960" t="s">
        <v>3819</v>
      </c>
      <c r="B1960" t="s">
        <v>159</v>
      </c>
      <c r="C1960" t="s">
        <v>32</v>
      </c>
      <c r="D1960" t="s">
        <v>19</v>
      </c>
      <c r="E1960" t="s">
        <v>33</v>
      </c>
      <c r="F1960" t="s">
        <v>21</v>
      </c>
      <c r="G1960">
        <v>180</v>
      </c>
      <c r="H1960" t="s">
        <v>35</v>
      </c>
      <c r="I1960" t="s">
        <v>21</v>
      </c>
      <c r="J1960" t="s">
        <v>146</v>
      </c>
      <c r="K1960" t="s">
        <v>205</v>
      </c>
      <c r="L1960" t="s">
        <v>37</v>
      </c>
      <c r="M1960" t="s">
        <v>197</v>
      </c>
      <c r="N1960" t="s">
        <v>63</v>
      </c>
      <c r="O1960" t="s">
        <v>28</v>
      </c>
      <c r="P1960" t="s">
        <v>29</v>
      </c>
      <c r="Q1960" t="s">
        <v>30</v>
      </c>
      <c r="R1960" t="s">
        <v>21</v>
      </c>
      <c r="S1960" t="s">
        <v>2557</v>
      </c>
      <c r="T1960" t="s">
        <v>21</v>
      </c>
      <c r="U1960" t="s">
        <v>57</v>
      </c>
      <c r="V1960">
        <v>0.75</v>
      </c>
      <c r="W1960" t="s">
        <v>2594</v>
      </c>
      <c r="X1960">
        <v>5</v>
      </c>
    </row>
    <row r="1961" spans="1:24">
      <c r="A1961" t="s">
        <v>3820</v>
      </c>
      <c r="B1961" t="s">
        <v>42</v>
      </c>
      <c r="C1961" t="s">
        <v>72</v>
      </c>
      <c r="D1961" t="s">
        <v>44</v>
      </c>
      <c r="E1961" t="s">
        <v>45</v>
      </c>
      <c r="F1961" t="s">
        <v>21</v>
      </c>
      <c r="G1961">
        <v>2288</v>
      </c>
      <c r="H1961" t="s">
        <v>21</v>
      </c>
      <c r="I1961" t="s">
        <v>21</v>
      </c>
      <c r="J1961" t="s">
        <v>146</v>
      </c>
      <c r="K1961" t="s">
        <v>234</v>
      </c>
      <c r="L1961" t="s">
        <v>37</v>
      </c>
      <c r="M1961" t="s">
        <v>159</v>
      </c>
      <c r="N1961" t="s">
        <v>63</v>
      </c>
      <c r="O1961" t="s">
        <v>28</v>
      </c>
      <c r="P1961" t="s">
        <v>29</v>
      </c>
      <c r="Q1961" t="s">
        <v>30</v>
      </c>
      <c r="R1961" t="s">
        <v>21</v>
      </c>
      <c r="S1961" t="s">
        <v>2557</v>
      </c>
      <c r="T1961" t="s">
        <v>21</v>
      </c>
      <c r="U1961" t="s">
        <v>57</v>
      </c>
      <c r="V1961">
        <v>0.53333333333333333</v>
      </c>
      <c r="W1961" t="s">
        <v>2593</v>
      </c>
      <c r="X1961">
        <v>5</v>
      </c>
    </row>
    <row r="1962" spans="1:24">
      <c r="A1962" t="s">
        <v>2119</v>
      </c>
      <c r="B1962" t="s">
        <v>60</v>
      </c>
      <c r="C1962" t="s">
        <v>94</v>
      </c>
      <c r="D1962" t="s">
        <v>19</v>
      </c>
      <c r="E1962" t="s">
        <v>45</v>
      </c>
      <c r="F1962" t="s">
        <v>35</v>
      </c>
      <c r="G1962">
        <v>-230</v>
      </c>
      <c r="H1962" t="s">
        <v>35</v>
      </c>
      <c r="I1962" t="s">
        <v>21</v>
      </c>
      <c r="J1962" t="s">
        <v>23</v>
      </c>
      <c r="K1962" t="s">
        <v>123</v>
      </c>
      <c r="L1962" t="s">
        <v>37</v>
      </c>
      <c r="M1962" t="s">
        <v>300</v>
      </c>
      <c r="N1962" t="s">
        <v>63</v>
      </c>
      <c r="O1962" t="s">
        <v>28</v>
      </c>
      <c r="P1962" t="s">
        <v>29</v>
      </c>
      <c r="Q1962" t="s">
        <v>30</v>
      </c>
      <c r="R1962" t="s">
        <v>21</v>
      </c>
      <c r="S1962" t="s">
        <v>2556</v>
      </c>
      <c r="T1962" t="s">
        <v>21</v>
      </c>
      <c r="U1962" t="s">
        <v>57</v>
      </c>
      <c r="V1962">
        <v>4.3166666666666664</v>
      </c>
      <c r="W1962" t="s">
        <v>2594</v>
      </c>
      <c r="X1962">
        <v>5</v>
      </c>
    </row>
    <row r="1963" spans="1:24">
      <c r="A1963" t="s">
        <v>2278</v>
      </c>
      <c r="B1963" t="s">
        <v>108</v>
      </c>
      <c r="C1963" t="s">
        <v>56</v>
      </c>
      <c r="D1963" t="s">
        <v>19</v>
      </c>
      <c r="E1963" t="s">
        <v>33</v>
      </c>
      <c r="F1963" t="s">
        <v>35</v>
      </c>
      <c r="G1963">
        <v>-584</v>
      </c>
      <c r="H1963" t="s">
        <v>35</v>
      </c>
      <c r="I1963" t="s">
        <v>21</v>
      </c>
      <c r="J1963" t="s">
        <v>23</v>
      </c>
      <c r="K1963" t="s">
        <v>118</v>
      </c>
      <c r="L1963" t="s">
        <v>37</v>
      </c>
      <c r="M1963" t="s">
        <v>1256</v>
      </c>
      <c r="N1963" t="s">
        <v>63</v>
      </c>
      <c r="O1963" t="s">
        <v>28</v>
      </c>
      <c r="P1963" t="s">
        <v>29</v>
      </c>
      <c r="Q1963" t="s">
        <v>30</v>
      </c>
      <c r="R1963" t="s">
        <v>21</v>
      </c>
      <c r="S1963" t="s">
        <v>2556</v>
      </c>
      <c r="T1963" t="s">
        <v>21</v>
      </c>
      <c r="U1963" t="s">
        <v>57</v>
      </c>
      <c r="V1963">
        <v>6.85</v>
      </c>
      <c r="W1963" t="s">
        <v>2594</v>
      </c>
      <c r="X1963">
        <v>5</v>
      </c>
    </row>
    <row r="1964" spans="1:24">
      <c r="A1964" t="s">
        <v>3822</v>
      </c>
      <c r="B1964" t="s">
        <v>134</v>
      </c>
      <c r="C1964" t="s">
        <v>32</v>
      </c>
      <c r="D1964" t="s">
        <v>44</v>
      </c>
      <c r="E1964" t="s">
        <v>33</v>
      </c>
      <c r="F1964" t="s">
        <v>35</v>
      </c>
      <c r="G1964">
        <v>-162</v>
      </c>
      <c r="H1964" t="s">
        <v>35</v>
      </c>
      <c r="I1964" t="s">
        <v>21</v>
      </c>
      <c r="J1964" t="s">
        <v>23</v>
      </c>
      <c r="K1964" t="s">
        <v>205</v>
      </c>
      <c r="L1964" t="s">
        <v>37</v>
      </c>
      <c r="M1964" t="s">
        <v>128</v>
      </c>
      <c r="N1964" t="s">
        <v>63</v>
      </c>
      <c r="O1964" t="s">
        <v>28</v>
      </c>
      <c r="P1964" t="s">
        <v>29</v>
      </c>
      <c r="Q1964" t="s">
        <v>30</v>
      </c>
      <c r="R1964" t="s">
        <v>21</v>
      </c>
      <c r="S1964" t="s">
        <v>2556</v>
      </c>
      <c r="T1964" t="s">
        <v>21</v>
      </c>
      <c r="U1964" t="s">
        <v>57</v>
      </c>
      <c r="V1964">
        <v>0.73333333333333328</v>
      </c>
      <c r="W1964" t="s">
        <v>2594</v>
      </c>
      <c r="X1964">
        <v>5</v>
      </c>
    </row>
    <row r="1965" spans="1:24">
      <c r="A1965" t="s">
        <v>219</v>
      </c>
      <c r="B1965" t="s">
        <v>71</v>
      </c>
      <c r="C1965" t="s">
        <v>72</v>
      </c>
      <c r="D1965" t="s">
        <v>19</v>
      </c>
      <c r="E1965" t="s">
        <v>33</v>
      </c>
      <c r="F1965" t="s">
        <v>21</v>
      </c>
      <c r="G1965">
        <v>147</v>
      </c>
      <c r="H1965" t="s">
        <v>35</v>
      </c>
      <c r="I1965" t="s">
        <v>21</v>
      </c>
      <c r="J1965" t="s">
        <v>23</v>
      </c>
      <c r="K1965" t="s">
        <v>74</v>
      </c>
      <c r="L1965" t="s">
        <v>37</v>
      </c>
      <c r="M1965" t="s">
        <v>75</v>
      </c>
      <c r="N1965" t="s">
        <v>63</v>
      </c>
      <c r="O1965" t="s">
        <v>28</v>
      </c>
      <c r="P1965" t="s">
        <v>29</v>
      </c>
      <c r="Q1965" t="s">
        <v>30</v>
      </c>
      <c r="R1965" t="s">
        <v>21</v>
      </c>
      <c r="S1965" t="s">
        <v>2557</v>
      </c>
      <c r="T1965" t="s">
        <v>21</v>
      </c>
      <c r="U1965" t="s">
        <v>57</v>
      </c>
      <c r="V1965">
        <v>2.5166666666666666</v>
      </c>
      <c r="W1965" t="s">
        <v>2594</v>
      </c>
      <c r="X1965">
        <v>5</v>
      </c>
    </row>
    <row r="1966" spans="1:24">
      <c r="A1966" t="s">
        <v>708</v>
      </c>
      <c r="B1966" t="s">
        <v>17</v>
      </c>
      <c r="C1966" t="s">
        <v>32</v>
      </c>
      <c r="D1966" t="s">
        <v>19</v>
      </c>
      <c r="E1966" t="s">
        <v>33</v>
      </c>
      <c r="F1966" t="s">
        <v>21</v>
      </c>
      <c r="G1966">
        <v>1808</v>
      </c>
      <c r="H1966" t="s">
        <v>35</v>
      </c>
      <c r="I1966" t="s">
        <v>21</v>
      </c>
      <c r="J1966" t="s">
        <v>23</v>
      </c>
      <c r="K1966" t="s">
        <v>123</v>
      </c>
      <c r="L1966" t="s">
        <v>37</v>
      </c>
      <c r="M1966" t="s">
        <v>320</v>
      </c>
      <c r="N1966" t="s">
        <v>63</v>
      </c>
      <c r="O1966" t="s">
        <v>28</v>
      </c>
      <c r="P1966" t="s">
        <v>29</v>
      </c>
      <c r="Q1966" t="s">
        <v>30</v>
      </c>
      <c r="R1966" t="s">
        <v>21</v>
      </c>
      <c r="S1966" t="s">
        <v>2557</v>
      </c>
      <c r="T1966" t="s">
        <v>21</v>
      </c>
      <c r="U1966" t="s">
        <v>57</v>
      </c>
      <c r="V1966">
        <v>1.3833333333333333</v>
      </c>
      <c r="W1966" t="s">
        <v>2594</v>
      </c>
      <c r="X1966">
        <v>5</v>
      </c>
    </row>
    <row r="1967" spans="1:24">
      <c r="A1967" t="s">
        <v>893</v>
      </c>
      <c r="B1967" t="s">
        <v>230</v>
      </c>
      <c r="C1967" t="s">
        <v>66</v>
      </c>
      <c r="D1967" t="s">
        <v>122</v>
      </c>
      <c r="E1967" t="s">
        <v>20</v>
      </c>
      <c r="F1967" t="s">
        <v>21</v>
      </c>
      <c r="G1967">
        <v>10924</v>
      </c>
      <c r="H1967" t="s">
        <v>21</v>
      </c>
      <c r="I1967" t="s">
        <v>21</v>
      </c>
      <c r="J1967" t="s">
        <v>23</v>
      </c>
      <c r="K1967" t="s">
        <v>74</v>
      </c>
      <c r="L1967" t="s">
        <v>37</v>
      </c>
      <c r="M1967" t="s">
        <v>129</v>
      </c>
      <c r="N1967" t="s">
        <v>63</v>
      </c>
      <c r="O1967" t="s">
        <v>28</v>
      </c>
      <c r="P1967" t="s">
        <v>29</v>
      </c>
      <c r="Q1967" t="s">
        <v>30</v>
      </c>
      <c r="R1967" t="s">
        <v>21</v>
      </c>
      <c r="S1967" t="s">
        <v>2589</v>
      </c>
      <c r="T1967" t="s">
        <v>21</v>
      </c>
      <c r="U1967" t="s">
        <v>57</v>
      </c>
      <c r="V1967">
        <v>1.7666666666666666</v>
      </c>
      <c r="W1967" t="s">
        <v>2593</v>
      </c>
      <c r="X1967">
        <v>5</v>
      </c>
    </row>
    <row r="1968" spans="1:24">
      <c r="A1968" t="s">
        <v>975</v>
      </c>
      <c r="B1968" t="s">
        <v>159</v>
      </c>
      <c r="C1968" t="s">
        <v>56</v>
      </c>
      <c r="D1968" t="s">
        <v>19</v>
      </c>
      <c r="E1968" t="s">
        <v>33</v>
      </c>
      <c r="F1968" t="s">
        <v>21</v>
      </c>
      <c r="G1968">
        <v>34</v>
      </c>
      <c r="H1968" t="s">
        <v>35</v>
      </c>
      <c r="I1968" t="s">
        <v>21</v>
      </c>
      <c r="J1968" t="s">
        <v>23</v>
      </c>
      <c r="K1968" t="s">
        <v>57</v>
      </c>
      <c r="L1968" t="s">
        <v>37</v>
      </c>
      <c r="M1968" t="s">
        <v>582</v>
      </c>
      <c r="N1968" t="s">
        <v>63</v>
      </c>
      <c r="O1968" t="s">
        <v>28</v>
      </c>
      <c r="P1968" t="s">
        <v>29</v>
      </c>
      <c r="Q1968" t="s">
        <v>30</v>
      </c>
      <c r="R1968" t="s">
        <v>21</v>
      </c>
      <c r="S1968" t="s">
        <v>2557</v>
      </c>
      <c r="T1968" t="s">
        <v>21</v>
      </c>
      <c r="U1968" t="s">
        <v>57</v>
      </c>
      <c r="V1968">
        <v>5.35</v>
      </c>
      <c r="W1968" t="s">
        <v>2594</v>
      </c>
      <c r="X1968">
        <v>5</v>
      </c>
    </row>
    <row r="1969" spans="1:24">
      <c r="A1969" t="s">
        <v>1191</v>
      </c>
      <c r="B1969" t="s">
        <v>65</v>
      </c>
      <c r="C1969" t="s">
        <v>32</v>
      </c>
      <c r="D1969" t="s">
        <v>19</v>
      </c>
      <c r="E1969" t="s">
        <v>33</v>
      </c>
      <c r="F1969" t="s">
        <v>21</v>
      </c>
      <c r="G1969">
        <v>-302</v>
      </c>
      <c r="H1969" t="s">
        <v>35</v>
      </c>
      <c r="I1969" t="s">
        <v>21</v>
      </c>
      <c r="J1969" t="s">
        <v>23</v>
      </c>
      <c r="K1969" t="s">
        <v>91</v>
      </c>
      <c r="L1969" t="s">
        <v>37</v>
      </c>
      <c r="M1969" t="s">
        <v>65</v>
      </c>
      <c r="N1969" t="s">
        <v>63</v>
      </c>
      <c r="O1969" t="s">
        <v>28</v>
      </c>
      <c r="P1969" t="s">
        <v>29</v>
      </c>
      <c r="Q1969" t="s">
        <v>30</v>
      </c>
      <c r="R1969" t="s">
        <v>21</v>
      </c>
      <c r="S1969" t="s">
        <v>2557</v>
      </c>
      <c r="T1969" t="s">
        <v>21</v>
      </c>
      <c r="U1969" t="s">
        <v>57</v>
      </c>
      <c r="V1969">
        <v>0.6</v>
      </c>
      <c r="W1969" t="s">
        <v>2594</v>
      </c>
      <c r="X1969">
        <v>5</v>
      </c>
    </row>
    <row r="1970" spans="1:24">
      <c r="A1970" t="s">
        <v>1725</v>
      </c>
      <c r="B1970" t="s">
        <v>42</v>
      </c>
      <c r="C1970" t="s">
        <v>32</v>
      </c>
      <c r="D1970" t="s">
        <v>122</v>
      </c>
      <c r="E1970" t="s">
        <v>33</v>
      </c>
      <c r="F1970" t="s">
        <v>21</v>
      </c>
      <c r="G1970">
        <v>67</v>
      </c>
      <c r="H1970" t="s">
        <v>35</v>
      </c>
      <c r="I1970" t="s">
        <v>21</v>
      </c>
      <c r="J1970" t="s">
        <v>23</v>
      </c>
      <c r="K1970" t="s">
        <v>57</v>
      </c>
      <c r="L1970" t="s">
        <v>37</v>
      </c>
      <c r="M1970" t="s">
        <v>793</v>
      </c>
      <c r="N1970" t="s">
        <v>63</v>
      </c>
      <c r="O1970" t="s">
        <v>28</v>
      </c>
      <c r="P1970" t="s">
        <v>29</v>
      </c>
      <c r="Q1970" t="s">
        <v>30</v>
      </c>
      <c r="R1970" t="s">
        <v>21</v>
      </c>
      <c r="S1970" t="s">
        <v>2557</v>
      </c>
      <c r="T1970" t="s">
        <v>21</v>
      </c>
      <c r="U1970" t="s">
        <v>57</v>
      </c>
      <c r="V1970">
        <v>3.2</v>
      </c>
      <c r="W1970" t="s">
        <v>2594</v>
      </c>
      <c r="X1970">
        <v>5</v>
      </c>
    </row>
    <row r="1971" spans="1:24">
      <c r="A1971" t="s">
        <v>1577</v>
      </c>
      <c r="B1971" t="s">
        <v>234</v>
      </c>
      <c r="C1971" t="s">
        <v>87</v>
      </c>
      <c r="D1971" t="s">
        <v>44</v>
      </c>
      <c r="E1971" t="s">
        <v>33</v>
      </c>
      <c r="F1971" t="s">
        <v>21</v>
      </c>
      <c r="G1971">
        <v>26</v>
      </c>
      <c r="H1971" t="s">
        <v>35</v>
      </c>
      <c r="I1971" t="s">
        <v>21</v>
      </c>
      <c r="J1971" t="s">
        <v>23</v>
      </c>
      <c r="K1971" t="s">
        <v>118</v>
      </c>
      <c r="L1971" t="s">
        <v>37</v>
      </c>
      <c r="M1971" t="s">
        <v>225</v>
      </c>
      <c r="N1971" t="s">
        <v>63</v>
      </c>
      <c r="O1971" t="s">
        <v>28</v>
      </c>
      <c r="P1971" t="s">
        <v>29</v>
      </c>
      <c r="Q1971" t="s">
        <v>30</v>
      </c>
      <c r="R1971" t="s">
        <v>21</v>
      </c>
      <c r="S1971" t="s">
        <v>2556</v>
      </c>
      <c r="T1971" t="s">
        <v>21</v>
      </c>
      <c r="U1971" t="s">
        <v>57</v>
      </c>
      <c r="V1971">
        <v>3.7833333333333332</v>
      </c>
      <c r="W1971" t="s">
        <v>2594</v>
      </c>
      <c r="X1971">
        <v>5</v>
      </c>
    </row>
    <row r="1972" spans="1:24">
      <c r="A1972" t="s">
        <v>2512</v>
      </c>
      <c r="B1972" t="s">
        <v>31</v>
      </c>
      <c r="C1972" t="s">
        <v>72</v>
      </c>
      <c r="D1972" t="s">
        <v>44</v>
      </c>
      <c r="E1972" t="s">
        <v>33</v>
      </c>
      <c r="F1972" t="s">
        <v>21</v>
      </c>
      <c r="G1972">
        <v>716</v>
      </c>
      <c r="H1972" t="s">
        <v>35</v>
      </c>
      <c r="I1972" t="s">
        <v>21</v>
      </c>
      <c r="J1972" t="s">
        <v>23</v>
      </c>
      <c r="K1972" t="s">
        <v>68</v>
      </c>
      <c r="L1972" t="s">
        <v>37</v>
      </c>
      <c r="M1972" t="s">
        <v>637</v>
      </c>
      <c r="N1972" t="s">
        <v>63</v>
      </c>
      <c r="O1972" t="s">
        <v>28</v>
      </c>
      <c r="P1972" t="s">
        <v>29</v>
      </c>
      <c r="Q1972" t="s">
        <v>30</v>
      </c>
      <c r="R1972" t="s">
        <v>21</v>
      </c>
      <c r="S1972" t="s">
        <v>2557</v>
      </c>
      <c r="T1972" t="s">
        <v>21</v>
      </c>
      <c r="U1972" t="s">
        <v>57</v>
      </c>
      <c r="V1972">
        <v>3.9</v>
      </c>
      <c r="W1972" t="s">
        <v>2594</v>
      </c>
      <c r="X1972">
        <v>5</v>
      </c>
    </row>
    <row r="1973" spans="1:24">
      <c r="A1973" t="s">
        <v>678</v>
      </c>
      <c r="B1973" t="s">
        <v>110</v>
      </c>
      <c r="C1973" t="s">
        <v>87</v>
      </c>
      <c r="D1973" t="s">
        <v>19</v>
      </c>
      <c r="E1973" t="s">
        <v>33</v>
      </c>
      <c r="F1973" t="s">
        <v>21</v>
      </c>
      <c r="G1973">
        <v>11303</v>
      </c>
      <c r="H1973" t="s">
        <v>21</v>
      </c>
      <c r="I1973" t="s">
        <v>21</v>
      </c>
      <c r="J1973" t="s">
        <v>23</v>
      </c>
      <c r="K1973" t="s">
        <v>134</v>
      </c>
      <c r="L1973" t="s">
        <v>37</v>
      </c>
      <c r="M1973" t="s">
        <v>1016</v>
      </c>
      <c r="N1973" t="s">
        <v>63</v>
      </c>
      <c r="O1973" t="s">
        <v>28</v>
      </c>
      <c r="P1973" t="s">
        <v>29</v>
      </c>
      <c r="Q1973" t="s">
        <v>30</v>
      </c>
      <c r="R1973" t="s">
        <v>21</v>
      </c>
      <c r="S1973" t="s">
        <v>2557</v>
      </c>
      <c r="T1973" t="s">
        <v>21</v>
      </c>
      <c r="U1973" t="s">
        <v>57</v>
      </c>
      <c r="V1973">
        <v>8.3333333333333339</v>
      </c>
      <c r="W1973" t="s">
        <v>2593</v>
      </c>
      <c r="X1973">
        <v>5</v>
      </c>
    </row>
    <row r="1974" spans="1:24">
      <c r="A1974" t="s">
        <v>3823</v>
      </c>
      <c r="B1974" t="s">
        <v>121</v>
      </c>
      <c r="C1974" t="s">
        <v>56</v>
      </c>
      <c r="D1974" t="s">
        <v>19</v>
      </c>
      <c r="E1974" t="s">
        <v>33</v>
      </c>
      <c r="F1974" t="s">
        <v>21</v>
      </c>
      <c r="G1974">
        <v>1370</v>
      </c>
      <c r="H1974" t="s">
        <v>35</v>
      </c>
      <c r="I1974" t="s">
        <v>21</v>
      </c>
      <c r="J1974" t="s">
        <v>23</v>
      </c>
      <c r="K1974" t="s">
        <v>36</v>
      </c>
      <c r="L1974" t="s">
        <v>37</v>
      </c>
      <c r="M1974" t="s">
        <v>561</v>
      </c>
      <c r="N1974" t="s">
        <v>63</v>
      </c>
      <c r="O1974" t="s">
        <v>28</v>
      </c>
      <c r="P1974" t="s">
        <v>29</v>
      </c>
      <c r="Q1974" t="s">
        <v>30</v>
      </c>
      <c r="R1974" t="s">
        <v>21</v>
      </c>
      <c r="S1974" t="s">
        <v>2557</v>
      </c>
      <c r="T1974" t="s">
        <v>21</v>
      </c>
      <c r="U1974" t="s">
        <v>57</v>
      </c>
      <c r="V1974">
        <v>7.8666666666666663</v>
      </c>
      <c r="W1974" t="s">
        <v>2594</v>
      </c>
      <c r="X1974">
        <v>5</v>
      </c>
    </row>
    <row r="1975" spans="1:24">
      <c r="A1975" t="s">
        <v>3824</v>
      </c>
      <c r="B1975" t="s">
        <v>121</v>
      </c>
      <c r="C1975" t="s">
        <v>87</v>
      </c>
      <c r="D1975" t="s">
        <v>19</v>
      </c>
      <c r="E1975" t="s">
        <v>33</v>
      </c>
      <c r="F1975" t="s">
        <v>21</v>
      </c>
      <c r="G1975">
        <v>1852</v>
      </c>
      <c r="H1975" t="s">
        <v>35</v>
      </c>
      <c r="I1975" t="s">
        <v>21</v>
      </c>
      <c r="J1975" t="s">
        <v>23</v>
      </c>
      <c r="K1975" t="s">
        <v>205</v>
      </c>
      <c r="L1975" t="s">
        <v>37</v>
      </c>
      <c r="M1975" t="s">
        <v>585</v>
      </c>
      <c r="N1975" t="s">
        <v>63</v>
      </c>
      <c r="O1975" t="s">
        <v>28</v>
      </c>
      <c r="P1975" t="s">
        <v>29</v>
      </c>
      <c r="Q1975" t="s">
        <v>30</v>
      </c>
      <c r="R1975" t="s">
        <v>21</v>
      </c>
      <c r="S1975" t="s">
        <v>2557</v>
      </c>
      <c r="T1975" t="s">
        <v>21</v>
      </c>
      <c r="U1975" t="s">
        <v>57</v>
      </c>
      <c r="V1975">
        <v>4.9666666666666668</v>
      </c>
      <c r="W1975" t="s">
        <v>2594</v>
      </c>
      <c r="X1975">
        <v>5</v>
      </c>
    </row>
    <row r="1976" spans="1:24">
      <c r="A1976" t="s">
        <v>3825</v>
      </c>
      <c r="B1976" t="s">
        <v>76</v>
      </c>
      <c r="C1976" t="s">
        <v>32</v>
      </c>
      <c r="D1976" t="s">
        <v>122</v>
      </c>
      <c r="E1976" t="s">
        <v>33</v>
      </c>
      <c r="F1976" t="s">
        <v>21</v>
      </c>
      <c r="G1976">
        <v>787</v>
      </c>
      <c r="H1976" t="s">
        <v>35</v>
      </c>
      <c r="I1976" t="s">
        <v>21</v>
      </c>
      <c r="J1976" t="s">
        <v>23</v>
      </c>
      <c r="K1976" t="s">
        <v>219</v>
      </c>
      <c r="L1976" t="s">
        <v>37</v>
      </c>
      <c r="M1976" t="s">
        <v>250</v>
      </c>
      <c r="N1976" t="s">
        <v>63</v>
      </c>
      <c r="O1976" t="s">
        <v>28</v>
      </c>
      <c r="P1976" t="s">
        <v>29</v>
      </c>
      <c r="Q1976" t="s">
        <v>30</v>
      </c>
      <c r="R1976" t="s">
        <v>21</v>
      </c>
      <c r="S1976" t="s">
        <v>2557</v>
      </c>
      <c r="T1976" t="s">
        <v>21</v>
      </c>
      <c r="U1976" t="s">
        <v>57</v>
      </c>
      <c r="V1976">
        <v>4.95</v>
      </c>
      <c r="W1976" t="s">
        <v>2594</v>
      </c>
      <c r="X1976">
        <v>5</v>
      </c>
    </row>
    <row r="1977" spans="1:24">
      <c r="A1977" t="s">
        <v>2420</v>
      </c>
      <c r="B1977" t="s">
        <v>110</v>
      </c>
      <c r="C1977" t="s">
        <v>87</v>
      </c>
      <c r="D1977" t="s">
        <v>19</v>
      </c>
      <c r="E1977" t="s">
        <v>33</v>
      </c>
      <c r="F1977" t="s">
        <v>21</v>
      </c>
      <c r="G1977">
        <v>1193</v>
      </c>
      <c r="H1977" t="s">
        <v>21</v>
      </c>
      <c r="I1977" t="s">
        <v>21</v>
      </c>
      <c r="J1977" t="s">
        <v>23</v>
      </c>
      <c r="K1977" t="s">
        <v>130</v>
      </c>
      <c r="L1977" t="s">
        <v>37</v>
      </c>
      <c r="M1977" t="s">
        <v>183</v>
      </c>
      <c r="N1977" t="s">
        <v>63</v>
      </c>
      <c r="O1977" t="s">
        <v>28</v>
      </c>
      <c r="P1977" t="s">
        <v>29</v>
      </c>
      <c r="Q1977" t="s">
        <v>30</v>
      </c>
      <c r="R1977" t="s">
        <v>21</v>
      </c>
      <c r="S1977" t="s">
        <v>2557</v>
      </c>
      <c r="T1977" t="s">
        <v>21</v>
      </c>
      <c r="U1977" t="s">
        <v>57</v>
      </c>
      <c r="V1977">
        <v>6.6</v>
      </c>
      <c r="W1977" t="s">
        <v>2593</v>
      </c>
      <c r="X1977">
        <v>5</v>
      </c>
    </row>
    <row r="1978" spans="1:24">
      <c r="A1978" t="s">
        <v>1961</v>
      </c>
      <c r="B1978" t="s">
        <v>76</v>
      </c>
      <c r="C1978" t="s">
        <v>32</v>
      </c>
      <c r="D1978" t="s">
        <v>122</v>
      </c>
      <c r="E1978" t="s">
        <v>33</v>
      </c>
      <c r="F1978" t="s">
        <v>21</v>
      </c>
      <c r="G1978">
        <v>654</v>
      </c>
      <c r="H1978" t="s">
        <v>35</v>
      </c>
      <c r="I1978" t="s">
        <v>21</v>
      </c>
      <c r="J1978" t="s">
        <v>23</v>
      </c>
      <c r="K1978" t="s">
        <v>91</v>
      </c>
      <c r="L1978" t="s">
        <v>37</v>
      </c>
      <c r="M1978" t="s">
        <v>432</v>
      </c>
      <c r="N1978" t="s">
        <v>63</v>
      </c>
      <c r="O1978" t="s">
        <v>28</v>
      </c>
      <c r="P1978" t="s">
        <v>29</v>
      </c>
      <c r="Q1978" t="s">
        <v>30</v>
      </c>
      <c r="R1978" t="s">
        <v>21</v>
      </c>
      <c r="S1978" t="s">
        <v>2557</v>
      </c>
      <c r="T1978" t="s">
        <v>21</v>
      </c>
      <c r="U1978" t="s">
        <v>57</v>
      </c>
      <c r="V1978">
        <v>2.3166666666666669</v>
      </c>
      <c r="W1978" t="s">
        <v>2594</v>
      </c>
      <c r="X1978">
        <v>5</v>
      </c>
    </row>
    <row r="1979" spans="1:24">
      <c r="A1979" t="s">
        <v>645</v>
      </c>
      <c r="B1979" t="s">
        <v>234</v>
      </c>
      <c r="C1979" t="s">
        <v>56</v>
      </c>
      <c r="D1979" t="s">
        <v>44</v>
      </c>
      <c r="E1979" t="s">
        <v>33</v>
      </c>
      <c r="F1979" t="s">
        <v>21</v>
      </c>
      <c r="G1979">
        <v>4229</v>
      </c>
      <c r="H1979" t="s">
        <v>35</v>
      </c>
      <c r="I1979" t="s">
        <v>35</v>
      </c>
      <c r="J1979" t="s">
        <v>23</v>
      </c>
      <c r="K1979" t="s">
        <v>57</v>
      </c>
      <c r="L1979" t="s">
        <v>37</v>
      </c>
      <c r="M1979" t="s">
        <v>184</v>
      </c>
      <c r="N1979" t="s">
        <v>63</v>
      </c>
      <c r="O1979" t="s">
        <v>28</v>
      </c>
      <c r="P1979" t="s">
        <v>29</v>
      </c>
      <c r="Q1979" t="s">
        <v>30</v>
      </c>
      <c r="R1979" t="s">
        <v>21</v>
      </c>
      <c r="S1979" t="s">
        <v>2556</v>
      </c>
      <c r="T1979" t="s">
        <v>21</v>
      </c>
      <c r="U1979" t="s">
        <v>57</v>
      </c>
      <c r="V1979">
        <v>3.4166666666666665</v>
      </c>
      <c r="W1979" t="s">
        <v>2592</v>
      </c>
      <c r="X1979">
        <v>5</v>
      </c>
    </row>
    <row r="1980" spans="1:24">
      <c r="A1980" t="s">
        <v>1084</v>
      </c>
      <c r="B1980" t="s">
        <v>186</v>
      </c>
      <c r="C1980" t="s">
        <v>56</v>
      </c>
      <c r="D1980" t="s">
        <v>19</v>
      </c>
      <c r="E1980" t="s">
        <v>20</v>
      </c>
      <c r="F1980" t="s">
        <v>21</v>
      </c>
      <c r="G1980">
        <v>79</v>
      </c>
      <c r="H1980" t="s">
        <v>35</v>
      </c>
      <c r="I1980" t="s">
        <v>21</v>
      </c>
      <c r="J1980" t="s">
        <v>23</v>
      </c>
      <c r="K1980" t="s">
        <v>68</v>
      </c>
      <c r="L1980" t="s">
        <v>37</v>
      </c>
      <c r="M1980" t="s">
        <v>267</v>
      </c>
      <c r="N1980" t="s">
        <v>63</v>
      </c>
      <c r="O1980" t="s">
        <v>28</v>
      </c>
      <c r="P1980" t="s">
        <v>29</v>
      </c>
      <c r="Q1980" t="s">
        <v>30</v>
      </c>
      <c r="R1980" t="s">
        <v>21</v>
      </c>
      <c r="S1980" t="s">
        <v>2557</v>
      </c>
      <c r="T1980" t="s">
        <v>21</v>
      </c>
      <c r="U1980" t="s">
        <v>57</v>
      </c>
      <c r="V1980">
        <v>6.7666666666666666</v>
      </c>
      <c r="W1980" t="s">
        <v>2594</v>
      </c>
      <c r="X1980">
        <v>5</v>
      </c>
    </row>
    <row r="1981" spans="1:24">
      <c r="A1981" t="s">
        <v>3826</v>
      </c>
      <c r="B1981" t="s">
        <v>55</v>
      </c>
      <c r="C1981" t="s">
        <v>144</v>
      </c>
      <c r="D1981" t="s">
        <v>122</v>
      </c>
      <c r="E1981" t="s">
        <v>33</v>
      </c>
      <c r="F1981" t="s">
        <v>21</v>
      </c>
      <c r="G1981">
        <v>5845</v>
      </c>
      <c r="H1981" t="s">
        <v>21</v>
      </c>
      <c r="I1981" t="s">
        <v>21</v>
      </c>
      <c r="J1981" t="s">
        <v>23</v>
      </c>
      <c r="K1981" t="s">
        <v>68</v>
      </c>
      <c r="L1981" t="s">
        <v>37</v>
      </c>
      <c r="M1981" t="s">
        <v>525</v>
      </c>
      <c r="N1981" t="s">
        <v>63</v>
      </c>
      <c r="O1981" t="s">
        <v>28</v>
      </c>
      <c r="P1981" t="s">
        <v>29</v>
      </c>
      <c r="Q1981" t="s">
        <v>30</v>
      </c>
      <c r="R1981" t="s">
        <v>35</v>
      </c>
      <c r="S1981" t="s">
        <v>2589</v>
      </c>
      <c r="T1981" t="s">
        <v>21</v>
      </c>
      <c r="U1981" t="s">
        <v>57</v>
      </c>
      <c r="V1981">
        <v>17.666666666666668</v>
      </c>
      <c r="W1981" t="s">
        <v>2593</v>
      </c>
      <c r="X1981">
        <v>5</v>
      </c>
    </row>
    <row r="1982" spans="1:24">
      <c r="A1982" t="s">
        <v>226</v>
      </c>
      <c r="B1982" t="s">
        <v>310</v>
      </c>
      <c r="C1982" t="s">
        <v>56</v>
      </c>
      <c r="D1982" t="s">
        <v>19</v>
      </c>
      <c r="E1982" t="s">
        <v>20</v>
      </c>
      <c r="F1982" t="s">
        <v>21</v>
      </c>
      <c r="G1982">
        <v>781</v>
      </c>
      <c r="H1982" t="s">
        <v>35</v>
      </c>
      <c r="I1982" t="s">
        <v>21</v>
      </c>
      <c r="J1982" t="s">
        <v>23</v>
      </c>
      <c r="K1982" t="s">
        <v>205</v>
      </c>
      <c r="L1982" t="s">
        <v>37</v>
      </c>
      <c r="M1982" t="s">
        <v>153</v>
      </c>
      <c r="N1982" t="s">
        <v>63</v>
      </c>
      <c r="O1982" t="s">
        <v>28</v>
      </c>
      <c r="P1982" t="s">
        <v>29</v>
      </c>
      <c r="Q1982" t="s">
        <v>30</v>
      </c>
      <c r="R1982" t="s">
        <v>21</v>
      </c>
      <c r="S1982" t="s">
        <v>2589</v>
      </c>
      <c r="T1982" t="s">
        <v>21</v>
      </c>
      <c r="U1982" t="s">
        <v>57</v>
      </c>
      <c r="V1982">
        <v>1.2333333333333334</v>
      </c>
      <c r="W1982" t="s">
        <v>2594</v>
      </c>
      <c r="X1982">
        <v>5</v>
      </c>
    </row>
    <row r="1983" spans="1:24">
      <c r="A1983" t="s">
        <v>1239</v>
      </c>
      <c r="B1983" t="s">
        <v>31</v>
      </c>
      <c r="C1983" t="s">
        <v>87</v>
      </c>
      <c r="D1983" t="s">
        <v>19</v>
      </c>
      <c r="E1983" t="s">
        <v>45</v>
      </c>
      <c r="F1983" t="s">
        <v>21</v>
      </c>
      <c r="G1983">
        <v>69</v>
      </c>
      <c r="H1983" t="s">
        <v>21</v>
      </c>
      <c r="I1983" t="s">
        <v>35</v>
      </c>
      <c r="J1983" t="s">
        <v>23</v>
      </c>
      <c r="K1983" t="s">
        <v>40</v>
      </c>
      <c r="L1983" t="s">
        <v>37</v>
      </c>
      <c r="M1983" t="s">
        <v>340</v>
      </c>
      <c r="N1983" t="s">
        <v>63</v>
      </c>
      <c r="O1983" t="s">
        <v>28</v>
      </c>
      <c r="P1983" t="s">
        <v>29</v>
      </c>
      <c r="Q1983" t="s">
        <v>30</v>
      </c>
      <c r="R1983" t="s">
        <v>21</v>
      </c>
      <c r="S1983" t="s">
        <v>2557</v>
      </c>
      <c r="T1983" t="s">
        <v>21</v>
      </c>
      <c r="U1983" t="s">
        <v>57</v>
      </c>
      <c r="V1983">
        <v>1.2833333333333334</v>
      </c>
      <c r="W1983" t="s">
        <v>2595</v>
      </c>
      <c r="X1983">
        <v>5</v>
      </c>
    </row>
    <row r="1984" spans="1:24">
      <c r="A1984" t="s">
        <v>3827</v>
      </c>
      <c r="B1984" t="s">
        <v>80</v>
      </c>
      <c r="C1984" t="s">
        <v>43</v>
      </c>
      <c r="D1984" t="s">
        <v>19</v>
      </c>
      <c r="E1984" t="s">
        <v>45</v>
      </c>
      <c r="F1984" t="s">
        <v>21</v>
      </c>
      <c r="G1984">
        <v>1188</v>
      </c>
      <c r="H1984" t="s">
        <v>21</v>
      </c>
      <c r="I1984" t="s">
        <v>21</v>
      </c>
      <c r="J1984" t="s">
        <v>23</v>
      </c>
      <c r="K1984" t="s">
        <v>108</v>
      </c>
      <c r="L1984" t="s">
        <v>37</v>
      </c>
      <c r="M1984" t="s">
        <v>127</v>
      </c>
      <c r="N1984" t="s">
        <v>63</v>
      </c>
      <c r="O1984" t="s">
        <v>28</v>
      </c>
      <c r="P1984" t="s">
        <v>29</v>
      </c>
      <c r="Q1984" t="s">
        <v>30</v>
      </c>
      <c r="R1984" t="s">
        <v>21</v>
      </c>
      <c r="S1984" t="s">
        <v>2557</v>
      </c>
      <c r="T1984" t="s">
        <v>21</v>
      </c>
      <c r="U1984" t="s">
        <v>57</v>
      </c>
      <c r="V1984">
        <v>2.3333333333333335</v>
      </c>
      <c r="W1984" t="s">
        <v>2593</v>
      </c>
      <c r="X1984">
        <v>5</v>
      </c>
    </row>
    <row r="1985" spans="1:24">
      <c r="A1985" t="s">
        <v>1799</v>
      </c>
      <c r="B1985" t="s">
        <v>31</v>
      </c>
      <c r="C1985" t="s">
        <v>66</v>
      </c>
      <c r="D1985" t="s">
        <v>19</v>
      </c>
      <c r="E1985" t="s">
        <v>45</v>
      </c>
      <c r="F1985" t="s">
        <v>21</v>
      </c>
      <c r="G1985">
        <v>263</v>
      </c>
      <c r="H1985" t="s">
        <v>21</v>
      </c>
      <c r="I1985" t="s">
        <v>21</v>
      </c>
      <c r="J1985" t="s">
        <v>23</v>
      </c>
      <c r="K1985" t="s">
        <v>40</v>
      </c>
      <c r="L1985" t="s">
        <v>37</v>
      </c>
      <c r="M1985" t="s">
        <v>147</v>
      </c>
      <c r="N1985" t="s">
        <v>63</v>
      </c>
      <c r="O1985" t="s">
        <v>28</v>
      </c>
      <c r="P1985" t="s">
        <v>29</v>
      </c>
      <c r="Q1985" t="s">
        <v>30</v>
      </c>
      <c r="R1985" t="s">
        <v>21</v>
      </c>
      <c r="S1985" t="s">
        <v>2557</v>
      </c>
      <c r="T1985" t="s">
        <v>21</v>
      </c>
      <c r="U1985" t="s">
        <v>57</v>
      </c>
      <c r="V1985">
        <v>1.9833333333333334</v>
      </c>
      <c r="W1985" t="s">
        <v>2593</v>
      </c>
      <c r="X1985">
        <v>5</v>
      </c>
    </row>
    <row r="1986" spans="1:24">
      <c r="A1986" t="s">
        <v>3828</v>
      </c>
      <c r="B1986" t="s">
        <v>114</v>
      </c>
      <c r="C1986" t="s">
        <v>94</v>
      </c>
      <c r="D1986" t="s">
        <v>44</v>
      </c>
      <c r="E1986" t="s">
        <v>33</v>
      </c>
      <c r="F1986" t="s">
        <v>21</v>
      </c>
      <c r="G1986">
        <v>304</v>
      </c>
      <c r="H1986" t="s">
        <v>21</v>
      </c>
      <c r="I1986" t="s">
        <v>21</v>
      </c>
      <c r="J1986" t="s">
        <v>23</v>
      </c>
      <c r="K1986" t="s">
        <v>134</v>
      </c>
      <c r="L1986" t="s">
        <v>37</v>
      </c>
      <c r="M1986" t="s">
        <v>58</v>
      </c>
      <c r="N1986" t="s">
        <v>63</v>
      </c>
      <c r="O1986" t="s">
        <v>28</v>
      </c>
      <c r="P1986" t="s">
        <v>29</v>
      </c>
      <c r="Q1986" t="s">
        <v>30</v>
      </c>
      <c r="R1986" t="s">
        <v>35</v>
      </c>
      <c r="S1986" t="s">
        <v>2556</v>
      </c>
      <c r="T1986" t="s">
        <v>21</v>
      </c>
      <c r="U1986" t="s">
        <v>57</v>
      </c>
      <c r="V1986">
        <v>3.7666666666666666</v>
      </c>
      <c r="W1986" t="s">
        <v>2593</v>
      </c>
      <c r="X1986">
        <v>5</v>
      </c>
    </row>
    <row r="1987" spans="1:24">
      <c r="A1987" t="s">
        <v>1113</v>
      </c>
      <c r="B1987" t="s">
        <v>31</v>
      </c>
      <c r="C1987" t="s">
        <v>56</v>
      </c>
      <c r="D1987" t="s">
        <v>19</v>
      </c>
      <c r="E1987" t="s">
        <v>20</v>
      </c>
      <c r="F1987" t="s">
        <v>21</v>
      </c>
      <c r="G1987">
        <v>324</v>
      </c>
      <c r="H1987" t="s">
        <v>35</v>
      </c>
      <c r="I1987" t="s">
        <v>21</v>
      </c>
      <c r="J1987" t="s">
        <v>23</v>
      </c>
      <c r="K1987" t="s">
        <v>91</v>
      </c>
      <c r="L1987" t="s">
        <v>37</v>
      </c>
      <c r="M1987" t="s">
        <v>312</v>
      </c>
      <c r="N1987" t="s">
        <v>63</v>
      </c>
      <c r="O1987" t="s">
        <v>28</v>
      </c>
      <c r="P1987" t="s">
        <v>29</v>
      </c>
      <c r="Q1987" t="s">
        <v>30</v>
      </c>
      <c r="R1987" t="s">
        <v>21</v>
      </c>
      <c r="S1987" t="s">
        <v>2557</v>
      </c>
      <c r="T1987" t="s">
        <v>21</v>
      </c>
      <c r="U1987" t="s">
        <v>57</v>
      </c>
      <c r="V1987">
        <v>3.6166666666666667</v>
      </c>
      <c r="W1987" t="s">
        <v>2594</v>
      </c>
      <c r="X1987">
        <v>5</v>
      </c>
    </row>
    <row r="1988" spans="1:24">
      <c r="A1988" t="s">
        <v>335</v>
      </c>
      <c r="B1988" t="s">
        <v>134</v>
      </c>
      <c r="C1988" t="s">
        <v>56</v>
      </c>
      <c r="D1988" t="s">
        <v>44</v>
      </c>
      <c r="E1988" t="s">
        <v>20</v>
      </c>
      <c r="F1988" t="s">
        <v>21</v>
      </c>
      <c r="G1988">
        <v>-887</v>
      </c>
      <c r="H1988" t="s">
        <v>35</v>
      </c>
      <c r="I1988" t="s">
        <v>21</v>
      </c>
      <c r="J1988" t="s">
        <v>23</v>
      </c>
      <c r="K1988" t="s">
        <v>123</v>
      </c>
      <c r="L1988" t="s">
        <v>37</v>
      </c>
      <c r="M1988" t="s">
        <v>1575</v>
      </c>
      <c r="N1988" t="s">
        <v>63</v>
      </c>
      <c r="O1988" t="s">
        <v>28</v>
      </c>
      <c r="P1988" t="s">
        <v>29</v>
      </c>
      <c r="Q1988" t="s">
        <v>30</v>
      </c>
      <c r="R1988" t="s">
        <v>35</v>
      </c>
      <c r="S1988" t="s">
        <v>2556</v>
      </c>
      <c r="T1988" t="s">
        <v>21</v>
      </c>
      <c r="U1988" t="s">
        <v>57</v>
      </c>
      <c r="V1988">
        <v>13.783333333333333</v>
      </c>
      <c r="W1988" t="s">
        <v>2594</v>
      </c>
      <c r="X1988">
        <v>5</v>
      </c>
    </row>
    <row r="1989" spans="1:24">
      <c r="A1989" t="s">
        <v>3830</v>
      </c>
      <c r="B1989" t="s">
        <v>159</v>
      </c>
      <c r="C1989" t="s">
        <v>56</v>
      </c>
      <c r="D1989" t="s">
        <v>44</v>
      </c>
      <c r="E1989" t="s">
        <v>33</v>
      </c>
      <c r="F1989" t="s">
        <v>21</v>
      </c>
      <c r="G1989">
        <v>135</v>
      </c>
      <c r="H1989" t="s">
        <v>35</v>
      </c>
      <c r="I1989" t="s">
        <v>21</v>
      </c>
      <c r="J1989" t="s">
        <v>23</v>
      </c>
      <c r="K1989" t="s">
        <v>123</v>
      </c>
      <c r="L1989" t="s">
        <v>37</v>
      </c>
      <c r="M1989" t="s">
        <v>874</v>
      </c>
      <c r="N1989" t="s">
        <v>63</v>
      </c>
      <c r="O1989" t="s">
        <v>28</v>
      </c>
      <c r="P1989" t="s">
        <v>29</v>
      </c>
      <c r="Q1989" t="s">
        <v>30</v>
      </c>
      <c r="R1989" t="s">
        <v>21</v>
      </c>
      <c r="S1989" t="s">
        <v>2557</v>
      </c>
      <c r="T1989" t="s">
        <v>21</v>
      </c>
      <c r="U1989" t="s">
        <v>57</v>
      </c>
      <c r="V1989">
        <v>3.8666666666666667</v>
      </c>
      <c r="W1989" t="s">
        <v>2594</v>
      </c>
      <c r="X1989">
        <v>5</v>
      </c>
    </row>
    <row r="1990" spans="1:24">
      <c r="A1990" t="s">
        <v>3831</v>
      </c>
      <c r="B1990" t="s">
        <v>126</v>
      </c>
      <c r="C1990" t="s">
        <v>32</v>
      </c>
      <c r="D1990" t="s">
        <v>122</v>
      </c>
      <c r="E1990" t="s">
        <v>33</v>
      </c>
      <c r="F1990" t="s">
        <v>21</v>
      </c>
      <c r="G1990">
        <v>257</v>
      </c>
      <c r="H1990" t="s">
        <v>35</v>
      </c>
      <c r="I1990" t="s">
        <v>21</v>
      </c>
      <c r="J1990" t="s">
        <v>23</v>
      </c>
      <c r="K1990" t="s">
        <v>130</v>
      </c>
      <c r="L1990" t="s">
        <v>37</v>
      </c>
      <c r="M1990" t="s">
        <v>1377</v>
      </c>
      <c r="N1990" t="s">
        <v>63</v>
      </c>
      <c r="O1990" t="s">
        <v>28</v>
      </c>
      <c r="P1990" t="s">
        <v>29</v>
      </c>
      <c r="Q1990" t="s">
        <v>30</v>
      </c>
      <c r="R1990" t="s">
        <v>35</v>
      </c>
      <c r="S1990" t="s">
        <v>2557</v>
      </c>
      <c r="T1990" t="s">
        <v>21</v>
      </c>
      <c r="U1990" t="s">
        <v>57</v>
      </c>
      <c r="V1990">
        <v>15.916666666666666</v>
      </c>
      <c r="W1990" t="s">
        <v>2594</v>
      </c>
      <c r="X1990">
        <v>5</v>
      </c>
    </row>
    <row r="1991" spans="1:24">
      <c r="A1991" t="s">
        <v>3832</v>
      </c>
      <c r="B1991" t="s">
        <v>31</v>
      </c>
      <c r="C1991" t="s">
        <v>56</v>
      </c>
      <c r="D1991" t="s">
        <v>19</v>
      </c>
      <c r="E1991" t="s">
        <v>20</v>
      </c>
      <c r="F1991" t="s">
        <v>21</v>
      </c>
      <c r="G1991">
        <v>50</v>
      </c>
      <c r="H1991" t="s">
        <v>35</v>
      </c>
      <c r="I1991" t="s">
        <v>21</v>
      </c>
      <c r="J1991" t="s">
        <v>23</v>
      </c>
      <c r="K1991" t="s">
        <v>118</v>
      </c>
      <c r="L1991" t="s">
        <v>37</v>
      </c>
      <c r="M1991" t="s">
        <v>493</v>
      </c>
      <c r="N1991" t="s">
        <v>63</v>
      </c>
      <c r="O1991" t="s">
        <v>28</v>
      </c>
      <c r="P1991" t="s">
        <v>29</v>
      </c>
      <c r="Q1991" t="s">
        <v>30</v>
      </c>
      <c r="R1991" t="s">
        <v>21</v>
      </c>
      <c r="S1991" t="s">
        <v>2557</v>
      </c>
      <c r="T1991" t="s">
        <v>21</v>
      </c>
      <c r="U1991" t="s">
        <v>57</v>
      </c>
      <c r="V1991">
        <v>4.0999999999999996</v>
      </c>
      <c r="W1991" t="s">
        <v>2594</v>
      </c>
      <c r="X1991">
        <v>5</v>
      </c>
    </row>
    <row r="1992" spans="1:24">
      <c r="A1992" t="s">
        <v>1616</v>
      </c>
      <c r="B1992" t="s">
        <v>103</v>
      </c>
      <c r="C1992" t="s">
        <v>32</v>
      </c>
      <c r="D1992" t="s">
        <v>19</v>
      </c>
      <c r="E1992" t="s">
        <v>33</v>
      </c>
      <c r="F1992" t="s">
        <v>21</v>
      </c>
      <c r="G1992">
        <v>1836</v>
      </c>
      <c r="H1992" t="s">
        <v>35</v>
      </c>
      <c r="I1992" t="s">
        <v>21</v>
      </c>
      <c r="J1992" t="s">
        <v>23</v>
      </c>
      <c r="K1992" t="s">
        <v>130</v>
      </c>
      <c r="L1992" t="s">
        <v>37</v>
      </c>
      <c r="M1992" t="s">
        <v>1717</v>
      </c>
      <c r="N1992" t="s">
        <v>63</v>
      </c>
      <c r="O1992" t="s">
        <v>28</v>
      </c>
      <c r="P1992" t="s">
        <v>29</v>
      </c>
      <c r="Q1992" t="s">
        <v>30</v>
      </c>
      <c r="R1992" t="s">
        <v>35</v>
      </c>
      <c r="S1992" t="s">
        <v>2557</v>
      </c>
      <c r="T1992" t="s">
        <v>21</v>
      </c>
      <c r="U1992" t="s">
        <v>57</v>
      </c>
      <c r="V1992">
        <v>12.5</v>
      </c>
      <c r="W1992" t="s">
        <v>2594</v>
      </c>
      <c r="X1992">
        <v>5</v>
      </c>
    </row>
    <row r="1993" spans="1:24">
      <c r="A1993" t="s">
        <v>3833</v>
      </c>
      <c r="B1993" t="s">
        <v>134</v>
      </c>
      <c r="C1993" t="s">
        <v>87</v>
      </c>
      <c r="D1993" t="s">
        <v>44</v>
      </c>
      <c r="E1993" t="s">
        <v>33</v>
      </c>
      <c r="F1993" t="s">
        <v>21</v>
      </c>
      <c r="G1993">
        <v>236</v>
      </c>
      <c r="H1993" t="s">
        <v>35</v>
      </c>
      <c r="I1993" t="s">
        <v>35</v>
      </c>
      <c r="J1993" t="s">
        <v>23</v>
      </c>
      <c r="K1993" t="s">
        <v>123</v>
      </c>
      <c r="L1993" t="s">
        <v>37</v>
      </c>
      <c r="M1993" t="s">
        <v>219</v>
      </c>
      <c r="N1993" t="s">
        <v>63</v>
      </c>
      <c r="O1993" t="s">
        <v>28</v>
      </c>
      <c r="P1993" t="s">
        <v>29</v>
      </c>
      <c r="Q1993" t="s">
        <v>30</v>
      </c>
      <c r="R1993" t="s">
        <v>21</v>
      </c>
      <c r="S1993" t="s">
        <v>2556</v>
      </c>
      <c r="T1993" t="s">
        <v>21</v>
      </c>
      <c r="U1993" t="s">
        <v>57</v>
      </c>
      <c r="V1993">
        <v>0.13333333333333333</v>
      </c>
      <c r="W1993" t="s">
        <v>2592</v>
      </c>
      <c r="X1993">
        <v>5</v>
      </c>
    </row>
    <row r="1994" spans="1:24">
      <c r="A1994" t="s">
        <v>3834</v>
      </c>
      <c r="B1994" t="s">
        <v>336</v>
      </c>
      <c r="C1994" t="s">
        <v>32</v>
      </c>
      <c r="D1994" t="s">
        <v>19</v>
      </c>
      <c r="E1994" t="s">
        <v>33</v>
      </c>
      <c r="F1994" t="s">
        <v>21</v>
      </c>
      <c r="G1994">
        <v>4500</v>
      </c>
      <c r="H1994" t="s">
        <v>35</v>
      </c>
      <c r="I1994" t="s">
        <v>21</v>
      </c>
      <c r="J1994" t="s">
        <v>23</v>
      </c>
      <c r="K1994" t="s">
        <v>36</v>
      </c>
      <c r="L1994" t="s">
        <v>37</v>
      </c>
      <c r="M1994" t="s">
        <v>627</v>
      </c>
      <c r="N1994" t="s">
        <v>63</v>
      </c>
      <c r="O1994" t="s">
        <v>28</v>
      </c>
      <c r="P1994" t="s">
        <v>29</v>
      </c>
      <c r="Q1994" t="s">
        <v>30</v>
      </c>
      <c r="R1994" t="s">
        <v>35</v>
      </c>
      <c r="S1994" t="s">
        <v>2556</v>
      </c>
      <c r="T1994" t="s">
        <v>21</v>
      </c>
      <c r="U1994" t="s">
        <v>57</v>
      </c>
      <c r="V1994">
        <v>12.216666666666667</v>
      </c>
      <c r="W1994" t="s">
        <v>2594</v>
      </c>
      <c r="X1994">
        <v>5</v>
      </c>
    </row>
    <row r="1995" spans="1:24">
      <c r="A1995" t="s">
        <v>3835</v>
      </c>
      <c r="B1995" t="s">
        <v>197</v>
      </c>
      <c r="C1995" t="s">
        <v>43</v>
      </c>
      <c r="D1995" t="s">
        <v>19</v>
      </c>
      <c r="E1995" t="s">
        <v>45</v>
      </c>
      <c r="F1995" t="s">
        <v>21</v>
      </c>
      <c r="G1995">
        <v>-206</v>
      </c>
      <c r="H1995" t="s">
        <v>35</v>
      </c>
      <c r="I1995" t="s">
        <v>21</v>
      </c>
      <c r="J1995" t="s">
        <v>23</v>
      </c>
      <c r="K1995" t="s">
        <v>74</v>
      </c>
      <c r="L1995" t="s">
        <v>37</v>
      </c>
      <c r="M1995" t="s">
        <v>292</v>
      </c>
      <c r="N1995" t="s">
        <v>63</v>
      </c>
      <c r="O1995" t="s">
        <v>28</v>
      </c>
      <c r="P1995" t="s">
        <v>29</v>
      </c>
      <c r="Q1995" t="s">
        <v>30</v>
      </c>
      <c r="R1995" t="s">
        <v>21</v>
      </c>
      <c r="S1995" t="s">
        <v>2589</v>
      </c>
      <c r="T1995" t="s">
        <v>21</v>
      </c>
      <c r="U1995" t="s">
        <v>57</v>
      </c>
      <c r="V1995">
        <v>5.6166666666666663</v>
      </c>
      <c r="W1995" t="s">
        <v>2594</v>
      </c>
      <c r="X1995">
        <v>5</v>
      </c>
    </row>
    <row r="1996" spans="1:24">
      <c r="A1996" t="s">
        <v>3838</v>
      </c>
      <c r="B1996" t="s">
        <v>159</v>
      </c>
      <c r="C1996" t="s">
        <v>87</v>
      </c>
      <c r="D1996" t="s">
        <v>44</v>
      </c>
      <c r="E1996" t="s">
        <v>33</v>
      </c>
      <c r="F1996" t="s">
        <v>21</v>
      </c>
      <c r="G1996">
        <v>1649</v>
      </c>
      <c r="H1996" t="s">
        <v>21</v>
      </c>
      <c r="I1996" t="s">
        <v>21</v>
      </c>
      <c r="J1996" t="s">
        <v>23</v>
      </c>
      <c r="K1996" t="s">
        <v>108</v>
      </c>
      <c r="L1996" t="s">
        <v>37</v>
      </c>
      <c r="M1996" t="s">
        <v>191</v>
      </c>
      <c r="N1996" t="s">
        <v>63</v>
      </c>
      <c r="O1996" t="s">
        <v>28</v>
      </c>
      <c r="P1996" t="s">
        <v>29</v>
      </c>
      <c r="Q1996" t="s">
        <v>30</v>
      </c>
      <c r="R1996" t="s">
        <v>21</v>
      </c>
      <c r="S1996" t="s">
        <v>2557</v>
      </c>
      <c r="T1996" t="s">
        <v>21</v>
      </c>
      <c r="U1996" t="s">
        <v>57</v>
      </c>
      <c r="V1996">
        <v>3.4</v>
      </c>
      <c r="W1996" t="s">
        <v>2593</v>
      </c>
      <c r="X1996">
        <v>5</v>
      </c>
    </row>
    <row r="1997" spans="1:24">
      <c r="A1997" t="s">
        <v>3839</v>
      </c>
      <c r="B1997" t="s">
        <v>65</v>
      </c>
      <c r="C1997" t="s">
        <v>32</v>
      </c>
      <c r="D1997" t="s">
        <v>19</v>
      </c>
      <c r="E1997" t="s">
        <v>33</v>
      </c>
      <c r="F1997" t="s">
        <v>21</v>
      </c>
      <c r="G1997">
        <v>257</v>
      </c>
      <c r="H1997" t="s">
        <v>35</v>
      </c>
      <c r="I1997" t="s">
        <v>21</v>
      </c>
      <c r="J1997" t="s">
        <v>23</v>
      </c>
      <c r="K1997" t="s">
        <v>130</v>
      </c>
      <c r="L1997" t="s">
        <v>37</v>
      </c>
      <c r="M1997" t="s">
        <v>356</v>
      </c>
      <c r="N1997" t="s">
        <v>63</v>
      </c>
      <c r="O1997" t="s">
        <v>28</v>
      </c>
      <c r="P1997" t="s">
        <v>29</v>
      </c>
      <c r="Q1997" t="s">
        <v>30</v>
      </c>
      <c r="R1997" t="s">
        <v>21</v>
      </c>
      <c r="S1997" t="s">
        <v>2557</v>
      </c>
      <c r="T1997" t="s">
        <v>21</v>
      </c>
      <c r="U1997" t="s">
        <v>57</v>
      </c>
      <c r="V1997">
        <v>1.4333333333333333</v>
      </c>
      <c r="W1997" t="s">
        <v>2594</v>
      </c>
      <c r="X1997">
        <v>5</v>
      </c>
    </row>
    <row r="1998" spans="1:24">
      <c r="A1998" t="s">
        <v>3841</v>
      </c>
      <c r="B1998" t="s">
        <v>31</v>
      </c>
      <c r="C1998" t="s">
        <v>56</v>
      </c>
      <c r="D1998" t="s">
        <v>44</v>
      </c>
      <c r="E1998" t="s">
        <v>33</v>
      </c>
      <c r="F1998" t="s">
        <v>21</v>
      </c>
      <c r="G1998">
        <v>-320</v>
      </c>
      <c r="H1998" t="s">
        <v>21</v>
      </c>
      <c r="I1998" t="s">
        <v>21</v>
      </c>
      <c r="J1998" t="s">
        <v>23</v>
      </c>
      <c r="K1998" t="s">
        <v>123</v>
      </c>
      <c r="L1998" t="s">
        <v>37</v>
      </c>
      <c r="M1998" t="s">
        <v>240</v>
      </c>
      <c r="N1998" t="s">
        <v>63</v>
      </c>
      <c r="O1998" t="s">
        <v>28</v>
      </c>
      <c r="P1998" t="s">
        <v>29</v>
      </c>
      <c r="Q1998" t="s">
        <v>30</v>
      </c>
      <c r="R1998" t="s">
        <v>21</v>
      </c>
      <c r="S1998" t="s">
        <v>2557</v>
      </c>
      <c r="T1998" t="s">
        <v>21</v>
      </c>
      <c r="U1998" t="s">
        <v>57</v>
      </c>
      <c r="V1998">
        <v>4.4666666666666668</v>
      </c>
      <c r="W1998" t="s">
        <v>2593</v>
      </c>
      <c r="X1998">
        <v>5</v>
      </c>
    </row>
    <row r="1999" spans="1:24">
      <c r="A1999" t="s">
        <v>3842</v>
      </c>
      <c r="B1999" t="s">
        <v>126</v>
      </c>
      <c r="C1999" t="s">
        <v>56</v>
      </c>
      <c r="D1999" t="s">
        <v>19</v>
      </c>
      <c r="E1999" t="s">
        <v>20</v>
      </c>
      <c r="F1999" t="s">
        <v>21</v>
      </c>
      <c r="G1999">
        <v>2111</v>
      </c>
      <c r="H1999" t="s">
        <v>35</v>
      </c>
      <c r="I1999" t="s">
        <v>21</v>
      </c>
      <c r="J1999" t="s">
        <v>23</v>
      </c>
      <c r="K1999" t="s">
        <v>118</v>
      </c>
      <c r="L1999" t="s">
        <v>37</v>
      </c>
      <c r="M1999" t="s">
        <v>356</v>
      </c>
      <c r="N1999" t="s">
        <v>63</v>
      </c>
      <c r="O1999" t="s">
        <v>28</v>
      </c>
      <c r="P1999" t="s">
        <v>29</v>
      </c>
      <c r="Q1999" t="s">
        <v>30</v>
      </c>
      <c r="R1999" t="s">
        <v>21</v>
      </c>
      <c r="S1999" t="s">
        <v>2557</v>
      </c>
      <c r="T1999" t="s">
        <v>21</v>
      </c>
      <c r="U1999" t="s">
        <v>57</v>
      </c>
      <c r="V1999">
        <v>1.4333333333333333</v>
      </c>
      <c r="W1999" t="s">
        <v>2594</v>
      </c>
      <c r="X1999">
        <v>5</v>
      </c>
    </row>
    <row r="2000" spans="1:24">
      <c r="A2000" t="s">
        <v>3843</v>
      </c>
      <c r="B2000" t="s">
        <v>108</v>
      </c>
      <c r="C2000" t="s">
        <v>56</v>
      </c>
      <c r="D2000" t="s">
        <v>44</v>
      </c>
      <c r="E2000" t="s">
        <v>20</v>
      </c>
      <c r="F2000" t="s">
        <v>21</v>
      </c>
      <c r="G2000">
        <v>-179</v>
      </c>
      <c r="H2000" t="s">
        <v>35</v>
      </c>
      <c r="I2000" t="s">
        <v>21</v>
      </c>
      <c r="J2000" t="s">
        <v>23</v>
      </c>
      <c r="K2000" t="s">
        <v>205</v>
      </c>
      <c r="L2000" t="s">
        <v>37</v>
      </c>
      <c r="M2000" t="s">
        <v>216</v>
      </c>
      <c r="N2000" t="s">
        <v>63</v>
      </c>
      <c r="O2000" t="s">
        <v>28</v>
      </c>
      <c r="P2000" t="s">
        <v>29</v>
      </c>
      <c r="Q2000" t="s">
        <v>30</v>
      </c>
      <c r="R2000" t="s">
        <v>21</v>
      </c>
      <c r="S2000" t="s">
        <v>2556</v>
      </c>
      <c r="T2000" t="s">
        <v>21</v>
      </c>
      <c r="U2000" t="s">
        <v>57</v>
      </c>
      <c r="V2000">
        <v>0.9</v>
      </c>
      <c r="W2000" t="s">
        <v>2594</v>
      </c>
      <c r="X2000">
        <v>5</v>
      </c>
    </row>
    <row r="2001" spans="1:24">
      <c r="A2001" t="s">
        <v>3844</v>
      </c>
      <c r="B2001" t="s">
        <v>216</v>
      </c>
      <c r="C2001" t="s">
        <v>30</v>
      </c>
      <c r="D2001" t="s">
        <v>19</v>
      </c>
      <c r="E2001" t="s">
        <v>33</v>
      </c>
      <c r="F2001" t="s">
        <v>21</v>
      </c>
      <c r="G2001">
        <v>1157</v>
      </c>
      <c r="H2001" t="s">
        <v>21</v>
      </c>
      <c r="I2001" t="s">
        <v>21</v>
      </c>
      <c r="J2001" t="s">
        <v>23</v>
      </c>
      <c r="K2001" t="s">
        <v>134</v>
      </c>
      <c r="L2001" t="s">
        <v>37</v>
      </c>
      <c r="M2001" t="s">
        <v>203</v>
      </c>
      <c r="N2001" t="s">
        <v>63</v>
      </c>
      <c r="O2001" t="s">
        <v>28</v>
      </c>
      <c r="P2001" t="s">
        <v>29</v>
      </c>
      <c r="Q2001" t="s">
        <v>30</v>
      </c>
      <c r="R2001" t="s">
        <v>21</v>
      </c>
      <c r="S2001" t="s">
        <v>2589</v>
      </c>
      <c r="T2001" t="s">
        <v>21</v>
      </c>
      <c r="U2001" t="s">
        <v>57</v>
      </c>
      <c r="V2001">
        <v>1.6333333333333333</v>
      </c>
      <c r="W2001" t="s">
        <v>2593</v>
      </c>
      <c r="X2001">
        <v>5</v>
      </c>
    </row>
    <row r="2002" spans="1:24">
      <c r="A2002" t="s">
        <v>3845</v>
      </c>
      <c r="B2002" t="s">
        <v>110</v>
      </c>
      <c r="C2002" t="s">
        <v>56</v>
      </c>
      <c r="D2002" t="s">
        <v>44</v>
      </c>
      <c r="E2002" t="s">
        <v>33</v>
      </c>
      <c r="F2002" t="s">
        <v>21</v>
      </c>
      <c r="G2002">
        <v>48</v>
      </c>
      <c r="H2002" t="s">
        <v>21</v>
      </c>
      <c r="I2002" t="s">
        <v>21</v>
      </c>
      <c r="J2002" t="s">
        <v>23</v>
      </c>
      <c r="K2002" t="s">
        <v>74</v>
      </c>
      <c r="L2002" t="s">
        <v>37</v>
      </c>
      <c r="M2002" t="s">
        <v>127</v>
      </c>
      <c r="N2002" t="s">
        <v>63</v>
      </c>
      <c r="O2002" t="s">
        <v>28</v>
      </c>
      <c r="P2002" t="s">
        <v>29</v>
      </c>
      <c r="Q2002" t="s">
        <v>30</v>
      </c>
      <c r="R2002" t="s">
        <v>21</v>
      </c>
      <c r="S2002" t="s">
        <v>2557</v>
      </c>
      <c r="T2002" t="s">
        <v>21</v>
      </c>
      <c r="U2002" t="s">
        <v>57</v>
      </c>
      <c r="V2002">
        <v>2.3333333333333335</v>
      </c>
      <c r="W2002" t="s">
        <v>2593</v>
      </c>
      <c r="X2002">
        <v>5</v>
      </c>
    </row>
    <row r="2003" spans="1:24">
      <c r="A2003" t="s">
        <v>3846</v>
      </c>
      <c r="B2003" t="s">
        <v>209</v>
      </c>
      <c r="C2003" t="s">
        <v>72</v>
      </c>
      <c r="D2003" t="s">
        <v>44</v>
      </c>
      <c r="E2003" t="s">
        <v>45</v>
      </c>
      <c r="F2003" t="s">
        <v>21</v>
      </c>
      <c r="G2003">
        <v>-551</v>
      </c>
      <c r="H2003" t="s">
        <v>35</v>
      </c>
      <c r="I2003" t="s">
        <v>21</v>
      </c>
      <c r="J2003" t="s">
        <v>23</v>
      </c>
      <c r="K2003" t="s">
        <v>36</v>
      </c>
      <c r="L2003" t="s">
        <v>37</v>
      </c>
      <c r="M2003" t="s">
        <v>343</v>
      </c>
      <c r="N2003" t="s">
        <v>63</v>
      </c>
      <c r="O2003" t="s">
        <v>28</v>
      </c>
      <c r="P2003" t="s">
        <v>29</v>
      </c>
      <c r="Q2003" t="s">
        <v>30</v>
      </c>
      <c r="R2003" t="s">
        <v>21</v>
      </c>
      <c r="S2003" t="s">
        <v>2589</v>
      </c>
      <c r="T2003" t="s">
        <v>21</v>
      </c>
      <c r="U2003" t="s">
        <v>57</v>
      </c>
      <c r="V2003">
        <v>2.8</v>
      </c>
      <c r="W2003" t="s">
        <v>2594</v>
      </c>
      <c r="X2003">
        <v>5</v>
      </c>
    </row>
    <row r="2004" spans="1:24">
      <c r="A2004" t="s">
        <v>1420</v>
      </c>
      <c r="B2004" t="s">
        <v>186</v>
      </c>
      <c r="C2004" t="s">
        <v>43</v>
      </c>
      <c r="D2004" t="s">
        <v>44</v>
      </c>
      <c r="E2004" t="s">
        <v>45</v>
      </c>
      <c r="F2004" t="s">
        <v>21</v>
      </c>
      <c r="G2004">
        <v>178</v>
      </c>
      <c r="H2004" t="s">
        <v>35</v>
      </c>
      <c r="I2004" t="s">
        <v>21</v>
      </c>
      <c r="J2004" t="s">
        <v>23</v>
      </c>
      <c r="K2004" t="s">
        <v>205</v>
      </c>
      <c r="L2004" t="s">
        <v>37</v>
      </c>
      <c r="M2004" t="s">
        <v>68</v>
      </c>
      <c r="N2004" t="s">
        <v>63</v>
      </c>
      <c r="O2004" t="s">
        <v>28</v>
      </c>
      <c r="P2004" t="s">
        <v>29</v>
      </c>
      <c r="Q2004" t="s">
        <v>30</v>
      </c>
      <c r="R2004" t="s">
        <v>21</v>
      </c>
      <c r="S2004" t="s">
        <v>2557</v>
      </c>
      <c r="T2004" t="s">
        <v>21</v>
      </c>
      <c r="U2004" t="s">
        <v>57</v>
      </c>
      <c r="V2004">
        <v>0.23333333333333334</v>
      </c>
      <c r="W2004" t="s">
        <v>2594</v>
      </c>
      <c r="X2004">
        <v>5</v>
      </c>
    </row>
    <row r="2005" spans="1:24">
      <c r="A2005" t="s">
        <v>3847</v>
      </c>
      <c r="B2005" t="s">
        <v>17</v>
      </c>
      <c r="C2005" t="s">
        <v>56</v>
      </c>
      <c r="D2005" t="s">
        <v>44</v>
      </c>
      <c r="E2005" t="s">
        <v>33</v>
      </c>
      <c r="F2005" t="s">
        <v>21</v>
      </c>
      <c r="G2005">
        <v>2145</v>
      </c>
      <c r="H2005" t="s">
        <v>35</v>
      </c>
      <c r="I2005" t="s">
        <v>21</v>
      </c>
      <c r="J2005" t="s">
        <v>23</v>
      </c>
      <c r="K2005" t="s">
        <v>123</v>
      </c>
      <c r="L2005" t="s">
        <v>37</v>
      </c>
      <c r="M2005" t="s">
        <v>1438</v>
      </c>
      <c r="N2005" t="s">
        <v>63</v>
      </c>
      <c r="O2005" t="s">
        <v>28</v>
      </c>
      <c r="P2005" t="s">
        <v>29</v>
      </c>
      <c r="Q2005" t="s">
        <v>30</v>
      </c>
      <c r="R2005" t="s">
        <v>35</v>
      </c>
      <c r="S2005" t="s">
        <v>2557</v>
      </c>
      <c r="T2005" t="s">
        <v>21</v>
      </c>
      <c r="U2005" t="s">
        <v>57</v>
      </c>
      <c r="V2005">
        <v>12.116666666666667</v>
      </c>
      <c r="W2005" t="s">
        <v>2594</v>
      </c>
      <c r="X2005">
        <v>5</v>
      </c>
    </row>
    <row r="2006" spans="1:24">
      <c r="A2006" t="s">
        <v>3848</v>
      </c>
      <c r="B2006" t="s">
        <v>126</v>
      </c>
      <c r="C2006" t="s">
        <v>56</v>
      </c>
      <c r="D2006" t="s">
        <v>19</v>
      </c>
      <c r="E2006" t="s">
        <v>33</v>
      </c>
      <c r="F2006" t="s">
        <v>21</v>
      </c>
      <c r="G2006">
        <v>3068</v>
      </c>
      <c r="H2006" t="s">
        <v>35</v>
      </c>
      <c r="I2006" t="s">
        <v>35</v>
      </c>
      <c r="J2006" t="s">
        <v>23</v>
      </c>
      <c r="K2006" t="s">
        <v>36</v>
      </c>
      <c r="L2006" t="s">
        <v>37</v>
      </c>
      <c r="M2006" t="s">
        <v>567</v>
      </c>
      <c r="N2006" t="s">
        <v>63</v>
      </c>
      <c r="O2006" t="s">
        <v>28</v>
      </c>
      <c r="P2006" t="s">
        <v>29</v>
      </c>
      <c r="Q2006" t="s">
        <v>30</v>
      </c>
      <c r="R2006" t="s">
        <v>21</v>
      </c>
      <c r="S2006" t="s">
        <v>2557</v>
      </c>
      <c r="T2006" t="s">
        <v>21</v>
      </c>
      <c r="U2006" t="s">
        <v>57</v>
      </c>
      <c r="V2006">
        <v>7.15</v>
      </c>
      <c r="W2006" t="s">
        <v>2592</v>
      </c>
      <c r="X2006">
        <v>5</v>
      </c>
    </row>
    <row r="2007" spans="1:24">
      <c r="A2007" t="s">
        <v>2308</v>
      </c>
      <c r="B2007" t="s">
        <v>159</v>
      </c>
      <c r="C2007" t="s">
        <v>56</v>
      </c>
      <c r="D2007" t="s">
        <v>44</v>
      </c>
      <c r="E2007" t="s">
        <v>45</v>
      </c>
      <c r="F2007" t="s">
        <v>21</v>
      </c>
      <c r="G2007">
        <v>3014</v>
      </c>
      <c r="H2007" t="s">
        <v>35</v>
      </c>
      <c r="I2007" t="s">
        <v>21</v>
      </c>
      <c r="J2007" t="s">
        <v>23</v>
      </c>
      <c r="K2007" t="s">
        <v>118</v>
      </c>
      <c r="L2007" t="s">
        <v>37</v>
      </c>
      <c r="M2007" t="s">
        <v>285</v>
      </c>
      <c r="N2007" t="s">
        <v>63</v>
      </c>
      <c r="O2007" t="s">
        <v>28</v>
      </c>
      <c r="P2007" t="s">
        <v>29</v>
      </c>
      <c r="Q2007" t="s">
        <v>30</v>
      </c>
      <c r="R2007" t="s">
        <v>21</v>
      </c>
      <c r="S2007" t="s">
        <v>2557</v>
      </c>
      <c r="T2007" t="s">
        <v>21</v>
      </c>
      <c r="U2007" t="s">
        <v>57</v>
      </c>
      <c r="V2007">
        <v>4.8499999999999996</v>
      </c>
      <c r="W2007" t="s">
        <v>2594</v>
      </c>
      <c r="X2007">
        <v>5</v>
      </c>
    </row>
    <row r="2008" spans="1:24">
      <c r="A2008" t="s">
        <v>3849</v>
      </c>
      <c r="B2008" t="s">
        <v>97</v>
      </c>
      <c r="C2008" t="s">
        <v>56</v>
      </c>
      <c r="D2008" t="s">
        <v>44</v>
      </c>
      <c r="E2008" t="s">
        <v>33</v>
      </c>
      <c r="F2008" t="s">
        <v>21</v>
      </c>
      <c r="G2008">
        <v>1882</v>
      </c>
      <c r="H2008" t="s">
        <v>21</v>
      </c>
      <c r="I2008" t="s">
        <v>21</v>
      </c>
      <c r="J2008" t="s">
        <v>23</v>
      </c>
      <c r="K2008" t="s">
        <v>118</v>
      </c>
      <c r="L2008" t="s">
        <v>37</v>
      </c>
      <c r="M2008" t="s">
        <v>1667</v>
      </c>
      <c r="N2008" t="s">
        <v>63</v>
      </c>
      <c r="O2008" t="s">
        <v>28</v>
      </c>
      <c r="P2008" t="s">
        <v>29</v>
      </c>
      <c r="Q2008" t="s">
        <v>30</v>
      </c>
      <c r="R2008" t="s">
        <v>21</v>
      </c>
      <c r="S2008" t="s">
        <v>2557</v>
      </c>
      <c r="T2008" t="s">
        <v>21</v>
      </c>
      <c r="U2008" t="s">
        <v>57</v>
      </c>
      <c r="V2008">
        <v>8.8166666666666664</v>
      </c>
      <c r="W2008" t="s">
        <v>2593</v>
      </c>
      <c r="X2008">
        <v>5</v>
      </c>
    </row>
    <row r="2009" spans="1:24">
      <c r="A2009" t="s">
        <v>3850</v>
      </c>
      <c r="B2009" t="s">
        <v>42</v>
      </c>
      <c r="C2009" t="s">
        <v>87</v>
      </c>
      <c r="D2009" t="s">
        <v>44</v>
      </c>
      <c r="E2009" t="s">
        <v>33</v>
      </c>
      <c r="F2009" t="s">
        <v>21</v>
      </c>
      <c r="G2009">
        <v>847</v>
      </c>
      <c r="H2009" t="s">
        <v>35</v>
      </c>
      <c r="I2009" t="s">
        <v>21</v>
      </c>
      <c r="J2009" t="s">
        <v>23</v>
      </c>
      <c r="K2009" t="s">
        <v>36</v>
      </c>
      <c r="L2009" t="s">
        <v>37</v>
      </c>
      <c r="M2009" t="s">
        <v>346</v>
      </c>
      <c r="N2009" t="s">
        <v>63</v>
      </c>
      <c r="O2009" t="s">
        <v>28</v>
      </c>
      <c r="P2009" t="s">
        <v>29</v>
      </c>
      <c r="Q2009" t="s">
        <v>30</v>
      </c>
      <c r="R2009" t="s">
        <v>21</v>
      </c>
      <c r="S2009" t="s">
        <v>2557</v>
      </c>
      <c r="T2009" t="s">
        <v>21</v>
      </c>
      <c r="U2009" t="s">
        <v>57</v>
      </c>
      <c r="V2009">
        <v>1.4166666666666667</v>
      </c>
      <c r="W2009" t="s">
        <v>2594</v>
      </c>
      <c r="X2009">
        <v>5</v>
      </c>
    </row>
    <row r="2010" spans="1:24">
      <c r="A2010" t="s">
        <v>490</v>
      </c>
      <c r="B2010" t="s">
        <v>159</v>
      </c>
      <c r="C2010" t="s">
        <v>32</v>
      </c>
      <c r="D2010" t="s">
        <v>19</v>
      </c>
      <c r="E2010" t="s">
        <v>45</v>
      </c>
      <c r="F2010" t="s">
        <v>21</v>
      </c>
      <c r="G2010">
        <v>4908</v>
      </c>
      <c r="H2010" t="s">
        <v>21</v>
      </c>
      <c r="I2010" t="s">
        <v>35</v>
      </c>
      <c r="J2010" t="s">
        <v>23</v>
      </c>
      <c r="K2010" t="s">
        <v>91</v>
      </c>
      <c r="L2010" t="s">
        <v>37</v>
      </c>
      <c r="M2010" t="s">
        <v>2021</v>
      </c>
      <c r="N2010" t="s">
        <v>63</v>
      </c>
      <c r="O2010" t="s">
        <v>28</v>
      </c>
      <c r="P2010" t="s">
        <v>29</v>
      </c>
      <c r="Q2010" t="s">
        <v>30</v>
      </c>
      <c r="R2010" t="s">
        <v>21</v>
      </c>
      <c r="S2010" t="s">
        <v>2557</v>
      </c>
      <c r="T2010" t="s">
        <v>21</v>
      </c>
      <c r="U2010" t="s">
        <v>57</v>
      </c>
      <c r="V2010">
        <v>8.1833333333333336</v>
      </c>
      <c r="W2010" t="s">
        <v>2595</v>
      </c>
      <c r="X2010">
        <v>5</v>
      </c>
    </row>
    <row r="2011" spans="1:24">
      <c r="A2011" t="s">
        <v>3851</v>
      </c>
      <c r="B2011" t="s">
        <v>114</v>
      </c>
      <c r="C2011" t="s">
        <v>77</v>
      </c>
      <c r="D2011" t="s">
        <v>44</v>
      </c>
      <c r="E2011" t="s">
        <v>45</v>
      </c>
      <c r="F2011" t="s">
        <v>21</v>
      </c>
      <c r="G2011">
        <v>16874</v>
      </c>
      <c r="H2011" t="s">
        <v>35</v>
      </c>
      <c r="I2011" t="s">
        <v>35</v>
      </c>
      <c r="J2011" t="s">
        <v>23</v>
      </c>
      <c r="K2011" t="s">
        <v>205</v>
      </c>
      <c r="L2011" t="s">
        <v>37</v>
      </c>
      <c r="M2011" t="s">
        <v>708</v>
      </c>
      <c r="N2011" t="s">
        <v>63</v>
      </c>
      <c r="O2011" t="s">
        <v>28</v>
      </c>
      <c r="P2011" t="s">
        <v>29</v>
      </c>
      <c r="Q2011" t="s">
        <v>30</v>
      </c>
      <c r="R2011" t="s">
        <v>21</v>
      </c>
      <c r="S2011" t="s">
        <v>2556</v>
      </c>
      <c r="T2011" t="s">
        <v>21</v>
      </c>
      <c r="U2011" t="s">
        <v>57</v>
      </c>
      <c r="V2011">
        <v>1.95</v>
      </c>
      <c r="W2011" t="s">
        <v>2592</v>
      </c>
      <c r="X2011">
        <v>5</v>
      </c>
    </row>
    <row r="2012" spans="1:24">
      <c r="A2012" t="s">
        <v>3852</v>
      </c>
      <c r="B2012" t="s">
        <v>114</v>
      </c>
      <c r="C2012" t="s">
        <v>72</v>
      </c>
      <c r="D2012" t="s">
        <v>19</v>
      </c>
      <c r="E2012" t="s">
        <v>45</v>
      </c>
      <c r="F2012" t="s">
        <v>21</v>
      </c>
      <c r="G2012">
        <v>914</v>
      </c>
      <c r="H2012" t="s">
        <v>35</v>
      </c>
      <c r="I2012" t="s">
        <v>21</v>
      </c>
      <c r="J2012" t="s">
        <v>23</v>
      </c>
      <c r="K2012" t="s">
        <v>130</v>
      </c>
      <c r="L2012" t="s">
        <v>37</v>
      </c>
      <c r="M2012" t="s">
        <v>49</v>
      </c>
      <c r="N2012" t="s">
        <v>63</v>
      </c>
      <c r="O2012" t="s">
        <v>28</v>
      </c>
      <c r="P2012" t="s">
        <v>29</v>
      </c>
      <c r="Q2012" t="s">
        <v>30</v>
      </c>
      <c r="R2012" t="s">
        <v>21</v>
      </c>
      <c r="S2012" t="s">
        <v>2556</v>
      </c>
      <c r="T2012" t="s">
        <v>21</v>
      </c>
      <c r="U2012" t="s">
        <v>57</v>
      </c>
      <c r="V2012">
        <v>3.0833333333333335</v>
      </c>
      <c r="W2012" t="s">
        <v>2594</v>
      </c>
      <c r="X2012">
        <v>5</v>
      </c>
    </row>
    <row r="2013" spans="1:24">
      <c r="A2013" t="s">
        <v>3853</v>
      </c>
      <c r="B2013" t="s">
        <v>65</v>
      </c>
      <c r="C2013" t="s">
        <v>87</v>
      </c>
      <c r="D2013" t="s">
        <v>44</v>
      </c>
      <c r="E2013" t="s">
        <v>33</v>
      </c>
      <c r="F2013" t="s">
        <v>21</v>
      </c>
      <c r="G2013">
        <v>319</v>
      </c>
      <c r="H2013" t="s">
        <v>35</v>
      </c>
      <c r="I2013" t="s">
        <v>21</v>
      </c>
      <c r="J2013" t="s">
        <v>23</v>
      </c>
      <c r="K2013" t="s">
        <v>123</v>
      </c>
      <c r="L2013" t="s">
        <v>37</v>
      </c>
      <c r="M2013" t="s">
        <v>529</v>
      </c>
      <c r="N2013" t="s">
        <v>63</v>
      </c>
      <c r="O2013" t="s">
        <v>28</v>
      </c>
      <c r="P2013" t="s">
        <v>29</v>
      </c>
      <c r="Q2013" t="s">
        <v>30</v>
      </c>
      <c r="R2013" t="s">
        <v>21</v>
      </c>
      <c r="S2013" t="s">
        <v>2557</v>
      </c>
      <c r="T2013" t="s">
        <v>21</v>
      </c>
      <c r="U2013" t="s">
        <v>57</v>
      </c>
      <c r="V2013">
        <v>2</v>
      </c>
      <c r="W2013" t="s">
        <v>2594</v>
      </c>
      <c r="X2013">
        <v>5</v>
      </c>
    </row>
    <row r="2014" spans="1:24">
      <c r="A2014" t="s">
        <v>3854</v>
      </c>
      <c r="B2014" t="s">
        <v>186</v>
      </c>
      <c r="C2014" t="s">
        <v>56</v>
      </c>
      <c r="D2014" t="s">
        <v>19</v>
      </c>
      <c r="E2014" t="s">
        <v>20</v>
      </c>
      <c r="F2014" t="s">
        <v>21</v>
      </c>
      <c r="G2014">
        <v>428</v>
      </c>
      <c r="H2014" t="s">
        <v>35</v>
      </c>
      <c r="I2014" t="s">
        <v>21</v>
      </c>
      <c r="J2014" t="s">
        <v>23</v>
      </c>
      <c r="K2014" t="s">
        <v>123</v>
      </c>
      <c r="L2014" t="s">
        <v>37</v>
      </c>
      <c r="M2014" t="s">
        <v>55</v>
      </c>
      <c r="N2014" t="s">
        <v>63</v>
      </c>
      <c r="O2014" t="s">
        <v>28</v>
      </c>
      <c r="P2014" t="s">
        <v>29</v>
      </c>
      <c r="Q2014" t="s">
        <v>30</v>
      </c>
      <c r="R2014" t="s">
        <v>21</v>
      </c>
      <c r="S2014" t="s">
        <v>2557</v>
      </c>
      <c r="T2014" t="s">
        <v>21</v>
      </c>
      <c r="U2014" t="s">
        <v>57</v>
      </c>
      <c r="V2014">
        <v>0.98333333333333328</v>
      </c>
      <c r="W2014" t="s">
        <v>2594</v>
      </c>
      <c r="X2014">
        <v>5</v>
      </c>
    </row>
    <row r="2015" spans="1:24">
      <c r="A2015" t="s">
        <v>3855</v>
      </c>
      <c r="B2015" t="s">
        <v>202</v>
      </c>
      <c r="C2015" t="s">
        <v>56</v>
      </c>
      <c r="D2015" t="s">
        <v>19</v>
      </c>
      <c r="E2015" t="s">
        <v>33</v>
      </c>
      <c r="F2015" t="s">
        <v>21</v>
      </c>
      <c r="G2015">
        <v>253</v>
      </c>
      <c r="H2015" t="s">
        <v>35</v>
      </c>
      <c r="I2015" t="s">
        <v>35</v>
      </c>
      <c r="J2015" t="s">
        <v>23</v>
      </c>
      <c r="K2015" t="s">
        <v>57</v>
      </c>
      <c r="L2015" t="s">
        <v>37</v>
      </c>
      <c r="M2015" t="s">
        <v>1209</v>
      </c>
      <c r="N2015" t="s">
        <v>63</v>
      </c>
      <c r="O2015" t="s">
        <v>28</v>
      </c>
      <c r="P2015" t="s">
        <v>29</v>
      </c>
      <c r="Q2015" t="s">
        <v>30</v>
      </c>
      <c r="R2015" t="s">
        <v>21</v>
      </c>
      <c r="S2015" t="s">
        <v>2589</v>
      </c>
      <c r="T2015" t="s">
        <v>21</v>
      </c>
      <c r="U2015" t="s">
        <v>57</v>
      </c>
      <c r="V2015">
        <v>7.916666666666667</v>
      </c>
      <c r="W2015" t="s">
        <v>2592</v>
      </c>
      <c r="X2015">
        <v>5</v>
      </c>
    </row>
    <row r="2016" spans="1:24">
      <c r="A2016" t="s">
        <v>3856</v>
      </c>
      <c r="B2016" t="s">
        <v>159</v>
      </c>
      <c r="C2016" t="s">
        <v>32</v>
      </c>
      <c r="D2016" t="s">
        <v>44</v>
      </c>
      <c r="E2016" t="s">
        <v>33</v>
      </c>
      <c r="F2016" t="s">
        <v>21</v>
      </c>
      <c r="G2016">
        <v>152</v>
      </c>
      <c r="H2016" t="s">
        <v>35</v>
      </c>
      <c r="I2016" t="s">
        <v>21</v>
      </c>
      <c r="J2016" t="s">
        <v>23</v>
      </c>
      <c r="K2016" t="s">
        <v>114</v>
      </c>
      <c r="L2016" t="s">
        <v>37</v>
      </c>
      <c r="M2016" t="s">
        <v>879</v>
      </c>
      <c r="N2016" t="s">
        <v>63</v>
      </c>
      <c r="O2016" t="s">
        <v>28</v>
      </c>
      <c r="P2016" t="s">
        <v>29</v>
      </c>
      <c r="Q2016" t="s">
        <v>30</v>
      </c>
      <c r="R2016" t="s">
        <v>35</v>
      </c>
      <c r="S2016" t="s">
        <v>2557</v>
      </c>
      <c r="T2016" t="s">
        <v>21</v>
      </c>
      <c r="U2016" t="s">
        <v>57</v>
      </c>
      <c r="V2016">
        <v>2.6333333333333333</v>
      </c>
      <c r="W2016" t="s">
        <v>2594</v>
      </c>
      <c r="X2016">
        <v>5</v>
      </c>
    </row>
    <row r="2017" spans="1:24">
      <c r="A2017" t="s">
        <v>3857</v>
      </c>
      <c r="B2017" t="s">
        <v>121</v>
      </c>
      <c r="C2017" t="s">
        <v>72</v>
      </c>
      <c r="D2017" t="s">
        <v>44</v>
      </c>
      <c r="E2017" t="s">
        <v>33</v>
      </c>
      <c r="F2017" t="s">
        <v>21</v>
      </c>
      <c r="G2017">
        <v>311</v>
      </c>
      <c r="H2017" t="s">
        <v>35</v>
      </c>
      <c r="I2017" t="s">
        <v>21</v>
      </c>
      <c r="J2017" t="s">
        <v>23</v>
      </c>
      <c r="K2017" t="s">
        <v>234</v>
      </c>
      <c r="L2017" t="s">
        <v>37</v>
      </c>
      <c r="M2017" t="s">
        <v>192</v>
      </c>
      <c r="N2017" t="s">
        <v>63</v>
      </c>
      <c r="O2017" t="s">
        <v>28</v>
      </c>
      <c r="P2017" t="s">
        <v>29</v>
      </c>
      <c r="Q2017" t="s">
        <v>30</v>
      </c>
      <c r="R2017" t="s">
        <v>21</v>
      </c>
      <c r="S2017" t="s">
        <v>2557</v>
      </c>
      <c r="T2017" t="s">
        <v>21</v>
      </c>
      <c r="U2017" t="s">
        <v>57</v>
      </c>
      <c r="V2017">
        <v>1.0166666666666666</v>
      </c>
      <c r="W2017" t="s">
        <v>2594</v>
      </c>
      <c r="X2017">
        <v>5</v>
      </c>
    </row>
    <row r="2018" spans="1:24">
      <c r="A2018" t="s">
        <v>1602</v>
      </c>
      <c r="B2018" t="s">
        <v>126</v>
      </c>
      <c r="C2018" t="s">
        <v>72</v>
      </c>
      <c r="D2018" t="s">
        <v>19</v>
      </c>
      <c r="E2018" t="s">
        <v>33</v>
      </c>
      <c r="F2018" t="s">
        <v>21</v>
      </c>
      <c r="G2018">
        <v>613</v>
      </c>
      <c r="H2018" t="s">
        <v>35</v>
      </c>
      <c r="I2018" t="s">
        <v>21</v>
      </c>
      <c r="J2018" t="s">
        <v>23</v>
      </c>
      <c r="K2018" t="s">
        <v>36</v>
      </c>
      <c r="L2018" t="s">
        <v>37</v>
      </c>
      <c r="M2018" t="s">
        <v>441</v>
      </c>
      <c r="N2018" t="s">
        <v>63</v>
      </c>
      <c r="O2018" t="s">
        <v>28</v>
      </c>
      <c r="P2018" t="s">
        <v>29</v>
      </c>
      <c r="Q2018" t="s">
        <v>30</v>
      </c>
      <c r="R2018" t="s">
        <v>21</v>
      </c>
      <c r="S2018" t="s">
        <v>2557</v>
      </c>
      <c r="T2018" t="s">
        <v>21</v>
      </c>
      <c r="U2018" t="s">
        <v>57</v>
      </c>
      <c r="V2018">
        <v>7.2</v>
      </c>
      <c r="W2018" t="s">
        <v>2594</v>
      </c>
      <c r="X2018">
        <v>5</v>
      </c>
    </row>
    <row r="2019" spans="1:24">
      <c r="A2019" t="s">
        <v>3859</v>
      </c>
      <c r="B2019" t="s">
        <v>186</v>
      </c>
      <c r="C2019" t="s">
        <v>72</v>
      </c>
      <c r="D2019" t="s">
        <v>19</v>
      </c>
      <c r="E2019" t="s">
        <v>45</v>
      </c>
      <c r="F2019" t="s">
        <v>21</v>
      </c>
      <c r="G2019">
        <v>1611</v>
      </c>
      <c r="H2019" t="s">
        <v>35</v>
      </c>
      <c r="I2019" t="s">
        <v>21</v>
      </c>
      <c r="J2019" t="s">
        <v>23</v>
      </c>
      <c r="K2019" t="s">
        <v>36</v>
      </c>
      <c r="L2019" t="s">
        <v>37</v>
      </c>
      <c r="M2019" t="s">
        <v>1226</v>
      </c>
      <c r="N2019" t="s">
        <v>63</v>
      </c>
      <c r="O2019" t="s">
        <v>28</v>
      </c>
      <c r="P2019" t="s">
        <v>29</v>
      </c>
      <c r="Q2019" t="s">
        <v>30</v>
      </c>
      <c r="R2019" t="s">
        <v>21</v>
      </c>
      <c r="S2019" t="s">
        <v>2557</v>
      </c>
      <c r="T2019" t="s">
        <v>21</v>
      </c>
      <c r="U2019" t="s">
        <v>57</v>
      </c>
      <c r="V2019">
        <v>8.1666666666666661</v>
      </c>
      <c r="W2019" t="s">
        <v>2594</v>
      </c>
      <c r="X2019">
        <v>5</v>
      </c>
    </row>
    <row r="2020" spans="1:24">
      <c r="A2020" t="s">
        <v>3860</v>
      </c>
      <c r="B2020" t="s">
        <v>209</v>
      </c>
      <c r="C2020" t="s">
        <v>43</v>
      </c>
      <c r="D2020" t="s">
        <v>19</v>
      </c>
      <c r="E2020" t="s">
        <v>45</v>
      </c>
      <c r="F2020" t="s">
        <v>21</v>
      </c>
      <c r="G2020">
        <v>586</v>
      </c>
      <c r="H2020" t="s">
        <v>35</v>
      </c>
      <c r="I2020" t="s">
        <v>35</v>
      </c>
      <c r="J2020" t="s">
        <v>23</v>
      </c>
      <c r="K2020" t="s">
        <v>74</v>
      </c>
      <c r="L2020" t="s">
        <v>37</v>
      </c>
      <c r="M2020" t="s">
        <v>361</v>
      </c>
      <c r="N2020" t="s">
        <v>63</v>
      </c>
      <c r="O2020" t="s">
        <v>28</v>
      </c>
      <c r="P2020" t="s">
        <v>29</v>
      </c>
      <c r="Q2020" t="s">
        <v>30</v>
      </c>
      <c r="R2020" t="s">
        <v>21</v>
      </c>
      <c r="S2020" t="s">
        <v>2589</v>
      </c>
      <c r="T2020" t="s">
        <v>21</v>
      </c>
      <c r="U2020" t="s">
        <v>57</v>
      </c>
      <c r="V2020">
        <v>2.9833333333333334</v>
      </c>
      <c r="W2020" t="s">
        <v>2592</v>
      </c>
      <c r="X2020">
        <v>5</v>
      </c>
    </row>
    <row r="2021" spans="1:24">
      <c r="A2021" t="s">
        <v>3861</v>
      </c>
      <c r="B2021" t="s">
        <v>209</v>
      </c>
      <c r="C2021" t="s">
        <v>56</v>
      </c>
      <c r="D2021" t="s">
        <v>19</v>
      </c>
      <c r="E2021" t="s">
        <v>33</v>
      </c>
      <c r="F2021" t="s">
        <v>21</v>
      </c>
      <c r="G2021">
        <v>865</v>
      </c>
      <c r="H2021" t="s">
        <v>35</v>
      </c>
      <c r="I2021" t="s">
        <v>21</v>
      </c>
      <c r="J2021" t="s">
        <v>23</v>
      </c>
      <c r="K2021" t="s">
        <v>91</v>
      </c>
      <c r="L2021" t="s">
        <v>37</v>
      </c>
      <c r="M2021" t="s">
        <v>167</v>
      </c>
      <c r="N2021" t="s">
        <v>63</v>
      </c>
      <c r="O2021" t="s">
        <v>28</v>
      </c>
      <c r="P2021" t="s">
        <v>29</v>
      </c>
      <c r="Q2021" t="s">
        <v>30</v>
      </c>
      <c r="R2021" t="s">
        <v>21</v>
      </c>
      <c r="S2021" t="s">
        <v>2589</v>
      </c>
      <c r="T2021" t="s">
        <v>21</v>
      </c>
      <c r="U2021" t="s">
        <v>57</v>
      </c>
      <c r="V2021">
        <v>1.3</v>
      </c>
      <c r="W2021" t="s">
        <v>2594</v>
      </c>
      <c r="X2021">
        <v>5</v>
      </c>
    </row>
    <row r="2022" spans="1:24">
      <c r="A2022" t="s">
        <v>2221</v>
      </c>
      <c r="B2022" t="s">
        <v>71</v>
      </c>
      <c r="C2022" t="s">
        <v>72</v>
      </c>
      <c r="D2022" t="s">
        <v>19</v>
      </c>
      <c r="E2022" t="s">
        <v>33</v>
      </c>
      <c r="F2022" t="s">
        <v>21</v>
      </c>
      <c r="G2022">
        <v>626</v>
      </c>
      <c r="H2022" t="s">
        <v>35</v>
      </c>
      <c r="I2022" t="s">
        <v>21</v>
      </c>
      <c r="J2022" t="s">
        <v>23</v>
      </c>
      <c r="K2022" t="s">
        <v>36</v>
      </c>
      <c r="L2022" t="s">
        <v>37</v>
      </c>
      <c r="M2022" t="s">
        <v>430</v>
      </c>
      <c r="N2022" t="s">
        <v>63</v>
      </c>
      <c r="O2022" t="s">
        <v>28</v>
      </c>
      <c r="P2022" t="s">
        <v>29</v>
      </c>
      <c r="Q2022" t="s">
        <v>30</v>
      </c>
      <c r="R2022" t="s">
        <v>21</v>
      </c>
      <c r="S2022" t="s">
        <v>2557</v>
      </c>
      <c r="T2022" t="s">
        <v>21</v>
      </c>
      <c r="U2022" t="s">
        <v>57</v>
      </c>
      <c r="V2022">
        <v>2.1</v>
      </c>
      <c r="W2022" t="s">
        <v>2594</v>
      </c>
      <c r="X2022">
        <v>5</v>
      </c>
    </row>
    <row r="2023" spans="1:24">
      <c r="A2023" t="s">
        <v>3862</v>
      </c>
      <c r="B2023" t="s">
        <v>42</v>
      </c>
      <c r="C2023" t="s">
        <v>87</v>
      </c>
      <c r="D2023" t="s">
        <v>44</v>
      </c>
      <c r="E2023" t="s">
        <v>33</v>
      </c>
      <c r="F2023" t="s">
        <v>21</v>
      </c>
      <c r="G2023">
        <v>1810</v>
      </c>
      <c r="H2023" t="s">
        <v>35</v>
      </c>
      <c r="I2023" t="s">
        <v>21</v>
      </c>
      <c r="J2023" t="s">
        <v>23</v>
      </c>
      <c r="K2023" t="s">
        <v>114</v>
      </c>
      <c r="L2023" t="s">
        <v>37</v>
      </c>
      <c r="M2023" t="s">
        <v>297</v>
      </c>
      <c r="N2023" t="s">
        <v>63</v>
      </c>
      <c r="O2023" t="s">
        <v>28</v>
      </c>
      <c r="P2023" t="s">
        <v>29</v>
      </c>
      <c r="Q2023" t="s">
        <v>30</v>
      </c>
      <c r="R2023" t="s">
        <v>21</v>
      </c>
      <c r="S2023" t="s">
        <v>2557</v>
      </c>
      <c r="T2023" t="s">
        <v>21</v>
      </c>
      <c r="U2023" t="s">
        <v>57</v>
      </c>
      <c r="V2023">
        <v>1.0833333333333333</v>
      </c>
      <c r="W2023" t="s">
        <v>2594</v>
      </c>
      <c r="X2023">
        <v>5</v>
      </c>
    </row>
    <row r="2024" spans="1:24">
      <c r="A2024" t="s">
        <v>3863</v>
      </c>
      <c r="B2024" t="s">
        <v>71</v>
      </c>
      <c r="C2024" t="s">
        <v>66</v>
      </c>
      <c r="D2024" t="s">
        <v>19</v>
      </c>
      <c r="E2024" t="s">
        <v>33</v>
      </c>
      <c r="F2024" t="s">
        <v>21</v>
      </c>
      <c r="G2024">
        <v>266</v>
      </c>
      <c r="H2024" t="s">
        <v>21</v>
      </c>
      <c r="I2024" t="s">
        <v>21</v>
      </c>
      <c r="J2024" t="s">
        <v>23</v>
      </c>
      <c r="K2024" t="s">
        <v>36</v>
      </c>
      <c r="L2024" t="s">
        <v>37</v>
      </c>
      <c r="M2024" t="s">
        <v>366</v>
      </c>
      <c r="N2024" t="s">
        <v>63</v>
      </c>
      <c r="O2024" t="s">
        <v>28</v>
      </c>
      <c r="P2024" t="s">
        <v>29</v>
      </c>
      <c r="Q2024" t="s">
        <v>30</v>
      </c>
      <c r="R2024" t="s">
        <v>21</v>
      </c>
      <c r="S2024" t="s">
        <v>2557</v>
      </c>
      <c r="T2024" t="s">
        <v>21</v>
      </c>
      <c r="U2024" t="s">
        <v>57</v>
      </c>
      <c r="V2024">
        <v>1.7</v>
      </c>
      <c r="W2024" t="s">
        <v>2593</v>
      </c>
      <c r="X2024">
        <v>5</v>
      </c>
    </row>
    <row r="2025" spans="1:24">
      <c r="A2025" t="s">
        <v>3864</v>
      </c>
      <c r="B2025" t="s">
        <v>80</v>
      </c>
      <c r="C2025" t="s">
        <v>56</v>
      </c>
      <c r="D2025" t="s">
        <v>19</v>
      </c>
      <c r="E2025" t="s">
        <v>33</v>
      </c>
      <c r="F2025" t="s">
        <v>21</v>
      </c>
      <c r="G2025">
        <v>10910</v>
      </c>
      <c r="H2025" t="s">
        <v>35</v>
      </c>
      <c r="I2025" t="s">
        <v>21</v>
      </c>
      <c r="J2025" t="s">
        <v>23</v>
      </c>
      <c r="K2025" t="s">
        <v>205</v>
      </c>
      <c r="L2025" t="s">
        <v>37</v>
      </c>
      <c r="M2025" t="s">
        <v>700</v>
      </c>
      <c r="N2025" t="s">
        <v>63</v>
      </c>
      <c r="O2025" t="s">
        <v>28</v>
      </c>
      <c r="P2025" t="s">
        <v>29</v>
      </c>
      <c r="Q2025" t="s">
        <v>30</v>
      </c>
      <c r="R2025" t="s">
        <v>21</v>
      </c>
      <c r="S2025" t="s">
        <v>2557</v>
      </c>
      <c r="T2025" t="s">
        <v>21</v>
      </c>
      <c r="U2025" t="s">
        <v>57</v>
      </c>
      <c r="V2025">
        <v>1.1000000000000001</v>
      </c>
      <c r="W2025" t="s">
        <v>2594</v>
      </c>
      <c r="X2025">
        <v>5</v>
      </c>
    </row>
    <row r="2026" spans="1:24">
      <c r="A2026" t="s">
        <v>3865</v>
      </c>
      <c r="B2026" t="s">
        <v>42</v>
      </c>
      <c r="C2026" t="s">
        <v>18</v>
      </c>
      <c r="D2026" t="s">
        <v>44</v>
      </c>
      <c r="E2026" t="s">
        <v>33</v>
      </c>
      <c r="F2026" t="s">
        <v>21</v>
      </c>
      <c r="G2026">
        <v>2116</v>
      </c>
      <c r="H2026" t="s">
        <v>35</v>
      </c>
      <c r="I2026" t="s">
        <v>21</v>
      </c>
      <c r="J2026" t="s">
        <v>23</v>
      </c>
      <c r="K2026" t="s">
        <v>91</v>
      </c>
      <c r="L2026" t="s">
        <v>37</v>
      </c>
      <c r="M2026" t="s">
        <v>1029</v>
      </c>
      <c r="N2026" t="s">
        <v>63</v>
      </c>
      <c r="O2026" t="s">
        <v>28</v>
      </c>
      <c r="P2026" t="s">
        <v>29</v>
      </c>
      <c r="Q2026" t="s">
        <v>30</v>
      </c>
      <c r="R2026" t="s">
        <v>21</v>
      </c>
      <c r="S2026" t="s">
        <v>2557</v>
      </c>
      <c r="T2026" t="s">
        <v>21</v>
      </c>
      <c r="U2026" t="s">
        <v>57</v>
      </c>
      <c r="V2026">
        <v>6.8166666666666664</v>
      </c>
      <c r="W2026" t="s">
        <v>2594</v>
      </c>
      <c r="X2026">
        <v>5</v>
      </c>
    </row>
    <row r="2027" spans="1:24">
      <c r="A2027" t="s">
        <v>1214</v>
      </c>
      <c r="B2027" t="s">
        <v>134</v>
      </c>
      <c r="C2027" t="s">
        <v>32</v>
      </c>
      <c r="D2027" t="s">
        <v>44</v>
      </c>
      <c r="E2027" t="s">
        <v>33</v>
      </c>
      <c r="F2027" t="s">
        <v>21</v>
      </c>
      <c r="G2027">
        <v>256</v>
      </c>
      <c r="H2027" t="s">
        <v>35</v>
      </c>
      <c r="I2027" t="s">
        <v>21</v>
      </c>
      <c r="J2027" t="s">
        <v>23</v>
      </c>
      <c r="K2027" t="s">
        <v>40</v>
      </c>
      <c r="L2027" t="s">
        <v>37</v>
      </c>
      <c r="M2027" t="s">
        <v>178</v>
      </c>
      <c r="N2027" t="s">
        <v>63</v>
      </c>
      <c r="O2027" t="s">
        <v>28</v>
      </c>
      <c r="P2027" t="s">
        <v>29</v>
      </c>
      <c r="Q2027" t="s">
        <v>30</v>
      </c>
      <c r="R2027" t="s">
        <v>21</v>
      </c>
      <c r="S2027" t="s">
        <v>2556</v>
      </c>
      <c r="T2027" t="s">
        <v>21</v>
      </c>
      <c r="U2027" t="s">
        <v>57</v>
      </c>
      <c r="V2027">
        <v>1.6833333333333333</v>
      </c>
      <c r="W2027" t="s">
        <v>2594</v>
      </c>
      <c r="X2027">
        <v>5</v>
      </c>
    </row>
    <row r="2028" spans="1:24">
      <c r="A2028" t="s">
        <v>3866</v>
      </c>
      <c r="B2028" t="s">
        <v>76</v>
      </c>
      <c r="C2028" t="s">
        <v>87</v>
      </c>
      <c r="D2028" t="s">
        <v>19</v>
      </c>
      <c r="E2028" t="s">
        <v>45</v>
      </c>
      <c r="F2028" t="s">
        <v>21</v>
      </c>
      <c r="G2028">
        <v>1536</v>
      </c>
      <c r="H2028" t="s">
        <v>21</v>
      </c>
      <c r="I2028" t="s">
        <v>21</v>
      </c>
      <c r="J2028" t="s">
        <v>23</v>
      </c>
      <c r="K2028" t="s">
        <v>40</v>
      </c>
      <c r="L2028" t="s">
        <v>37</v>
      </c>
      <c r="M2028" t="s">
        <v>216</v>
      </c>
      <c r="N2028" t="s">
        <v>63</v>
      </c>
      <c r="O2028" t="s">
        <v>28</v>
      </c>
      <c r="P2028" t="s">
        <v>29</v>
      </c>
      <c r="Q2028" t="s">
        <v>30</v>
      </c>
      <c r="R2028" t="s">
        <v>21</v>
      </c>
      <c r="S2028" t="s">
        <v>2557</v>
      </c>
      <c r="T2028" t="s">
        <v>21</v>
      </c>
      <c r="U2028" t="s">
        <v>57</v>
      </c>
      <c r="V2028">
        <v>0.9</v>
      </c>
      <c r="W2028" t="s">
        <v>2593</v>
      </c>
      <c r="X2028">
        <v>5</v>
      </c>
    </row>
    <row r="2029" spans="1:24">
      <c r="A2029" t="s">
        <v>3867</v>
      </c>
      <c r="B2029" t="s">
        <v>71</v>
      </c>
      <c r="C2029" t="s">
        <v>56</v>
      </c>
      <c r="D2029" t="s">
        <v>19</v>
      </c>
      <c r="E2029" t="s">
        <v>20</v>
      </c>
      <c r="F2029" t="s">
        <v>21</v>
      </c>
      <c r="G2029">
        <v>1506</v>
      </c>
      <c r="H2029" t="s">
        <v>35</v>
      </c>
      <c r="I2029" t="s">
        <v>21</v>
      </c>
      <c r="J2029" t="s">
        <v>23</v>
      </c>
      <c r="K2029" t="s">
        <v>36</v>
      </c>
      <c r="L2029" t="s">
        <v>37</v>
      </c>
      <c r="M2029" t="s">
        <v>1009</v>
      </c>
      <c r="N2029" t="s">
        <v>63</v>
      </c>
      <c r="O2029" t="s">
        <v>28</v>
      </c>
      <c r="P2029" t="s">
        <v>29</v>
      </c>
      <c r="Q2029" t="s">
        <v>30</v>
      </c>
      <c r="R2029" t="s">
        <v>21</v>
      </c>
      <c r="S2029" t="s">
        <v>2557</v>
      </c>
      <c r="T2029" t="s">
        <v>21</v>
      </c>
      <c r="U2029" t="s">
        <v>57</v>
      </c>
      <c r="V2029">
        <v>4.9833333333333334</v>
      </c>
      <c r="W2029" t="s">
        <v>2594</v>
      </c>
      <c r="X2029">
        <v>5</v>
      </c>
    </row>
    <row r="2030" spans="1:24">
      <c r="A2030" t="s">
        <v>3868</v>
      </c>
      <c r="B2030" t="s">
        <v>121</v>
      </c>
      <c r="C2030" t="s">
        <v>87</v>
      </c>
      <c r="D2030" t="s">
        <v>19</v>
      </c>
      <c r="E2030" t="s">
        <v>33</v>
      </c>
      <c r="F2030" t="s">
        <v>21</v>
      </c>
      <c r="G2030">
        <v>4196</v>
      </c>
      <c r="H2030" t="s">
        <v>35</v>
      </c>
      <c r="I2030" t="s">
        <v>21</v>
      </c>
      <c r="J2030" t="s">
        <v>23</v>
      </c>
      <c r="K2030" t="s">
        <v>130</v>
      </c>
      <c r="L2030" t="s">
        <v>37</v>
      </c>
      <c r="M2030" t="s">
        <v>737</v>
      </c>
      <c r="N2030" t="s">
        <v>63</v>
      </c>
      <c r="O2030" t="s">
        <v>28</v>
      </c>
      <c r="P2030" t="s">
        <v>29</v>
      </c>
      <c r="Q2030" t="s">
        <v>30</v>
      </c>
      <c r="R2030" t="s">
        <v>21</v>
      </c>
      <c r="S2030" t="s">
        <v>2557</v>
      </c>
      <c r="T2030" t="s">
        <v>21</v>
      </c>
      <c r="U2030" t="s">
        <v>57</v>
      </c>
      <c r="V2030">
        <v>3.2166666666666668</v>
      </c>
      <c r="W2030" t="s">
        <v>2594</v>
      </c>
      <c r="X2030">
        <v>5</v>
      </c>
    </row>
    <row r="2031" spans="1:24">
      <c r="A2031" t="s">
        <v>188</v>
      </c>
      <c r="B2031" t="s">
        <v>126</v>
      </c>
      <c r="C2031" t="s">
        <v>87</v>
      </c>
      <c r="D2031" t="s">
        <v>19</v>
      </c>
      <c r="E2031" t="s">
        <v>33</v>
      </c>
      <c r="F2031" t="s">
        <v>21</v>
      </c>
      <c r="G2031">
        <v>323</v>
      </c>
      <c r="H2031" t="s">
        <v>35</v>
      </c>
      <c r="I2031" t="s">
        <v>35</v>
      </c>
      <c r="J2031" t="s">
        <v>30</v>
      </c>
      <c r="K2031" t="s">
        <v>219</v>
      </c>
      <c r="L2031" t="s">
        <v>37</v>
      </c>
      <c r="M2031" t="s">
        <v>304</v>
      </c>
      <c r="N2031" t="s">
        <v>63</v>
      </c>
      <c r="O2031" t="s">
        <v>28</v>
      </c>
      <c r="P2031" t="s">
        <v>29</v>
      </c>
      <c r="Q2031" t="s">
        <v>30</v>
      </c>
      <c r="R2031" t="s">
        <v>21</v>
      </c>
      <c r="S2031" t="s">
        <v>2557</v>
      </c>
      <c r="T2031" t="s">
        <v>21</v>
      </c>
      <c r="U2031" t="s">
        <v>57</v>
      </c>
      <c r="V2031">
        <v>4.666666666666667</v>
      </c>
      <c r="W2031" t="s">
        <v>2592</v>
      </c>
      <c r="X2031">
        <v>5</v>
      </c>
    </row>
    <row r="2032" spans="1:24">
      <c r="A2032" t="s">
        <v>239</v>
      </c>
      <c r="B2032" t="s">
        <v>80</v>
      </c>
      <c r="C2032" t="s">
        <v>32</v>
      </c>
      <c r="D2032" t="s">
        <v>19</v>
      </c>
      <c r="E2032" t="s">
        <v>33</v>
      </c>
      <c r="F2032" t="s">
        <v>21</v>
      </c>
      <c r="G2032">
        <v>978</v>
      </c>
      <c r="H2032" t="s">
        <v>35</v>
      </c>
      <c r="I2032" t="s">
        <v>35</v>
      </c>
      <c r="J2032" t="s">
        <v>30</v>
      </c>
      <c r="K2032" t="s">
        <v>134</v>
      </c>
      <c r="L2032" t="s">
        <v>37</v>
      </c>
      <c r="M2032" t="s">
        <v>212</v>
      </c>
      <c r="N2032" t="s">
        <v>63</v>
      </c>
      <c r="O2032" t="s">
        <v>28</v>
      </c>
      <c r="P2032" t="s">
        <v>29</v>
      </c>
      <c r="Q2032" t="s">
        <v>30</v>
      </c>
      <c r="R2032" t="s">
        <v>21</v>
      </c>
      <c r="S2032" t="s">
        <v>2557</v>
      </c>
      <c r="T2032" t="s">
        <v>21</v>
      </c>
      <c r="U2032" t="s">
        <v>57</v>
      </c>
      <c r="V2032">
        <v>1.3666666666666667</v>
      </c>
      <c r="W2032" t="s">
        <v>2592</v>
      </c>
      <c r="X2032">
        <v>5</v>
      </c>
    </row>
    <row r="2033" spans="1:24">
      <c r="A2033" t="s">
        <v>229</v>
      </c>
      <c r="B2033" t="s">
        <v>162</v>
      </c>
      <c r="C2033" t="s">
        <v>56</v>
      </c>
      <c r="D2033" t="s">
        <v>19</v>
      </c>
      <c r="E2033" t="s">
        <v>20</v>
      </c>
      <c r="F2033" t="s">
        <v>21</v>
      </c>
      <c r="G2033">
        <v>365</v>
      </c>
      <c r="H2033" t="s">
        <v>21</v>
      </c>
      <c r="I2033" t="s">
        <v>21</v>
      </c>
      <c r="J2033" t="s">
        <v>30</v>
      </c>
      <c r="K2033" t="s">
        <v>134</v>
      </c>
      <c r="L2033" t="s">
        <v>37</v>
      </c>
      <c r="M2033" t="s">
        <v>55</v>
      </c>
      <c r="N2033" t="s">
        <v>63</v>
      </c>
      <c r="O2033" t="s">
        <v>28</v>
      </c>
      <c r="P2033" t="s">
        <v>29</v>
      </c>
      <c r="Q2033" t="s">
        <v>30</v>
      </c>
      <c r="R2033" t="s">
        <v>21</v>
      </c>
      <c r="S2033" t="s">
        <v>2589</v>
      </c>
      <c r="T2033" t="s">
        <v>21</v>
      </c>
      <c r="U2033" t="s">
        <v>57</v>
      </c>
      <c r="V2033">
        <v>0.98333333333333328</v>
      </c>
      <c r="W2033" t="s">
        <v>2593</v>
      </c>
      <c r="X2033">
        <v>5</v>
      </c>
    </row>
    <row r="2034" spans="1:24">
      <c r="A2034" t="s">
        <v>332</v>
      </c>
      <c r="B2034" t="s">
        <v>55</v>
      </c>
      <c r="C2034" t="s">
        <v>66</v>
      </c>
      <c r="D2034" t="s">
        <v>19</v>
      </c>
      <c r="E2034" t="s">
        <v>45</v>
      </c>
      <c r="F2034" t="s">
        <v>21</v>
      </c>
      <c r="G2034">
        <v>593</v>
      </c>
      <c r="H2034" t="s">
        <v>21</v>
      </c>
      <c r="I2034" t="s">
        <v>21</v>
      </c>
      <c r="J2034" t="s">
        <v>30</v>
      </c>
      <c r="K2034" t="s">
        <v>91</v>
      </c>
      <c r="L2034" t="s">
        <v>37</v>
      </c>
      <c r="M2034" t="s">
        <v>517</v>
      </c>
      <c r="N2034" t="s">
        <v>63</v>
      </c>
      <c r="O2034" t="s">
        <v>28</v>
      </c>
      <c r="P2034" t="s">
        <v>29</v>
      </c>
      <c r="Q2034" t="s">
        <v>30</v>
      </c>
      <c r="R2034" t="s">
        <v>21</v>
      </c>
      <c r="S2034" t="s">
        <v>2589</v>
      </c>
      <c r="T2034" t="s">
        <v>21</v>
      </c>
      <c r="U2034" t="s">
        <v>57</v>
      </c>
      <c r="V2034">
        <v>1.0666666666666667</v>
      </c>
      <c r="W2034" t="s">
        <v>2593</v>
      </c>
      <c r="X2034">
        <v>5</v>
      </c>
    </row>
    <row r="2035" spans="1:24">
      <c r="A2035" t="s">
        <v>2189</v>
      </c>
      <c r="B2035" t="s">
        <v>108</v>
      </c>
      <c r="C2035" t="s">
        <v>72</v>
      </c>
      <c r="D2035" t="s">
        <v>19</v>
      </c>
      <c r="E2035" t="s">
        <v>33</v>
      </c>
      <c r="F2035" t="s">
        <v>21</v>
      </c>
      <c r="G2035">
        <v>1577</v>
      </c>
      <c r="H2035" t="s">
        <v>35</v>
      </c>
      <c r="I2035" t="s">
        <v>35</v>
      </c>
      <c r="J2035" t="s">
        <v>30</v>
      </c>
      <c r="K2035" t="s">
        <v>234</v>
      </c>
      <c r="L2035" t="s">
        <v>37</v>
      </c>
      <c r="M2035" t="s">
        <v>333</v>
      </c>
      <c r="N2035" t="s">
        <v>63</v>
      </c>
      <c r="O2035" t="s">
        <v>28</v>
      </c>
      <c r="P2035" t="s">
        <v>29</v>
      </c>
      <c r="Q2035" t="s">
        <v>30</v>
      </c>
      <c r="R2035" t="s">
        <v>21</v>
      </c>
      <c r="S2035" t="s">
        <v>2556</v>
      </c>
      <c r="T2035" t="s">
        <v>21</v>
      </c>
      <c r="U2035" t="s">
        <v>57</v>
      </c>
      <c r="V2035">
        <v>4.4333333333333336</v>
      </c>
      <c r="W2035" t="s">
        <v>2592</v>
      </c>
      <c r="X2035">
        <v>5</v>
      </c>
    </row>
    <row r="2036" spans="1:24">
      <c r="A2036" t="s">
        <v>1386</v>
      </c>
      <c r="B2036" t="s">
        <v>202</v>
      </c>
      <c r="C2036" t="s">
        <v>32</v>
      </c>
      <c r="D2036" t="s">
        <v>44</v>
      </c>
      <c r="E2036" t="s">
        <v>33</v>
      </c>
      <c r="F2036" t="s">
        <v>21</v>
      </c>
      <c r="G2036">
        <v>72</v>
      </c>
      <c r="H2036" t="s">
        <v>21</v>
      </c>
      <c r="I2036" t="s">
        <v>21</v>
      </c>
      <c r="J2036" t="s">
        <v>30</v>
      </c>
      <c r="K2036" t="s">
        <v>219</v>
      </c>
      <c r="L2036" t="s">
        <v>37</v>
      </c>
      <c r="M2036" t="s">
        <v>62</v>
      </c>
      <c r="N2036" t="s">
        <v>63</v>
      </c>
      <c r="O2036" t="s">
        <v>28</v>
      </c>
      <c r="P2036" t="s">
        <v>29</v>
      </c>
      <c r="Q2036" t="s">
        <v>30</v>
      </c>
      <c r="R2036" t="s">
        <v>21</v>
      </c>
      <c r="S2036" t="s">
        <v>2589</v>
      </c>
      <c r="T2036" t="s">
        <v>21</v>
      </c>
      <c r="U2036" t="s">
        <v>57</v>
      </c>
      <c r="V2036">
        <v>2.35</v>
      </c>
      <c r="W2036" t="s">
        <v>2593</v>
      </c>
      <c r="X2036">
        <v>5</v>
      </c>
    </row>
    <row r="2037" spans="1:24">
      <c r="A2037" t="s">
        <v>1337</v>
      </c>
      <c r="B2037" t="s">
        <v>65</v>
      </c>
      <c r="C2037" t="s">
        <v>72</v>
      </c>
      <c r="D2037" t="s">
        <v>19</v>
      </c>
      <c r="E2037" t="s">
        <v>33</v>
      </c>
      <c r="F2037" t="s">
        <v>21</v>
      </c>
      <c r="G2037">
        <v>146</v>
      </c>
      <c r="H2037" t="s">
        <v>35</v>
      </c>
      <c r="I2037" t="s">
        <v>35</v>
      </c>
      <c r="J2037" t="s">
        <v>30</v>
      </c>
      <c r="K2037" t="s">
        <v>205</v>
      </c>
      <c r="L2037" t="s">
        <v>37</v>
      </c>
      <c r="M2037" t="s">
        <v>848</v>
      </c>
      <c r="N2037" t="s">
        <v>63</v>
      </c>
      <c r="O2037" t="s">
        <v>28</v>
      </c>
      <c r="P2037" t="s">
        <v>29</v>
      </c>
      <c r="Q2037" t="s">
        <v>30</v>
      </c>
      <c r="R2037" t="s">
        <v>21</v>
      </c>
      <c r="S2037" t="s">
        <v>2557</v>
      </c>
      <c r="T2037" t="s">
        <v>21</v>
      </c>
      <c r="U2037" t="s">
        <v>57</v>
      </c>
      <c r="V2037">
        <v>4.7333333333333334</v>
      </c>
      <c r="W2037" t="s">
        <v>2592</v>
      </c>
      <c r="X2037">
        <v>5</v>
      </c>
    </row>
    <row r="2038" spans="1:24">
      <c r="A2038" t="s">
        <v>1507</v>
      </c>
      <c r="B2038" t="s">
        <v>209</v>
      </c>
      <c r="C2038" t="s">
        <v>56</v>
      </c>
      <c r="D2038" t="s">
        <v>19</v>
      </c>
      <c r="E2038" t="s">
        <v>33</v>
      </c>
      <c r="F2038" t="s">
        <v>21</v>
      </c>
      <c r="G2038">
        <v>705</v>
      </c>
      <c r="H2038" t="s">
        <v>21</v>
      </c>
      <c r="I2038" t="s">
        <v>21</v>
      </c>
      <c r="J2038" t="s">
        <v>30</v>
      </c>
      <c r="K2038" t="s">
        <v>91</v>
      </c>
      <c r="L2038" t="s">
        <v>37</v>
      </c>
      <c r="M2038" t="s">
        <v>639</v>
      </c>
      <c r="N2038" t="s">
        <v>63</v>
      </c>
      <c r="O2038" t="s">
        <v>28</v>
      </c>
      <c r="P2038" t="s">
        <v>29</v>
      </c>
      <c r="Q2038" t="s">
        <v>30</v>
      </c>
      <c r="R2038" t="s">
        <v>21</v>
      </c>
      <c r="S2038" t="s">
        <v>2589</v>
      </c>
      <c r="T2038" t="s">
        <v>21</v>
      </c>
      <c r="U2038" t="s">
        <v>57</v>
      </c>
      <c r="V2038">
        <v>1.8</v>
      </c>
      <c r="W2038" t="s">
        <v>2593</v>
      </c>
      <c r="X2038">
        <v>5</v>
      </c>
    </row>
    <row r="2039" spans="1:24">
      <c r="A2039" t="s">
        <v>1308</v>
      </c>
      <c r="B2039" t="s">
        <v>126</v>
      </c>
      <c r="C2039" t="s">
        <v>135</v>
      </c>
      <c r="D2039" t="s">
        <v>19</v>
      </c>
      <c r="E2039" t="s">
        <v>20</v>
      </c>
      <c r="F2039" t="s">
        <v>21</v>
      </c>
      <c r="G2039">
        <v>14752</v>
      </c>
      <c r="H2039" t="s">
        <v>21</v>
      </c>
      <c r="I2039" t="s">
        <v>21</v>
      </c>
      <c r="J2039" t="s">
        <v>30</v>
      </c>
      <c r="K2039" t="s">
        <v>24</v>
      </c>
      <c r="L2039" t="s">
        <v>37</v>
      </c>
      <c r="M2039" t="s">
        <v>683</v>
      </c>
      <c r="N2039" t="s">
        <v>63</v>
      </c>
      <c r="O2039" t="s">
        <v>28</v>
      </c>
      <c r="P2039" t="s">
        <v>29</v>
      </c>
      <c r="Q2039" t="s">
        <v>30</v>
      </c>
      <c r="R2039" t="s">
        <v>21</v>
      </c>
      <c r="S2039" t="s">
        <v>2557</v>
      </c>
      <c r="T2039" t="s">
        <v>21</v>
      </c>
      <c r="U2039" t="s">
        <v>57</v>
      </c>
      <c r="V2039">
        <v>1.7833333333333334</v>
      </c>
      <c r="W2039" t="s">
        <v>2593</v>
      </c>
      <c r="X2039">
        <v>5</v>
      </c>
    </row>
    <row r="2040" spans="1:24">
      <c r="A2040" t="s">
        <v>1277</v>
      </c>
      <c r="B2040" t="s">
        <v>186</v>
      </c>
      <c r="C2040" t="s">
        <v>32</v>
      </c>
      <c r="D2040" t="s">
        <v>19</v>
      </c>
      <c r="E2040" t="s">
        <v>33</v>
      </c>
      <c r="F2040" t="s">
        <v>21</v>
      </c>
      <c r="G2040">
        <v>586</v>
      </c>
      <c r="H2040" t="s">
        <v>35</v>
      </c>
      <c r="I2040" t="s">
        <v>35</v>
      </c>
      <c r="J2040" t="s">
        <v>30</v>
      </c>
      <c r="K2040" t="s">
        <v>219</v>
      </c>
      <c r="L2040" t="s">
        <v>37</v>
      </c>
      <c r="M2040" t="s">
        <v>265</v>
      </c>
      <c r="N2040" t="s">
        <v>63</v>
      </c>
      <c r="O2040" t="s">
        <v>28</v>
      </c>
      <c r="P2040" t="s">
        <v>29</v>
      </c>
      <c r="Q2040" t="s">
        <v>30</v>
      </c>
      <c r="R2040" t="s">
        <v>21</v>
      </c>
      <c r="S2040" t="s">
        <v>2557</v>
      </c>
      <c r="T2040" t="s">
        <v>21</v>
      </c>
      <c r="U2040" t="s">
        <v>57</v>
      </c>
      <c r="V2040">
        <v>3.7333333333333334</v>
      </c>
      <c r="W2040" t="s">
        <v>2592</v>
      </c>
      <c r="X2040">
        <v>5</v>
      </c>
    </row>
    <row r="2041" spans="1:24">
      <c r="A2041" t="s">
        <v>3869</v>
      </c>
      <c r="B2041" t="s">
        <v>234</v>
      </c>
      <c r="C2041" t="s">
        <v>72</v>
      </c>
      <c r="D2041" t="s">
        <v>44</v>
      </c>
      <c r="E2041" t="s">
        <v>45</v>
      </c>
      <c r="F2041" t="s">
        <v>21</v>
      </c>
      <c r="G2041">
        <v>183</v>
      </c>
      <c r="H2041" t="s">
        <v>35</v>
      </c>
      <c r="I2041" t="s">
        <v>35</v>
      </c>
      <c r="J2041" t="s">
        <v>30</v>
      </c>
      <c r="K2041" t="s">
        <v>234</v>
      </c>
      <c r="L2041" t="s">
        <v>37</v>
      </c>
      <c r="M2041" t="s">
        <v>465</v>
      </c>
      <c r="N2041" t="s">
        <v>63</v>
      </c>
      <c r="O2041" t="s">
        <v>28</v>
      </c>
      <c r="P2041" t="s">
        <v>29</v>
      </c>
      <c r="Q2041" t="s">
        <v>30</v>
      </c>
      <c r="R2041" t="s">
        <v>21</v>
      </c>
      <c r="S2041" t="s">
        <v>2556</v>
      </c>
      <c r="T2041" t="s">
        <v>21</v>
      </c>
      <c r="U2041" t="s">
        <v>57</v>
      </c>
      <c r="V2041">
        <v>1.0333333333333334</v>
      </c>
      <c r="W2041" t="s">
        <v>2592</v>
      </c>
      <c r="X2041">
        <v>5</v>
      </c>
    </row>
    <row r="2042" spans="1:24">
      <c r="A2042" t="s">
        <v>1592</v>
      </c>
      <c r="B2042" t="s">
        <v>186</v>
      </c>
      <c r="C2042" t="s">
        <v>77</v>
      </c>
      <c r="D2042" t="s">
        <v>19</v>
      </c>
      <c r="E2042" t="s">
        <v>33</v>
      </c>
      <c r="F2042" t="s">
        <v>21</v>
      </c>
      <c r="G2042">
        <v>-139</v>
      </c>
      <c r="H2042" t="s">
        <v>35</v>
      </c>
      <c r="I2042" t="s">
        <v>35</v>
      </c>
      <c r="J2042" t="s">
        <v>30</v>
      </c>
      <c r="K2042" t="s">
        <v>108</v>
      </c>
      <c r="L2042" t="s">
        <v>37</v>
      </c>
      <c r="M2042" t="s">
        <v>1035</v>
      </c>
      <c r="N2042" t="s">
        <v>63</v>
      </c>
      <c r="O2042" t="s">
        <v>28</v>
      </c>
      <c r="P2042" t="s">
        <v>29</v>
      </c>
      <c r="Q2042" t="s">
        <v>30</v>
      </c>
      <c r="R2042" t="s">
        <v>21</v>
      </c>
      <c r="S2042" t="s">
        <v>2557</v>
      </c>
      <c r="T2042" t="s">
        <v>21</v>
      </c>
      <c r="U2042" t="s">
        <v>57</v>
      </c>
      <c r="V2042">
        <v>8.1999999999999993</v>
      </c>
      <c r="W2042" t="s">
        <v>2592</v>
      </c>
      <c r="X2042">
        <v>5</v>
      </c>
    </row>
    <row r="2043" spans="1:24">
      <c r="A2043" t="s">
        <v>1359</v>
      </c>
      <c r="B2043" t="s">
        <v>202</v>
      </c>
      <c r="C2043" t="s">
        <v>72</v>
      </c>
      <c r="D2043" t="s">
        <v>19</v>
      </c>
      <c r="E2043" t="s">
        <v>33</v>
      </c>
      <c r="F2043" t="s">
        <v>21</v>
      </c>
      <c r="G2043">
        <v>-568</v>
      </c>
      <c r="H2043" t="s">
        <v>35</v>
      </c>
      <c r="I2043" t="s">
        <v>35</v>
      </c>
      <c r="J2043" t="s">
        <v>30</v>
      </c>
      <c r="K2043" t="s">
        <v>234</v>
      </c>
      <c r="L2043" t="s">
        <v>37</v>
      </c>
      <c r="M2043" t="s">
        <v>1130</v>
      </c>
      <c r="N2043" t="s">
        <v>63</v>
      </c>
      <c r="O2043" t="s">
        <v>28</v>
      </c>
      <c r="P2043" t="s">
        <v>29</v>
      </c>
      <c r="Q2043" t="s">
        <v>30</v>
      </c>
      <c r="R2043" t="s">
        <v>21</v>
      </c>
      <c r="S2043" t="s">
        <v>2589</v>
      </c>
      <c r="T2043" t="s">
        <v>21</v>
      </c>
      <c r="U2043" t="s">
        <v>57</v>
      </c>
      <c r="V2043">
        <v>14.333333333333334</v>
      </c>
      <c r="W2043" t="s">
        <v>2592</v>
      </c>
      <c r="X2043">
        <v>5</v>
      </c>
    </row>
    <row r="2044" spans="1:24">
      <c r="A2044" t="s">
        <v>2195</v>
      </c>
      <c r="B2044" t="s">
        <v>17</v>
      </c>
      <c r="C2044" t="s">
        <v>56</v>
      </c>
      <c r="D2044" t="s">
        <v>19</v>
      </c>
      <c r="E2044" t="s">
        <v>20</v>
      </c>
      <c r="F2044" t="s">
        <v>21</v>
      </c>
      <c r="G2044">
        <v>2581</v>
      </c>
      <c r="H2044" t="s">
        <v>21</v>
      </c>
      <c r="I2044" t="s">
        <v>21</v>
      </c>
      <c r="J2044" t="s">
        <v>30</v>
      </c>
      <c r="K2044" t="s">
        <v>130</v>
      </c>
      <c r="L2044" t="s">
        <v>37</v>
      </c>
      <c r="M2044" t="s">
        <v>78</v>
      </c>
      <c r="N2044" t="s">
        <v>63</v>
      </c>
      <c r="O2044" t="s">
        <v>28</v>
      </c>
      <c r="P2044" t="s">
        <v>29</v>
      </c>
      <c r="Q2044" t="s">
        <v>30</v>
      </c>
      <c r="R2044" t="s">
        <v>21</v>
      </c>
      <c r="S2044" t="s">
        <v>2557</v>
      </c>
      <c r="T2044" t="s">
        <v>21</v>
      </c>
      <c r="U2044" t="s">
        <v>57</v>
      </c>
      <c r="V2044">
        <v>3.6833333333333331</v>
      </c>
      <c r="W2044" t="s">
        <v>2593</v>
      </c>
      <c r="X2044">
        <v>5</v>
      </c>
    </row>
    <row r="2045" spans="1:24">
      <c r="A2045" t="s">
        <v>2537</v>
      </c>
      <c r="B2045" t="s">
        <v>159</v>
      </c>
      <c r="C2045" t="s">
        <v>43</v>
      </c>
      <c r="D2045" t="s">
        <v>44</v>
      </c>
      <c r="E2045" t="s">
        <v>45</v>
      </c>
      <c r="F2045" t="s">
        <v>21</v>
      </c>
      <c r="G2045">
        <v>311</v>
      </c>
      <c r="H2045" t="s">
        <v>21</v>
      </c>
      <c r="I2045" t="s">
        <v>21</v>
      </c>
      <c r="J2045" t="s">
        <v>30</v>
      </c>
      <c r="K2045" t="s">
        <v>130</v>
      </c>
      <c r="L2045" t="s">
        <v>37</v>
      </c>
      <c r="M2045" t="s">
        <v>759</v>
      </c>
      <c r="N2045" t="s">
        <v>63</v>
      </c>
      <c r="O2045" t="s">
        <v>28</v>
      </c>
      <c r="P2045" t="s">
        <v>29</v>
      </c>
      <c r="Q2045" t="s">
        <v>30</v>
      </c>
      <c r="R2045" t="s">
        <v>35</v>
      </c>
      <c r="S2045" t="s">
        <v>2557</v>
      </c>
      <c r="T2045" t="s">
        <v>21</v>
      </c>
      <c r="U2045" t="s">
        <v>57</v>
      </c>
      <c r="V2045">
        <v>12.616666666666667</v>
      </c>
      <c r="W2045" t="s">
        <v>2593</v>
      </c>
      <c r="X2045">
        <v>5</v>
      </c>
    </row>
    <row r="2046" spans="1:24">
      <c r="A2046" t="s">
        <v>1155</v>
      </c>
      <c r="B2046" t="s">
        <v>110</v>
      </c>
      <c r="C2046" t="s">
        <v>56</v>
      </c>
      <c r="D2046" t="s">
        <v>19</v>
      </c>
      <c r="E2046" t="s">
        <v>33</v>
      </c>
      <c r="F2046" t="s">
        <v>21</v>
      </c>
      <c r="G2046">
        <v>132</v>
      </c>
      <c r="H2046" t="s">
        <v>21</v>
      </c>
      <c r="I2046" t="s">
        <v>21</v>
      </c>
      <c r="J2046" t="s">
        <v>30</v>
      </c>
      <c r="K2046" t="s">
        <v>108</v>
      </c>
      <c r="L2046" t="s">
        <v>37</v>
      </c>
      <c r="M2046" t="s">
        <v>764</v>
      </c>
      <c r="N2046" t="s">
        <v>63</v>
      </c>
      <c r="O2046" t="s">
        <v>28</v>
      </c>
      <c r="P2046" t="s">
        <v>29</v>
      </c>
      <c r="Q2046" t="s">
        <v>30</v>
      </c>
      <c r="R2046" t="s">
        <v>21</v>
      </c>
      <c r="S2046" t="s">
        <v>2557</v>
      </c>
      <c r="T2046" t="s">
        <v>21</v>
      </c>
      <c r="U2046" t="s">
        <v>57</v>
      </c>
      <c r="V2046">
        <v>5.6</v>
      </c>
      <c r="W2046" t="s">
        <v>2593</v>
      </c>
      <c r="X2046">
        <v>5</v>
      </c>
    </row>
    <row r="2047" spans="1:24">
      <c r="A2047" t="s">
        <v>3870</v>
      </c>
      <c r="B2047" t="s">
        <v>80</v>
      </c>
      <c r="C2047" t="s">
        <v>18</v>
      </c>
      <c r="D2047" t="s">
        <v>19</v>
      </c>
      <c r="E2047" t="s">
        <v>20</v>
      </c>
      <c r="F2047" t="s">
        <v>21</v>
      </c>
      <c r="G2047">
        <v>960</v>
      </c>
      <c r="H2047" t="s">
        <v>35</v>
      </c>
      <c r="I2047" t="s">
        <v>35</v>
      </c>
      <c r="J2047" t="s">
        <v>30</v>
      </c>
      <c r="K2047" t="s">
        <v>205</v>
      </c>
      <c r="L2047" t="s">
        <v>37</v>
      </c>
      <c r="M2047" t="s">
        <v>102</v>
      </c>
      <c r="N2047" t="s">
        <v>63</v>
      </c>
      <c r="O2047" t="s">
        <v>28</v>
      </c>
      <c r="P2047" t="s">
        <v>29</v>
      </c>
      <c r="Q2047" t="s">
        <v>30</v>
      </c>
      <c r="R2047" t="s">
        <v>21</v>
      </c>
      <c r="S2047" t="s">
        <v>2557</v>
      </c>
      <c r="T2047" t="s">
        <v>21</v>
      </c>
      <c r="U2047" t="s">
        <v>57</v>
      </c>
      <c r="V2047">
        <v>4.0166666666666666</v>
      </c>
      <c r="W2047" t="s">
        <v>2592</v>
      </c>
      <c r="X2047">
        <v>5</v>
      </c>
    </row>
    <row r="2048" spans="1:24">
      <c r="A2048" t="s">
        <v>1383</v>
      </c>
      <c r="B2048" t="s">
        <v>159</v>
      </c>
      <c r="C2048" t="s">
        <v>56</v>
      </c>
      <c r="D2048" t="s">
        <v>44</v>
      </c>
      <c r="E2048" t="s">
        <v>33</v>
      </c>
      <c r="F2048" t="s">
        <v>21</v>
      </c>
      <c r="G2048">
        <v>2</v>
      </c>
      <c r="H2048" t="s">
        <v>21</v>
      </c>
      <c r="I2048" t="s">
        <v>21</v>
      </c>
      <c r="J2048" t="s">
        <v>30</v>
      </c>
      <c r="K2048" t="s">
        <v>243</v>
      </c>
      <c r="L2048" t="s">
        <v>37</v>
      </c>
      <c r="M2048" t="s">
        <v>486</v>
      </c>
      <c r="N2048" t="s">
        <v>63</v>
      </c>
      <c r="O2048" t="s">
        <v>28</v>
      </c>
      <c r="P2048" t="s">
        <v>29</v>
      </c>
      <c r="Q2048" t="s">
        <v>30</v>
      </c>
      <c r="R2048" t="s">
        <v>21</v>
      </c>
      <c r="S2048" t="s">
        <v>2557</v>
      </c>
      <c r="T2048" t="s">
        <v>21</v>
      </c>
      <c r="U2048" t="s">
        <v>57</v>
      </c>
      <c r="V2048">
        <v>2.4</v>
      </c>
      <c r="W2048" t="s">
        <v>2593</v>
      </c>
      <c r="X2048">
        <v>5</v>
      </c>
    </row>
    <row r="2049" spans="1:24">
      <c r="A2049" t="s">
        <v>941</v>
      </c>
      <c r="B2049" t="s">
        <v>310</v>
      </c>
      <c r="C2049" t="s">
        <v>43</v>
      </c>
      <c r="D2049" t="s">
        <v>122</v>
      </c>
      <c r="E2049" t="s">
        <v>45</v>
      </c>
      <c r="F2049" t="s">
        <v>21</v>
      </c>
      <c r="G2049">
        <v>1533</v>
      </c>
      <c r="H2049" t="s">
        <v>21</v>
      </c>
      <c r="I2049" t="s">
        <v>21</v>
      </c>
      <c r="J2049" t="s">
        <v>30</v>
      </c>
      <c r="K2049" t="s">
        <v>205</v>
      </c>
      <c r="L2049" t="s">
        <v>37</v>
      </c>
      <c r="M2049" t="s">
        <v>288</v>
      </c>
      <c r="N2049" t="s">
        <v>63</v>
      </c>
      <c r="O2049" t="s">
        <v>28</v>
      </c>
      <c r="P2049" t="s">
        <v>29</v>
      </c>
      <c r="Q2049" t="s">
        <v>30</v>
      </c>
      <c r="R2049" t="s">
        <v>21</v>
      </c>
      <c r="S2049" t="s">
        <v>2589</v>
      </c>
      <c r="T2049" t="s">
        <v>21</v>
      </c>
      <c r="U2049" t="s">
        <v>57</v>
      </c>
      <c r="V2049">
        <v>2.2833333333333332</v>
      </c>
      <c r="W2049" t="s">
        <v>2593</v>
      </c>
      <c r="X2049">
        <v>5</v>
      </c>
    </row>
    <row r="2050" spans="1:24">
      <c r="A2050" t="s">
        <v>3871</v>
      </c>
      <c r="B2050" t="s">
        <v>106</v>
      </c>
      <c r="C2050" t="s">
        <v>87</v>
      </c>
      <c r="D2050" t="s">
        <v>122</v>
      </c>
      <c r="E2050" t="s">
        <v>33</v>
      </c>
      <c r="F2050" t="s">
        <v>35</v>
      </c>
      <c r="G2050">
        <v>-435</v>
      </c>
      <c r="H2050" t="s">
        <v>35</v>
      </c>
      <c r="I2050" t="s">
        <v>35</v>
      </c>
      <c r="J2050" t="s">
        <v>30</v>
      </c>
      <c r="K2050" t="s">
        <v>243</v>
      </c>
      <c r="L2050" t="s">
        <v>37</v>
      </c>
      <c r="M2050" t="s">
        <v>49</v>
      </c>
      <c r="N2050" t="s">
        <v>63</v>
      </c>
      <c r="O2050" t="s">
        <v>28</v>
      </c>
      <c r="P2050" t="s">
        <v>29</v>
      </c>
      <c r="Q2050" t="s">
        <v>30</v>
      </c>
      <c r="R2050" t="s">
        <v>21</v>
      </c>
      <c r="S2050" t="s">
        <v>2589</v>
      </c>
      <c r="T2050" t="s">
        <v>21</v>
      </c>
      <c r="U2050" t="s">
        <v>57</v>
      </c>
      <c r="V2050">
        <v>3.0833333333333335</v>
      </c>
      <c r="W2050" t="s">
        <v>2592</v>
      </c>
      <c r="X2050">
        <v>5</v>
      </c>
    </row>
    <row r="2051" spans="1:24">
      <c r="A2051" t="s">
        <v>1764</v>
      </c>
      <c r="B2051" t="s">
        <v>159</v>
      </c>
      <c r="C2051" t="s">
        <v>32</v>
      </c>
      <c r="D2051" t="s">
        <v>19</v>
      </c>
      <c r="E2051" t="s">
        <v>33</v>
      </c>
      <c r="F2051" t="s">
        <v>21</v>
      </c>
      <c r="G2051">
        <v>255</v>
      </c>
      <c r="H2051" t="s">
        <v>35</v>
      </c>
      <c r="I2051" t="s">
        <v>35</v>
      </c>
      <c r="J2051" t="s">
        <v>30</v>
      </c>
      <c r="K2051" t="s">
        <v>152</v>
      </c>
      <c r="L2051" t="s">
        <v>37</v>
      </c>
      <c r="M2051" t="s">
        <v>356</v>
      </c>
      <c r="N2051" t="s">
        <v>63</v>
      </c>
      <c r="O2051" t="s">
        <v>28</v>
      </c>
      <c r="P2051" t="s">
        <v>29</v>
      </c>
      <c r="Q2051" t="s">
        <v>30</v>
      </c>
      <c r="R2051" t="s">
        <v>21</v>
      </c>
      <c r="S2051" t="s">
        <v>2557</v>
      </c>
      <c r="T2051" t="s">
        <v>21</v>
      </c>
      <c r="U2051" t="s">
        <v>57</v>
      </c>
      <c r="V2051">
        <v>1.4333333333333333</v>
      </c>
      <c r="W2051" t="s">
        <v>2592</v>
      </c>
      <c r="X2051">
        <v>5</v>
      </c>
    </row>
    <row r="2052" spans="1:24">
      <c r="A2052" t="s">
        <v>3872</v>
      </c>
      <c r="B2052" t="s">
        <v>128</v>
      </c>
      <c r="C2052" t="s">
        <v>66</v>
      </c>
      <c r="D2052" t="s">
        <v>122</v>
      </c>
      <c r="E2052" t="s">
        <v>33</v>
      </c>
      <c r="F2052" t="s">
        <v>21</v>
      </c>
      <c r="G2052">
        <v>80</v>
      </c>
      <c r="H2052" t="s">
        <v>35</v>
      </c>
      <c r="I2052" t="s">
        <v>35</v>
      </c>
      <c r="J2052" t="s">
        <v>30</v>
      </c>
      <c r="K2052" t="s">
        <v>68</v>
      </c>
      <c r="L2052" t="s">
        <v>37</v>
      </c>
      <c r="M2052" t="s">
        <v>691</v>
      </c>
      <c r="N2052" t="s">
        <v>63</v>
      </c>
      <c r="O2052" t="s">
        <v>28</v>
      </c>
      <c r="P2052" t="s">
        <v>29</v>
      </c>
      <c r="Q2052" t="s">
        <v>30</v>
      </c>
      <c r="R2052" t="s">
        <v>21</v>
      </c>
      <c r="S2052" t="s">
        <v>2557</v>
      </c>
      <c r="T2052" t="s">
        <v>21</v>
      </c>
      <c r="U2052" t="s">
        <v>57</v>
      </c>
      <c r="V2052">
        <v>6.45</v>
      </c>
      <c r="W2052" t="s">
        <v>2592</v>
      </c>
      <c r="X2052">
        <v>5</v>
      </c>
    </row>
    <row r="2053" spans="1:24">
      <c r="A2053" t="s">
        <v>2386</v>
      </c>
      <c r="B2053" t="s">
        <v>323</v>
      </c>
      <c r="C2053" t="s">
        <v>43</v>
      </c>
      <c r="D2053" t="s">
        <v>122</v>
      </c>
      <c r="E2053" t="s">
        <v>45</v>
      </c>
      <c r="F2053" t="s">
        <v>21</v>
      </c>
      <c r="G2053">
        <v>-154</v>
      </c>
      <c r="H2053" t="s">
        <v>35</v>
      </c>
      <c r="I2053" t="s">
        <v>35</v>
      </c>
      <c r="J2053" t="s">
        <v>30</v>
      </c>
      <c r="K2053" t="s">
        <v>108</v>
      </c>
      <c r="L2053" t="s">
        <v>37</v>
      </c>
      <c r="M2053" t="s">
        <v>683</v>
      </c>
      <c r="N2053" t="s">
        <v>63</v>
      </c>
      <c r="O2053" t="s">
        <v>28</v>
      </c>
      <c r="P2053" t="s">
        <v>29</v>
      </c>
      <c r="Q2053" t="s">
        <v>30</v>
      </c>
      <c r="R2053" t="s">
        <v>21</v>
      </c>
      <c r="S2053" t="s">
        <v>2589</v>
      </c>
      <c r="T2053" t="s">
        <v>21</v>
      </c>
      <c r="U2053" t="s">
        <v>57</v>
      </c>
      <c r="V2053">
        <v>1.7833333333333334</v>
      </c>
      <c r="W2053" t="s">
        <v>2592</v>
      </c>
      <c r="X2053">
        <v>5</v>
      </c>
    </row>
    <row r="2054" spans="1:24">
      <c r="A2054" t="s">
        <v>406</v>
      </c>
      <c r="B2054" t="s">
        <v>159</v>
      </c>
      <c r="C2054" t="s">
        <v>43</v>
      </c>
      <c r="D2054" t="s">
        <v>19</v>
      </c>
      <c r="E2054" t="s">
        <v>33</v>
      </c>
      <c r="F2054" t="s">
        <v>21</v>
      </c>
      <c r="G2054">
        <v>6217</v>
      </c>
      <c r="H2054" t="s">
        <v>35</v>
      </c>
      <c r="I2054" t="s">
        <v>35</v>
      </c>
      <c r="J2054" t="s">
        <v>30</v>
      </c>
      <c r="K2054" t="s">
        <v>152</v>
      </c>
      <c r="L2054" t="s">
        <v>37</v>
      </c>
      <c r="M2054" t="s">
        <v>1454</v>
      </c>
      <c r="N2054" t="s">
        <v>63</v>
      </c>
      <c r="O2054" t="s">
        <v>28</v>
      </c>
      <c r="P2054" t="s">
        <v>29</v>
      </c>
      <c r="Q2054" t="s">
        <v>30</v>
      </c>
      <c r="R2054" t="s">
        <v>21</v>
      </c>
      <c r="S2054" t="s">
        <v>2557</v>
      </c>
      <c r="T2054" t="s">
        <v>21</v>
      </c>
      <c r="U2054" t="s">
        <v>57</v>
      </c>
      <c r="V2054">
        <v>8.1</v>
      </c>
      <c r="W2054" t="s">
        <v>2592</v>
      </c>
      <c r="X2054">
        <v>5</v>
      </c>
    </row>
    <row r="2055" spans="1:24">
      <c r="A2055" t="s">
        <v>3873</v>
      </c>
      <c r="B2055" t="s">
        <v>186</v>
      </c>
      <c r="C2055" t="s">
        <v>56</v>
      </c>
      <c r="D2055" t="s">
        <v>19</v>
      </c>
      <c r="E2055" t="s">
        <v>33</v>
      </c>
      <c r="F2055" t="s">
        <v>21</v>
      </c>
      <c r="G2055">
        <v>1412</v>
      </c>
      <c r="H2055" t="s">
        <v>35</v>
      </c>
      <c r="I2055" t="s">
        <v>35</v>
      </c>
      <c r="J2055" t="s">
        <v>30</v>
      </c>
      <c r="K2055" t="s">
        <v>108</v>
      </c>
      <c r="L2055" t="s">
        <v>37</v>
      </c>
      <c r="M2055" t="s">
        <v>571</v>
      </c>
      <c r="N2055" t="s">
        <v>63</v>
      </c>
      <c r="O2055" t="s">
        <v>28</v>
      </c>
      <c r="P2055" t="s">
        <v>29</v>
      </c>
      <c r="Q2055" t="s">
        <v>30</v>
      </c>
      <c r="R2055" t="s">
        <v>21</v>
      </c>
      <c r="S2055" t="s">
        <v>2557</v>
      </c>
      <c r="T2055" t="s">
        <v>21</v>
      </c>
      <c r="U2055" t="s">
        <v>57</v>
      </c>
      <c r="V2055">
        <v>2.6166666666666667</v>
      </c>
      <c r="W2055" t="s">
        <v>2592</v>
      </c>
      <c r="X2055">
        <v>5</v>
      </c>
    </row>
    <row r="2056" spans="1:24">
      <c r="A2056" t="s">
        <v>3874</v>
      </c>
      <c r="B2056" t="s">
        <v>162</v>
      </c>
      <c r="C2056" t="s">
        <v>32</v>
      </c>
      <c r="D2056" t="s">
        <v>19</v>
      </c>
      <c r="E2056" t="s">
        <v>33</v>
      </c>
      <c r="F2056" t="s">
        <v>21</v>
      </c>
      <c r="G2056">
        <v>47</v>
      </c>
      <c r="H2056" t="s">
        <v>21</v>
      </c>
      <c r="I2056" t="s">
        <v>21</v>
      </c>
      <c r="J2056" t="s">
        <v>30</v>
      </c>
      <c r="K2056" t="s">
        <v>57</v>
      </c>
      <c r="L2056" t="s">
        <v>37</v>
      </c>
      <c r="M2056" t="s">
        <v>637</v>
      </c>
      <c r="N2056" t="s">
        <v>63</v>
      </c>
      <c r="O2056" t="s">
        <v>28</v>
      </c>
      <c r="P2056" t="s">
        <v>29</v>
      </c>
      <c r="Q2056" t="s">
        <v>30</v>
      </c>
      <c r="R2056" t="s">
        <v>21</v>
      </c>
      <c r="S2056" t="s">
        <v>2589</v>
      </c>
      <c r="T2056" t="s">
        <v>21</v>
      </c>
      <c r="U2056" t="s">
        <v>57</v>
      </c>
      <c r="V2056">
        <v>3.9</v>
      </c>
      <c r="W2056" t="s">
        <v>2593</v>
      </c>
      <c r="X2056">
        <v>5</v>
      </c>
    </row>
    <row r="2057" spans="1:24">
      <c r="A2057" t="s">
        <v>3875</v>
      </c>
      <c r="B2057" t="s">
        <v>126</v>
      </c>
      <c r="C2057" t="s">
        <v>32</v>
      </c>
      <c r="D2057" t="s">
        <v>122</v>
      </c>
      <c r="E2057" t="s">
        <v>33</v>
      </c>
      <c r="F2057" t="s">
        <v>21</v>
      </c>
      <c r="G2057">
        <v>372</v>
      </c>
      <c r="H2057" t="s">
        <v>35</v>
      </c>
      <c r="I2057" t="s">
        <v>35</v>
      </c>
      <c r="J2057" t="s">
        <v>30</v>
      </c>
      <c r="K2057" t="s">
        <v>74</v>
      </c>
      <c r="L2057" t="s">
        <v>37</v>
      </c>
      <c r="M2057" t="s">
        <v>519</v>
      </c>
      <c r="N2057" t="s">
        <v>63</v>
      </c>
      <c r="O2057" t="s">
        <v>28</v>
      </c>
      <c r="P2057" t="s">
        <v>29</v>
      </c>
      <c r="Q2057" t="s">
        <v>30</v>
      </c>
      <c r="R2057" t="s">
        <v>21</v>
      </c>
      <c r="S2057" t="s">
        <v>2557</v>
      </c>
      <c r="T2057" t="s">
        <v>21</v>
      </c>
      <c r="U2057" t="s">
        <v>57</v>
      </c>
      <c r="V2057">
        <v>2.0166666666666666</v>
      </c>
      <c r="W2057" t="s">
        <v>2592</v>
      </c>
      <c r="X2057">
        <v>5</v>
      </c>
    </row>
    <row r="2058" spans="1:24">
      <c r="A2058" t="s">
        <v>1478</v>
      </c>
      <c r="B2058" t="s">
        <v>524</v>
      </c>
      <c r="C2058" t="s">
        <v>72</v>
      </c>
      <c r="D2058" t="s">
        <v>122</v>
      </c>
      <c r="E2058" t="s">
        <v>45</v>
      </c>
      <c r="F2058" t="s">
        <v>21</v>
      </c>
      <c r="G2058">
        <v>-1148</v>
      </c>
      <c r="H2058" t="s">
        <v>35</v>
      </c>
      <c r="I2058" t="s">
        <v>35</v>
      </c>
      <c r="J2058" t="s">
        <v>30</v>
      </c>
      <c r="K2058" t="s">
        <v>108</v>
      </c>
      <c r="L2058" t="s">
        <v>37</v>
      </c>
      <c r="M2058" t="s">
        <v>465</v>
      </c>
      <c r="N2058" t="s">
        <v>63</v>
      </c>
      <c r="O2058" t="s">
        <v>28</v>
      </c>
      <c r="P2058" t="s">
        <v>29</v>
      </c>
      <c r="Q2058" t="s">
        <v>30</v>
      </c>
      <c r="R2058" t="s">
        <v>21</v>
      </c>
      <c r="S2058" t="s">
        <v>2589</v>
      </c>
      <c r="T2058" t="s">
        <v>21</v>
      </c>
      <c r="U2058" t="s">
        <v>57</v>
      </c>
      <c r="V2058">
        <v>1.0333333333333334</v>
      </c>
      <c r="W2058" t="s">
        <v>2592</v>
      </c>
      <c r="X2058">
        <v>5</v>
      </c>
    </row>
    <row r="2059" spans="1:24">
      <c r="A2059" t="s">
        <v>1948</v>
      </c>
      <c r="B2059" t="s">
        <v>186</v>
      </c>
      <c r="C2059" t="s">
        <v>56</v>
      </c>
      <c r="D2059" t="s">
        <v>19</v>
      </c>
      <c r="E2059" t="s">
        <v>33</v>
      </c>
      <c r="F2059" t="s">
        <v>21</v>
      </c>
      <c r="G2059">
        <v>103</v>
      </c>
      <c r="H2059" t="s">
        <v>35</v>
      </c>
      <c r="I2059" t="s">
        <v>35</v>
      </c>
      <c r="J2059" t="s">
        <v>30</v>
      </c>
      <c r="K2059" t="s">
        <v>219</v>
      </c>
      <c r="L2059" t="s">
        <v>37</v>
      </c>
      <c r="M2059" t="s">
        <v>1783</v>
      </c>
      <c r="N2059" t="s">
        <v>63</v>
      </c>
      <c r="O2059" t="s">
        <v>28</v>
      </c>
      <c r="P2059" t="s">
        <v>29</v>
      </c>
      <c r="Q2059" t="s">
        <v>30</v>
      </c>
      <c r="R2059" t="s">
        <v>21</v>
      </c>
      <c r="S2059" t="s">
        <v>2557</v>
      </c>
      <c r="T2059" t="s">
        <v>21</v>
      </c>
      <c r="U2059" t="s">
        <v>57</v>
      </c>
      <c r="V2059">
        <v>15.933333333333334</v>
      </c>
      <c r="W2059" t="s">
        <v>2592</v>
      </c>
      <c r="X2059">
        <v>5</v>
      </c>
    </row>
    <row r="2060" spans="1:24">
      <c r="A2060" t="s">
        <v>3876</v>
      </c>
      <c r="B2060" t="s">
        <v>336</v>
      </c>
      <c r="C2060" t="s">
        <v>144</v>
      </c>
      <c r="D2060" t="s">
        <v>44</v>
      </c>
      <c r="E2060" t="s">
        <v>33</v>
      </c>
      <c r="F2060" t="s">
        <v>21</v>
      </c>
      <c r="G2060">
        <v>366</v>
      </c>
      <c r="H2060" t="s">
        <v>21</v>
      </c>
      <c r="I2060" t="s">
        <v>35</v>
      </c>
      <c r="J2060" t="s">
        <v>30</v>
      </c>
      <c r="K2060" t="s">
        <v>47</v>
      </c>
      <c r="L2060" t="s">
        <v>37</v>
      </c>
      <c r="M2060" t="s">
        <v>637</v>
      </c>
      <c r="N2060" t="s">
        <v>63</v>
      </c>
      <c r="O2060" t="s">
        <v>28</v>
      </c>
      <c r="P2060" t="s">
        <v>29</v>
      </c>
      <c r="Q2060" t="s">
        <v>30</v>
      </c>
      <c r="R2060" t="s">
        <v>21</v>
      </c>
      <c r="S2060" t="s">
        <v>2556</v>
      </c>
      <c r="T2060" t="s">
        <v>21</v>
      </c>
      <c r="U2060" t="s">
        <v>57</v>
      </c>
      <c r="V2060">
        <v>3.9</v>
      </c>
      <c r="W2060" t="s">
        <v>2595</v>
      </c>
      <c r="X2060">
        <v>5</v>
      </c>
    </row>
    <row r="2061" spans="1:24">
      <c r="A2061" t="s">
        <v>3877</v>
      </c>
      <c r="B2061" t="s">
        <v>110</v>
      </c>
      <c r="C2061" t="s">
        <v>77</v>
      </c>
      <c r="D2061" t="s">
        <v>44</v>
      </c>
      <c r="E2061" t="s">
        <v>33</v>
      </c>
      <c r="F2061" t="s">
        <v>21</v>
      </c>
      <c r="G2061">
        <v>654</v>
      </c>
      <c r="H2061" t="s">
        <v>21</v>
      </c>
      <c r="I2061" t="s">
        <v>21</v>
      </c>
      <c r="J2061" t="s">
        <v>30</v>
      </c>
      <c r="K2061" t="s">
        <v>24</v>
      </c>
      <c r="L2061" t="s">
        <v>37</v>
      </c>
      <c r="M2061" t="s">
        <v>1140</v>
      </c>
      <c r="N2061" t="s">
        <v>63</v>
      </c>
      <c r="O2061" t="s">
        <v>28</v>
      </c>
      <c r="P2061" t="s">
        <v>29</v>
      </c>
      <c r="Q2061" t="s">
        <v>30</v>
      </c>
      <c r="R2061" t="s">
        <v>21</v>
      </c>
      <c r="S2061" t="s">
        <v>2557</v>
      </c>
      <c r="T2061" t="s">
        <v>21</v>
      </c>
      <c r="U2061" t="s">
        <v>57</v>
      </c>
      <c r="V2061">
        <v>9.9</v>
      </c>
      <c r="W2061" t="s">
        <v>2593</v>
      </c>
      <c r="X2061">
        <v>5</v>
      </c>
    </row>
    <row r="2062" spans="1:24">
      <c r="A2062" t="s">
        <v>1346</v>
      </c>
      <c r="B2062" t="s">
        <v>128</v>
      </c>
      <c r="C2062" t="s">
        <v>43</v>
      </c>
      <c r="D2062" t="s">
        <v>122</v>
      </c>
      <c r="E2062" t="s">
        <v>45</v>
      </c>
      <c r="F2062" t="s">
        <v>21</v>
      </c>
      <c r="G2062">
        <v>476</v>
      </c>
      <c r="H2062" t="s">
        <v>35</v>
      </c>
      <c r="I2062" t="s">
        <v>35</v>
      </c>
      <c r="J2062" t="s">
        <v>30</v>
      </c>
      <c r="K2062" t="s">
        <v>134</v>
      </c>
      <c r="L2062" t="s">
        <v>37</v>
      </c>
      <c r="M2062" t="s">
        <v>685</v>
      </c>
      <c r="N2062" t="s">
        <v>63</v>
      </c>
      <c r="O2062" t="s">
        <v>28</v>
      </c>
      <c r="P2062" t="s">
        <v>29</v>
      </c>
      <c r="Q2062" t="s">
        <v>30</v>
      </c>
      <c r="R2062" t="s">
        <v>21</v>
      </c>
      <c r="S2062" t="s">
        <v>2557</v>
      </c>
      <c r="T2062" t="s">
        <v>21</v>
      </c>
      <c r="U2062" t="s">
        <v>57</v>
      </c>
      <c r="V2062">
        <v>2.1166666666666667</v>
      </c>
      <c r="W2062" t="s">
        <v>2592</v>
      </c>
      <c r="X2062">
        <v>5</v>
      </c>
    </row>
    <row r="2063" spans="1:24">
      <c r="A2063" t="s">
        <v>3878</v>
      </c>
      <c r="B2063" t="s">
        <v>80</v>
      </c>
      <c r="C2063" t="s">
        <v>43</v>
      </c>
      <c r="D2063" t="s">
        <v>44</v>
      </c>
      <c r="E2063" t="s">
        <v>33</v>
      </c>
      <c r="F2063" t="s">
        <v>21</v>
      </c>
      <c r="G2063">
        <v>-228</v>
      </c>
      <c r="H2063" t="s">
        <v>35</v>
      </c>
      <c r="I2063" t="s">
        <v>35</v>
      </c>
      <c r="J2063" t="s">
        <v>30</v>
      </c>
      <c r="K2063" t="s">
        <v>47</v>
      </c>
      <c r="L2063" t="s">
        <v>37</v>
      </c>
      <c r="M2063" t="s">
        <v>868</v>
      </c>
      <c r="N2063" t="s">
        <v>63</v>
      </c>
      <c r="O2063" t="s">
        <v>28</v>
      </c>
      <c r="P2063" t="s">
        <v>29</v>
      </c>
      <c r="Q2063" t="s">
        <v>30</v>
      </c>
      <c r="R2063" t="s">
        <v>21</v>
      </c>
      <c r="S2063" t="s">
        <v>2557</v>
      </c>
      <c r="T2063" t="s">
        <v>21</v>
      </c>
      <c r="U2063" t="s">
        <v>57</v>
      </c>
      <c r="V2063">
        <v>2.0333333333333332</v>
      </c>
      <c r="W2063" t="s">
        <v>2592</v>
      </c>
      <c r="X2063">
        <v>5</v>
      </c>
    </row>
    <row r="2064" spans="1:24">
      <c r="A2064" t="s">
        <v>427</v>
      </c>
      <c r="B2064" t="s">
        <v>234</v>
      </c>
      <c r="C2064" t="s">
        <v>32</v>
      </c>
      <c r="D2064" t="s">
        <v>44</v>
      </c>
      <c r="E2064" t="s">
        <v>33</v>
      </c>
      <c r="F2064" t="s">
        <v>21</v>
      </c>
      <c r="G2064">
        <v>-427</v>
      </c>
      <c r="H2064" t="s">
        <v>35</v>
      </c>
      <c r="I2064" t="s">
        <v>35</v>
      </c>
      <c r="J2064" t="s">
        <v>30</v>
      </c>
      <c r="K2064" t="s">
        <v>152</v>
      </c>
      <c r="L2064" t="s">
        <v>37</v>
      </c>
      <c r="M2064" t="s">
        <v>1927</v>
      </c>
      <c r="N2064" t="s">
        <v>63</v>
      </c>
      <c r="O2064" t="s">
        <v>28</v>
      </c>
      <c r="P2064" t="s">
        <v>29</v>
      </c>
      <c r="Q2064" t="s">
        <v>30</v>
      </c>
      <c r="R2064" t="s">
        <v>21</v>
      </c>
      <c r="S2064" t="s">
        <v>2556</v>
      </c>
      <c r="T2064" t="s">
        <v>21</v>
      </c>
      <c r="U2064" t="s">
        <v>57</v>
      </c>
      <c r="V2064">
        <v>16.083333333333332</v>
      </c>
      <c r="W2064" t="s">
        <v>2592</v>
      </c>
      <c r="X2064">
        <v>5</v>
      </c>
    </row>
    <row r="2065" spans="1:24">
      <c r="A2065" t="s">
        <v>3879</v>
      </c>
      <c r="B2065" t="s">
        <v>76</v>
      </c>
      <c r="C2065" t="s">
        <v>72</v>
      </c>
      <c r="D2065" t="s">
        <v>19</v>
      </c>
      <c r="E2065" t="s">
        <v>33</v>
      </c>
      <c r="F2065" t="s">
        <v>21</v>
      </c>
      <c r="G2065">
        <v>64</v>
      </c>
      <c r="H2065" t="s">
        <v>35</v>
      </c>
      <c r="I2065" t="s">
        <v>35</v>
      </c>
      <c r="J2065" t="s">
        <v>30</v>
      </c>
      <c r="K2065" t="s">
        <v>219</v>
      </c>
      <c r="L2065" t="s">
        <v>37</v>
      </c>
      <c r="M2065" t="s">
        <v>461</v>
      </c>
      <c r="N2065" t="s">
        <v>63</v>
      </c>
      <c r="O2065" t="s">
        <v>28</v>
      </c>
      <c r="P2065" t="s">
        <v>29</v>
      </c>
      <c r="Q2065" t="s">
        <v>30</v>
      </c>
      <c r="R2065" t="s">
        <v>21</v>
      </c>
      <c r="S2065" t="s">
        <v>2557</v>
      </c>
      <c r="T2065" t="s">
        <v>21</v>
      </c>
      <c r="U2065" t="s">
        <v>57</v>
      </c>
      <c r="V2065">
        <v>3.5</v>
      </c>
      <c r="W2065" t="s">
        <v>2592</v>
      </c>
      <c r="X2065">
        <v>5</v>
      </c>
    </row>
    <row r="2066" spans="1:24">
      <c r="A2066" t="s">
        <v>3880</v>
      </c>
      <c r="B2066" t="s">
        <v>110</v>
      </c>
      <c r="C2066" t="s">
        <v>32</v>
      </c>
      <c r="D2066" t="s">
        <v>19</v>
      </c>
      <c r="E2066" t="s">
        <v>33</v>
      </c>
      <c r="F2066" t="s">
        <v>21</v>
      </c>
      <c r="G2066">
        <v>1</v>
      </c>
      <c r="H2066" t="s">
        <v>21</v>
      </c>
      <c r="I2066" t="s">
        <v>21</v>
      </c>
      <c r="J2066" t="s">
        <v>30</v>
      </c>
      <c r="K2066" t="s">
        <v>205</v>
      </c>
      <c r="L2066" t="s">
        <v>37</v>
      </c>
      <c r="M2066" t="s">
        <v>487</v>
      </c>
      <c r="N2066" t="s">
        <v>63</v>
      </c>
      <c r="O2066" t="s">
        <v>28</v>
      </c>
      <c r="P2066" t="s">
        <v>29</v>
      </c>
      <c r="Q2066" t="s">
        <v>30</v>
      </c>
      <c r="R2066" t="s">
        <v>21</v>
      </c>
      <c r="S2066" t="s">
        <v>2557</v>
      </c>
      <c r="T2066" t="s">
        <v>21</v>
      </c>
      <c r="U2066" t="s">
        <v>57</v>
      </c>
      <c r="V2066">
        <v>6.583333333333333</v>
      </c>
      <c r="W2066" t="s">
        <v>2593</v>
      </c>
      <c r="X2066">
        <v>5</v>
      </c>
    </row>
    <row r="2067" spans="1:24">
      <c r="A2067" t="s">
        <v>3881</v>
      </c>
      <c r="B2067" t="s">
        <v>336</v>
      </c>
      <c r="C2067" t="s">
        <v>56</v>
      </c>
      <c r="D2067" t="s">
        <v>19</v>
      </c>
      <c r="E2067" t="s">
        <v>33</v>
      </c>
      <c r="F2067" t="s">
        <v>21</v>
      </c>
      <c r="G2067">
        <v>-254</v>
      </c>
      <c r="H2067" t="s">
        <v>35</v>
      </c>
      <c r="I2067" t="s">
        <v>35</v>
      </c>
      <c r="J2067" t="s">
        <v>30</v>
      </c>
      <c r="K2067" t="s">
        <v>108</v>
      </c>
      <c r="L2067" t="s">
        <v>37</v>
      </c>
      <c r="M2067" t="s">
        <v>906</v>
      </c>
      <c r="N2067" t="s">
        <v>63</v>
      </c>
      <c r="O2067" t="s">
        <v>28</v>
      </c>
      <c r="P2067" t="s">
        <v>29</v>
      </c>
      <c r="Q2067" t="s">
        <v>30</v>
      </c>
      <c r="R2067" t="s">
        <v>21</v>
      </c>
      <c r="S2067" t="s">
        <v>2556</v>
      </c>
      <c r="T2067" t="s">
        <v>21</v>
      </c>
      <c r="U2067" t="s">
        <v>57</v>
      </c>
      <c r="V2067">
        <v>4.833333333333333</v>
      </c>
      <c r="W2067" t="s">
        <v>2592</v>
      </c>
      <c r="X2067">
        <v>5</v>
      </c>
    </row>
    <row r="2068" spans="1:24">
      <c r="A2068" t="s">
        <v>3882</v>
      </c>
      <c r="B2068" t="s">
        <v>80</v>
      </c>
      <c r="C2068" t="s">
        <v>77</v>
      </c>
      <c r="D2068" t="s">
        <v>19</v>
      </c>
      <c r="E2068" t="s">
        <v>33</v>
      </c>
      <c r="F2068" t="s">
        <v>21</v>
      </c>
      <c r="G2068">
        <v>59</v>
      </c>
      <c r="H2068" t="s">
        <v>21</v>
      </c>
      <c r="I2068" t="s">
        <v>21</v>
      </c>
      <c r="J2068" t="s">
        <v>30</v>
      </c>
      <c r="K2068" t="s">
        <v>91</v>
      </c>
      <c r="L2068" t="s">
        <v>37</v>
      </c>
      <c r="M2068" t="s">
        <v>1932</v>
      </c>
      <c r="N2068" t="s">
        <v>63</v>
      </c>
      <c r="O2068" t="s">
        <v>28</v>
      </c>
      <c r="P2068" t="s">
        <v>29</v>
      </c>
      <c r="Q2068" t="s">
        <v>30</v>
      </c>
      <c r="R2068" t="s">
        <v>21</v>
      </c>
      <c r="S2068" t="s">
        <v>2557</v>
      </c>
      <c r="T2068" t="s">
        <v>21</v>
      </c>
      <c r="U2068" t="s">
        <v>57</v>
      </c>
      <c r="V2068">
        <v>7.2833333333333332</v>
      </c>
      <c r="W2068" t="s">
        <v>2593</v>
      </c>
      <c r="X2068">
        <v>5</v>
      </c>
    </row>
    <row r="2069" spans="1:24">
      <c r="A2069" t="s">
        <v>3883</v>
      </c>
      <c r="B2069" t="s">
        <v>159</v>
      </c>
      <c r="C2069" t="s">
        <v>32</v>
      </c>
      <c r="D2069" t="s">
        <v>19</v>
      </c>
      <c r="E2069" t="s">
        <v>33</v>
      </c>
      <c r="F2069" t="s">
        <v>21</v>
      </c>
      <c r="G2069">
        <v>132</v>
      </c>
      <c r="H2069" t="s">
        <v>35</v>
      </c>
      <c r="I2069" t="s">
        <v>35</v>
      </c>
      <c r="J2069" t="s">
        <v>30</v>
      </c>
      <c r="K2069" t="s">
        <v>24</v>
      </c>
      <c r="L2069" t="s">
        <v>37</v>
      </c>
      <c r="M2069" t="s">
        <v>713</v>
      </c>
      <c r="N2069" t="s">
        <v>63</v>
      </c>
      <c r="O2069" t="s">
        <v>28</v>
      </c>
      <c r="P2069" t="s">
        <v>29</v>
      </c>
      <c r="Q2069" t="s">
        <v>30</v>
      </c>
      <c r="R2069" t="s">
        <v>21</v>
      </c>
      <c r="S2069" t="s">
        <v>2557</v>
      </c>
      <c r="T2069" t="s">
        <v>21</v>
      </c>
      <c r="U2069" t="s">
        <v>57</v>
      </c>
      <c r="V2069">
        <v>5.7166666666666668</v>
      </c>
      <c r="W2069" t="s">
        <v>2592</v>
      </c>
      <c r="X2069">
        <v>5</v>
      </c>
    </row>
    <row r="2070" spans="1:24">
      <c r="A2070" t="s">
        <v>3884</v>
      </c>
      <c r="B2070" t="s">
        <v>103</v>
      </c>
      <c r="C2070" t="s">
        <v>87</v>
      </c>
      <c r="D2070" t="s">
        <v>19</v>
      </c>
      <c r="E2070" t="s">
        <v>33</v>
      </c>
      <c r="F2070" t="s">
        <v>21</v>
      </c>
      <c r="G2070">
        <v>1327</v>
      </c>
      <c r="H2070" t="s">
        <v>35</v>
      </c>
      <c r="I2070" t="s">
        <v>35</v>
      </c>
      <c r="J2070" t="s">
        <v>30</v>
      </c>
      <c r="K2070" t="s">
        <v>134</v>
      </c>
      <c r="L2070" t="s">
        <v>37</v>
      </c>
      <c r="M2070" t="s">
        <v>314</v>
      </c>
      <c r="N2070" t="s">
        <v>63</v>
      </c>
      <c r="O2070" t="s">
        <v>28</v>
      </c>
      <c r="P2070" t="s">
        <v>29</v>
      </c>
      <c r="Q2070" t="s">
        <v>30</v>
      </c>
      <c r="R2070" t="s">
        <v>21</v>
      </c>
      <c r="S2070" t="s">
        <v>2557</v>
      </c>
      <c r="T2070" t="s">
        <v>21</v>
      </c>
      <c r="U2070" t="s">
        <v>57</v>
      </c>
      <c r="V2070">
        <v>1.2666666666666666</v>
      </c>
      <c r="W2070" t="s">
        <v>2592</v>
      </c>
      <c r="X2070">
        <v>5</v>
      </c>
    </row>
    <row r="2071" spans="1:24">
      <c r="A2071" t="s">
        <v>3885</v>
      </c>
      <c r="B2071" t="s">
        <v>162</v>
      </c>
      <c r="C2071" t="s">
        <v>77</v>
      </c>
      <c r="D2071" t="s">
        <v>19</v>
      </c>
      <c r="E2071" t="s">
        <v>20</v>
      </c>
      <c r="F2071" t="s">
        <v>21</v>
      </c>
      <c r="G2071">
        <v>199</v>
      </c>
      <c r="H2071" t="s">
        <v>21</v>
      </c>
      <c r="I2071" t="s">
        <v>21</v>
      </c>
      <c r="J2071" t="s">
        <v>30</v>
      </c>
      <c r="K2071" t="s">
        <v>91</v>
      </c>
      <c r="L2071" t="s">
        <v>37</v>
      </c>
      <c r="M2071" t="s">
        <v>89</v>
      </c>
      <c r="N2071" t="s">
        <v>63</v>
      </c>
      <c r="O2071" t="s">
        <v>28</v>
      </c>
      <c r="P2071" t="s">
        <v>29</v>
      </c>
      <c r="Q2071" t="s">
        <v>30</v>
      </c>
      <c r="R2071" t="s">
        <v>21</v>
      </c>
      <c r="S2071" t="s">
        <v>2589</v>
      </c>
      <c r="T2071" t="s">
        <v>21</v>
      </c>
      <c r="U2071" t="s">
        <v>57</v>
      </c>
      <c r="V2071">
        <v>1.8833333333333333</v>
      </c>
      <c r="W2071" t="s">
        <v>2593</v>
      </c>
      <c r="X2071">
        <v>5</v>
      </c>
    </row>
    <row r="2072" spans="1:24">
      <c r="A2072" t="s">
        <v>1629</v>
      </c>
      <c r="B2072" t="s">
        <v>186</v>
      </c>
      <c r="C2072" t="s">
        <v>56</v>
      </c>
      <c r="D2072" t="s">
        <v>19</v>
      </c>
      <c r="E2072" t="s">
        <v>33</v>
      </c>
      <c r="F2072" t="s">
        <v>21</v>
      </c>
      <c r="G2072">
        <v>326</v>
      </c>
      <c r="H2072" t="s">
        <v>35</v>
      </c>
      <c r="I2072" t="s">
        <v>35</v>
      </c>
      <c r="J2072" t="s">
        <v>30</v>
      </c>
      <c r="K2072" t="s">
        <v>205</v>
      </c>
      <c r="L2072" t="s">
        <v>37</v>
      </c>
      <c r="M2072" t="s">
        <v>166</v>
      </c>
      <c r="N2072" t="s">
        <v>63</v>
      </c>
      <c r="O2072" t="s">
        <v>28</v>
      </c>
      <c r="P2072" t="s">
        <v>29</v>
      </c>
      <c r="Q2072" t="s">
        <v>30</v>
      </c>
      <c r="R2072" t="s">
        <v>21</v>
      </c>
      <c r="S2072" t="s">
        <v>2557</v>
      </c>
      <c r="T2072" t="s">
        <v>21</v>
      </c>
      <c r="U2072" t="s">
        <v>57</v>
      </c>
      <c r="V2072">
        <v>2.5</v>
      </c>
      <c r="W2072" t="s">
        <v>2592</v>
      </c>
      <c r="X2072">
        <v>5</v>
      </c>
    </row>
    <row r="2073" spans="1:24">
      <c r="A2073" t="s">
        <v>3886</v>
      </c>
      <c r="B2073" t="s">
        <v>121</v>
      </c>
      <c r="C2073" t="s">
        <v>56</v>
      </c>
      <c r="D2073" t="s">
        <v>19</v>
      </c>
      <c r="E2073" t="s">
        <v>33</v>
      </c>
      <c r="F2073" t="s">
        <v>21</v>
      </c>
      <c r="G2073">
        <v>526</v>
      </c>
      <c r="H2073" t="s">
        <v>35</v>
      </c>
      <c r="I2073" t="s">
        <v>35</v>
      </c>
      <c r="J2073" t="s">
        <v>30</v>
      </c>
      <c r="K2073" t="s">
        <v>60</v>
      </c>
      <c r="L2073" t="s">
        <v>37</v>
      </c>
      <c r="M2073" t="s">
        <v>179</v>
      </c>
      <c r="N2073" t="s">
        <v>63</v>
      </c>
      <c r="O2073" t="s">
        <v>28</v>
      </c>
      <c r="P2073" t="s">
        <v>29</v>
      </c>
      <c r="Q2073" t="s">
        <v>30</v>
      </c>
      <c r="R2073" t="s">
        <v>21</v>
      </c>
      <c r="S2073" t="s">
        <v>2557</v>
      </c>
      <c r="T2073" t="s">
        <v>21</v>
      </c>
      <c r="U2073" t="s">
        <v>57</v>
      </c>
      <c r="V2073">
        <v>9.2166666666666668</v>
      </c>
      <c r="W2073" t="s">
        <v>2592</v>
      </c>
      <c r="X2073">
        <v>5</v>
      </c>
    </row>
    <row r="2074" spans="1:24">
      <c r="A2074" t="s">
        <v>3887</v>
      </c>
      <c r="B2074" t="s">
        <v>140</v>
      </c>
      <c r="C2074" t="s">
        <v>144</v>
      </c>
      <c r="D2074" t="s">
        <v>19</v>
      </c>
      <c r="E2074" t="s">
        <v>33</v>
      </c>
      <c r="F2074" t="s">
        <v>21</v>
      </c>
      <c r="G2074">
        <v>2749</v>
      </c>
      <c r="H2074" t="s">
        <v>35</v>
      </c>
      <c r="I2074" t="s">
        <v>35</v>
      </c>
      <c r="J2074" t="s">
        <v>30</v>
      </c>
      <c r="K2074" t="s">
        <v>99</v>
      </c>
      <c r="L2074" t="s">
        <v>37</v>
      </c>
      <c r="M2074" t="s">
        <v>310</v>
      </c>
      <c r="N2074" t="s">
        <v>63</v>
      </c>
      <c r="O2074" t="s">
        <v>28</v>
      </c>
      <c r="P2074" t="s">
        <v>29</v>
      </c>
      <c r="Q2074" t="s">
        <v>30</v>
      </c>
      <c r="R2074" t="s">
        <v>21</v>
      </c>
      <c r="S2074" t="s">
        <v>2589</v>
      </c>
      <c r="T2074" t="s">
        <v>21</v>
      </c>
      <c r="U2074" t="s">
        <v>57</v>
      </c>
      <c r="V2074">
        <v>0.96666666666666667</v>
      </c>
      <c r="W2074" t="s">
        <v>2592</v>
      </c>
      <c r="X2074">
        <v>5</v>
      </c>
    </row>
    <row r="2075" spans="1:24">
      <c r="A2075" t="s">
        <v>3888</v>
      </c>
      <c r="B2075" t="s">
        <v>79</v>
      </c>
      <c r="C2075" t="s">
        <v>144</v>
      </c>
      <c r="D2075" t="s">
        <v>19</v>
      </c>
      <c r="E2075" t="s">
        <v>45</v>
      </c>
      <c r="F2075" t="s">
        <v>21</v>
      </c>
      <c r="G2075">
        <v>1180</v>
      </c>
      <c r="H2075" t="s">
        <v>35</v>
      </c>
      <c r="I2075" t="s">
        <v>35</v>
      </c>
      <c r="J2075" t="s">
        <v>30</v>
      </c>
      <c r="K2075" t="s">
        <v>68</v>
      </c>
      <c r="L2075" t="s">
        <v>37</v>
      </c>
      <c r="M2075" t="s">
        <v>768</v>
      </c>
      <c r="N2075" t="s">
        <v>63</v>
      </c>
      <c r="O2075" t="s">
        <v>28</v>
      </c>
      <c r="P2075" t="s">
        <v>29</v>
      </c>
      <c r="Q2075" t="s">
        <v>30</v>
      </c>
      <c r="R2075" t="s">
        <v>21</v>
      </c>
      <c r="S2075" t="s">
        <v>2589</v>
      </c>
      <c r="T2075" t="s">
        <v>21</v>
      </c>
      <c r="U2075" t="s">
        <v>57</v>
      </c>
      <c r="V2075">
        <v>3.1833333333333331</v>
      </c>
      <c r="W2075" t="s">
        <v>2592</v>
      </c>
      <c r="X2075">
        <v>5</v>
      </c>
    </row>
    <row r="2076" spans="1:24">
      <c r="A2076" t="s">
        <v>3889</v>
      </c>
      <c r="B2076" t="s">
        <v>121</v>
      </c>
      <c r="C2076" t="s">
        <v>32</v>
      </c>
      <c r="D2076" t="s">
        <v>19</v>
      </c>
      <c r="E2076" t="s">
        <v>33</v>
      </c>
      <c r="F2076" t="s">
        <v>21</v>
      </c>
      <c r="G2076">
        <v>-762</v>
      </c>
      <c r="H2076" t="s">
        <v>35</v>
      </c>
      <c r="I2076" t="s">
        <v>35</v>
      </c>
      <c r="J2076" t="s">
        <v>30</v>
      </c>
      <c r="K2076" t="s">
        <v>17</v>
      </c>
      <c r="L2076" t="s">
        <v>37</v>
      </c>
      <c r="M2076" t="s">
        <v>1145</v>
      </c>
      <c r="N2076" t="s">
        <v>63</v>
      </c>
      <c r="O2076" t="s">
        <v>28</v>
      </c>
      <c r="P2076" t="s">
        <v>29</v>
      </c>
      <c r="Q2076" t="s">
        <v>30</v>
      </c>
      <c r="R2076" t="s">
        <v>21</v>
      </c>
      <c r="S2076" t="s">
        <v>2557</v>
      </c>
      <c r="T2076" t="s">
        <v>21</v>
      </c>
      <c r="U2076" t="s">
        <v>57</v>
      </c>
      <c r="V2076">
        <v>6.8</v>
      </c>
      <c r="W2076" t="s">
        <v>2592</v>
      </c>
      <c r="X2076">
        <v>5</v>
      </c>
    </row>
    <row r="2077" spans="1:24">
      <c r="A2077" t="s">
        <v>3890</v>
      </c>
      <c r="B2077" t="s">
        <v>162</v>
      </c>
      <c r="C2077" t="s">
        <v>72</v>
      </c>
      <c r="D2077" t="s">
        <v>19</v>
      </c>
      <c r="E2077" t="s">
        <v>33</v>
      </c>
      <c r="F2077" t="s">
        <v>21</v>
      </c>
      <c r="G2077">
        <v>2718</v>
      </c>
      <c r="H2077" t="s">
        <v>21</v>
      </c>
      <c r="I2077" t="s">
        <v>21</v>
      </c>
      <c r="J2077" t="s">
        <v>30</v>
      </c>
      <c r="K2077" t="s">
        <v>24</v>
      </c>
      <c r="L2077" t="s">
        <v>37</v>
      </c>
      <c r="M2077" t="s">
        <v>112</v>
      </c>
      <c r="N2077" t="s">
        <v>63</v>
      </c>
      <c r="O2077" t="s">
        <v>28</v>
      </c>
      <c r="P2077" t="s">
        <v>29</v>
      </c>
      <c r="Q2077" t="s">
        <v>30</v>
      </c>
      <c r="R2077" t="s">
        <v>21</v>
      </c>
      <c r="S2077" t="s">
        <v>2589</v>
      </c>
      <c r="T2077" t="s">
        <v>21</v>
      </c>
      <c r="U2077" t="s">
        <v>57</v>
      </c>
      <c r="V2077">
        <v>1.9</v>
      </c>
      <c r="W2077" t="s">
        <v>2593</v>
      </c>
      <c r="X2077">
        <v>5</v>
      </c>
    </row>
    <row r="2078" spans="1:24">
      <c r="A2078" t="s">
        <v>3891</v>
      </c>
      <c r="B2078" t="s">
        <v>97</v>
      </c>
      <c r="C2078" t="s">
        <v>32</v>
      </c>
      <c r="D2078" t="s">
        <v>44</v>
      </c>
      <c r="E2078" t="s">
        <v>33</v>
      </c>
      <c r="F2078" t="s">
        <v>21</v>
      </c>
      <c r="G2078">
        <v>31</v>
      </c>
      <c r="H2078" t="s">
        <v>35</v>
      </c>
      <c r="I2078" t="s">
        <v>35</v>
      </c>
      <c r="J2078" t="s">
        <v>30</v>
      </c>
      <c r="K2078" t="s">
        <v>134</v>
      </c>
      <c r="L2078" t="s">
        <v>37</v>
      </c>
      <c r="M2078" t="s">
        <v>370</v>
      </c>
      <c r="N2078" t="s">
        <v>63</v>
      </c>
      <c r="O2078" t="s">
        <v>28</v>
      </c>
      <c r="P2078" t="s">
        <v>29</v>
      </c>
      <c r="Q2078" t="s">
        <v>30</v>
      </c>
      <c r="R2078" t="s">
        <v>21</v>
      </c>
      <c r="S2078" t="s">
        <v>2557</v>
      </c>
      <c r="T2078" t="s">
        <v>21</v>
      </c>
      <c r="U2078" t="s">
        <v>57</v>
      </c>
      <c r="V2078">
        <v>8.35</v>
      </c>
      <c r="W2078" t="s">
        <v>2592</v>
      </c>
      <c r="X2078">
        <v>5</v>
      </c>
    </row>
    <row r="2079" spans="1:24">
      <c r="A2079" t="s">
        <v>3893</v>
      </c>
      <c r="B2079" t="s">
        <v>126</v>
      </c>
      <c r="C2079" t="s">
        <v>72</v>
      </c>
      <c r="D2079" t="s">
        <v>19</v>
      </c>
      <c r="E2079" t="s">
        <v>33</v>
      </c>
      <c r="F2079" t="s">
        <v>21</v>
      </c>
      <c r="G2079">
        <v>2</v>
      </c>
      <c r="H2079" t="s">
        <v>21</v>
      </c>
      <c r="I2079" t="s">
        <v>21</v>
      </c>
      <c r="J2079" t="s">
        <v>30</v>
      </c>
      <c r="K2079" t="s">
        <v>99</v>
      </c>
      <c r="L2079" t="s">
        <v>37</v>
      </c>
      <c r="M2079" t="s">
        <v>554</v>
      </c>
      <c r="N2079" t="s">
        <v>63</v>
      </c>
      <c r="O2079" t="s">
        <v>28</v>
      </c>
      <c r="P2079" t="s">
        <v>29</v>
      </c>
      <c r="Q2079" t="s">
        <v>30</v>
      </c>
      <c r="R2079" t="s">
        <v>21</v>
      </c>
      <c r="S2079" t="s">
        <v>2557</v>
      </c>
      <c r="T2079" t="s">
        <v>21</v>
      </c>
      <c r="U2079" t="s">
        <v>57</v>
      </c>
      <c r="V2079">
        <v>4.1500000000000004</v>
      </c>
      <c r="W2079" t="s">
        <v>2593</v>
      </c>
      <c r="X2079">
        <v>5</v>
      </c>
    </row>
    <row r="2080" spans="1:24">
      <c r="A2080" t="s">
        <v>3894</v>
      </c>
      <c r="B2080" t="s">
        <v>323</v>
      </c>
      <c r="C2080" t="s">
        <v>87</v>
      </c>
      <c r="D2080" t="s">
        <v>19</v>
      </c>
      <c r="E2080" t="s">
        <v>20</v>
      </c>
      <c r="F2080" t="s">
        <v>21</v>
      </c>
      <c r="G2080">
        <v>276</v>
      </c>
      <c r="H2080" t="s">
        <v>35</v>
      </c>
      <c r="I2080" t="s">
        <v>35</v>
      </c>
      <c r="J2080" t="s">
        <v>30</v>
      </c>
      <c r="K2080" t="s">
        <v>74</v>
      </c>
      <c r="L2080" t="s">
        <v>37</v>
      </c>
      <c r="M2080" t="s">
        <v>571</v>
      </c>
      <c r="N2080" t="s">
        <v>63</v>
      </c>
      <c r="O2080" t="s">
        <v>28</v>
      </c>
      <c r="P2080" t="s">
        <v>29</v>
      </c>
      <c r="Q2080" t="s">
        <v>30</v>
      </c>
      <c r="R2080" t="s">
        <v>21</v>
      </c>
      <c r="S2080" t="s">
        <v>2589</v>
      </c>
      <c r="T2080" t="s">
        <v>21</v>
      </c>
      <c r="U2080" t="s">
        <v>57</v>
      </c>
      <c r="V2080">
        <v>2.6166666666666667</v>
      </c>
      <c r="W2080" t="s">
        <v>2592</v>
      </c>
      <c r="X2080">
        <v>5</v>
      </c>
    </row>
    <row r="2081" spans="1:24">
      <c r="A2081" t="s">
        <v>3895</v>
      </c>
      <c r="B2081" t="s">
        <v>134</v>
      </c>
      <c r="C2081" t="s">
        <v>43</v>
      </c>
      <c r="D2081" t="s">
        <v>122</v>
      </c>
      <c r="E2081" t="s">
        <v>45</v>
      </c>
      <c r="F2081" t="s">
        <v>35</v>
      </c>
      <c r="G2081">
        <v>-402</v>
      </c>
      <c r="H2081" t="s">
        <v>21</v>
      </c>
      <c r="I2081" t="s">
        <v>35</v>
      </c>
      <c r="J2081" t="s">
        <v>30</v>
      </c>
      <c r="K2081" t="s">
        <v>130</v>
      </c>
      <c r="L2081" t="s">
        <v>37</v>
      </c>
      <c r="M2081" t="s">
        <v>685</v>
      </c>
      <c r="N2081" t="s">
        <v>63</v>
      </c>
      <c r="O2081" t="s">
        <v>28</v>
      </c>
      <c r="P2081" t="s">
        <v>29</v>
      </c>
      <c r="Q2081" t="s">
        <v>30</v>
      </c>
      <c r="R2081" t="s">
        <v>21</v>
      </c>
      <c r="S2081" t="s">
        <v>2556</v>
      </c>
      <c r="T2081" t="s">
        <v>21</v>
      </c>
      <c r="U2081" t="s">
        <v>57</v>
      </c>
      <c r="V2081">
        <v>2.1166666666666667</v>
      </c>
      <c r="W2081" t="s">
        <v>2595</v>
      </c>
      <c r="X2081">
        <v>5</v>
      </c>
    </row>
    <row r="2082" spans="1:24">
      <c r="A2082" t="s">
        <v>3896</v>
      </c>
      <c r="B2082" t="s">
        <v>108</v>
      </c>
      <c r="C2082" t="s">
        <v>56</v>
      </c>
      <c r="D2082" t="s">
        <v>44</v>
      </c>
      <c r="E2082" t="s">
        <v>33</v>
      </c>
      <c r="F2082" t="s">
        <v>21</v>
      </c>
      <c r="G2082">
        <v>14</v>
      </c>
      <c r="H2082" t="s">
        <v>21</v>
      </c>
      <c r="I2082" t="s">
        <v>21</v>
      </c>
      <c r="J2082" t="s">
        <v>30</v>
      </c>
      <c r="K2082" t="s">
        <v>68</v>
      </c>
      <c r="L2082" t="s">
        <v>37</v>
      </c>
      <c r="M2082" t="s">
        <v>665</v>
      </c>
      <c r="N2082" t="s">
        <v>63</v>
      </c>
      <c r="O2082" t="s">
        <v>28</v>
      </c>
      <c r="P2082" t="s">
        <v>29</v>
      </c>
      <c r="Q2082" t="s">
        <v>30</v>
      </c>
      <c r="R2082" t="s">
        <v>21</v>
      </c>
      <c r="S2082" t="s">
        <v>2556</v>
      </c>
      <c r="T2082" t="s">
        <v>21</v>
      </c>
      <c r="U2082" t="s">
        <v>57</v>
      </c>
      <c r="V2082">
        <v>1.2</v>
      </c>
      <c r="W2082" t="s">
        <v>2593</v>
      </c>
      <c r="X2082">
        <v>5</v>
      </c>
    </row>
    <row r="2083" spans="1:24">
      <c r="A2083" t="s">
        <v>3897</v>
      </c>
      <c r="B2083" t="s">
        <v>71</v>
      </c>
      <c r="C2083" t="s">
        <v>72</v>
      </c>
      <c r="D2083" t="s">
        <v>19</v>
      </c>
      <c r="E2083" t="s">
        <v>2553</v>
      </c>
      <c r="F2083" t="s">
        <v>21</v>
      </c>
      <c r="G2083">
        <v>839</v>
      </c>
      <c r="H2083" t="s">
        <v>21</v>
      </c>
      <c r="I2083" t="s">
        <v>21</v>
      </c>
      <c r="J2083" t="s">
        <v>30</v>
      </c>
      <c r="K2083" t="s">
        <v>17</v>
      </c>
      <c r="L2083" t="s">
        <v>37</v>
      </c>
      <c r="M2083" t="s">
        <v>1518</v>
      </c>
      <c r="N2083" t="s">
        <v>63</v>
      </c>
      <c r="O2083" t="s">
        <v>28</v>
      </c>
      <c r="P2083" t="s">
        <v>29</v>
      </c>
      <c r="Q2083" t="s">
        <v>30</v>
      </c>
      <c r="R2083" t="s">
        <v>21</v>
      </c>
      <c r="S2083" t="s">
        <v>2557</v>
      </c>
      <c r="T2083" t="s">
        <v>21</v>
      </c>
      <c r="U2083" t="s">
        <v>57</v>
      </c>
      <c r="V2083">
        <v>13.75</v>
      </c>
      <c r="W2083" t="s">
        <v>2593</v>
      </c>
      <c r="X2083">
        <v>5</v>
      </c>
    </row>
    <row r="2084" spans="1:24">
      <c r="A2084" t="s">
        <v>3899</v>
      </c>
      <c r="B2084" t="s">
        <v>234</v>
      </c>
      <c r="C2084" t="s">
        <v>56</v>
      </c>
      <c r="D2084" t="s">
        <v>19</v>
      </c>
      <c r="E2084" t="s">
        <v>33</v>
      </c>
      <c r="F2084" t="s">
        <v>21</v>
      </c>
      <c r="G2084">
        <v>100</v>
      </c>
      <c r="H2084" t="s">
        <v>35</v>
      </c>
      <c r="I2084" t="s">
        <v>35</v>
      </c>
      <c r="J2084" t="s">
        <v>30</v>
      </c>
      <c r="K2084" t="s">
        <v>108</v>
      </c>
      <c r="L2084" t="s">
        <v>37</v>
      </c>
      <c r="M2084" t="s">
        <v>117</v>
      </c>
      <c r="N2084" t="s">
        <v>63</v>
      </c>
      <c r="O2084" t="s">
        <v>28</v>
      </c>
      <c r="P2084" t="s">
        <v>29</v>
      </c>
      <c r="Q2084" t="s">
        <v>30</v>
      </c>
      <c r="R2084" t="s">
        <v>21</v>
      </c>
      <c r="S2084" t="s">
        <v>2556</v>
      </c>
      <c r="T2084" t="s">
        <v>21</v>
      </c>
      <c r="U2084" t="s">
        <v>57</v>
      </c>
      <c r="V2084">
        <v>2.2000000000000002</v>
      </c>
      <c r="W2084" t="s">
        <v>2592</v>
      </c>
      <c r="X2084">
        <v>5</v>
      </c>
    </row>
    <row r="2085" spans="1:24">
      <c r="A2085" t="s">
        <v>3900</v>
      </c>
      <c r="B2085" t="s">
        <v>197</v>
      </c>
      <c r="C2085" t="s">
        <v>18</v>
      </c>
      <c r="D2085" t="s">
        <v>19</v>
      </c>
      <c r="E2085" t="s">
        <v>20</v>
      </c>
      <c r="F2085" t="s">
        <v>21</v>
      </c>
      <c r="G2085">
        <v>180</v>
      </c>
      <c r="H2085" t="s">
        <v>35</v>
      </c>
      <c r="I2085" t="s">
        <v>35</v>
      </c>
      <c r="J2085" t="s">
        <v>30</v>
      </c>
      <c r="K2085" t="s">
        <v>108</v>
      </c>
      <c r="L2085" t="s">
        <v>37</v>
      </c>
      <c r="M2085" t="s">
        <v>465</v>
      </c>
      <c r="N2085" t="s">
        <v>63</v>
      </c>
      <c r="O2085" t="s">
        <v>28</v>
      </c>
      <c r="P2085" t="s">
        <v>29</v>
      </c>
      <c r="Q2085" t="s">
        <v>30</v>
      </c>
      <c r="R2085" t="s">
        <v>21</v>
      </c>
      <c r="S2085" t="s">
        <v>2589</v>
      </c>
      <c r="T2085" t="s">
        <v>21</v>
      </c>
      <c r="U2085" t="s">
        <v>57</v>
      </c>
      <c r="V2085">
        <v>1.0333333333333334</v>
      </c>
      <c r="W2085" t="s">
        <v>2592</v>
      </c>
      <c r="X2085">
        <v>5</v>
      </c>
    </row>
    <row r="2086" spans="1:24">
      <c r="A2086" t="s">
        <v>3901</v>
      </c>
      <c r="B2086" t="s">
        <v>323</v>
      </c>
      <c r="C2086" t="s">
        <v>43</v>
      </c>
      <c r="D2086" t="s">
        <v>122</v>
      </c>
      <c r="E2086" t="s">
        <v>45</v>
      </c>
      <c r="F2086" t="s">
        <v>21</v>
      </c>
      <c r="G2086">
        <v>25</v>
      </c>
      <c r="H2086" t="s">
        <v>21</v>
      </c>
      <c r="I2086" t="s">
        <v>21</v>
      </c>
      <c r="J2086" t="s">
        <v>30</v>
      </c>
      <c r="K2086" t="s">
        <v>134</v>
      </c>
      <c r="L2086" t="s">
        <v>37</v>
      </c>
      <c r="M2086" t="s">
        <v>363</v>
      </c>
      <c r="N2086" t="s">
        <v>63</v>
      </c>
      <c r="O2086" t="s">
        <v>28</v>
      </c>
      <c r="P2086" t="s">
        <v>29</v>
      </c>
      <c r="Q2086" t="s">
        <v>30</v>
      </c>
      <c r="R2086" t="s">
        <v>21</v>
      </c>
      <c r="S2086" t="s">
        <v>2589</v>
      </c>
      <c r="T2086" t="s">
        <v>21</v>
      </c>
      <c r="U2086" t="s">
        <v>57</v>
      </c>
      <c r="V2086">
        <v>1.7166666666666666</v>
      </c>
      <c r="W2086" t="s">
        <v>2593</v>
      </c>
      <c r="X2086">
        <v>5</v>
      </c>
    </row>
    <row r="2087" spans="1:24">
      <c r="A2087" t="s">
        <v>3902</v>
      </c>
      <c r="B2087" t="s">
        <v>99</v>
      </c>
      <c r="C2087" t="s">
        <v>56</v>
      </c>
      <c r="D2087" t="s">
        <v>19</v>
      </c>
      <c r="E2087" t="s">
        <v>33</v>
      </c>
      <c r="F2087" t="s">
        <v>21</v>
      </c>
      <c r="G2087">
        <v>424</v>
      </c>
      <c r="H2087" t="s">
        <v>35</v>
      </c>
      <c r="I2087" t="s">
        <v>35</v>
      </c>
      <c r="J2087" t="s">
        <v>30</v>
      </c>
      <c r="K2087" t="s">
        <v>68</v>
      </c>
      <c r="L2087" t="s">
        <v>37</v>
      </c>
      <c r="M2087" t="s">
        <v>102</v>
      </c>
      <c r="N2087" t="s">
        <v>63</v>
      </c>
      <c r="O2087" t="s">
        <v>28</v>
      </c>
      <c r="P2087" t="s">
        <v>29</v>
      </c>
      <c r="Q2087" t="s">
        <v>30</v>
      </c>
      <c r="R2087" t="s">
        <v>21</v>
      </c>
      <c r="S2087" t="s">
        <v>2556</v>
      </c>
      <c r="T2087" t="s">
        <v>21</v>
      </c>
      <c r="U2087" t="s">
        <v>57</v>
      </c>
      <c r="V2087">
        <v>4.0166666666666666</v>
      </c>
      <c r="W2087" t="s">
        <v>2592</v>
      </c>
      <c r="X2087">
        <v>5</v>
      </c>
    </row>
    <row r="2088" spans="1:24">
      <c r="A2088" t="s">
        <v>1552</v>
      </c>
      <c r="B2088" t="s">
        <v>234</v>
      </c>
      <c r="C2088" t="s">
        <v>56</v>
      </c>
      <c r="D2088" t="s">
        <v>19</v>
      </c>
      <c r="E2088" t="s">
        <v>33</v>
      </c>
      <c r="F2088" t="s">
        <v>21</v>
      </c>
      <c r="G2088">
        <v>225</v>
      </c>
      <c r="H2088" t="s">
        <v>35</v>
      </c>
      <c r="I2088" t="s">
        <v>35</v>
      </c>
      <c r="J2088" t="s">
        <v>30</v>
      </c>
      <c r="K2088" t="s">
        <v>118</v>
      </c>
      <c r="L2088" t="s">
        <v>37</v>
      </c>
      <c r="M2088" t="s">
        <v>1003</v>
      </c>
      <c r="N2088" t="s">
        <v>63</v>
      </c>
      <c r="O2088" t="s">
        <v>28</v>
      </c>
      <c r="P2088" t="s">
        <v>29</v>
      </c>
      <c r="Q2088" t="s">
        <v>30</v>
      </c>
      <c r="R2088" t="s">
        <v>21</v>
      </c>
      <c r="S2088" t="s">
        <v>2556</v>
      </c>
      <c r="T2088" t="s">
        <v>21</v>
      </c>
      <c r="U2088" t="s">
        <v>57</v>
      </c>
      <c r="V2088">
        <v>14.433333333333334</v>
      </c>
      <c r="W2088" t="s">
        <v>2592</v>
      </c>
      <c r="X2088">
        <v>5</v>
      </c>
    </row>
    <row r="2089" spans="1:24">
      <c r="A2089" t="s">
        <v>3903</v>
      </c>
      <c r="B2089" t="s">
        <v>55</v>
      </c>
      <c r="C2089" t="s">
        <v>135</v>
      </c>
      <c r="D2089" t="s">
        <v>122</v>
      </c>
      <c r="E2089" t="s">
        <v>20</v>
      </c>
      <c r="F2089" t="s">
        <v>21</v>
      </c>
      <c r="G2089">
        <v>195</v>
      </c>
      <c r="H2089" t="s">
        <v>21</v>
      </c>
      <c r="I2089" t="s">
        <v>21</v>
      </c>
      <c r="J2089" t="s">
        <v>30</v>
      </c>
      <c r="K2089" t="s">
        <v>57</v>
      </c>
      <c r="L2089" t="s">
        <v>37</v>
      </c>
      <c r="M2089" t="s">
        <v>1183</v>
      </c>
      <c r="N2089" t="s">
        <v>63</v>
      </c>
      <c r="O2089" t="s">
        <v>28</v>
      </c>
      <c r="P2089" t="s">
        <v>29</v>
      </c>
      <c r="Q2089" t="s">
        <v>30</v>
      </c>
      <c r="R2089" t="s">
        <v>21</v>
      </c>
      <c r="S2089" t="s">
        <v>2589</v>
      </c>
      <c r="T2089" t="s">
        <v>21</v>
      </c>
      <c r="U2089" t="s">
        <v>57</v>
      </c>
      <c r="V2089">
        <v>6.1</v>
      </c>
      <c r="W2089" t="s">
        <v>2593</v>
      </c>
      <c r="X2089">
        <v>5</v>
      </c>
    </row>
    <row r="2090" spans="1:24">
      <c r="A2090" t="s">
        <v>3904</v>
      </c>
      <c r="B2090" t="s">
        <v>42</v>
      </c>
      <c r="C2090" t="s">
        <v>32</v>
      </c>
      <c r="D2090" t="s">
        <v>19</v>
      </c>
      <c r="E2090" t="s">
        <v>33</v>
      </c>
      <c r="F2090" t="s">
        <v>21</v>
      </c>
      <c r="G2090">
        <v>505</v>
      </c>
      <c r="H2090" t="s">
        <v>35</v>
      </c>
      <c r="I2090" t="s">
        <v>35</v>
      </c>
      <c r="J2090" t="s">
        <v>30</v>
      </c>
      <c r="K2090" t="s">
        <v>108</v>
      </c>
      <c r="L2090" t="s">
        <v>37</v>
      </c>
      <c r="M2090" t="s">
        <v>302</v>
      </c>
      <c r="N2090" t="s">
        <v>63</v>
      </c>
      <c r="O2090" t="s">
        <v>28</v>
      </c>
      <c r="P2090" t="s">
        <v>29</v>
      </c>
      <c r="Q2090" t="s">
        <v>30</v>
      </c>
      <c r="R2090" t="s">
        <v>21</v>
      </c>
      <c r="S2090" t="s">
        <v>2557</v>
      </c>
      <c r="T2090" t="s">
        <v>21</v>
      </c>
      <c r="U2090" t="s">
        <v>57</v>
      </c>
      <c r="V2090">
        <v>6.1833333333333336</v>
      </c>
      <c r="W2090" t="s">
        <v>2592</v>
      </c>
      <c r="X2090">
        <v>5</v>
      </c>
    </row>
    <row r="2091" spans="1:24">
      <c r="A2091" t="s">
        <v>3905</v>
      </c>
      <c r="B2091" t="s">
        <v>126</v>
      </c>
      <c r="C2091" t="s">
        <v>87</v>
      </c>
      <c r="D2091" t="s">
        <v>19</v>
      </c>
      <c r="E2091" t="s">
        <v>2553</v>
      </c>
      <c r="F2091" t="s">
        <v>21</v>
      </c>
      <c r="G2091">
        <v>642</v>
      </c>
      <c r="H2091" t="s">
        <v>35</v>
      </c>
      <c r="I2091" t="s">
        <v>35</v>
      </c>
      <c r="J2091" t="s">
        <v>30</v>
      </c>
      <c r="K2091" t="s">
        <v>47</v>
      </c>
      <c r="L2091" t="s">
        <v>37</v>
      </c>
      <c r="M2091" t="s">
        <v>911</v>
      </c>
      <c r="N2091" t="s">
        <v>63</v>
      </c>
      <c r="O2091" t="s">
        <v>28</v>
      </c>
      <c r="P2091" t="s">
        <v>29</v>
      </c>
      <c r="Q2091" t="s">
        <v>30</v>
      </c>
      <c r="R2091" t="s">
        <v>21</v>
      </c>
      <c r="S2091" t="s">
        <v>2557</v>
      </c>
      <c r="T2091" t="s">
        <v>21</v>
      </c>
      <c r="U2091" t="s">
        <v>57</v>
      </c>
      <c r="V2091">
        <v>8.4833333333333325</v>
      </c>
      <c r="W2091" t="s">
        <v>2592</v>
      </c>
      <c r="X2091">
        <v>5</v>
      </c>
    </row>
    <row r="2092" spans="1:24">
      <c r="A2092" t="s">
        <v>323</v>
      </c>
      <c r="B2092" t="s">
        <v>186</v>
      </c>
      <c r="C2092" t="s">
        <v>43</v>
      </c>
      <c r="D2092" t="s">
        <v>44</v>
      </c>
      <c r="E2092" t="s">
        <v>45</v>
      </c>
      <c r="F2092" t="s">
        <v>21</v>
      </c>
      <c r="G2092">
        <v>872</v>
      </c>
      <c r="H2092" t="s">
        <v>35</v>
      </c>
      <c r="I2092" t="s">
        <v>21</v>
      </c>
      <c r="J2092" t="s">
        <v>30</v>
      </c>
      <c r="K2092" t="s">
        <v>118</v>
      </c>
      <c r="L2092" t="s">
        <v>37</v>
      </c>
      <c r="M2092" t="s">
        <v>148</v>
      </c>
      <c r="N2092" t="s">
        <v>63</v>
      </c>
      <c r="O2092" t="s">
        <v>28</v>
      </c>
      <c r="P2092" t="s">
        <v>29</v>
      </c>
      <c r="Q2092" t="s">
        <v>30</v>
      </c>
      <c r="R2092" t="s">
        <v>21</v>
      </c>
      <c r="S2092" t="s">
        <v>2557</v>
      </c>
      <c r="T2092" t="s">
        <v>21</v>
      </c>
      <c r="U2092" t="s">
        <v>57</v>
      </c>
      <c r="V2092">
        <v>1.75</v>
      </c>
      <c r="W2092" t="s">
        <v>2594</v>
      </c>
      <c r="X2092">
        <v>5</v>
      </c>
    </row>
    <row r="2093" spans="1:24">
      <c r="A2093" t="s">
        <v>786</v>
      </c>
      <c r="B2093" t="s">
        <v>97</v>
      </c>
      <c r="C2093" t="s">
        <v>43</v>
      </c>
      <c r="D2093" t="s">
        <v>44</v>
      </c>
      <c r="E2093" t="s">
        <v>45</v>
      </c>
      <c r="F2093" t="s">
        <v>21</v>
      </c>
      <c r="G2093">
        <v>6248</v>
      </c>
      <c r="H2093" t="s">
        <v>35</v>
      </c>
      <c r="I2093" t="s">
        <v>21</v>
      </c>
      <c r="J2093" t="s">
        <v>30</v>
      </c>
      <c r="K2093" t="s">
        <v>243</v>
      </c>
      <c r="L2093" t="s">
        <v>37</v>
      </c>
      <c r="M2093" t="s">
        <v>244</v>
      </c>
      <c r="N2093" t="s">
        <v>63</v>
      </c>
      <c r="O2093" t="s">
        <v>28</v>
      </c>
      <c r="P2093" t="s">
        <v>29</v>
      </c>
      <c r="Q2093" t="s">
        <v>30</v>
      </c>
      <c r="R2093" t="s">
        <v>21</v>
      </c>
      <c r="S2093" t="s">
        <v>2557</v>
      </c>
      <c r="T2093" t="s">
        <v>21</v>
      </c>
      <c r="U2093" t="s">
        <v>57</v>
      </c>
      <c r="V2093">
        <v>2.5666666666666669</v>
      </c>
      <c r="W2093" t="s">
        <v>2594</v>
      </c>
      <c r="X2093">
        <v>5</v>
      </c>
    </row>
    <row r="2094" spans="1:24">
      <c r="A2094" t="s">
        <v>391</v>
      </c>
      <c r="B2094" t="s">
        <v>108</v>
      </c>
      <c r="C2094" t="s">
        <v>72</v>
      </c>
      <c r="D2094" t="s">
        <v>44</v>
      </c>
      <c r="E2094" t="s">
        <v>33</v>
      </c>
      <c r="F2094" t="s">
        <v>21</v>
      </c>
      <c r="G2094">
        <v>769</v>
      </c>
      <c r="H2094" t="s">
        <v>35</v>
      </c>
      <c r="I2094" t="s">
        <v>21</v>
      </c>
      <c r="J2094" t="s">
        <v>30</v>
      </c>
      <c r="K2094" t="s">
        <v>243</v>
      </c>
      <c r="L2094" t="s">
        <v>37</v>
      </c>
      <c r="M2094" t="s">
        <v>313</v>
      </c>
      <c r="N2094" t="s">
        <v>63</v>
      </c>
      <c r="O2094" t="s">
        <v>28</v>
      </c>
      <c r="P2094" t="s">
        <v>29</v>
      </c>
      <c r="Q2094" t="s">
        <v>30</v>
      </c>
      <c r="R2094" t="s">
        <v>21</v>
      </c>
      <c r="S2094" t="s">
        <v>2556</v>
      </c>
      <c r="T2094" t="s">
        <v>21</v>
      </c>
      <c r="U2094" t="s">
        <v>57</v>
      </c>
      <c r="V2094">
        <v>5.2833333333333332</v>
      </c>
      <c r="W2094" t="s">
        <v>2594</v>
      </c>
      <c r="X2094">
        <v>5</v>
      </c>
    </row>
    <row r="2095" spans="1:24">
      <c r="A2095" t="s">
        <v>576</v>
      </c>
      <c r="B2095" t="s">
        <v>114</v>
      </c>
      <c r="C2095" t="s">
        <v>87</v>
      </c>
      <c r="D2095" t="s">
        <v>44</v>
      </c>
      <c r="E2095" t="s">
        <v>33</v>
      </c>
      <c r="F2095" t="s">
        <v>21</v>
      </c>
      <c r="G2095">
        <v>4590</v>
      </c>
      <c r="H2095" t="s">
        <v>35</v>
      </c>
      <c r="I2095" t="s">
        <v>21</v>
      </c>
      <c r="J2095" t="s">
        <v>30</v>
      </c>
      <c r="K2095" t="s">
        <v>234</v>
      </c>
      <c r="L2095" t="s">
        <v>37</v>
      </c>
      <c r="M2095" t="s">
        <v>54</v>
      </c>
      <c r="N2095" t="s">
        <v>63</v>
      </c>
      <c r="O2095" t="s">
        <v>28</v>
      </c>
      <c r="P2095" t="s">
        <v>29</v>
      </c>
      <c r="Q2095" t="s">
        <v>30</v>
      </c>
      <c r="R2095" t="s">
        <v>21</v>
      </c>
      <c r="S2095" t="s">
        <v>2556</v>
      </c>
      <c r="T2095" t="s">
        <v>21</v>
      </c>
      <c r="U2095" t="s">
        <v>57</v>
      </c>
      <c r="V2095">
        <v>3.3166666666666669</v>
      </c>
      <c r="W2095" t="s">
        <v>2594</v>
      </c>
      <c r="X2095">
        <v>5</v>
      </c>
    </row>
    <row r="2096" spans="1:24">
      <c r="A2096" t="s">
        <v>246</v>
      </c>
      <c r="B2096" t="s">
        <v>76</v>
      </c>
      <c r="C2096" t="s">
        <v>66</v>
      </c>
      <c r="D2096" t="s">
        <v>44</v>
      </c>
      <c r="E2096" t="s">
        <v>45</v>
      </c>
      <c r="F2096" t="s">
        <v>21</v>
      </c>
      <c r="G2096">
        <v>3950</v>
      </c>
      <c r="H2096" t="s">
        <v>35</v>
      </c>
      <c r="I2096" t="s">
        <v>21</v>
      </c>
      <c r="J2096" t="s">
        <v>30</v>
      </c>
      <c r="K2096" t="s">
        <v>17</v>
      </c>
      <c r="L2096" t="s">
        <v>37</v>
      </c>
      <c r="M2096" t="s">
        <v>125</v>
      </c>
      <c r="N2096" t="s">
        <v>63</v>
      </c>
      <c r="O2096" t="s">
        <v>28</v>
      </c>
      <c r="P2096" t="s">
        <v>29</v>
      </c>
      <c r="Q2096" t="s">
        <v>30</v>
      </c>
      <c r="R2096" t="s">
        <v>21</v>
      </c>
      <c r="S2096" t="s">
        <v>2557</v>
      </c>
      <c r="T2096" t="s">
        <v>21</v>
      </c>
      <c r="U2096" t="s">
        <v>57</v>
      </c>
      <c r="V2096">
        <v>1.6</v>
      </c>
      <c r="W2096" t="s">
        <v>2594</v>
      </c>
      <c r="X2096">
        <v>5</v>
      </c>
    </row>
    <row r="2097" spans="1:24">
      <c r="A2097" t="s">
        <v>605</v>
      </c>
      <c r="B2097" t="s">
        <v>17</v>
      </c>
      <c r="C2097" t="s">
        <v>32</v>
      </c>
      <c r="D2097" t="s">
        <v>44</v>
      </c>
      <c r="E2097" t="s">
        <v>33</v>
      </c>
      <c r="F2097" t="s">
        <v>21</v>
      </c>
      <c r="G2097">
        <v>209</v>
      </c>
      <c r="H2097" t="s">
        <v>35</v>
      </c>
      <c r="I2097" t="s">
        <v>21</v>
      </c>
      <c r="J2097" t="s">
        <v>30</v>
      </c>
      <c r="K2097" t="s">
        <v>74</v>
      </c>
      <c r="L2097" t="s">
        <v>37</v>
      </c>
      <c r="M2097" t="s">
        <v>17</v>
      </c>
      <c r="N2097" t="s">
        <v>63</v>
      </c>
      <c r="O2097" t="s">
        <v>28</v>
      </c>
      <c r="P2097" t="s">
        <v>29</v>
      </c>
      <c r="Q2097" t="s">
        <v>30</v>
      </c>
      <c r="R2097" t="s">
        <v>21</v>
      </c>
      <c r="S2097" t="s">
        <v>2557</v>
      </c>
      <c r="T2097" t="s">
        <v>21</v>
      </c>
      <c r="U2097" t="s">
        <v>57</v>
      </c>
      <c r="V2097">
        <v>0.5</v>
      </c>
      <c r="W2097" t="s">
        <v>2594</v>
      </c>
      <c r="X2097">
        <v>5</v>
      </c>
    </row>
    <row r="2098" spans="1:24">
      <c r="A2098" t="s">
        <v>2013</v>
      </c>
      <c r="B2098" t="s">
        <v>110</v>
      </c>
      <c r="C2098" t="s">
        <v>43</v>
      </c>
      <c r="D2098" t="s">
        <v>44</v>
      </c>
      <c r="E2098" t="s">
        <v>2553</v>
      </c>
      <c r="F2098" t="s">
        <v>21</v>
      </c>
      <c r="G2098">
        <v>715</v>
      </c>
      <c r="H2098" t="s">
        <v>35</v>
      </c>
      <c r="I2098" t="s">
        <v>21</v>
      </c>
      <c r="J2098" t="s">
        <v>30</v>
      </c>
      <c r="K2098" t="s">
        <v>85</v>
      </c>
      <c r="L2098" t="s">
        <v>37</v>
      </c>
      <c r="M2098" t="s">
        <v>142</v>
      </c>
      <c r="N2098" t="s">
        <v>63</v>
      </c>
      <c r="O2098" t="s">
        <v>28</v>
      </c>
      <c r="P2098" t="s">
        <v>29</v>
      </c>
      <c r="Q2098" t="s">
        <v>30</v>
      </c>
      <c r="R2098" t="s">
        <v>21</v>
      </c>
      <c r="S2098" t="s">
        <v>2557</v>
      </c>
      <c r="T2098" t="s">
        <v>21</v>
      </c>
      <c r="U2098" t="s">
        <v>57</v>
      </c>
      <c r="V2098">
        <v>4.1166666666666663</v>
      </c>
      <c r="W2098" t="s">
        <v>2594</v>
      </c>
      <c r="X2098">
        <v>5</v>
      </c>
    </row>
    <row r="2099" spans="1:24">
      <c r="A2099" t="s">
        <v>674</v>
      </c>
      <c r="B2099" t="s">
        <v>209</v>
      </c>
      <c r="C2099" t="s">
        <v>43</v>
      </c>
      <c r="D2099" t="s">
        <v>122</v>
      </c>
      <c r="E2099" t="s">
        <v>45</v>
      </c>
      <c r="F2099" t="s">
        <v>21</v>
      </c>
      <c r="G2099">
        <v>108</v>
      </c>
      <c r="H2099" t="s">
        <v>35</v>
      </c>
      <c r="I2099" t="s">
        <v>21</v>
      </c>
      <c r="J2099" t="s">
        <v>30</v>
      </c>
      <c r="K2099" t="s">
        <v>108</v>
      </c>
      <c r="L2099" t="s">
        <v>37</v>
      </c>
      <c r="M2099" t="s">
        <v>101</v>
      </c>
      <c r="N2099" t="s">
        <v>63</v>
      </c>
      <c r="O2099" t="s">
        <v>28</v>
      </c>
      <c r="P2099" t="s">
        <v>29</v>
      </c>
      <c r="Q2099" t="s">
        <v>30</v>
      </c>
      <c r="R2099" t="s">
        <v>21</v>
      </c>
      <c r="S2099" t="s">
        <v>2589</v>
      </c>
      <c r="T2099" t="s">
        <v>21</v>
      </c>
      <c r="U2099" t="s">
        <v>57</v>
      </c>
      <c r="V2099">
        <v>1.4833333333333334</v>
      </c>
      <c r="W2099" t="s">
        <v>2594</v>
      </c>
      <c r="X2099">
        <v>5</v>
      </c>
    </row>
    <row r="2100" spans="1:24">
      <c r="A2100" t="s">
        <v>1111</v>
      </c>
      <c r="B2100" t="s">
        <v>323</v>
      </c>
      <c r="C2100" t="s">
        <v>72</v>
      </c>
      <c r="D2100" t="s">
        <v>122</v>
      </c>
      <c r="E2100" t="s">
        <v>33</v>
      </c>
      <c r="F2100" t="s">
        <v>21</v>
      </c>
      <c r="G2100">
        <v>3455</v>
      </c>
      <c r="H2100" t="s">
        <v>35</v>
      </c>
      <c r="I2100" t="s">
        <v>21</v>
      </c>
      <c r="J2100" t="s">
        <v>30</v>
      </c>
      <c r="K2100" t="s">
        <v>68</v>
      </c>
      <c r="L2100" t="s">
        <v>37</v>
      </c>
      <c r="M2100" t="s">
        <v>779</v>
      </c>
      <c r="N2100" t="s">
        <v>63</v>
      </c>
      <c r="O2100" t="s">
        <v>28</v>
      </c>
      <c r="P2100" t="s">
        <v>29</v>
      </c>
      <c r="Q2100" t="s">
        <v>30</v>
      </c>
      <c r="R2100" t="s">
        <v>21</v>
      </c>
      <c r="S2100" t="s">
        <v>2589</v>
      </c>
      <c r="T2100" t="s">
        <v>21</v>
      </c>
      <c r="U2100" t="s">
        <v>57</v>
      </c>
      <c r="V2100">
        <v>9.4333333333333336</v>
      </c>
      <c r="W2100" t="s">
        <v>2594</v>
      </c>
      <c r="X2100">
        <v>5</v>
      </c>
    </row>
    <row r="2101" spans="1:24">
      <c r="A2101" t="s">
        <v>957</v>
      </c>
      <c r="B2101" t="s">
        <v>151</v>
      </c>
      <c r="C2101" t="s">
        <v>87</v>
      </c>
      <c r="D2101" t="s">
        <v>44</v>
      </c>
      <c r="E2101" t="s">
        <v>33</v>
      </c>
      <c r="F2101" t="s">
        <v>21</v>
      </c>
      <c r="G2101">
        <v>1178</v>
      </c>
      <c r="H2101" t="s">
        <v>35</v>
      </c>
      <c r="I2101" t="s">
        <v>21</v>
      </c>
      <c r="J2101" t="s">
        <v>30</v>
      </c>
      <c r="K2101" t="s">
        <v>205</v>
      </c>
      <c r="L2101" t="s">
        <v>37</v>
      </c>
      <c r="M2101" t="s">
        <v>214</v>
      </c>
      <c r="N2101" t="s">
        <v>63</v>
      </c>
      <c r="O2101" t="s">
        <v>28</v>
      </c>
      <c r="P2101" t="s">
        <v>29</v>
      </c>
      <c r="Q2101" t="s">
        <v>30</v>
      </c>
      <c r="R2101" t="s">
        <v>21</v>
      </c>
      <c r="S2101" t="s">
        <v>2589</v>
      </c>
      <c r="T2101" t="s">
        <v>21</v>
      </c>
      <c r="U2101" t="s">
        <v>57</v>
      </c>
      <c r="V2101">
        <v>4.916666666666667</v>
      </c>
      <c r="W2101" t="s">
        <v>2594</v>
      </c>
      <c r="X2101">
        <v>5</v>
      </c>
    </row>
    <row r="2102" spans="1:24">
      <c r="A2102" t="s">
        <v>1244</v>
      </c>
      <c r="B2102" t="s">
        <v>202</v>
      </c>
      <c r="C2102" t="s">
        <v>66</v>
      </c>
      <c r="D2102" t="s">
        <v>122</v>
      </c>
      <c r="E2102" t="s">
        <v>45</v>
      </c>
      <c r="F2102" t="s">
        <v>21</v>
      </c>
      <c r="G2102">
        <v>59</v>
      </c>
      <c r="H2102" t="s">
        <v>35</v>
      </c>
      <c r="I2102" t="s">
        <v>21</v>
      </c>
      <c r="J2102" t="s">
        <v>30</v>
      </c>
      <c r="K2102" t="s">
        <v>234</v>
      </c>
      <c r="L2102" t="s">
        <v>37</v>
      </c>
      <c r="M2102" t="s">
        <v>143</v>
      </c>
      <c r="N2102" t="s">
        <v>63</v>
      </c>
      <c r="O2102" t="s">
        <v>28</v>
      </c>
      <c r="P2102" t="s">
        <v>29</v>
      </c>
      <c r="Q2102" t="s">
        <v>30</v>
      </c>
      <c r="R2102" t="s">
        <v>21</v>
      </c>
      <c r="S2102" t="s">
        <v>2589</v>
      </c>
      <c r="T2102" t="s">
        <v>21</v>
      </c>
      <c r="U2102" t="s">
        <v>57</v>
      </c>
      <c r="V2102">
        <v>1.1166666666666667</v>
      </c>
      <c r="W2102" t="s">
        <v>2594</v>
      </c>
      <c r="X2102">
        <v>5</v>
      </c>
    </row>
    <row r="2103" spans="1:24">
      <c r="A2103" t="s">
        <v>1211</v>
      </c>
      <c r="B2103" t="s">
        <v>42</v>
      </c>
      <c r="C2103" t="s">
        <v>66</v>
      </c>
      <c r="D2103" t="s">
        <v>122</v>
      </c>
      <c r="E2103" t="s">
        <v>45</v>
      </c>
      <c r="F2103" t="s">
        <v>21</v>
      </c>
      <c r="G2103">
        <v>1354</v>
      </c>
      <c r="H2103" t="s">
        <v>35</v>
      </c>
      <c r="I2103" t="s">
        <v>21</v>
      </c>
      <c r="J2103" t="s">
        <v>30</v>
      </c>
      <c r="K2103" t="s">
        <v>60</v>
      </c>
      <c r="L2103" t="s">
        <v>37</v>
      </c>
      <c r="M2103" t="s">
        <v>291</v>
      </c>
      <c r="N2103" t="s">
        <v>63</v>
      </c>
      <c r="O2103" t="s">
        <v>28</v>
      </c>
      <c r="P2103" t="s">
        <v>29</v>
      </c>
      <c r="Q2103" t="s">
        <v>30</v>
      </c>
      <c r="R2103" t="s">
        <v>35</v>
      </c>
      <c r="S2103" t="s">
        <v>2557</v>
      </c>
      <c r="T2103" t="s">
        <v>21</v>
      </c>
      <c r="U2103" t="s">
        <v>57</v>
      </c>
      <c r="V2103">
        <v>12.266666666666667</v>
      </c>
      <c r="W2103" t="s">
        <v>2594</v>
      </c>
      <c r="X2103">
        <v>5</v>
      </c>
    </row>
    <row r="2104" spans="1:24">
      <c r="A2104" t="s">
        <v>1220</v>
      </c>
      <c r="B2104" t="s">
        <v>121</v>
      </c>
      <c r="C2104" t="s">
        <v>66</v>
      </c>
      <c r="D2104" t="s">
        <v>44</v>
      </c>
      <c r="E2104" t="s">
        <v>33</v>
      </c>
      <c r="F2104" t="s">
        <v>21</v>
      </c>
      <c r="G2104">
        <v>1146</v>
      </c>
      <c r="H2104" t="s">
        <v>35</v>
      </c>
      <c r="I2104" t="s">
        <v>21</v>
      </c>
      <c r="J2104" t="s">
        <v>30</v>
      </c>
      <c r="K2104" t="s">
        <v>152</v>
      </c>
      <c r="L2104" t="s">
        <v>37</v>
      </c>
      <c r="M2104" t="s">
        <v>470</v>
      </c>
      <c r="N2104" t="s">
        <v>63</v>
      </c>
      <c r="O2104" t="s">
        <v>28</v>
      </c>
      <c r="P2104" t="s">
        <v>29</v>
      </c>
      <c r="Q2104" t="s">
        <v>30</v>
      </c>
      <c r="R2104" t="s">
        <v>21</v>
      </c>
      <c r="S2104" t="s">
        <v>2557</v>
      </c>
      <c r="T2104" t="s">
        <v>21</v>
      </c>
      <c r="U2104" t="s">
        <v>57</v>
      </c>
      <c r="V2104">
        <v>1.5166666666666666</v>
      </c>
      <c r="W2104" t="s">
        <v>2594</v>
      </c>
      <c r="X2104">
        <v>5</v>
      </c>
    </row>
    <row r="2105" spans="1:24">
      <c r="A2105" t="s">
        <v>428</v>
      </c>
      <c r="B2105" t="s">
        <v>126</v>
      </c>
      <c r="C2105" t="s">
        <v>87</v>
      </c>
      <c r="D2105" t="s">
        <v>44</v>
      </c>
      <c r="E2105" t="s">
        <v>33</v>
      </c>
      <c r="F2105" t="s">
        <v>21</v>
      </c>
      <c r="G2105">
        <v>1022</v>
      </c>
      <c r="H2105" t="s">
        <v>35</v>
      </c>
      <c r="I2105" t="s">
        <v>21</v>
      </c>
      <c r="J2105" t="s">
        <v>30</v>
      </c>
      <c r="K2105" t="s">
        <v>57</v>
      </c>
      <c r="L2105" t="s">
        <v>37</v>
      </c>
      <c r="M2105" t="s">
        <v>384</v>
      </c>
      <c r="N2105" t="s">
        <v>63</v>
      </c>
      <c r="O2105" t="s">
        <v>28</v>
      </c>
      <c r="P2105" t="s">
        <v>29</v>
      </c>
      <c r="Q2105" t="s">
        <v>30</v>
      </c>
      <c r="R2105" t="s">
        <v>21</v>
      </c>
      <c r="S2105" t="s">
        <v>2557</v>
      </c>
      <c r="T2105" t="s">
        <v>21</v>
      </c>
      <c r="U2105" t="s">
        <v>57</v>
      </c>
      <c r="V2105">
        <v>2.4333333333333331</v>
      </c>
      <c r="W2105" t="s">
        <v>2594</v>
      </c>
      <c r="X2105">
        <v>5</v>
      </c>
    </row>
    <row r="2106" spans="1:24">
      <c r="A2106" t="s">
        <v>1722</v>
      </c>
      <c r="B2106" t="s">
        <v>17</v>
      </c>
      <c r="C2106" t="s">
        <v>72</v>
      </c>
      <c r="D2106" t="s">
        <v>44</v>
      </c>
      <c r="E2106" t="s">
        <v>33</v>
      </c>
      <c r="F2106" t="s">
        <v>21</v>
      </c>
      <c r="G2106">
        <v>102</v>
      </c>
      <c r="H2106" t="s">
        <v>35</v>
      </c>
      <c r="I2106" t="s">
        <v>21</v>
      </c>
      <c r="J2106" t="s">
        <v>30</v>
      </c>
      <c r="K2106" t="s">
        <v>118</v>
      </c>
      <c r="L2106" t="s">
        <v>37</v>
      </c>
      <c r="M2106" t="s">
        <v>943</v>
      </c>
      <c r="N2106" t="s">
        <v>63</v>
      </c>
      <c r="O2106" t="s">
        <v>28</v>
      </c>
      <c r="P2106" t="s">
        <v>29</v>
      </c>
      <c r="Q2106" t="s">
        <v>30</v>
      </c>
      <c r="R2106" t="s">
        <v>21</v>
      </c>
      <c r="S2106" t="s">
        <v>2557</v>
      </c>
      <c r="T2106" t="s">
        <v>21</v>
      </c>
      <c r="U2106" t="s">
        <v>57</v>
      </c>
      <c r="V2106">
        <v>10.233333333333333</v>
      </c>
      <c r="W2106" t="s">
        <v>2594</v>
      </c>
      <c r="X2106">
        <v>5</v>
      </c>
    </row>
    <row r="2107" spans="1:24">
      <c r="A2107" t="s">
        <v>1261</v>
      </c>
      <c r="B2107" t="s">
        <v>80</v>
      </c>
      <c r="C2107" t="s">
        <v>72</v>
      </c>
      <c r="D2107" t="s">
        <v>44</v>
      </c>
      <c r="E2107" t="s">
        <v>45</v>
      </c>
      <c r="F2107" t="s">
        <v>21</v>
      </c>
      <c r="G2107">
        <v>1017</v>
      </c>
      <c r="H2107" t="s">
        <v>35</v>
      </c>
      <c r="I2107" t="s">
        <v>21</v>
      </c>
      <c r="J2107" t="s">
        <v>30</v>
      </c>
      <c r="K2107" t="s">
        <v>24</v>
      </c>
      <c r="L2107" t="s">
        <v>37</v>
      </c>
      <c r="M2107" t="s">
        <v>1038</v>
      </c>
      <c r="N2107" t="s">
        <v>63</v>
      </c>
      <c r="O2107" t="s">
        <v>28</v>
      </c>
      <c r="P2107" t="s">
        <v>29</v>
      </c>
      <c r="Q2107" t="s">
        <v>30</v>
      </c>
      <c r="R2107" t="s">
        <v>21</v>
      </c>
      <c r="S2107" t="s">
        <v>2557</v>
      </c>
      <c r="T2107" t="s">
        <v>21</v>
      </c>
      <c r="U2107" t="s">
        <v>57</v>
      </c>
      <c r="V2107">
        <v>4.2833333333333332</v>
      </c>
      <c r="W2107" t="s">
        <v>2594</v>
      </c>
      <c r="X2107">
        <v>5</v>
      </c>
    </row>
    <row r="2108" spans="1:24">
      <c r="A2108" t="s">
        <v>3906</v>
      </c>
      <c r="B2108" t="s">
        <v>159</v>
      </c>
      <c r="C2108" t="s">
        <v>72</v>
      </c>
      <c r="D2108" t="s">
        <v>122</v>
      </c>
      <c r="E2108" t="s">
        <v>33</v>
      </c>
      <c r="F2108" t="s">
        <v>21</v>
      </c>
      <c r="G2108">
        <v>1097</v>
      </c>
      <c r="H2108" t="s">
        <v>35</v>
      </c>
      <c r="I2108" t="s">
        <v>21</v>
      </c>
      <c r="J2108" t="s">
        <v>30</v>
      </c>
      <c r="K2108" t="s">
        <v>130</v>
      </c>
      <c r="L2108" t="s">
        <v>37</v>
      </c>
      <c r="M2108" t="s">
        <v>585</v>
      </c>
      <c r="N2108" t="s">
        <v>63</v>
      </c>
      <c r="O2108" t="s">
        <v>28</v>
      </c>
      <c r="P2108" t="s">
        <v>29</v>
      </c>
      <c r="Q2108" t="s">
        <v>30</v>
      </c>
      <c r="R2108" t="s">
        <v>21</v>
      </c>
      <c r="S2108" t="s">
        <v>2557</v>
      </c>
      <c r="T2108" t="s">
        <v>21</v>
      </c>
      <c r="U2108" t="s">
        <v>57</v>
      </c>
      <c r="V2108">
        <v>4.9666666666666668</v>
      </c>
      <c r="W2108" t="s">
        <v>2594</v>
      </c>
      <c r="X2108">
        <v>5</v>
      </c>
    </row>
    <row r="2109" spans="1:24">
      <c r="A2109" t="s">
        <v>355</v>
      </c>
      <c r="B2109" t="s">
        <v>103</v>
      </c>
      <c r="C2109" t="s">
        <v>32</v>
      </c>
      <c r="D2109" t="s">
        <v>44</v>
      </c>
      <c r="E2109" t="s">
        <v>33</v>
      </c>
      <c r="F2109" t="s">
        <v>21</v>
      </c>
      <c r="G2109">
        <v>888</v>
      </c>
      <c r="H2109" t="s">
        <v>35</v>
      </c>
      <c r="I2109" t="s">
        <v>21</v>
      </c>
      <c r="J2109" t="s">
        <v>30</v>
      </c>
      <c r="K2109" t="s">
        <v>130</v>
      </c>
      <c r="L2109" t="s">
        <v>37</v>
      </c>
      <c r="M2109" t="s">
        <v>137</v>
      </c>
      <c r="N2109" t="s">
        <v>63</v>
      </c>
      <c r="O2109" t="s">
        <v>28</v>
      </c>
      <c r="P2109" t="s">
        <v>29</v>
      </c>
      <c r="Q2109" t="s">
        <v>30</v>
      </c>
      <c r="R2109" t="s">
        <v>21</v>
      </c>
      <c r="S2109" t="s">
        <v>2557</v>
      </c>
      <c r="T2109" t="s">
        <v>21</v>
      </c>
      <c r="U2109" t="s">
        <v>57</v>
      </c>
      <c r="V2109">
        <v>2.8166666666666669</v>
      </c>
      <c r="W2109" t="s">
        <v>2594</v>
      </c>
      <c r="X2109">
        <v>5</v>
      </c>
    </row>
    <row r="2110" spans="1:24">
      <c r="A2110" t="s">
        <v>1929</v>
      </c>
      <c r="B2110" t="s">
        <v>80</v>
      </c>
      <c r="C2110" t="s">
        <v>43</v>
      </c>
      <c r="D2110" t="s">
        <v>122</v>
      </c>
      <c r="E2110" t="s">
        <v>45</v>
      </c>
      <c r="F2110" t="s">
        <v>21</v>
      </c>
      <c r="G2110">
        <v>388</v>
      </c>
      <c r="H2110" t="s">
        <v>35</v>
      </c>
      <c r="I2110" t="s">
        <v>21</v>
      </c>
      <c r="J2110" t="s">
        <v>30</v>
      </c>
      <c r="K2110" t="s">
        <v>219</v>
      </c>
      <c r="L2110" t="s">
        <v>37</v>
      </c>
      <c r="M2110" t="s">
        <v>1082</v>
      </c>
      <c r="N2110" t="s">
        <v>63</v>
      </c>
      <c r="O2110" t="s">
        <v>28</v>
      </c>
      <c r="P2110" t="s">
        <v>29</v>
      </c>
      <c r="Q2110" t="s">
        <v>30</v>
      </c>
      <c r="R2110" t="s">
        <v>35</v>
      </c>
      <c r="S2110" t="s">
        <v>2557</v>
      </c>
      <c r="T2110" t="s">
        <v>21</v>
      </c>
      <c r="U2110" t="s">
        <v>57</v>
      </c>
      <c r="V2110">
        <v>34.783333333333331</v>
      </c>
      <c r="W2110" t="s">
        <v>2594</v>
      </c>
      <c r="X2110">
        <v>5</v>
      </c>
    </row>
    <row r="2111" spans="1:24">
      <c r="A2111" t="s">
        <v>3907</v>
      </c>
      <c r="B2111" t="s">
        <v>180</v>
      </c>
      <c r="C2111" t="s">
        <v>77</v>
      </c>
      <c r="D2111" t="s">
        <v>122</v>
      </c>
      <c r="E2111" t="s">
        <v>20</v>
      </c>
      <c r="F2111" t="s">
        <v>21</v>
      </c>
      <c r="G2111">
        <v>278</v>
      </c>
      <c r="H2111" t="s">
        <v>35</v>
      </c>
      <c r="I2111" t="s">
        <v>21</v>
      </c>
      <c r="J2111" t="s">
        <v>30</v>
      </c>
      <c r="K2111" t="s">
        <v>118</v>
      </c>
      <c r="L2111" t="s">
        <v>37</v>
      </c>
      <c r="M2111" t="s">
        <v>1180</v>
      </c>
      <c r="N2111" t="s">
        <v>63</v>
      </c>
      <c r="O2111" t="s">
        <v>28</v>
      </c>
      <c r="P2111" t="s">
        <v>29</v>
      </c>
      <c r="Q2111" t="s">
        <v>30</v>
      </c>
      <c r="R2111" t="s">
        <v>21</v>
      </c>
      <c r="S2111" t="s">
        <v>2589</v>
      </c>
      <c r="T2111" t="s">
        <v>21</v>
      </c>
      <c r="U2111" t="s">
        <v>57</v>
      </c>
      <c r="V2111">
        <v>11.466666666666667</v>
      </c>
      <c r="W2111" t="s">
        <v>2594</v>
      </c>
      <c r="X2111">
        <v>5</v>
      </c>
    </row>
    <row r="2112" spans="1:24">
      <c r="A2112" t="s">
        <v>1865</v>
      </c>
      <c r="B2112" t="s">
        <v>140</v>
      </c>
      <c r="C2112" t="s">
        <v>32</v>
      </c>
      <c r="D2112" t="s">
        <v>122</v>
      </c>
      <c r="E2112" t="s">
        <v>33</v>
      </c>
      <c r="F2112" t="s">
        <v>21</v>
      </c>
      <c r="G2112">
        <v>218</v>
      </c>
      <c r="H2112" t="s">
        <v>35</v>
      </c>
      <c r="I2112" t="s">
        <v>21</v>
      </c>
      <c r="J2112" t="s">
        <v>30</v>
      </c>
      <c r="K2112" t="s">
        <v>99</v>
      </c>
      <c r="L2112" t="s">
        <v>37</v>
      </c>
      <c r="M2112" t="s">
        <v>689</v>
      </c>
      <c r="N2112" t="s">
        <v>63</v>
      </c>
      <c r="O2112" t="s">
        <v>28</v>
      </c>
      <c r="P2112" t="s">
        <v>29</v>
      </c>
      <c r="Q2112" t="s">
        <v>30</v>
      </c>
      <c r="R2112" t="s">
        <v>21</v>
      </c>
      <c r="S2112" t="s">
        <v>2589</v>
      </c>
      <c r="T2112" t="s">
        <v>21</v>
      </c>
      <c r="U2112" t="s">
        <v>57</v>
      </c>
      <c r="V2112">
        <v>3.3333333333333335</v>
      </c>
      <c r="W2112" t="s">
        <v>2594</v>
      </c>
      <c r="X2112">
        <v>5</v>
      </c>
    </row>
    <row r="2113" spans="1:24">
      <c r="A2113" t="s">
        <v>2397</v>
      </c>
      <c r="B2113" t="s">
        <v>97</v>
      </c>
      <c r="C2113" t="s">
        <v>72</v>
      </c>
      <c r="D2113" t="s">
        <v>44</v>
      </c>
      <c r="E2113" t="s">
        <v>33</v>
      </c>
      <c r="F2113" t="s">
        <v>21</v>
      </c>
      <c r="G2113">
        <v>628</v>
      </c>
      <c r="H2113" t="s">
        <v>35</v>
      </c>
      <c r="I2113" t="s">
        <v>21</v>
      </c>
      <c r="J2113" t="s">
        <v>30</v>
      </c>
      <c r="K2113" t="s">
        <v>130</v>
      </c>
      <c r="L2113" t="s">
        <v>37</v>
      </c>
      <c r="M2113" t="s">
        <v>1302</v>
      </c>
      <c r="N2113" t="s">
        <v>63</v>
      </c>
      <c r="O2113" t="s">
        <v>28</v>
      </c>
      <c r="P2113" t="s">
        <v>29</v>
      </c>
      <c r="Q2113" t="s">
        <v>30</v>
      </c>
      <c r="R2113" t="s">
        <v>21</v>
      </c>
      <c r="S2113" t="s">
        <v>2557</v>
      </c>
      <c r="T2113" t="s">
        <v>21</v>
      </c>
      <c r="U2113" t="s">
        <v>57</v>
      </c>
      <c r="V2113">
        <v>18.05</v>
      </c>
      <c r="W2113" t="s">
        <v>2594</v>
      </c>
      <c r="X2113">
        <v>5</v>
      </c>
    </row>
    <row r="2114" spans="1:24">
      <c r="A2114" t="s">
        <v>2032</v>
      </c>
      <c r="B2114" t="s">
        <v>140</v>
      </c>
      <c r="C2114" t="s">
        <v>32</v>
      </c>
      <c r="D2114" t="s">
        <v>122</v>
      </c>
      <c r="E2114" t="s">
        <v>20</v>
      </c>
      <c r="F2114" t="s">
        <v>21</v>
      </c>
      <c r="G2114">
        <v>2923</v>
      </c>
      <c r="H2114" t="s">
        <v>35</v>
      </c>
      <c r="I2114" t="s">
        <v>21</v>
      </c>
      <c r="J2114" t="s">
        <v>30</v>
      </c>
      <c r="K2114" t="s">
        <v>205</v>
      </c>
      <c r="L2114" t="s">
        <v>37</v>
      </c>
      <c r="M2114" t="s">
        <v>750</v>
      </c>
      <c r="N2114" t="s">
        <v>63</v>
      </c>
      <c r="O2114" t="s">
        <v>28</v>
      </c>
      <c r="P2114" t="s">
        <v>29</v>
      </c>
      <c r="Q2114" t="s">
        <v>30</v>
      </c>
      <c r="R2114" t="s">
        <v>21</v>
      </c>
      <c r="S2114" t="s">
        <v>2589</v>
      </c>
      <c r="T2114" t="s">
        <v>21</v>
      </c>
      <c r="U2114" t="s">
        <v>57</v>
      </c>
      <c r="V2114">
        <v>1.7333333333333334</v>
      </c>
      <c r="W2114" t="s">
        <v>2594</v>
      </c>
      <c r="X2114">
        <v>5</v>
      </c>
    </row>
    <row r="2115" spans="1:24">
      <c r="A2115" t="s">
        <v>3908</v>
      </c>
      <c r="B2115" t="s">
        <v>159</v>
      </c>
      <c r="C2115" t="s">
        <v>72</v>
      </c>
      <c r="D2115" t="s">
        <v>44</v>
      </c>
      <c r="E2115" t="s">
        <v>45</v>
      </c>
      <c r="F2115" t="s">
        <v>21</v>
      </c>
      <c r="G2115">
        <v>4665</v>
      </c>
      <c r="H2115" t="s">
        <v>35</v>
      </c>
      <c r="I2115" t="s">
        <v>21</v>
      </c>
      <c r="J2115" t="s">
        <v>30</v>
      </c>
      <c r="K2115" t="s">
        <v>152</v>
      </c>
      <c r="L2115" t="s">
        <v>37</v>
      </c>
      <c r="M2115" t="s">
        <v>1130</v>
      </c>
      <c r="N2115" t="s">
        <v>63</v>
      </c>
      <c r="O2115" t="s">
        <v>28</v>
      </c>
      <c r="P2115" t="s">
        <v>29</v>
      </c>
      <c r="Q2115" t="s">
        <v>30</v>
      </c>
      <c r="R2115" t="s">
        <v>35</v>
      </c>
      <c r="S2115" t="s">
        <v>2557</v>
      </c>
      <c r="T2115" t="s">
        <v>21</v>
      </c>
      <c r="U2115" t="s">
        <v>57</v>
      </c>
      <c r="V2115">
        <v>14.333333333333334</v>
      </c>
      <c r="W2115" t="s">
        <v>2594</v>
      </c>
      <c r="X2115">
        <v>5</v>
      </c>
    </row>
    <row r="2116" spans="1:24">
      <c r="A2116" t="s">
        <v>3909</v>
      </c>
      <c r="B2116" t="s">
        <v>99</v>
      </c>
      <c r="C2116" t="s">
        <v>32</v>
      </c>
      <c r="D2116" t="s">
        <v>122</v>
      </c>
      <c r="E2116" t="s">
        <v>33</v>
      </c>
      <c r="F2116" t="s">
        <v>21</v>
      </c>
      <c r="G2116">
        <v>330</v>
      </c>
      <c r="H2116" t="s">
        <v>35</v>
      </c>
      <c r="I2116" t="s">
        <v>21</v>
      </c>
      <c r="J2116" t="s">
        <v>30</v>
      </c>
      <c r="K2116" t="s">
        <v>130</v>
      </c>
      <c r="L2116" t="s">
        <v>37</v>
      </c>
      <c r="M2116" t="s">
        <v>425</v>
      </c>
      <c r="N2116" t="s">
        <v>63</v>
      </c>
      <c r="O2116" t="s">
        <v>28</v>
      </c>
      <c r="P2116" t="s">
        <v>29</v>
      </c>
      <c r="Q2116" t="s">
        <v>30</v>
      </c>
      <c r="R2116" t="s">
        <v>21</v>
      </c>
      <c r="S2116" t="s">
        <v>2556</v>
      </c>
      <c r="T2116" t="s">
        <v>21</v>
      </c>
      <c r="U2116" t="s">
        <v>57</v>
      </c>
      <c r="V2116">
        <v>1.4666666666666666</v>
      </c>
      <c r="W2116" t="s">
        <v>2594</v>
      </c>
      <c r="X2116">
        <v>5</v>
      </c>
    </row>
    <row r="2117" spans="1:24">
      <c r="A2117" t="s">
        <v>457</v>
      </c>
      <c r="B2117" t="s">
        <v>323</v>
      </c>
      <c r="C2117" t="s">
        <v>87</v>
      </c>
      <c r="D2117" t="s">
        <v>44</v>
      </c>
      <c r="E2117" t="s">
        <v>33</v>
      </c>
      <c r="F2117" t="s">
        <v>21</v>
      </c>
      <c r="G2117">
        <v>751</v>
      </c>
      <c r="H2117" t="s">
        <v>35</v>
      </c>
      <c r="I2117" t="s">
        <v>21</v>
      </c>
      <c r="J2117" t="s">
        <v>30</v>
      </c>
      <c r="K2117" t="s">
        <v>91</v>
      </c>
      <c r="L2117" t="s">
        <v>37</v>
      </c>
      <c r="M2117" t="s">
        <v>750</v>
      </c>
      <c r="N2117" t="s">
        <v>63</v>
      </c>
      <c r="O2117" t="s">
        <v>28</v>
      </c>
      <c r="P2117" t="s">
        <v>29</v>
      </c>
      <c r="Q2117" t="s">
        <v>30</v>
      </c>
      <c r="R2117" t="s">
        <v>21</v>
      </c>
      <c r="S2117" t="s">
        <v>2589</v>
      </c>
      <c r="T2117" t="s">
        <v>21</v>
      </c>
      <c r="U2117" t="s">
        <v>57</v>
      </c>
      <c r="V2117">
        <v>1.7333333333333334</v>
      </c>
      <c r="W2117" t="s">
        <v>2594</v>
      </c>
      <c r="X2117">
        <v>5</v>
      </c>
    </row>
    <row r="2118" spans="1:24">
      <c r="A2118" t="s">
        <v>3910</v>
      </c>
      <c r="B2118" t="s">
        <v>230</v>
      </c>
      <c r="C2118" t="s">
        <v>144</v>
      </c>
      <c r="D2118" t="s">
        <v>122</v>
      </c>
      <c r="E2118" t="s">
        <v>33</v>
      </c>
      <c r="F2118" t="s">
        <v>21</v>
      </c>
      <c r="G2118">
        <v>343</v>
      </c>
      <c r="H2118" t="s">
        <v>35</v>
      </c>
      <c r="I2118" t="s">
        <v>21</v>
      </c>
      <c r="J2118" t="s">
        <v>30</v>
      </c>
      <c r="K2118" t="s">
        <v>17</v>
      </c>
      <c r="L2118" t="s">
        <v>37</v>
      </c>
      <c r="M2118" t="s">
        <v>167</v>
      </c>
      <c r="N2118" t="s">
        <v>63</v>
      </c>
      <c r="O2118" t="s">
        <v>28</v>
      </c>
      <c r="P2118" t="s">
        <v>29</v>
      </c>
      <c r="Q2118" t="s">
        <v>30</v>
      </c>
      <c r="R2118" t="s">
        <v>21</v>
      </c>
      <c r="S2118" t="s">
        <v>2589</v>
      </c>
      <c r="T2118" t="s">
        <v>21</v>
      </c>
      <c r="U2118" t="s">
        <v>57</v>
      </c>
      <c r="V2118">
        <v>1.3</v>
      </c>
      <c r="W2118" t="s">
        <v>2594</v>
      </c>
      <c r="X2118">
        <v>5</v>
      </c>
    </row>
    <row r="2119" spans="1:24">
      <c r="A2119" t="s">
        <v>927</v>
      </c>
      <c r="B2119" t="s">
        <v>108</v>
      </c>
      <c r="C2119" t="s">
        <v>72</v>
      </c>
      <c r="D2119" t="s">
        <v>44</v>
      </c>
      <c r="E2119" t="s">
        <v>45</v>
      </c>
      <c r="F2119" t="s">
        <v>21</v>
      </c>
      <c r="G2119">
        <v>3083</v>
      </c>
      <c r="H2119" t="s">
        <v>35</v>
      </c>
      <c r="I2119" t="s">
        <v>21</v>
      </c>
      <c r="J2119" t="s">
        <v>30</v>
      </c>
      <c r="K2119" t="s">
        <v>99</v>
      </c>
      <c r="L2119" t="s">
        <v>37</v>
      </c>
      <c r="M2119" t="s">
        <v>583</v>
      </c>
      <c r="N2119" t="s">
        <v>63</v>
      </c>
      <c r="O2119" t="s">
        <v>28</v>
      </c>
      <c r="P2119" t="s">
        <v>29</v>
      </c>
      <c r="Q2119" t="s">
        <v>30</v>
      </c>
      <c r="R2119" t="s">
        <v>21</v>
      </c>
      <c r="S2119" t="s">
        <v>2556</v>
      </c>
      <c r="T2119" t="s">
        <v>21</v>
      </c>
      <c r="U2119" t="s">
        <v>57</v>
      </c>
      <c r="V2119">
        <v>4.0666666666666664</v>
      </c>
      <c r="W2119" t="s">
        <v>2594</v>
      </c>
      <c r="X2119">
        <v>5</v>
      </c>
    </row>
    <row r="2120" spans="1:24">
      <c r="A2120" t="s">
        <v>3911</v>
      </c>
      <c r="B2120" t="s">
        <v>97</v>
      </c>
      <c r="C2120" t="s">
        <v>87</v>
      </c>
      <c r="D2120" t="s">
        <v>44</v>
      </c>
      <c r="E2120" t="s">
        <v>33</v>
      </c>
      <c r="F2120" t="s">
        <v>21</v>
      </c>
      <c r="G2120">
        <v>-449</v>
      </c>
      <c r="H2120" t="s">
        <v>35</v>
      </c>
      <c r="I2120" t="s">
        <v>21</v>
      </c>
      <c r="J2120" t="s">
        <v>30</v>
      </c>
      <c r="K2120" t="s">
        <v>234</v>
      </c>
      <c r="L2120" t="s">
        <v>37</v>
      </c>
      <c r="M2120" t="s">
        <v>158</v>
      </c>
      <c r="N2120" t="s">
        <v>63</v>
      </c>
      <c r="O2120" t="s">
        <v>28</v>
      </c>
      <c r="P2120" t="s">
        <v>29</v>
      </c>
      <c r="Q2120" t="s">
        <v>30</v>
      </c>
      <c r="R2120" t="s">
        <v>21</v>
      </c>
      <c r="S2120" t="s">
        <v>2557</v>
      </c>
      <c r="T2120" t="s">
        <v>21</v>
      </c>
      <c r="U2120" t="s">
        <v>57</v>
      </c>
      <c r="V2120">
        <v>1.35</v>
      </c>
      <c r="W2120" t="s">
        <v>2594</v>
      </c>
      <c r="X2120">
        <v>5</v>
      </c>
    </row>
    <row r="2121" spans="1:24">
      <c r="A2121" t="s">
        <v>3912</v>
      </c>
      <c r="B2121" t="s">
        <v>152</v>
      </c>
      <c r="C2121" t="s">
        <v>32</v>
      </c>
      <c r="D2121" t="s">
        <v>44</v>
      </c>
      <c r="E2121" t="s">
        <v>33</v>
      </c>
      <c r="F2121" t="s">
        <v>21</v>
      </c>
      <c r="G2121">
        <v>1903</v>
      </c>
      <c r="H2121" t="s">
        <v>35</v>
      </c>
      <c r="I2121" t="s">
        <v>21</v>
      </c>
      <c r="J2121" t="s">
        <v>30</v>
      </c>
      <c r="K2121" t="s">
        <v>99</v>
      </c>
      <c r="L2121" t="s">
        <v>37</v>
      </c>
      <c r="M2121" t="s">
        <v>683</v>
      </c>
      <c r="N2121" t="s">
        <v>63</v>
      </c>
      <c r="O2121" t="s">
        <v>28</v>
      </c>
      <c r="P2121" t="s">
        <v>29</v>
      </c>
      <c r="Q2121" t="s">
        <v>30</v>
      </c>
      <c r="R2121" t="s">
        <v>21</v>
      </c>
      <c r="S2121" t="s">
        <v>2556</v>
      </c>
      <c r="T2121" t="s">
        <v>21</v>
      </c>
      <c r="U2121" t="s">
        <v>57</v>
      </c>
      <c r="V2121">
        <v>1.7833333333333334</v>
      </c>
      <c r="W2121" t="s">
        <v>2594</v>
      </c>
      <c r="X2121">
        <v>5</v>
      </c>
    </row>
    <row r="2122" spans="1:24">
      <c r="A2122" t="s">
        <v>3913</v>
      </c>
      <c r="B2122" t="s">
        <v>97</v>
      </c>
      <c r="C2122" t="s">
        <v>87</v>
      </c>
      <c r="D2122" t="s">
        <v>44</v>
      </c>
      <c r="E2122" t="s">
        <v>33</v>
      </c>
      <c r="F2122" t="s">
        <v>21</v>
      </c>
      <c r="G2122">
        <v>747</v>
      </c>
      <c r="H2122" t="s">
        <v>35</v>
      </c>
      <c r="I2122" t="s">
        <v>21</v>
      </c>
      <c r="J2122" t="s">
        <v>30</v>
      </c>
      <c r="K2122" t="s">
        <v>134</v>
      </c>
      <c r="L2122" t="s">
        <v>37</v>
      </c>
      <c r="M2122" t="s">
        <v>136</v>
      </c>
      <c r="N2122" t="s">
        <v>63</v>
      </c>
      <c r="O2122" t="s">
        <v>28</v>
      </c>
      <c r="P2122" t="s">
        <v>29</v>
      </c>
      <c r="Q2122" t="s">
        <v>30</v>
      </c>
      <c r="R2122" t="s">
        <v>35</v>
      </c>
      <c r="S2122" t="s">
        <v>2557</v>
      </c>
      <c r="T2122" t="s">
        <v>21</v>
      </c>
      <c r="U2122" t="s">
        <v>57</v>
      </c>
      <c r="V2122">
        <v>9.0500000000000007</v>
      </c>
      <c r="W2122" t="s">
        <v>2594</v>
      </c>
      <c r="X2122">
        <v>5</v>
      </c>
    </row>
    <row r="2123" spans="1:24">
      <c r="A2123" t="s">
        <v>1411</v>
      </c>
      <c r="B2123" t="s">
        <v>108</v>
      </c>
      <c r="C2123" t="s">
        <v>94</v>
      </c>
      <c r="D2123" t="s">
        <v>44</v>
      </c>
      <c r="E2123" t="s">
        <v>33</v>
      </c>
      <c r="F2123" t="s">
        <v>21</v>
      </c>
      <c r="G2123">
        <v>671</v>
      </c>
      <c r="H2123" t="s">
        <v>35</v>
      </c>
      <c r="I2123" t="s">
        <v>21</v>
      </c>
      <c r="J2123" t="s">
        <v>30</v>
      </c>
      <c r="K2123" t="s">
        <v>118</v>
      </c>
      <c r="L2123" t="s">
        <v>37</v>
      </c>
      <c r="M2123" t="s">
        <v>647</v>
      </c>
      <c r="N2123" t="s">
        <v>63</v>
      </c>
      <c r="O2123" t="s">
        <v>28</v>
      </c>
      <c r="P2123" t="s">
        <v>29</v>
      </c>
      <c r="Q2123" t="s">
        <v>30</v>
      </c>
      <c r="R2123" t="s">
        <v>21</v>
      </c>
      <c r="S2123" t="s">
        <v>2556</v>
      </c>
      <c r="T2123" t="s">
        <v>21</v>
      </c>
      <c r="U2123" t="s">
        <v>57</v>
      </c>
      <c r="V2123">
        <v>5.5333333333333332</v>
      </c>
      <c r="W2123" t="s">
        <v>2594</v>
      </c>
      <c r="X2123">
        <v>5</v>
      </c>
    </row>
    <row r="2124" spans="1:24">
      <c r="A2124" t="s">
        <v>3914</v>
      </c>
      <c r="B2124" t="s">
        <v>60</v>
      </c>
      <c r="C2124" t="s">
        <v>77</v>
      </c>
      <c r="D2124" t="s">
        <v>44</v>
      </c>
      <c r="E2124" t="s">
        <v>20</v>
      </c>
      <c r="F2124" t="s">
        <v>21</v>
      </c>
      <c r="G2124">
        <v>4</v>
      </c>
      <c r="H2124" t="s">
        <v>35</v>
      </c>
      <c r="I2124" t="s">
        <v>21</v>
      </c>
      <c r="J2124" t="s">
        <v>30</v>
      </c>
      <c r="K2124" t="s">
        <v>91</v>
      </c>
      <c r="L2124" t="s">
        <v>37</v>
      </c>
      <c r="M2124" t="s">
        <v>487</v>
      </c>
      <c r="N2124" t="s">
        <v>63</v>
      </c>
      <c r="O2124" t="s">
        <v>28</v>
      </c>
      <c r="P2124" t="s">
        <v>29</v>
      </c>
      <c r="Q2124" t="s">
        <v>30</v>
      </c>
      <c r="R2124" t="s">
        <v>35</v>
      </c>
      <c r="S2124" t="s">
        <v>2556</v>
      </c>
      <c r="T2124" t="s">
        <v>21</v>
      </c>
      <c r="U2124" t="s">
        <v>57</v>
      </c>
      <c r="V2124">
        <v>6.583333333333333</v>
      </c>
      <c r="W2124" t="s">
        <v>2594</v>
      </c>
      <c r="X2124">
        <v>5</v>
      </c>
    </row>
    <row r="2125" spans="1:24">
      <c r="A2125" t="s">
        <v>3915</v>
      </c>
      <c r="B2125" t="s">
        <v>99</v>
      </c>
      <c r="C2125" t="s">
        <v>87</v>
      </c>
      <c r="D2125" t="s">
        <v>44</v>
      </c>
      <c r="E2125" t="s">
        <v>33</v>
      </c>
      <c r="F2125" t="s">
        <v>21</v>
      </c>
      <c r="G2125">
        <v>1117</v>
      </c>
      <c r="H2125" t="s">
        <v>35</v>
      </c>
      <c r="I2125" t="s">
        <v>21</v>
      </c>
      <c r="J2125" t="s">
        <v>30</v>
      </c>
      <c r="K2125" t="s">
        <v>219</v>
      </c>
      <c r="L2125" t="s">
        <v>37</v>
      </c>
      <c r="M2125" t="s">
        <v>340</v>
      </c>
      <c r="N2125" t="s">
        <v>63</v>
      </c>
      <c r="O2125" t="s">
        <v>28</v>
      </c>
      <c r="P2125" t="s">
        <v>29</v>
      </c>
      <c r="Q2125" t="s">
        <v>30</v>
      </c>
      <c r="R2125" t="s">
        <v>21</v>
      </c>
      <c r="S2125" t="s">
        <v>2556</v>
      </c>
      <c r="T2125" t="s">
        <v>21</v>
      </c>
      <c r="U2125" t="s">
        <v>57</v>
      </c>
      <c r="V2125">
        <v>1.2833333333333334</v>
      </c>
      <c r="W2125" t="s">
        <v>2594</v>
      </c>
      <c r="X2125">
        <v>5</v>
      </c>
    </row>
    <row r="2126" spans="1:24">
      <c r="A2126" t="s">
        <v>2272</v>
      </c>
      <c r="B2126" t="s">
        <v>108</v>
      </c>
      <c r="C2126" t="s">
        <v>32</v>
      </c>
      <c r="D2126" t="s">
        <v>44</v>
      </c>
      <c r="E2126" t="s">
        <v>33</v>
      </c>
      <c r="F2126" t="s">
        <v>21</v>
      </c>
      <c r="G2126">
        <v>54</v>
      </c>
      <c r="H2126" t="s">
        <v>35</v>
      </c>
      <c r="I2126" t="s">
        <v>21</v>
      </c>
      <c r="J2126" t="s">
        <v>30</v>
      </c>
      <c r="K2126" t="s">
        <v>234</v>
      </c>
      <c r="L2126" t="s">
        <v>37</v>
      </c>
      <c r="M2126" t="s">
        <v>136</v>
      </c>
      <c r="N2126" t="s">
        <v>63</v>
      </c>
      <c r="O2126" t="s">
        <v>28</v>
      </c>
      <c r="P2126" t="s">
        <v>29</v>
      </c>
      <c r="Q2126" t="s">
        <v>30</v>
      </c>
      <c r="R2126" t="s">
        <v>35</v>
      </c>
      <c r="S2126" t="s">
        <v>2556</v>
      </c>
      <c r="T2126" t="s">
        <v>21</v>
      </c>
      <c r="U2126" t="s">
        <v>57</v>
      </c>
      <c r="V2126">
        <v>9.0500000000000007</v>
      </c>
      <c r="W2126" t="s">
        <v>2594</v>
      </c>
      <c r="X2126">
        <v>5</v>
      </c>
    </row>
    <row r="2127" spans="1:24">
      <c r="A2127" t="s">
        <v>1175</v>
      </c>
      <c r="B2127" t="s">
        <v>186</v>
      </c>
      <c r="C2127" t="s">
        <v>72</v>
      </c>
      <c r="D2127" t="s">
        <v>44</v>
      </c>
      <c r="E2127" t="s">
        <v>45</v>
      </c>
      <c r="F2127" t="s">
        <v>21</v>
      </c>
      <c r="G2127">
        <v>586</v>
      </c>
      <c r="H2127" t="s">
        <v>35</v>
      </c>
      <c r="I2127" t="s">
        <v>21</v>
      </c>
      <c r="J2127" t="s">
        <v>30</v>
      </c>
      <c r="K2127" t="s">
        <v>47</v>
      </c>
      <c r="L2127" t="s">
        <v>37</v>
      </c>
      <c r="M2127" t="s">
        <v>353</v>
      </c>
      <c r="N2127" t="s">
        <v>63</v>
      </c>
      <c r="O2127" t="s">
        <v>28</v>
      </c>
      <c r="P2127" t="s">
        <v>29</v>
      </c>
      <c r="Q2127" t="s">
        <v>30</v>
      </c>
      <c r="R2127" t="s">
        <v>21</v>
      </c>
      <c r="S2127" t="s">
        <v>2557</v>
      </c>
      <c r="T2127" t="s">
        <v>21</v>
      </c>
      <c r="U2127" t="s">
        <v>57</v>
      </c>
      <c r="V2127">
        <v>8.15</v>
      </c>
      <c r="W2127" t="s">
        <v>2594</v>
      </c>
      <c r="X2127">
        <v>5</v>
      </c>
    </row>
    <row r="2128" spans="1:24">
      <c r="A2128" t="s">
        <v>2103</v>
      </c>
      <c r="B2128" t="s">
        <v>186</v>
      </c>
      <c r="C2128" t="s">
        <v>43</v>
      </c>
      <c r="D2128" t="s">
        <v>44</v>
      </c>
      <c r="E2128" t="s">
        <v>45</v>
      </c>
      <c r="F2128" t="s">
        <v>21</v>
      </c>
      <c r="G2128">
        <v>318</v>
      </c>
      <c r="H2128" t="s">
        <v>35</v>
      </c>
      <c r="I2128" t="s">
        <v>21</v>
      </c>
      <c r="J2128" t="s">
        <v>30</v>
      </c>
      <c r="K2128" t="s">
        <v>243</v>
      </c>
      <c r="L2128" t="s">
        <v>37</v>
      </c>
      <c r="M2128" t="s">
        <v>872</v>
      </c>
      <c r="N2128" t="s">
        <v>63</v>
      </c>
      <c r="O2128" t="s">
        <v>28</v>
      </c>
      <c r="P2128" t="s">
        <v>29</v>
      </c>
      <c r="Q2128" t="s">
        <v>30</v>
      </c>
      <c r="R2128" t="s">
        <v>21</v>
      </c>
      <c r="S2128" t="s">
        <v>2557</v>
      </c>
      <c r="T2128" t="s">
        <v>21</v>
      </c>
      <c r="U2128" t="s">
        <v>57</v>
      </c>
      <c r="V2128">
        <v>2.2166666666666668</v>
      </c>
      <c r="W2128" t="s">
        <v>2594</v>
      </c>
      <c r="X2128">
        <v>5</v>
      </c>
    </row>
    <row r="2129" spans="1:24">
      <c r="A2129" t="s">
        <v>3917</v>
      </c>
      <c r="B2129" t="s">
        <v>126</v>
      </c>
      <c r="C2129" t="s">
        <v>43</v>
      </c>
      <c r="D2129" t="s">
        <v>122</v>
      </c>
      <c r="E2129" t="s">
        <v>45</v>
      </c>
      <c r="F2129" t="s">
        <v>21</v>
      </c>
      <c r="G2129">
        <v>221</v>
      </c>
      <c r="H2129" t="s">
        <v>35</v>
      </c>
      <c r="I2129" t="s">
        <v>21</v>
      </c>
      <c r="J2129" t="s">
        <v>30</v>
      </c>
      <c r="K2129" t="s">
        <v>118</v>
      </c>
      <c r="L2129" t="s">
        <v>37</v>
      </c>
      <c r="M2129" t="s">
        <v>799</v>
      </c>
      <c r="N2129" t="s">
        <v>63</v>
      </c>
      <c r="O2129" t="s">
        <v>28</v>
      </c>
      <c r="P2129" t="s">
        <v>29</v>
      </c>
      <c r="Q2129" t="s">
        <v>30</v>
      </c>
      <c r="R2129" t="s">
        <v>21</v>
      </c>
      <c r="S2129" t="s">
        <v>2557</v>
      </c>
      <c r="T2129" t="s">
        <v>21</v>
      </c>
      <c r="U2129" t="s">
        <v>57</v>
      </c>
      <c r="V2129">
        <v>12</v>
      </c>
      <c r="W2129" t="s">
        <v>2594</v>
      </c>
      <c r="X2129">
        <v>5</v>
      </c>
    </row>
    <row r="2130" spans="1:24">
      <c r="A2130" t="s">
        <v>3918</v>
      </c>
      <c r="B2130" t="s">
        <v>126</v>
      </c>
      <c r="C2130" t="s">
        <v>135</v>
      </c>
      <c r="D2130" t="s">
        <v>44</v>
      </c>
      <c r="E2130" t="s">
        <v>20</v>
      </c>
      <c r="F2130" t="s">
        <v>21</v>
      </c>
      <c r="G2130">
        <v>5774</v>
      </c>
      <c r="H2130" t="s">
        <v>35</v>
      </c>
      <c r="I2130" t="s">
        <v>21</v>
      </c>
      <c r="J2130" t="s">
        <v>30</v>
      </c>
      <c r="K2130" t="s">
        <v>205</v>
      </c>
      <c r="L2130" t="s">
        <v>37</v>
      </c>
      <c r="M2130" t="s">
        <v>216</v>
      </c>
      <c r="N2130" t="s">
        <v>63</v>
      </c>
      <c r="O2130" t="s">
        <v>28</v>
      </c>
      <c r="P2130" t="s">
        <v>29</v>
      </c>
      <c r="Q2130" t="s">
        <v>30</v>
      </c>
      <c r="R2130" t="s">
        <v>21</v>
      </c>
      <c r="S2130" t="s">
        <v>2557</v>
      </c>
      <c r="T2130" t="s">
        <v>21</v>
      </c>
      <c r="U2130" t="s">
        <v>57</v>
      </c>
      <c r="V2130">
        <v>0.9</v>
      </c>
      <c r="W2130" t="s">
        <v>2594</v>
      </c>
      <c r="X2130">
        <v>5</v>
      </c>
    </row>
    <row r="2131" spans="1:24">
      <c r="A2131" t="s">
        <v>3919</v>
      </c>
      <c r="B2131" t="s">
        <v>42</v>
      </c>
      <c r="C2131" t="s">
        <v>87</v>
      </c>
      <c r="D2131" t="s">
        <v>122</v>
      </c>
      <c r="E2131" t="s">
        <v>45</v>
      </c>
      <c r="F2131" t="s">
        <v>21</v>
      </c>
      <c r="G2131">
        <v>1555</v>
      </c>
      <c r="H2131" t="s">
        <v>35</v>
      </c>
      <c r="I2131" t="s">
        <v>21</v>
      </c>
      <c r="J2131" t="s">
        <v>30</v>
      </c>
      <c r="K2131" t="s">
        <v>243</v>
      </c>
      <c r="L2131" t="s">
        <v>37</v>
      </c>
      <c r="M2131" t="s">
        <v>134</v>
      </c>
      <c r="N2131" t="s">
        <v>63</v>
      </c>
      <c r="O2131" t="s">
        <v>28</v>
      </c>
      <c r="P2131" t="s">
        <v>29</v>
      </c>
      <c r="Q2131" t="s">
        <v>30</v>
      </c>
      <c r="R2131" t="s">
        <v>21</v>
      </c>
      <c r="S2131" t="s">
        <v>2557</v>
      </c>
      <c r="T2131" t="s">
        <v>21</v>
      </c>
      <c r="U2131" t="s">
        <v>57</v>
      </c>
      <c r="V2131">
        <v>0.43333333333333335</v>
      </c>
      <c r="W2131" t="s">
        <v>2594</v>
      </c>
      <c r="X2131">
        <v>5</v>
      </c>
    </row>
    <row r="2132" spans="1:24">
      <c r="A2132" t="s">
        <v>3920</v>
      </c>
      <c r="B2132" t="s">
        <v>128</v>
      </c>
      <c r="C2132" t="s">
        <v>32</v>
      </c>
      <c r="D2132" t="s">
        <v>44</v>
      </c>
      <c r="E2132" t="s">
        <v>33</v>
      </c>
      <c r="F2132" t="s">
        <v>21</v>
      </c>
      <c r="G2132">
        <v>1378</v>
      </c>
      <c r="H2132" t="s">
        <v>35</v>
      </c>
      <c r="I2132" t="s">
        <v>21</v>
      </c>
      <c r="J2132" t="s">
        <v>30</v>
      </c>
      <c r="K2132" t="s">
        <v>219</v>
      </c>
      <c r="L2132" t="s">
        <v>37</v>
      </c>
      <c r="M2132" t="s">
        <v>1038</v>
      </c>
      <c r="N2132" t="s">
        <v>63</v>
      </c>
      <c r="O2132" t="s">
        <v>28</v>
      </c>
      <c r="P2132" t="s">
        <v>29</v>
      </c>
      <c r="Q2132" t="s">
        <v>30</v>
      </c>
      <c r="R2132" t="s">
        <v>21</v>
      </c>
      <c r="S2132" t="s">
        <v>2557</v>
      </c>
      <c r="T2132" t="s">
        <v>21</v>
      </c>
      <c r="U2132" t="s">
        <v>57</v>
      </c>
      <c r="V2132">
        <v>4.2833333333333332</v>
      </c>
      <c r="W2132" t="s">
        <v>2594</v>
      </c>
      <c r="X2132">
        <v>5</v>
      </c>
    </row>
    <row r="2133" spans="1:24">
      <c r="A2133" t="s">
        <v>3921</v>
      </c>
      <c r="B2133" t="s">
        <v>134</v>
      </c>
      <c r="C2133" t="s">
        <v>72</v>
      </c>
      <c r="D2133" t="s">
        <v>44</v>
      </c>
      <c r="E2133" t="s">
        <v>33</v>
      </c>
      <c r="F2133" t="s">
        <v>21</v>
      </c>
      <c r="G2133">
        <v>261</v>
      </c>
      <c r="H2133" t="s">
        <v>35</v>
      </c>
      <c r="I2133" t="s">
        <v>21</v>
      </c>
      <c r="J2133" t="s">
        <v>30</v>
      </c>
      <c r="K2133" t="s">
        <v>108</v>
      </c>
      <c r="L2133" t="s">
        <v>37</v>
      </c>
      <c r="M2133" t="s">
        <v>302</v>
      </c>
      <c r="N2133" t="s">
        <v>63</v>
      </c>
      <c r="O2133" t="s">
        <v>28</v>
      </c>
      <c r="P2133" t="s">
        <v>29</v>
      </c>
      <c r="Q2133" t="s">
        <v>30</v>
      </c>
      <c r="R2133" t="s">
        <v>21</v>
      </c>
      <c r="S2133" t="s">
        <v>2556</v>
      </c>
      <c r="T2133" t="s">
        <v>21</v>
      </c>
      <c r="U2133" t="s">
        <v>57</v>
      </c>
      <c r="V2133">
        <v>6.1833333333333336</v>
      </c>
      <c r="W2133" t="s">
        <v>2594</v>
      </c>
      <c r="X2133">
        <v>5</v>
      </c>
    </row>
    <row r="2134" spans="1:24">
      <c r="A2134" t="s">
        <v>3922</v>
      </c>
      <c r="B2134" t="s">
        <v>65</v>
      </c>
      <c r="C2134" t="s">
        <v>32</v>
      </c>
      <c r="D2134" t="s">
        <v>44</v>
      </c>
      <c r="E2134" t="s">
        <v>33</v>
      </c>
      <c r="F2134" t="s">
        <v>21</v>
      </c>
      <c r="G2134">
        <v>174</v>
      </c>
      <c r="H2134" t="s">
        <v>35</v>
      </c>
      <c r="I2134" t="s">
        <v>21</v>
      </c>
      <c r="J2134" t="s">
        <v>30</v>
      </c>
      <c r="K2134" t="s">
        <v>118</v>
      </c>
      <c r="L2134" t="s">
        <v>37</v>
      </c>
      <c r="M2134" t="s">
        <v>229</v>
      </c>
      <c r="N2134" t="s">
        <v>63</v>
      </c>
      <c r="O2134" t="s">
        <v>28</v>
      </c>
      <c r="P2134" t="s">
        <v>29</v>
      </c>
      <c r="Q2134" t="s">
        <v>30</v>
      </c>
      <c r="R2134" t="s">
        <v>21</v>
      </c>
      <c r="S2134" t="s">
        <v>2557</v>
      </c>
      <c r="T2134" t="s">
        <v>21</v>
      </c>
      <c r="U2134" t="s">
        <v>57</v>
      </c>
      <c r="V2134">
        <v>3.7166666666666668</v>
      </c>
      <c r="W2134" t="s">
        <v>2594</v>
      </c>
      <c r="X2134">
        <v>5</v>
      </c>
    </row>
    <row r="2135" spans="1:24">
      <c r="A2135" t="s">
        <v>3923</v>
      </c>
      <c r="B2135" t="s">
        <v>65</v>
      </c>
      <c r="C2135" t="s">
        <v>43</v>
      </c>
      <c r="D2135" t="s">
        <v>44</v>
      </c>
      <c r="E2135" t="s">
        <v>45</v>
      </c>
      <c r="F2135" t="s">
        <v>21</v>
      </c>
      <c r="G2135">
        <v>876</v>
      </c>
      <c r="H2135" t="s">
        <v>35</v>
      </c>
      <c r="I2135" t="s">
        <v>21</v>
      </c>
      <c r="J2135" t="s">
        <v>30</v>
      </c>
      <c r="K2135" t="s">
        <v>60</v>
      </c>
      <c r="L2135" t="s">
        <v>37</v>
      </c>
      <c r="M2135" t="s">
        <v>102</v>
      </c>
      <c r="N2135" t="s">
        <v>63</v>
      </c>
      <c r="O2135" t="s">
        <v>28</v>
      </c>
      <c r="P2135" t="s">
        <v>29</v>
      </c>
      <c r="Q2135" t="s">
        <v>30</v>
      </c>
      <c r="R2135" t="s">
        <v>21</v>
      </c>
      <c r="S2135" t="s">
        <v>2557</v>
      </c>
      <c r="T2135" t="s">
        <v>21</v>
      </c>
      <c r="U2135" t="s">
        <v>57</v>
      </c>
      <c r="V2135">
        <v>4.0166666666666666</v>
      </c>
      <c r="W2135" t="s">
        <v>2594</v>
      </c>
      <c r="X2135">
        <v>5</v>
      </c>
    </row>
    <row r="2136" spans="1:24">
      <c r="A2136" t="s">
        <v>3924</v>
      </c>
      <c r="B2136" t="s">
        <v>202</v>
      </c>
      <c r="C2136" t="s">
        <v>32</v>
      </c>
      <c r="D2136" t="s">
        <v>44</v>
      </c>
      <c r="E2136" t="s">
        <v>20</v>
      </c>
      <c r="F2136" t="s">
        <v>21</v>
      </c>
      <c r="G2136">
        <v>148</v>
      </c>
      <c r="H2136" t="s">
        <v>35</v>
      </c>
      <c r="I2136" t="s">
        <v>21</v>
      </c>
      <c r="J2136" t="s">
        <v>30</v>
      </c>
      <c r="K2136" t="s">
        <v>118</v>
      </c>
      <c r="L2136" t="s">
        <v>37</v>
      </c>
      <c r="M2136" t="s">
        <v>444</v>
      </c>
      <c r="N2136" t="s">
        <v>63</v>
      </c>
      <c r="O2136" t="s">
        <v>28</v>
      </c>
      <c r="P2136" t="s">
        <v>29</v>
      </c>
      <c r="Q2136" t="s">
        <v>30</v>
      </c>
      <c r="R2136" t="s">
        <v>21</v>
      </c>
      <c r="S2136" t="s">
        <v>2589</v>
      </c>
      <c r="T2136" t="s">
        <v>21</v>
      </c>
      <c r="U2136" t="s">
        <v>57</v>
      </c>
      <c r="V2136">
        <v>3.3</v>
      </c>
      <c r="W2136" t="s">
        <v>2594</v>
      </c>
      <c r="X2136">
        <v>5</v>
      </c>
    </row>
    <row r="2137" spans="1:24">
      <c r="A2137" t="s">
        <v>3925</v>
      </c>
      <c r="B2137" t="s">
        <v>65</v>
      </c>
      <c r="C2137" t="s">
        <v>72</v>
      </c>
      <c r="D2137" t="s">
        <v>122</v>
      </c>
      <c r="E2137" t="s">
        <v>33</v>
      </c>
      <c r="F2137" t="s">
        <v>21</v>
      </c>
      <c r="G2137">
        <v>566</v>
      </c>
      <c r="H2137" t="s">
        <v>35</v>
      </c>
      <c r="I2137" t="s">
        <v>21</v>
      </c>
      <c r="J2137" t="s">
        <v>30</v>
      </c>
      <c r="K2137" t="s">
        <v>85</v>
      </c>
      <c r="L2137" t="s">
        <v>37</v>
      </c>
      <c r="M2137" t="s">
        <v>1353</v>
      </c>
      <c r="N2137" t="s">
        <v>63</v>
      </c>
      <c r="O2137" t="s">
        <v>28</v>
      </c>
      <c r="P2137" t="s">
        <v>29</v>
      </c>
      <c r="Q2137" t="s">
        <v>30</v>
      </c>
      <c r="R2137" t="s">
        <v>21</v>
      </c>
      <c r="S2137" t="s">
        <v>2557</v>
      </c>
      <c r="T2137" t="s">
        <v>21</v>
      </c>
      <c r="U2137" t="s">
        <v>57</v>
      </c>
      <c r="V2137">
        <v>2.15</v>
      </c>
      <c r="W2137" t="s">
        <v>2594</v>
      </c>
      <c r="X2137">
        <v>5</v>
      </c>
    </row>
    <row r="2138" spans="1:24">
      <c r="A2138" t="s">
        <v>243</v>
      </c>
      <c r="B2138" t="s">
        <v>76</v>
      </c>
      <c r="C2138" t="s">
        <v>77</v>
      </c>
      <c r="D2138" t="s">
        <v>19</v>
      </c>
      <c r="E2138" t="s">
        <v>45</v>
      </c>
      <c r="F2138" t="s">
        <v>21</v>
      </c>
      <c r="G2138">
        <v>221</v>
      </c>
      <c r="H2138" t="s">
        <v>35</v>
      </c>
      <c r="I2138" t="s">
        <v>21</v>
      </c>
      <c r="J2138" t="s">
        <v>30</v>
      </c>
      <c r="K2138" t="s">
        <v>68</v>
      </c>
      <c r="L2138" t="s">
        <v>37</v>
      </c>
      <c r="M2138" t="s">
        <v>79</v>
      </c>
      <c r="N2138" t="s">
        <v>63</v>
      </c>
      <c r="O2138" t="s">
        <v>28</v>
      </c>
      <c r="P2138" t="s">
        <v>29</v>
      </c>
      <c r="Q2138" t="s">
        <v>30</v>
      </c>
      <c r="R2138" t="s">
        <v>21</v>
      </c>
      <c r="S2138" t="s">
        <v>2557</v>
      </c>
      <c r="T2138" t="s">
        <v>21</v>
      </c>
      <c r="U2138" t="s">
        <v>57</v>
      </c>
      <c r="V2138">
        <v>0.95</v>
      </c>
      <c r="W2138" t="s">
        <v>2594</v>
      </c>
      <c r="X2138">
        <v>5</v>
      </c>
    </row>
    <row r="2139" spans="1:24">
      <c r="A2139" t="s">
        <v>170</v>
      </c>
      <c r="B2139" t="s">
        <v>76</v>
      </c>
      <c r="C2139" t="s">
        <v>87</v>
      </c>
      <c r="D2139" t="s">
        <v>19</v>
      </c>
      <c r="E2139" t="s">
        <v>45</v>
      </c>
      <c r="F2139" t="s">
        <v>21</v>
      </c>
      <c r="G2139">
        <v>5426</v>
      </c>
      <c r="H2139" t="s">
        <v>35</v>
      </c>
      <c r="I2139" t="s">
        <v>21</v>
      </c>
      <c r="J2139" t="s">
        <v>30</v>
      </c>
      <c r="K2139" t="s">
        <v>68</v>
      </c>
      <c r="L2139" t="s">
        <v>37</v>
      </c>
      <c r="M2139" t="s">
        <v>150</v>
      </c>
      <c r="N2139" t="s">
        <v>63</v>
      </c>
      <c r="O2139" t="s">
        <v>28</v>
      </c>
      <c r="P2139" t="s">
        <v>29</v>
      </c>
      <c r="Q2139" t="s">
        <v>30</v>
      </c>
      <c r="R2139" t="s">
        <v>21</v>
      </c>
      <c r="S2139" t="s">
        <v>2557</v>
      </c>
      <c r="T2139" t="s">
        <v>21</v>
      </c>
      <c r="U2139" t="s">
        <v>57</v>
      </c>
      <c r="V2139">
        <v>2.4833333333333334</v>
      </c>
      <c r="W2139" t="s">
        <v>2594</v>
      </c>
      <c r="X2139">
        <v>5</v>
      </c>
    </row>
    <row r="2140" spans="1:24">
      <c r="A2140" t="s">
        <v>75</v>
      </c>
      <c r="B2140" t="s">
        <v>76</v>
      </c>
      <c r="C2140" t="s">
        <v>77</v>
      </c>
      <c r="D2140" t="s">
        <v>19</v>
      </c>
      <c r="E2140" t="s">
        <v>2553</v>
      </c>
      <c r="F2140" t="s">
        <v>21</v>
      </c>
      <c r="G2140">
        <v>89</v>
      </c>
      <c r="H2140" t="s">
        <v>35</v>
      </c>
      <c r="I2140" t="s">
        <v>21</v>
      </c>
      <c r="J2140" t="s">
        <v>30</v>
      </c>
      <c r="K2140" t="s">
        <v>74</v>
      </c>
      <c r="L2140" t="s">
        <v>37</v>
      </c>
      <c r="M2140" t="s">
        <v>364</v>
      </c>
      <c r="N2140" t="s">
        <v>63</v>
      </c>
      <c r="O2140" t="s">
        <v>28</v>
      </c>
      <c r="P2140" t="s">
        <v>29</v>
      </c>
      <c r="Q2140" t="s">
        <v>30</v>
      </c>
      <c r="R2140" t="s">
        <v>21</v>
      </c>
      <c r="S2140" t="s">
        <v>2557</v>
      </c>
      <c r="T2140" t="s">
        <v>21</v>
      </c>
      <c r="U2140" t="s">
        <v>57</v>
      </c>
      <c r="V2140">
        <v>5.55</v>
      </c>
      <c r="W2140" t="s">
        <v>2594</v>
      </c>
      <c r="X2140">
        <v>5</v>
      </c>
    </row>
    <row r="2141" spans="1:24">
      <c r="A2141" t="s">
        <v>142</v>
      </c>
      <c r="B2141" t="s">
        <v>126</v>
      </c>
      <c r="C2141" t="s">
        <v>43</v>
      </c>
      <c r="D2141" t="s">
        <v>19</v>
      </c>
      <c r="E2141" t="s">
        <v>33</v>
      </c>
      <c r="F2141" t="s">
        <v>21</v>
      </c>
      <c r="G2141">
        <v>-189</v>
      </c>
      <c r="H2141" t="s">
        <v>35</v>
      </c>
      <c r="I2141" t="s">
        <v>21</v>
      </c>
      <c r="J2141" t="s">
        <v>30</v>
      </c>
      <c r="K2141" t="s">
        <v>130</v>
      </c>
      <c r="L2141" t="s">
        <v>37</v>
      </c>
      <c r="M2141" t="s">
        <v>142</v>
      </c>
      <c r="N2141" t="s">
        <v>63</v>
      </c>
      <c r="O2141" t="s">
        <v>28</v>
      </c>
      <c r="P2141" t="s">
        <v>29</v>
      </c>
      <c r="Q2141" t="s">
        <v>30</v>
      </c>
      <c r="R2141" t="s">
        <v>21</v>
      </c>
      <c r="S2141" t="s">
        <v>2557</v>
      </c>
      <c r="T2141" t="s">
        <v>21</v>
      </c>
      <c r="U2141" t="s">
        <v>57</v>
      </c>
      <c r="V2141">
        <v>4.1166666666666663</v>
      </c>
      <c r="W2141" t="s">
        <v>2594</v>
      </c>
      <c r="X2141">
        <v>5</v>
      </c>
    </row>
    <row r="2142" spans="1:24">
      <c r="A2142" t="s">
        <v>339</v>
      </c>
      <c r="B2142" t="s">
        <v>108</v>
      </c>
      <c r="C2142" t="s">
        <v>66</v>
      </c>
      <c r="D2142" t="s">
        <v>19</v>
      </c>
      <c r="E2142" t="s">
        <v>33</v>
      </c>
      <c r="F2142" t="s">
        <v>21</v>
      </c>
      <c r="G2142">
        <v>-220</v>
      </c>
      <c r="H2142" t="s">
        <v>35</v>
      </c>
      <c r="I2142" t="s">
        <v>21</v>
      </c>
      <c r="J2142" t="s">
        <v>30</v>
      </c>
      <c r="K2142" t="s">
        <v>134</v>
      </c>
      <c r="L2142" t="s">
        <v>37</v>
      </c>
      <c r="M2142" t="s">
        <v>527</v>
      </c>
      <c r="N2142" t="s">
        <v>63</v>
      </c>
      <c r="O2142" t="s">
        <v>28</v>
      </c>
      <c r="P2142" t="s">
        <v>29</v>
      </c>
      <c r="Q2142" t="s">
        <v>30</v>
      </c>
      <c r="R2142" t="s">
        <v>21</v>
      </c>
      <c r="S2142" t="s">
        <v>2556</v>
      </c>
      <c r="T2142" t="s">
        <v>21</v>
      </c>
      <c r="U2142" t="s">
        <v>57</v>
      </c>
      <c r="V2142">
        <v>2.2999999999999998</v>
      </c>
      <c r="W2142" t="s">
        <v>2594</v>
      </c>
      <c r="X2142">
        <v>5</v>
      </c>
    </row>
    <row r="2143" spans="1:24">
      <c r="A2143" t="s">
        <v>175</v>
      </c>
      <c r="B2143" t="s">
        <v>202</v>
      </c>
      <c r="C2143" t="s">
        <v>135</v>
      </c>
      <c r="D2143" t="s">
        <v>19</v>
      </c>
      <c r="E2143" t="s">
        <v>20</v>
      </c>
      <c r="F2143" t="s">
        <v>21</v>
      </c>
      <c r="G2143">
        <v>395</v>
      </c>
      <c r="H2143" t="s">
        <v>35</v>
      </c>
      <c r="I2143" t="s">
        <v>21</v>
      </c>
      <c r="J2143" t="s">
        <v>30</v>
      </c>
      <c r="K2143" t="s">
        <v>205</v>
      </c>
      <c r="L2143" t="s">
        <v>37</v>
      </c>
      <c r="M2143" t="s">
        <v>327</v>
      </c>
      <c r="N2143" t="s">
        <v>63</v>
      </c>
      <c r="O2143" t="s">
        <v>28</v>
      </c>
      <c r="P2143" t="s">
        <v>29</v>
      </c>
      <c r="Q2143" t="s">
        <v>30</v>
      </c>
      <c r="R2143" t="s">
        <v>21</v>
      </c>
      <c r="S2143" t="s">
        <v>2589</v>
      </c>
      <c r="T2143" t="s">
        <v>21</v>
      </c>
      <c r="U2143" t="s">
        <v>57</v>
      </c>
      <c r="V2143">
        <v>6.9833333333333334</v>
      </c>
      <c r="W2143" t="s">
        <v>2594</v>
      </c>
      <c r="X2143">
        <v>5</v>
      </c>
    </row>
    <row r="2144" spans="1:24">
      <c r="A2144" t="s">
        <v>561</v>
      </c>
      <c r="B2144" t="s">
        <v>140</v>
      </c>
      <c r="C2144" t="s">
        <v>66</v>
      </c>
      <c r="D2144" t="s">
        <v>19</v>
      </c>
      <c r="E2144" t="s">
        <v>33</v>
      </c>
      <c r="F2144" t="s">
        <v>21</v>
      </c>
      <c r="G2144">
        <v>-196</v>
      </c>
      <c r="H2144" t="s">
        <v>35</v>
      </c>
      <c r="I2144" t="s">
        <v>21</v>
      </c>
      <c r="J2144" t="s">
        <v>30</v>
      </c>
      <c r="K2144" t="s">
        <v>85</v>
      </c>
      <c r="L2144" t="s">
        <v>37</v>
      </c>
      <c r="M2144" t="s">
        <v>461</v>
      </c>
      <c r="N2144" t="s">
        <v>63</v>
      </c>
      <c r="O2144" t="s">
        <v>28</v>
      </c>
      <c r="P2144" t="s">
        <v>29</v>
      </c>
      <c r="Q2144" t="s">
        <v>30</v>
      </c>
      <c r="R2144" t="s">
        <v>21</v>
      </c>
      <c r="S2144" t="s">
        <v>2589</v>
      </c>
      <c r="T2144" t="s">
        <v>21</v>
      </c>
      <c r="U2144" t="s">
        <v>57</v>
      </c>
      <c r="V2144">
        <v>3.5</v>
      </c>
      <c r="W2144" t="s">
        <v>2594</v>
      </c>
      <c r="X2144">
        <v>5</v>
      </c>
    </row>
    <row r="2145" spans="1:24">
      <c r="A2145" t="s">
        <v>3926</v>
      </c>
      <c r="B2145" t="s">
        <v>323</v>
      </c>
      <c r="C2145" t="s">
        <v>77</v>
      </c>
      <c r="D2145" t="s">
        <v>19</v>
      </c>
      <c r="E2145" t="s">
        <v>2553</v>
      </c>
      <c r="F2145" t="s">
        <v>21</v>
      </c>
      <c r="G2145">
        <v>242</v>
      </c>
      <c r="H2145" t="s">
        <v>35</v>
      </c>
      <c r="I2145" t="s">
        <v>21</v>
      </c>
      <c r="J2145" t="s">
        <v>30</v>
      </c>
      <c r="K2145" t="s">
        <v>243</v>
      </c>
      <c r="L2145" t="s">
        <v>37</v>
      </c>
      <c r="M2145" t="s">
        <v>647</v>
      </c>
      <c r="N2145" t="s">
        <v>63</v>
      </c>
      <c r="O2145" t="s">
        <v>28</v>
      </c>
      <c r="P2145" t="s">
        <v>29</v>
      </c>
      <c r="Q2145" t="s">
        <v>30</v>
      </c>
      <c r="R2145" t="s">
        <v>21</v>
      </c>
      <c r="S2145" t="s">
        <v>2589</v>
      </c>
      <c r="T2145" t="s">
        <v>21</v>
      </c>
      <c r="U2145" t="s">
        <v>57</v>
      </c>
      <c r="V2145">
        <v>5.5333333333333332</v>
      </c>
      <c r="W2145" t="s">
        <v>2594</v>
      </c>
      <c r="X2145">
        <v>5</v>
      </c>
    </row>
    <row r="2146" spans="1:24">
      <c r="A2146" t="s">
        <v>552</v>
      </c>
      <c r="B2146" t="s">
        <v>180</v>
      </c>
      <c r="C2146" t="s">
        <v>72</v>
      </c>
      <c r="D2146" t="s">
        <v>19</v>
      </c>
      <c r="E2146" t="s">
        <v>33</v>
      </c>
      <c r="F2146" t="s">
        <v>21</v>
      </c>
      <c r="G2146">
        <v>1781</v>
      </c>
      <c r="H2146" t="s">
        <v>35</v>
      </c>
      <c r="I2146" t="s">
        <v>21</v>
      </c>
      <c r="J2146" t="s">
        <v>30</v>
      </c>
      <c r="K2146" t="s">
        <v>24</v>
      </c>
      <c r="L2146" t="s">
        <v>37</v>
      </c>
      <c r="M2146" t="s">
        <v>486</v>
      </c>
      <c r="N2146" t="s">
        <v>63</v>
      </c>
      <c r="O2146" t="s">
        <v>28</v>
      </c>
      <c r="P2146" t="s">
        <v>29</v>
      </c>
      <c r="Q2146" t="s">
        <v>30</v>
      </c>
      <c r="R2146" t="s">
        <v>21</v>
      </c>
      <c r="S2146" t="s">
        <v>2589</v>
      </c>
      <c r="T2146" t="s">
        <v>21</v>
      </c>
      <c r="U2146" t="s">
        <v>57</v>
      </c>
      <c r="V2146">
        <v>2.4</v>
      </c>
      <c r="W2146" t="s">
        <v>2594</v>
      </c>
      <c r="X2146">
        <v>5</v>
      </c>
    </row>
    <row r="2147" spans="1:24">
      <c r="A2147" t="s">
        <v>3927</v>
      </c>
      <c r="B2147" t="s">
        <v>110</v>
      </c>
      <c r="C2147" t="s">
        <v>77</v>
      </c>
      <c r="D2147" t="s">
        <v>19</v>
      </c>
      <c r="E2147" t="s">
        <v>45</v>
      </c>
      <c r="F2147" t="s">
        <v>21</v>
      </c>
      <c r="G2147">
        <v>4798</v>
      </c>
      <c r="H2147" t="s">
        <v>35</v>
      </c>
      <c r="I2147" t="s">
        <v>21</v>
      </c>
      <c r="J2147" t="s">
        <v>30</v>
      </c>
      <c r="K2147" t="s">
        <v>85</v>
      </c>
      <c r="L2147" t="s">
        <v>37</v>
      </c>
      <c r="M2147" t="s">
        <v>692</v>
      </c>
      <c r="N2147" t="s">
        <v>63</v>
      </c>
      <c r="O2147" t="s">
        <v>28</v>
      </c>
      <c r="P2147" t="s">
        <v>29</v>
      </c>
      <c r="Q2147" t="s">
        <v>30</v>
      </c>
      <c r="R2147" t="s">
        <v>21</v>
      </c>
      <c r="S2147" t="s">
        <v>2557</v>
      </c>
      <c r="T2147" t="s">
        <v>21</v>
      </c>
      <c r="U2147" t="s">
        <v>57</v>
      </c>
      <c r="V2147">
        <v>2.6</v>
      </c>
      <c r="W2147" t="s">
        <v>2594</v>
      </c>
      <c r="X2147">
        <v>5</v>
      </c>
    </row>
    <row r="2148" spans="1:24">
      <c r="A2148" t="s">
        <v>944</v>
      </c>
      <c r="B2148" t="s">
        <v>80</v>
      </c>
      <c r="C2148" t="s">
        <v>43</v>
      </c>
      <c r="D2148" t="s">
        <v>19</v>
      </c>
      <c r="E2148" t="s">
        <v>20</v>
      </c>
      <c r="F2148" t="s">
        <v>21</v>
      </c>
      <c r="G2148">
        <v>8167</v>
      </c>
      <c r="H2148" t="s">
        <v>35</v>
      </c>
      <c r="I2148" t="s">
        <v>21</v>
      </c>
      <c r="J2148" t="s">
        <v>30</v>
      </c>
      <c r="K2148" t="s">
        <v>24</v>
      </c>
      <c r="L2148" t="s">
        <v>37</v>
      </c>
      <c r="M2148" t="s">
        <v>112</v>
      </c>
      <c r="N2148" t="s">
        <v>63</v>
      </c>
      <c r="O2148" t="s">
        <v>28</v>
      </c>
      <c r="P2148" t="s">
        <v>29</v>
      </c>
      <c r="Q2148" t="s">
        <v>30</v>
      </c>
      <c r="R2148" t="s">
        <v>21</v>
      </c>
      <c r="S2148" t="s">
        <v>2557</v>
      </c>
      <c r="T2148" t="s">
        <v>21</v>
      </c>
      <c r="U2148" t="s">
        <v>57</v>
      </c>
      <c r="V2148">
        <v>1.9</v>
      </c>
      <c r="W2148" t="s">
        <v>2594</v>
      </c>
      <c r="X2148">
        <v>5</v>
      </c>
    </row>
    <row r="2149" spans="1:24">
      <c r="A2149" t="s">
        <v>657</v>
      </c>
      <c r="B2149" t="s">
        <v>259</v>
      </c>
      <c r="C2149" t="s">
        <v>72</v>
      </c>
      <c r="D2149" t="s">
        <v>19</v>
      </c>
      <c r="E2149" t="s">
        <v>20</v>
      </c>
      <c r="F2149" t="s">
        <v>21</v>
      </c>
      <c r="G2149">
        <v>65</v>
      </c>
      <c r="H2149" t="s">
        <v>35</v>
      </c>
      <c r="I2149" t="s">
        <v>21</v>
      </c>
      <c r="J2149" t="s">
        <v>30</v>
      </c>
      <c r="K2149" t="s">
        <v>243</v>
      </c>
      <c r="L2149" t="s">
        <v>37</v>
      </c>
      <c r="M2149" t="s">
        <v>1021</v>
      </c>
      <c r="N2149" t="s">
        <v>63</v>
      </c>
      <c r="O2149" t="s">
        <v>28</v>
      </c>
      <c r="P2149" t="s">
        <v>29</v>
      </c>
      <c r="Q2149" t="s">
        <v>30</v>
      </c>
      <c r="R2149" t="s">
        <v>35</v>
      </c>
      <c r="S2149" t="s">
        <v>2559</v>
      </c>
      <c r="T2149" t="s">
        <v>21</v>
      </c>
      <c r="U2149" t="s">
        <v>57</v>
      </c>
      <c r="V2149">
        <v>17.133333333333333</v>
      </c>
      <c r="W2149" t="s">
        <v>2594</v>
      </c>
      <c r="X2149">
        <v>5</v>
      </c>
    </row>
    <row r="2150" spans="1:24">
      <c r="A2150" t="s">
        <v>1329</v>
      </c>
      <c r="B2150" t="s">
        <v>71</v>
      </c>
      <c r="C2150" t="s">
        <v>43</v>
      </c>
      <c r="D2150" t="s">
        <v>19</v>
      </c>
      <c r="E2150" t="s">
        <v>33</v>
      </c>
      <c r="F2150" t="s">
        <v>21</v>
      </c>
      <c r="G2150">
        <v>1072</v>
      </c>
      <c r="H2150" t="s">
        <v>35</v>
      </c>
      <c r="I2150" t="s">
        <v>21</v>
      </c>
      <c r="J2150" t="s">
        <v>30</v>
      </c>
      <c r="K2150" t="s">
        <v>108</v>
      </c>
      <c r="L2150" t="s">
        <v>37</v>
      </c>
      <c r="M2150" t="s">
        <v>1053</v>
      </c>
      <c r="N2150" t="s">
        <v>63</v>
      </c>
      <c r="O2150" t="s">
        <v>28</v>
      </c>
      <c r="P2150" t="s">
        <v>29</v>
      </c>
      <c r="Q2150" t="s">
        <v>30</v>
      </c>
      <c r="R2150" t="s">
        <v>21</v>
      </c>
      <c r="S2150" t="s">
        <v>2557</v>
      </c>
      <c r="T2150" t="s">
        <v>21</v>
      </c>
      <c r="U2150" t="s">
        <v>57</v>
      </c>
      <c r="V2150">
        <v>19.466666666666665</v>
      </c>
      <c r="W2150" t="s">
        <v>2594</v>
      </c>
      <c r="X2150">
        <v>5</v>
      </c>
    </row>
    <row r="2151" spans="1:24">
      <c r="A2151" t="s">
        <v>1296</v>
      </c>
      <c r="B2151" t="s">
        <v>323</v>
      </c>
      <c r="C2151" t="s">
        <v>87</v>
      </c>
      <c r="D2151" t="s">
        <v>19</v>
      </c>
      <c r="E2151" t="s">
        <v>33</v>
      </c>
      <c r="F2151" t="s">
        <v>21</v>
      </c>
      <c r="G2151">
        <v>1069</v>
      </c>
      <c r="H2151" t="s">
        <v>35</v>
      </c>
      <c r="I2151" t="s">
        <v>21</v>
      </c>
      <c r="J2151" t="s">
        <v>30</v>
      </c>
      <c r="K2151" t="s">
        <v>219</v>
      </c>
      <c r="L2151" t="s">
        <v>37</v>
      </c>
      <c r="M2151" t="s">
        <v>197</v>
      </c>
      <c r="N2151" t="s">
        <v>63</v>
      </c>
      <c r="O2151" t="s">
        <v>28</v>
      </c>
      <c r="P2151" t="s">
        <v>29</v>
      </c>
      <c r="Q2151" t="s">
        <v>30</v>
      </c>
      <c r="R2151" t="s">
        <v>21</v>
      </c>
      <c r="S2151" t="s">
        <v>2589</v>
      </c>
      <c r="T2151" t="s">
        <v>21</v>
      </c>
      <c r="U2151" t="s">
        <v>57</v>
      </c>
      <c r="V2151">
        <v>0.75</v>
      </c>
      <c r="W2151" t="s">
        <v>2594</v>
      </c>
      <c r="X2151">
        <v>5</v>
      </c>
    </row>
    <row r="2152" spans="1:24">
      <c r="A2152" t="s">
        <v>1846</v>
      </c>
      <c r="B2152" t="s">
        <v>121</v>
      </c>
      <c r="C2152" t="s">
        <v>43</v>
      </c>
      <c r="D2152" t="s">
        <v>19</v>
      </c>
      <c r="E2152" t="s">
        <v>45</v>
      </c>
      <c r="F2152" t="s">
        <v>21</v>
      </c>
      <c r="G2152">
        <v>126</v>
      </c>
      <c r="H2152" t="s">
        <v>35</v>
      </c>
      <c r="I2152" t="s">
        <v>21</v>
      </c>
      <c r="J2152" t="s">
        <v>30</v>
      </c>
      <c r="K2152" t="s">
        <v>152</v>
      </c>
      <c r="L2152" t="s">
        <v>37</v>
      </c>
      <c r="M2152" t="s">
        <v>239</v>
      </c>
      <c r="N2152" t="s">
        <v>63</v>
      </c>
      <c r="O2152" t="s">
        <v>28</v>
      </c>
      <c r="P2152" t="s">
        <v>29</v>
      </c>
      <c r="Q2152" t="s">
        <v>30</v>
      </c>
      <c r="R2152" t="s">
        <v>21</v>
      </c>
      <c r="S2152" t="s">
        <v>2557</v>
      </c>
      <c r="T2152" t="s">
        <v>21</v>
      </c>
      <c r="U2152" t="s">
        <v>57</v>
      </c>
      <c r="V2152">
        <v>2.7333333333333334</v>
      </c>
      <c r="W2152" t="s">
        <v>2594</v>
      </c>
      <c r="X2152">
        <v>5</v>
      </c>
    </row>
    <row r="2153" spans="1:24">
      <c r="A2153" t="s">
        <v>3928</v>
      </c>
      <c r="B2153" t="s">
        <v>31</v>
      </c>
      <c r="C2153" t="s">
        <v>87</v>
      </c>
      <c r="D2153" t="s">
        <v>19</v>
      </c>
      <c r="E2153" t="s">
        <v>33</v>
      </c>
      <c r="F2153" t="s">
        <v>21</v>
      </c>
      <c r="G2153">
        <v>-6</v>
      </c>
      <c r="H2153" t="s">
        <v>35</v>
      </c>
      <c r="I2153" t="s">
        <v>21</v>
      </c>
      <c r="J2153" t="s">
        <v>30</v>
      </c>
      <c r="K2153" t="s">
        <v>118</v>
      </c>
      <c r="L2153" t="s">
        <v>37</v>
      </c>
      <c r="M2153" t="s">
        <v>779</v>
      </c>
      <c r="N2153" t="s">
        <v>63</v>
      </c>
      <c r="O2153" t="s">
        <v>28</v>
      </c>
      <c r="P2153" t="s">
        <v>29</v>
      </c>
      <c r="Q2153" t="s">
        <v>30</v>
      </c>
      <c r="R2153" t="s">
        <v>21</v>
      </c>
      <c r="S2153" t="s">
        <v>2557</v>
      </c>
      <c r="T2153" t="s">
        <v>21</v>
      </c>
      <c r="U2153" t="s">
        <v>57</v>
      </c>
      <c r="V2153">
        <v>9.4333333333333336</v>
      </c>
      <c r="W2153" t="s">
        <v>2594</v>
      </c>
      <c r="X2153">
        <v>5</v>
      </c>
    </row>
    <row r="2154" spans="1:24">
      <c r="A2154" t="s">
        <v>3929</v>
      </c>
      <c r="B2154" t="s">
        <v>162</v>
      </c>
      <c r="C2154" t="s">
        <v>72</v>
      </c>
      <c r="D2154" t="s">
        <v>19</v>
      </c>
      <c r="E2154" t="s">
        <v>33</v>
      </c>
      <c r="F2154" t="s">
        <v>21</v>
      </c>
      <c r="G2154">
        <v>4667</v>
      </c>
      <c r="H2154" t="s">
        <v>35</v>
      </c>
      <c r="I2154" t="s">
        <v>21</v>
      </c>
      <c r="J2154" t="s">
        <v>30</v>
      </c>
      <c r="K2154" t="s">
        <v>24</v>
      </c>
      <c r="L2154" t="s">
        <v>37</v>
      </c>
      <c r="M2154" t="s">
        <v>237</v>
      </c>
      <c r="N2154" t="s">
        <v>63</v>
      </c>
      <c r="O2154" t="s">
        <v>28</v>
      </c>
      <c r="P2154" t="s">
        <v>29</v>
      </c>
      <c r="Q2154" t="s">
        <v>30</v>
      </c>
      <c r="R2154" t="s">
        <v>21</v>
      </c>
      <c r="S2154" t="s">
        <v>2589</v>
      </c>
      <c r="T2154" t="s">
        <v>21</v>
      </c>
      <c r="U2154" t="s">
        <v>57</v>
      </c>
      <c r="V2154">
        <v>2.1666666666666665</v>
      </c>
      <c r="W2154" t="s">
        <v>2594</v>
      </c>
      <c r="X2154">
        <v>5</v>
      </c>
    </row>
    <row r="2155" spans="1:24">
      <c r="A2155" t="s">
        <v>1563</v>
      </c>
      <c r="B2155" t="s">
        <v>524</v>
      </c>
      <c r="C2155" t="s">
        <v>77</v>
      </c>
      <c r="D2155" t="s">
        <v>19</v>
      </c>
      <c r="E2155" t="s">
        <v>2553</v>
      </c>
      <c r="F2155" t="s">
        <v>21</v>
      </c>
      <c r="G2155">
        <v>209</v>
      </c>
      <c r="H2155" t="s">
        <v>35</v>
      </c>
      <c r="I2155" t="s">
        <v>21</v>
      </c>
      <c r="J2155" t="s">
        <v>30</v>
      </c>
      <c r="K2155" t="s">
        <v>74</v>
      </c>
      <c r="L2155" t="s">
        <v>37</v>
      </c>
      <c r="M2155" t="s">
        <v>391</v>
      </c>
      <c r="N2155" t="s">
        <v>63</v>
      </c>
      <c r="O2155" t="s">
        <v>28</v>
      </c>
      <c r="P2155" t="s">
        <v>29</v>
      </c>
      <c r="Q2155" t="s">
        <v>30</v>
      </c>
      <c r="R2155" t="s">
        <v>21</v>
      </c>
      <c r="S2155" t="s">
        <v>2589</v>
      </c>
      <c r="T2155" t="s">
        <v>21</v>
      </c>
      <c r="U2155" t="s">
        <v>57</v>
      </c>
      <c r="V2155">
        <v>2.25</v>
      </c>
      <c r="W2155" t="s">
        <v>2594</v>
      </c>
      <c r="X2155">
        <v>5</v>
      </c>
    </row>
    <row r="2156" spans="1:24">
      <c r="A2156" t="s">
        <v>1701</v>
      </c>
      <c r="B2156" t="s">
        <v>230</v>
      </c>
      <c r="C2156" t="s">
        <v>32</v>
      </c>
      <c r="D2156" t="s">
        <v>19</v>
      </c>
      <c r="E2156" t="s">
        <v>2553</v>
      </c>
      <c r="F2156" t="s">
        <v>21</v>
      </c>
      <c r="G2156">
        <v>5801</v>
      </c>
      <c r="H2156" t="s">
        <v>35</v>
      </c>
      <c r="I2156" t="s">
        <v>21</v>
      </c>
      <c r="J2156" t="s">
        <v>30</v>
      </c>
      <c r="K2156" t="s">
        <v>99</v>
      </c>
      <c r="L2156" t="s">
        <v>37</v>
      </c>
      <c r="M2156" t="s">
        <v>73</v>
      </c>
      <c r="N2156" t="s">
        <v>63</v>
      </c>
      <c r="O2156" t="s">
        <v>28</v>
      </c>
      <c r="P2156" t="s">
        <v>29</v>
      </c>
      <c r="Q2156" t="s">
        <v>30</v>
      </c>
      <c r="R2156" t="s">
        <v>21</v>
      </c>
      <c r="S2156" t="s">
        <v>2589</v>
      </c>
      <c r="T2156" t="s">
        <v>21</v>
      </c>
      <c r="U2156" t="s">
        <v>57</v>
      </c>
      <c r="V2156">
        <v>2.4500000000000002</v>
      </c>
      <c r="W2156" t="s">
        <v>2594</v>
      </c>
      <c r="X2156">
        <v>5</v>
      </c>
    </row>
    <row r="2157" spans="1:24">
      <c r="A2157" t="s">
        <v>3930</v>
      </c>
      <c r="B2157" t="s">
        <v>99</v>
      </c>
      <c r="C2157" t="s">
        <v>66</v>
      </c>
      <c r="D2157" t="s">
        <v>19</v>
      </c>
      <c r="E2157" t="s">
        <v>45</v>
      </c>
      <c r="F2157" t="s">
        <v>21</v>
      </c>
      <c r="G2157">
        <v>751</v>
      </c>
      <c r="H2157" t="s">
        <v>35</v>
      </c>
      <c r="I2157" t="s">
        <v>21</v>
      </c>
      <c r="J2157" t="s">
        <v>30</v>
      </c>
      <c r="K2157" t="s">
        <v>60</v>
      </c>
      <c r="L2157" t="s">
        <v>37</v>
      </c>
      <c r="M2157" t="s">
        <v>519</v>
      </c>
      <c r="N2157" t="s">
        <v>63</v>
      </c>
      <c r="O2157" t="s">
        <v>28</v>
      </c>
      <c r="P2157" t="s">
        <v>29</v>
      </c>
      <c r="Q2157" t="s">
        <v>30</v>
      </c>
      <c r="R2157" t="s">
        <v>21</v>
      </c>
      <c r="S2157" t="s">
        <v>2556</v>
      </c>
      <c r="T2157" t="s">
        <v>21</v>
      </c>
      <c r="U2157" t="s">
        <v>57</v>
      </c>
      <c r="V2157">
        <v>2.0166666666666666</v>
      </c>
      <c r="W2157" t="s">
        <v>2594</v>
      </c>
      <c r="X2157">
        <v>5</v>
      </c>
    </row>
    <row r="2158" spans="1:24">
      <c r="A2158" t="s">
        <v>803</v>
      </c>
      <c r="B2158" t="s">
        <v>103</v>
      </c>
      <c r="C2158" t="s">
        <v>72</v>
      </c>
      <c r="D2158" t="s">
        <v>19</v>
      </c>
      <c r="E2158" t="s">
        <v>33</v>
      </c>
      <c r="F2158" t="s">
        <v>21</v>
      </c>
      <c r="G2158">
        <v>93</v>
      </c>
      <c r="H2158" t="s">
        <v>35</v>
      </c>
      <c r="I2158" t="s">
        <v>21</v>
      </c>
      <c r="J2158" t="s">
        <v>30</v>
      </c>
      <c r="K2158" t="s">
        <v>91</v>
      </c>
      <c r="L2158" t="s">
        <v>37</v>
      </c>
      <c r="M2158" t="s">
        <v>227</v>
      </c>
      <c r="N2158" t="s">
        <v>63</v>
      </c>
      <c r="O2158" t="s">
        <v>28</v>
      </c>
      <c r="P2158" t="s">
        <v>29</v>
      </c>
      <c r="Q2158" t="s">
        <v>30</v>
      </c>
      <c r="R2158" t="s">
        <v>21</v>
      </c>
      <c r="S2158" t="s">
        <v>2557</v>
      </c>
      <c r="T2158" t="s">
        <v>21</v>
      </c>
      <c r="U2158" t="s">
        <v>57</v>
      </c>
      <c r="V2158">
        <v>2.2333333333333334</v>
      </c>
      <c r="W2158" t="s">
        <v>2594</v>
      </c>
      <c r="X2158">
        <v>5</v>
      </c>
    </row>
    <row r="2159" spans="1:24">
      <c r="A2159" t="s">
        <v>3931</v>
      </c>
      <c r="B2159" t="s">
        <v>103</v>
      </c>
      <c r="C2159" t="s">
        <v>72</v>
      </c>
      <c r="D2159" t="s">
        <v>19</v>
      </c>
      <c r="E2159" t="s">
        <v>33</v>
      </c>
      <c r="F2159" t="s">
        <v>21</v>
      </c>
      <c r="G2159">
        <v>782</v>
      </c>
      <c r="H2159" t="s">
        <v>35</v>
      </c>
      <c r="I2159" t="s">
        <v>21</v>
      </c>
      <c r="J2159" t="s">
        <v>30</v>
      </c>
      <c r="K2159" t="s">
        <v>68</v>
      </c>
      <c r="L2159" t="s">
        <v>37</v>
      </c>
      <c r="M2159" t="s">
        <v>265</v>
      </c>
      <c r="N2159" t="s">
        <v>63</v>
      </c>
      <c r="O2159" t="s">
        <v>28</v>
      </c>
      <c r="P2159" t="s">
        <v>29</v>
      </c>
      <c r="Q2159" t="s">
        <v>30</v>
      </c>
      <c r="R2159" t="s">
        <v>21</v>
      </c>
      <c r="S2159" t="s">
        <v>2557</v>
      </c>
      <c r="T2159" t="s">
        <v>21</v>
      </c>
      <c r="U2159" t="s">
        <v>57</v>
      </c>
      <c r="V2159">
        <v>3.7333333333333334</v>
      </c>
      <c r="W2159" t="s">
        <v>2594</v>
      </c>
      <c r="X2159">
        <v>5</v>
      </c>
    </row>
    <row r="2160" spans="1:24">
      <c r="A2160" t="s">
        <v>3933</v>
      </c>
      <c r="B2160" t="s">
        <v>121</v>
      </c>
      <c r="C2160" t="s">
        <v>87</v>
      </c>
      <c r="D2160" t="s">
        <v>19</v>
      </c>
      <c r="E2160" t="s">
        <v>33</v>
      </c>
      <c r="F2160" t="s">
        <v>21</v>
      </c>
      <c r="G2160">
        <v>3732</v>
      </c>
      <c r="H2160" t="s">
        <v>35</v>
      </c>
      <c r="I2160" t="s">
        <v>21</v>
      </c>
      <c r="J2160" t="s">
        <v>30</v>
      </c>
      <c r="K2160" t="s">
        <v>152</v>
      </c>
      <c r="L2160" t="s">
        <v>37</v>
      </c>
      <c r="M2160" t="s">
        <v>1324</v>
      </c>
      <c r="N2160" t="s">
        <v>63</v>
      </c>
      <c r="O2160" t="s">
        <v>28</v>
      </c>
      <c r="P2160" t="s">
        <v>29</v>
      </c>
      <c r="Q2160" t="s">
        <v>30</v>
      </c>
      <c r="R2160" t="s">
        <v>21</v>
      </c>
      <c r="S2160" t="s">
        <v>2557</v>
      </c>
      <c r="T2160" t="s">
        <v>21</v>
      </c>
      <c r="U2160" t="s">
        <v>57</v>
      </c>
      <c r="V2160">
        <v>6.3166666666666664</v>
      </c>
      <c r="W2160" t="s">
        <v>2594</v>
      </c>
      <c r="X2160">
        <v>5</v>
      </c>
    </row>
    <row r="2161" spans="1:24">
      <c r="A2161" t="s">
        <v>3934</v>
      </c>
      <c r="B2161" t="s">
        <v>209</v>
      </c>
      <c r="C2161" t="s">
        <v>43</v>
      </c>
      <c r="D2161" t="s">
        <v>19</v>
      </c>
      <c r="E2161" t="s">
        <v>20</v>
      </c>
      <c r="F2161" t="s">
        <v>21</v>
      </c>
      <c r="G2161">
        <v>1910</v>
      </c>
      <c r="H2161" t="s">
        <v>35</v>
      </c>
      <c r="I2161" t="s">
        <v>21</v>
      </c>
      <c r="J2161" t="s">
        <v>30</v>
      </c>
      <c r="K2161" t="s">
        <v>99</v>
      </c>
      <c r="L2161" t="s">
        <v>37</v>
      </c>
      <c r="M2161" t="s">
        <v>1307</v>
      </c>
      <c r="N2161" t="s">
        <v>63</v>
      </c>
      <c r="O2161" t="s">
        <v>28</v>
      </c>
      <c r="P2161" t="s">
        <v>29</v>
      </c>
      <c r="Q2161" t="s">
        <v>30</v>
      </c>
      <c r="R2161" t="s">
        <v>21</v>
      </c>
      <c r="S2161" t="s">
        <v>2589</v>
      </c>
      <c r="T2161" t="s">
        <v>21</v>
      </c>
      <c r="U2161" t="s">
        <v>57</v>
      </c>
      <c r="V2161">
        <v>6.8833333333333337</v>
      </c>
      <c r="W2161" t="s">
        <v>2594</v>
      </c>
      <c r="X2161">
        <v>5</v>
      </c>
    </row>
    <row r="2162" spans="1:24">
      <c r="A2162" t="s">
        <v>3935</v>
      </c>
      <c r="B2162" t="s">
        <v>42</v>
      </c>
      <c r="C2162" t="s">
        <v>43</v>
      </c>
      <c r="D2162" t="s">
        <v>19</v>
      </c>
      <c r="E2162" t="s">
        <v>45</v>
      </c>
      <c r="F2162" t="s">
        <v>21</v>
      </c>
      <c r="G2162">
        <v>1253</v>
      </c>
      <c r="H2162" t="s">
        <v>35</v>
      </c>
      <c r="I2162" t="s">
        <v>21</v>
      </c>
      <c r="J2162" t="s">
        <v>30</v>
      </c>
      <c r="K2162" t="s">
        <v>24</v>
      </c>
      <c r="L2162" t="s">
        <v>37</v>
      </c>
      <c r="M2162" t="s">
        <v>461</v>
      </c>
      <c r="N2162" t="s">
        <v>63</v>
      </c>
      <c r="O2162" t="s">
        <v>28</v>
      </c>
      <c r="P2162" t="s">
        <v>29</v>
      </c>
      <c r="Q2162" t="s">
        <v>30</v>
      </c>
      <c r="R2162" t="s">
        <v>21</v>
      </c>
      <c r="S2162" t="s">
        <v>2557</v>
      </c>
      <c r="T2162" t="s">
        <v>21</v>
      </c>
      <c r="U2162" t="s">
        <v>57</v>
      </c>
      <c r="V2162">
        <v>3.5</v>
      </c>
      <c r="W2162" t="s">
        <v>2594</v>
      </c>
      <c r="X2162">
        <v>5</v>
      </c>
    </row>
    <row r="2163" spans="1:24">
      <c r="A2163" t="s">
        <v>3936</v>
      </c>
      <c r="B2163" t="s">
        <v>159</v>
      </c>
      <c r="C2163" t="s">
        <v>43</v>
      </c>
      <c r="D2163" t="s">
        <v>19</v>
      </c>
      <c r="E2163" t="s">
        <v>33</v>
      </c>
      <c r="F2163" t="s">
        <v>21</v>
      </c>
      <c r="G2163">
        <v>350</v>
      </c>
      <c r="H2163" t="s">
        <v>35</v>
      </c>
      <c r="I2163" t="s">
        <v>21</v>
      </c>
      <c r="J2163" t="s">
        <v>30</v>
      </c>
      <c r="K2163" t="s">
        <v>234</v>
      </c>
      <c r="L2163" t="s">
        <v>37</v>
      </c>
      <c r="M2163" t="s">
        <v>749</v>
      </c>
      <c r="N2163" t="s">
        <v>63</v>
      </c>
      <c r="O2163" t="s">
        <v>28</v>
      </c>
      <c r="P2163" t="s">
        <v>29</v>
      </c>
      <c r="Q2163" t="s">
        <v>30</v>
      </c>
      <c r="R2163" t="s">
        <v>21</v>
      </c>
      <c r="S2163" t="s">
        <v>2557</v>
      </c>
      <c r="T2163" t="s">
        <v>21</v>
      </c>
      <c r="U2163" t="s">
        <v>57</v>
      </c>
      <c r="V2163">
        <v>1.8333333333333333</v>
      </c>
      <c r="W2163" t="s">
        <v>2594</v>
      </c>
      <c r="X2163">
        <v>5</v>
      </c>
    </row>
    <row r="2164" spans="1:24">
      <c r="A2164" t="s">
        <v>3937</v>
      </c>
      <c r="B2164" t="s">
        <v>71</v>
      </c>
      <c r="C2164" t="s">
        <v>72</v>
      </c>
      <c r="D2164" t="s">
        <v>19</v>
      </c>
      <c r="E2164" t="s">
        <v>33</v>
      </c>
      <c r="F2164" t="s">
        <v>35</v>
      </c>
      <c r="G2164">
        <v>-183</v>
      </c>
      <c r="H2164" t="s">
        <v>35</v>
      </c>
      <c r="I2164" t="s">
        <v>21</v>
      </c>
      <c r="J2164" t="s">
        <v>30</v>
      </c>
      <c r="K2164" t="s">
        <v>68</v>
      </c>
      <c r="L2164" t="s">
        <v>37</v>
      </c>
      <c r="M2164" t="s">
        <v>661</v>
      </c>
      <c r="N2164" t="s">
        <v>63</v>
      </c>
      <c r="O2164" t="s">
        <v>28</v>
      </c>
      <c r="P2164" t="s">
        <v>29</v>
      </c>
      <c r="Q2164" t="s">
        <v>30</v>
      </c>
      <c r="R2164" t="s">
        <v>21</v>
      </c>
      <c r="S2164" t="s">
        <v>2557</v>
      </c>
      <c r="T2164" t="s">
        <v>21</v>
      </c>
      <c r="U2164" t="s">
        <v>57</v>
      </c>
      <c r="V2164">
        <v>3.3666666666666667</v>
      </c>
      <c r="W2164" t="s">
        <v>2594</v>
      </c>
      <c r="X2164">
        <v>5</v>
      </c>
    </row>
    <row r="2165" spans="1:24">
      <c r="A2165" t="s">
        <v>3938</v>
      </c>
      <c r="B2165" t="s">
        <v>209</v>
      </c>
      <c r="C2165" t="s">
        <v>72</v>
      </c>
      <c r="D2165" t="s">
        <v>19</v>
      </c>
      <c r="E2165" t="s">
        <v>33</v>
      </c>
      <c r="F2165" t="s">
        <v>21</v>
      </c>
      <c r="G2165">
        <v>4265</v>
      </c>
      <c r="H2165" t="s">
        <v>35</v>
      </c>
      <c r="I2165" t="s">
        <v>21</v>
      </c>
      <c r="J2165" t="s">
        <v>30</v>
      </c>
      <c r="K2165" t="s">
        <v>91</v>
      </c>
      <c r="L2165" t="s">
        <v>37</v>
      </c>
      <c r="M2165" t="s">
        <v>38</v>
      </c>
      <c r="N2165" t="s">
        <v>63</v>
      </c>
      <c r="O2165" t="s">
        <v>28</v>
      </c>
      <c r="P2165" t="s">
        <v>29</v>
      </c>
      <c r="Q2165" t="s">
        <v>30</v>
      </c>
      <c r="R2165" t="s">
        <v>21</v>
      </c>
      <c r="S2165" t="s">
        <v>2589</v>
      </c>
      <c r="T2165" t="s">
        <v>21</v>
      </c>
      <c r="U2165" t="s">
        <v>57</v>
      </c>
      <c r="V2165">
        <v>3.6666666666666665</v>
      </c>
      <c r="W2165" t="s">
        <v>2594</v>
      </c>
      <c r="X2165">
        <v>5</v>
      </c>
    </row>
    <row r="2166" spans="1:24">
      <c r="A2166" t="s">
        <v>960</v>
      </c>
      <c r="B2166" t="s">
        <v>80</v>
      </c>
      <c r="C2166" t="s">
        <v>43</v>
      </c>
      <c r="D2166" t="s">
        <v>19</v>
      </c>
      <c r="E2166" t="s">
        <v>45</v>
      </c>
      <c r="F2166" t="s">
        <v>21</v>
      </c>
      <c r="G2166">
        <v>291</v>
      </c>
      <c r="H2166" t="s">
        <v>35</v>
      </c>
      <c r="I2166" t="s">
        <v>21</v>
      </c>
      <c r="J2166" t="s">
        <v>30</v>
      </c>
      <c r="K2166" t="s">
        <v>243</v>
      </c>
      <c r="L2166" t="s">
        <v>37</v>
      </c>
      <c r="M2166" t="s">
        <v>166</v>
      </c>
      <c r="N2166" t="s">
        <v>63</v>
      </c>
      <c r="O2166" t="s">
        <v>28</v>
      </c>
      <c r="P2166" t="s">
        <v>29</v>
      </c>
      <c r="Q2166" t="s">
        <v>30</v>
      </c>
      <c r="R2166" t="s">
        <v>21</v>
      </c>
      <c r="S2166" t="s">
        <v>2557</v>
      </c>
      <c r="T2166" t="s">
        <v>21</v>
      </c>
      <c r="U2166" t="s">
        <v>57</v>
      </c>
      <c r="V2166">
        <v>2.5</v>
      </c>
      <c r="W2166" t="s">
        <v>2594</v>
      </c>
      <c r="X2166">
        <v>5</v>
      </c>
    </row>
    <row r="2167" spans="1:24">
      <c r="A2167" t="s">
        <v>3939</v>
      </c>
      <c r="B2167" t="s">
        <v>97</v>
      </c>
      <c r="C2167" t="s">
        <v>32</v>
      </c>
      <c r="D2167" t="s">
        <v>19</v>
      </c>
      <c r="E2167" t="s">
        <v>33</v>
      </c>
      <c r="F2167" t="s">
        <v>21</v>
      </c>
      <c r="G2167">
        <v>388</v>
      </c>
      <c r="H2167" t="s">
        <v>35</v>
      </c>
      <c r="I2167" t="s">
        <v>21</v>
      </c>
      <c r="J2167" t="s">
        <v>30</v>
      </c>
      <c r="K2167" t="s">
        <v>57</v>
      </c>
      <c r="L2167" t="s">
        <v>37</v>
      </c>
      <c r="M2167" t="s">
        <v>1711</v>
      </c>
      <c r="N2167" t="s">
        <v>63</v>
      </c>
      <c r="O2167" t="s">
        <v>28</v>
      </c>
      <c r="P2167" t="s">
        <v>29</v>
      </c>
      <c r="Q2167" t="s">
        <v>30</v>
      </c>
      <c r="R2167" t="s">
        <v>21</v>
      </c>
      <c r="S2167" t="s">
        <v>2557</v>
      </c>
      <c r="T2167" t="s">
        <v>21</v>
      </c>
      <c r="U2167" t="s">
        <v>57</v>
      </c>
      <c r="V2167">
        <v>12.166666666666666</v>
      </c>
      <c r="W2167" t="s">
        <v>2594</v>
      </c>
      <c r="X2167">
        <v>5</v>
      </c>
    </row>
    <row r="2168" spans="1:24">
      <c r="A2168" t="s">
        <v>3940</v>
      </c>
      <c r="B2168" t="s">
        <v>159</v>
      </c>
      <c r="C2168" t="s">
        <v>32</v>
      </c>
      <c r="D2168" t="s">
        <v>19</v>
      </c>
      <c r="E2168" t="s">
        <v>33</v>
      </c>
      <c r="F2168" t="s">
        <v>21</v>
      </c>
      <c r="G2168">
        <v>401</v>
      </c>
      <c r="H2168" t="s">
        <v>35</v>
      </c>
      <c r="I2168" t="s">
        <v>21</v>
      </c>
      <c r="J2168" t="s">
        <v>30</v>
      </c>
      <c r="K2168" t="s">
        <v>205</v>
      </c>
      <c r="L2168" t="s">
        <v>37</v>
      </c>
      <c r="M2168" t="s">
        <v>1591</v>
      </c>
      <c r="N2168" t="s">
        <v>63</v>
      </c>
      <c r="O2168" t="s">
        <v>28</v>
      </c>
      <c r="P2168" t="s">
        <v>29</v>
      </c>
      <c r="Q2168" t="s">
        <v>30</v>
      </c>
      <c r="R2168" t="s">
        <v>21</v>
      </c>
      <c r="S2168" t="s">
        <v>2557</v>
      </c>
      <c r="T2168" t="s">
        <v>21</v>
      </c>
      <c r="U2168" t="s">
        <v>57</v>
      </c>
      <c r="V2168">
        <v>4.9000000000000004</v>
      </c>
      <c r="W2168" t="s">
        <v>2594</v>
      </c>
      <c r="X2168">
        <v>5</v>
      </c>
    </row>
    <row r="2169" spans="1:24">
      <c r="A2169" t="s">
        <v>3941</v>
      </c>
      <c r="B2169" t="s">
        <v>71</v>
      </c>
      <c r="C2169" t="s">
        <v>32</v>
      </c>
      <c r="D2169" t="s">
        <v>19</v>
      </c>
      <c r="E2169" t="s">
        <v>33</v>
      </c>
      <c r="F2169" t="s">
        <v>21</v>
      </c>
      <c r="G2169">
        <v>1438</v>
      </c>
      <c r="H2169" t="s">
        <v>35</v>
      </c>
      <c r="I2169" t="s">
        <v>21</v>
      </c>
      <c r="J2169" t="s">
        <v>30</v>
      </c>
      <c r="K2169" t="s">
        <v>85</v>
      </c>
      <c r="L2169" t="s">
        <v>37</v>
      </c>
      <c r="M2169" t="s">
        <v>651</v>
      </c>
      <c r="N2169" t="s">
        <v>63</v>
      </c>
      <c r="O2169" t="s">
        <v>28</v>
      </c>
      <c r="P2169" t="s">
        <v>29</v>
      </c>
      <c r="Q2169" t="s">
        <v>30</v>
      </c>
      <c r="R2169" t="s">
        <v>21</v>
      </c>
      <c r="S2169" t="s">
        <v>2557</v>
      </c>
      <c r="T2169" t="s">
        <v>21</v>
      </c>
      <c r="U2169" t="s">
        <v>57</v>
      </c>
      <c r="V2169">
        <v>3.5333333333333332</v>
      </c>
      <c r="W2169" t="s">
        <v>2594</v>
      </c>
      <c r="X2169">
        <v>5</v>
      </c>
    </row>
    <row r="2170" spans="1:24">
      <c r="A2170" t="s">
        <v>3942</v>
      </c>
      <c r="B2170" t="s">
        <v>186</v>
      </c>
      <c r="C2170" t="s">
        <v>87</v>
      </c>
      <c r="D2170" t="s">
        <v>19</v>
      </c>
      <c r="E2170" t="s">
        <v>33</v>
      </c>
      <c r="F2170" t="s">
        <v>21</v>
      </c>
      <c r="G2170">
        <v>50</v>
      </c>
      <c r="H2170" t="s">
        <v>35</v>
      </c>
      <c r="I2170" t="s">
        <v>21</v>
      </c>
      <c r="J2170" t="s">
        <v>30</v>
      </c>
      <c r="K2170" t="s">
        <v>85</v>
      </c>
      <c r="L2170" t="s">
        <v>37</v>
      </c>
      <c r="M2170" t="s">
        <v>101</v>
      </c>
      <c r="N2170" t="s">
        <v>63</v>
      </c>
      <c r="O2170" t="s">
        <v>28</v>
      </c>
      <c r="P2170" t="s">
        <v>29</v>
      </c>
      <c r="Q2170" t="s">
        <v>30</v>
      </c>
      <c r="R2170" t="s">
        <v>21</v>
      </c>
      <c r="S2170" t="s">
        <v>2557</v>
      </c>
      <c r="T2170" t="s">
        <v>21</v>
      </c>
      <c r="U2170" t="s">
        <v>57</v>
      </c>
      <c r="V2170">
        <v>1.4833333333333334</v>
      </c>
      <c r="W2170" t="s">
        <v>2594</v>
      </c>
      <c r="X2170">
        <v>5</v>
      </c>
    </row>
    <row r="2171" spans="1:24">
      <c r="A2171" t="s">
        <v>1069</v>
      </c>
      <c r="B2171" t="s">
        <v>65</v>
      </c>
      <c r="C2171" t="s">
        <v>77</v>
      </c>
      <c r="D2171" t="s">
        <v>19</v>
      </c>
      <c r="E2171" t="s">
        <v>45</v>
      </c>
      <c r="F2171" t="s">
        <v>21</v>
      </c>
      <c r="G2171">
        <v>1169</v>
      </c>
      <c r="H2171" t="s">
        <v>35</v>
      </c>
      <c r="I2171" t="s">
        <v>21</v>
      </c>
      <c r="J2171" t="s">
        <v>30</v>
      </c>
      <c r="K2171" t="s">
        <v>74</v>
      </c>
      <c r="L2171" t="s">
        <v>37</v>
      </c>
      <c r="M2171" t="s">
        <v>343</v>
      </c>
      <c r="N2171" t="s">
        <v>63</v>
      </c>
      <c r="O2171" t="s">
        <v>28</v>
      </c>
      <c r="P2171" t="s">
        <v>29</v>
      </c>
      <c r="Q2171" t="s">
        <v>30</v>
      </c>
      <c r="R2171" t="s">
        <v>21</v>
      </c>
      <c r="S2171" t="s">
        <v>2557</v>
      </c>
      <c r="T2171" t="s">
        <v>21</v>
      </c>
      <c r="U2171" t="s">
        <v>57</v>
      </c>
      <c r="V2171">
        <v>2.8</v>
      </c>
      <c r="W2171" t="s">
        <v>2594</v>
      </c>
      <c r="X2171">
        <v>5</v>
      </c>
    </row>
    <row r="2172" spans="1:24">
      <c r="A2172" t="s">
        <v>1833</v>
      </c>
      <c r="B2172" t="s">
        <v>197</v>
      </c>
      <c r="C2172" t="s">
        <v>72</v>
      </c>
      <c r="D2172" t="s">
        <v>19</v>
      </c>
      <c r="E2172" t="s">
        <v>33</v>
      </c>
      <c r="F2172" t="s">
        <v>21</v>
      </c>
      <c r="G2172">
        <v>118</v>
      </c>
      <c r="H2172" t="s">
        <v>35</v>
      </c>
      <c r="I2172" t="s">
        <v>21</v>
      </c>
      <c r="J2172" t="s">
        <v>30</v>
      </c>
      <c r="K2172" t="s">
        <v>118</v>
      </c>
      <c r="L2172" t="s">
        <v>37</v>
      </c>
      <c r="M2172" t="s">
        <v>642</v>
      </c>
      <c r="N2172" t="s">
        <v>63</v>
      </c>
      <c r="O2172" t="s">
        <v>28</v>
      </c>
      <c r="P2172" t="s">
        <v>29</v>
      </c>
      <c r="Q2172" t="s">
        <v>30</v>
      </c>
      <c r="R2172" t="s">
        <v>21</v>
      </c>
      <c r="S2172" t="s">
        <v>2589</v>
      </c>
      <c r="T2172" t="s">
        <v>21</v>
      </c>
      <c r="U2172" t="s">
        <v>57</v>
      </c>
      <c r="V2172">
        <v>3.4666666666666668</v>
      </c>
      <c r="W2172" t="s">
        <v>2594</v>
      </c>
      <c r="X2172">
        <v>5</v>
      </c>
    </row>
    <row r="2173" spans="1:24">
      <c r="A2173" t="s">
        <v>1944</v>
      </c>
      <c r="B2173" t="s">
        <v>55</v>
      </c>
      <c r="C2173" t="s">
        <v>72</v>
      </c>
      <c r="D2173" t="s">
        <v>19</v>
      </c>
      <c r="E2173" t="s">
        <v>20</v>
      </c>
      <c r="F2173" t="s">
        <v>21</v>
      </c>
      <c r="G2173">
        <v>3163</v>
      </c>
      <c r="H2173" t="s">
        <v>35</v>
      </c>
      <c r="I2173" t="s">
        <v>21</v>
      </c>
      <c r="J2173" t="s">
        <v>30</v>
      </c>
      <c r="K2173" t="s">
        <v>99</v>
      </c>
      <c r="L2173" t="s">
        <v>37</v>
      </c>
      <c r="M2173" t="s">
        <v>414</v>
      </c>
      <c r="N2173" t="s">
        <v>63</v>
      </c>
      <c r="O2173" t="s">
        <v>28</v>
      </c>
      <c r="P2173" t="s">
        <v>29</v>
      </c>
      <c r="Q2173" t="s">
        <v>30</v>
      </c>
      <c r="R2173" t="s">
        <v>21</v>
      </c>
      <c r="S2173" t="s">
        <v>2589</v>
      </c>
      <c r="T2173" t="s">
        <v>21</v>
      </c>
      <c r="U2173" t="s">
        <v>57</v>
      </c>
      <c r="V2173">
        <v>4</v>
      </c>
      <c r="W2173" t="s">
        <v>2594</v>
      </c>
      <c r="X2173">
        <v>5</v>
      </c>
    </row>
    <row r="2174" spans="1:24">
      <c r="A2174" t="s">
        <v>3943</v>
      </c>
      <c r="B2174" t="s">
        <v>17</v>
      </c>
      <c r="C2174" t="s">
        <v>32</v>
      </c>
      <c r="D2174" t="s">
        <v>19</v>
      </c>
      <c r="E2174" t="s">
        <v>45</v>
      </c>
      <c r="F2174" t="s">
        <v>21</v>
      </c>
      <c r="G2174">
        <v>1380</v>
      </c>
      <c r="H2174" t="s">
        <v>35</v>
      </c>
      <c r="I2174" t="s">
        <v>21</v>
      </c>
      <c r="J2174" t="s">
        <v>30</v>
      </c>
      <c r="K2174" t="s">
        <v>152</v>
      </c>
      <c r="L2174" t="s">
        <v>37</v>
      </c>
      <c r="M2174" t="s">
        <v>1591</v>
      </c>
      <c r="N2174" t="s">
        <v>63</v>
      </c>
      <c r="O2174" t="s">
        <v>28</v>
      </c>
      <c r="P2174" t="s">
        <v>29</v>
      </c>
      <c r="Q2174" t="s">
        <v>30</v>
      </c>
      <c r="R2174" t="s">
        <v>21</v>
      </c>
      <c r="S2174" t="s">
        <v>2557</v>
      </c>
      <c r="T2174" t="s">
        <v>21</v>
      </c>
      <c r="U2174" t="s">
        <v>57</v>
      </c>
      <c r="V2174">
        <v>4.9000000000000004</v>
      </c>
      <c r="W2174" t="s">
        <v>2594</v>
      </c>
      <c r="X2174">
        <v>5</v>
      </c>
    </row>
    <row r="2175" spans="1:24">
      <c r="A2175" t="s">
        <v>3944</v>
      </c>
      <c r="B2175" t="s">
        <v>42</v>
      </c>
      <c r="C2175" t="s">
        <v>72</v>
      </c>
      <c r="D2175" t="s">
        <v>19</v>
      </c>
      <c r="E2175" t="s">
        <v>33</v>
      </c>
      <c r="F2175" t="s">
        <v>21</v>
      </c>
      <c r="G2175">
        <v>700</v>
      </c>
      <c r="H2175" t="s">
        <v>35</v>
      </c>
      <c r="I2175" t="s">
        <v>21</v>
      </c>
      <c r="J2175" t="s">
        <v>30</v>
      </c>
      <c r="K2175" t="s">
        <v>60</v>
      </c>
      <c r="L2175" t="s">
        <v>37</v>
      </c>
      <c r="M2175" t="s">
        <v>414</v>
      </c>
      <c r="N2175" t="s">
        <v>63</v>
      </c>
      <c r="O2175" t="s">
        <v>28</v>
      </c>
      <c r="P2175" t="s">
        <v>29</v>
      </c>
      <c r="Q2175" t="s">
        <v>30</v>
      </c>
      <c r="R2175" t="s">
        <v>21</v>
      </c>
      <c r="S2175" t="s">
        <v>2557</v>
      </c>
      <c r="T2175" t="s">
        <v>21</v>
      </c>
      <c r="U2175" t="s">
        <v>57</v>
      </c>
      <c r="V2175">
        <v>4</v>
      </c>
      <c r="W2175" t="s">
        <v>2594</v>
      </c>
      <c r="X2175">
        <v>5</v>
      </c>
    </row>
    <row r="2176" spans="1:24">
      <c r="A2176" t="s">
        <v>3945</v>
      </c>
      <c r="B2176" t="s">
        <v>55</v>
      </c>
      <c r="C2176" t="s">
        <v>144</v>
      </c>
      <c r="D2176" t="s">
        <v>19</v>
      </c>
      <c r="E2176" t="s">
        <v>33</v>
      </c>
      <c r="F2176" t="s">
        <v>21</v>
      </c>
      <c r="G2176">
        <v>9976</v>
      </c>
      <c r="H2176" t="s">
        <v>35</v>
      </c>
      <c r="I2176" t="s">
        <v>21</v>
      </c>
      <c r="J2176" t="s">
        <v>30</v>
      </c>
      <c r="K2176" t="s">
        <v>99</v>
      </c>
      <c r="L2176" t="s">
        <v>37</v>
      </c>
      <c r="M2176" t="s">
        <v>79</v>
      </c>
      <c r="N2176" t="s">
        <v>63</v>
      </c>
      <c r="O2176" t="s">
        <v>28</v>
      </c>
      <c r="P2176" t="s">
        <v>29</v>
      </c>
      <c r="Q2176" t="s">
        <v>30</v>
      </c>
      <c r="R2176" t="s">
        <v>21</v>
      </c>
      <c r="S2176" t="s">
        <v>2589</v>
      </c>
      <c r="T2176" t="s">
        <v>21</v>
      </c>
      <c r="U2176" t="s">
        <v>57</v>
      </c>
      <c r="V2176">
        <v>0.95</v>
      </c>
      <c r="W2176" t="s">
        <v>2594</v>
      </c>
      <c r="X2176">
        <v>5</v>
      </c>
    </row>
    <row r="2177" spans="1:24">
      <c r="A2177" t="s">
        <v>3946</v>
      </c>
      <c r="B2177" t="s">
        <v>128</v>
      </c>
      <c r="C2177" t="s">
        <v>43</v>
      </c>
      <c r="D2177" t="s">
        <v>19</v>
      </c>
      <c r="E2177" t="s">
        <v>33</v>
      </c>
      <c r="F2177" t="s">
        <v>21</v>
      </c>
      <c r="G2177">
        <v>2984</v>
      </c>
      <c r="H2177" t="s">
        <v>35</v>
      </c>
      <c r="I2177" t="s">
        <v>21</v>
      </c>
      <c r="J2177" t="s">
        <v>30</v>
      </c>
      <c r="K2177" t="s">
        <v>205</v>
      </c>
      <c r="L2177" t="s">
        <v>37</v>
      </c>
      <c r="M2177" t="s">
        <v>871</v>
      </c>
      <c r="N2177" t="s">
        <v>63</v>
      </c>
      <c r="O2177" t="s">
        <v>28</v>
      </c>
      <c r="P2177" t="s">
        <v>29</v>
      </c>
      <c r="Q2177" t="s">
        <v>30</v>
      </c>
      <c r="R2177" t="s">
        <v>21</v>
      </c>
      <c r="S2177" t="s">
        <v>2557</v>
      </c>
      <c r="T2177" t="s">
        <v>21</v>
      </c>
      <c r="U2177" t="s">
        <v>57</v>
      </c>
      <c r="V2177">
        <v>12.833333333333334</v>
      </c>
      <c r="W2177" t="s">
        <v>2594</v>
      </c>
      <c r="X2177">
        <v>5</v>
      </c>
    </row>
    <row r="2178" spans="1:24">
      <c r="A2178" t="s">
        <v>3947</v>
      </c>
      <c r="B2178" t="s">
        <v>99</v>
      </c>
      <c r="C2178" t="s">
        <v>32</v>
      </c>
      <c r="D2178" t="s">
        <v>19</v>
      </c>
      <c r="E2178" t="s">
        <v>33</v>
      </c>
      <c r="F2178" t="s">
        <v>21</v>
      </c>
      <c r="G2178">
        <v>11417</v>
      </c>
      <c r="H2178" t="s">
        <v>35</v>
      </c>
      <c r="I2178" t="s">
        <v>21</v>
      </c>
      <c r="J2178" t="s">
        <v>30</v>
      </c>
      <c r="K2178" t="s">
        <v>234</v>
      </c>
      <c r="L2178" t="s">
        <v>37</v>
      </c>
      <c r="M2178" t="s">
        <v>208</v>
      </c>
      <c r="N2178" t="s">
        <v>63</v>
      </c>
      <c r="O2178" t="s">
        <v>28</v>
      </c>
      <c r="P2178" t="s">
        <v>29</v>
      </c>
      <c r="Q2178" t="s">
        <v>30</v>
      </c>
      <c r="R2178" t="s">
        <v>21</v>
      </c>
      <c r="S2178" t="s">
        <v>2556</v>
      </c>
      <c r="T2178" t="s">
        <v>21</v>
      </c>
      <c r="U2178" t="s">
        <v>57</v>
      </c>
      <c r="V2178">
        <v>4.5333333333333332</v>
      </c>
      <c r="W2178" t="s">
        <v>2594</v>
      </c>
      <c r="X2178">
        <v>5</v>
      </c>
    </row>
    <row r="2179" spans="1:24">
      <c r="A2179" t="s">
        <v>3948</v>
      </c>
      <c r="B2179" t="s">
        <v>108</v>
      </c>
      <c r="C2179" t="s">
        <v>72</v>
      </c>
      <c r="D2179" t="s">
        <v>19</v>
      </c>
      <c r="E2179" t="s">
        <v>33</v>
      </c>
      <c r="F2179" t="s">
        <v>21</v>
      </c>
      <c r="G2179">
        <v>7</v>
      </c>
      <c r="H2179" t="s">
        <v>35</v>
      </c>
      <c r="I2179" t="s">
        <v>21</v>
      </c>
      <c r="J2179" t="s">
        <v>30</v>
      </c>
      <c r="K2179" t="s">
        <v>205</v>
      </c>
      <c r="L2179" t="s">
        <v>37</v>
      </c>
      <c r="M2179" t="s">
        <v>203</v>
      </c>
      <c r="N2179" t="s">
        <v>63</v>
      </c>
      <c r="O2179" t="s">
        <v>28</v>
      </c>
      <c r="P2179" t="s">
        <v>29</v>
      </c>
      <c r="Q2179" t="s">
        <v>30</v>
      </c>
      <c r="R2179" t="s">
        <v>21</v>
      </c>
      <c r="S2179" t="s">
        <v>2556</v>
      </c>
      <c r="T2179" t="s">
        <v>21</v>
      </c>
      <c r="U2179" t="s">
        <v>57</v>
      </c>
      <c r="V2179">
        <v>1.6333333333333333</v>
      </c>
      <c r="W2179" t="s">
        <v>2594</v>
      </c>
      <c r="X2179">
        <v>5</v>
      </c>
    </row>
    <row r="2180" spans="1:24">
      <c r="A2180" t="s">
        <v>3949</v>
      </c>
      <c r="B2180" t="s">
        <v>103</v>
      </c>
      <c r="C2180" t="s">
        <v>72</v>
      </c>
      <c r="D2180" t="s">
        <v>19</v>
      </c>
      <c r="E2180" t="s">
        <v>33</v>
      </c>
      <c r="F2180" t="s">
        <v>21</v>
      </c>
      <c r="G2180">
        <v>2715</v>
      </c>
      <c r="H2180" t="s">
        <v>35</v>
      </c>
      <c r="I2180" t="s">
        <v>21</v>
      </c>
      <c r="J2180" t="s">
        <v>30</v>
      </c>
      <c r="K2180" t="s">
        <v>99</v>
      </c>
      <c r="L2180" t="s">
        <v>37</v>
      </c>
      <c r="M2180" t="s">
        <v>133</v>
      </c>
      <c r="N2180" t="s">
        <v>63</v>
      </c>
      <c r="O2180" t="s">
        <v>28</v>
      </c>
      <c r="P2180" t="s">
        <v>29</v>
      </c>
      <c r="Q2180" t="s">
        <v>30</v>
      </c>
      <c r="R2180" t="s">
        <v>21</v>
      </c>
      <c r="S2180" t="s">
        <v>2557</v>
      </c>
      <c r="T2180" t="s">
        <v>21</v>
      </c>
      <c r="U2180" t="s">
        <v>57</v>
      </c>
      <c r="V2180">
        <v>2.0833333333333335</v>
      </c>
      <c r="W2180" t="s">
        <v>2594</v>
      </c>
      <c r="X2180">
        <v>5</v>
      </c>
    </row>
    <row r="2181" spans="1:24">
      <c r="A2181" t="s">
        <v>1437</v>
      </c>
      <c r="B2181" t="s">
        <v>71</v>
      </c>
      <c r="C2181" t="s">
        <v>32</v>
      </c>
      <c r="D2181" t="s">
        <v>19</v>
      </c>
      <c r="E2181" t="s">
        <v>20</v>
      </c>
      <c r="F2181" t="s">
        <v>21</v>
      </c>
      <c r="G2181">
        <v>1601</v>
      </c>
      <c r="H2181" t="s">
        <v>35</v>
      </c>
      <c r="I2181" t="s">
        <v>21</v>
      </c>
      <c r="J2181" t="s">
        <v>30</v>
      </c>
      <c r="K2181" t="s">
        <v>60</v>
      </c>
      <c r="L2181" t="s">
        <v>37</v>
      </c>
      <c r="M2181" t="s">
        <v>275</v>
      </c>
      <c r="N2181" t="s">
        <v>63</v>
      </c>
      <c r="O2181" t="s">
        <v>28</v>
      </c>
      <c r="P2181" t="s">
        <v>29</v>
      </c>
      <c r="Q2181" t="s">
        <v>30</v>
      </c>
      <c r="R2181" t="s">
        <v>21</v>
      </c>
      <c r="S2181" t="s">
        <v>2557</v>
      </c>
      <c r="T2181" t="s">
        <v>21</v>
      </c>
      <c r="U2181" t="s">
        <v>57</v>
      </c>
      <c r="V2181">
        <v>3.35</v>
      </c>
      <c r="W2181" t="s">
        <v>2594</v>
      </c>
      <c r="X2181">
        <v>5</v>
      </c>
    </row>
    <row r="2182" spans="1:24">
      <c r="A2182" t="s">
        <v>3950</v>
      </c>
      <c r="B2182" t="s">
        <v>121</v>
      </c>
      <c r="C2182" t="s">
        <v>32</v>
      </c>
      <c r="D2182" t="s">
        <v>19</v>
      </c>
      <c r="E2182" t="s">
        <v>33</v>
      </c>
      <c r="F2182" t="s">
        <v>21</v>
      </c>
      <c r="G2182">
        <v>435</v>
      </c>
      <c r="H2182" t="s">
        <v>35</v>
      </c>
      <c r="I2182" t="s">
        <v>21</v>
      </c>
      <c r="J2182" t="s">
        <v>30</v>
      </c>
      <c r="K2182" t="s">
        <v>60</v>
      </c>
      <c r="L2182" t="s">
        <v>37</v>
      </c>
      <c r="M2182" t="s">
        <v>737</v>
      </c>
      <c r="N2182" t="s">
        <v>63</v>
      </c>
      <c r="O2182" t="s">
        <v>28</v>
      </c>
      <c r="P2182" t="s">
        <v>29</v>
      </c>
      <c r="Q2182" t="s">
        <v>30</v>
      </c>
      <c r="R2182" t="s">
        <v>21</v>
      </c>
      <c r="S2182" t="s">
        <v>2557</v>
      </c>
      <c r="T2182" t="s">
        <v>21</v>
      </c>
      <c r="U2182" t="s">
        <v>57</v>
      </c>
      <c r="V2182">
        <v>3.2166666666666668</v>
      </c>
      <c r="W2182" t="s">
        <v>2594</v>
      </c>
      <c r="X2182">
        <v>5</v>
      </c>
    </row>
    <row r="2183" spans="1:24">
      <c r="A2183" t="s">
        <v>3951</v>
      </c>
      <c r="B2183" t="s">
        <v>106</v>
      </c>
      <c r="C2183" t="s">
        <v>32</v>
      </c>
      <c r="D2183" t="s">
        <v>19</v>
      </c>
      <c r="E2183" t="s">
        <v>33</v>
      </c>
      <c r="F2183" t="s">
        <v>21</v>
      </c>
      <c r="G2183">
        <v>705</v>
      </c>
      <c r="H2183" t="s">
        <v>35</v>
      </c>
      <c r="I2183" t="s">
        <v>21</v>
      </c>
      <c r="J2183" t="s">
        <v>30</v>
      </c>
      <c r="K2183" t="s">
        <v>99</v>
      </c>
      <c r="L2183" t="s">
        <v>37</v>
      </c>
      <c r="M2183" t="s">
        <v>75</v>
      </c>
      <c r="N2183" t="s">
        <v>63</v>
      </c>
      <c r="O2183" t="s">
        <v>28</v>
      </c>
      <c r="P2183" t="s">
        <v>29</v>
      </c>
      <c r="Q2183" t="s">
        <v>30</v>
      </c>
      <c r="R2183" t="s">
        <v>21</v>
      </c>
      <c r="S2183" t="s">
        <v>2589</v>
      </c>
      <c r="T2183" t="s">
        <v>21</v>
      </c>
      <c r="U2183" t="s">
        <v>57</v>
      </c>
      <c r="V2183">
        <v>2.5166666666666666</v>
      </c>
      <c r="W2183" t="s">
        <v>2594</v>
      </c>
      <c r="X2183">
        <v>5</v>
      </c>
    </row>
    <row r="2184" spans="1:24">
      <c r="A2184" t="s">
        <v>3952</v>
      </c>
      <c r="B2184" t="s">
        <v>110</v>
      </c>
      <c r="C2184" t="s">
        <v>77</v>
      </c>
      <c r="D2184" t="s">
        <v>19</v>
      </c>
      <c r="E2184" t="s">
        <v>45</v>
      </c>
      <c r="F2184" t="s">
        <v>21</v>
      </c>
      <c r="G2184">
        <v>836</v>
      </c>
      <c r="H2184" t="s">
        <v>35</v>
      </c>
      <c r="I2184" t="s">
        <v>21</v>
      </c>
      <c r="J2184" t="s">
        <v>30</v>
      </c>
      <c r="K2184" t="s">
        <v>108</v>
      </c>
      <c r="L2184" t="s">
        <v>37</v>
      </c>
      <c r="M2184" t="s">
        <v>1353</v>
      </c>
      <c r="N2184" t="s">
        <v>63</v>
      </c>
      <c r="O2184" t="s">
        <v>28</v>
      </c>
      <c r="P2184" t="s">
        <v>29</v>
      </c>
      <c r="Q2184" t="s">
        <v>30</v>
      </c>
      <c r="R2184" t="s">
        <v>21</v>
      </c>
      <c r="S2184" t="s">
        <v>2557</v>
      </c>
      <c r="T2184" t="s">
        <v>21</v>
      </c>
      <c r="U2184" t="s">
        <v>57</v>
      </c>
      <c r="V2184">
        <v>2.15</v>
      </c>
      <c r="W2184" t="s">
        <v>2594</v>
      </c>
      <c r="X2184">
        <v>5</v>
      </c>
    </row>
    <row r="2185" spans="1:24">
      <c r="A2185" t="s">
        <v>3953</v>
      </c>
      <c r="B2185" t="s">
        <v>99</v>
      </c>
      <c r="C2185" t="s">
        <v>72</v>
      </c>
      <c r="D2185" t="s">
        <v>19</v>
      </c>
      <c r="E2185" t="s">
        <v>45</v>
      </c>
      <c r="F2185" t="s">
        <v>21</v>
      </c>
      <c r="G2185">
        <v>43</v>
      </c>
      <c r="H2185" t="s">
        <v>35</v>
      </c>
      <c r="I2185" t="s">
        <v>21</v>
      </c>
      <c r="J2185" t="s">
        <v>30</v>
      </c>
      <c r="K2185" t="s">
        <v>85</v>
      </c>
      <c r="L2185" t="s">
        <v>37</v>
      </c>
      <c r="M2185" t="s">
        <v>154</v>
      </c>
      <c r="N2185" t="s">
        <v>63</v>
      </c>
      <c r="O2185" t="s">
        <v>28</v>
      </c>
      <c r="P2185" t="s">
        <v>29</v>
      </c>
      <c r="Q2185" t="s">
        <v>30</v>
      </c>
      <c r="R2185" t="s">
        <v>21</v>
      </c>
      <c r="S2185" t="s">
        <v>2556</v>
      </c>
      <c r="T2185" t="s">
        <v>21</v>
      </c>
      <c r="U2185" t="s">
        <v>57</v>
      </c>
      <c r="V2185">
        <v>1.1333333333333333</v>
      </c>
      <c r="W2185" t="s">
        <v>2594</v>
      </c>
      <c r="X2185">
        <v>5</v>
      </c>
    </row>
    <row r="2186" spans="1:24">
      <c r="A2186" t="s">
        <v>3954</v>
      </c>
      <c r="B2186" t="s">
        <v>202</v>
      </c>
      <c r="C2186" t="s">
        <v>72</v>
      </c>
      <c r="D2186" t="s">
        <v>19</v>
      </c>
      <c r="E2186" t="s">
        <v>33</v>
      </c>
      <c r="F2186" t="s">
        <v>21</v>
      </c>
      <c r="G2186">
        <v>841</v>
      </c>
      <c r="H2186" t="s">
        <v>35</v>
      </c>
      <c r="I2186" t="s">
        <v>21</v>
      </c>
      <c r="J2186" t="s">
        <v>30</v>
      </c>
      <c r="K2186" t="s">
        <v>99</v>
      </c>
      <c r="L2186" t="s">
        <v>37</v>
      </c>
      <c r="M2186" t="s">
        <v>216</v>
      </c>
      <c r="N2186" t="s">
        <v>63</v>
      </c>
      <c r="O2186" t="s">
        <v>28</v>
      </c>
      <c r="P2186" t="s">
        <v>29</v>
      </c>
      <c r="Q2186" t="s">
        <v>30</v>
      </c>
      <c r="R2186" t="s">
        <v>21</v>
      </c>
      <c r="S2186" t="s">
        <v>2589</v>
      </c>
      <c r="T2186" t="s">
        <v>21</v>
      </c>
      <c r="U2186" t="s">
        <v>57</v>
      </c>
      <c r="V2186">
        <v>0.9</v>
      </c>
      <c r="W2186" t="s">
        <v>2594</v>
      </c>
      <c r="X2186">
        <v>5</v>
      </c>
    </row>
    <row r="2187" spans="1:24">
      <c r="A2187" t="s">
        <v>3955</v>
      </c>
      <c r="B2187" t="s">
        <v>106</v>
      </c>
      <c r="C2187" t="s">
        <v>43</v>
      </c>
      <c r="D2187" t="s">
        <v>19</v>
      </c>
      <c r="E2187" t="s">
        <v>45</v>
      </c>
      <c r="F2187" t="s">
        <v>21</v>
      </c>
      <c r="G2187">
        <v>334</v>
      </c>
      <c r="H2187" t="s">
        <v>35</v>
      </c>
      <c r="I2187" t="s">
        <v>21</v>
      </c>
      <c r="J2187" t="s">
        <v>30</v>
      </c>
      <c r="K2187" t="s">
        <v>205</v>
      </c>
      <c r="L2187" t="s">
        <v>37</v>
      </c>
      <c r="M2187" t="s">
        <v>685</v>
      </c>
      <c r="N2187" t="s">
        <v>63</v>
      </c>
      <c r="O2187" t="s">
        <v>28</v>
      </c>
      <c r="P2187" t="s">
        <v>29</v>
      </c>
      <c r="Q2187" t="s">
        <v>30</v>
      </c>
      <c r="R2187" t="s">
        <v>21</v>
      </c>
      <c r="S2187" t="s">
        <v>2589</v>
      </c>
      <c r="T2187" t="s">
        <v>21</v>
      </c>
      <c r="U2187" t="s">
        <v>57</v>
      </c>
      <c r="V2187">
        <v>2.1166666666666667</v>
      </c>
      <c r="W2187" t="s">
        <v>2594</v>
      </c>
      <c r="X2187">
        <v>5</v>
      </c>
    </row>
    <row r="2188" spans="1:24">
      <c r="A2188" t="s">
        <v>1657</v>
      </c>
      <c r="B2188" t="s">
        <v>121</v>
      </c>
      <c r="C2188" t="s">
        <v>32</v>
      </c>
      <c r="D2188" t="s">
        <v>19</v>
      </c>
      <c r="E2188" t="s">
        <v>33</v>
      </c>
      <c r="F2188" t="s">
        <v>21</v>
      </c>
      <c r="G2188">
        <v>-314</v>
      </c>
      <c r="H2188" t="s">
        <v>35</v>
      </c>
      <c r="I2188" t="s">
        <v>21</v>
      </c>
      <c r="J2188" t="s">
        <v>30</v>
      </c>
      <c r="K2188" t="s">
        <v>234</v>
      </c>
      <c r="L2188" t="s">
        <v>37</v>
      </c>
      <c r="M2188" t="s">
        <v>700</v>
      </c>
      <c r="N2188" t="s">
        <v>63</v>
      </c>
      <c r="O2188" t="s">
        <v>28</v>
      </c>
      <c r="P2188" t="s">
        <v>29</v>
      </c>
      <c r="Q2188" t="s">
        <v>30</v>
      </c>
      <c r="R2188" t="s">
        <v>21</v>
      </c>
      <c r="S2188" t="s">
        <v>2557</v>
      </c>
      <c r="T2188" t="s">
        <v>21</v>
      </c>
      <c r="U2188" t="s">
        <v>57</v>
      </c>
      <c r="V2188">
        <v>1.1000000000000001</v>
      </c>
      <c r="W2188" t="s">
        <v>2594</v>
      </c>
      <c r="X2188">
        <v>5</v>
      </c>
    </row>
    <row r="2189" spans="1:24">
      <c r="A2189" t="s">
        <v>3956</v>
      </c>
      <c r="B2189" t="s">
        <v>103</v>
      </c>
      <c r="C2189" t="s">
        <v>77</v>
      </c>
      <c r="D2189" t="s">
        <v>19</v>
      </c>
      <c r="E2189" t="s">
        <v>33</v>
      </c>
      <c r="F2189" t="s">
        <v>21</v>
      </c>
      <c r="G2189">
        <v>1416</v>
      </c>
      <c r="H2189" t="s">
        <v>35</v>
      </c>
      <c r="I2189" t="s">
        <v>21</v>
      </c>
      <c r="J2189" t="s">
        <v>30</v>
      </c>
      <c r="K2189" t="s">
        <v>68</v>
      </c>
      <c r="L2189" t="s">
        <v>37</v>
      </c>
      <c r="M2189" t="s">
        <v>461</v>
      </c>
      <c r="N2189" t="s">
        <v>63</v>
      </c>
      <c r="O2189" t="s">
        <v>28</v>
      </c>
      <c r="P2189" t="s">
        <v>29</v>
      </c>
      <c r="Q2189" t="s">
        <v>30</v>
      </c>
      <c r="R2189" t="s">
        <v>21</v>
      </c>
      <c r="S2189" t="s">
        <v>2557</v>
      </c>
      <c r="T2189" t="s">
        <v>21</v>
      </c>
      <c r="U2189" t="s">
        <v>57</v>
      </c>
      <c r="V2189">
        <v>3.5</v>
      </c>
      <c r="W2189" t="s">
        <v>2594</v>
      </c>
      <c r="X2189">
        <v>5</v>
      </c>
    </row>
    <row r="2190" spans="1:24">
      <c r="A2190" t="s">
        <v>3957</v>
      </c>
      <c r="B2190" t="s">
        <v>65</v>
      </c>
      <c r="C2190" t="s">
        <v>87</v>
      </c>
      <c r="D2190" t="s">
        <v>19</v>
      </c>
      <c r="E2190" t="s">
        <v>33</v>
      </c>
      <c r="F2190" t="s">
        <v>21</v>
      </c>
      <c r="G2190">
        <v>998</v>
      </c>
      <c r="H2190" t="s">
        <v>35</v>
      </c>
      <c r="I2190" t="s">
        <v>21</v>
      </c>
      <c r="J2190" t="s">
        <v>30</v>
      </c>
      <c r="K2190" t="s">
        <v>68</v>
      </c>
      <c r="L2190" t="s">
        <v>37</v>
      </c>
      <c r="M2190" t="s">
        <v>1106</v>
      </c>
      <c r="N2190" t="s">
        <v>63</v>
      </c>
      <c r="O2190" t="s">
        <v>28</v>
      </c>
      <c r="P2190" t="s">
        <v>29</v>
      </c>
      <c r="Q2190" t="s">
        <v>30</v>
      </c>
      <c r="R2190" t="s">
        <v>21</v>
      </c>
      <c r="S2190" t="s">
        <v>2557</v>
      </c>
      <c r="T2190" t="s">
        <v>21</v>
      </c>
      <c r="U2190" t="s">
        <v>57</v>
      </c>
      <c r="V2190">
        <v>17.399999999999999</v>
      </c>
      <c r="W2190" t="s">
        <v>2594</v>
      </c>
      <c r="X2190">
        <v>5</v>
      </c>
    </row>
    <row r="2191" spans="1:24">
      <c r="A2191" t="s">
        <v>3958</v>
      </c>
      <c r="B2191" t="s">
        <v>140</v>
      </c>
      <c r="C2191" t="s">
        <v>87</v>
      </c>
      <c r="D2191" t="s">
        <v>19</v>
      </c>
      <c r="E2191" t="s">
        <v>33</v>
      </c>
      <c r="F2191" t="s">
        <v>21</v>
      </c>
      <c r="G2191">
        <v>1102</v>
      </c>
      <c r="H2191" t="s">
        <v>35</v>
      </c>
      <c r="I2191" t="s">
        <v>21</v>
      </c>
      <c r="J2191" t="s">
        <v>30</v>
      </c>
      <c r="K2191" t="s">
        <v>205</v>
      </c>
      <c r="L2191" t="s">
        <v>37</v>
      </c>
      <c r="M2191" t="s">
        <v>430</v>
      </c>
      <c r="N2191" t="s">
        <v>63</v>
      </c>
      <c r="O2191" t="s">
        <v>28</v>
      </c>
      <c r="P2191" t="s">
        <v>29</v>
      </c>
      <c r="Q2191" t="s">
        <v>30</v>
      </c>
      <c r="R2191" t="s">
        <v>21</v>
      </c>
      <c r="S2191" t="s">
        <v>2589</v>
      </c>
      <c r="T2191" t="s">
        <v>21</v>
      </c>
      <c r="U2191" t="s">
        <v>57</v>
      </c>
      <c r="V2191">
        <v>2.1</v>
      </c>
      <c r="W2191" t="s">
        <v>2594</v>
      </c>
      <c r="X2191">
        <v>5</v>
      </c>
    </row>
    <row r="2192" spans="1:24">
      <c r="A2192" t="s">
        <v>3959</v>
      </c>
      <c r="B2192" t="s">
        <v>310</v>
      </c>
      <c r="C2192" t="s">
        <v>43</v>
      </c>
      <c r="D2192" t="s">
        <v>19</v>
      </c>
      <c r="E2192" t="s">
        <v>20</v>
      </c>
      <c r="F2192" t="s">
        <v>21</v>
      </c>
      <c r="G2192">
        <v>320</v>
      </c>
      <c r="H2192" t="s">
        <v>35</v>
      </c>
      <c r="I2192" t="s">
        <v>21</v>
      </c>
      <c r="J2192" t="s">
        <v>30</v>
      </c>
      <c r="K2192" t="s">
        <v>17</v>
      </c>
      <c r="L2192" t="s">
        <v>37</v>
      </c>
      <c r="M2192" t="s">
        <v>157</v>
      </c>
      <c r="N2192" t="s">
        <v>63</v>
      </c>
      <c r="O2192" t="s">
        <v>28</v>
      </c>
      <c r="P2192" t="s">
        <v>29</v>
      </c>
      <c r="Q2192" t="s">
        <v>30</v>
      </c>
      <c r="R2192" t="s">
        <v>21</v>
      </c>
      <c r="S2192" t="s">
        <v>2589</v>
      </c>
      <c r="T2192" t="s">
        <v>21</v>
      </c>
      <c r="U2192" t="s">
        <v>57</v>
      </c>
      <c r="V2192">
        <v>2.85</v>
      </c>
      <c r="W2192" t="s">
        <v>2594</v>
      </c>
      <c r="X2192">
        <v>5</v>
      </c>
    </row>
    <row r="2193" spans="1:24">
      <c r="A2193" t="s">
        <v>3960</v>
      </c>
      <c r="B2193" t="s">
        <v>121</v>
      </c>
      <c r="C2193" t="s">
        <v>77</v>
      </c>
      <c r="D2193" t="s">
        <v>19</v>
      </c>
      <c r="E2193" t="s">
        <v>45</v>
      </c>
      <c r="F2193" t="s">
        <v>21</v>
      </c>
      <c r="G2193">
        <v>6704</v>
      </c>
      <c r="H2193" t="s">
        <v>35</v>
      </c>
      <c r="I2193" t="s">
        <v>21</v>
      </c>
      <c r="J2193" t="s">
        <v>30</v>
      </c>
      <c r="K2193" t="s">
        <v>152</v>
      </c>
      <c r="L2193" t="s">
        <v>37</v>
      </c>
      <c r="M2193" t="s">
        <v>184</v>
      </c>
      <c r="N2193" t="s">
        <v>63</v>
      </c>
      <c r="O2193" t="s">
        <v>28</v>
      </c>
      <c r="P2193" t="s">
        <v>29</v>
      </c>
      <c r="Q2193" t="s">
        <v>30</v>
      </c>
      <c r="R2193" t="s">
        <v>21</v>
      </c>
      <c r="S2193" t="s">
        <v>2557</v>
      </c>
      <c r="T2193" t="s">
        <v>21</v>
      </c>
      <c r="U2193" t="s">
        <v>57</v>
      </c>
      <c r="V2193">
        <v>3.4166666666666665</v>
      </c>
      <c r="W2193" t="s">
        <v>2594</v>
      </c>
      <c r="X2193">
        <v>5</v>
      </c>
    </row>
    <row r="2194" spans="1:24">
      <c r="A2194" t="s">
        <v>3964</v>
      </c>
      <c r="B2194" t="s">
        <v>42</v>
      </c>
      <c r="C2194" t="s">
        <v>43</v>
      </c>
      <c r="D2194" t="s">
        <v>19</v>
      </c>
      <c r="E2194" t="s">
        <v>45</v>
      </c>
      <c r="F2194" t="s">
        <v>21</v>
      </c>
      <c r="G2194">
        <v>949</v>
      </c>
      <c r="H2194" t="s">
        <v>35</v>
      </c>
      <c r="I2194" t="s">
        <v>21</v>
      </c>
      <c r="J2194" t="s">
        <v>30</v>
      </c>
      <c r="K2194" t="s">
        <v>108</v>
      </c>
      <c r="L2194" t="s">
        <v>37</v>
      </c>
      <c r="M2194" t="s">
        <v>617</v>
      </c>
      <c r="N2194" t="s">
        <v>63</v>
      </c>
      <c r="O2194" t="s">
        <v>28</v>
      </c>
      <c r="P2194" t="s">
        <v>29</v>
      </c>
      <c r="Q2194" t="s">
        <v>30</v>
      </c>
      <c r="R2194" t="s">
        <v>21</v>
      </c>
      <c r="S2194" t="s">
        <v>2557</v>
      </c>
      <c r="T2194" t="s">
        <v>21</v>
      </c>
      <c r="U2194" t="s">
        <v>57</v>
      </c>
      <c r="V2194">
        <v>4.083333333333333</v>
      </c>
      <c r="W2194" t="s">
        <v>2594</v>
      </c>
      <c r="X2194">
        <v>5</v>
      </c>
    </row>
    <row r="2195" spans="1:24">
      <c r="A2195" t="s">
        <v>1071</v>
      </c>
      <c r="B2195" t="s">
        <v>99</v>
      </c>
      <c r="C2195" t="s">
        <v>66</v>
      </c>
      <c r="D2195" t="s">
        <v>19</v>
      </c>
      <c r="E2195" t="s">
        <v>33</v>
      </c>
      <c r="F2195" t="s">
        <v>21</v>
      </c>
      <c r="G2195">
        <v>-76</v>
      </c>
      <c r="H2195" t="s">
        <v>35</v>
      </c>
      <c r="I2195" t="s">
        <v>21</v>
      </c>
      <c r="J2195" t="s">
        <v>30</v>
      </c>
      <c r="K2195" t="s">
        <v>108</v>
      </c>
      <c r="L2195" t="s">
        <v>37</v>
      </c>
      <c r="M2195" t="s">
        <v>451</v>
      </c>
      <c r="N2195" t="s">
        <v>63</v>
      </c>
      <c r="O2195" t="s">
        <v>28</v>
      </c>
      <c r="P2195" t="s">
        <v>29</v>
      </c>
      <c r="Q2195" t="s">
        <v>30</v>
      </c>
      <c r="R2195" t="s">
        <v>21</v>
      </c>
      <c r="S2195" t="s">
        <v>2556</v>
      </c>
      <c r="T2195" t="s">
        <v>21</v>
      </c>
      <c r="U2195" t="s">
        <v>57</v>
      </c>
      <c r="V2195">
        <v>5.083333333333333</v>
      </c>
      <c r="W2195" t="s">
        <v>2594</v>
      </c>
      <c r="X2195">
        <v>5</v>
      </c>
    </row>
    <row r="2196" spans="1:24">
      <c r="A2196" t="s">
        <v>3965</v>
      </c>
      <c r="B2196" t="s">
        <v>80</v>
      </c>
      <c r="C2196" t="s">
        <v>72</v>
      </c>
      <c r="D2196" t="s">
        <v>19</v>
      </c>
      <c r="E2196" t="s">
        <v>33</v>
      </c>
      <c r="F2196" t="s">
        <v>21</v>
      </c>
      <c r="G2196">
        <v>3285</v>
      </c>
      <c r="H2196" t="s">
        <v>35</v>
      </c>
      <c r="I2196" t="s">
        <v>21</v>
      </c>
      <c r="J2196" t="s">
        <v>30</v>
      </c>
      <c r="K2196" t="s">
        <v>91</v>
      </c>
      <c r="L2196" t="s">
        <v>37</v>
      </c>
      <c r="M2196" t="s">
        <v>1417</v>
      </c>
      <c r="N2196" t="s">
        <v>63</v>
      </c>
      <c r="O2196" t="s">
        <v>28</v>
      </c>
      <c r="P2196" t="s">
        <v>29</v>
      </c>
      <c r="Q2196" t="s">
        <v>30</v>
      </c>
      <c r="R2196" t="s">
        <v>35</v>
      </c>
      <c r="S2196" t="s">
        <v>2557</v>
      </c>
      <c r="T2196" t="s">
        <v>21</v>
      </c>
      <c r="U2196" t="s">
        <v>57</v>
      </c>
      <c r="V2196">
        <v>28.683333333333334</v>
      </c>
      <c r="W2196" t="s">
        <v>2594</v>
      </c>
      <c r="X2196">
        <v>5</v>
      </c>
    </row>
    <row r="2197" spans="1:24">
      <c r="A2197" t="s">
        <v>3966</v>
      </c>
      <c r="B2197" t="s">
        <v>71</v>
      </c>
      <c r="C2197" t="s">
        <v>32</v>
      </c>
      <c r="D2197" t="s">
        <v>19</v>
      </c>
      <c r="E2197" t="s">
        <v>33</v>
      </c>
      <c r="F2197" t="s">
        <v>21</v>
      </c>
      <c r="G2197">
        <v>5731</v>
      </c>
      <c r="H2197" t="s">
        <v>35</v>
      </c>
      <c r="I2197" t="s">
        <v>21</v>
      </c>
      <c r="J2197" t="s">
        <v>30</v>
      </c>
      <c r="K2197" t="s">
        <v>85</v>
      </c>
      <c r="L2197" t="s">
        <v>37</v>
      </c>
      <c r="M2197" t="s">
        <v>818</v>
      </c>
      <c r="N2197" t="s">
        <v>63</v>
      </c>
      <c r="O2197" t="s">
        <v>28</v>
      </c>
      <c r="P2197" t="s">
        <v>29</v>
      </c>
      <c r="Q2197" t="s">
        <v>30</v>
      </c>
      <c r="R2197" t="s">
        <v>21</v>
      </c>
      <c r="S2197" t="s">
        <v>2557</v>
      </c>
      <c r="T2197" t="s">
        <v>21</v>
      </c>
      <c r="U2197" t="s">
        <v>57</v>
      </c>
      <c r="V2197">
        <v>2.9166666666666665</v>
      </c>
      <c r="W2197" t="s">
        <v>2594</v>
      </c>
      <c r="X2197">
        <v>5</v>
      </c>
    </row>
    <row r="2198" spans="1:24">
      <c r="A2198" t="s">
        <v>3967</v>
      </c>
      <c r="B2198" t="s">
        <v>524</v>
      </c>
      <c r="C2198" t="s">
        <v>72</v>
      </c>
      <c r="D2198" t="s">
        <v>19</v>
      </c>
      <c r="E2198" t="s">
        <v>33</v>
      </c>
      <c r="F2198" t="s">
        <v>21</v>
      </c>
      <c r="G2198">
        <v>-938</v>
      </c>
      <c r="H2198" t="s">
        <v>35</v>
      </c>
      <c r="I2198" t="s">
        <v>21</v>
      </c>
      <c r="J2198" t="s">
        <v>30</v>
      </c>
      <c r="K2198" t="s">
        <v>234</v>
      </c>
      <c r="L2198" t="s">
        <v>37</v>
      </c>
      <c r="M2198" t="s">
        <v>64</v>
      </c>
      <c r="N2198" t="s">
        <v>63</v>
      </c>
      <c r="O2198" t="s">
        <v>28</v>
      </c>
      <c r="P2198" t="s">
        <v>29</v>
      </c>
      <c r="Q2198" t="s">
        <v>30</v>
      </c>
      <c r="R2198" t="s">
        <v>21</v>
      </c>
      <c r="S2198" t="s">
        <v>2589</v>
      </c>
      <c r="T2198" t="s">
        <v>21</v>
      </c>
      <c r="U2198" t="s">
        <v>57</v>
      </c>
      <c r="V2198">
        <v>2.9333333333333331</v>
      </c>
      <c r="W2198" t="s">
        <v>2594</v>
      </c>
      <c r="X2198">
        <v>5</v>
      </c>
    </row>
    <row r="2199" spans="1:24">
      <c r="A2199" t="s">
        <v>1670</v>
      </c>
      <c r="B2199" t="s">
        <v>110</v>
      </c>
      <c r="C2199" t="s">
        <v>87</v>
      </c>
      <c r="D2199" t="s">
        <v>19</v>
      </c>
      <c r="E2199" t="s">
        <v>33</v>
      </c>
      <c r="F2199" t="s">
        <v>21</v>
      </c>
      <c r="G2199">
        <v>-107</v>
      </c>
      <c r="H2199" t="s">
        <v>35</v>
      </c>
      <c r="I2199" t="s">
        <v>21</v>
      </c>
      <c r="J2199" t="s">
        <v>30</v>
      </c>
      <c r="K2199" t="s">
        <v>234</v>
      </c>
      <c r="L2199" t="s">
        <v>37</v>
      </c>
      <c r="M2199" t="s">
        <v>879</v>
      </c>
      <c r="N2199" t="s">
        <v>63</v>
      </c>
      <c r="O2199" t="s">
        <v>28</v>
      </c>
      <c r="P2199" t="s">
        <v>29</v>
      </c>
      <c r="Q2199" t="s">
        <v>30</v>
      </c>
      <c r="R2199" t="s">
        <v>21</v>
      </c>
      <c r="S2199" t="s">
        <v>2557</v>
      </c>
      <c r="T2199" t="s">
        <v>21</v>
      </c>
      <c r="U2199" t="s">
        <v>57</v>
      </c>
      <c r="V2199">
        <v>2.6333333333333333</v>
      </c>
      <c r="W2199" t="s">
        <v>2594</v>
      </c>
      <c r="X2199">
        <v>5</v>
      </c>
    </row>
    <row r="2200" spans="1:24">
      <c r="A2200" t="s">
        <v>3968</v>
      </c>
      <c r="B2200" t="s">
        <v>159</v>
      </c>
      <c r="C2200" t="s">
        <v>87</v>
      </c>
      <c r="D2200" t="s">
        <v>19</v>
      </c>
      <c r="E2200" t="s">
        <v>33</v>
      </c>
      <c r="F2200" t="s">
        <v>21</v>
      </c>
      <c r="G2200">
        <v>76</v>
      </c>
      <c r="H2200" t="s">
        <v>35</v>
      </c>
      <c r="I2200" t="s">
        <v>21</v>
      </c>
      <c r="J2200" t="s">
        <v>30</v>
      </c>
      <c r="K2200" t="s">
        <v>152</v>
      </c>
      <c r="L2200" t="s">
        <v>37</v>
      </c>
      <c r="M2200" t="s">
        <v>105</v>
      </c>
      <c r="N2200" t="s">
        <v>63</v>
      </c>
      <c r="O2200" t="s">
        <v>28</v>
      </c>
      <c r="P2200" t="s">
        <v>29</v>
      </c>
      <c r="Q2200" t="s">
        <v>30</v>
      </c>
      <c r="R2200" t="s">
        <v>21</v>
      </c>
      <c r="S2200" t="s">
        <v>2557</v>
      </c>
      <c r="T2200" t="s">
        <v>21</v>
      </c>
      <c r="U2200" t="s">
        <v>57</v>
      </c>
      <c r="V2200">
        <v>3.15</v>
      </c>
      <c r="W2200" t="s">
        <v>2594</v>
      </c>
      <c r="X2200">
        <v>5</v>
      </c>
    </row>
    <row r="2201" spans="1:24">
      <c r="A2201" t="s">
        <v>2434</v>
      </c>
      <c r="B2201" t="s">
        <v>159</v>
      </c>
      <c r="C2201" t="s">
        <v>32</v>
      </c>
      <c r="D2201" t="s">
        <v>19</v>
      </c>
      <c r="E2201" t="s">
        <v>33</v>
      </c>
      <c r="F2201" t="s">
        <v>21</v>
      </c>
      <c r="G2201">
        <v>162</v>
      </c>
      <c r="H2201" t="s">
        <v>35</v>
      </c>
      <c r="I2201" t="s">
        <v>21</v>
      </c>
      <c r="J2201" t="s">
        <v>30</v>
      </c>
      <c r="K2201" t="s">
        <v>68</v>
      </c>
      <c r="L2201" t="s">
        <v>37</v>
      </c>
      <c r="M2201" t="s">
        <v>250</v>
      </c>
      <c r="N2201" t="s">
        <v>63</v>
      </c>
      <c r="O2201" t="s">
        <v>28</v>
      </c>
      <c r="P2201" t="s">
        <v>29</v>
      </c>
      <c r="Q2201" t="s">
        <v>30</v>
      </c>
      <c r="R2201" t="s">
        <v>21</v>
      </c>
      <c r="S2201" t="s">
        <v>2557</v>
      </c>
      <c r="T2201" t="s">
        <v>21</v>
      </c>
      <c r="U2201" t="s">
        <v>57</v>
      </c>
      <c r="V2201">
        <v>4.95</v>
      </c>
      <c r="W2201" t="s">
        <v>2594</v>
      </c>
      <c r="X2201">
        <v>5</v>
      </c>
    </row>
    <row r="2202" spans="1:24">
      <c r="A2202" t="s">
        <v>3969</v>
      </c>
      <c r="B2202" t="s">
        <v>186</v>
      </c>
      <c r="C2202" t="s">
        <v>32</v>
      </c>
      <c r="D2202" t="s">
        <v>19</v>
      </c>
      <c r="E2202" t="s">
        <v>33</v>
      </c>
      <c r="F2202" t="s">
        <v>21</v>
      </c>
      <c r="G2202">
        <v>-315</v>
      </c>
      <c r="H2202" t="s">
        <v>35</v>
      </c>
      <c r="I2202" t="s">
        <v>21</v>
      </c>
      <c r="J2202" t="s">
        <v>30</v>
      </c>
      <c r="K2202" t="s">
        <v>219</v>
      </c>
      <c r="L2202" t="s">
        <v>37</v>
      </c>
      <c r="M2202" t="s">
        <v>106</v>
      </c>
      <c r="N2202" t="s">
        <v>63</v>
      </c>
      <c r="O2202" t="s">
        <v>28</v>
      </c>
      <c r="P2202" t="s">
        <v>29</v>
      </c>
      <c r="Q2202" t="s">
        <v>30</v>
      </c>
      <c r="R2202" t="s">
        <v>21</v>
      </c>
      <c r="S2202" t="s">
        <v>2557</v>
      </c>
      <c r="T2202" t="s">
        <v>21</v>
      </c>
      <c r="U2202" t="s">
        <v>57</v>
      </c>
      <c r="V2202">
        <v>0.93333333333333335</v>
      </c>
      <c r="W2202" t="s">
        <v>2594</v>
      </c>
      <c r="X2202">
        <v>5</v>
      </c>
    </row>
    <row r="2203" spans="1:24">
      <c r="A2203" t="s">
        <v>3970</v>
      </c>
      <c r="B2203" t="s">
        <v>186</v>
      </c>
      <c r="C2203" t="s">
        <v>43</v>
      </c>
      <c r="D2203" t="s">
        <v>19</v>
      </c>
      <c r="E2203" t="s">
        <v>33</v>
      </c>
      <c r="F2203" t="s">
        <v>21</v>
      </c>
      <c r="G2203">
        <v>-294</v>
      </c>
      <c r="H2203" t="s">
        <v>35</v>
      </c>
      <c r="I2203" t="s">
        <v>21</v>
      </c>
      <c r="J2203" t="s">
        <v>30</v>
      </c>
      <c r="K2203" t="s">
        <v>108</v>
      </c>
      <c r="L2203" t="s">
        <v>37</v>
      </c>
      <c r="M2203" t="s">
        <v>1800</v>
      </c>
      <c r="N2203" t="s">
        <v>63</v>
      </c>
      <c r="O2203" t="s">
        <v>28</v>
      </c>
      <c r="P2203" t="s">
        <v>29</v>
      </c>
      <c r="Q2203" t="s">
        <v>30</v>
      </c>
      <c r="R2203" t="s">
        <v>21</v>
      </c>
      <c r="S2203" t="s">
        <v>2557</v>
      </c>
      <c r="T2203" t="s">
        <v>21</v>
      </c>
      <c r="U2203" t="s">
        <v>57</v>
      </c>
      <c r="V2203">
        <v>8.8666666666666671</v>
      </c>
      <c r="W2203" t="s">
        <v>2594</v>
      </c>
      <c r="X2203">
        <v>5</v>
      </c>
    </row>
    <row r="2204" spans="1:24">
      <c r="A2204" t="s">
        <v>3971</v>
      </c>
      <c r="B2204" t="s">
        <v>186</v>
      </c>
      <c r="C2204" t="s">
        <v>77</v>
      </c>
      <c r="D2204" t="s">
        <v>19</v>
      </c>
      <c r="E2204" t="s">
        <v>45</v>
      </c>
      <c r="F2204" t="s">
        <v>21</v>
      </c>
      <c r="G2204">
        <v>105</v>
      </c>
      <c r="H2204" t="s">
        <v>35</v>
      </c>
      <c r="I2204" t="s">
        <v>21</v>
      </c>
      <c r="J2204" t="s">
        <v>30</v>
      </c>
      <c r="K2204" t="s">
        <v>234</v>
      </c>
      <c r="L2204" t="s">
        <v>37</v>
      </c>
      <c r="M2204" t="s">
        <v>554</v>
      </c>
      <c r="N2204" t="s">
        <v>63</v>
      </c>
      <c r="O2204" t="s">
        <v>28</v>
      </c>
      <c r="P2204" t="s">
        <v>29</v>
      </c>
      <c r="Q2204" t="s">
        <v>30</v>
      </c>
      <c r="R2204" t="s">
        <v>21</v>
      </c>
      <c r="S2204" t="s">
        <v>2557</v>
      </c>
      <c r="T2204" t="s">
        <v>21</v>
      </c>
      <c r="U2204" t="s">
        <v>57</v>
      </c>
      <c r="V2204">
        <v>4.1500000000000004</v>
      </c>
      <c r="W2204" t="s">
        <v>2594</v>
      </c>
      <c r="X2204">
        <v>5</v>
      </c>
    </row>
    <row r="2205" spans="1:24">
      <c r="A2205" t="s">
        <v>3972</v>
      </c>
      <c r="B2205" t="s">
        <v>162</v>
      </c>
      <c r="C2205" t="s">
        <v>43</v>
      </c>
      <c r="D2205" t="s">
        <v>19</v>
      </c>
      <c r="E2205" t="s">
        <v>45</v>
      </c>
      <c r="F2205" t="s">
        <v>21</v>
      </c>
      <c r="G2205">
        <v>92</v>
      </c>
      <c r="H2205" t="s">
        <v>35</v>
      </c>
      <c r="I2205" t="s">
        <v>21</v>
      </c>
      <c r="J2205" t="s">
        <v>30</v>
      </c>
      <c r="K2205" t="s">
        <v>74</v>
      </c>
      <c r="L2205" t="s">
        <v>37</v>
      </c>
      <c r="M2205" t="s">
        <v>78</v>
      </c>
      <c r="N2205" t="s">
        <v>63</v>
      </c>
      <c r="O2205" t="s">
        <v>28</v>
      </c>
      <c r="P2205" t="s">
        <v>29</v>
      </c>
      <c r="Q2205" t="s">
        <v>30</v>
      </c>
      <c r="R2205" t="s">
        <v>21</v>
      </c>
      <c r="S2205" t="s">
        <v>2589</v>
      </c>
      <c r="T2205" t="s">
        <v>21</v>
      </c>
      <c r="U2205" t="s">
        <v>57</v>
      </c>
      <c r="V2205">
        <v>3.6833333333333331</v>
      </c>
      <c r="W2205" t="s">
        <v>2594</v>
      </c>
      <c r="X2205">
        <v>5</v>
      </c>
    </row>
    <row r="2206" spans="1:24">
      <c r="A2206" t="s">
        <v>3973</v>
      </c>
      <c r="B2206" t="s">
        <v>79</v>
      </c>
      <c r="C2206" t="s">
        <v>43</v>
      </c>
      <c r="D2206" t="s">
        <v>19</v>
      </c>
      <c r="E2206" t="s">
        <v>45</v>
      </c>
      <c r="F2206" t="s">
        <v>21</v>
      </c>
      <c r="G2206">
        <v>1341</v>
      </c>
      <c r="H2206" t="s">
        <v>35</v>
      </c>
      <c r="I2206" t="s">
        <v>21</v>
      </c>
      <c r="J2206" t="s">
        <v>30</v>
      </c>
      <c r="K2206" t="s">
        <v>219</v>
      </c>
      <c r="L2206" t="s">
        <v>37</v>
      </c>
      <c r="M2206" t="s">
        <v>39</v>
      </c>
      <c r="N2206" t="s">
        <v>63</v>
      </c>
      <c r="O2206" t="s">
        <v>28</v>
      </c>
      <c r="P2206" t="s">
        <v>29</v>
      </c>
      <c r="Q2206" t="s">
        <v>30</v>
      </c>
      <c r="R2206" t="s">
        <v>21</v>
      </c>
      <c r="S2206" t="s">
        <v>2589</v>
      </c>
      <c r="T2206" t="s">
        <v>21</v>
      </c>
      <c r="U2206" t="s">
        <v>57</v>
      </c>
      <c r="V2206">
        <v>5.65</v>
      </c>
      <c r="W2206" t="s">
        <v>2594</v>
      </c>
      <c r="X2206">
        <v>5</v>
      </c>
    </row>
    <row r="2207" spans="1:24">
      <c r="A2207" t="s">
        <v>3974</v>
      </c>
      <c r="B2207" t="s">
        <v>110</v>
      </c>
      <c r="C2207" t="s">
        <v>43</v>
      </c>
      <c r="D2207" t="s">
        <v>19</v>
      </c>
      <c r="E2207" t="s">
        <v>45</v>
      </c>
      <c r="F2207" t="s">
        <v>21</v>
      </c>
      <c r="G2207">
        <v>1689</v>
      </c>
      <c r="H2207" t="s">
        <v>35</v>
      </c>
      <c r="I2207" t="s">
        <v>21</v>
      </c>
      <c r="J2207" t="s">
        <v>30</v>
      </c>
      <c r="K2207" t="s">
        <v>99</v>
      </c>
      <c r="L2207" t="s">
        <v>37</v>
      </c>
      <c r="M2207" t="s">
        <v>2184</v>
      </c>
      <c r="N2207" t="s">
        <v>63</v>
      </c>
      <c r="O2207" t="s">
        <v>28</v>
      </c>
      <c r="P2207" t="s">
        <v>29</v>
      </c>
      <c r="Q2207" t="s">
        <v>30</v>
      </c>
      <c r="R2207" t="s">
        <v>21</v>
      </c>
      <c r="S2207" t="s">
        <v>2557</v>
      </c>
      <c r="T2207" t="s">
        <v>21</v>
      </c>
      <c r="U2207" t="s">
        <v>57</v>
      </c>
      <c r="V2207">
        <v>10.75</v>
      </c>
      <c r="W2207" t="s">
        <v>2594</v>
      </c>
      <c r="X2207">
        <v>5</v>
      </c>
    </row>
    <row r="2208" spans="1:24">
      <c r="A2208" t="s">
        <v>3975</v>
      </c>
      <c r="B2208" t="s">
        <v>106</v>
      </c>
      <c r="C2208" t="s">
        <v>87</v>
      </c>
      <c r="D2208" t="s">
        <v>19</v>
      </c>
      <c r="E2208" t="s">
        <v>33</v>
      </c>
      <c r="F2208" t="s">
        <v>21</v>
      </c>
      <c r="G2208">
        <v>1504</v>
      </c>
      <c r="H2208" t="s">
        <v>35</v>
      </c>
      <c r="I2208" t="s">
        <v>21</v>
      </c>
      <c r="J2208" t="s">
        <v>30</v>
      </c>
      <c r="K2208" t="s">
        <v>99</v>
      </c>
      <c r="L2208" t="s">
        <v>37</v>
      </c>
      <c r="M2208" t="s">
        <v>700</v>
      </c>
      <c r="N2208" t="s">
        <v>63</v>
      </c>
      <c r="O2208" t="s">
        <v>28</v>
      </c>
      <c r="P2208" t="s">
        <v>29</v>
      </c>
      <c r="Q2208" t="s">
        <v>30</v>
      </c>
      <c r="R2208" t="s">
        <v>21</v>
      </c>
      <c r="S2208" t="s">
        <v>2589</v>
      </c>
      <c r="T2208" t="s">
        <v>21</v>
      </c>
      <c r="U2208" t="s">
        <v>57</v>
      </c>
      <c r="V2208">
        <v>1.1000000000000001</v>
      </c>
      <c r="W2208" t="s">
        <v>2594</v>
      </c>
      <c r="X2208">
        <v>5</v>
      </c>
    </row>
    <row r="2209" spans="1:24">
      <c r="A2209" t="s">
        <v>3976</v>
      </c>
      <c r="B2209" t="s">
        <v>108</v>
      </c>
      <c r="C2209" t="s">
        <v>87</v>
      </c>
      <c r="D2209" t="s">
        <v>19</v>
      </c>
      <c r="E2209" t="s">
        <v>33</v>
      </c>
      <c r="F2209" t="s">
        <v>21</v>
      </c>
      <c r="G2209">
        <v>186</v>
      </c>
      <c r="H2209" t="s">
        <v>35</v>
      </c>
      <c r="I2209" t="s">
        <v>21</v>
      </c>
      <c r="J2209" t="s">
        <v>30</v>
      </c>
      <c r="K2209" t="s">
        <v>108</v>
      </c>
      <c r="L2209" t="s">
        <v>37</v>
      </c>
      <c r="M2209" t="s">
        <v>734</v>
      </c>
      <c r="N2209" t="s">
        <v>63</v>
      </c>
      <c r="O2209" t="s">
        <v>28</v>
      </c>
      <c r="P2209" t="s">
        <v>29</v>
      </c>
      <c r="Q2209" t="s">
        <v>30</v>
      </c>
      <c r="R2209" t="s">
        <v>21</v>
      </c>
      <c r="S2209" t="s">
        <v>2556</v>
      </c>
      <c r="T2209" t="s">
        <v>21</v>
      </c>
      <c r="U2209" t="s">
        <v>57</v>
      </c>
      <c r="V2209">
        <v>2.2666666666666666</v>
      </c>
      <c r="W2209" t="s">
        <v>2594</v>
      </c>
      <c r="X2209">
        <v>5</v>
      </c>
    </row>
    <row r="2210" spans="1:24">
      <c r="A2210" t="s">
        <v>3977</v>
      </c>
      <c r="B2210" t="s">
        <v>209</v>
      </c>
      <c r="C2210" t="s">
        <v>43</v>
      </c>
      <c r="D2210" t="s">
        <v>19</v>
      </c>
      <c r="E2210" t="s">
        <v>45</v>
      </c>
      <c r="F2210" t="s">
        <v>21</v>
      </c>
      <c r="G2210">
        <v>263</v>
      </c>
      <c r="H2210" t="s">
        <v>35</v>
      </c>
      <c r="I2210" t="s">
        <v>21</v>
      </c>
      <c r="J2210" t="s">
        <v>30</v>
      </c>
      <c r="K2210" t="s">
        <v>57</v>
      </c>
      <c r="L2210" t="s">
        <v>37</v>
      </c>
      <c r="M2210" t="s">
        <v>804</v>
      </c>
      <c r="N2210" t="s">
        <v>63</v>
      </c>
      <c r="O2210" t="s">
        <v>28</v>
      </c>
      <c r="P2210" t="s">
        <v>29</v>
      </c>
      <c r="Q2210" t="s">
        <v>30</v>
      </c>
      <c r="R2210" t="s">
        <v>21</v>
      </c>
      <c r="S2210" t="s">
        <v>2589</v>
      </c>
      <c r="T2210" t="s">
        <v>21</v>
      </c>
      <c r="U2210" t="s">
        <v>57</v>
      </c>
      <c r="V2210">
        <v>5.833333333333333</v>
      </c>
      <c r="W2210" t="s">
        <v>2594</v>
      </c>
      <c r="X2210">
        <v>5</v>
      </c>
    </row>
    <row r="2211" spans="1:24">
      <c r="A2211" t="s">
        <v>3978</v>
      </c>
      <c r="B2211" t="s">
        <v>209</v>
      </c>
      <c r="C2211" t="s">
        <v>87</v>
      </c>
      <c r="D2211" t="s">
        <v>19</v>
      </c>
      <c r="E2211" t="s">
        <v>33</v>
      </c>
      <c r="F2211" t="s">
        <v>21</v>
      </c>
      <c r="G2211">
        <v>5</v>
      </c>
      <c r="H2211" t="s">
        <v>35</v>
      </c>
      <c r="I2211" t="s">
        <v>21</v>
      </c>
      <c r="J2211" t="s">
        <v>30</v>
      </c>
      <c r="K2211" t="s">
        <v>118</v>
      </c>
      <c r="L2211" t="s">
        <v>37</v>
      </c>
      <c r="M2211" t="s">
        <v>1406</v>
      </c>
      <c r="N2211" t="s">
        <v>63</v>
      </c>
      <c r="O2211" t="s">
        <v>28</v>
      </c>
      <c r="P2211" t="s">
        <v>29</v>
      </c>
      <c r="Q2211" t="s">
        <v>30</v>
      </c>
      <c r="R2211" t="s">
        <v>21</v>
      </c>
      <c r="S2211" t="s">
        <v>2589</v>
      </c>
      <c r="T2211" t="s">
        <v>21</v>
      </c>
      <c r="U2211" t="s">
        <v>57</v>
      </c>
      <c r="V2211">
        <v>11.616666666666667</v>
      </c>
      <c r="W2211" t="s">
        <v>2594</v>
      </c>
      <c r="X2211">
        <v>5</v>
      </c>
    </row>
    <row r="2212" spans="1:24">
      <c r="A2212" t="s">
        <v>3979</v>
      </c>
      <c r="B2212" t="s">
        <v>159</v>
      </c>
      <c r="C2212" t="s">
        <v>43</v>
      </c>
      <c r="D2212" t="s">
        <v>19</v>
      </c>
      <c r="E2212" t="s">
        <v>33</v>
      </c>
      <c r="F2212" t="s">
        <v>21</v>
      </c>
      <c r="G2212">
        <v>3935</v>
      </c>
      <c r="H2212" t="s">
        <v>35</v>
      </c>
      <c r="I2212" t="s">
        <v>21</v>
      </c>
      <c r="J2212" t="s">
        <v>30</v>
      </c>
      <c r="K2212" t="s">
        <v>99</v>
      </c>
      <c r="L2212" t="s">
        <v>37</v>
      </c>
      <c r="M2212" t="s">
        <v>1353</v>
      </c>
      <c r="N2212" t="s">
        <v>63</v>
      </c>
      <c r="O2212" t="s">
        <v>28</v>
      </c>
      <c r="P2212" t="s">
        <v>29</v>
      </c>
      <c r="Q2212" t="s">
        <v>30</v>
      </c>
      <c r="R2212" t="s">
        <v>21</v>
      </c>
      <c r="S2212" t="s">
        <v>2557</v>
      </c>
      <c r="T2212" t="s">
        <v>21</v>
      </c>
      <c r="U2212" t="s">
        <v>57</v>
      </c>
      <c r="V2212">
        <v>2.15</v>
      </c>
      <c r="W2212" t="s">
        <v>2594</v>
      </c>
      <c r="X2212">
        <v>5</v>
      </c>
    </row>
    <row r="2213" spans="1:24">
      <c r="A2213" t="s">
        <v>3980</v>
      </c>
      <c r="B2213" t="s">
        <v>128</v>
      </c>
      <c r="C2213" t="s">
        <v>18</v>
      </c>
      <c r="D2213" t="s">
        <v>19</v>
      </c>
      <c r="E2213" t="s">
        <v>33</v>
      </c>
      <c r="F2213" t="s">
        <v>21</v>
      </c>
      <c r="G2213">
        <v>304</v>
      </c>
      <c r="H2213" t="s">
        <v>35</v>
      </c>
      <c r="I2213" t="s">
        <v>21</v>
      </c>
      <c r="J2213" t="s">
        <v>30</v>
      </c>
      <c r="K2213" t="s">
        <v>130</v>
      </c>
      <c r="L2213" t="s">
        <v>37</v>
      </c>
      <c r="M2213" t="s">
        <v>1353</v>
      </c>
      <c r="N2213" t="s">
        <v>63</v>
      </c>
      <c r="O2213" t="s">
        <v>28</v>
      </c>
      <c r="P2213" t="s">
        <v>29</v>
      </c>
      <c r="Q2213" t="s">
        <v>30</v>
      </c>
      <c r="R2213" t="s">
        <v>21</v>
      </c>
      <c r="S2213" t="s">
        <v>2557</v>
      </c>
      <c r="T2213" t="s">
        <v>21</v>
      </c>
      <c r="U2213" t="s">
        <v>57</v>
      </c>
      <c r="V2213">
        <v>2.15</v>
      </c>
      <c r="W2213" t="s">
        <v>2594</v>
      </c>
      <c r="X2213">
        <v>5</v>
      </c>
    </row>
    <row r="2214" spans="1:24">
      <c r="A2214" t="s">
        <v>356</v>
      </c>
      <c r="B2214" t="s">
        <v>230</v>
      </c>
      <c r="C2214" t="s">
        <v>56</v>
      </c>
      <c r="D2214" t="s">
        <v>19</v>
      </c>
      <c r="E2214" t="s">
        <v>20</v>
      </c>
      <c r="F2214" t="s">
        <v>21</v>
      </c>
      <c r="G2214">
        <v>1466</v>
      </c>
      <c r="H2214" t="s">
        <v>35</v>
      </c>
      <c r="I2214" t="s">
        <v>21</v>
      </c>
      <c r="J2214" t="s">
        <v>30</v>
      </c>
      <c r="K2214" t="s">
        <v>118</v>
      </c>
      <c r="L2214" t="s">
        <v>37</v>
      </c>
      <c r="M2214" t="s">
        <v>267</v>
      </c>
      <c r="N2214" t="s">
        <v>63</v>
      </c>
      <c r="O2214" t="s">
        <v>28</v>
      </c>
      <c r="P2214" t="s">
        <v>29</v>
      </c>
      <c r="Q2214" t="s">
        <v>30</v>
      </c>
      <c r="R2214" t="s">
        <v>21</v>
      </c>
      <c r="S2214" t="s">
        <v>2589</v>
      </c>
      <c r="T2214" t="s">
        <v>21</v>
      </c>
      <c r="U2214" t="s">
        <v>57</v>
      </c>
      <c r="V2214">
        <v>6.7666666666666666</v>
      </c>
      <c r="W2214" t="s">
        <v>2594</v>
      </c>
      <c r="X2214">
        <v>5</v>
      </c>
    </row>
    <row r="2215" spans="1:24">
      <c r="A2215" t="s">
        <v>425</v>
      </c>
      <c r="B2215" t="s">
        <v>42</v>
      </c>
      <c r="C2215" t="s">
        <v>56</v>
      </c>
      <c r="D2215" t="s">
        <v>44</v>
      </c>
      <c r="E2215" t="s">
        <v>20</v>
      </c>
      <c r="F2215" t="s">
        <v>21</v>
      </c>
      <c r="G2215">
        <v>293</v>
      </c>
      <c r="H2215" t="s">
        <v>35</v>
      </c>
      <c r="I2215" t="s">
        <v>21</v>
      </c>
      <c r="J2215" t="s">
        <v>30</v>
      </c>
      <c r="K2215" t="s">
        <v>17</v>
      </c>
      <c r="L2215" t="s">
        <v>37</v>
      </c>
      <c r="M2215" t="s">
        <v>270</v>
      </c>
      <c r="N2215" t="s">
        <v>63</v>
      </c>
      <c r="O2215" t="s">
        <v>28</v>
      </c>
      <c r="P2215" t="s">
        <v>29</v>
      </c>
      <c r="Q2215" t="s">
        <v>30</v>
      </c>
      <c r="R2215" t="s">
        <v>21</v>
      </c>
      <c r="S2215" t="s">
        <v>2557</v>
      </c>
      <c r="T2215" t="s">
        <v>21</v>
      </c>
      <c r="U2215" t="s">
        <v>57</v>
      </c>
      <c r="V2215">
        <v>8.6833333333333336</v>
      </c>
      <c r="W2215" t="s">
        <v>2594</v>
      </c>
      <c r="X2215">
        <v>5</v>
      </c>
    </row>
    <row r="2216" spans="1:24">
      <c r="A2216" t="s">
        <v>375</v>
      </c>
      <c r="B2216" t="s">
        <v>186</v>
      </c>
      <c r="C2216" t="s">
        <v>56</v>
      </c>
      <c r="D2216" t="s">
        <v>19</v>
      </c>
      <c r="E2216" t="s">
        <v>33</v>
      </c>
      <c r="F2216" t="s">
        <v>21</v>
      </c>
      <c r="G2216">
        <v>1831</v>
      </c>
      <c r="H2216" t="s">
        <v>35</v>
      </c>
      <c r="I2216" t="s">
        <v>21</v>
      </c>
      <c r="J2216" t="s">
        <v>30</v>
      </c>
      <c r="K2216" t="s">
        <v>85</v>
      </c>
      <c r="L2216" t="s">
        <v>37</v>
      </c>
      <c r="M2216" t="s">
        <v>231</v>
      </c>
      <c r="N2216" t="s">
        <v>63</v>
      </c>
      <c r="O2216" t="s">
        <v>28</v>
      </c>
      <c r="P2216" t="s">
        <v>29</v>
      </c>
      <c r="Q2216" t="s">
        <v>30</v>
      </c>
      <c r="R2216" t="s">
        <v>21</v>
      </c>
      <c r="S2216" t="s">
        <v>2557</v>
      </c>
      <c r="T2216" t="s">
        <v>21</v>
      </c>
      <c r="U2216" t="s">
        <v>57</v>
      </c>
      <c r="V2216">
        <v>3.3833333333333333</v>
      </c>
      <c r="W2216" t="s">
        <v>2594</v>
      </c>
      <c r="X2216">
        <v>5</v>
      </c>
    </row>
    <row r="2217" spans="1:24">
      <c r="A2217" t="s">
        <v>522</v>
      </c>
      <c r="B2217" t="s">
        <v>108</v>
      </c>
      <c r="C2217" t="s">
        <v>56</v>
      </c>
      <c r="D2217" t="s">
        <v>44</v>
      </c>
      <c r="E2217" t="s">
        <v>33</v>
      </c>
      <c r="F2217" t="s">
        <v>21</v>
      </c>
      <c r="G2217">
        <v>5563</v>
      </c>
      <c r="H2217" t="s">
        <v>35</v>
      </c>
      <c r="I2217" t="s">
        <v>21</v>
      </c>
      <c r="J2217" t="s">
        <v>30</v>
      </c>
      <c r="K2217" t="s">
        <v>17</v>
      </c>
      <c r="L2217" t="s">
        <v>37</v>
      </c>
      <c r="M2217" t="s">
        <v>307</v>
      </c>
      <c r="N2217" t="s">
        <v>63</v>
      </c>
      <c r="O2217" t="s">
        <v>28</v>
      </c>
      <c r="P2217" t="s">
        <v>29</v>
      </c>
      <c r="Q2217" t="s">
        <v>30</v>
      </c>
      <c r="R2217" t="s">
        <v>21</v>
      </c>
      <c r="S2217" t="s">
        <v>2556</v>
      </c>
      <c r="T2217" t="s">
        <v>21</v>
      </c>
      <c r="U2217" t="s">
        <v>57</v>
      </c>
      <c r="V2217">
        <v>7.25</v>
      </c>
      <c r="W2217" t="s">
        <v>2594</v>
      </c>
      <c r="X2217">
        <v>5</v>
      </c>
    </row>
    <row r="2218" spans="1:24">
      <c r="A2218" t="s">
        <v>617</v>
      </c>
      <c r="B2218" t="s">
        <v>202</v>
      </c>
      <c r="C2218" t="s">
        <v>56</v>
      </c>
      <c r="D2218" t="s">
        <v>19</v>
      </c>
      <c r="E2218" t="s">
        <v>33</v>
      </c>
      <c r="F2218" t="s">
        <v>21</v>
      </c>
      <c r="G2218">
        <v>606</v>
      </c>
      <c r="H2218" t="s">
        <v>35</v>
      </c>
      <c r="I2218" t="s">
        <v>21</v>
      </c>
      <c r="J2218" t="s">
        <v>30</v>
      </c>
      <c r="K2218" t="s">
        <v>68</v>
      </c>
      <c r="L2218" t="s">
        <v>37</v>
      </c>
      <c r="M2218" t="s">
        <v>483</v>
      </c>
      <c r="N2218" t="s">
        <v>63</v>
      </c>
      <c r="O2218" t="s">
        <v>28</v>
      </c>
      <c r="P2218" t="s">
        <v>29</v>
      </c>
      <c r="Q2218" t="s">
        <v>30</v>
      </c>
      <c r="R2218" t="s">
        <v>21</v>
      </c>
      <c r="S2218" t="s">
        <v>2589</v>
      </c>
      <c r="T2218" t="s">
        <v>21</v>
      </c>
      <c r="U2218" t="s">
        <v>57</v>
      </c>
      <c r="V2218">
        <v>11.216666666666667</v>
      </c>
      <c r="W2218" t="s">
        <v>2594</v>
      </c>
      <c r="X2218">
        <v>5</v>
      </c>
    </row>
    <row r="2219" spans="1:24">
      <c r="A2219" t="s">
        <v>1164</v>
      </c>
      <c r="B2219" t="s">
        <v>524</v>
      </c>
      <c r="C2219" t="s">
        <v>56</v>
      </c>
      <c r="D2219" t="s">
        <v>19</v>
      </c>
      <c r="E2219" t="s">
        <v>33</v>
      </c>
      <c r="F2219" t="s">
        <v>21</v>
      </c>
      <c r="G2219">
        <v>480</v>
      </c>
      <c r="H2219" t="s">
        <v>35</v>
      </c>
      <c r="I2219" t="s">
        <v>21</v>
      </c>
      <c r="J2219" t="s">
        <v>30</v>
      </c>
      <c r="K2219" t="s">
        <v>234</v>
      </c>
      <c r="L2219" t="s">
        <v>37</v>
      </c>
      <c r="M2219" t="s">
        <v>533</v>
      </c>
      <c r="N2219" t="s">
        <v>63</v>
      </c>
      <c r="O2219" t="s">
        <v>28</v>
      </c>
      <c r="P2219" t="s">
        <v>29</v>
      </c>
      <c r="Q2219" t="s">
        <v>30</v>
      </c>
      <c r="R2219" t="s">
        <v>21</v>
      </c>
      <c r="S2219" t="s">
        <v>2589</v>
      </c>
      <c r="T2219" t="s">
        <v>21</v>
      </c>
      <c r="U2219" t="s">
        <v>57</v>
      </c>
      <c r="V2219">
        <v>3.5166666666666666</v>
      </c>
      <c r="W2219" t="s">
        <v>2594</v>
      </c>
      <c r="X2219">
        <v>5</v>
      </c>
    </row>
    <row r="2220" spans="1:24">
      <c r="A2220" t="s">
        <v>1154</v>
      </c>
      <c r="B2220" t="s">
        <v>17</v>
      </c>
      <c r="C2220" t="s">
        <v>56</v>
      </c>
      <c r="D2220" t="s">
        <v>19</v>
      </c>
      <c r="E2220" t="s">
        <v>20</v>
      </c>
      <c r="F2220" t="s">
        <v>21</v>
      </c>
      <c r="G2220">
        <v>1317</v>
      </c>
      <c r="H2220" t="s">
        <v>35</v>
      </c>
      <c r="I2220" t="s">
        <v>21</v>
      </c>
      <c r="J2220" t="s">
        <v>30</v>
      </c>
      <c r="K2220" t="s">
        <v>152</v>
      </c>
      <c r="L2220" t="s">
        <v>37</v>
      </c>
      <c r="M2220" t="s">
        <v>487</v>
      </c>
      <c r="N2220" t="s">
        <v>63</v>
      </c>
      <c r="O2220" t="s">
        <v>28</v>
      </c>
      <c r="P2220" t="s">
        <v>29</v>
      </c>
      <c r="Q2220" t="s">
        <v>30</v>
      </c>
      <c r="R2220" t="s">
        <v>21</v>
      </c>
      <c r="S2220" t="s">
        <v>2557</v>
      </c>
      <c r="T2220" t="s">
        <v>21</v>
      </c>
      <c r="U2220" t="s">
        <v>57</v>
      </c>
      <c r="V2220">
        <v>6.583333333333333</v>
      </c>
      <c r="W2220" t="s">
        <v>2594</v>
      </c>
      <c r="X2220">
        <v>5</v>
      </c>
    </row>
    <row r="2221" spans="1:24">
      <c r="A2221" t="s">
        <v>567</v>
      </c>
      <c r="B2221" t="s">
        <v>159</v>
      </c>
      <c r="C2221" t="s">
        <v>56</v>
      </c>
      <c r="D2221" t="s">
        <v>19</v>
      </c>
      <c r="E2221" t="s">
        <v>33</v>
      </c>
      <c r="F2221" t="s">
        <v>21</v>
      </c>
      <c r="G2221">
        <v>2366</v>
      </c>
      <c r="H2221" t="s">
        <v>35</v>
      </c>
      <c r="I2221" t="s">
        <v>21</v>
      </c>
      <c r="J2221" t="s">
        <v>30</v>
      </c>
      <c r="K2221" t="s">
        <v>85</v>
      </c>
      <c r="L2221" t="s">
        <v>37</v>
      </c>
      <c r="M2221" t="s">
        <v>685</v>
      </c>
      <c r="N2221" t="s">
        <v>63</v>
      </c>
      <c r="O2221" t="s">
        <v>28</v>
      </c>
      <c r="P2221" t="s">
        <v>29</v>
      </c>
      <c r="Q2221" t="s">
        <v>30</v>
      </c>
      <c r="R2221" t="s">
        <v>21</v>
      </c>
      <c r="S2221" t="s">
        <v>2557</v>
      </c>
      <c r="T2221" t="s">
        <v>21</v>
      </c>
      <c r="U2221" t="s">
        <v>57</v>
      </c>
      <c r="V2221">
        <v>2.1166666666666667</v>
      </c>
      <c r="W2221" t="s">
        <v>2594</v>
      </c>
      <c r="X2221">
        <v>5</v>
      </c>
    </row>
    <row r="2222" spans="1:24">
      <c r="A2222" t="s">
        <v>2021</v>
      </c>
      <c r="B2222" t="s">
        <v>180</v>
      </c>
      <c r="C2222" t="s">
        <v>56</v>
      </c>
      <c r="D2222" t="s">
        <v>19</v>
      </c>
      <c r="E2222" t="s">
        <v>2553</v>
      </c>
      <c r="F2222" t="s">
        <v>21</v>
      </c>
      <c r="G2222">
        <v>826</v>
      </c>
      <c r="H2222" t="s">
        <v>35</v>
      </c>
      <c r="I2222" t="s">
        <v>21</v>
      </c>
      <c r="J2222" t="s">
        <v>30</v>
      </c>
      <c r="K2222" t="s">
        <v>205</v>
      </c>
      <c r="L2222" t="s">
        <v>37</v>
      </c>
      <c r="M2222" t="s">
        <v>633</v>
      </c>
      <c r="N2222" t="s">
        <v>63</v>
      </c>
      <c r="O2222" t="s">
        <v>28</v>
      </c>
      <c r="P2222" t="s">
        <v>29</v>
      </c>
      <c r="Q2222" t="s">
        <v>30</v>
      </c>
      <c r="R2222" t="s">
        <v>21</v>
      </c>
      <c r="S2222" t="s">
        <v>2589</v>
      </c>
      <c r="T2222" t="s">
        <v>21</v>
      </c>
      <c r="U2222" t="s">
        <v>57</v>
      </c>
      <c r="V2222">
        <v>7.8</v>
      </c>
      <c r="W2222" t="s">
        <v>2594</v>
      </c>
      <c r="X2222">
        <v>5</v>
      </c>
    </row>
    <row r="2223" spans="1:24">
      <c r="A2223" t="s">
        <v>1847</v>
      </c>
      <c r="B2223" t="s">
        <v>42</v>
      </c>
      <c r="C2223" t="s">
        <v>56</v>
      </c>
      <c r="D2223" t="s">
        <v>19</v>
      </c>
      <c r="E2223" t="s">
        <v>33</v>
      </c>
      <c r="F2223" t="s">
        <v>21</v>
      </c>
      <c r="G2223">
        <v>-339</v>
      </c>
      <c r="H2223" t="s">
        <v>35</v>
      </c>
      <c r="I2223" t="s">
        <v>21</v>
      </c>
      <c r="J2223" t="s">
        <v>30</v>
      </c>
      <c r="K2223" t="s">
        <v>219</v>
      </c>
      <c r="L2223" t="s">
        <v>37</v>
      </c>
      <c r="M2223" t="s">
        <v>809</v>
      </c>
      <c r="N2223" t="s">
        <v>63</v>
      </c>
      <c r="O2223" t="s">
        <v>28</v>
      </c>
      <c r="P2223" t="s">
        <v>29</v>
      </c>
      <c r="Q2223" t="s">
        <v>30</v>
      </c>
      <c r="R2223" t="s">
        <v>21</v>
      </c>
      <c r="S2223" t="s">
        <v>2557</v>
      </c>
      <c r="T2223" t="s">
        <v>21</v>
      </c>
      <c r="U2223" t="s">
        <v>57</v>
      </c>
      <c r="V2223">
        <v>6.4833333333333334</v>
      </c>
      <c r="W2223" t="s">
        <v>2594</v>
      </c>
      <c r="X2223">
        <v>5</v>
      </c>
    </row>
    <row r="2224" spans="1:24">
      <c r="A2224" t="s">
        <v>1313</v>
      </c>
      <c r="B2224" t="s">
        <v>31</v>
      </c>
      <c r="C2224" t="s">
        <v>56</v>
      </c>
      <c r="D2224" t="s">
        <v>19</v>
      </c>
      <c r="E2224" t="s">
        <v>33</v>
      </c>
      <c r="F2224" t="s">
        <v>21</v>
      </c>
      <c r="G2224">
        <v>1134</v>
      </c>
      <c r="H2224" t="s">
        <v>35</v>
      </c>
      <c r="I2224" t="s">
        <v>21</v>
      </c>
      <c r="J2224" t="s">
        <v>30</v>
      </c>
      <c r="K2224" t="s">
        <v>60</v>
      </c>
      <c r="L2224" t="s">
        <v>37</v>
      </c>
      <c r="M2224" t="s">
        <v>933</v>
      </c>
      <c r="N2224" t="s">
        <v>63</v>
      </c>
      <c r="O2224" t="s">
        <v>28</v>
      </c>
      <c r="P2224" t="s">
        <v>29</v>
      </c>
      <c r="Q2224" t="s">
        <v>30</v>
      </c>
      <c r="R2224" t="s">
        <v>21</v>
      </c>
      <c r="S2224" t="s">
        <v>2557</v>
      </c>
      <c r="T2224" t="s">
        <v>21</v>
      </c>
      <c r="U2224" t="s">
        <v>57</v>
      </c>
      <c r="V2224">
        <v>5.0666666666666664</v>
      </c>
      <c r="W2224" t="s">
        <v>2594</v>
      </c>
      <c r="X2224">
        <v>5</v>
      </c>
    </row>
    <row r="2225" spans="1:24">
      <c r="A2225" t="s">
        <v>2191</v>
      </c>
      <c r="B2225" t="s">
        <v>31</v>
      </c>
      <c r="C2225" t="s">
        <v>56</v>
      </c>
      <c r="D2225" t="s">
        <v>19</v>
      </c>
      <c r="E2225" t="s">
        <v>20</v>
      </c>
      <c r="F2225" t="s">
        <v>21</v>
      </c>
      <c r="G2225">
        <v>511</v>
      </c>
      <c r="H2225" t="s">
        <v>35</v>
      </c>
      <c r="I2225" t="s">
        <v>21</v>
      </c>
      <c r="J2225" t="s">
        <v>30</v>
      </c>
      <c r="K2225" t="s">
        <v>152</v>
      </c>
      <c r="L2225" t="s">
        <v>37</v>
      </c>
      <c r="M2225" t="s">
        <v>933</v>
      </c>
      <c r="N2225" t="s">
        <v>63</v>
      </c>
      <c r="O2225" t="s">
        <v>28</v>
      </c>
      <c r="P2225" t="s">
        <v>29</v>
      </c>
      <c r="Q2225" t="s">
        <v>30</v>
      </c>
      <c r="R2225" t="s">
        <v>21</v>
      </c>
      <c r="S2225" t="s">
        <v>2557</v>
      </c>
      <c r="T2225" t="s">
        <v>21</v>
      </c>
      <c r="U2225" t="s">
        <v>57</v>
      </c>
      <c r="V2225">
        <v>5.0666666666666664</v>
      </c>
      <c r="W2225" t="s">
        <v>2594</v>
      </c>
      <c r="X2225">
        <v>5</v>
      </c>
    </row>
    <row r="2226" spans="1:24">
      <c r="A2226" t="s">
        <v>1705</v>
      </c>
      <c r="B2226" t="s">
        <v>71</v>
      </c>
      <c r="C2226" t="s">
        <v>56</v>
      </c>
      <c r="D2226" t="s">
        <v>19</v>
      </c>
      <c r="E2226" t="s">
        <v>20</v>
      </c>
      <c r="F2226" t="s">
        <v>21</v>
      </c>
      <c r="G2226">
        <v>879</v>
      </c>
      <c r="H2226" t="s">
        <v>35</v>
      </c>
      <c r="I2226" t="s">
        <v>21</v>
      </c>
      <c r="J2226" t="s">
        <v>30</v>
      </c>
      <c r="K2226" t="s">
        <v>134</v>
      </c>
      <c r="L2226" t="s">
        <v>37</v>
      </c>
      <c r="M2226" t="s">
        <v>366</v>
      </c>
      <c r="N2226" t="s">
        <v>63</v>
      </c>
      <c r="O2226" t="s">
        <v>28</v>
      </c>
      <c r="P2226" t="s">
        <v>29</v>
      </c>
      <c r="Q2226" t="s">
        <v>30</v>
      </c>
      <c r="R2226" t="s">
        <v>21</v>
      </c>
      <c r="S2226" t="s">
        <v>2557</v>
      </c>
      <c r="T2226" t="s">
        <v>21</v>
      </c>
      <c r="U2226" t="s">
        <v>57</v>
      </c>
      <c r="V2226">
        <v>1.7</v>
      </c>
      <c r="W2226" t="s">
        <v>2594</v>
      </c>
      <c r="X2226">
        <v>5</v>
      </c>
    </row>
    <row r="2227" spans="1:24">
      <c r="A2227" t="s">
        <v>568</v>
      </c>
      <c r="B2227" t="s">
        <v>31</v>
      </c>
      <c r="C2227" t="s">
        <v>56</v>
      </c>
      <c r="D2227" t="s">
        <v>19</v>
      </c>
      <c r="E2227" t="s">
        <v>20</v>
      </c>
      <c r="F2227" t="s">
        <v>21</v>
      </c>
      <c r="G2227">
        <v>1165</v>
      </c>
      <c r="H2227" t="s">
        <v>35</v>
      </c>
      <c r="I2227" t="s">
        <v>21</v>
      </c>
      <c r="J2227" t="s">
        <v>30</v>
      </c>
      <c r="K2227" t="s">
        <v>152</v>
      </c>
      <c r="L2227" t="s">
        <v>37</v>
      </c>
      <c r="M2227" t="s">
        <v>1132</v>
      </c>
      <c r="N2227" t="s">
        <v>63</v>
      </c>
      <c r="O2227" t="s">
        <v>28</v>
      </c>
      <c r="P2227" t="s">
        <v>29</v>
      </c>
      <c r="Q2227" t="s">
        <v>30</v>
      </c>
      <c r="R2227" t="s">
        <v>21</v>
      </c>
      <c r="S2227" t="s">
        <v>2557</v>
      </c>
      <c r="T2227" t="s">
        <v>21</v>
      </c>
      <c r="U2227" t="s">
        <v>57</v>
      </c>
      <c r="V2227">
        <v>7</v>
      </c>
      <c r="W2227" t="s">
        <v>2594</v>
      </c>
      <c r="X2227">
        <v>5</v>
      </c>
    </row>
    <row r="2228" spans="1:24">
      <c r="A2228" t="s">
        <v>2545</v>
      </c>
      <c r="B2228" t="s">
        <v>110</v>
      </c>
      <c r="C2228" t="s">
        <v>56</v>
      </c>
      <c r="D2228" t="s">
        <v>19</v>
      </c>
      <c r="E2228" t="s">
        <v>33</v>
      </c>
      <c r="F2228" t="s">
        <v>21</v>
      </c>
      <c r="G2228">
        <v>131</v>
      </c>
      <c r="H2228" t="s">
        <v>35</v>
      </c>
      <c r="I2228" t="s">
        <v>21</v>
      </c>
      <c r="J2228" t="s">
        <v>30</v>
      </c>
      <c r="K2228" t="s">
        <v>243</v>
      </c>
      <c r="L2228" t="s">
        <v>37</v>
      </c>
      <c r="M2228" t="s">
        <v>288</v>
      </c>
      <c r="N2228" t="s">
        <v>63</v>
      </c>
      <c r="O2228" t="s">
        <v>28</v>
      </c>
      <c r="P2228" t="s">
        <v>29</v>
      </c>
      <c r="Q2228" t="s">
        <v>30</v>
      </c>
      <c r="R2228" t="s">
        <v>21</v>
      </c>
      <c r="S2228" t="s">
        <v>2557</v>
      </c>
      <c r="T2228" t="s">
        <v>21</v>
      </c>
      <c r="U2228" t="s">
        <v>57</v>
      </c>
      <c r="V2228">
        <v>2.2833333333333332</v>
      </c>
      <c r="W2228" t="s">
        <v>2594</v>
      </c>
      <c r="X2228">
        <v>5</v>
      </c>
    </row>
    <row r="2229" spans="1:24">
      <c r="A2229" t="s">
        <v>3981</v>
      </c>
      <c r="B2229" t="s">
        <v>17</v>
      </c>
      <c r="C2229" t="s">
        <v>56</v>
      </c>
      <c r="D2229" t="s">
        <v>19</v>
      </c>
      <c r="E2229" t="s">
        <v>33</v>
      </c>
      <c r="F2229" t="s">
        <v>21</v>
      </c>
      <c r="G2229">
        <v>673</v>
      </c>
      <c r="H2229" t="s">
        <v>35</v>
      </c>
      <c r="I2229" t="s">
        <v>21</v>
      </c>
      <c r="J2229" t="s">
        <v>30</v>
      </c>
      <c r="K2229" t="s">
        <v>85</v>
      </c>
      <c r="L2229" t="s">
        <v>37</v>
      </c>
      <c r="M2229" t="s">
        <v>1172</v>
      </c>
      <c r="N2229" t="s">
        <v>63</v>
      </c>
      <c r="O2229" t="s">
        <v>28</v>
      </c>
      <c r="P2229" t="s">
        <v>29</v>
      </c>
      <c r="Q2229" t="s">
        <v>30</v>
      </c>
      <c r="R2229" t="s">
        <v>21</v>
      </c>
      <c r="S2229" t="s">
        <v>2557</v>
      </c>
      <c r="T2229" t="s">
        <v>21</v>
      </c>
      <c r="U2229" t="s">
        <v>57</v>
      </c>
      <c r="V2229">
        <v>10.166666666666666</v>
      </c>
      <c r="W2229" t="s">
        <v>2594</v>
      </c>
      <c r="X2229">
        <v>5</v>
      </c>
    </row>
    <row r="2230" spans="1:24">
      <c r="A2230" t="s">
        <v>1825</v>
      </c>
      <c r="B2230" t="s">
        <v>126</v>
      </c>
      <c r="C2230" t="s">
        <v>56</v>
      </c>
      <c r="D2230" t="s">
        <v>19</v>
      </c>
      <c r="E2230" t="s">
        <v>33</v>
      </c>
      <c r="F2230" t="s">
        <v>21</v>
      </c>
      <c r="G2230">
        <v>-921</v>
      </c>
      <c r="H2230" t="s">
        <v>35</v>
      </c>
      <c r="I2230" t="s">
        <v>21</v>
      </c>
      <c r="J2230" t="s">
        <v>30</v>
      </c>
      <c r="K2230" t="s">
        <v>134</v>
      </c>
      <c r="L2230" t="s">
        <v>37</v>
      </c>
      <c r="M2230" t="s">
        <v>435</v>
      </c>
      <c r="N2230" t="s">
        <v>63</v>
      </c>
      <c r="O2230" t="s">
        <v>28</v>
      </c>
      <c r="P2230" t="s">
        <v>29</v>
      </c>
      <c r="Q2230" t="s">
        <v>30</v>
      </c>
      <c r="R2230" t="s">
        <v>21</v>
      </c>
      <c r="S2230" t="s">
        <v>2557</v>
      </c>
      <c r="T2230" t="s">
        <v>21</v>
      </c>
      <c r="U2230" t="s">
        <v>57</v>
      </c>
      <c r="V2230">
        <v>1.9166666666666667</v>
      </c>
      <c r="W2230" t="s">
        <v>2594</v>
      </c>
      <c r="X2230">
        <v>5</v>
      </c>
    </row>
    <row r="2231" spans="1:24">
      <c r="A2231" t="s">
        <v>3982</v>
      </c>
      <c r="B2231" t="s">
        <v>110</v>
      </c>
      <c r="C2231" t="s">
        <v>56</v>
      </c>
      <c r="D2231" t="s">
        <v>19</v>
      </c>
      <c r="E2231" t="s">
        <v>2553</v>
      </c>
      <c r="F2231" t="s">
        <v>21</v>
      </c>
      <c r="G2231">
        <v>603</v>
      </c>
      <c r="H2231" t="s">
        <v>35</v>
      </c>
      <c r="I2231" t="s">
        <v>21</v>
      </c>
      <c r="J2231" t="s">
        <v>30</v>
      </c>
      <c r="K2231" t="s">
        <v>60</v>
      </c>
      <c r="L2231" t="s">
        <v>37</v>
      </c>
      <c r="M2231" t="s">
        <v>1333</v>
      </c>
      <c r="N2231" t="s">
        <v>63</v>
      </c>
      <c r="O2231" t="s">
        <v>28</v>
      </c>
      <c r="P2231" t="s">
        <v>29</v>
      </c>
      <c r="Q2231" t="s">
        <v>30</v>
      </c>
      <c r="R2231" t="s">
        <v>21</v>
      </c>
      <c r="S2231" t="s">
        <v>2557</v>
      </c>
      <c r="T2231" t="s">
        <v>21</v>
      </c>
      <c r="U2231" t="s">
        <v>57</v>
      </c>
      <c r="V2231">
        <v>12.883333333333333</v>
      </c>
      <c r="W2231" t="s">
        <v>2594</v>
      </c>
      <c r="X2231">
        <v>5</v>
      </c>
    </row>
    <row r="2232" spans="1:24">
      <c r="A2232" t="s">
        <v>1408</v>
      </c>
      <c r="B2232" t="s">
        <v>65</v>
      </c>
      <c r="C2232" t="s">
        <v>56</v>
      </c>
      <c r="D2232" t="s">
        <v>122</v>
      </c>
      <c r="E2232" t="s">
        <v>33</v>
      </c>
      <c r="F2232" t="s">
        <v>21</v>
      </c>
      <c r="G2232">
        <v>-140</v>
      </c>
      <c r="H2232" t="s">
        <v>35</v>
      </c>
      <c r="I2232" t="s">
        <v>21</v>
      </c>
      <c r="J2232" t="s">
        <v>30</v>
      </c>
      <c r="K2232" t="s">
        <v>134</v>
      </c>
      <c r="L2232" t="s">
        <v>37</v>
      </c>
      <c r="M2232" t="s">
        <v>468</v>
      </c>
      <c r="N2232" t="s">
        <v>63</v>
      </c>
      <c r="O2232" t="s">
        <v>28</v>
      </c>
      <c r="P2232" t="s">
        <v>29</v>
      </c>
      <c r="Q2232" t="s">
        <v>30</v>
      </c>
      <c r="R2232" t="s">
        <v>21</v>
      </c>
      <c r="S2232" t="s">
        <v>2557</v>
      </c>
      <c r="T2232" t="s">
        <v>21</v>
      </c>
      <c r="U2232" t="s">
        <v>57</v>
      </c>
      <c r="V2232">
        <v>3.7</v>
      </c>
      <c r="W2232" t="s">
        <v>2594</v>
      </c>
      <c r="X2232">
        <v>5</v>
      </c>
    </row>
    <row r="2233" spans="1:24">
      <c r="A2233" t="s">
        <v>3983</v>
      </c>
      <c r="B2233" t="s">
        <v>121</v>
      </c>
      <c r="C2233" t="s">
        <v>56</v>
      </c>
      <c r="D2233" t="s">
        <v>44</v>
      </c>
      <c r="E2233" t="s">
        <v>33</v>
      </c>
      <c r="F2233" t="s">
        <v>21</v>
      </c>
      <c r="G2233">
        <v>578</v>
      </c>
      <c r="H2233" t="s">
        <v>35</v>
      </c>
      <c r="I2233" t="s">
        <v>21</v>
      </c>
      <c r="J2233" t="s">
        <v>30</v>
      </c>
      <c r="K2233" t="s">
        <v>152</v>
      </c>
      <c r="L2233" t="s">
        <v>37</v>
      </c>
      <c r="M2233" t="s">
        <v>464</v>
      </c>
      <c r="N2233" t="s">
        <v>63</v>
      </c>
      <c r="O2233" t="s">
        <v>28</v>
      </c>
      <c r="P2233" t="s">
        <v>29</v>
      </c>
      <c r="Q2233" t="s">
        <v>30</v>
      </c>
      <c r="R2233" t="s">
        <v>21</v>
      </c>
      <c r="S2233" t="s">
        <v>2557</v>
      </c>
      <c r="T2233" t="s">
        <v>21</v>
      </c>
      <c r="U2233" t="s">
        <v>57</v>
      </c>
      <c r="V2233">
        <v>1.8666666666666667</v>
      </c>
      <c r="W2233" t="s">
        <v>2594</v>
      </c>
      <c r="X2233">
        <v>5</v>
      </c>
    </row>
    <row r="2234" spans="1:24">
      <c r="A2234" t="s">
        <v>3985</v>
      </c>
      <c r="B2234" t="s">
        <v>151</v>
      </c>
      <c r="C2234" t="s">
        <v>56</v>
      </c>
      <c r="D2234" t="s">
        <v>19</v>
      </c>
      <c r="E2234" t="s">
        <v>33</v>
      </c>
      <c r="F2234" t="s">
        <v>21</v>
      </c>
      <c r="G2234">
        <v>70</v>
      </c>
      <c r="H2234" t="s">
        <v>35</v>
      </c>
      <c r="I2234" t="s">
        <v>21</v>
      </c>
      <c r="J2234" t="s">
        <v>30</v>
      </c>
      <c r="K2234" t="s">
        <v>57</v>
      </c>
      <c r="L2234" t="s">
        <v>37</v>
      </c>
      <c r="M2234" t="s">
        <v>1386</v>
      </c>
      <c r="N2234" t="s">
        <v>63</v>
      </c>
      <c r="O2234" t="s">
        <v>28</v>
      </c>
      <c r="P2234" t="s">
        <v>29</v>
      </c>
      <c r="Q2234" t="s">
        <v>30</v>
      </c>
      <c r="R2234" t="s">
        <v>21</v>
      </c>
      <c r="S2234" t="s">
        <v>2589</v>
      </c>
      <c r="T2234" t="s">
        <v>21</v>
      </c>
      <c r="U2234" t="s">
        <v>57</v>
      </c>
      <c r="V2234">
        <v>10.183333333333334</v>
      </c>
      <c r="W2234" t="s">
        <v>2594</v>
      </c>
      <c r="X2234">
        <v>5</v>
      </c>
    </row>
    <row r="2235" spans="1:24">
      <c r="A2235" t="s">
        <v>1737</v>
      </c>
      <c r="B2235" t="s">
        <v>159</v>
      </c>
      <c r="C2235" t="s">
        <v>56</v>
      </c>
      <c r="D2235" t="s">
        <v>44</v>
      </c>
      <c r="E2235" t="s">
        <v>33</v>
      </c>
      <c r="F2235" t="s">
        <v>21</v>
      </c>
      <c r="G2235">
        <v>1721</v>
      </c>
      <c r="H2235" t="s">
        <v>35</v>
      </c>
      <c r="I2235" t="s">
        <v>21</v>
      </c>
      <c r="J2235" t="s">
        <v>30</v>
      </c>
      <c r="K2235" t="s">
        <v>152</v>
      </c>
      <c r="L2235" t="s">
        <v>37</v>
      </c>
      <c r="M2235" t="s">
        <v>1255</v>
      </c>
      <c r="N2235" t="s">
        <v>63</v>
      </c>
      <c r="O2235" t="s">
        <v>28</v>
      </c>
      <c r="P2235" t="s">
        <v>29</v>
      </c>
      <c r="Q2235" t="s">
        <v>30</v>
      </c>
      <c r="R2235" t="s">
        <v>21</v>
      </c>
      <c r="S2235" t="s">
        <v>2557</v>
      </c>
      <c r="T2235" t="s">
        <v>21</v>
      </c>
      <c r="U2235" t="s">
        <v>57</v>
      </c>
      <c r="V2235">
        <v>10.833333333333334</v>
      </c>
      <c r="W2235" t="s">
        <v>2594</v>
      </c>
      <c r="X2235">
        <v>5</v>
      </c>
    </row>
    <row r="2236" spans="1:24">
      <c r="A2236" t="s">
        <v>775</v>
      </c>
      <c r="B2236" t="s">
        <v>134</v>
      </c>
      <c r="C2236" t="s">
        <v>56</v>
      </c>
      <c r="D2236" t="s">
        <v>19</v>
      </c>
      <c r="E2236" t="s">
        <v>33</v>
      </c>
      <c r="F2236" t="s">
        <v>21</v>
      </c>
      <c r="G2236">
        <v>484</v>
      </c>
      <c r="H2236" t="s">
        <v>35</v>
      </c>
      <c r="I2236" t="s">
        <v>21</v>
      </c>
      <c r="J2236" t="s">
        <v>30</v>
      </c>
      <c r="K2236" t="s">
        <v>24</v>
      </c>
      <c r="L2236" t="s">
        <v>37</v>
      </c>
      <c r="M2236" t="s">
        <v>209</v>
      </c>
      <c r="N2236" t="s">
        <v>63</v>
      </c>
      <c r="O2236" t="s">
        <v>28</v>
      </c>
      <c r="P2236" t="s">
        <v>29</v>
      </c>
      <c r="Q2236" t="s">
        <v>30</v>
      </c>
      <c r="R2236" t="s">
        <v>21</v>
      </c>
      <c r="S2236" t="s">
        <v>2556</v>
      </c>
      <c r="T2236" t="s">
        <v>21</v>
      </c>
      <c r="U2236" t="s">
        <v>57</v>
      </c>
      <c r="V2236">
        <v>0.8</v>
      </c>
      <c r="W2236" t="s">
        <v>2594</v>
      </c>
      <c r="X2236">
        <v>5</v>
      </c>
    </row>
    <row r="2237" spans="1:24">
      <c r="A2237" t="s">
        <v>2249</v>
      </c>
      <c r="B2237" t="s">
        <v>97</v>
      </c>
      <c r="C2237" t="s">
        <v>56</v>
      </c>
      <c r="D2237" t="s">
        <v>19</v>
      </c>
      <c r="E2237" t="s">
        <v>33</v>
      </c>
      <c r="F2237" t="s">
        <v>21</v>
      </c>
      <c r="G2237">
        <v>897</v>
      </c>
      <c r="H2237" t="s">
        <v>35</v>
      </c>
      <c r="I2237" t="s">
        <v>21</v>
      </c>
      <c r="J2237" t="s">
        <v>30</v>
      </c>
      <c r="K2237" t="s">
        <v>85</v>
      </c>
      <c r="L2237" t="s">
        <v>37</v>
      </c>
      <c r="M2237" t="s">
        <v>134</v>
      </c>
      <c r="N2237" t="s">
        <v>63</v>
      </c>
      <c r="O2237" t="s">
        <v>28</v>
      </c>
      <c r="P2237" t="s">
        <v>29</v>
      </c>
      <c r="Q2237" t="s">
        <v>30</v>
      </c>
      <c r="R2237" t="s">
        <v>21</v>
      </c>
      <c r="S2237" t="s">
        <v>2557</v>
      </c>
      <c r="T2237" t="s">
        <v>21</v>
      </c>
      <c r="U2237" t="s">
        <v>57</v>
      </c>
      <c r="V2237">
        <v>0.43333333333333335</v>
      </c>
      <c r="W2237" t="s">
        <v>2594</v>
      </c>
      <c r="X2237">
        <v>5</v>
      </c>
    </row>
    <row r="2238" spans="1:24">
      <c r="A2238" t="s">
        <v>954</v>
      </c>
      <c r="B2238" t="s">
        <v>202</v>
      </c>
      <c r="C2238" t="s">
        <v>56</v>
      </c>
      <c r="D2238" t="s">
        <v>19</v>
      </c>
      <c r="E2238" t="s">
        <v>20</v>
      </c>
      <c r="F2238" t="s">
        <v>21</v>
      </c>
      <c r="G2238">
        <v>1164</v>
      </c>
      <c r="H2238" t="s">
        <v>35</v>
      </c>
      <c r="I2238" t="s">
        <v>21</v>
      </c>
      <c r="J2238" t="s">
        <v>30</v>
      </c>
      <c r="K2238" t="s">
        <v>219</v>
      </c>
      <c r="L2238" t="s">
        <v>37</v>
      </c>
      <c r="M2238" t="s">
        <v>399</v>
      </c>
      <c r="N2238" t="s">
        <v>63</v>
      </c>
      <c r="O2238" t="s">
        <v>28</v>
      </c>
      <c r="P2238" t="s">
        <v>29</v>
      </c>
      <c r="Q2238" t="s">
        <v>30</v>
      </c>
      <c r="R2238" t="s">
        <v>21</v>
      </c>
      <c r="S2238" t="s">
        <v>2589</v>
      </c>
      <c r="T2238" t="s">
        <v>21</v>
      </c>
      <c r="U2238" t="s">
        <v>57</v>
      </c>
      <c r="V2238">
        <v>2.7666666666666666</v>
      </c>
      <c r="W2238" t="s">
        <v>2594</v>
      </c>
      <c r="X2238">
        <v>5</v>
      </c>
    </row>
    <row r="2239" spans="1:24">
      <c r="A2239" t="s">
        <v>569</v>
      </c>
      <c r="B2239" t="s">
        <v>97</v>
      </c>
      <c r="C2239" t="s">
        <v>56</v>
      </c>
      <c r="D2239" t="s">
        <v>44</v>
      </c>
      <c r="E2239" t="s">
        <v>33</v>
      </c>
      <c r="F2239" t="s">
        <v>21</v>
      </c>
      <c r="G2239">
        <v>-219</v>
      </c>
      <c r="H2239" t="s">
        <v>35</v>
      </c>
      <c r="I2239" t="s">
        <v>21</v>
      </c>
      <c r="J2239" t="s">
        <v>30</v>
      </c>
      <c r="K2239" t="s">
        <v>17</v>
      </c>
      <c r="L2239" t="s">
        <v>37</v>
      </c>
      <c r="M2239" t="s">
        <v>700</v>
      </c>
      <c r="N2239" t="s">
        <v>63</v>
      </c>
      <c r="O2239" t="s">
        <v>28</v>
      </c>
      <c r="P2239" t="s">
        <v>29</v>
      </c>
      <c r="Q2239" t="s">
        <v>30</v>
      </c>
      <c r="R2239" t="s">
        <v>21</v>
      </c>
      <c r="S2239" t="s">
        <v>2557</v>
      </c>
      <c r="T2239" t="s">
        <v>21</v>
      </c>
      <c r="U2239" t="s">
        <v>57</v>
      </c>
      <c r="V2239">
        <v>1.1000000000000001</v>
      </c>
      <c r="W2239" t="s">
        <v>2594</v>
      </c>
      <c r="X2239">
        <v>5</v>
      </c>
    </row>
    <row r="2240" spans="1:24">
      <c r="A2240" t="s">
        <v>1992</v>
      </c>
      <c r="B2240" t="s">
        <v>128</v>
      </c>
      <c r="C2240" t="s">
        <v>56</v>
      </c>
      <c r="D2240" t="s">
        <v>19</v>
      </c>
      <c r="E2240" t="s">
        <v>33</v>
      </c>
      <c r="F2240" t="s">
        <v>21</v>
      </c>
      <c r="G2240">
        <v>2523</v>
      </c>
      <c r="H2240" t="s">
        <v>35</v>
      </c>
      <c r="I2240" t="s">
        <v>21</v>
      </c>
      <c r="J2240" t="s">
        <v>30</v>
      </c>
      <c r="K2240" t="s">
        <v>99</v>
      </c>
      <c r="L2240" t="s">
        <v>37</v>
      </c>
      <c r="M2240" t="s">
        <v>1628</v>
      </c>
      <c r="N2240" t="s">
        <v>63</v>
      </c>
      <c r="O2240" t="s">
        <v>28</v>
      </c>
      <c r="P2240" t="s">
        <v>29</v>
      </c>
      <c r="Q2240" t="s">
        <v>30</v>
      </c>
      <c r="R2240" t="s">
        <v>21</v>
      </c>
      <c r="S2240" t="s">
        <v>2557</v>
      </c>
      <c r="T2240" t="s">
        <v>21</v>
      </c>
      <c r="U2240" t="s">
        <v>57</v>
      </c>
      <c r="V2240">
        <v>20.6</v>
      </c>
      <c r="W2240" t="s">
        <v>2594</v>
      </c>
      <c r="X2240">
        <v>5</v>
      </c>
    </row>
    <row r="2241" spans="1:24">
      <c r="A2241" t="s">
        <v>2194</v>
      </c>
      <c r="B2241" t="s">
        <v>192</v>
      </c>
      <c r="C2241" t="s">
        <v>56</v>
      </c>
      <c r="D2241" t="s">
        <v>19</v>
      </c>
      <c r="E2241" t="s">
        <v>20</v>
      </c>
      <c r="F2241" t="s">
        <v>21</v>
      </c>
      <c r="G2241">
        <v>625</v>
      </c>
      <c r="H2241" t="s">
        <v>35</v>
      </c>
      <c r="I2241" t="s">
        <v>21</v>
      </c>
      <c r="J2241" t="s">
        <v>30</v>
      </c>
      <c r="K2241" t="s">
        <v>24</v>
      </c>
      <c r="L2241" t="s">
        <v>37</v>
      </c>
      <c r="M2241" t="s">
        <v>879</v>
      </c>
      <c r="N2241" t="s">
        <v>63</v>
      </c>
      <c r="O2241" t="s">
        <v>28</v>
      </c>
      <c r="P2241" t="s">
        <v>29</v>
      </c>
      <c r="Q2241" t="s">
        <v>30</v>
      </c>
      <c r="R2241" t="s">
        <v>21</v>
      </c>
      <c r="S2241" t="s">
        <v>2559</v>
      </c>
      <c r="T2241" t="s">
        <v>21</v>
      </c>
      <c r="U2241" t="s">
        <v>57</v>
      </c>
      <c r="V2241">
        <v>2.6333333333333333</v>
      </c>
      <c r="W2241" t="s">
        <v>2594</v>
      </c>
      <c r="X2241">
        <v>5</v>
      </c>
    </row>
    <row r="2242" spans="1:24">
      <c r="A2242" t="s">
        <v>1426</v>
      </c>
      <c r="B2242" t="s">
        <v>336</v>
      </c>
      <c r="C2242" t="s">
        <v>56</v>
      </c>
      <c r="D2242" t="s">
        <v>44</v>
      </c>
      <c r="E2242" t="s">
        <v>33</v>
      </c>
      <c r="F2242" t="s">
        <v>21</v>
      </c>
      <c r="G2242">
        <v>77</v>
      </c>
      <c r="H2242" t="s">
        <v>35</v>
      </c>
      <c r="I2242" t="s">
        <v>21</v>
      </c>
      <c r="J2242" t="s">
        <v>30</v>
      </c>
      <c r="K2242" t="s">
        <v>47</v>
      </c>
      <c r="L2242" t="s">
        <v>37</v>
      </c>
      <c r="M2242" t="s">
        <v>348</v>
      </c>
      <c r="N2242" t="s">
        <v>63</v>
      </c>
      <c r="O2242" t="s">
        <v>28</v>
      </c>
      <c r="P2242" t="s">
        <v>29</v>
      </c>
      <c r="Q2242" t="s">
        <v>30</v>
      </c>
      <c r="R2242" t="s">
        <v>21</v>
      </c>
      <c r="S2242" t="s">
        <v>2556</v>
      </c>
      <c r="T2242" t="s">
        <v>21</v>
      </c>
      <c r="U2242" t="s">
        <v>57</v>
      </c>
      <c r="V2242">
        <v>3.9333333333333331</v>
      </c>
      <c r="W2242" t="s">
        <v>2594</v>
      </c>
      <c r="X2242">
        <v>5</v>
      </c>
    </row>
    <row r="2243" spans="1:24">
      <c r="A2243" t="s">
        <v>2378</v>
      </c>
      <c r="B2243" t="s">
        <v>80</v>
      </c>
      <c r="C2243" t="s">
        <v>56</v>
      </c>
      <c r="D2243" t="s">
        <v>19</v>
      </c>
      <c r="E2243" t="s">
        <v>20</v>
      </c>
      <c r="F2243" t="s">
        <v>21</v>
      </c>
      <c r="G2243">
        <v>-93</v>
      </c>
      <c r="H2243" t="s">
        <v>35</v>
      </c>
      <c r="I2243" t="s">
        <v>21</v>
      </c>
      <c r="J2243" t="s">
        <v>30</v>
      </c>
      <c r="K2243" t="s">
        <v>134</v>
      </c>
      <c r="L2243" t="s">
        <v>37</v>
      </c>
      <c r="M2243" t="s">
        <v>711</v>
      </c>
      <c r="N2243" t="s">
        <v>63</v>
      </c>
      <c r="O2243" t="s">
        <v>28</v>
      </c>
      <c r="P2243" t="s">
        <v>29</v>
      </c>
      <c r="Q2243" t="s">
        <v>30</v>
      </c>
      <c r="R2243" t="s">
        <v>21</v>
      </c>
      <c r="S2243" t="s">
        <v>2557</v>
      </c>
      <c r="T2243" t="s">
        <v>21</v>
      </c>
      <c r="U2243" t="s">
        <v>57</v>
      </c>
      <c r="V2243">
        <v>6.7</v>
      </c>
      <c r="W2243" t="s">
        <v>2594</v>
      </c>
      <c r="X2243">
        <v>5</v>
      </c>
    </row>
    <row r="2244" spans="1:24">
      <c r="A2244" t="s">
        <v>3986</v>
      </c>
      <c r="B2244" t="s">
        <v>216</v>
      </c>
      <c r="C2244" t="s">
        <v>56</v>
      </c>
      <c r="D2244" t="s">
        <v>19</v>
      </c>
      <c r="E2244" t="s">
        <v>20</v>
      </c>
      <c r="F2244" t="s">
        <v>21</v>
      </c>
      <c r="G2244">
        <v>781</v>
      </c>
      <c r="H2244" t="s">
        <v>35</v>
      </c>
      <c r="I2244" t="s">
        <v>21</v>
      </c>
      <c r="J2244" t="s">
        <v>30</v>
      </c>
      <c r="K2244" t="s">
        <v>243</v>
      </c>
      <c r="L2244" t="s">
        <v>37</v>
      </c>
      <c r="M2244" t="s">
        <v>363</v>
      </c>
      <c r="N2244" t="s">
        <v>63</v>
      </c>
      <c r="O2244" t="s">
        <v>28</v>
      </c>
      <c r="P2244" t="s">
        <v>29</v>
      </c>
      <c r="Q2244" t="s">
        <v>30</v>
      </c>
      <c r="R2244" t="s">
        <v>21</v>
      </c>
      <c r="S2244" t="s">
        <v>2589</v>
      </c>
      <c r="T2244" t="s">
        <v>21</v>
      </c>
      <c r="U2244" t="s">
        <v>57</v>
      </c>
      <c r="V2244">
        <v>1.7166666666666666</v>
      </c>
      <c r="W2244" t="s">
        <v>2594</v>
      </c>
      <c r="X2244">
        <v>5</v>
      </c>
    </row>
    <row r="2245" spans="1:24">
      <c r="A2245" t="s">
        <v>3987</v>
      </c>
      <c r="B2245" t="s">
        <v>97</v>
      </c>
      <c r="C2245" t="s">
        <v>56</v>
      </c>
      <c r="D2245" t="s">
        <v>44</v>
      </c>
      <c r="E2245" t="s">
        <v>20</v>
      </c>
      <c r="F2245" t="s">
        <v>21</v>
      </c>
      <c r="G2245">
        <v>-495</v>
      </c>
      <c r="H2245" t="s">
        <v>35</v>
      </c>
      <c r="I2245" t="s">
        <v>21</v>
      </c>
      <c r="J2245" t="s">
        <v>30</v>
      </c>
      <c r="K2245" t="s">
        <v>99</v>
      </c>
      <c r="L2245" t="s">
        <v>37</v>
      </c>
      <c r="M2245" t="s">
        <v>824</v>
      </c>
      <c r="N2245" t="s">
        <v>63</v>
      </c>
      <c r="O2245" t="s">
        <v>28</v>
      </c>
      <c r="P2245" t="s">
        <v>29</v>
      </c>
      <c r="Q2245" t="s">
        <v>30</v>
      </c>
      <c r="R2245" t="s">
        <v>21</v>
      </c>
      <c r="S2245" t="s">
        <v>2557</v>
      </c>
      <c r="T2245" t="s">
        <v>21</v>
      </c>
      <c r="U2245" t="s">
        <v>57</v>
      </c>
      <c r="V2245">
        <v>5.5666666666666664</v>
      </c>
      <c r="W2245" t="s">
        <v>2594</v>
      </c>
      <c r="X2245">
        <v>5</v>
      </c>
    </row>
    <row r="2246" spans="1:24">
      <c r="A2246" t="s">
        <v>3988</v>
      </c>
      <c r="B2246" t="s">
        <v>128</v>
      </c>
      <c r="C2246" t="s">
        <v>56</v>
      </c>
      <c r="D2246" t="s">
        <v>44</v>
      </c>
      <c r="E2246" t="s">
        <v>20</v>
      </c>
      <c r="F2246" t="s">
        <v>21</v>
      </c>
      <c r="G2246">
        <v>787</v>
      </c>
      <c r="H2246" t="s">
        <v>35</v>
      </c>
      <c r="I2246" t="s">
        <v>21</v>
      </c>
      <c r="J2246" t="s">
        <v>30</v>
      </c>
      <c r="K2246" t="s">
        <v>17</v>
      </c>
      <c r="L2246" t="s">
        <v>37</v>
      </c>
      <c r="M2246" t="s">
        <v>1427</v>
      </c>
      <c r="N2246" t="s">
        <v>63</v>
      </c>
      <c r="O2246" t="s">
        <v>28</v>
      </c>
      <c r="P2246" t="s">
        <v>29</v>
      </c>
      <c r="Q2246" t="s">
        <v>30</v>
      </c>
      <c r="R2246" t="s">
        <v>21</v>
      </c>
      <c r="S2246" t="s">
        <v>2557</v>
      </c>
      <c r="T2246" t="s">
        <v>21</v>
      </c>
      <c r="U2246" t="s">
        <v>57</v>
      </c>
      <c r="V2246">
        <v>9.5</v>
      </c>
      <c r="W2246" t="s">
        <v>2594</v>
      </c>
      <c r="X2246">
        <v>5</v>
      </c>
    </row>
    <row r="2247" spans="1:24">
      <c r="A2247" t="s">
        <v>2142</v>
      </c>
      <c r="B2247" t="s">
        <v>80</v>
      </c>
      <c r="C2247" t="s">
        <v>56</v>
      </c>
      <c r="D2247" t="s">
        <v>19</v>
      </c>
      <c r="E2247" t="s">
        <v>33</v>
      </c>
      <c r="F2247" t="s">
        <v>21</v>
      </c>
      <c r="G2247">
        <v>3060</v>
      </c>
      <c r="H2247" t="s">
        <v>35</v>
      </c>
      <c r="I2247" t="s">
        <v>21</v>
      </c>
      <c r="J2247" t="s">
        <v>30</v>
      </c>
      <c r="K2247" t="s">
        <v>205</v>
      </c>
      <c r="L2247" t="s">
        <v>37</v>
      </c>
      <c r="M2247" t="s">
        <v>394</v>
      </c>
      <c r="N2247" t="s">
        <v>63</v>
      </c>
      <c r="O2247" t="s">
        <v>28</v>
      </c>
      <c r="P2247" t="s">
        <v>29</v>
      </c>
      <c r="Q2247" t="s">
        <v>30</v>
      </c>
      <c r="R2247" t="s">
        <v>21</v>
      </c>
      <c r="S2247" t="s">
        <v>2557</v>
      </c>
      <c r="T2247" t="s">
        <v>21</v>
      </c>
      <c r="U2247" t="s">
        <v>57</v>
      </c>
      <c r="V2247">
        <v>4.2166666666666668</v>
      </c>
      <c r="W2247" t="s">
        <v>2594</v>
      </c>
      <c r="X2247">
        <v>5</v>
      </c>
    </row>
    <row r="2248" spans="1:24">
      <c r="A2248" t="s">
        <v>3989</v>
      </c>
      <c r="B2248" t="s">
        <v>103</v>
      </c>
      <c r="C2248" t="s">
        <v>56</v>
      </c>
      <c r="D2248" t="s">
        <v>19</v>
      </c>
      <c r="E2248" t="s">
        <v>33</v>
      </c>
      <c r="F2248" t="s">
        <v>21</v>
      </c>
      <c r="G2248">
        <v>271</v>
      </c>
      <c r="H2248" t="s">
        <v>35</v>
      </c>
      <c r="I2248" t="s">
        <v>21</v>
      </c>
      <c r="J2248" t="s">
        <v>30</v>
      </c>
      <c r="K2248" t="s">
        <v>99</v>
      </c>
      <c r="L2248" t="s">
        <v>37</v>
      </c>
      <c r="M2248" t="s">
        <v>303</v>
      </c>
      <c r="N2248" t="s">
        <v>63</v>
      </c>
      <c r="O2248" t="s">
        <v>28</v>
      </c>
      <c r="P2248" t="s">
        <v>29</v>
      </c>
      <c r="Q2248" t="s">
        <v>30</v>
      </c>
      <c r="R2248" t="s">
        <v>21</v>
      </c>
      <c r="S2248" t="s">
        <v>2557</v>
      </c>
      <c r="T2248" t="s">
        <v>21</v>
      </c>
      <c r="U2248" t="s">
        <v>57</v>
      </c>
      <c r="V2248">
        <v>8.0500000000000007</v>
      </c>
      <c r="W2248" t="s">
        <v>2594</v>
      </c>
      <c r="X2248">
        <v>5</v>
      </c>
    </row>
    <row r="2249" spans="1:24">
      <c r="A2249" t="s">
        <v>3990</v>
      </c>
      <c r="B2249" t="s">
        <v>126</v>
      </c>
      <c r="C2249" t="s">
        <v>56</v>
      </c>
      <c r="D2249" t="s">
        <v>19</v>
      </c>
      <c r="E2249" t="s">
        <v>20</v>
      </c>
      <c r="F2249" t="s">
        <v>21</v>
      </c>
      <c r="G2249">
        <v>505</v>
      </c>
      <c r="H2249" t="s">
        <v>35</v>
      </c>
      <c r="I2249" t="s">
        <v>21</v>
      </c>
      <c r="J2249" t="s">
        <v>30</v>
      </c>
      <c r="K2249" t="s">
        <v>68</v>
      </c>
      <c r="L2249" t="s">
        <v>37</v>
      </c>
      <c r="M2249" t="s">
        <v>270</v>
      </c>
      <c r="N2249" t="s">
        <v>63</v>
      </c>
      <c r="O2249" t="s">
        <v>28</v>
      </c>
      <c r="P2249" t="s">
        <v>29</v>
      </c>
      <c r="Q2249" t="s">
        <v>30</v>
      </c>
      <c r="R2249" t="s">
        <v>21</v>
      </c>
      <c r="S2249" t="s">
        <v>2557</v>
      </c>
      <c r="T2249" t="s">
        <v>21</v>
      </c>
      <c r="U2249" t="s">
        <v>57</v>
      </c>
      <c r="V2249">
        <v>8.6833333333333336</v>
      </c>
      <c r="W2249" t="s">
        <v>2594</v>
      </c>
      <c r="X2249">
        <v>5</v>
      </c>
    </row>
    <row r="2250" spans="1:24">
      <c r="A2250" t="s">
        <v>3991</v>
      </c>
      <c r="B2250" t="s">
        <v>31</v>
      </c>
      <c r="C2250" t="s">
        <v>56</v>
      </c>
      <c r="D2250" t="s">
        <v>19</v>
      </c>
      <c r="E2250" t="s">
        <v>20</v>
      </c>
      <c r="F2250" t="s">
        <v>21</v>
      </c>
      <c r="G2250">
        <v>191</v>
      </c>
      <c r="H2250" t="s">
        <v>35</v>
      </c>
      <c r="I2250" t="s">
        <v>21</v>
      </c>
      <c r="J2250" t="s">
        <v>30</v>
      </c>
      <c r="K2250" t="s">
        <v>243</v>
      </c>
      <c r="L2250" t="s">
        <v>37</v>
      </c>
      <c r="M2250" t="s">
        <v>576</v>
      </c>
      <c r="N2250" t="s">
        <v>63</v>
      </c>
      <c r="O2250" t="s">
        <v>28</v>
      </c>
      <c r="P2250" t="s">
        <v>29</v>
      </c>
      <c r="Q2250" t="s">
        <v>30</v>
      </c>
      <c r="R2250" t="s">
        <v>21</v>
      </c>
      <c r="S2250" t="s">
        <v>2557</v>
      </c>
      <c r="T2250" t="s">
        <v>21</v>
      </c>
      <c r="U2250" t="s">
        <v>57</v>
      </c>
      <c r="V2250">
        <v>2.7</v>
      </c>
      <c r="W2250" t="s">
        <v>2594</v>
      </c>
      <c r="X2250">
        <v>5</v>
      </c>
    </row>
    <row r="2251" spans="1:24">
      <c r="A2251" t="s">
        <v>1524</v>
      </c>
      <c r="B2251" t="s">
        <v>80</v>
      </c>
      <c r="C2251" t="s">
        <v>56</v>
      </c>
      <c r="D2251" t="s">
        <v>122</v>
      </c>
      <c r="E2251" t="s">
        <v>20</v>
      </c>
      <c r="F2251" t="s">
        <v>21</v>
      </c>
      <c r="G2251">
        <v>92</v>
      </c>
      <c r="H2251" t="s">
        <v>35</v>
      </c>
      <c r="I2251" t="s">
        <v>21</v>
      </c>
      <c r="J2251" t="s">
        <v>30</v>
      </c>
      <c r="K2251" t="s">
        <v>205</v>
      </c>
      <c r="L2251" t="s">
        <v>37</v>
      </c>
      <c r="M2251" t="s">
        <v>732</v>
      </c>
      <c r="N2251" t="s">
        <v>63</v>
      </c>
      <c r="O2251" t="s">
        <v>28</v>
      </c>
      <c r="P2251" t="s">
        <v>29</v>
      </c>
      <c r="Q2251" t="s">
        <v>30</v>
      </c>
      <c r="R2251" t="s">
        <v>21</v>
      </c>
      <c r="S2251" t="s">
        <v>2557</v>
      </c>
      <c r="T2251" t="s">
        <v>21</v>
      </c>
      <c r="U2251" t="s">
        <v>57</v>
      </c>
      <c r="V2251">
        <v>3.95</v>
      </c>
      <c r="W2251" t="s">
        <v>2594</v>
      </c>
      <c r="X2251">
        <v>5</v>
      </c>
    </row>
    <row r="2252" spans="1:24">
      <c r="A2252" t="s">
        <v>3992</v>
      </c>
      <c r="B2252" t="s">
        <v>17</v>
      </c>
      <c r="C2252" t="s">
        <v>56</v>
      </c>
      <c r="D2252" t="s">
        <v>19</v>
      </c>
      <c r="E2252" t="s">
        <v>33</v>
      </c>
      <c r="F2252" t="s">
        <v>21</v>
      </c>
      <c r="G2252">
        <v>125</v>
      </c>
      <c r="H2252" t="s">
        <v>35</v>
      </c>
      <c r="I2252" t="s">
        <v>21</v>
      </c>
      <c r="J2252" t="s">
        <v>30</v>
      </c>
      <c r="K2252" t="s">
        <v>99</v>
      </c>
      <c r="L2252" t="s">
        <v>37</v>
      </c>
      <c r="M2252" t="s">
        <v>766</v>
      </c>
      <c r="N2252" t="s">
        <v>63</v>
      </c>
      <c r="O2252" t="s">
        <v>28</v>
      </c>
      <c r="P2252" t="s">
        <v>29</v>
      </c>
      <c r="Q2252" t="s">
        <v>30</v>
      </c>
      <c r="R2252" t="s">
        <v>21</v>
      </c>
      <c r="S2252" t="s">
        <v>2557</v>
      </c>
      <c r="T2252" t="s">
        <v>21</v>
      </c>
      <c r="U2252" t="s">
        <v>57</v>
      </c>
      <c r="V2252">
        <v>3.9666666666666668</v>
      </c>
      <c r="W2252" t="s">
        <v>2594</v>
      </c>
      <c r="X2252">
        <v>5</v>
      </c>
    </row>
    <row r="2253" spans="1:24">
      <c r="A2253" t="s">
        <v>2294</v>
      </c>
      <c r="B2253" t="s">
        <v>65</v>
      </c>
      <c r="C2253" t="s">
        <v>56</v>
      </c>
      <c r="D2253" t="s">
        <v>19</v>
      </c>
      <c r="E2253" t="s">
        <v>33</v>
      </c>
      <c r="F2253" t="s">
        <v>21</v>
      </c>
      <c r="G2253">
        <v>688</v>
      </c>
      <c r="H2253" t="s">
        <v>35</v>
      </c>
      <c r="I2253" t="s">
        <v>21</v>
      </c>
      <c r="J2253" t="s">
        <v>30</v>
      </c>
      <c r="K2253" t="s">
        <v>74</v>
      </c>
      <c r="L2253" t="s">
        <v>37</v>
      </c>
      <c r="M2253" t="s">
        <v>248</v>
      </c>
      <c r="N2253" t="s">
        <v>63</v>
      </c>
      <c r="O2253" t="s">
        <v>28</v>
      </c>
      <c r="P2253" t="s">
        <v>29</v>
      </c>
      <c r="Q2253" t="s">
        <v>30</v>
      </c>
      <c r="R2253" t="s">
        <v>21</v>
      </c>
      <c r="S2253" t="s">
        <v>2557</v>
      </c>
      <c r="T2253" t="s">
        <v>21</v>
      </c>
      <c r="U2253" t="s">
        <v>57</v>
      </c>
      <c r="V2253">
        <v>2.9</v>
      </c>
      <c r="W2253" t="s">
        <v>2594</v>
      </c>
      <c r="X2253">
        <v>5</v>
      </c>
    </row>
    <row r="2254" spans="1:24">
      <c r="A2254" t="s">
        <v>3993</v>
      </c>
      <c r="B2254" t="s">
        <v>79</v>
      </c>
      <c r="C2254" t="s">
        <v>56</v>
      </c>
      <c r="D2254" t="s">
        <v>19</v>
      </c>
      <c r="E2254" t="s">
        <v>20</v>
      </c>
      <c r="F2254" t="s">
        <v>21</v>
      </c>
      <c r="G2254">
        <v>318</v>
      </c>
      <c r="H2254" t="s">
        <v>35</v>
      </c>
      <c r="I2254" t="s">
        <v>21</v>
      </c>
      <c r="J2254" t="s">
        <v>30</v>
      </c>
      <c r="K2254" t="s">
        <v>108</v>
      </c>
      <c r="L2254" t="s">
        <v>37</v>
      </c>
      <c r="M2254" t="s">
        <v>474</v>
      </c>
      <c r="N2254" t="s">
        <v>63</v>
      </c>
      <c r="O2254" t="s">
        <v>28</v>
      </c>
      <c r="P2254" t="s">
        <v>29</v>
      </c>
      <c r="Q2254" t="s">
        <v>30</v>
      </c>
      <c r="R2254" t="s">
        <v>21</v>
      </c>
      <c r="S2254" t="s">
        <v>2589</v>
      </c>
      <c r="T2254" t="s">
        <v>21</v>
      </c>
      <c r="U2254" t="s">
        <v>57</v>
      </c>
      <c r="V2254">
        <v>3.4333333333333331</v>
      </c>
      <c r="W2254" t="s">
        <v>2594</v>
      </c>
      <c r="X2254">
        <v>5</v>
      </c>
    </row>
    <row r="2255" spans="1:24">
      <c r="A2255" t="s">
        <v>3994</v>
      </c>
      <c r="B2255" t="s">
        <v>159</v>
      </c>
      <c r="C2255" t="s">
        <v>56</v>
      </c>
      <c r="D2255" t="s">
        <v>19</v>
      </c>
      <c r="E2255" t="s">
        <v>33</v>
      </c>
      <c r="F2255" t="s">
        <v>21</v>
      </c>
      <c r="G2255">
        <v>3514</v>
      </c>
      <c r="H2255" t="s">
        <v>35</v>
      </c>
      <c r="I2255" t="s">
        <v>21</v>
      </c>
      <c r="J2255" t="s">
        <v>30</v>
      </c>
      <c r="K2255" t="s">
        <v>85</v>
      </c>
      <c r="L2255" t="s">
        <v>37</v>
      </c>
      <c r="M2255" t="s">
        <v>58</v>
      </c>
      <c r="N2255" t="s">
        <v>63</v>
      </c>
      <c r="O2255" t="s">
        <v>28</v>
      </c>
      <c r="P2255" t="s">
        <v>29</v>
      </c>
      <c r="Q2255" t="s">
        <v>30</v>
      </c>
      <c r="R2255" t="s">
        <v>21</v>
      </c>
      <c r="S2255" t="s">
        <v>2557</v>
      </c>
      <c r="T2255" t="s">
        <v>21</v>
      </c>
      <c r="U2255" t="s">
        <v>57</v>
      </c>
      <c r="V2255">
        <v>3.7666666666666666</v>
      </c>
      <c r="W2255" t="s">
        <v>2594</v>
      </c>
      <c r="X2255">
        <v>5</v>
      </c>
    </row>
    <row r="2256" spans="1:24">
      <c r="A2256" t="s">
        <v>3995</v>
      </c>
      <c r="B2256" t="s">
        <v>159</v>
      </c>
      <c r="C2256" t="s">
        <v>56</v>
      </c>
      <c r="D2256" t="s">
        <v>44</v>
      </c>
      <c r="E2256" t="s">
        <v>33</v>
      </c>
      <c r="F2256" t="s">
        <v>21</v>
      </c>
      <c r="G2256">
        <v>2285</v>
      </c>
      <c r="H2256" t="s">
        <v>35</v>
      </c>
      <c r="I2256" t="s">
        <v>21</v>
      </c>
      <c r="J2256" t="s">
        <v>30</v>
      </c>
      <c r="K2256" t="s">
        <v>68</v>
      </c>
      <c r="L2256" t="s">
        <v>37</v>
      </c>
      <c r="M2256" t="s">
        <v>1307</v>
      </c>
      <c r="N2256" t="s">
        <v>63</v>
      </c>
      <c r="O2256" t="s">
        <v>28</v>
      </c>
      <c r="P2256" t="s">
        <v>29</v>
      </c>
      <c r="Q2256" t="s">
        <v>30</v>
      </c>
      <c r="R2256" t="s">
        <v>21</v>
      </c>
      <c r="S2256" t="s">
        <v>2557</v>
      </c>
      <c r="T2256" t="s">
        <v>21</v>
      </c>
      <c r="U2256" t="s">
        <v>57</v>
      </c>
      <c r="V2256">
        <v>6.8833333333333337</v>
      </c>
      <c r="W2256" t="s">
        <v>2594</v>
      </c>
      <c r="X2256">
        <v>5</v>
      </c>
    </row>
    <row r="2257" spans="1:24">
      <c r="A2257" t="s">
        <v>3996</v>
      </c>
      <c r="B2257" t="s">
        <v>110</v>
      </c>
      <c r="C2257" t="s">
        <v>56</v>
      </c>
      <c r="D2257" t="s">
        <v>122</v>
      </c>
      <c r="E2257" t="s">
        <v>33</v>
      </c>
      <c r="F2257" t="s">
        <v>21</v>
      </c>
      <c r="G2257">
        <v>48</v>
      </c>
      <c r="H2257" t="s">
        <v>35</v>
      </c>
      <c r="I2257" t="s">
        <v>21</v>
      </c>
      <c r="J2257" t="s">
        <v>30</v>
      </c>
      <c r="K2257" t="s">
        <v>219</v>
      </c>
      <c r="L2257" t="s">
        <v>37</v>
      </c>
      <c r="M2257" t="s">
        <v>872</v>
      </c>
      <c r="N2257" t="s">
        <v>63</v>
      </c>
      <c r="O2257" t="s">
        <v>28</v>
      </c>
      <c r="P2257" t="s">
        <v>29</v>
      </c>
      <c r="Q2257" t="s">
        <v>30</v>
      </c>
      <c r="R2257" t="s">
        <v>21</v>
      </c>
      <c r="S2257" t="s">
        <v>2557</v>
      </c>
      <c r="T2257" t="s">
        <v>21</v>
      </c>
      <c r="U2257" t="s">
        <v>57</v>
      </c>
      <c r="V2257">
        <v>2.2166666666666668</v>
      </c>
      <c r="W2257" t="s">
        <v>2594</v>
      </c>
      <c r="X2257">
        <v>5</v>
      </c>
    </row>
    <row r="2258" spans="1:24">
      <c r="A2258" t="s">
        <v>3997</v>
      </c>
      <c r="B2258" t="s">
        <v>234</v>
      </c>
      <c r="C2258" t="s">
        <v>56</v>
      </c>
      <c r="D2258" t="s">
        <v>44</v>
      </c>
      <c r="E2258" t="s">
        <v>33</v>
      </c>
      <c r="F2258" t="s">
        <v>21</v>
      </c>
      <c r="G2258">
        <v>416</v>
      </c>
      <c r="H2258" t="s">
        <v>35</v>
      </c>
      <c r="I2258" t="s">
        <v>21</v>
      </c>
      <c r="J2258" t="s">
        <v>30</v>
      </c>
      <c r="K2258" t="s">
        <v>91</v>
      </c>
      <c r="L2258" t="s">
        <v>37</v>
      </c>
      <c r="M2258" t="s">
        <v>726</v>
      </c>
      <c r="N2258" t="s">
        <v>63</v>
      </c>
      <c r="O2258" t="s">
        <v>28</v>
      </c>
      <c r="P2258" t="s">
        <v>29</v>
      </c>
      <c r="Q2258" t="s">
        <v>30</v>
      </c>
      <c r="R2258" t="s">
        <v>21</v>
      </c>
      <c r="S2258" t="s">
        <v>2556</v>
      </c>
      <c r="T2258" t="s">
        <v>21</v>
      </c>
      <c r="U2258" t="s">
        <v>57</v>
      </c>
      <c r="V2258">
        <v>7.5333333333333332</v>
      </c>
      <c r="W2258" t="s">
        <v>2594</v>
      </c>
      <c r="X2258">
        <v>5</v>
      </c>
    </row>
    <row r="2259" spans="1:24">
      <c r="A2259" t="s">
        <v>3998</v>
      </c>
      <c r="B2259" t="s">
        <v>31</v>
      </c>
      <c r="C2259" t="s">
        <v>56</v>
      </c>
      <c r="D2259" t="s">
        <v>19</v>
      </c>
      <c r="E2259" t="s">
        <v>33</v>
      </c>
      <c r="F2259" t="s">
        <v>21</v>
      </c>
      <c r="G2259">
        <v>467</v>
      </c>
      <c r="H2259" t="s">
        <v>35</v>
      </c>
      <c r="I2259" t="s">
        <v>21</v>
      </c>
      <c r="J2259" t="s">
        <v>30</v>
      </c>
      <c r="K2259" t="s">
        <v>152</v>
      </c>
      <c r="L2259" t="s">
        <v>37</v>
      </c>
      <c r="M2259" t="s">
        <v>1276</v>
      </c>
      <c r="N2259" t="s">
        <v>63</v>
      </c>
      <c r="O2259" t="s">
        <v>28</v>
      </c>
      <c r="P2259" t="s">
        <v>29</v>
      </c>
      <c r="Q2259" t="s">
        <v>30</v>
      </c>
      <c r="R2259" t="s">
        <v>21</v>
      </c>
      <c r="S2259" t="s">
        <v>2557</v>
      </c>
      <c r="T2259" t="s">
        <v>21</v>
      </c>
      <c r="U2259" t="s">
        <v>57</v>
      </c>
      <c r="V2259">
        <v>8.2333333333333325</v>
      </c>
      <c r="W2259" t="s">
        <v>2594</v>
      </c>
      <c r="X2259">
        <v>5</v>
      </c>
    </row>
    <row r="2260" spans="1:24">
      <c r="A2260" t="s">
        <v>3999</v>
      </c>
      <c r="B2260" t="s">
        <v>65</v>
      </c>
      <c r="C2260" t="s">
        <v>56</v>
      </c>
      <c r="D2260" t="s">
        <v>19</v>
      </c>
      <c r="E2260" t="s">
        <v>33</v>
      </c>
      <c r="F2260" t="s">
        <v>21</v>
      </c>
      <c r="G2260">
        <v>198</v>
      </c>
      <c r="H2260" t="s">
        <v>35</v>
      </c>
      <c r="I2260" t="s">
        <v>21</v>
      </c>
      <c r="J2260" t="s">
        <v>30</v>
      </c>
      <c r="K2260" t="s">
        <v>243</v>
      </c>
      <c r="L2260" t="s">
        <v>37</v>
      </c>
      <c r="M2260" t="s">
        <v>453</v>
      </c>
      <c r="N2260" t="s">
        <v>63</v>
      </c>
      <c r="O2260" t="s">
        <v>28</v>
      </c>
      <c r="P2260" t="s">
        <v>29</v>
      </c>
      <c r="Q2260" t="s">
        <v>30</v>
      </c>
      <c r="R2260" t="s">
        <v>21</v>
      </c>
      <c r="S2260" t="s">
        <v>2557</v>
      </c>
      <c r="T2260" t="s">
        <v>21</v>
      </c>
      <c r="U2260" t="s">
        <v>57</v>
      </c>
      <c r="V2260">
        <v>6.666666666666667</v>
      </c>
      <c r="W2260" t="s">
        <v>2594</v>
      </c>
      <c r="X2260">
        <v>5</v>
      </c>
    </row>
    <row r="2261" spans="1:24">
      <c r="A2261" t="s">
        <v>4000</v>
      </c>
      <c r="B2261" t="s">
        <v>259</v>
      </c>
      <c r="C2261" t="s">
        <v>56</v>
      </c>
      <c r="D2261" t="s">
        <v>19</v>
      </c>
      <c r="E2261" t="s">
        <v>2553</v>
      </c>
      <c r="F2261" t="s">
        <v>21</v>
      </c>
      <c r="G2261">
        <v>231</v>
      </c>
      <c r="H2261" t="s">
        <v>35</v>
      </c>
      <c r="I2261" t="s">
        <v>21</v>
      </c>
      <c r="J2261" t="s">
        <v>30</v>
      </c>
      <c r="K2261" t="s">
        <v>130</v>
      </c>
      <c r="L2261" t="s">
        <v>37</v>
      </c>
      <c r="M2261" t="s">
        <v>79</v>
      </c>
      <c r="N2261" t="s">
        <v>63</v>
      </c>
      <c r="O2261" t="s">
        <v>28</v>
      </c>
      <c r="P2261" t="s">
        <v>29</v>
      </c>
      <c r="Q2261" t="s">
        <v>30</v>
      </c>
      <c r="R2261" t="s">
        <v>21</v>
      </c>
      <c r="S2261" t="s">
        <v>2559</v>
      </c>
      <c r="T2261" t="s">
        <v>21</v>
      </c>
      <c r="U2261" t="s">
        <v>57</v>
      </c>
      <c r="V2261">
        <v>0.95</v>
      </c>
      <c r="W2261" t="s">
        <v>2594</v>
      </c>
      <c r="X2261">
        <v>5</v>
      </c>
    </row>
    <row r="2262" spans="1:24">
      <c r="A2262" t="s">
        <v>4001</v>
      </c>
      <c r="B2262" t="s">
        <v>97</v>
      </c>
      <c r="C2262" t="s">
        <v>56</v>
      </c>
      <c r="D2262" t="s">
        <v>19</v>
      </c>
      <c r="E2262" t="s">
        <v>33</v>
      </c>
      <c r="F2262" t="s">
        <v>21</v>
      </c>
      <c r="G2262">
        <v>472</v>
      </c>
      <c r="H2262" t="s">
        <v>35</v>
      </c>
      <c r="I2262" t="s">
        <v>21</v>
      </c>
      <c r="J2262" t="s">
        <v>30</v>
      </c>
      <c r="K2262" t="s">
        <v>91</v>
      </c>
      <c r="L2262" t="s">
        <v>37</v>
      </c>
      <c r="M2262" t="s">
        <v>1715</v>
      </c>
      <c r="N2262" t="s">
        <v>63</v>
      </c>
      <c r="O2262" t="s">
        <v>28</v>
      </c>
      <c r="P2262" t="s">
        <v>29</v>
      </c>
      <c r="Q2262" t="s">
        <v>30</v>
      </c>
      <c r="R2262" t="s">
        <v>21</v>
      </c>
      <c r="S2262" t="s">
        <v>2557</v>
      </c>
      <c r="T2262" t="s">
        <v>21</v>
      </c>
      <c r="U2262" t="s">
        <v>57</v>
      </c>
      <c r="V2262">
        <v>15.116666666666667</v>
      </c>
      <c r="W2262" t="s">
        <v>2594</v>
      </c>
      <c r="X2262">
        <v>5</v>
      </c>
    </row>
    <row r="2263" spans="1:24">
      <c r="A2263" t="s">
        <v>666</v>
      </c>
      <c r="B2263" t="s">
        <v>180</v>
      </c>
      <c r="C2263" t="s">
        <v>56</v>
      </c>
      <c r="D2263" t="s">
        <v>19</v>
      </c>
      <c r="E2263" t="s">
        <v>33</v>
      </c>
      <c r="F2263" t="s">
        <v>21</v>
      </c>
      <c r="G2263">
        <v>161</v>
      </c>
      <c r="H2263" t="s">
        <v>35</v>
      </c>
      <c r="I2263" t="s">
        <v>21</v>
      </c>
      <c r="J2263" t="s">
        <v>30</v>
      </c>
      <c r="K2263" t="s">
        <v>91</v>
      </c>
      <c r="L2263" t="s">
        <v>37</v>
      </c>
      <c r="M2263" t="s">
        <v>1127</v>
      </c>
      <c r="N2263" t="s">
        <v>63</v>
      </c>
      <c r="O2263" t="s">
        <v>28</v>
      </c>
      <c r="P2263" t="s">
        <v>29</v>
      </c>
      <c r="Q2263" t="s">
        <v>30</v>
      </c>
      <c r="R2263" t="s">
        <v>21</v>
      </c>
      <c r="S2263" t="s">
        <v>2589</v>
      </c>
      <c r="T2263" t="s">
        <v>21</v>
      </c>
      <c r="U2263" t="s">
        <v>57</v>
      </c>
      <c r="V2263">
        <v>4.5666666666666664</v>
      </c>
      <c r="W2263" t="s">
        <v>2594</v>
      </c>
      <c r="X2263">
        <v>5</v>
      </c>
    </row>
    <row r="2264" spans="1:24">
      <c r="A2264" t="s">
        <v>1730</v>
      </c>
      <c r="B2264" t="s">
        <v>128</v>
      </c>
      <c r="C2264" t="s">
        <v>56</v>
      </c>
      <c r="D2264" t="s">
        <v>19</v>
      </c>
      <c r="E2264" t="s">
        <v>20</v>
      </c>
      <c r="F2264" t="s">
        <v>21</v>
      </c>
      <c r="G2264">
        <v>420</v>
      </c>
      <c r="H2264" t="s">
        <v>35</v>
      </c>
      <c r="I2264" t="s">
        <v>21</v>
      </c>
      <c r="J2264" t="s">
        <v>30</v>
      </c>
      <c r="K2264" t="s">
        <v>118</v>
      </c>
      <c r="L2264" t="s">
        <v>37</v>
      </c>
      <c r="M2264" t="s">
        <v>749</v>
      </c>
      <c r="N2264" t="s">
        <v>63</v>
      </c>
      <c r="O2264" t="s">
        <v>28</v>
      </c>
      <c r="P2264" t="s">
        <v>29</v>
      </c>
      <c r="Q2264" t="s">
        <v>30</v>
      </c>
      <c r="R2264" t="s">
        <v>21</v>
      </c>
      <c r="S2264" t="s">
        <v>2557</v>
      </c>
      <c r="T2264" t="s">
        <v>21</v>
      </c>
      <c r="U2264" t="s">
        <v>57</v>
      </c>
      <c r="V2264">
        <v>1.8333333333333333</v>
      </c>
      <c r="W2264" t="s">
        <v>2594</v>
      </c>
      <c r="X2264">
        <v>5</v>
      </c>
    </row>
    <row r="2265" spans="1:24">
      <c r="A2265" t="s">
        <v>4002</v>
      </c>
      <c r="B2265" t="s">
        <v>524</v>
      </c>
      <c r="C2265" t="s">
        <v>56</v>
      </c>
      <c r="D2265" t="s">
        <v>19</v>
      </c>
      <c r="E2265" t="s">
        <v>33</v>
      </c>
      <c r="F2265" t="s">
        <v>35</v>
      </c>
      <c r="G2265">
        <v>-614</v>
      </c>
      <c r="H2265" t="s">
        <v>35</v>
      </c>
      <c r="I2265" t="s">
        <v>21</v>
      </c>
      <c r="J2265" t="s">
        <v>30</v>
      </c>
      <c r="K2265" t="s">
        <v>134</v>
      </c>
      <c r="L2265" t="s">
        <v>37</v>
      </c>
      <c r="M2265" t="s">
        <v>712</v>
      </c>
      <c r="N2265" t="s">
        <v>63</v>
      </c>
      <c r="O2265" t="s">
        <v>28</v>
      </c>
      <c r="P2265" t="s">
        <v>29</v>
      </c>
      <c r="Q2265" t="s">
        <v>30</v>
      </c>
      <c r="R2265" t="s">
        <v>21</v>
      </c>
      <c r="S2265" t="s">
        <v>2589</v>
      </c>
      <c r="T2265" t="s">
        <v>21</v>
      </c>
      <c r="U2265" t="s">
        <v>57</v>
      </c>
      <c r="V2265">
        <v>1.9666666666666666</v>
      </c>
      <c r="W2265" t="s">
        <v>2594</v>
      </c>
      <c r="X2265">
        <v>5</v>
      </c>
    </row>
    <row r="2266" spans="1:24">
      <c r="A2266" t="s">
        <v>4003</v>
      </c>
      <c r="B2266" t="s">
        <v>108</v>
      </c>
      <c r="C2266" t="s">
        <v>56</v>
      </c>
      <c r="D2266" t="s">
        <v>19</v>
      </c>
      <c r="E2266" t="s">
        <v>33</v>
      </c>
      <c r="F2266" t="s">
        <v>21</v>
      </c>
      <c r="G2266">
        <v>362</v>
      </c>
      <c r="H2266" t="s">
        <v>35</v>
      </c>
      <c r="I2266" t="s">
        <v>21</v>
      </c>
      <c r="J2266" t="s">
        <v>30</v>
      </c>
      <c r="K2266" t="s">
        <v>68</v>
      </c>
      <c r="L2266" t="s">
        <v>37</v>
      </c>
      <c r="M2266" t="s">
        <v>647</v>
      </c>
      <c r="N2266" t="s">
        <v>63</v>
      </c>
      <c r="O2266" t="s">
        <v>28</v>
      </c>
      <c r="P2266" t="s">
        <v>29</v>
      </c>
      <c r="Q2266" t="s">
        <v>30</v>
      </c>
      <c r="R2266" t="s">
        <v>21</v>
      </c>
      <c r="S2266" t="s">
        <v>2556</v>
      </c>
      <c r="T2266" t="s">
        <v>21</v>
      </c>
      <c r="U2266" t="s">
        <v>57</v>
      </c>
      <c r="V2266">
        <v>5.5333333333333332</v>
      </c>
      <c r="W2266" t="s">
        <v>2594</v>
      </c>
      <c r="X2266">
        <v>5</v>
      </c>
    </row>
    <row r="2267" spans="1:24">
      <c r="A2267" t="s">
        <v>1851</v>
      </c>
      <c r="B2267" t="s">
        <v>140</v>
      </c>
      <c r="C2267" t="s">
        <v>56</v>
      </c>
      <c r="D2267" t="s">
        <v>19</v>
      </c>
      <c r="E2267" t="s">
        <v>33</v>
      </c>
      <c r="F2267" t="s">
        <v>21</v>
      </c>
      <c r="G2267">
        <v>471</v>
      </c>
      <c r="H2267" t="s">
        <v>35</v>
      </c>
      <c r="I2267" t="s">
        <v>21</v>
      </c>
      <c r="J2267" t="s">
        <v>30</v>
      </c>
      <c r="K2267" t="s">
        <v>17</v>
      </c>
      <c r="L2267" t="s">
        <v>37</v>
      </c>
      <c r="M2267" t="s">
        <v>310</v>
      </c>
      <c r="N2267" t="s">
        <v>63</v>
      </c>
      <c r="O2267" t="s">
        <v>28</v>
      </c>
      <c r="P2267" t="s">
        <v>29</v>
      </c>
      <c r="Q2267" t="s">
        <v>30</v>
      </c>
      <c r="R2267" t="s">
        <v>21</v>
      </c>
      <c r="S2267" t="s">
        <v>2589</v>
      </c>
      <c r="T2267" t="s">
        <v>21</v>
      </c>
      <c r="U2267" t="s">
        <v>57</v>
      </c>
      <c r="V2267">
        <v>0.96666666666666667</v>
      </c>
      <c r="W2267" t="s">
        <v>2594</v>
      </c>
      <c r="X2267">
        <v>5</v>
      </c>
    </row>
    <row r="2268" spans="1:24">
      <c r="A2268" t="s">
        <v>4005</v>
      </c>
      <c r="B2268" t="s">
        <v>209</v>
      </c>
      <c r="C2268" t="s">
        <v>56</v>
      </c>
      <c r="D2268" t="s">
        <v>19</v>
      </c>
      <c r="E2268" t="s">
        <v>20</v>
      </c>
      <c r="F2268" t="s">
        <v>21</v>
      </c>
      <c r="G2268">
        <v>559</v>
      </c>
      <c r="H2268" t="s">
        <v>35</v>
      </c>
      <c r="I2268" t="s">
        <v>21</v>
      </c>
      <c r="J2268" t="s">
        <v>30</v>
      </c>
      <c r="K2268" t="s">
        <v>205</v>
      </c>
      <c r="L2268" t="s">
        <v>37</v>
      </c>
      <c r="M2268" t="s">
        <v>2419</v>
      </c>
      <c r="N2268" t="s">
        <v>63</v>
      </c>
      <c r="O2268" t="s">
        <v>28</v>
      </c>
      <c r="P2268" t="s">
        <v>29</v>
      </c>
      <c r="Q2268" t="s">
        <v>30</v>
      </c>
      <c r="R2268" t="s">
        <v>21</v>
      </c>
      <c r="S2268" t="s">
        <v>2589</v>
      </c>
      <c r="T2268" t="s">
        <v>21</v>
      </c>
      <c r="U2268" t="s">
        <v>57</v>
      </c>
      <c r="V2268">
        <v>20.516666666666666</v>
      </c>
      <c r="W2268" t="s">
        <v>2594</v>
      </c>
      <c r="X2268">
        <v>5</v>
      </c>
    </row>
    <row r="2269" spans="1:24">
      <c r="A2269" t="s">
        <v>4006</v>
      </c>
      <c r="B2269" t="s">
        <v>230</v>
      </c>
      <c r="C2269" t="s">
        <v>56</v>
      </c>
      <c r="D2269" t="s">
        <v>122</v>
      </c>
      <c r="E2269" t="s">
        <v>33</v>
      </c>
      <c r="F2269" t="s">
        <v>21</v>
      </c>
      <c r="G2269">
        <v>1069</v>
      </c>
      <c r="H2269" t="s">
        <v>35</v>
      </c>
      <c r="I2269" t="s">
        <v>21</v>
      </c>
      <c r="J2269" t="s">
        <v>30</v>
      </c>
      <c r="K2269" t="s">
        <v>17</v>
      </c>
      <c r="L2269" t="s">
        <v>37</v>
      </c>
      <c r="M2269" t="s">
        <v>142</v>
      </c>
      <c r="N2269" t="s">
        <v>63</v>
      </c>
      <c r="O2269" t="s">
        <v>28</v>
      </c>
      <c r="P2269" t="s">
        <v>29</v>
      </c>
      <c r="Q2269" t="s">
        <v>30</v>
      </c>
      <c r="R2269" t="s">
        <v>21</v>
      </c>
      <c r="S2269" t="s">
        <v>2589</v>
      </c>
      <c r="T2269" t="s">
        <v>21</v>
      </c>
      <c r="U2269" t="s">
        <v>57</v>
      </c>
      <c r="V2269">
        <v>4.1166666666666663</v>
      </c>
      <c r="W2269" t="s">
        <v>2594</v>
      </c>
      <c r="X2269">
        <v>5</v>
      </c>
    </row>
    <row r="2270" spans="1:24">
      <c r="A2270" t="s">
        <v>4007</v>
      </c>
      <c r="B2270" t="s">
        <v>186</v>
      </c>
      <c r="C2270" t="s">
        <v>56</v>
      </c>
      <c r="D2270" t="s">
        <v>122</v>
      </c>
      <c r="E2270" t="s">
        <v>33</v>
      </c>
      <c r="F2270" t="s">
        <v>21</v>
      </c>
      <c r="G2270">
        <v>-566</v>
      </c>
      <c r="H2270" t="s">
        <v>35</v>
      </c>
      <c r="I2270" t="s">
        <v>21</v>
      </c>
      <c r="J2270" t="s">
        <v>30</v>
      </c>
      <c r="K2270" t="s">
        <v>134</v>
      </c>
      <c r="L2270" t="s">
        <v>37</v>
      </c>
      <c r="M2270" t="s">
        <v>1340</v>
      </c>
      <c r="N2270" t="s">
        <v>63</v>
      </c>
      <c r="O2270" t="s">
        <v>28</v>
      </c>
      <c r="P2270" t="s">
        <v>29</v>
      </c>
      <c r="Q2270" t="s">
        <v>30</v>
      </c>
      <c r="R2270" t="s">
        <v>21</v>
      </c>
      <c r="S2270" t="s">
        <v>2557</v>
      </c>
      <c r="T2270" t="s">
        <v>21</v>
      </c>
      <c r="U2270" t="s">
        <v>57</v>
      </c>
      <c r="V2270">
        <v>4.1333333333333337</v>
      </c>
      <c r="W2270" t="s">
        <v>2594</v>
      </c>
      <c r="X2270">
        <v>5</v>
      </c>
    </row>
    <row r="2271" spans="1:24">
      <c r="A2271" t="s">
        <v>155</v>
      </c>
      <c r="B2271" t="s">
        <v>80</v>
      </c>
      <c r="C2271" t="s">
        <v>56</v>
      </c>
      <c r="D2271" t="s">
        <v>19</v>
      </c>
      <c r="E2271" t="s">
        <v>20</v>
      </c>
      <c r="F2271" t="s">
        <v>21</v>
      </c>
      <c r="G2271">
        <v>487</v>
      </c>
      <c r="H2271" t="s">
        <v>35</v>
      </c>
      <c r="I2271" t="s">
        <v>21</v>
      </c>
      <c r="J2271" t="s">
        <v>30</v>
      </c>
      <c r="K2271" t="s">
        <v>118</v>
      </c>
      <c r="L2271" t="s">
        <v>37</v>
      </c>
      <c r="M2271" t="s">
        <v>861</v>
      </c>
      <c r="N2271" t="s">
        <v>63</v>
      </c>
      <c r="O2271" t="s">
        <v>28</v>
      </c>
      <c r="P2271" t="s">
        <v>29</v>
      </c>
      <c r="Q2271" t="s">
        <v>30</v>
      </c>
      <c r="R2271" t="s">
        <v>21</v>
      </c>
      <c r="S2271" t="s">
        <v>2557</v>
      </c>
      <c r="T2271" t="s">
        <v>21</v>
      </c>
      <c r="U2271" t="s">
        <v>57</v>
      </c>
      <c r="V2271">
        <v>9.1333333333333329</v>
      </c>
      <c r="W2271" t="s">
        <v>2594</v>
      </c>
      <c r="X2271">
        <v>5</v>
      </c>
    </row>
    <row r="2272" spans="1:24">
      <c r="A2272" t="s">
        <v>4008</v>
      </c>
      <c r="B2272" t="s">
        <v>230</v>
      </c>
      <c r="C2272" t="s">
        <v>56</v>
      </c>
      <c r="D2272" t="s">
        <v>122</v>
      </c>
      <c r="E2272" t="s">
        <v>33</v>
      </c>
      <c r="F2272" t="s">
        <v>21</v>
      </c>
      <c r="G2272">
        <v>78</v>
      </c>
      <c r="H2272" t="s">
        <v>35</v>
      </c>
      <c r="I2272" t="s">
        <v>21</v>
      </c>
      <c r="J2272" t="s">
        <v>30</v>
      </c>
      <c r="K2272" t="s">
        <v>108</v>
      </c>
      <c r="L2272" t="s">
        <v>37</v>
      </c>
      <c r="M2272" t="s">
        <v>2448</v>
      </c>
      <c r="N2272" t="s">
        <v>63</v>
      </c>
      <c r="O2272" t="s">
        <v>28</v>
      </c>
      <c r="P2272" t="s">
        <v>29</v>
      </c>
      <c r="Q2272" t="s">
        <v>30</v>
      </c>
      <c r="R2272" t="s">
        <v>21</v>
      </c>
      <c r="S2272" t="s">
        <v>2589</v>
      </c>
      <c r="T2272" t="s">
        <v>21</v>
      </c>
      <c r="U2272" t="s">
        <v>57</v>
      </c>
      <c r="V2272">
        <v>12.05</v>
      </c>
      <c r="W2272" t="s">
        <v>2594</v>
      </c>
      <c r="X2272">
        <v>5</v>
      </c>
    </row>
    <row r="2273" spans="1:24">
      <c r="A2273" t="s">
        <v>4009</v>
      </c>
      <c r="B2273" t="s">
        <v>31</v>
      </c>
      <c r="C2273" t="s">
        <v>56</v>
      </c>
      <c r="D2273" t="s">
        <v>44</v>
      </c>
      <c r="E2273" t="s">
        <v>33</v>
      </c>
      <c r="F2273" t="s">
        <v>21</v>
      </c>
      <c r="G2273">
        <v>-416</v>
      </c>
      <c r="H2273" t="s">
        <v>35</v>
      </c>
      <c r="I2273" t="s">
        <v>21</v>
      </c>
      <c r="J2273" t="s">
        <v>30</v>
      </c>
      <c r="K2273" t="s">
        <v>47</v>
      </c>
      <c r="L2273" t="s">
        <v>37</v>
      </c>
      <c r="M2273" t="s">
        <v>873</v>
      </c>
      <c r="N2273" t="s">
        <v>63</v>
      </c>
      <c r="O2273" t="s">
        <v>28</v>
      </c>
      <c r="P2273" t="s">
        <v>29</v>
      </c>
      <c r="Q2273" t="s">
        <v>30</v>
      </c>
      <c r="R2273" t="s">
        <v>35</v>
      </c>
      <c r="S2273" t="s">
        <v>2557</v>
      </c>
      <c r="T2273" t="s">
        <v>21</v>
      </c>
      <c r="U2273" t="s">
        <v>57</v>
      </c>
      <c r="V2273">
        <v>12.783333333333333</v>
      </c>
      <c r="W2273" t="s">
        <v>2594</v>
      </c>
      <c r="X2273">
        <v>5</v>
      </c>
    </row>
    <row r="2274" spans="1:24">
      <c r="A2274" t="s">
        <v>4010</v>
      </c>
      <c r="B2274" t="s">
        <v>110</v>
      </c>
      <c r="C2274" t="s">
        <v>56</v>
      </c>
      <c r="D2274" t="s">
        <v>19</v>
      </c>
      <c r="E2274" t="s">
        <v>33</v>
      </c>
      <c r="F2274" t="s">
        <v>21</v>
      </c>
      <c r="G2274">
        <v>395</v>
      </c>
      <c r="H2274" t="s">
        <v>35</v>
      </c>
      <c r="I2274" t="s">
        <v>21</v>
      </c>
      <c r="J2274" t="s">
        <v>30</v>
      </c>
      <c r="K2274" t="s">
        <v>74</v>
      </c>
      <c r="L2274" t="s">
        <v>37</v>
      </c>
      <c r="M2274" t="s">
        <v>255</v>
      </c>
      <c r="N2274" t="s">
        <v>63</v>
      </c>
      <c r="O2274" t="s">
        <v>28</v>
      </c>
      <c r="P2274" t="s">
        <v>29</v>
      </c>
      <c r="Q2274" t="s">
        <v>30</v>
      </c>
      <c r="R2274" t="s">
        <v>21</v>
      </c>
      <c r="S2274" t="s">
        <v>2557</v>
      </c>
      <c r="T2274" t="s">
        <v>21</v>
      </c>
      <c r="U2274" t="s">
        <v>57</v>
      </c>
      <c r="V2274">
        <v>3.65</v>
      </c>
      <c r="W2274" t="s">
        <v>2594</v>
      </c>
      <c r="X2274">
        <v>5</v>
      </c>
    </row>
    <row r="2275" spans="1:24">
      <c r="A2275" t="s">
        <v>1238</v>
      </c>
      <c r="B2275" t="s">
        <v>65</v>
      </c>
      <c r="C2275" t="s">
        <v>56</v>
      </c>
      <c r="D2275" t="s">
        <v>19</v>
      </c>
      <c r="E2275" t="s">
        <v>33</v>
      </c>
      <c r="F2275" t="s">
        <v>21</v>
      </c>
      <c r="G2275">
        <v>-206</v>
      </c>
      <c r="H2275" t="s">
        <v>35</v>
      </c>
      <c r="I2275" t="s">
        <v>21</v>
      </c>
      <c r="J2275" t="s">
        <v>30</v>
      </c>
      <c r="K2275" t="s">
        <v>219</v>
      </c>
      <c r="L2275" t="s">
        <v>37</v>
      </c>
      <c r="M2275" t="s">
        <v>260</v>
      </c>
      <c r="N2275" t="s">
        <v>63</v>
      </c>
      <c r="O2275" t="s">
        <v>28</v>
      </c>
      <c r="P2275" t="s">
        <v>29</v>
      </c>
      <c r="Q2275" t="s">
        <v>30</v>
      </c>
      <c r="R2275" t="s">
        <v>21</v>
      </c>
      <c r="S2275" t="s">
        <v>2557</v>
      </c>
      <c r="T2275" t="s">
        <v>21</v>
      </c>
      <c r="U2275" t="s">
        <v>57</v>
      </c>
      <c r="V2275">
        <v>2.95</v>
      </c>
      <c r="W2275" t="s">
        <v>2594</v>
      </c>
      <c r="X2275">
        <v>5</v>
      </c>
    </row>
    <row r="2276" spans="1:24">
      <c r="A2276" t="s">
        <v>4011</v>
      </c>
      <c r="B2276" t="s">
        <v>99</v>
      </c>
      <c r="C2276" t="s">
        <v>56</v>
      </c>
      <c r="D2276" t="s">
        <v>19</v>
      </c>
      <c r="E2276" t="s">
        <v>20</v>
      </c>
      <c r="F2276" t="s">
        <v>21</v>
      </c>
      <c r="G2276">
        <v>200</v>
      </c>
      <c r="H2276" t="s">
        <v>35</v>
      </c>
      <c r="I2276" t="s">
        <v>21</v>
      </c>
      <c r="J2276" t="s">
        <v>30</v>
      </c>
      <c r="K2276" t="s">
        <v>17</v>
      </c>
      <c r="L2276" t="s">
        <v>37</v>
      </c>
      <c r="M2276" t="s">
        <v>664</v>
      </c>
      <c r="N2276" t="s">
        <v>63</v>
      </c>
      <c r="O2276" t="s">
        <v>28</v>
      </c>
      <c r="P2276" t="s">
        <v>29</v>
      </c>
      <c r="Q2276" t="s">
        <v>30</v>
      </c>
      <c r="R2276" t="s">
        <v>21</v>
      </c>
      <c r="S2276" t="s">
        <v>2556</v>
      </c>
      <c r="T2276" t="s">
        <v>21</v>
      </c>
      <c r="U2276" t="s">
        <v>57</v>
      </c>
      <c r="V2276">
        <v>5.3666666666666663</v>
      </c>
      <c r="W2276" t="s">
        <v>2594</v>
      </c>
      <c r="X2276">
        <v>5</v>
      </c>
    </row>
    <row r="2277" spans="1:24">
      <c r="A2277" t="s">
        <v>4012</v>
      </c>
      <c r="B2277" t="s">
        <v>80</v>
      </c>
      <c r="C2277" t="s">
        <v>56</v>
      </c>
      <c r="D2277" t="s">
        <v>19</v>
      </c>
      <c r="E2277" t="s">
        <v>33</v>
      </c>
      <c r="F2277" t="s">
        <v>21</v>
      </c>
      <c r="G2277">
        <v>1335</v>
      </c>
      <c r="H2277" t="s">
        <v>35</v>
      </c>
      <c r="I2277" t="s">
        <v>21</v>
      </c>
      <c r="J2277" t="s">
        <v>30</v>
      </c>
      <c r="K2277" t="s">
        <v>74</v>
      </c>
      <c r="L2277" t="s">
        <v>37</v>
      </c>
      <c r="M2277" t="s">
        <v>302</v>
      </c>
      <c r="N2277" t="s">
        <v>63</v>
      </c>
      <c r="O2277" t="s">
        <v>28</v>
      </c>
      <c r="P2277" t="s">
        <v>29</v>
      </c>
      <c r="Q2277" t="s">
        <v>30</v>
      </c>
      <c r="R2277" t="s">
        <v>21</v>
      </c>
      <c r="S2277" t="s">
        <v>2557</v>
      </c>
      <c r="T2277" t="s">
        <v>21</v>
      </c>
      <c r="U2277" t="s">
        <v>57</v>
      </c>
      <c r="V2277">
        <v>6.1833333333333336</v>
      </c>
      <c r="W2277" t="s">
        <v>2594</v>
      </c>
      <c r="X2277">
        <v>5</v>
      </c>
    </row>
    <row r="2278" spans="1:24">
      <c r="A2278" t="s">
        <v>4013</v>
      </c>
      <c r="B2278" t="s">
        <v>323</v>
      </c>
      <c r="C2278" t="s">
        <v>56</v>
      </c>
      <c r="D2278" t="s">
        <v>19</v>
      </c>
      <c r="E2278" t="s">
        <v>33</v>
      </c>
      <c r="F2278" t="s">
        <v>21</v>
      </c>
      <c r="G2278">
        <v>668</v>
      </c>
      <c r="H2278" t="s">
        <v>35</v>
      </c>
      <c r="I2278" t="s">
        <v>21</v>
      </c>
      <c r="J2278" t="s">
        <v>30</v>
      </c>
      <c r="K2278" t="s">
        <v>205</v>
      </c>
      <c r="L2278" t="s">
        <v>37</v>
      </c>
      <c r="M2278" t="s">
        <v>2547</v>
      </c>
      <c r="N2278" t="s">
        <v>63</v>
      </c>
      <c r="O2278" t="s">
        <v>28</v>
      </c>
      <c r="P2278" t="s">
        <v>29</v>
      </c>
      <c r="Q2278" t="s">
        <v>30</v>
      </c>
      <c r="R2278" t="s">
        <v>35</v>
      </c>
      <c r="S2278" t="s">
        <v>2589</v>
      </c>
      <c r="T2278" t="s">
        <v>21</v>
      </c>
      <c r="U2278" t="s">
        <v>57</v>
      </c>
      <c r="V2278">
        <v>21.05</v>
      </c>
      <c r="W2278" t="s">
        <v>2594</v>
      </c>
      <c r="X2278">
        <v>5</v>
      </c>
    </row>
    <row r="2279" spans="1:24">
      <c r="A2279" t="s">
        <v>4014</v>
      </c>
      <c r="B2279" t="s">
        <v>103</v>
      </c>
      <c r="C2279" t="s">
        <v>56</v>
      </c>
      <c r="D2279" t="s">
        <v>19</v>
      </c>
      <c r="E2279" t="s">
        <v>33</v>
      </c>
      <c r="F2279" t="s">
        <v>21</v>
      </c>
      <c r="G2279">
        <v>1100</v>
      </c>
      <c r="H2279" t="s">
        <v>35</v>
      </c>
      <c r="I2279" t="s">
        <v>21</v>
      </c>
      <c r="J2279" t="s">
        <v>30</v>
      </c>
      <c r="K2279" t="s">
        <v>99</v>
      </c>
      <c r="L2279" t="s">
        <v>37</v>
      </c>
      <c r="M2279" t="s">
        <v>826</v>
      </c>
      <c r="N2279" t="s">
        <v>63</v>
      </c>
      <c r="O2279" t="s">
        <v>28</v>
      </c>
      <c r="P2279" t="s">
        <v>29</v>
      </c>
      <c r="Q2279" t="s">
        <v>30</v>
      </c>
      <c r="R2279" t="s">
        <v>21</v>
      </c>
      <c r="S2279" t="s">
        <v>2557</v>
      </c>
      <c r="T2279" t="s">
        <v>21</v>
      </c>
      <c r="U2279" t="s">
        <v>57</v>
      </c>
      <c r="V2279">
        <v>11</v>
      </c>
      <c r="W2279" t="s">
        <v>2594</v>
      </c>
      <c r="X2279">
        <v>5</v>
      </c>
    </row>
    <row r="2280" spans="1:24">
      <c r="A2280" t="s">
        <v>152</v>
      </c>
      <c r="B2280" t="s">
        <v>121</v>
      </c>
      <c r="C2280" t="s">
        <v>43</v>
      </c>
      <c r="D2280" t="s">
        <v>122</v>
      </c>
      <c r="E2280" t="s">
        <v>2553</v>
      </c>
      <c r="F2280" t="s">
        <v>21</v>
      </c>
      <c r="G2280">
        <v>0</v>
      </c>
      <c r="H2280" t="s">
        <v>35</v>
      </c>
      <c r="I2280" t="s">
        <v>21</v>
      </c>
      <c r="J2280" t="s">
        <v>23</v>
      </c>
      <c r="K2280" t="s">
        <v>123</v>
      </c>
      <c r="L2280" t="s">
        <v>124</v>
      </c>
      <c r="M2280" t="s">
        <v>125</v>
      </c>
      <c r="N2280" t="s">
        <v>63</v>
      </c>
      <c r="O2280" t="s">
        <v>28</v>
      </c>
      <c r="P2280" t="s">
        <v>29</v>
      </c>
      <c r="Q2280" t="s">
        <v>30</v>
      </c>
      <c r="R2280" t="s">
        <v>21</v>
      </c>
      <c r="S2280" t="s">
        <v>2557</v>
      </c>
      <c r="T2280" t="s">
        <v>21</v>
      </c>
      <c r="U2280" t="s">
        <v>36</v>
      </c>
      <c r="V2280">
        <v>1.6</v>
      </c>
      <c r="W2280" t="s">
        <v>2594</v>
      </c>
      <c r="X2280">
        <v>11</v>
      </c>
    </row>
    <row r="2281" spans="1:24">
      <c r="A2281" t="s">
        <v>466</v>
      </c>
      <c r="B2281" t="s">
        <v>159</v>
      </c>
      <c r="C2281" t="s">
        <v>43</v>
      </c>
      <c r="D2281" t="s">
        <v>44</v>
      </c>
      <c r="E2281" t="s">
        <v>45</v>
      </c>
      <c r="F2281" t="s">
        <v>21</v>
      </c>
      <c r="G2281">
        <v>0</v>
      </c>
      <c r="H2281" t="s">
        <v>35</v>
      </c>
      <c r="I2281" t="s">
        <v>21</v>
      </c>
      <c r="J2281" t="s">
        <v>23</v>
      </c>
      <c r="K2281" t="s">
        <v>169</v>
      </c>
      <c r="L2281" t="s">
        <v>119</v>
      </c>
      <c r="M2281" t="s">
        <v>276</v>
      </c>
      <c r="N2281" t="s">
        <v>63</v>
      </c>
      <c r="O2281" t="s">
        <v>28</v>
      </c>
      <c r="P2281" t="s">
        <v>29</v>
      </c>
      <c r="Q2281" t="s">
        <v>30</v>
      </c>
      <c r="R2281" t="s">
        <v>21</v>
      </c>
      <c r="S2281" t="s">
        <v>2557</v>
      </c>
      <c r="T2281" t="s">
        <v>21</v>
      </c>
      <c r="U2281" t="s">
        <v>118</v>
      </c>
      <c r="V2281">
        <v>7.583333333333333</v>
      </c>
      <c r="W2281" t="s">
        <v>2594</v>
      </c>
      <c r="X2281">
        <v>7</v>
      </c>
    </row>
    <row r="2282" spans="1:24">
      <c r="A2282" t="s">
        <v>139</v>
      </c>
      <c r="B2282" t="s">
        <v>159</v>
      </c>
      <c r="C2282" t="s">
        <v>32</v>
      </c>
      <c r="D2282" t="s">
        <v>44</v>
      </c>
      <c r="E2282" t="s">
        <v>33</v>
      </c>
      <c r="F2282" t="s">
        <v>21</v>
      </c>
      <c r="G2282">
        <v>0</v>
      </c>
      <c r="H2282" t="s">
        <v>21</v>
      </c>
      <c r="I2282" t="s">
        <v>35</v>
      </c>
      <c r="J2282" t="s">
        <v>23</v>
      </c>
      <c r="K2282" t="s">
        <v>36</v>
      </c>
      <c r="L2282" t="s">
        <v>119</v>
      </c>
      <c r="M2282" t="s">
        <v>364</v>
      </c>
      <c r="N2282" t="s">
        <v>63</v>
      </c>
      <c r="O2282" t="s">
        <v>28</v>
      </c>
      <c r="P2282" t="s">
        <v>29</v>
      </c>
      <c r="Q2282" t="s">
        <v>30</v>
      </c>
      <c r="R2282" t="s">
        <v>21</v>
      </c>
      <c r="S2282" t="s">
        <v>2557</v>
      </c>
      <c r="T2282" t="s">
        <v>21</v>
      </c>
      <c r="U2282" t="s">
        <v>118</v>
      </c>
      <c r="V2282">
        <v>5.55</v>
      </c>
      <c r="W2282" t="s">
        <v>2595</v>
      </c>
      <c r="X2282">
        <v>7</v>
      </c>
    </row>
    <row r="2283" spans="1:24">
      <c r="A2283" t="s">
        <v>474</v>
      </c>
      <c r="B2283" t="s">
        <v>197</v>
      </c>
      <c r="C2283" t="s">
        <v>72</v>
      </c>
      <c r="D2283" t="s">
        <v>44</v>
      </c>
      <c r="E2283" t="s">
        <v>45</v>
      </c>
      <c r="F2283" t="s">
        <v>21</v>
      </c>
      <c r="G2283">
        <v>0</v>
      </c>
      <c r="H2283" t="s">
        <v>35</v>
      </c>
      <c r="I2283" t="s">
        <v>21</v>
      </c>
      <c r="J2283" t="s">
        <v>23</v>
      </c>
      <c r="K2283" t="s">
        <v>123</v>
      </c>
      <c r="L2283" t="s">
        <v>124</v>
      </c>
      <c r="M2283" t="s">
        <v>432</v>
      </c>
      <c r="N2283" t="s">
        <v>63</v>
      </c>
      <c r="O2283" t="s">
        <v>28</v>
      </c>
      <c r="P2283" t="s">
        <v>29</v>
      </c>
      <c r="Q2283" t="s">
        <v>30</v>
      </c>
      <c r="R2283" t="s">
        <v>21</v>
      </c>
      <c r="S2283" t="s">
        <v>2589</v>
      </c>
      <c r="T2283" t="s">
        <v>21</v>
      </c>
      <c r="U2283" t="s">
        <v>36</v>
      </c>
      <c r="V2283">
        <v>2.3166666666666669</v>
      </c>
      <c r="W2283" t="s">
        <v>2594</v>
      </c>
      <c r="X2283">
        <v>11</v>
      </c>
    </row>
    <row r="2284" spans="1:24">
      <c r="A2284" t="s">
        <v>1340</v>
      </c>
      <c r="B2284" t="s">
        <v>159</v>
      </c>
      <c r="C2284" t="s">
        <v>18</v>
      </c>
      <c r="D2284" t="s">
        <v>44</v>
      </c>
      <c r="E2284" t="s">
        <v>33</v>
      </c>
      <c r="F2284" t="s">
        <v>21</v>
      </c>
      <c r="G2284">
        <v>0</v>
      </c>
      <c r="H2284" t="s">
        <v>21</v>
      </c>
      <c r="I2284" t="s">
        <v>21</v>
      </c>
      <c r="J2284" t="s">
        <v>23</v>
      </c>
      <c r="K2284" t="s">
        <v>108</v>
      </c>
      <c r="L2284" t="s">
        <v>37</v>
      </c>
      <c r="M2284" t="s">
        <v>463</v>
      </c>
      <c r="N2284" t="s">
        <v>63</v>
      </c>
      <c r="O2284" t="s">
        <v>28</v>
      </c>
      <c r="P2284" t="s">
        <v>29</v>
      </c>
      <c r="Q2284" t="s">
        <v>30</v>
      </c>
      <c r="R2284" t="s">
        <v>21</v>
      </c>
      <c r="S2284" t="s">
        <v>2557</v>
      </c>
      <c r="T2284" t="s">
        <v>21</v>
      </c>
      <c r="U2284" t="s">
        <v>57</v>
      </c>
      <c r="V2284">
        <v>2.0499999999999998</v>
      </c>
      <c r="W2284" t="s">
        <v>2593</v>
      </c>
      <c r="X2284">
        <v>5</v>
      </c>
    </row>
    <row r="2285" spans="1:24">
      <c r="A2285" t="s">
        <v>511</v>
      </c>
      <c r="B2285" t="s">
        <v>159</v>
      </c>
      <c r="C2285" t="s">
        <v>72</v>
      </c>
      <c r="D2285" t="s">
        <v>44</v>
      </c>
      <c r="E2285" t="s">
        <v>33</v>
      </c>
      <c r="F2285" t="s">
        <v>21</v>
      </c>
      <c r="G2285">
        <v>0</v>
      </c>
      <c r="H2285" t="s">
        <v>21</v>
      </c>
      <c r="I2285" t="s">
        <v>21</v>
      </c>
      <c r="J2285" t="s">
        <v>23</v>
      </c>
      <c r="K2285" t="s">
        <v>134</v>
      </c>
      <c r="L2285" t="s">
        <v>92</v>
      </c>
      <c r="M2285" t="s">
        <v>194</v>
      </c>
      <c r="N2285" t="s">
        <v>63</v>
      </c>
      <c r="O2285" t="s">
        <v>28</v>
      </c>
      <c r="P2285" t="s">
        <v>29</v>
      </c>
      <c r="Q2285" t="s">
        <v>30</v>
      </c>
      <c r="R2285" t="s">
        <v>21</v>
      </c>
      <c r="S2285" t="s">
        <v>2557</v>
      </c>
      <c r="T2285" t="s">
        <v>21</v>
      </c>
      <c r="U2285" t="s">
        <v>219</v>
      </c>
      <c r="V2285">
        <v>3.0166666666666666</v>
      </c>
      <c r="W2285" t="s">
        <v>2593</v>
      </c>
      <c r="X2285">
        <v>8</v>
      </c>
    </row>
    <row r="2286" spans="1:24">
      <c r="A2286" t="s">
        <v>602</v>
      </c>
      <c r="B2286" t="s">
        <v>121</v>
      </c>
      <c r="C2286" t="s">
        <v>72</v>
      </c>
      <c r="D2286" t="s">
        <v>44</v>
      </c>
      <c r="E2286" t="s">
        <v>45</v>
      </c>
      <c r="F2286" t="s">
        <v>21</v>
      </c>
      <c r="G2286">
        <v>0</v>
      </c>
      <c r="H2286" t="s">
        <v>21</v>
      </c>
      <c r="I2286" t="s">
        <v>21</v>
      </c>
      <c r="J2286" t="s">
        <v>23</v>
      </c>
      <c r="K2286" t="s">
        <v>234</v>
      </c>
      <c r="L2286" t="s">
        <v>92</v>
      </c>
      <c r="M2286" t="s">
        <v>142</v>
      </c>
      <c r="N2286" t="s">
        <v>63</v>
      </c>
      <c r="O2286" t="s">
        <v>28</v>
      </c>
      <c r="P2286" t="s">
        <v>29</v>
      </c>
      <c r="Q2286" t="s">
        <v>30</v>
      </c>
      <c r="R2286" t="s">
        <v>21</v>
      </c>
      <c r="S2286" t="s">
        <v>2557</v>
      </c>
      <c r="T2286" t="s">
        <v>21</v>
      </c>
      <c r="U2286" t="s">
        <v>219</v>
      </c>
      <c r="V2286">
        <v>4.1166666666666663</v>
      </c>
      <c r="W2286" t="s">
        <v>2593</v>
      </c>
      <c r="X2286">
        <v>8</v>
      </c>
    </row>
    <row r="2287" spans="1:24">
      <c r="A2287" t="s">
        <v>1345</v>
      </c>
      <c r="B2287" t="s">
        <v>126</v>
      </c>
      <c r="C2287" t="s">
        <v>56</v>
      </c>
      <c r="D2287" t="s">
        <v>19</v>
      </c>
      <c r="E2287" t="s">
        <v>20</v>
      </c>
      <c r="F2287" t="s">
        <v>21</v>
      </c>
      <c r="G2287">
        <v>0</v>
      </c>
      <c r="H2287" t="s">
        <v>35</v>
      </c>
      <c r="I2287" t="s">
        <v>35</v>
      </c>
      <c r="J2287" t="s">
        <v>23</v>
      </c>
      <c r="K2287" t="s">
        <v>118</v>
      </c>
      <c r="L2287" t="s">
        <v>37</v>
      </c>
      <c r="M2287" t="s">
        <v>499</v>
      </c>
      <c r="N2287" t="s">
        <v>63</v>
      </c>
      <c r="O2287" t="s">
        <v>28</v>
      </c>
      <c r="P2287" t="s">
        <v>29</v>
      </c>
      <c r="Q2287" t="s">
        <v>30</v>
      </c>
      <c r="R2287" t="s">
        <v>21</v>
      </c>
      <c r="S2287" t="s">
        <v>2557</v>
      </c>
      <c r="T2287" t="s">
        <v>21</v>
      </c>
      <c r="U2287" t="s">
        <v>57</v>
      </c>
      <c r="V2287">
        <v>3.4833333333333334</v>
      </c>
      <c r="W2287" t="s">
        <v>2592</v>
      </c>
      <c r="X2287">
        <v>5</v>
      </c>
    </row>
    <row r="2288" spans="1:24">
      <c r="A2288" t="s">
        <v>249</v>
      </c>
      <c r="B2288" t="s">
        <v>121</v>
      </c>
      <c r="C2288" t="s">
        <v>72</v>
      </c>
      <c r="D2288" t="s">
        <v>44</v>
      </c>
      <c r="E2288" t="s">
        <v>33</v>
      </c>
      <c r="F2288" t="s">
        <v>21</v>
      </c>
      <c r="G2288">
        <v>0</v>
      </c>
      <c r="H2288" t="s">
        <v>35</v>
      </c>
      <c r="I2288" t="s">
        <v>21</v>
      </c>
      <c r="J2288" t="s">
        <v>23</v>
      </c>
      <c r="K2288" t="s">
        <v>118</v>
      </c>
      <c r="L2288" t="s">
        <v>48</v>
      </c>
      <c r="M2288" t="s">
        <v>256</v>
      </c>
      <c r="N2288" t="s">
        <v>63</v>
      </c>
      <c r="O2288" t="s">
        <v>28</v>
      </c>
      <c r="P2288" t="s">
        <v>29</v>
      </c>
      <c r="Q2288" t="s">
        <v>30</v>
      </c>
      <c r="R2288" t="s">
        <v>21</v>
      </c>
      <c r="S2288" t="s">
        <v>2557</v>
      </c>
      <c r="T2288" t="s">
        <v>21</v>
      </c>
      <c r="U2288" t="s">
        <v>40</v>
      </c>
      <c r="V2288">
        <v>3.2666666666666666</v>
      </c>
      <c r="W2288" t="s">
        <v>2594</v>
      </c>
      <c r="X2288">
        <v>4</v>
      </c>
    </row>
    <row r="2289" spans="1:24">
      <c r="A2289" t="s">
        <v>936</v>
      </c>
      <c r="B2289" t="s">
        <v>126</v>
      </c>
      <c r="C2289" t="s">
        <v>43</v>
      </c>
      <c r="D2289" t="s">
        <v>19</v>
      </c>
      <c r="E2289" t="s">
        <v>45</v>
      </c>
      <c r="F2289" t="s">
        <v>21</v>
      </c>
      <c r="G2289">
        <v>0</v>
      </c>
      <c r="H2289" t="s">
        <v>21</v>
      </c>
      <c r="I2289" t="s">
        <v>21</v>
      </c>
      <c r="J2289" t="s">
        <v>23</v>
      </c>
      <c r="K2289" t="s">
        <v>91</v>
      </c>
      <c r="L2289" t="s">
        <v>92</v>
      </c>
      <c r="M2289" t="s">
        <v>634</v>
      </c>
      <c r="N2289" t="s">
        <v>63</v>
      </c>
      <c r="O2289" t="s">
        <v>28</v>
      </c>
      <c r="P2289" t="s">
        <v>29</v>
      </c>
      <c r="Q2289" t="s">
        <v>30</v>
      </c>
      <c r="R2289" t="s">
        <v>21</v>
      </c>
      <c r="S2289" t="s">
        <v>2557</v>
      </c>
      <c r="T2289" t="s">
        <v>21</v>
      </c>
      <c r="U2289" t="s">
        <v>219</v>
      </c>
      <c r="V2289">
        <v>5.416666666666667</v>
      </c>
      <c r="W2289" t="s">
        <v>2593</v>
      </c>
      <c r="X2289">
        <v>8</v>
      </c>
    </row>
    <row r="2290" spans="1:24">
      <c r="A2290" t="s">
        <v>362</v>
      </c>
      <c r="B2290" t="s">
        <v>140</v>
      </c>
      <c r="C2290" t="s">
        <v>77</v>
      </c>
      <c r="D2290" t="s">
        <v>122</v>
      </c>
      <c r="E2290" t="s">
        <v>45</v>
      </c>
      <c r="F2290" t="s">
        <v>21</v>
      </c>
      <c r="G2290">
        <v>0</v>
      </c>
      <c r="H2290" t="s">
        <v>21</v>
      </c>
      <c r="I2290" t="s">
        <v>21</v>
      </c>
      <c r="J2290" t="s">
        <v>30</v>
      </c>
      <c r="K2290" t="s">
        <v>74</v>
      </c>
      <c r="L2290" t="s">
        <v>53</v>
      </c>
      <c r="M2290" t="s">
        <v>639</v>
      </c>
      <c r="N2290" t="s">
        <v>63</v>
      </c>
      <c r="O2290" t="s">
        <v>28</v>
      </c>
      <c r="P2290" t="s">
        <v>29</v>
      </c>
      <c r="Q2290" t="s">
        <v>30</v>
      </c>
      <c r="R2290" t="s">
        <v>21</v>
      </c>
      <c r="S2290" t="s">
        <v>2589</v>
      </c>
      <c r="T2290" t="s">
        <v>21</v>
      </c>
      <c r="U2290" t="s">
        <v>74</v>
      </c>
      <c r="V2290">
        <v>1.8</v>
      </c>
      <c r="W2290" t="s">
        <v>2593</v>
      </c>
      <c r="X2290">
        <v>6</v>
      </c>
    </row>
    <row r="2291" spans="1:24">
      <c r="A2291" t="s">
        <v>1489</v>
      </c>
      <c r="B2291" t="s">
        <v>55</v>
      </c>
      <c r="C2291" t="s">
        <v>18</v>
      </c>
      <c r="D2291" t="s">
        <v>19</v>
      </c>
      <c r="E2291" t="s">
        <v>20</v>
      </c>
      <c r="F2291" t="s">
        <v>21</v>
      </c>
      <c r="G2291">
        <v>0</v>
      </c>
      <c r="H2291" t="s">
        <v>21</v>
      </c>
      <c r="I2291" t="s">
        <v>21</v>
      </c>
      <c r="J2291" t="s">
        <v>23</v>
      </c>
      <c r="K2291" t="s">
        <v>17</v>
      </c>
      <c r="L2291" t="s">
        <v>100</v>
      </c>
      <c r="M2291" t="s">
        <v>811</v>
      </c>
      <c r="N2291" t="s">
        <v>63</v>
      </c>
      <c r="O2291" t="s">
        <v>28</v>
      </c>
      <c r="P2291" t="s">
        <v>29</v>
      </c>
      <c r="Q2291" t="s">
        <v>30</v>
      </c>
      <c r="R2291" t="s">
        <v>21</v>
      </c>
      <c r="S2291" t="s">
        <v>2589</v>
      </c>
      <c r="T2291" t="s">
        <v>21</v>
      </c>
      <c r="U2291" t="s">
        <v>27</v>
      </c>
      <c r="V2291">
        <v>50.416666666666664</v>
      </c>
      <c r="W2291" t="s">
        <v>2593</v>
      </c>
      <c r="X2291">
        <v>1</v>
      </c>
    </row>
    <row r="2292" spans="1:24">
      <c r="A2292" t="s">
        <v>1899</v>
      </c>
      <c r="B2292" t="s">
        <v>106</v>
      </c>
      <c r="C2292" t="s">
        <v>30</v>
      </c>
      <c r="D2292" t="s">
        <v>19</v>
      </c>
      <c r="E2292" t="s">
        <v>2553</v>
      </c>
      <c r="F2292" t="s">
        <v>21</v>
      </c>
      <c r="G2292">
        <v>0</v>
      </c>
      <c r="H2292" t="s">
        <v>21</v>
      </c>
      <c r="I2292" t="s">
        <v>21</v>
      </c>
      <c r="J2292" t="s">
        <v>30</v>
      </c>
      <c r="K2292" t="s">
        <v>85</v>
      </c>
      <c r="L2292" t="s">
        <v>53</v>
      </c>
      <c r="M2292" t="s">
        <v>417</v>
      </c>
      <c r="N2292" t="s">
        <v>63</v>
      </c>
      <c r="O2292" t="s">
        <v>28</v>
      </c>
      <c r="P2292" t="s">
        <v>29</v>
      </c>
      <c r="Q2292" t="s">
        <v>30</v>
      </c>
      <c r="R2292" t="s">
        <v>21</v>
      </c>
      <c r="S2292" t="s">
        <v>2589</v>
      </c>
      <c r="T2292" t="s">
        <v>21</v>
      </c>
      <c r="U2292" t="s">
        <v>74</v>
      </c>
      <c r="V2292">
        <v>7.85</v>
      </c>
      <c r="W2292" t="s">
        <v>2593</v>
      </c>
      <c r="X2292">
        <v>6</v>
      </c>
    </row>
    <row r="2293" spans="1:24">
      <c r="A2293" t="s">
        <v>1122</v>
      </c>
      <c r="B2293" t="s">
        <v>230</v>
      </c>
      <c r="C2293" t="s">
        <v>43</v>
      </c>
      <c r="D2293" t="s">
        <v>122</v>
      </c>
      <c r="E2293" t="s">
        <v>45</v>
      </c>
      <c r="F2293" t="s">
        <v>21</v>
      </c>
      <c r="G2293">
        <v>0</v>
      </c>
      <c r="H2293" t="s">
        <v>21</v>
      </c>
      <c r="I2293" t="s">
        <v>21</v>
      </c>
      <c r="J2293" t="s">
        <v>23</v>
      </c>
      <c r="K2293" t="s">
        <v>91</v>
      </c>
      <c r="L2293" t="s">
        <v>92</v>
      </c>
      <c r="M2293" t="s">
        <v>259</v>
      </c>
      <c r="N2293" t="s">
        <v>63</v>
      </c>
      <c r="O2293" t="s">
        <v>28</v>
      </c>
      <c r="P2293" t="s">
        <v>29</v>
      </c>
      <c r="Q2293" t="s">
        <v>30</v>
      </c>
      <c r="R2293" t="s">
        <v>21</v>
      </c>
      <c r="S2293" t="s">
        <v>2589</v>
      </c>
      <c r="T2293" t="s">
        <v>21</v>
      </c>
      <c r="U2293" t="s">
        <v>219</v>
      </c>
      <c r="V2293">
        <v>1</v>
      </c>
      <c r="W2293" t="s">
        <v>2593</v>
      </c>
      <c r="X2293">
        <v>8</v>
      </c>
    </row>
    <row r="2294" spans="1:24">
      <c r="A2294" t="s">
        <v>2012</v>
      </c>
      <c r="B2294" t="s">
        <v>216</v>
      </c>
      <c r="C2294" t="s">
        <v>144</v>
      </c>
      <c r="D2294" t="s">
        <v>19</v>
      </c>
      <c r="E2294" t="s">
        <v>20</v>
      </c>
      <c r="F2294" t="s">
        <v>21</v>
      </c>
      <c r="G2294">
        <v>0</v>
      </c>
      <c r="H2294" t="s">
        <v>35</v>
      </c>
      <c r="I2294" t="s">
        <v>21</v>
      </c>
      <c r="J2294" t="s">
        <v>23</v>
      </c>
      <c r="K2294" t="s">
        <v>36</v>
      </c>
      <c r="L2294" t="s">
        <v>119</v>
      </c>
      <c r="M2294" t="s">
        <v>211</v>
      </c>
      <c r="N2294" t="s">
        <v>63</v>
      </c>
      <c r="O2294" t="s">
        <v>28</v>
      </c>
      <c r="P2294" t="s">
        <v>29</v>
      </c>
      <c r="Q2294" t="s">
        <v>30</v>
      </c>
      <c r="R2294" t="s">
        <v>21</v>
      </c>
      <c r="S2294" t="s">
        <v>2589</v>
      </c>
      <c r="T2294" t="s">
        <v>21</v>
      </c>
      <c r="U2294" t="s">
        <v>118</v>
      </c>
      <c r="V2294">
        <v>2.65</v>
      </c>
      <c r="W2294" t="s">
        <v>2594</v>
      </c>
      <c r="X2294">
        <v>7</v>
      </c>
    </row>
    <row r="2295" spans="1:24">
      <c r="A2295" t="s">
        <v>1326</v>
      </c>
      <c r="B2295" t="s">
        <v>128</v>
      </c>
      <c r="C2295" t="s">
        <v>72</v>
      </c>
      <c r="D2295" t="s">
        <v>122</v>
      </c>
      <c r="E2295" t="s">
        <v>33</v>
      </c>
      <c r="F2295" t="s">
        <v>21</v>
      </c>
      <c r="G2295">
        <v>0</v>
      </c>
      <c r="H2295" t="s">
        <v>21</v>
      </c>
      <c r="I2295" t="s">
        <v>21</v>
      </c>
      <c r="J2295" t="s">
        <v>23</v>
      </c>
      <c r="K2295" t="s">
        <v>130</v>
      </c>
      <c r="L2295" t="s">
        <v>92</v>
      </c>
      <c r="M2295" t="s">
        <v>106</v>
      </c>
      <c r="N2295" t="s">
        <v>63</v>
      </c>
      <c r="O2295" t="s">
        <v>28</v>
      </c>
      <c r="P2295" t="s">
        <v>29</v>
      </c>
      <c r="Q2295" t="s">
        <v>30</v>
      </c>
      <c r="R2295" t="s">
        <v>21</v>
      </c>
      <c r="S2295" t="s">
        <v>2557</v>
      </c>
      <c r="T2295" t="s">
        <v>21</v>
      </c>
      <c r="U2295" t="s">
        <v>219</v>
      </c>
      <c r="V2295">
        <v>0.93333333333333335</v>
      </c>
      <c r="W2295" t="s">
        <v>2593</v>
      </c>
      <c r="X2295">
        <v>8</v>
      </c>
    </row>
    <row r="2296" spans="1:24">
      <c r="A2296" t="s">
        <v>1477</v>
      </c>
      <c r="B2296" t="s">
        <v>97</v>
      </c>
      <c r="C2296" t="s">
        <v>87</v>
      </c>
      <c r="D2296" t="s">
        <v>19</v>
      </c>
      <c r="E2296" t="s">
        <v>33</v>
      </c>
      <c r="F2296" t="s">
        <v>21</v>
      </c>
      <c r="G2296">
        <v>0</v>
      </c>
      <c r="H2296" t="s">
        <v>35</v>
      </c>
      <c r="I2296" t="s">
        <v>35</v>
      </c>
      <c r="J2296" t="s">
        <v>30</v>
      </c>
      <c r="K2296" t="s">
        <v>74</v>
      </c>
      <c r="L2296" t="s">
        <v>37</v>
      </c>
      <c r="M2296" t="s">
        <v>486</v>
      </c>
      <c r="N2296" t="s">
        <v>63</v>
      </c>
      <c r="O2296" t="s">
        <v>28</v>
      </c>
      <c r="P2296" t="s">
        <v>29</v>
      </c>
      <c r="Q2296" t="s">
        <v>30</v>
      </c>
      <c r="R2296" t="s">
        <v>21</v>
      </c>
      <c r="S2296" t="s">
        <v>2557</v>
      </c>
      <c r="T2296" t="s">
        <v>21</v>
      </c>
      <c r="U2296" t="s">
        <v>57</v>
      </c>
      <c r="V2296">
        <v>2.4</v>
      </c>
      <c r="W2296" t="s">
        <v>2592</v>
      </c>
      <c r="X2296">
        <v>5</v>
      </c>
    </row>
    <row r="2297" spans="1:24">
      <c r="A2297" t="s">
        <v>3635</v>
      </c>
      <c r="B2297" t="s">
        <v>159</v>
      </c>
      <c r="C2297" t="s">
        <v>72</v>
      </c>
      <c r="D2297" t="s">
        <v>44</v>
      </c>
      <c r="E2297" t="s">
        <v>45</v>
      </c>
      <c r="F2297" t="s">
        <v>21</v>
      </c>
      <c r="G2297">
        <v>0</v>
      </c>
      <c r="H2297" t="s">
        <v>21</v>
      </c>
      <c r="I2297" t="s">
        <v>21</v>
      </c>
      <c r="J2297" t="s">
        <v>23</v>
      </c>
      <c r="K2297" t="s">
        <v>118</v>
      </c>
      <c r="L2297" t="s">
        <v>92</v>
      </c>
      <c r="M2297" t="s">
        <v>240</v>
      </c>
      <c r="N2297" t="s">
        <v>63</v>
      </c>
      <c r="O2297" t="s">
        <v>28</v>
      </c>
      <c r="P2297" t="s">
        <v>29</v>
      </c>
      <c r="Q2297" t="s">
        <v>30</v>
      </c>
      <c r="R2297" t="s">
        <v>21</v>
      </c>
      <c r="S2297" t="s">
        <v>2557</v>
      </c>
      <c r="T2297" t="s">
        <v>21</v>
      </c>
      <c r="U2297" t="s">
        <v>219</v>
      </c>
      <c r="V2297">
        <v>4.4666666666666668</v>
      </c>
      <c r="W2297" t="s">
        <v>2593</v>
      </c>
      <c r="X2297">
        <v>8</v>
      </c>
    </row>
    <row r="2298" spans="1:24">
      <c r="A2298" t="s">
        <v>3636</v>
      </c>
      <c r="B2298" t="s">
        <v>110</v>
      </c>
      <c r="C2298" t="s">
        <v>72</v>
      </c>
      <c r="D2298" t="s">
        <v>44</v>
      </c>
      <c r="E2298" t="s">
        <v>33</v>
      </c>
      <c r="F2298" t="s">
        <v>21</v>
      </c>
      <c r="G2298">
        <v>0</v>
      </c>
      <c r="H2298" t="s">
        <v>21</v>
      </c>
      <c r="I2298" t="s">
        <v>21</v>
      </c>
      <c r="J2298" t="s">
        <v>23</v>
      </c>
      <c r="K2298" t="s">
        <v>40</v>
      </c>
      <c r="L2298" t="s">
        <v>92</v>
      </c>
      <c r="M2298" t="s">
        <v>322</v>
      </c>
      <c r="N2298" t="s">
        <v>63</v>
      </c>
      <c r="O2298" t="s">
        <v>28</v>
      </c>
      <c r="P2298" t="s">
        <v>29</v>
      </c>
      <c r="Q2298" t="s">
        <v>30</v>
      </c>
      <c r="R2298" t="s">
        <v>21</v>
      </c>
      <c r="S2298" t="s">
        <v>2557</v>
      </c>
      <c r="T2298" t="s">
        <v>21</v>
      </c>
      <c r="U2298" t="s">
        <v>219</v>
      </c>
      <c r="V2298">
        <v>1.1499999999999999</v>
      </c>
      <c r="W2298" t="s">
        <v>2593</v>
      </c>
      <c r="X2298">
        <v>8</v>
      </c>
    </row>
    <row r="2299" spans="1:24">
      <c r="A2299" t="s">
        <v>914</v>
      </c>
      <c r="B2299" t="s">
        <v>55</v>
      </c>
      <c r="C2299" t="s">
        <v>66</v>
      </c>
      <c r="D2299" t="s">
        <v>19</v>
      </c>
      <c r="E2299" t="s">
        <v>20</v>
      </c>
      <c r="F2299" t="s">
        <v>21</v>
      </c>
      <c r="G2299">
        <v>0</v>
      </c>
      <c r="H2299" t="s">
        <v>35</v>
      </c>
      <c r="I2299" t="s">
        <v>21</v>
      </c>
      <c r="J2299" t="s">
        <v>146</v>
      </c>
      <c r="K2299" t="s">
        <v>234</v>
      </c>
      <c r="L2299" t="s">
        <v>119</v>
      </c>
      <c r="M2299" t="s">
        <v>170</v>
      </c>
      <c r="N2299" t="s">
        <v>63</v>
      </c>
      <c r="O2299" t="s">
        <v>28</v>
      </c>
      <c r="P2299" t="s">
        <v>29</v>
      </c>
      <c r="Q2299" t="s">
        <v>30</v>
      </c>
      <c r="R2299" t="s">
        <v>21</v>
      </c>
      <c r="S2299" t="s">
        <v>2589</v>
      </c>
      <c r="T2299" t="s">
        <v>21</v>
      </c>
      <c r="U2299" t="s">
        <v>118</v>
      </c>
      <c r="V2299">
        <v>1.6166666666666667</v>
      </c>
      <c r="W2299" t="s">
        <v>2594</v>
      </c>
      <c r="X2299">
        <v>7</v>
      </c>
    </row>
    <row r="2300" spans="1:24">
      <c r="A2300" t="s">
        <v>3735</v>
      </c>
      <c r="B2300" t="s">
        <v>103</v>
      </c>
      <c r="C2300" t="s">
        <v>32</v>
      </c>
      <c r="D2300" t="s">
        <v>19</v>
      </c>
      <c r="E2300" t="s">
        <v>33</v>
      </c>
      <c r="F2300" t="s">
        <v>21</v>
      </c>
      <c r="G2300">
        <v>0</v>
      </c>
      <c r="H2300" t="s">
        <v>21</v>
      </c>
      <c r="I2300" t="s">
        <v>21</v>
      </c>
      <c r="J2300" t="s">
        <v>30</v>
      </c>
      <c r="K2300" t="s">
        <v>130</v>
      </c>
      <c r="L2300" t="s">
        <v>53</v>
      </c>
      <c r="M2300" t="s">
        <v>136</v>
      </c>
      <c r="N2300" t="s">
        <v>63</v>
      </c>
      <c r="O2300" t="s">
        <v>28</v>
      </c>
      <c r="P2300" t="s">
        <v>29</v>
      </c>
      <c r="Q2300" t="s">
        <v>30</v>
      </c>
      <c r="R2300" t="s">
        <v>21</v>
      </c>
      <c r="S2300" t="s">
        <v>2557</v>
      </c>
      <c r="T2300" t="s">
        <v>21</v>
      </c>
      <c r="U2300" t="s">
        <v>74</v>
      </c>
      <c r="V2300">
        <v>9.0500000000000007</v>
      </c>
      <c r="W2300" t="s">
        <v>2593</v>
      </c>
      <c r="X2300">
        <v>6</v>
      </c>
    </row>
    <row r="2301" spans="1:24">
      <c r="A2301" t="s">
        <v>3401</v>
      </c>
      <c r="B2301" t="s">
        <v>31</v>
      </c>
      <c r="C2301" t="s">
        <v>72</v>
      </c>
      <c r="D2301" t="s">
        <v>19</v>
      </c>
      <c r="E2301" t="s">
        <v>33</v>
      </c>
      <c r="F2301" t="s">
        <v>21</v>
      </c>
      <c r="G2301">
        <v>0</v>
      </c>
      <c r="H2301" t="s">
        <v>35</v>
      </c>
      <c r="I2301" t="s">
        <v>35</v>
      </c>
      <c r="J2301" t="s">
        <v>23</v>
      </c>
      <c r="K2301" t="s">
        <v>24</v>
      </c>
      <c r="L2301" t="s">
        <v>124</v>
      </c>
      <c r="M2301" t="s">
        <v>980</v>
      </c>
      <c r="N2301" t="s">
        <v>63</v>
      </c>
      <c r="O2301" t="s">
        <v>28</v>
      </c>
      <c r="P2301" t="s">
        <v>29</v>
      </c>
      <c r="Q2301" t="s">
        <v>30</v>
      </c>
      <c r="R2301" t="s">
        <v>21</v>
      </c>
      <c r="S2301" t="s">
        <v>2557</v>
      </c>
      <c r="T2301" t="s">
        <v>21</v>
      </c>
      <c r="U2301" t="s">
        <v>36</v>
      </c>
      <c r="V2301">
        <v>2.7166666666666668</v>
      </c>
      <c r="W2301" t="s">
        <v>2592</v>
      </c>
      <c r="X2301">
        <v>11</v>
      </c>
    </row>
    <row r="2302" spans="1:24">
      <c r="A2302" t="s">
        <v>895</v>
      </c>
      <c r="B2302" t="s">
        <v>103</v>
      </c>
      <c r="C2302" t="s">
        <v>77</v>
      </c>
      <c r="D2302" t="s">
        <v>19</v>
      </c>
      <c r="E2302" t="s">
        <v>20</v>
      </c>
      <c r="F2302" t="s">
        <v>21</v>
      </c>
      <c r="G2302">
        <v>0</v>
      </c>
      <c r="H2302" t="s">
        <v>35</v>
      </c>
      <c r="I2302" t="s">
        <v>21</v>
      </c>
      <c r="J2302" t="s">
        <v>23</v>
      </c>
      <c r="K2302" t="s">
        <v>36</v>
      </c>
      <c r="L2302" t="s">
        <v>119</v>
      </c>
      <c r="M2302" t="s">
        <v>409</v>
      </c>
      <c r="N2302" t="s">
        <v>63</v>
      </c>
      <c r="O2302" t="s">
        <v>28</v>
      </c>
      <c r="P2302" t="s">
        <v>29</v>
      </c>
      <c r="Q2302" t="s">
        <v>30</v>
      </c>
      <c r="R2302" t="s">
        <v>21</v>
      </c>
      <c r="S2302" t="s">
        <v>2557</v>
      </c>
      <c r="T2302" t="s">
        <v>21</v>
      </c>
      <c r="U2302" t="s">
        <v>118</v>
      </c>
      <c r="V2302">
        <v>4.5166666666666666</v>
      </c>
      <c r="W2302" t="s">
        <v>2594</v>
      </c>
      <c r="X2302">
        <v>7</v>
      </c>
    </row>
    <row r="2303" spans="1:24">
      <c r="A2303" t="s">
        <v>1643</v>
      </c>
      <c r="B2303" t="s">
        <v>65</v>
      </c>
      <c r="C2303" t="s">
        <v>56</v>
      </c>
      <c r="D2303" t="s">
        <v>19</v>
      </c>
      <c r="E2303" t="s">
        <v>20</v>
      </c>
      <c r="F2303" t="s">
        <v>21</v>
      </c>
      <c r="G2303">
        <v>0</v>
      </c>
      <c r="H2303" t="s">
        <v>35</v>
      </c>
      <c r="I2303" t="s">
        <v>21</v>
      </c>
      <c r="J2303" t="s">
        <v>23</v>
      </c>
      <c r="K2303" t="s">
        <v>123</v>
      </c>
      <c r="L2303" t="s">
        <v>124</v>
      </c>
      <c r="M2303" t="s">
        <v>1208</v>
      </c>
      <c r="N2303" t="s">
        <v>63</v>
      </c>
      <c r="O2303" t="s">
        <v>28</v>
      </c>
      <c r="P2303" t="s">
        <v>29</v>
      </c>
      <c r="Q2303" t="s">
        <v>30</v>
      </c>
      <c r="R2303" t="s">
        <v>21</v>
      </c>
      <c r="S2303" t="s">
        <v>2557</v>
      </c>
      <c r="T2303" t="s">
        <v>21</v>
      </c>
      <c r="U2303" t="s">
        <v>36</v>
      </c>
      <c r="V2303">
        <v>10.3</v>
      </c>
      <c r="W2303" t="s">
        <v>2594</v>
      </c>
      <c r="X2303">
        <v>11</v>
      </c>
    </row>
    <row r="2304" spans="1:24">
      <c r="A2304" t="s">
        <v>3984</v>
      </c>
      <c r="B2304" t="s">
        <v>103</v>
      </c>
      <c r="C2304" t="s">
        <v>56</v>
      </c>
      <c r="D2304" t="s">
        <v>19</v>
      </c>
      <c r="E2304" t="s">
        <v>20</v>
      </c>
      <c r="F2304" t="s">
        <v>35</v>
      </c>
      <c r="G2304">
        <v>0</v>
      </c>
      <c r="H2304" t="s">
        <v>35</v>
      </c>
      <c r="I2304" t="s">
        <v>21</v>
      </c>
      <c r="J2304" t="s">
        <v>30</v>
      </c>
      <c r="K2304" t="s">
        <v>74</v>
      </c>
      <c r="L2304" t="s">
        <v>37</v>
      </c>
      <c r="M2304" t="s">
        <v>517</v>
      </c>
      <c r="N2304" t="s">
        <v>63</v>
      </c>
      <c r="O2304" t="s">
        <v>28</v>
      </c>
      <c r="P2304" t="s">
        <v>29</v>
      </c>
      <c r="Q2304" t="s">
        <v>30</v>
      </c>
      <c r="R2304" t="s">
        <v>21</v>
      </c>
      <c r="S2304" t="s">
        <v>2557</v>
      </c>
      <c r="T2304" t="s">
        <v>21</v>
      </c>
      <c r="U2304" t="s">
        <v>57</v>
      </c>
      <c r="V2304">
        <v>1.0666666666666667</v>
      </c>
      <c r="W2304" t="s">
        <v>2594</v>
      </c>
      <c r="X2304">
        <v>5</v>
      </c>
    </row>
    <row r="2305" spans="1:24">
      <c r="A2305" t="s">
        <v>3451</v>
      </c>
      <c r="B2305" t="s">
        <v>151</v>
      </c>
      <c r="C2305" t="s">
        <v>32</v>
      </c>
      <c r="D2305" t="s">
        <v>122</v>
      </c>
      <c r="E2305" t="s">
        <v>33</v>
      </c>
      <c r="F2305" t="s">
        <v>21</v>
      </c>
      <c r="G2305">
        <v>0</v>
      </c>
      <c r="H2305" t="s">
        <v>21</v>
      </c>
      <c r="I2305" t="s">
        <v>21</v>
      </c>
      <c r="J2305" t="s">
        <v>23</v>
      </c>
      <c r="K2305" t="s">
        <v>130</v>
      </c>
      <c r="L2305" t="s">
        <v>387</v>
      </c>
      <c r="M2305" t="s">
        <v>382</v>
      </c>
      <c r="N2305" t="s">
        <v>63</v>
      </c>
      <c r="O2305" t="s">
        <v>28</v>
      </c>
      <c r="P2305" t="s">
        <v>29</v>
      </c>
      <c r="Q2305" t="s">
        <v>30</v>
      </c>
      <c r="R2305" t="s">
        <v>35</v>
      </c>
      <c r="S2305" t="s">
        <v>2589</v>
      </c>
      <c r="T2305" t="s">
        <v>21</v>
      </c>
      <c r="U2305" t="s">
        <v>52</v>
      </c>
      <c r="V2305">
        <v>1.3333333333333333</v>
      </c>
      <c r="W2305" t="s">
        <v>2593</v>
      </c>
      <c r="X2305">
        <v>3</v>
      </c>
    </row>
    <row r="2306" spans="1:24">
      <c r="A2306" t="s">
        <v>3404</v>
      </c>
      <c r="B2306" t="s">
        <v>186</v>
      </c>
      <c r="C2306" t="s">
        <v>18</v>
      </c>
      <c r="D2306" t="s">
        <v>44</v>
      </c>
      <c r="E2306" t="s">
        <v>33</v>
      </c>
      <c r="F2306" t="s">
        <v>21</v>
      </c>
      <c r="G2306">
        <v>0</v>
      </c>
      <c r="H2306" t="s">
        <v>21</v>
      </c>
      <c r="I2306" t="s">
        <v>21</v>
      </c>
      <c r="J2306" t="s">
        <v>23</v>
      </c>
      <c r="K2306" t="s">
        <v>82</v>
      </c>
      <c r="L2306" t="s">
        <v>124</v>
      </c>
      <c r="M2306" t="s">
        <v>221</v>
      </c>
      <c r="N2306" t="s">
        <v>63</v>
      </c>
      <c r="O2306" t="s">
        <v>28</v>
      </c>
      <c r="P2306" t="s">
        <v>29</v>
      </c>
      <c r="Q2306" t="s">
        <v>30</v>
      </c>
      <c r="R2306" t="s">
        <v>21</v>
      </c>
      <c r="S2306" t="s">
        <v>2557</v>
      </c>
      <c r="T2306" t="s">
        <v>21</v>
      </c>
      <c r="U2306" t="s">
        <v>36</v>
      </c>
      <c r="V2306">
        <v>1.05</v>
      </c>
      <c r="W2306" t="s">
        <v>2593</v>
      </c>
      <c r="X2306">
        <v>11</v>
      </c>
    </row>
    <row r="2307" spans="1:24">
      <c r="A2307" t="s">
        <v>3788</v>
      </c>
      <c r="B2307" t="s">
        <v>106</v>
      </c>
      <c r="C2307" t="s">
        <v>87</v>
      </c>
      <c r="D2307" t="s">
        <v>19</v>
      </c>
      <c r="E2307" t="s">
        <v>33</v>
      </c>
      <c r="F2307" t="s">
        <v>21</v>
      </c>
      <c r="G2307">
        <v>0</v>
      </c>
      <c r="H2307" t="s">
        <v>35</v>
      </c>
      <c r="I2307" t="s">
        <v>21</v>
      </c>
      <c r="J2307" t="s">
        <v>146</v>
      </c>
      <c r="K2307" t="s">
        <v>24</v>
      </c>
      <c r="L2307" t="s">
        <v>124</v>
      </c>
      <c r="M2307" t="s">
        <v>244</v>
      </c>
      <c r="N2307" t="s">
        <v>63</v>
      </c>
      <c r="O2307" t="s">
        <v>28</v>
      </c>
      <c r="P2307" t="s">
        <v>29</v>
      </c>
      <c r="Q2307" t="s">
        <v>30</v>
      </c>
      <c r="R2307" t="s">
        <v>21</v>
      </c>
      <c r="S2307" t="s">
        <v>2589</v>
      </c>
      <c r="T2307" t="s">
        <v>21</v>
      </c>
      <c r="U2307" t="s">
        <v>36</v>
      </c>
      <c r="V2307">
        <v>2.5666666666666669</v>
      </c>
      <c r="W2307" t="s">
        <v>2594</v>
      </c>
      <c r="X2307">
        <v>11</v>
      </c>
    </row>
    <row r="2308" spans="1:24">
      <c r="A2308" t="s">
        <v>3740</v>
      </c>
      <c r="B2308" t="s">
        <v>121</v>
      </c>
      <c r="C2308" t="s">
        <v>56</v>
      </c>
      <c r="D2308" t="s">
        <v>19</v>
      </c>
      <c r="E2308" t="s">
        <v>20</v>
      </c>
      <c r="F2308" t="s">
        <v>21</v>
      </c>
      <c r="G2308">
        <v>0</v>
      </c>
      <c r="H2308" t="s">
        <v>35</v>
      </c>
      <c r="I2308" t="s">
        <v>21</v>
      </c>
      <c r="J2308" t="s">
        <v>30</v>
      </c>
      <c r="K2308" t="s">
        <v>52</v>
      </c>
      <c r="L2308" t="s">
        <v>53</v>
      </c>
      <c r="M2308" t="s">
        <v>361</v>
      </c>
      <c r="N2308" t="s">
        <v>63</v>
      </c>
      <c r="O2308" t="s">
        <v>28</v>
      </c>
      <c r="P2308" t="s">
        <v>29</v>
      </c>
      <c r="Q2308" t="s">
        <v>30</v>
      </c>
      <c r="R2308" t="s">
        <v>21</v>
      </c>
      <c r="S2308" t="s">
        <v>2557</v>
      </c>
      <c r="T2308" t="s">
        <v>21</v>
      </c>
      <c r="U2308" t="s">
        <v>74</v>
      </c>
      <c r="V2308">
        <v>2.9833333333333334</v>
      </c>
      <c r="W2308" t="s">
        <v>2594</v>
      </c>
      <c r="X2308">
        <v>6</v>
      </c>
    </row>
    <row r="2309" spans="1:24">
      <c r="A2309" t="s">
        <v>3932</v>
      </c>
      <c r="B2309" t="s">
        <v>140</v>
      </c>
      <c r="C2309" t="s">
        <v>72</v>
      </c>
      <c r="D2309" t="s">
        <v>19</v>
      </c>
      <c r="E2309" t="s">
        <v>33</v>
      </c>
      <c r="F2309" t="s">
        <v>21</v>
      </c>
      <c r="G2309">
        <v>0</v>
      </c>
      <c r="H2309" t="s">
        <v>35</v>
      </c>
      <c r="I2309" t="s">
        <v>21</v>
      </c>
      <c r="J2309" t="s">
        <v>30</v>
      </c>
      <c r="K2309" t="s">
        <v>17</v>
      </c>
      <c r="L2309" t="s">
        <v>37</v>
      </c>
      <c r="M2309" t="s">
        <v>147</v>
      </c>
      <c r="N2309" t="s">
        <v>63</v>
      </c>
      <c r="O2309" t="s">
        <v>28</v>
      </c>
      <c r="P2309" t="s">
        <v>29</v>
      </c>
      <c r="Q2309" t="s">
        <v>30</v>
      </c>
      <c r="R2309" t="s">
        <v>21</v>
      </c>
      <c r="S2309" t="s">
        <v>2589</v>
      </c>
      <c r="T2309" t="s">
        <v>21</v>
      </c>
      <c r="U2309" t="s">
        <v>57</v>
      </c>
      <c r="V2309">
        <v>1.9833333333333334</v>
      </c>
      <c r="W2309" t="s">
        <v>2594</v>
      </c>
      <c r="X2309">
        <v>5</v>
      </c>
    </row>
    <row r="2310" spans="1:24">
      <c r="A2310" t="s">
        <v>3641</v>
      </c>
      <c r="B2310" t="s">
        <v>31</v>
      </c>
      <c r="C2310" t="s">
        <v>43</v>
      </c>
      <c r="D2310" t="s">
        <v>122</v>
      </c>
      <c r="E2310" t="s">
        <v>45</v>
      </c>
      <c r="F2310" t="s">
        <v>21</v>
      </c>
      <c r="G2310">
        <v>0</v>
      </c>
      <c r="H2310" t="s">
        <v>21</v>
      </c>
      <c r="I2310" t="s">
        <v>21</v>
      </c>
      <c r="J2310" t="s">
        <v>23</v>
      </c>
      <c r="K2310" t="s">
        <v>91</v>
      </c>
      <c r="L2310" t="s">
        <v>92</v>
      </c>
      <c r="M2310" t="s">
        <v>451</v>
      </c>
      <c r="N2310" t="s">
        <v>63</v>
      </c>
      <c r="O2310" t="s">
        <v>28</v>
      </c>
      <c r="P2310" t="s">
        <v>29</v>
      </c>
      <c r="Q2310" t="s">
        <v>30</v>
      </c>
      <c r="R2310" t="s">
        <v>21</v>
      </c>
      <c r="S2310" t="s">
        <v>2557</v>
      </c>
      <c r="T2310" t="s">
        <v>21</v>
      </c>
      <c r="U2310" t="s">
        <v>219</v>
      </c>
      <c r="V2310">
        <v>5.083333333333333</v>
      </c>
      <c r="W2310" t="s">
        <v>2593</v>
      </c>
      <c r="X2310">
        <v>8</v>
      </c>
    </row>
    <row r="2311" spans="1:24">
      <c r="A2311" t="s">
        <v>1738</v>
      </c>
      <c r="B2311" t="s">
        <v>97</v>
      </c>
      <c r="C2311" t="s">
        <v>32</v>
      </c>
      <c r="D2311" t="s">
        <v>44</v>
      </c>
      <c r="E2311" t="s">
        <v>33</v>
      </c>
      <c r="F2311" t="s">
        <v>21</v>
      </c>
      <c r="G2311">
        <v>0</v>
      </c>
      <c r="H2311" t="s">
        <v>35</v>
      </c>
      <c r="I2311" t="s">
        <v>21</v>
      </c>
      <c r="J2311" t="s">
        <v>30</v>
      </c>
      <c r="K2311" t="s">
        <v>234</v>
      </c>
      <c r="L2311" t="s">
        <v>37</v>
      </c>
      <c r="M2311" t="s">
        <v>283</v>
      </c>
      <c r="N2311" t="s">
        <v>63</v>
      </c>
      <c r="O2311" t="s">
        <v>28</v>
      </c>
      <c r="P2311" t="s">
        <v>29</v>
      </c>
      <c r="Q2311" t="s">
        <v>30</v>
      </c>
      <c r="R2311" t="s">
        <v>21</v>
      </c>
      <c r="S2311" t="s">
        <v>2557</v>
      </c>
      <c r="T2311" t="s">
        <v>21</v>
      </c>
      <c r="U2311" t="s">
        <v>57</v>
      </c>
      <c r="V2311">
        <v>3.85</v>
      </c>
      <c r="W2311" t="s">
        <v>2594</v>
      </c>
      <c r="X2311">
        <v>5</v>
      </c>
    </row>
    <row r="2312" spans="1:24">
      <c r="A2312" t="s">
        <v>1721</v>
      </c>
      <c r="B2312" t="s">
        <v>126</v>
      </c>
      <c r="C2312" t="s">
        <v>43</v>
      </c>
      <c r="D2312" t="s">
        <v>122</v>
      </c>
      <c r="E2312" t="s">
        <v>45</v>
      </c>
      <c r="F2312" t="s">
        <v>21</v>
      </c>
      <c r="G2312">
        <v>0</v>
      </c>
      <c r="H2312" t="s">
        <v>21</v>
      </c>
      <c r="I2312" t="s">
        <v>21</v>
      </c>
      <c r="J2312" t="s">
        <v>30</v>
      </c>
      <c r="K2312" t="s">
        <v>85</v>
      </c>
      <c r="L2312" t="s">
        <v>53</v>
      </c>
      <c r="M2312" t="s">
        <v>346</v>
      </c>
      <c r="N2312" t="s">
        <v>63</v>
      </c>
      <c r="O2312" t="s">
        <v>28</v>
      </c>
      <c r="P2312" t="s">
        <v>29</v>
      </c>
      <c r="Q2312" t="s">
        <v>30</v>
      </c>
      <c r="R2312" t="s">
        <v>21</v>
      </c>
      <c r="S2312" t="s">
        <v>2557</v>
      </c>
      <c r="T2312" t="s">
        <v>21</v>
      </c>
      <c r="U2312" t="s">
        <v>74</v>
      </c>
      <c r="V2312">
        <v>1.4166666666666667</v>
      </c>
      <c r="W2312" t="s">
        <v>2593</v>
      </c>
      <c r="X2312">
        <v>6</v>
      </c>
    </row>
    <row r="2313" spans="1:24">
      <c r="A2313" t="s">
        <v>3743</v>
      </c>
      <c r="B2313" t="s">
        <v>71</v>
      </c>
      <c r="C2313" t="s">
        <v>43</v>
      </c>
      <c r="D2313" t="s">
        <v>19</v>
      </c>
      <c r="E2313" t="s">
        <v>45</v>
      </c>
      <c r="F2313" t="s">
        <v>21</v>
      </c>
      <c r="G2313">
        <v>0</v>
      </c>
      <c r="H2313" t="s">
        <v>35</v>
      </c>
      <c r="I2313" t="s">
        <v>21</v>
      </c>
      <c r="J2313" t="s">
        <v>30</v>
      </c>
      <c r="K2313" t="s">
        <v>63</v>
      </c>
      <c r="L2313" t="s">
        <v>53</v>
      </c>
      <c r="M2313" t="s">
        <v>323</v>
      </c>
      <c r="N2313" t="s">
        <v>63</v>
      </c>
      <c r="O2313" t="s">
        <v>28</v>
      </c>
      <c r="P2313" t="s">
        <v>29</v>
      </c>
      <c r="Q2313" t="s">
        <v>30</v>
      </c>
      <c r="R2313" t="s">
        <v>21</v>
      </c>
      <c r="S2313" t="s">
        <v>2557</v>
      </c>
      <c r="T2313" t="s">
        <v>21</v>
      </c>
      <c r="U2313" t="s">
        <v>74</v>
      </c>
      <c r="V2313">
        <v>0.76666666666666672</v>
      </c>
      <c r="W2313" t="s">
        <v>2594</v>
      </c>
      <c r="X2313">
        <v>6</v>
      </c>
    </row>
    <row r="2314" spans="1:24">
      <c r="A2314" t="s">
        <v>2170</v>
      </c>
      <c r="B2314" t="s">
        <v>97</v>
      </c>
      <c r="C2314" t="s">
        <v>87</v>
      </c>
      <c r="D2314" t="s">
        <v>19</v>
      </c>
      <c r="E2314" t="s">
        <v>33</v>
      </c>
      <c r="F2314" t="s">
        <v>21</v>
      </c>
      <c r="G2314">
        <v>0</v>
      </c>
      <c r="H2314" t="s">
        <v>35</v>
      </c>
      <c r="I2314" t="s">
        <v>21</v>
      </c>
      <c r="J2314" t="s">
        <v>30</v>
      </c>
      <c r="K2314" t="s">
        <v>68</v>
      </c>
      <c r="L2314" t="s">
        <v>37</v>
      </c>
      <c r="M2314" t="s">
        <v>103</v>
      </c>
      <c r="N2314" t="s">
        <v>63</v>
      </c>
      <c r="O2314" t="s">
        <v>28</v>
      </c>
      <c r="P2314" t="s">
        <v>29</v>
      </c>
      <c r="Q2314" t="s">
        <v>30</v>
      </c>
      <c r="R2314" t="s">
        <v>21</v>
      </c>
      <c r="S2314" t="s">
        <v>2557</v>
      </c>
      <c r="T2314" t="s">
        <v>21</v>
      </c>
      <c r="U2314" t="s">
        <v>57</v>
      </c>
      <c r="V2314">
        <v>0.66666666666666663</v>
      </c>
      <c r="W2314" t="s">
        <v>2594</v>
      </c>
      <c r="X2314">
        <v>5</v>
      </c>
    </row>
    <row r="2315" spans="1:24">
      <c r="A2315" t="s">
        <v>3829</v>
      </c>
      <c r="B2315" t="s">
        <v>159</v>
      </c>
      <c r="C2315" t="s">
        <v>56</v>
      </c>
      <c r="D2315" t="s">
        <v>19</v>
      </c>
      <c r="E2315" t="s">
        <v>33</v>
      </c>
      <c r="F2315" t="s">
        <v>21</v>
      </c>
      <c r="G2315">
        <v>0</v>
      </c>
      <c r="H2315" t="s">
        <v>35</v>
      </c>
      <c r="I2315" t="s">
        <v>21</v>
      </c>
      <c r="J2315" t="s">
        <v>23</v>
      </c>
      <c r="K2315" t="s">
        <v>219</v>
      </c>
      <c r="L2315" t="s">
        <v>37</v>
      </c>
      <c r="M2315" t="s">
        <v>382</v>
      </c>
      <c r="N2315" t="s">
        <v>63</v>
      </c>
      <c r="O2315" t="s">
        <v>28</v>
      </c>
      <c r="P2315" t="s">
        <v>29</v>
      </c>
      <c r="Q2315" t="s">
        <v>30</v>
      </c>
      <c r="R2315" t="s">
        <v>21</v>
      </c>
      <c r="S2315" t="s">
        <v>2557</v>
      </c>
      <c r="T2315" t="s">
        <v>21</v>
      </c>
      <c r="U2315" t="s">
        <v>57</v>
      </c>
      <c r="V2315">
        <v>1.3333333333333333</v>
      </c>
      <c r="W2315" t="s">
        <v>2594</v>
      </c>
      <c r="X2315">
        <v>5</v>
      </c>
    </row>
    <row r="2316" spans="1:24">
      <c r="A2316" t="s">
        <v>1663</v>
      </c>
      <c r="B2316" t="s">
        <v>79</v>
      </c>
      <c r="C2316" t="s">
        <v>135</v>
      </c>
      <c r="D2316" t="s">
        <v>19</v>
      </c>
      <c r="E2316" t="s">
        <v>20</v>
      </c>
      <c r="F2316" t="s">
        <v>21</v>
      </c>
      <c r="G2316">
        <v>0</v>
      </c>
      <c r="H2316" t="s">
        <v>21</v>
      </c>
      <c r="I2316" t="s">
        <v>21</v>
      </c>
      <c r="J2316" t="s">
        <v>30</v>
      </c>
      <c r="K2316" t="s">
        <v>243</v>
      </c>
      <c r="L2316" t="s">
        <v>53</v>
      </c>
      <c r="M2316" t="s">
        <v>1038</v>
      </c>
      <c r="N2316" t="s">
        <v>63</v>
      </c>
      <c r="O2316" t="s">
        <v>28</v>
      </c>
      <c r="P2316" t="s">
        <v>29</v>
      </c>
      <c r="Q2316" t="s">
        <v>30</v>
      </c>
      <c r="R2316" t="s">
        <v>21</v>
      </c>
      <c r="S2316" t="s">
        <v>2589</v>
      </c>
      <c r="T2316" t="s">
        <v>21</v>
      </c>
      <c r="U2316" t="s">
        <v>74</v>
      </c>
      <c r="V2316">
        <v>4.2833333333333332</v>
      </c>
      <c r="W2316" t="s">
        <v>2593</v>
      </c>
      <c r="X2316">
        <v>6</v>
      </c>
    </row>
    <row r="2317" spans="1:24">
      <c r="A2317" t="s">
        <v>3732</v>
      </c>
      <c r="B2317" t="s">
        <v>79</v>
      </c>
      <c r="C2317" t="s">
        <v>144</v>
      </c>
      <c r="D2317" t="s">
        <v>19</v>
      </c>
      <c r="E2317" t="s">
        <v>33</v>
      </c>
      <c r="F2317" t="s">
        <v>21</v>
      </c>
      <c r="G2317">
        <v>0</v>
      </c>
      <c r="H2317" t="s">
        <v>21</v>
      </c>
      <c r="I2317" t="s">
        <v>35</v>
      </c>
      <c r="J2317" t="s">
        <v>30</v>
      </c>
      <c r="K2317" t="s">
        <v>17</v>
      </c>
      <c r="L2317" t="s">
        <v>53</v>
      </c>
      <c r="M2317" t="s">
        <v>750</v>
      </c>
      <c r="N2317" t="s">
        <v>63</v>
      </c>
      <c r="O2317" t="s">
        <v>28</v>
      </c>
      <c r="P2317" t="s">
        <v>29</v>
      </c>
      <c r="Q2317" t="s">
        <v>30</v>
      </c>
      <c r="R2317" t="s">
        <v>21</v>
      </c>
      <c r="S2317" t="s">
        <v>2589</v>
      </c>
      <c r="T2317" t="s">
        <v>21</v>
      </c>
      <c r="U2317" t="s">
        <v>74</v>
      </c>
      <c r="V2317">
        <v>1.7333333333333334</v>
      </c>
      <c r="W2317" t="s">
        <v>2595</v>
      </c>
      <c r="X2317">
        <v>6</v>
      </c>
    </row>
    <row r="2318" spans="1:24">
      <c r="A2318" t="s">
        <v>3462</v>
      </c>
      <c r="B2318" t="s">
        <v>121</v>
      </c>
      <c r="C2318" t="s">
        <v>18</v>
      </c>
      <c r="D2318" t="s">
        <v>44</v>
      </c>
      <c r="E2318" t="s">
        <v>45</v>
      </c>
      <c r="F2318" t="s">
        <v>21</v>
      </c>
      <c r="G2318">
        <v>0</v>
      </c>
      <c r="H2318" t="s">
        <v>21</v>
      </c>
      <c r="I2318" t="s">
        <v>21</v>
      </c>
      <c r="J2318" t="s">
        <v>23</v>
      </c>
      <c r="K2318" t="s">
        <v>74</v>
      </c>
      <c r="L2318" t="s">
        <v>61</v>
      </c>
      <c r="M2318" t="s">
        <v>71</v>
      </c>
      <c r="N2318" t="s">
        <v>63</v>
      </c>
      <c r="O2318" t="s">
        <v>28</v>
      </c>
      <c r="P2318" t="s">
        <v>29</v>
      </c>
      <c r="Q2318" t="s">
        <v>30</v>
      </c>
      <c r="R2318" t="s">
        <v>21</v>
      </c>
      <c r="S2318" t="s">
        <v>2557</v>
      </c>
      <c r="T2318" t="s">
        <v>21</v>
      </c>
      <c r="U2318" t="s">
        <v>63</v>
      </c>
      <c r="V2318">
        <v>0.65</v>
      </c>
      <c r="W2318" t="s">
        <v>2593</v>
      </c>
      <c r="X2318">
        <v>2</v>
      </c>
    </row>
    <row r="2319" spans="1:24">
      <c r="A2319" t="s">
        <v>3436</v>
      </c>
      <c r="B2319" t="s">
        <v>465</v>
      </c>
      <c r="C2319" t="s">
        <v>144</v>
      </c>
      <c r="D2319" t="s">
        <v>122</v>
      </c>
      <c r="E2319" t="s">
        <v>45</v>
      </c>
      <c r="F2319" t="s">
        <v>21</v>
      </c>
      <c r="G2319">
        <v>0</v>
      </c>
      <c r="H2319" t="s">
        <v>21</v>
      </c>
      <c r="I2319" t="s">
        <v>21</v>
      </c>
      <c r="J2319" t="s">
        <v>23</v>
      </c>
      <c r="K2319" t="s">
        <v>91</v>
      </c>
      <c r="L2319" t="s">
        <v>124</v>
      </c>
      <c r="M2319" t="s">
        <v>225</v>
      </c>
      <c r="N2319" t="s">
        <v>63</v>
      </c>
      <c r="O2319" t="s">
        <v>28</v>
      </c>
      <c r="P2319" t="s">
        <v>29</v>
      </c>
      <c r="Q2319" t="s">
        <v>30</v>
      </c>
      <c r="R2319" t="s">
        <v>35</v>
      </c>
      <c r="S2319" t="s">
        <v>2559</v>
      </c>
      <c r="T2319" t="s">
        <v>21</v>
      </c>
      <c r="U2319" t="s">
        <v>36</v>
      </c>
      <c r="V2319">
        <v>3.7833333333333332</v>
      </c>
      <c r="W2319" t="s">
        <v>2593</v>
      </c>
      <c r="X2319">
        <v>11</v>
      </c>
    </row>
    <row r="2320" spans="1:24">
      <c r="A2320" t="s">
        <v>2414</v>
      </c>
      <c r="B2320" t="s">
        <v>186</v>
      </c>
      <c r="C2320" t="s">
        <v>43</v>
      </c>
      <c r="D2320" t="s">
        <v>19</v>
      </c>
      <c r="E2320" t="s">
        <v>45</v>
      </c>
      <c r="F2320" t="s">
        <v>21</v>
      </c>
      <c r="G2320">
        <v>0</v>
      </c>
      <c r="H2320" t="s">
        <v>35</v>
      </c>
      <c r="I2320" t="s">
        <v>21</v>
      </c>
      <c r="J2320" t="s">
        <v>30</v>
      </c>
      <c r="K2320" t="s">
        <v>219</v>
      </c>
      <c r="L2320" t="s">
        <v>37</v>
      </c>
      <c r="M2320" t="s">
        <v>573</v>
      </c>
      <c r="N2320" t="s">
        <v>63</v>
      </c>
      <c r="O2320" t="s">
        <v>28</v>
      </c>
      <c r="P2320" t="s">
        <v>29</v>
      </c>
      <c r="Q2320" t="s">
        <v>30</v>
      </c>
      <c r="R2320" t="s">
        <v>21</v>
      </c>
      <c r="S2320" t="s">
        <v>2557</v>
      </c>
      <c r="T2320" t="s">
        <v>21</v>
      </c>
      <c r="U2320" t="s">
        <v>57</v>
      </c>
      <c r="V2320">
        <v>3.5666666666666669</v>
      </c>
      <c r="W2320" t="s">
        <v>2594</v>
      </c>
      <c r="X2320">
        <v>5</v>
      </c>
    </row>
    <row r="2321" spans="1:24">
      <c r="A2321" t="s">
        <v>3410</v>
      </c>
      <c r="B2321" t="s">
        <v>55</v>
      </c>
      <c r="C2321" t="s">
        <v>56</v>
      </c>
      <c r="D2321" t="s">
        <v>19</v>
      </c>
      <c r="E2321" t="s">
        <v>20</v>
      </c>
      <c r="F2321" t="s">
        <v>21</v>
      </c>
      <c r="G2321">
        <v>0</v>
      </c>
      <c r="H2321" t="s">
        <v>21</v>
      </c>
      <c r="I2321" t="s">
        <v>21</v>
      </c>
      <c r="J2321" t="s">
        <v>23</v>
      </c>
      <c r="K2321" t="s">
        <v>123</v>
      </c>
      <c r="L2321" t="s">
        <v>124</v>
      </c>
      <c r="M2321" t="s">
        <v>558</v>
      </c>
      <c r="N2321" t="s">
        <v>63</v>
      </c>
      <c r="O2321" t="s">
        <v>28</v>
      </c>
      <c r="P2321" t="s">
        <v>29</v>
      </c>
      <c r="Q2321" t="s">
        <v>30</v>
      </c>
      <c r="R2321" t="s">
        <v>21</v>
      </c>
      <c r="S2321" t="s">
        <v>2589</v>
      </c>
      <c r="T2321" t="s">
        <v>21</v>
      </c>
      <c r="U2321" t="s">
        <v>36</v>
      </c>
      <c r="V2321">
        <v>2.7833333333333332</v>
      </c>
      <c r="W2321" t="s">
        <v>2593</v>
      </c>
      <c r="X2321">
        <v>11</v>
      </c>
    </row>
    <row r="2322" spans="1:24">
      <c r="A2322" t="s">
        <v>701</v>
      </c>
      <c r="B2322" t="s">
        <v>186</v>
      </c>
      <c r="C2322" t="s">
        <v>72</v>
      </c>
      <c r="D2322" t="s">
        <v>44</v>
      </c>
      <c r="E2322" t="s">
        <v>33</v>
      </c>
      <c r="F2322" t="s">
        <v>21</v>
      </c>
      <c r="G2322">
        <v>0</v>
      </c>
      <c r="H2322" t="s">
        <v>21</v>
      </c>
      <c r="I2322" t="s">
        <v>21</v>
      </c>
      <c r="J2322" t="s">
        <v>23</v>
      </c>
      <c r="K2322" t="s">
        <v>152</v>
      </c>
      <c r="L2322" t="s">
        <v>92</v>
      </c>
      <c r="M2322" t="s">
        <v>980</v>
      </c>
      <c r="N2322" t="s">
        <v>63</v>
      </c>
      <c r="O2322" t="s">
        <v>28</v>
      </c>
      <c r="P2322" t="s">
        <v>29</v>
      </c>
      <c r="Q2322" t="s">
        <v>30</v>
      </c>
      <c r="R2322" t="s">
        <v>21</v>
      </c>
      <c r="S2322" t="s">
        <v>2557</v>
      </c>
      <c r="T2322" t="s">
        <v>21</v>
      </c>
      <c r="U2322" t="s">
        <v>219</v>
      </c>
      <c r="V2322">
        <v>2.7166666666666668</v>
      </c>
      <c r="W2322" t="s">
        <v>2593</v>
      </c>
      <c r="X2322">
        <v>8</v>
      </c>
    </row>
    <row r="2323" spans="1:24">
      <c r="A2323" t="s">
        <v>3836</v>
      </c>
      <c r="B2323" t="s">
        <v>42</v>
      </c>
      <c r="C2323" t="s">
        <v>87</v>
      </c>
      <c r="D2323" t="s">
        <v>19</v>
      </c>
      <c r="E2323" t="s">
        <v>33</v>
      </c>
      <c r="F2323" t="s">
        <v>21</v>
      </c>
      <c r="G2323">
        <v>0</v>
      </c>
      <c r="H2323" t="s">
        <v>35</v>
      </c>
      <c r="I2323" t="s">
        <v>21</v>
      </c>
      <c r="J2323" t="s">
        <v>23</v>
      </c>
      <c r="K2323" t="s">
        <v>118</v>
      </c>
      <c r="L2323" t="s">
        <v>37</v>
      </c>
      <c r="M2323" t="s">
        <v>519</v>
      </c>
      <c r="N2323" t="s">
        <v>63</v>
      </c>
      <c r="O2323" t="s">
        <v>28</v>
      </c>
      <c r="P2323" t="s">
        <v>29</v>
      </c>
      <c r="Q2323" t="s">
        <v>30</v>
      </c>
      <c r="R2323" t="s">
        <v>21</v>
      </c>
      <c r="S2323" t="s">
        <v>2557</v>
      </c>
      <c r="T2323" t="s">
        <v>21</v>
      </c>
      <c r="U2323" t="s">
        <v>57</v>
      </c>
      <c r="V2323">
        <v>2.0166666666666666</v>
      </c>
      <c r="W2323" t="s">
        <v>2594</v>
      </c>
      <c r="X2323">
        <v>5</v>
      </c>
    </row>
    <row r="2324" spans="1:24">
      <c r="A2324" t="s">
        <v>3837</v>
      </c>
      <c r="B2324" t="s">
        <v>323</v>
      </c>
      <c r="C2324" t="s">
        <v>56</v>
      </c>
      <c r="D2324" t="s">
        <v>19</v>
      </c>
      <c r="E2324" t="s">
        <v>33</v>
      </c>
      <c r="F2324" t="s">
        <v>21</v>
      </c>
      <c r="G2324">
        <v>0</v>
      </c>
      <c r="H2324" t="s">
        <v>35</v>
      </c>
      <c r="I2324" t="s">
        <v>21</v>
      </c>
      <c r="J2324" t="s">
        <v>23</v>
      </c>
      <c r="K2324" t="s">
        <v>219</v>
      </c>
      <c r="L2324" t="s">
        <v>37</v>
      </c>
      <c r="M2324" t="s">
        <v>88</v>
      </c>
      <c r="N2324" t="s">
        <v>63</v>
      </c>
      <c r="O2324" t="s">
        <v>28</v>
      </c>
      <c r="P2324" t="s">
        <v>29</v>
      </c>
      <c r="Q2324" t="s">
        <v>30</v>
      </c>
      <c r="R2324" t="s">
        <v>21</v>
      </c>
      <c r="S2324" t="s">
        <v>2589</v>
      </c>
      <c r="T2324" t="s">
        <v>21</v>
      </c>
      <c r="U2324" t="s">
        <v>57</v>
      </c>
      <c r="V2324">
        <v>4.4000000000000004</v>
      </c>
      <c r="W2324" t="s">
        <v>2594</v>
      </c>
      <c r="X2324">
        <v>5</v>
      </c>
    </row>
    <row r="2325" spans="1:24">
      <c r="A2325" t="s">
        <v>3412</v>
      </c>
      <c r="B2325" t="s">
        <v>76</v>
      </c>
      <c r="C2325" t="s">
        <v>72</v>
      </c>
      <c r="D2325" t="s">
        <v>122</v>
      </c>
      <c r="E2325" t="s">
        <v>33</v>
      </c>
      <c r="F2325" t="s">
        <v>21</v>
      </c>
      <c r="G2325">
        <v>0</v>
      </c>
      <c r="H2325" t="s">
        <v>35</v>
      </c>
      <c r="I2325" t="s">
        <v>21</v>
      </c>
      <c r="J2325" t="s">
        <v>23</v>
      </c>
      <c r="K2325" t="s">
        <v>82</v>
      </c>
      <c r="L2325" t="s">
        <v>124</v>
      </c>
      <c r="M2325" t="s">
        <v>318</v>
      </c>
      <c r="N2325" t="s">
        <v>63</v>
      </c>
      <c r="O2325" t="s">
        <v>28</v>
      </c>
      <c r="P2325" t="s">
        <v>29</v>
      </c>
      <c r="Q2325" t="s">
        <v>30</v>
      </c>
      <c r="R2325" t="s">
        <v>21</v>
      </c>
      <c r="S2325" t="s">
        <v>2557</v>
      </c>
      <c r="T2325" t="s">
        <v>21</v>
      </c>
      <c r="U2325" t="s">
        <v>36</v>
      </c>
      <c r="V2325">
        <v>6.4333333333333336</v>
      </c>
      <c r="W2325" t="s">
        <v>2594</v>
      </c>
      <c r="X2325">
        <v>11</v>
      </c>
    </row>
    <row r="2326" spans="1:24">
      <c r="A2326" t="s">
        <v>3474</v>
      </c>
      <c r="B2326" t="s">
        <v>110</v>
      </c>
      <c r="C2326" t="s">
        <v>87</v>
      </c>
      <c r="D2326" t="s">
        <v>44</v>
      </c>
      <c r="E2326" t="s">
        <v>33</v>
      </c>
      <c r="F2326" t="s">
        <v>21</v>
      </c>
      <c r="G2326">
        <v>0</v>
      </c>
      <c r="H2326" t="s">
        <v>35</v>
      </c>
      <c r="I2326" t="s">
        <v>21</v>
      </c>
      <c r="J2326" t="s">
        <v>23</v>
      </c>
      <c r="K2326" t="s">
        <v>47</v>
      </c>
      <c r="L2326" t="s">
        <v>48</v>
      </c>
      <c r="M2326" t="s">
        <v>1231</v>
      </c>
      <c r="N2326" t="s">
        <v>63</v>
      </c>
      <c r="O2326" t="s">
        <v>28</v>
      </c>
      <c r="P2326" t="s">
        <v>29</v>
      </c>
      <c r="Q2326" t="s">
        <v>30</v>
      </c>
      <c r="R2326" t="s">
        <v>21</v>
      </c>
      <c r="S2326" t="s">
        <v>2557</v>
      </c>
      <c r="T2326" t="s">
        <v>21</v>
      </c>
      <c r="U2326" t="s">
        <v>40</v>
      </c>
      <c r="V2326">
        <v>10.666666666666666</v>
      </c>
      <c r="W2326" t="s">
        <v>2594</v>
      </c>
      <c r="X2326">
        <v>4</v>
      </c>
    </row>
    <row r="2327" spans="1:24">
      <c r="A2327" t="s">
        <v>3478</v>
      </c>
      <c r="B2327" t="s">
        <v>71</v>
      </c>
      <c r="C2327" t="s">
        <v>43</v>
      </c>
      <c r="D2327" t="s">
        <v>44</v>
      </c>
      <c r="E2327" t="s">
        <v>45</v>
      </c>
      <c r="F2327" t="s">
        <v>21</v>
      </c>
      <c r="G2327">
        <v>0</v>
      </c>
      <c r="H2327" t="s">
        <v>35</v>
      </c>
      <c r="I2327" t="s">
        <v>21</v>
      </c>
      <c r="J2327" t="s">
        <v>23</v>
      </c>
      <c r="K2327" t="s">
        <v>47</v>
      </c>
      <c r="L2327" t="s">
        <v>48</v>
      </c>
      <c r="M2327" t="s">
        <v>158</v>
      </c>
      <c r="N2327" t="s">
        <v>63</v>
      </c>
      <c r="O2327" t="s">
        <v>28</v>
      </c>
      <c r="P2327" t="s">
        <v>29</v>
      </c>
      <c r="Q2327" t="s">
        <v>30</v>
      </c>
      <c r="R2327" t="s">
        <v>21</v>
      </c>
      <c r="S2327" t="s">
        <v>2557</v>
      </c>
      <c r="T2327" t="s">
        <v>21</v>
      </c>
      <c r="U2327" t="s">
        <v>40</v>
      </c>
      <c r="V2327">
        <v>1.35</v>
      </c>
      <c r="W2327" t="s">
        <v>2594</v>
      </c>
      <c r="X2327">
        <v>4</v>
      </c>
    </row>
    <row r="2328" spans="1:24">
      <c r="A2328" t="s">
        <v>3840</v>
      </c>
      <c r="B2328" t="s">
        <v>31</v>
      </c>
      <c r="C2328" t="s">
        <v>72</v>
      </c>
      <c r="D2328" t="s">
        <v>122</v>
      </c>
      <c r="E2328" t="s">
        <v>33</v>
      </c>
      <c r="F2328" t="s">
        <v>21</v>
      </c>
      <c r="G2328">
        <v>0</v>
      </c>
      <c r="H2328" t="s">
        <v>35</v>
      </c>
      <c r="I2328" t="s">
        <v>21</v>
      </c>
      <c r="J2328" t="s">
        <v>23</v>
      </c>
      <c r="K2328" t="s">
        <v>118</v>
      </c>
      <c r="L2328" t="s">
        <v>37</v>
      </c>
      <c r="M2328" t="s">
        <v>260</v>
      </c>
      <c r="N2328" t="s">
        <v>63</v>
      </c>
      <c r="O2328" t="s">
        <v>28</v>
      </c>
      <c r="P2328" t="s">
        <v>29</v>
      </c>
      <c r="Q2328" t="s">
        <v>30</v>
      </c>
      <c r="R2328" t="s">
        <v>21</v>
      </c>
      <c r="S2328" t="s">
        <v>2557</v>
      </c>
      <c r="T2328" t="s">
        <v>21</v>
      </c>
      <c r="U2328" t="s">
        <v>57</v>
      </c>
      <c r="V2328">
        <v>2.95</v>
      </c>
      <c r="W2328" t="s">
        <v>2594</v>
      </c>
      <c r="X2328">
        <v>5</v>
      </c>
    </row>
    <row r="2329" spans="1:24">
      <c r="A2329" t="s">
        <v>3659</v>
      </c>
      <c r="B2329" t="s">
        <v>186</v>
      </c>
      <c r="C2329" t="s">
        <v>43</v>
      </c>
      <c r="D2329" t="s">
        <v>19</v>
      </c>
      <c r="E2329" t="s">
        <v>45</v>
      </c>
      <c r="F2329" t="s">
        <v>21</v>
      </c>
      <c r="G2329">
        <v>0</v>
      </c>
      <c r="H2329" t="s">
        <v>21</v>
      </c>
      <c r="I2329" t="s">
        <v>21</v>
      </c>
      <c r="J2329" t="s">
        <v>23</v>
      </c>
      <c r="K2329" t="s">
        <v>85</v>
      </c>
      <c r="L2329" t="s">
        <v>92</v>
      </c>
      <c r="M2329" t="s">
        <v>1241</v>
      </c>
      <c r="N2329" t="s">
        <v>63</v>
      </c>
      <c r="O2329" t="s">
        <v>28</v>
      </c>
      <c r="P2329" t="s">
        <v>29</v>
      </c>
      <c r="Q2329" t="s">
        <v>30</v>
      </c>
      <c r="R2329" t="s">
        <v>21</v>
      </c>
      <c r="S2329" t="s">
        <v>2557</v>
      </c>
      <c r="T2329" t="s">
        <v>21</v>
      </c>
      <c r="U2329" t="s">
        <v>219</v>
      </c>
      <c r="V2329">
        <v>4.3833333333333337</v>
      </c>
      <c r="W2329" t="s">
        <v>2593</v>
      </c>
      <c r="X2329">
        <v>8</v>
      </c>
    </row>
    <row r="2330" spans="1:24">
      <c r="A2330" t="s">
        <v>3795</v>
      </c>
      <c r="B2330" t="s">
        <v>97</v>
      </c>
      <c r="C2330" t="s">
        <v>56</v>
      </c>
      <c r="D2330" t="s">
        <v>19</v>
      </c>
      <c r="E2330" t="s">
        <v>33</v>
      </c>
      <c r="F2330" t="s">
        <v>21</v>
      </c>
      <c r="G2330">
        <v>0</v>
      </c>
      <c r="H2330" t="s">
        <v>21</v>
      </c>
      <c r="I2330" t="s">
        <v>35</v>
      </c>
      <c r="J2330" t="s">
        <v>146</v>
      </c>
      <c r="K2330" t="s">
        <v>205</v>
      </c>
      <c r="L2330" t="s">
        <v>119</v>
      </c>
      <c r="M2330" t="s">
        <v>630</v>
      </c>
      <c r="N2330" t="s">
        <v>63</v>
      </c>
      <c r="O2330" t="s">
        <v>28</v>
      </c>
      <c r="P2330" t="s">
        <v>29</v>
      </c>
      <c r="Q2330" t="s">
        <v>30</v>
      </c>
      <c r="R2330" t="s">
        <v>21</v>
      </c>
      <c r="S2330" t="s">
        <v>2557</v>
      </c>
      <c r="T2330" t="s">
        <v>21</v>
      </c>
      <c r="U2330" t="s">
        <v>118</v>
      </c>
      <c r="V2330">
        <v>4.583333333333333</v>
      </c>
      <c r="W2330" t="s">
        <v>2595</v>
      </c>
      <c r="X2330">
        <v>7</v>
      </c>
    </row>
    <row r="2331" spans="1:24">
      <c r="A2331" t="s">
        <v>3662</v>
      </c>
      <c r="B2331" t="s">
        <v>197</v>
      </c>
      <c r="C2331" t="s">
        <v>56</v>
      </c>
      <c r="D2331" t="s">
        <v>19</v>
      </c>
      <c r="E2331" t="s">
        <v>20</v>
      </c>
      <c r="F2331" t="s">
        <v>21</v>
      </c>
      <c r="G2331">
        <v>0</v>
      </c>
      <c r="H2331" t="s">
        <v>21</v>
      </c>
      <c r="I2331" t="s">
        <v>21</v>
      </c>
      <c r="J2331" t="s">
        <v>23</v>
      </c>
      <c r="K2331" t="s">
        <v>134</v>
      </c>
      <c r="L2331" t="s">
        <v>92</v>
      </c>
      <c r="M2331" t="s">
        <v>975</v>
      </c>
      <c r="N2331" t="s">
        <v>63</v>
      </c>
      <c r="O2331" t="s">
        <v>28</v>
      </c>
      <c r="P2331" t="s">
        <v>29</v>
      </c>
      <c r="Q2331" t="s">
        <v>30</v>
      </c>
      <c r="R2331" t="s">
        <v>21</v>
      </c>
      <c r="S2331" t="s">
        <v>2589</v>
      </c>
      <c r="T2331" t="s">
        <v>21</v>
      </c>
      <c r="U2331" t="s">
        <v>219</v>
      </c>
      <c r="V2331">
        <v>7.5666666666666664</v>
      </c>
      <c r="W2331" t="s">
        <v>2593</v>
      </c>
      <c r="X2331">
        <v>8</v>
      </c>
    </row>
    <row r="2332" spans="1:24">
      <c r="A2332" t="s">
        <v>3574</v>
      </c>
      <c r="B2332" t="s">
        <v>55</v>
      </c>
      <c r="C2332" t="s">
        <v>135</v>
      </c>
      <c r="D2332" t="s">
        <v>19</v>
      </c>
      <c r="E2332" t="s">
        <v>45</v>
      </c>
      <c r="F2332" t="s">
        <v>21</v>
      </c>
      <c r="G2332">
        <v>0</v>
      </c>
      <c r="H2332" t="s">
        <v>21</v>
      </c>
      <c r="I2332" t="s">
        <v>35</v>
      </c>
      <c r="J2332" t="s">
        <v>23</v>
      </c>
      <c r="K2332" t="s">
        <v>99</v>
      </c>
      <c r="L2332" t="s">
        <v>119</v>
      </c>
      <c r="M2332" t="s">
        <v>1294</v>
      </c>
      <c r="N2332" t="s">
        <v>63</v>
      </c>
      <c r="O2332" t="s">
        <v>28</v>
      </c>
      <c r="P2332" t="s">
        <v>29</v>
      </c>
      <c r="Q2332" t="s">
        <v>30</v>
      </c>
      <c r="R2332" t="s">
        <v>21</v>
      </c>
      <c r="S2332" t="s">
        <v>2589</v>
      </c>
      <c r="T2332" t="s">
        <v>21</v>
      </c>
      <c r="U2332" t="s">
        <v>118</v>
      </c>
      <c r="V2332">
        <v>6.2666666666666666</v>
      </c>
      <c r="W2332" t="s">
        <v>2595</v>
      </c>
      <c r="X2332">
        <v>7</v>
      </c>
    </row>
    <row r="2333" spans="1:24">
      <c r="A2333" t="s">
        <v>3665</v>
      </c>
      <c r="B2333" t="s">
        <v>126</v>
      </c>
      <c r="C2333" t="s">
        <v>72</v>
      </c>
      <c r="D2333" t="s">
        <v>44</v>
      </c>
      <c r="E2333" t="s">
        <v>33</v>
      </c>
      <c r="F2333" t="s">
        <v>21</v>
      </c>
      <c r="G2333">
        <v>0</v>
      </c>
      <c r="H2333" t="s">
        <v>21</v>
      </c>
      <c r="I2333" t="s">
        <v>21</v>
      </c>
      <c r="J2333" t="s">
        <v>23</v>
      </c>
      <c r="K2333" t="s">
        <v>152</v>
      </c>
      <c r="L2333" t="s">
        <v>92</v>
      </c>
      <c r="M2333" t="s">
        <v>1587</v>
      </c>
      <c r="N2333" t="s">
        <v>63</v>
      </c>
      <c r="O2333" t="s">
        <v>28</v>
      </c>
      <c r="P2333" t="s">
        <v>29</v>
      </c>
      <c r="Q2333" t="s">
        <v>30</v>
      </c>
      <c r="R2333" t="s">
        <v>21</v>
      </c>
      <c r="S2333" t="s">
        <v>2557</v>
      </c>
      <c r="T2333" t="s">
        <v>21</v>
      </c>
      <c r="U2333" t="s">
        <v>219</v>
      </c>
      <c r="V2333">
        <v>10.933333333333334</v>
      </c>
      <c r="W2333" t="s">
        <v>2593</v>
      </c>
      <c r="X2333">
        <v>8</v>
      </c>
    </row>
    <row r="2334" spans="1:24">
      <c r="A2334" t="s">
        <v>3670</v>
      </c>
      <c r="B2334" t="s">
        <v>65</v>
      </c>
      <c r="C2334" t="s">
        <v>43</v>
      </c>
      <c r="D2334" t="s">
        <v>44</v>
      </c>
      <c r="E2334" t="s">
        <v>45</v>
      </c>
      <c r="F2334" t="s">
        <v>21</v>
      </c>
      <c r="G2334">
        <v>0</v>
      </c>
      <c r="H2334" t="s">
        <v>21</v>
      </c>
      <c r="I2334" t="s">
        <v>21</v>
      </c>
      <c r="J2334" t="s">
        <v>23</v>
      </c>
      <c r="K2334" t="s">
        <v>36</v>
      </c>
      <c r="L2334" t="s">
        <v>92</v>
      </c>
      <c r="M2334" t="s">
        <v>639</v>
      </c>
      <c r="N2334" t="s">
        <v>63</v>
      </c>
      <c r="O2334" t="s">
        <v>28</v>
      </c>
      <c r="P2334" t="s">
        <v>29</v>
      </c>
      <c r="Q2334" t="s">
        <v>30</v>
      </c>
      <c r="R2334" t="s">
        <v>21</v>
      </c>
      <c r="S2334" t="s">
        <v>2557</v>
      </c>
      <c r="T2334" t="s">
        <v>21</v>
      </c>
      <c r="U2334" t="s">
        <v>219</v>
      </c>
      <c r="V2334">
        <v>1.8</v>
      </c>
      <c r="W2334" t="s">
        <v>2593</v>
      </c>
      <c r="X2334">
        <v>8</v>
      </c>
    </row>
    <row r="2335" spans="1:24">
      <c r="A2335" t="s">
        <v>3490</v>
      </c>
      <c r="B2335" t="s">
        <v>65</v>
      </c>
      <c r="C2335" t="s">
        <v>87</v>
      </c>
      <c r="D2335" t="s">
        <v>19</v>
      </c>
      <c r="E2335" t="s">
        <v>33</v>
      </c>
      <c r="F2335" t="s">
        <v>21</v>
      </c>
      <c r="G2335">
        <v>0</v>
      </c>
      <c r="H2335" t="s">
        <v>35</v>
      </c>
      <c r="I2335" t="s">
        <v>35</v>
      </c>
      <c r="J2335" t="s">
        <v>23</v>
      </c>
      <c r="K2335" t="s">
        <v>243</v>
      </c>
      <c r="L2335" t="s">
        <v>61</v>
      </c>
      <c r="M2335" t="s">
        <v>178</v>
      </c>
      <c r="N2335" t="s">
        <v>63</v>
      </c>
      <c r="O2335" t="s">
        <v>28</v>
      </c>
      <c r="P2335" t="s">
        <v>29</v>
      </c>
      <c r="Q2335" t="s">
        <v>30</v>
      </c>
      <c r="R2335" t="s">
        <v>21</v>
      </c>
      <c r="S2335" t="s">
        <v>2557</v>
      </c>
      <c r="T2335" t="s">
        <v>21</v>
      </c>
      <c r="U2335" t="s">
        <v>63</v>
      </c>
      <c r="V2335">
        <v>1.6833333333333333</v>
      </c>
      <c r="W2335" t="s">
        <v>2592</v>
      </c>
      <c r="X2335">
        <v>2</v>
      </c>
    </row>
    <row r="2336" spans="1:24">
      <c r="A2336" t="s">
        <v>3673</v>
      </c>
      <c r="B2336" t="s">
        <v>186</v>
      </c>
      <c r="C2336" t="s">
        <v>43</v>
      </c>
      <c r="D2336" t="s">
        <v>44</v>
      </c>
      <c r="E2336" t="s">
        <v>45</v>
      </c>
      <c r="F2336" t="s">
        <v>21</v>
      </c>
      <c r="G2336">
        <v>0</v>
      </c>
      <c r="H2336" t="s">
        <v>21</v>
      </c>
      <c r="I2336" t="s">
        <v>21</v>
      </c>
      <c r="J2336" t="s">
        <v>23</v>
      </c>
      <c r="K2336" t="s">
        <v>152</v>
      </c>
      <c r="L2336" t="s">
        <v>92</v>
      </c>
      <c r="M2336" t="s">
        <v>768</v>
      </c>
      <c r="N2336" t="s">
        <v>63</v>
      </c>
      <c r="O2336" t="s">
        <v>28</v>
      </c>
      <c r="P2336" t="s">
        <v>29</v>
      </c>
      <c r="Q2336" t="s">
        <v>30</v>
      </c>
      <c r="R2336" t="s">
        <v>21</v>
      </c>
      <c r="S2336" t="s">
        <v>2557</v>
      </c>
      <c r="T2336" t="s">
        <v>21</v>
      </c>
      <c r="U2336" t="s">
        <v>219</v>
      </c>
      <c r="V2336">
        <v>3.1833333333333331</v>
      </c>
      <c r="W2336" t="s">
        <v>2593</v>
      </c>
      <c r="X2336">
        <v>8</v>
      </c>
    </row>
    <row r="2337" spans="1:24">
      <c r="A2337" t="s">
        <v>3754</v>
      </c>
      <c r="B2337" t="s">
        <v>202</v>
      </c>
      <c r="C2337" t="s">
        <v>135</v>
      </c>
      <c r="D2337" t="s">
        <v>19</v>
      </c>
      <c r="E2337" t="s">
        <v>20</v>
      </c>
      <c r="F2337" t="s">
        <v>21</v>
      </c>
      <c r="G2337">
        <v>0</v>
      </c>
      <c r="H2337" t="s">
        <v>21</v>
      </c>
      <c r="I2337" t="s">
        <v>21</v>
      </c>
      <c r="J2337" t="s">
        <v>30</v>
      </c>
      <c r="K2337" t="s">
        <v>85</v>
      </c>
      <c r="L2337" t="s">
        <v>53</v>
      </c>
      <c r="M2337" t="s">
        <v>361</v>
      </c>
      <c r="N2337" t="s">
        <v>63</v>
      </c>
      <c r="O2337" t="s">
        <v>28</v>
      </c>
      <c r="P2337" t="s">
        <v>29</v>
      </c>
      <c r="Q2337" t="s">
        <v>30</v>
      </c>
      <c r="R2337" t="s">
        <v>21</v>
      </c>
      <c r="S2337" t="s">
        <v>2589</v>
      </c>
      <c r="T2337" t="s">
        <v>21</v>
      </c>
      <c r="U2337" t="s">
        <v>74</v>
      </c>
      <c r="V2337">
        <v>2.9833333333333334</v>
      </c>
      <c r="W2337" t="s">
        <v>2593</v>
      </c>
      <c r="X2337">
        <v>6</v>
      </c>
    </row>
    <row r="2338" spans="1:24">
      <c r="A2338" t="s">
        <v>3916</v>
      </c>
      <c r="B2338" t="s">
        <v>99</v>
      </c>
      <c r="C2338" t="s">
        <v>72</v>
      </c>
      <c r="D2338" t="s">
        <v>44</v>
      </c>
      <c r="E2338" t="s">
        <v>45</v>
      </c>
      <c r="F2338" t="s">
        <v>21</v>
      </c>
      <c r="G2338">
        <v>0</v>
      </c>
      <c r="H2338" t="s">
        <v>35</v>
      </c>
      <c r="I2338" t="s">
        <v>21</v>
      </c>
      <c r="J2338" t="s">
        <v>30</v>
      </c>
      <c r="K2338" t="s">
        <v>118</v>
      </c>
      <c r="L2338" t="s">
        <v>37</v>
      </c>
      <c r="M2338" t="s">
        <v>750</v>
      </c>
      <c r="N2338" t="s">
        <v>63</v>
      </c>
      <c r="O2338" t="s">
        <v>28</v>
      </c>
      <c r="P2338" t="s">
        <v>29</v>
      </c>
      <c r="Q2338" t="s">
        <v>30</v>
      </c>
      <c r="R2338" t="s">
        <v>21</v>
      </c>
      <c r="S2338" t="s">
        <v>2556</v>
      </c>
      <c r="T2338" t="s">
        <v>21</v>
      </c>
      <c r="U2338" t="s">
        <v>57</v>
      </c>
      <c r="V2338">
        <v>1.7333333333333334</v>
      </c>
      <c r="W2338" t="s">
        <v>2594</v>
      </c>
      <c r="X2338">
        <v>5</v>
      </c>
    </row>
    <row r="2339" spans="1:24">
      <c r="A2339" t="s">
        <v>3544</v>
      </c>
      <c r="B2339" t="s">
        <v>126</v>
      </c>
      <c r="C2339" t="s">
        <v>56</v>
      </c>
      <c r="D2339" t="s">
        <v>122</v>
      </c>
      <c r="E2339" t="s">
        <v>2553</v>
      </c>
      <c r="F2339" t="s">
        <v>21</v>
      </c>
      <c r="G2339">
        <v>0</v>
      </c>
      <c r="H2339" t="s">
        <v>21</v>
      </c>
      <c r="I2339" t="s">
        <v>21</v>
      </c>
      <c r="J2339" t="s">
        <v>23</v>
      </c>
      <c r="K2339" t="s">
        <v>118</v>
      </c>
      <c r="L2339" t="s">
        <v>119</v>
      </c>
      <c r="M2339" t="s">
        <v>517</v>
      </c>
      <c r="N2339" t="s">
        <v>63</v>
      </c>
      <c r="O2339" t="s">
        <v>28</v>
      </c>
      <c r="P2339" t="s">
        <v>29</v>
      </c>
      <c r="Q2339" t="s">
        <v>30</v>
      </c>
      <c r="R2339" t="s">
        <v>21</v>
      </c>
      <c r="S2339" t="s">
        <v>2557</v>
      </c>
      <c r="T2339" t="s">
        <v>21</v>
      </c>
      <c r="U2339" t="s">
        <v>118</v>
      </c>
      <c r="V2339">
        <v>1.0666666666666667</v>
      </c>
      <c r="W2339" t="s">
        <v>2593</v>
      </c>
      <c r="X2339">
        <v>7</v>
      </c>
    </row>
    <row r="2340" spans="1:24">
      <c r="A2340" t="s">
        <v>3681</v>
      </c>
      <c r="B2340" t="s">
        <v>524</v>
      </c>
      <c r="C2340" t="s">
        <v>135</v>
      </c>
      <c r="D2340" t="s">
        <v>19</v>
      </c>
      <c r="E2340" t="s">
        <v>20</v>
      </c>
      <c r="F2340" t="s">
        <v>21</v>
      </c>
      <c r="G2340">
        <v>0</v>
      </c>
      <c r="H2340" t="s">
        <v>21</v>
      </c>
      <c r="I2340" t="s">
        <v>21</v>
      </c>
      <c r="J2340" t="s">
        <v>23</v>
      </c>
      <c r="K2340" t="s">
        <v>349</v>
      </c>
      <c r="L2340" t="s">
        <v>92</v>
      </c>
      <c r="M2340" t="s">
        <v>2109</v>
      </c>
      <c r="N2340" t="s">
        <v>63</v>
      </c>
      <c r="O2340" t="s">
        <v>28</v>
      </c>
      <c r="P2340" t="s">
        <v>29</v>
      </c>
      <c r="Q2340" t="s">
        <v>30</v>
      </c>
      <c r="R2340" t="s">
        <v>21</v>
      </c>
      <c r="S2340" t="s">
        <v>2589</v>
      </c>
      <c r="T2340" t="s">
        <v>21</v>
      </c>
      <c r="U2340" t="s">
        <v>219</v>
      </c>
      <c r="V2340">
        <v>20.416666666666668</v>
      </c>
      <c r="W2340" t="s">
        <v>2593</v>
      </c>
      <c r="X2340">
        <v>8</v>
      </c>
    </row>
    <row r="2341" spans="1:24">
      <c r="A2341" t="s">
        <v>3579</v>
      </c>
      <c r="B2341" t="s">
        <v>31</v>
      </c>
      <c r="C2341" t="s">
        <v>32</v>
      </c>
      <c r="D2341" t="s">
        <v>19</v>
      </c>
      <c r="E2341" t="s">
        <v>20</v>
      </c>
      <c r="F2341" t="s">
        <v>21</v>
      </c>
      <c r="G2341">
        <v>0</v>
      </c>
      <c r="H2341" t="s">
        <v>35</v>
      </c>
      <c r="I2341" t="s">
        <v>21</v>
      </c>
      <c r="J2341" t="s">
        <v>23</v>
      </c>
      <c r="K2341" t="s">
        <v>123</v>
      </c>
      <c r="L2341" t="s">
        <v>119</v>
      </c>
      <c r="M2341" t="s">
        <v>450</v>
      </c>
      <c r="N2341" t="s">
        <v>63</v>
      </c>
      <c r="O2341" t="s">
        <v>28</v>
      </c>
      <c r="P2341" t="s">
        <v>29</v>
      </c>
      <c r="Q2341" t="s">
        <v>30</v>
      </c>
      <c r="R2341" t="s">
        <v>21</v>
      </c>
      <c r="S2341" t="s">
        <v>2557</v>
      </c>
      <c r="T2341" t="s">
        <v>21</v>
      </c>
      <c r="U2341" t="s">
        <v>118</v>
      </c>
      <c r="V2341">
        <v>5.85</v>
      </c>
      <c r="W2341" t="s">
        <v>2594</v>
      </c>
      <c r="X2341">
        <v>7</v>
      </c>
    </row>
    <row r="2342" spans="1:24">
      <c r="A2342" t="s">
        <v>3498</v>
      </c>
      <c r="B2342" t="s">
        <v>151</v>
      </c>
      <c r="C2342" t="s">
        <v>87</v>
      </c>
      <c r="D2342" t="s">
        <v>122</v>
      </c>
      <c r="E2342" t="s">
        <v>33</v>
      </c>
      <c r="F2342" t="s">
        <v>21</v>
      </c>
      <c r="G2342">
        <v>0</v>
      </c>
      <c r="H2342" t="s">
        <v>35</v>
      </c>
      <c r="I2342" t="s">
        <v>35</v>
      </c>
      <c r="J2342" t="s">
        <v>23</v>
      </c>
      <c r="K2342" t="s">
        <v>17</v>
      </c>
      <c r="L2342" t="s">
        <v>48</v>
      </c>
      <c r="M2342" t="s">
        <v>338</v>
      </c>
      <c r="N2342" t="s">
        <v>63</v>
      </c>
      <c r="O2342" t="s">
        <v>28</v>
      </c>
      <c r="P2342" t="s">
        <v>29</v>
      </c>
      <c r="Q2342" t="s">
        <v>30</v>
      </c>
      <c r="R2342" t="s">
        <v>21</v>
      </c>
      <c r="S2342" t="s">
        <v>2589</v>
      </c>
      <c r="T2342" t="s">
        <v>21</v>
      </c>
      <c r="U2342" t="s">
        <v>40</v>
      </c>
      <c r="V2342">
        <v>9.7666666666666675</v>
      </c>
      <c r="W2342" t="s">
        <v>2592</v>
      </c>
      <c r="X2342">
        <v>4</v>
      </c>
    </row>
    <row r="2343" spans="1:24">
      <c r="A2343" t="s">
        <v>3805</v>
      </c>
      <c r="B2343" t="s">
        <v>121</v>
      </c>
      <c r="C2343" t="s">
        <v>32</v>
      </c>
      <c r="D2343" t="s">
        <v>19</v>
      </c>
      <c r="E2343" t="s">
        <v>33</v>
      </c>
      <c r="F2343" t="s">
        <v>21</v>
      </c>
      <c r="G2343">
        <v>0</v>
      </c>
      <c r="H2343" t="s">
        <v>35</v>
      </c>
      <c r="I2343" t="s">
        <v>21</v>
      </c>
      <c r="J2343" t="s">
        <v>146</v>
      </c>
      <c r="K2343" t="s">
        <v>234</v>
      </c>
      <c r="L2343" t="s">
        <v>119</v>
      </c>
      <c r="M2343" t="s">
        <v>519</v>
      </c>
      <c r="N2343" t="s">
        <v>63</v>
      </c>
      <c r="O2343" t="s">
        <v>28</v>
      </c>
      <c r="P2343" t="s">
        <v>29</v>
      </c>
      <c r="Q2343" t="s">
        <v>30</v>
      </c>
      <c r="R2343" t="s">
        <v>21</v>
      </c>
      <c r="S2343" t="s">
        <v>2557</v>
      </c>
      <c r="T2343" t="s">
        <v>21</v>
      </c>
      <c r="U2343" t="s">
        <v>118</v>
      </c>
      <c r="V2343">
        <v>2.0166666666666666</v>
      </c>
      <c r="W2343" t="s">
        <v>2594</v>
      </c>
      <c r="X2343">
        <v>7</v>
      </c>
    </row>
    <row r="2344" spans="1:24">
      <c r="A2344" t="s">
        <v>3689</v>
      </c>
      <c r="B2344" t="s">
        <v>180</v>
      </c>
      <c r="C2344" t="s">
        <v>77</v>
      </c>
      <c r="D2344" t="s">
        <v>19</v>
      </c>
      <c r="E2344" t="s">
        <v>33</v>
      </c>
      <c r="F2344" t="s">
        <v>21</v>
      </c>
      <c r="G2344">
        <v>0</v>
      </c>
      <c r="H2344" t="s">
        <v>21</v>
      </c>
      <c r="I2344" t="s">
        <v>21</v>
      </c>
      <c r="J2344" t="s">
        <v>23</v>
      </c>
      <c r="K2344" t="s">
        <v>118</v>
      </c>
      <c r="L2344" t="s">
        <v>92</v>
      </c>
      <c r="M2344" t="s">
        <v>212</v>
      </c>
      <c r="N2344" t="s">
        <v>63</v>
      </c>
      <c r="O2344" t="s">
        <v>28</v>
      </c>
      <c r="P2344" t="s">
        <v>29</v>
      </c>
      <c r="Q2344" t="s">
        <v>30</v>
      </c>
      <c r="R2344" t="s">
        <v>21</v>
      </c>
      <c r="S2344" t="s">
        <v>2589</v>
      </c>
      <c r="T2344" t="s">
        <v>21</v>
      </c>
      <c r="U2344" t="s">
        <v>219</v>
      </c>
      <c r="V2344">
        <v>1.3666666666666667</v>
      </c>
      <c r="W2344" t="s">
        <v>2593</v>
      </c>
      <c r="X2344">
        <v>8</v>
      </c>
    </row>
    <row r="2345" spans="1:24">
      <c r="A2345" t="s">
        <v>3690</v>
      </c>
      <c r="B2345" t="s">
        <v>159</v>
      </c>
      <c r="C2345" t="s">
        <v>72</v>
      </c>
      <c r="D2345" t="s">
        <v>44</v>
      </c>
      <c r="E2345" t="s">
        <v>33</v>
      </c>
      <c r="F2345" t="s">
        <v>21</v>
      </c>
      <c r="G2345">
        <v>0</v>
      </c>
      <c r="H2345" t="s">
        <v>21</v>
      </c>
      <c r="I2345" t="s">
        <v>21</v>
      </c>
      <c r="J2345" t="s">
        <v>23</v>
      </c>
      <c r="K2345" t="s">
        <v>152</v>
      </c>
      <c r="L2345" t="s">
        <v>92</v>
      </c>
      <c r="M2345" t="s">
        <v>430</v>
      </c>
      <c r="N2345" t="s">
        <v>63</v>
      </c>
      <c r="O2345" t="s">
        <v>28</v>
      </c>
      <c r="P2345" t="s">
        <v>29</v>
      </c>
      <c r="Q2345" t="s">
        <v>30</v>
      </c>
      <c r="R2345" t="s">
        <v>21</v>
      </c>
      <c r="S2345" t="s">
        <v>2557</v>
      </c>
      <c r="T2345" t="s">
        <v>21</v>
      </c>
      <c r="U2345" t="s">
        <v>219</v>
      </c>
      <c r="V2345">
        <v>2.1</v>
      </c>
      <c r="W2345" t="s">
        <v>2593</v>
      </c>
      <c r="X2345">
        <v>8</v>
      </c>
    </row>
    <row r="2346" spans="1:24">
      <c r="A2346" t="s">
        <v>3692</v>
      </c>
      <c r="B2346" t="s">
        <v>76</v>
      </c>
      <c r="C2346" t="s">
        <v>72</v>
      </c>
      <c r="D2346" t="s">
        <v>19</v>
      </c>
      <c r="E2346" t="s">
        <v>33</v>
      </c>
      <c r="F2346" t="s">
        <v>21</v>
      </c>
      <c r="G2346">
        <v>0</v>
      </c>
      <c r="H2346" t="s">
        <v>21</v>
      </c>
      <c r="I2346" t="s">
        <v>21</v>
      </c>
      <c r="J2346" t="s">
        <v>23</v>
      </c>
      <c r="K2346" t="s">
        <v>99</v>
      </c>
      <c r="L2346" t="s">
        <v>92</v>
      </c>
      <c r="M2346" t="s">
        <v>62</v>
      </c>
      <c r="N2346" t="s">
        <v>63</v>
      </c>
      <c r="O2346" t="s">
        <v>28</v>
      </c>
      <c r="P2346" t="s">
        <v>29</v>
      </c>
      <c r="Q2346" t="s">
        <v>30</v>
      </c>
      <c r="R2346" t="s">
        <v>21</v>
      </c>
      <c r="S2346" t="s">
        <v>2557</v>
      </c>
      <c r="T2346" t="s">
        <v>21</v>
      </c>
      <c r="U2346" t="s">
        <v>219</v>
      </c>
      <c r="V2346">
        <v>2.35</v>
      </c>
      <c r="W2346" t="s">
        <v>2593</v>
      </c>
      <c r="X2346">
        <v>8</v>
      </c>
    </row>
    <row r="2347" spans="1:24">
      <c r="A2347" t="s">
        <v>3694</v>
      </c>
      <c r="B2347" t="s">
        <v>128</v>
      </c>
      <c r="C2347" t="s">
        <v>43</v>
      </c>
      <c r="D2347" t="s">
        <v>122</v>
      </c>
      <c r="E2347" t="s">
        <v>45</v>
      </c>
      <c r="F2347" t="s">
        <v>21</v>
      </c>
      <c r="G2347">
        <v>0</v>
      </c>
      <c r="H2347" t="s">
        <v>21</v>
      </c>
      <c r="I2347" t="s">
        <v>21</v>
      </c>
      <c r="J2347" t="s">
        <v>23</v>
      </c>
      <c r="K2347" t="s">
        <v>169</v>
      </c>
      <c r="L2347" t="s">
        <v>92</v>
      </c>
      <c r="M2347" t="s">
        <v>216</v>
      </c>
      <c r="N2347" t="s">
        <v>63</v>
      </c>
      <c r="O2347" t="s">
        <v>28</v>
      </c>
      <c r="P2347" t="s">
        <v>29</v>
      </c>
      <c r="Q2347" t="s">
        <v>30</v>
      </c>
      <c r="R2347" t="s">
        <v>21</v>
      </c>
      <c r="S2347" t="s">
        <v>2557</v>
      </c>
      <c r="T2347" t="s">
        <v>21</v>
      </c>
      <c r="U2347" t="s">
        <v>219</v>
      </c>
      <c r="V2347">
        <v>0.9</v>
      </c>
      <c r="W2347" t="s">
        <v>2593</v>
      </c>
      <c r="X2347">
        <v>8</v>
      </c>
    </row>
    <row r="2348" spans="1:24">
      <c r="A2348" t="s">
        <v>3961</v>
      </c>
      <c r="B2348" t="s">
        <v>65</v>
      </c>
      <c r="C2348" t="s">
        <v>43</v>
      </c>
      <c r="D2348" t="s">
        <v>19</v>
      </c>
      <c r="E2348" t="s">
        <v>45</v>
      </c>
      <c r="F2348" t="s">
        <v>21</v>
      </c>
      <c r="G2348">
        <v>0</v>
      </c>
      <c r="H2348" t="s">
        <v>35</v>
      </c>
      <c r="I2348" t="s">
        <v>21</v>
      </c>
      <c r="J2348" t="s">
        <v>30</v>
      </c>
      <c r="K2348" t="s">
        <v>108</v>
      </c>
      <c r="L2348" t="s">
        <v>37</v>
      </c>
      <c r="M2348" t="s">
        <v>188</v>
      </c>
      <c r="N2348" t="s">
        <v>63</v>
      </c>
      <c r="O2348" t="s">
        <v>28</v>
      </c>
      <c r="P2348" t="s">
        <v>29</v>
      </c>
      <c r="Q2348" t="s">
        <v>30</v>
      </c>
      <c r="R2348" t="s">
        <v>21</v>
      </c>
      <c r="S2348" t="s">
        <v>2557</v>
      </c>
      <c r="T2348" t="s">
        <v>21</v>
      </c>
      <c r="U2348" t="s">
        <v>57</v>
      </c>
      <c r="V2348">
        <v>2.4166666666666665</v>
      </c>
      <c r="W2348" t="s">
        <v>2594</v>
      </c>
      <c r="X2348">
        <v>5</v>
      </c>
    </row>
    <row r="2349" spans="1:24">
      <c r="A2349" t="s">
        <v>3962</v>
      </c>
      <c r="B2349" t="s">
        <v>71</v>
      </c>
      <c r="C2349" t="s">
        <v>32</v>
      </c>
      <c r="D2349" t="s">
        <v>19</v>
      </c>
      <c r="E2349" t="s">
        <v>33</v>
      </c>
      <c r="F2349" t="s">
        <v>21</v>
      </c>
      <c r="G2349">
        <v>0</v>
      </c>
      <c r="H2349" t="s">
        <v>35</v>
      </c>
      <c r="I2349" t="s">
        <v>21</v>
      </c>
      <c r="J2349" t="s">
        <v>30</v>
      </c>
      <c r="K2349" t="s">
        <v>85</v>
      </c>
      <c r="L2349" t="s">
        <v>37</v>
      </c>
      <c r="M2349" t="s">
        <v>1026</v>
      </c>
      <c r="N2349" t="s">
        <v>63</v>
      </c>
      <c r="O2349" t="s">
        <v>28</v>
      </c>
      <c r="P2349" t="s">
        <v>29</v>
      </c>
      <c r="Q2349" t="s">
        <v>30</v>
      </c>
      <c r="R2349" t="s">
        <v>21</v>
      </c>
      <c r="S2349" t="s">
        <v>2557</v>
      </c>
      <c r="T2349" t="s">
        <v>21</v>
      </c>
      <c r="U2349" t="s">
        <v>57</v>
      </c>
      <c r="V2349">
        <v>13.216666666666667</v>
      </c>
      <c r="W2349" t="s">
        <v>2594</v>
      </c>
      <c r="X2349">
        <v>5</v>
      </c>
    </row>
    <row r="2350" spans="1:24">
      <c r="A2350" t="s">
        <v>2398</v>
      </c>
      <c r="B2350" t="s">
        <v>202</v>
      </c>
      <c r="C2350" t="s">
        <v>72</v>
      </c>
      <c r="D2350" t="s">
        <v>19</v>
      </c>
      <c r="E2350" t="s">
        <v>33</v>
      </c>
      <c r="F2350" t="s">
        <v>21</v>
      </c>
      <c r="G2350">
        <v>0</v>
      </c>
      <c r="H2350" t="s">
        <v>21</v>
      </c>
      <c r="I2350" t="s">
        <v>21</v>
      </c>
      <c r="J2350" t="s">
        <v>23</v>
      </c>
      <c r="K2350" t="s">
        <v>118</v>
      </c>
      <c r="L2350" t="s">
        <v>119</v>
      </c>
      <c r="M2350" t="s">
        <v>113</v>
      </c>
      <c r="N2350" t="s">
        <v>63</v>
      </c>
      <c r="O2350" t="s">
        <v>28</v>
      </c>
      <c r="P2350" t="s">
        <v>29</v>
      </c>
      <c r="Q2350" t="s">
        <v>30</v>
      </c>
      <c r="R2350" t="s">
        <v>21</v>
      </c>
      <c r="S2350" t="s">
        <v>2589</v>
      </c>
      <c r="T2350" t="s">
        <v>21</v>
      </c>
      <c r="U2350" t="s">
        <v>118</v>
      </c>
      <c r="V2350">
        <v>2.5333333333333332</v>
      </c>
      <c r="W2350" t="s">
        <v>2593</v>
      </c>
      <c r="X2350">
        <v>7</v>
      </c>
    </row>
    <row r="2351" spans="1:24">
      <c r="A2351" t="s">
        <v>3698</v>
      </c>
      <c r="B2351" t="s">
        <v>65</v>
      </c>
      <c r="C2351" t="s">
        <v>72</v>
      </c>
      <c r="D2351" t="s">
        <v>19</v>
      </c>
      <c r="E2351" t="s">
        <v>45</v>
      </c>
      <c r="F2351" t="s">
        <v>21</v>
      </c>
      <c r="G2351">
        <v>0</v>
      </c>
      <c r="H2351" t="s">
        <v>21</v>
      </c>
      <c r="I2351" t="s">
        <v>21</v>
      </c>
      <c r="J2351" t="s">
        <v>23</v>
      </c>
      <c r="K2351" t="s">
        <v>169</v>
      </c>
      <c r="L2351" t="s">
        <v>92</v>
      </c>
      <c r="M2351" t="s">
        <v>73</v>
      </c>
      <c r="N2351" t="s">
        <v>63</v>
      </c>
      <c r="O2351" t="s">
        <v>28</v>
      </c>
      <c r="P2351" t="s">
        <v>29</v>
      </c>
      <c r="Q2351" t="s">
        <v>30</v>
      </c>
      <c r="R2351" t="s">
        <v>21</v>
      </c>
      <c r="S2351" t="s">
        <v>2557</v>
      </c>
      <c r="T2351" t="s">
        <v>21</v>
      </c>
      <c r="U2351" t="s">
        <v>219</v>
      </c>
      <c r="V2351">
        <v>2.4500000000000002</v>
      </c>
      <c r="W2351" t="s">
        <v>2593</v>
      </c>
      <c r="X2351">
        <v>8</v>
      </c>
    </row>
    <row r="2352" spans="1:24">
      <c r="A2352" t="s">
        <v>3963</v>
      </c>
      <c r="B2352" t="s">
        <v>140</v>
      </c>
      <c r="C2352" t="s">
        <v>43</v>
      </c>
      <c r="D2352" t="s">
        <v>19</v>
      </c>
      <c r="E2352" t="s">
        <v>45</v>
      </c>
      <c r="F2352" t="s">
        <v>21</v>
      </c>
      <c r="G2352">
        <v>0</v>
      </c>
      <c r="H2352" t="s">
        <v>35</v>
      </c>
      <c r="I2352" t="s">
        <v>21</v>
      </c>
      <c r="J2352" t="s">
        <v>30</v>
      </c>
      <c r="K2352" t="s">
        <v>68</v>
      </c>
      <c r="L2352" t="s">
        <v>37</v>
      </c>
      <c r="M2352" t="s">
        <v>211</v>
      </c>
      <c r="N2352" t="s">
        <v>63</v>
      </c>
      <c r="O2352" t="s">
        <v>28</v>
      </c>
      <c r="P2352" t="s">
        <v>29</v>
      </c>
      <c r="Q2352" t="s">
        <v>30</v>
      </c>
      <c r="R2352" t="s">
        <v>21</v>
      </c>
      <c r="S2352" t="s">
        <v>2589</v>
      </c>
      <c r="T2352" t="s">
        <v>21</v>
      </c>
      <c r="U2352" t="s">
        <v>57</v>
      </c>
      <c r="V2352">
        <v>2.65</v>
      </c>
      <c r="W2352" t="s">
        <v>2594</v>
      </c>
      <c r="X2352">
        <v>5</v>
      </c>
    </row>
    <row r="2353" spans="1:24">
      <c r="A2353" t="s">
        <v>3586</v>
      </c>
      <c r="B2353" t="s">
        <v>128</v>
      </c>
      <c r="C2353" t="s">
        <v>43</v>
      </c>
      <c r="D2353" t="s">
        <v>19</v>
      </c>
      <c r="E2353" t="s">
        <v>33</v>
      </c>
      <c r="F2353" t="s">
        <v>35</v>
      </c>
      <c r="G2353">
        <v>0</v>
      </c>
      <c r="H2353" t="s">
        <v>35</v>
      </c>
      <c r="I2353" t="s">
        <v>21</v>
      </c>
      <c r="J2353" t="s">
        <v>23</v>
      </c>
      <c r="K2353" t="s">
        <v>36</v>
      </c>
      <c r="L2353" t="s">
        <v>119</v>
      </c>
      <c r="M2353" t="s">
        <v>125</v>
      </c>
      <c r="N2353" t="s">
        <v>63</v>
      </c>
      <c r="O2353" t="s">
        <v>28</v>
      </c>
      <c r="P2353" t="s">
        <v>29</v>
      </c>
      <c r="Q2353" t="s">
        <v>30</v>
      </c>
      <c r="R2353" t="s">
        <v>21</v>
      </c>
      <c r="S2353" t="s">
        <v>2557</v>
      </c>
      <c r="T2353" t="s">
        <v>21</v>
      </c>
      <c r="U2353" t="s">
        <v>118</v>
      </c>
      <c r="V2353">
        <v>1.6</v>
      </c>
      <c r="W2353" t="s">
        <v>2594</v>
      </c>
      <c r="X2353">
        <v>7</v>
      </c>
    </row>
    <row r="2354" spans="1:24">
      <c r="A2354" t="s">
        <v>3892</v>
      </c>
      <c r="B2354" t="s">
        <v>323</v>
      </c>
      <c r="C2354" t="s">
        <v>43</v>
      </c>
      <c r="D2354" t="s">
        <v>19</v>
      </c>
      <c r="E2354" t="s">
        <v>45</v>
      </c>
      <c r="F2354" t="s">
        <v>21</v>
      </c>
      <c r="G2354">
        <v>0</v>
      </c>
      <c r="H2354" t="s">
        <v>21</v>
      </c>
      <c r="I2354" t="s">
        <v>21</v>
      </c>
      <c r="J2354" t="s">
        <v>30</v>
      </c>
      <c r="K2354" t="s">
        <v>118</v>
      </c>
      <c r="L2354" t="s">
        <v>37</v>
      </c>
      <c r="M2354" t="s">
        <v>542</v>
      </c>
      <c r="N2354" t="s">
        <v>63</v>
      </c>
      <c r="O2354" t="s">
        <v>28</v>
      </c>
      <c r="P2354" t="s">
        <v>29</v>
      </c>
      <c r="Q2354" t="s">
        <v>30</v>
      </c>
      <c r="R2354" t="s">
        <v>21</v>
      </c>
      <c r="S2354" t="s">
        <v>2589</v>
      </c>
      <c r="T2354" t="s">
        <v>21</v>
      </c>
      <c r="U2354" t="s">
        <v>57</v>
      </c>
      <c r="V2354">
        <v>1.1666666666666667</v>
      </c>
      <c r="W2354" t="s">
        <v>2593</v>
      </c>
      <c r="X2354">
        <v>5</v>
      </c>
    </row>
    <row r="2355" spans="1:24">
      <c r="A2355" t="s">
        <v>3858</v>
      </c>
      <c r="B2355" t="s">
        <v>42</v>
      </c>
      <c r="C2355" t="s">
        <v>32</v>
      </c>
      <c r="D2355" t="s">
        <v>19</v>
      </c>
      <c r="E2355" t="s">
        <v>33</v>
      </c>
      <c r="F2355" t="s">
        <v>21</v>
      </c>
      <c r="G2355">
        <v>0</v>
      </c>
      <c r="H2355" t="s">
        <v>35</v>
      </c>
      <c r="I2355" t="s">
        <v>21</v>
      </c>
      <c r="J2355" t="s">
        <v>23</v>
      </c>
      <c r="K2355" t="s">
        <v>123</v>
      </c>
      <c r="L2355" t="s">
        <v>37</v>
      </c>
      <c r="M2355" t="s">
        <v>384</v>
      </c>
      <c r="N2355" t="s">
        <v>63</v>
      </c>
      <c r="O2355" t="s">
        <v>28</v>
      </c>
      <c r="P2355" t="s">
        <v>29</v>
      </c>
      <c r="Q2355" t="s">
        <v>30</v>
      </c>
      <c r="R2355" t="s">
        <v>21</v>
      </c>
      <c r="S2355" t="s">
        <v>2557</v>
      </c>
      <c r="T2355" t="s">
        <v>21</v>
      </c>
      <c r="U2355" t="s">
        <v>57</v>
      </c>
      <c r="V2355">
        <v>2.4333333333333331</v>
      </c>
      <c r="W2355" t="s">
        <v>2594</v>
      </c>
      <c r="X2355">
        <v>5</v>
      </c>
    </row>
    <row r="2356" spans="1:24">
      <c r="A2356" t="s">
        <v>3429</v>
      </c>
      <c r="B2356" t="s">
        <v>121</v>
      </c>
      <c r="C2356" t="s">
        <v>43</v>
      </c>
      <c r="D2356" t="s">
        <v>44</v>
      </c>
      <c r="E2356" t="s">
        <v>45</v>
      </c>
      <c r="F2356" t="s">
        <v>21</v>
      </c>
      <c r="G2356">
        <v>0</v>
      </c>
      <c r="H2356" t="s">
        <v>35</v>
      </c>
      <c r="I2356" t="s">
        <v>21</v>
      </c>
      <c r="J2356" t="s">
        <v>23</v>
      </c>
      <c r="K2356" t="s">
        <v>82</v>
      </c>
      <c r="L2356" t="s">
        <v>124</v>
      </c>
      <c r="M2356" t="s">
        <v>369</v>
      </c>
      <c r="N2356" t="s">
        <v>63</v>
      </c>
      <c r="O2356" t="s">
        <v>28</v>
      </c>
      <c r="P2356" t="s">
        <v>29</v>
      </c>
      <c r="Q2356" t="s">
        <v>30</v>
      </c>
      <c r="R2356" t="s">
        <v>21</v>
      </c>
      <c r="S2356" t="s">
        <v>2557</v>
      </c>
      <c r="T2356" t="s">
        <v>21</v>
      </c>
      <c r="U2356" t="s">
        <v>36</v>
      </c>
      <c r="V2356">
        <v>3.55</v>
      </c>
      <c r="W2356" t="s">
        <v>2594</v>
      </c>
      <c r="X2356">
        <v>11</v>
      </c>
    </row>
    <row r="2357" spans="1:24">
      <c r="A2357" t="s">
        <v>4004</v>
      </c>
      <c r="B2357" t="s">
        <v>310</v>
      </c>
      <c r="C2357" t="s">
        <v>56</v>
      </c>
      <c r="D2357" t="s">
        <v>19</v>
      </c>
      <c r="E2357" t="s">
        <v>20</v>
      </c>
      <c r="F2357" t="s">
        <v>21</v>
      </c>
      <c r="G2357">
        <v>0</v>
      </c>
      <c r="H2357" t="s">
        <v>35</v>
      </c>
      <c r="I2357" t="s">
        <v>21</v>
      </c>
      <c r="J2357" t="s">
        <v>30</v>
      </c>
      <c r="K2357" t="s">
        <v>99</v>
      </c>
      <c r="L2357" t="s">
        <v>37</v>
      </c>
      <c r="M2357" t="s">
        <v>1771</v>
      </c>
      <c r="N2357" t="s">
        <v>63</v>
      </c>
      <c r="O2357" t="s">
        <v>28</v>
      </c>
      <c r="P2357" t="s">
        <v>29</v>
      </c>
      <c r="Q2357" t="s">
        <v>30</v>
      </c>
      <c r="R2357" t="s">
        <v>21</v>
      </c>
      <c r="S2357" t="s">
        <v>2589</v>
      </c>
      <c r="T2357" t="s">
        <v>21</v>
      </c>
      <c r="U2357" t="s">
        <v>57</v>
      </c>
      <c r="V2357">
        <v>8.9166666666666661</v>
      </c>
      <c r="W2357" t="s">
        <v>2594</v>
      </c>
      <c r="X2357">
        <v>5</v>
      </c>
    </row>
    <row r="2358" spans="1:24">
      <c r="A2358" t="s">
        <v>3711</v>
      </c>
      <c r="B2358" t="s">
        <v>162</v>
      </c>
      <c r="C2358" t="s">
        <v>30</v>
      </c>
      <c r="D2358" t="s">
        <v>19</v>
      </c>
      <c r="E2358" t="s">
        <v>33</v>
      </c>
      <c r="F2358" t="s">
        <v>21</v>
      </c>
      <c r="G2358">
        <v>0</v>
      </c>
      <c r="H2358" t="s">
        <v>21</v>
      </c>
      <c r="I2358" t="s">
        <v>21</v>
      </c>
      <c r="J2358" t="s">
        <v>23</v>
      </c>
      <c r="K2358" t="s">
        <v>234</v>
      </c>
      <c r="L2358" t="s">
        <v>92</v>
      </c>
      <c r="M2358" t="s">
        <v>1441</v>
      </c>
      <c r="N2358" t="s">
        <v>63</v>
      </c>
      <c r="O2358" t="s">
        <v>28</v>
      </c>
      <c r="P2358" t="s">
        <v>29</v>
      </c>
      <c r="Q2358" t="s">
        <v>30</v>
      </c>
      <c r="R2358" t="s">
        <v>21</v>
      </c>
      <c r="S2358" t="s">
        <v>2589</v>
      </c>
      <c r="T2358" t="s">
        <v>21</v>
      </c>
      <c r="U2358" t="s">
        <v>219</v>
      </c>
      <c r="V2358">
        <v>2.8833333333333333</v>
      </c>
      <c r="W2358" t="s">
        <v>2593</v>
      </c>
      <c r="X2358">
        <v>8</v>
      </c>
    </row>
    <row r="2359" spans="1:24">
      <c r="A2359" t="s">
        <v>3591</v>
      </c>
      <c r="B2359" t="s">
        <v>17</v>
      </c>
      <c r="C2359" t="s">
        <v>87</v>
      </c>
      <c r="D2359" t="s">
        <v>19</v>
      </c>
      <c r="E2359" t="s">
        <v>45</v>
      </c>
      <c r="F2359" t="s">
        <v>21</v>
      </c>
      <c r="G2359">
        <v>0</v>
      </c>
      <c r="H2359" t="s">
        <v>35</v>
      </c>
      <c r="I2359" t="s">
        <v>21</v>
      </c>
      <c r="J2359" t="s">
        <v>23</v>
      </c>
      <c r="K2359" t="s">
        <v>336</v>
      </c>
      <c r="L2359" t="s">
        <v>119</v>
      </c>
      <c r="M2359" t="s">
        <v>499</v>
      </c>
      <c r="N2359" t="s">
        <v>63</v>
      </c>
      <c r="O2359" t="s">
        <v>28</v>
      </c>
      <c r="P2359" t="s">
        <v>29</v>
      </c>
      <c r="Q2359" t="s">
        <v>30</v>
      </c>
      <c r="R2359" t="s">
        <v>21</v>
      </c>
      <c r="S2359" t="s">
        <v>2557</v>
      </c>
      <c r="T2359" t="s">
        <v>21</v>
      </c>
      <c r="U2359" t="s">
        <v>118</v>
      </c>
      <c r="V2359">
        <v>3.4833333333333334</v>
      </c>
      <c r="W2359" t="s">
        <v>2594</v>
      </c>
      <c r="X2359">
        <v>7</v>
      </c>
    </row>
    <row r="2360" spans="1:24">
      <c r="A2360" t="s">
        <v>3898</v>
      </c>
      <c r="B2360" t="s">
        <v>126</v>
      </c>
      <c r="C2360" t="s">
        <v>43</v>
      </c>
      <c r="D2360" t="s">
        <v>122</v>
      </c>
      <c r="E2360" t="s">
        <v>45</v>
      </c>
      <c r="F2360" t="s">
        <v>21</v>
      </c>
      <c r="G2360">
        <v>0</v>
      </c>
      <c r="H2360" t="s">
        <v>21</v>
      </c>
      <c r="I2360" t="s">
        <v>21</v>
      </c>
      <c r="J2360" t="s">
        <v>30</v>
      </c>
      <c r="K2360" t="s">
        <v>24</v>
      </c>
      <c r="L2360" t="s">
        <v>37</v>
      </c>
      <c r="M2360" t="s">
        <v>626</v>
      </c>
      <c r="N2360" t="s">
        <v>63</v>
      </c>
      <c r="O2360" t="s">
        <v>28</v>
      </c>
      <c r="P2360" t="s">
        <v>29</v>
      </c>
      <c r="Q2360" t="s">
        <v>30</v>
      </c>
      <c r="R2360" t="s">
        <v>21</v>
      </c>
      <c r="S2360" t="s">
        <v>2557</v>
      </c>
      <c r="T2360" t="s">
        <v>21</v>
      </c>
      <c r="U2360" t="s">
        <v>57</v>
      </c>
      <c r="V2360">
        <v>2.1833333333333331</v>
      </c>
      <c r="W2360" t="s">
        <v>2593</v>
      </c>
      <c r="X2360">
        <v>5</v>
      </c>
    </row>
    <row r="2361" spans="1:24">
      <c r="A2361" t="s">
        <v>3592</v>
      </c>
      <c r="B2361" t="s">
        <v>42</v>
      </c>
      <c r="C2361" t="s">
        <v>72</v>
      </c>
      <c r="D2361" t="s">
        <v>19</v>
      </c>
      <c r="E2361" t="s">
        <v>33</v>
      </c>
      <c r="F2361" t="s">
        <v>21</v>
      </c>
      <c r="G2361">
        <v>0</v>
      </c>
      <c r="H2361" t="s">
        <v>21</v>
      </c>
      <c r="I2361" t="s">
        <v>21</v>
      </c>
      <c r="J2361" t="s">
        <v>23</v>
      </c>
      <c r="K2361" t="s">
        <v>68</v>
      </c>
      <c r="L2361" t="s">
        <v>119</v>
      </c>
      <c r="M2361" t="s">
        <v>133</v>
      </c>
      <c r="N2361" t="s">
        <v>63</v>
      </c>
      <c r="O2361" t="s">
        <v>28</v>
      </c>
      <c r="P2361" t="s">
        <v>29</v>
      </c>
      <c r="Q2361" t="s">
        <v>30</v>
      </c>
      <c r="R2361" t="s">
        <v>21</v>
      </c>
      <c r="S2361" t="s">
        <v>2557</v>
      </c>
      <c r="T2361" t="s">
        <v>21</v>
      </c>
      <c r="U2361" t="s">
        <v>118</v>
      </c>
      <c r="V2361">
        <v>2.0833333333333335</v>
      </c>
      <c r="W2361" t="s">
        <v>2593</v>
      </c>
      <c r="X2361">
        <v>7</v>
      </c>
    </row>
    <row r="2362" spans="1:24">
      <c r="A2362" t="s">
        <v>3776</v>
      </c>
      <c r="B2362" t="s">
        <v>159</v>
      </c>
      <c r="C2362" t="s">
        <v>56</v>
      </c>
      <c r="D2362" t="s">
        <v>122</v>
      </c>
      <c r="E2362" t="s">
        <v>33</v>
      </c>
      <c r="F2362" t="s">
        <v>21</v>
      </c>
      <c r="G2362">
        <v>0</v>
      </c>
      <c r="H2362" t="s">
        <v>35</v>
      </c>
      <c r="I2362" t="s">
        <v>21</v>
      </c>
      <c r="J2362" t="s">
        <v>30</v>
      </c>
      <c r="K2362" t="s">
        <v>63</v>
      </c>
      <c r="L2362" t="s">
        <v>53</v>
      </c>
      <c r="M2362" t="s">
        <v>2058</v>
      </c>
      <c r="N2362" t="s">
        <v>63</v>
      </c>
      <c r="O2362" t="s">
        <v>28</v>
      </c>
      <c r="P2362" t="s">
        <v>29</v>
      </c>
      <c r="Q2362" t="s">
        <v>30</v>
      </c>
      <c r="R2362" t="s">
        <v>21</v>
      </c>
      <c r="S2362" t="s">
        <v>2557</v>
      </c>
      <c r="T2362" t="s">
        <v>21</v>
      </c>
      <c r="U2362" t="s">
        <v>74</v>
      </c>
      <c r="V2362">
        <v>12.433333333333334</v>
      </c>
      <c r="W2362" t="s">
        <v>2594</v>
      </c>
      <c r="X2362">
        <v>6</v>
      </c>
    </row>
    <row r="2363" spans="1:24">
      <c r="A2363" t="s">
        <v>3552</v>
      </c>
      <c r="B2363" t="s">
        <v>197</v>
      </c>
      <c r="C2363" t="s">
        <v>56</v>
      </c>
      <c r="D2363" t="s">
        <v>122</v>
      </c>
      <c r="E2363" t="s">
        <v>20</v>
      </c>
      <c r="F2363" t="s">
        <v>21</v>
      </c>
      <c r="G2363">
        <v>0</v>
      </c>
      <c r="H2363" t="s">
        <v>35</v>
      </c>
      <c r="I2363" t="s">
        <v>21</v>
      </c>
      <c r="J2363" t="s">
        <v>23</v>
      </c>
      <c r="K2363" t="s">
        <v>152</v>
      </c>
      <c r="L2363" t="s">
        <v>119</v>
      </c>
      <c r="M2363" t="s">
        <v>533</v>
      </c>
      <c r="N2363" t="s">
        <v>63</v>
      </c>
      <c r="O2363" t="s">
        <v>28</v>
      </c>
      <c r="P2363" t="s">
        <v>29</v>
      </c>
      <c r="Q2363" t="s">
        <v>30</v>
      </c>
      <c r="R2363" t="s">
        <v>21</v>
      </c>
      <c r="S2363" t="s">
        <v>2589</v>
      </c>
      <c r="T2363" t="s">
        <v>21</v>
      </c>
      <c r="U2363" t="s">
        <v>118</v>
      </c>
      <c r="V2363">
        <v>3.5166666666666666</v>
      </c>
      <c r="W2363" t="s">
        <v>2594</v>
      </c>
      <c r="X2363">
        <v>7</v>
      </c>
    </row>
    <row r="2364" spans="1:24">
      <c r="A2364" t="s">
        <v>3598</v>
      </c>
      <c r="B2364" t="s">
        <v>110</v>
      </c>
      <c r="C2364" t="s">
        <v>32</v>
      </c>
      <c r="D2364" t="s">
        <v>19</v>
      </c>
      <c r="E2364" t="s">
        <v>33</v>
      </c>
      <c r="F2364" t="s">
        <v>21</v>
      </c>
      <c r="G2364">
        <v>0</v>
      </c>
      <c r="H2364" t="s">
        <v>35</v>
      </c>
      <c r="I2364" t="s">
        <v>35</v>
      </c>
      <c r="J2364" t="s">
        <v>23</v>
      </c>
      <c r="K2364" t="s">
        <v>97</v>
      </c>
      <c r="L2364" t="s">
        <v>119</v>
      </c>
      <c r="M2364" t="s">
        <v>344</v>
      </c>
      <c r="N2364" t="s">
        <v>63</v>
      </c>
      <c r="O2364" t="s">
        <v>28</v>
      </c>
      <c r="P2364" t="s">
        <v>29</v>
      </c>
      <c r="Q2364" t="s">
        <v>30</v>
      </c>
      <c r="R2364" t="s">
        <v>21</v>
      </c>
      <c r="S2364" t="s">
        <v>2557</v>
      </c>
      <c r="T2364" t="s">
        <v>21</v>
      </c>
      <c r="U2364" t="s">
        <v>118</v>
      </c>
      <c r="V2364">
        <v>3.1166666666666667</v>
      </c>
      <c r="W2364" t="s">
        <v>2592</v>
      </c>
      <c r="X2364">
        <v>7</v>
      </c>
    </row>
    <row r="2365" spans="1:24">
      <c r="A2365" t="s">
        <v>3529</v>
      </c>
      <c r="B2365" t="s">
        <v>55</v>
      </c>
      <c r="C2365" t="s">
        <v>144</v>
      </c>
      <c r="D2365" t="s">
        <v>19</v>
      </c>
      <c r="E2365" t="s">
        <v>20</v>
      </c>
      <c r="F2365" t="s">
        <v>21</v>
      </c>
      <c r="G2365">
        <v>0</v>
      </c>
      <c r="H2365" t="s">
        <v>21</v>
      </c>
      <c r="I2365" t="s">
        <v>21</v>
      </c>
      <c r="J2365" t="s">
        <v>23</v>
      </c>
      <c r="K2365" t="s">
        <v>57</v>
      </c>
      <c r="L2365" t="s">
        <v>53</v>
      </c>
      <c r="M2365" t="s">
        <v>293</v>
      </c>
      <c r="N2365" t="s">
        <v>63</v>
      </c>
      <c r="O2365" t="s">
        <v>28</v>
      </c>
      <c r="P2365" t="s">
        <v>29</v>
      </c>
      <c r="Q2365" t="s">
        <v>30</v>
      </c>
      <c r="R2365" t="s">
        <v>35</v>
      </c>
      <c r="S2365" t="s">
        <v>2589</v>
      </c>
      <c r="T2365" t="s">
        <v>21</v>
      </c>
      <c r="U2365" t="s">
        <v>74</v>
      </c>
      <c r="V2365">
        <v>8.2166666666666668</v>
      </c>
      <c r="W2365" t="s">
        <v>2593</v>
      </c>
      <c r="X2365">
        <v>6</v>
      </c>
    </row>
    <row r="2366" spans="1:24">
      <c r="A2366" t="s">
        <v>3725</v>
      </c>
      <c r="B2366" t="s">
        <v>79</v>
      </c>
      <c r="C2366" t="s">
        <v>135</v>
      </c>
      <c r="D2366" t="s">
        <v>19</v>
      </c>
      <c r="E2366" t="s">
        <v>33</v>
      </c>
      <c r="F2366" t="s">
        <v>21</v>
      </c>
      <c r="G2366">
        <v>0</v>
      </c>
      <c r="H2366" t="s">
        <v>21</v>
      </c>
      <c r="I2366" t="s">
        <v>21</v>
      </c>
      <c r="J2366" t="s">
        <v>23</v>
      </c>
      <c r="K2366" t="s">
        <v>169</v>
      </c>
      <c r="L2366" t="s">
        <v>92</v>
      </c>
      <c r="M2366" t="s">
        <v>522</v>
      </c>
      <c r="N2366" t="s">
        <v>63</v>
      </c>
      <c r="O2366" t="s">
        <v>28</v>
      </c>
      <c r="P2366" t="s">
        <v>29</v>
      </c>
      <c r="Q2366" t="s">
        <v>30</v>
      </c>
      <c r="R2366" t="s">
        <v>21</v>
      </c>
      <c r="S2366" t="s">
        <v>2589</v>
      </c>
      <c r="T2366" t="s">
        <v>21</v>
      </c>
      <c r="U2366" t="s">
        <v>219</v>
      </c>
      <c r="V2366">
        <v>3.2833333333333332</v>
      </c>
      <c r="W2366" t="s">
        <v>2593</v>
      </c>
      <c r="X2366">
        <v>8</v>
      </c>
    </row>
    <row r="2367" spans="1:24">
      <c r="A2367" t="s">
        <v>3821</v>
      </c>
      <c r="B2367" t="s">
        <v>234</v>
      </c>
      <c r="C2367" t="s">
        <v>43</v>
      </c>
      <c r="D2367" t="s">
        <v>44</v>
      </c>
      <c r="E2367" t="s">
        <v>45</v>
      </c>
      <c r="F2367" t="s">
        <v>21</v>
      </c>
      <c r="G2367">
        <v>0</v>
      </c>
      <c r="H2367" t="s">
        <v>21</v>
      </c>
      <c r="I2367" t="s">
        <v>21</v>
      </c>
      <c r="J2367" t="s">
        <v>146</v>
      </c>
      <c r="K2367" t="s">
        <v>108</v>
      </c>
      <c r="L2367" t="s">
        <v>37</v>
      </c>
      <c r="M2367" t="s">
        <v>444</v>
      </c>
      <c r="N2367" t="s">
        <v>63</v>
      </c>
      <c r="O2367" t="s">
        <v>28</v>
      </c>
      <c r="P2367" t="s">
        <v>29</v>
      </c>
      <c r="Q2367" t="s">
        <v>30</v>
      </c>
      <c r="R2367" t="s">
        <v>21</v>
      </c>
      <c r="S2367" t="s">
        <v>2556</v>
      </c>
      <c r="T2367" t="s">
        <v>21</v>
      </c>
      <c r="U2367" t="s">
        <v>57</v>
      </c>
      <c r="V2367">
        <v>3.3</v>
      </c>
      <c r="W2367" t="s">
        <v>2593</v>
      </c>
      <c r="X2367">
        <v>5</v>
      </c>
    </row>
    <row r="2368" spans="1:24">
      <c r="A2368" t="s">
        <v>169</v>
      </c>
      <c r="B2368" t="s">
        <v>126</v>
      </c>
      <c r="C2368" t="s">
        <v>43</v>
      </c>
      <c r="D2368" t="s">
        <v>122</v>
      </c>
      <c r="E2368" t="s">
        <v>45</v>
      </c>
      <c r="F2368" t="s">
        <v>21</v>
      </c>
      <c r="G2368">
        <v>16</v>
      </c>
      <c r="H2368" t="s">
        <v>21</v>
      </c>
      <c r="I2368" t="s">
        <v>21</v>
      </c>
      <c r="J2368" t="s">
        <v>23</v>
      </c>
      <c r="K2368" t="s">
        <v>24</v>
      </c>
      <c r="L2368" t="s">
        <v>124</v>
      </c>
      <c r="M2368" t="s">
        <v>127</v>
      </c>
      <c r="N2368" t="s">
        <v>52</v>
      </c>
      <c r="O2368" t="s">
        <v>28</v>
      </c>
      <c r="P2368" t="s">
        <v>29</v>
      </c>
      <c r="Q2368" t="s">
        <v>30</v>
      </c>
      <c r="R2368" t="s">
        <v>21</v>
      </c>
      <c r="S2368" t="s">
        <v>2557</v>
      </c>
      <c r="T2368" t="s">
        <v>21</v>
      </c>
      <c r="U2368" t="s">
        <v>36</v>
      </c>
      <c r="V2368">
        <v>2.3333333333333335</v>
      </c>
      <c r="W2368" t="s">
        <v>2593</v>
      </c>
      <c r="X2368">
        <v>11</v>
      </c>
    </row>
    <row r="2369" spans="1:24">
      <c r="A2369" t="s">
        <v>230</v>
      </c>
      <c r="B2369" t="s">
        <v>197</v>
      </c>
      <c r="C2369" t="s">
        <v>56</v>
      </c>
      <c r="D2369" t="s">
        <v>122</v>
      </c>
      <c r="E2369" t="s">
        <v>20</v>
      </c>
      <c r="F2369" t="s">
        <v>21</v>
      </c>
      <c r="G2369">
        <v>844</v>
      </c>
      <c r="H2369" t="s">
        <v>21</v>
      </c>
      <c r="I2369" t="s">
        <v>21</v>
      </c>
      <c r="J2369" t="s">
        <v>30</v>
      </c>
      <c r="K2369" t="s">
        <v>57</v>
      </c>
      <c r="L2369" t="s">
        <v>53</v>
      </c>
      <c r="M2369" t="s">
        <v>199</v>
      </c>
      <c r="N2369" t="s">
        <v>52</v>
      </c>
      <c r="O2369" t="s">
        <v>28</v>
      </c>
      <c r="P2369" t="s">
        <v>29</v>
      </c>
      <c r="Q2369" t="s">
        <v>30</v>
      </c>
      <c r="R2369" t="s">
        <v>35</v>
      </c>
      <c r="S2369" t="s">
        <v>2589</v>
      </c>
      <c r="T2369" t="s">
        <v>21</v>
      </c>
      <c r="U2369" t="s">
        <v>74</v>
      </c>
      <c r="V2369">
        <v>16.966666666666665</v>
      </c>
      <c r="W2369" t="s">
        <v>2593</v>
      </c>
      <c r="X2369">
        <v>6</v>
      </c>
    </row>
    <row r="2370" spans="1:24">
      <c r="A2370" t="s">
        <v>256</v>
      </c>
      <c r="B2370" t="s">
        <v>79</v>
      </c>
      <c r="C2370" t="s">
        <v>144</v>
      </c>
      <c r="D2370" t="s">
        <v>122</v>
      </c>
      <c r="E2370" t="s">
        <v>33</v>
      </c>
      <c r="F2370" t="s">
        <v>21</v>
      </c>
      <c r="G2370">
        <v>39</v>
      </c>
      <c r="H2370" t="s">
        <v>35</v>
      </c>
      <c r="I2370" t="s">
        <v>21</v>
      </c>
      <c r="J2370" t="s">
        <v>23</v>
      </c>
      <c r="K2370" t="s">
        <v>17</v>
      </c>
      <c r="L2370" t="s">
        <v>119</v>
      </c>
      <c r="M2370" t="s">
        <v>164</v>
      </c>
      <c r="N2370" t="s">
        <v>52</v>
      </c>
      <c r="O2370" t="s">
        <v>28</v>
      </c>
      <c r="P2370" t="s">
        <v>29</v>
      </c>
      <c r="Q2370" t="s">
        <v>30</v>
      </c>
      <c r="R2370" t="s">
        <v>21</v>
      </c>
      <c r="S2370" t="s">
        <v>2589</v>
      </c>
      <c r="T2370" t="s">
        <v>21</v>
      </c>
      <c r="U2370" t="s">
        <v>118</v>
      </c>
      <c r="V2370">
        <v>5.9</v>
      </c>
      <c r="W2370" t="s">
        <v>2594</v>
      </c>
      <c r="X2370">
        <v>7</v>
      </c>
    </row>
    <row r="2371" spans="1:24">
      <c r="A2371" t="s">
        <v>348</v>
      </c>
      <c r="B2371" t="s">
        <v>209</v>
      </c>
      <c r="C2371" t="s">
        <v>72</v>
      </c>
      <c r="D2371" t="s">
        <v>122</v>
      </c>
      <c r="E2371" t="s">
        <v>33</v>
      </c>
      <c r="F2371" t="s">
        <v>35</v>
      </c>
      <c r="G2371">
        <v>20</v>
      </c>
      <c r="H2371" t="s">
        <v>21</v>
      </c>
      <c r="I2371" t="s">
        <v>21</v>
      </c>
      <c r="J2371" t="s">
        <v>23</v>
      </c>
      <c r="K2371" t="s">
        <v>108</v>
      </c>
      <c r="L2371" t="s">
        <v>92</v>
      </c>
      <c r="M2371" t="s">
        <v>188</v>
      </c>
      <c r="N2371" t="s">
        <v>52</v>
      </c>
      <c r="O2371" t="s">
        <v>28</v>
      </c>
      <c r="P2371" t="s">
        <v>29</v>
      </c>
      <c r="Q2371" t="s">
        <v>30</v>
      </c>
      <c r="R2371" t="s">
        <v>21</v>
      </c>
      <c r="S2371" t="s">
        <v>2589</v>
      </c>
      <c r="T2371" t="s">
        <v>21</v>
      </c>
      <c r="U2371" t="s">
        <v>219</v>
      </c>
      <c r="V2371">
        <v>2.4166666666666665</v>
      </c>
      <c r="W2371" t="s">
        <v>2593</v>
      </c>
      <c r="X2371">
        <v>8</v>
      </c>
    </row>
    <row r="2372" spans="1:24">
      <c r="A2372" t="s">
        <v>509</v>
      </c>
      <c r="B2372" t="s">
        <v>140</v>
      </c>
      <c r="C2372" t="s">
        <v>32</v>
      </c>
      <c r="D2372" t="s">
        <v>122</v>
      </c>
      <c r="E2372" t="s">
        <v>33</v>
      </c>
      <c r="F2372" t="s">
        <v>35</v>
      </c>
      <c r="G2372">
        <v>-404</v>
      </c>
      <c r="H2372" t="s">
        <v>35</v>
      </c>
      <c r="I2372" t="s">
        <v>21</v>
      </c>
      <c r="J2372" t="s">
        <v>23</v>
      </c>
      <c r="K2372" t="s">
        <v>169</v>
      </c>
      <c r="L2372" t="s">
        <v>119</v>
      </c>
      <c r="M2372" t="s">
        <v>95</v>
      </c>
      <c r="N2372" t="s">
        <v>52</v>
      </c>
      <c r="O2372" t="s">
        <v>28</v>
      </c>
      <c r="P2372" t="s">
        <v>29</v>
      </c>
      <c r="Q2372" t="s">
        <v>30</v>
      </c>
      <c r="R2372" t="s">
        <v>21</v>
      </c>
      <c r="S2372" t="s">
        <v>2589</v>
      </c>
      <c r="T2372" t="s">
        <v>21</v>
      </c>
      <c r="U2372" t="s">
        <v>118</v>
      </c>
      <c r="V2372">
        <v>8.3666666666666671</v>
      </c>
      <c r="W2372" t="s">
        <v>2594</v>
      </c>
      <c r="X2372">
        <v>7</v>
      </c>
    </row>
    <row r="2373" spans="1:24">
      <c r="A2373" t="s">
        <v>1342</v>
      </c>
      <c r="B2373" t="s">
        <v>162</v>
      </c>
      <c r="C2373" t="s">
        <v>18</v>
      </c>
      <c r="D2373" t="s">
        <v>122</v>
      </c>
      <c r="E2373" t="s">
        <v>33</v>
      </c>
      <c r="F2373" t="s">
        <v>21</v>
      </c>
      <c r="G2373">
        <v>66</v>
      </c>
      <c r="H2373" t="s">
        <v>21</v>
      </c>
      <c r="I2373" t="s">
        <v>21</v>
      </c>
      <c r="J2373" t="s">
        <v>23</v>
      </c>
      <c r="K2373" t="s">
        <v>243</v>
      </c>
      <c r="L2373" t="s">
        <v>119</v>
      </c>
      <c r="M2373" t="s">
        <v>773</v>
      </c>
      <c r="N2373" t="s">
        <v>52</v>
      </c>
      <c r="O2373" t="s">
        <v>28</v>
      </c>
      <c r="P2373" t="s">
        <v>29</v>
      </c>
      <c r="Q2373" t="s">
        <v>30</v>
      </c>
      <c r="R2373" t="s">
        <v>21</v>
      </c>
      <c r="S2373" t="s">
        <v>2589</v>
      </c>
      <c r="T2373" t="s">
        <v>21</v>
      </c>
      <c r="U2373" t="s">
        <v>118</v>
      </c>
      <c r="V2373">
        <v>3.6333333333333333</v>
      </c>
      <c r="W2373" t="s">
        <v>2593</v>
      </c>
      <c r="X2373">
        <v>7</v>
      </c>
    </row>
    <row r="2374" spans="1:24">
      <c r="A2374" t="s">
        <v>839</v>
      </c>
      <c r="B2374" t="s">
        <v>65</v>
      </c>
      <c r="C2374" t="s">
        <v>43</v>
      </c>
      <c r="D2374" t="s">
        <v>122</v>
      </c>
      <c r="E2374" t="s">
        <v>45</v>
      </c>
      <c r="F2374" t="s">
        <v>21</v>
      </c>
      <c r="G2374">
        <v>3611</v>
      </c>
      <c r="H2374" t="s">
        <v>35</v>
      </c>
      <c r="I2374" t="s">
        <v>21</v>
      </c>
      <c r="J2374" t="s">
        <v>30</v>
      </c>
      <c r="K2374" t="s">
        <v>40</v>
      </c>
      <c r="L2374" t="s">
        <v>53</v>
      </c>
      <c r="M2374" t="s">
        <v>401</v>
      </c>
      <c r="N2374" t="s">
        <v>52</v>
      </c>
      <c r="O2374" t="s">
        <v>28</v>
      </c>
      <c r="P2374" t="s">
        <v>29</v>
      </c>
      <c r="Q2374" t="s">
        <v>30</v>
      </c>
      <c r="R2374" t="s">
        <v>21</v>
      </c>
      <c r="S2374" t="s">
        <v>2557</v>
      </c>
      <c r="T2374" t="s">
        <v>21</v>
      </c>
      <c r="U2374" t="s">
        <v>74</v>
      </c>
      <c r="V2374">
        <v>5.7833333333333332</v>
      </c>
      <c r="W2374" t="s">
        <v>2594</v>
      </c>
      <c r="X2374">
        <v>6</v>
      </c>
    </row>
    <row r="2375" spans="1:24">
      <c r="A2375" t="s">
        <v>2363</v>
      </c>
      <c r="B2375" t="s">
        <v>80</v>
      </c>
      <c r="C2375" t="s">
        <v>72</v>
      </c>
      <c r="D2375" t="s">
        <v>122</v>
      </c>
      <c r="E2375" t="s">
        <v>33</v>
      </c>
      <c r="F2375" t="s">
        <v>21</v>
      </c>
      <c r="G2375">
        <v>1413</v>
      </c>
      <c r="H2375" t="s">
        <v>35</v>
      </c>
      <c r="I2375" t="s">
        <v>21</v>
      </c>
      <c r="J2375" t="s">
        <v>146</v>
      </c>
      <c r="K2375" t="s">
        <v>234</v>
      </c>
      <c r="L2375" t="s">
        <v>119</v>
      </c>
      <c r="M2375" t="s">
        <v>421</v>
      </c>
      <c r="N2375" t="s">
        <v>52</v>
      </c>
      <c r="O2375" t="s">
        <v>28</v>
      </c>
      <c r="P2375" t="s">
        <v>29</v>
      </c>
      <c r="Q2375" t="s">
        <v>30</v>
      </c>
      <c r="R2375" t="s">
        <v>21</v>
      </c>
      <c r="S2375" t="s">
        <v>2557</v>
      </c>
      <c r="T2375" t="s">
        <v>21</v>
      </c>
      <c r="U2375" t="s">
        <v>118</v>
      </c>
      <c r="V2375">
        <v>1.25</v>
      </c>
      <c r="W2375" t="s">
        <v>2594</v>
      </c>
      <c r="X2375">
        <v>7</v>
      </c>
    </row>
    <row r="2376" spans="1:24">
      <c r="A2376" t="s">
        <v>1051</v>
      </c>
      <c r="B2376" t="s">
        <v>310</v>
      </c>
      <c r="C2376" t="s">
        <v>144</v>
      </c>
      <c r="D2376" t="s">
        <v>122</v>
      </c>
      <c r="E2376" t="s">
        <v>45</v>
      </c>
      <c r="F2376" t="s">
        <v>21</v>
      </c>
      <c r="G2376">
        <v>264</v>
      </c>
      <c r="H2376" t="s">
        <v>35</v>
      </c>
      <c r="I2376" t="s">
        <v>35</v>
      </c>
      <c r="J2376" t="s">
        <v>23</v>
      </c>
      <c r="K2376" t="s">
        <v>219</v>
      </c>
      <c r="L2376" t="s">
        <v>119</v>
      </c>
      <c r="M2376" t="s">
        <v>721</v>
      </c>
      <c r="N2376" t="s">
        <v>52</v>
      </c>
      <c r="O2376" t="s">
        <v>28</v>
      </c>
      <c r="P2376" t="s">
        <v>29</v>
      </c>
      <c r="Q2376" t="s">
        <v>30</v>
      </c>
      <c r="R2376" t="s">
        <v>21</v>
      </c>
      <c r="S2376" t="s">
        <v>2589</v>
      </c>
      <c r="T2376" t="s">
        <v>21</v>
      </c>
      <c r="U2376" t="s">
        <v>118</v>
      </c>
      <c r="V2376">
        <v>8.7166666666666668</v>
      </c>
      <c r="W2376" t="s">
        <v>2592</v>
      </c>
      <c r="X2376">
        <v>7</v>
      </c>
    </row>
    <row r="2377" spans="1:24">
      <c r="A2377" t="s">
        <v>4015</v>
      </c>
      <c r="B2377" t="s">
        <v>76</v>
      </c>
      <c r="C2377" t="s">
        <v>18</v>
      </c>
      <c r="D2377" t="s">
        <v>122</v>
      </c>
      <c r="E2377" t="s">
        <v>33</v>
      </c>
      <c r="F2377" t="s">
        <v>21</v>
      </c>
      <c r="G2377">
        <v>1281</v>
      </c>
      <c r="H2377" t="s">
        <v>21</v>
      </c>
      <c r="I2377" t="s">
        <v>21</v>
      </c>
      <c r="J2377" t="s">
        <v>23</v>
      </c>
      <c r="K2377" t="s">
        <v>97</v>
      </c>
      <c r="L2377" t="s">
        <v>119</v>
      </c>
      <c r="M2377" t="s">
        <v>197</v>
      </c>
      <c r="N2377" t="s">
        <v>52</v>
      </c>
      <c r="O2377" t="s">
        <v>28</v>
      </c>
      <c r="P2377" t="s">
        <v>29</v>
      </c>
      <c r="Q2377" t="s">
        <v>30</v>
      </c>
      <c r="R2377" t="s">
        <v>21</v>
      </c>
      <c r="S2377" t="s">
        <v>2557</v>
      </c>
      <c r="T2377" t="s">
        <v>21</v>
      </c>
      <c r="U2377" t="s">
        <v>118</v>
      </c>
      <c r="V2377">
        <v>0.75</v>
      </c>
      <c r="W2377" t="s">
        <v>2593</v>
      </c>
      <c r="X2377">
        <v>7</v>
      </c>
    </row>
    <row r="2378" spans="1:24">
      <c r="A2378" t="s">
        <v>4016</v>
      </c>
      <c r="B2378" t="s">
        <v>71</v>
      </c>
      <c r="C2378" t="s">
        <v>43</v>
      </c>
      <c r="D2378" t="s">
        <v>122</v>
      </c>
      <c r="E2378" t="s">
        <v>45</v>
      </c>
      <c r="F2378" t="s">
        <v>21</v>
      </c>
      <c r="G2378">
        <v>3575</v>
      </c>
      <c r="H2378" t="s">
        <v>21</v>
      </c>
      <c r="I2378" t="s">
        <v>35</v>
      </c>
      <c r="J2378" t="s">
        <v>23</v>
      </c>
      <c r="K2378" t="s">
        <v>123</v>
      </c>
      <c r="L2378" t="s">
        <v>92</v>
      </c>
      <c r="M2378" t="s">
        <v>153</v>
      </c>
      <c r="N2378" t="s">
        <v>52</v>
      </c>
      <c r="O2378" t="s">
        <v>28</v>
      </c>
      <c r="P2378" t="s">
        <v>29</v>
      </c>
      <c r="Q2378" t="s">
        <v>30</v>
      </c>
      <c r="R2378" t="s">
        <v>21</v>
      </c>
      <c r="S2378" t="s">
        <v>2557</v>
      </c>
      <c r="T2378" t="s">
        <v>21</v>
      </c>
      <c r="U2378" t="s">
        <v>219</v>
      </c>
      <c r="V2378">
        <v>1.2333333333333334</v>
      </c>
      <c r="W2378" t="s">
        <v>2595</v>
      </c>
      <c r="X2378">
        <v>8</v>
      </c>
    </row>
    <row r="2379" spans="1:24">
      <c r="A2379" t="s">
        <v>815</v>
      </c>
      <c r="B2379" t="s">
        <v>202</v>
      </c>
      <c r="C2379" t="s">
        <v>77</v>
      </c>
      <c r="D2379" t="s">
        <v>122</v>
      </c>
      <c r="E2379" t="s">
        <v>45</v>
      </c>
      <c r="F2379" t="s">
        <v>21</v>
      </c>
      <c r="G2379">
        <v>1790</v>
      </c>
      <c r="H2379" t="s">
        <v>21</v>
      </c>
      <c r="I2379" t="s">
        <v>35</v>
      </c>
      <c r="J2379" t="s">
        <v>23</v>
      </c>
      <c r="K2379" t="s">
        <v>74</v>
      </c>
      <c r="L2379" t="s">
        <v>61</v>
      </c>
      <c r="M2379" t="s">
        <v>718</v>
      </c>
      <c r="N2379" t="s">
        <v>52</v>
      </c>
      <c r="O2379" t="s">
        <v>28</v>
      </c>
      <c r="P2379" t="s">
        <v>29</v>
      </c>
      <c r="Q2379" t="s">
        <v>30</v>
      </c>
      <c r="R2379" t="s">
        <v>21</v>
      </c>
      <c r="S2379" t="s">
        <v>2589</v>
      </c>
      <c r="T2379" t="s">
        <v>21</v>
      </c>
      <c r="U2379" t="s">
        <v>63</v>
      </c>
      <c r="V2379">
        <v>12.466666666666667</v>
      </c>
      <c r="W2379" t="s">
        <v>2595</v>
      </c>
      <c r="X2379">
        <v>2</v>
      </c>
    </row>
    <row r="2380" spans="1:24">
      <c r="A2380" t="s">
        <v>680</v>
      </c>
      <c r="B2380" t="s">
        <v>31</v>
      </c>
      <c r="C2380" t="s">
        <v>43</v>
      </c>
      <c r="D2380" t="s">
        <v>122</v>
      </c>
      <c r="E2380" t="s">
        <v>33</v>
      </c>
      <c r="F2380" t="s">
        <v>21</v>
      </c>
      <c r="G2380">
        <v>106</v>
      </c>
      <c r="H2380" t="s">
        <v>21</v>
      </c>
      <c r="I2380" t="s">
        <v>21</v>
      </c>
      <c r="J2380" t="s">
        <v>23</v>
      </c>
      <c r="K2380" t="s">
        <v>85</v>
      </c>
      <c r="L2380" t="s">
        <v>92</v>
      </c>
      <c r="M2380" t="s">
        <v>818</v>
      </c>
      <c r="N2380" t="s">
        <v>52</v>
      </c>
      <c r="O2380" t="s">
        <v>28</v>
      </c>
      <c r="P2380" t="s">
        <v>29</v>
      </c>
      <c r="Q2380" t="s">
        <v>30</v>
      </c>
      <c r="R2380" t="s">
        <v>21</v>
      </c>
      <c r="S2380" t="s">
        <v>2557</v>
      </c>
      <c r="T2380" t="s">
        <v>21</v>
      </c>
      <c r="U2380" t="s">
        <v>219</v>
      </c>
      <c r="V2380">
        <v>2.9166666666666665</v>
      </c>
      <c r="W2380" t="s">
        <v>2593</v>
      </c>
      <c r="X2380">
        <v>8</v>
      </c>
    </row>
    <row r="2381" spans="1:24">
      <c r="A2381" t="s">
        <v>1192</v>
      </c>
      <c r="B2381" t="s">
        <v>65</v>
      </c>
      <c r="C2381" t="s">
        <v>32</v>
      </c>
      <c r="D2381" t="s">
        <v>122</v>
      </c>
      <c r="E2381" t="s">
        <v>33</v>
      </c>
      <c r="F2381" t="s">
        <v>21</v>
      </c>
      <c r="G2381">
        <v>1594</v>
      </c>
      <c r="H2381" t="s">
        <v>21</v>
      </c>
      <c r="I2381" t="s">
        <v>21</v>
      </c>
      <c r="J2381" t="s">
        <v>30</v>
      </c>
      <c r="K2381" t="s">
        <v>74</v>
      </c>
      <c r="L2381" t="s">
        <v>53</v>
      </c>
      <c r="M2381" t="s">
        <v>116</v>
      </c>
      <c r="N2381" t="s">
        <v>52</v>
      </c>
      <c r="O2381" t="s">
        <v>28</v>
      </c>
      <c r="P2381" t="s">
        <v>29</v>
      </c>
      <c r="Q2381" t="s">
        <v>30</v>
      </c>
      <c r="R2381" t="s">
        <v>21</v>
      </c>
      <c r="S2381" t="s">
        <v>2557</v>
      </c>
      <c r="T2381" t="s">
        <v>21</v>
      </c>
      <c r="U2381" t="s">
        <v>74</v>
      </c>
      <c r="V2381">
        <v>4.166666666666667</v>
      </c>
      <c r="W2381" t="s">
        <v>2593</v>
      </c>
      <c r="X2381">
        <v>6</v>
      </c>
    </row>
    <row r="2382" spans="1:24">
      <c r="A2382" t="s">
        <v>875</v>
      </c>
      <c r="B2382" t="s">
        <v>310</v>
      </c>
      <c r="C2382" t="s">
        <v>56</v>
      </c>
      <c r="D2382" t="s">
        <v>122</v>
      </c>
      <c r="E2382" t="s">
        <v>33</v>
      </c>
      <c r="F2382" t="s">
        <v>21</v>
      </c>
      <c r="G2382">
        <v>543</v>
      </c>
      <c r="H2382" t="s">
        <v>21</v>
      </c>
      <c r="I2382" t="s">
        <v>35</v>
      </c>
      <c r="J2382" t="s">
        <v>146</v>
      </c>
      <c r="K2382" t="s">
        <v>82</v>
      </c>
      <c r="L2382" t="s">
        <v>119</v>
      </c>
      <c r="M2382" t="s">
        <v>88</v>
      </c>
      <c r="N2382" t="s">
        <v>52</v>
      </c>
      <c r="O2382" t="s">
        <v>28</v>
      </c>
      <c r="P2382" t="s">
        <v>29</v>
      </c>
      <c r="Q2382" t="s">
        <v>30</v>
      </c>
      <c r="R2382" t="s">
        <v>21</v>
      </c>
      <c r="S2382" t="s">
        <v>2589</v>
      </c>
      <c r="T2382" t="s">
        <v>21</v>
      </c>
      <c r="U2382" t="s">
        <v>118</v>
      </c>
      <c r="V2382">
        <v>4.4000000000000004</v>
      </c>
      <c r="W2382" t="s">
        <v>2595</v>
      </c>
      <c r="X2382">
        <v>7</v>
      </c>
    </row>
    <row r="2383" spans="1:24">
      <c r="A2383" t="s">
        <v>4017</v>
      </c>
      <c r="B2383" t="s">
        <v>234</v>
      </c>
      <c r="C2383" t="s">
        <v>72</v>
      </c>
      <c r="D2383" t="s">
        <v>122</v>
      </c>
      <c r="E2383" t="s">
        <v>45</v>
      </c>
      <c r="F2383" t="s">
        <v>21</v>
      </c>
      <c r="G2383">
        <v>594</v>
      </c>
      <c r="H2383" t="s">
        <v>35</v>
      </c>
      <c r="I2383" t="s">
        <v>35</v>
      </c>
      <c r="J2383" t="s">
        <v>30</v>
      </c>
      <c r="K2383" t="s">
        <v>123</v>
      </c>
      <c r="L2383" t="s">
        <v>53</v>
      </c>
      <c r="M2383" t="s">
        <v>216</v>
      </c>
      <c r="N2383" t="s">
        <v>52</v>
      </c>
      <c r="O2383" t="s">
        <v>28</v>
      </c>
      <c r="P2383" t="s">
        <v>29</v>
      </c>
      <c r="Q2383" t="s">
        <v>30</v>
      </c>
      <c r="R2383" t="s">
        <v>21</v>
      </c>
      <c r="S2383" t="s">
        <v>2556</v>
      </c>
      <c r="T2383" t="s">
        <v>21</v>
      </c>
      <c r="U2383" t="s">
        <v>74</v>
      </c>
      <c r="V2383">
        <v>0.9</v>
      </c>
      <c r="W2383" t="s">
        <v>2592</v>
      </c>
      <c r="X2383">
        <v>6</v>
      </c>
    </row>
    <row r="2384" spans="1:24">
      <c r="A2384" t="s">
        <v>4018</v>
      </c>
      <c r="B2384" t="s">
        <v>65</v>
      </c>
      <c r="C2384" t="s">
        <v>72</v>
      </c>
      <c r="D2384" t="s">
        <v>122</v>
      </c>
      <c r="E2384" t="s">
        <v>33</v>
      </c>
      <c r="F2384" t="s">
        <v>21</v>
      </c>
      <c r="G2384">
        <v>487</v>
      </c>
      <c r="H2384" t="s">
        <v>21</v>
      </c>
      <c r="I2384" t="s">
        <v>35</v>
      </c>
      <c r="J2384" t="s">
        <v>23</v>
      </c>
      <c r="K2384" t="s">
        <v>36</v>
      </c>
      <c r="L2384" t="s">
        <v>92</v>
      </c>
      <c r="M2384" t="s">
        <v>240</v>
      </c>
      <c r="N2384" t="s">
        <v>52</v>
      </c>
      <c r="O2384" t="s">
        <v>28</v>
      </c>
      <c r="P2384" t="s">
        <v>29</v>
      </c>
      <c r="Q2384" t="s">
        <v>30</v>
      </c>
      <c r="R2384" t="s">
        <v>21</v>
      </c>
      <c r="S2384" t="s">
        <v>2557</v>
      </c>
      <c r="T2384" t="s">
        <v>21</v>
      </c>
      <c r="U2384" t="s">
        <v>219</v>
      </c>
      <c r="V2384">
        <v>4.4666666666666668</v>
      </c>
      <c r="W2384" t="s">
        <v>2595</v>
      </c>
      <c r="X2384">
        <v>8</v>
      </c>
    </row>
    <row r="2385" spans="1:24">
      <c r="A2385" t="s">
        <v>1834</v>
      </c>
      <c r="B2385" t="s">
        <v>80</v>
      </c>
      <c r="C2385" t="s">
        <v>72</v>
      </c>
      <c r="D2385" t="s">
        <v>122</v>
      </c>
      <c r="E2385" t="s">
        <v>33</v>
      </c>
      <c r="F2385" t="s">
        <v>21</v>
      </c>
      <c r="G2385">
        <v>167</v>
      </c>
      <c r="H2385" t="s">
        <v>21</v>
      </c>
      <c r="I2385" t="s">
        <v>21</v>
      </c>
      <c r="J2385" t="s">
        <v>23</v>
      </c>
      <c r="K2385" t="s">
        <v>40</v>
      </c>
      <c r="L2385" t="s">
        <v>92</v>
      </c>
      <c r="M2385" t="s">
        <v>533</v>
      </c>
      <c r="N2385" t="s">
        <v>52</v>
      </c>
      <c r="O2385" t="s">
        <v>28</v>
      </c>
      <c r="P2385" t="s">
        <v>29</v>
      </c>
      <c r="Q2385" t="s">
        <v>30</v>
      </c>
      <c r="R2385" t="s">
        <v>21</v>
      </c>
      <c r="S2385" t="s">
        <v>2557</v>
      </c>
      <c r="T2385" t="s">
        <v>21</v>
      </c>
      <c r="U2385" t="s">
        <v>219</v>
      </c>
      <c r="V2385">
        <v>3.5166666666666666</v>
      </c>
      <c r="W2385" t="s">
        <v>2593</v>
      </c>
      <c r="X2385">
        <v>8</v>
      </c>
    </row>
    <row r="2386" spans="1:24">
      <c r="A2386" t="s">
        <v>4019</v>
      </c>
      <c r="B2386" t="s">
        <v>76</v>
      </c>
      <c r="C2386" t="s">
        <v>43</v>
      </c>
      <c r="D2386" t="s">
        <v>122</v>
      </c>
      <c r="E2386" t="s">
        <v>45</v>
      </c>
      <c r="F2386" t="s">
        <v>21</v>
      </c>
      <c r="G2386">
        <v>369</v>
      </c>
      <c r="H2386" t="s">
        <v>35</v>
      </c>
      <c r="I2386" t="s">
        <v>21</v>
      </c>
      <c r="J2386" t="s">
        <v>146</v>
      </c>
      <c r="K2386" t="s">
        <v>169</v>
      </c>
      <c r="L2386" t="s">
        <v>92</v>
      </c>
      <c r="M2386" t="s">
        <v>243</v>
      </c>
      <c r="N2386" t="s">
        <v>52</v>
      </c>
      <c r="O2386" t="s">
        <v>28</v>
      </c>
      <c r="P2386" t="s">
        <v>29</v>
      </c>
      <c r="Q2386" t="s">
        <v>30</v>
      </c>
      <c r="R2386" t="s">
        <v>21</v>
      </c>
      <c r="S2386" t="s">
        <v>2557</v>
      </c>
      <c r="T2386" t="s">
        <v>21</v>
      </c>
      <c r="U2386" t="s">
        <v>219</v>
      </c>
      <c r="V2386">
        <v>0.15</v>
      </c>
      <c r="W2386" t="s">
        <v>2594</v>
      </c>
      <c r="X2386">
        <v>8</v>
      </c>
    </row>
    <row r="2387" spans="1:24">
      <c r="A2387" t="s">
        <v>4020</v>
      </c>
      <c r="B2387" t="s">
        <v>108</v>
      </c>
      <c r="C2387" t="s">
        <v>56</v>
      </c>
      <c r="D2387" t="s">
        <v>122</v>
      </c>
      <c r="E2387" t="s">
        <v>33</v>
      </c>
      <c r="F2387" t="s">
        <v>21</v>
      </c>
      <c r="G2387">
        <v>1</v>
      </c>
      <c r="H2387" t="s">
        <v>35</v>
      </c>
      <c r="I2387" t="s">
        <v>21</v>
      </c>
      <c r="J2387" t="s">
        <v>23</v>
      </c>
      <c r="K2387" t="s">
        <v>68</v>
      </c>
      <c r="L2387" t="s">
        <v>119</v>
      </c>
      <c r="M2387" t="s">
        <v>961</v>
      </c>
      <c r="N2387" t="s">
        <v>52</v>
      </c>
      <c r="O2387" t="s">
        <v>28</v>
      </c>
      <c r="P2387" t="s">
        <v>29</v>
      </c>
      <c r="Q2387" t="s">
        <v>30</v>
      </c>
      <c r="R2387" t="s">
        <v>21</v>
      </c>
      <c r="S2387" t="s">
        <v>2556</v>
      </c>
      <c r="T2387" t="s">
        <v>21</v>
      </c>
      <c r="U2387" t="s">
        <v>118</v>
      </c>
      <c r="V2387">
        <v>1.9333333333333333</v>
      </c>
      <c r="W2387" t="s">
        <v>2594</v>
      </c>
      <c r="X2387">
        <v>7</v>
      </c>
    </row>
    <row r="2388" spans="1:24">
      <c r="A2388" t="s">
        <v>4021</v>
      </c>
      <c r="B2388" t="s">
        <v>140</v>
      </c>
      <c r="C2388" t="s">
        <v>72</v>
      </c>
      <c r="D2388" t="s">
        <v>122</v>
      </c>
      <c r="E2388" t="s">
        <v>33</v>
      </c>
      <c r="F2388" t="s">
        <v>21</v>
      </c>
      <c r="G2388">
        <v>61</v>
      </c>
      <c r="H2388" t="s">
        <v>35</v>
      </c>
      <c r="I2388" t="s">
        <v>35</v>
      </c>
      <c r="J2388" t="s">
        <v>23</v>
      </c>
      <c r="K2388" t="s">
        <v>114</v>
      </c>
      <c r="L2388" t="s">
        <v>92</v>
      </c>
      <c r="M2388" t="s">
        <v>89</v>
      </c>
      <c r="N2388" t="s">
        <v>52</v>
      </c>
      <c r="O2388" t="s">
        <v>28</v>
      </c>
      <c r="P2388" t="s">
        <v>29</v>
      </c>
      <c r="Q2388" t="s">
        <v>30</v>
      </c>
      <c r="R2388" t="s">
        <v>21</v>
      </c>
      <c r="S2388" t="s">
        <v>2589</v>
      </c>
      <c r="T2388" t="s">
        <v>21</v>
      </c>
      <c r="U2388" t="s">
        <v>219</v>
      </c>
      <c r="V2388">
        <v>1.8833333333333333</v>
      </c>
      <c r="W2388" t="s">
        <v>2592</v>
      </c>
      <c r="X2388">
        <v>8</v>
      </c>
    </row>
    <row r="2389" spans="1:24">
      <c r="A2389" t="s">
        <v>4022</v>
      </c>
      <c r="B2389" t="s">
        <v>80</v>
      </c>
      <c r="C2389" t="s">
        <v>43</v>
      </c>
      <c r="D2389" t="s">
        <v>122</v>
      </c>
      <c r="E2389" t="s">
        <v>45</v>
      </c>
      <c r="F2389" t="s">
        <v>21</v>
      </c>
      <c r="G2389">
        <v>99</v>
      </c>
      <c r="H2389" t="s">
        <v>21</v>
      </c>
      <c r="I2389" t="s">
        <v>21</v>
      </c>
      <c r="J2389" t="s">
        <v>23</v>
      </c>
      <c r="K2389" t="s">
        <v>99</v>
      </c>
      <c r="L2389" t="s">
        <v>100</v>
      </c>
      <c r="M2389" t="s">
        <v>336</v>
      </c>
      <c r="N2389" t="s">
        <v>52</v>
      </c>
      <c r="O2389" t="s">
        <v>28</v>
      </c>
      <c r="P2389" t="s">
        <v>29</v>
      </c>
      <c r="Q2389" t="s">
        <v>30</v>
      </c>
      <c r="R2389" t="s">
        <v>21</v>
      </c>
      <c r="S2389" t="s">
        <v>2557</v>
      </c>
      <c r="T2389" t="s">
        <v>21</v>
      </c>
      <c r="U2389" t="s">
        <v>27</v>
      </c>
      <c r="V2389">
        <v>0.4</v>
      </c>
      <c r="W2389" t="s">
        <v>2593</v>
      </c>
      <c r="X2389">
        <v>1</v>
      </c>
    </row>
    <row r="2390" spans="1:24">
      <c r="A2390" t="s">
        <v>4023</v>
      </c>
      <c r="B2390" t="s">
        <v>128</v>
      </c>
      <c r="C2390" t="s">
        <v>87</v>
      </c>
      <c r="D2390" t="s">
        <v>122</v>
      </c>
      <c r="E2390" t="s">
        <v>33</v>
      </c>
      <c r="F2390" t="s">
        <v>21</v>
      </c>
      <c r="G2390">
        <v>432</v>
      </c>
      <c r="H2390" t="s">
        <v>21</v>
      </c>
      <c r="I2390" t="s">
        <v>21</v>
      </c>
      <c r="J2390" t="s">
        <v>23</v>
      </c>
      <c r="K2390" t="s">
        <v>243</v>
      </c>
      <c r="L2390" t="s">
        <v>61</v>
      </c>
      <c r="M2390" t="s">
        <v>117</v>
      </c>
      <c r="N2390" t="s">
        <v>52</v>
      </c>
      <c r="O2390" t="s">
        <v>28</v>
      </c>
      <c r="P2390" t="s">
        <v>29</v>
      </c>
      <c r="Q2390" t="s">
        <v>30</v>
      </c>
      <c r="R2390" t="s">
        <v>21</v>
      </c>
      <c r="S2390" t="s">
        <v>2557</v>
      </c>
      <c r="T2390" t="s">
        <v>21</v>
      </c>
      <c r="U2390" t="s">
        <v>63</v>
      </c>
      <c r="V2390">
        <v>2.2000000000000002</v>
      </c>
      <c r="W2390" t="s">
        <v>2593</v>
      </c>
      <c r="X2390">
        <v>2</v>
      </c>
    </row>
    <row r="2391" spans="1:24">
      <c r="A2391" t="s">
        <v>2413</v>
      </c>
      <c r="B2391" t="s">
        <v>323</v>
      </c>
      <c r="C2391" t="s">
        <v>43</v>
      </c>
      <c r="D2391" t="s">
        <v>122</v>
      </c>
      <c r="E2391" t="s">
        <v>45</v>
      </c>
      <c r="F2391" t="s">
        <v>21</v>
      </c>
      <c r="G2391">
        <v>1297</v>
      </c>
      <c r="H2391" t="s">
        <v>21</v>
      </c>
      <c r="I2391" t="s">
        <v>21</v>
      </c>
      <c r="J2391" t="s">
        <v>23</v>
      </c>
      <c r="K2391" t="s">
        <v>36</v>
      </c>
      <c r="L2391" t="s">
        <v>92</v>
      </c>
      <c r="M2391" t="s">
        <v>1012</v>
      </c>
      <c r="N2391" t="s">
        <v>52</v>
      </c>
      <c r="O2391" t="s">
        <v>28</v>
      </c>
      <c r="P2391" t="s">
        <v>29</v>
      </c>
      <c r="Q2391" t="s">
        <v>30</v>
      </c>
      <c r="R2391" t="s">
        <v>35</v>
      </c>
      <c r="S2391" t="s">
        <v>2589</v>
      </c>
      <c r="T2391" t="s">
        <v>21</v>
      </c>
      <c r="U2391" t="s">
        <v>219</v>
      </c>
      <c r="V2391">
        <v>11.933333333333334</v>
      </c>
      <c r="W2391" t="s">
        <v>2593</v>
      </c>
      <c r="X2391">
        <v>8</v>
      </c>
    </row>
    <row r="2392" spans="1:24">
      <c r="A2392" t="s">
        <v>4024</v>
      </c>
      <c r="B2392" t="s">
        <v>162</v>
      </c>
      <c r="C2392" t="s">
        <v>32</v>
      </c>
      <c r="D2392" t="s">
        <v>122</v>
      </c>
      <c r="E2392" t="s">
        <v>33</v>
      </c>
      <c r="F2392" t="s">
        <v>21</v>
      </c>
      <c r="G2392">
        <v>3250</v>
      </c>
      <c r="H2392" t="s">
        <v>21</v>
      </c>
      <c r="I2392" t="s">
        <v>21</v>
      </c>
      <c r="J2392" t="s">
        <v>30</v>
      </c>
      <c r="K2392" t="s">
        <v>47</v>
      </c>
      <c r="L2392" t="s">
        <v>53</v>
      </c>
      <c r="M2392" t="s">
        <v>159</v>
      </c>
      <c r="N2392" t="s">
        <v>52</v>
      </c>
      <c r="O2392" t="s">
        <v>28</v>
      </c>
      <c r="P2392" t="s">
        <v>29</v>
      </c>
      <c r="Q2392" t="s">
        <v>30</v>
      </c>
      <c r="R2392" t="s">
        <v>21</v>
      </c>
      <c r="S2392" t="s">
        <v>2589</v>
      </c>
      <c r="T2392" t="s">
        <v>21</v>
      </c>
      <c r="U2392" t="s">
        <v>74</v>
      </c>
      <c r="V2392">
        <v>0.53333333333333333</v>
      </c>
      <c r="W2392" t="s">
        <v>2593</v>
      </c>
      <c r="X2392">
        <v>6</v>
      </c>
    </row>
    <row r="2393" spans="1:24">
      <c r="A2393" t="s">
        <v>4025</v>
      </c>
      <c r="B2393" t="s">
        <v>128</v>
      </c>
      <c r="C2393" t="s">
        <v>72</v>
      </c>
      <c r="D2393" t="s">
        <v>122</v>
      </c>
      <c r="E2393" t="s">
        <v>33</v>
      </c>
      <c r="F2393" t="s">
        <v>21</v>
      </c>
      <c r="G2393">
        <v>316</v>
      </c>
      <c r="H2393" t="s">
        <v>35</v>
      </c>
      <c r="I2393" t="s">
        <v>21</v>
      </c>
      <c r="J2393" t="s">
        <v>23</v>
      </c>
      <c r="K2393" t="s">
        <v>152</v>
      </c>
      <c r="L2393" t="s">
        <v>119</v>
      </c>
      <c r="M2393" t="s">
        <v>980</v>
      </c>
      <c r="N2393" t="s">
        <v>52</v>
      </c>
      <c r="O2393" t="s">
        <v>28</v>
      </c>
      <c r="P2393" t="s">
        <v>29</v>
      </c>
      <c r="Q2393" t="s">
        <v>30</v>
      </c>
      <c r="R2393" t="s">
        <v>21</v>
      </c>
      <c r="S2393" t="s">
        <v>2557</v>
      </c>
      <c r="T2393" t="s">
        <v>21</v>
      </c>
      <c r="U2393" t="s">
        <v>118</v>
      </c>
      <c r="V2393">
        <v>2.7166666666666668</v>
      </c>
      <c r="W2393" t="s">
        <v>2594</v>
      </c>
      <c r="X2393">
        <v>7</v>
      </c>
    </row>
    <row r="2394" spans="1:24">
      <c r="A2394" t="s">
        <v>4026</v>
      </c>
      <c r="B2394" t="s">
        <v>42</v>
      </c>
      <c r="C2394" t="s">
        <v>72</v>
      </c>
      <c r="D2394" t="s">
        <v>122</v>
      </c>
      <c r="E2394" t="s">
        <v>33</v>
      </c>
      <c r="F2394" t="s">
        <v>21</v>
      </c>
      <c r="G2394">
        <v>69</v>
      </c>
      <c r="H2394" t="s">
        <v>35</v>
      </c>
      <c r="I2394" t="s">
        <v>21</v>
      </c>
      <c r="J2394" t="s">
        <v>30</v>
      </c>
      <c r="K2394" t="s">
        <v>219</v>
      </c>
      <c r="L2394" t="s">
        <v>37</v>
      </c>
      <c r="M2394" t="s">
        <v>1077</v>
      </c>
      <c r="N2394" t="s">
        <v>52</v>
      </c>
      <c r="O2394" t="s">
        <v>28</v>
      </c>
      <c r="P2394" t="s">
        <v>29</v>
      </c>
      <c r="Q2394" t="s">
        <v>30</v>
      </c>
      <c r="R2394" t="s">
        <v>21</v>
      </c>
      <c r="S2394" t="s">
        <v>2557</v>
      </c>
      <c r="T2394" t="s">
        <v>21</v>
      </c>
      <c r="U2394" t="s">
        <v>57</v>
      </c>
      <c r="V2394">
        <v>7.6833333333333336</v>
      </c>
      <c r="W2394" t="s">
        <v>2594</v>
      </c>
      <c r="X2394">
        <v>5</v>
      </c>
    </row>
    <row r="2395" spans="1:24">
      <c r="A2395" t="s">
        <v>4027</v>
      </c>
      <c r="B2395" t="s">
        <v>153</v>
      </c>
      <c r="C2395" t="s">
        <v>144</v>
      </c>
      <c r="D2395" t="s">
        <v>122</v>
      </c>
      <c r="E2395" t="s">
        <v>33</v>
      </c>
      <c r="F2395" t="s">
        <v>21</v>
      </c>
      <c r="G2395">
        <v>4079</v>
      </c>
      <c r="H2395" t="s">
        <v>21</v>
      </c>
      <c r="I2395" t="s">
        <v>21</v>
      </c>
      <c r="J2395" t="s">
        <v>23</v>
      </c>
      <c r="K2395" t="s">
        <v>24</v>
      </c>
      <c r="L2395" t="s">
        <v>25</v>
      </c>
      <c r="M2395" t="s">
        <v>713</v>
      </c>
      <c r="N2395" t="s">
        <v>52</v>
      </c>
      <c r="O2395" t="s">
        <v>28</v>
      </c>
      <c r="P2395" t="s">
        <v>29</v>
      </c>
      <c r="Q2395" t="s">
        <v>30</v>
      </c>
      <c r="R2395" t="s">
        <v>35</v>
      </c>
      <c r="S2395" t="s">
        <v>2559</v>
      </c>
      <c r="T2395" t="s">
        <v>21</v>
      </c>
      <c r="U2395" t="s">
        <v>349</v>
      </c>
      <c r="V2395">
        <v>5.7166666666666668</v>
      </c>
      <c r="W2395" t="s">
        <v>2593</v>
      </c>
      <c r="X2395">
        <v>10</v>
      </c>
    </row>
    <row r="2396" spans="1:24">
      <c r="A2396" t="s">
        <v>4028</v>
      </c>
      <c r="B2396" t="s">
        <v>126</v>
      </c>
      <c r="C2396" t="s">
        <v>66</v>
      </c>
      <c r="D2396" t="s">
        <v>122</v>
      </c>
      <c r="E2396" t="s">
        <v>45</v>
      </c>
      <c r="F2396" t="s">
        <v>21</v>
      </c>
      <c r="G2396">
        <v>216</v>
      </c>
      <c r="H2396" t="s">
        <v>35</v>
      </c>
      <c r="I2396" t="s">
        <v>21</v>
      </c>
      <c r="J2396" t="s">
        <v>23</v>
      </c>
      <c r="K2396" t="s">
        <v>219</v>
      </c>
      <c r="L2396" t="s">
        <v>37</v>
      </c>
      <c r="M2396" t="s">
        <v>486</v>
      </c>
      <c r="N2396" t="s">
        <v>52</v>
      </c>
      <c r="O2396" t="s">
        <v>28</v>
      </c>
      <c r="P2396" t="s">
        <v>29</v>
      </c>
      <c r="Q2396" t="s">
        <v>30</v>
      </c>
      <c r="R2396" t="s">
        <v>21</v>
      </c>
      <c r="S2396" t="s">
        <v>2557</v>
      </c>
      <c r="T2396" t="s">
        <v>21</v>
      </c>
      <c r="U2396" t="s">
        <v>57</v>
      </c>
      <c r="V2396">
        <v>2.4</v>
      </c>
      <c r="W2396" t="s">
        <v>2594</v>
      </c>
      <c r="X2396">
        <v>5</v>
      </c>
    </row>
    <row r="2397" spans="1:24">
      <c r="A2397" t="s">
        <v>1777</v>
      </c>
      <c r="B2397" t="s">
        <v>180</v>
      </c>
      <c r="C2397" t="s">
        <v>43</v>
      </c>
      <c r="D2397" t="s">
        <v>122</v>
      </c>
      <c r="E2397" t="s">
        <v>45</v>
      </c>
      <c r="F2397" t="s">
        <v>21</v>
      </c>
      <c r="G2397">
        <v>50</v>
      </c>
      <c r="H2397" t="s">
        <v>35</v>
      </c>
      <c r="I2397" t="s">
        <v>21</v>
      </c>
      <c r="J2397" t="s">
        <v>30</v>
      </c>
      <c r="K2397" t="s">
        <v>130</v>
      </c>
      <c r="L2397" t="s">
        <v>53</v>
      </c>
      <c r="M2397" t="s">
        <v>376</v>
      </c>
      <c r="N2397" t="s">
        <v>52</v>
      </c>
      <c r="O2397" t="s">
        <v>28</v>
      </c>
      <c r="P2397" t="s">
        <v>29</v>
      </c>
      <c r="Q2397" t="s">
        <v>30</v>
      </c>
      <c r="R2397" t="s">
        <v>21</v>
      </c>
      <c r="S2397" t="s">
        <v>2589</v>
      </c>
      <c r="T2397" t="s">
        <v>21</v>
      </c>
      <c r="U2397" t="s">
        <v>74</v>
      </c>
      <c r="V2397">
        <v>1.4</v>
      </c>
      <c r="W2397" t="s">
        <v>2594</v>
      </c>
      <c r="X2397">
        <v>6</v>
      </c>
    </row>
    <row r="2398" spans="1:24">
      <c r="A2398" t="s">
        <v>4029</v>
      </c>
      <c r="B2398" t="s">
        <v>106</v>
      </c>
      <c r="C2398" t="s">
        <v>43</v>
      </c>
      <c r="D2398" t="s">
        <v>122</v>
      </c>
      <c r="E2398" t="s">
        <v>45</v>
      </c>
      <c r="F2398" t="s">
        <v>21</v>
      </c>
      <c r="G2398">
        <v>442</v>
      </c>
      <c r="H2398" t="s">
        <v>21</v>
      </c>
      <c r="I2398" t="s">
        <v>21</v>
      </c>
      <c r="J2398" t="s">
        <v>30</v>
      </c>
      <c r="K2398" t="s">
        <v>234</v>
      </c>
      <c r="L2398" t="s">
        <v>37</v>
      </c>
      <c r="M2398" t="s">
        <v>340</v>
      </c>
      <c r="N2398" t="s">
        <v>52</v>
      </c>
      <c r="O2398" t="s">
        <v>28</v>
      </c>
      <c r="P2398" t="s">
        <v>29</v>
      </c>
      <c r="Q2398" t="s">
        <v>30</v>
      </c>
      <c r="R2398" t="s">
        <v>21</v>
      </c>
      <c r="S2398" t="s">
        <v>2589</v>
      </c>
      <c r="T2398" t="s">
        <v>21</v>
      </c>
      <c r="U2398" t="s">
        <v>57</v>
      </c>
      <c r="V2398">
        <v>1.2833333333333334</v>
      </c>
      <c r="W2398" t="s">
        <v>2593</v>
      </c>
      <c r="X2398">
        <v>5</v>
      </c>
    </row>
    <row r="2399" spans="1:24">
      <c r="A2399" t="s">
        <v>1485</v>
      </c>
      <c r="B2399" t="s">
        <v>159</v>
      </c>
      <c r="C2399" t="s">
        <v>87</v>
      </c>
      <c r="D2399" t="s">
        <v>122</v>
      </c>
      <c r="E2399" t="s">
        <v>33</v>
      </c>
      <c r="F2399" t="s">
        <v>35</v>
      </c>
      <c r="G2399">
        <v>-18</v>
      </c>
      <c r="H2399" t="s">
        <v>35</v>
      </c>
      <c r="I2399" t="s">
        <v>21</v>
      </c>
      <c r="J2399" t="s">
        <v>30</v>
      </c>
      <c r="K2399" t="s">
        <v>130</v>
      </c>
      <c r="L2399" t="s">
        <v>37</v>
      </c>
      <c r="M2399" t="s">
        <v>235</v>
      </c>
      <c r="N2399" t="s">
        <v>52</v>
      </c>
      <c r="O2399" t="s">
        <v>28</v>
      </c>
      <c r="P2399" t="s">
        <v>29</v>
      </c>
      <c r="Q2399" t="s">
        <v>30</v>
      </c>
      <c r="R2399" t="s">
        <v>21</v>
      </c>
      <c r="S2399" t="s">
        <v>2557</v>
      </c>
      <c r="T2399" t="s">
        <v>21</v>
      </c>
      <c r="U2399" t="s">
        <v>57</v>
      </c>
      <c r="V2399">
        <v>2.5833333333333335</v>
      </c>
      <c r="W2399" t="s">
        <v>2594</v>
      </c>
      <c r="X2399">
        <v>5</v>
      </c>
    </row>
    <row r="2400" spans="1:24">
      <c r="A2400" t="s">
        <v>2471</v>
      </c>
      <c r="B2400" t="s">
        <v>524</v>
      </c>
      <c r="C2400" t="s">
        <v>43</v>
      </c>
      <c r="D2400" t="s">
        <v>122</v>
      </c>
      <c r="E2400" t="s">
        <v>45</v>
      </c>
      <c r="F2400" t="s">
        <v>21</v>
      </c>
      <c r="G2400">
        <v>2515</v>
      </c>
      <c r="H2400" t="s">
        <v>21</v>
      </c>
      <c r="I2400" t="s">
        <v>21</v>
      </c>
      <c r="J2400" t="s">
        <v>30</v>
      </c>
      <c r="K2400" t="s">
        <v>85</v>
      </c>
      <c r="L2400" t="s">
        <v>53</v>
      </c>
      <c r="M2400" t="s">
        <v>103</v>
      </c>
      <c r="N2400" t="s">
        <v>52</v>
      </c>
      <c r="O2400" t="s">
        <v>28</v>
      </c>
      <c r="P2400" t="s">
        <v>29</v>
      </c>
      <c r="Q2400" t="s">
        <v>30</v>
      </c>
      <c r="R2400" t="s">
        <v>21</v>
      </c>
      <c r="S2400" t="s">
        <v>2589</v>
      </c>
      <c r="T2400" t="s">
        <v>21</v>
      </c>
      <c r="U2400" t="s">
        <v>74</v>
      </c>
      <c r="V2400">
        <v>0.66666666666666663</v>
      </c>
      <c r="W2400" t="s">
        <v>2593</v>
      </c>
      <c r="X2400">
        <v>6</v>
      </c>
    </row>
    <row r="2401" spans="1:24">
      <c r="A2401" t="s">
        <v>4030</v>
      </c>
      <c r="B2401" t="s">
        <v>230</v>
      </c>
      <c r="C2401" t="s">
        <v>135</v>
      </c>
      <c r="D2401" t="s">
        <v>122</v>
      </c>
      <c r="E2401" t="s">
        <v>45</v>
      </c>
      <c r="F2401" t="s">
        <v>21</v>
      </c>
      <c r="G2401">
        <v>370</v>
      </c>
      <c r="H2401" t="s">
        <v>35</v>
      </c>
      <c r="I2401" t="s">
        <v>21</v>
      </c>
      <c r="J2401" t="s">
        <v>23</v>
      </c>
      <c r="K2401" t="s">
        <v>24</v>
      </c>
      <c r="L2401" t="s">
        <v>92</v>
      </c>
      <c r="M2401" t="s">
        <v>131</v>
      </c>
      <c r="N2401" t="s">
        <v>52</v>
      </c>
      <c r="O2401" t="s">
        <v>28</v>
      </c>
      <c r="P2401" t="s">
        <v>29</v>
      </c>
      <c r="Q2401" t="s">
        <v>30</v>
      </c>
      <c r="R2401" t="s">
        <v>21</v>
      </c>
      <c r="S2401" t="s">
        <v>2589</v>
      </c>
      <c r="T2401" t="s">
        <v>21</v>
      </c>
      <c r="U2401" t="s">
        <v>219</v>
      </c>
      <c r="V2401">
        <v>1.8166666666666667</v>
      </c>
      <c r="W2401" t="s">
        <v>2594</v>
      </c>
      <c r="X2401">
        <v>8</v>
      </c>
    </row>
    <row r="2402" spans="1:24">
      <c r="A2402" t="s">
        <v>2396</v>
      </c>
      <c r="B2402" t="s">
        <v>121</v>
      </c>
      <c r="C2402" t="s">
        <v>56</v>
      </c>
      <c r="D2402" t="s">
        <v>122</v>
      </c>
      <c r="E2402" t="s">
        <v>33</v>
      </c>
      <c r="F2402" t="s">
        <v>21</v>
      </c>
      <c r="G2402">
        <v>595</v>
      </c>
      <c r="H2402" t="s">
        <v>35</v>
      </c>
      <c r="I2402" t="s">
        <v>21</v>
      </c>
      <c r="J2402" t="s">
        <v>23</v>
      </c>
      <c r="K2402" t="s">
        <v>118</v>
      </c>
      <c r="L2402" t="s">
        <v>37</v>
      </c>
      <c r="M2402" t="s">
        <v>617</v>
      </c>
      <c r="N2402" t="s">
        <v>52</v>
      </c>
      <c r="O2402" t="s">
        <v>28</v>
      </c>
      <c r="P2402" t="s">
        <v>29</v>
      </c>
      <c r="Q2402" t="s">
        <v>30</v>
      </c>
      <c r="R2402" t="s">
        <v>21</v>
      </c>
      <c r="S2402" t="s">
        <v>2557</v>
      </c>
      <c r="T2402" t="s">
        <v>21</v>
      </c>
      <c r="U2402" t="s">
        <v>57</v>
      </c>
      <c r="V2402">
        <v>4.083333333333333</v>
      </c>
      <c r="W2402" t="s">
        <v>2594</v>
      </c>
      <c r="X2402">
        <v>5</v>
      </c>
    </row>
    <row r="2403" spans="1:24">
      <c r="A2403" t="s">
        <v>4031</v>
      </c>
      <c r="B2403" t="s">
        <v>162</v>
      </c>
      <c r="C2403" t="s">
        <v>72</v>
      </c>
      <c r="D2403" t="s">
        <v>122</v>
      </c>
      <c r="E2403" t="s">
        <v>45</v>
      </c>
      <c r="F2403" t="s">
        <v>21</v>
      </c>
      <c r="G2403">
        <v>0</v>
      </c>
      <c r="H2403" t="s">
        <v>35</v>
      </c>
      <c r="I2403" t="s">
        <v>21</v>
      </c>
      <c r="J2403" t="s">
        <v>23</v>
      </c>
      <c r="K2403" t="s">
        <v>130</v>
      </c>
      <c r="L2403" t="s">
        <v>53</v>
      </c>
      <c r="M2403" t="s">
        <v>260</v>
      </c>
      <c r="N2403" t="s">
        <v>52</v>
      </c>
      <c r="O2403" t="s">
        <v>28</v>
      </c>
      <c r="P2403" t="s">
        <v>29</v>
      </c>
      <c r="Q2403" t="s">
        <v>30</v>
      </c>
      <c r="R2403" t="s">
        <v>21</v>
      </c>
      <c r="S2403" t="s">
        <v>2589</v>
      </c>
      <c r="T2403" t="s">
        <v>21</v>
      </c>
      <c r="U2403" t="s">
        <v>74</v>
      </c>
      <c r="V2403">
        <v>2.95</v>
      </c>
      <c r="W2403" t="s">
        <v>2594</v>
      </c>
      <c r="X2403">
        <v>6</v>
      </c>
    </row>
    <row r="2404" spans="1:24">
      <c r="A2404" t="s">
        <v>2006</v>
      </c>
      <c r="B2404" t="s">
        <v>197</v>
      </c>
      <c r="C2404" t="s">
        <v>77</v>
      </c>
      <c r="D2404" t="s">
        <v>122</v>
      </c>
      <c r="E2404" t="s">
        <v>45</v>
      </c>
      <c r="F2404" t="s">
        <v>21</v>
      </c>
      <c r="G2404">
        <v>1273</v>
      </c>
      <c r="H2404" t="s">
        <v>35</v>
      </c>
      <c r="I2404" t="s">
        <v>35</v>
      </c>
      <c r="J2404" t="s">
        <v>30</v>
      </c>
      <c r="K2404" t="s">
        <v>36</v>
      </c>
      <c r="L2404" t="s">
        <v>53</v>
      </c>
      <c r="M2404" t="s">
        <v>522</v>
      </c>
      <c r="N2404" t="s">
        <v>52</v>
      </c>
      <c r="O2404" t="s">
        <v>28</v>
      </c>
      <c r="P2404" t="s">
        <v>29</v>
      </c>
      <c r="Q2404" t="s">
        <v>30</v>
      </c>
      <c r="R2404" t="s">
        <v>21</v>
      </c>
      <c r="S2404" t="s">
        <v>2589</v>
      </c>
      <c r="T2404" t="s">
        <v>21</v>
      </c>
      <c r="U2404" t="s">
        <v>74</v>
      </c>
      <c r="V2404">
        <v>3.2833333333333332</v>
      </c>
      <c r="W2404" t="s">
        <v>2592</v>
      </c>
      <c r="X2404">
        <v>6</v>
      </c>
    </row>
    <row r="2405" spans="1:24">
      <c r="A2405" t="s">
        <v>4032</v>
      </c>
      <c r="B2405" t="s">
        <v>106</v>
      </c>
      <c r="C2405" t="s">
        <v>18</v>
      </c>
      <c r="D2405" t="s">
        <v>122</v>
      </c>
      <c r="E2405" t="s">
        <v>20</v>
      </c>
      <c r="F2405" t="s">
        <v>21</v>
      </c>
      <c r="G2405">
        <v>1770</v>
      </c>
      <c r="H2405" t="s">
        <v>21</v>
      </c>
      <c r="I2405" t="s">
        <v>21</v>
      </c>
      <c r="J2405" t="s">
        <v>23</v>
      </c>
      <c r="K2405" t="s">
        <v>57</v>
      </c>
      <c r="L2405" t="s">
        <v>61</v>
      </c>
      <c r="M2405" t="s">
        <v>1914</v>
      </c>
      <c r="N2405" t="s">
        <v>52</v>
      </c>
      <c r="O2405" t="s">
        <v>28</v>
      </c>
      <c r="P2405" t="s">
        <v>29</v>
      </c>
      <c r="Q2405" t="s">
        <v>30</v>
      </c>
      <c r="R2405" t="s">
        <v>21</v>
      </c>
      <c r="S2405" t="s">
        <v>2589</v>
      </c>
      <c r="T2405" t="s">
        <v>21</v>
      </c>
      <c r="U2405" t="s">
        <v>63</v>
      </c>
      <c r="V2405">
        <v>15.266666666666667</v>
      </c>
      <c r="W2405" t="s">
        <v>2593</v>
      </c>
      <c r="X2405">
        <v>2</v>
      </c>
    </row>
    <row r="2406" spans="1:24">
      <c r="A2406" t="s">
        <v>4033</v>
      </c>
      <c r="B2406" t="s">
        <v>517</v>
      </c>
      <c r="C2406" t="s">
        <v>144</v>
      </c>
      <c r="D2406" t="s">
        <v>122</v>
      </c>
      <c r="E2406" t="s">
        <v>45</v>
      </c>
      <c r="F2406" t="s">
        <v>21</v>
      </c>
      <c r="G2406">
        <v>890</v>
      </c>
      <c r="H2406" t="s">
        <v>21</v>
      </c>
      <c r="I2406" t="s">
        <v>21</v>
      </c>
      <c r="J2406" t="s">
        <v>23</v>
      </c>
      <c r="K2406" t="s">
        <v>52</v>
      </c>
      <c r="L2406" t="s">
        <v>119</v>
      </c>
      <c r="M2406" t="s">
        <v>1942</v>
      </c>
      <c r="N2406" t="s">
        <v>52</v>
      </c>
      <c r="O2406" t="s">
        <v>28</v>
      </c>
      <c r="P2406" t="s">
        <v>29</v>
      </c>
      <c r="Q2406" t="s">
        <v>30</v>
      </c>
      <c r="R2406" t="s">
        <v>21</v>
      </c>
      <c r="S2406" t="s">
        <v>2559</v>
      </c>
      <c r="T2406" t="s">
        <v>21</v>
      </c>
      <c r="U2406" t="s">
        <v>118</v>
      </c>
      <c r="V2406">
        <v>8.85</v>
      </c>
      <c r="W2406" t="s">
        <v>2593</v>
      </c>
      <c r="X2406">
        <v>7</v>
      </c>
    </row>
    <row r="2407" spans="1:24">
      <c r="A2407" t="s">
        <v>2409</v>
      </c>
      <c r="B2407" t="s">
        <v>151</v>
      </c>
      <c r="C2407" t="s">
        <v>43</v>
      </c>
      <c r="D2407" t="s">
        <v>122</v>
      </c>
      <c r="E2407" t="s">
        <v>33</v>
      </c>
      <c r="F2407" t="s">
        <v>21</v>
      </c>
      <c r="G2407">
        <v>112</v>
      </c>
      <c r="H2407" t="s">
        <v>21</v>
      </c>
      <c r="I2407" t="s">
        <v>35</v>
      </c>
      <c r="J2407" t="s">
        <v>23</v>
      </c>
      <c r="K2407" t="s">
        <v>36</v>
      </c>
      <c r="L2407" t="s">
        <v>92</v>
      </c>
      <c r="M2407" t="s">
        <v>493</v>
      </c>
      <c r="N2407" t="s">
        <v>52</v>
      </c>
      <c r="O2407" t="s">
        <v>28</v>
      </c>
      <c r="P2407" t="s">
        <v>29</v>
      </c>
      <c r="Q2407" t="s">
        <v>30</v>
      </c>
      <c r="R2407" t="s">
        <v>21</v>
      </c>
      <c r="S2407" t="s">
        <v>2589</v>
      </c>
      <c r="T2407" t="s">
        <v>21</v>
      </c>
      <c r="U2407" t="s">
        <v>219</v>
      </c>
      <c r="V2407">
        <v>4.0999999999999996</v>
      </c>
      <c r="W2407" t="s">
        <v>2595</v>
      </c>
      <c r="X2407">
        <v>8</v>
      </c>
    </row>
    <row r="2408" spans="1:24">
      <c r="A2408" t="s">
        <v>4034</v>
      </c>
      <c r="B2408" t="s">
        <v>121</v>
      </c>
      <c r="C2408" t="s">
        <v>87</v>
      </c>
      <c r="D2408" t="s">
        <v>122</v>
      </c>
      <c r="E2408" t="s">
        <v>33</v>
      </c>
      <c r="F2408" t="s">
        <v>21</v>
      </c>
      <c r="G2408">
        <v>156</v>
      </c>
      <c r="H2408" t="s">
        <v>35</v>
      </c>
      <c r="I2408" t="s">
        <v>21</v>
      </c>
      <c r="J2408" t="s">
        <v>30</v>
      </c>
      <c r="K2408" t="s">
        <v>82</v>
      </c>
      <c r="L2408" t="s">
        <v>53</v>
      </c>
      <c r="M2408" t="s">
        <v>1797</v>
      </c>
      <c r="N2408" t="s">
        <v>52</v>
      </c>
      <c r="O2408" t="s">
        <v>28</v>
      </c>
      <c r="P2408" t="s">
        <v>29</v>
      </c>
      <c r="Q2408" t="s">
        <v>30</v>
      </c>
      <c r="R2408" t="s">
        <v>21</v>
      </c>
      <c r="S2408" t="s">
        <v>2557</v>
      </c>
      <c r="T2408" t="s">
        <v>21</v>
      </c>
      <c r="U2408" t="s">
        <v>74</v>
      </c>
      <c r="V2408">
        <v>9.0666666666666664</v>
      </c>
      <c r="W2408" t="s">
        <v>2594</v>
      </c>
      <c r="X2408">
        <v>6</v>
      </c>
    </row>
    <row r="2409" spans="1:24">
      <c r="A2409" t="s">
        <v>4035</v>
      </c>
      <c r="B2409" t="s">
        <v>162</v>
      </c>
      <c r="C2409" t="s">
        <v>135</v>
      </c>
      <c r="D2409" t="s">
        <v>122</v>
      </c>
      <c r="E2409" t="s">
        <v>20</v>
      </c>
      <c r="F2409" t="s">
        <v>21</v>
      </c>
      <c r="G2409">
        <v>198</v>
      </c>
      <c r="H2409" t="s">
        <v>35</v>
      </c>
      <c r="I2409" t="s">
        <v>21</v>
      </c>
      <c r="J2409" t="s">
        <v>30</v>
      </c>
      <c r="K2409" t="s">
        <v>91</v>
      </c>
      <c r="L2409" t="s">
        <v>37</v>
      </c>
      <c r="M2409" t="s">
        <v>184</v>
      </c>
      <c r="N2409" t="s">
        <v>52</v>
      </c>
      <c r="O2409" t="s">
        <v>28</v>
      </c>
      <c r="P2409" t="s">
        <v>29</v>
      </c>
      <c r="Q2409" t="s">
        <v>30</v>
      </c>
      <c r="R2409" t="s">
        <v>21</v>
      </c>
      <c r="S2409" t="s">
        <v>2589</v>
      </c>
      <c r="T2409" t="s">
        <v>21</v>
      </c>
      <c r="U2409" t="s">
        <v>57</v>
      </c>
      <c r="V2409">
        <v>3.4166666666666665</v>
      </c>
      <c r="W2409" t="s">
        <v>2594</v>
      </c>
      <c r="X2409">
        <v>5</v>
      </c>
    </row>
    <row r="2410" spans="1:24">
      <c r="A2410" t="s">
        <v>4036</v>
      </c>
      <c r="B2410" t="s">
        <v>71</v>
      </c>
      <c r="C2410" t="s">
        <v>87</v>
      </c>
      <c r="D2410" t="s">
        <v>122</v>
      </c>
      <c r="E2410" t="s">
        <v>33</v>
      </c>
      <c r="F2410" t="s">
        <v>21</v>
      </c>
      <c r="G2410">
        <v>1022</v>
      </c>
      <c r="H2410" t="s">
        <v>35</v>
      </c>
      <c r="I2410" t="s">
        <v>21</v>
      </c>
      <c r="J2410" t="s">
        <v>30</v>
      </c>
      <c r="K2410" t="s">
        <v>85</v>
      </c>
      <c r="L2410" t="s">
        <v>53</v>
      </c>
      <c r="M2410" t="s">
        <v>85</v>
      </c>
      <c r="N2410" t="s">
        <v>52</v>
      </c>
      <c r="O2410" t="s">
        <v>28</v>
      </c>
      <c r="P2410" t="s">
        <v>29</v>
      </c>
      <c r="Q2410" t="s">
        <v>30</v>
      </c>
      <c r="R2410" t="s">
        <v>21</v>
      </c>
      <c r="S2410" t="s">
        <v>2557</v>
      </c>
      <c r="T2410" t="s">
        <v>21</v>
      </c>
      <c r="U2410" t="s">
        <v>74</v>
      </c>
      <c r="V2410">
        <v>0.33333333333333331</v>
      </c>
      <c r="W2410" t="s">
        <v>2594</v>
      </c>
      <c r="X2410">
        <v>6</v>
      </c>
    </row>
    <row r="2411" spans="1:24">
      <c r="A2411" t="s">
        <v>2312</v>
      </c>
      <c r="B2411" t="s">
        <v>106</v>
      </c>
      <c r="C2411" t="s">
        <v>87</v>
      </c>
      <c r="D2411" t="s">
        <v>122</v>
      </c>
      <c r="E2411" t="s">
        <v>33</v>
      </c>
      <c r="F2411" t="s">
        <v>21</v>
      </c>
      <c r="G2411">
        <v>3337</v>
      </c>
      <c r="H2411" t="s">
        <v>35</v>
      </c>
      <c r="I2411" t="s">
        <v>21</v>
      </c>
      <c r="J2411" t="s">
        <v>146</v>
      </c>
      <c r="K2411" t="s">
        <v>82</v>
      </c>
      <c r="L2411" t="s">
        <v>124</v>
      </c>
      <c r="M2411" t="s">
        <v>707</v>
      </c>
      <c r="N2411" t="s">
        <v>52</v>
      </c>
      <c r="O2411" t="s">
        <v>28</v>
      </c>
      <c r="P2411" t="s">
        <v>29</v>
      </c>
      <c r="Q2411" t="s">
        <v>30</v>
      </c>
      <c r="R2411" t="s">
        <v>21</v>
      </c>
      <c r="S2411" t="s">
        <v>2589</v>
      </c>
      <c r="T2411" t="s">
        <v>21</v>
      </c>
      <c r="U2411" t="s">
        <v>36</v>
      </c>
      <c r="V2411">
        <v>1.65</v>
      </c>
      <c r="W2411" t="s">
        <v>2594</v>
      </c>
      <c r="X2411">
        <v>11</v>
      </c>
    </row>
    <row r="2412" spans="1:24">
      <c r="A2412" t="s">
        <v>4037</v>
      </c>
      <c r="B2412" t="s">
        <v>323</v>
      </c>
      <c r="C2412" t="s">
        <v>72</v>
      </c>
      <c r="D2412" t="s">
        <v>122</v>
      </c>
      <c r="E2412" t="s">
        <v>33</v>
      </c>
      <c r="F2412" t="s">
        <v>21</v>
      </c>
      <c r="G2412">
        <v>-824</v>
      </c>
      <c r="H2412" t="s">
        <v>35</v>
      </c>
      <c r="I2412" t="s">
        <v>21</v>
      </c>
      <c r="J2412" t="s">
        <v>23</v>
      </c>
      <c r="K2412" t="s">
        <v>118</v>
      </c>
      <c r="L2412" t="s">
        <v>92</v>
      </c>
      <c r="M2412" t="s">
        <v>567</v>
      </c>
      <c r="N2412" t="s">
        <v>52</v>
      </c>
      <c r="O2412" t="s">
        <v>28</v>
      </c>
      <c r="P2412" t="s">
        <v>29</v>
      </c>
      <c r="Q2412" t="s">
        <v>30</v>
      </c>
      <c r="R2412" t="s">
        <v>35</v>
      </c>
      <c r="S2412" t="s">
        <v>2589</v>
      </c>
      <c r="T2412" t="s">
        <v>21</v>
      </c>
      <c r="U2412" t="s">
        <v>219</v>
      </c>
      <c r="V2412">
        <v>7.15</v>
      </c>
      <c r="W2412" t="s">
        <v>2594</v>
      </c>
      <c r="X2412">
        <v>8</v>
      </c>
    </row>
    <row r="2413" spans="1:24">
      <c r="A2413" t="s">
        <v>682</v>
      </c>
      <c r="B2413" t="s">
        <v>202</v>
      </c>
      <c r="C2413" t="s">
        <v>72</v>
      </c>
      <c r="D2413" t="s">
        <v>122</v>
      </c>
      <c r="E2413" t="s">
        <v>2553</v>
      </c>
      <c r="F2413" t="s">
        <v>21</v>
      </c>
      <c r="G2413">
        <v>2706</v>
      </c>
      <c r="H2413" t="s">
        <v>35</v>
      </c>
      <c r="I2413" t="s">
        <v>21</v>
      </c>
      <c r="J2413" t="s">
        <v>30</v>
      </c>
      <c r="K2413" t="s">
        <v>234</v>
      </c>
      <c r="L2413" t="s">
        <v>37</v>
      </c>
      <c r="M2413" t="s">
        <v>361</v>
      </c>
      <c r="N2413" t="s">
        <v>52</v>
      </c>
      <c r="O2413" t="s">
        <v>28</v>
      </c>
      <c r="P2413" t="s">
        <v>29</v>
      </c>
      <c r="Q2413" t="s">
        <v>30</v>
      </c>
      <c r="R2413" t="s">
        <v>21</v>
      </c>
      <c r="S2413" t="s">
        <v>2589</v>
      </c>
      <c r="T2413" t="s">
        <v>21</v>
      </c>
      <c r="U2413" t="s">
        <v>57</v>
      </c>
      <c r="V2413">
        <v>2.9833333333333334</v>
      </c>
      <c r="W2413" t="s">
        <v>2594</v>
      </c>
      <c r="X2413">
        <v>5</v>
      </c>
    </row>
    <row r="2414" spans="1:24">
      <c r="A2414" t="s">
        <v>4038</v>
      </c>
      <c r="B2414" t="s">
        <v>31</v>
      </c>
      <c r="C2414" t="s">
        <v>87</v>
      </c>
      <c r="D2414" t="s">
        <v>122</v>
      </c>
      <c r="E2414" t="s">
        <v>33</v>
      </c>
      <c r="F2414" t="s">
        <v>21</v>
      </c>
      <c r="G2414">
        <v>818</v>
      </c>
      <c r="H2414" t="s">
        <v>35</v>
      </c>
      <c r="I2414" t="s">
        <v>35</v>
      </c>
      <c r="J2414" t="s">
        <v>23</v>
      </c>
      <c r="K2414" t="s">
        <v>47</v>
      </c>
      <c r="L2414" t="s">
        <v>48</v>
      </c>
      <c r="M2414" t="s">
        <v>424</v>
      </c>
      <c r="N2414" t="s">
        <v>52</v>
      </c>
      <c r="O2414" t="s">
        <v>28</v>
      </c>
      <c r="P2414" t="s">
        <v>29</v>
      </c>
      <c r="Q2414" t="s">
        <v>30</v>
      </c>
      <c r="R2414" t="s">
        <v>21</v>
      </c>
      <c r="S2414" t="s">
        <v>2557</v>
      </c>
      <c r="T2414" t="s">
        <v>21</v>
      </c>
      <c r="U2414" t="s">
        <v>40</v>
      </c>
      <c r="V2414">
        <v>5.0166666666666666</v>
      </c>
      <c r="W2414" t="s">
        <v>2592</v>
      </c>
      <c r="X2414">
        <v>4</v>
      </c>
    </row>
    <row r="2415" spans="1:24">
      <c r="A2415" t="s">
        <v>4039</v>
      </c>
      <c r="B2415" t="s">
        <v>376</v>
      </c>
      <c r="C2415" t="s">
        <v>144</v>
      </c>
      <c r="D2415" t="s">
        <v>122</v>
      </c>
      <c r="E2415" t="s">
        <v>20</v>
      </c>
      <c r="F2415" t="s">
        <v>21</v>
      </c>
      <c r="G2415">
        <v>639</v>
      </c>
      <c r="H2415" t="s">
        <v>21</v>
      </c>
      <c r="I2415" t="s">
        <v>21</v>
      </c>
      <c r="J2415" t="s">
        <v>146</v>
      </c>
      <c r="K2415" t="s">
        <v>123</v>
      </c>
      <c r="L2415" t="s">
        <v>37</v>
      </c>
      <c r="M2415" t="s">
        <v>550</v>
      </c>
      <c r="N2415" t="s">
        <v>52</v>
      </c>
      <c r="O2415" t="s">
        <v>28</v>
      </c>
      <c r="P2415" t="s">
        <v>29</v>
      </c>
      <c r="Q2415" t="s">
        <v>30</v>
      </c>
      <c r="R2415" t="s">
        <v>35</v>
      </c>
      <c r="S2415" t="s">
        <v>2559</v>
      </c>
      <c r="T2415" t="s">
        <v>21</v>
      </c>
      <c r="U2415" t="s">
        <v>57</v>
      </c>
      <c r="V2415">
        <v>5.8833333333333337</v>
      </c>
      <c r="W2415" t="s">
        <v>2593</v>
      </c>
      <c r="X2415">
        <v>5</v>
      </c>
    </row>
    <row r="2416" spans="1:24">
      <c r="A2416" t="s">
        <v>4040</v>
      </c>
      <c r="B2416" t="s">
        <v>186</v>
      </c>
      <c r="C2416" t="s">
        <v>87</v>
      </c>
      <c r="D2416" t="s">
        <v>122</v>
      </c>
      <c r="E2416" t="s">
        <v>33</v>
      </c>
      <c r="F2416" t="s">
        <v>21</v>
      </c>
      <c r="G2416">
        <v>1268</v>
      </c>
      <c r="H2416" t="s">
        <v>35</v>
      </c>
      <c r="I2416" t="s">
        <v>21</v>
      </c>
      <c r="J2416" t="s">
        <v>23</v>
      </c>
      <c r="K2416" t="s">
        <v>205</v>
      </c>
      <c r="L2416" t="s">
        <v>37</v>
      </c>
      <c r="M2416" t="s">
        <v>300</v>
      </c>
      <c r="N2416" t="s">
        <v>52</v>
      </c>
      <c r="O2416" t="s">
        <v>28</v>
      </c>
      <c r="P2416" t="s">
        <v>29</v>
      </c>
      <c r="Q2416" t="s">
        <v>30</v>
      </c>
      <c r="R2416" t="s">
        <v>21</v>
      </c>
      <c r="S2416" t="s">
        <v>2557</v>
      </c>
      <c r="T2416" t="s">
        <v>21</v>
      </c>
      <c r="U2416" t="s">
        <v>57</v>
      </c>
      <c r="V2416">
        <v>4.3166666666666664</v>
      </c>
      <c r="W2416" t="s">
        <v>2594</v>
      </c>
      <c r="X2416">
        <v>5</v>
      </c>
    </row>
    <row r="2417" spans="1:24">
      <c r="A2417" t="s">
        <v>4041</v>
      </c>
      <c r="B2417" t="s">
        <v>323</v>
      </c>
      <c r="C2417" t="s">
        <v>72</v>
      </c>
      <c r="D2417" t="s">
        <v>122</v>
      </c>
      <c r="E2417" t="s">
        <v>33</v>
      </c>
      <c r="F2417" t="s">
        <v>21</v>
      </c>
      <c r="G2417">
        <v>435</v>
      </c>
      <c r="H2417" t="s">
        <v>35</v>
      </c>
      <c r="I2417" t="s">
        <v>21</v>
      </c>
      <c r="J2417" t="s">
        <v>30</v>
      </c>
      <c r="K2417" t="s">
        <v>205</v>
      </c>
      <c r="L2417" t="s">
        <v>37</v>
      </c>
      <c r="M2417" t="s">
        <v>793</v>
      </c>
      <c r="N2417" t="s">
        <v>52</v>
      </c>
      <c r="O2417" t="s">
        <v>28</v>
      </c>
      <c r="P2417" t="s">
        <v>29</v>
      </c>
      <c r="Q2417" t="s">
        <v>30</v>
      </c>
      <c r="R2417" t="s">
        <v>21</v>
      </c>
      <c r="S2417" t="s">
        <v>2589</v>
      </c>
      <c r="T2417" t="s">
        <v>21</v>
      </c>
      <c r="U2417" t="s">
        <v>57</v>
      </c>
      <c r="V2417">
        <v>3.2</v>
      </c>
      <c r="W2417" t="s">
        <v>2594</v>
      </c>
      <c r="X2417">
        <v>5</v>
      </c>
    </row>
    <row r="2418" spans="1:24">
      <c r="A2418" t="s">
        <v>4042</v>
      </c>
      <c r="B2418" t="s">
        <v>197</v>
      </c>
      <c r="C2418" t="s">
        <v>32</v>
      </c>
      <c r="D2418" t="s">
        <v>122</v>
      </c>
      <c r="E2418" t="s">
        <v>20</v>
      </c>
      <c r="F2418" t="s">
        <v>21</v>
      </c>
      <c r="G2418">
        <v>3854</v>
      </c>
      <c r="H2418" t="s">
        <v>35</v>
      </c>
      <c r="I2418" t="s">
        <v>21</v>
      </c>
      <c r="J2418" t="s">
        <v>30</v>
      </c>
      <c r="K2418" t="s">
        <v>85</v>
      </c>
      <c r="L2418" t="s">
        <v>53</v>
      </c>
      <c r="M2418" t="s">
        <v>349</v>
      </c>
      <c r="N2418" t="s">
        <v>52</v>
      </c>
      <c r="O2418" t="s">
        <v>28</v>
      </c>
      <c r="P2418" t="s">
        <v>29</v>
      </c>
      <c r="Q2418" t="s">
        <v>30</v>
      </c>
      <c r="R2418" t="s">
        <v>21</v>
      </c>
      <c r="S2418" t="s">
        <v>2589</v>
      </c>
      <c r="T2418" t="s">
        <v>21</v>
      </c>
      <c r="U2418" t="s">
        <v>74</v>
      </c>
      <c r="V2418">
        <v>0.16666666666666666</v>
      </c>
      <c r="W2418" t="s">
        <v>2594</v>
      </c>
      <c r="X2418">
        <v>6</v>
      </c>
    </row>
    <row r="2419" spans="1:24">
      <c r="A2419" t="s">
        <v>4043</v>
      </c>
      <c r="B2419" t="s">
        <v>159</v>
      </c>
      <c r="C2419" t="s">
        <v>77</v>
      </c>
      <c r="D2419" t="s">
        <v>122</v>
      </c>
      <c r="E2419" t="s">
        <v>33</v>
      </c>
      <c r="F2419" t="s">
        <v>21</v>
      </c>
      <c r="G2419">
        <v>1121</v>
      </c>
      <c r="H2419" t="s">
        <v>35</v>
      </c>
      <c r="I2419" t="s">
        <v>35</v>
      </c>
      <c r="J2419" t="s">
        <v>23</v>
      </c>
      <c r="K2419" t="s">
        <v>47</v>
      </c>
      <c r="L2419" t="s">
        <v>48</v>
      </c>
      <c r="M2419" t="s">
        <v>533</v>
      </c>
      <c r="N2419" t="s">
        <v>52</v>
      </c>
      <c r="O2419" t="s">
        <v>28</v>
      </c>
      <c r="P2419" t="s">
        <v>29</v>
      </c>
      <c r="Q2419" t="s">
        <v>30</v>
      </c>
      <c r="R2419" t="s">
        <v>21</v>
      </c>
      <c r="S2419" t="s">
        <v>2557</v>
      </c>
      <c r="T2419" t="s">
        <v>21</v>
      </c>
      <c r="U2419" t="s">
        <v>40</v>
      </c>
      <c r="V2419">
        <v>3.5166666666666666</v>
      </c>
      <c r="W2419" t="s">
        <v>2592</v>
      </c>
      <c r="X2419">
        <v>4</v>
      </c>
    </row>
    <row r="2420" spans="1:24">
      <c r="A2420" t="s">
        <v>2346</v>
      </c>
      <c r="B2420" t="s">
        <v>121</v>
      </c>
      <c r="C2420" t="s">
        <v>77</v>
      </c>
      <c r="D2420" t="s">
        <v>122</v>
      </c>
      <c r="E2420" t="s">
        <v>45</v>
      </c>
      <c r="F2420" t="s">
        <v>21</v>
      </c>
      <c r="G2420">
        <v>7929</v>
      </c>
      <c r="H2420" t="s">
        <v>21</v>
      </c>
      <c r="I2420" t="s">
        <v>21</v>
      </c>
      <c r="J2420" t="s">
        <v>23</v>
      </c>
      <c r="K2420" t="s">
        <v>219</v>
      </c>
      <c r="L2420" t="s">
        <v>119</v>
      </c>
      <c r="M2420" t="s">
        <v>139</v>
      </c>
      <c r="N2420" t="s">
        <v>52</v>
      </c>
      <c r="O2420" t="s">
        <v>28</v>
      </c>
      <c r="P2420" t="s">
        <v>29</v>
      </c>
      <c r="Q2420" t="s">
        <v>30</v>
      </c>
      <c r="R2420" t="s">
        <v>21</v>
      </c>
      <c r="S2420" t="s">
        <v>2557</v>
      </c>
      <c r="T2420" t="s">
        <v>21</v>
      </c>
      <c r="U2420" t="s">
        <v>118</v>
      </c>
      <c r="V2420">
        <v>3.0333333333333332</v>
      </c>
      <c r="W2420" t="s">
        <v>2593</v>
      </c>
      <c r="X2420">
        <v>7</v>
      </c>
    </row>
    <row r="2421" spans="1:24">
      <c r="A2421" t="s">
        <v>166</v>
      </c>
      <c r="B2421" t="s">
        <v>110</v>
      </c>
      <c r="C2421" t="s">
        <v>72</v>
      </c>
      <c r="D2421" t="s">
        <v>44</v>
      </c>
      <c r="E2421" t="s">
        <v>2553</v>
      </c>
      <c r="F2421" t="s">
        <v>21</v>
      </c>
      <c r="G2421">
        <v>391</v>
      </c>
      <c r="H2421" t="s">
        <v>35</v>
      </c>
      <c r="I2421" t="s">
        <v>21</v>
      </c>
      <c r="J2421" t="s">
        <v>30</v>
      </c>
      <c r="K2421" t="s">
        <v>219</v>
      </c>
      <c r="L2421" t="s">
        <v>37</v>
      </c>
      <c r="M2421" t="s">
        <v>363</v>
      </c>
      <c r="N2421" t="s">
        <v>52</v>
      </c>
      <c r="O2421" t="s">
        <v>28</v>
      </c>
      <c r="P2421" t="s">
        <v>29</v>
      </c>
      <c r="Q2421" t="s">
        <v>30</v>
      </c>
      <c r="R2421" t="s">
        <v>21</v>
      </c>
      <c r="S2421" t="s">
        <v>2557</v>
      </c>
      <c r="T2421" t="s">
        <v>21</v>
      </c>
      <c r="U2421" t="s">
        <v>57</v>
      </c>
      <c r="V2421">
        <v>1.7166666666666666</v>
      </c>
      <c r="W2421" t="s">
        <v>2594</v>
      </c>
      <c r="X2421">
        <v>5</v>
      </c>
    </row>
    <row r="2422" spans="1:24">
      <c r="A2422" t="s">
        <v>980</v>
      </c>
      <c r="B2422" t="s">
        <v>76</v>
      </c>
      <c r="C2422" t="s">
        <v>87</v>
      </c>
      <c r="D2422" t="s">
        <v>44</v>
      </c>
      <c r="E2422" t="s">
        <v>33</v>
      </c>
      <c r="F2422" t="s">
        <v>21</v>
      </c>
      <c r="G2422">
        <v>-256</v>
      </c>
      <c r="H2422" t="s">
        <v>21</v>
      </c>
      <c r="I2422" t="s">
        <v>35</v>
      </c>
      <c r="J2422" t="s">
        <v>30</v>
      </c>
      <c r="K2422" t="s">
        <v>243</v>
      </c>
      <c r="L2422" t="s">
        <v>37</v>
      </c>
      <c r="M2422" t="s">
        <v>42</v>
      </c>
      <c r="N2422" t="s">
        <v>52</v>
      </c>
      <c r="O2422" t="s">
        <v>28</v>
      </c>
      <c r="P2422" t="s">
        <v>29</v>
      </c>
      <c r="Q2422" t="s">
        <v>30</v>
      </c>
      <c r="R2422" t="s">
        <v>21</v>
      </c>
      <c r="S2422" t="s">
        <v>2557</v>
      </c>
      <c r="T2422" t="s">
        <v>21</v>
      </c>
      <c r="U2422" t="s">
        <v>57</v>
      </c>
      <c r="V2422">
        <v>0.58333333333333337</v>
      </c>
      <c r="W2422" t="s">
        <v>2595</v>
      </c>
      <c r="X2422">
        <v>5</v>
      </c>
    </row>
    <row r="2423" spans="1:24">
      <c r="A2423" t="s">
        <v>651</v>
      </c>
      <c r="B2423" t="s">
        <v>114</v>
      </c>
      <c r="C2423" t="s">
        <v>56</v>
      </c>
      <c r="D2423" t="s">
        <v>44</v>
      </c>
      <c r="E2423" t="s">
        <v>33</v>
      </c>
      <c r="F2423" t="s">
        <v>21</v>
      </c>
      <c r="G2423">
        <v>-350</v>
      </c>
      <c r="H2423" t="s">
        <v>35</v>
      </c>
      <c r="I2423" t="s">
        <v>21</v>
      </c>
      <c r="J2423" t="s">
        <v>30</v>
      </c>
      <c r="K2423" t="s">
        <v>60</v>
      </c>
      <c r="L2423" t="s">
        <v>53</v>
      </c>
      <c r="M2423" t="s">
        <v>440</v>
      </c>
      <c r="N2423" t="s">
        <v>52</v>
      </c>
      <c r="O2423" t="s">
        <v>28</v>
      </c>
      <c r="P2423" t="s">
        <v>29</v>
      </c>
      <c r="Q2423" t="s">
        <v>30</v>
      </c>
      <c r="R2423" t="s">
        <v>21</v>
      </c>
      <c r="S2423" t="s">
        <v>2556</v>
      </c>
      <c r="T2423" t="s">
        <v>21</v>
      </c>
      <c r="U2423" t="s">
        <v>74</v>
      </c>
      <c r="V2423">
        <v>1.5833333333333333</v>
      </c>
      <c r="W2423" t="s">
        <v>2594</v>
      </c>
      <c r="X2423">
        <v>6</v>
      </c>
    </row>
    <row r="2424" spans="1:24">
      <c r="A2424" t="s">
        <v>845</v>
      </c>
      <c r="B2424" t="s">
        <v>99</v>
      </c>
      <c r="C2424" t="s">
        <v>56</v>
      </c>
      <c r="D2424" t="s">
        <v>44</v>
      </c>
      <c r="E2424" t="s">
        <v>20</v>
      </c>
      <c r="F2424" t="s">
        <v>21</v>
      </c>
      <c r="G2424">
        <v>950</v>
      </c>
      <c r="H2424" t="s">
        <v>35</v>
      </c>
      <c r="I2424" t="s">
        <v>21</v>
      </c>
      <c r="J2424" t="s">
        <v>30</v>
      </c>
      <c r="K2424" t="s">
        <v>40</v>
      </c>
      <c r="L2424" t="s">
        <v>53</v>
      </c>
      <c r="M2424" t="s">
        <v>391</v>
      </c>
      <c r="N2424" t="s">
        <v>52</v>
      </c>
      <c r="O2424" t="s">
        <v>28</v>
      </c>
      <c r="P2424" t="s">
        <v>29</v>
      </c>
      <c r="Q2424" t="s">
        <v>30</v>
      </c>
      <c r="R2424" t="s">
        <v>21</v>
      </c>
      <c r="S2424" t="s">
        <v>2556</v>
      </c>
      <c r="T2424" t="s">
        <v>21</v>
      </c>
      <c r="U2424" t="s">
        <v>74</v>
      </c>
      <c r="V2424">
        <v>2.25</v>
      </c>
      <c r="W2424" t="s">
        <v>2594</v>
      </c>
      <c r="X2424">
        <v>6</v>
      </c>
    </row>
    <row r="2425" spans="1:24">
      <c r="A2425" t="s">
        <v>1231</v>
      </c>
      <c r="B2425" t="s">
        <v>108</v>
      </c>
      <c r="C2425" t="s">
        <v>43</v>
      </c>
      <c r="D2425" t="s">
        <v>44</v>
      </c>
      <c r="E2425" t="s">
        <v>45</v>
      </c>
      <c r="F2425" t="s">
        <v>21</v>
      </c>
      <c r="G2425">
        <v>703</v>
      </c>
      <c r="H2425" t="s">
        <v>35</v>
      </c>
      <c r="I2425" t="s">
        <v>21</v>
      </c>
      <c r="J2425" t="s">
        <v>30</v>
      </c>
      <c r="K2425" t="s">
        <v>57</v>
      </c>
      <c r="L2425" t="s">
        <v>53</v>
      </c>
      <c r="M2425" t="s">
        <v>857</v>
      </c>
      <c r="N2425" t="s">
        <v>52</v>
      </c>
      <c r="O2425" t="s">
        <v>28</v>
      </c>
      <c r="P2425" t="s">
        <v>29</v>
      </c>
      <c r="Q2425" t="s">
        <v>30</v>
      </c>
      <c r="R2425" t="s">
        <v>35</v>
      </c>
      <c r="S2425" t="s">
        <v>2556</v>
      </c>
      <c r="T2425" t="s">
        <v>21</v>
      </c>
      <c r="U2425" t="s">
        <v>74</v>
      </c>
      <c r="V2425">
        <v>9.8333333333333339</v>
      </c>
      <c r="W2425" t="s">
        <v>2594</v>
      </c>
      <c r="X2425">
        <v>6</v>
      </c>
    </row>
    <row r="2426" spans="1:24">
      <c r="A2426" t="s">
        <v>1945</v>
      </c>
      <c r="B2426" t="s">
        <v>310</v>
      </c>
      <c r="C2426" t="s">
        <v>43</v>
      </c>
      <c r="D2426" t="s">
        <v>44</v>
      </c>
      <c r="E2426" t="s">
        <v>45</v>
      </c>
      <c r="F2426" t="s">
        <v>21</v>
      </c>
      <c r="G2426">
        <v>2</v>
      </c>
      <c r="H2426" t="s">
        <v>35</v>
      </c>
      <c r="I2426" t="s">
        <v>21</v>
      </c>
      <c r="J2426" t="s">
        <v>146</v>
      </c>
      <c r="K2426" t="s">
        <v>36</v>
      </c>
      <c r="L2426" t="s">
        <v>37</v>
      </c>
      <c r="M2426" t="s">
        <v>343</v>
      </c>
      <c r="N2426" t="s">
        <v>52</v>
      </c>
      <c r="O2426" t="s">
        <v>28</v>
      </c>
      <c r="P2426" t="s">
        <v>29</v>
      </c>
      <c r="Q2426" t="s">
        <v>30</v>
      </c>
      <c r="R2426" t="s">
        <v>21</v>
      </c>
      <c r="S2426" t="s">
        <v>2589</v>
      </c>
      <c r="T2426" t="s">
        <v>21</v>
      </c>
      <c r="U2426" t="s">
        <v>57</v>
      </c>
      <c r="V2426">
        <v>2.8</v>
      </c>
      <c r="W2426" t="s">
        <v>2594</v>
      </c>
      <c r="X2426">
        <v>5</v>
      </c>
    </row>
    <row r="2427" spans="1:24">
      <c r="A2427" t="s">
        <v>514</v>
      </c>
      <c r="B2427" t="s">
        <v>65</v>
      </c>
      <c r="C2427" t="s">
        <v>56</v>
      </c>
      <c r="D2427" t="s">
        <v>44</v>
      </c>
      <c r="E2427" t="s">
        <v>33</v>
      </c>
      <c r="F2427" t="s">
        <v>21</v>
      </c>
      <c r="G2427">
        <v>340</v>
      </c>
      <c r="H2427" t="s">
        <v>21</v>
      </c>
      <c r="I2427" t="s">
        <v>35</v>
      </c>
      <c r="J2427" t="s">
        <v>30</v>
      </c>
      <c r="K2427" t="s">
        <v>47</v>
      </c>
      <c r="L2427" t="s">
        <v>53</v>
      </c>
      <c r="M2427" t="s">
        <v>559</v>
      </c>
      <c r="N2427" t="s">
        <v>52</v>
      </c>
      <c r="O2427" t="s">
        <v>28</v>
      </c>
      <c r="P2427" t="s">
        <v>29</v>
      </c>
      <c r="Q2427" t="s">
        <v>30</v>
      </c>
      <c r="R2427" t="s">
        <v>21</v>
      </c>
      <c r="S2427" t="s">
        <v>2557</v>
      </c>
      <c r="T2427" t="s">
        <v>21</v>
      </c>
      <c r="U2427" t="s">
        <v>74</v>
      </c>
      <c r="V2427">
        <v>9.3166666666666664</v>
      </c>
      <c r="W2427" t="s">
        <v>2595</v>
      </c>
      <c r="X2427">
        <v>6</v>
      </c>
    </row>
    <row r="2428" spans="1:24">
      <c r="A2428" t="s">
        <v>1344</v>
      </c>
      <c r="B2428" t="s">
        <v>108</v>
      </c>
      <c r="C2428" t="s">
        <v>56</v>
      </c>
      <c r="D2428" t="s">
        <v>44</v>
      </c>
      <c r="E2428" t="s">
        <v>33</v>
      </c>
      <c r="F2428" t="s">
        <v>21</v>
      </c>
      <c r="G2428">
        <v>5</v>
      </c>
      <c r="H2428" t="s">
        <v>35</v>
      </c>
      <c r="I2428" t="s">
        <v>21</v>
      </c>
      <c r="J2428" t="s">
        <v>30</v>
      </c>
      <c r="K2428" t="s">
        <v>24</v>
      </c>
      <c r="L2428" t="s">
        <v>37</v>
      </c>
      <c r="M2428" t="s">
        <v>184</v>
      </c>
      <c r="N2428" t="s">
        <v>52</v>
      </c>
      <c r="O2428" t="s">
        <v>28</v>
      </c>
      <c r="P2428" t="s">
        <v>29</v>
      </c>
      <c r="Q2428" t="s">
        <v>30</v>
      </c>
      <c r="R2428" t="s">
        <v>21</v>
      </c>
      <c r="S2428" t="s">
        <v>2556</v>
      </c>
      <c r="T2428" t="s">
        <v>21</v>
      </c>
      <c r="U2428" t="s">
        <v>57</v>
      </c>
      <c r="V2428">
        <v>3.4166666666666665</v>
      </c>
      <c r="W2428" t="s">
        <v>2594</v>
      </c>
      <c r="X2428">
        <v>5</v>
      </c>
    </row>
    <row r="2429" spans="1:24">
      <c r="A2429" t="s">
        <v>1003</v>
      </c>
      <c r="B2429" t="s">
        <v>159</v>
      </c>
      <c r="C2429" t="s">
        <v>56</v>
      </c>
      <c r="D2429" t="s">
        <v>44</v>
      </c>
      <c r="E2429" t="s">
        <v>33</v>
      </c>
      <c r="F2429" t="s">
        <v>21</v>
      </c>
      <c r="G2429">
        <v>-255</v>
      </c>
      <c r="H2429" t="s">
        <v>21</v>
      </c>
      <c r="I2429" t="s">
        <v>35</v>
      </c>
      <c r="J2429" t="s">
        <v>30</v>
      </c>
      <c r="K2429" t="s">
        <v>63</v>
      </c>
      <c r="L2429" t="s">
        <v>119</v>
      </c>
      <c r="M2429" t="s">
        <v>1006</v>
      </c>
      <c r="N2429" t="s">
        <v>52</v>
      </c>
      <c r="O2429" t="s">
        <v>28</v>
      </c>
      <c r="P2429" t="s">
        <v>29</v>
      </c>
      <c r="Q2429" t="s">
        <v>30</v>
      </c>
      <c r="R2429" t="s">
        <v>21</v>
      </c>
      <c r="S2429" t="s">
        <v>2557</v>
      </c>
      <c r="T2429" t="s">
        <v>21</v>
      </c>
      <c r="U2429" t="s">
        <v>118</v>
      </c>
      <c r="V2429">
        <v>15.95</v>
      </c>
      <c r="W2429" t="s">
        <v>2595</v>
      </c>
      <c r="X2429">
        <v>7</v>
      </c>
    </row>
    <row r="2430" spans="1:24">
      <c r="A2430" t="s">
        <v>4044</v>
      </c>
      <c r="B2430" t="s">
        <v>71</v>
      </c>
      <c r="C2430" t="s">
        <v>87</v>
      </c>
      <c r="D2430" t="s">
        <v>44</v>
      </c>
      <c r="E2430" t="s">
        <v>33</v>
      </c>
      <c r="F2430" t="s">
        <v>21</v>
      </c>
      <c r="G2430">
        <v>1242</v>
      </c>
      <c r="H2430" t="s">
        <v>35</v>
      </c>
      <c r="I2430" t="s">
        <v>21</v>
      </c>
      <c r="J2430" t="s">
        <v>30</v>
      </c>
      <c r="K2430" t="s">
        <v>130</v>
      </c>
      <c r="L2430" t="s">
        <v>37</v>
      </c>
      <c r="M2430" t="s">
        <v>663</v>
      </c>
      <c r="N2430" t="s">
        <v>52</v>
      </c>
      <c r="O2430" t="s">
        <v>28</v>
      </c>
      <c r="P2430" t="s">
        <v>29</v>
      </c>
      <c r="Q2430" t="s">
        <v>30</v>
      </c>
      <c r="R2430" t="s">
        <v>21</v>
      </c>
      <c r="S2430" t="s">
        <v>2557</v>
      </c>
      <c r="T2430" t="s">
        <v>21</v>
      </c>
      <c r="U2430" t="s">
        <v>57</v>
      </c>
      <c r="V2430">
        <v>5.05</v>
      </c>
      <c r="W2430" t="s">
        <v>2594</v>
      </c>
      <c r="X2430">
        <v>5</v>
      </c>
    </row>
    <row r="2431" spans="1:24">
      <c r="A2431" t="s">
        <v>771</v>
      </c>
      <c r="B2431" t="s">
        <v>323</v>
      </c>
      <c r="C2431" t="s">
        <v>43</v>
      </c>
      <c r="D2431" t="s">
        <v>44</v>
      </c>
      <c r="E2431" t="s">
        <v>20</v>
      </c>
      <c r="F2431" t="s">
        <v>21</v>
      </c>
      <c r="G2431">
        <v>538</v>
      </c>
      <c r="H2431" t="s">
        <v>21</v>
      </c>
      <c r="I2431" t="s">
        <v>21</v>
      </c>
      <c r="J2431" t="s">
        <v>30</v>
      </c>
      <c r="K2431" t="s">
        <v>82</v>
      </c>
      <c r="L2431" t="s">
        <v>53</v>
      </c>
      <c r="M2431" t="s">
        <v>712</v>
      </c>
      <c r="N2431" t="s">
        <v>52</v>
      </c>
      <c r="O2431" t="s">
        <v>28</v>
      </c>
      <c r="P2431" t="s">
        <v>29</v>
      </c>
      <c r="Q2431" t="s">
        <v>30</v>
      </c>
      <c r="R2431" t="s">
        <v>21</v>
      </c>
      <c r="S2431" t="s">
        <v>2589</v>
      </c>
      <c r="T2431" t="s">
        <v>21</v>
      </c>
      <c r="U2431" t="s">
        <v>74</v>
      </c>
      <c r="V2431">
        <v>1.9666666666666666</v>
      </c>
      <c r="W2431" t="s">
        <v>2593</v>
      </c>
      <c r="X2431">
        <v>6</v>
      </c>
    </row>
    <row r="2432" spans="1:24">
      <c r="A2432" t="s">
        <v>4045</v>
      </c>
      <c r="B2432" t="s">
        <v>234</v>
      </c>
      <c r="C2432" t="s">
        <v>43</v>
      </c>
      <c r="D2432" t="s">
        <v>44</v>
      </c>
      <c r="E2432" t="s">
        <v>45</v>
      </c>
      <c r="F2432" t="s">
        <v>21</v>
      </c>
      <c r="G2432">
        <v>4937</v>
      </c>
      <c r="H2432" t="s">
        <v>35</v>
      </c>
      <c r="I2432" t="s">
        <v>21</v>
      </c>
      <c r="J2432" t="s">
        <v>146</v>
      </c>
      <c r="K2432" t="s">
        <v>91</v>
      </c>
      <c r="L2432" t="s">
        <v>37</v>
      </c>
      <c r="M2432" t="s">
        <v>728</v>
      </c>
      <c r="N2432" t="s">
        <v>52</v>
      </c>
      <c r="O2432" t="s">
        <v>28</v>
      </c>
      <c r="P2432" t="s">
        <v>29</v>
      </c>
      <c r="Q2432" t="s">
        <v>30</v>
      </c>
      <c r="R2432" t="s">
        <v>21</v>
      </c>
      <c r="S2432" t="s">
        <v>2556</v>
      </c>
      <c r="T2432" t="s">
        <v>21</v>
      </c>
      <c r="U2432" t="s">
        <v>57</v>
      </c>
      <c r="V2432">
        <v>7.0166666666666666</v>
      </c>
      <c r="W2432" t="s">
        <v>2594</v>
      </c>
      <c r="X2432">
        <v>5</v>
      </c>
    </row>
    <row r="2433" spans="1:24">
      <c r="A2433" t="s">
        <v>4046</v>
      </c>
      <c r="B2433" t="s">
        <v>65</v>
      </c>
      <c r="C2433" t="s">
        <v>18</v>
      </c>
      <c r="D2433" t="s">
        <v>44</v>
      </c>
      <c r="E2433" t="s">
        <v>45</v>
      </c>
      <c r="F2433" t="s">
        <v>21</v>
      </c>
      <c r="G2433">
        <v>9019</v>
      </c>
      <c r="H2433" t="s">
        <v>35</v>
      </c>
      <c r="I2433" t="s">
        <v>21</v>
      </c>
      <c r="J2433" t="s">
        <v>30</v>
      </c>
      <c r="K2433" t="s">
        <v>36</v>
      </c>
      <c r="L2433" t="s">
        <v>53</v>
      </c>
      <c r="M2433" t="s">
        <v>1036</v>
      </c>
      <c r="N2433" t="s">
        <v>52</v>
      </c>
      <c r="O2433" t="s">
        <v>28</v>
      </c>
      <c r="P2433" t="s">
        <v>29</v>
      </c>
      <c r="Q2433" t="s">
        <v>30</v>
      </c>
      <c r="R2433" t="s">
        <v>21</v>
      </c>
      <c r="S2433" t="s">
        <v>2557</v>
      </c>
      <c r="T2433" t="s">
        <v>21</v>
      </c>
      <c r="U2433" t="s">
        <v>74</v>
      </c>
      <c r="V2433">
        <v>15.866666666666667</v>
      </c>
      <c r="W2433" t="s">
        <v>2594</v>
      </c>
      <c r="X2433">
        <v>6</v>
      </c>
    </row>
    <row r="2434" spans="1:24">
      <c r="A2434" t="s">
        <v>426</v>
      </c>
      <c r="B2434" t="s">
        <v>42</v>
      </c>
      <c r="C2434" t="s">
        <v>56</v>
      </c>
      <c r="D2434" t="s">
        <v>44</v>
      </c>
      <c r="E2434" t="s">
        <v>2553</v>
      </c>
      <c r="F2434" t="s">
        <v>21</v>
      </c>
      <c r="G2434">
        <v>871</v>
      </c>
      <c r="H2434" t="s">
        <v>35</v>
      </c>
      <c r="I2434" t="s">
        <v>21</v>
      </c>
      <c r="J2434" t="s">
        <v>30</v>
      </c>
      <c r="K2434" t="s">
        <v>74</v>
      </c>
      <c r="L2434" t="s">
        <v>53</v>
      </c>
      <c r="M2434" t="s">
        <v>475</v>
      </c>
      <c r="N2434" t="s">
        <v>52</v>
      </c>
      <c r="O2434" t="s">
        <v>28</v>
      </c>
      <c r="P2434" t="s">
        <v>29</v>
      </c>
      <c r="Q2434" t="s">
        <v>30</v>
      </c>
      <c r="R2434" t="s">
        <v>21</v>
      </c>
      <c r="S2434" t="s">
        <v>2557</v>
      </c>
      <c r="T2434" t="s">
        <v>21</v>
      </c>
      <c r="U2434" t="s">
        <v>74</v>
      </c>
      <c r="V2434">
        <v>3.6</v>
      </c>
      <c r="W2434" t="s">
        <v>2594</v>
      </c>
      <c r="X2434">
        <v>6</v>
      </c>
    </row>
    <row r="2435" spans="1:24">
      <c r="A2435" t="s">
        <v>1417</v>
      </c>
      <c r="B2435" t="s">
        <v>17</v>
      </c>
      <c r="C2435" t="s">
        <v>56</v>
      </c>
      <c r="D2435" t="s">
        <v>44</v>
      </c>
      <c r="E2435" t="s">
        <v>33</v>
      </c>
      <c r="F2435" t="s">
        <v>35</v>
      </c>
      <c r="G2435">
        <v>4</v>
      </c>
      <c r="H2435" t="s">
        <v>35</v>
      </c>
      <c r="I2435" t="s">
        <v>21</v>
      </c>
      <c r="J2435" t="s">
        <v>30</v>
      </c>
      <c r="K2435" t="s">
        <v>60</v>
      </c>
      <c r="L2435" t="s">
        <v>37</v>
      </c>
      <c r="M2435" t="s">
        <v>376</v>
      </c>
      <c r="N2435" t="s">
        <v>52</v>
      </c>
      <c r="O2435" t="s">
        <v>28</v>
      </c>
      <c r="P2435" t="s">
        <v>29</v>
      </c>
      <c r="Q2435" t="s">
        <v>30</v>
      </c>
      <c r="R2435" t="s">
        <v>21</v>
      </c>
      <c r="S2435" t="s">
        <v>2557</v>
      </c>
      <c r="T2435" t="s">
        <v>21</v>
      </c>
      <c r="U2435" t="s">
        <v>57</v>
      </c>
      <c r="V2435">
        <v>1.4</v>
      </c>
      <c r="W2435" t="s">
        <v>2594</v>
      </c>
      <c r="X2435">
        <v>5</v>
      </c>
    </row>
    <row r="2436" spans="1:24">
      <c r="A2436" t="s">
        <v>4047</v>
      </c>
      <c r="B2436" t="s">
        <v>17</v>
      </c>
      <c r="C2436" t="s">
        <v>32</v>
      </c>
      <c r="D2436" t="s">
        <v>44</v>
      </c>
      <c r="E2436" t="s">
        <v>33</v>
      </c>
      <c r="F2436" t="s">
        <v>21</v>
      </c>
      <c r="G2436">
        <v>432</v>
      </c>
      <c r="H2436" t="s">
        <v>35</v>
      </c>
      <c r="I2436" t="s">
        <v>21</v>
      </c>
      <c r="J2436" t="s">
        <v>30</v>
      </c>
      <c r="K2436" t="s">
        <v>85</v>
      </c>
      <c r="L2436" t="s">
        <v>37</v>
      </c>
      <c r="M2436" t="s">
        <v>893</v>
      </c>
      <c r="N2436" t="s">
        <v>52</v>
      </c>
      <c r="O2436" t="s">
        <v>28</v>
      </c>
      <c r="P2436" t="s">
        <v>29</v>
      </c>
      <c r="Q2436" t="s">
        <v>30</v>
      </c>
      <c r="R2436" t="s">
        <v>21</v>
      </c>
      <c r="S2436" t="s">
        <v>2557</v>
      </c>
      <c r="T2436" t="s">
        <v>21</v>
      </c>
      <c r="U2436" t="s">
        <v>57</v>
      </c>
      <c r="V2436">
        <v>5.666666666666667</v>
      </c>
      <c r="W2436" t="s">
        <v>2594</v>
      </c>
      <c r="X2436">
        <v>5</v>
      </c>
    </row>
    <row r="2437" spans="1:24">
      <c r="A2437" t="s">
        <v>1074</v>
      </c>
      <c r="B2437" t="s">
        <v>128</v>
      </c>
      <c r="C2437" t="s">
        <v>72</v>
      </c>
      <c r="D2437" t="s">
        <v>44</v>
      </c>
      <c r="E2437" t="s">
        <v>33</v>
      </c>
      <c r="F2437" t="s">
        <v>21</v>
      </c>
      <c r="G2437">
        <v>-27</v>
      </c>
      <c r="H2437" t="s">
        <v>35</v>
      </c>
      <c r="I2437" t="s">
        <v>35</v>
      </c>
      <c r="J2437" t="s">
        <v>30</v>
      </c>
      <c r="K2437" t="s">
        <v>68</v>
      </c>
      <c r="L2437" t="s">
        <v>37</v>
      </c>
      <c r="M2437" t="s">
        <v>926</v>
      </c>
      <c r="N2437" t="s">
        <v>52</v>
      </c>
      <c r="O2437" t="s">
        <v>28</v>
      </c>
      <c r="P2437" t="s">
        <v>29</v>
      </c>
      <c r="Q2437" t="s">
        <v>30</v>
      </c>
      <c r="R2437" t="s">
        <v>21</v>
      </c>
      <c r="S2437" t="s">
        <v>2557</v>
      </c>
      <c r="T2437" t="s">
        <v>21</v>
      </c>
      <c r="U2437" t="s">
        <v>57</v>
      </c>
      <c r="V2437">
        <v>1.6666666666666667</v>
      </c>
      <c r="W2437" t="s">
        <v>2592</v>
      </c>
      <c r="X2437">
        <v>5</v>
      </c>
    </row>
    <row r="2438" spans="1:24">
      <c r="A2438" t="s">
        <v>1995</v>
      </c>
      <c r="B2438" t="s">
        <v>97</v>
      </c>
      <c r="C2438" t="s">
        <v>18</v>
      </c>
      <c r="D2438" t="s">
        <v>44</v>
      </c>
      <c r="E2438" t="s">
        <v>33</v>
      </c>
      <c r="F2438" t="s">
        <v>21</v>
      </c>
      <c r="G2438">
        <v>-186</v>
      </c>
      <c r="H2438" t="s">
        <v>35</v>
      </c>
      <c r="I2438" t="s">
        <v>21</v>
      </c>
      <c r="J2438" t="s">
        <v>30</v>
      </c>
      <c r="K2438" t="s">
        <v>134</v>
      </c>
      <c r="L2438" t="s">
        <v>37</v>
      </c>
      <c r="M2438" t="s">
        <v>403</v>
      </c>
      <c r="N2438" t="s">
        <v>52</v>
      </c>
      <c r="O2438" t="s">
        <v>28</v>
      </c>
      <c r="P2438" t="s">
        <v>29</v>
      </c>
      <c r="Q2438" t="s">
        <v>30</v>
      </c>
      <c r="R2438" t="s">
        <v>21</v>
      </c>
      <c r="S2438" t="s">
        <v>2557</v>
      </c>
      <c r="T2438" t="s">
        <v>21</v>
      </c>
      <c r="U2438" t="s">
        <v>57</v>
      </c>
      <c r="V2438">
        <v>2.8666666666666667</v>
      </c>
      <c r="W2438" t="s">
        <v>2594</v>
      </c>
      <c r="X2438">
        <v>5</v>
      </c>
    </row>
    <row r="2439" spans="1:24">
      <c r="A2439" t="s">
        <v>4048</v>
      </c>
      <c r="B2439" t="s">
        <v>97</v>
      </c>
      <c r="C2439" t="s">
        <v>72</v>
      </c>
      <c r="D2439" t="s">
        <v>44</v>
      </c>
      <c r="E2439" t="s">
        <v>33</v>
      </c>
      <c r="F2439" t="s">
        <v>21</v>
      </c>
      <c r="G2439">
        <v>1970</v>
      </c>
      <c r="H2439" t="s">
        <v>21</v>
      </c>
      <c r="I2439" t="s">
        <v>21</v>
      </c>
      <c r="J2439" t="s">
        <v>146</v>
      </c>
      <c r="K2439" t="s">
        <v>82</v>
      </c>
      <c r="L2439" t="s">
        <v>48</v>
      </c>
      <c r="M2439" t="s">
        <v>848</v>
      </c>
      <c r="N2439" t="s">
        <v>52</v>
      </c>
      <c r="O2439" t="s">
        <v>28</v>
      </c>
      <c r="P2439" t="s">
        <v>29</v>
      </c>
      <c r="Q2439" t="s">
        <v>30</v>
      </c>
      <c r="R2439" t="s">
        <v>21</v>
      </c>
      <c r="S2439" t="s">
        <v>2557</v>
      </c>
      <c r="T2439" t="s">
        <v>21</v>
      </c>
      <c r="U2439" t="s">
        <v>40</v>
      </c>
      <c r="V2439">
        <v>4.7333333333333334</v>
      </c>
      <c r="W2439" t="s">
        <v>2593</v>
      </c>
      <c r="X2439">
        <v>4</v>
      </c>
    </row>
    <row r="2440" spans="1:24">
      <c r="A2440" t="s">
        <v>2124</v>
      </c>
      <c r="B2440" t="s">
        <v>99</v>
      </c>
      <c r="C2440" t="s">
        <v>43</v>
      </c>
      <c r="D2440" t="s">
        <v>44</v>
      </c>
      <c r="E2440" t="s">
        <v>33</v>
      </c>
      <c r="F2440" t="s">
        <v>21</v>
      </c>
      <c r="G2440">
        <v>-105</v>
      </c>
      <c r="H2440" t="s">
        <v>35</v>
      </c>
      <c r="I2440" t="s">
        <v>21</v>
      </c>
      <c r="J2440" t="s">
        <v>30</v>
      </c>
      <c r="K2440" t="s">
        <v>108</v>
      </c>
      <c r="L2440" t="s">
        <v>37</v>
      </c>
      <c r="M2440" t="s">
        <v>57</v>
      </c>
      <c r="N2440" t="s">
        <v>52</v>
      </c>
      <c r="O2440" t="s">
        <v>28</v>
      </c>
      <c r="P2440" t="s">
        <v>29</v>
      </c>
      <c r="Q2440" t="s">
        <v>30</v>
      </c>
      <c r="R2440" t="s">
        <v>21</v>
      </c>
      <c r="S2440" t="s">
        <v>2556</v>
      </c>
      <c r="T2440" t="s">
        <v>21</v>
      </c>
      <c r="U2440" t="s">
        <v>57</v>
      </c>
      <c r="V2440">
        <v>8.3333333333333329E-2</v>
      </c>
      <c r="W2440" t="s">
        <v>2594</v>
      </c>
      <c r="X2440">
        <v>5</v>
      </c>
    </row>
    <row r="2441" spans="1:24">
      <c r="A2441" t="s">
        <v>4049</v>
      </c>
      <c r="B2441" t="s">
        <v>103</v>
      </c>
      <c r="C2441" t="s">
        <v>43</v>
      </c>
      <c r="D2441" t="s">
        <v>44</v>
      </c>
      <c r="E2441" t="s">
        <v>2553</v>
      </c>
      <c r="F2441" t="s">
        <v>21</v>
      </c>
      <c r="G2441">
        <v>838</v>
      </c>
      <c r="H2441" t="s">
        <v>35</v>
      </c>
      <c r="I2441" t="s">
        <v>21</v>
      </c>
      <c r="J2441" t="s">
        <v>30</v>
      </c>
      <c r="K2441" t="s">
        <v>130</v>
      </c>
      <c r="L2441" t="s">
        <v>37</v>
      </c>
      <c r="M2441" t="s">
        <v>693</v>
      </c>
      <c r="N2441" t="s">
        <v>52</v>
      </c>
      <c r="O2441" t="s">
        <v>28</v>
      </c>
      <c r="P2441" t="s">
        <v>29</v>
      </c>
      <c r="Q2441" t="s">
        <v>30</v>
      </c>
      <c r="R2441" t="s">
        <v>21</v>
      </c>
      <c r="S2441" t="s">
        <v>2557</v>
      </c>
      <c r="T2441" t="s">
        <v>21</v>
      </c>
      <c r="U2441" t="s">
        <v>57</v>
      </c>
      <c r="V2441">
        <v>10.316666666666666</v>
      </c>
      <c r="W2441" t="s">
        <v>2594</v>
      </c>
      <c r="X2441">
        <v>5</v>
      </c>
    </row>
    <row r="2442" spans="1:24">
      <c r="A2442" t="s">
        <v>4050</v>
      </c>
      <c r="B2442" t="s">
        <v>159</v>
      </c>
      <c r="C2442" t="s">
        <v>43</v>
      </c>
      <c r="D2442" t="s">
        <v>44</v>
      </c>
      <c r="E2442" t="s">
        <v>45</v>
      </c>
      <c r="F2442" t="s">
        <v>21</v>
      </c>
      <c r="G2442">
        <v>1731</v>
      </c>
      <c r="H2442" t="s">
        <v>35</v>
      </c>
      <c r="I2442" t="s">
        <v>35</v>
      </c>
      <c r="J2442" t="s">
        <v>30</v>
      </c>
      <c r="K2442" t="s">
        <v>99</v>
      </c>
      <c r="L2442" t="s">
        <v>37</v>
      </c>
      <c r="M2442" t="s">
        <v>223</v>
      </c>
      <c r="N2442" t="s">
        <v>52</v>
      </c>
      <c r="O2442" t="s">
        <v>28</v>
      </c>
      <c r="P2442" t="s">
        <v>29</v>
      </c>
      <c r="Q2442" t="s">
        <v>30</v>
      </c>
      <c r="R2442" t="s">
        <v>21</v>
      </c>
      <c r="S2442" t="s">
        <v>2557</v>
      </c>
      <c r="T2442" t="s">
        <v>21</v>
      </c>
      <c r="U2442" t="s">
        <v>57</v>
      </c>
      <c r="V2442">
        <v>5.3833333333333337</v>
      </c>
      <c r="W2442" t="s">
        <v>2592</v>
      </c>
      <c r="X2442">
        <v>5</v>
      </c>
    </row>
    <row r="2443" spans="1:24">
      <c r="A2443" t="s">
        <v>597</v>
      </c>
      <c r="B2443" t="s">
        <v>42</v>
      </c>
      <c r="C2443" t="s">
        <v>56</v>
      </c>
      <c r="D2443" t="s">
        <v>44</v>
      </c>
      <c r="E2443" t="s">
        <v>33</v>
      </c>
      <c r="F2443" t="s">
        <v>21</v>
      </c>
      <c r="G2443">
        <v>376</v>
      </c>
      <c r="H2443" t="s">
        <v>35</v>
      </c>
      <c r="I2443" t="s">
        <v>35</v>
      </c>
      <c r="J2443" t="s">
        <v>30</v>
      </c>
      <c r="K2443" t="s">
        <v>74</v>
      </c>
      <c r="L2443" t="s">
        <v>37</v>
      </c>
      <c r="M2443" t="s">
        <v>315</v>
      </c>
      <c r="N2443" t="s">
        <v>52</v>
      </c>
      <c r="O2443" t="s">
        <v>28</v>
      </c>
      <c r="P2443" t="s">
        <v>29</v>
      </c>
      <c r="Q2443" t="s">
        <v>30</v>
      </c>
      <c r="R2443" t="s">
        <v>21</v>
      </c>
      <c r="S2443" t="s">
        <v>2557</v>
      </c>
      <c r="T2443" t="s">
        <v>21</v>
      </c>
      <c r="U2443" t="s">
        <v>57</v>
      </c>
      <c r="V2443">
        <v>3.45</v>
      </c>
      <c r="W2443" t="s">
        <v>2592</v>
      </c>
      <c r="X2443">
        <v>5</v>
      </c>
    </row>
    <row r="2444" spans="1:24">
      <c r="A2444" t="s">
        <v>4051</v>
      </c>
      <c r="B2444" t="s">
        <v>71</v>
      </c>
      <c r="C2444" t="s">
        <v>135</v>
      </c>
      <c r="D2444" t="s">
        <v>44</v>
      </c>
      <c r="E2444" t="s">
        <v>20</v>
      </c>
      <c r="F2444" t="s">
        <v>21</v>
      </c>
      <c r="G2444">
        <v>109</v>
      </c>
      <c r="H2444" t="s">
        <v>35</v>
      </c>
      <c r="I2444" t="s">
        <v>21</v>
      </c>
      <c r="J2444" t="s">
        <v>30</v>
      </c>
      <c r="K2444" t="s">
        <v>74</v>
      </c>
      <c r="L2444" t="s">
        <v>37</v>
      </c>
      <c r="M2444" t="s">
        <v>514</v>
      </c>
      <c r="N2444" t="s">
        <v>52</v>
      </c>
      <c r="O2444" t="s">
        <v>28</v>
      </c>
      <c r="P2444" t="s">
        <v>29</v>
      </c>
      <c r="Q2444" t="s">
        <v>30</v>
      </c>
      <c r="R2444" t="s">
        <v>21</v>
      </c>
      <c r="S2444" t="s">
        <v>2557</v>
      </c>
      <c r="T2444" t="s">
        <v>21</v>
      </c>
      <c r="U2444" t="s">
        <v>57</v>
      </c>
      <c r="V2444">
        <v>11.65</v>
      </c>
      <c r="W2444" t="s">
        <v>2594</v>
      </c>
      <c r="X2444">
        <v>5</v>
      </c>
    </row>
    <row r="2445" spans="1:24">
      <c r="A2445" t="s">
        <v>4052</v>
      </c>
      <c r="B2445" t="s">
        <v>162</v>
      </c>
      <c r="C2445" t="s">
        <v>87</v>
      </c>
      <c r="D2445" t="s">
        <v>44</v>
      </c>
      <c r="E2445" t="s">
        <v>33</v>
      </c>
      <c r="F2445" t="s">
        <v>21</v>
      </c>
      <c r="G2445">
        <v>981</v>
      </c>
      <c r="H2445" t="s">
        <v>35</v>
      </c>
      <c r="I2445" t="s">
        <v>21</v>
      </c>
      <c r="J2445" t="s">
        <v>146</v>
      </c>
      <c r="K2445" t="s">
        <v>152</v>
      </c>
      <c r="L2445" t="s">
        <v>124</v>
      </c>
      <c r="M2445" t="s">
        <v>349</v>
      </c>
      <c r="N2445" t="s">
        <v>52</v>
      </c>
      <c r="O2445" t="s">
        <v>28</v>
      </c>
      <c r="P2445" t="s">
        <v>29</v>
      </c>
      <c r="Q2445" t="s">
        <v>30</v>
      </c>
      <c r="R2445" t="s">
        <v>21</v>
      </c>
      <c r="S2445" t="s">
        <v>2589</v>
      </c>
      <c r="T2445" t="s">
        <v>21</v>
      </c>
      <c r="U2445" t="s">
        <v>36</v>
      </c>
      <c r="V2445">
        <v>0.16666666666666666</v>
      </c>
      <c r="W2445" t="s">
        <v>2594</v>
      </c>
      <c r="X2445">
        <v>11</v>
      </c>
    </row>
    <row r="2446" spans="1:24">
      <c r="A2446" t="s">
        <v>4053</v>
      </c>
      <c r="B2446" t="s">
        <v>152</v>
      </c>
      <c r="C2446" t="s">
        <v>94</v>
      </c>
      <c r="D2446" t="s">
        <v>44</v>
      </c>
      <c r="E2446" t="s">
        <v>2553</v>
      </c>
      <c r="F2446" t="s">
        <v>21</v>
      </c>
      <c r="G2446">
        <v>137</v>
      </c>
      <c r="H2446" t="s">
        <v>35</v>
      </c>
      <c r="I2446" t="s">
        <v>21</v>
      </c>
      <c r="J2446" t="s">
        <v>30</v>
      </c>
      <c r="K2446" t="s">
        <v>130</v>
      </c>
      <c r="L2446" t="s">
        <v>37</v>
      </c>
      <c r="M2446" t="s">
        <v>444</v>
      </c>
      <c r="N2446" t="s">
        <v>52</v>
      </c>
      <c r="O2446" t="s">
        <v>28</v>
      </c>
      <c r="P2446" t="s">
        <v>29</v>
      </c>
      <c r="Q2446" t="s">
        <v>30</v>
      </c>
      <c r="R2446" t="s">
        <v>21</v>
      </c>
      <c r="S2446" t="s">
        <v>2556</v>
      </c>
      <c r="T2446" t="s">
        <v>21</v>
      </c>
      <c r="U2446" t="s">
        <v>57</v>
      </c>
      <c r="V2446">
        <v>3.3</v>
      </c>
      <c r="W2446" t="s">
        <v>2594</v>
      </c>
      <c r="X2446">
        <v>5</v>
      </c>
    </row>
    <row r="2447" spans="1:24">
      <c r="A2447" t="s">
        <v>4054</v>
      </c>
      <c r="B2447" t="s">
        <v>97</v>
      </c>
      <c r="C2447" t="s">
        <v>56</v>
      </c>
      <c r="D2447" t="s">
        <v>44</v>
      </c>
      <c r="E2447" t="s">
        <v>20</v>
      </c>
      <c r="F2447" t="s">
        <v>21</v>
      </c>
      <c r="G2447">
        <v>-280</v>
      </c>
      <c r="H2447" t="s">
        <v>21</v>
      </c>
      <c r="I2447" t="s">
        <v>21</v>
      </c>
      <c r="J2447" t="s">
        <v>30</v>
      </c>
      <c r="K2447" t="s">
        <v>152</v>
      </c>
      <c r="L2447" t="s">
        <v>37</v>
      </c>
      <c r="M2447" t="s">
        <v>332</v>
      </c>
      <c r="N2447" t="s">
        <v>52</v>
      </c>
      <c r="O2447" t="s">
        <v>28</v>
      </c>
      <c r="P2447" t="s">
        <v>29</v>
      </c>
      <c r="Q2447" t="s">
        <v>30</v>
      </c>
      <c r="R2447" t="s">
        <v>21</v>
      </c>
      <c r="S2447" t="s">
        <v>2557</v>
      </c>
      <c r="T2447" t="s">
        <v>21</v>
      </c>
      <c r="U2447" t="s">
        <v>57</v>
      </c>
      <c r="V2447">
        <v>4.6833333333333336</v>
      </c>
      <c r="W2447" t="s">
        <v>2593</v>
      </c>
      <c r="X2447">
        <v>5</v>
      </c>
    </row>
    <row r="2448" spans="1:24">
      <c r="A2448" t="s">
        <v>2269</v>
      </c>
      <c r="B2448" t="s">
        <v>60</v>
      </c>
      <c r="C2448" t="s">
        <v>32</v>
      </c>
      <c r="D2448" t="s">
        <v>44</v>
      </c>
      <c r="E2448" t="s">
        <v>33</v>
      </c>
      <c r="F2448" t="s">
        <v>21</v>
      </c>
      <c r="G2448">
        <v>500</v>
      </c>
      <c r="H2448" t="s">
        <v>35</v>
      </c>
      <c r="I2448" t="s">
        <v>21</v>
      </c>
      <c r="J2448" t="s">
        <v>30</v>
      </c>
      <c r="K2448" t="s">
        <v>40</v>
      </c>
      <c r="L2448" t="s">
        <v>53</v>
      </c>
      <c r="M2448" t="s">
        <v>274</v>
      </c>
      <c r="N2448" t="s">
        <v>52</v>
      </c>
      <c r="O2448" t="s">
        <v>28</v>
      </c>
      <c r="P2448" t="s">
        <v>29</v>
      </c>
      <c r="Q2448" t="s">
        <v>30</v>
      </c>
      <c r="R2448" t="s">
        <v>21</v>
      </c>
      <c r="S2448" t="s">
        <v>2556</v>
      </c>
      <c r="T2448" t="s">
        <v>21</v>
      </c>
      <c r="U2448" t="s">
        <v>74</v>
      </c>
      <c r="V2448">
        <v>1.85</v>
      </c>
      <c r="W2448" t="s">
        <v>2594</v>
      </c>
      <c r="X2448">
        <v>6</v>
      </c>
    </row>
    <row r="2449" spans="1:24">
      <c r="A2449" t="s">
        <v>4055</v>
      </c>
      <c r="B2449" t="s">
        <v>97</v>
      </c>
      <c r="C2449" t="s">
        <v>56</v>
      </c>
      <c r="D2449" t="s">
        <v>44</v>
      </c>
      <c r="E2449" t="s">
        <v>45</v>
      </c>
      <c r="F2449" t="s">
        <v>21</v>
      </c>
      <c r="G2449">
        <v>2197</v>
      </c>
      <c r="H2449" t="s">
        <v>35</v>
      </c>
      <c r="I2449" t="s">
        <v>21</v>
      </c>
      <c r="J2449" t="s">
        <v>30</v>
      </c>
      <c r="K2449" t="s">
        <v>60</v>
      </c>
      <c r="L2449" t="s">
        <v>37</v>
      </c>
      <c r="M2449" t="s">
        <v>384</v>
      </c>
      <c r="N2449" t="s">
        <v>52</v>
      </c>
      <c r="O2449" t="s">
        <v>28</v>
      </c>
      <c r="P2449" t="s">
        <v>29</v>
      </c>
      <c r="Q2449" t="s">
        <v>30</v>
      </c>
      <c r="R2449" t="s">
        <v>21</v>
      </c>
      <c r="S2449" t="s">
        <v>2557</v>
      </c>
      <c r="T2449" t="s">
        <v>21</v>
      </c>
      <c r="U2449" t="s">
        <v>57</v>
      </c>
      <c r="V2449">
        <v>2.4333333333333331</v>
      </c>
      <c r="W2449" t="s">
        <v>2594</v>
      </c>
      <c r="X2449">
        <v>5</v>
      </c>
    </row>
    <row r="2450" spans="1:24">
      <c r="A2450" t="s">
        <v>4056</v>
      </c>
      <c r="B2450" t="s">
        <v>234</v>
      </c>
      <c r="C2450" t="s">
        <v>94</v>
      </c>
      <c r="D2450" t="s">
        <v>44</v>
      </c>
      <c r="E2450" t="s">
        <v>33</v>
      </c>
      <c r="F2450" t="s">
        <v>21</v>
      </c>
      <c r="G2450">
        <v>0</v>
      </c>
      <c r="H2450" t="s">
        <v>35</v>
      </c>
      <c r="I2450" t="s">
        <v>21</v>
      </c>
      <c r="J2450" t="s">
        <v>30</v>
      </c>
      <c r="K2450" t="s">
        <v>205</v>
      </c>
      <c r="L2450" t="s">
        <v>37</v>
      </c>
      <c r="M2450" t="s">
        <v>872</v>
      </c>
      <c r="N2450" t="s">
        <v>52</v>
      </c>
      <c r="O2450" t="s">
        <v>28</v>
      </c>
      <c r="P2450" t="s">
        <v>29</v>
      </c>
      <c r="Q2450" t="s">
        <v>30</v>
      </c>
      <c r="R2450" t="s">
        <v>21</v>
      </c>
      <c r="S2450" t="s">
        <v>2556</v>
      </c>
      <c r="T2450" t="s">
        <v>21</v>
      </c>
      <c r="U2450" t="s">
        <v>57</v>
      </c>
      <c r="V2450">
        <v>2.2166666666666668</v>
      </c>
      <c r="W2450" t="s">
        <v>2594</v>
      </c>
      <c r="X2450">
        <v>5</v>
      </c>
    </row>
    <row r="2451" spans="1:24">
      <c r="A2451" t="s">
        <v>4057</v>
      </c>
      <c r="B2451" t="s">
        <v>159</v>
      </c>
      <c r="C2451" t="s">
        <v>43</v>
      </c>
      <c r="D2451" t="s">
        <v>44</v>
      </c>
      <c r="E2451" t="s">
        <v>45</v>
      </c>
      <c r="F2451" t="s">
        <v>21</v>
      </c>
      <c r="G2451">
        <v>537</v>
      </c>
      <c r="H2451" t="s">
        <v>21</v>
      </c>
      <c r="I2451" t="s">
        <v>21</v>
      </c>
      <c r="J2451" t="s">
        <v>30</v>
      </c>
      <c r="K2451" t="s">
        <v>99</v>
      </c>
      <c r="L2451" t="s">
        <v>37</v>
      </c>
      <c r="M2451" t="s">
        <v>344</v>
      </c>
      <c r="N2451" t="s">
        <v>52</v>
      </c>
      <c r="O2451" t="s">
        <v>28</v>
      </c>
      <c r="P2451" t="s">
        <v>29</v>
      </c>
      <c r="Q2451" t="s">
        <v>30</v>
      </c>
      <c r="R2451" t="s">
        <v>21</v>
      </c>
      <c r="S2451" t="s">
        <v>2557</v>
      </c>
      <c r="T2451" t="s">
        <v>21</v>
      </c>
      <c r="U2451" t="s">
        <v>57</v>
      </c>
      <c r="V2451">
        <v>3.1166666666666667</v>
      </c>
      <c r="W2451" t="s">
        <v>2593</v>
      </c>
      <c r="X2451">
        <v>5</v>
      </c>
    </row>
    <row r="2452" spans="1:24">
      <c r="A2452" t="s">
        <v>1803</v>
      </c>
      <c r="B2452" t="s">
        <v>159</v>
      </c>
      <c r="C2452" t="s">
        <v>43</v>
      </c>
      <c r="D2452" t="s">
        <v>44</v>
      </c>
      <c r="E2452" t="s">
        <v>45</v>
      </c>
      <c r="F2452" t="s">
        <v>21</v>
      </c>
      <c r="G2452">
        <v>131</v>
      </c>
      <c r="H2452" t="s">
        <v>21</v>
      </c>
      <c r="I2452" t="s">
        <v>21</v>
      </c>
      <c r="J2452" t="s">
        <v>30</v>
      </c>
      <c r="K2452" t="s">
        <v>52</v>
      </c>
      <c r="L2452" t="s">
        <v>53</v>
      </c>
      <c r="M2452" t="s">
        <v>615</v>
      </c>
      <c r="N2452" t="s">
        <v>52</v>
      </c>
      <c r="O2452" t="s">
        <v>28</v>
      </c>
      <c r="P2452" t="s">
        <v>29</v>
      </c>
      <c r="Q2452" t="s">
        <v>30</v>
      </c>
      <c r="R2452" t="s">
        <v>21</v>
      </c>
      <c r="S2452" t="s">
        <v>2557</v>
      </c>
      <c r="T2452" t="s">
        <v>21</v>
      </c>
      <c r="U2452" t="s">
        <v>74</v>
      </c>
      <c r="V2452">
        <v>4.45</v>
      </c>
      <c r="W2452" t="s">
        <v>2593</v>
      </c>
      <c r="X2452">
        <v>6</v>
      </c>
    </row>
    <row r="2453" spans="1:24">
      <c r="A2453" t="s">
        <v>4058</v>
      </c>
      <c r="B2453" t="s">
        <v>65</v>
      </c>
      <c r="C2453" t="s">
        <v>56</v>
      </c>
      <c r="D2453" t="s">
        <v>44</v>
      </c>
      <c r="E2453" t="s">
        <v>33</v>
      </c>
      <c r="F2453" t="s">
        <v>21</v>
      </c>
      <c r="G2453">
        <v>35</v>
      </c>
      <c r="H2453" t="s">
        <v>35</v>
      </c>
      <c r="I2453" t="s">
        <v>21</v>
      </c>
      <c r="J2453" t="s">
        <v>30</v>
      </c>
      <c r="K2453" t="s">
        <v>52</v>
      </c>
      <c r="L2453" t="s">
        <v>53</v>
      </c>
      <c r="M2453" t="s">
        <v>307</v>
      </c>
      <c r="N2453" t="s">
        <v>52</v>
      </c>
      <c r="O2453" t="s">
        <v>28</v>
      </c>
      <c r="P2453" t="s">
        <v>29</v>
      </c>
      <c r="Q2453" t="s">
        <v>30</v>
      </c>
      <c r="R2453" t="s">
        <v>21</v>
      </c>
      <c r="S2453" t="s">
        <v>2557</v>
      </c>
      <c r="T2453" t="s">
        <v>21</v>
      </c>
      <c r="U2453" t="s">
        <v>74</v>
      </c>
      <c r="V2453">
        <v>7.25</v>
      </c>
      <c r="W2453" t="s">
        <v>2594</v>
      </c>
      <c r="X2453">
        <v>6</v>
      </c>
    </row>
    <row r="2454" spans="1:24">
      <c r="A2454" t="s">
        <v>4059</v>
      </c>
      <c r="B2454" t="s">
        <v>42</v>
      </c>
      <c r="C2454" t="s">
        <v>94</v>
      </c>
      <c r="D2454" t="s">
        <v>44</v>
      </c>
      <c r="E2454" t="s">
        <v>2553</v>
      </c>
      <c r="F2454" t="s">
        <v>21</v>
      </c>
      <c r="G2454">
        <v>0</v>
      </c>
      <c r="H2454" t="s">
        <v>21</v>
      </c>
      <c r="I2454" t="s">
        <v>21</v>
      </c>
      <c r="J2454" t="s">
        <v>146</v>
      </c>
      <c r="K2454" t="s">
        <v>234</v>
      </c>
      <c r="L2454" t="s">
        <v>100</v>
      </c>
      <c r="M2454" t="s">
        <v>868</v>
      </c>
      <c r="N2454" t="s">
        <v>52</v>
      </c>
      <c r="O2454" t="s">
        <v>28</v>
      </c>
      <c r="P2454" t="s">
        <v>29</v>
      </c>
      <c r="Q2454" t="s">
        <v>30</v>
      </c>
      <c r="R2454" t="s">
        <v>21</v>
      </c>
      <c r="S2454" t="s">
        <v>2557</v>
      </c>
      <c r="T2454" t="s">
        <v>21</v>
      </c>
      <c r="U2454" t="s">
        <v>27</v>
      </c>
      <c r="V2454">
        <v>2.0333333333333332</v>
      </c>
      <c r="W2454" t="s">
        <v>2593</v>
      </c>
      <c r="X2454">
        <v>1</v>
      </c>
    </row>
    <row r="2455" spans="1:24">
      <c r="A2455" t="s">
        <v>4060</v>
      </c>
      <c r="B2455" t="s">
        <v>524</v>
      </c>
      <c r="C2455" t="s">
        <v>43</v>
      </c>
      <c r="D2455" t="s">
        <v>44</v>
      </c>
      <c r="E2455" t="s">
        <v>45</v>
      </c>
      <c r="F2455" t="s">
        <v>21</v>
      </c>
      <c r="G2455">
        <v>0</v>
      </c>
      <c r="H2455" t="s">
        <v>21</v>
      </c>
      <c r="I2455" t="s">
        <v>21</v>
      </c>
      <c r="J2455" t="s">
        <v>30</v>
      </c>
      <c r="K2455" t="s">
        <v>36</v>
      </c>
      <c r="L2455" t="s">
        <v>53</v>
      </c>
      <c r="M2455" t="s">
        <v>310</v>
      </c>
      <c r="N2455" t="s">
        <v>52</v>
      </c>
      <c r="O2455" t="s">
        <v>28</v>
      </c>
      <c r="P2455" t="s">
        <v>29</v>
      </c>
      <c r="Q2455" t="s">
        <v>30</v>
      </c>
      <c r="R2455" t="s">
        <v>21</v>
      </c>
      <c r="S2455" t="s">
        <v>2589</v>
      </c>
      <c r="T2455" t="s">
        <v>21</v>
      </c>
      <c r="U2455" t="s">
        <v>74</v>
      </c>
      <c r="V2455">
        <v>0.96666666666666667</v>
      </c>
      <c r="W2455" t="s">
        <v>2593</v>
      </c>
      <c r="X2455">
        <v>6</v>
      </c>
    </row>
    <row r="2456" spans="1:24">
      <c r="A2456" t="s">
        <v>4061</v>
      </c>
      <c r="B2456" t="s">
        <v>42</v>
      </c>
      <c r="C2456" t="s">
        <v>66</v>
      </c>
      <c r="D2456" t="s">
        <v>44</v>
      </c>
      <c r="E2456" t="s">
        <v>33</v>
      </c>
      <c r="F2456" t="s">
        <v>21</v>
      </c>
      <c r="G2456">
        <v>1732</v>
      </c>
      <c r="H2456" t="s">
        <v>21</v>
      </c>
      <c r="I2456" t="s">
        <v>21</v>
      </c>
      <c r="J2456" t="s">
        <v>146</v>
      </c>
      <c r="K2456" t="s">
        <v>152</v>
      </c>
      <c r="L2456" t="s">
        <v>124</v>
      </c>
      <c r="M2456" t="s">
        <v>1374</v>
      </c>
      <c r="N2456" t="s">
        <v>52</v>
      </c>
      <c r="O2456" t="s">
        <v>28</v>
      </c>
      <c r="P2456" t="s">
        <v>29</v>
      </c>
      <c r="Q2456" t="s">
        <v>30</v>
      </c>
      <c r="R2456" t="s">
        <v>21</v>
      </c>
      <c r="S2456" t="s">
        <v>2557</v>
      </c>
      <c r="T2456" t="s">
        <v>21</v>
      </c>
      <c r="U2456" t="s">
        <v>36</v>
      </c>
      <c r="V2456">
        <v>24.016666666666666</v>
      </c>
      <c r="W2456" t="s">
        <v>2593</v>
      </c>
      <c r="X2456">
        <v>11</v>
      </c>
    </row>
    <row r="2457" spans="1:24">
      <c r="A2457" t="s">
        <v>4062</v>
      </c>
      <c r="B2457" t="s">
        <v>186</v>
      </c>
      <c r="C2457" t="s">
        <v>56</v>
      </c>
      <c r="D2457" t="s">
        <v>44</v>
      </c>
      <c r="E2457" t="s">
        <v>33</v>
      </c>
      <c r="F2457" t="s">
        <v>21</v>
      </c>
      <c r="G2457">
        <v>13683</v>
      </c>
      <c r="H2457" t="s">
        <v>35</v>
      </c>
      <c r="I2457" t="s">
        <v>21</v>
      </c>
      <c r="J2457" t="s">
        <v>30</v>
      </c>
      <c r="K2457" t="s">
        <v>52</v>
      </c>
      <c r="L2457" t="s">
        <v>53</v>
      </c>
      <c r="M2457" t="s">
        <v>435</v>
      </c>
      <c r="N2457" t="s">
        <v>52</v>
      </c>
      <c r="O2457" t="s">
        <v>28</v>
      </c>
      <c r="P2457" t="s">
        <v>29</v>
      </c>
      <c r="Q2457" t="s">
        <v>30</v>
      </c>
      <c r="R2457" t="s">
        <v>21</v>
      </c>
      <c r="S2457" t="s">
        <v>2557</v>
      </c>
      <c r="T2457" t="s">
        <v>21</v>
      </c>
      <c r="U2457" t="s">
        <v>74</v>
      </c>
      <c r="V2457">
        <v>1.9166666666666667</v>
      </c>
      <c r="W2457" t="s">
        <v>2594</v>
      </c>
      <c r="X2457">
        <v>6</v>
      </c>
    </row>
    <row r="2458" spans="1:24">
      <c r="A2458" t="s">
        <v>4063</v>
      </c>
      <c r="B2458" t="s">
        <v>65</v>
      </c>
      <c r="C2458" t="s">
        <v>43</v>
      </c>
      <c r="D2458" t="s">
        <v>44</v>
      </c>
      <c r="E2458" t="s">
        <v>45</v>
      </c>
      <c r="F2458" t="s">
        <v>21</v>
      </c>
      <c r="G2458">
        <v>678</v>
      </c>
      <c r="H2458" t="s">
        <v>21</v>
      </c>
      <c r="I2458" t="s">
        <v>35</v>
      </c>
      <c r="J2458" t="s">
        <v>30</v>
      </c>
      <c r="K2458" t="s">
        <v>40</v>
      </c>
      <c r="L2458" t="s">
        <v>119</v>
      </c>
      <c r="M2458" t="s">
        <v>346</v>
      </c>
      <c r="N2458" t="s">
        <v>52</v>
      </c>
      <c r="O2458" t="s">
        <v>28</v>
      </c>
      <c r="P2458" t="s">
        <v>29</v>
      </c>
      <c r="Q2458" t="s">
        <v>30</v>
      </c>
      <c r="R2458" t="s">
        <v>21</v>
      </c>
      <c r="S2458" t="s">
        <v>2557</v>
      </c>
      <c r="T2458" t="s">
        <v>21</v>
      </c>
      <c r="U2458" t="s">
        <v>118</v>
      </c>
      <c r="V2458">
        <v>1.4166666666666667</v>
      </c>
      <c r="W2458" t="s">
        <v>2595</v>
      </c>
      <c r="X2458">
        <v>7</v>
      </c>
    </row>
    <row r="2459" spans="1:24">
      <c r="A2459" t="s">
        <v>877</v>
      </c>
      <c r="B2459" t="s">
        <v>80</v>
      </c>
      <c r="C2459" t="s">
        <v>43</v>
      </c>
      <c r="D2459" t="s">
        <v>44</v>
      </c>
      <c r="E2459" t="s">
        <v>33</v>
      </c>
      <c r="F2459" t="s">
        <v>21</v>
      </c>
      <c r="G2459">
        <v>109</v>
      </c>
      <c r="H2459" t="s">
        <v>35</v>
      </c>
      <c r="I2459" t="s">
        <v>21</v>
      </c>
      <c r="J2459" t="s">
        <v>30</v>
      </c>
      <c r="K2459" t="s">
        <v>108</v>
      </c>
      <c r="L2459" t="s">
        <v>37</v>
      </c>
      <c r="M2459" t="s">
        <v>517</v>
      </c>
      <c r="N2459" t="s">
        <v>52</v>
      </c>
      <c r="O2459" t="s">
        <v>28</v>
      </c>
      <c r="P2459" t="s">
        <v>29</v>
      </c>
      <c r="Q2459" t="s">
        <v>30</v>
      </c>
      <c r="R2459" t="s">
        <v>21</v>
      </c>
      <c r="S2459" t="s">
        <v>2557</v>
      </c>
      <c r="T2459" t="s">
        <v>21</v>
      </c>
      <c r="U2459" t="s">
        <v>57</v>
      </c>
      <c r="V2459">
        <v>1.0666666666666667</v>
      </c>
      <c r="W2459" t="s">
        <v>2594</v>
      </c>
      <c r="X2459">
        <v>5</v>
      </c>
    </row>
    <row r="2460" spans="1:24">
      <c r="A2460" t="s">
        <v>4064</v>
      </c>
      <c r="B2460" t="s">
        <v>103</v>
      </c>
      <c r="C2460" t="s">
        <v>43</v>
      </c>
      <c r="D2460" t="s">
        <v>44</v>
      </c>
      <c r="E2460" t="s">
        <v>45</v>
      </c>
      <c r="F2460" t="s">
        <v>21</v>
      </c>
      <c r="G2460">
        <v>36</v>
      </c>
      <c r="H2460" t="s">
        <v>35</v>
      </c>
      <c r="I2460" t="s">
        <v>21</v>
      </c>
      <c r="J2460" t="s">
        <v>30</v>
      </c>
      <c r="K2460" t="s">
        <v>108</v>
      </c>
      <c r="L2460" t="s">
        <v>37</v>
      </c>
      <c r="M2460" t="s">
        <v>414</v>
      </c>
      <c r="N2460" t="s">
        <v>52</v>
      </c>
      <c r="O2460" t="s">
        <v>28</v>
      </c>
      <c r="P2460" t="s">
        <v>29</v>
      </c>
      <c r="Q2460" t="s">
        <v>30</v>
      </c>
      <c r="R2460" t="s">
        <v>21</v>
      </c>
      <c r="S2460" t="s">
        <v>2557</v>
      </c>
      <c r="T2460" t="s">
        <v>21</v>
      </c>
      <c r="U2460" t="s">
        <v>57</v>
      </c>
      <c r="V2460">
        <v>4</v>
      </c>
      <c r="W2460" t="s">
        <v>2594</v>
      </c>
      <c r="X2460">
        <v>5</v>
      </c>
    </row>
    <row r="2461" spans="1:24">
      <c r="A2461" t="s">
        <v>4065</v>
      </c>
      <c r="B2461" t="s">
        <v>234</v>
      </c>
      <c r="C2461" t="s">
        <v>32</v>
      </c>
      <c r="D2461" t="s">
        <v>44</v>
      </c>
      <c r="E2461" t="s">
        <v>33</v>
      </c>
      <c r="F2461" t="s">
        <v>21</v>
      </c>
      <c r="G2461">
        <v>317</v>
      </c>
      <c r="H2461" t="s">
        <v>35</v>
      </c>
      <c r="I2461" t="s">
        <v>21</v>
      </c>
      <c r="J2461" t="s">
        <v>30</v>
      </c>
      <c r="K2461" t="s">
        <v>47</v>
      </c>
      <c r="L2461" t="s">
        <v>37</v>
      </c>
      <c r="M2461" t="s">
        <v>152</v>
      </c>
      <c r="N2461" t="s">
        <v>52</v>
      </c>
      <c r="O2461" t="s">
        <v>28</v>
      </c>
      <c r="P2461" t="s">
        <v>29</v>
      </c>
      <c r="Q2461" t="s">
        <v>30</v>
      </c>
      <c r="R2461" t="s">
        <v>21</v>
      </c>
      <c r="S2461" t="s">
        <v>2556</v>
      </c>
      <c r="T2461" t="s">
        <v>21</v>
      </c>
      <c r="U2461" t="s">
        <v>57</v>
      </c>
      <c r="V2461">
        <v>0.35</v>
      </c>
      <c r="W2461" t="s">
        <v>2594</v>
      </c>
      <c r="X2461">
        <v>5</v>
      </c>
    </row>
    <row r="2462" spans="1:24">
      <c r="A2462" t="s">
        <v>4066</v>
      </c>
      <c r="B2462" t="s">
        <v>134</v>
      </c>
      <c r="C2462" t="s">
        <v>72</v>
      </c>
      <c r="D2462" t="s">
        <v>44</v>
      </c>
      <c r="E2462" t="s">
        <v>33</v>
      </c>
      <c r="F2462" t="s">
        <v>21</v>
      </c>
      <c r="G2462">
        <v>668</v>
      </c>
      <c r="H2462" t="s">
        <v>35</v>
      </c>
      <c r="I2462" t="s">
        <v>21</v>
      </c>
      <c r="J2462" t="s">
        <v>30</v>
      </c>
      <c r="K2462" t="s">
        <v>234</v>
      </c>
      <c r="L2462" t="s">
        <v>37</v>
      </c>
      <c r="M2462" t="s">
        <v>2158</v>
      </c>
      <c r="N2462" t="s">
        <v>52</v>
      </c>
      <c r="O2462" t="s">
        <v>28</v>
      </c>
      <c r="P2462" t="s">
        <v>29</v>
      </c>
      <c r="Q2462" t="s">
        <v>30</v>
      </c>
      <c r="R2462" t="s">
        <v>35</v>
      </c>
      <c r="S2462" t="s">
        <v>2556</v>
      </c>
      <c r="T2462" t="s">
        <v>21</v>
      </c>
      <c r="U2462" t="s">
        <v>57</v>
      </c>
      <c r="V2462">
        <v>9.6</v>
      </c>
      <c r="W2462" t="s">
        <v>2594</v>
      </c>
      <c r="X2462">
        <v>5</v>
      </c>
    </row>
    <row r="2463" spans="1:24">
      <c r="A2463" t="s">
        <v>4067</v>
      </c>
      <c r="B2463" t="s">
        <v>159</v>
      </c>
      <c r="C2463" t="s">
        <v>87</v>
      </c>
      <c r="D2463" t="s">
        <v>44</v>
      </c>
      <c r="E2463" t="s">
        <v>33</v>
      </c>
      <c r="F2463" t="s">
        <v>21</v>
      </c>
      <c r="G2463">
        <v>620</v>
      </c>
      <c r="H2463" t="s">
        <v>35</v>
      </c>
      <c r="I2463" t="s">
        <v>21</v>
      </c>
      <c r="J2463" t="s">
        <v>30</v>
      </c>
      <c r="K2463" t="s">
        <v>134</v>
      </c>
      <c r="L2463" t="s">
        <v>37</v>
      </c>
      <c r="M2463" t="s">
        <v>2545</v>
      </c>
      <c r="N2463" t="s">
        <v>52</v>
      </c>
      <c r="O2463" t="s">
        <v>28</v>
      </c>
      <c r="P2463" t="s">
        <v>29</v>
      </c>
      <c r="Q2463" t="s">
        <v>30</v>
      </c>
      <c r="R2463" t="s">
        <v>35</v>
      </c>
      <c r="S2463" t="s">
        <v>2557</v>
      </c>
      <c r="T2463" t="s">
        <v>21</v>
      </c>
      <c r="U2463" t="s">
        <v>57</v>
      </c>
      <c r="V2463">
        <v>20.566666666666666</v>
      </c>
      <c r="W2463" t="s">
        <v>2594</v>
      </c>
      <c r="X2463">
        <v>5</v>
      </c>
    </row>
    <row r="2464" spans="1:24">
      <c r="A2464" t="s">
        <v>430</v>
      </c>
      <c r="B2464" t="s">
        <v>186</v>
      </c>
      <c r="C2464" t="s">
        <v>66</v>
      </c>
      <c r="D2464" t="s">
        <v>44</v>
      </c>
      <c r="E2464" t="s">
        <v>45</v>
      </c>
      <c r="F2464" t="s">
        <v>21</v>
      </c>
      <c r="G2464">
        <v>462</v>
      </c>
      <c r="H2464" t="s">
        <v>21</v>
      </c>
      <c r="I2464" t="s">
        <v>21</v>
      </c>
      <c r="J2464" t="s">
        <v>23</v>
      </c>
      <c r="K2464" t="s">
        <v>152</v>
      </c>
      <c r="L2464" t="s">
        <v>92</v>
      </c>
      <c r="M2464" t="s">
        <v>335</v>
      </c>
      <c r="N2464" t="s">
        <v>52</v>
      </c>
      <c r="O2464" t="s">
        <v>28</v>
      </c>
      <c r="P2464" t="s">
        <v>29</v>
      </c>
      <c r="Q2464" t="s">
        <v>30</v>
      </c>
      <c r="R2464" t="s">
        <v>35</v>
      </c>
      <c r="S2464" t="s">
        <v>2557</v>
      </c>
      <c r="T2464" t="s">
        <v>21</v>
      </c>
      <c r="U2464" t="s">
        <v>219</v>
      </c>
      <c r="V2464">
        <v>31.283333333333335</v>
      </c>
      <c r="W2464" t="s">
        <v>2593</v>
      </c>
      <c r="X2464">
        <v>8</v>
      </c>
    </row>
    <row r="2465" spans="1:24">
      <c r="A2465" t="s">
        <v>1032</v>
      </c>
      <c r="B2465" t="s">
        <v>197</v>
      </c>
      <c r="C2465" t="s">
        <v>72</v>
      </c>
      <c r="D2465" t="s">
        <v>44</v>
      </c>
      <c r="E2465" t="s">
        <v>33</v>
      </c>
      <c r="F2465" t="s">
        <v>21</v>
      </c>
      <c r="G2465">
        <v>586</v>
      </c>
      <c r="H2465" t="s">
        <v>21</v>
      </c>
      <c r="I2465" t="s">
        <v>35</v>
      </c>
      <c r="J2465" t="s">
        <v>23</v>
      </c>
      <c r="K2465" t="s">
        <v>234</v>
      </c>
      <c r="L2465" t="s">
        <v>119</v>
      </c>
      <c r="M2465" t="s">
        <v>159</v>
      </c>
      <c r="N2465" t="s">
        <v>52</v>
      </c>
      <c r="O2465" t="s">
        <v>28</v>
      </c>
      <c r="P2465" t="s">
        <v>29</v>
      </c>
      <c r="Q2465" t="s">
        <v>30</v>
      </c>
      <c r="R2465" t="s">
        <v>21</v>
      </c>
      <c r="S2465" t="s">
        <v>2589</v>
      </c>
      <c r="T2465" t="s">
        <v>21</v>
      </c>
      <c r="U2465" t="s">
        <v>118</v>
      </c>
      <c r="V2465">
        <v>0.53333333333333333</v>
      </c>
      <c r="W2465" t="s">
        <v>2595</v>
      </c>
      <c r="X2465">
        <v>7</v>
      </c>
    </row>
    <row r="2466" spans="1:24">
      <c r="A2466" t="s">
        <v>113</v>
      </c>
      <c r="B2466" t="s">
        <v>65</v>
      </c>
      <c r="C2466" t="s">
        <v>43</v>
      </c>
      <c r="D2466" t="s">
        <v>44</v>
      </c>
      <c r="E2466" t="s">
        <v>45</v>
      </c>
      <c r="F2466" t="s">
        <v>21</v>
      </c>
      <c r="G2466">
        <v>442</v>
      </c>
      <c r="H2466" t="s">
        <v>35</v>
      </c>
      <c r="I2466" t="s">
        <v>35</v>
      </c>
      <c r="J2466" t="s">
        <v>23</v>
      </c>
      <c r="K2466" t="s">
        <v>99</v>
      </c>
      <c r="L2466" t="s">
        <v>119</v>
      </c>
      <c r="M2466" t="s">
        <v>366</v>
      </c>
      <c r="N2466" t="s">
        <v>52</v>
      </c>
      <c r="O2466" t="s">
        <v>28</v>
      </c>
      <c r="P2466" t="s">
        <v>29</v>
      </c>
      <c r="Q2466" t="s">
        <v>30</v>
      </c>
      <c r="R2466" t="s">
        <v>21</v>
      </c>
      <c r="S2466" t="s">
        <v>2557</v>
      </c>
      <c r="T2466" t="s">
        <v>21</v>
      </c>
      <c r="U2466" t="s">
        <v>118</v>
      </c>
      <c r="V2466">
        <v>1.7</v>
      </c>
      <c r="W2466" t="s">
        <v>2592</v>
      </c>
      <c r="X2466">
        <v>7</v>
      </c>
    </row>
    <row r="2467" spans="1:24">
      <c r="A2467" t="s">
        <v>533</v>
      </c>
      <c r="B2467" t="s">
        <v>65</v>
      </c>
      <c r="C2467" t="s">
        <v>72</v>
      </c>
      <c r="D2467" t="s">
        <v>44</v>
      </c>
      <c r="E2467" t="s">
        <v>33</v>
      </c>
      <c r="F2467" t="s">
        <v>21</v>
      </c>
      <c r="G2467">
        <v>9149</v>
      </c>
      <c r="H2467" t="s">
        <v>35</v>
      </c>
      <c r="I2467" t="s">
        <v>21</v>
      </c>
      <c r="J2467" t="s">
        <v>23</v>
      </c>
      <c r="K2467" t="s">
        <v>91</v>
      </c>
      <c r="L2467" t="s">
        <v>92</v>
      </c>
      <c r="M2467" t="s">
        <v>62</v>
      </c>
      <c r="N2467" t="s">
        <v>52</v>
      </c>
      <c r="O2467" t="s">
        <v>28</v>
      </c>
      <c r="P2467" t="s">
        <v>29</v>
      </c>
      <c r="Q2467" t="s">
        <v>30</v>
      </c>
      <c r="R2467" t="s">
        <v>21</v>
      </c>
      <c r="S2467" t="s">
        <v>2557</v>
      </c>
      <c r="T2467" t="s">
        <v>21</v>
      </c>
      <c r="U2467" t="s">
        <v>219</v>
      </c>
      <c r="V2467">
        <v>2.35</v>
      </c>
      <c r="W2467" t="s">
        <v>2594</v>
      </c>
      <c r="X2467">
        <v>8</v>
      </c>
    </row>
    <row r="2468" spans="1:24">
      <c r="A2468" t="s">
        <v>521</v>
      </c>
      <c r="B2468" t="s">
        <v>99</v>
      </c>
      <c r="C2468" t="s">
        <v>56</v>
      </c>
      <c r="D2468" t="s">
        <v>44</v>
      </c>
      <c r="E2468" t="s">
        <v>33</v>
      </c>
      <c r="F2468" t="s">
        <v>21</v>
      </c>
      <c r="G2468">
        <v>482</v>
      </c>
      <c r="H2468" t="s">
        <v>21</v>
      </c>
      <c r="I2468" t="s">
        <v>35</v>
      </c>
      <c r="J2468" t="s">
        <v>23</v>
      </c>
      <c r="K2468" t="s">
        <v>349</v>
      </c>
      <c r="L2468" t="s">
        <v>119</v>
      </c>
      <c r="M2468" t="s">
        <v>498</v>
      </c>
      <c r="N2468" t="s">
        <v>52</v>
      </c>
      <c r="O2468" t="s">
        <v>28</v>
      </c>
      <c r="P2468" t="s">
        <v>29</v>
      </c>
      <c r="Q2468" t="s">
        <v>30</v>
      </c>
      <c r="R2468" t="s">
        <v>35</v>
      </c>
      <c r="S2468" t="s">
        <v>2556</v>
      </c>
      <c r="T2468" t="s">
        <v>21</v>
      </c>
      <c r="U2468" t="s">
        <v>118</v>
      </c>
      <c r="V2468">
        <v>18.283333333333335</v>
      </c>
      <c r="W2468" t="s">
        <v>2595</v>
      </c>
      <c r="X2468">
        <v>7</v>
      </c>
    </row>
    <row r="2469" spans="1:24">
      <c r="A2469" t="s">
        <v>1241</v>
      </c>
      <c r="B2469" t="s">
        <v>71</v>
      </c>
      <c r="C2469" t="s">
        <v>72</v>
      </c>
      <c r="D2469" t="s">
        <v>44</v>
      </c>
      <c r="E2469" t="s">
        <v>45</v>
      </c>
      <c r="F2469" t="s">
        <v>21</v>
      </c>
      <c r="G2469">
        <v>5803</v>
      </c>
      <c r="H2469" t="s">
        <v>21</v>
      </c>
      <c r="I2469" t="s">
        <v>21</v>
      </c>
      <c r="J2469" t="s">
        <v>23</v>
      </c>
      <c r="K2469" t="s">
        <v>63</v>
      </c>
      <c r="L2469" t="s">
        <v>61</v>
      </c>
      <c r="M2469" t="s">
        <v>320</v>
      </c>
      <c r="N2469" t="s">
        <v>52</v>
      </c>
      <c r="O2469" t="s">
        <v>28</v>
      </c>
      <c r="P2469" t="s">
        <v>29</v>
      </c>
      <c r="Q2469" t="s">
        <v>30</v>
      </c>
      <c r="R2469" t="s">
        <v>21</v>
      </c>
      <c r="S2469" t="s">
        <v>2557</v>
      </c>
      <c r="T2469" t="s">
        <v>21</v>
      </c>
      <c r="U2469" t="s">
        <v>63</v>
      </c>
      <c r="V2469">
        <v>1.3833333333333333</v>
      </c>
      <c r="W2469" t="s">
        <v>2593</v>
      </c>
      <c r="X2469">
        <v>2</v>
      </c>
    </row>
    <row r="2470" spans="1:24">
      <c r="A2470" t="s">
        <v>83</v>
      </c>
      <c r="B2470" t="s">
        <v>80</v>
      </c>
      <c r="C2470" t="s">
        <v>56</v>
      </c>
      <c r="D2470" t="s">
        <v>44</v>
      </c>
      <c r="E2470" t="s">
        <v>20</v>
      </c>
      <c r="F2470" t="s">
        <v>21</v>
      </c>
      <c r="G2470">
        <v>2</v>
      </c>
      <c r="H2470" t="s">
        <v>35</v>
      </c>
      <c r="I2470" t="s">
        <v>21</v>
      </c>
      <c r="J2470" t="s">
        <v>23</v>
      </c>
      <c r="K2470" t="s">
        <v>17</v>
      </c>
      <c r="L2470" t="s">
        <v>119</v>
      </c>
      <c r="M2470" t="s">
        <v>560</v>
      </c>
      <c r="N2470" t="s">
        <v>52</v>
      </c>
      <c r="O2470" t="s">
        <v>28</v>
      </c>
      <c r="P2470" t="s">
        <v>29</v>
      </c>
      <c r="Q2470" t="s">
        <v>30</v>
      </c>
      <c r="R2470" t="s">
        <v>21</v>
      </c>
      <c r="S2470" t="s">
        <v>2557</v>
      </c>
      <c r="T2470" t="s">
        <v>21</v>
      </c>
      <c r="U2470" t="s">
        <v>118</v>
      </c>
      <c r="V2470">
        <v>13.05</v>
      </c>
      <c r="W2470" t="s">
        <v>2594</v>
      </c>
      <c r="X2470">
        <v>7</v>
      </c>
    </row>
    <row r="2471" spans="1:24">
      <c r="A2471" t="s">
        <v>365</v>
      </c>
      <c r="B2471" t="s">
        <v>17</v>
      </c>
      <c r="C2471" t="s">
        <v>87</v>
      </c>
      <c r="D2471" t="s">
        <v>44</v>
      </c>
      <c r="E2471" t="s">
        <v>33</v>
      </c>
      <c r="F2471" t="s">
        <v>21</v>
      </c>
      <c r="G2471">
        <v>239</v>
      </c>
      <c r="H2471" t="s">
        <v>35</v>
      </c>
      <c r="I2471" t="s">
        <v>21</v>
      </c>
      <c r="J2471" t="s">
        <v>23</v>
      </c>
      <c r="K2471" t="s">
        <v>118</v>
      </c>
      <c r="L2471" t="s">
        <v>37</v>
      </c>
      <c r="M2471" t="s">
        <v>435</v>
      </c>
      <c r="N2471" t="s">
        <v>52</v>
      </c>
      <c r="O2471" t="s">
        <v>28</v>
      </c>
      <c r="P2471" t="s">
        <v>29</v>
      </c>
      <c r="Q2471" t="s">
        <v>30</v>
      </c>
      <c r="R2471" t="s">
        <v>21</v>
      </c>
      <c r="S2471" t="s">
        <v>2557</v>
      </c>
      <c r="T2471" t="s">
        <v>21</v>
      </c>
      <c r="U2471" t="s">
        <v>57</v>
      </c>
      <c r="V2471">
        <v>1.9166666666666667</v>
      </c>
      <c r="W2471" t="s">
        <v>2594</v>
      </c>
      <c r="X2471">
        <v>5</v>
      </c>
    </row>
    <row r="2472" spans="1:24">
      <c r="A2472" t="s">
        <v>1885</v>
      </c>
      <c r="B2472" t="s">
        <v>103</v>
      </c>
      <c r="C2472" t="s">
        <v>43</v>
      </c>
      <c r="D2472" t="s">
        <v>44</v>
      </c>
      <c r="E2472" t="s">
        <v>33</v>
      </c>
      <c r="F2472" t="s">
        <v>21</v>
      </c>
      <c r="G2472">
        <v>10378</v>
      </c>
      <c r="H2472" t="s">
        <v>35</v>
      </c>
      <c r="I2472" t="s">
        <v>21</v>
      </c>
      <c r="J2472" t="s">
        <v>23</v>
      </c>
      <c r="K2472" t="s">
        <v>82</v>
      </c>
      <c r="L2472" t="s">
        <v>124</v>
      </c>
      <c r="M2472" t="s">
        <v>721</v>
      </c>
      <c r="N2472" t="s">
        <v>52</v>
      </c>
      <c r="O2472" t="s">
        <v>28</v>
      </c>
      <c r="P2472" t="s">
        <v>29</v>
      </c>
      <c r="Q2472" t="s">
        <v>30</v>
      </c>
      <c r="R2472" t="s">
        <v>21</v>
      </c>
      <c r="S2472" t="s">
        <v>2557</v>
      </c>
      <c r="T2472" t="s">
        <v>21</v>
      </c>
      <c r="U2472" t="s">
        <v>36</v>
      </c>
      <c r="V2472">
        <v>8.7166666666666668</v>
      </c>
      <c r="W2472" t="s">
        <v>2594</v>
      </c>
      <c r="X2472">
        <v>11</v>
      </c>
    </row>
    <row r="2473" spans="1:24">
      <c r="A2473" t="s">
        <v>629</v>
      </c>
      <c r="B2473" t="s">
        <v>134</v>
      </c>
      <c r="C2473" t="s">
        <v>66</v>
      </c>
      <c r="D2473" t="s">
        <v>44</v>
      </c>
      <c r="E2473" t="s">
        <v>45</v>
      </c>
      <c r="F2473" t="s">
        <v>21</v>
      </c>
      <c r="G2473">
        <v>211</v>
      </c>
      <c r="H2473" t="s">
        <v>21</v>
      </c>
      <c r="I2473" t="s">
        <v>21</v>
      </c>
      <c r="J2473" t="s">
        <v>23</v>
      </c>
      <c r="K2473" t="s">
        <v>99</v>
      </c>
      <c r="L2473" t="s">
        <v>100</v>
      </c>
      <c r="M2473" t="s">
        <v>343</v>
      </c>
      <c r="N2473" t="s">
        <v>52</v>
      </c>
      <c r="O2473" t="s">
        <v>28</v>
      </c>
      <c r="P2473" t="s">
        <v>29</v>
      </c>
      <c r="Q2473" t="s">
        <v>30</v>
      </c>
      <c r="R2473" t="s">
        <v>21</v>
      </c>
      <c r="S2473" t="s">
        <v>2556</v>
      </c>
      <c r="T2473" t="s">
        <v>21</v>
      </c>
      <c r="U2473" t="s">
        <v>27</v>
      </c>
      <c r="V2473">
        <v>2.8</v>
      </c>
      <c r="W2473" t="s">
        <v>2593</v>
      </c>
      <c r="X2473">
        <v>1</v>
      </c>
    </row>
    <row r="2474" spans="1:24">
      <c r="A2474" t="s">
        <v>649</v>
      </c>
      <c r="B2474" t="s">
        <v>134</v>
      </c>
      <c r="C2474" t="s">
        <v>77</v>
      </c>
      <c r="D2474" t="s">
        <v>44</v>
      </c>
      <c r="E2474" t="s">
        <v>45</v>
      </c>
      <c r="F2474" t="s">
        <v>21</v>
      </c>
      <c r="G2474">
        <v>81</v>
      </c>
      <c r="H2474" t="s">
        <v>21</v>
      </c>
      <c r="I2474" t="s">
        <v>21</v>
      </c>
      <c r="J2474" t="s">
        <v>23</v>
      </c>
      <c r="K2474" t="s">
        <v>152</v>
      </c>
      <c r="L2474" t="s">
        <v>119</v>
      </c>
      <c r="M2474" t="s">
        <v>511</v>
      </c>
      <c r="N2474" t="s">
        <v>52</v>
      </c>
      <c r="O2474" t="s">
        <v>28</v>
      </c>
      <c r="P2474" t="s">
        <v>29</v>
      </c>
      <c r="Q2474" t="s">
        <v>30</v>
      </c>
      <c r="R2474" t="s">
        <v>21</v>
      </c>
      <c r="S2474" t="s">
        <v>2556</v>
      </c>
      <c r="T2474" t="s">
        <v>21</v>
      </c>
      <c r="U2474" t="s">
        <v>118</v>
      </c>
      <c r="V2474">
        <v>4.3666666666666663</v>
      </c>
      <c r="W2474" t="s">
        <v>2593</v>
      </c>
      <c r="X2474">
        <v>7</v>
      </c>
    </row>
    <row r="2475" spans="1:24">
      <c r="A2475" t="s">
        <v>1134</v>
      </c>
      <c r="B2475" t="s">
        <v>159</v>
      </c>
      <c r="C2475" t="s">
        <v>87</v>
      </c>
      <c r="D2475" t="s">
        <v>44</v>
      </c>
      <c r="E2475" t="s">
        <v>33</v>
      </c>
      <c r="F2475" t="s">
        <v>21</v>
      </c>
      <c r="G2475">
        <v>739</v>
      </c>
      <c r="H2475" t="s">
        <v>35</v>
      </c>
      <c r="I2475" t="s">
        <v>21</v>
      </c>
      <c r="J2475" t="s">
        <v>23</v>
      </c>
      <c r="K2475" t="s">
        <v>85</v>
      </c>
      <c r="L2475" t="s">
        <v>124</v>
      </c>
      <c r="M2475" t="s">
        <v>470</v>
      </c>
      <c r="N2475" t="s">
        <v>52</v>
      </c>
      <c r="O2475" t="s">
        <v>28</v>
      </c>
      <c r="P2475" t="s">
        <v>29</v>
      </c>
      <c r="Q2475" t="s">
        <v>30</v>
      </c>
      <c r="R2475" t="s">
        <v>21</v>
      </c>
      <c r="S2475" t="s">
        <v>2557</v>
      </c>
      <c r="T2475" t="s">
        <v>21</v>
      </c>
      <c r="U2475" t="s">
        <v>36</v>
      </c>
      <c r="V2475">
        <v>1.5166666666666666</v>
      </c>
      <c r="W2475" t="s">
        <v>2594</v>
      </c>
      <c r="X2475">
        <v>11</v>
      </c>
    </row>
    <row r="2476" spans="1:24">
      <c r="A2476" t="s">
        <v>1026</v>
      </c>
      <c r="B2476" t="s">
        <v>134</v>
      </c>
      <c r="C2476" t="s">
        <v>94</v>
      </c>
      <c r="D2476" t="s">
        <v>44</v>
      </c>
      <c r="E2476" t="s">
        <v>33</v>
      </c>
      <c r="F2476" t="s">
        <v>21</v>
      </c>
      <c r="G2476">
        <v>279</v>
      </c>
      <c r="H2476" t="s">
        <v>21</v>
      </c>
      <c r="I2476" t="s">
        <v>21</v>
      </c>
      <c r="J2476" t="s">
        <v>23</v>
      </c>
      <c r="K2476" t="s">
        <v>118</v>
      </c>
      <c r="L2476" t="s">
        <v>37</v>
      </c>
      <c r="M2476" t="s">
        <v>109</v>
      </c>
      <c r="N2476" t="s">
        <v>52</v>
      </c>
      <c r="O2476" t="s">
        <v>28</v>
      </c>
      <c r="P2476" t="s">
        <v>29</v>
      </c>
      <c r="Q2476" t="s">
        <v>30</v>
      </c>
      <c r="R2476" t="s">
        <v>21</v>
      </c>
      <c r="S2476" t="s">
        <v>2556</v>
      </c>
      <c r="T2476" t="s">
        <v>21</v>
      </c>
      <c r="U2476" t="s">
        <v>57</v>
      </c>
      <c r="V2476">
        <v>3.9833333333333334</v>
      </c>
      <c r="W2476" t="s">
        <v>2593</v>
      </c>
      <c r="X2476">
        <v>5</v>
      </c>
    </row>
    <row r="2477" spans="1:24">
      <c r="A2477" t="s">
        <v>738</v>
      </c>
      <c r="B2477" t="s">
        <v>97</v>
      </c>
      <c r="C2477" t="s">
        <v>77</v>
      </c>
      <c r="D2477" t="s">
        <v>44</v>
      </c>
      <c r="E2477" t="s">
        <v>45</v>
      </c>
      <c r="F2477" t="s">
        <v>21</v>
      </c>
      <c r="G2477">
        <v>1957</v>
      </c>
      <c r="H2477" t="s">
        <v>21</v>
      </c>
      <c r="I2477" t="s">
        <v>21</v>
      </c>
      <c r="J2477" t="s">
        <v>23</v>
      </c>
      <c r="K2477" t="s">
        <v>40</v>
      </c>
      <c r="L2477" t="s">
        <v>61</v>
      </c>
      <c r="M2477" t="s">
        <v>464</v>
      </c>
      <c r="N2477" t="s">
        <v>52</v>
      </c>
      <c r="O2477" t="s">
        <v>28</v>
      </c>
      <c r="P2477" t="s">
        <v>29</v>
      </c>
      <c r="Q2477" t="s">
        <v>30</v>
      </c>
      <c r="R2477" t="s">
        <v>21</v>
      </c>
      <c r="S2477" t="s">
        <v>2557</v>
      </c>
      <c r="T2477" t="s">
        <v>21</v>
      </c>
      <c r="U2477" t="s">
        <v>63</v>
      </c>
      <c r="V2477">
        <v>1.8666666666666667</v>
      </c>
      <c r="W2477" t="s">
        <v>2593</v>
      </c>
      <c r="X2477">
        <v>2</v>
      </c>
    </row>
    <row r="2478" spans="1:24">
      <c r="A2478" t="s">
        <v>1010</v>
      </c>
      <c r="B2478" t="s">
        <v>97</v>
      </c>
      <c r="C2478" t="s">
        <v>72</v>
      </c>
      <c r="D2478" t="s">
        <v>44</v>
      </c>
      <c r="E2478" t="s">
        <v>45</v>
      </c>
      <c r="F2478" t="s">
        <v>21</v>
      </c>
      <c r="G2478">
        <v>454</v>
      </c>
      <c r="H2478" t="s">
        <v>21</v>
      </c>
      <c r="I2478" t="s">
        <v>21</v>
      </c>
      <c r="J2478" t="s">
        <v>23</v>
      </c>
      <c r="K2478" t="s">
        <v>40</v>
      </c>
      <c r="L2478" t="s">
        <v>61</v>
      </c>
      <c r="M2478" t="s">
        <v>786</v>
      </c>
      <c r="N2478" t="s">
        <v>52</v>
      </c>
      <c r="O2478" t="s">
        <v>28</v>
      </c>
      <c r="P2478" t="s">
        <v>29</v>
      </c>
      <c r="Q2478" t="s">
        <v>30</v>
      </c>
      <c r="R2478" t="s">
        <v>21</v>
      </c>
      <c r="S2478" t="s">
        <v>2557</v>
      </c>
      <c r="T2478" t="s">
        <v>21</v>
      </c>
      <c r="U2478" t="s">
        <v>63</v>
      </c>
      <c r="V2478">
        <v>1.2166666666666666</v>
      </c>
      <c r="W2478" t="s">
        <v>2593</v>
      </c>
      <c r="X2478">
        <v>2</v>
      </c>
    </row>
    <row r="2479" spans="1:24">
      <c r="A2479" t="s">
        <v>4068</v>
      </c>
      <c r="B2479" t="s">
        <v>103</v>
      </c>
      <c r="C2479" t="s">
        <v>32</v>
      </c>
      <c r="D2479" t="s">
        <v>44</v>
      </c>
      <c r="E2479" t="s">
        <v>33</v>
      </c>
      <c r="F2479" t="s">
        <v>21</v>
      </c>
      <c r="G2479">
        <v>65</v>
      </c>
      <c r="H2479" t="s">
        <v>35</v>
      </c>
      <c r="I2479" t="s">
        <v>21</v>
      </c>
      <c r="J2479" t="s">
        <v>23</v>
      </c>
      <c r="K2479" t="s">
        <v>205</v>
      </c>
      <c r="L2479" t="s">
        <v>37</v>
      </c>
      <c r="M2479" t="s">
        <v>205</v>
      </c>
      <c r="N2479" t="s">
        <v>52</v>
      </c>
      <c r="O2479" t="s">
        <v>28</v>
      </c>
      <c r="P2479" t="s">
        <v>29</v>
      </c>
      <c r="Q2479" t="s">
        <v>30</v>
      </c>
      <c r="R2479" t="s">
        <v>21</v>
      </c>
      <c r="S2479" t="s">
        <v>2557</v>
      </c>
      <c r="T2479" t="s">
        <v>21</v>
      </c>
      <c r="U2479" t="s">
        <v>57</v>
      </c>
      <c r="V2479">
        <v>0.25</v>
      </c>
      <c r="W2479" t="s">
        <v>2594</v>
      </c>
      <c r="X2479">
        <v>5</v>
      </c>
    </row>
    <row r="2480" spans="1:24">
      <c r="A2480" t="s">
        <v>2478</v>
      </c>
      <c r="B2480" t="s">
        <v>31</v>
      </c>
      <c r="C2480" t="s">
        <v>72</v>
      </c>
      <c r="D2480" t="s">
        <v>44</v>
      </c>
      <c r="E2480" t="s">
        <v>33</v>
      </c>
      <c r="F2480" t="s">
        <v>21</v>
      </c>
      <c r="G2480">
        <v>5235</v>
      </c>
      <c r="H2480" t="s">
        <v>21</v>
      </c>
      <c r="I2480" t="s">
        <v>21</v>
      </c>
      <c r="J2480" t="s">
        <v>23</v>
      </c>
      <c r="K2480" t="s">
        <v>118</v>
      </c>
      <c r="L2480" t="s">
        <v>92</v>
      </c>
      <c r="M2480" t="s">
        <v>143</v>
      </c>
      <c r="N2480" t="s">
        <v>52</v>
      </c>
      <c r="O2480" t="s">
        <v>28</v>
      </c>
      <c r="P2480" t="s">
        <v>29</v>
      </c>
      <c r="Q2480" t="s">
        <v>30</v>
      </c>
      <c r="R2480" t="s">
        <v>21</v>
      </c>
      <c r="S2480" t="s">
        <v>2557</v>
      </c>
      <c r="T2480" t="s">
        <v>21</v>
      </c>
      <c r="U2480" t="s">
        <v>219</v>
      </c>
      <c r="V2480">
        <v>1.1166666666666667</v>
      </c>
      <c r="W2480" t="s">
        <v>2593</v>
      </c>
      <c r="X2480">
        <v>8</v>
      </c>
    </row>
    <row r="2481" spans="1:24">
      <c r="A2481" t="s">
        <v>2306</v>
      </c>
      <c r="B2481" t="s">
        <v>121</v>
      </c>
      <c r="C2481" t="s">
        <v>72</v>
      </c>
      <c r="D2481" t="s">
        <v>44</v>
      </c>
      <c r="E2481" t="s">
        <v>45</v>
      </c>
      <c r="F2481" t="s">
        <v>21</v>
      </c>
      <c r="G2481">
        <v>221</v>
      </c>
      <c r="H2481" t="s">
        <v>21</v>
      </c>
      <c r="I2481" t="s">
        <v>21</v>
      </c>
      <c r="J2481" t="s">
        <v>23</v>
      </c>
      <c r="K2481" t="s">
        <v>85</v>
      </c>
      <c r="L2481" t="s">
        <v>92</v>
      </c>
      <c r="M2481" t="s">
        <v>26</v>
      </c>
      <c r="N2481" t="s">
        <v>52</v>
      </c>
      <c r="O2481" t="s">
        <v>28</v>
      </c>
      <c r="P2481" t="s">
        <v>29</v>
      </c>
      <c r="Q2481" t="s">
        <v>30</v>
      </c>
      <c r="R2481" t="s">
        <v>21</v>
      </c>
      <c r="S2481" t="s">
        <v>2557</v>
      </c>
      <c r="T2481" t="s">
        <v>21</v>
      </c>
      <c r="U2481" t="s">
        <v>219</v>
      </c>
      <c r="V2481">
        <v>1.3166666666666667</v>
      </c>
      <c r="W2481" t="s">
        <v>2593</v>
      </c>
      <c r="X2481">
        <v>8</v>
      </c>
    </row>
    <row r="2482" spans="1:24">
      <c r="A2482" t="s">
        <v>1783</v>
      </c>
      <c r="B2482" t="s">
        <v>71</v>
      </c>
      <c r="C2482" t="s">
        <v>43</v>
      </c>
      <c r="D2482" t="s">
        <v>44</v>
      </c>
      <c r="E2482" t="s">
        <v>45</v>
      </c>
      <c r="F2482" t="s">
        <v>21</v>
      </c>
      <c r="G2482">
        <v>816</v>
      </c>
      <c r="H2482" t="s">
        <v>35</v>
      </c>
      <c r="I2482" t="s">
        <v>21</v>
      </c>
      <c r="J2482" t="s">
        <v>23</v>
      </c>
      <c r="K2482" t="s">
        <v>108</v>
      </c>
      <c r="L2482" t="s">
        <v>92</v>
      </c>
      <c r="M2482" t="s">
        <v>110</v>
      </c>
      <c r="N2482" t="s">
        <v>52</v>
      </c>
      <c r="O2482" t="s">
        <v>28</v>
      </c>
      <c r="P2482" t="s">
        <v>29</v>
      </c>
      <c r="Q2482" t="s">
        <v>30</v>
      </c>
      <c r="R2482" t="s">
        <v>21</v>
      </c>
      <c r="S2482" t="s">
        <v>2557</v>
      </c>
      <c r="T2482" t="s">
        <v>21</v>
      </c>
      <c r="U2482" t="s">
        <v>219</v>
      </c>
      <c r="V2482">
        <v>0.6166666666666667</v>
      </c>
      <c r="W2482" t="s">
        <v>2594</v>
      </c>
      <c r="X2482">
        <v>8</v>
      </c>
    </row>
    <row r="2483" spans="1:24">
      <c r="A2483" t="s">
        <v>996</v>
      </c>
      <c r="B2483" t="s">
        <v>186</v>
      </c>
      <c r="C2483" t="s">
        <v>56</v>
      </c>
      <c r="D2483" t="s">
        <v>44</v>
      </c>
      <c r="E2483" t="s">
        <v>33</v>
      </c>
      <c r="F2483" t="s">
        <v>21</v>
      </c>
      <c r="G2483">
        <v>215</v>
      </c>
      <c r="H2483" t="s">
        <v>21</v>
      </c>
      <c r="I2483" t="s">
        <v>21</v>
      </c>
      <c r="J2483" t="s">
        <v>23</v>
      </c>
      <c r="K2483" t="s">
        <v>52</v>
      </c>
      <c r="L2483" t="s">
        <v>387</v>
      </c>
      <c r="M2483" t="s">
        <v>804</v>
      </c>
      <c r="N2483" t="s">
        <v>52</v>
      </c>
      <c r="O2483" t="s">
        <v>28</v>
      </c>
      <c r="P2483" t="s">
        <v>29</v>
      </c>
      <c r="Q2483" t="s">
        <v>30</v>
      </c>
      <c r="R2483" t="s">
        <v>35</v>
      </c>
      <c r="S2483" t="s">
        <v>2557</v>
      </c>
      <c r="T2483" t="s">
        <v>21</v>
      </c>
      <c r="U2483" t="s">
        <v>52</v>
      </c>
      <c r="V2483">
        <v>5.833333333333333</v>
      </c>
      <c r="W2483" t="s">
        <v>2593</v>
      </c>
      <c r="X2483">
        <v>3</v>
      </c>
    </row>
    <row r="2484" spans="1:24">
      <c r="A2484" t="s">
        <v>537</v>
      </c>
      <c r="B2484" t="s">
        <v>159</v>
      </c>
      <c r="C2484" t="s">
        <v>56</v>
      </c>
      <c r="D2484" t="s">
        <v>44</v>
      </c>
      <c r="E2484" t="s">
        <v>33</v>
      </c>
      <c r="F2484" t="s">
        <v>21</v>
      </c>
      <c r="G2484">
        <v>604</v>
      </c>
      <c r="H2484" t="s">
        <v>21</v>
      </c>
      <c r="I2484" t="s">
        <v>35</v>
      </c>
      <c r="J2484" t="s">
        <v>23</v>
      </c>
      <c r="K2484" t="s">
        <v>234</v>
      </c>
      <c r="L2484" t="s">
        <v>37</v>
      </c>
      <c r="M2484" t="s">
        <v>440</v>
      </c>
      <c r="N2484" t="s">
        <v>52</v>
      </c>
      <c r="O2484" t="s">
        <v>28</v>
      </c>
      <c r="P2484" t="s">
        <v>29</v>
      </c>
      <c r="Q2484" t="s">
        <v>30</v>
      </c>
      <c r="R2484" t="s">
        <v>21</v>
      </c>
      <c r="S2484" t="s">
        <v>2557</v>
      </c>
      <c r="T2484" t="s">
        <v>21</v>
      </c>
      <c r="U2484" t="s">
        <v>57</v>
      </c>
      <c r="V2484">
        <v>1.5833333333333333</v>
      </c>
      <c r="W2484" t="s">
        <v>2595</v>
      </c>
      <c r="X2484">
        <v>5</v>
      </c>
    </row>
    <row r="2485" spans="1:24">
      <c r="A2485" t="s">
        <v>847</v>
      </c>
      <c r="B2485" t="s">
        <v>134</v>
      </c>
      <c r="C2485" t="s">
        <v>32</v>
      </c>
      <c r="D2485" t="s">
        <v>44</v>
      </c>
      <c r="E2485" t="s">
        <v>33</v>
      </c>
      <c r="F2485" t="s">
        <v>21</v>
      </c>
      <c r="G2485">
        <v>127</v>
      </c>
      <c r="H2485" t="s">
        <v>35</v>
      </c>
      <c r="I2485" t="s">
        <v>35</v>
      </c>
      <c r="J2485" t="s">
        <v>23</v>
      </c>
      <c r="K2485" t="s">
        <v>60</v>
      </c>
      <c r="L2485" t="s">
        <v>119</v>
      </c>
      <c r="M2485" t="s">
        <v>346</v>
      </c>
      <c r="N2485" t="s">
        <v>52</v>
      </c>
      <c r="O2485" t="s">
        <v>28</v>
      </c>
      <c r="P2485" t="s">
        <v>29</v>
      </c>
      <c r="Q2485" t="s">
        <v>30</v>
      </c>
      <c r="R2485" t="s">
        <v>21</v>
      </c>
      <c r="S2485" t="s">
        <v>2556</v>
      </c>
      <c r="T2485" t="s">
        <v>21</v>
      </c>
      <c r="U2485" t="s">
        <v>118</v>
      </c>
      <c r="V2485">
        <v>1.4166666666666667</v>
      </c>
      <c r="W2485" t="s">
        <v>2592</v>
      </c>
      <c r="X2485">
        <v>7</v>
      </c>
    </row>
    <row r="2486" spans="1:24">
      <c r="A2486" t="s">
        <v>1459</v>
      </c>
      <c r="B2486" t="s">
        <v>108</v>
      </c>
      <c r="C2486" t="s">
        <v>43</v>
      </c>
      <c r="D2486" t="s">
        <v>44</v>
      </c>
      <c r="E2486" t="s">
        <v>45</v>
      </c>
      <c r="F2486" t="s">
        <v>21</v>
      </c>
      <c r="G2486">
        <v>446</v>
      </c>
      <c r="H2486" t="s">
        <v>21</v>
      </c>
      <c r="I2486" t="s">
        <v>21</v>
      </c>
      <c r="J2486" t="s">
        <v>23</v>
      </c>
      <c r="K2486" t="s">
        <v>60</v>
      </c>
      <c r="L2486" t="s">
        <v>53</v>
      </c>
      <c r="M2486" t="s">
        <v>184</v>
      </c>
      <c r="N2486" t="s">
        <v>52</v>
      </c>
      <c r="O2486" t="s">
        <v>28</v>
      </c>
      <c r="P2486" t="s">
        <v>29</v>
      </c>
      <c r="Q2486" t="s">
        <v>30</v>
      </c>
      <c r="R2486" t="s">
        <v>21</v>
      </c>
      <c r="S2486" t="s">
        <v>2556</v>
      </c>
      <c r="T2486" t="s">
        <v>21</v>
      </c>
      <c r="U2486" t="s">
        <v>74</v>
      </c>
      <c r="V2486">
        <v>3.4166666666666665</v>
      </c>
      <c r="W2486" t="s">
        <v>2593</v>
      </c>
      <c r="X2486">
        <v>6</v>
      </c>
    </row>
    <row r="2487" spans="1:24">
      <c r="A2487" t="s">
        <v>1131</v>
      </c>
      <c r="B2487" t="s">
        <v>103</v>
      </c>
      <c r="C2487" t="s">
        <v>66</v>
      </c>
      <c r="D2487" t="s">
        <v>44</v>
      </c>
      <c r="E2487" t="s">
        <v>45</v>
      </c>
      <c r="F2487" t="s">
        <v>21</v>
      </c>
      <c r="G2487">
        <v>2893</v>
      </c>
      <c r="H2487" t="s">
        <v>21</v>
      </c>
      <c r="I2487" t="s">
        <v>21</v>
      </c>
      <c r="J2487" t="s">
        <v>23</v>
      </c>
      <c r="K2487" t="s">
        <v>63</v>
      </c>
      <c r="L2487" t="s">
        <v>53</v>
      </c>
      <c r="M2487" t="s">
        <v>314</v>
      </c>
      <c r="N2487" t="s">
        <v>52</v>
      </c>
      <c r="O2487" t="s">
        <v>28</v>
      </c>
      <c r="P2487" t="s">
        <v>29</v>
      </c>
      <c r="Q2487" t="s">
        <v>30</v>
      </c>
      <c r="R2487" t="s">
        <v>21</v>
      </c>
      <c r="S2487" t="s">
        <v>2557</v>
      </c>
      <c r="T2487" t="s">
        <v>21</v>
      </c>
      <c r="U2487" t="s">
        <v>74</v>
      </c>
      <c r="V2487">
        <v>1.2666666666666666</v>
      </c>
      <c r="W2487" t="s">
        <v>2593</v>
      </c>
      <c r="X2487">
        <v>6</v>
      </c>
    </row>
    <row r="2488" spans="1:24">
      <c r="A2488" t="s">
        <v>1620</v>
      </c>
      <c r="B2488" t="s">
        <v>110</v>
      </c>
      <c r="C2488" t="s">
        <v>32</v>
      </c>
      <c r="D2488" t="s">
        <v>44</v>
      </c>
      <c r="E2488" t="s">
        <v>33</v>
      </c>
      <c r="F2488" t="s">
        <v>21</v>
      </c>
      <c r="G2488">
        <v>1050</v>
      </c>
      <c r="H2488" t="s">
        <v>35</v>
      </c>
      <c r="I2488" t="s">
        <v>21</v>
      </c>
      <c r="J2488" t="s">
        <v>23</v>
      </c>
      <c r="K2488" t="s">
        <v>52</v>
      </c>
      <c r="L2488" t="s">
        <v>61</v>
      </c>
      <c r="M2488" t="s">
        <v>338</v>
      </c>
      <c r="N2488" t="s">
        <v>52</v>
      </c>
      <c r="O2488" t="s">
        <v>28</v>
      </c>
      <c r="P2488" t="s">
        <v>29</v>
      </c>
      <c r="Q2488" t="s">
        <v>30</v>
      </c>
      <c r="R2488" t="s">
        <v>21</v>
      </c>
      <c r="S2488" t="s">
        <v>2557</v>
      </c>
      <c r="T2488" t="s">
        <v>21</v>
      </c>
      <c r="U2488" t="s">
        <v>63</v>
      </c>
      <c r="V2488">
        <v>9.7666666666666675</v>
      </c>
      <c r="W2488" t="s">
        <v>2594</v>
      </c>
      <c r="X2488">
        <v>2</v>
      </c>
    </row>
    <row r="2489" spans="1:24">
      <c r="A2489" t="s">
        <v>4069</v>
      </c>
      <c r="B2489" t="s">
        <v>114</v>
      </c>
      <c r="C2489" t="s">
        <v>94</v>
      </c>
      <c r="D2489" t="s">
        <v>44</v>
      </c>
      <c r="E2489" t="s">
        <v>33</v>
      </c>
      <c r="F2489" t="s">
        <v>21</v>
      </c>
      <c r="G2489">
        <v>1116</v>
      </c>
      <c r="H2489" t="s">
        <v>35</v>
      </c>
      <c r="I2489" t="s">
        <v>21</v>
      </c>
      <c r="J2489" t="s">
        <v>23</v>
      </c>
      <c r="K2489" t="s">
        <v>63</v>
      </c>
      <c r="L2489" t="s">
        <v>387</v>
      </c>
      <c r="M2489" t="s">
        <v>232</v>
      </c>
      <c r="N2489" t="s">
        <v>52</v>
      </c>
      <c r="O2489" t="s">
        <v>28</v>
      </c>
      <c r="P2489" t="s">
        <v>29</v>
      </c>
      <c r="Q2489" t="s">
        <v>30</v>
      </c>
      <c r="R2489" t="s">
        <v>21</v>
      </c>
      <c r="S2489" t="s">
        <v>2556</v>
      </c>
      <c r="T2489" t="s">
        <v>21</v>
      </c>
      <c r="U2489" t="s">
        <v>52</v>
      </c>
      <c r="V2489">
        <v>2.8333333333333335</v>
      </c>
      <c r="W2489" t="s">
        <v>2594</v>
      </c>
      <c r="X2489">
        <v>3</v>
      </c>
    </row>
    <row r="2490" spans="1:24">
      <c r="A2490" t="s">
        <v>4070</v>
      </c>
      <c r="B2490" t="s">
        <v>31</v>
      </c>
      <c r="C2490" t="s">
        <v>72</v>
      </c>
      <c r="D2490" t="s">
        <v>44</v>
      </c>
      <c r="E2490" t="s">
        <v>45</v>
      </c>
      <c r="F2490" t="s">
        <v>21</v>
      </c>
      <c r="G2490">
        <v>316</v>
      </c>
      <c r="H2490" t="s">
        <v>21</v>
      </c>
      <c r="I2490" t="s">
        <v>21</v>
      </c>
      <c r="J2490" t="s">
        <v>23</v>
      </c>
      <c r="K2490" t="s">
        <v>152</v>
      </c>
      <c r="L2490" t="s">
        <v>92</v>
      </c>
      <c r="M2490" t="s">
        <v>430</v>
      </c>
      <c r="N2490" t="s">
        <v>52</v>
      </c>
      <c r="O2490" t="s">
        <v>28</v>
      </c>
      <c r="P2490" t="s">
        <v>29</v>
      </c>
      <c r="Q2490" t="s">
        <v>30</v>
      </c>
      <c r="R2490" t="s">
        <v>21</v>
      </c>
      <c r="S2490" t="s">
        <v>2557</v>
      </c>
      <c r="T2490" t="s">
        <v>21</v>
      </c>
      <c r="U2490" t="s">
        <v>219</v>
      </c>
      <c r="V2490">
        <v>2.1</v>
      </c>
      <c r="W2490" t="s">
        <v>2593</v>
      </c>
      <c r="X2490">
        <v>8</v>
      </c>
    </row>
    <row r="2491" spans="1:24">
      <c r="A2491" t="s">
        <v>4071</v>
      </c>
      <c r="B2491" t="s">
        <v>121</v>
      </c>
      <c r="C2491" t="s">
        <v>32</v>
      </c>
      <c r="D2491" t="s">
        <v>44</v>
      </c>
      <c r="E2491" t="s">
        <v>33</v>
      </c>
      <c r="F2491" t="s">
        <v>21</v>
      </c>
      <c r="G2491">
        <v>2253</v>
      </c>
      <c r="H2491" t="s">
        <v>35</v>
      </c>
      <c r="I2491" t="s">
        <v>21</v>
      </c>
      <c r="J2491" t="s">
        <v>23</v>
      </c>
      <c r="K2491" t="s">
        <v>91</v>
      </c>
      <c r="L2491" t="s">
        <v>37</v>
      </c>
      <c r="M2491" t="s">
        <v>815</v>
      </c>
      <c r="N2491" t="s">
        <v>52</v>
      </c>
      <c r="O2491" t="s">
        <v>28</v>
      </c>
      <c r="P2491" t="s">
        <v>29</v>
      </c>
      <c r="Q2491" t="s">
        <v>30</v>
      </c>
      <c r="R2491" t="s">
        <v>35</v>
      </c>
      <c r="S2491" t="s">
        <v>2557</v>
      </c>
      <c r="T2491" t="s">
        <v>21</v>
      </c>
      <c r="U2491" t="s">
        <v>57</v>
      </c>
      <c r="V2491">
        <v>15.616666666666667</v>
      </c>
      <c r="W2491" t="s">
        <v>2594</v>
      </c>
      <c r="X2491">
        <v>5</v>
      </c>
    </row>
    <row r="2492" spans="1:24">
      <c r="A2492" t="s">
        <v>1537</v>
      </c>
      <c r="B2492" t="s">
        <v>99</v>
      </c>
      <c r="C2492" t="s">
        <v>56</v>
      </c>
      <c r="D2492" t="s">
        <v>44</v>
      </c>
      <c r="E2492" t="s">
        <v>33</v>
      </c>
      <c r="F2492" t="s">
        <v>21</v>
      </c>
      <c r="G2492">
        <v>9</v>
      </c>
      <c r="H2492" t="s">
        <v>35</v>
      </c>
      <c r="I2492" t="s">
        <v>21</v>
      </c>
      <c r="J2492" t="s">
        <v>23</v>
      </c>
      <c r="K2492" t="s">
        <v>36</v>
      </c>
      <c r="L2492" t="s">
        <v>37</v>
      </c>
      <c r="M2492" t="s">
        <v>511</v>
      </c>
      <c r="N2492" t="s">
        <v>52</v>
      </c>
      <c r="O2492" t="s">
        <v>28</v>
      </c>
      <c r="P2492" t="s">
        <v>29</v>
      </c>
      <c r="Q2492" t="s">
        <v>30</v>
      </c>
      <c r="R2492" t="s">
        <v>21</v>
      </c>
      <c r="S2492" t="s">
        <v>2556</v>
      </c>
      <c r="T2492" t="s">
        <v>21</v>
      </c>
      <c r="U2492" t="s">
        <v>57</v>
      </c>
      <c r="V2492">
        <v>4.3666666666666663</v>
      </c>
      <c r="W2492" t="s">
        <v>2594</v>
      </c>
      <c r="X2492">
        <v>5</v>
      </c>
    </row>
    <row r="2493" spans="1:24">
      <c r="A2493" t="s">
        <v>1806</v>
      </c>
      <c r="B2493" t="s">
        <v>134</v>
      </c>
      <c r="C2493" t="s">
        <v>87</v>
      </c>
      <c r="D2493" t="s">
        <v>44</v>
      </c>
      <c r="E2493" t="s">
        <v>33</v>
      </c>
      <c r="F2493" t="s">
        <v>21</v>
      </c>
      <c r="G2493">
        <v>443</v>
      </c>
      <c r="H2493" t="s">
        <v>21</v>
      </c>
      <c r="I2493" t="s">
        <v>21</v>
      </c>
      <c r="J2493" t="s">
        <v>23</v>
      </c>
      <c r="K2493" t="s">
        <v>17</v>
      </c>
      <c r="L2493" t="s">
        <v>119</v>
      </c>
      <c r="M2493" t="s">
        <v>376</v>
      </c>
      <c r="N2493" t="s">
        <v>52</v>
      </c>
      <c r="O2493" t="s">
        <v>28</v>
      </c>
      <c r="P2493" t="s">
        <v>29</v>
      </c>
      <c r="Q2493" t="s">
        <v>30</v>
      </c>
      <c r="R2493" t="s">
        <v>21</v>
      </c>
      <c r="S2493" t="s">
        <v>2556</v>
      </c>
      <c r="T2493" t="s">
        <v>21</v>
      </c>
      <c r="U2493" t="s">
        <v>118</v>
      </c>
      <c r="V2493">
        <v>1.4</v>
      </c>
      <c r="W2493" t="s">
        <v>2593</v>
      </c>
      <c r="X2493">
        <v>7</v>
      </c>
    </row>
    <row r="2494" spans="1:24">
      <c r="A2494" t="s">
        <v>4072</v>
      </c>
      <c r="B2494" t="s">
        <v>65</v>
      </c>
      <c r="C2494" t="s">
        <v>77</v>
      </c>
      <c r="D2494" t="s">
        <v>44</v>
      </c>
      <c r="E2494" t="s">
        <v>33</v>
      </c>
      <c r="F2494" t="s">
        <v>21</v>
      </c>
      <c r="G2494">
        <v>475</v>
      </c>
      <c r="H2494" t="s">
        <v>21</v>
      </c>
      <c r="I2494" t="s">
        <v>21</v>
      </c>
      <c r="J2494" t="s">
        <v>23</v>
      </c>
      <c r="K2494" t="s">
        <v>114</v>
      </c>
      <c r="L2494" t="s">
        <v>119</v>
      </c>
      <c r="M2494" t="s">
        <v>62</v>
      </c>
      <c r="N2494" t="s">
        <v>52</v>
      </c>
      <c r="O2494" t="s">
        <v>28</v>
      </c>
      <c r="P2494" t="s">
        <v>29</v>
      </c>
      <c r="Q2494" t="s">
        <v>30</v>
      </c>
      <c r="R2494" t="s">
        <v>21</v>
      </c>
      <c r="S2494" t="s">
        <v>2557</v>
      </c>
      <c r="T2494" t="s">
        <v>21</v>
      </c>
      <c r="U2494" t="s">
        <v>118</v>
      </c>
      <c r="V2494">
        <v>2.35</v>
      </c>
      <c r="W2494" t="s">
        <v>2593</v>
      </c>
      <c r="X2494">
        <v>7</v>
      </c>
    </row>
    <row r="2495" spans="1:24">
      <c r="A2495" t="s">
        <v>1424</v>
      </c>
      <c r="B2495" t="s">
        <v>169</v>
      </c>
      <c r="C2495" t="s">
        <v>94</v>
      </c>
      <c r="D2495" t="s">
        <v>44</v>
      </c>
      <c r="E2495" t="s">
        <v>2553</v>
      </c>
      <c r="F2495" t="s">
        <v>21</v>
      </c>
      <c r="G2495">
        <v>47</v>
      </c>
      <c r="H2495" t="s">
        <v>21</v>
      </c>
      <c r="I2495" t="s">
        <v>21</v>
      </c>
      <c r="J2495" t="s">
        <v>23</v>
      </c>
      <c r="K2495" t="s">
        <v>52</v>
      </c>
      <c r="L2495" t="s">
        <v>119</v>
      </c>
      <c r="M2495" t="s">
        <v>322</v>
      </c>
      <c r="N2495" t="s">
        <v>52</v>
      </c>
      <c r="O2495" t="s">
        <v>28</v>
      </c>
      <c r="P2495" t="s">
        <v>29</v>
      </c>
      <c r="Q2495" t="s">
        <v>30</v>
      </c>
      <c r="R2495" t="s">
        <v>21</v>
      </c>
      <c r="S2495" t="s">
        <v>2556</v>
      </c>
      <c r="T2495" t="s">
        <v>21</v>
      </c>
      <c r="U2495" t="s">
        <v>118</v>
      </c>
      <c r="V2495">
        <v>1.1499999999999999</v>
      </c>
      <c r="W2495" t="s">
        <v>2593</v>
      </c>
      <c r="X2495">
        <v>7</v>
      </c>
    </row>
    <row r="2496" spans="1:24">
      <c r="A2496" t="s">
        <v>4073</v>
      </c>
      <c r="B2496" t="s">
        <v>162</v>
      </c>
      <c r="C2496" t="s">
        <v>43</v>
      </c>
      <c r="D2496" t="s">
        <v>44</v>
      </c>
      <c r="E2496" t="s">
        <v>45</v>
      </c>
      <c r="F2496" t="s">
        <v>21</v>
      </c>
      <c r="G2496">
        <v>151</v>
      </c>
      <c r="H2496" t="s">
        <v>35</v>
      </c>
      <c r="I2496" t="s">
        <v>21</v>
      </c>
      <c r="J2496" t="s">
        <v>23</v>
      </c>
      <c r="K2496" t="s">
        <v>219</v>
      </c>
      <c r="L2496" t="s">
        <v>119</v>
      </c>
      <c r="M2496" t="s">
        <v>170</v>
      </c>
      <c r="N2496" t="s">
        <v>52</v>
      </c>
      <c r="O2496" t="s">
        <v>28</v>
      </c>
      <c r="P2496" t="s">
        <v>29</v>
      </c>
      <c r="Q2496" t="s">
        <v>30</v>
      </c>
      <c r="R2496" t="s">
        <v>35</v>
      </c>
      <c r="S2496" t="s">
        <v>2589</v>
      </c>
      <c r="T2496" t="s">
        <v>21</v>
      </c>
      <c r="U2496" t="s">
        <v>118</v>
      </c>
      <c r="V2496">
        <v>1.6166666666666667</v>
      </c>
      <c r="W2496" t="s">
        <v>2594</v>
      </c>
      <c r="X2496">
        <v>7</v>
      </c>
    </row>
    <row r="2497" spans="1:24">
      <c r="A2497" t="s">
        <v>4074</v>
      </c>
      <c r="B2497" t="s">
        <v>31</v>
      </c>
      <c r="C2497" t="s">
        <v>43</v>
      </c>
      <c r="D2497" t="s">
        <v>44</v>
      </c>
      <c r="E2497" t="s">
        <v>33</v>
      </c>
      <c r="F2497" t="s">
        <v>21</v>
      </c>
      <c r="G2497">
        <v>8004</v>
      </c>
      <c r="H2497" t="s">
        <v>21</v>
      </c>
      <c r="I2497" t="s">
        <v>21</v>
      </c>
      <c r="J2497" t="s">
        <v>23</v>
      </c>
      <c r="K2497" t="s">
        <v>24</v>
      </c>
      <c r="L2497" t="s">
        <v>124</v>
      </c>
      <c r="M2497" t="s">
        <v>936</v>
      </c>
      <c r="N2497" t="s">
        <v>52</v>
      </c>
      <c r="O2497" t="s">
        <v>28</v>
      </c>
      <c r="P2497" t="s">
        <v>29</v>
      </c>
      <c r="Q2497" t="s">
        <v>30</v>
      </c>
      <c r="R2497" t="s">
        <v>21</v>
      </c>
      <c r="S2497" t="s">
        <v>2557</v>
      </c>
      <c r="T2497" t="s">
        <v>21</v>
      </c>
      <c r="U2497" t="s">
        <v>36</v>
      </c>
      <c r="V2497">
        <v>6.9</v>
      </c>
      <c r="W2497" t="s">
        <v>2593</v>
      </c>
      <c r="X2497">
        <v>11</v>
      </c>
    </row>
    <row r="2498" spans="1:24">
      <c r="A2498" t="s">
        <v>4075</v>
      </c>
      <c r="B2498" t="s">
        <v>110</v>
      </c>
      <c r="C2498" t="s">
        <v>32</v>
      </c>
      <c r="D2498" t="s">
        <v>44</v>
      </c>
      <c r="E2498" t="s">
        <v>33</v>
      </c>
      <c r="F2498" t="s">
        <v>21</v>
      </c>
      <c r="G2498">
        <v>608</v>
      </c>
      <c r="H2498" t="s">
        <v>21</v>
      </c>
      <c r="I2498" t="s">
        <v>21</v>
      </c>
      <c r="J2498" t="s">
        <v>23</v>
      </c>
      <c r="K2498" t="s">
        <v>68</v>
      </c>
      <c r="L2498" t="s">
        <v>37</v>
      </c>
      <c r="M2498" t="s">
        <v>241</v>
      </c>
      <c r="N2498" t="s">
        <v>52</v>
      </c>
      <c r="O2498" t="s">
        <v>28</v>
      </c>
      <c r="P2498" t="s">
        <v>29</v>
      </c>
      <c r="Q2498" t="s">
        <v>30</v>
      </c>
      <c r="R2498" t="s">
        <v>21</v>
      </c>
      <c r="S2498" t="s">
        <v>2557</v>
      </c>
      <c r="T2498" t="s">
        <v>21</v>
      </c>
      <c r="U2498" t="s">
        <v>57</v>
      </c>
      <c r="V2498">
        <v>6.333333333333333</v>
      </c>
      <c r="W2498" t="s">
        <v>2593</v>
      </c>
      <c r="X2498">
        <v>5</v>
      </c>
    </row>
    <row r="2499" spans="1:24">
      <c r="A2499" t="s">
        <v>2018</v>
      </c>
      <c r="B2499" t="s">
        <v>110</v>
      </c>
      <c r="C2499" t="s">
        <v>72</v>
      </c>
      <c r="D2499" t="s">
        <v>44</v>
      </c>
      <c r="E2499" t="s">
        <v>33</v>
      </c>
      <c r="F2499" t="s">
        <v>21</v>
      </c>
      <c r="G2499">
        <v>2442</v>
      </c>
      <c r="H2499" t="s">
        <v>21</v>
      </c>
      <c r="I2499" t="s">
        <v>21</v>
      </c>
      <c r="J2499" t="s">
        <v>23</v>
      </c>
      <c r="K2499" t="s">
        <v>47</v>
      </c>
      <c r="L2499" t="s">
        <v>61</v>
      </c>
      <c r="M2499" t="s">
        <v>470</v>
      </c>
      <c r="N2499" t="s">
        <v>52</v>
      </c>
      <c r="O2499" t="s">
        <v>28</v>
      </c>
      <c r="P2499" t="s">
        <v>29</v>
      </c>
      <c r="Q2499" t="s">
        <v>30</v>
      </c>
      <c r="R2499" t="s">
        <v>35</v>
      </c>
      <c r="S2499" t="s">
        <v>2557</v>
      </c>
      <c r="T2499" t="s">
        <v>21</v>
      </c>
      <c r="U2499" t="s">
        <v>63</v>
      </c>
      <c r="V2499">
        <v>1.5166666666666666</v>
      </c>
      <c r="W2499" t="s">
        <v>2593</v>
      </c>
      <c r="X2499">
        <v>2</v>
      </c>
    </row>
    <row r="2500" spans="1:24">
      <c r="A2500" t="s">
        <v>772</v>
      </c>
      <c r="B2500" t="s">
        <v>99</v>
      </c>
      <c r="C2500" t="s">
        <v>56</v>
      </c>
      <c r="D2500" t="s">
        <v>44</v>
      </c>
      <c r="E2500" t="s">
        <v>33</v>
      </c>
      <c r="F2500" t="s">
        <v>21</v>
      </c>
      <c r="G2500">
        <v>309</v>
      </c>
      <c r="H2500" t="s">
        <v>35</v>
      </c>
      <c r="I2500" t="s">
        <v>21</v>
      </c>
      <c r="J2500" t="s">
        <v>23</v>
      </c>
      <c r="K2500" t="s">
        <v>36</v>
      </c>
      <c r="L2500" t="s">
        <v>37</v>
      </c>
      <c r="M2500" t="s">
        <v>417</v>
      </c>
      <c r="N2500" t="s">
        <v>52</v>
      </c>
      <c r="O2500" t="s">
        <v>28</v>
      </c>
      <c r="P2500" t="s">
        <v>29</v>
      </c>
      <c r="Q2500" t="s">
        <v>30</v>
      </c>
      <c r="R2500" t="s">
        <v>21</v>
      </c>
      <c r="S2500" t="s">
        <v>2556</v>
      </c>
      <c r="T2500" t="s">
        <v>21</v>
      </c>
      <c r="U2500" t="s">
        <v>57</v>
      </c>
      <c r="V2500">
        <v>7.85</v>
      </c>
      <c r="W2500" t="s">
        <v>2594</v>
      </c>
      <c r="X2500">
        <v>5</v>
      </c>
    </row>
    <row r="2501" spans="1:24">
      <c r="A2501" t="s">
        <v>4076</v>
      </c>
      <c r="B2501" t="s">
        <v>108</v>
      </c>
      <c r="C2501" t="s">
        <v>32</v>
      </c>
      <c r="D2501" t="s">
        <v>44</v>
      </c>
      <c r="E2501" t="s">
        <v>33</v>
      </c>
      <c r="F2501" t="s">
        <v>21</v>
      </c>
      <c r="G2501">
        <v>795</v>
      </c>
      <c r="H2501" t="s">
        <v>21</v>
      </c>
      <c r="I2501" t="s">
        <v>21</v>
      </c>
      <c r="J2501" t="s">
        <v>23</v>
      </c>
      <c r="K2501" t="s">
        <v>74</v>
      </c>
      <c r="L2501" t="s">
        <v>61</v>
      </c>
      <c r="M2501" t="s">
        <v>178</v>
      </c>
      <c r="N2501" t="s">
        <v>52</v>
      </c>
      <c r="O2501" t="s">
        <v>28</v>
      </c>
      <c r="P2501" t="s">
        <v>29</v>
      </c>
      <c r="Q2501" t="s">
        <v>30</v>
      </c>
      <c r="R2501" t="s">
        <v>21</v>
      </c>
      <c r="S2501" t="s">
        <v>2556</v>
      </c>
      <c r="T2501" t="s">
        <v>21</v>
      </c>
      <c r="U2501" t="s">
        <v>63</v>
      </c>
      <c r="V2501">
        <v>1.6833333333333333</v>
      </c>
      <c r="W2501" t="s">
        <v>2593</v>
      </c>
      <c r="X2501">
        <v>2</v>
      </c>
    </row>
    <row r="2502" spans="1:24">
      <c r="A2502" t="s">
        <v>4077</v>
      </c>
      <c r="B2502" t="s">
        <v>24</v>
      </c>
      <c r="C2502" t="s">
        <v>94</v>
      </c>
      <c r="D2502" t="s">
        <v>44</v>
      </c>
      <c r="E2502" t="s">
        <v>2553</v>
      </c>
      <c r="F2502" t="s">
        <v>21</v>
      </c>
      <c r="G2502">
        <v>0</v>
      </c>
      <c r="H2502" t="s">
        <v>21</v>
      </c>
      <c r="I2502" t="s">
        <v>21</v>
      </c>
      <c r="J2502" t="s">
        <v>23</v>
      </c>
      <c r="K2502" t="s">
        <v>36</v>
      </c>
      <c r="L2502" t="s">
        <v>61</v>
      </c>
      <c r="M2502" t="s">
        <v>463</v>
      </c>
      <c r="N2502" t="s">
        <v>52</v>
      </c>
      <c r="O2502" t="s">
        <v>28</v>
      </c>
      <c r="P2502" t="s">
        <v>29</v>
      </c>
      <c r="Q2502" t="s">
        <v>30</v>
      </c>
      <c r="R2502" t="s">
        <v>21</v>
      </c>
      <c r="S2502" t="s">
        <v>2556</v>
      </c>
      <c r="T2502" t="s">
        <v>21</v>
      </c>
      <c r="U2502" t="s">
        <v>63</v>
      </c>
      <c r="V2502">
        <v>2.0499999999999998</v>
      </c>
      <c r="W2502" t="s">
        <v>2593</v>
      </c>
      <c r="X2502">
        <v>2</v>
      </c>
    </row>
    <row r="2503" spans="1:24">
      <c r="A2503" t="s">
        <v>4078</v>
      </c>
      <c r="B2503" t="s">
        <v>31</v>
      </c>
      <c r="C2503" t="s">
        <v>56</v>
      </c>
      <c r="D2503" t="s">
        <v>44</v>
      </c>
      <c r="E2503" t="s">
        <v>33</v>
      </c>
      <c r="F2503" t="s">
        <v>21</v>
      </c>
      <c r="G2503">
        <v>4404</v>
      </c>
      <c r="H2503" t="s">
        <v>35</v>
      </c>
      <c r="I2503" t="s">
        <v>21</v>
      </c>
      <c r="J2503" t="s">
        <v>23</v>
      </c>
      <c r="K2503" t="s">
        <v>85</v>
      </c>
      <c r="L2503" t="s">
        <v>124</v>
      </c>
      <c r="M2503" t="s">
        <v>1173</v>
      </c>
      <c r="N2503" t="s">
        <v>52</v>
      </c>
      <c r="O2503" t="s">
        <v>28</v>
      </c>
      <c r="P2503" t="s">
        <v>29</v>
      </c>
      <c r="Q2503" t="s">
        <v>30</v>
      </c>
      <c r="R2503" t="s">
        <v>21</v>
      </c>
      <c r="S2503" t="s">
        <v>2557</v>
      </c>
      <c r="T2503" t="s">
        <v>21</v>
      </c>
      <c r="U2503" t="s">
        <v>36</v>
      </c>
      <c r="V2503">
        <v>12.766666666666667</v>
      </c>
      <c r="W2503" t="s">
        <v>2594</v>
      </c>
      <c r="X2503">
        <v>11</v>
      </c>
    </row>
    <row r="2504" spans="1:24">
      <c r="A2504" t="s">
        <v>4079</v>
      </c>
      <c r="B2504" t="s">
        <v>121</v>
      </c>
      <c r="C2504" t="s">
        <v>43</v>
      </c>
      <c r="D2504" t="s">
        <v>44</v>
      </c>
      <c r="E2504" t="s">
        <v>45</v>
      </c>
      <c r="F2504" t="s">
        <v>21</v>
      </c>
      <c r="G2504">
        <v>104</v>
      </c>
      <c r="H2504" t="s">
        <v>35</v>
      </c>
      <c r="I2504" t="s">
        <v>21</v>
      </c>
      <c r="J2504" t="s">
        <v>23</v>
      </c>
      <c r="K2504" t="s">
        <v>74</v>
      </c>
      <c r="L2504" t="s">
        <v>37</v>
      </c>
      <c r="M2504" t="s">
        <v>482</v>
      </c>
      <c r="N2504" t="s">
        <v>52</v>
      </c>
      <c r="O2504" t="s">
        <v>28</v>
      </c>
      <c r="P2504" t="s">
        <v>29</v>
      </c>
      <c r="Q2504" t="s">
        <v>30</v>
      </c>
      <c r="R2504" t="s">
        <v>35</v>
      </c>
      <c r="S2504" t="s">
        <v>2557</v>
      </c>
      <c r="T2504" t="s">
        <v>21</v>
      </c>
      <c r="U2504" t="s">
        <v>57</v>
      </c>
      <c r="V2504">
        <v>10.1</v>
      </c>
      <c r="W2504" t="s">
        <v>2594</v>
      </c>
      <c r="X2504">
        <v>5</v>
      </c>
    </row>
    <row r="2505" spans="1:24">
      <c r="A2505" t="s">
        <v>4080</v>
      </c>
      <c r="B2505" t="s">
        <v>42</v>
      </c>
      <c r="C2505" t="s">
        <v>43</v>
      </c>
      <c r="D2505" t="s">
        <v>44</v>
      </c>
      <c r="E2505" t="s">
        <v>45</v>
      </c>
      <c r="F2505" t="s">
        <v>21</v>
      </c>
      <c r="G2505">
        <v>633</v>
      </c>
      <c r="H2505" t="s">
        <v>35</v>
      </c>
      <c r="I2505" t="s">
        <v>21</v>
      </c>
      <c r="J2505" t="s">
        <v>23</v>
      </c>
      <c r="K2505" t="s">
        <v>82</v>
      </c>
      <c r="L2505" t="s">
        <v>48</v>
      </c>
      <c r="M2505" t="s">
        <v>1032</v>
      </c>
      <c r="N2505" t="s">
        <v>52</v>
      </c>
      <c r="O2505" t="s">
        <v>28</v>
      </c>
      <c r="P2505" t="s">
        <v>29</v>
      </c>
      <c r="Q2505" t="s">
        <v>30</v>
      </c>
      <c r="R2505" t="s">
        <v>21</v>
      </c>
      <c r="S2505" t="s">
        <v>2557</v>
      </c>
      <c r="T2505" t="s">
        <v>21</v>
      </c>
      <c r="U2505" t="s">
        <v>40</v>
      </c>
      <c r="V2505">
        <v>2.1333333333333333</v>
      </c>
      <c r="W2505" t="s">
        <v>2594</v>
      </c>
      <c r="X2505">
        <v>4</v>
      </c>
    </row>
    <row r="2506" spans="1:24">
      <c r="A2506" t="s">
        <v>4081</v>
      </c>
      <c r="B2506" t="s">
        <v>99</v>
      </c>
      <c r="C2506" t="s">
        <v>77</v>
      </c>
      <c r="D2506" t="s">
        <v>44</v>
      </c>
      <c r="E2506" t="s">
        <v>33</v>
      </c>
      <c r="F2506" t="s">
        <v>21</v>
      </c>
      <c r="G2506">
        <v>404</v>
      </c>
      <c r="H2506" t="s">
        <v>21</v>
      </c>
      <c r="I2506" t="s">
        <v>21</v>
      </c>
      <c r="J2506" t="s">
        <v>23</v>
      </c>
      <c r="K2506" t="s">
        <v>17</v>
      </c>
      <c r="L2506" t="s">
        <v>100</v>
      </c>
      <c r="M2506" t="s">
        <v>1307</v>
      </c>
      <c r="N2506" t="s">
        <v>52</v>
      </c>
      <c r="O2506" t="s">
        <v>28</v>
      </c>
      <c r="P2506" t="s">
        <v>29</v>
      </c>
      <c r="Q2506" t="s">
        <v>30</v>
      </c>
      <c r="R2506" t="s">
        <v>21</v>
      </c>
      <c r="S2506" t="s">
        <v>2556</v>
      </c>
      <c r="T2506" t="s">
        <v>21</v>
      </c>
      <c r="U2506" t="s">
        <v>27</v>
      </c>
      <c r="V2506">
        <v>6.8833333333333337</v>
      </c>
      <c r="W2506" t="s">
        <v>2593</v>
      </c>
      <c r="X2506">
        <v>1</v>
      </c>
    </row>
    <row r="2507" spans="1:24">
      <c r="A2507" t="s">
        <v>4082</v>
      </c>
      <c r="B2507" t="s">
        <v>17</v>
      </c>
      <c r="C2507" t="s">
        <v>72</v>
      </c>
      <c r="D2507" t="s">
        <v>44</v>
      </c>
      <c r="E2507" t="s">
        <v>33</v>
      </c>
      <c r="F2507" t="s">
        <v>21</v>
      </c>
      <c r="G2507">
        <v>790</v>
      </c>
      <c r="H2507" t="s">
        <v>21</v>
      </c>
      <c r="I2507" t="s">
        <v>21</v>
      </c>
      <c r="J2507" t="s">
        <v>23</v>
      </c>
      <c r="K2507" t="s">
        <v>85</v>
      </c>
      <c r="L2507" t="s">
        <v>92</v>
      </c>
      <c r="M2507" t="s">
        <v>145</v>
      </c>
      <c r="N2507" t="s">
        <v>52</v>
      </c>
      <c r="O2507" t="s">
        <v>28</v>
      </c>
      <c r="P2507" t="s">
        <v>29</v>
      </c>
      <c r="Q2507" t="s">
        <v>30</v>
      </c>
      <c r="R2507" t="s">
        <v>21</v>
      </c>
      <c r="S2507" t="s">
        <v>2557</v>
      </c>
      <c r="T2507" t="s">
        <v>21</v>
      </c>
      <c r="U2507" t="s">
        <v>219</v>
      </c>
      <c r="V2507">
        <v>11.6</v>
      </c>
      <c r="W2507" t="s">
        <v>2593</v>
      </c>
      <c r="X2507">
        <v>8</v>
      </c>
    </row>
    <row r="2508" spans="1:24">
      <c r="A2508" t="s">
        <v>4083</v>
      </c>
      <c r="B2508" t="s">
        <v>310</v>
      </c>
      <c r="C2508" t="s">
        <v>144</v>
      </c>
      <c r="D2508" t="s">
        <v>44</v>
      </c>
      <c r="E2508" t="s">
        <v>20</v>
      </c>
      <c r="F2508" t="s">
        <v>21</v>
      </c>
      <c r="G2508">
        <v>6570</v>
      </c>
      <c r="H2508" t="s">
        <v>21</v>
      </c>
      <c r="I2508" t="s">
        <v>21</v>
      </c>
      <c r="J2508" t="s">
        <v>23</v>
      </c>
      <c r="K2508" t="s">
        <v>152</v>
      </c>
      <c r="L2508" t="s">
        <v>119</v>
      </c>
      <c r="M2508" t="s">
        <v>129</v>
      </c>
      <c r="N2508" t="s">
        <v>52</v>
      </c>
      <c r="O2508" t="s">
        <v>28</v>
      </c>
      <c r="P2508" t="s">
        <v>29</v>
      </c>
      <c r="Q2508" t="s">
        <v>30</v>
      </c>
      <c r="R2508" t="s">
        <v>21</v>
      </c>
      <c r="S2508" t="s">
        <v>2589</v>
      </c>
      <c r="T2508" t="s">
        <v>21</v>
      </c>
      <c r="U2508" t="s">
        <v>118</v>
      </c>
      <c r="V2508">
        <v>1.7666666666666666</v>
      </c>
      <c r="W2508" t="s">
        <v>2593</v>
      </c>
      <c r="X2508">
        <v>7</v>
      </c>
    </row>
    <row r="2509" spans="1:24">
      <c r="A2509" t="s">
        <v>4084</v>
      </c>
      <c r="B2509" t="s">
        <v>97</v>
      </c>
      <c r="C2509" t="s">
        <v>72</v>
      </c>
      <c r="D2509" t="s">
        <v>44</v>
      </c>
      <c r="E2509" t="s">
        <v>45</v>
      </c>
      <c r="F2509" t="s">
        <v>21</v>
      </c>
      <c r="G2509">
        <v>23</v>
      </c>
      <c r="H2509" t="s">
        <v>21</v>
      </c>
      <c r="I2509" t="s">
        <v>21</v>
      </c>
      <c r="J2509" t="s">
        <v>23</v>
      </c>
      <c r="K2509" t="s">
        <v>114</v>
      </c>
      <c r="L2509" t="s">
        <v>92</v>
      </c>
      <c r="M2509" t="s">
        <v>519</v>
      </c>
      <c r="N2509" t="s">
        <v>52</v>
      </c>
      <c r="O2509" t="s">
        <v>28</v>
      </c>
      <c r="P2509" t="s">
        <v>29</v>
      </c>
      <c r="Q2509" t="s">
        <v>30</v>
      </c>
      <c r="R2509" t="s">
        <v>21</v>
      </c>
      <c r="S2509" t="s">
        <v>2557</v>
      </c>
      <c r="T2509" t="s">
        <v>21</v>
      </c>
      <c r="U2509" t="s">
        <v>219</v>
      </c>
      <c r="V2509">
        <v>2.0166666666666666</v>
      </c>
      <c r="W2509" t="s">
        <v>2593</v>
      </c>
      <c r="X2509">
        <v>8</v>
      </c>
    </row>
    <row r="2510" spans="1:24">
      <c r="A2510" t="s">
        <v>1013</v>
      </c>
      <c r="B2510" t="s">
        <v>134</v>
      </c>
      <c r="C2510" t="s">
        <v>66</v>
      </c>
      <c r="D2510" t="s">
        <v>44</v>
      </c>
      <c r="E2510" t="s">
        <v>45</v>
      </c>
      <c r="F2510" t="s">
        <v>21</v>
      </c>
      <c r="G2510">
        <v>1153</v>
      </c>
      <c r="H2510" t="s">
        <v>21</v>
      </c>
      <c r="I2510" t="s">
        <v>21</v>
      </c>
      <c r="J2510" t="s">
        <v>23</v>
      </c>
      <c r="K2510" t="s">
        <v>40</v>
      </c>
      <c r="L2510" t="s">
        <v>37</v>
      </c>
      <c r="M2510" t="s">
        <v>766</v>
      </c>
      <c r="N2510" t="s">
        <v>52</v>
      </c>
      <c r="O2510" t="s">
        <v>28</v>
      </c>
      <c r="P2510" t="s">
        <v>29</v>
      </c>
      <c r="Q2510" t="s">
        <v>30</v>
      </c>
      <c r="R2510" t="s">
        <v>21</v>
      </c>
      <c r="S2510" t="s">
        <v>2556</v>
      </c>
      <c r="T2510" t="s">
        <v>21</v>
      </c>
      <c r="U2510" t="s">
        <v>57</v>
      </c>
      <c r="V2510">
        <v>3.9666666666666668</v>
      </c>
      <c r="W2510" t="s">
        <v>2593</v>
      </c>
      <c r="X2510">
        <v>5</v>
      </c>
    </row>
    <row r="2511" spans="1:24">
      <c r="A2511" t="s">
        <v>807</v>
      </c>
      <c r="B2511" t="s">
        <v>323</v>
      </c>
      <c r="C2511" t="s">
        <v>43</v>
      </c>
      <c r="D2511" t="s">
        <v>44</v>
      </c>
      <c r="E2511" t="s">
        <v>45</v>
      </c>
      <c r="F2511" t="s">
        <v>21</v>
      </c>
      <c r="G2511">
        <v>593</v>
      </c>
      <c r="H2511" t="s">
        <v>35</v>
      </c>
      <c r="I2511" t="s">
        <v>21</v>
      </c>
      <c r="J2511" t="s">
        <v>23</v>
      </c>
      <c r="K2511" t="s">
        <v>99</v>
      </c>
      <c r="L2511" t="s">
        <v>100</v>
      </c>
      <c r="M2511" t="s">
        <v>358</v>
      </c>
      <c r="N2511" t="s">
        <v>52</v>
      </c>
      <c r="O2511" t="s">
        <v>28</v>
      </c>
      <c r="P2511" t="s">
        <v>29</v>
      </c>
      <c r="Q2511" t="s">
        <v>30</v>
      </c>
      <c r="R2511" t="s">
        <v>21</v>
      </c>
      <c r="S2511" t="s">
        <v>2589</v>
      </c>
      <c r="T2511" t="s">
        <v>21</v>
      </c>
      <c r="U2511" t="s">
        <v>27</v>
      </c>
      <c r="V2511">
        <v>3.1666666666666665</v>
      </c>
      <c r="W2511" t="s">
        <v>2594</v>
      </c>
      <c r="X2511">
        <v>1</v>
      </c>
    </row>
    <row r="2512" spans="1:24">
      <c r="A2512" t="s">
        <v>4085</v>
      </c>
      <c r="B2512" t="s">
        <v>202</v>
      </c>
      <c r="C2512" t="s">
        <v>43</v>
      </c>
      <c r="D2512" t="s">
        <v>44</v>
      </c>
      <c r="E2512" t="s">
        <v>45</v>
      </c>
      <c r="F2512" t="s">
        <v>21</v>
      </c>
      <c r="G2512">
        <v>1200</v>
      </c>
      <c r="H2512" t="s">
        <v>21</v>
      </c>
      <c r="I2512" t="s">
        <v>21</v>
      </c>
      <c r="J2512" t="s">
        <v>23</v>
      </c>
      <c r="K2512" t="s">
        <v>68</v>
      </c>
      <c r="L2512" t="s">
        <v>92</v>
      </c>
      <c r="M2512" t="s">
        <v>762</v>
      </c>
      <c r="N2512" t="s">
        <v>52</v>
      </c>
      <c r="O2512" t="s">
        <v>28</v>
      </c>
      <c r="P2512" t="s">
        <v>29</v>
      </c>
      <c r="Q2512" t="s">
        <v>30</v>
      </c>
      <c r="R2512" t="s">
        <v>35</v>
      </c>
      <c r="S2512" t="s">
        <v>2589</v>
      </c>
      <c r="T2512" t="s">
        <v>21</v>
      </c>
      <c r="U2512" t="s">
        <v>219</v>
      </c>
      <c r="V2512">
        <v>15.066666666666666</v>
      </c>
      <c r="W2512" t="s">
        <v>2593</v>
      </c>
      <c r="X2512">
        <v>8</v>
      </c>
    </row>
    <row r="2513" spans="1:24">
      <c r="A2513" t="s">
        <v>4086</v>
      </c>
      <c r="B2513" t="s">
        <v>159</v>
      </c>
      <c r="C2513" t="s">
        <v>43</v>
      </c>
      <c r="D2513" t="s">
        <v>44</v>
      </c>
      <c r="E2513" t="s">
        <v>45</v>
      </c>
      <c r="F2513" t="s">
        <v>21</v>
      </c>
      <c r="G2513">
        <v>474</v>
      </c>
      <c r="H2513" t="s">
        <v>35</v>
      </c>
      <c r="I2513" t="s">
        <v>21</v>
      </c>
      <c r="J2513" t="s">
        <v>23</v>
      </c>
      <c r="K2513" t="s">
        <v>118</v>
      </c>
      <c r="L2513" t="s">
        <v>92</v>
      </c>
      <c r="M2513" t="s">
        <v>375</v>
      </c>
      <c r="N2513" t="s">
        <v>52</v>
      </c>
      <c r="O2513" t="s">
        <v>28</v>
      </c>
      <c r="P2513" t="s">
        <v>29</v>
      </c>
      <c r="Q2513" t="s">
        <v>30</v>
      </c>
      <c r="R2513" t="s">
        <v>21</v>
      </c>
      <c r="S2513" t="s">
        <v>2557</v>
      </c>
      <c r="T2513" t="s">
        <v>21</v>
      </c>
      <c r="U2513" t="s">
        <v>219</v>
      </c>
      <c r="V2513">
        <v>1.5</v>
      </c>
      <c r="W2513" t="s">
        <v>2594</v>
      </c>
      <c r="X2513">
        <v>8</v>
      </c>
    </row>
    <row r="2514" spans="1:24">
      <c r="A2514" t="s">
        <v>4087</v>
      </c>
      <c r="B2514" t="s">
        <v>110</v>
      </c>
      <c r="C2514" t="s">
        <v>72</v>
      </c>
      <c r="D2514" t="s">
        <v>44</v>
      </c>
      <c r="E2514" t="s">
        <v>33</v>
      </c>
      <c r="F2514" t="s">
        <v>21</v>
      </c>
      <c r="G2514">
        <v>3665</v>
      </c>
      <c r="H2514" t="s">
        <v>21</v>
      </c>
      <c r="I2514" t="s">
        <v>21</v>
      </c>
      <c r="J2514" t="s">
        <v>23</v>
      </c>
      <c r="K2514" t="s">
        <v>130</v>
      </c>
      <c r="L2514" t="s">
        <v>92</v>
      </c>
      <c r="M2514" t="s">
        <v>1661</v>
      </c>
      <c r="N2514" t="s">
        <v>52</v>
      </c>
      <c r="O2514" t="s">
        <v>28</v>
      </c>
      <c r="P2514" t="s">
        <v>29</v>
      </c>
      <c r="Q2514" t="s">
        <v>30</v>
      </c>
      <c r="R2514" t="s">
        <v>35</v>
      </c>
      <c r="S2514" t="s">
        <v>2557</v>
      </c>
      <c r="T2514" t="s">
        <v>21</v>
      </c>
      <c r="U2514" t="s">
        <v>219</v>
      </c>
      <c r="V2514">
        <v>11.066666666666666</v>
      </c>
      <c r="W2514" t="s">
        <v>2593</v>
      </c>
      <c r="X2514">
        <v>8</v>
      </c>
    </row>
    <row r="2515" spans="1:24">
      <c r="A2515" t="s">
        <v>4088</v>
      </c>
      <c r="B2515" t="s">
        <v>31</v>
      </c>
      <c r="C2515" t="s">
        <v>43</v>
      </c>
      <c r="D2515" t="s">
        <v>44</v>
      </c>
      <c r="E2515" t="s">
        <v>45</v>
      </c>
      <c r="F2515" t="s">
        <v>21</v>
      </c>
      <c r="G2515">
        <v>23</v>
      </c>
      <c r="H2515" t="s">
        <v>21</v>
      </c>
      <c r="I2515" t="s">
        <v>21</v>
      </c>
      <c r="J2515" t="s">
        <v>23</v>
      </c>
      <c r="K2515" t="s">
        <v>85</v>
      </c>
      <c r="L2515" t="s">
        <v>92</v>
      </c>
      <c r="M2515" t="s">
        <v>475</v>
      </c>
      <c r="N2515" t="s">
        <v>52</v>
      </c>
      <c r="O2515" t="s">
        <v>28</v>
      </c>
      <c r="P2515" t="s">
        <v>29</v>
      </c>
      <c r="Q2515" t="s">
        <v>30</v>
      </c>
      <c r="R2515" t="s">
        <v>21</v>
      </c>
      <c r="S2515" t="s">
        <v>2557</v>
      </c>
      <c r="T2515" t="s">
        <v>21</v>
      </c>
      <c r="U2515" t="s">
        <v>219</v>
      </c>
      <c r="V2515">
        <v>3.6</v>
      </c>
      <c r="W2515" t="s">
        <v>2593</v>
      </c>
      <c r="X2515">
        <v>8</v>
      </c>
    </row>
    <row r="2516" spans="1:24">
      <c r="A2516" t="s">
        <v>4089</v>
      </c>
      <c r="B2516" t="s">
        <v>234</v>
      </c>
      <c r="C2516" t="s">
        <v>43</v>
      </c>
      <c r="D2516" t="s">
        <v>44</v>
      </c>
      <c r="E2516" t="s">
        <v>45</v>
      </c>
      <c r="F2516" t="s">
        <v>21</v>
      </c>
      <c r="G2516">
        <v>224</v>
      </c>
      <c r="H2516" t="s">
        <v>35</v>
      </c>
      <c r="I2516" t="s">
        <v>21</v>
      </c>
      <c r="J2516" t="s">
        <v>23</v>
      </c>
      <c r="K2516" t="s">
        <v>63</v>
      </c>
      <c r="L2516" t="s">
        <v>61</v>
      </c>
      <c r="M2516" t="s">
        <v>170</v>
      </c>
      <c r="N2516" t="s">
        <v>52</v>
      </c>
      <c r="O2516" t="s">
        <v>28</v>
      </c>
      <c r="P2516" t="s">
        <v>29</v>
      </c>
      <c r="Q2516" t="s">
        <v>30</v>
      </c>
      <c r="R2516" t="s">
        <v>21</v>
      </c>
      <c r="S2516" t="s">
        <v>2556</v>
      </c>
      <c r="T2516" t="s">
        <v>21</v>
      </c>
      <c r="U2516" t="s">
        <v>63</v>
      </c>
      <c r="V2516">
        <v>1.6166666666666667</v>
      </c>
      <c r="W2516" t="s">
        <v>2594</v>
      </c>
      <c r="X2516">
        <v>2</v>
      </c>
    </row>
    <row r="2517" spans="1:24">
      <c r="A2517" t="s">
        <v>4090</v>
      </c>
      <c r="B2517" t="s">
        <v>140</v>
      </c>
      <c r="C2517" t="s">
        <v>72</v>
      </c>
      <c r="D2517" t="s">
        <v>44</v>
      </c>
      <c r="E2517" t="s">
        <v>45</v>
      </c>
      <c r="F2517" t="s">
        <v>21</v>
      </c>
      <c r="G2517">
        <v>-703</v>
      </c>
      <c r="H2517" t="s">
        <v>35</v>
      </c>
      <c r="I2517" t="s">
        <v>21</v>
      </c>
      <c r="J2517" t="s">
        <v>23</v>
      </c>
      <c r="K2517" t="s">
        <v>219</v>
      </c>
      <c r="L2517" t="s">
        <v>37</v>
      </c>
      <c r="M2517" t="s">
        <v>463</v>
      </c>
      <c r="N2517" t="s">
        <v>52</v>
      </c>
      <c r="O2517" t="s">
        <v>28</v>
      </c>
      <c r="P2517" t="s">
        <v>29</v>
      </c>
      <c r="Q2517" t="s">
        <v>30</v>
      </c>
      <c r="R2517" t="s">
        <v>21</v>
      </c>
      <c r="S2517" t="s">
        <v>2589</v>
      </c>
      <c r="T2517" t="s">
        <v>21</v>
      </c>
      <c r="U2517" t="s">
        <v>57</v>
      </c>
      <c r="V2517">
        <v>2.0499999999999998</v>
      </c>
      <c r="W2517" t="s">
        <v>2594</v>
      </c>
      <c r="X2517">
        <v>5</v>
      </c>
    </row>
    <row r="2518" spans="1:24">
      <c r="A2518" t="s">
        <v>4091</v>
      </c>
      <c r="B2518" t="s">
        <v>108</v>
      </c>
      <c r="C2518" t="s">
        <v>72</v>
      </c>
      <c r="D2518" t="s">
        <v>44</v>
      </c>
      <c r="E2518" t="s">
        <v>33</v>
      </c>
      <c r="F2518" t="s">
        <v>21</v>
      </c>
      <c r="G2518">
        <v>15</v>
      </c>
      <c r="H2518" t="s">
        <v>35</v>
      </c>
      <c r="I2518" t="s">
        <v>21</v>
      </c>
      <c r="J2518" t="s">
        <v>23</v>
      </c>
      <c r="K2518" t="s">
        <v>114</v>
      </c>
      <c r="L2518" t="s">
        <v>119</v>
      </c>
      <c r="M2518" t="s">
        <v>143</v>
      </c>
      <c r="N2518" t="s">
        <v>52</v>
      </c>
      <c r="O2518" t="s">
        <v>28</v>
      </c>
      <c r="P2518" t="s">
        <v>29</v>
      </c>
      <c r="Q2518" t="s">
        <v>30</v>
      </c>
      <c r="R2518" t="s">
        <v>21</v>
      </c>
      <c r="S2518" t="s">
        <v>2556</v>
      </c>
      <c r="T2518" t="s">
        <v>21</v>
      </c>
      <c r="U2518" t="s">
        <v>118</v>
      </c>
      <c r="V2518">
        <v>1.1166666666666667</v>
      </c>
      <c r="W2518" t="s">
        <v>2594</v>
      </c>
      <c r="X2518">
        <v>7</v>
      </c>
    </row>
    <row r="2519" spans="1:24">
      <c r="A2519" t="s">
        <v>4092</v>
      </c>
      <c r="B2519" t="s">
        <v>31</v>
      </c>
      <c r="C2519" t="s">
        <v>66</v>
      </c>
      <c r="D2519" t="s">
        <v>44</v>
      </c>
      <c r="E2519" t="s">
        <v>45</v>
      </c>
      <c r="F2519" t="s">
        <v>21</v>
      </c>
      <c r="G2519">
        <v>61</v>
      </c>
      <c r="H2519" t="s">
        <v>21</v>
      </c>
      <c r="I2519" t="s">
        <v>21</v>
      </c>
      <c r="J2519" t="s">
        <v>23</v>
      </c>
      <c r="K2519" t="s">
        <v>24</v>
      </c>
      <c r="L2519" t="s">
        <v>92</v>
      </c>
      <c r="M2519" t="s">
        <v>1793</v>
      </c>
      <c r="N2519" t="s">
        <v>52</v>
      </c>
      <c r="O2519" t="s">
        <v>28</v>
      </c>
      <c r="P2519" t="s">
        <v>29</v>
      </c>
      <c r="Q2519" t="s">
        <v>30</v>
      </c>
      <c r="R2519" t="s">
        <v>35</v>
      </c>
      <c r="S2519" t="s">
        <v>2557</v>
      </c>
      <c r="T2519" t="s">
        <v>21</v>
      </c>
      <c r="U2519" t="s">
        <v>219</v>
      </c>
      <c r="V2519">
        <v>13.933333333333334</v>
      </c>
      <c r="W2519" t="s">
        <v>2593</v>
      </c>
      <c r="X2519">
        <v>8</v>
      </c>
    </row>
    <row r="2520" spans="1:24">
      <c r="A2520" t="s">
        <v>4093</v>
      </c>
      <c r="B2520" t="s">
        <v>310</v>
      </c>
      <c r="C2520" t="s">
        <v>43</v>
      </c>
      <c r="D2520" t="s">
        <v>44</v>
      </c>
      <c r="E2520" t="s">
        <v>45</v>
      </c>
      <c r="F2520" t="s">
        <v>21</v>
      </c>
      <c r="G2520">
        <v>331</v>
      </c>
      <c r="H2520" t="s">
        <v>21</v>
      </c>
      <c r="I2520" t="s">
        <v>35</v>
      </c>
      <c r="J2520" t="s">
        <v>23</v>
      </c>
      <c r="K2520" t="s">
        <v>234</v>
      </c>
      <c r="L2520" t="s">
        <v>119</v>
      </c>
      <c r="M2520" t="s">
        <v>212</v>
      </c>
      <c r="N2520" t="s">
        <v>52</v>
      </c>
      <c r="O2520" t="s">
        <v>28</v>
      </c>
      <c r="P2520" t="s">
        <v>29</v>
      </c>
      <c r="Q2520" t="s">
        <v>30</v>
      </c>
      <c r="R2520" t="s">
        <v>21</v>
      </c>
      <c r="S2520" t="s">
        <v>2589</v>
      </c>
      <c r="T2520" t="s">
        <v>21</v>
      </c>
      <c r="U2520" t="s">
        <v>118</v>
      </c>
      <c r="V2520">
        <v>1.3666666666666667</v>
      </c>
      <c r="W2520" t="s">
        <v>2595</v>
      </c>
      <c r="X2520">
        <v>7</v>
      </c>
    </row>
    <row r="2521" spans="1:24">
      <c r="A2521" t="s">
        <v>2534</v>
      </c>
      <c r="B2521" t="s">
        <v>134</v>
      </c>
      <c r="C2521" t="s">
        <v>56</v>
      </c>
      <c r="D2521" t="s">
        <v>44</v>
      </c>
      <c r="E2521" t="s">
        <v>33</v>
      </c>
      <c r="F2521" t="s">
        <v>21</v>
      </c>
      <c r="G2521">
        <v>179</v>
      </c>
      <c r="H2521" t="s">
        <v>21</v>
      </c>
      <c r="I2521" t="s">
        <v>21</v>
      </c>
      <c r="J2521" t="s">
        <v>23</v>
      </c>
      <c r="K2521" t="s">
        <v>17</v>
      </c>
      <c r="L2521" t="s">
        <v>119</v>
      </c>
      <c r="M2521" t="s">
        <v>363</v>
      </c>
      <c r="N2521" t="s">
        <v>52</v>
      </c>
      <c r="O2521" t="s">
        <v>28</v>
      </c>
      <c r="P2521" t="s">
        <v>29</v>
      </c>
      <c r="Q2521" t="s">
        <v>30</v>
      </c>
      <c r="R2521" t="s">
        <v>21</v>
      </c>
      <c r="S2521" t="s">
        <v>2556</v>
      </c>
      <c r="T2521" t="s">
        <v>21</v>
      </c>
      <c r="U2521" t="s">
        <v>118</v>
      </c>
      <c r="V2521">
        <v>1.7166666666666666</v>
      </c>
      <c r="W2521" t="s">
        <v>2593</v>
      </c>
      <c r="X2521">
        <v>7</v>
      </c>
    </row>
    <row r="2522" spans="1:24">
      <c r="A2522" t="s">
        <v>4094</v>
      </c>
      <c r="B2522" t="s">
        <v>17</v>
      </c>
      <c r="C2522" t="s">
        <v>18</v>
      </c>
      <c r="D2522" t="s">
        <v>44</v>
      </c>
      <c r="E2522" t="s">
        <v>45</v>
      </c>
      <c r="F2522" t="s">
        <v>21</v>
      </c>
      <c r="G2522">
        <v>302</v>
      </c>
      <c r="H2522" t="s">
        <v>21</v>
      </c>
      <c r="I2522" t="s">
        <v>21</v>
      </c>
      <c r="J2522" t="s">
        <v>23</v>
      </c>
      <c r="K2522" t="s">
        <v>36</v>
      </c>
      <c r="L2522" t="s">
        <v>61</v>
      </c>
      <c r="M2522" t="s">
        <v>1342</v>
      </c>
      <c r="N2522" t="s">
        <v>52</v>
      </c>
      <c r="O2522" t="s">
        <v>28</v>
      </c>
      <c r="P2522" t="s">
        <v>29</v>
      </c>
      <c r="Q2522" t="s">
        <v>30</v>
      </c>
      <c r="R2522" t="s">
        <v>35</v>
      </c>
      <c r="S2522" t="s">
        <v>2557</v>
      </c>
      <c r="T2522" t="s">
        <v>21</v>
      </c>
      <c r="U2522" t="s">
        <v>63</v>
      </c>
      <c r="V2522">
        <v>8.8000000000000007</v>
      </c>
      <c r="W2522" t="s">
        <v>2593</v>
      </c>
      <c r="X2522">
        <v>2</v>
      </c>
    </row>
    <row r="2523" spans="1:24">
      <c r="A2523" t="s">
        <v>4095</v>
      </c>
      <c r="B2523" t="s">
        <v>17</v>
      </c>
      <c r="C2523" t="s">
        <v>43</v>
      </c>
      <c r="D2523" t="s">
        <v>44</v>
      </c>
      <c r="E2523" t="s">
        <v>45</v>
      </c>
      <c r="F2523" t="s">
        <v>21</v>
      </c>
      <c r="G2523">
        <v>6495</v>
      </c>
      <c r="H2523" t="s">
        <v>21</v>
      </c>
      <c r="I2523" t="s">
        <v>21</v>
      </c>
      <c r="J2523" t="s">
        <v>23</v>
      </c>
      <c r="K2523" t="s">
        <v>17</v>
      </c>
      <c r="L2523" t="s">
        <v>387</v>
      </c>
      <c r="M2523" t="s">
        <v>167</v>
      </c>
      <c r="N2523" t="s">
        <v>52</v>
      </c>
      <c r="O2523" t="s">
        <v>28</v>
      </c>
      <c r="P2523" t="s">
        <v>29</v>
      </c>
      <c r="Q2523" t="s">
        <v>30</v>
      </c>
      <c r="R2523" t="s">
        <v>21</v>
      </c>
      <c r="S2523" t="s">
        <v>2557</v>
      </c>
      <c r="T2523" t="s">
        <v>21</v>
      </c>
      <c r="U2523" t="s">
        <v>52</v>
      </c>
      <c r="V2523">
        <v>1.3</v>
      </c>
      <c r="W2523" t="s">
        <v>2593</v>
      </c>
      <c r="X2523">
        <v>3</v>
      </c>
    </row>
    <row r="2524" spans="1:24">
      <c r="A2524" t="s">
        <v>4096</v>
      </c>
      <c r="B2524" t="s">
        <v>99</v>
      </c>
      <c r="C2524" t="s">
        <v>43</v>
      </c>
      <c r="D2524" t="s">
        <v>44</v>
      </c>
      <c r="E2524" t="s">
        <v>45</v>
      </c>
      <c r="F2524" t="s">
        <v>21</v>
      </c>
      <c r="G2524">
        <v>3357</v>
      </c>
      <c r="H2524" t="s">
        <v>21</v>
      </c>
      <c r="I2524" t="s">
        <v>21</v>
      </c>
      <c r="J2524" t="s">
        <v>23</v>
      </c>
      <c r="K2524" t="s">
        <v>152</v>
      </c>
      <c r="L2524" t="s">
        <v>119</v>
      </c>
      <c r="M2524" t="s">
        <v>529</v>
      </c>
      <c r="N2524" t="s">
        <v>52</v>
      </c>
      <c r="O2524" t="s">
        <v>28</v>
      </c>
      <c r="P2524" t="s">
        <v>29</v>
      </c>
      <c r="Q2524" t="s">
        <v>30</v>
      </c>
      <c r="R2524" t="s">
        <v>21</v>
      </c>
      <c r="S2524" t="s">
        <v>2556</v>
      </c>
      <c r="T2524" t="s">
        <v>21</v>
      </c>
      <c r="U2524" t="s">
        <v>118</v>
      </c>
      <c r="V2524">
        <v>2</v>
      </c>
      <c r="W2524" t="s">
        <v>2593</v>
      </c>
      <c r="X2524">
        <v>7</v>
      </c>
    </row>
    <row r="2525" spans="1:24">
      <c r="A2525" t="s">
        <v>4097</v>
      </c>
      <c r="B2525" t="s">
        <v>17</v>
      </c>
      <c r="C2525" t="s">
        <v>30</v>
      </c>
      <c r="D2525" t="s">
        <v>44</v>
      </c>
      <c r="E2525" t="s">
        <v>45</v>
      </c>
      <c r="F2525" t="s">
        <v>21</v>
      </c>
      <c r="G2525">
        <v>6836</v>
      </c>
      <c r="H2525" t="s">
        <v>21</v>
      </c>
      <c r="I2525" t="s">
        <v>21</v>
      </c>
      <c r="J2525" t="s">
        <v>23</v>
      </c>
      <c r="K2525" t="s">
        <v>108</v>
      </c>
      <c r="L2525" t="s">
        <v>61</v>
      </c>
      <c r="M2525" t="s">
        <v>17</v>
      </c>
      <c r="N2525" t="s">
        <v>52</v>
      </c>
      <c r="O2525" t="s">
        <v>28</v>
      </c>
      <c r="P2525" t="s">
        <v>29</v>
      </c>
      <c r="Q2525" t="s">
        <v>30</v>
      </c>
      <c r="R2525" t="s">
        <v>21</v>
      </c>
      <c r="S2525" t="s">
        <v>2557</v>
      </c>
      <c r="T2525" t="s">
        <v>21</v>
      </c>
      <c r="U2525" t="s">
        <v>63</v>
      </c>
      <c r="V2525">
        <v>0.5</v>
      </c>
      <c r="W2525" t="s">
        <v>2593</v>
      </c>
      <c r="X2525">
        <v>2</v>
      </c>
    </row>
    <row r="2526" spans="1:24">
      <c r="A2526" t="s">
        <v>4098</v>
      </c>
      <c r="B2526" t="s">
        <v>186</v>
      </c>
      <c r="C2526" t="s">
        <v>72</v>
      </c>
      <c r="D2526" t="s">
        <v>44</v>
      </c>
      <c r="E2526" t="s">
        <v>33</v>
      </c>
      <c r="F2526" t="s">
        <v>21</v>
      </c>
      <c r="G2526">
        <v>179</v>
      </c>
      <c r="H2526" t="s">
        <v>21</v>
      </c>
      <c r="I2526" t="s">
        <v>21</v>
      </c>
      <c r="J2526" t="s">
        <v>23</v>
      </c>
      <c r="K2526" t="s">
        <v>24</v>
      </c>
      <c r="L2526" t="s">
        <v>92</v>
      </c>
      <c r="M2526" t="s">
        <v>1591</v>
      </c>
      <c r="N2526" t="s">
        <v>52</v>
      </c>
      <c r="O2526" t="s">
        <v>28</v>
      </c>
      <c r="P2526" t="s">
        <v>29</v>
      </c>
      <c r="Q2526" t="s">
        <v>30</v>
      </c>
      <c r="R2526" t="s">
        <v>21</v>
      </c>
      <c r="S2526" t="s">
        <v>2557</v>
      </c>
      <c r="T2526" t="s">
        <v>21</v>
      </c>
      <c r="U2526" t="s">
        <v>219</v>
      </c>
      <c r="V2526">
        <v>4.9000000000000004</v>
      </c>
      <c r="W2526" t="s">
        <v>2593</v>
      </c>
      <c r="X2526">
        <v>8</v>
      </c>
    </row>
    <row r="2527" spans="1:24">
      <c r="A2527" t="s">
        <v>4099</v>
      </c>
      <c r="B2527" t="s">
        <v>71</v>
      </c>
      <c r="C2527" t="s">
        <v>66</v>
      </c>
      <c r="D2527" t="s">
        <v>44</v>
      </c>
      <c r="E2527" t="s">
        <v>45</v>
      </c>
      <c r="F2527" t="s">
        <v>21</v>
      </c>
      <c r="G2527">
        <v>3972</v>
      </c>
      <c r="H2527" t="s">
        <v>21</v>
      </c>
      <c r="I2527" t="s">
        <v>21</v>
      </c>
      <c r="J2527" t="s">
        <v>23</v>
      </c>
      <c r="K2527" t="s">
        <v>17</v>
      </c>
      <c r="L2527" t="s">
        <v>119</v>
      </c>
      <c r="M2527" t="s">
        <v>868</v>
      </c>
      <c r="N2527" t="s">
        <v>52</v>
      </c>
      <c r="O2527" t="s">
        <v>28</v>
      </c>
      <c r="P2527" t="s">
        <v>29</v>
      </c>
      <c r="Q2527" t="s">
        <v>30</v>
      </c>
      <c r="R2527" t="s">
        <v>21</v>
      </c>
      <c r="S2527" t="s">
        <v>2557</v>
      </c>
      <c r="T2527" t="s">
        <v>21</v>
      </c>
      <c r="U2527" t="s">
        <v>118</v>
      </c>
      <c r="V2527">
        <v>2.0333333333333332</v>
      </c>
      <c r="W2527" t="s">
        <v>2593</v>
      </c>
      <c r="X2527">
        <v>7</v>
      </c>
    </row>
    <row r="2528" spans="1:24">
      <c r="A2528" t="s">
        <v>4100</v>
      </c>
      <c r="B2528" t="s">
        <v>180</v>
      </c>
      <c r="C2528" t="s">
        <v>144</v>
      </c>
      <c r="D2528" t="s">
        <v>44</v>
      </c>
      <c r="E2528" t="s">
        <v>33</v>
      </c>
      <c r="F2528" t="s">
        <v>21</v>
      </c>
      <c r="G2528">
        <v>316</v>
      </c>
      <c r="H2528" t="s">
        <v>21</v>
      </c>
      <c r="I2528" t="s">
        <v>21</v>
      </c>
      <c r="J2528" t="s">
        <v>23</v>
      </c>
      <c r="K2528" t="s">
        <v>130</v>
      </c>
      <c r="L2528" t="s">
        <v>37</v>
      </c>
      <c r="M2528" t="s">
        <v>1068</v>
      </c>
      <c r="N2528" t="s">
        <v>52</v>
      </c>
      <c r="O2528" t="s">
        <v>28</v>
      </c>
      <c r="P2528" t="s">
        <v>29</v>
      </c>
      <c r="Q2528" t="s">
        <v>30</v>
      </c>
      <c r="R2528" t="s">
        <v>21</v>
      </c>
      <c r="S2528" t="s">
        <v>2589</v>
      </c>
      <c r="T2528" t="s">
        <v>21</v>
      </c>
      <c r="U2528" t="s">
        <v>57</v>
      </c>
      <c r="V2528">
        <v>7.7166666666666668</v>
      </c>
      <c r="W2528" t="s">
        <v>2593</v>
      </c>
      <c r="X2528">
        <v>5</v>
      </c>
    </row>
    <row r="2529" spans="1:24">
      <c r="A2529" t="s">
        <v>4101</v>
      </c>
      <c r="B2529" t="s">
        <v>97</v>
      </c>
      <c r="C2529" t="s">
        <v>66</v>
      </c>
      <c r="D2529" t="s">
        <v>44</v>
      </c>
      <c r="E2529" t="s">
        <v>45</v>
      </c>
      <c r="F2529" t="s">
        <v>35</v>
      </c>
      <c r="G2529">
        <v>-282</v>
      </c>
      <c r="H2529" t="s">
        <v>35</v>
      </c>
      <c r="I2529" t="s">
        <v>21</v>
      </c>
      <c r="J2529" t="s">
        <v>23</v>
      </c>
      <c r="K2529" t="s">
        <v>85</v>
      </c>
      <c r="L2529" t="s">
        <v>124</v>
      </c>
      <c r="M2529" t="s">
        <v>626</v>
      </c>
      <c r="N2529" t="s">
        <v>52</v>
      </c>
      <c r="O2529" t="s">
        <v>28</v>
      </c>
      <c r="P2529" t="s">
        <v>29</v>
      </c>
      <c r="Q2529" t="s">
        <v>30</v>
      </c>
      <c r="R2529" t="s">
        <v>21</v>
      </c>
      <c r="S2529" t="s">
        <v>2557</v>
      </c>
      <c r="T2529" t="s">
        <v>21</v>
      </c>
      <c r="U2529" t="s">
        <v>36</v>
      </c>
      <c r="V2529">
        <v>2.1833333333333331</v>
      </c>
      <c r="W2529" t="s">
        <v>2594</v>
      </c>
      <c r="X2529">
        <v>11</v>
      </c>
    </row>
    <row r="2530" spans="1:24">
      <c r="A2530" t="s">
        <v>4102</v>
      </c>
      <c r="B2530" t="s">
        <v>126</v>
      </c>
      <c r="C2530" t="s">
        <v>43</v>
      </c>
      <c r="D2530" t="s">
        <v>44</v>
      </c>
      <c r="E2530" t="s">
        <v>45</v>
      </c>
      <c r="F2530" t="s">
        <v>21</v>
      </c>
      <c r="G2530">
        <v>10907</v>
      </c>
      <c r="H2530" t="s">
        <v>21</v>
      </c>
      <c r="I2530" t="s">
        <v>21</v>
      </c>
      <c r="J2530" t="s">
        <v>23</v>
      </c>
      <c r="K2530" t="s">
        <v>40</v>
      </c>
      <c r="L2530" t="s">
        <v>37</v>
      </c>
      <c r="M2530" t="s">
        <v>153</v>
      </c>
      <c r="N2530" t="s">
        <v>52</v>
      </c>
      <c r="O2530" t="s">
        <v>28</v>
      </c>
      <c r="P2530" t="s">
        <v>29</v>
      </c>
      <c r="Q2530" t="s">
        <v>30</v>
      </c>
      <c r="R2530" t="s">
        <v>21</v>
      </c>
      <c r="S2530" t="s">
        <v>2557</v>
      </c>
      <c r="T2530" t="s">
        <v>21</v>
      </c>
      <c r="U2530" t="s">
        <v>57</v>
      </c>
      <c r="V2530">
        <v>1.2333333333333334</v>
      </c>
      <c r="W2530" t="s">
        <v>2593</v>
      </c>
      <c r="X2530">
        <v>5</v>
      </c>
    </row>
    <row r="2531" spans="1:24">
      <c r="A2531" t="s">
        <v>4103</v>
      </c>
      <c r="B2531" t="s">
        <v>159</v>
      </c>
      <c r="C2531" t="s">
        <v>32</v>
      </c>
      <c r="D2531" t="s">
        <v>44</v>
      </c>
      <c r="E2531" t="s">
        <v>33</v>
      </c>
      <c r="F2531" t="s">
        <v>21</v>
      </c>
      <c r="G2531">
        <v>48</v>
      </c>
      <c r="H2531" t="s">
        <v>35</v>
      </c>
      <c r="I2531" t="s">
        <v>21</v>
      </c>
      <c r="J2531" t="s">
        <v>23</v>
      </c>
      <c r="K2531" t="s">
        <v>85</v>
      </c>
      <c r="L2531" t="s">
        <v>48</v>
      </c>
      <c r="M2531" t="s">
        <v>219</v>
      </c>
      <c r="N2531" t="s">
        <v>52</v>
      </c>
      <c r="O2531" t="s">
        <v>28</v>
      </c>
      <c r="P2531" t="s">
        <v>29</v>
      </c>
      <c r="Q2531" t="s">
        <v>30</v>
      </c>
      <c r="R2531" t="s">
        <v>21</v>
      </c>
      <c r="S2531" t="s">
        <v>2557</v>
      </c>
      <c r="T2531" t="s">
        <v>21</v>
      </c>
      <c r="U2531" t="s">
        <v>40</v>
      </c>
      <c r="V2531">
        <v>0.13333333333333333</v>
      </c>
      <c r="W2531" t="s">
        <v>2594</v>
      </c>
      <c r="X2531">
        <v>4</v>
      </c>
    </row>
    <row r="2532" spans="1:24">
      <c r="A2532" t="s">
        <v>4104</v>
      </c>
      <c r="B2532" t="s">
        <v>65</v>
      </c>
      <c r="C2532" t="s">
        <v>72</v>
      </c>
      <c r="D2532" t="s">
        <v>44</v>
      </c>
      <c r="E2532" t="s">
        <v>45</v>
      </c>
      <c r="F2532" t="s">
        <v>21</v>
      </c>
      <c r="G2532">
        <v>40</v>
      </c>
      <c r="H2532" t="s">
        <v>21</v>
      </c>
      <c r="I2532" t="s">
        <v>21</v>
      </c>
      <c r="J2532" t="s">
        <v>23</v>
      </c>
      <c r="K2532" t="s">
        <v>134</v>
      </c>
      <c r="L2532" t="s">
        <v>92</v>
      </c>
      <c r="M2532" t="s">
        <v>460</v>
      </c>
      <c r="N2532" t="s">
        <v>52</v>
      </c>
      <c r="O2532" t="s">
        <v>28</v>
      </c>
      <c r="P2532" t="s">
        <v>29</v>
      </c>
      <c r="Q2532" t="s">
        <v>30</v>
      </c>
      <c r="R2532" t="s">
        <v>21</v>
      </c>
      <c r="S2532" t="s">
        <v>2557</v>
      </c>
      <c r="T2532" t="s">
        <v>21</v>
      </c>
      <c r="U2532" t="s">
        <v>219</v>
      </c>
      <c r="V2532">
        <v>5.9833333333333334</v>
      </c>
      <c r="W2532" t="s">
        <v>2593</v>
      </c>
      <c r="X2532">
        <v>8</v>
      </c>
    </row>
    <row r="2533" spans="1:24">
      <c r="A2533" t="s">
        <v>4105</v>
      </c>
      <c r="B2533" t="s">
        <v>17</v>
      </c>
      <c r="C2533" t="s">
        <v>56</v>
      </c>
      <c r="D2533" t="s">
        <v>44</v>
      </c>
      <c r="E2533" t="s">
        <v>33</v>
      </c>
      <c r="F2533" t="s">
        <v>21</v>
      </c>
      <c r="G2533">
        <v>363</v>
      </c>
      <c r="H2533" t="s">
        <v>21</v>
      </c>
      <c r="I2533" t="s">
        <v>21</v>
      </c>
      <c r="J2533" t="s">
        <v>23</v>
      </c>
      <c r="K2533" t="s">
        <v>234</v>
      </c>
      <c r="L2533" t="s">
        <v>119</v>
      </c>
      <c r="M2533" t="s">
        <v>157</v>
      </c>
      <c r="N2533" t="s">
        <v>52</v>
      </c>
      <c r="O2533" t="s">
        <v>28</v>
      </c>
      <c r="P2533" t="s">
        <v>29</v>
      </c>
      <c r="Q2533" t="s">
        <v>30</v>
      </c>
      <c r="R2533" t="s">
        <v>21</v>
      </c>
      <c r="S2533" t="s">
        <v>2557</v>
      </c>
      <c r="T2533" t="s">
        <v>21</v>
      </c>
      <c r="U2533" t="s">
        <v>118</v>
      </c>
      <c r="V2533">
        <v>2.85</v>
      </c>
      <c r="W2533" t="s">
        <v>2593</v>
      </c>
      <c r="X2533">
        <v>7</v>
      </c>
    </row>
    <row r="2534" spans="1:24">
      <c r="A2534" t="s">
        <v>192</v>
      </c>
      <c r="B2534" t="s">
        <v>76</v>
      </c>
      <c r="C2534" t="s">
        <v>56</v>
      </c>
      <c r="D2534" t="s">
        <v>19</v>
      </c>
      <c r="E2534" t="s">
        <v>20</v>
      </c>
      <c r="F2534" t="s">
        <v>21</v>
      </c>
      <c r="G2534">
        <v>-516</v>
      </c>
      <c r="H2534" t="s">
        <v>21</v>
      </c>
      <c r="I2534" t="s">
        <v>35</v>
      </c>
      <c r="J2534" t="s">
        <v>146</v>
      </c>
      <c r="K2534" t="s">
        <v>219</v>
      </c>
      <c r="L2534" t="s">
        <v>119</v>
      </c>
      <c r="M2534" t="s">
        <v>220</v>
      </c>
      <c r="N2534" t="s">
        <v>52</v>
      </c>
      <c r="O2534" t="s">
        <v>28</v>
      </c>
      <c r="P2534" t="s">
        <v>29</v>
      </c>
      <c r="Q2534" t="s">
        <v>30</v>
      </c>
      <c r="R2534" t="s">
        <v>21</v>
      </c>
      <c r="S2534" t="s">
        <v>2557</v>
      </c>
      <c r="T2534" t="s">
        <v>21</v>
      </c>
      <c r="U2534" t="s">
        <v>118</v>
      </c>
      <c r="V2534">
        <v>9.2333333333333325</v>
      </c>
      <c r="W2534" t="s">
        <v>2595</v>
      </c>
      <c r="X2534">
        <v>7</v>
      </c>
    </row>
    <row r="2535" spans="1:24">
      <c r="A2535" t="s">
        <v>195</v>
      </c>
      <c r="B2535" t="s">
        <v>186</v>
      </c>
      <c r="C2535" t="s">
        <v>56</v>
      </c>
      <c r="D2535" t="s">
        <v>19</v>
      </c>
      <c r="E2535" t="s">
        <v>20</v>
      </c>
      <c r="F2535" t="s">
        <v>21</v>
      </c>
      <c r="G2535">
        <v>455</v>
      </c>
      <c r="H2535" t="s">
        <v>35</v>
      </c>
      <c r="I2535" t="s">
        <v>21</v>
      </c>
      <c r="J2535" t="s">
        <v>30</v>
      </c>
      <c r="K2535" t="s">
        <v>85</v>
      </c>
      <c r="L2535" t="s">
        <v>53</v>
      </c>
      <c r="M2535" t="s">
        <v>277</v>
      </c>
      <c r="N2535" t="s">
        <v>52</v>
      </c>
      <c r="O2535" t="s">
        <v>28</v>
      </c>
      <c r="P2535" t="s">
        <v>29</v>
      </c>
      <c r="Q2535" t="s">
        <v>30</v>
      </c>
      <c r="R2535" t="s">
        <v>21</v>
      </c>
      <c r="S2535" t="s">
        <v>2557</v>
      </c>
      <c r="T2535" t="s">
        <v>21</v>
      </c>
      <c r="U2535" t="s">
        <v>74</v>
      </c>
      <c r="V2535">
        <v>6.2</v>
      </c>
      <c r="W2535" t="s">
        <v>2594</v>
      </c>
      <c r="X2535">
        <v>6</v>
      </c>
    </row>
    <row r="2536" spans="1:24">
      <c r="A2536" t="s">
        <v>683</v>
      </c>
      <c r="B2536" t="s">
        <v>110</v>
      </c>
      <c r="C2536" t="s">
        <v>56</v>
      </c>
      <c r="D2536" t="s">
        <v>19</v>
      </c>
      <c r="E2536" t="s">
        <v>33</v>
      </c>
      <c r="F2536" t="s">
        <v>21</v>
      </c>
      <c r="G2536">
        <v>427</v>
      </c>
      <c r="H2536" t="s">
        <v>35</v>
      </c>
      <c r="I2536" t="s">
        <v>35</v>
      </c>
      <c r="J2536" t="s">
        <v>30</v>
      </c>
      <c r="K2536" t="s">
        <v>243</v>
      </c>
      <c r="L2536" t="s">
        <v>53</v>
      </c>
      <c r="M2536" t="s">
        <v>302</v>
      </c>
      <c r="N2536" t="s">
        <v>52</v>
      </c>
      <c r="O2536" t="s">
        <v>28</v>
      </c>
      <c r="P2536" t="s">
        <v>29</v>
      </c>
      <c r="Q2536" t="s">
        <v>30</v>
      </c>
      <c r="R2536" t="s">
        <v>21</v>
      </c>
      <c r="S2536" t="s">
        <v>2557</v>
      </c>
      <c r="T2536" t="s">
        <v>21</v>
      </c>
      <c r="U2536" t="s">
        <v>74</v>
      </c>
      <c r="V2536">
        <v>6.1833333333333336</v>
      </c>
      <c r="W2536" t="s">
        <v>2592</v>
      </c>
      <c r="X2536">
        <v>6</v>
      </c>
    </row>
    <row r="2537" spans="1:24">
      <c r="A2537" t="s">
        <v>157</v>
      </c>
      <c r="B2537" t="s">
        <v>126</v>
      </c>
      <c r="C2537" t="s">
        <v>72</v>
      </c>
      <c r="D2537" t="s">
        <v>19</v>
      </c>
      <c r="E2537" t="s">
        <v>33</v>
      </c>
      <c r="F2537" t="s">
        <v>21</v>
      </c>
      <c r="G2537">
        <v>2980</v>
      </c>
      <c r="H2537" t="s">
        <v>21</v>
      </c>
      <c r="I2537" t="s">
        <v>21</v>
      </c>
      <c r="J2537" t="s">
        <v>30</v>
      </c>
      <c r="K2537" t="s">
        <v>85</v>
      </c>
      <c r="L2537" t="s">
        <v>53</v>
      </c>
      <c r="M2537" t="s">
        <v>178</v>
      </c>
      <c r="N2537" t="s">
        <v>52</v>
      </c>
      <c r="O2537" t="s">
        <v>28</v>
      </c>
      <c r="P2537" t="s">
        <v>29</v>
      </c>
      <c r="Q2537" t="s">
        <v>30</v>
      </c>
      <c r="R2537" t="s">
        <v>21</v>
      </c>
      <c r="S2537" t="s">
        <v>2557</v>
      </c>
      <c r="T2537" t="s">
        <v>21</v>
      </c>
      <c r="U2537" t="s">
        <v>74</v>
      </c>
      <c r="V2537">
        <v>1.6833333333333333</v>
      </c>
      <c r="W2537" t="s">
        <v>2593</v>
      </c>
      <c r="X2537">
        <v>6</v>
      </c>
    </row>
    <row r="2538" spans="1:24">
      <c r="A2538" t="s">
        <v>49</v>
      </c>
      <c r="B2538" t="s">
        <v>186</v>
      </c>
      <c r="C2538" t="s">
        <v>32</v>
      </c>
      <c r="D2538" t="s">
        <v>19</v>
      </c>
      <c r="E2538" t="s">
        <v>33</v>
      </c>
      <c r="F2538" t="s">
        <v>21</v>
      </c>
      <c r="G2538">
        <v>-62</v>
      </c>
      <c r="H2538" t="s">
        <v>35</v>
      </c>
      <c r="I2538" t="s">
        <v>21</v>
      </c>
      <c r="J2538" t="s">
        <v>30</v>
      </c>
      <c r="K2538" t="s">
        <v>47</v>
      </c>
      <c r="L2538" t="s">
        <v>53</v>
      </c>
      <c r="M2538" t="s">
        <v>131</v>
      </c>
      <c r="N2538" t="s">
        <v>52</v>
      </c>
      <c r="O2538" t="s">
        <v>28</v>
      </c>
      <c r="P2538" t="s">
        <v>29</v>
      </c>
      <c r="Q2538" t="s">
        <v>30</v>
      </c>
      <c r="R2538" t="s">
        <v>21</v>
      </c>
      <c r="S2538" t="s">
        <v>2557</v>
      </c>
      <c r="T2538" t="s">
        <v>21</v>
      </c>
      <c r="U2538" t="s">
        <v>74</v>
      </c>
      <c r="V2538">
        <v>1.8166666666666667</v>
      </c>
      <c r="W2538" t="s">
        <v>2594</v>
      </c>
      <c r="X2538">
        <v>6</v>
      </c>
    </row>
    <row r="2539" spans="1:24">
      <c r="A2539" t="s">
        <v>874</v>
      </c>
      <c r="B2539" t="s">
        <v>103</v>
      </c>
      <c r="C2539" t="s">
        <v>77</v>
      </c>
      <c r="D2539" t="s">
        <v>19</v>
      </c>
      <c r="E2539" t="s">
        <v>45</v>
      </c>
      <c r="F2539" t="s">
        <v>21</v>
      </c>
      <c r="G2539">
        <v>3571</v>
      </c>
      <c r="H2539" t="s">
        <v>21</v>
      </c>
      <c r="I2539" t="s">
        <v>21</v>
      </c>
      <c r="J2539" t="s">
        <v>30</v>
      </c>
      <c r="K2539" t="s">
        <v>243</v>
      </c>
      <c r="L2539" t="s">
        <v>53</v>
      </c>
      <c r="M2539" t="s">
        <v>468</v>
      </c>
      <c r="N2539" t="s">
        <v>52</v>
      </c>
      <c r="O2539" t="s">
        <v>28</v>
      </c>
      <c r="P2539" t="s">
        <v>29</v>
      </c>
      <c r="Q2539" t="s">
        <v>30</v>
      </c>
      <c r="R2539" t="s">
        <v>21</v>
      </c>
      <c r="S2539" t="s">
        <v>2557</v>
      </c>
      <c r="T2539" t="s">
        <v>21</v>
      </c>
      <c r="U2539" t="s">
        <v>74</v>
      </c>
      <c r="V2539">
        <v>3.7</v>
      </c>
      <c r="W2539" t="s">
        <v>2593</v>
      </c>
      <c r="X2539">
        <v>6</v>
      </c>
    </row>
    <row r="2540" spans="1:24">
      <c r="A2540" t="s">
        <v>109</v>
      </c>
      <c r="B2540" t="s">
        <v>79</v>
      </c>
      <c r="C2540" t="s">
        <v>135</v>
      </c>
      <c r="D2540" t="s">
        <v>19</v>
      </c>
      <c r="E2540" t="s">
        <v>20</v>
      </c>
      <c r="F2540" t="s">
        <v>21</v>
      </c>
      <c r="G2540">
        <v>7082</v>
      </c>
      <c r="H2540" t="s">
        <v>21</v>
      </c>
      <c r="I2540" t="s">
        <v>21</v>
      </c>
      <c r="J2540" t="s">
        <v>30</v>
      </c>
      <c r="K2540" t="s">
        <v>74</v>
      </c>
      <c r="L2540" t="s">
        <v>53</v>
      </c>
      <c r="M2540" t="s">
        <v>322</v>
      </c>
      <c r="N2540" t="s">
        <v>52</v>
      </c>
      <c r="O2540" t="s">
        <v>28</v>
      </c>
      <c r="P2540" t="s">
        <v>29</v>
      </c>
      <c r="Q2540" t="s">
        <v>30</v>
      </c>
      <c r="R2540" t="s">
        <v>21</v>
      </c>
      <c r="S2540" t="s">
        <v>2589</v>
      </c>
      <c r="T2540" t="s">
        <v>21</v>
      </c>
      <c r="U2540" t="s">
        <v>74</v>
      </c>
      <c r="V2540">
        <v>1.1499999999999999</v>
      </c>
      <c r="W2540" t="s">
        <v>2593</v>
      </c>
      <c r="X2540">
        <v>6</v>
      </c>
    </row>
    <row r="2541" spans="1:24">
      <c r="A2541" t="s">
        <v>86</v>
      </c>
      <c r="B2541" t="s">
        <v>323</v>
      </c>
      <c r="C2541" t="s">
        <v>43</v>
      </c>
      <c r="D2541" t="s">
        <v>19</v>
      </c>
      <c r="E2541" t="s">
        <v>33</v>
      </c>
      <c r="F2541" t="s">
        <v>21</v>
      </c>
      <c r="G2541">
        <v>12186</v>
      </c>
      <c r="H2541" t="s">
        <v>21</v>
      </c>
      <c r="I2541" t="s">
        <v>21</v>
      </c>
      <c r="J2541" t="s">
        <v>30</v>
      </c>
      <c r="K2541" t="s">
        <v>85</v>
      </c>
      <c r="L2541" t="s">
        <v>53</v>
      </c>
      <c r="M2541" t="s">
        <v>99</v>
      </c>
      <c r="N2541" t="s">
        <v>52</v>
      </c>
      <c r="O2541" t="s">
        <v>28</v>
      </c>
      <c r="P2541" t="s">
        <v>29</v>
      </c>
      <c r="Q2541" t="s">
        <v>30</v>
      </c>
      <c r="R2541" t="s">
        <v>21</v>
      </c>
      <c r="S2541" t="s">
        <v>2589</v>
      </c>
      <c r="T2541" t="s">
        <v>21</v>
      </c>
      <c r="U2541" t="s">
        <v>74</v>
      </c>
      <c r="V2541">
        <v>0.48333333333333334</v>
      </c>
      <c r="W2541" t="s">
        <v>2593</v>
      </c>
      <c r="X2541">
        <v>6</v>
      </c>
    </row>
    <row r="2542" spans="1:24">
      <c r="A2542" t="s">
        <v>658</v>
      </c>
      <c r="B2542" t="s">
        <v>524</v>
      </c>
      <c r="C2542" t="s">
        <v>87</v>
      </c>
      <c r="D2542" t="s">
        <v>19</v>
      </c>
      <c r="E2542" t="s">
        <v>33</v>
      </c>
      <c r="F2542" t="s">
        <v>21</v>
      </c>
      <c r="G2542">
        <v>1060</v>
      </c>
      <c r="H2542" t="s">
        <v>35</v>
      </c>
      <c r="I2542" t="s">
        <v>21</v>
      </c>
      <c r="J2542" t="s">
        <v>30</v>
      </c>
      <c r="K2542" t="s">
        <v>74</v>
      </c>
      <c r="L2542" t="s">
        <v>53</v>
      </c>
      <c r="M2542" t="s">
        <v>320</v>
      </c>
      <c r="N2542" t="s">
        <v>52</v>
      </c>
      <c r="O2542" t="s">
        <v>28</v>
      </c>
      <c r="P2542" t="s">
        <v>29</v>
      </c>
      <c r="Q2542" t="s">
        <v>30</v>
      </c>
      <c r="R2542" t="s">
        <v>21</v>
      </c>
      <c r="S2542" t="s">
        <v>2589</v>
      </c>
      <c r="T2542" t="s">
        <v>21</v>
      </c>
      <c r="U2542" t="s">
        <v>74</v>
      </c>
      <c r="V2542">
        <v>1.3833333333333333</v>
      </c>
      <c r="W2542" t="s">
        <v>2594</v>
      </c>
      <c r="X2542">
        <v>6</v>
      </c>
    </row>
    <row r="2543" spans="1:24">
      <c r="A2543" t="s">
        <v>442</v>
      </c>
      <c r="B2543" t="s">
        <v>121</v>
      </c>
      <c r="C2543" t="s">
        <v>32</v>
      </c>
      <c r="D2543" t="s">
        <v>19</v>
      </c>
      <c r="E2543" t="s">
        <v>33</v>
      </c>
      <c r="F2543" t="s">
        <v>21</v>
      </c>
      <c r="G2543">
        <v>-140</v>
      </c>
      <c r="H2543" t="s">
        <v>21</v>
      </c>
      <c r="I2543" t="s">
        <v>21</v>
      </c>
      <c r="J2543" t="s">
        <v>30</v>
      </c>
      <c r="K2543" t="s">
        <v>114</v>
      </c>
      <c r="L2543" t="s">
        <v>53</v>
      </c>
      <c r="M2543" t="s">
        <v>623</v>
      </c>
      <c r="N2543" t="s">
        <v>52</v>
      </c>
      <c r="O2543" t="s">
        <v>28</v>
      </c>
      <c r="P2543" t="s">
        <v>29</v>
      </c>
      <c r="Q2543" t="s">
        <v>30</v>
      </c>
      <c r="R2543" t="s">
        <v>21</v>
      </c>
      <c r="S2543" t="s">
        <v>2557</v>
      </c>
      <c r="T2543" t="s">
        <v>21</v>
      </c>
      <c r="U2543" t="s">
        <v>74</v>
      </c>
      <c r="V2543">
        <v>7.6</v>
      </c>
      <c r="W2543" t="s">
        <v>2593</v>
      </c>
      <c r="X2543">
        <v>6</v>
      </c>
    </row>
    <row r="2544" spans="1:24">
      <c r="A2544" t="s">
        <v>691</v>
      </c>
      <c r="B2544" t="s">
        <v>209</v>
      </c>
      <c r="C2544" t="s">
        <v>43</v>
      </c>
      <c r="D2544" t="s">
        <v>19</v>
      </c>
      <c r="E2544" t="s">
        <v>45</v>
      </c>
      <c r="F2544" t="s">
        <v>21</v>
      </c>
      <c r="G2544">
        <v>6613</v>
      </c>
      <c r="H2544" t="s">
        <v>21</v>
      </c>
      <c r="I2544" t="s">
        <v>21</v>
      </c>
      <c r="J2544" t="s">
        <v>30</v>
      </c>
      <c r="K2544" t="s">
        <v>82</v>
      </c>
      <c r="L2544" t="s">
        <v>53</v>
      </c>
      <c r="M2544" t="s">
        <v>211</v>
      </c>
      <c r="N2544" t="s">
        <v>52</v>
      </c>
      <c r="O2544" t="s">
        <v>28</v>
      </c>
      <c r="P2544" t="s">
        <v>29</v>
      </c>
      <c r="Q2544" t="s">
        <v>30</v>
      </c>
      <c r="R2544" t="s">
        <v>21</v>
      </c>
      <c r="S2544" t="s">
        <v>2589</v>
      </c>
      <c r="T2544" t="s">
        <v>21</v>
      </c>
      <c r="U2544" t="s">
        <v>74</v>
      </c>
      <c r="V2544">
        <v>2.65</v>
      </c>
      <c r="W2544" t="s">
        <v>2593</v>
      </c>
      <c r="X2544">
        <v>6</v>
      </c>
    </row>
    <row r="2545" spans="1:24">
      <c r="A2545" t="s">
        <v>1624</v>
      </c>
      <c r="B2545" t="s">
        <v>128</v>
      </c>
      <c r="C2545" t="s">
        <v>135</v>
      </c>
      <c r="D2545" t="s">
        <v>19</v>
      </c>
      <c r="E2545" t="s">
        <v>20</v>
      </c>
      <c r="F2545" t="s">
        <v>21</v>
      </c>
      <c r="G2545">
        <v>3706</v>
      </c>
      <c r="H2545" t="s">
        <v>21</v>
      </c>
      <c r="I2545" t="s">
        <v>21</v>
      </c>
      <c r="J2545" t="s">
        <v>30</v>
      </c>
      <c r="K2545" t="s">
        <v>82</v>
      </c>
      <c r="L2545" t="s">
        <v>53</v>
      </c>
      <c r="M2545" t="s">
        <v>499</v>
      </c>
      <c r="N2545" t="s">
        <v>52</v>
      </c>
      <c r="O2545" t="s">
        <v>28</v>
      </c>
      <c r="P2545" t="s">
        <v>29</v>
      </c>
      <c r="Q2545" t="s">
        <v>30</v>
      </c>
      <c r="R2545" t="s">
        <v>21</v>
      </c>
      <c r="S2545" t="s">
        <v>2557</v>
      </c>
      <c r="T2545" t="s">
        <v>21</v>
      </c>
      <c r="U2545" t="s">
        <v>74</v>
      </c>
      <c r="V2545">
        <v>3.4833333333333334</v>
      </c>
      <c r="W2545" t="s">
        <v>2593</v>
      </c>
      <c r="X2545">
        <v>6</v>
      </c>
    </row>
    <row r="2546" spans="1:24">
      <c r="A2546" t="s">
        <v>2343</v>
      </c>
      <c r="B2546" t="s">
        <v>103</v>
      </c>
      <c r="C2546" t="s">
        <v>43</v>
      </c>
      <c r="D2546" t="s">
        <v>19</v>
      </c>
      <c r="E2546" t="s">
        <v>45</v>
      </c>
      <c r="F2546" t="s">
        <v>21</v>
      </c>
      <c r="G2546">
        <v>10786</v>
      </c>
      <c r="H2546" t="s">
        <v>21</v>
      </c>
      <c r="I2546" t="s">
        <v>21</v>
      </c>
      <c r="J2546" t="s">
        <v>30</v>
      </c>
      <c r="K2546" t="s">
        <v>85</v>
      </c>
      <c r="L2546" t="s">
        <v>53</v>
      </c>
      <c r="M2546" t="s">
        <v>274</v>
      </c>
      <c r="N2546" t="s">
        <v>52</v>
      </c>
      <c r="O2546" t="s">
        <v>28</v>
      </c>
      <c r="P2546" t="s">
        <v>29</v>
      </c>
      <c r="Q2546" t="s">
        <v>30</v>
      </c>
      <c r="R2546" t="s">
        <v>21</v>
      </c>
      <c r="S2546" t="s">
        <v>2557</v>
      </c>
      <c r="T2546" t="s">
        <v>21</v>
      </c>
      <c r="U2546" t="s">
        <v>74</v>
      </c>
      <c r="V2546">
        <v>1.85</v>
      </c>
      <c r="W2546" t="s">
        <v>2593</v>
      </c>
      <c r="X2546">
        <v>6</v>
      </c>
    </row>
    <row r="2547" spans="1:24">
      <c r="A2547" t="s">
        <v>668</v>
      </c>
      <c r="B2547" t="s">
        <v>42</v>
      </c>
      <c r="C2547" t="s">
        <v>56</v>
      </c>
      <c r="D2547" t="s">
        <v>19</v>
      </c>
      <c r="E2547" t="s">
        <v>33</v>
      </c>
      <c r="F2547" t="s">
        <v>21</v>
      </c>
      <c r="G2547">
        <v>1949</v>
      </c>
      <c r="H2547" t="s">
        <v>35</v>
      </c>
      <c r="I2547" t="s">
        <v>21</v>
      </c>
      <c r="J2547" t="s">
        <v>30</v>
      </c>
      <c r="K2547" t="s">
        <v>63</v>
      </c>
      <c r="L2547" t="s">
        <v>53</v>
      </c>
      <c r="M2547" t="s">
        <v>689</v>
      </c>
      <c r="N2547" t="s">
        <v>52</v>
      </c>
      <c r="O2547" t="s">
        <v>28</v>
      </c>
      <c r="P2547" t="s">
        <v>29</v>
      </c>
      <c r="Q2547" t="s">
        <v>30</v>
      </c>
      <c r="R2547" t="s">
        <v>21</v>
      </c>
      <c r="S2547" t="s">
        <v>2557</v>
      </c>
      <c r="T2547" t="s">
        <v>21</v>
      </c>
      <c r="U2547" t="s">
        <v>74</v>
      </c>
      <c r="V2547">
        <v>3.3333333333333335</v>
      </c>
      <c r="W2547" t="s">
        <v>2594</v>
      </c>
      <c r="X2547">
        <v>6</v>
      </c>
    </row>
    <row r="2548" spans="1:24">
      <c r="A2548" t="s">
        <v>1284</v>
      </c>
      <c r="B2548" t="s">
        <v>216</v>
      </c>
      <c r="C2548" t="s">
        <v>144</v>
      </c>
      <c r="D2548" t="s">
        <v>19</v>
      </c>
      <c r="E2548" t="s">
        <v>33</v>
      </c>
      <c r="F2548" t="s">
        <v>21</v>
      </c>
      <c r="G2548">
        <v>3671</v>
      </c>
      <c r="H2548" t="s">
        <v>21</v>
      </c>
      <c r="I2548" t="s">
        <v>21</v>
      </c>
      <c r="J2548" t="s">
        <v>30</v>
      </c>
      <c r="K2548" t="s">
        <v>36</v>
      </c>
      <c r="L2548" t="s">
        <v>53</v>
      </c>
      <c r="M2548" t="s">
        <v>143</v>
      </c>
      <c r="N2548" t="s">
        <v>52</v>
      </c>
      <c r="O2548" t="s">
        <v>28</v>
      </c>
      <c r="P2548" t="s">
        <v>29</v>
      </c>
      <c r="Q2548" t="s">
        <v>30</v>
      </c>
      <c r="R2548" t="s">
        <v>21</v>
      </c>
      <c r="S2548" t="s">
        <v>2589</v>
      </c>
      <c r="T2548" t="s">
        <v>21</v>
      </c>
      <c r="U2548" t="s">
        <v>74</v>
      </c>
      <c r="V2548">
        <v>1.1166666666666667</v>
      </c>
      <c r="W2548" t="s">
        <v>2593</v>
      </c>
      <c r="X2548">
        <v>6</v>
      </c>
    </row>
    <row r="2549" spans="1:24">
      <c r="A2549" t="s">
        <v>4106</v>
      </c>
      <c r="B2549" t="s">
        <v>65</v>
      </c>
      <c r="C2549" t="s">
        <v>56</v>
      </c>
      <c r="D2549" t="s">
        <v>19</v>
      </c>
      <c r="E2549" t="s">
        <v>33</v>
      </c>
      <c r="F2549" t="s">
        <v>21</v>
      </c>
      <c r="G2549">
        <v>0</v>
      </c>
      <c r="H2549" t="s">
        <v>21</v>
      </c>
      <c r="I2549" t="s">
        <v>21</v>
      </c>
      <c r="J2549" t="s">
        <v>30</v>
      </c>
      <c r="K2549" t="s">
        <v>85</v>
      </c>
      <c r="L2549" t="s">
        <v>53</v>
      </c>
      <c r="M2549" t="s">
        <v>647</v>
      </c>
      <c r="N2549" t="s">
        <v>52</v>
      </c>
      <c r="O2549" t="s">
        <v>28</v>
      </c>
      <c r="P2549" t="s">
        <v>29</v>
      </c>
      <c r="Q2549" t="s">
        <v>30</v>
      </c>
      <c r="R2549" t="s">
        <v>21</v>
      </c>
      <c r="S2549" t="s">
        <v>2557</v>
      </c>
      <c r="T2549" t="s">
        <v>21</v>
      </c>
      <c r="U2549" t="s">
        <v>74</v>
      </c>
      <c r="V2549">
        <v>5.5333333333333332</v>
      </c>
      <c r="W2549" t="s">
        <v>2593</v>
      </c>
      <c r="X2549">
        <v>6</v>
      </c>
    </row>
    <row r="2550" spans="1:24">
      <c r="A2550" t="s">
        <v>4107</v>
      </c>
      <c r="B2550" t="s">
        <v>259</v>
      </c>
      <c r="C2550" t="s">
        <v>135</v>
      </c>
      <c r="D2550" t="s">
        <v>19</v>
      </c>
      <c r="E2550" t="s">
        <v>20</v>
      </c>
      <c r="F2550" t="s">
        <v>21</v>
      </c>
      <c r="G2550">
        <v>517</v>
      </c>
      <c r="H2550" t="s">
        <v>21</v>
      </c>
      <c r="I2550" t="s">
        <v>21</v>
      </c>
      <c r="J2550" t="s">
        <v>30</v>
      </c>
      <c r="K2550" t="s">
        <v>130</v>
      </c>
      <c r="L2550" t="s">
        <v>53</v>
      </c>
      <c r="M2550" t="s">
        <v>858</v>
      </c>
      <c r="N2550" t="s">
        <v>52</v>
      </c>
      <c r="O2550" t="s">
        <v>28</v>
      </c>
      <c r="P2550" t="s">
        <v>29</v>
      </c>
      <c r="Q2550" t="s">
        <v>30</v>
      </c>
      <c r="R2550" t="s">
        <v>21</v>
      </c>
      <c r="S2550" t="s">
        <v>2559</v>
      </c>
      <c r="T2550" t="s">
        <v>21</v>
      </c>
      <c r="U2550" t="s">
        <v>74</v>
      </c>
      <c r="V2550">
        <v>19.633333333333333</v>
      </c>
      <c r="W2550" t="s">
        <v>2593</v>
      </c>
      <c r="X2550">
        <v>6</v>
      </c>
    </row>
    <row r="2551" spans="1:24">
      <c r="A2551" t="s">
        <v>2344</v>
      </c>
      <c r="B2551" t="s">
        <v>517</v>
      </c>
      <c r="C2551" t="s">
        <v>43</v>
      </c>
      <c r="D2551" t="s">
        <v>19</v>
      </c>
      <c r="E2551" t="s">
        <v>45</v>
      </c>
      <c r="F2551" t="s">
        <v>21</v>
      </c>
      <c r="G2551">
        <v>679</v>
      </c>
      <c r="H2551" t="s">
        <v>21</v>
      </c>
      <c r="I2551" t="s">
        <v>21</v>
      </c>
      <c r="J2551" t="s">
        <v>146</v>
      </c>
      <c r="K2551" t="s">
        <v>169</v>
      </c>
      <c r="L2551" t="s">
        <v>48</v>
      </c>
      <c r="M2551" t="s">
        <v>391</v>
      </c>
      <c r="N2551" t="s">
        <v>52</v>
      </c>
      <c r="O2551" t="s">
        <v>28</v>
      </c>
      <c r="P2551" t="s">
        <v>29</v>
      </c>
      <c r="Q2551" t="s">
        <v>30</v>
      </c>
      <c r="R2551" t="s">
        <v>21</v>
      </c>
      <c r="S2551" t="s">
        <v>2559</v>
      </c>
      <c r="T2551" t="s">
        <v>21</v>
      </c>
      <c r="U2551" t="s">
        <v>40</v>
      </c>
      <c r="V2551">
        <v>2.25</v>
      </c>
      <c r="W2551" t="s">
        <v>2593</v>
      </c>
      <c r="X2551">
        <v>4</v>
      </c>
    </row>
    <row r="2552" spans="1:24">
      <c r="A2552" t="s">
        <v>4108</v>
      </c>
      <c r="B2552" t="s">
        <v>162</v>
      </c>
      <c r="C2552" t="s">
        <v>56</v>
      </c>
      <c r="D2552" t="s">
        <v>19</v>
      </c>
      <c r="E2552" t="s">
        <v>33</v>
      </c>
      <c r="F2552" t="s">
        <v>21</v>
      </c>
      <c r="G2552">
        <v>-55</v>
      </c>
      <c r="H2552" t="s">
        <v>21</v>
      </c>
      <c r="I2552" t="s">
        <v>21</v>
      </c>
      <c r="J2552" t="s">
        <v>30</v>
      </c>
      <c r="K2552" t="s">
        <v>82</v>
      </c>
      <c r="L2552" t="s">
        <v>53</v>
      </c>
      <c r="M2552" t="s">
        <v>166</v>
      </c>
      <c r="N2552" t="s">
        <v>52</v>
      </c>
      <c r="O2552" t="s">
        <v>28</v>
      </c>
      <c r="P2552" t="s">
        <v>29</v>
      </c>
      <c r="Q2552" t="s">
        <v>30</v>
      </c>
      <c r="R2552" t="s">
        <v>21</v>
      </c>
      <c r="S2552" t="s">
        <v>2589</v>
      </c>
      <c r="T2552" t="s">
        <v>21</v>
      </c>
      <c r="U2552" t="s">
        <v>74</v>
      </c>
      <c r="V2552">
        <v>2.5</v>
      </c>
      <c r="W2552" t="s">
        <v>2593</v>
      </c>
      <c r="X2552">
        <v>6</v>
      </c>
    </row>
    <row r="2553" spans="1:24">
      <c r="A2553" t="s">
        <v>4109</v>
      </c>
      <c r="B2553" t="s">
        <v>42</v>
      </c>
      <c r="C2553" t="s">
        <v>72</v>
      </c>
      <c r="D2553" t="s">
        <v>19</v>
      </c>
      <c r="E2553" t="s">
        <v>33</v>
      </c>
      <c r="F2553" t="s">
        <v>21</v>
      </c>
      <c r="G2553">
        <v>2</v>
      </c>
      <c r="H2553" t="s">
        <v>21</v>
      </c>
      <c r="I2553" t="s">
        <v>21</v>
      </c>
      <c r="J2553" t="s">
        <v>146</v>
      </c>
      <c r="K2553" t="s">
        <v>234</v>
      </c>
      <c r="L2553" t="s">
        <v>100</v>
      </c>
      <c r="M2553" t="s">
        <v>1244</v>
      </c>
      <c r="N2553" t="s">
        <v>52</v>
      </c>
      <c r="O2553" t="s">
        <v>28</v>
      </c>
      <c r="P2553" t="s">
        <v>29</v>
      </c>
      <c r="Q2553" t="s">
        <v>30</v>
      </c>
      <c r="R2553" t="s">
        <v>21</v>
      </c>
      <c r="S2553" t="s">
        <v>2557</v>
      </c>
      <c r="T2553" t="s">
        <v>21</v>
      </c>
      <c r="U2553" t="s">
        <v>27</v>
      </c>
      <c r="V2553">
        <v>10.883333333333333</v>
      </c>
      <c r="W2553" t="s">
        <v>2593</v>
      </c>
      <c r="X2553">
        <v>1</v>
      </c>
    </row>
    <row r="2554" spans="1:24">
      <c r="A2554" t="s">
        <v>4110</v>
      </c>
      <c r="B2554" t="s">
        <v>517</v>
      </c>
      <c r="C2554" t="s">
        <v>144</v>
      </c>
      <c r="D2554" t="s">
        <v>19</v>
      </c>
      <c r="E2554" t="s">
        <v>33</v>
      </c>
      <c r="F2554" t="s">
        <v>21</v>
      </c>
      <c r="G2554">
        <v>1574</v>
      </c>
      <c r="H2554" t="s">
        <v>21</v>
      </c>
      <c r="I2554" t="s">
        <v>21</v>
      </c>
      <c r="J2554" t="s">
        <v>146</v>
      </c>
      <c r="K2554" t="s">
        <v>99</v>
      </c>
      <c r="L2554" t="s">
        <v>119</v>
      </c>
      <c r="M2554" t="s">
        <v>424</v>
      </c>
      <c r="N2554" t="s">
        <v>52</v>
      </c>
      <c r="O2554" t="s">
        <v>28</v>
      </c>
      <c r="P2554" t="s">
        <v>29</v>
      </c>
      <c r="Q2554" t="s">
        <v>30</v>
      </c>
      <c r="R2554" t="s">
        <v>35</v>
      </c>
      <c r="S2554" t="s">
        <v>2559</v>
      </c>
      <c r="T2554" t="s">
        <v>21</v>
      </c>
      <c r="U2554" t="s">
        <v>118</v>
      </c>
      <c r="V2554">
        <v>5.0166666666666666</v>
      </c>
      <c r="W2554" t="s">
        <v>2593</v>
      </c>
      <c r="X2554">
        <v>7</v>
      </c>
    </row>
    <row r="2555" spans="1:24">
      <c r="A2555" t="s">
        <v>2518</v>
      </c>
      <c r="B2555" t="s">
        <v>140</v>
      </c>
      <c r="C2555" t="s">
        <v>43</v>
      </c>
      <c r="D2555" t="s">
        <v>19</v>
      </c>
      <c r="E2555" t="s">
        <v>20</v>
      </c>
      <c r="F2555" t="s">
        <v>21</v>
      </c>
      <c r="G2555">
        <v>229</v>
      </c>
      <c r="H2555" t="s">
        <v>21</v>
      </c>
      <c r="I2555" t="s">
        <v>35</v>
      </c>
      <c r="J2555" t="s">
        <v>30</v>
      </c>
      <c r="K2555" t="s">
        <v>243</v>
      </c>
      <c r="L2555" t="s">
        <v>53</v>
      </c>
      <c r="M2555" t="s">
        <v>818</v>
      </c>
      <c r="N2555" t="s">
        <v>52</v>
      </c>
      <c r="O2555" t="s">
        <v>28</v>
      </c>
      <c r="P2555" t="s">
        <v>29</v>
      </c>
      <c r="Q2555" t="s">
        <v>30</v>
      </c>
      <c r="R2555" t="s">
        <v>21</v>
      </c>
      <c r="S2555" t="s">
        <v>2589</v>
      </c>
      <c r="T2555" t="s">
        <v>21</v>
      </c>
      <c r="U2555" t="s">
        <v>74</v>
      </c>
      <c r="V2555">
        <v>2.9166666666666665</v>
      </c>
      <c r="W2555" t="s">
        <v>2595</v>
      </c>
      <c r="X2555">
        <v>6</v>
      </c>
    </row>
    <row r="2556" spans="1:24">
      <c r="A2556" t="s">
        <v>4111</v>
      </c>
      <c r="B2556" t="s">
        <v>310</v>
      </c>
      <c r="C2556" t="s">
        <v>66</v>
      </c>
      <c r="D2556" t="s">
        <v>19</v>
      </c>
      <c r="E2556" t="s">
        <v>20</v>
      </c>
      <c r="F2556" t="s">
        <v>21</v>
      </c>
      <c r="G2556">
        <v>671</v>
      </c>
      <c r="H2556" t="s">
        <v>35</v>
      </c>
      <c r="I2556" t="s">
        <v>21</v>
      </c>
      <c r="J2556" t="s">
        <v>30</v>
      </c>
      <c r="K2556" t="s">
        <v>82</v>
      </c>
      <c r="L2556" t="s">
        <v>53</v>
      </c>
      <c r="M2556" t="s">
        <v>47</v>
      </c>
      <c r="N2556" t="s">
        <v>52</v>
      </c>
      <c r="O2556" t="s">
        <v>28</v>
      </c>
      <c r="P2556" t="s">
        <v>29</v>
      </c>
      <c r="Q2556" t="s">
        <v>30</v>
      </c>
      <c r="R2556" t="s">
        <v>21</v>
      </c>
      <c r="S2556" t="s">
        <v>2589</v>
      </c>
      <c r="T2556" t="s">
        <v>21</v>
      </c>
      <c r="U2556" t="s">
        <v>74</v>
      </c>
      <c r="V2556">
        <v>0.26666666666666666</v>
      </c>
      <c r="W2556" t="s">
        <v>2594</v>
      </c>
      <c r="X2556">
        <v>6</v>
      </c>
    </row>
    <row r="2557" spans="1:24">
      <c r="A2557" t="s">
        <v>2003</v>
      </c>
      <c r="B2557" t="s">
        <v>310</v>
      </c>
      <c r="C2557" t="s">
        <v>72</v>
      </c>
      <c r="D2557" t="s">
        <v>19</v>
      </c>
      <c r="E2557" t="s">
        <v>33</v>
      </c>
      <c r="F2557" t="s">
        <v>21</v>
      </c>
      <c r="G2557">
        <v>116</v>
      </c>
      <c r="H2557" t="s">
        <v>21</v>
      </c>
      <c r="I2557" t="s">
        <v>21</v>
      </c>
      <c r="J2557" t="s">
        <v>30</v>
      </c>
      <c r="K2557" t="s">
        <v>47</v>
      </c>
      <c r="L2557" t="s">
        <v>53</v>
      </c>
      <c r="M2557" t="s">
        <v>1471</v>
      </c>
      <c r="N2557" t="s">
        <v>52</v>
      </c>
      <c r="O2557" t="s">
        <v>28</v>
      </c>
      <c r="P2557" t="s">
        <v>29</v>
      </c>
      <c r="Q2557" t="s">
        <v>30</v>
      </c>
      <c r="R2557" t="s">
        <v>21</v>
      </c>
      <c r="S2557" t="s">
        <v>2589</v>
      </c>
      <c r="T2557" t="s">
        <v>21</v>
      </c>
      <c r="U2557" t="s">
        <v>74</v>
      </c>
      <c r="V2557">
        <v>9.6666666666666661</v>
      </c>
      <c r="W2557" t="s">
        <v>2593</v>
      </c>
      <c r="X2557">
        <v>6</v>
      </c>
    </row>
    <row r="2558" spans="1:24">
      <c r="A2558" t="s">
        <v>4112</v>
      </c>
      <c r="B2558" t="s">
        <v>128</v>
      </c>
      <c r="C2558" t="s">
        <v>56</v>
      </c>
      <c r="D2558" t="s">
        <v>19</v>
      </c>
      <c r="E2558" t="s">
        <v>20</v>
      </c>
      <c r="F2558" t="s">
        <v>21</v>
      </c>
      <c r="G2558">
        <v>-312</v>
      </c>
      <c r="H2558" t="s">
        <v>35</v>
      </c>
      <c r="I2558" t="s">
        <v>21</v>
      </c>
      <c r="J2558" t="s">
        <v>30</v>
      </c>
      <c r="K2558" t="s">
        <v>85</v>
      </c>
      <c r="L2558" t="s">
        <v>53</v>
      </c>
      <c r="M2558" t="s">
        <v>169</v>
      </c>
      <c r="N2558" t="s">
        <v>52</v>
      </c>
      <c r="O2558" t="s">
        <v>28</v>
      </c>
      <c r="P2558" t="s">
        <v>29</v>
      </c>
      <c r="Q2558" t="s">
        <v>30</v>
      </c>
      <c r="R2558" t="s">
        <v>21</v>
      </c>
      <c r="S2558" t="s">
        <v>2557</v>
      </c>
      <c r="T2558" t="s">
        <v>21</v>
      </c>
      <c r="U2558" t="s">
        <v>74</v>
      </c>
      <c r="V2558">
        <v>0.36666666666666664</v>
      </c>
      <c r="W2558" t="s">
        <v>2594</v>
      </c>
      <c r="X2558">
        <v>6</v>
      </c>
    </row>
    <row r="2559" spans="1:24">
      <c r="A2559" t="s">
        <v>4113</v>
      </c>
      <c r="B2559" t="s">
        <v>524</v>
      </c>
      <c r="C2559" t="s">
        <v>72</v>
      </c>
      <c r="D2559" t="s">
        <v>19</v>
      </c>
      <c r="E2559" t="s">
        <v>33</v>
      </c>
      <c r="F2559" t="s">
        <v>21</v>
      </c>
      <c r="G2559">
        <v>302</v>
      </c>
      <c r="H2559" t="s">
        <v>35</v>
      </c>
      <c r="I2559" t="s">
        <v>21</v>
      </c>
      <c r="J2559" t="s">
        <v>30</v>
      </c>
      <c r="K2559" t="s">
        <v>85</v>
      </c>
      <c r="L2559" t="s">
        <v>53</v>
      </c>
      <c r="M2559" t="s">
        <v>101</v>
      </c>
      <c r="N2559" t="s">
        <v>52</v>
      </c>
      <c r="O2559" t="s">
        <v>28</v>
      </c>
      <c r="P2559" t="s">
        <v>29</v>
      </c>
      <c r="Q2559" t="s">
        <v>30</v>
      </c>
      <c r="R2559" t="s">
        <v>21</v>
      </c>
      <c r="S2559" t="s">
        <v>2589</v>
      </c>
      <c r="T2559" t="s">
        <v>21</v>
      </c>
      <c r="U2559" t="s">
        <v>74</v>
      </c>
      <c r="V2559">
        <v>1.4833333333333334</v>
      </c>
      <c r="W2559" t="s">
        <v>2594</v>
      </c>
      <c r="X2559">
        <v>6</v>
      </c>
    </row>
    <row r="2560" spans="1:24">
      <c r="A2560" t="s">
        <v>4114</v>
      </c>
      <c r="B2560" t="s">
        <v>42</v>
      </c>
      <c r="C2560" t="s">
        <v>72</v>
      </c>
      <c r="D2560" t="s">
        <v>19</v>
      </c>
      <c r="E2560" t="s">
        <v>33</v>
      </c>
      <c r="F2560" t="s">
        <v>21</v>
      </c>
      <c r="G2560">
        <v>251</v>
      </c>
      <c r="H2560" t="s">
        <v>35</v>
      </c>
      <c r="I2560" t="s">
        <v>35</v>
      </c>
      <c r="J2560" t="s">
        <v>30</v>
      </c>
      <c r="K2560" t="s">
        <v>27</v>
      </c>
      <c r="L2560" t="s">
        <v>119</v>
      </c>
      <c r="M2560" t="s">
        <v>1032</v>
      </c>
      <c r="N2560" t="s">
        <v>52</v>
      </c>
      <c r="O2560" t="s">
        <v>28</v>
      </c>
      <c r="P2560" t="s">
        <v>29</v>
      </c>
      <c r="Q2560" t="s">
        <v>30</v>
      </c>
      <c r="R2560" t="s">
        <v>21</v>
      </c>
      <c r="S2560" t="s">
        <v>2557</v>
      </c>
      <c r="T2560" t="s">
        <v>21</v>
      </c>
      <c r="U2560" t="s">
        <v>118</v>
      </c>
      <c r="V2560">
        <v>2.1333333333333333</v>
      </c>
      <c r="W2560" t="s">
        <v>2592</v>
      </c>
      <c r="X2560">
        <v>7</v>
      </c>
    </row>
    <row r="2561" spans="1:24">
      <c r="A2561" t="s">
        <v>4115</v>
      </c>
      <c r="B2561" t="s">
        <v>197</v>
      </c>
      <c r="C2561" t="s">
        <v>43</v>
      </c>
      <c r="D2561" t="s">
        <v>19</v>
      </c>
      <c r="E2561" t="s">
        <v>45</v>
      </c>
      <c r="F2561" t="s">
        <v>21</v>
      </c>
      <c r="G2561">
        <v>3370</v>
      </c>
      <c r="H2561" t="s">
        <v>21</v>
      </c>
      <c r="I2561" t="s">
        <v>21</v>
      </c>
      <c r="J2561" t="s">
        <v>30</v>
      </c>
      <c r="K2561" t="s">
        <v>130</v>
      </c>
      <c r="L2561" t="s">
        <v>53</v>
      </c>
      <c r="M2561" t="s">
        <v>65</v>
      </c>
      <c r="N2561" t="s">
        <v>52</v>
      </c>
      <c r="O2561" t="s">
        <v>28</v>
      </c>
      <c r="P2561" t="s">
        <v>29</v>
      </c>
      <c r="Q2561" t="s">
        <v>30</v>
      </c>
      <c r="R2561" t="s">
        <v>21</v>
      </c>
      <c r="S2561" t="s">
        <v>2589</v>
      </c>
      <c r="T2561" t="s">
        <v>21</v>
      </c>
      <c r="U2561" t="s">
        <v>74</v>
      </c>
      <c r="V2561">
        <v>0.6</v>
      </c>
      <c r="W2561" t="s">
        <v>2593</v>
      </c>
      <c r="X2561">
        <v>6</v>
      </c>
    </row>
    <row r="2562" spans="1:24">
      <c r="A2562" t="s">
        <v>2094</v>
      </c>
      <c r="B2562" t="s">
        <v>103</v>
      </c>
      <c r="C2562" t="s">
        <v>32</v>
      </c>
      <c r="D2562" t="s">
        <v>19</v>
      </c>
      <c r="E2562" t="s">
        <v>2553</v>
      </c>
      <c r="F2562" t="s">
        <v>21</v>
      </c>
      <c r="G2562">
        <v>4075</v>
      </c>
      <c r="H2562" t="s">
        <v>35</v>
      </c>
      <c r="I2562" t="s">
        <v>21</v>
      </c>
      <c r="J2562" t="s">
        <v>30</v>
      </c>
      <c r="K2562" t="s">
        <v>47</v>
      </c>
      <c r="L2562" t="s">
        <v>53</v>
      </c>
      <c r="M2562" t="s">
        <v>576</v>
      </c>
      <c r="N2562" t="s">
        <v>52</v>
      </c>
      <c r="O2562" t="s">
        <v>28</v>
      </c>
      <c r="P2562" t="s">
        <v>29</v>
      </c>
      <c r="Q2562" t="s">
        <v>30</v>
      </c>
      <c r="R2562" t="s">
        <v>21</v>
      </c>
      <c r="S2562" t="s">
        <v>2557</v>
      </c>
      <c r="T2562" t="s">
        <v>21</v>
      </c>
      <c r="U2562" t="s">
        <v>74</v>
      </c>
      <c r="V2562">
        <v>2.7</v>
      </c>
      <c r="W2562" t="s">
        <v>2594</v>
      </c>
      <c r="X2562">
        <v>6</v>
      </c>
    </row>
    <row r="2563" spans="1:24">
      <c r="A2563" t="s">
        <v>2068</v>
      </c>
      <c r="B2563" t="s">
        <v>159</v>
      </c>
      <c r="C2563" t="s">
        <v>72</v>
      </c>
      <c r="D2563" t="s">
        <v>19</v>
      </c>
      <c r="E2563" t="s">
        <v>33</v>
      </c>
      <c r="F2563" t="s">
        <v>21</v>
      </c>
      <c r="G2563">
        <v>253</v>
      </c>
      <c r="H2563" t="s">
        <v>35</v>
      </c>
      <c r="I2563" t="s">
        <v>21</v>
      </c>
      <c r="J2563" t="s">
        <v>30</v>
      </c>
      <c r="K2563" t="s">
        <v>40</v>
      </c>
      <c r="L2563" t="s">
        <v>53</v>
      </c>
      <c r="M2563" t="s">
        <v>1038</v>
      </c>
      <c r="N2563" t="s">
        <v>52</v>
      </c>
      <c r="O2563" t="s">
        <v>28</v>
      </c>
      <c r="P2563" t="s">
        <v>29</v>
      </c>
      <c r="Q2563" t="s">
        <v>30</v>
      </c>
      <c r="R2563" t="s">
        <v>21</v>
      </c>
      <c r="S2563" t="s">
        <v>2557</v>
      </c>
      <c r="T2563" t="s">
        <v>21</v>
      </c>
      <c r="U2563" t="s">
        <v>74</v>
      </c>
      <c r="V2563">
        <v>4.2833333333333332</v>
      </c>
      <c r="W2563" t="s">
        <v>2594</v>
      </c>
      <c r="X2563">
        <v>6</v>
      </c>
    </row>
    <row r="2564" spans="1:24">
      <c r="A2564" t="s">
        <v>4116</v>
      </c>
      <c r="B2564" t="s">
        <v>180</v>
      </c>
      <c r="C2564" t="s">
        <v>77</v>
      </c>
      <c r="D2564" t="s">
        <v>19</v>
      </c>
      <c r="E2564" t="s">
        <v>45</v>
      </c>
      <c r="F2564" t="s">
        <v>21</v>
      </c>
      <c r="G2564">
        <v>0</v>
      </c>
      <c r="H2564" t="s">
        <v>21</v>
      </c>
      <c r="I2564" t="s">
        <v>21</v>
      </c>
      <c r="J2564" t="s">
        <v>30</v>
      </c>
      <c r="K2564" t="s">
        <v>24</v>
      </c>
      <c r="L2564" t="s">
        <v>53</v>
      </c>
      <c r="M2564" t="s">
        <v>980</v>
      </c>
      <c r="N2564" t="s">
        <v>52</v>
      </c>
      <c r="O2564" t="s">
        <v>28</v>
      </c>
      <c r="P2564" t="s">
        <v>29</v>
      </c>
      <c r="Q2564" t="s">
        <v>30</v>
      </c>
      <c r="R2564" t="s">
        <v>21</v>
      </c>
      <c r="S2564" t="s">
        <v>2589</v>
      </c>
      <c r="T2564" t="s">
        <v>21</v>
      </c>
      <c r="U2564" t="s">
        <v>74</v>
      </c>
      <c r="V2564">
        <v>2.7166666666666668</v>
      </c>
      <c r="W2564" t="s">
        <v>2593</v>
      </c>
      <c r="X2564">
        <v>6</v>
      </c>
    </row>
    <row r="2565" spans="1:24">
      <c r="A2565" t="s">
        <v>4117</v>
      </c>
      <c r="B2565" t="s">
        <v>134</v>
      </c>
      <c r="C2565" t="s">
        <v>56</v>
      </c>
      <c r="D2565" t="s">
        <v>19</v>
      </c>
      <c r="E2565" t="s">
        <v>33</v>
      </c>
      <c r="F2565" t="s">
        <v>21</v>
      </c>
      <c r="G2565">
        <v>115</v>
      </c>
      <c r="H2565" t="s">
        <v>35</v>
      </c>
      <c r="I2565" t="s">
        <v>21</v>
      </c>
      <c r="J2565" t="s">
        <v>30</v>
      </c>
      <c r="K2565" t="s">
        <v>40</v>
      </c>
      <c r="L2565" t="s">
        <v>119</v>
      </c>
      <c r="M2565" t="s">
        <v>323</v>
      </c>
      <c r="N2565" t="s">
        <v>52</v>
      </c>
      <c r="O2565" t="s">
        <v>28</v>
      </c>
      <c r="P2565" t="s">
        <v>29</v>
      </c>
      <c r="Q2565" t="s">
        <v>30</v>
      </c>
      <c r="R2565" t="s">
        <v>21</v>
      </c>
      <c r="S2565" t="s">
        <v>2556</v>
      </c>
      <c r="T2565" t="s">
        <v>21</v>
      </c>
      <c r="U2565" t="s">
        <v>118</v>
      </c>
      <c r="V2565">
        <v>0.76666666666666672</v>
      </c>
      <c r="W2565" t="s">
        <v>2594</v>
      </c>
      <c r="X2565">
        <v>7</v>
      </c>
    </row>
    <row r="2566" spans="1:24">
      <c r="A2566" t="s">
        <v>4118</v>
      </c>
      <c r="B2566" t="s">
        <v>323</v>
      </c>
      <c r="C2566" t="s">
        <v>77</v>
      </c>
      <c r="D2566" t="s">
        <v>19</v>
      </c>
      <c r="E2566" t="s">
        <v>33</v>
      </c>
      <c r="F2566" t="s">
        <v>21</v>
      </c>
      <c r="G2566">
        <v>757</v>
      </c>
      <c r="H2566" t="s">
        <v>21</v>
      </c>
      <c r="I2566" t="s">
        <v>21</v>
      </c>
      <c r="J2566" t="s">
        <v>30</v>
      </c>
      <c r="K2566" t="s">
        <v>47</v>
      </c>
      <c r="L2566" t="s">
        <v>53</v>
      </c>
      <c r="M2566" t="s">
        <v>411</v>
      </c>
      <c r="N2566" t="s">
        <v>52</v>
      </c>
      <c r="O2566" t="s">
        <v>28</v>
      </c>
      <c r="P2566" t="s">
        <v>29</v>
      </c>
      <c r="Q2566" t="s">
        <v>30</v>
      </c>
      <c r="R2566" t="s">
        <v>21</v>
      </c>
      <c r="S2566" t="s">
        <v>2589</v>
      </c>
      <c r="T2566" t="s">
        <v>21</v>
      </c>
      <c r="U2566" t="s">
        <v>74</v>
      </c>
      <c r="V2566">
        <v>6.3666666666666663</v>
      </c>
      <c r="W2566" t="s">
        <v>2593</v>
      </c>
      <c r="X2566">
        <v>6</v>
      </c>
    </row>
    <row r="2567" spans="1:24">
      <c r="A2567" t="s">
        <v>1739</v>
      </c>
      <c r="B2567" t="s">
        <v>230</v>
      </c>
      <c r="C2567" t="s">
        <v>56</v>
      </c>
      <c r="D2567" t="s">
        <v>19</v>
      </c>
      <c r="E2567" t="s">
        <v>20</v>
      </c>
      <c r="F2567" t="s">
        <v>21</v>
      </c>
      <c r="G2567">
        <v>1869</v>
      </c>
      <c r="H2567" t="s">
        <v>21</v>
      </c>
      <c r="I2567" t="s">
        <v>21</v>
      </c>
      <c r="J2567" t="s">
        <v>30</v>
      </c>
      <c r="K2567" t="s">
        <v>82</v>
      </c>
      <c r="L2567" t="s">
        <v>53</v>
      </c>
      <c r="M2567" t="s">
        <v>17</v>
      </c>
      <c r="N2567" t="s">
        <v>52</v>
      </c>
      <c r="O2567" t="s">
        <v>28</v>
      </c>
      <c r="P2567" t="s">
        <v>29</v>
      </c>
      <c r="Q2567" t="s">
        <v>30</v>
      </c>
      <c r="R2567" t="s">
        <v>21</v>
      </c>
      <c r="S2567" t="s">
        <v>2589</v>
      </c>
      <c r="T2567" t="s">
        <v>21</v>
      </c>
      <c r="U2567" t="s">
        <v>74</v>
      </c>
      <c r="V2567">
        <v>0.5</v>
      </c>
      <c r="W2567" t="s">
        <v>2593</v>
      </c>
      <c r="X2567">
        <v>6</v>
      </c>
    </row>
    <row r="2568" spans="1:24">
      <c r="A2568" t="s">
        <v>4119</v>
      </c>
      <c r="B2568" t="s">
        <v>110</v>
      </c>
      <c r="C2568" t="s">
        <v>56</v>
      </c>
      <c r="D2568" t="s">
        <v>19</v>
      </c>
      <c r="E2568" t="s">
        <v>33</v>
      </c>
      <c r="F2568" t="s">
        <v>21</v>
      </c>
      <c r="G2568">
        <v>1053</v>
      </c>
      <c r="H2568" t="s">
        <v>21</v>
      </c>
      <c r="I2568" t="s">
        <v>21</v>
      </c>
      <c r="J2568" t="s">
        <v>30</v>
      </c>
      <c r="K2568" t="s">
        <v>47</v>
      </c>
      <c r="L2568" t="s">
        <v>53</v>
      </c>
      <c r="M2568" t="s">
        <v>802</v>
      </c>
      <c r="N2568" t="s">
        <v>52</v>
      </c>
      <c r="O2568" t="s">
        <v>28</v>
      </c>
      <c r="P2568" t="s">
        <v>29</v>
      </c>
      <c r="Q2568" t="s">
        <v>30</v>
      </c>
      <c r="R2568" t="s">
        <v>21</v>
      </c>
      <c r="S2568" t="s">
        <v>2557</v>
      </c>
      <c r="T2568" t="s">
        <v>21</v>
      </c>
      <c r="U2568" t="s">
        <v>74</v>
      </c>
      <c r="V2568">
        <v>6.75</v>
      </c>
      <c r="W2568" t="s">
        <v>2593</v>
      </c>
      <c r="X2568">
        <v>6</v>
      </c>
    </row>
    <row r="2569" spans="1:24">
      <c r="A2569" t="s">
        <v>4120</v>
      </c>
      <c r="B2569" t="s">
        <v>106</v>
      </c>
      <c r="C2569" t="s">
        <v>43</v>
      </c>
      <c r="D2569" t="s">
        <v>19</v>
      </c>
      <c r="E2569" t="s">
        <v>45</v>
      </c>
      <c r="F2569" t="s">
        <v>21</v>
      </c>
      <c r="G2569">
        <v>318</v>
      </c>
      <c r="H2569" t="s">
        <v>21</v>
      </c>
      <c r="I2569" t="s">
        <v>35</v>
      </c>
      <c r="J2569" t="s">
        <v>146</v>
      </c>
      <c r="K2569" t="s">
        <v>243</v>
      </c>
      <c r="L2569" t="s">
        <v>119</v>
      </c>
      <c r="M2569" t="s">
        <v>493</v>
      </c>
      <c r="N2569" t="s">
        <v>52</v>
      </c>
      <c r="O2569" t="s">
        <v>28</v>
      </c>
      <c r="P2569" t="s">
        <v>29</v>
      </c>
      <c r="Q2569" t="s">
        <v>30</v>
      </c>
      <c r="R2569" t="s">
        <v>21</v>
      </c>
      <c r="S2569" t="s">
        <v>2589</v>
      </c>
      <c r="T2569" t="s">
        <v>21</v>
      </c>
      <c r="U2569" t="s">
        <v>118</v>
      </c>
      <c r="V2569">
        <v>4.0999999999999996</v>
      </c>
      <c r="W2569" t="s">
        <v>2595</v>
      </c>
      <c r="X2569">
        <v>7</v>
      </c>
    </row>
    <row r="2570" spans="1:24">
      <c r="A2570" t="s">
        <v>4121</v>
      </c>
      <c r="B2570" t="s">
        <v>465</v>
      </c>
      <c r="C2570" t="s">
        <v>43</v>
      </c>
      <c r="D2570" t="s">
        <v>19</v>
      </c>
      <c r="E2570" t="s">
        <v>45</v>
      </c>
      <c r="F2570" t="s">
        <v>21</v>
      </c>
      <c r="G2570">
        <v>1859</v>
      </c>
      <c r="H2570" t="s">
        <v>21</v>
      </c>
      <c r="I2570" t="s">
        <v>21</v>
      </c>
      <c r="J2570" t="s">
        <v>146</v>
      </c>
      <c r="K2570" t="s">
        <v>74</v>
      </c>
      <c r="L2570" t="s">
        <v>92</v>
      </c>
      <c r="M2570" t="s">
        <v>617</v>
      </c>
      <c r="N2570" t="s">
        <v>52</v>
      </c>
      <c r="O2570" t="s">
        <v>28</v>
      </c>
      <c r="P2570" t="s">
        <v>29</v>
      </c>
      <c r="Q2570" t="s">
        <v>30</v>
      </c>
      <c r="R2570" t="s">
        <v>35</v>
      </c>
      <c r="S2570" t="s">
        <v>2559</v>
      </c>
      <c r="T2570" t="s">
        <v>21</v>
      </c>
      <c r="U2570" t="s">
        <v>219</v>
      </c>
      <c r="V2570">
        <v>4.083333333333333</v>
      </c>
      <c r="W2570" t="s">
        <v>2593</v>
      </c>
      <c r="X2570">
        <v>8</v>
      </c>
    </row>
    <row r="2571" spans="1:24">
      <c r="A2571" t="s">
        <v>4122</v>
      </c>
      <c r="B2571" t="s">
        <v>186</v>
      </c>
      <c r="C2571" t="s">
        <v>66</v>
      </c>
      <c r="D2571" t="s">
        <v>19</v>
      </c>
      <c r="E2571" t="s">
        <v>20</v>
      </c>
      <c r="F2571" t="s">
        <v>21</v>
      </c>
      <c r="G2571">
        <v>712</v>
      </c>
      <c r="H2571" t="s">
        <v>35</v>
      </c>
      <c r="I2571" t="s">
        <v>21</v>
      </c>
      <c r="J2571" t="s">
        <v>30</v>
      </c>
      <c r="K2571" t="s">
        <v>63</v>
      </c>
      <c r="L2571" t="s">
        <v>53</v>
      </c>
      <c r="M2571" t="s">
        <v>1460</v>
      </c>
      <c r="N2571" t="s">
        <v>52</v>
      </c>
      <c r="O2571" t="s">
        <v>28</v>
      </c>
      <c r="P2571" t="s">
        <v>29</v>
      </c>
      <c r="Q2571" t="s">
        <v>30</v>
      </c>
      <c r="R2571" t="s">
        <v>21</v>
      </c>
      <c r="S2571" t="s">
        <v>2557</v>
      </c>
      <c r="T2571" t="s">
        <v>21</v>
      </c>
      <c r="U2571" t="s">
        <v>74</v>
      </c>
      <c r="V2571">
        <v>5.4333333333333336</v>
      </c>
      <c r="W2571" t="s">
        <v>2594</v>
      </c>
      <c r="X2571">
        <v>6</v>
      </c>
    </row>
    <row r="2572" spans="1:24">
      <c r="A2572" t="s">
        <v>4123</v>
      </c>
      <c r="B2572" t="s">
        <v>42</v>
      </c>
      <c r="C2572" t="s">
        <v>72</v>
      </c>
      <c r="D2572" t="s">
        <v>19</v>
      </c>
      <c r="E2572" t="s">
        <v>33</v>
      </c>
      <c r="F2572" t="s">
        <v>21</v>
      </c>
      <c r="G2572">
        <v>1707</v>
      </c>
      <c r="H2572" t="s">
        <v>35</v>
      </c>
      <c r="I2572" t="s">
        <v>21</v>
      </c>
      <c r="J2572" t="s">
        <v>30</v>
      </c>
      <c r="K2572" t="s">
        <v>63</v>
      </c>
      <c r="L2572" t="s">
        <v>53</v>
      </c>
      <c r="M2572" t="s">
        <v>845</v>
      </c>
      <c r="N2572" t="s">
        <v>52</v>
      </c>
      <c r="O2572" t="s">
        <v>28</v>
      </c>
      <c r="P2572" t="s">
        <v>29</v>
      </c>
      <c r="Q2572" t="s">
        <v>30</v>
      </c>
      <c r="R2572" t="s">
        <v>21</v>
      </c>
      <c r="S2572" t="s">
        <v>2557</v>
      </c>
      <c r="T2572" t="s">
        <v>21</v>
      </c>
      <c r="U2572" t="s">
        <v>74</v>
      </c>
      <c r="V2572">
        <v>7.1</v>
      </c>
      <c r="W2572" t="s">
        <v>2594</v>
      </c>
      <c r="X2572">
        <v>6</v>
      </c>
    </row>
    <row r="2573" spans="1:24">
      <c r="A2573" t="s">
        <v>4124</v>
      </c>
      <c r="B2573" t="s">
        <v>65</v>
      </c>
      <c r="C2573" t="s">
        <v>66</v>
      </c>
      <c r="D2573" t="s">
        <v>19</v>
      </c>
      <c r="E2573" t="s">
        <v>45</v>
      </c>
      <c r="F2573" t="s">
        <v>21</v>
      </c>
      <c r="G2573">
        <v>16430</v>
      </c>
      <c r="H2573" t="s">
        <v>35</v>
      </c>
      <c r="I2573" t="s">
        <v>21</v>
      </c>
      <c r="J2573" t="s">
        <v>30</v>
      </c>
      <c r="K2573" t="s">
        <v>74</v>
      </c>
      <c r="L2573" t="s">
        <v>53</v>
      </c>
      <c r="M2573" t="s">
        <v>522</v>
      </c>
      <c r="N2573" t="s">
        <v>52</v>
      </c>
      <c r="O2573" t="s">
        <v>28</v>
      </c>
      <c r="P2573" t="s">
        <v>29</v>
      </c>
      <c r="Q2573" t="s">
        <v>30</v>
      </c>
      <c r="R2573" t="s">
        <v>21</v>
      </c>
      <c r="S2573" t="s">
        <v>2557</v>
      </c>
      <c r="T2573" t="s">
        <v>21</v>
      </c>
      <c r="U2573" t="s">
        <v>74</v>
      </c>
      <c r="V2573">
        <v>3.2833333333333332</v>
      </c>
      <c r="W2573" t="s">
        <v>2594</v>
      </c>
      <c r="X2573">
        <v>6</v>
      </c>
    </row>
    <row r="2574" spans="1:24">
      <c r="A2574" t="s">
        <v>4125</v>
      </c>
      <c r="B2574" t="s">
        <v>310</v>
      </c>
      <c r="C2574" t="s">
        <v>135</v>
      </c>
      <c r="D2574" t="s">
        <v>19</v>
      </c>
      <c r="E2574" t="s">
        <v>20</v>
      </c>
      <c r="F2574" t="s">
        <v>21</v>
      </c>
      <c r="G2574">
        <v>419</v>
      </c>
      <c r="H2574" t="s">
        <v>21</v>
      </c>
      <c r="I2574" t="s">
        <v>35</v>
      </c>
      <c r="J2574" t="s">
        <v>30</v>
      </c>
      <c r="K2574" t="s">
        <v>57</v>
      </c>
      <c r="L2574" t="s">
        <v>53</v>
      </c>
      <c r="M2574" t="s">
        <v>214</v>
      </c>
      <c r="N2574" t="s">
        <v>52</v>
      </c>
      <c r="O2574" t="s">
        <v>28</v>
      </c>
      <c r="P2574" t="s">
        <v>29</v>
      </c>
      <c r="Q2574" t="s">
        <v>30</v>
      </c>
      <c r="R2574" t="s">
        <v>21</v>
      </c>
      <c r="S2574" t="s">
        <v>2589</v>
      </c>
      <c r="T2574" t="s">
        <v>21</v>
      </c>
      <c r="U2574" t="s">
        <v>74</v>
      </c>
      <c r="V2574">
        <v>4.916666666666667</v>
      </c>
      <c r="W2574" t="s">
        <v>2595</v>
      </c>
      <c r="X2574">
        <v>6</v>
      </c>
    </row>
    <row r="2575" spans="1:24">
      <c r="A2575" t="s">
        <v>4126</v>
      </c>
      <c r="B2575" t="s">
        <v>76</v>
      </c>
      <c r="C2575" t="s">
        <v>43</v>
      </c>
      <c r="D2575" t="s">
        <v>19</v>
      </c>
      <c r="E2575" t="s">
        <v>45</v>
      </c>
      <c r="F2575" t="s">
        <v>21</v>
      </c>
      <c r="G2575">
        <v>251</v>
      </c>
      <c r="H2575" t="s">
        <v>21</v>
      </c>
      <c r="I2575" t="s">
        <v>35</v>
      </c>
      <c r="J2575" t="s">
        <v>30</v>
      </c>
      <c r="K2575" t="s">
        <v>74</v>
      </c>
      <c r="L2575" t="s">
        <v>53</v>
      </c>
      <c r="M2575" t="s">
        <v>346</v>
      </c>
      <c r="N2575" t="s">
        <v>52</v>
      </c>
      <c r="O2575" t="s">
        <v>28</v>
      </c>
      <c r="P2575" t="s">
        <v>29</v>
      </c>
      <c r="Q2575" t="s">
        <v>30</v>
      </c>
      <c r="R2575" t="s">
        <v>21</v>
      </c>
      <c r="S2575" t="s">
        <v>2557</v>
      </c>
      <c r="T2575" t="s">
        <v>21</v>
      </c>
      <c r="U2575" t="s">
        <v>74</v>
      </c>
      <c r="V2575">
        <v>1.4166666666666667</v>
      </c>
      <c r="W2575" t="s">
        <v>2595</v>
      </c>
      <c r="X2575">
        <v>6</v>
      </c>
    </row>
    <row r="2576" spans="1:24">
      <c r="A2576" t="s">
        <v>1994</v>
      </c>
      <c r="B2576" t="s">
        <v>259</v>
      </c>
      <c r="C2576" t="s">
        <v>144</v>
      </c>
      <c r="D2576" t="s">
        <v>19</v>
      </c>
      <c r="E2576" t="s">
        <v>20</v>
      </c>
      <c r="F2576" t="s">
        <v>21</v>
      </c>
      <c r="G2576">
        <v>0</v>
      </c>
      <c r="H2576" t="s">
        <v>21</v>
      </c>
      <c r="I2576" t="s">
        <v>21</v>
      </c>
      <c r="J2576" t="s">
        <v>146</v>
      </c>
      <c r="K2576" t="s">
        <v>17</v>
      </c>
      <c r="L2576" t="s">
        <v>119</v>
      </c>
      <c r="M2576" t="s">
        <v>237</v>
      </c>
      <c r="N2576" t="s">
        <v>52</v>
      </c>
      <c r="O2576" t="s">
        <v>28</v>
      </c>
      <c r="P2576" t="s">
        <v>29</v>
      </c>
      <c r="Q2576" t="s">
        <v>30</v>
      </c>
      <c r="R2576" t="s">
        <v>21</v>
      </c>
      <c r="S2576" t="s">
        <v>2559</v>
      </c>
      <c r="T2576" t="s">
        <v>21</v>
      </c>
      <c r="U2576" t="s">
        <v>118</v>
      </c>
      <c r="V2576">
        <v>2.1666666666666665</v>
      </c>
      <c r="W2576" t="s">
        <v>2593</v>
      </c>
      <c r="X2576">
        <v>7</v>
      </c>
    </row>
    <row r="2577" spans="1:24">
      <c r="A2577" t="s">
        <v>4127</v>
      </c>
      <c r="B2577" t="s">
        <v>76</v>
      </c>
      <c r="C2577" t="s">
        <v>66</v>
      </c>
      <c r="D2577" t="s">
        <v>19</v>
      </c>
      <c r="E2577" t="s">
        <v>20</v>
      </c>
      <c r="F2577" t="s">
        <v>21</v>
      </c>
      <c r="G2577">
        <v>340</v>
      </c>
      <c r="H2577" t="s">
        <v>21</v>
      </c>
      <c r="I2577" t="s">
        <v>21</v>
      </c>
      <c r="J2577" t="s">
        <v>30</v>
      </c>
      <c r="K2577" t="s">
        <v>74</v>
      </c>
      <c r="L2577" t="s">
        <v>53</v>
      </c>
      <c r="M2577" t="s">
        <v>110</v>
      </c>
      <c r="N2577" t="s">
        <v>52</v>
      </c>
      <c r="O2577" t="s">
        <v>28</v>
      </c>
      <c r="P2577" t="s">
        <v>29</v>
      </c>
      <c r="Q2577" t="s">
        <v>30</v>
      </c>
      <c r="R2577" t="s">
        <v>21</v>
      </c>
      <c r="S2577" t="s">
        <v>2557</v>
      </c>
      <c r="T2577" t="s">
        <v>21</v>
      </c>
      <c r="U2577" t="s">
        <v>74</v>
      </c>
      <c r="V2577">
        <v>0.6166666666666667</v>
      </c>
      <c r="W2577" t="s">
        <v>2593</v>
      </c>
      <c r="X2577">
        <v>6</v>
      </c>
    </row>
    <row r="2578" spans="1:24">
      <c r="A2578" t="s">
        <v>851</v>
      </c>
      <c r="B2578" t="s">
        <v>79</v>
      </c>
      <c r="C2578" t="s">
        <v>32</v>
      </c>
      <c r="D2578" t="s">
        <v>19</v>
      </c>
      <c r="E2578" t="s">
        <v>45</v>
      </c>
      <c r="F2578" t="s">
        <v>21</v>
      </c>
      <c r="G2578">
        <v>10</v>
      </c>
      <c r="H2578" t="s">
        <v>21</v>
      </c>
      <c r="I2578" t="s">
        <v>21</v>
      </c>
      <c r="J2578" t="s">
        <v>146</v>
      </c>
      <c r="K2578" t="s">
        <v>219</v>
      </c>
      <c r="L2578" t="s">
        <v>119</v>
      </c>
      <c r="M2578" t="s">
        <v>1216</v>
      </c>
      <c r="N2578" t="s">
        <v>52</v>
      </c>
      <c r="O2578" t="s">
        <v>28</v>
      </c>
      <c r="P2578" t="s">
        <v>29</v>
      </c>
      <c r="Q2578" t="s">
        <v>30</v>
      </c>
      <c r="R2578" t="s">
        <v>21</v>
      </c>
      <c r="S2578" t="s">
        <v>2589</v>
      </c>
      <c r="T2578" t="s">
        <v>21</v>
      </c>
      <c r="U2578" t="s">
        <v>118</v>
      </c>
      <c r="V2578">
        <v>5.333333333333333</v>
      </c>
      <c r="W2578" t="s">
        <v>2593</v>
      </c>
      <c r="X2578">
        <v>7</v>
      </c>
    </row>
    <row r="2579" spans="1:24">
      <c r="A2579" t="s">
        <v>4128</v>
      </c>
      <c r="B2579" t="s">
        <v>79</v>
      </c>
      <c r="C2579" t="s">
        <v>56</v>
      </c>
      <c r="D2579" t="s">
        <v>19</v>
      </c>
      <c r="E2579" t="s">
        <v>20</v>
      </c>
      <c r="F2579" t="s">
        <v>21</v>
      </c>
      <c r="G2579">
        <v>179</v>
      </c>
      <c r="H2579" t="s">
        <v>21</v>
      </c>
      <c r="I2579" t="s">
        <v>21</v>
      </c>
      <c r="J2579" t="s">
        <v>30</v>
      </c>
      <c r="K2579" t="s">
        <v>243</v>
      </c>
      <c r="L2579" t="s">
        <v>53</v>
      </c>
      <c r="M2579" t="s">
        <v>505</v>
      </c>
      <c r="N2579" t="s">
        <v>52</v>
      </c>
      <c r="O2579" t="s">
        <v>28</v>
      </c>
      <c r="P2579" t="s">
        <v>29</v>
      </c>
      <c r="Q2579" t="s">
        <v>30</v>
      </c>
      <c r="R2579" t="s">
        <v>21</v>
      </c>
      <c r="S2579" t="s">
        <v>2589</v>
      </c>
      <c r="T2579" t="s">
        <v>21</v>
      </c>
      <c r="U2579" t="s">
        <v>74</v>
      </c>
      <c r="V2579">
        <v>3.8333333333333335</v>
      </c>
      <c r="W2579" t="s">
        <v>2593</v>
      </c>
      <c r="X2579">
        <v>6</v>
      </c>
    </row>
    <row r="2580" spans="1:24">
      <c r="A2580" t="s">
        <v>289</v>
      </c>
      <c r="B2580" t="s">
        <v>209</v>
      </c>
      <c r="C2580" t="s">
        <v>43</v>
      </c>
      <c r="D2580" t="s">
        <v>19</v>
      </c>
      <c r="E2580" t="s">
        <v>20</v>
      </c>
      <c r="F2580" t="s">
        <v>21</v>
      </c>
      <c r="G2580">
        <v>3230</v>
      </c>
      <c r="H2580" t="s">
        <v>35</v>
      </c>
      <c r="I2580" t="s">
        <v>21</v>
      </c>
      <c r="J2580" t="s">
        <v>146</v>
      </c>
      <c r="K2580" t="s">
        <v>85</v>
      </c>
      <c r="L2580" t="s">
        <v>124</v>
      </c>
      <c r="M2580" t="s">
        <v>315</v>
      </c>
      <c r="N2580" t="s">
        <v>52</v>
      </c>
      <c r="O2580" t="s">
        <v>28</v>
      </c>
      <c r="P2580" t="s">
        <v>29</v>
      </c>
      <c r="Q2580" t="s">
        <v>30</v>
      </c>
      <c r="R2580" t="s">
        <v>21</v>
      </c>
      <c r="S2580" t="s">
        <v>2589</v>
      </c>
      <c r="T2580" t="s">
        <v>21</v>
      </c>
      <c r="U2580" t="s">
        <v>36</v>
      </c>
      <c r="V2580">
        <v>3.45</v>
      </c>
      <c r="W2580" t="s">
        <v>2594</v>
      </c>
      <c r="X2580">
        <v>11</v>
      </c>
    </row>
    <row r="2581" spans="1:24">
      <c r="A2581" t="s">
        <v>4129</v>
      </c>
      <c r="B2581" t="s">
        <v>65</v>
      </c>
      <c r="C2581" t="s">
        <v>43</v>
      </c>
      <c r="D2581" t="s">
        <v>19</v>
      </c>
      <c r="E2581" t="s">
        <v>45</v>
      </c>
      <c r="F2581" t="s">
        <v>21</v>
      </c>
      <c r="G2581">
        <v>0</v>
      </c>
      <c r="H2581" t="s">
        <v>35</v>
      </c>
      <c r="I2581" t="s">
        <v>35</v>
      </c>
      <c r="J2581" t="s">
        <v>30</v>
      </c>
      <c r="K2581" t="s">
        <v>52</v>
      </c>
      <c r="L2581" t="s">
        <v>53</v>
      </c>
      <c r="M2581" t="s">
        <v>890</v>
      </c>
      <c r="N2581" t="s">
        <v>52</v>
      </c>
      <c r="O2581" t="s">
        <v>28</v>
      </c>
      <c r="P2581" t="s">
        <v>29</v>
      </c>
      <c r="Q2581" t="s">
        <v>30</v>
      </c>
      <c r="R2581" t="s">
        <v>21</v>
      </c>
      <c r="S2581" t="s">
        <v>2557</v>
      </c>
      <c r="T2581" t="s">
        <v>21</v>
      </c>
      <c r="U2581" t="s">
        <v>74</v>
      </c>
      <c r="V2581">
        <v>9.9833333333333325</v>
      </c>
      <c r="W2581" t="s">
        <v>2592</v>
      </c>
      <c r="X2581">
        <v>6</v>
      </c>
    </row>
    <row r="2582" spans="1:24">
      <c r="A2582" t="s">
        <v>4130</v>
      </c>
      <c r="B2582" t="s">
        <v>162</v>
      </c>
      <c r="C2582" t="s">
        <v>32</v>
      </c>
      <c r="D2582" t="s">
        <v>19</v>
      </c>
      <c r="E2582" t="s">
        <v>33</v>
      </c>
      <c r="F2582" t="s">
        <v>21</v>
      </c>
      <c r="G2582">
        <v>280</v>
      </c>
      <c r="H2582" t="s">
        <v>35</v>
      </c>
      <c r="I2582" t="s">
        <v>21</v>
      </c>
      <c r="J2582" t="s">
        <v>146</v>
      </c>
      <c r="K2582" t="s">
        <v>68</v>
      </c>
      <c r="L2582" t="s">
        <v>119</v>
      </c>
      <c r="M2582" t="s">
        <v>576</v>
      </c>
      <c r="N2582" t="s">
        <v>52</v>
      </c>
      <c r="O2582" t="s">
        <v>28</v>
      </c>
      <c r="P2582" t="s">
        <v>29</v>
      </c>
      <c r="Q2582" t="s">
        <v>30</v>
      </c>
      <c r="R2582" t="s">
        <v>21</v>
      </c>
      <c r="S2582" t="s">
        <v>2589</v>
      </c>
      <c r="T2582" t="s">
        <v>21</v>
      </c>
      <c r="U2582" t="s">
        <v>118</v>
      </c>
      <c r="V2582">
        <v>2.7</v>
      </c>
      <c r="W2582" t="s">
        <v>2594</v>
      </c>
      <c r="X2582">
        <v>7</v>
      </c>
    </row>
    <row r="2583" spans="1:24">
      <c r="A2583" t="s">
        <v>4131</v>
      </c>
      <c r="B2583" t="s">
        <v>97</v>
      </c>
      <c r="C2583" t="s">
        <v>32</v>
      </c>
      <c r="D2583" t="s">
        <v>19</v>
      </c>
      <c r="E2583" t="s">
        <v>33</v>
      </c>
      <c r="F2583" t="s">
        <v>21</v>
      </c>
      <c r="G2583">
        <v>440</v>
      </c>
      <c r="H2583" t="s">
        <v>35</v>
      </c>
      <c r="I2583" t="s">
        <v>21</v>
      </c>
      <c r="J2583" t="s">
        <v>30</v>
      </c>
      <c r="K2583" t="s">
        <v>82</v>
      </c>
      <c r="L2583" t="s">
        <v>53</v>
      </c>
      <c r="M2583" t="s">
        <v>708</v>
      </c>
      <c r="N2583" t="s">
        <v>52</v>
      </c>
      <c r="O2583" t="s">
        <v>28</v>
      </c>
      <c r="P2583" t="s">
        <v>29</v>
      </c>
      <c r="Q2583" t="s">
        <v>30</v>
      </c>
      <c r="R2583" t="s">
        <v>21</v>
      </c>
      <c r="S2583" t="s">
        <v>2557</v>
      </c>
      <c r="T2583" t="s">
        <v>21</v>
      </c>
      <c r="U2583" t="s">
        <v>74</v>
      </c>
      <c r="V2583">
        <v>1.95</v>
      </c>
      <c r="W2583" t="s">
        <v>2594</v>
      </c>
      <c r="X2583">
        <v>6</v>
      </c>
    </row>
    <row r="2584" spans="1:24">
      <c r="A2584" t="s">
        <v>4132</v>
      </c>
      <c r="B2584" t="s">
        <v>230</v>
      </c>
      <c r="C2584" t="s">
        <v>32</v>
      </c>
      <c r="D2584" t="s">
        <v>19</v>
      </c>
      <c r="E2584" t="s">
        <v>33</v>
      </c>
      <c r="F2584" t="s">
        <v>21</v>
      </c>
      <c r="G2584">
        <v>0</v>
      </c>
      <c r="H2584" t="s">
        <v>21</v>
      </c>
      <c r="I2584" t="s">
        <v>35</v>
      </c>
      <c r="J2584" t="s">
        <v>30</v>
      </c>
      <c r="K2584" t="s">
        <v>134</v>
      </c>
      <c r="L2584" t="s">
        <v>53</v>
      </c>
      <c r="M2584" t="s">
        <v>1847</v>
      </c>
      <c r="N2584" t="s">
        <v>52</v>
      </c>
      <c r="O2584" t="s">
        <v>28</v>
      </c>
      <c r="P2584" t="s">
        <v>29</v>
      </c>
      <c r="Q2584" t="s">
        <v>30</v>
      </c>
      <c r="R2584" t="s">
        <v>21</v>
      </c>
      <c r="S2584" t="s">
        <v>2589</v>
      </c>
      <c r="T2584" t="s">
        <v>21</v>
      </c>
      <c r="U2584" t="s">
        <v>74</v>
      </c>
      <c r="V2584">
        <v>9.4166666666666661</v>
      </c>
      <c r="W2584" t="s">
        <v>2595</v>
      </c>
      <c r="X2584">
        <v>6</v>
      </c>
    </row>
    <row r="2585" spans="1:24">
      <c r="A2585" t="s">
        <v>2283</v>
      </c>
      <c r="B2585" t="s">
        <v>65</v>
      </c>
      <c r="C2585" t="s">
        <v>43</v>
      </c>
      <c r="D2585" t="s">
        <v>19</v>
      </c>
      <c r="E2585" t="s">
        <v>45</v>
      </c>
      <c r="F2585" t="s">
        <v>21</v>
      </c>
      <c r="G2585">
        <v>254</v>
      </c>
      <c r="H2585" t="s">
        <v>21</v>
      </c>
      <c r="I2585" t="s">
        <v>21</v>
      </c>
      <c r="J2585" t="s">
        <v>30</v>
      </c>
      <c r="K2585" t="s">
        <v>74</v>
      </c>
      <c r="L2585" t="s">
        <v>53</v>
      </c>
      <c r="M2585" t="s">
        <v>342</v>
      </c>
      <c r="N2585" t="s">
        <v>52</v>
      </c>
      <c r="O2585" t="s">
        <v>28</v>
      </c>
      <c r="P2585" t="s">
        <v>29</v>
      </c>
      <c r="Q2585" t="s">
        <v>30</v>
      </c>
      <c r="R2585" t="s">
        <v>21</v>
      </c>
      <c r="S2585" t="s">
        <v>2557</v>
      </c>
      <c r="T2585" t="s">
        <v>21</v>
      </c>
      <c r="U2585" t="s">
        <v>74</v>
      </c>
      <c r="V2585">
        <v>2.6833333333333331</v>
      </c>
      <c r="W2585" t="s">
        <v>2593</v>
      </c>
      <c r="X2585">
        <v>6</v>
      </c>
    </row>
    <row r="2586" spans="1:24">
      <c r="A2586" t="s">
        <v>1921</v>
      </c>
      <c r="B2586" t="s">
        <v>151</v>
      </c>
      <c r="C2586" t="s">
        <v>144</v>
      </c>
      <c r="D2586" t="s">
        <v>19</v>
      </c>
      <c r="E2586" t="s">
        <v>33</v>
      </c>
      <c r="F2586" t="s">
        <v>21</v>
      </c>
      <c r="G2586">
        <v>1278</v>
      </c>
      <c r="H2586" t="s">
        <v>35</v>
      </c>
      <c r="I2586" t="s">
        <v>21</v>
      </c>
      <c r="J2586" t="s">
        <v>146</v>
      </c>
      <c r="K2586" t="s">
        <v>205</v>
      </c>
      <c r="L2586" t="s">
        <v>119</v>
      </c>
      <c r="M2586" t="s">
        <v>248</v>
      </c>
      <c r="N2586" t="s">
        <v>52</v>
      </c>
      <c r="O2586" t="s">
        <v>28</v>
      </c>
      <c r="P2586" t="s">
        <v>29</v>
      </c>
      <c r="Q2586" t="s">
        <v>30</v>
      </c>
      <c r="R2586" t="s">
        <v>21</v>
      </c>
      <c r="S2586" t="s">
        <v>2589</v>
      </c>
      <c r="T2586" t="s">
        <v>21</v>
      </c>
      <c r="U2586" t="s">
        <v>118</v>
      </c>
      <c r="V2586">
        <v>2.9</v>
      </c>
      <c r="W2586" t="s">
        <v>2594</v>
      </c>
      <c r="X2586">
        <v>7</v>
      </c>
    </row>
    <row r="2587" spans="1:24">
      <c r="A2587" t="s">
        <v>4133</v>
      </c>
      <c r="B2587" t="s">
        <v>76</v>
      </c>
      <c r="C2587" t="s">
        <v>43</v>
      </c>
      <c r="D2587" t="s">
        <v>19</v>
      </c>
      <c r="E2587" t="s">
        <v>45</v>
      </c>
      <c r="F2587" t="s">
        <v>21</v>
      </c>
      <c r="G2587">
        <v>140</v>
      </c>
      <c r="H2587" t="s">
        <v>35</v>
      </c>
      <c r="I2587" t="s">
        <v>21</v>
      </c>
      <c r="J2587" t="s">
        <v>30</v>
      </c>
      <c r="K2587" t="s">
        <v>57</v>
      </c>
      <c r="L2587" t="s">
        <v>53</v>
      </c>
      <c r="M2587" t="s">
        <v>297</v>
      </c>
      <c r="N2587" t="s">
        <v>52</v>
      </c>
      <c r="O2587" t="s">
        <v>28</v>
      </c>
      <c r="P2587" t="s">
        <v>29</v>
      </c>
      <c r="Q2587" t="s">
        <v>30</v>
      </c>
      <c r="R2587" t="s">
        <v>21</v>
      </c>
      <c r="S2587" t="s">
        <v>2557</v>
      </c>
      <c r="T2587" t="s">
        <v>21</v>
      </c>
      <c r="U2587" t="s">
        <v>74</v>
      </c>
      <c r="V2587">
        <v>1.0833333333333333</v>
      </c>
      <c r="W2587" t="s">
        <v>2594</v>
      </c>
      <c r="X2587">
        <v>6</v>
      </c>
    </row>
    <row r="2588" spans="1:24">
      <c r="A2588" t="s">
        <v>4134</v>
      </c>
      <c r="B2588" t="s">
        <v>121</v>
      </c>
      <c r="C2588" t="s">
        <v>66</v>
      </c>
      <c r="D2588" t="s">
        <v>19</v>
      </c>
      <c r="E2588" t="s">
        <v>33</v>
      </c>
      <c r="F2588" t="s">
        <v>21</v>
      </c>
      <c r="G2588">
        <v>746</v>
      </c>
      <c r="H2588" t="s">
        <v>21</v>
      </c>
      <c r="I2588" t="s">
        <v>21</v>
      </c>
      <c r="J2588" t="s">
        <v>30</v>
      </c>
      <c r="K2588" t="s">
        <v>85</v>
      </c>
      <c r="L2588" t="s">
        <v>53</v>
      </c>
      <c r="M2588" t="s">
        <v>449</v>
      </c>
      <c r="N2588" t="s">
        <v>52</v>
      </c>
      <c r="O2588" t="s">
        <v>28</v>
      </c>
      <c r="P2588" t="s">
        <v>29</v>
      </c>
      <c r="Q2588" t="s">
        <v>30</v>
      </c>
      <c r="R2588" t="s">
        <v>21</v>
      </c>
      <c r="S2588" t="s">
        <v>2557</v>
      </c>
      <c r="T2588" t="s">
        <v>21</v>
      </c>
      <c r="U2588" t="s">
        <v>74</v>
      </c>
      <c r="V2588">
        <v>4.2666666666666666</v>
      </c>
      <c r="W2588" t="s">
        <v>2593</v>
      </c>
      <c r="X2588">
        <v>6</v>
      </c>
    </row>
    <row r="2589" spans="1:24">
      <c r="A2589" t="s">
        <v>4135</v>
      </c>
      <c r="B2589" t="s">
        <v>79</v>
      </c>
      <c r="C2589" t="s">
        <v>66</v>
      </c>
      <c r="D2589" t="s">
        <v>19</v>
      </c>
      <c r="E2589" t="s">
        <v>33</v>
      </c>
      <c r="F2589" t="s">
        <v>21</v>
      </c>
      <c r="G2589">
        <v>35</v>
      </c>
      <c r="H2589" t="s">
        <v>21</v>
      </c>
      <c r="I2589" t="s">
        <v>35</v>
      </c>
      <c r="J2589" t="s">
        <v>30</v>
      </c>
      <c r="K2589" t="s">
        <v>134</v>
      </c>
      <c r="L2589" t="s">
        <v>53</v>
      </c>
      <c r="M2589" t="s">
        <v>412</v>
      </c>
      <c r="N2589" t="s">
        <v>52</v>
      </c>
      <c r="O2589" t="s">
        <v>28</v>
      </c>
      <c r="P2589" t="s">
        <v>29</v>
      </c>
      <c r="Q2589" t="s">
        <v>30</v>
      </c>
      <c r="R2589" t="s">
        <v>21</v>
      </c>
      <c r="S2589" t="s">
        <v>2589</v>
      </c>
      <c r="T2589" t="s">
        <v>21</v>
      </c>
      <c r="U2589" t="s">
        <v>74</v>
      </c>
      <c r="V2589">
        <v>3.5833333333333335</v>
      </c>
      <c r="W2589" t="s">
        <v>2595</v>
      </c>
      <c r="X2589">
        <v>6</v>
      </c>
    </row>
    <row r="2590" spans="1:24">
      <c r="A2590" t="s">
        <v>4136</v>
      </c>
      <c r="B2590" t="s">
        <v>71</v>
      </c>
      <c r="C2590" t="s">
        <v>56</v>
      </c>
      <c r="D2590" t="s">
        <v>19</v>
      </c>
      <c r="E2590" t="s">
        <v>20</v>
      </c>
      <c r="F2590" t="s">
        <v>21</v>
      </c>
      <c r="G2590">
        <v>2303</v>
      </c>
      <c r="H2590" t="s">
        <v>35</v>
      </c>
      <c r="I2590" t="s">
        <v>21</v>
      </c>
      <c r="J2590" t="s">
        <v>30</v>
      </c>
      <c r="K2590" t="s">
        <v>82</v>
      </c>
      <c r="L2590" t="s">
        <v>53</v>
      </c>
      <c r="M2590" t="s">
        <v>1887</v>
      </c>
      <c r="N2590" t="s">
        <v>52</v>
      </c>
      <c r="O2590" t="s">
        <v>28</v>
      </c>
      <c r="P2590" t="s">
        <v>29</v>
      </c>
      <c r="Q2590" t="s">
        <v>30</v>
      </c>
      <c r="R2590" t="s">
        <v>35</v>
      </c>
      <c r="S2590" t="s">
        <v>2557</v>
      </c>
      <c r="T2590" t="s">
        <v>21</v>
      </c>
      <c r="U2590" t="s">
        <v>74</v>
      </c>
      <c r="V2590">
        <v>12.916666666666666</v>
      </c>
      <c r="W2590" t="s">
        <v>2594</v>
      </c>
      <c r="X2590">
        <v>6</v>
      </c>
    </row>
    <row r="2591" spans="1:24">
      <c r="A2591" t="s">
        <v>4137</v>
      </c>
      <c r="B2591" t="s">
        <v>180</v>
      </c>
      <c r="C2591" t="s">
        <v>56</v>
      </c>
      <c r="D2591" t="s">
        <v>19</v>
      </c>
      <c r="E2591" t="s">
        <v>20</v>
      </c>
      <c r="F2591" t="s">
        <v>21</v>
      </c>
      <c r="G2591">
        <v>2</v>
      </c>
      <c r="H2591" t="s">
        <v>21</v>
      </c>
      <c r="I2591" t="s">
        <v>21</v>
      </c>
      <c r="J2591" t="s">
        <v>30</v>
      </c>
      <c r="K2591" t="s">
        <v>243</v>
      </c>
      <c r="L2591" t="s">
        <v>53</v>
      </c>
      <c r="M2591" t="s">
        <v>542</v>
      </c>
      <c r="N2591" t="s">
        <v>52</v>
      </c>
      <c r="O2591" t="s">
        <v>28</v>
      </c>
      <c r="P2591" t="s">
        <v>29</v>
      </c>
      <c r="Q2591" t="s">
        <v>30</v>
      </c>
      <c r="R2591" t="s">
        <v>21</v>
      </c>
      <c r="S2591" t="s">
        <v>2589</v>
      </c>
      <c r="T2591" t="s">
        <v>21</v>
      </c>
      <c r="U2591" t="s">
        <v>74</v>
      </c>
      <c r="V2591">
        <v>1.1666666666666667</v>
      </c>
      <c r="W2591" t="s">
        <v>2593</v>
      </c>
      <c r="X2591">
        <v>6</v>
      </c>
    </row>
    <row r="2592" spans="1:24">
      <c r="A2592" t="s">
        <v>4138</v>
      </c>
      <c r="B2592" t="s">
        <v>310</v>
      </c>
      <c r="C2592" t="s">
        <v>87</v>
      </c>
      <c r="D2592" t="s">
        <v>19</v>
      </c>
      <c r="E2592" t="s">
        <v>33</v>
      </c>
      <c r="F2592" t="s">
        <v>21</v>
      </c>
      <c r="G2592">
        <v>1142</v>
      </c>
      <c r="H2592" t="s">
        <v>21</v>
      </c>
      <c r="I2592" t="s">
        <v>21</v>
      </c>
      <c r="J2592" t="s">
        <v>146</v>
      </c>
      <c r="K2592" t="s">
        <v>40</v>
      </c>
      <c r="L2592" t="s">
        <v>61</v>
      </c>
      <c r="M2592" t="s">
        <v>212</v>
      </c>
      <c r="N2592" t="s">
        <v>52</v>
      </c>
      <c r="O2592" t="s">
        <v>28</v>
      </c>
      <c r="P2592" t="s">
        <v>29</v>
      </c>
      <c r="Q2592" t="s">
        <v>30</v>
      </c>
      <c r="R2592" t="s">
        <v>21</v>
      </c>
      <c r="S2592" t="s">
        <v>2589</v>
      </c>
      <c r="T2592" t="s">
        <v>21</v>
      </c>
      <c r="U2592" t="s">
        <v>63</v>
      </c>
      <c r="V2592">
        <v>1.3666666666666667</v>
      </c>
      <c r="W2592" t="s">
        <v>2593</v>
      </c>
      <c r="X2592">
        <v>2</v>
      </c>
    </row>
    <row r="2593" spans="1:24">
      <c r="A2593" t="s">
        <v>2286</v>
      </c>
      <c r="B2593" t="s">
        <v>310</v>
      </c>
      <c r="C2593" t="s">
        <v>72</v>
      </c>
      <c r="D2593" t="s">
        <v>19</v>
      </c>
      <c r="E2593" t="s">
        <v>20</v>
      </c>
      <c r="F2593" t="s">
        <v>21</v>
      </c>
      <c r="G2593">
        <v>4015</v>
      </c>
      <c r="H2593" t="s">
        <v>21</v>
      </c>
      <c r="I2593" t="s">
        <v>21</v>
      </c>
      <c r="J2593" t="s">
        <v>30</v>
      </c>
      <c r="K2593" t="s">
        <v>85</v>
      </c>
      <c r="L2593" t="s">
        <v>53</v>
      </c>
      <c r="M2593" t="s">
        <v>129</v>
      </c>
      <c r="N2593" t="s">
        <v>52</v>
      </c>
      <c r="O2593" t="s">
        <v>28</v>
      </c>
      <c r="P2593" t="s">
        <v>29</v>
      </c>
      <c r="Q2593" t="s">
        <v>30</v>
      </c>
      <c r="R2593" t="s">
        <v>21</v>
      </c>
      <c r="S2593" t="s">
        <v>2589</v>
      </c>
      <c r="T2593" t="s">
        <v>21</v>
      </c>
      <c r="U2593" t="s">
        <v>74</v>
      </c>
      <c r="V2593">
        <v>1.7666666666666666</v>
      </c>
      <c r="W2593" t="s">
        <v>2593</v>
      </c>
      <c r="X2593">
        <v>6</v>
      </c>
    </row>
    <row r="2594" spans="1:24">
      <c r="A2594" t="s">
        <v>4139</v>
      </c>
      <c r="B2594" t="s">
        <v>323</v>
      </c>
      <c r="C2594" t="s">
        <v>56</v>
      </c>
      <c r="D2594" t="s">
        <v>19</v>
      </c>
      <c r="E2594" t="s">
        <v>33</v>
      </c>
      <c r="F2594" t="s">
        <v>21</v>
      </c>
      <c r="G2594">
        <v>137</v>
      </c>
      <c r="H2594" t="s">
        <v>21</v>
      </c>
      <c r="I2594" t="s">
        <v>21</v>
      </c>
      <c r="J2594" t="s">
        <v>30</v>
      </c>
      <c r="K2594" t="s">
        <v>85</v>
      </c>
      <c r="L2594" t="s">
        <v>53</v>
      </c>
      <c r="M2594" t="s">
        <v>864</v>
      </c>
      <c r="N2594" t="s">
        <v>52</v>
      </c>
      <c r="O2594" t="s">
        <v>28</v>
      </c>
      <c r="P2594" t="s">
        <v>29</v>
      </c>
      <c r="Q2594" t="s">
        <v>30</v>
      </c>
      <c r="R2594" t="s">
        <v>21</v>
      </c>
      <c r="S2594" t="s">
        <v>2589</v>
      </c>
      <c r="T2594" t="s">
        <v>21</v>
      </c>
      <c r="U2594" t="s">
        <v>74</v>
      </c>
      <c r="V2594">
        <v>4.2</v>
      </c>
      <c r="W2594" t="s">
        <v>2593</v>
      </c>
      <c r="X2594">
        <v>6</v>
      </c>
    </row>
    <row r="2595" spans="1:24">
      <c r="A2595" t="s">
        <v>4140</v>
      </c>
      <c r="B2595" t="s">
        <v>162</v>
      </c>
      <c r="C2595" t="s">
        <v>77</v>
      </c>
      <c r="D2595" t="s">
        <v>19</v>
      </c>
      <c r="E2595" t="s">
        <v>33</v>
      </c>
      <c r="F2595" t="s">
        <v>21</v>
      </c>
      <c r="G2595">
        <v>1916</v>
      </c>
      <c r="H2595" t="s">
        <v>21</v>
      </c>
      <c r="I2595" t="s">
        <v>35</v>
      </c>
      <c r="J2595" t="s">
        <v>146</v>
      </c>
      <c r="K2595" t="s">
        <v>68</v>
      </c>
      <c r="L2595" t="s">
        <v>119</v>
      </c>
      <c r="M2595" t="s">
        <v>332</v>
      </c>
      <c r="N2595" t="s">
        <v>52</v>
      </c>
      <c r="O2595" t="s">
        <v>28</v>
      </c>
      <c r="P2595" t="s">
        <v>29</v>
      </c>
      <c r="Q2595" t="s">
        <v>30</v>
      </c>
      <c r="R2595" t="s">
        <v>21</v>
      </c>
      <c r="S2595" t="s">
        <v>2589</v>
      </c>
      <c r="T2595" t="s">
        <v>21</v>
      </c>
      <c r="U2595" t="s">
        <v>118</v>
      </c>
      <c r="V2595">
        <v>4.6833333333333336</v>
      </c>
      <c r="W2595" t="s">
        <v>2595</v>
      </c>
      <c r="X2595">
        <v>7</v>
      </c>
    </row>
    <row r="2596" spans="1:24">
      <c r="A2596" t="s">
        <v>4141</v>
      </c>
      <c r="B2596" t="s">
        <v>162</v>
      </c>
      <c r="C2596" t="s">
        <v>43</v>
      </c>
      <c r="D2596" t="s">
        <v>19</v>
      </c>
      <c r="E2596" t="s">
        <v>33</v>
      </c>
      <c r="F2596" t="s">
        <v>21</v>
      </c>
      <c r="G2596">
        <v>321</v>
      </c>
      <c r="H2596" t="s">
        <v>21</v>
      </c>
      <c r="I2596" t="s">
        <v>21</v>
      </c>
      <c r="J2596" t="s">
        <v>30</v>
      </c>
      <c r="K2596" t="s">
        <v>243</v>
      </c>
      <c r="L2596" t="s">
        <v>53</v>
      </c>
      <c r="M2596" t="s">
        <v>391</v>
      </c>
      <c r="N2596" t="s">
        <v>52</v>
      </c>
      <c r="O2596" t="s">
        <v>28</v>
      </c>
      <c r="P2596" t="s">
        <v>29</v>
      </c>
      <c r="Q2596" t="s">
        <v>30</v>
      </c>
      <c r="R2596" t="s">
        <v>21</v>
      </c>
      <c r="S2596" t="s">
        <v>2589</v>
      </c>
      <c r="T2596" t="s">
        <v>21</v>
      </c>
      <c r="U2596" t="s">
        <v>74</v>
      </c>
      <c r="V2596">
        <v>2.25</v>
      </c>
      <c r="W2596" t="s">
        <v>2593</v>
      </c>
      <c r="X2596">
        <v>6</v>
      </c>
    </row>
    <row r="2597" spans="1:24">
      <c r="A2597" t="s">
        <v>4142</v>
      </c>
      <c r="B2597" t="s">
        <v>310</v>
      </c>
      <c r="C2597" t="s">
        <v>43</v>
      </c>
      <c r="D2597" t="s">
        <v>19</v>
      </c>
      <c r="E2597" t="s">
        <v>45</v>
      </c>
      <c r="F2597" t="s">
        <v>21</v>
      </c>
      <c r="G2597">
        <v>16264</v>
      </c>
      <c r="H2597" t="s">
        <v>21</v>
      </c>
      <c r="I2597" t="s">
        <v>21</v>
      </c>
      <c r="J2597" t="s">
        <v>146</v>
      </c>
      <c r="K2597" t="s">
        <v>82</v>
      </c>
      <c r="L2597" t="s">
        <v>124</v>
      </c>
      <c r="M2597" t="s">
        <v>412</v>
      </c>
      <c r="N2597" t="s">
        <v>52</v>
      </c>
      <c r="O2597" t="s">
        <v>28</v>
      </c>
      <c r="P2597" t="s">
        <v>29</v>
      </c>
      <c r="Q2597" t="s">
        <v>30</v>
      </c>
      <c r="R2597" t="s">
        <v>21</v>
      </c>
      <c r="S2597" t="s">
        <v>2589</v>
      </c>
      <c r="T2597" t="s">
        <v>21</v>
      </c>
      <c r="U2597" t="s">
        <v>36</v>
      </c>
      <c r="V2597">
        <v>3.5833333333333335</v>
      </c>
      <c r="W2597" t="s">
        <v>2593</v>
      </c>
      <c r="X2597">
        <v>11</v>
      </c>
    </row>
    <row r="2598" spans="1:24">
      <c r="A2598" t="s">
        <v>2130</v>
      </c>
      <c r="B2598" t="s">
        <v>230</v>
      </c>
      <c r="C2598" t="s">
        <v>135</v>
      </c>
      <c r="D2598" t="s">
        <v>19</v>
      </c>
      <c r="E2598" t="s">
        <v>2553</v>
      </c>
      <c r="F2598" t="s">
        <v>21</v>
      </c>
      <c r="G2598">
        <v>174</v>
      </c>
      <c r="H2598" t="s">
        <v>21</v>
      </c>
      <c r="I2598" t="s">
        <v>21</v>
      </c>
      <c r="J2598" t="s">
        <v>146</v>
      </c>
      <c r="K2598" t="s">
        <v>99</v>
      </c>
      <c r="L2598" t="s">
        <v>119</v>
      </c>
      <c r="M2598" t="s">
        <v>372</v>
      </c>
      <c r="N2598" t="s">
        <v>52</v>
      </c>
      <c r="O2598" t="s">
        <v>28</v>
      </c>
      <c r="P2598" t="s">
        <v>29</v>
      </c>
      <c r="Q2598" t="s">
        <v>30</v>
      </c>
      <c r="R2598" t="s">
        <v>21</v>
      </c>
      <c r="S2598" t="s">
        <v>2589</v>
      </c>
      <c r="T2598" t="s">
        <v>21</v>
      </c>
      <c r="U2598" t="s">
        <v>118</v>
      </c>
      <c r="V2598">
        <v>5.1333333333333337</v>
      </c>
      <c r="W2598" t="s">
        <v>2593</v>
      </c>
      <c r="X2598">
        <v>7</v>
      </c>
    </row>
    <row r="2599" spans="1:24">
      <c r="A2599" t="s">
        <v>4143</v>
      </c>
      <c r="B2599" t="s">
        <v>524</v>
      </c>
      <c r="C2599" t="s">
        <v>56</v>
      </c>
      <c r="D2599" t="s">
        <v>19</v>
      </c>
      <c r="E2599" t="s">
        <v>20</v>
      </c>
      <c r="F2599" t="s">
        <v>21</v>
      </c>
      <c r="G2599">
        <v>292</v>
      </c>
      <c r="H2599" t="s">
        <v>21</v>
      </c>
      <c r="I2599" t="s">
        <v>35</v>
      </c>
      <c r="J2599" t="s">
        <v>146</v>
      </c>
      <c r="K2599" t="s">
        <v>234</v>
      </c>
      <c r="L2599" t="s">
        <v>119</v>
      </c>
      <c r="M2599" t="s">
        <v>461</v>
      </c>
      <c r="N2599" t="s">
        <v>52</v>
      </c>
      <c r="O2599" t="s">
        <v>28</v>
      </c>
      <c r="P2599" t="s">
        <v>29</v>
      </c>
      <c r="Q2599" t="s">
        <v>30</v>
      </c>
      <c r="R2599" t="s">
        <v>21</v>
      </c>
      <c r="S2599" t="s">
        <v>2589</v>
      </c>
      <c r="T2599" t="s">
        <v>21</v>
      </c>
      <c r="U2599" t="s">
        <v>118</v>
      </c>
      <c r="V2599">
        <v>3.5</v>
      </c>
      <c r="W2599" t="s">
        <v>2595</v>
      </c>
      <c r="X2599">
        <v>7</v>
      </c>
    </row>
    <row r="2600" spans="1:24">
      <c r="A2600" t="s">
        <v>4144</v>
      </c>
      <c r="B2600" t="s">
        <v>76</v>
      </c>
      <c r="C2600" t="s">
        <v>18</v>
      </c>
      <c r="D2600" t="s">
        <v>19</v>
      </c>
      <c r="E2600" t="s">
        <v>45</v>
      </c>
      <c r="F2600" t="s">
        <v>21</v>
      </c>
      <c r="G2600">
        <v>1666</v>
      </c>
      <c r="H2600" t="s">
        <v>21</v>
      </c>
      <c r="I2600" t="s">
        <v>21</v>
      </c>
      <c r="J2600" t="s">
        <v>30</v>
      </c>
      <c r="K2600" t="s">
        <v>243</v>
      </c>
      <c r="L2600" t="s">
        <v>53</v>
      </c>
      <c r="M2600" t="s">
        <v>285</v>
      </c>
      <c r="N2600" t="s">
        <v>52</v>
      </c>
      <c r="O2600" t="s">
        <v>28</v>
      </c>
      <c r="P2600" t="s">
        <v>29</v>
      </c>
      <c r="Q2600" t="s">
        <v>30</v>
      </c>
      <c r="R2600" t="s">
        <v>21</v>
      </c>
      <c r="S2600" t="s">
        <v>2557</v>
      </c>
      <c r="T2600" t="s">
        <v>21</v>
      </c>
      <c r="U2600" t="s">
        <v>74</v>
      </c>
      <c r="V2600">
        <v>4.8499999999999996</v>
      </c>
      <c r="W2600" t="s">
        <v>2593</v>
      </c>
      <c r="X2600">
        <v>6</v>
      </c>
    </row>
    <row r="2601" spans="1:24">
      <c r="A2601" t="s">
        <v>4145</v>
      </c>
      <c r="B2601" t="s">
        <v>55</v>
      </c>
      <c r="C2601" t="s">
        <v>56</v>
      </c>
      <c r="D2601" t="s">
        <v>19</v>
      </c>
      <c r="E2601" t="s">
        <v>20</v>
      </c>
      <c r="F2601" t="s">
        <v>21</v>
      </c>
      <c r="G2601">
        <v>2814</v>
      </c>
      <c r="H2601" t="s">
        <v>21</v>
      </c>
      <c r="I2601" t="s">
        <v>21</v>
      </c>
      <c r="J2601" t="s">
        <v>30</v>
      </c>
      <c r="K2601" t="s">
        <v>85</v>
      </c>
      <c r="L2601" t="s">
        <v>53</v>
      </c>
      <c r="M2601" t="s">
        <v>158</v>
      </c>
      <c r="N2601" t="s">
        <v>52</v>
      </c>
      <c r="O2601" t="s">
        <v>28</v>
      </c>
      <c r="P2601" t="s">
        <v>29</v>
      </c>
      <c r="Q2601" t="s">
        <v>30</v>
      </c>
      <c r="R2601" t="s">
        <v>21</v>
      </c>
      <c r="S2601" t="s">
        <v>2589</v>
      </c>
      <c r="T2601" t="s">
        <v>21</v>
      </c>
      <c r="U2601" t="s">
        <v>74</v>
      </c>
      <c r="V2601">
        <v>1.35</v>
      </c>
      <c r="W2601" t="s">
        <v>2593</v>
      </c>
      <c r="X2601">
        <v>6</v>
      </c>
    </row>
    <row r="2602" spans="1:24">
      <c r="A2602" t="s">
        <v>4146</v>
      </c>
      <c r="B2602" t="s">
        <v>140</v>
      </c>
      <c r="C2602" t="s">
        <v>144</v>
      </c>
      <c r="D2602" t="s">
        <v>19</v>
      </c>
      <c r="E2602" t="s">
        <v>33</v>
      </c>
      <c r="F2602" t="s">
        <v>21</v>
      </c>
      <c r="G2602">
        <v>4194</v>
      </c>
      <c r="H2602" t="s">
        <v>21</v>
      </c>
      <c r="I2602" t="s">
        <v>35</v>
      </c>
      <c r="J2602" t="s">
        <v>146</v>
      </c>
      <c r="K2602" t="s">
        <v>17</v>
      </c>
      <c r="L2602" t="s">
        <v>119</v>
      </c>
      <c r="M2602" t="s">
        <v>642</v>
      </c>
      <c r="N2602" t="s">
        <v>52</v>
      </c>
      <c r="O2602" t="s">
        <v>28</v>
      </c>
      <c r="P2602" t="s">
        <v>29</v>
      </c>
      <c r="Q2602" t="s">
        <v>30</v>
      </c>
      <c r="R2602" t="s">
        <v>21</v>
      </c>
      <c r="S2602" t="s">
        <v>2589</v>
      </c>
      <c r="T2602" t="s">
        <v>21</v>
      </c>
      <c r="U2602" t="s">
        <v>118</v>
      </c>
      <c r="V2602">
        <v>3.4666666666666668</v>
      </c>
      <c r="W2602" t="s">
        <v>2595</v>
      </c>
      <c r="X2602">
        <v>7</v>
      </c>
    </row>
    <row r="2603" spans="1:24">
      <c r="A2603" t="s">
        <v>4147</v>
      </c>
      <c r="B2603" t="s">
        <v>110</v>
      </c>
      <c r="C2603" t="s">
        <v>56</v>
      </c>
      <c r="D2603" t="s">
        <v>19</v>
      </c>
      <c r="E2603" t="s">
        <v>33</v>
      </c>
      <c r="F2603" t="s">
        <v>21</v>
      </c>
      <c r="G2603">
        <v>196</v>
      </c>
      <c r="H2603" t="s">
        <v>35</v>
      </c>
      <c r="I2603" t="s">
        <v>21</v>
      </c>
      <c r="J2603" t="s">
        <v>30</v>
      </c>
      <c r="K2603" t="s">
        <v>57</v>
      </c>
      <c r="L2603" t="s">
        <v>53</v>
      </c>
      <c r="M2603" t="s">
        <v>700</v>
      </c>
      <c r="N2603" t="s">
        <v>52</v>
      </c>
      <c r="O2603" t="s">
        <v>28</v>
      </c>
      <c r="P2603" t="s">
        <v>29</v>
      </c>
      <c r="Q2603" t="s">
        <v>30</v>
      </c>
      <c r="R2603" t="s">
        <v>21</v>
      </c>
      <c r="S2603" t="s">
        <v>2557</v>
      </c>
      <c r="T2603" t="s">
        <v>21</v>
      </c>
      <c r="U2603" t="s">
        <v>74</v>
      </c>
      <c r="V2603">
        <v>1.1000000000000001</v>
      </c>
      <c r="W2603" t="s">
        <v>2594</v>
      </c>
      <c r="X2603">
        <v>6</v>
      </c>
    </row>
    <row r="2604" spans="1:24">
      <c r="A2604" t="s">
        <v>4148</v>
      </c>
      <c r="B2604" t="s">
        <v>42</v>
      </c>
      <c r="C2604" t="s">
        <v>87</v>
      </c>
      <c r="D2604" t="s">
        <v>19</v>
      </c>
      <c r="E2604" t="s">
        <v>33</v>
      </c>
      <c r="F2604" t="s">
        <v>35</v>
      </c>
      <c r="G2604">
        <v>0</v>
      </c>
      <c r="H2604" t="s">
        <v>21</v>
      </c>
      <c r="I2604" t="s">
        <v>35</v>
      </c>
      <c r="J2604" t="s">
        <v>30</v>
      </c>
      <c r="K2604" t="s">
        <v>40</v>
      </c>
      <c r="L2604" t="s">
        <v>119</v>
      </c>
      <c r="M2604" t="s">
        <v>148</v>
      </c>
      <c r="N2604" t="s">
        <v>52</v>
      </c>
      <c r="O2604" t="s">
        <v>28</v>
      </c>
      <c r="P2604" t="s">
        <v>29</v>
      </c>
      <c r="Q2604" t="s">
        <v>30</v>
      </c>
      <c r="R2604" t="s">
        <v>21</v>
      </c>
      <c r="S2604" t="s">
        <v>2557</v>
      </c>
      <c r="T2604" t="s">
        <v>21</v>
      </c>
      <c r="U2604" t="s">
        <v>118</v>
      </c>
      <c r="V2604">
        <v>1.75</v>
      </c>
      <c r="W2604" t="s">
        <v>2595</v>
      </c>
      <c r="X2604">
        <v>7</v>
      </c>
    </row>
    <row r="2605" spans="1:24">
      <c r="A2605" t="s">
        <v>4149</v>
      </c>
      <c r="B2605" t="s">
        <v>79</v>
      </c>
      <c r="C2605" t="s">
        <v>72</v>
      </c>
      <c r="D2605" t="s">
        <v>19</v>
      </c>
      <c r="E2605" t="s">
        <v>45</v>
      </c>
      <c r="F2605" t="s">
        <v>21</v>
      </c>
      <c r="G2605">
        <v>27069</v>
      </c>
      <c r="H2605" t="s">
        <v>21</v>
      </c>
      <c r="I2605" t="s">
        <v>35</v>
      </c>
      <c r="J2605" t="s">
        <v>30</v>
      </c>
      <c r="K2605" t="s">
        <v>85</v>
      </c>
      <c r="L2605" t="s">
        <v>53</v>
      </c>
      <c r="M2605" t="s">
        <v>248</v>
      </c>
      <c r="N2605" t="s">
        <v>52</v>
      </c>
      <c r="O2605" t="s">
        <v>28</v>
      </c>
      <c r="P2605" t="s">
        <v>29</v>
      </c>
      <c r="Q2605" t="s">
        <v>30</v>
      </c>
      <c r="R2605" t="s">
        <v>21</v>
      </c>
      <c r="S2605" t="s">
        <v>2589</v>
      </c>
      <c r="T2605" t="s">
        <v>21</v>
      </c>
      <c r="U2605" t="s">
        <v>74</v>
      </c>
      <c r="V2605">
        <v>2.9</v>
      </c>
      <c r="W2605" t="s">
        <v>2595</v>
      </c>
      <c r="X2605">
        <v>6</v>
      </c>
    </row>
    <row r="2606" spans="1:24">
      <c r="A2606" t="s">
        <v>4150</v>
      </c>
      <c r="B2606" t="s">
        <v>216</v>
      </c>
      <c r="C2606" t="s">
        <v>56</v>
      </c>
      <c r="D2606" t="s">
        <v>19</v>
      </c>
      <c r="E2606" t="s">
        <v>20</v>
      </c>
      <c r="F2606" t="s">
        <v>21</v>
      </c>
      <c r="G2606">
        <v>4503</v>
      </c>
      <c r="H2606" t="s">
        <v>21</v>
      </c>
      <c r="I2606" t="s">
        <v>21</v>
      </c>
      <c r="J2606" t="s">
        <v>146</v>
      </c>
      <c r="K2606" t="s">
        <v>152</v>
      </c>
      <c r="L2606" t="s">
        <v>124</v>
      </c>
      <c r="M2606" t="s">
        <v>343</v>
      </c>
      <c r="N2606" t="s">
        <v>52</v>
      </c>
      <c r="O2606" t="s">
        <v>28</v>
      </c>
      <c r="P2606" t="s">
        <v>29</v>
      </c>
      <c r="Q2606" t="s">
        <v>30</v>
      </c>
      <c r="R2606" t="s">
        <v>21</v>
      </c>
      <c r="S2606" t="s">
        <v>2589</v>
      </c>
      <c r="T2606" t="s">
        <v>21</v>
      </c>
      <c r="U2606" t="s">
        <v>36</v>
      </c>
      <c r="V2606">
        <v>2.8</v>
      </c>
      <c r="W2606" t="s">
        <v>2593</v>
      </c>
      <c r="X2606">
        <v>11</v>
      </c>
    </row>
    <row r="2607" spans="1:24">
      <c r="A2607" t="s">
        <v>4151</v>
      </c>
      <c r="B2607" t="s">
        <v>108</v>
      </c>
      <c r="C2607" t="s">
        <v>135</v>
      </c>
      <c r="D2607" t="s">
        <v>19</v>
      </c>
      <c r="E2607" t="s">
        <v>33</v>
      </c>
      <c r="F2607" t="s">
        <v>21</v>
      </c>
      <c r="G2607">
        <v>4848</v>
      </c>
      <c r="H2607" t="s">
        <v>35</v>
      </c>
      <c r="I2607" t="s">
        <v>35</v>
      </c>
      <c r="J2607" t="s">
        <v>146</v>
      </c>
      <c r="K2607" t="s">
        <v>60</v>
      </c>
      <c r="L2607" t="s">
        <v>119</v>
      </c>
      <c r="M2607" t="s">
        <v>212</v>
      </c>
      <c r="N2607" t="s">
        <v>52</v>
      </c>
      <c r="O2607" t="s">
        <v>28</v>
      </c>
      <c r="P2607" t="s">
        <v>29</v>
      </c>
      <c r="Q2607" t="s">
        <v>30</v>
      </c>
      <c r="R2607" t="s">
        <v>21</v>
      </c>
      <c r="S2607" t="s">
        <v>2556</v>
      </c>
      <c r="T2607" t="s">
        <v>21</v>
      </c>
      <c r="U2607" t="s">
        <v>118</v>
      </c>
      <c r="V2607">
        <v>1.3666666666666667</v>
      </c>
      <c r="W2607" t="s">
        <v>2592</v>
      </c>
      <c r="X2607">
        <v>7</v>
      </c>
    </row>
    <row r="2608" spans="1:24">
      <c r="A2608" t="s">
        <v>4152</v>
      </c>
      <c r="B2608" t="s">
        <v>209</v>
      </c>
      <c r="C2608" t="s">
        <v>72</v>
      </c>
      <c r="D2608" t="s">
        <v>19</v>
      </c>
      <c r="E2608" t="s">
        <v>33</v>
      </c>
      <c r="F2608" t="s">
        <v>21</v>
      </c>
      <c r="G2608">
        <v>10655</v>
      </c>
      <c r="H2608" t="s">
        <v>21</v>
      </c>
      <c r="I2608" t="s">
        <v>21</v>
      </c>
      <c r="J2608" t="s">
        <v>146</v>
      </c>
      <c r="K2608" t="s">
        <v>97</v>
      </c>
      <c r="L2608" t="s">
        <v>119</v>
      </c>
      <c r="M2608" t="s">
        <v>57</v>
      </c>
      <c r="N2608" t="s">
        <v>52</v>
      </c>
      <c r="O2608" t="s">
        <v>28</v>
      </c>
      <c r="P2608" t="s">
        <v>29</v>
      </c>
      <c r="Q2608" t="s">
        <v>30</v>
      </c>
      <c r="R2608" t="s">
        <v>21</v>
      </c>
      <c r="S2608" t="s">
        <v>2589</v>
      </c>
      <c r="T2608" t="s">
        <v>21</v>
      </c>
      <c r="U2608" t="s">
        <v>118</v>
      </c>
      <c r="V2608">
        <v>8.3333333333333329E-2</v>
      </c>
      <c r="W2608" t="s">
        <v>2593</v>
      </c>
      <c r="X2608">
        <v>7</v>
      </c>
    </row>
    <row r="2609" spans="1:24">
      <c r="A2609" t="s">
        <v>4153</v>
      </c>
      <c r="B2609" t="s">
        <v>151</v>
      </c>
      <c r="C2609" t="s">
        <v>77</v>
      </c>
      <c r="D2609" t="s">
        <v>19</v>
      </c>
      <c r="E2609" t="s">
        <v>20</v>
      </c>
      <c r="F2609" t="s">
        <v>21</v>
      </c>
      <c r="G2609">
        <v>27</v>
      </c>
      <c r="H2609" t="s">
        <v>35</v>
      </c>
      <c r="I2609" t="s">
        <v>21</v>
      </c>
      <c r="J2609" t="s">
        <v>146</v>
      </c>
      <c r="K2609" t="s">
        <v>349</v>
      </c>
      <c r="L2609" t="s">
        <v>337</v>
      </c>
      <c r="M2609" t="s">
        <v>505</v>
      </c>
      <c r="N2609" t="s">
        <v>52</v>
      </c>
      <c r="O2609" t="s">
        <v>28</v>
      </c>
      <c r="P2609" t="s">
        <v>29</v>
      </c>
      <c r="Q2609" t="s">
        <v>30</v>
      </c>
      <c r="R2609" t="s">
        <v>35</v>
      </c>
      <c r="S2609" t="s">
        <v>2589</v>
      </c>
      <c r="T2609" t="s">
        <v>21</v>
      </c>
      <c r="U2609" t="s">
        <v>243</v>
      </c>
      <c r="V2609">
        <v>3.8333333333333335</v>
      </c>
      <c r="W2609" t="s">
        <v>2594</v>
      </c>
      <c r="X2609">
        <v>9</v>
      </c>
    </row>
    <row r="2610" spans="1:24">
      <c r="A2610" t="s">
        <v>4154</v>
      </c>
      <c r="B2610" t="s">
        <v>110</v>
      </c>
      <c r="C2610" t="s">
        <v>72</v>
      </c>
      <c r="D2610" t="s">
        <v>19</v>
      </c>
      <c r="E2610" t="s">
        <v>2553</v>
      </c>
      <c r="F2610" t="s">
        <v>21</v>
      </c>
      <c r="G2610">
        <v>47</v>
      </c>
      <c r="H2610" t="s">
        <v>21</v>
      </c>
      <c r="I2610" t="s">
        <v>21</v>
      </c>
      <c r="J2610" t="s">
        <v>30</v>
      </c>
      <c r="K2610" t="s">
        <v>24</v>
      </c>
      <c r="L2610" t="s">
        <v>53</v>
      </c>
      <c r="M2610" t="s">
        <v>850</v>
      </c>
      <c r="N2610" t="s">
        <v>52</v>
      </c>
      <c r="O2610" t="s">
        <v>28</v>
      </c>
      <c r="P2610" t="s">
        <v>29</v>
      </c>
      <c r="Q2610" t="s">
        <v>30</v>
      </c>
      <c r="R2610" t="s">
        <v>21</v>
      </c>
      <c r="S2610" t="s">
        <v>2557</v>
      </c>
      <c r="T2610" t="s">
        <v>21</v>
      </c>
      <c r="U2610" t="s">
        <v>74</v>
      </c>
      <c r="V2610">
        <v>6.2333333333333334</v>
      </c>
      <c r="W2610" t="s">
        <v>2593</v>
      </c>
      <c r="X2610">
        <v>6</v>
      </c>
    </row>
    <row r="2611" spans="1:24">
      <c r="A2611" t="s">
        <v>1545</v>
      </c>
      <c r="B2611" t="s">
        <v>151</v>
      </c>
      <c r="C2611" t="s">
        <v>43</v>
      </c>
      <c r="D2611" t="s">
        <v>19</v>
      </c>
      <c r="E2611" t="s">
        <v>20</v>
      </c>
      <c r="F2611" t="s">
        <v>21</v>
      </c>
      <c r="G2611">
        <v>4086</v>
      </c>
      <c r="H2611" t="s">
        <v>21</v>
      </c>
      <c r="I2611" t="s">
        <v>21</v>
      </c>
      <c r="J2611" t="s">
        <v>30</v>
      </c>
      <c r="K2611" t="s">
        <v>85</v>
      </c>
      <c r="L2611" t="s">
        <v>53</v>
      </c>
      <c r="M2611" t="s">
        <v>68</v>
      </c>
      <c r="N2611" t="s">
        <v>52</v>
      </c>
      <c r="O2611" t="s">
        <v>28</v>
      </c>
      <c r="P2611" t="s">
        <v>29</v>
      </c>
      <c r="Q2611" t="s">
        <v>30</v>
      </c>
      <c r="R2611" t="s">
        <v>21</v>
      </c>
      <c r="S2611" t="s">
        <v>2589</v>
      </c>
      <c r="T2611" t="s">
        <v>21</v>
      </c>
      <c r="U2611" t="s">
        <v>74</v>
      </c>
      <c r="V2611">
        <v>0.23333333333333334</v>
      </c>
      <c r="W2611" t="s">
        <v>2593</v>
      </c>
      <c r="X2611">
        <v>6</v>
      </c>
    </row>
    <row r="2612" spans="1:24">
      <c r="A2612" t="s">
        <v>4155</v>
      </c>
      <c r="B2612" t="s">
        <v>128</v>
      </c>
      <c r="C2612" t="s">
        <v>72</v>
      </c>
      <c r="D2612" t="s">
        <v>19</v>
      </c>
      <c r="E2612" t="s">
        <v>33</v>
      </c>
      <c r="F2612" t="s">
        <v>21</v>
      </c>
      <c r="G2612">
        <v>5597</v>
      </c>
      <c r="H2612" t="s">
        <v>21</v>
      </c>
      <c r="I2612" t="s">
        <v>21</v>
      </c>
      <c r="J2612" t="s">
        <v>30</v>
      </c>
      <c r="K2612" t="s">
        <v>85</v>
      </c>
      <c r="L2612" t="s">
        <v>53</v>
      </c>
      <c r="M2612" t="s">
        <v>108</v>
      </c>
      <c r="N2612" t="s">
        <v>52</v>
      </c>
      <c r="O2612" t="s">
        <v>28</v>
      </c>
      <c r="P2612" t="s">
        <v>29</v>
      </c>
      <c r="Q2612" t="s">
        <v>30</v>
      </c>
      <c r="R2612" t="s">
        <v>21</v>
      </c>
      <c r="S2612" t="s">
        <v>2557</v>
      </c>
      <c r="T2612" t="s">
        <v>21</v>
      </c>
      <c r="U2612" t="s">
        <v>74</v>
      </c>
      <c r="V2612">
        <v>0.45</v>
      </c>
      <c r="W2612" t="s">
        <v>2593</v>
      </c>
      <c r="X2612">
        <v>6</v>
      </c>
    </row>
    <row r="2613" spans="1:24">
      <c r="A2613" t="s">
        <v>4156</v>
      </c>
      <c r="B2613" t="s">
        <v>230</v>
      </c>
      <c r="C2613" t="s">
        <v>87</v>
      </c>
      <c r="D2613" t="s">
        <v>19</v>
      </c>
      <c r="E2613" t="s">
        <v>33</v>
      </c>
      <c r="F2613" t="s">
        <v>21</v>
      </c>
      <c r="G2613">
        <v>1415</v>
      </c>
      <c r="H2613" t="s">
        <v>35</v>
      </c>
      <c r="I2613" t="s">
        <v>21</v>
      </c>
      <c r="J2613" t="s">
        <v>30</v>
      </c>
      <c r="K2613" t="s">
        <v>63</v>
      </c>
      <c r="L2613" t="s">
        <v>53</v>
      </c>
      <c r="M2613" t="s">
        <v>75</v>
      </c>
      <c r="N2613" t="s">
        <v>52</v>
      </c>
      <c r="O2613" t="s">
        <v>28</v>
      </c>
      <c r="P2613" t="s">
        <v>29</v>
      </c>
      <c r="Q2613" t="s">
        <v>30</v>
      </c>
      <c r="R2613" t="s">
        <v>21</v>
      </c>
      <c r="S2613" t="s">
        <v>2589</v>
      </c>
      <c r="T2613" t="s">
        <v>21</v>
      </c>
      <c r="U2613" t="s">
        <v>74</v>
      </c>
      <c r="V2613">
        <v>2.5166666666666666</v>
      </c>
      <c r="W2613" t="s">
        <v>2594</v>
      </c>
      <c r="X2613">
        <v>6</v>
      </c>
    </row>
    <row r="2614" spans="1:24">
      <c r="A2614" t="s">
        <v>4157</v>
      </c>
      <c r="B2614" t="s">
        <v>121</v>
      </c>
      <c r="C2614" t="s">
        <v>43</v>
      </c>
      <c r="D2614" t="s">
        <v>19</v>
      </c>
      <c r="E2614" t="s">
        <v>45</v>
      </c>
      <c r="F2614" t="s">
        <v>21</v>
      </c>
      <c r="G2614">
        <v>12877</v>
      </c>
      <c r="H2614" t="s">
        <v>21</v>
      </c>
      <c r="I2614" t="s">
        <v>21</v>
      </c>
      <c r="J2614" t="s">
        <v>30</v>
      </c>
      <c r="K2614" t="s">
        <v>82</v>
      </c>
      <c r="L2614" t="s">
        <v>53</v>
      </c>
      <c r="M2614" t="s">
        <v>712</v>
      </c>
      <c r="N2614" t="s">
        <v>52</v>
      </c>
      <c r="O2614" t="s">
        <v>28</v>
      </c>
      <c r="P2614" t="s">
        <v>29</v>
      </c>
      <c r="Q2614" t="s">
        <v>30</v>
      </c>
      <c r="R2614" t="s">
        <v>21</v>
      </c>
      <c r="S2614" t="s">
        <v>2557</v>
      </c>
      <c r="T2614" t="s">
        <v>21</v>
      </c>
      <c r="U2614" t="s">
        <v>74</v>
      </c>
      <c r="V2614">
        <v>1.9666666666666666</v>
      </c>
      <c r="W2614" t="s">
        <v>2593</v>
      </c>
      <c r="X2614">
        <v>6</v>
      </c>
    </row>
    <row r="2615" spans="1:24">
      <c r="A2615" t="s">
        <v>4158</v>
      </c>
      <c r="B2615" t="s">
        <v>209</v>
      </c>
      <c r="C2615" t="s">
        <v>43</v>
      </c>
      <c r="D2615" t="s">
        <v>19</v>
      </c>
      <c r="E2615" t="s">
        <v>45</v>
      </c>
      <c r="F2615" t="s">
        <v>21</v>
      </c>
      <c r="G2615">
        <v>1175</v>
      </c>
      <c r="H2615" t="s">
        <v>35</v>
      </c>
      <c r="I2615" t="s">
        <v>21</v>
      </c>
      <c r="J2615" t="s">
        <v>146</v>
      </c>
      <c r="K2615" t="s">
        <v>123</v>
      </c>
      <c r="L2615" t="s">
        <v>124</v>
      </c>
      <c r="M2615" t="s">
        <v>51</v>
      </c>
      <c r="N2615" t="s">
        <v>52</v>
      </c>
      <c r="O2615" t="s">
        <v>28</v>
      </c>
      <c r="P2615" t="s">
        <v>29</v>
      </c>
      <c r="Q2615" t="s">
        <v>30</v>
      </c>
      <c r="R2615" t="s">
        <v>21</v>
      </c>
      <c r="S2615" t="s">
        <v>2589</v>
      </c>
      <c r="T2615" t="s">
        <v>21</v>
      </c>
      <c r="U2615" t="s">
        <v>36</v>
      </c>
      <c r="V2615">
        <v>24.6</v>
      </c>
      <c r="W2615" t="s">
        <v>2594</v>
      </c>
      <c r="X2615">
        <v>11</v>
      </c>
    </row>
    <row r="2616" spans="1:24">
      <c r="A2616" t="s">
        <v>114</v>
      </c>
      <c r="B2616" t="s">
        <v>134</v>
      </c>
      <c r="C2616" t="s">
        <v>135</v>
      </c>
      <c r="D2616" t="s">
        <v>19</v>
      </c>
      <c r="E2616" t="s">
        <v>45</v>
      </c>
      <c r="F2616" t="s">
        <v>21</v>
      </c>
      <c r="G2616">
        <v>543</v>
      </c>
      <c r="H2616" t="s">
        <v>21</v>
      </c>
      <c r="I2616" t="s">
        <v>21</v>
      </c>
      <c r="J2616" t="s">
        <v>23</v>
      </c>
      <c r="K2616" t="s">
        <v>17</v>
      </c>
      <c r="L2616" t="s">
        <v>100</v>
      </c>
      <c r="M2616" t="s">
        <v>137</v>
      </c>
      <c r="N2616" t="s">
        <v>52</v>
      </c>
      <c r="O2616" t="s">
        <v>28</v>
      </c>
      <c r="P2616" t="s">
        <v>29</v>
      </c>
      <c r="Q2616" t="s">
        <v>30</v>
      </c>
      <c r="R2616" t="s">
        <v>21</v>
      </c>
      <c r="S2616" t="s">
        <v>2556</v>
      </c>
      <c r="T2616" t="s">
        <v>21</v>
      </c>
      <c r="U2616" t="s">
        <v>27</v>
      </c>
      <c r="V2616">
        <v>2.8166666666666669</v>
      </c>
      <c r="W2616" t="s">
        <v>2593</v>
      </c>
      <c r="X2616">
        <v>1</v>
      </c>
    </row>
    <row r="2617" spans="1:24">
      <c r="A2617" t="s">
        <v>159</v>
      </c>
      <c r="B2617" t="s">
        <v>97</v>
      </c>
      <c r="C2617" t="s">
        <v>72</v>
      </c>
      <c r="D2617" t="s">
        <v>19</v>
      </c>
      <c r="E2617" t="s">
        <v>33</v>
      </c>
      <c r="F2617" t="s">
        <v>21</v>
      </c>
      <c r="G2617">
        <v>171</v>
      </c>
      <c r="H2617" t="s">
        <v>21</v>
      </c>
      <c r="I2617" t="s">
        <v>21</v>
      </c>
      <c r="J2617" t="s">
        <v>23</v>
      </c>
      <c r="K2617" t="s">
        <v>108</v>
      </c>
      <c r="L2617" t="s">
        <v>92</v>
      </c>
      <c r="M2617" t="s">
        <v>158</v>
      </c>
      <c r="N2617" t="s">
        <v>52</v>
      </c>
      <c r="O2617" t="s">
        <v>28</v>
      </c>
      <c r="P2617" t="s">
        <v>29</v>
      </c>
      <c r="Q2617" t="s">
        <v>30</v>
      </c>
      <c r="R2617" t="s">
        <v>21</v>
      </c>
      <c r="S2617" t="s">
        <v>2557</v>
      </c>
      <c r="T2617" t="s">
        <v>21</v>
      </c>
      <c r="U2617" t="s">
        <v>219</v>
      </c>
      <c r="V2617">
        <v>1.35</v>
      </c>
      <c r="W2617" t="s">
        <v>2593</v>
      </c>
      <c r="X2617">
        <v>8</v>
      </c>
    </row>
    <row r="2618" spans="1:24">
      <c r="A2618" t="s">
        <v>42</v>
      </c>
      <c r="B2618" t="s">
        <v>162</v>
      </c>
      <c r="C2618" t="s">
        <v>72</v>
      </c>
      <c r="D2618" t="s">
        <v>19</v>
      </c>
      <c r="E2618" t="s">
        <v>45</v>
      </c>
      <c r="F2618" t="s">
        <v>21</v>
      </c>
      <c r="G2618">
        <v>1235</v>
      </c>
      <c r="H2618" t="s">
        <v>21</v>
      </c>
      <c r="I2618" t="s">
        <v>21</v>
      </c>
      <c r="J2618" t="s">
        <v>23</v>
      </c>
      <c r="K2618" t="s">
        <v>91</v>
      </c>
      <c r="L2618" t="s">
        <v>92</v>
      </c>
      <c r="M2618" t="s">
        <v>164</v>
      </c>
      <c r="N2618" t="s">
        <v>52</v>
      </c>
      <c r="O2618" t="s">
        <v>28</v>
      </c>
      <c r="P2618" t="s">
        <v>29</v>
      </c>
      <c r="Q2618" t="s">
        <v>30</v>
      </c>
      <c r="R2618" t="s">
        <v>35</v>
      </c>
      <c r="S2618" t="s">
        <v>2589</v>
      </c>
      <c r="T2618" t="s">
        <v>21</v>
      </c>
      <c r="U2618" t="s">
        <v>219</v>
      </c>
      <c r="V2618">
        <v>5.9</v>
      </c>
      <c r="W2618" t="s">
        <v>2593</v>
      </c>
      <c r="X2618">
        <v>8</v>
      </c>
    </row>
    <row r="2619" spans="1:24">
      <c r="A2619" t="s">
        <v>140</v>
      </c>
      <c r="B2619" t="s">
        <v>151</v>
      </c>
      <c r="C2619" t="s">
        <v>56</v>
      </c>
      <c r="D2619" t="s">
        <v>19</v>
      </c>
      <c r="E2619" t="s">
        <v>33</v>
      </c>
      <c r="F2619" t="s">
        <v>21</v>
      </c>
      <c r="G2619">
        <v>2231</v>
      </c>
      <c r="H2619" t="s">
        <v>35</v>
      </c>
      <c r="I2619" t="s">
        <v>21</v>
      </c>
      <c r="J2619" t="s">
        <v>23</v>
      </c>
      <c r="K2619" t="s">
        <v>68</v>
      </c>
      <c r="L2619" t="s">
        <v>119</v>
      </c>
      <c r="M2619" t="s">
        <v>208</v>
      </c>
      <c r="N2619" t="s">
        <v>52</v>
      </c>
      <c r="O2619" t="s">
        <v>28</v>
      </c>
      <c r="P2619" t="s">
        <v>29</v>
      </c>
      <c r="Q2619" t="s">
        <v>30</v>
      </c>
      <c r="R2619" t="s">
        <v>21</v>
      </c>
      <c r="S2619" t="s">
        <v>2589</v>
      </c>
      <c r="T2619" t="s">
        <v>21</v>
      </c>
      <c r="U2619" t="s">
        <v>118</v>
      </c>
      <c r="V2619">
        <v>4.5333333333333332</v>
      </c>
      <c r="W2619" t="s">
        <v>2594</v>
      </c>
      <c r="X2619">
        <v>7</v>
      </c>
    </row>
    <row r="2620" spans="1:24">
      <c r="A2620" t="s">
        <v>322</v>
      </c>
      <c r="B2620" t="s">
        <v>76</v>
      </c>
      <c r="C2620" t="s">
        <v>43</v>
      </c>
      <c r="D2620" t="s">
        <v>19</v>
      </c>
      <c r="E2620" t="s">
        <v>33</v>
      </c>
      <c r="F2620" t="s">
        <v>21</v>
      </c>
      <c r="G2620">
        <v>0</v>
      </c>
      <c r="H2620" t="s">
        <v>21</v>
      </c>
      <c r="I2620" t="s">
        <v>35</v>
      </c>
      <c r="J2620" t="s">
        <v>23</v>
      </c>
      <c r="K2620" t="s">
        <v>118</v>
      </c>
      <c r="L2620" t="s">
        <v>119</v>
      </c>
      <c r="M2620" t="s">
        <v>238</v>
      </c>
      <c r="N2620" t="s">
        <v>52</v>
      </c>
      <c r="O2620" t="s">
        <v>28</v>
      </c>
      <c r="P2620" t="s">
        <v>29</v>
      </c>
      <c r="Q2620" t="s">
        <v>30</v>
      </c>
      <c r="R2620" t="s">
        <v>21</v>
      </c>
      <c r="S2620" t="s">
        <v>2557</v>
      </c>
      <c r="T2620" t="s">
        <v>21</v>
      </c>
      <c r="U2620" t="s">
        <v>118</v>
      </c>
      <c r="V2620">
        <v>10.5</v>
      </c>
      <c r="W2620" t="s">
        <v>2595</v>
      </c>
      <c r="X2620">
        <v>7</v>
      </c>
    </row>
    <row r="2621" spans="1:24">
      <c r="A2621" t="s">
        <v>749</v>
      </c>
      <c r="B2621" t="s">
        <v>108</v>
      </c>
      <c r="C2621" t="s">
        <v>135</v>
      </c>
      <c r="D2621" t="s">
        <v>19</v>
      </c>
      <c r="E2621" t="s">
        <v>20</v>
      </c>
      <c r="F2621" t="s">
        <v>21</v>
      </c>
      <c r="G2621">
        <v>0</v>
      </c>
      <c r="H2621" t="s">
        <v>35</v>
      </c>
      <c r="I2621" t="s">
        <v>21</v>
      </c>
      <c r="J2621" t="s">
        <v>23</v>
      </c>
      <c r="K2621" t="s">
        <v>60</v>
      </c>
      <c r="L2621" t="s">
        <v>119</v>
      </c>
      <c r="M2621" t="s">
        <v>307</v>
      </c>
      <c r="N2621" t="s">
        <v>52</v>
      </c>
      <c r="O2621" t="s">
        <v>28</v>
      </c>
      <c r="P2621" t="s">
        <v>29</v>
      </c>
      <c r="Q2621" t="s">
        <v>30</v>
      </c>
      <c r="R2621" t="s">
        <v>21</v>
      </c>
      <c r="S2621" t="s">
        <v>2556</v>
      </c>
      <c r="T2621" t="s">
        <v>21</v>
      </c>
      <c r="U2621" t="s">
        <v>118</v>
      </c>
      <c r="V2621">
        <v>7.25</v>
      </c>
      <c r="W2621" t="s">
        <v>2594</v>
      </c>
      <c r="X2621">
        <v>7</v>
      </c>
    </row>
    <row r="2622" spans="1:24">
      <c r="A2622" t="s">
        <v>626</v>
      </c>
      <c r="B2622" t="s">
        <v>76</v>
      </c>
      <c r="C2622" t="s">
        <v>56</v>
      </c>
      <c r="D2622" t="s">
        <v>19</v>
      </c>
      <c r="E2622" t="s">
        <v>20</v>
      </c>
      <c r="F2622" t="s">
        <v>21</v>
      </c>
      <c r="G2622">
        <v>168</v>
      </c>
      <c r="H2622" t="s">
        <v>35</v>
      </c>
      <c r="I2622" t="s">
        <v>21</v>
      </c>
      <c r="J2622" t="s">
        <v>23</v>
      </c>
      <c r="K2622" t="s">
        <v>123</v>
      </c>
      <c r="L2622" t="s">
        <v>124</v>
      </c>
      <c r="M2622" t="s">
        <v>344</v>
      </c>
      <c r="N2622" t="s">
        <v>52</v>
      </c>
      <c r="O2622" t="s">
        <v>28</v>
      </c>
      <c r="P2622" t="s">
        <v>29</v>
      </c>
      <c r="Q2622" t="s">
        <v>30</v>
      </c>
      <c r="R2622" t="s">
        <v>21</v>
      </c>
      <c r="S2622" t="s">
        <v>2557</v>
      </c>
      <c r="T2622" t="s">
        <v>21</v>
      </c>
      <c r="U2622" t="s">
        <v>36</v>
      </c>
      <c r="V2622">
        <v>3.1166666666666667</v>
      </c>
      <c r="W2622" t="s">
        <v>2594</v>
      </c>
      <c r="X2622">
        <v>11</v>
      </c>
    </row>
    <row r="2623" spans="1:24">
      <c r="A2623" t="s">
        <v>38</v>
      </c>
      <c r="B2623" t="s">
        <v>162</v>
      </c>
      <c r="C2623" t="s">
        <v>32</v>
      </c>
      <c r="D2623" t="s">
        <v>19</v>
      </c>
      <c r="E2623" t="s">
        <v>33</v>
      </c>
      <c r="F2623" t="s">
        <v>21</v>
      </c>
      <c r="G2623">
        <v>400</v>
      </c>
      <c r="H2623" t="s">
        <v>21</v>
      </c>
      <c r="I2623" t="s">
        <v>21</v>
      </c>
      <c r="J2623" t="s">
        <v>23</v>
      </c>
      <c r="K2623" t="s">
        <v>152</v>
      </c>
      <c r="L2623" t="s">
        <v>92</v>
      </c>
      <c r="M2623" t="s">
        <v>75</v>
      </c>
      <c r="N2623" t="s">
        <v>52</v>
      </c>
      <c r="O2623" t="s">
        <v>28</v>
      </c>
      <c r="P2623" t="s">
        <v>29</v>
      </c>
      <c r="Q2623" t="s">
        <v>30</v>
      </c>
      <c r="R2623" t="s">
        <v>21</v>
      </c>
      <c r="S2623" t="s">
        <v>2589</v>
      </c>
      <c r="T2623" t="s">
        <v>21</v>
      </c>
      <c r="U2623" t="s">
        <v>219</v>
      </c>
      <c r="V2623">
        <v>2.5166666666666666</v>
      </c>
      <c r="W2623" t="s">
        <v>2593</v>
      </c>
      <c r="X2623">
        <v>8</v>
      </c>
    </row>
    <row r="2624" spans="1:24">
      <c r="A2624" t="s">
        <v>78</v>
      </c>
      <c r="B2624" t="s">
        <v>151</v>
      </c>
      <c r="C2624" t="s">
        <v>144</v>
      </c>
      <c r="D2624" t="s">
        <v>19</v>
      </c>
      <c r="E2624" t="s">
        <v>45</v>
      </c>
      <c r="F2624" t="s">
        <v>21</v>
      </c>
      <c r="G2624">
        <v>-22</v>
      </c>
      <c r="H2624" t="s">
        <v>35</v>
      </c>
      <c r="I2624" t="s">
        <v>21</v>
      </c>
      <c r="J2624" t="s">
        <v>23</v>
      </c>
      <c r="K2624" t="s">
        <v>97</v>
      </c>
      <c r="L2624" t="s">
        <v>119</v>
      </c>
      <c r="M2624" t="s">
        <v>85</v>
      </c>
      <c r="N2624" t="s">
        <v>52</v>
      </c>
      <c r="O2624" t="s">
        <v>28</v>
      </c>
      <c r="P2624" t="s">
        <v>29</v>
      </c>
      <c r="Q2624" t="s">
        <v>30</v>
      </c>
      <c r="R2624" t="s">
        <v>21</v>
      </c>
      <c r="S2624" t="s">
        <v>2589</v>
      </c>
      <c r="T2624" t="s">
        <v>21</v>
      </c>
      <c r="U2624" t="s">
        <v>118</v>
      </c>
      <c r="V2624">
        <v>0.33333333333333331</v>
      </c>
      <c r="W2624" t="s">
        <v>2594</v>
      </c>
      <c r="X2624">
        <v>7</v>
      </c>
    </row>
    <row r="2625" spans="1:24">
      <c r="A2625" t="s">
        <v>462</v>
      </c>
      <c r="B2625" t="s">
        <v>202</v>
      </c>
      <c r="C2625" t="s">
        <v>66</v>
      </c>
      <c r="D2625" t="s">
        <v>19</v>
      </c>
      <c r="E2625" t="s">
        <v>45</v>
      </c>
      <c r="F2625" t="s">
        <v>21</v>
      </c>
      <c r="G2625">
        <v>4012</v>
      </c>
      <c r="H2625" t="s">
        <v>21</v>
      </c>
      <c r="I2625" t="s">
        <v>21</v>
      </c>
      <c r="J2625" t="s">
        <v>23</v>
      </c>
      <c r="K2625" t="s">
        <v>24</v>
      </c>
      <c r="L2625" t="s">
        <v>124</v>
      </c>
      <c r="M2625" t="s">
        <v>479</v>
      </c>
      <c r="N2625" t="s">
        <v>52</v>
      </c>
      <c r="O2625" t="s">
        <v>28</v>
      </c>
      <c r="P2625" t="s">
        <v>29</v>
      </c>
      <c r="Q2625" t="s">
        <v>30</v>
      </c>
      <c r="R2625" t="s">
        <v>21</v>
      </c>
      <c r="S2625" t="s">
        <v>2589</v>
      </c>
      <c r="T2625" t="s">
        <v>21</v>
      </c>
      <c r="U2625" t="s">
        <v>36</v>
      </c>
      <c r="V2625">
        <v>11.5</v>
      </c>
      <c r="W2625" t="s">
        <v>2593</v>
      </c>
      <c r="X2625">
        <v>11</v>
      </c>
    </row>
    <row r="2626" spans="1:24">
      <c r="A2626" t="s">
        <v>833</v>
      </c>
      <c r="B2626" t="s">
        <v>97</v>
      </c>
      <c r="C2626" t="s">
        <v>43</v>
      </c>
      <c r="D2626" t="s">
        <v>19</v>
      </c>
      <c r="E2626" t="s">
        <v>45</v>
      </c>
      <c r="F2626" t="s">
        <v>21</v>
      </c>
      <c r="G2626">
        <v>395</v>
      </c>
      <c r="H2626" t="s">
        <v>35</v>
      </c>
      <c r="I2626" t="s">
        <v>21</v>
      </c>
      <c r="J2626" t="s">
        <v>23</v>
      </c>
      <c r="K2626" t="s">
        <v>243</v>
      </c>
      <c r="L2626" t="s">
        <v>61</v>
      </c>
      <c r="M2626" t="s">
        <v>235</v>
      </c>
      <c r="N2626" t="s">
        <v>52</v>
      </c>
      <c r="O2626" t="s">
        <v>28</v>
      </c>
      <c r="P2626" t="s">
        <v>29</v>
      </c>
      <c r="Q2626" t="s">
        <v>30</v>
      </c>
      <c r="R2626" t="s">
        <v>21</v>
      </c>
      <c r="S2626" t="s">
        <v>2557</v>
      </c>
      <c r="T2626" t="s">
        <v>21</v>
      </c>
      <c r="U2626" t="s">
        <v>63</v>
      </c>
      <c r="V2626">
        <v>2.5833333333333335</v>
      </c>
      <c r="W2626" t="s">
        <v>2594</v>
      </c>
      <c r="X2626">
        <v>2</v>
      </c>
    </row>
    <row r="2627" spans="1:24">
      <c r="A2627" t="s">
        <v>240</v>
      </c>
      <c r="B2627" t="s">
        <v>31</v>
      </c>
      <c r="C2627" t="s">
        <v>72</v>
      </c>
      <c r="D2627" t="s">
        <v>19</v>
      </c>
      <c r="E2627" t="s">
        <v>45</v>
      </c>
      <c r="F2627" t="s">
        <v>21</v>
      </c>
      <c r="G2627">
        <v>-988</v>
      </c>
      <c r="H2627" t="s">
        <v>35</v>
      </c>
      <c r="I2627" t="s">
        <v>35</v>
      </c>
      <c r="J2627" t="s">
        <v>23</v>
      </c>
      <c r="K2627" t="s">
        <v>205</v>
      </c>
      <c r="L2627" t="s">
        <v>119</v>
      </c>
      <c r="M2627" t="s">
        <v>320</v>
      </c>
      <c r="N2627" t="s">
        <v>52</v>
      </c>
      <c r="O2627" t="s">
        <v>28</v>
      </c>
      <c r="P2627" t="s">
        <v>29</v>
      </c>
      <c r="Q2627" t="s">
        <v>30</v>
      </c>
      <c r="R2627" t="s">
        <v>21</v>
      </c>
      <c r="S2627" t="s">
        <v>2557</v>
      </c>
      <c r="T2627" t="s">
        <v>21</v>
      </c>
      <c r="U2627" t="s">
        <v>118</v>
      </c>
      <c r="V2627">
        <v>1.3833333333333333</v>
      </c>
      <c r="W2627" t="s">
        <v>2592</v>
      </c>
      <c r="X2627">
        <v>7</v>
      </c>
    </row>
    <row r="2628" spans="1:24">
      <c r="A2628" t="s">
        <v>272</v>
      </c>
      <c r="B2628" t="s">
        <v>202</v>
      </c>
      <c r="C2628" t="s">
        <v>56</v>
      </c>
      <c r="D2628" t="s">
        <v>19</v>
      </c>
      <c r="E2628" t="s">
        <v>20</v>
      </c>
      <c r="F2628" t="s">
        <v>21</v>
      </c>
      <c r="G2628">
        <v>5776</v>
      </c>
      <c r="H2628" t="s">
        <v>21</v>
      </c>
      <c r="I2628" t="s">
        <v>21</v>
      </c>
      <c r="J2628" t="s">
        <v>23</v>
      </c>
      <c r="K2628" t="s">
        <v>123</v>
      </c>
      <c r="L2628" t="s">
        <v>124</v>
      </c>
      <c r="M2628" t="s">
        <v>162</v>
      </c>
      <c r="N2628" t="s">
        <v>52</v>
      </c>
      <c r="O2628" t="s">
        <v>28</v>
      </c>
      <c r="P2628" t="s">
        <v>29</v>
      </c>
      <c r="Q2628" t="s">
        <v>30</v>
      </c>
      <c r="R2628" t="s">
        <v>21</v>
      </c>
      <c r="S2628" t="s">
        <v>2589</v>
      </c>
      <c r="T2628" t="s">
        <v>21</v>
      </c>
      <c r="U2628" t="s">
        <v>36</v>
      </c>
      <c r="V2628">
        <v>0.81666666666666665</v>
      </c>
      <c r="W2628" t="s">
        <v>2593</v>
      </c>
      <c r="X2628">
        <v>11</v>
      </c>
    </row>
    <row r="2629" spans="1:24">
      <c r="A2629" t="s">
        <v>401</v>
      </c>
      <c r="B2629" t="s">
        <v>79</v>
      </c>
      <c r="C2629" t="s">
        <v>43</v>
      </c>
      <c r="D2629" t="s">
        <v>19</v>
      </c>
      <c r="E2629" t="s">
        <v>45</v>
      </c>
      <c r="F2629" t="s">
        <v>21</v>
      </c>
      <c r="G2629">
        <v>1602</v>
      </c>
      <c r="H2629" t="s">
        <v>21</v>
      </c>
      <c r="I2629" t="s">
        <v>21</v>
      </c>
      <c r="J2629" t="s">
        <v>23</v>
      </c>
      <c r="K2629" t="s">
        <v>99</v>
      </c>
      <c r="L2629" t="s">
        <v>119</v>
      </c>
      <c r="M2629" t="s">
        <v>39</v>
      </c>
      <c r="N2629" t="s">
        <v>52</v>
      </c>
      <c r="O2629" t="s">
        <v>28</v>
      </c>
      <c r="P2629" t="s">
        <v>29</v>
      </c>
      <c r="Q2629" t="s">
        <v>30</v>
      </c>
      <c r="R2629" t="s">
        <v>21</v>
      </c>
      <c r="S2629" t="s">
        <v>2589</v>
      </c>
      <c r="T2629" t="s">
        <v>21</v>
      </c>
      <c r="U2629" t="s">
        <v>118</v>
      </c>
      <c r="V2629">
        <v>5.65</v>
      </c>
      <c r="W2629" t="s">
        <v>2593</v>
      </c>
      <c r="X2629">
        <v>7</v>
      </c>
    </row>
    <row r="2630" spans="1:24">
      <c r="A2630" t="s">
        <v>550</v>
      </c>
      <c r="B2630" t="s">
        <v>71</v>
      </c>
      <c r="C2630" t="s">
        <v>43</v>
      </c>
      <c r="D2630" t="s">
        <v>19</v>
      </c>
      <c r="E2630" t="s">
        <v>45</v>
      </c>
      <c r="F2630" t="s">
        <v>21</v>
      </c>
      <c r="G2630">
        <v>278</v>
      </c>
      <c r="H2630" t="s">
        <v>21</v>
      </c>
      <c r="I2630" t="s">
        <v>35</v>
      </c>
      <c r="J2630" t="s">
        <v>23</v>
      </c>
      <c r="K2630" t="s">
        <v>234</v>
      </c>
      <c r="L2630" t="s">
        <v>119</v>
      </c>
      <c r="M2630" t="s">
        <v>259</v>
      </c>
      <c r="N2630" t="s">
        <v>52</v>
      </c>
      <c r="O2630" t="s">
        <v>28</v>
      </c>
      <c r="P2630" t="s">
        <v>29</v>
      </c>
      <c r="Q2630" t="s">
        <v>30</v>
      </c>
      <c r="R2630" t="s">
        <v>21</v>
      </c>
      <c r="S2630" t="s">
        <v>2557</v>
      </c>
      <c r="T2630" t="s">
        <v>21</v>
      </c>
      <c r="U2630" t="s">
        <v>118</v>
      </c>
      <c r="V2630">
        <v>1</v>
      </c>
      <c r="W2630" t="s">
        <v>2595</v>
      </c>
      <c r="X2630">
        <v>7</v>
      </c>
    </row>
    <row r="2631" spans="1:24">
      <c r="A2631" t="s">
        <v>453</v>
      </c>
      <c r="B2631" t="s">
        <v>71</v>
      </c>
      <c r="C2631" t="s">
        <v>56</v>
      </c>
      <c r="D2631" t="s">
        <v>19</v>
      </c>
      <c r="E2631" t="s">
        <v>20</v>
      </c>
      <c r="F2631" t="s">
        <v>21</v>
      </c>
      <c r="G2631">
        <v>7685</v>
      </c>
      <c r="H2631" t="s">
        <v>35</v>
      </c>
      <c r="I2631" t="s">
        <v>21</v>
      </c>
      <c r="J2631" t="s">
        <v>23</v>
      </c>
      <c r="K2631" t="s">
        <v>68</v>
      </c>
      <c r="L2631" t="s">
        <v>48</v>
      </c>
      <c r="M2631" t="s">
        <v>293</v>
      </c>
      <c r="N2631" t="s">
        <v>52</v>
      </c>
      <c r="O2631" t="s">
        <v>28</v>
      </c>
      <c r="P2631" t="s">
        <v>29</v>
      </c>
      <c r="Q2631" t="s">
        <v>30</v>
      </c>
      <c r="R2631" t="s">
        <v>21</v>
      </c>
      <c r="S2631" t="s">
        <v>2557</v>
      </c>
      <c r="T2631" t="s">
        <v>21</v>
      </c>
      <c r="U2631" t="s">
        <v>40</v>
      </c>
      <c r="V2631">
        <v>8.2166666666666668</v>
      </c>
      <c r="W2631" t="s">
        <v>2594</v>
      </c>
      <c r="X2631">
        <v>4</v>
      </c>
    </row>
    <row r="2632" spans="1:24">
      <c r="A2632" t="s">
        <v>1726</v>
      </c>
      <c r="B2632" t="s">
        <v>151</v>
      </c>
      <c r="C2632" t="s">
        <v>43</v>
      </c>
      <c r="D2632" t="s">
        <v>19</v>
      </c>
      <c r="E2632" t="s">
        <v>20</v>
      </c>
      <c r="F2632" t="s">
        <v>21</v>
      </c>
      <c r="G2632">
        <v>995</v>
      </c>
      <c r="H2632" t="s">
        <v>21</v>
      </c>
      <c r="I2632" t="s">
        <v>21</v>
      </c>
      <c r="J2632" t="s">
        <v>23</v>
      </c>
      <c r="K2632" t="s">
        <v>40</v>
      </c>
      <c r="L2632" t="s">
        <v>61</v>
      </c>
      <c r="M2632" t="s">
        <v>689</v>
      </c>
      <c r="N2632" t="s">
        <v>52</v>
      </c>
      <c r="O2632" t="s">
        <v>28</v>
      </c>
      <c r="P2632" t="s">
        <v>29</v>
      </c>
      <c r="Q2632" t="s">
        <v>30</v>
      </c>
      <c r="R2632" t="s">
        <v>21</v>
      </c>
      <c r="S2632" t="s">
        <v>2589</v>
      </c>
      <c r="T2632" t="s">
        <v>21</v>
      </c>
      <c r="U2632" t="s">
        <v>63</v>
      </c>
      <c r="V2632">
        <v>3.3333333333333335</v>
      </c>
      <c r="W2632" t="s">
        <v>2593</v>
      </c>
      <c r="X2632">
        <v>2</v>
      </c>
    </row>
    <row r="2633" spans="1:24">
      <c r="A2633" t="s">
        <v>334</v>
      </c>
      <c r="B2633" t="s">
        <v>202</v>
      </c>
      <c r="C2633" t="s">
        <v>56</v>
      </c>
      <c r="D2633" t="s">
        <v>19</v>
      </c>
      <c r="E2633" t="s">
        <v>33</v>
      </c>
      <c r="F2633" t="s">
        <v>21</v>
      </c>
      <c r="G2633">
        <v>283</v>
      </c>
      <c r="H2633" t="s">
        <v>35</v>
      </c>
      <c r="I2633" t="s">
        <v>21</v>
      </c>
      <c r="J2633" t="s">
        <v>23</v>
      </c>
      <c r="K2633" t="s">
        <v>118</v>
      </c>
      <c r="L2633" t="s">
        <v>92</v>
      </c>
      <c r="M2633" t="s">
        <v>58</v>
      </c>
      <c r="N2633" t="s">
        <v>52</v>
      </c>
      <c r="O2633" t="s">
        <v>28</v>
      </c>
      <c r="P2633" t="s">
        <v>29</v>
      </c>
      <c r="Q2633" t="s">
        <v>30</v>
      </c>
      <c r="R2633" t="s">
        <v>21</v>
      </c>
      <c r="S2633" t="s">
        <v>2589</v>
      </c>
      <c r="T2633" t="s">
        <v>21</v>
      </c>
      <c r="U2633" t="s">
        <v>219</v>
      </c>
      <c r="V2633">
        <v>3.7666666666666666</v>
      </c>
      <c r="W2633" t="s">
        <v>2594</v>
      </c>
      <c r="X2633">
        <v>8</v>
      </c>
    </row>
    <row r="2634" spans="1:24">
      <c r="A2634" t="s">
        <v>1791</v>
      </c>
      <c r="B2634" t="s">
        <v>159</v>
      </c>
      <c r="C2634" t="s">
        <v>43</v>
      </c>
      <c r="D2634" t="s">
        <v>19</v>
      </c>
      <c r="E2634" t="s">
        <v>45</v>
      </c>
      <c r="F2634" t="s">
        <v>21</v>
      </c>
      <c r="G2634">
        <v>820</v>
      </c>
      <c r="H2634" t="s">
        <v>35</v>
      </c>
      <c r="I2634" t="s">
        <v>21</v>
      </c>
      <c r="J2634" t="s">
        <v>23</v>
      </c>
      <c r="K2634" t="s">
        <v>82</v>
      </c>
      <c r="L2634" t="s">
        <v>119</v>
      </c>
      <c r="M2634" t="s">
        <v>757</v>
      </c>
      <c r="N2634" t="s">
        <v>52</v>
      </c>
      <c r="O2634" t="s">
        <v>28</v>
      </c>
      <c r="P2634" t="s">
        <v>29</v>
      </c>
      <c r="Q2634" t="s">
        <v>30</v>
      </c>
      <c r="R2634" t="s">
        <v>21</v>
      </c>
      <c r="S2634" t="s">
        <v>2557</v>
      </c>
      <c r="T2634" t="s">
        <v>21</v>
      </c>
      <c r="U2634" t="s">
        <v>118</v>
      </c>
      <c r="V2634">
        <v>12.3</v>
      </c>
      <c r="W2634" t="s">
        <v>2594</v>
      </c>
      <c r="X2634">
        <v>7</v>
      </c>
    </row>
    <row r="2635" spans="1:24">
      <c r="A2635" t="s">
        <v>298</v>
      </c>
      <c r="B2635" t="s">
        <v>524</v>
      </c>
      <c r="C2635" t="s">
        <v>56</v>
      </c>
      <c r="D2635" t="s">
        <v>19</v>
      </c>
      <c r="E2635" t="s">
        <v>20</v>
      </c>
      <c r="F2635" t="s">
        <v>21</v>
      </c>
      <c r="G2635">
        <v>233</v>
      </c>
      <c r="H2635" t="s">
        <v>21</v>
      </c>
      <c r="I2635" t="s">
        <v>21</v>
      </c>
      <c r="J2635" t="s">
        <v>23</v>
      </c>
      <c r="K2635" t="s">
        <v>219</v>
      </c>
      <c r="L2635" t="s">
        <v>92</v>
      </c>
      <c r="M2635" t="s">
        <v>269</v>
      </c>
      <c r="N2635" t="s">
        <v>52</v>
      </c>
      <c r="O2635" t="s">
        <v>28</v>
      </c>
      <c r="P2635" t="s">
        <v>29</v>
      </c>
      <c r="Q2635" t="s">
        <v>30</v>
      </c>
      <c r="R2635" t="s">
        <v>21</v>
      </c>
      <c r="S2635" t="s">
        <v>2589</v>
      </c>
      <c r="T2635" t="s">
        <v>21</v>
      </c>
      <c r="U2635" t="s">
        <v>219</v>
      </c>
      <c r="V2635">
        <v>4.8833333333333337</v>
      </c>
      <c r="W2635" t="s">
        <v>2593</v>
      </c>
      <c r="X2635">
        <v>8</v>
      </c>
    </row>
    <row r="2636" spans="1:24">
      <c r="A2636" t="s">
        <v>4159</v>
      </c>
      <c r="B2636" t="s">
        <v>162</v>
      </c>
      <c r="C2636" t="s">
        <v>87</v>
      </c>
      <c r="D2636" t="s">
        <v>19</v>
      </c>
      <c r="E2636" t="s">
        <v>33</v>
      </c>
      <c r="F2636" t="s">
        <v>21</v>
      </c>
      <c r="G2636">
        <v>2465</v>
      </c>
      <c r="H2636" t="s">
        <v>21</v>
      </c>
      <c r="I2636" t="s">
        <v>21</v>
      </c>
      <c r="J2636" t="s">
        <v>23</v>
      </c>
      <c r="K2636" t="s">
        <v>85</v>
      </c>
      <c r="L2636" t="s">
        <v>92</v>
      </c>
      <c r="M2636" t="s">
        <v>571</v>
      </c>
      <c r="N2636" t="s">
        <v>52</v>
      </c>
      <c r="O2636" t="s">
        <v>28</v>
      </c>
      <c r="P2636" t="s">
        <v>29</v>
      </c>
      <c r="Q2636" t="s">
        <v>30</v>
      </c>
      <c r="R2636" t="s">
        <v>21</v>
      </c>
      <c r="S2636" t="s">
        <v>2589</v>
      </c>
      <c r="T2636" t="s">
        <v>21</v>
      </c>
      <c r="U2636" t="s">
        <v>219</v>
      </c>
      <c r="V2636">
        <v>2.6166666666666667</v>
      </c>
      <c r="W2636" t="s">
        <v>2593</v>
      </c>
      <c r="X2636">
        <v>8</v>
      </c>
    </row>
    <row r="2637" spans="1:24">
      <c r="A2637" t="s">
        <v>1829</v>
      </c>
      <c r="B2637" t="s">
        <v>99</v>
      </c>
      <c r="C2637" t="s">
        <v>43</v>
      </c>
      <c r="D2637" t="s">
        <v>19</v>
      </c>
      <c r="E2637" t="s">
        <v>45</v>
      </c>
      <c r="F2637" t="s">
        <v>21</v>
      </c>
      <c r="G2637">
        <v>361</v>
      </c>
      <c r="H2637" t="s">
        <v>35</v>
      </c>
      <c r="I2637" t="s">
        <v>35</v>
      </c>
      <c r="J2637" t="s">
        <v>23</v>
      </c>
      <c r="K2637" t="s">
        <v>234</v>
      </c>
      <c r="L2637" t="s">
        <v>119</v>
      </c>
      <c r="M2637" t="s">
        <v>819</v>
      </c>
      <c r="N2637" t="s">
        <v>52</v>
      </c>
      <c r="O2637" t="s">
        <v>28</v>
      </c>
      <c r="P2637" t="s">
        <v>29</v>
      </c>
      <c r="Q2637" t="s">
        <v>30</v>
      </c>
      <c r="R2637" t="s">
        <v>21</v>
      </c>
      <c r="S2637" t="s">
        <v>2556</v>
      </c>
      <c r="T2637" t="s">
        <v>21</v>
      </c>
      <c r="U2637" t="s">
        <v>118</v>
      </c>
      <c r="V2637">
        <v>13.65</v>
      </c>
      <c r="W2637" t="s">
        <v>2592</v>
      </c>
      <c r="X2637">
        <v>7</v>
      </c>
    </row>
    <row r="2638" spans="1:24">
      <c r="A2638" t="s">
        <v>2448</v>
      </c>
      <c r="B2638" t="s">
        <v>159</v>
      </c>
      <c r="C2638" t="s">
        <v>43</v>
      </c>
      <c r="D2638" t="s">
        <v>19</v>
      </c>
      <c r="E2638" t="s">
        <v>45</v>
      </c>
      <c r="F2638" t="s">
        <v>21</v>
      </c>
      <c r="G2638">
        <v>55</v>
      </c>
      <c r="H2638" t="s">
        <v>21</v>
      </c>
      <c r="I2638" t="s">
        <v>21</v>
      </c>
      <c r="J2638" t="s">
        <v>23</v>
      </c>
      <c r="K2638" t="s">
        <v>63</v>
      </c>
      <c r="L2638" t="s">
        <v>61</v>
      </c>
      <c r="M2638" t="s">
        <v>473</v>
      </c>
      <c r="N2638" t="s">
        <v>52</v>
      </c>
      <c r="O2638" t="s">
        <v>28</v>
      </c>
      <c r="P2638" t="s">
        <v>29</v>
      </c>
      <c r="Q2638" t="s">
        <v>30</v>
      </c>
      <c r="R2638" t="s">
        <v>21</v>
      </c>
      <c r="S2638" t="s">
        <v>2557</v>
      </c>
      <c r="T2638" t="s">
        <v>21</v>
      </c>
      <c r="U2638" t="s">
        <v>63</v>
      </c>
      <c r="V2638">
        <v>2.0666666666666669</v>
      </c>
      <c r="W2638" t="s">
        <v>2593</v>
      </c>
      <c r="X2638">
        <v>2</v>
      </c>
    </row>
    <row r="2639" spans="1:24">
      <c r="A2639" t="s">
        <v>1246</v>
      </c>
      <c r="B2639" t="s">
        <v>79</v>
      </c>
      <c r="C2639" t="s">
        <v>43</v>
      </c>
      <c r="D2639" t="s">
        <v>19</v>
      </c>
      <c r="E2639" t="s">
        <v>45</v>
      </c>
      <c r="F2639" t="s">
        <v>21</v>
      </c>
      <c r="G2639">
        <v>3250</v>
      </c>
      <c r="H2639" t="s">
        <v>21</v>
      </c>
      <c r="I2639" t="s">
        <v>21</v>
      </c>
      <c r="J2639" t="s">
        <v>23</v>
      </c>
      <c r="K2639" t="s">
        <v>85</v>
      </c>
      <c r="L2639" t="s">
        <v>92</v>
      </c>
      <c r="M2639" t="s">
        <v>576</v>
      </c>
      <c r="N2639" t="s">
        <v>52</v>
      </c>
      <c r="O2639" t="s">
        <v>28</v>
      </c>
      <c r="P2639" t="s">
        <v>29</v>
      </c>
      <c r="Q2639" t="s">
        <v>30</v>
      </c>
      <c r="R2639" t="s">
        <v>21</v>
      </c>
      <c r="S2639" t="s">
        <v>2589</v>
      </c>
      <c r="T2639" t="s">
        <v>21</v>
      </c>
      <c r="U2639" t="s">
        <v>219</v>
      </c>
      <c r="V2639">
        <v>2.7</v>
      </c>
      <c r="W2639" t="s">
        <v>2593</v>
      </c>
      <c r="X2639">
        <v>8</v>
      </c>
    </row>
    <row r="2640" spans="1:24">
      <c r="A2640" t="s">
        <v>347</v>
      </c>
      <c r="B2640" t="s">
        <v>140</v>
      </c>
      <c r="C2640" t="s">
        <v>87</v>
      </c>
      <c r="D2640" t="s">
        <v>19</v>
      </c>
      <c r="E2640" t="s">
        <v>20</v>
      </c>
      <c r="F2640" t="s">
        <v>21</v>
      </c>
      <c r="G2640">
        <v>343</v>
      </c>
      <c r="H2640" t="s">
        <v>35</v>
      </c>
      <c r="I2640" t="s">
        <v>21</v>
      </c>
      <c r="J2640" t="s">
        <v>23</v>
      </c>
      <c r="K2640" t="s">
        <v>68</v>
      </c>
      <c r="L2640" t="s">
        <v>119</v>
      </c>
      <c r="M2640" t="s">
        <v>564</v>
      </c>
      <c r="N2640" t="s">
        <v>52</v>
      </c>
      <c r="O2640" t="s">
        <v>28</v>
      </c>
      <c r="P2640" t="s">
        <v>29</v>
      </c>
      <c r="Q2640" t="s">
        <v>30</v>
      </c>
      <c r="R2640" t="s">
        <v>21</v>
      </c>
      <c r="S2640" t="s">
        <v>2589</v>
      </c>
      <c r="T2640" t="s">
        <v>21</v>
      </c>
      <c r="U2640" t="s">
        <v>118</v>
      </c>
      <c r="V2640">
        <v>4.5999999999999996</v>
      </c>
      <c r="W2640" t="s">
        <v>2594</v>
      </c>
      <c r="X2640">
        <v>7</v>
      </c>
    </row>
    <row r="2641" spans="1:24">
      <c r="A2641" t="s">
        <v>785</v>
      </c>
      <c r="B2641" t="s">
        <v>76</v>
      </c>
      <c r="C2641" t="s">
        <v>43</v>
      </c>
      <c r="D2641" t="s">
        <v>19</v>
      </c>
      <c r="E2641" t="s">
        <v>45</v>
      </c>
      <c r="F2641" t="s">
        <v>21</v>
      </c>
      <c r="G2641">
        <v>3016</v>
      </c>
      <c r="H2641" t="s">
        <v>35</v>
      </c>
      <c r="I2641" t="s">
        <v>21</v>
      </c>
      <c r="J2641" t="s">
        <v>23</v>
      </c>
      <c r="K2641" t="s">
        <v>68</v>
      </c>
      <c r="L2641" t="s">
        <v>119</v>
      </c>
      <c r="M2641" t="s">
        <v>382</v>
      </c>
      <c r="N2641" t="s">
        <v>52</v>
      </c>
      <c r="O2641" t="s">
        <v>28</v>
      </c>
      <c r="P2641" t="s">
        <v>29</v>
      </c>
      <c r="Q2641" t="s">
        <v>30</v>
      </c>
      <c r="R2641" t="s">
        <v>21</v>
      </c>
      <c r="S2641" t="s">
        <v>2557</v>
      </c>
      <c r="T2641" t="s">
        <v>21</v>
      </c>
      <c r="U2641" t="s">
        <v>118</v>
      </c>
      <c r="V2641">
        <v>1.3333333333333333</v>
      </c>
      <c r="W2641" t="s">
        <v>2594</v>
      </c>
      <c r="X2641">
        <v>7</v>
      </c>
    </row>
    <row r="2642" spans="1:24">
      <c r="A2642" t="s">
        <v>2515</v>
      </c>
      <c r="B2642" t="s">
        <v>323</v>
      </c>
      <c r="C2642" t="s">
        <v>56</v>
      </c>
      <c r="D2642" t="s">
        <v>19</v>
      </c>
      <c r="E2642" t="s">
        <v>33</v>
      </c>
      <c r="F2642" t="s">
        <v>21</v>
      </c>
      <c r="G2642">
        <v>-216</v>
      </c>
      <c r="H2642" t="s">
        <v>35</v>
      </c>
      <c r="I2642" t="s">
        <v>21</v>
      </c>
      <c r="J2642" t="s">
        <v>23</v>
      </c>
      <c r="K2642" t="s">
        <v>234</v>
      </c>
      <c r="L2642" t="s">
        <v>119</v>
      </c>
      <c r="M2642" t="s">
        <v>965</v>
      </c>
      <c r="N2642" t="s">
        <v>52</v>
      </c>
      <c r="O2642" t="s">
        <v>28</v>
      </c>
      <c r="P2642" t="s">
        <v>29</v>
      </c>
      <c r="Q2642" t="s">
        <v>30</v>
      </c>
      <c r="R2642" t="s">
        <v>21</v>
      </c>
      <c r="S2642" t="s">
        <v>2589</v>
      </c>
      <c r="T2642" t="s">
        <v>21</v>
      </c>
      <c r="U2642" t="s">
        <v>118</v>
      </c>
      <c r="V2642">
        <v>6.7333333333333334</v>
      </c>
      <c r="W2642" t="s">
        <v>2594</v>
      </c>
      <c r="X2642">
        <v>7</v>
      </c>
    </row>
    <row r="2643" spans="1:24">
      <c r="A2643" t="s">
        <v>1299</v>
      </c>
      <c r="B2643" t="s">
        <v>323</v>
      </c>
      <c r="C2643" t="s">
        <v>56</v>
      </c>
      <c r="D2643" t="s">
        <v>19</v>
      </c>
      <c r="E2643" t="s">
        <v>33</v>
      </c>
      <c r="F2643" t="s">
        <v>21</v>
      </c>
      <c r="G2643">
        <v>5</v>
      </c>
      <c r="H2643" t="s">
        <v>21</v>
      </c>
      <c r="I2643" t="s">
        <v>21</v>
      </c>
      <c r="J2643" t="s">
        <v>23</v>
      </c>
      <c r="K2643" t="s">
        <v>123</v>
      </c>
      <c r="L2643" t="s">
        <v>92</v>
      </c>
      <c r="M2643" t="s">
        <v>351</v>
      </c>
      <c r="N2643" t="s">
        <v>52</v>
      </c>
      <c r="O2643" t="s">
        <v>28</v>
      </c>
      <c r="P2643" t="s">
        <v>29</v>
      </c>
      <c r="Q2643" t="s">
        <v>30</v>
      </c>
      <c r="R2643" t="s">
        <v>21</v>
      </c>
      <c r="S2643" t="s">
        <v>2589</v>
      </c>
      <c r="T2643" t="s">
        <v>21</v>
      </c>
      <c r="U2643" t="s">
        <v>219</v>
      </c>
      <c r="V2643">
        <v>1.1833333333333333</v>
      </c>
      <c r="W2643" t="s">
        <v>2593</v>
      </c>
      <c r="X2643">
        <v>8</v>
      </c>
    </row>
    <row r="2644" spans="1:24">
      <c r="A2644" t="s">
        <v>1407</v>
      </c>
      <c r="B2644" t="s">
        <v>126</v>
      </c>
      <c r="C2644" t="s">
        <v>56</v>
      </c>
      <c r="D2644" t="s">
        <v>19</v>
      </c>
      <c r="E2644" t="s">
        <v>20</v>
      </c>
      <c r="F2644" t="s">
        <v>21</v>
      </c>
      <c r="G2644">
        <v>-119</v>
      </c>
      <c r="H2644" t="s">
        <v>35</v>
      </c>
      <c r="I2644" t="s">
        <v>21</v>
      </c>
      <c r="J2644" t="s">
        <v>23</v>
      </c>
      <c r="K2644" t="s">
        <v>169</v>
      </c>
      <c r="L2644" t="s">
        <v>119</v>
      </c>
      <c r="M2644" t="s">
        <v>558</v>
      </c>
      <c r="N2644" t="s">
        <v>52</v>
      </c>
      <c r="O2644" t="s">
        <v>28</v>
      </c>
      <c r="P2644" t="s">
        <v>29</v>
      </c>
      <c r="Q2644" t="s">
        <v>30</v>
      </c>
      <c r="R2644" t="s">
        <v>21</v>
      </c>
      <c r="S2644" t="s">
        <v>2557</v>
      </c>
      <c r="T2644" t="s">
        <v>21</v>
      </c>
      <c r="U2644" t="s">
        <v>118</v>
      </c>
      <c r="V2644">
        <v>2.7833333333333332</v>
      </c>
      <c r="W2644" t="s">
        <v>2594</v>
      </c>
      <c r="X2644">
        <v>7</v>
      </c>
    </row>
    <row r="2645" spans="1:24">
      <c r="A2645" t="s">
        <v>619</v>
      </c>
      <c r="B2645" t="s">
        <v>76</v>
      </c>
      <c r="C2645" t="s">
        <v>72</v>
      </c>
      <c r="D2645" t="s">
        <v>19</v>
      </c>
      <c r="E2645" t="s">
        <v>33</v>
      </c>
      <c r="F2645" t="s">
        <v>21</v>
      </c>
      <c r="G2645">
        <v>1066</v>
      </c>
      <c r="H2645" t="s">
        <v>21</v>
      </c>
      <c r="I2645" t="s">
        <v>21</v>
      </c>
      <c r="J2645" t="s">
        <v>23</v>
      </c>
      <c r="K2645" t="s">
        <v>36</v>
      </c>
      <c r="L2645" t="s">
        <v>61</v>
      </c>
      <c r="M2645" t="s">
        <v>131</v>
      </c>
      <c r="N2645" t="s">
        <v>52</v>
      </c>
      <c r="O2645" t="s">
        <v>28</v>
      </c>
      <c r="P2645" t="s">
        <v>29</v>
      </c>
      <c r="Q2645" t="s">
        <v>30</v>
      </c>
      <c r="R2645" t="s">
        <v>35</v>
      </c>
      <c r="S2645" t="s">
        <v>2557</v>
      </c>
      <c r="T2645" t="s">
        <v>21</v>
      </c>
      <c r="U2645" t="s">
        <v>63</v>
      </c>
      <c r="V2645">
        <v>1.8166666666666667</v>
      </c>
      <c r="W2645" t="s">
        <v>2593</v>
      </c>
      <c r="X2645">
        <v>2</v>
      </c>
    </row>
    <row r="2646" spans="1:24">
      <c r="A2646" t="s">
        <v>4160</v>
      </c>
      <c r="B2646" t="s">
        <v>180</v>
      </c>
      <c r="C2646" t="s">
        <v>87</v>
      </c>
      <c r="D2646" t="s">
        <v>19</v>
      </c>
      <c r="E2646" t="s">
        <v>33</v>
      </c>
      <c r="F2646" t="s">
        <v>21</v>
      </c>
      <c r="G2646">
        <v>2347</v>
      </c>
      <c r="H2646" t="s">
        <v>21</v>
      </c>
      <c r="I2646" t="s">
        <v>35</v>
      </c>
      <c r="J2646" t="s">
        <v>23</v>
      </c>
      <c r="K2646" t="s">
        <v>130</v>
      </c>
      <c r="L2646" t="s">
        <v>92</v>
      </c>
      <c r="M2646" t="s">
        <v>1070</v>
      </c>
      <c r="N2646" t="s">
        <v>52</v>
      </c>
      <c r="O2646" t="s">
        <v>28</v>
      </c>
      <c r="P2646" t="s">
        <v>29</v>
      </c>
      <c r="Q2646" t="s">
        <v>30</v>
      </c>
      <c r="R2646" t="s">
        <v>21</v>
      </c>
      <c r="S2646" t="s">
        <v>2589</v>
      </c>
      <c r="T2646" t="s">
        <v>21</v>
      </c>
      <c r="U2646" t="s">
        <v>219</v>
      </c>
      <c r="V2646">
        <v>10.050000000000001</v>
      </c>
      <c r="W2646" t="s">
        <v>2595</v>
      </c>
      <c r="X2646">
        <v>8</v>
      </c>
    </row>
    <row r="2647" spans="1:24">
      <c r="A2647" t="s">
        <v>643</v>
      </c>
      <c r="B2647" t="s">
        <v>336</v>
      </c>
      <c r="C2647" t="s">
        <v>56</v>
      </c>
      <c r="D2647" t="s">
        <v>19</v>
      </c>
      <c r="E2647" t="s">
        <v>33</v>
      </c>
      <c r="F2647" t="s">
        <v>21</v>
      </c>
      <c r="G2647">
        <v>204</v>
      </c>
      <c r="H2647" t="s">
        <v>35</v>
      </c>
      <c r="I2647" t="s">
        <v>35</v>
      </c>
      <c r="J2647" t="s">
        <v>23</v>
      </c>
      <c r="K2647" t="s">
        <v>82</v>
      </c>
      <c r="L2647" t="s">
        <v>48</v>
      </c>
      <c r="M2647" t="s">
        <v>168</v>
      </c>
      <c r="N2647" t="s">
        <v>52</v>
      </c>
      <c r="O2647" t="s">
        <v>28</v>
      </c>
      <c r="P2647" t="s">
        <v>29</v>
      </c>
      <c r="Q2647" t="s">
        <v>30</v>
      </c>
      <c r="R2647" t="s">
        <v>21</v>
      </c>
      <c r="S2647" t="s">
        <v>2556</v>
      </c>
      <c r="T2647" t="s">
        <v>21</v>
      </c>
      <c r="U2647" t="s">
        <v>40</v>
      </c>
      <c r="V2647">
        <v>3.8166666666666669</v>
      </c>
      <c r="W2647" t="s">
        <v>2592</v>
      </c>
      <c r="X2647">
        <v>4</v>
      </c>
    </row>
    <row r="2648" spans="1:24">
      <c r="A2648" t="s">
        <v>508</v>
      </c>
      <c r="B2648" t="s">
        <v>103</v>
      </c>
      <c r="C2648" t="s">
        <v>43</v>
      </c>
      <c r="D2648" t="s">
        <v>19</v>
      </c>
      <c r="E2648" t="s">
        <v>45</v>
      </c>
      <c r="F2648" t="s">
        <v>21</v>
      </c>
      <c r="G2648">
        <v>5</v>
      </c>
      <c r="H2648" t="s">
        <v>35</v>
      </c>
      <c r="I2648" t="s">
        <v>21</v>
      </c>
      <c r="J2648" t="s">
        <v>23</v>
      </c>
      <c r="K2648" t="s">
        <v>123</v>
      </c>
      <c r="L2648" t="s">
        <v>124</v>
      </c>
      <c r="M2648" t="s">
        <v>255</v>
      </c>
      <c r="N2648" t="s">
        <v>52</v>
      </c>
      <c r="O2648" t="s">
        <v>28</v>
      </c>
      <c r="P2648" t="s">
        <v>29</v>
      </c>
      <c r="Q2648" t="s">
        <v>30</v>
      </c>
      <c r="R2648" t="s">
        <v>21</v>
      </c>
      <c r="S2648" t="s">
        <v>2557</v>
      </c>
      <c r="T2648" t="s">
        <v>21</v>
      </c>
      <c r="U2648" t="s">
        <v>36</v>
      </c>
      <c r="V2648">
        <v>3.65</v>
      </c>
      <c r="W2648" t="s">
        <v>2594</v>
      </c>
      <c r="X2648">
        <v>11</v>
      </c>
    </row>
    <row r="2649" spans="1:24">
      <c r="A2649" t="s">
        <v>825</v>
      </c>
      <c r="B2649" t="s">
        <v>108</v>
      </c>
      <c r="C2649" t="s">
        <v>56</v>
      </c>
      <c r="D2649" t="s">
        <v>19</v>
      </c>
      <c r="E2649" t="s">
        <v>33</v>
      </c>
      <c r="F2649" t="s">
        <v>21</v>
      </c>
      <c r="G2649">
        <v>872</v>
      </c>
      <c r="H2649" t="s">
        <v>35</v>
      </c>
      <c r="I2649" t="s">
        <v>21</v>
      </c>
      <c r="J2649" t="s">
        <v>23</v>
      </c>
      <c r="K2649" t="s">
        <v>82</v>
      </c>
      <c r="L2649" t="s">
        <v>48</v>
      </c>
      <c r="M2649" t="s">
        <v>1119</v>
      </c>
      <c r="N2649" t="s">
        <v>52</v>
      </c>
      <c r="O2649" t="s">
        <v>28</v>
      </c>
      <c r="P2649" t="s">
        <v>29</v>
      </c>
      <c r="Q2649" t="s">
        <v>30</v>
      </c>
      <c r="R2649" t="s">
        <v>21</v>
      </c>
      <c r="S2649" t="s">
        <v>2556</v>
      </c>
      <c r="T2649" t="s">
        <v>21</v>
      </c>
      <c r="U2649" t="s">
        <v>40</v>
      </c>
      <c r="V2649">
        <v>18.833333333333332</v>
      </c>
      <c r="W2649" t="s">
        <v>2594</v>
      </c>
      <c r="X2649">
        <v>4</v>
      </c>
    </row>
    <row r="2650" spans="1:24">
      <c r="A2650" t="s">
        <v>1962</v>
      </c>
      <c r="B2650" t="s">
        <v>121</v>
      </c>
      <c r="C2650" t="s">
        <v>72</v>
      </c>
      <c r="D2650" t="s">
        <v>19</v>
      </c>
      <c r="E2650" t="s">
        <v>33</v>
      </c>
      <c r="F2650" t="s">
        <v>21</v>
      </c>
      <c r="G2650">
        <v>740</v>
      </c>
      <c r="H2650" t="s">
        <v>21</v>
      </c>
      <c r="I2650" t="s">
        <v>21</v>
      </c>
      <c r="J2650" t="s">
        <v>23</v>
      </c>
      <c r="K2650" t="s">
        <v>118</v>
      </c>
      <c r="L2650" t="s">
        <v>92</v>
      </c>
      <c r="M2650" t="s">
        <v>300</v>
      </c>
      <c r="N2650" t="s">
        <v>52</v>
      </c>
      <c r="O2650" t="s">
        <v>28</v>
      </c>
      <c r="P2650" t="s">
        <v>29</v>
      </c>
      <c r="Q2650" t="s">
        <v>30</v>
      </c>
      <c r="R2650" t="s">
        <v>21</v>
      </c>
      <c r="S2650" t="s">
        <v>2557</v>
      </c>
      <c r="T2650" t="s">
        <v>21</v>
      </c>
      <c r="U2650" t="s">
        <v>219</v>
      </c>
      <c r="V2650">
        <v>4.3166666666666664</v>
      </c>
      <c r="W2650" t="s">
        <v>2593</v>
      </c>
      <c r="X2650">
        <v>8</v>
      </c>
    </row>
    <row r="2651" spans="1:24">
      <c r="A2651" t="s">
        <v>1302</v>
      </c>
      <c r="B2651" t="s">
        <v>79</v>
      </c>
      <c r="C2651" t="s">
        <v>135</v>
      </c>
      <c r="D2651" t="s">
        <v>19</v>
      </c>
      <c r="E2651" t="s">
        <v>20</v>
      </c>
      <c r="F2651" t="s">
        <v>21</v>
      </c>
      <c r="G2651">
        <v>50</v>
      </c>
      <c r="H2651" t="s">
        <v>21</v>
      </c>
      <c r="I2651" t="s">
        <v>21</v>
      </c>
      <c r="J2651" t="s">
        <v>23</v>
      </c>
      <c r="K2651" t="s">
        <v>123</v>
      </c>
      <c r="L2651" t="s">
        <v>92</v>
      </c>
      <c r="M2651" t="s">
        <v>101</v>
      </c>
      <c r="N2651" t="s">
        <v>52</v>
      </c>
      <c r="O2651" t="s">
        <v>28</v>
      </c>
      <c r="P2651" t="s">
        <v>29</v>
      </c>
      <c r="Q2651" t="s">
        <v>30</v>
      </c>
      <c r="R2651" t="s">
        <v>21</v>
      </c>
      <c r="S2651" t="s">
        <v>2589</v>
      </c>
      <c r="T2651" t="s">
        <v>21</v>
      </c>
      <c r="U2651" t="s">
        <v>219</v>
      </c>
      <c r="V2651">
        <v>1.4833333333333334</v>
      </c>
      <c r="W2651" t="s">
        <v>2593</v>
      </c>
      <c r="X2651">
        <v>8</v>
      </c>
    </row>
    <row r="2652" spans="1:24">
      <c r="A2652" t="s">
        <v>4161</v>
      </c>
      <c r="B2652" t="s">
        <v>202</v>
      </c>
      <c r="C2652" t="s">
        <v>66</v>
      </c>
      <c r="D2652" t="s">
        <v>19</v>
      </c>
      <c r="E2652" t="s">
        <v>33</v>
      </c>
      <c r="F2652" t="s">
        <v>21</v>
      </c>
      <c r="G2652">
        <v>3025</v>
      </c>
      <c r="H2652" t="s">
        <v>21</v>
      </c>
      <c r="I2652" t="s">
        <v>35</v>
      </c>
      <c r="J2652" t="s">
        <v>23</v>
      </c>
      <c r="K2652" t="s">
        <v>74</v>
      </c>
      <c r="L2652" t="s">
        <v>92</v>
      </c>
      <c r="M2652" t="s">
        <v>343</v>
      </c>
      <c r="N2652" t="s">
        <v>52</v>
      </c>
      <c r="O2652" t="s">
        <v>28</v>
      </c>
      <c r="P2652" t="s">
        <v>29</v>
      </c>
      <c r="Q2652" t="s">
        <v>30</v>
      </c>
      <c r="R2652" t="s">
        <v>21</v>
      </c>
      <c r="S2652" t="s">
        <v>2589</v>
      </c>
      <c r="T2652" t="s">
        <v>21</v>
      </c>
      <c r="U2652" t="s">
        <v>219</v>
      </c>
      <c r="V2652">
        <v>2.8</v>
      </c>
      <c r="W2652" t="s">
        <v>2595</v>
      </c>
      <c r="X2652">
        <v>8</v>
      </c>
    </row>
    <row r="2653" spans="1:24">
      <c r="A2653" t="s">
        <v>4162</v>
      </c>
      <c r="B2653" t="s">
        <v>524</v>
      </c>
      <c r="C2653" t="s">
        <v>72</v>
      </c>
      <c r="D2653" t="s">
        <v>19</v>
      </c>
      <c r="E2653" t="s">
        <v>33</v>
      </c>
      <c r="F2653" t="s">
        <v>21</v>
      </c>
      <c r="G2653">
        <v>599</v>
      </c>
      <c r="H2653" t="s">
        <v>35</v>
      </c>
      <c r="I2653" t="s">
        <v>21</v>
      </c>
      <c r="J2653" t="s">
        <v>23</v>
      </c>
      <c r="K2653" t="s">
        <v>91</v>
      </c>
      <c r="L2653" t="s">
        <v>92</v>
      </c>
      <c r="M2653" t="s">
        <v>707</v>
      </c>
      <c r="N2653" t="s">
        <v>52</v>
      </c>
      <c r="O2653" t="s">
        <v>28</v>
      </c>
      <c r="P2653" t="s">
        <v>29</v>
      </c>
      <c r="Q2653" t="s">
        <v>30</v>
      </c>
      <c r="R2653" t="s">
        <v>21</v>
      </c>
      <c r="S2653" t="s">
        <v>2589</v>
      </c>
      <c r="T2653" t="s">
        <v>21</v>
      </c>
      <c r="U2653" t="s">
        <v>219</v>
      </c>
      <c r="V2653">
        <v>1.65</v>
      </c>
      <c r="W2653" t="s">
        <v>2594</v>
      </c>
      <c r="X2653">
        <v>8</v>
      </c>
    </row>
    <row r="2654" spans="1:24">
      <c r="A2654" t="s">
        <v>1375</v>
      </c>
      <c r="B2654" t="s">
        <v>209</v>
      </c>
      <c r="C2654" t="s">
        <v>43</v>
      </c>
      <c r="D2654" t="s">
        <v>19</v>
      </c>
      <c r="E2654" t="s">
        <v>45</v>
      </c>
      <c r="F2654" t="s">
        <v>21</v>
      </c>
      <c r="G2654">
        <v>7289</v>
      </c>
      <c r="H2654" t="s">
        <v>35</v>
      </c>
      <c r="I2654" t="s">
        <v>21</v>
      </c>
      <c r="J2654" t="s">
        <v>23</v>
      </c>
      <c r="K2654" t="s">
        <v>63</v>
      </c>
      <c r="L2654" t="s">
        <v>61</v>
      </c>
      <c r="M2654" t="s">
        <v>1154</v>
      </c>
      <c r="N2654" t="s">
        <v>52</v>
      </c>
      <c r="O2654" t="s">
        <v>28</v>
      </c>
      <c r="P2654" t="s">
        <v>29</v>
      </c>
      <c r="Q2654" t="s">
        <v>30</v>
      </c>
      <c r="R2654" t="s">
        <v>21</v>
      </c>
      <c r="S2654" t="s">
        <v>2589</v>
      </c>
      <c r="T2654" t="s">
        <v>21</v>
      </c>
      <c r="U2654" t="s">
        <v>63</v>
      </c>
      <c r="V2654">
        <v>5.2666666666666666</v>
      </c>
      <c r="W2654" t="s">
        <v>2594</v>
      </c>
      <c r="X2654">
        <v>2</v>
      </c>
    </row>
    <row r="2655" spans="1:24">
      <c r="A2655" t="s">
        <v>4163</v>
      </c>
      <c r="B2655" t="s">
        <v>340</v>
      </c>
      <c r="C2655" t="s">
        <v>144</v>
      </c>
      <c r="D2655" t="s">
        <v>19</v>
      </c>
      <c r="E2655" t="s">
        <v>33</v>
      </c>
      <c r="F2655" t="s">
        <v>21</v>
      </c>
      <c r="G2655">
        <v>610</v>
      </c>
      <c r="H2655" t="s">
        <v>21</v>
      </c>
      <c r="I2655" t="s">
        <v>21</v>
      </c>
      <c r="J2655" t="s">
        <v>23</v>
      </c>
      <c r="K2655" t="s">
        <v>91</v>
      </c>
      <c r="L2655" t="s">
        <v>92</v>
      </c>
      <c r="M2655" t="s">
        <v>1173</v>
      </c>
      <c r="N2655" t="s">
        <v>52</v>
      </c>
      <c r="O2655" t="s">
        <v>28</v>
      </c>
      <c r="P2655" t="s">
        <v>29</v>
      </c>
      <c r="Q2655" t="s">
        <v>30</v>
      </c>
      <c r="R2655" t="s">
        <v>21</v>
      </c>
      <c r="S2655" t="s">
        <v>2559</v>
      </c>
      <c r="T2655" t="s">
        <v>21</v>
      </c>
      <c r="U2655" t="s">
        <v>219</v>
      </c>
      <c r="V2655">
        <v>12.766666666666667</v>
      </c>
      <c r="W2655" t="s">
        <v>2593</v>
      </c>
      <c r="X2655">
        <v>8</v>
      </c>
    </row>
    <row r="2656" spans="1:24">
      <c r="A2656" t="s">
        <v>4164</v>
      </c>
      <c r="B2656" t="s">
        <v>99</v>
      </c>
      <c r="C2656" t="s">
        <v>43</v>
      </c>
      <c r="D2656" t="s">
        <v>19</v>
      </c>
      <c r="E2656" t="s">
        <v>45</v>
      </c>
      <c r="F2656" t="s">
        <v>21</v>
      </c>
      <c r="G2656">
        <v>877</v>
      </c>
      <c r="H2656" t="s">
        <v>21</v>
      </c>
      <c r="I2656" t="s">
        <v>21</v>
      </c>
      <c r="J2656" t="s">
        <v>23</v>
      </c>
      <c r="K2656" t="s">
        <v>52</v>
      </c>
      <c r="L2656" t="s">
        <v>61</v>
      </c>
      <c r="M2656" t="s">
        <v>399</v>
      </c>
      <c r="N2656" t="s">
        <v>52</v>
      </c>
      <c r="O2656" t="s">
        <v>28</v>
      </c>
      <c r="P2656" t="s">
        <v>29</v>
      </c>
      <c r="Q2656" t="s">
        <v>30</v>
      </c>
      <c r="R2656" t="s">
        <v>21</v>
      </c>
      <c r="S2656" t="s">
        <v>2556</v>
      </c>
      <c r="T2656" t="s">
        <v>21</v>
      </c>
      <c r="U2656" t="s">
        <v>63</v>
      </c>
      <c r="V2656">
        <v>2.7666666666666666</v>
      </c>
      <c r="W2656" t="s">
        <v>2593</v>
      </c>
      <c r="X2656">
        <v>2</v>
      </c>
    </row>
    <row r="2657" spans="1:24">
      <c r="A2657" t="s">
        <v>2467</v>
      </c>
      <c r="B2657" t="s">
        <v>209</v>
      </c>
      <c r="C2657" t="s">
        <v>43</v>
      </c>
      <c r="D2657" t="s">
        <v>19</v>
      </c>
      <c r="E2657" t="s">
        <v>45</v>
      </c>
      <c r="F2657" t="s">
        <v>21</v>
      </c>
      <c r="G2657">
        <v>998</v>
      </c>
      <c r="H2657" t="s">
        <v>35</v>
      </c>
      <c r="I2657" t="s">
        <v>21</v>
      </c>
      <c r="J2657" t="s">
        <v>23</v>
      </c>
      <c r="K2657" t="s">
        <v>99</v>
      </c>
      <c r="L2657" t="s">
        <v>100</v>
      </c>
      <c r="M2657" t="s">
        <v>519</v>
      </c>
      <c r="N2657" t="s">
        <v>52</v>
      </c>
      <c r="O2657" t="s">
        <v>28</v>
      </c>
      <c r="P2657" t="s">
        <v>29</v>
      </c>
      <c r="Q2657" t="s">
        <v>30</v>
      </c>
      <c r="R2657" t="s">
        <v>21</v>
      </c>
      <c r="S2657" t="s">
        <v>2589</v>
      </c>
      <c r="T2657" t="s">
        <v>21</v>
      </c>
      <c r="U2657" t="s">
        <v>27</v>
      </c>
      <c r="V2657">
        <v>2.0166666666666666</v>
      </c>
      <c r="W2657" t="s">
        <v>2594</v>
      </c>
      <c r="X2657">
        <v>1</v>
      </c>
    </row>
    <row r="2658" spans="1:24">
      <c r="A2658" t="s">
        <v>4165</v>
      </c>
      <c r="B2658" t="s">
        <v>17</v>
      </c>
      <c r="C2658" t="s">
        <v>56</v>
      </c>
      <c r="D2658" t="s">
        <v>19</v>
      </c>
      <c r="E2658" t="s">
        <v>33</v>
      </c>
      <c r="F2658" t="s">
        <v>21</v>
      </c>
      <c r="G2658">
        <v>6</v>
      </c>
      <c r="H2658" t="s">
        <v>35</v>
      </c>
      <c r="I2658" t="s">
        <v>21</v>
      </c>
      <c r="J2658" t="s">
        <v>23</v>
      </c>
      <c r="K2658" t="s">
        <v>234</v>
      </c>
      <c r="L2658" t="s">
        <v>100</v>
      </c>
      <c r="M2658" t="s">
        <v>102</v>
      </c>
      <c r="N2658" t="s">
        <v>52</v>
      </c>
      <c r="O2658" t="s">
        <v>28</v>
      </c>
      <c r="P2658" t="s">
        <v>29</v>
      </c>
      <c r="Q2658" t="s">
        <v>30</v>
      </c>
      <c r="R2658" t="s">
        <v>21</v>
      </c>
      <c r="S2658" t="s">
        <v>2557</v>
      </c>
      <c r="T2658" t="s">
        <v>21</v>
      </c>
      <c r="U2658" t="s">
        <v>27</v>
      </c>
      <c r="V2658">
        <v>4.0166666666666666</v>
      </c>
      <c r="W2658" t="s">
        <v>2594</v>
      </c>
      <c r="X2658">
        <v>1</v>
      </c>
    </row>
    <row r="2659" spans="1:24">
      <c r="A2659" t="s">
        <v>1586</v>
      </c>
      <c r="B2659" t="s">
        <v>128</v>
      </c>
      <c r="C2659" t="s">
        <v>77</v>
      </c>
      <c r="D2659" t="s">
        <v>19</v>
      </c>
      <c r="E2659" t="s">
        <v>45</v>
      </c>
      <c r="F2659" t="s">
        <v>21</v>
      </c>
      <c r="G2659">
        <v>3463</v>
      </c>
      <c r="H2659" t="s">
        <v>35</v>
      </c>
      <c r="I2659" t="s">
        <v>35</v>
      </c>
      <c r="J2659" t="s">
        <v>23</v>
      </c>
      <c r="K2659" t="s">
        <v>234</v>
      </c>
      <c r="L2659" t="s">
        <v>92</v>
      </c>
      <c r="M2659" t="s">
        <v>461</v>
      </c>
      <c r="N2659" t="s">
        <v>52</v>
      </c>
      <c r="O2659" t="s">
        <v>28</v>
      </c>
      <c r="P2659" t="s">
        <v>29</v>
      </c>
      <c r="Q2659" t="s">
        <v>30</v>
      </c>
      <c r="R2659" t="s">
        <v>21</v>
      </c>
      <c r="S2659" t="s">
        <v>2557</v>
      </c>
      <c r="T2659" t="s">
        <v>21</v>
      </c>
      <c r="U2659" t="s">
        <v>219</v>
      </c>
      <c r="V2659">
        <v>3.5</v>
      </c>
      <c r="W2659" t="s">
        <v>2592</v>
      </c>
      <c r="X2659">
        <v>8</v>
      </c>
    </row>
    <row r="2660" spans="1:24">
      <c r="A2660" t="s">
        <v>4166</v>
      </c>
      <c r="B2660" t="s">
        <v>192</v>
      </c>
      <c r="C2660" t="s">
        <v>43</v>
      </c>
      <c r="D2660" t="s">
        <v>19</v>
      </c>
      <c r="E2660" t="s">
        <v>45</v>
      </c>
      <c r="F2660" t="s">
        <v>21</v>
      </c>
      <c r="G2660">
        <v>6016</v>
      </c>
      <c r="H2660" t="s">
        <v>21</v>
      </c>
      <c r="I2660" t="s">
        <v>21</v>
      </c>
      <c r="J2660" t="s">
        <v>23</v>
      </c>
      <c r="K2660" t="s">
        <v>63</v>
      </c>
      <c r="L2660" t="s">
        <v>61</v>
      </c>
      <c r="M2660" t="s">
        <v>1222</v>
      </c>
      <c r="N2660" t="s">
        <v>52</v>
      </c>
      <c r="O2660" t="s">
        <v>28</v>
      </c>
      <c r="P2660" t="s">
        <v>29</v>
      </c>
      <c r="Q2660" t="s">
        <v>30</v>
      </c>
      <c r="R2660" t="s">
        <v>35</v>
      </c>
      <c r="S2660" t="s">
        <v>2559</v>
      </c>
      <c r="T2660" t="s">
        <v>21</v>
      </c>
      <c r="U2660" t="s">
        <v>63</v>
      </c>
      <c r="V2660">
        <v>11.166666666666666</v>
      </c>
      <c r="W2660" t="s">
        <v>2593</v>
      </c>
      <c r="X2660">
        <v>2</v>
      </c>
    </row>
    <row r="2661" spans="1:24">
      <c r="A2661" t="s">
        <v>1703</v>
      </c>
      <c r="B2661" t="s">
        <v>216</v>
      </c>
      <c r="C2661" t="s">
        <v>18</v>
      </c>
      <c r="D2661" t="s">
        <v>19</v>
      </c>
      <c r="E2661" t="s">
        <v>20</v>
      </c>
      <c r="F2661" t="s">
        <v>21</v>
      </c>
      <c r="G2661">
        <v>541</v>
      </c>
      <c r="H2661" t="s">
        <v>35</v>
      </c>
      <c r="I2661" t="s">
        <v>21</v>
      </c>
      <c r="J2661" t="s">
        <v>23</v>
      </c>
      <c r="K2661" t="s">
        <v>52</v>
      </c>
      <c r="L2661" t="s">
        <v>61</v>
      </c>
      <c r="M2661" t="s">
        <v>732</v>
      </c>
      <c r="N2661" t="s">
        <v>52</v>
      </c>
      <c r="O2661" t="s">
        <v>28</v>
      </c>
      <c r="P2661" t="s">
        <v>29</v>
      </c>
      <c r="Q2661" t="s">
        <v>30</v>
      </c>
      <c r="R2661" t="s">
        <v>21</v>
      </c>
      <c r="S2661" t="s">
        <v>2589</v>
      </c>
      <c r="T2661" t="s">
        <v>21</v>
      </c>
      <c r="U2661" t="s">
        <v>63</v>
      </c>
      <c r="V2661">
        <v>3.95</v>
      </c>
      <c r="W2661" t="s">
        <v>2594</v>
      </c>
      <c r="X2661">
        <v>2</v>
      </c>
    </row>
    <row r="2662" spans="1:24">
      <c r="A2662" t="s">
        <v>2429</v>
      </c>
      <c r="B2662" t="s">
        <v>65</v>
      </c>
      <c r="C2662" t="s">
        <v>18</v>
      </c>
      <c r="D2662" t="s">
        <v>19</v>
      </c>
      <c r="E2662" t="s">
        <v>33</v>
      </c>
      <c r="F2662" t="s">
        <v>21</v>
      </c>
      <c r="G2662">
        <v>-129</v>
      </c>
      <c r="H2662" t="s">
        <v>35</v>
      </c>
      <c r="I2662" t="s">
        <v>21</v>
      </c>
      <c r="J2662" t="s">
        <v>23</v>
      </c>
      <c r="K2662" t="s">
        <v>99</v>
      </c>
      <c r="L2662" t="s">
        <v>119</v>
      </c>
      <c r="M2662" t="s">
        <v>519</v>
      </c>
      <c r="N2662" t="s">
        <v>52</v>
      </c>
      <c r="O2662" t="s">
        <v>28</v>
      </c>
      <c r="P2662" t="s">
        <v>29</v>
      </c>
      <c r="Q2662" t="s">
        <v>30</v>
      </c>
      <c r="R2662" t="s">
        <v>21</v>
      </c>
      <c r="S2662" t="s">
        <v>2557</v>
      </c>
      <c r="T2662" t="s">
        <v>21</v>
      </c>
      <c r="U2662" t="s">
        <v>118</v>
      </c>
      <c r="V2662">
        <v>2.0166666666666666</v>
      </c>
      <c r="W2662" t="s">
        <v>2594</v>
      </c>
      <c r="X2662">
        <v>7</v>
      </c>
    </row>
    <row r="2663" spans="1:24">
      <c r="A2663" t="s">
        <v>4167</v>
      </c>
      <c r="B2663" t="s">
        <v>108</v>
      </c>
      <c r="C2663" t="s">
        <v>87</v>
      </c>
      <c r="D2663" t="s">
        <v>19</v>
      </c>
      <c r="E2663" t="s">
        <v>33</v>
      </c>
      <c r="F2663" t="s">
        <v>21</v>
      </c>
      <c r="G2663">
        <v>639</v>
      </c>
      <c r="H2663" t="s">
        <v>21</v>
      </c>
      <c r="I2663" t="s">
        <v>35</v>
      </c>
      <c r="J2663" t="s">
        <v>23</v>
      </c>
      <c r="K2663" t="s">
        <v>68</v>
      </c>
      <c r="L2663" t="s">
        <v>119</v>
      </c>
      <c r="M2663" t="s">
        <v>306</v>
      </c>
      <c r="N2663" t="s">
        <v>52</v>
      </c>
      <c r="O2663" t="s">
        <v>28</v>
      </c>
      <c r="P2663" t="s">
        <v>29</v>
      </c>
      <c r="Q2663" t="s">
        <v>30</v>
      </c>
      <c r="R2663" t="s">
        <v>21</v>
      </c>
      <c r="S2663" t="s">
        <v>2556</v>
      </c>
      <c r="T2663" t="s">
        <v>21</v>
      </c>
      <c r="U2663" t="s">
        <v>118</v>
      </c>
      <c r="V2663">
        <v>4.05</v>
      </c>
      <c r="W2663" t="s">
        <v>2595</v>
      </c>
      <c r="X2663">
        <v>7</v>
      </c>
    </row>
    <row r="2664" spans="1:24">
      <c r="A2664" t="s">
        <v>4168</v>
      </c>
      <c r="B2664" t="s">
        <v>162</v>
      </c>
      <c r="C2664" t="s">
        <v>32</v>
      </c>
      <c r="D2664" t="s">
        <v>19</v>
      </c>
      <c r="E2664" t="s">
        <v>33</v>
      </c>
      <c r="F2664" t="s">
        <v>21</v>
      </c>
      <c r="G2664">
        <v>5673</v>
      </c>
      <c r="H2664" t="s">
        <v>21</v>
      </c>
      <c r="I2664" t="s">
        <v>35</v>
      </c>
      <c r="J2664" t="s">
        <v>23</v>
      </c>
      <c r="K2664" t="s">
        <v>40</v>
      </c>
      <c r="L2664" t="s">
        <v>92</v>
      </c>
      <c r="M2664" t="s">
        <v>556</v>
      </c>
      <c r="N2664" t="s">
        <v>52</v>
      </c>
      <c r="O2664" t="s">
        <v>28</v>
      </c>
      <c r="P2664" t="s">
        <v>29</v>
      </c>
      <c r="Q2664" t="s">
        <v>30</v>
      </c>
      <c r="R2664" t="s">
        <v>21</v>
      </c>
      <c r="S2664" t="s">
        <v>2589</v>
      </c>
      <c r="T2664" t="s">
        <v>21</v>
      </c>
      <c r="U2664" t="s">
        <v>219</v>
      </c>
      <c r="V2664">
        <v>5.95</v>
      </c>
      <c r="W2664" t="s">
        <v>2595</v>
      </c>
      <c r="X2664">
        <v>8</v>
      </c>
    </row>
    <row r="2665" spans="1:24">
      <c r="A2665" t="s">
        <v>4169</v>
      </c>
      <c r="B2665" t="s">
        <v>42</v>
      </c>
      <c r="C2665" t="s">
        <v>135</v>
      </c>
      <c r="D2665" t="s">
        <v>19</v>
      </c>
      <c r="E2665" t="s">
        <v>20</v>
      </c>
      <c r="F2665" t="s">
        <v>21</v>
      </c>
      <c r="G2665">
        <v>0</v>
      </c>
      <c r="H2665" t="s">
        <v>35</v>
      </c>
      <c r="I2665" t="s">
        <v>21</v>
      </c>
      <c r="J2665" t="s">
        <v>23</v>
      </c>
      <c r="K2665" t="s">
        <v>68</v>
      </c>
      <c r="L2665" t="s">
        <v>119</v>
      </c>
      <c r="M2665" t="s">
        <v>893</v>
      </c>
      <c r="N2665" t="s">
        <v>52</v>
      </c>
      <c r="O2665" t="s">
        <v>28</v>
      </c>
      <c r="P2665" t="s">
        <v>29</v>
      </c>
      <c r="Q2665" t="s">
        <v>30</v>
      </c>
      <c r="R2665" t="s">
        <v>21</v>
      </c>
      <c r="S2665" t="s">
        <v>2557</v>
      </c>
      <c r="T2665" t="s">
        <v>21</v>
      </c>
      <c r="U2665" t="s">
        <v>118</v>
      </c>
      <c r="V2665">
        <v>5.666666666666667</v>
      </c>
      <c r="W2665" t="s">
        <v>2594</v>
      </c>
      <c r="X2665">
        <v>7</v>
      </c>
    </row>
    <row r="2666" spans="1:24">
      <c r="A2666" t="s">
        <v>4170</v>
      </c>
      <c r="B2666" t="s">
        <v>186</v>
      </c>
      <c r="C2666" t="s">
        <v>43</v>
      </c>
      <c r="D2666" t="s">
        <v>19</v>
      </c>
      <c r="E2666" t="s">
        <v>45</v>
      </c>
      <c r="F2666" t="s">
        <v>21</v>
      </c>
      <c r="G2666">
        <v>1906</v>
      </c>
      <c r="H2666" t="s">
        <v>35</v>
      </c>
      <c r="I2666" t="s">
        <v>21</v>
      </c>
      <c r="J2666" t="s">
        <v>23</v>
      </c>
      <c r="K2666" t="s">
        <v>68</v>
      </c>
      <c r="L2666" t="s">
        <v>119</v>
      </c>
      <c r="M2666" t="s">
        <v>154</v>
      </c>
      <c r="N2666" t="s">
        <v>52</v>
      </c>
      <c r="O2666" t="s">
        <v>28</v>
      </c>
      <c r="P2666" t="s">
        <v>29</v>
      </c>
      <c r="Q2666" t="s">
        <v>30</v>
      </c>
      <c r="R2666" t="s">
        <v>21</v>
      </c>
      <c r="S2666" t="s">
        <v>2557</v>
      </c>
      <c r="T2666" t="s">
        <v>21</v>
      </c>
      <c r="U2666" t="s">
        <v>118</v>
      </c>
      <c r="V2666">
        <v>1.1333333333333333</v>
      </c>
      <c r="W2666" t="s">
        <v>2594</v>
      </c>
      <c r="X2666">
        <v>7</v>
      </c>
    </row>
    <row r="2667" spans="1:24">
      <c r="A2667" t="s">
        <v>4171</v>
      </c>
      <c r="B2667" t="s">
        <v>65</v>
      </c>
      <c r="C2667" t="s">
        <v>72</v>
      </c>
      <c r="D2667" t="s">
        <v>19</v>
      </c>
      <c r="E2667" t="s">
        <v>2553</v>
      </c>
      <c r="F2667" t="s">
        <v>21</v>
      </c>
      <c r="G2667">
        <v>756</v>
      </c>
      <c r="H2667" t="s">
        <v>21</v>
      </c>
      <c r="I2667" t="s">
        <v>21</v>
      </c>
      <c r="J2667" t="s">
        <v>23</v>
      </c>
      <c r="K2667" t="s">
        <v>36</v>
      </c>
      <c r="L2667" t="s">
        <v>119</v>
      </c>
      <c r="M2667" t="s">
        <v>183</v>
      </c>
      <c r="N2667" t="s">
        <v>52</v>
      </c>
      <c r="O2667" t="s">
        <v>28</v>
      </c>
      <c r="P2667" t="s">
        <v>29</v>
      </c>
      <c r="Q2667" t="s">
        <v>30</v>
      </c>
      <c r="R2667" t="s">
        <v>21</v>
      </c>
      <c r="S2667" t="s">
        <v>2557</v>
      </c>
      <c r="T2667" t="s">
        <v>21</v>
      </c>
      <c r="U2667" t="s">
        <v>118</v>
      </c>
      <c r="V2667">
        <v>6.6</v>
      </c>
      <c r="W2667" t="s">
        <v>2593</v>
      </c>
      <c r="X2667">
        <v>7</v>
      </c>
    </row>
    <row r="2668" spans="1:24">
      <c r="A2668" t="s">
        <v>4172</v>
      </c>
      <c r="B2668" t="s">
        <v>31</v>
      </c>
      <c r="C2668" t="s">
        <v>30</v>
      </c>
      <c r="D2668" t="s">
        <v>19</v>
      </c>
      <c r="E2668" t="s">
        <v>33</v>
      </c>
      <c r="F2668" t="s">
        <v>21</v>
      </c>
      <c r="G2668">
        <v>2727</v>
      </c>
      <c r="H2668" t="s">
        <v>21</v>
      </c>
      <c r="I2668" t="s">
        <v>21</v>
      </c>
      <c r="J2668" t="s">
        <v>23</v>
      </c>
      <c r="K2668" t="s">
        <v>74</v>
      </c>
      <c r="L2668" t="s">
        <v>92</v>
      </c>
      <c r="M2668" t="s">
        <v>184</v>
      </c>
      <c r="N2668" t="s">
        <v>52</v>
      </c>
      <c r="O2668" t="s">
        <v>28</v>
      </c>
      <c r="P2668" t="s">
        <v>29</v>
      </c>
      <c r="Q2668" t="s">
        <v>30</v>
      </c>
      <c r="R2668" t="s">
        <v>21</v>
      </c>
      <c r="S2668" t="s">
        <v>2557</v>
      </c>
      <c r="T2668" t="s">
        <v>21</v>
      </c>
      <c r="U2668" t="s">
        <v>219</v>
      </c>
      <c r="V2668">
        <v>3.4166666666666665</v>
      </c>
      <c r="W2668" t="s">
        <v>2593</v>
      </c>
      <c r="X2668">
        <v>8</v>
      </c>
    </row>
    <row r="2669" spans="1:24">
      <c r="A2669" t="s">
        <v>1569</v>
      </c>
      <c r="B2669" t="s">
        <v>162</v>
      </c>
      <c r="C2669" t="s">
        <v>87</v>
      </c>
      <c r="D2669" t="s">
        <v>19</v>
      </c>
      <c r="E2669" t="s">
        <v>33</v>
      </c>
      <c r="F2669" t="s">
        <v>21</v>
      </c>
      <c r="G2669">
        <v>635</v>
      </c>
      <c r="H2669" t="s">
        <v>21</v>
      </c>
      <c r="I2669" t="s">
        <v>21</v>
      </c>
      <c r="J2669" t="s">
        <v>23</v>
      </c>
      <c r="K2669" t="s">
        <v>114</v>
      </c>
      <c r="L2669" t="s">
        <v>92</v>
      </c>
      <c r="M2669" t="s">
        <v>38</v>
      </c>
      <c r="N2669" t="s">
        <v>52</v>
      </c>
      <c r="O2669" t="s">
        <v>28</v>
      </c>
      <c r="P2669" t="s">
        <v>29</v>
      </c>
      <c r="Q2669" t="s">
        <v>30</v>
      </c>
      <c r="R2669" t="s">
        <v>21</v>
      </c>
      <c r="S2669" t="s">
        <v>2589</v>
      </c>
      <c r="T2669" t="s">
        <v>21</v>
      </c>
      <c r="U2669" t="s">
        <v>219</v>
      </c>
      <c r="V2669">
        <v>3.6666666666666665</v>
      </c>
      <c r="W2669" t="s">
        <v>2593</v>
      </c>
      <c r="X2669">
        <v>8</v>
      </c>
    </row>
    <row r="2670" spans="1:24">
      <c r="A2670" t="s">
        <v>4173</v>
      </c>
      <c r="B2670" t="s">
        <v>159</v>
      </c>
      <c r="C2670" t="s">
        <v>72</v>
      </c>
      <c r="D2670" t="s">
        <v>19</v>
      </c>
      <c r="E2670" t="s">
        <v>33</v>
      </c>
      <c r="F2670" t="s">
        <v>21</v>
      </c>
      <c r="G2670">
        <v>167</v>
      </c>
      <c r="H2670" t="s">
        <v>35</v>
      </c>
      <c r="I2670" t="s">
        <v>35</v>
      </c>
      <c r="J2670" t="s">
        <v>23</v>
      </c>
      <c r="K2670" t="s">
        <v>219</v>
      </c>
      <c r="L2670" t="s">
        <v>92</v>
      </c>
      <c r="M2670" t="s">
        <v>26</v>
      </c>
      <c r="N2670" t="s">
        <v>52</v>
      </c>
      <c r="O2670" t="s">
        <v>28</v>
      </c>
      <c r="P2670" t="s">
        <v>29</v>
      </c>
      <c r="Q2670" t="s">
        <v>30</v>
      </c>
      <c r="R2670" t="s">
        <v>21</v>
      </c>
      <c r="S2670" t="s">
        <v>2557</v>
      </c>
      <c r="T2670" t="s">
        <v>21</v>
      </c>
      <c r="U2670" t="s">
        <v>219</v>
      </c>
      <c r="V2670">
        <v>1.3166666666666667</v>
      </c>
      <c r="W2670" t="s">
        <v>2592</v>
      </c>
      <c r="X2670">
        <v>8</v>
      </c>
    </row>
    <row r="2671" spans="1:24">
      <c r="A2671" t="s">
        <v>4174</v>
      </c>
      <c r="B2671" t="s">
        <v>80</v>
      </c>
      <c r="C2671" t="s">
        <v>43</v>
      </c>
      <c r="D2671" t="s">
        <v>19</v>
      </c>
      <c r="E2671" t="s">
        <v>45</v>
      </c>
      <c r="F2671" t="s">
        <v>21</v>
      </c>
      <c r="G2671">
        <v>690</v>
      </c>
      <c r="H2671" t="s">
        <v>35</v>
      </c>
      <c r="I2671" t="s">
        <v>21</v>
      </c>
      <c r="J2671" t="s">
        <v>23</v>
      </c>
      <c r="K2671" t="s">
        <v>74</v>
      </c>
      <c r="L2671" t="s">
        <v>92</v>
      </c>
      <c r="M2671" t="s">
        <v>157</v>
      </c>
      <c r="N2671" t="s">
        <v>52</v>
      </c>
      <c r="O2671" t="s">
        <v>28</v>
      </c>
      <c r="P2671" t="s">
        <v>29</v>
      </c>
      <c r="Q2671" t="s">
        <v>30</v>
      </c>
      <c r="R2671" t="s">
        <v>21</v>
      </c>
      <c r="S2671" t="s">
        <v>2557</v>
      </c>
      <c r="T2671" t="s">
        <v>21</v>
      </c>
      <c r="U2671" t="s">
        <v>219</v>
      </c>
      <c r="V2671">
        <v>2.85</v>
      </c>
      <c r="W2671" t="s">
        <v>2594</v>
      </c>
      <c r="X2671">
        <v>8</v>
      </c>
    </row>
    <row r="2672" spans="1:24">
      <c r="A2672" t="s">
        <v>4175</v>
      </c>
      <c r="B2672" t="s">
        <v>186</v>
      </c>
      <c r="C2672" t="s">
        <v>56</v>
      </c>
      <c r="D2672" t="s">
        <v>19</v>
      </c>
      <c r="E2672" t="s">
        <v>33</v>
      </c>
      <c r="F2672" t="s">
        <v>21</v>
      </c>
      <c r="G2672">
        <v>322</v>
      </c>
      <c r="H2672" t="s">
        <v>35</v>
      </c>
      <c r="I2672" t="s">
        <v>21</v>
      </c>
      <c r="J2672" t="s">
        <v>23</v>
      </c>
      <c r="K2672" t="s">
        <v>85</v>
      </c>
      <c r="L2672" t="s">
        <v>48</v>
      </c>
      <c r="M2672" t="s">
        <v>349</v>
      </c>
      <c r="N2672" t="s">
        <v>52</v>
      </c>
      <c r="O2672" t="s">
        <v>28</v>
      </c>
      <c r="P2672" t="s">
        <v>29</v>
      </c>
      <c r="Q2672" t="s">
        <v>30</v>
      </c>
      <c r="R2672" t="s">
        <v>21</v>
      </c>
      <c r="S2672" t="s">
        <v>2557</v>
      </c>
      <c r="T2672" t="s">
        <v>21</v>
      </c>
      <c r="U2672" t="s">
        <v>40</v>
      </c>
      <c r="V2672">
        <v>0.16666666666666666</v>
      </c>
      <c r="W2672" t="s">
        <v>2594</v>
      </c>
      <c r="X2672">
        <v>4</v>
      </c>
    </row>
    <row r="2673" spans="1:24">
      <c r="A2673" t="s">
        <v>4176</v>
      </c>
      <c r="B2673" t="s">
        <v>159</v>
      </c>
      <c r="C2673" t="s">
        <v>72</v>
      </c>
      <c r="D2673" t="s">
        <v>19</v>
      </c>
      <c r="E2673" t="s">
        <v>33</v>
      </c>
      <c r="F2673" t="s">
        <v>21</v>
      </c>
      <c r="G2673">
        <v>84</v>
      </c>
      <c r="H2673" t="s">
        <v>21</v>
      </c>
      <c r="I2673" t="s">
        <v>35</v>
      </c>
      <c r="J2673" t="s">
        <v>23</v>
      </c>
      <c r="K2673" t="s">
        <v>99</v>
      </c>
      <c r="L2673" t="s">
        <v>119</v>
      </c>
      <c r="M2673" t="s">
        <v>431</v>
      </c>
      <c r="N2673" t="s">
        <v>52</v>
      </c>
      <c r="O2673" t="s">
        <v>28</v>
      </c>
      <c r="P2673" t="s">
        <v>29</v>
      </c>
      <c r="Q2673" t="s">
        <v>30</v>
      </c>
      <c r="R2673" t="s">
        <v>21</v>
      </c>
      <c r="S2673" t="s">
        <v>2557</v>
      </c>
      <c r="T2673" t="s">
        <v>21</v>
      </c>
      <c r="U2673" t="s">
        <v>118</v>
      </c>
      <c r="V2673">
        <v>6.7166666666666668</v>
      </c>
      <c r="W2673" t="s">
        <v>2595</v>
      </c>
      <c r="X2673">
        <v>7</v>
      </c>
    </row>
    <row r="2674" spans="1:24">
      <c r="A2674" t="s">
        <v>4177</v>
      </c>
      <c r="B2674" t="s">
        <v>259</v>
      </c>
      <c r="C2674" t="s">
        <v>144</v>
      </c>
      <c r="D2674" t="s">
        <v>19</v>
      </c>
      <c r="E2674" t="s">
        <v>20</v>
      </c>
      <c r="F2674" t="s">
        <v>21</v>
      </c>
      <c r="G2674">
        <v>71</v>
      </c>
      <c r="H2674" t="s">
        <v>21</v>
      </c>
      <c r="I2674" t="s">
        <v>21</v>
      </c>
      <c r="J2674" t="s">
        <v>23</v>
      </c>
      <c r="K2674" t="s">
        <v>349</v>
      </c>
      <c r="L2674" t="s">
        <v>119</v>
      </c>
      <c r="M2674" t="s">
        <v>519</v>
      </c>
      <c r="N2674" t="s">
        <v>52</v>
      </c>
      <c r="O2674" t="s">
        <v>28</v>
      </c>
      <c r="P2674" t="s">
        <v>29</v>
      </c>
      <c r="Q2674" t="s">
        <v>30</v>
      </c>
      <c r="R2674" t="s">
        <v>21</v>
      </c>
      <c r="S2674" t="s">
        <v>2559</v>
      </c>
      <c r="T2674" t="s">
        <v>21</v>
      </c>
      <c r="U2674" t="s">
        <v>118</v>
      </c>
      <c r="V2674">
        <v>2.0166666666666666</v>
      </c>
      <c r="W2674" t="s">
        <v>2593</v>
      </c>
      <c r="X2674">
        <v>7</v>
      </c>
    </row>
    <row r="2675" spans="1:24">
      <c r="A2675" t="s">
        <v>4178</v>
      </c>
      <c r="B2675" t="s">
        <v>71</v>
      </c>
      <c r="C2675" t="s">
        <v>56</v>
      </c>
      <c r="D2675" t="s">
        <v>19</v>
      </c>
      <c r="E2675" t="s">
        <v>33</v>
      </c>
      <c r="F2675" t="s">
        <v>21</v>
      </c>
      <c r="G2675">
        <v>8</v>
      </c>
      <c r="H2675" t="s">
        <v>21</v>
      </c>
      <c r="I2675" t="s">
        <v>21</v>
      </c>
      <c r="J2675" t="s">
        <v>23</v>
      </c>
      <c r="K2675" t="s">
        <v>17</v>
      </c>
      <c r="L2675" t="s">
        <v>119</v>
      </c>
      <c r="M2675" t="s">
        <v>425</v>
      </c>
      <c r="N2675" t="s">
        <v>52</v>
      </c>
      <c r="O2675" t="s">
        <v>28</v>
      </c>
      <c r="P2675" t="s">
        <v>29</v>
      </c>
      <c r="Q2675" t="s">
        <v>30</v>
      </c>
      <c r="R2675" t="s">
        <v>21</v>
      </c>
      <c r="S2675" t="s">
        <v>2557</v>
      </c>
      <c r="T2675" t="s">
        <v>21</v>
      </c>
      <c r="U2675" t="s">
        <v>118</v>
      </c>
      <c r="V2675">
        <v>1.4666666666666666</v>
      </c>
      <c r="W2675" t="s">
        <v>2593</v>
      </c>
      <c r="X2675">
        <v>7</v>
      </c>
    </row>
    <row r="2676" spans="1:24">
      <c r="A2676" t="s">
        <v>4179</v>
      </c>
      <c r="B2676" t="s">
        <v>121</v>
      </c>
      <c r="C2676" t="s">
        <v>43</v>
      </c>
      <c r="D2676" t="s">
        <v>19</v>
      </c>
      <c r="E2676" t="s">
        <v>45</v>
      </c>
      <c r="F2676" t="s">
        <v>21</v>
      </c>
      <c r="G2676">
        <v>76</v>
      </c>
      <c r="H2676" t="s">
        <v>35</v>
      </c>
      <c r="I2676" t="s">
        <v>21</v>
      </c>
      <c r="J2676" t="s">
        <v>23</v>
      </c>
      <c r="K2676" t="s">
        <v>118</v>
      </c>
      <c r="L2676" t="s">
        <v>119</v>
      </c>
      <c r="M2676" t="s">
        <v>256</v>
      </c>
      <c r="N2676" t="s">
        <v>52</v>
      </c>
      <c r="O2676" t="s">
        <v>28</v>
      </c>
      <c r="P2676" t="s">
        <v>29</v>
      </c>
      <c r="Q2676" t="s">
        <v>30</v>
      </c>
      <c r="R2676" t="s">
        <v>21</v>
      </c>
      <c r="S2676" t="s">
        <v>2557</v>
      </c>
      <c r="T2676" t="s">
        <v>21</v>
      </c>
      <c r="U2676" t="s">
        <v>118</v>
      </c>
      <c r="V2676">
        <v>3.2666666666666666</v>
      </c>
      <c r="W2676" t="s">
        <v>2594</v>
      </c>
      <c r="X2676">
        <v>7</v>
      </c>
    </row>
    <row r="2677" spans="1:24">
      <c r="A2677" t="s">
        <v>4180</v>
      </c>
      <c r="B2677" t="s">
        <v>186</v>
      </c>
      <c r="C2677" t="s">
        <v>72</v>
      </c>
      <c r="D2677" t="s">
        <v>19</v>
      </c>
      <c r="E2677" t="s">
        <v>45</v>
      </c>
      <c r="F2677" t="s">
        <v>21</v>
      </c>
      <c r="G2677">
        <v>197</v>
      </c>
      <c r="H2677" t="s">
        <v>21</v>
      </c>
      <c r="I2677" t="s">
        <v>21</v>
      </c>
      <c r="J2677" t="s">
        <v>23</v>
      </c>
      <c r="K2677" t="s">
        <v>85</v>
      </c>
      <c r="L2677" t="s">
        <v>92</v>
      </c>
      <c r="M2677" t="s">
        <v>167</v>
      </c>
      <c r="N2677" t="s">
        <v>52</v>
      </c>
      <c r="O2677" t="s">
        <v>28</v>
      </c>
      <c r="P2677" t="s">
        <v>29</v>
      </c>
      <c r="Q2677" t="s">
        <v>30</v>
      </c>
      <c r="R2677" t="s">
        <v>35</v>
      </c>
      <c r="S2677" t="s">
        <v>2557</v>
      </c>
      <c r="T2677" t="s">
        <v>21</v>
      </c>
      <c r="U2677" t="s">
        <v>219</v>
      </c>
      <c r="V2677">
        <v>1.3</v>
      </c>
      <c r="W2677" t="s">
        <v>2593</v>
      </c>
      <c r="X2677">
        <v>8</v>
      </c>
    </row>
    <row r="2678" spans="1:24">
      <c r="A2678" t="s">
        <v>4181</v>
      </c>
      <c r="B2678" t="s">
        <v>79</v>
      </c>
      <c r="C2678" t="s">
        <v>87</v>
      </c>
      <c r="D2678" t="s">
        <v>19</v>
      </c>
      <c r="E2678" t="s">
        <v>33</v>
      </c>
      <c r="F2678" t="s">
        <v>21</v>
      </c>
      <c r="G2678">
        <v>808</v>
      </c>
      <c r="H2678" t="s">
        <v>21</v>
      </c>
      <c r="I2678" t="s">
        <v>21</v>
      </c>
      <c r="J2678" t="s">
        <v>23</v>
      </c>
      <c r="K2678" t="s">
        <v>68</v>
      </c>
      <c r="L2678" t="s">
        <v>119</v>
      </c>
      <c r="M2678" t="s">
        <v>1414</v>
      </c>
      <c r="N2678" t="s">
        <v>52</v>
      </c>
      <c r="O2678" t="s">
        <v>28</v>
      </c>
      <c r="P2678" t="s">
        <v>29</v>
      </c>
      <c r="Q2678" t="s">
        <v>30</v>
      </c>
      <c r="R2678" t="s">
        <v>21</v>
      </c>
      <c r="S2678" t="s">
        <v>2589</v>
      </c>
      <c r="T2678" t="s">
        <v>21</v>
      </c>
      <c r="U2678" t="s">
        <v>118</v>
      </c>
      <c r="V2678">
        <v>6.95</v>
      </c>
      <c r="W2678" t="s">
        <v>2593</v>
      </c>
      <c r="X2678">
        <v>7</v>
      </c>
    </row>
    <row r="2679" spans="1:24">
      <c r="A2679" t="s">
        <v>4182</v>
      </c>
      <c r="B2679" t="s">
        <v>323</v>
      </c>
      <c r="C2679" t="s">
        <v>43</v>
      </c>
      <c r="D2679" t="s">
        <v>19</v>
      </c>
      <c r="E2679" t="s">
        <v>45</v>
      </c>
      <c r="F2679" t="s">
        <v>21</v>
      </c>
      <c r="G2679">
        <v>1375</v>
      </c>
      <c r="H2679" t="s">
        <v>35</v>
      </c>
      <c r="I2679" t="s">
        <v>21</v>
      </c>
      <c r="J2679" t="s">
        <v>23</v>
      </c>
      <c r="K2679" t="s">
        <v>82</v>
      </c>
      <c r="L2679" t="s">
        <v>124</v>
      </c>
      <c r="M2679" t="s">
        <v>372</v>
      </c>
      <c r="N2679" t="s">
        <v>52</v>
      </c>
      <c r="O2679" t="s">
        <v>28</v>
      </c>
      <c r="P2679" t="s">
        <v>29</v>
      </c>
      <c r="Q2679" t="s">
        <v>30</v>
      </c>
      <c r="R2679" t="s">
        <v>21</v>
      </c>
      <c r="S2679" t="s">
        <v>2589</v>
      </c>
      <c r="T2679" t="s">
        <v>21</v>
      </c>
      <c r="U2679" t="s">
        <v>36</v>
      </c>
      <c r="V2679">
        <v>5.1333333333333337</v>
      </c>
      <c r="W2679" t="s">
        <v>2594</v>
      </c>
      <c r="X2679">
        <v>11</v>
      </c>
    </row>
    <row r="2680" spans="1:24">
      <c r="A2680" t="s">
        <v>4183</v>
      </c>
      <c r="B2680" t="s">
        <v>186</v>
      </c>
      <c r="C2680" t="s">
        <v>43</v>
      </c>
      <c r="D2680" t="s">
        <v>19</v>
      </c>
      <c r="E2680" t="s">
        <v>45</v>
      </c>
      <c r="F2680" t="s">
        <v>21</v>
      </c>
      <c r="G2680">
        <v>180</v>
      </c>
      <c r="H2680" t="s">
        <v>21</v>
      </c>
      <c r="I2680" t="s">
        <v>21</v>
      </c>
      <c r="J2680" t="s">
        <v>23</v>
      </c>
      <c r="K2680" t="s">
        <v>47</v>
      </c>
      <c r="L2680" t="s">
        <v>53</v>
      </c>
      <c r="M2680" t="s">
        <v>585</v>
      </c>
      <c r="N2680" t="s">
        <v>52</v>
      </c>
      <c r="O2680" t="s">
        <v>28</v>
      </c>
      <c r="P2680" t="s">
        <v>29</v>
      </c>
      <c r="Q2680" t="s">
        <v>30</v>
      </c>
      <c r="R2680" t="s">
        <v>21</v>
      </c>
      <c r="S2680" t="s">
        <v>2557</v>
      </c>
      <c r="T2680" t="s">
        <v>21</v>
      </c>
      <c r="U2680" t="s">
        <v>74</v>
      </c>
      <c r="V2680">
        <v>4.9666666666666668</v>
      </c>
      <c r="W2680" t="s">
        <v>2593</v>
      </c>
      <c r="X2680">
        <v>6</v>
      </c>
    </row>
    <row r="2681" spans="1:24">
      <c r="A2681" t="s">
        <v>4184</v>
      </c>
      <c r="B2681" t="s">
        <v>151</v>
      </c>
      <c r="C2681" t="s">
        <v>56</v>
      </c>
      <c r="D2681" t="s">
        <v>19</v>
      </c>
      <c r="E2681" t="s">
        <v>20</v>
      </c>
      <c r="F2681" t="s">
        <v>21</v>
      </c>
      <c r="G2681">
        <v>4143</v>
      </c>
      <c r="H2681" t="s">
        <v>21</v>
      </c>
      <c r="I2681" t="s">
        <v>21</v>
      </c>
      <c r="J2681" t="s">
        <v>23</v>
      </c>
      <c r="K2681" t="s">
        <v>205</v>
      </c>
      <c r="L2681" t="s">
        <v>119</v>
      </c>
      <c r="M2681" t="s">
        <v>689</v>
      </c>
      <c r="N2681" t="s">
        <v>52</v>
      </c>
      <c r="O2681" t="s">
        <v>28</v>
      </c>
      <c r="P2681" t="s">
        <v>29</v>
      </c>
      <c r="Q2681" t="s">
        <v>30</v>
      </c>
      <c r="R2681" t="s">
        <v>21</v>
      </c>
      <c r="S2681" t="s">
        <v>2589</v>
      </c>
      <c r="T2681" t="s">
        <v>21</v>
      </c>
      <c r="U2681" t="s">
        <v>118</v>
      </c>
      <c r="V2681">
        <v>3.3333333333333335</v>
      </c>
      <c r="W2681" t="s">
        <v>2593</v>
      </c>
      <c r="X2681">
        <v>7</v>
      </c>
    </row>
    <row r="2682" spans="1:24">
      <c r="A2682" t="s">
        <v>1752</v>
      </c>
      <c r="B2682" t="s">
        <v>700</v>
      </c>
      <c r="C2682" t="s">
        <v>144</v>
      </c>
      <c r="D2682" t="s">
        <v>19</v>
      </c>
      <c r="E2682" t="s">
        <v>33</v>
      </c>
      <c r="F2682" t="s">
        <v>21</v>
      </c>
      <c r="G2682">
        <v>4785</v>
      </c>
      <c r="H2682" t="s">
        <v>21</v>
      </c>
      <c r="I2682" t="s">
        <v>21</v>
      </c>
      <c r="J2682" t="s">
        <v>23</v>
      </c>
      <c r="K2682" t="s">
        <v>91</v>
      </c>
      <c r="L2682" t="s">
        <v>92</v>
      </c>
      <c r="M2682" t="s">
        <v>665</v>
      </c>
      <c r="N2682" t="s">
        <v>52</v>
      </c>
      <c r="O2682" t="s">
        <v>28</v>
      </c>
      <c r="P2682" t="s">
        <v>29</v>
      </c>
      <c r="Q2682" t="s">
        <v>30</v>
      </c>
      <c r="R2682" t="s">
        <v>21</v>
      </c>
      <c r="S2682" t="s">
        <v>2559</v>
      </c>
      <c r="T2682" t="s">
        <v>21</v>
      </c>
      <c r="U2682" t="s">
        <v>219</v>
      </c>
      <c r="V2682">
        <v>1.2</v>
      </c>
      <c r="W2682" t="s">
        <v>2593</v>
      </c>
      <c r="X2682">
        <v>8</v>
      </c>
    </row>
    <row r="2683" spans="1:24">
      <c r="A2683" t="s">
        <v>2380</v>
      </c>
      <c r="B2683" t="s">
        <v>524</v>
      </c>
      <c r="C2683" t="s">
        <v>18</v>
      </c>
      <c r="D2683" t="s">
        <v>19</v>
      </c>
      <c r="E2683" t="s">
        <v>33</v>
      </c>
      <c r="F2683" t="s">
        <v>21</v>
      </c>
      <c r="G2683">
        <v>3188</v>
      </c>
      <c r="H2683" t="s">
        <v>35</v>
      </c>
      <c r="I2683" t="s">
        <v>21</v>
      </c>
      <c r="J2683" t="s">
        <v>23</v>
      </c>
      <c r="K2683" t="s">
        <v>52</v>
      </c>
      <c r="L2683" t="s">
        <v>61</v>
      </c>
      <c r="M2683" t="s">
        <v>845</v>
      </c>
      <c r="N2683" t="s">
        <v>52</v>
      </c>
      <c r="O2683" t="s">
        <v>28</v>
      </c>
      <c r="P2683" t="s">
        <v>29</v>
      </c>
      <c r="Q2683" t="s">
        <v>30</v>
      </c>
      <c r="R2683" t="s">
        <v>21</v>
      </c>
      <c r="S2683" t="s">
        <v>2589</v>
      </c>
      <c r="T2683" t="s">
        <v>21</v>
      </c>
      <c r="U2683" t="s">
        <v>63</v>
      </c>
      <c r="V2683">
        <v>7.1</v>
      </c>
      <c r="W2683" t="s">
        <v>2594</v>
      </c>
      <c r="X2683">
        <v>2</v>
      </c>
    </row>
    <row r="2684" spans="1:24">
      <c r="A2684" t="s">
        <v>4185</v>
      </c>
      <c r="B2684" t="s">
        <v>230</v>
      </c>
      <c r="C2684" t="s">
        <v>66</v>
      </c>
      <c r="D2684" t="s">
        <v>19</v>
      </c>
      <c r="E2684" t="s">
        <v>45</v>
      </c>
      <c r="F2684" t="s">
        <v>21</v>
      </c>
      <c r="G2684">
        <v>833</v>
      </c>
      <c r="H2684" t="s">
        <v>21</v>
      </c>
      <c r="I2684" t="s">
        <v>21</v>
      </c>
      <c r="J2684" t="s">
        <v>23</v>
      </c>
      <c r="K2684" t="s">
        <v>97</v>
      </c>
      <c r="L2684" t="s">
        <v>119</v>
      </c>
      <c r="M2684" t="s">
        <v>340</v>
      </c>
      <c r="N2684" t="s">
        <v>52</v>
      </c>
      <c r="O2684" t="s">
        <v>28</v>
      </c>
      <c r="P2684" t="s">
        <v>29</v>
      </c>
      <c r="Q2684" t="s">
        <v>30</v>
      </c>
      <c r="R2684" t="s">
        <v>21</v>
      </c>
      <c r="S2684" t="s">
        <v>2589</v>
      </c>
      <c r="T2684" t="s">
        <v>21</v>
      </c>
      <c r="U2684" t="s">
        <v>118</v>
      </c>
      <c r="V2684">
        <v>1.2833333333333334</v>
      </c>
      <c r="W2684" t="s">
        <v>2593</v>
      </c>
      <c r="X2684">
        <v>7</v>
      </c>
    </row>
    <row r="2685" spans="1:24">
      <c r="A2685" t="s">
        <v>4186</v>
      </c>
      <c r="B2685" t="s">
        <v>80</v>
      </c>
      <c r="C2685" t="s">
        <v>87</v>
      </c>
      <c r="D2685" t="s">
        <v>19</v>
      </c>
      <c r="E2685" t="s">
        <v>33</v>
      </c>
      <c r="F2685" t="s">
        <v>21</v>
      </c>
      <c r="G2685">
        <v>0</v>
      </c>
      <c r="H2685" t="s">
        <v>35</v>
      </c>
      <c r="I2685" t="s">
        <v>21</v>
      </c>
      <c r="J2685" t="s">
        <v>23</v>
      </c>
      <c r="K2685" t="s">
        <v>82</v>
      </c>
      <c r="L2685" t="s">
        <v>119</v>
      </c>
      <c r="M2685" t="s">
        <v>1262</v>
      </c>
      <c r="N2685" t="s">
        <v>52</v>
      </c>
      <c r="O2685" t="s">
        <v>28</v>
      </c>
      <c r="P2685" t="s">
        <v>29</v>
      </c>
      <c r="Q2685" t="s">
        <v>30</v>
      </c>
      <c r="R2685" t="s">
        <v>21</v>
      </c>
      <c r="S2685" t="s">
        <v>2557</v>
      </c>
      <c r="T2685" t="s">
        <v>21</v>
      </c>
      <c r="U2685" t="s">
        <v>118</v>
      </c>
      <c r="V2685">
        <v>11.233333333333333</v>
      </c>
      <c r="W2685" t="s">
        <v>2594</v>
      </c>
      <c r="X2685">
        <v>7</v>
      </c>
    </row>
    <row r="2686" spans="1:24">
      <c r="A2686" t="s">
        <v>4187</v>
      </c>
      <c r="B2686" t="s">
        <v>180</v>
      </c>
      <c r="C2686" t="s">
        <v>18</v>
      </c>
      <c r="D2686" t="s">
        <v>19</v>
      </c>
      <c r="E2686" t="s">
        <v>20</v>
      </c>
      <c r="F2686" t="s">
        <v>21</v>
      </c>
      <c r="G2686">
        <v>255</v>
      </c>
      <c r="H2686" t="s">
        <v>21</v>
      </c>
      <c r="I2686" t="s">
        <v>35</v>
      </c>
      <c r="J2686" t="s">
        <v>23</v>
      </c>
      <c r="K2686" t="s">
        <v>349</v>
      </c>
      <c r="L2686" t="s">
        <v>119</v>
      </c>
      <c r="M2686" t="s">
        <v>850</v>
      </c>
      <c r="N2686" t="s">
        <v>52</v>
      </c>
      <c r="O2686" t="s">
        <v>28</v>
      </c>
      <c r="P2686" t="s">
        <v>29</v>
      </c>
      <c r="Q2686" t="s">
        <v>30</v>
      </c>
      <c r="R2686" t="s">
        <v>21</v>
      </c>
      <c r="S2686" t="s">
        <v>2589</v>
      </c>
      <c r="T2686" t="s">
        <v>21</v>
      </c>
      <c r="U2686" t="s">
        <v>118</v>
      </c>
      <c r="V2686">
        <v>6.2333333333333334</v>
      </c>
      <c r="W2686" t="s">
        <v>2595</v>
      </c>
      <c r="X2686">
        <v>7</v>
      </c>
    </row>
    <row r="2687" spans="1:24">
      <c r="A2687" t="s">
        <v>4188</v>
      </c>
      <c r="B2687" t="s">
        <v>216</v>
      </c>
      <c r="C2687" t="s">
        <v>43</v>
      </c>
      <c r="D2687" t="s">
        <v>19</v>
      </c>
      <c r="E2687" t="s">
        <v>20</v>
      </c>
      <c r="F2687" t="s">
        <v>21</v>
      </c>
      <c r="G2687">
        <v>3859</v>
      </c>
      <c r="H2687" t="s">
        <v>21</v>
      </c>
      <c r="I2687" t="s">
        <v>35</v>
      </c>
      <c r="J2687" t="s">
        <v>23</v>
      </c>
      <c r="K2687" t="s">
        <v>85</v>
      </c>
      <c r="L2687" t="s">
        <v>124</v>
      </c>
      <c r="M2687" t="s">
        <v>750</v>
      </c>
      <c r="N2687" t="s">
        <v>52</v>
      </c>
      <c r="O2687" t="s">
        <v>28</v>
      </c>
      <c r="P2687" t="s">
        <v>29</v>
      </c>
      <c r="Q2687" t="s">
        <v>30</v>
      </c>
      <c r="R2687" t="s">
        <v>21</v>
      </c>
      <c r="S2687" t="s">
        <v>2589</v>
      </c>
      <c r="T2687" t="s">
        <v>21</v>
      </c>
      <c r="U2687" t="s">
        <v>36</v>
      </c>
      <c r="V2687">
        <v>1.7333333333333334</v>
      </c>
      <c r="W2687" t="s">
        <v>2595</v>
      </c>
      <c r="X2687">
        <v>11</v>
      </c>
    </row>
    <row r="2688" spans="1:24">
      <c r="A2688" t="s">
        <v>4189</v>
      </c>
      <c r="B2688" t="s">
        <v>31</v>
      </c>
      <c r="C2688" t="s">
        <v>56</v>
      </c>
      <c r="D2688" t="s">
        <v>19</v>
      </c>
      <c r="E2688" t="s">
        <v>33</v>
      </c>
      <c r="F2688" t="s">
        <v>21</v>
      </c>
      <c r="G2688">
        <v>-77</v>
      </c>
      <c r="H2688" t="s">
        <v>35</v>
      </c>
      <c r="I2688" t="s">
        <v>21</v>
      </c>
      <c r="J2688" t="s">
        <v>23</v>
      </c>
      <c r="K2688" t="s">
        <v>234</v>
      </c>
      <c r="L2688" t="s">
        <v>119</v>
      </c>
      <c r="M2688" t="s">
        <v>75</v>
      </c>
      <c r="N2688" t="s">
        <v>52</v>
      </c>
      <c r="O2688" t="s">
        <v>28</v>
      </c>
      <c r="P2688" t="s">
        <v>29</v>
      </c>
      <c r="Q2688" t="s">
        <v>30</v>
      </c>
      <c r="R2688" t="s">
        <v>21</v>
      </c>
      <c r="S2688" t="s">
        <v>2557</v>
      </c>
      <c r="T2688" t="s">
        <v>21</v>
      </c>
      <c r="U2688" t="s">
        <v>118</v>
      </c>
      <c r="V2688">
        <v>2.5166666666666666</v>
      </c>
      <c r="W2688" t="s">
        <v>2594</v>
      </c>
      <c r="X2688">
        <v>7</v>
      </c>
    </row>
    <row r="2689" spans="1:24">
      <c r="A2689" t="s">
        <v>4190</v>
      </c>
      <c r="B2689" t="s">
        <v>230</v>
      </c>
      <c r="C2689" t="s">
        <v>32</v>
      </c>
      <c r="D2689" t="s">
        <v>19</v>
      </c>
      <c r="E2689" t="s">
        <v>33</v>
      </c>
      <c r="F2689" t="s">
        <v>21</v>
      </c>
      <c r="G2689">
        <v>0</v>
      </c>
      <c r="H2689" t="s">
        <v>21</v>
      </c>
      <c r="I2689" t="s">
        <v>21</v>
      </c>
      <c r="J2689" t="s">
        <v>23</v>
      </c>
      <c r="K2689" t="s">
        <v>123</v>
      </c>
      <c r="L2689" t="s">
        <v>119</v>
      </c>
      <c r="M2689" t="s">
        <v>989</v>
      </c>
      <c r="N2689" t="s">
        <v>52</v>
      </c>
      <c r="O2689" t="s">
        <v>28</v>
      </c>
      <c r="P2689" t="s">
        <v>29</v>
      </c>
      <c r="Q2689" t="s">
        <v>30</v>
      </c>
      <c r="R2689" t="s">
        <v>21</v>
      </c>
      <c r="S2689" t="s">
        <v>2589</v>
      </c>
      <c r="T2689" t="s">
        <v>21</v>
      </c>
      <c r="U2689" t="s">
        <v>118</v>
      </c>
      <c r="V2689">
        <v>7.3166666666666664</v>
      </c>
      <c r="W2689" t="s">
        <v>2593</v>
      </c>
      <c r="X2689">
        <v>7</v>
      </c>
    </row>
    <row r="2690" spans="1:24">
      <c r="A2690" t="s">
        <v>4191</v>
      </c>
      <c r="B2690" t="s">
        <v>180</v>
      </c>
      <c r="C2690" t="s">
        <v>72</v>
      </c>
      <c r="D2690" t="s">
        <v>19</v>
      </c>
      <c r="E2690" t="s">
        <v>45</v>
      </c>
      <c r="F2690" t="s">
        <v>21</v>
      </c>
      <c r="G2690">
        <v>214</v>
      </c>
      <c r="H2690" t="s">
        <v>21</v>
      </c>
      <c r="I2690" t="s">
        <v>21</v>
      </c>
      <c r="J2690" t="s">
        <v>23</v>
      </c>
      <c r="K2690" t="s">
        <v>99</v>
      </c>
      <c r="L2690" t="s">
        <v>92</v>
      </c>
      <c r="M2690" t="s">
        <v>342</v>
      </c>
      <c r="N2690" t="s">
        <v>52</v>
      </c>
      <c r="O2690" t="s">
        <v>28</v>
      </c>
      <c r="P2690" t="s">
        <v>29</v>
      </c>
      <c r="Q2690" t="s">
        <v>30</v>
      </c>
      <c r="R2690" t="s">
        <v>21</v>
      </c>
      <c r="S2690" t="s">
        <v>2589</v>
      </c>
      <c r="T2690" t="s">
        <v>21</v>
      </c>
      <c r="U2690" t="s">
        <v>219</v>
      </c>
      <c r="V2690">
        <v>2.6833333333333331</v>
      </c>
      <c r="W2690" t="s">
        <v>2593</v>
      </c>
      <c r="X2690">
        <v>8</v>
      </c>
    </row>
    <row r="2691" spans="1:24">
      <c r="A2691" t="s">
        <v>4192</v>
      </c>
      <c r="B2691" t="s">
        <v>42</v>
      </c>
      <c r="C2691" t="s">
        <v>66</v>
      </c>
      <c r="D2691" t="s">
        <v>19</v>
      </c>
      <c r="E2691" t="s">
        <v>33</v>
      </c>
      <c r="F2691" t="s">
        <v>21</v>
      </c>
      <c r="G2691">
        <v>8883</v>
      </c>
      <c r="H2691" t="s">
        <v>21</v>
      </c>
      <c r="I2691" t="s">
        <v>21</v>
      </c>
      <c r="J2691" t="s">
        <v>23</v>
      </c>
      <c r="K2691" t="s">
        <v>152</v>
      </c>
      <c r="L2691" t="s">
        <v>124</v>
      </c>
      <c r="M2691" t="s">
        <v>31</v>
      </c>
      <c r="N2691" t="s">
        <v>52</v>
      </c>
      <c r="O2691" t="s">
        <v>28</v>
      </c>
      <c r="P2691" t="s">
        <v>29</v>
      </c>
      <c r="Q2691" t="s">
        <v>30</v>
      </c>
      <c r="R2691" t="s">
        <v>21</v>
      </c>
      <c r="S2691" t="s">
        <v>2557</v>
      </c>
      <c r="T2691" t="s">
        <v>21</v>
      </c>
      <c r="U2691" t="s">
        <v>36</v>
      </c>
      <c r="V2691">
        <v>0.55000000000000004</v>
      </c>
      <c r="W2691" t="s">
        <v>2593</v>
      </c>
      <c r="X2691">
        <v>11</v>
      </c>
    </row>
    <row r="2692" spans="1:24">
      <c r="A2692" t="s">
        <v>4193</v>
      </c>
      <c r="B2692" t="s">
        <v>80</v>
      </c>
      <c r="C2692" t="s">
        <v>77</v>
      </c>
      <c r="D2692" t="s">
        <v>19</v>
      </c>
      <c r="E2692" t="s">
        <v>33</v>
      </c>
      <c r="F2692" t="s">
        <v>21</v>
      </c>
      <c r="G2692">
        <v>104</v>
      </c>
      <c r="H2692" t="s">
        <v>35</v>
      </c>
      <c r="I2692" t="s">
        <v>21</v>
      </c>
      <c r="J2692" t="s">
        <v>23</v>
      </c>
      <c r="K2692" t="s">
        <v>123</v>
      </c>
      <c r="L2692" t="s">
        <v>119</v>
      </c>
      <c r="M2692" t="s">
        <v>1402</v>
      </c>
      <c r="N2692" t="s">
        <v>52</v>
      </c>
      <c r="O2692" t="s">
        <v>28</v>
      </c>
      <c r="P2692" t="s">
        <v>29</v>
      </c>
      <c r="Q2692" t="s">
        <v>30</v>
      </c>
      <c r="R2692" t="s">
        <v>35</v>
      </c>
      <c r="S2692" t="s">
        <v>2557</v>
      </c>
      <c r="T2692" t="s">
        <v>21</v>
      </c>
      <c r="U2692" t="s">
        <v>118</v>
      </c>
      <c r="V2692">
        <v>10.583333333333334</v>
      </c>
      <c r="W2692" t="s">
        <v>2594</v>
      </c>
      <c r="X2692">
        <v>7</v>
      </c>
    </row>
    <row r="2693" spans="1:24">
      <c r="A2693" t="s">
        <v>4194</v>
      </c>
      <c r="B2693" t="s">
        <v>134</v>
      </c>
      <c r="C2693" t="s">
        <v>66</v>
      </c>
      <c r="D2693" t="s">
        <v>19</v>
      </c>
      <c r="E2693" t="s">
        <v>45</v>
      </c>
      <c r="F2693" t="s">
        <v>21</v>
      </c>
      <c r="G2693">
        <v>479</v>
      </c>
      <c r="H2693" t="s">
        <v>35</v>
      </c>
      <c r="I2693" t="s">
        <v>21</v>
      </c>
      <c r="J2693" t="s">
        <v>23</v>
      </c>
      <c r="K2693" t="s">
        <v>243</v>
      </c>
      <c r="L2693" t="s">
        <v>61</v>
      </c>
      <c r="M2693" t="s">
        <v>872</v>
      </c>
      <c r="N2693" t="s">
        <v>52</v>
      </c>
      <c r="O2693" t="s">
        <v>28</v>
      </c>
      <c r="P2693" t="s">
        <v>29</v>
      </c>
      <c r="Q2693" t="s">
        <v>30</v>
      </c>
      <c r="R2693" t="s">
        <v>21</v>
      </c>
      <c r="S2693" t="s">
        <v>2556</v>
      </c>
      <c r="T2693" t="s">
        <v>21</v>
      </c>
      <c r="U2693" t="s">
        <v>63</v>
      </c>
      <c r="V2693">
        <v>2.2166666666666668</v>
      </c>
      <c r="W2693" t="s">
        <v>2594</v>
      </c>
      <c r="X2693">
        <v>2</v>
      </c>
    </row>
    <row r="2694" spans="1:24">
      <c r="A2694" t="s">
        <v>4195</v>
      </c>
      <c r="B2694" t="s">
        <v>42</v>
      </c>
      <c r="C2694" t="s">
        <v>72</v>
      </c>
      <c r="D2694" t="s">
        <v>19</v>
      </c>
      <c r="E2694" t="s">
        <v>33</v>
      </c>
      <c r="F2694" t="s">
        <v>21</v>
      </c>
      <c r="G2694">
        <v>327</v>
      </c>
      <c r="H2694" t="s">
        <v>35</v>
      </c>
      <c r="I2694" t="s">
        <v>21</v>
      </c>
      <c r="J2694" t="s">
        <v>23</v>
      </c>
      <c r="K2694" t="s">
        <v>91</v>
      </c>
      <c r="L2694" t="s">
        <v>48</v>
      </c>
      <c r="M2694" t="s">
        <v>1384</v>
      </c>
      <c r="N2694" t="s">
        <v>52</v>
      </c>
      <c r="O2694" t="s">
        <v>28</v>
      </c>
      <c r="P2694" t="s">
        <v>29</v>
      </c>
      <c r="Q2694" t="s">
        <v>30</v>
      </c>
      <c r="R2694" t="s">
        <v>21</v>
      </c>
      <c r="S2694" t="s">
        <v>2557</v>
      </c>
      <c r="T2694" t="s">
        <v>21</v>
      </c>
      <c r="U2694" t="s">
        <v>40</v>
      </c>
      <c r="V2694">
        <v>8.9499999999999993</v>
      </c>
      <c r="W2694" t="s">
        <v>2594</v>
      </c>
      <c r="X2694">
        <v>4</v>
      </c>
    </row>
    <row r="2695" spans="1:24">
      <c r="A2695" t="s">
        <v>2492</v>
      </c>
      <c r="B2695" t="s">
        <v>197</v>
      </c>
      <c r="C2695" t="s">
        <v>77</v>
      </c>
      <c r="D2695" t="s">
        <v>19</v>
      </c>
      <c r="E2695" t="s">
        <v>45</v>
      </c>
      <c r="F2695" t="s">
        <v>21</v>
      </c>
      <c r="G2695">
        <v>0</v>
      </c>
      <c r="H2695" t="s">
        <v>35</v>
      </c>
      <c r="I2695" t="s">
        <v>21</v>
      </c>
      <c r="J2695" t="s">
        <v>23</v>
      </c>
      <c r="K2695" t="s">
        <v>99</v>
      </c>
      <c r="L2695" t="s">
        <v>119</v>
      </c>
      <c r="M2695" t="s">
        <v>926</v>
      </c>
      <c r="N2695" t="s">
        <v>52</v>
      </c>
      <c r="O2695" t="s">
        <v>28</v>
      </c>
      <c r="P2695" t="s">
        <v>29</v>
      </c>
      <c r="Q2695" t="s">
        <v>30</v>
      </c>
      <c r="R2695" t="s">
        <v>21</v>
      </c>
      <c r="S2695" t="s">
        <v>2589</v>
      </c>
      <c r="T2695" t="s">
        <v>21</v>
      </c>
      <c r="U2695" t="s">
        <v>118</v>
      </c>
      <c r="V2695">
        <v>1.6666666666666667</v>
      </c>
      <c r="W2695" t="s">
        <v>2594</v>
      </c>
      <c r="X2695">
        <v>7</v>
      </c>
    </row>
    <row r="2696" spans="1:24">
      <c r="A2696" t="s">
        <v>1903</v>
      </c>
      <c r="B2696" t="s">
        <v>202</v>
      </c>
      <c r="C2696" t="s">
        <v>72</v>
      </c>
      <c r="D2696" t="s">
        <v>19</v>
      </c>
      <c r="E2696" t="s">
        <v>33</v>
      </c>
      <c r="F2696" t="s">
        <v>21</v>
      </c>
      <c r="G2696">
        <v>1412</v>
      </c>
      <c r="H2696" t="s">
        <v>21</v>
      </c>
      <c r="I2696" t="s">
        <v>21</v>
      </c>
      <c r="J2696" t="s">
        <v>23</v>
      </c>
      <c r="K2696" t="s">
        <v>74</v>
      </c>
      <c r="L2696" t="s">
        <v>92</v>
      </c>
      <c r="M2696" t="s">
        <v>626</v>
      </c>
      <c r="N2696" t="s">
        <v>52</v>
      </c>
      <c r="O2696" t="s">
        <v>28</v>
      </c>
      <c r="P2696" t="s">
        <v>29</v>
      </c>
      <c r="Q2696" t="s">
        <v>30</v>
      </c>
      <c r="R2696" t="s">
        <v>21</v>
      </c>
      <c r="S2696" t="s">
        <v>2589</v>
      </c>
      <c r="T2696" t="s">
        <v>21</v>
      </c>
      <c r="U2696" t="s">
        <v>219</v>
      </c>
      <c r="V2696">
        <v>2.1833333333333331</v>
      </c>
      <c r="W2696" t="s">
        <v>2593</v>
      </c>
      <c r="X2696">
        <v>8</v>
      </c>
    </row>
    <row r="2697" spans="1:24">
      <c r="A2697" t="s">
        <v>2303</v>
      </c>
      <c r="B2697" t="s">
        <v>128</v>
      </c>
      <c r="C2697" t="s">
        <v>43</v>
      </c>
      <c r="D2697" t="s">
        <v>19</v>
      </c>
      <c r="E2697" t="s">
        <v>33</v>
      </c>
      <c r="F2697" t="s">
        <v>21</v>
      </c>
      <c r="G2697">
        <v>-665</v>
      </c>
      <c r="H2697" t="s">
        <v>21</v>
      </c>
      <c r="I2697" t="s">
        <v>21</v>
      </c>
      <c r="J2697" t="s">
        <v>23</v>
      </c>
      <c r="K2697" t="s">
        <v>17</v>
      </c>
      <c r="L2697" t="s">
        <v>119</v>
      </c>
      <c r="M2697" t="s">
        <v>174</v>
      </c>
      <c r="N2697" t="s">
        <v>52</v>
      </c>
      <c r="O2697" t="s">
        <v>28</v>
      </c>
      <c r="P2697" t="s">
        <v>29</v>
      </c>
      <c r="Q2697" t="s">
        <v>30</v>
      </c>
      <c r="R2697" t="s">
        <v>21</v>
      </c>
      <c r="S2697" t="s">
        <v>2557</v>
      </c>
      <c r="T2697" t="s">
        <v>21</v>
      </c>
      <c r="U2697" t="s">
        <v>118</v>
      </c>
      <c r="V2697">
        <v>5.7</v>
      </c>
      <c r="W2697" t="s">
        <v>2593</v>
      </c>
      <c r="X2697">
        <v>7</v>
      </c>
    </row>
    <row r="2698" spans="1:24">
      <c r="A2698" t="s">
        <v>1112</v>
      </c>
      <c r="B2698" t="s">
        <v>42</v>
      </c>
      <c r="C2698" t="s">
        <v>56</v>
      </c>
      <c r="D2698" t="s">
        <v>19</v>
      </c>
      <c r="E2698" t="s">
        <v>20</v>
      </c>
      <c r="F2698" t="s">
        <v>21</v>
      </c>
      <c r="G2698">
        <v>46</v>
      </c>
      <c r="H2698" t="s">
        <v>21</v>
      </c>
      <c r="I2698" t="s">
        <v>21</v>
      </c>
      <c r="J2698" t="s">
        <v>23</v>
      </c>
      <c r="K2698" t="s">
        <v>219</v>
      </c>
      <c r="L2698" t="s">
        <v>119</v>
      </c>
      <c r="M2698" t="s">
        <v>233</v>
      </c>
      <c r="N2698" t="s">
        <v>52</v>
      </c>
      <c r="O2698" t="s">
        <v>28</v>
      </c>
      <c r="P2698" t="s">
        <v>29</v>
      </c>
      <c r="Q2698" t="s">
        <v>30</v>
      </c>
      <c r="R2698" t="s">
        <v>21</v>
      </c>
      <c r="S2698" t="s">
        <v>2557</v>
      </c>
      <c r="T2698" t="s">
        <v>21</v>
      </c>
      <c r="U2698" t="s">
        <v>118</v>
      </c>
      <c r="V2698">
        <v>5.6333333333333337</v>
      </c>
      <c r="W2698" t="s">
        <v>2593</v>
      </c>
      <c r="X2698">
        <v>7</v>
      </c>
    </row>
    <row r="2699" spans="1:24">
      <c r="A2699" t="s">
        <v>1889</v>
      </c>
      <c r="B2699" t="s">
        <v>128</v>
      </c>
      <c r="C2699" t="s">
        <v>30</v>
      </c>
      <c r="D2699" t="s">
        <v>19</v>
      </c>
      <c r="E2699" t="s">
        <v>33</v>
      </c>
      <c r="F2699" t="s">
        <v>21</v>
      </c>
      <c r="G2699">
        <v>2319</v>
      </c>
      <c r="H2699" t="s">
        <v>21</v>
      </c>
      <c r="I2699" t="s">
        <v>21</v>
      </c>
      <c r="J2699" t="s">
        <v>23</v>
      </c>
      <c r="K2699" t="s">
        <v>40</v>
      </c>
      <c r="L2699" t="s">
        <v>92</v>
      </c>
      <c r="M2699" t="s">
        <v>833</v>
      </c>
      <c r="N2699" t="s">
        <v>52</v>
      </c>
      <c r="O2699" t="s">
        <v>28</v>
      </c>
      <c r="P2699" t="s">
        <v>29</v>
      </c>
      <c r="Q2699" t="s">
        <v>30</v>
      </c>
      <c r="R2699" t="s">
        <v>21</v>
      </c>
      <c r="S2699" t="s">
        <v>2557</v>
      </c>
      <c r="T2699" t="s">
        <v>21</v>
      </c>
      <c r="U2699" t="s">
        <v>219</v>
      </c>
      <c r="V2699">
        <v>4.1833333333333336</v>
      </c>
      <c r="W2699" t="s">
        <v>2593</v>
      </c>
      <c r="X2699">
        <v>8</v>
      </c>
    </row>
    <row r="2700" spans="1:24">
      <c r="A2700" t="s">
        <v>1436</v>
      </c>
      <c r="B2700" t="s">
        <v>465</v>
      </c>
      <c r="C2700" t="s">
        <v>43</v>
      </c>
      <c r="D2700" t="s">
        <v>19</v>
      </c>
      <c r="E2700" t="s">
        <v>45</v>
      </c>
      <c r="F2700" t="s">
        <v>21</v>
      </c>
      <c r="G2700">
        <v>0</v>
      </c>
      <c r="H2700" t="s">
        <v>21</v>
      </c>
      <c r="I2700" t="s">
        <v>21</v>
      </c>
      <c r="J2700" t="s">
        <v>23</v>
      </c>
      <c r="K2700" t="s">
        <v>91</v>
      </c>
      <c r="L2700" t="s">
        <v>25</v>
      </c>
      <c r="M2700" t="s">
        <v>167</v>
      </c>
      <c r="N2700" t="s">
        <v>52</v>
      </c>
      <c r="O2700" t="s">
        <v>28</v>
      </c>
      <c r="P2700" t="s">
        <v>29</v>
      </c>
      <c r="Q2700" t="s">
        <v>30</v>
      </c>
      <c r="R2700" t="s">
        <v>21</v>
      </c>
      <c r="S2700" t="s">
        <v>2559</v>
      </c>
      <c r="T2700" t="s">
        <v>21</v>
      </c>
      <c r="U2700" t="s">
        <v>349</v>
      </c>
      <c r="V2700">
        <v>1.3</v>
      </c>
      <c r="W2700" t="s">
        <v>2593</v>
      </c>
      <c r="X2700">
        <v>10</v>
      </c>
    </row>
    <row r="2701" spans="1:24">
      <c r="A2701" t="s">
        <v>4196</v>
      </c>
      <c r="B2701" t="s">
        <v>159</v>
      </c>
      <c r="C2701" t="s">
        <v>18</v>
      </c>
      <c r="D2701" t="s">
        <v>19</v>
      </c>
      <c r="E2701" t="s">
        <v>33</v>
      </c>
      <c r="F2701" t="s">
        <v>21</v>
      </c>
      <c r="G2701">
        <v>2400</v>
      </c>
      <c r="H2701" t="s">
        <v>35</v>
      </c>
      <c r="I2701" t="s">
        <v>35</v>
      </c>
      <c r="J2701" t="s">
        <v>23</v>
      </c>
      <c r="K2701" t="s">
        <v>57</v>
      </c>
      <c r="L2701" t="s">
        <v>61</v>
      </c>
      <c r="M2701" t="s">
        <v>935</v>
      </c>
      <c r="N2701" t="s">
        <v>52</v>
      </c>
      <c r="O2701" t="s">
        <v>28</v>
      </c>
      <c r="P2701" t="s">
        <v>29</v>
      </c>
      <c r="Q2701" t="s">
        <v>30</v>
      </c>
      <c r="R2701" t="s">
        <v>21</v>
      </c>
      <c r="S2701" t="s">
        <v>2557</v>
      </c>
      <c r="T2701" t="s">
        <v>21</v>
      </c>
      <c r="U2701" t="s">
        <v>63</v>
      </c>
      <c r="V2701">
        <v>7.5</v>
      </c>
      <c r="W2701" t="s">
        <v>2592</v>
      </c>
      <c r="X2701">
        <v>2</v>
      </c>
    </row>
    <row r="2702" spans="1:24">
      <c r="A2702" t="s">
        <v>4197</v>
      </c>
      <c r="B2702" t="s">
        <v>103</v>
      </c>
      <c r="C2702" t="s">
        <v>43</v>
      </c>
      <c r="D2702" t="s">
        <v>19</v>
      </c>
      <c r="E2702" t="s">
        <v>45</v>
      </c>
      <c r="F2702" t="s">
        <v>21</v>
      </c>
      <c r="G2702">
        <v>1548</v>
      </c>
      <c r="H2702" t="s">
        <v>35</v>
      </c>
      <c r="I2702" t="s">
        <v>21</v>
      </c>
      <c r="J2702" t="s">
        <v>23</v>
      </c>
      <c r="K2702" t="s">
        <v>91</v>
      </c>
      <c r="L2702" t="s">
        <v>48</v>
      </c>
      <c r="M2702" t="s">
        <v>178</v>
      </c>
      <c r="N2702" t="s">
        <v>52</v>
      </c>
      <c r="O2702" t="s">
        <v>28</v>
      </c>
      <c r="P2702" t="s">
        <v>29</v>
      </c>
      <c r="Q2702" t="s">
        <v>30</v>
      </c>
      <c r="R2702" t="s">
        <v>21</v>
      </c>
      <c r="S2702" t="s">
        <v>2557</v>
      </c>
      <c r="T2702" t="s">
        <v>21</v>
      </c>
      <c r="U2702" t="s">
        <v>40</v>
      </c>
      <c r="V2702">
        <v>1.6833333333333333</v>
      </c>
      <c r="W2702" t="s">
        <v>2594</v>
      </c>
      <c r="X2702">
        <v>4</v>
      </c>
    </row>
    <row r="2703" spans="1:24">
      <c r="A2703" t="s">
        <v>4198</v>
      </c>
      <c r="B2703" t="s">
        <v>42</v>
      </c>
      <c r="C2703" t="s">
        <v>135</v>
      </c>
      <c r="D2703" t="s">
        <v>19</v>
      </c>
      <c r="E2703" t="s">
        <v>45</v>
      </c>
      <c r="F2703" t="s">
        <v>21</v>
      </c>
      <c r="G2703">
        <v>20</v>
      </c>
      <c r="H2703" t="s">
        <v>35</v>
      </c>
      <c r="I2703" t="s">
        <v>35</v>
      </c>
      <c r="J2703" t="s">
        <v>23</v>
      </c>
      <c r="K2703" t="s">
        <v>82</v>
      </c>
      <c r="L2703" t="s">
        <v>119</v>
      </c>
      <c r="M2703" t="s">
        <v>317</v>
      </c>
      <c r="N2703" t="s">
        <v>52</v>
      </c>
      <c r="O2703" t="s">
        <v>28</v>
      </c>
      <c r="P2703" t="s">
        <v>29</v>
      </c>
      <c r="Q2703" t="s">
        <v>30</v>
      </c>
      <c r="R2703" t="s">
        <v>21</v>
      </c>
      <c r="S2703" t="s">
        <v>2557</v>
      </c>
      <c r="T2703" t="s">
        <v>21</v>
      </c>
      <c r="U2703" t="s">
        <v>118</v>
      </c>
      <c r="V2703">
        <v>8.4166666666666661</v>
      </c>
      <c r="W2703" t="s">
        <v>2592</v>
      </c>
      <c r="X2703">
        <v>7</v>
      </c>
    </row>
    <row r="2704" spans="1:24">
      <c r="A2704" t="s">
        <v>4199</v>
      </c>
      <c r="B2704" t="s">
        <v>159</v>
      </c>
      <c r="C2704" t="s">
        <v>72</v>
      </c>
      <c r="D2704" t="s">
        <v>19</v>
      </c>
      <c r="E2704" t="s">
        <v>45</v>
      </c>
      <c r="F2704" t="s">
        <v>21</v>
      </c>
      <c r="G2704">
        <v>-1053</v>
      </c>
      <c r="H2704" t="s">
        <v>35</v>
      </c>
      <c r="I2704" t="s">
        <v>21</v>
      </c>
      <c r="J2704" t="s">
        <v>23</v>
      </c>
      <c r="K2704" t="s">
        <v>152</v>
      </c>
      <c r="L2704" t="s">
        <v>119</v>
      </c>
      <c r="M2704" t="s">
        <v>556</v>
      </c>
      <c r="N2704" t="s">
        <v>52</v>
      </c>
      <c r="O2704" t="s">
        <v>28</v>
      </c>
      <c r="P2704" t="s">
        <v>29</v>
      </c>
      <c r="Q2704" t="s">
        <v>30</v>
      </c>
      <c r="R2704" t="s">
        <v>21</v>
      </c>
      <c r="S2704" t="s">
        <v>2557</v>
      </c>
      <c r="T2704" t="s">
        <v>21</v>
      </c>
      <c r="U2704" t="s">
        <v>118</v>
      </c>
      <c r="V2704">
        <v>5.95</v>
      </c>
      <c r="W2704" t="s">
        <v>2594</v>
      </c>
      <c r="X2704">
        <v>7</v>
      </c>
    </row>
    <row r="2705" spans="1:24">
      <c r="A2705" t="s">
        <v>4200</v>
      </c>
      <c r="B2705" t="s">
        <v>465</v>
      </c>
      <c r="C2705" t="s">
        <v>135</v>
      </c>
      <c r="D2705" t="s">
        <v>19</v>
      </c>
      <c r="E2705" t="s">
        <v>33</v>
      </c>
      <c r="F2705" t="s">
        <v>21</v>
      </c>
      <c r="G2705">
        <v>565</v>
      </c>
      <c r="H2705" t="s">
        <v>21</v>
      </c>
      <c r="I2705" t="s">
        <v>21</v>
      </c>
      <c r="J2705" t="s">
        <v>23</v>
      </c>
      <c r="K2705" t="s">
        <v>40</v>
      </c>
      <c r="L2705" t="s">
        <v>337</v>
      </c>
      <c r="M2705" t="s">
        <v>463</v>
      </c>
      <c r="N2705" t="s">
        <v>52</v>
      </c>
      <c r="O2705" t="s">
        <v>28</v>
      </c>
      <c r="P2705" t="s">
        <v>29</v>
      </c>
      <c r="Q2705" t="s">
        <v>30</v>
      </c>
      <c r="R2705" t="s">
        <v>21</v>
      </c>
      <c r="S2705" t="s">
        <v>2559</v>
      </c>
      <c r="T2705" t="s">
        <v>21</v>
      </c>
      <c r="U2705" t="s">
        <v>243</v>
      </c>
      <c r="V2705">
        <v>2.0499999999999998</v>
      </c>
      <c r="W2705" t="s">
        <v>2593</v>
      </c>
      <c r="X2705">
        <v>9</v>
      </c>
    </row>
    <row r="2706" spans="1:24">
      <c r="A2706" t="s">
        <v>4201</v>
      </c>
      <c r="B2706" t="s">
        <v>159</v>
      </c>
      <c r="C2706" t="s">
        <v>87</v>
      </c>
      <c r="D2706" t="s">
        <v>19</v>
      </c>
      <c r="E2706" t="s">
        <v>33</v>
      </c>
      <c r="F2706" t="s">
        <v>21</v>
      </c>
      <c r="G2706">
        <v>0</v>
      </c>
      <c r="H2706" t="s">
        <v>21</v>
      </c>
      <c r="I2706" t="s">
        <v>21</v>
      </c>
      <c r="J2706" t="s">
        <v>23</v>
      </c>
      <c r="K2706" t="s">
        <v>17</v>
      </c>
      <c r="L2706" t="s">
        <v>100</v>
      </c>
      <c r="M2706" t="s">
        <v>147</v>
      </c>
      <c r="N2706" t="s">
        <v>52</v>
      </c>
      <c r="O2706" t="s">
        <v>28</v>
      </c>
      <c r="P2706" t="s">
        <v>29</v>
      </c>
      <c r="Q2706" t="s">
        <v>30</v>
      </c>
      <c r="R2706" t="s">
        <v>21</v>
      </c>
      <c r="S2706" t="s">
        <v>2557</v>
      </c>
      <c r="T2706" t="s">
        <v>21</v>
      </c>
      <c r="U2706" t="s">
        <v>27</v>
      </c>
      <c r="V2706">
        <v>1.9833333333333334</v>
      </c>
      <c r="W2706" t="s">
        <v>2593</v>
      </c>
      <c r="X2706">
        <v>1</v>
      </c>
    </row>
    <row r="2707" spans="1:24">
      <c r="A2707" t="s">
        <v>4202</v>
      </c>
      <c r="B2707" t="s">
        <v>108</v>
      </c>
      <c r="C2707" t="s">
        <v>87</v>
      </c>
      <c r="D2707" t="s">
        <v>19</v>
      </c>
      <c r="E2707" t="s">
        <v>33</v>
      </c>
      <c r="F2707" t="s">
        <v>35</v>
      </c>
      <c r="G2707">
        <v>-517</v>
      </c>
      <c r="H2707" t="s">
        <v>35</v>
      </c>
      <c r="I2707" t="s">
        <v>21</v>
      </c>
      <c r="J2707" t="s">
        <v>23</v>
      </c>
      <c r="K2707" t="s">
        <v>68</v>
      </c>
      <c r="L2707" t="s">
        <v>119</v>
      </c>
      <c r="M2707" t="s">
        <v>403</v>
      </c>
      <c r="N2707" t="s">
        <v>52</v>
      </c>
      <c r="O2707" t="s">
        <v>28</v>
      </c>
      <c r="P2707" t="s">
        <v>29</v>
      </c>
      <c r="Q2707" t="s">
        <v>30</v>
      </c>
      <c r="R2707" t="s">
        <v>21</v>
      </c>
      <c r="S2707" t="s">
        <v>2556</v>
      </c>
      <c r="T2707" t="s">
        <v>21</v>
      </c>
      <c r="U2707" t="s">
        <v>118</v>
      </c>
      <c r="V2707">
        <v>2.8666666666666667</v>
      </c>
      <c r="W2707" t="s">
        <v>2594</v>
      </c>
      <c r="X2707">
        <v>7</v>
      </c>
    </row>
    <row r="2708" spans="1:24">
      <c r="A2708" t="s">
        <v>4203</v>
      </c>
      <c r="B2708" t="s">
        <v>97</v>
      </c>
      <c r="C2708" t="s">
        <v>87</v>
      </c>
      <c r="D2708" t="s">
        <v>19</v>
      </c>
      <c r="E2708" t="s">
        <v>33</v>
      </c>
      <c r="F2708" t="s">
        <v>21</v>
      </c>
      <c r="G2708">
        <v>212</v>
      </c>
      <c r="H2708" t="s">
        <v>35</v>
      </c>
      <c r="I2708" t="s">
        <v>21</v>
      </c>
      <c r="J2708" t="s">
        <v>23</v>
      </c>
      <c r="K2708" t="s">
        <v>123</v>
      </c>
      <c r="L2708" t="s">
        <v>119</v>
      </c>
      <c r="M2708" t="s">
        <v>768</v>
      </c>
      <c r="N2708" t="s">
        <v>52</v>
      </c>
      <c r="O2708" t="s">
        <v>28</v>
      </c>
      <c r="P2708" t="s">
        <v>29</v>
      </c>
      <c r="Q2708" t="s">
        <v>30</v>
      </c>
      <c r="R2708" t="s">
        <v>21</v>
      </c>
      <c r="S2708" t="s">
        <v>2557</v>
      </c>
      <c r="T2708" t="s">
        <v>21</v>
      </c>
      <c r="U2708" t="s">
        <v>118</v>
      </c>
      <c r="V2708">
        <v>3.1833333333333331</v>
      </c>
      <c r="W2708" t="s">
        <v>2594</v>
      </c>
      <c r="X2708">
        <v>7</v>
      </c>
    </row>
    <row r="2709" spans="1:24">
      <c r="A2709" t="s">
        <v>869</v>
      </c>
      <c r="B2709" t="s">
        <v>134</v>
      </c>
      <c r="C2709" t="s">
        <v>56</v>
      </c>
      <c r="D2709" t="s">
        <v>19</v>
      </c>
      <c r="E2709" t="s">
        <v>20</v>
      </c>
      <c r="F2709" t="s">
        <v>21</v>
      </c>
      <c r="G2709">
        <v>5116</v>
      </c>
      <c r="H2709" t="s">
        <v>35</v>
      </c>
      <c r="I2709" t="s">
        <v>21</v>
      </c>
      <c r="J2709" t="s">
        <v>23</v>
      </c>
      <c r="K2709" t="s">
        <v>169</v>
      </c>
      <c r="L2709" t="s">
        <v>119</v>
      </c>
      <c r="M2709" t="s">
        <v>493</v>
      </c>
      <c r="N2709" t="s">
        <v>52</v>
      </c>
      <c r="O2709" t="s">
        <v>28</v>
      </c>
      <c r="P2709" t="s">
        <v>29</v>
      </c>
      <c r="Q2709" t="s">
        <v>30</v>
      </c>
      <c r="R2709" t="s">
        <v>21</v>
      </c>
      <c r="S2709" t="s">
        <v>2556</v>
      </c>
      <c r="T2709" t="s">
        <v>21</v>
      </c>
      <c r="U2709" t="s">
        <v>118</v>
      </c>
      <c r="V2709">
        <v>4.0999999999999996</v>
      </c>
      <c r="W2709" t="s">
        <v>2594</v>
      </c>
      <c r="X2709">
        <v>7</v>
      </c>
    </row>
    <row r="2710" spans="1:24">
      <c r="A2710" t="s">
        <v>4204</v>
      </c>
      <c r="B2710" t="s">
        <v>31</v>
      </c>
      <c r="C2710" t="s">
        <v>56</v>
      </c>
      <c r="D2710" t="s">
        <v>19</v>
      </c>
      <c r="E2710" t="s">
        <v>33</v>
      </c>
      <c r="F2710" t="s">
        <v>21</v>
      </c>
      <c r="G2710">
        <v>640</v>
      </c>
      <c r="H2710" t="s">
        <v>35</v>
      </c>
      <c r="I2710" t="s">
        <v>21</v>
      </c>
      <c r="J2710" t="s">
        <v>23</v>
      </c>
      <c r="K2710" t="s">
        <v>52</v>
      </c>
      <c r="L2710" t="s">
        <v>61</v>
      </c>
      <c r="M2710" t="s">
        <v>989</v>
      </c>
      <c r="N2710" t="s">
        <v>52</v>
      </c>
      <c r="O2710" t="s">
        <v>28</v>
      </c>
      <c r="P2710" t="s">
        <v>29</v>
      </c>
      <c r="Q2710" t="s">
        <v>30</v>
      </c>
      <c r="R2710" t="s">
        <v>21</v>
      </c>
      <c r="S2710" t="s">
        <v>2557</v>
      </c>
      <c r="T2710" t="s">
        <v>21</v>
      </c>
      <c r="U2710" t="s">
        <v>63</v>
      </c>
      <c r="V2710">
        <v>7.3166666666666664</v>
      </c>
      <c r="W2710" t="s">
        <v>2594</v>
      </c>
      <c r="X2710">
        <v>2</v>
      </c>
    </row>
    <row r="2711" spans="1:24">
      <c r="A2711" t="s">
        <v>4205</v>
      </c>
      <c r="B2711" t="s">
        <v>323</v>
      </c>
      <c r="C2711" t="s">
        <v>72</v>
      </c>
      <c r="D2711" t="s">
        <v>19</v>
      </c>
      <c r="E2711" t="s">
        <v>45</v>
      </c>
      <c r="F2711" t="s">
        <v>21</v>
      </c>
      <c r="G2711">
        <v>405</v>
      </c>
      <c r="H2711" t="s">
        <v>21</v>
      </c>
      <c r="I2711" t="s">
        <v>21</v>
      </c>
      <c r="J2711" t="s">
        <v>23</v>
      </c>
      <c r="K2711" t="s">
        <v>36</v>
      </c>
      <c r="L2711" t="s">
        <v>92</v>
      </c>
      <c r="M2711" t="s">
        <v>527</v>
      </c>
      <c r="N2711" t="s">
        <v>52</v>
      </c>
      <c r="O2711" t="s">
        <v>28</v>
      </c>
      <c r="P2711" t="s">
        <v>29</v>
      </c>
      <c r="Q2711" t="s">
        <v>30</v>
      </c>
      <c r="R2711" t="s">
        <v>21</v>
      </c>
      <c r="S2711" t="s">
        <v>2589</v>
      </c>
      <c r="T2711" t="s">
        <v>21</v>
      </c>
      <c r="U2711" t="s">
        <v>219</v>
      </c>
      <c r="V2711">
        <v>2.2999999999999998</v>
      </c>
      <c r="W2711" t="s">
        <v>2593</v>
      </c>
      <c r="X2711">
        <v>8</v>
      </c>
    </row>
    <row r="2712" spans="1:24">
      <c r="A2712" t="s">
        <v>4206</v>
      </c>
      <c r="B2712" t="s">
        <v>159</v>
      </c>
      <c r="C2712" t="s">
        <v>43</v>
      </c>
      <c r="D2712" t="s">
        <v>19</v>
      </c>
      <c r="E2712" t="s">
        <v>45</v>
      </c>
      <c r="F2712" t="s">
        <v>21</v>
      </c>
      <c r="G2712">
        <v>273</v>
      </c>
      <c r="H2712" t="s">
        <v>35</v>
      </c>
      <c r="I2712" t="s">
        <v>35</v>
      </c>
      <c r="J2712" t="s">
        <v>23</v>
      </c>
      <c r="K2712" t="s">
        <v>123</v>
      </c>
      <c r="L2712" t="s">
        <v>119</v>
      </c>
      <c r="M2712" t="s">
        <v>170</v>
      </c>
      <c r="N2712" t="s">
        <v>52</v>
      </c>
      <c r="O2712" t="s">
        <v>28</v>
      </c>
      <c r="P2712" t="s">
        <v>29</v>
      </c>
      <c r="Q2712" t="s">
        <v>30</v>
      </c>
      <c r="R2712" t="s">
        <v>21</v>
      </c>
      <c r="S2712" t="s">
        <v>2557</v>
      </c>
      <c r="T2712" t="s">
        <v>21</v>
      </c>
      <c r="U2712" t="s">
        <v>118</v>
      </c>
      <c r="V2712">
        <v>1.6166666666666667</v>
      </c>
      <c r="W2712" t="s">
        <v>2592</v>
      </c>
      <c r="X2712">
        <v>7</v>
      </c>
    </row>
    <row r="2713" spans="1:24">
      <c r="A2713" t="s">
        <v>4207</v>
      </c>
      <c r="B2713" t="s">
        <v>128</v>
      </c>
      <c r="C2713" t="s">
        <v>43</v>
      </c>
      <c r="D2713" t="s">
        <v>19</v>
      </c>
      <c r="E2713" t="s">
        <v>45</v>
      </c>
      <c r="F2713" t="s">
        <v>21</v>
      </c>
      <c r="G2713">
        <v>1058</v>
      </c>
      <c r="H2713" t="s">
        <v>21</v>
      </c>
      <c r="I2713" t="s">
        <v>21</v>
      </c>
      <c r="J2713" t="s">
        <v>23</v>
      </c>
      <c r="K2713" t="s">
        <v>36</v>
      </c>
      <c r="L2713" t="s">
        <v>387</v>
      </c>
      <c r="M2713" t="s">
        <v>547</v>
      </c>
      <c r="N2713" t="s">
        <v>52</v>
      </c>
      <c r="O2713" t="s">
        <v>28</v>
      </c>
      <c r="P2713" t="s">
        <v>29</v>
      </c>
      <c r="Q2713" t="s">
        <v>30</v>
      </c>
      <c r="R2713" t="s">
        <v>35</v>
      </c>
      <c r="S2713" t="s">
        <v>2557</v>
      </c>
      <c r="T2713" t="s">
        <v>21</v>
      </c>
      <c r="U2713" t="s">
        <v>52</v>
      </c>
      <c r="V2713">
        <v>3.1333333333333333</v>
      </c>
      <c r="W2713" t="s">
        <v>2593</v>
      </c>
      <c r="X2713">
        <v>3</v>
      </c>
    </row>
    <row r="2714" spans="1:24">
      <c r="A2714" t="s">
        <v>4208</v>
      </c>
      <c r="B2714" t="s">
        <v>80</v>
      </c>
      <c r="C2714" t="s">
        <v>77</v>
      </c>
      <c r="D2714" t="s">
        <v>19</v>
      </c>
      <c r="E2714" t="s">
        <v>45</v>
      </c>
      <c r="F2714" t="s">
        <v>21</v>
      </c>
      <c r="G2714">
        <v>1574</v>
      </c>
      <c r="H2714" t="s">
        <v>35</v>
      </c>
      <c r="I2714" t="s">
        <v>21</v>
      </c>
      <c r="J2714" t="s">
        <v>23</v>
      </c>
      <c r="K2714" t="s">
        <v>24</v>
      </c>
      <c r="L2714" t="s">
        <v>124</v>
      </c>
      <c r="M2714" t="s">
        <v>558</v>
      </c>
      <c r="N2714" t="s">
        <v>52</v>
      </c>
      <c r="O2714" t="s">
        <v>28</v>
      </c>
      <c r="P2714" t="s">
        <v>29</v>
      </c>
      <c r="Q2714" t="s">
        <v>30</v>
      </c>
      <c r="R2714" t="s">
        <v>21</v>
      </c>
      <c r="S2714" t="s">
        <v>2557</v>
      </c>
      <c r="T2714" t="s">
        <v>21</v>
      </c>
      <c r="U2714" t="s">
        <v>36</v>
      </c>
      <c r="V2714">
        <v>2.7833333333333332</v>
      </c>
      <c r="W2714" t="s">
        <v>2594</v>
      </c>
      <c r="X2714">
        <v>11</v>
      </c>
    </row>
    <row r="2715" spans="1:24">
      <c r="A2715" t="s">
        <v>4209</v>
      </c>
      <c r="B2715" t="s">
        <v>323</v>
      </c>
      <c r="C2715" t="s">
        <v>56</v>
      </c>
      <c r="D2715" t="s">
        <v>19</v>
      </c>
      <c r="E2715" t="s">
        <v>33</v>
      </c>
      <c r="F2715" t="s">
        <v>21</v>
      </c>
      <c r="G2715">
        <v>123</v>
      </c>
      <c r="H2715" t="s">
        <v>21</v>
      </c>
      <c r="I2715" t="s">
        <v>21</v>
      </c>
      <c r="J2715" t="s">
        <v>23</v>
      </c>
      <c r="K2715" t="s">
        <v>85</v>
      </c>
      <c r="L2715" t="s">
        <v>92</v>
      </c>
      <c r="M2715" t="s">
        <v>1025</v>
      </c>
      <c r="N2715" t="s">
        <v>52</v>
      </c>
      <c r="O2715" t="s">
        <v>28</v>
      </c>
      <c r="P2715" t="s">
        <v>29</v>
      </c>
      <c r="Q2715" t="s">
        <v>30</v>
      </c>
      <c r="R2715" t="s">
        <v>21</v>
      </c>
      <c r="S2715" t="s">
        <v>2589</v>
      </c>
      <c r="T2715" t="s">
        <v>21</v>
      </c>
      <c r="U2715" t="s">
        <v>219</v>
      </c>
      <c r="V2715">
        <v>6.35</v>
      </c>
      <c r="W2715" t="s">
        <v>2593</v>
      </c>
      <c r="X2715">
        <v>8</v>
      </c>
    </row>
    <row r="2716" spans="1:24">
      <c r="A2716" t="s">
        <v>4210</v>
      </c>
      <c r="B2716" t="s">
        <v>128</v>
      </c>
      <c r="C2716" t="s">
        <v>72</v>
      </c>
      <c r="D2716" t="s">
        <v>19</v>
      </c>
      <c r="E2716" t="s">
        <v>45</v>
      </c>
      <c r="F2716" t="s">
        <v>21</v>
      </c>
      <c r="G2716">
        <v>1707</v>
      </c>
      <c r="H2716" t="s">
        <v>21</v>
      </c>
      <c r="I2716" t="s">
        <v>21</v>
      </c>
      <c r="J2716" t="s">
        <v>23</v>
      </c>
      <c r="K2716" t="s">
        <v>219</v>
      </c>
      <c r="L2716" t="s">
        <v>92</v>
      </c>
      <c r="M2716" t="s">
        <v>267</v>
      </c>
      <c r="N2716" t="s">
        <v>52</v>
      </c>
      <c r="O2716" t="s">
        <v>28</v>
      </c>
      <c r="P2716" t="s">
        <v>29</v>
      </c>
      <c r="Q2716" t="s">
        <v>30</v>
      </c>
      <c r="R2716" t="s">
        <v>21</v>
      </c>
      <c r="S2716" t="s">
        <v>2557</v>
      </c>
      <c r="T2716" t="s">
        <v>21</v>
      </c>
      <c r="U2716" t="s">
        <v>219</v>
      </c>
      <c r="V2716">
        <v>6.7666666666666666</v>
      </c>
      <c r="W2716" t="s">
        <v>2593</v>
      </c>
      <c r="X2716">
        <v>8</v>
      </c>
    </row>
    <row r="2717" spans="1:24">
      <c r="A2717" t="s">
        <v>646</v>
      </c>
      <c r="B2717" t="s">
        <v>134</v>
      </c>
      <c r="C2717" t="s">
        <v>87</v>
      </c>
      <c r="D2717" t="s">
        <v>19</v>
      </c>
      <c r="E2717" t="s">
        <v>45</v>
      </c>
      <c r="F2717" t="s">
        <v>21</v>
      </c>
      <c r="G2717">
        <v>2855</v>
      </c>
      <c r="H2717" t="s">
        <v>21</v>
      </c>
      <c r="I2717" t="s">
        <v>21</v>
      </c>
      <c r="J2717" t="s">
        <v>23</v>
      </c>
      <c r="K2717" t="s">
        <v>17</v>
      </c>
      <c r="L2717" t="s">
        <v>387</v>
      </c>
      <c r="M2717" t="s">
        <v>180</v>
      </c>
      <c r="N2717" t="s">
        <v>52</v>
      </c>
      <c r="O2717" t="s">
        <v>28</v>
      </c>
      <c r="P2717" t="s">
        <v>29</v>
      </c>
      <c r="Q2717" t="s">
        <v>30</v>
      </c>
      <c r="R2717" t="s">
        <v>21</v>
      </c>
      <c r="S2717" t="s">
        <v>2556</v>
      </c>
      <c r="T2717" t="s">
        <v>21</v>
      </c>
      <c r="U2717" t="s">
        <v>52</v>
      </c>
      <c r="V2717">
        <v>0.8666666666666667</v>
      </c>
      <c r="W2717" t="s">
        <v>2593</v>
      </c>
      <c r="X2717">
        <v>3</v>
      </c>
    </row>
    <row r="2718" spans="1:24">
      <c r="A2718" t="s">
        <v>4211</v>
      </c>
      <c r="B2718" t="s">
        <v>786</v>
      </c>
      <c r="C2718" t="s">
        <v>144</v>
      </c>
      <c r="D2718" t="s">
        <v>19</v>
      </c>
      <c r="E2718" t="s">
        <v>20</v>
      </c>
      <c r="F2718" t="s">
        <v>21</v>
      </c>
      <c r="G2718">
        <v>279</v>
      </c>
      <c r="H2718" t="s">
        <v>21</v>
      </c>
      <c r="I2718" t="s">
        <v>21</v>
      </c>
      <c r="J2718" t="s">
        <v>23</v>
      </c>
      <c r="K2718" t="s">
        <v>234</v>
      </c>
      <c r="L2718" t="s">
        <v>100</v>
      </c>
      <c r="M2718" t="s">
        <v>1474</v>
      </c>
      <c r="N2718" t="s">
        <v>52</v>
      </c>
      <c r="O2718" t="s">
        <v>28</v>
      </c>
      <c r="P2718" t="s">
        <v>29</v>
      </c>
      <c r="Q2718" t="s">
        <v>30</v>
      </c>
      <c r="R2718" t="s">
        <v>35</v>
      </c>
      <c r="S2718" t="s">
        <v>2559</v>
      </c>
      <c r="T2718" t="s">
        <v>21</v>
      </c>
      <c r="U2718" t="s">
        <v>27</v>
      </c>
      <c r="V2718">
        <v>6.65</v>
      </c>
      <c r="W2718" t="s">
        <v>2593</v>
      </c>
      <c r="X2718">
        <v>1</v>
      </c>
    </row>
    <row r="2719" spans="1:24">
      <c r="A2719" t="s">
        <v>4212</v>
      </c>
      <c r="B2719" t="s">
        <v>31</v>
      </c>
      <c r="C2719" t="s">
        <v>56</v>
      </c>
      <c r="D2719" t="s">
        <v>19</v>
      </c>
      <c r="E2719" t="s">
        <v>20</v>
      </c>
      <c r="F2719" t="s">
        <v>21</v>
      </c>
      <c r="G2719">
        <v>925</v>
      </c>
      <c r="H2719" t="s">
        <v>21</v>
      </c>
      <c r="I2719" t="s">
        <v>21</v>
      </c>
      <c r="J2719" t="s">
        <v>23</v>
      </c>
      <c r="K2719" t="s">
        <v>85</v>
      </c>
      <c r="L2719" t="s">
        <v>124</v>
      </c>
      <c r="M2719" t="s">
        <v>2088</v>
      </c>
      <c r="N2719" t="s">
        <v>52</v>
      </c>
      <c r="O2719" t="s">
        <v>28</v>
      </c>
      <c r="P2719" t="s">
        <v>29</v>
      </c>
      <c r="Q2719" t="s">
        <v>30</v>
      </c>
      <c r="R2719" t="s">
        <v>21</v>
      </c>
      <c r="S2719" t="s">
        <v>2557</v>
      </c>
      <c r="T2719" t="s">
        <v>21</v>
      </c>
      <c r="U2719" t="s">
        <v>36</v>
      </c>
      <c r="V2719">
        <v>14.733333333333333</v>
      </c>
      <c r="W2719" t="s">
        <v>2593</v>
      </c>
      <c r="X2719">
        <v>11</v>
      </c>
    </row>
    <row r="2720" spans="1:24">
      <c r="A2720" t="s">
        <v>4213</v>
      </c>
      <c r="B2720" t="s">
        <v>76</v>
      </c>
      <c r="C2720" t="s">
        <v>18</v>
      </c>
      <c r="D2720" t="s">
        <v>19</v>
      </c>
      <c r="E2720" t="s">
        <v>20</v>
      </c>
      <c r="F2720" t="s">
        <v>21</v>
      </c>
      <c r="G2720">
        <v>819</v>
      </c>
      <c r="H2720" t="s">
        <v>21</v>
      </c>
      <c r="I2720" t="s">
        <v>21</v>
      </c>
      <c r="J2720" t="s">
        <v>23</v>
      </c>
      <c r="K2720" t="s">
        <v>243</v>
      </c>
      <c r="L2720" t="s">
        <v>61</v>
      </c>
      <c r="M2720" t="s">
        <v>583</v>
      </c>
      <c r="N2720" t="s">
        <v>52</v>
      </c>
      <c r="O2720" t="s">
        <v>28</v>
      </c>
      <c r="P2720" t="s">
        <v>29</v>
      </c>
      <c r="Q2720" t="s">
        <v>30</v>
      </c>
      <c r="R2720" t="s">
        <v>21</v>
      </c>
      <c r="S2720" t="s">
        <v>2557</v>
      </c>
      <c r="T2720" t="s">
        <v>21</v>
      </c>
      <c r="U2720" t="s">
        <v>63</v>
      </c>
      <c r="V2720">
        <v>4.0666666666666664</v>
      </c>
      <c r="W2720" t="s">
        <v>2593</v>
      </c>
      <c r="X2720">
        <v>2</v>
      </c>
    </row>
    <row r="2721" spans="1:24">
      <c r="A2721" t="s">
        <v>4214</v>
      </c>
      <c r="B2721" t="s">
        <v>71</v>
      </c>
      <c r="C2721" t="s">
        <v>43</v>
      </c>
      <c r="D2721" t="s">
        <v>19</v>
      </c>
      <c r="E2721" t="s">
        <v>33</v>
      </c>
      <c r="F2721" t="s">
        <v>21</v>
      </c>
      <c r="G2721">
        <v>0</v>
      </c>
      <c r="H2721" t="s">
        <v>35</v>
      </c>
      <c r="I2721" t="s">
        <v>21</v>
      </c>
      <c r="J2721" t="s">
        <v>23</v>
      </c>
      <c r="K2721" t="s">
        <v>108</v>
      </c>
      <c r="L2721" t="s">
        <v>92</v>
      </c>
      <c r="M2721" t="s">
        <v>221</v>
      </c>
      <c r="N2721" t="s">
        <v>52</v>
      </c>
      <c r="O2721" t="s">
        <v>28</v>
      </c>
      <c r="P2721" t="s">
        <v>29</v>
      </c>
      <c r="Q2721" t="s">
        <v>30</v>
      </c>
      <c r="R2721" t="s">
        <v>21</v>
      </c>
      <c r="S2721" t="s">
        <v>2557</v>
      </c>
      <c r="T2721" t="s">
        <v>21</v>
      </c>
      <c r="U2721" t="s">
        <v>219</v>
      </c>
      <c r="V2721">
        <v>1.05</v>
      </c>
      <c r="W2721" t="s">
        <v>2594</v>
      </c>
      <c r="X2721">
        <v>8</v>
      </c>
    </row>
    <row r="2722" spans="1:24">
      <c r="A2722" t="s">
        <v>1059</v>
      </c>
      <c r="B2722" t="s">
        <v>209</v>
      </c>
      <c r="C2722" t="s">
        <v>87</v>
      </c>
      <c r="D2722" t="s">
        <v>19</v>
      </c>
      <c r="E2722" t="s">
        <v>33</v>
      </c>
      <c r="F2722" t="s">
        <v>21</v>
      </c>
      <c r="G2722">
        <v>191</v>
      </c>
      <c r="H2722" t="s">
        <v>35</v>
      </c>
      <c r="I2722" t="s">
        <v>21</v>
      </c>
      <c r="J2722" t="s">
        <v>23</v>
      </c>
      <c r="K2722" t="s">
        <v>57</v>
      </c>
      <c r="L2722" t="s">
        <v>61</v>
      </c>
      <c r="M2722" t="s">
        <v>766</v>
      </c>
      <c r="N2722" t="s">
        <v>52</v>
      </c>
      <c r="O2722" t="s">
        <v>28</v>
      </c>
      <c r="P2722" t="s">
        <v>29</v>
      </c>
      <c r="Q2722" t="s">
        <v>30</v>
      </c>
      <c r="R2722" t="s">
        <v>21</v>
      </c>
      <c r="S2722" t="s">
        <v>2589</v>
      </c>
      <c r="T2722" t="s">
        <v>21</v>
      </c>
      <c r="U2722" t="s">
        <v>63</v>
      </c>
      <c r="V2722">
        <v>3.9666666666666668</v>
      </c>
      <c r="W2722" t="s">
        <v>2594</v>
      </c>
      <c r="X2722">
        <v>2</v>
      </c>
    </row>
    <row r="2723" spans="1:24">
      <c r="A2723" t="s">
        <v>2444</v>
      </c>
      <c r="B2723" t="s">
        <v>126</v>
      </c>
      <c r="C2723" t="s">
        <v>87</v>
      </c>
      <c r="D2723" t="s">
        <v>19</v>
      </c>
      <c r="E2723" t="s">
        <v>33</v>
      </c>
      <c r="F2723" t="s">
        <v>21</v>
      </c>
      <c r="G2723">
        <v>529</v>
      </c>
      <c r="H2723" t="s">
        <v>35</v>
      </c>
      <c r="I2723" t="s">
        <v>35</v>
      </c>
      <c r="J2723" t="s">
        <v>23</v>
      </c>
      <c r="K2723" t="s">
        <v>24</v>
      </c>
      <c r="L2723" t="s">
        <v>124</v>
      </c>
      <c r="M2723" t="s">
        <v>737</v>
      </c>
      <c r="N2723" t="s">
        <v>52</v>
      </c>
      <c r="O2723" t="s">
        <v>28</v>
      </c>
      <c r="P2723" t="s">
        <v>29</v>
      </c>
      <c r="Q2723" t="s">
        <v>30</v>
      </c>
      <c r="R2723" t="s">
        <v>21</v>
      </c>
      <c r="S2723" t="s">
        <v>2557</v>
      </c>
      <c r="T2723" t="s">
        <v>21</v>
      </c>
      <c r="U2723" t="s">
        <v>36</v>
      </c>
      <c r="V2723">
        <v>3.2166666666666668</v>
      </c>
      <c r="W2723" t="s">
        <v>2592</v>
      </c>
      <c r="X2723">
        <v>11</v>
      </c>
    </row>
    <row r="2724" spans="1:24">
      <c r="A2724" t="s">
        <v>4215</v>
      </c>
      <c r="B2724" t="s">
        <v>216</v>
      </c>
      <c r="C2724" t="s">
        <v>43</v>
      </c>
      <c r="D2724" t="s">
        <v>19</v>
      </c>
      <c r="E2724" t="s">
        <v>45</v>
      </c>
      <c r="F2724" t="s">
        <v>21</v>
      </c>
      <c r="G2724">
        <v>2819</v>
      </c>
      <c r="H2724" t="s">
        <v>21</v>
      </c>
      <c r="I2724" t="s">
        <v>21</v>
      </c>
      <c r="J2724" t="s">
        <v>23</v>
      </c>
      <c r="K2724" t="s">
        <v>118</v>
      </c>
      <c r="L2724" t="s">
        <v>92</v>
      </c>
      <c r="M2724" t="s">
        <v>463</v>
      </c>
      <c r="N2724" t="s">
        <v>52</v>
      </c>
      <c r="O2724" t="s">
        <v>28</v>
      </c>
      <c r="P2724" t="s">
        <v>29</v>
      </c>
      <c r="Q2724" t="s">
        <v>30</v>
      </c>
      <c r="R2724" t="s">
        <v>21</v>
      </c>
      <c r="S2724" t="s">
        <v>2589</v>
      </c>
      <c r="T2724" t="s">
        <v>21</v>
      </c>
      <c r="U2724" t="s">
        <v>219</v>
      </c>
      <c r="V2724">
        <v>2.0499999999999998</v>
      </c>
      <c r="W2724" t="s">
        <v>2593</v>
      </c>
      <c r="X2724">
        <v>8</v>
      </c>
    </row>
    <row r="2725" spans="1:24">
      <c r="A2725" t="s">
        <v>4216</v>
      </c>
      <c r="B2725" t="s">
        <v>103</v>
      </c>
      <c r="C2725" t="s">
        <v>72</v>
      </c>
      <c r="D2725" t="s">
        <v>19</v>
      </c>
      <c r="E2725" t="s">
        <v>33</v>
      </c>
      <c r="F2725" t="s">
        <v>21</v>
      </c>
      <c r="G2725">
        <v>990</v>
      </c>
      <c r="H2725" t="s">
        <v>35</v>
      </c>
      <c r="I2725" t="s">
        <v>21</v>
      </c>
      <c r="J2725" t="s">
        <v>23</v>
      </c>
      <c r="K2725" t="s">
        <v>74</v>
      </c>
      <c r="L2725" t="s">
        <v>61</v>
      </c>
      <c r="M2725" t="s">
        <v>864</v>
      </c>
      <c r="N2725" t="s">
        <v>52</v>
      </c>
      <c r="O2725" t="s">
        <v>28</v>
      </c>
      <c r="P2725" t="s">
        <v>29</v>
      </c>
      <c r="Q2725" t="s">
        <v>30</v>
      </c>
      <c r="R2725" t="s">
        <v>21</v>
      </c>
      <c r="S2725" t="s">
        <v>2557</v>
      </c>
      <c r="T2725" t="s">
        <v>21</v>
      </c>
      <c r="U2725" t="s">
        <v>63</v>
      </c>
      <c r="V2725">
        <v>4.2</v>
      </c>
      <c r="W2725" t="s">
        <v>2594</v>
      </c>
      <c r="X2725">
        <v>2</v>
      </c>
    </row>
    <row r="2726" spans="1:24">
      <c r="A2726" t="s">
        <v>4217</v>
      </c>
      <c r="B2726" t="s">
        <v>186</v>
      </c>
      <c r="C2726" t="s">
        <v>72</v>
      </c>
      <c r="D2726" t="s">
        <v>19</v>
      </c>
      <c r="E2726" t="s">
        <v>33</v>
      </c>
      <c r="F2726" t="s">
        <v>21</v>
      </c>
      <c r="G2726">
        <v>50</v>
      </c>
      <c r="H2726" t="s">
        <v>21</v>
      </c>
      <c r="I2726" t="s">
        <v>21</v>
      </c>
      <c r="J2726" t="s">
        <v>23</v>
      </c>
      <c r="K2726" t="s">
        <v>36</v>
      </c>
      <c r="L2726" t="s">
        <v>92</v>
      </c>
      <c r="M2726" t="s">
        <v>129</v>
      </c>
      <c r="N2726" t="s">
        <v>52</v>
      </c>
      <c r="O2726" t="s">
        <v>28</v>
      </c>
      <c r="P2726" t="s">
        <v>29</v>
      </c>
      <c r="Q2726" t="s">
        <v>30</v>
      </c>
      <c r="R2726" t="s">
        <v>21</v>
      </c>
      <c r="S2726" t="s">
        <v>2557</v>
      </c>
      <c r="T2726" t="s">
        <v>21</v>
      </c>
      <c r="U2726" t="s">
        <v>219</v>
      </c>
      <c r="V2726">
        <v>1.7666666666666666</v>
      </c>
      <c r="W2726" t="s">
        <v>2593</v>
      </c>
      <c r="X2726">
        <v>8</v>
      </c>
    </row>
    <row r="2727" spans="1:24">
      <c r="A2727" t="s">
        <v>1496</v>
      </c>
      <c r="B2727" t="s">
        <v>159</v>
      </c>
      <c r="C2727" t="s">
        <v>77</v>
      </c>
      <c r="D2727" t="s">
        <v>19</v>
      </c>
      <c r="E2727" t="s">
        <v>20</v>
      </c>
      <c r="F2727" t="s">
        <v>21</v>
      </c>
      <c r="G2727">
        <v>795</v>
      </c>
      <c r="H2727" t="s">
        <v>21</v>
      </c>
      <c r="I2727" t="s">
        <v>21</v>
      </c>
      <c r="J2727" t="s">
        <v>23</v>
      </c>
      <c r="K2727" t="s">
        <v>219</v>
      </c>
      <c r="L2727" t="s">
        <v>92</v>
      </c>
      <c r="M2727" t="s">
        <v>626</v>
      </c>
      <c r="N2727" t="s">
        <v>52</v>
      </c>
      <c r="O2727" t="s">
        <v>28</v>
      </c>
      <c r="P2727" t="s">
        <v>29</v>
      </c>
      <c r="Q2727" t="s">
        <v>30</v>
      </c>
      <c r="R2727" t="s">
        <v>21</v>
      </c>
      <c r="S2727" t="s">
        <v>2557</v>
      </c>
      <c r="T2727" t="s">
        <v>21</v>
      </c>
      <c r="U2727" t="s">
        <v>219</v>
      </c>
      <c r="V2727">
        <v>2.1833333333333331</v>
      </c>
      <c r="W2727" t="s">
        <v>2593</v>
      </c>
      <c r="X2727">
        <v>8</v>
      </c>
    </row>
    <row r="2728" spans="1:24">
      <c r="A2728" t="s">
        <v>4218</v>
      </c>
      <c r="B2728" t="s">
        <v>162</v>
      </c>
      <c r="C2728" t="s">
        <v>144</v>
      </c>
      <c r="D2728" t="s">
        <v>19</v>
      </c>
      <c r="E2728" t="s">
        <v>20</v>
      </c>
      <c r="F2728" t="s">
        <v>21</v>
      </c>
      <c r="G2728">
        <v>1672</v>
      </c>
      <c r="H2728" t="s">
        <v>21</v>
      </c>
      <c r="I2728" t="s">
        <v>21</v>
      </c>
      <c r="J2728" t="s">
        <v>23</v>
      </c>
      <c r="K2728" t="s">
        <v>82</v>
      </c>
      <c r="L2728" t="s">
        <v>119</v>
      </c>
      <c r="M2728" t="s">
        <v>1032</v>
      </c>
      <c r="N2728" t="s">
        <v>52</v>
      </c>
      <c r="O2728" t="s">
        <v>28</v>
      </c>
      <c r="P2728" t="s">
        <v>29</v>
      </c>
      <c r="Q2728" t="s">
        <v>30</v>
      </c>
      <c r="R2728" t="s">
        <v>21</v>
      </c>
      <c r="S2728" t="s">
        <v>2589</v>
      </c>
      <c r="T2728" t="s">
        <v>21</v>
      </c>
      <c r="U2728" t="s">
        <v>118</v>
      </c>
      <c r="V2728">
        <v>2.1333333333333333</v>
      </c>
      <c r="W2728" t="s">
        <v>2593</v>
      </c>
      <c r="X2728">
        <v>7</v>
      </c>
    </row>
    <row r="2729" spans="1:24">
      <c r="A2729" t="s">
        <v>4219</v>
      </c>
      <c r="B2729" t="s">
        <v>209</v>
      </c>
      <c r="C2729" t="s">
        <v>72</v>
      </c>
      <c r="D2729" t="s">
        <v>19</v>
      </c>
      <c r="E2729" t="s">
        <v>45</v>
      </c>
      <c r="F2729" t="s">
        <v>21</v>
      </c>
      <c r="G2729">
        <v>9207</v>
      </c>
      <c r="H2729" t="s">
        <v>21</v>
      </c>
      <c r="I2729" t="s">
        <v>21</v>
      </c>
      <c r="J2729" t="s">
        <v>23</v>
      </c>
      <c r="K2729" t="s">
        <v>123</v>
      </c>
      <c r="L2729" t="s">
        <v>92</v>
      </c>
      <c r="M2729" t="s">
        <v>544</v>
      </c>
      <c r="N2729" t="s">
        <v>52</v>
      </c>
      <c r="O2729" t="s">
        <v>28</v>
      </c>
      <c r="P2729" t="s">
        <v>29</v>
      </c>
      <c r="Q2729" t="s">
        <v>30</v>
      </c>
      <c r="R2729" t="s">
        <v>21</v>
      </c>
      <c r="S2729" t="s">
        <v>2589</v>
      </c>
      <c r="T2729" t="s">
        <v>21</v>
      </c>
      <c r="U2729" t="s">
        <v>219</v>
      </c>
      <c r="V2729">
        <v>7.416666666666667</v>
      </c>
      <c r="W2729" t="s">
        <v>2593</v>
      </c>
      <c r="X2729">
        <v>8</v>
      </c>
    </row>
    <row r="2730" spans="1:24">
      <c r="A2730" t="s">
        <v>4220</v>
      </c>
      <c r="B2730" t="s">
        <v>259</v>
      </c>
      <c r="C2730" t="s">
        <v>87</v>
      </c>
      <c r="D2730" t="s">
        <v>19</v>
      </c>
      <c r="E2730" t="s">
        <v>33</v>
      </c>
      <c r="F2730" t="s">
        <v>21</v>
      </c>
      <c r="G2730">
        <v>3043</v>
      </c>
      <c r="H2730" t="s">
        <v>21</v>
      </c>
      <c r="I2730" t="s">
        <v>21</v>
      </c>
      <c r="J2730" t="s">
        <v>23</v>
      </c>
      <c r="K2730" t="s">
        <v>24</v>
      </c>
      <c r="L2730" t="s">
        <v>92</v>
      </c>
      <c r="M2730" t="s">
        <v>1396</v>
      </c>
      <c r="N2730" t="s">
        <v>52</v>
      </c>
      <c r="O2730" t="s">
        <v>28</v>
      </c>
      <c r="P2730" t="s">
        <v>29</v>
      </c>
      <c r="Q2730" t="s">
        <v>30</v>
      </c>
      <c r="R2730" t="s">
        <v>21</v>
      </c>
      <c r="S2730" t="s">
        <v>2559</v>
      </c>
      <c r="T2730" t="s">
        <v>21</v>
      </c>
      <c r="U2730" t="s">
        <v>219</v>
      </c>
      <c r="V2730">
        <v>3.9166666666666665</v>
      </c>
      <c r="W2730" t="s">
        <v>2593</v>
      </c>
      <c r="X2730">
        <v>8</v>
      </c>
    </row>
    <row r="2731" spans="1:24">
      <c r="A2731" t="s">
        <v>4221</v>
      </c>
      <c r="B2731" t="s">
        <v>80</v>
      </c>
      <c r="C2731" t="s">
        <v>43</v>
      </c>
      <c r="D2731" t="s">
        <v>19</v>
      </c>
      <c r="E2731" t="s">
        <v>45</v>
      </c>
      <c r="F2731" t="s">
        <v>21</v>
      </c>
      <c r="G2731">
        <v>348</v>
      </c>
      <c r="H2731" t="s">
        <v>21</v>
      </c>
      <c r="I2731" t="s">
        <v>35</v>
      </c>
      <c r="J2731" t="s">
        <v>23</v>
      </c>
      <c r="K2731" t="s">
        <v>205</v>
      </c>
      <c r="L2731" t="s">
        <v>119</v>
      </c>
      <c r="M2731" t="s">
        <v>425</v>
      </c>
      <c r="N2731" t="s">
        <v>52</v>
      </c>
      <c r="O2731" t="s">
        <v>28</v>
      </c>
      <c r="P2731" t="s">
        <v>29</v>
      </c>
      <c r="Q2731" t="s">
        <v>30</v>
      </c>
      <c r="R2731" t="s">
        <v>21</v>
      </c>
      <c r="S2731" t="s">
        <v>2557</v>
      </c>
      <c r="T2731" t="s">
        <v>21</v>
      </c>
      <c r="U2731" t="s">
        <v>118</v>
      </c>
      <c r="V2731">
        <v>1.4666666666666666</v>
      </c>
      <c r="W2731" t="s">
        <v>2595</v>
      </c>
      <c r="X2731">
        <v>7</v>
      </c>
    </row>
    <row r="2732" spans="1:24">
      <c r="A2732" t="s">
        <v>4222</v>
      </c>
      <c r="B2732" t="s">
        <v>99</v>
      </c>
      <c r="C2732" t="s">
        <v>66</v>
      </c>
      <c r="D2732" t="s">
        <v>19</v>
      </c>
      <c r="E2732" t="s">
        <v>45</v>
      </c>
      <c r="F2732" t="s">
        <v>21</v>
      </c>
      <c r="G2732">
        <v>1</v>
      </c>
      <c r="H2732" t="s">
        <v>21</v>
      </c>
      <c r="I2732" t="s">
        <v>21</v>
      </c>
      <c r="J2732" t="s">
        <v>23</v>
      </c>
      <c r="K2732" t="s">
        <v>123</v>
      </c>
      <c r="L2732" t="s">
        <v>119</v>
      </c>
      <c r="M2732" t="s">
        <v>558</v>
      </c>
      <c r="N2732" t="s">
        <v>52</v>
      </c>
      <c r="O2732" t="s">
        <v>28</v>
      </c>
      <c r="P2732" t="s">
        <v>29</v>
      </c>
      <c r="Q2732" t="s">
        <v>30</v>
      </c>
      <c r="R2732" t="s">
        <v>21</v>
      </c>
      <c r="S2732" t="s">
        <v>2556</v>
      </c>
      <c r="T2732" t="s">
        <v>21</v>
      </c>
      <c r="U2732" t="s">
        <v>118</v>
      </c>
      <c r="V2732">
        <v>2.7833333333333332</v>
      </c>
      <c r="W2732" t="s">
        <v>2593</v>
      </c>
      <c r="X2732">
        <v>7</v>
      </c>
    </row>
    <row r="2733" spans="1:24">
      <c r="A2733" t="s">
        <v>4223</v>
      </c>
      <c r="B2733" t="s">
        <v>42</v>
      </c>
      <c r="C2733" t="s">
        <v>56</v>
      </c>
      <c r="D2733" t="s">
        <v>19</v>
      </c>
      <c r="E2733" t="s">
        <v>33</v>
      </c>
      <c r="F2733" t="s">
        <v>21</v>
      </c>
      <c r="G2733">
        <v>444</v>
      </c>
      <c r="H2733" t="s">
        <v>35</v>
      </c>
      <c r="I2733" t="s">
        <v>21</v>
      </c>
      <c r="J2733" t="s">
        <v>23</v>
      </c>
      <c r="K2733" t="s">
        <v>205</v>
      </c>
      <c r="L2733" t="s">
        <v>48</v>
      </c>
      <c r="M2733" t="s">
        <v>583</v>
      </c>
      <c r="N2733" t="s">
        <v>52</v>
      </c>
      <c r="O2733" t="s">
        <v>28</v>
      </c>
      <c r="P2733" t="s">
        <v>29</v>
      </c>
      <c r="Q2733" t="s">
        <v>30</v>
      </c>
      <c r="R2733" t="s">
        <v>21</v>
      </c>
      <c r="S2733" t="s">
        <v>2557</v>
      </c>
      <c r="T2733" t="s">
        <v>21</v>
      </c>
      <c r="U2733" t="s">
        <v>40</v>
      </c>
      <c r="V2733">
        <v>4.0666666666666664</v>
      </c>
      <c r="W2733" t="s">
        <v>2594</v>
      </c>
      <c r="X2733">
        <v>4</v>
      </c>
    </row>
    <row r="2734" spans="1:24">
      <c r="A2734" t="s">
        <v>4224</v>
      </c>
      <c r="B2734" t="s">
        <v>97</v>
      </c>
      <c r="C2734" t="s">
        <v>87</v>
      </c>
      <c r="D2734" t="s">
        <v>19</v>
      </c>
      <c r="E2734" t="s">
        <v>33</v>
      </c>
      <c r="F2734" t="s">
        <v>21</v>
      </c>
      <c r="G2734">
        <v>0</v>
      </c>
      <c r="H2734" t="s">
        <v>35</v>
      </c>
      <c r="I2734" t="s">
        <v>35</v>
      </c>
      <c r="J2734" t="s">
        <v>23</v>
      </c>
      <c r="K2734" t="s">
        <v>123</v>
      </c>
      <c r="L2734" t="s">
        <v>124</v>
      </c>
      <c r="M2734" t="s">
        <v>26</v>
      </c>
      <c r="N2734" t="s">
        <v>52</v>
      </c>
      <c r="O2734" t="s">
        <v>28</v>
      </c>
      <c r="P2734" t="s">
        <v>29</v>
      </c>
      <c r="Q2734" t="s">
        <v>30</v>
      </c>
      <c r="R2734" t="s">
        <v>21</v>
      </c>
      <c r="S2734" t="s">
        <v>2557</v>
      </c>
      <c r="T2734" t="s">
        <v>21</v>
      </c>
      <c r="U2734" t="s">
        <v>36</v>
      </c>
      <c r="V2734">
        <v>1.3166666666666667</v>
      </c>
      <c r="W2734" t="s">
        <v>2592</v>
      </c>
      <c r="X2734">
        <v>11</v>
      </c>
    </row>
    <row r="2735" spans="1:24">
      <c r="A2735" t="s">
        <v>4225</v>
      </c>
      <c r="B2735" t="s">
        <v>103</v>
      </c>
      <c r="C2735" t="s">
        <v>66</v>
      </c>
      <c r="D2735" t="s">
        <v>19</v>
      </c>
      <c r="E2735" t="s">
        <v>45</v>
      </c>
      <c r="F2735" t="s">
        <v>21</v>
      </c>
      <c r="G2735">
        <v>642</v>
      </c>
      <c r="H2735" t="s">
        <v>21</v>
      </c>
      <c r="I2735" t="s">
        <v>21</v>
      </c>
      <c r="J2735" t="s">
        <v>23</v>
      </c>
      <c r="K2735" t="s">
        <v>123</v>
      </c>
      <c r="L2735" t="s">
        <v>124</v>
      </c>
      <c r="M2735" t="s">
        <v>73</v>
      </c>
      <c r="N2735" t="s">
        <v>52</v>
      </c>
      <c r="O2735" t="s">
        <v>28</v>
      </c>
      <c r="P2735" t="s">
        <v>29</v>
      </c>
      <c r="Q2735" t="s">
        <v>30</v>
      </c>
      <c r="R2735" t="s">
        <v>21</v>
      </c>
      <c r="S2735" t="s">
        <v>2557</v>
      </c>
      <c r="T2735" t="s">
        <v>21</v>
      </c>
      <c r="U2735" t="s">
        <v>36</v>
      </c>
      <c r="V2735">
        <v>2.4500000000000002</v>
      </c>
      <c r="W2735" t="s">
        <v>2593</v>
      </c>
      <c r="X2735">
        <v>11</v>
      </c>
    </row>
    <row r="2736" spans="1:24">
      <c r="A2736" t="s">
        <v>4226</v>
      </c>
      <c r="B2736" t="s">
        <v>216</v>
      </c>
      <c r="C2736" t="s">
        <v>72</v>
      </c>
      <c r="D2736" t="s">
        <v>19</v>
      </c>
      <c r="E2736" t="s">
        <v>33</v>
      </c>
      <c r="F2736" t="s">
        <v>21</v>
      </c>
      <c r="G2736">
        <v>89</v>
      </c>
      <c r="H2736" t="s">
        <v>35</v>
      </c>
      <c r="I2736" t="s">
        <v>21</v>
      </c>
      <c r="J2736" t="s">
        <v>23</v>
      </c>
      <c r="K2736" t="s">
        <v>349</v>
      </c>
      <c r="L2736" t="s">
        <v>119</v>
      </c>
      <c r="M2736" t="s">
        <v>127</v>
      </c>
      <c r="N2736" t="s">
        <v>52</v>
      </c>
      <c r="O2736" t="s">
        <v>28</v>
      </c>
      <c r="P2736" t="s">
        <v>29</v>
      </c>
      <c r="Q2736" t="s">
        <v>30</v>
      </c>
      <c r="R2736" t="s">
        <v>21</v>
      </c>
      <c r="S2736" t="s">
        <v>2589</v>
      </c>
      <c r="T2736" t="s">
        <v>21</v>
      </c>
      <c r="U2736" t="s">
        <v>118</v>
      </c>
      <c r="V2736">
        <v>2.3333333333333335</v>
      </c>
      <c r="W2736" t="s">
        <v>2594</v>
      </c>
      <c r="X2736">
        <v>7</v>
      </c>
    </row>
    <row r="2737" spans="1:24">
      <c r="A2737" t="s">
        <v>4227</v>
      </c>
      <c r="B2737" t="s">
        <v>42</v>
      </c>
      <c r="C2737" t="s">
        <v>32</v>
      </c>
      <c r="D2737" t="s">
        <v>19</v>
      </c>
      <c r="E2737" t="s">
        <v>33</v>
      </c>
      <c r="F2737" t="s">
        <v>21</v>
      </c>
      <c r="G2737">
        <v>181</v>
      </c>
      <c r="H2737" t="s">
        <v>35</v>
      </c>
      <c r="I2737" t="s">
        <v>21</v>
      </c>
      <c r="J2737" t="s">
        <v>23</v>
      </c>
      <c r="K2737" t="s">
        <v>97</v>
      </c>
      <c r="L2737" t="s">
        <v>119</v>
      </c>
      <c r="M2737" t="s">
        <v>57</v>
      </c>
      <c r="N2737" t="s">
        <v>52</v>
      </c>
      <c r="O2737" t="s">
        <v>28</v>
      </c>
      <c r="P2737" t="s">
        <v>29</v>
      </c>
      <c r="Q2737" t="s">
        <v>30</v>
      </c>
      <c r="R2737" t="s">
        <v>21</v>
      </c>
      <c r="S2737" t="s">
        <v>2557</v>
      </c>
      <c r="T2737" t="s">
        <v>21</v>
      </c>
      <c r="U2737" t="s">
        <v>118</v>
      </c>
      <c r="V2737">
        <v>8.3333333333333329E-2</v>
      </c>
      <c r="W2737" t="s">
        <v>2594</v>
      </c>
      <c r="X2737">
        <v>7</v>
      </c>
    </row>
    <row r="2738" spans="1:24">
      <c r="A2738" t="s">
        <v>4228</v>
      </c>
      <c r="B2738" t="s">
        <v>186</v>
      </c>
      <c r="C2738" t="s">
        <v>87</v>
      </c>
      <c r="D2738" t="s">
        <v>19</v>
      </c>
      <c r="E2738" t="s">
        <v>33</v>
      </c>
      <c r="F2738" t="s">
        <v>21</v>
      </c>
      <c r="G2738">
        <v>396</v>
      </c>
      <c r="H2738" t="s">
        <v>35</v>
      </c>
      <c r="I2738" t="s">
        <v>21</v>
      </c>
      <c r="J2738" t="s">
        <v>23</v>
      </c>
      <c r="K2738" t="s">
        <v>47</v>
      </c>
      <c r="L2738" t="s">
        <v>119</v>
      </c>
      <c r="M2738" t="s">
        <v>178</v>
      </c>
      <c r="N2738" t="s">
        <v>52</v>
      </c>
      <c r="O2738" t="s">
        <v>28</v>
      </c>
      <c r="P2738" t="s">
        <v>29</v>
      </c>
      <c r="Q2738" t="s">
        <v>30</v>
      </c>
      <c r="R2738" t="s">
        <v>21</v>
      </c>
      <c r="S2738" t="s">
        <v>2557</v>
      </c>
      <c r="T2738" t="s">
        <v>21</v>
      </c>
      <c r="U2738" t="s">
        <v>118</v>
      </c>
      <c r="V2738">
        <v>1.6833333333333333</v>
      </c>
      <c r="W2738" t="s">
        <v>2594</v>
      </c>
      <c r="X2738">
        <v>7</v>
      </c>
    </row>
    <row r="2739" spans="1:24">
      <c r="A2739" t="s">
        <v>4229</v>
      </c>
      <c r="B2739" t="s">
        <v>80</v>
      </c>
      <c r="C2739" t="s">
        <v>87</v>
      </c>
      <c r="D2739" t="s">
        <v>19</v>
      </c>
      <c r="E2739" t="s">
        <v>33</v>
      </c>
      <c r="F2739" t="s">
        <v>21</v>
      </c>
      <c r="G2739">
        <v>3215</v>
      </c>
      <c r="H2739" t="s">
        <v>35</v>
      </c>
      <c r="I2739" t="s">
        <v>21</v>
      </c>
      <c r="J2739" t="s">
        <v>23</v>
      </c>
      <c r="K2739" t="s">
        <v>152</v>
      </c>
      <c r="L2739" t="s">
        <v>119</v>
      </c>
      <c r="M2739" t="s">
        <v>200</v>
      </c>
      <c r="N2739" t="s">
        <v>52</v>
      </c>
      <c r="O2739" t="s">
        <v>28</v>
      </c>
      <c r="P2739" t="s">
        <v>29</v>
      </c>
      <c r="Q2739" t="s">
        <v>30</v>
      </c>
      <c r="R2739" t="s">
        <v>21</v>
      </c>
      <c r="S2739" t="s">
        <v>2557</v>
      </c>
      <c r="T2739" t="s">
        <v>21</v>
      </c>
      <c r="U2739" t="s">
        <v>118</v>
      </c>
      <c r="V2739">
        <v>3.8</v>
      </c>
      <c r="W2739" t="s">
        <v>2594</v>
      </c>
      <c r="X2739">
        <v>7</v>
      </c>
    </row>
    <row r="2740" spans="1:24">
      <c r="A2740" t="s">
        <v>4230</v>
      </c>
      <c r="B2740" t="s">
        <v>230</v>
      </c>
      <c r="C2740" t="s">
        <v>56</v>
      </c>
      <c r="D2740" t="s">
        <v>19</v>
      </c>
      <c r="E2740" t="s">
        <v>33</v>
      </c>
      <c r="F2740" t="s">
        <v>21</v>
      </c>
      <c r="G2740">
        <v>1840</v>
      </c>
      <c r="H2740" t="s">
        <v>35</v>
      </c>
      <c r="I2740" t="s">
        <v>21</v>
      </c>
      <c r="J2740" t="s">
        <v>23</v>
      </c>
      <c r="K2740" t="s">
        <v>123</v>
      </c>
      <c r="L2740" t="s">
        <v>92</v>
      </c>
      <c r="M2740" t="s">
        <v>528</v>
      </c>
      <c r="N2740" t="s">
        <v>52</v>
      </c>
      <c r="O2740" t="s">
        <v>28</v>
      </c>
      <c r="P2740" t="s">
        <v>29</v>
      </c>
      <c r="Q2740" t="s">
        <v>30</v>
      </c>
      <c r="R2740" t="s">
        <v>21</v>
      </c>
      <c r="S2740" t="s">
        <v>2589</v>
      </c>
      <c r="T2740" t="s">
        <v>21</v>
      </c>
      <c r="U2740" t="s">
        <v>219</v>
      </c>
      <c r="V2740">
        <v>5.2</v>
      </c>
      <c r="W2740" t="s">
        <v>2594</v>
      </c>
      <c r="X2740">
        <v>8</v>
      </c>
    </row>
    <row r="2741" spans="1:24">
      <c r="A2741" t="s">
        <v>4231</v>
      </c>
      <c r="B2741" t="s">
        <v>97</v>
      </c>
      <c r="C2741" t="s">
        <v>56</v>
      </c>
      <c r="D2741" t="s">
        <v>19</v>
      </c>
      <c r="E2741" t="s">
        <v>33</v>
      </c>
      <c r="F2741" t="s">
        <v>21</v>
      </c>
      <c r="G2741">
        <v>401</v>
      </c>
      <c r="H2741" t="s">
        <v>21</v>
      </c>
      <c r="I2741" t="s">
        <v>21</v>
      </c>
      <c r="J2741" t="s">
        <v>23</v>
      </c>
      <c r="K2741" t="s">
        <v>68</v>
      </c>
      <c r="L2741" t="s">
        <v>92</v>
      </c>
      <c r="M2741" t="s">
        <v>125</v>
      </c>
      <c r="N2741" t="s">
        <v>52</v>
      </c>
      <c r="O2741" t="s">
        <v>28</v>
      </c>
      <c r="P2741" t="s">
        <v>29</v>
      </c>
      <c r="Q2741" t="s">
        <v>30</v>
      </c>
      <c r="R2741" t="s">
        <v>21</v>
      </c>
      <c r="S2741" t="s">
        <v>2557</v>
      </c>
      <c r="T2741" t="s">
        <v>21</v>
      </c>
      <c r="U2741" t="s">
        <v>219</v>
      </c>
      <c r="V2741">
        <v>1.6</v>
      </c>
      <c r="W2741" t="s">
        <v>2593</v>
      </c>
      <c r="X2741">
        <v>8</v>
      </c>
    </row>
    <row r="2742" spans="1:24">
      <c r="A2742" t="s">
        <v>4232</v>
      </c>
      <c r="B2742" t="s">
        <v>197</v>
      </c>
      <c r="C2742" t="s">
        <v>56</v>
      </c>
      <c r="D2742" t="s">
        <v>19</v>
      </c>
      <c r="E2742" t="s">
        <v>33</v>
      </c>
      <c r="F2742" t="s">
        <v>21</v>
      </c>
      <c r="G2742">
        <v>4022</v>
      </c>
      <c r="H2742" t="s">
        <v>35</v>
      </c>
      <c r="I2742" t="s">
        <v>21</v>
      </c>
      <c r="J2742" t="s">
        <v>23</v>
      </c>
      <c r="K2742" t="s">
        <v>99</v>
      </c>
      <c r="L2742" t="s">
        <v>100</v>
      </c>
      <c r="M2742" t="s">
        <v>583</v>
      </c>
      <c r="N2742" t="s">
        <v>52</v>
      </c>
      <c r="O2742" t="s">
        <v>28</v>
      </c>
      <c r="P2742" t="s">
        <v>29</v>
      </c>
      <c r="Q2742" t="s">
        <v>30</v>
      </c>
      <c r="R2742" t="s">
        <v>21</v>
      </c>
      <c r="S2742" t="s">
        <v>2589</v>
      </c>
      <c r="T2742" t="s">
        <v>21</v>
      </c>
      <c r="U2742" t="s">
        <v>27</v>
      </c>
      <c r="V2742">
        <v>4.0666666666666664</v>
      </c>
      <c r="W2742" t="s">
        <v>2594</v>
      </c>
      <c r="X2742">
        <v>1</v>
      </c>
    </row>
    <row r="2743" spans="1:24">
      <c r="A2743" t="s">
        <v>4233</v>
      </c>
      <c r="B2743" t="s">
        <v>42</v>
      </c>
      <c r="C2743" t="s">
        <v>43</v>
      </c>
      <c r="D2743" t="s">
        <v>19</v>
      </c>
      <c r="E2743" t="s">
        <v>45</v>
      </c>
      <c r="F2743" t="s">
        <v>21</v>
      </c>
      <c r="G2743">
        <v>8</v>
      </c>
      <c r="H2743" t="s">
        <v>21</v>
      </c>
      <c r="I2743" t="s">
        <v>21</v>
      </c>
      <c r="J2743" t="s">
        <v>23</v>
      </c>
      <c r="K2743" t="s">
        <v>60</v>
      </c>
      <c r="L2743" t="s">
        <v>48</v>
      </c>
      <c r="M2743" t="s">
        <v>132</v>
      </c>
      <c r="N2743" t="s">
        <v>52</v>
      </c>
      <c r="O2743" t="s">
        <v>28</v>
      </c>
      <c r="P2743" t="s">
        <v>29</v>
      </c>
      <c r="Q2743" t="s">
        <v>30</v>
      </c>
      <c r="R2743" t="s">
        <v>35</v>
      </c>
      <c r="S2743" t="s">
        <v>2557</v>
      </c>
      <c r="T2743" t="s">
        <v>21</v>
      </c>
      <c r="U2743" t="s">
        <v>40</v>
      </c>
      <c r="V2743">
        <v>1.55</v>
      </c>
      <c r="W2743" t="s">
        <v>2593</v>
      </c>
      <c r="X2743">
        <v>4</v>
      </c>
    </row>
    <row r="2744" spans="1:24">
      <c r="A2744" t="s">
        <v>4234</v>
      </c>
      <c r="B2744" t="s">
        <v>151</v>
      </c>
      <c r="C2744" t="s">
        <v>56</v>
      </c>
      <c r="D2744" t="s">
        <v>19</v>
      </c>
      <c r="E2744" t="s">
        <v>33</v>
      </c>
      <c r="F2744" t="s">
        <v>21</v>
      </c>
      <c r="G2744">
        <v>483</v>
      </c>
      <c r="H2744" t="s">
        <v>35</v>
      </c>
      <c r="I2744" t="s">
        <v>21</v>
      </c>
      <c r="J2744" t="s">
        <v>23</v>
      </c>
      <c r="K2744" t="s">
        <v>52</v>
      </c>
      <c r="L2744" t="s">
        <v>61</v>
      </c>
      <c r="M2744" t="s">
        <v>339</v>
      </c>
      <c r="N2744" t="s">
        <v>52</v>
      </c>
      <c r="O2744" t="s">
        <v>28</v>
      </c>
      <c r="P2744" t="s">
        <v>29</v>
      </c>
      <c r="Q2744" t="s">
        <v>30</v>
      </c>
      <c r="R2744" t="s">
        <v>21</v>
      </c>
      <c r="S2744" t="s">
        <v>2589</v>
      </c>
      <c r="T2744" t="s">
        <v>21</v>
      </c>
      <c r="U2744" t="s">
        <v>63</v>
      </c>
      <c r="V2744">
        <v>4.8</v>
      </c>
      <c r="W2744" t="s">
        <v>2594</v>
      </c>
      <c r="X2744">
        <v>2</v>
      </c>
    </row>
    <row r="2745" spans="1:24">
      <c r="A2745" t="s">
        <v>4235</v>
      </c>
      <c r="B2745" t="s">
        <v>71</v>
      </c>
      <c r="C2745" t="s">
        <v>72</v>
      </c>
      <c r="D2745" t="s">
        <v>19</v>
      </c>
      <c r="E2745" t="s">
        <v>33</v>
      </c>
      <c r="F2745" t="s">
        <v>21</v>
      </c>
      <c r="G2745">
        <v>3663</v>
      </c>
      <c r="H2745" t="s">
        <v>21</v>
      </c>
      <c r="I2745" t="s">
        <v>21</v>
      </c>
      <c r="J2745" t="s">
        <v>23</v>
      </c>
      <c r="K2745" t="s">
        <v>36</v>
      </c>
      <c r="L2745" t="s">
        <v>92</v>
      </c>
      <c r="M2745" t="s">
        <v>505</v>
      </c>
      <c r="N2745" t="s">
        <v>52</v>
      </c>
      <c r="O2745" t="s">
        <v>28</v>
      </c>
      <c r="P2745" t="s">
        <v>29</v>
      </c>
      <c r="Q2745" t="s">
        <v>30</v>
      </c>
      <c r="R2745" t="s">
        <v>21</v>
      </c>
      <c r="S2745" t="s">
        <v>2557</v>
      </c>
      <c r="T2745" t="s">
        <v>21</v>
      </c>
      <c r="U2745" t="s">
        <v>219</v>
      </c>
      <c r="V2745">
        <v>3.8333333333333335</v>
      </c>
      <c r="W2745" t="s">
        <v>2593</v>
      </c>
      <c r="X2745">
        <v>8</v>
      </c>
    </row>
    <row r="2746" spans="1:24">
      <c r="A2746" t="s">
        <v>4236</v>
      </c>
      <c r="B2746" t="s">
        <v>126</v>
      </c>
      <c r="C2746" t="s">
        <v>43</v>
      </c>
      <c r="D2746" t="s">
        <v>19</v>
      </c>
      <c r="E2746" t="s">
        <v>45</v>
      </c>
      <c r="F2746" t="s">
        <v>21</v>
      </c>
      <c r="G2746">
        <v>2187</v>
      </c>
      <c r="H2746" t="s">
        <v>35</v>
      </c>
      <c r="I2746" t="s">
        <v>21</v>
      </c>
      <c r="J2746" t="s">
        <v>23</v>
      </c>
      <c r="K2746" t="s">
        <v>82</v>
      </c>
      <c r="L2746" t="s">
        <v>124</v>
      </c>
      <c r="M2746" t="s">
        <v>1088</v>
      </c>
      <c r="N2746" t="s">
        <v>52</v>
      </c>
      <c r="O2746" t="s">
        <v>28</v>
      </c>
      <c r="P2746" t="s">
        <v>29</v>
      </c>
      <c r="Q2746" t="s">
        <v>30</v>
      </c>
      <c r="R2746" t="s">
        <v>35</v>
      </c>
      <c r="S2746" t="s">
        <v>2557</v>
      </c>
      <c r="T2746" t="s">
        <v>21</v>
      </c>
      <c r="U2746" t="s">
        <v>36</v>
      </c>
      <c r="V2746">
        <v>8.75</v>
      </c>
      <c r="W2746" t="s">
        <v>2594</v>
      </c>
      <c r="X2746">
        <v>11</v>
      </c>
    </row>
    <row r="2747" spans="1:24">
      <c r="A2747" t="s">
        <v>4237</v>
      </c>
      <c r="B2747" t="s">
        <v>121</v>
      </c>
      <c r="C2747" t="s">
        <v>77</v>
      </c>
      <c r="D2747" t="s">
        <v>19</v>
      </c>
      <c r="E2747" t="s">
        <v>45</v>
      </c>
      <c r="F2747" t="s">
        <v>21</v>
      </c>
      <c r="G2747">
        <v>0</v>
      </c>
      <c r="H2747" t="s">
        <v>35</v>
      </c>
      <c r="I2747" t="s">
        <v>21</v>
      </c>
      <c r="J2747" t="s">
        <v>23</v>
      </c>
      <c r="K2747" t="s">
        <v>123</v>
      </c>
      <c r="L2747" t="s">
        <v>124</v>
      </c>
      <c r="M2747" t="s">
        <v>49</v>
      </c>
      <c r="N2747" t="s">
        <v>52</v>
      </c>
      <c r="O2747" t="s">
        <v>28</v>
      </c>
      <c r="P2747" t="s">
        <v>29</v>
      </c>
      <c r="Q2747" t="s">
        <v>30</v>
      </c>
      <c r="R2747" t="s">
        <v>21</v>
      </c>
      <c r="S2747" t="s">
        <v>2557</v>
      </c>
      <c r="T2747" t="s">
        <v>21</v>
      </c>
      <c r="U2747" t="s">
        <v>36</v>
      </c>
      <c r="V2747">
        <v>3.0833333333333335</v>
      </c>
      <c r="W2747" t="s">
        <v>2594</v>
      </c>
      <c r="X2747">
        <v>11</v>
      </c>
    </row>
    <row r="2748" spans="1:24">
      <c r="A2748" t="s">
        <v>2057</v>
      </c>
      <c r="B2748" t="s">
        <v>42</v>
      </c>
      <c r="C2748" t="s">
        <v>56</v>
      </c>
      <c r="D2748" t="s">
        <v>19</v>
      </c>
      <c r="E2748" t="s">
        <v>33</v>
      </c>
      <c r="F2748" t="s">
        <v>21</v>
      </c>
      <c r="G2748">
        <v>243</v>
      </c>
      <c r="H2748" t="s">
        <v>35</v>
      </c>
      <c r="I2748" t="s">
        <v>21</v>
      </c>
      <c r="J2748" t="s">
        <v>23</v>
      </c>
      <c r="K2748" t="s">
        <v>85</v>
      </c>
      <c r="L2748" t="s">
        <v>48</v>
      </c>
      <c r="M2748" t="s">
        <v>76</v>
      </c>
      <c r="N2748" t="s">
        <v>52</v>
      </c>
      <c r="O2748" t="s">
        <v>28</v>
      </c>
      <c r="P2748" t="s">
        <v>29</v>
      </c>
      <c r="Q2748" t="s">
        <v>30</v>
      </c>
      <c r="R2748" t="s">
        <v>21</v>
      </c>
      <c r="S2748" t="s">
        <v>2557</v>
      </c>
      <c r="T2748" t="s">
        <v>21</v>
      </c>
      <c r="U2748" t="s">
        <v>40</v>
      </c>
      <c r="V2748">
        <v>0.68333333333333335</v>
      </c>
      <c r="W2748" t="s">
        <v>2594</v>
      </c>
      <c r="X2748">
        <v>4</v>
      </c>
    </row>
    <row r="2749" spans="1:24">
      <c r="A2749" t="s">
        <v>4238</v>
      </c>
      <c r="B2749" t="s">
        <v>186</v>
      </c>
      <c r="C2749" t="s">
        <v>43</v>
      </c>
      <c r="D2749" t="s">
        <v>19</v>
      </c>
      <c r="E2749" t="s">
        <v>45</v>
      </c>
      <c r="F2749" t="s">
        <v>21</v>
      </c>
      <c r="G2749">
        <v>2594</v>
      </c>
      <c r="H2749" t="s">
        <v>35</v>
      </c>
      <c r="I2749" t="s">
        <v>21</v>
      </c>
      <c r="J2749" t="s">
        <v>23</v>
      </c>
      <c r="K2749" t="s">
        <v>152</v>
      </c>
      <c r="L2749" t="s">
        <v>124</v>
      </c>
      <c r="M2749" t="s">
        <v>342</v>
      </c>
      <c r="N2749" t="s">
        <v>52</v>
      </c>
      <c r="O2749" t="s">
        <v>28</v>
      </c>
      <c r="P2749" t="s">
        <v>29</v>
      </c>
      <c r="Q2749" t="s">
        <v>30</v>
      </c>
      <c r="R2749" t="s">
        <v>21</v>
      </c>
      <c r="S2749" t="s">
        <v>2557</v>
      </c>
      <c r="T2749" t="s">
        <v>21</v>
      </c>
      <c r="U2749" t="s">
        <v>36</v>
      </c>
      <c r="V2749">
        <v>2.6833333333333331</v>
      </c>
      <c r="W2749" t="s">
        <v>2594</v>
      </c>
      <c r="X2749">
        <v>11</v>
      </c>
    </row>
    <row r="2750" spans="1:24">
      <c r="A2750" t="s">
        <v>4239</v>
      </c>
      <c r="B2750" t="s">
        <v>197</v>
      </c>
      <c r="C2750" t="s">
        <v>72</v>
      </c>
      <c r="D2750" t="s">
        <v>19</v>
      </c>
      <c r="E2750" t="s">
        <v>45</v>
      </c>
      <c r="F2750" t="s">
        <v>21</v>
      </c>
      <c r="G2750">
        <v>265</v>
      </c>
      <c r="H2750" t="s">
        <v>21</v>
      </c>
      <c r="I2750" t="s">
        <v>21</v>
      </c>
      <c r="J2750" t="s">
        <v>23</v>
      </c>
      <c r="K2750" t="s">
        <v>234</v>
      </c>
      <c r="L2750" t="s">
        <v>92</v>
      </c>
      <c r="M2750" t="s">
        <v>68</v>
      </c>
      <c r="N2750" t="s">
        <v>52</v>
      </c>
      <c r="O2750" t="s">
        <v>28</v>
      </c>
      <c r="P2750" t="s">
        <v>29</v>
      </c>
      <c r="Q2750" t="s">
        <v>30</v>
      </c>
      <c r="R2750" t="s">
        <v>21</v>
      </c>
      <c r="S2750" t="s">
        <v>2589</v>
      </c>
      <c r="T2750" t="s">
        <v>21</v>
      </c>
      <c r="U2750" t="s">
        <v>219</v>
      </c>
      <c r="V2750">
        <v>0.23333333333333334</v>
      </c>
      <c r="W2750" t="s">
        <v>2593</v>
      </c>
      <c r="X2750">
        <v>8</v>
      </c>
    </row>
    <row r="2751" spans="1:24">
      <c r="A2751" t="s">
        <v>2411</v>
      </c>
      <c r="B2751" t="s">
        <v>42</v>
      </c>
      <c r="C2751" t="s">
        <v>43</v>
      </c>
      <c r="D2751" t="s">
        <v>19</v>
      </c>
      <c r="E2751" t="s">
        <v>45</v>
      </c>
      <c r="F2751" t="s">
        <v>21</v>
      </c>
      <c r="G2751">
        <v>0</v>
      </c>
      <c r="H2751" t="s">
        <v>35</v>
      </c>
      <c r="I2751" t="s">
        <v>21</v>
      </c>
      <c r="J2751" t="s">
        <v>23</v>
      </c>
      <c r="K2751" t="s">
        <v>152</v>
      </c>
      <c r="L2751" t="s">
        <v>119</v>
      </c>
      <c r="M2751" t="s">
        <v>214</v>
      </c>
      <c r="N2751" t="s">
        <v>52</v>
      </c>
      <c r="O2751" t="s">
        <v>28</v>
      </c>
      <c r="P2751" t="s">
        <v>29</v>
      </c>
      <c r="Q2751" t="s">
        <v>30</v>
      </c>
      <c r="R2751" t="s">
        <v>21</v>
      </c>
      <c r="S2751" t="s">
        <v>2557</v>
      </c>
      <c r="T2751" t="s">
        <v>21</v>
      </c>
      <c r="U2751" t="s">
        <v>118</v>
      </c>
      <c r="V2751">
        <v>4.916666666666667</v>
      </c>
      <c r="W2751" t="s">
        <v>2594</v>
      </c>
      <c r="X2751">
        <v>7</v>
      </c>
    </row>
    <row r="2752" spans="1:24">
      <c r="A2752" t="s">
        <v>4240</v>
      </c>
      <c r="B2752" t="s">
        <v>80</v>
      </c>
      <c r="C2752" t="s">
        <v>72</v>
      </c>
      <c r="D2752" t="s">
        <v>19</v>
      </c>
      <c r="E2752" t="s">
        <v>33</v>
      </c>
      <c r="F2752" t="s">
        <v>21</v>
      </c>
      <c r="G2752">
        <v>297</v>
      </c>
      <c r="H2752" t="s">
        <v>35</v>
      </c>
      <c r="I2752" t="s">
        <v>21</v>
      </c>
      <c r="J2752" t="s">
        <v>23</v>
      </c>
      <c r="K2752" t="s">
        <v>68</v>
      </c>
      <c r="L2752" t="s">
        <v>25</v>
      </c>
      <c r="M2752" t="s">
        <v>147</v>
      </c>
      <c r="N2752" t="s">
        <v>52</v>
      </c>
      <c r="O2752" t="s">
        <v>28</v>
      </c>
      <c r="P2752" t="s">
        <v>29</v>
      </c>
      <c r="Q2752" t="s">
        <v>30</v>
      </c>
      <c r="R2752" t="s">
        <v>21</v>
      </c>
      <c r="S2752" t="s">
        <v>2557</v>
      </c>
      <c r="T2752" t="s">
        <v>21</v>
      </c>
      <c r="U2752" t="s">
        <v>349</v>
      </c>
      <c r="V2752">
        <v>1.9833333333333334</v>
      </c>
      <c r="W2752" t="s">
        <v>2594</v>
      </c>
      <c r="X2752">
        <v>10</v>
      </c>
    </row>
    <row r="2753" spans="1:24">
      <c r="A2753" t="s">
        <v>4241</v>
      </c>
      <c r="B2753" t="s">
        <v>197</v>
      </c>
      <c r="C2753" t="s">
        <v>56</v>
      </c>
      <c r="D2753" t="s">
        <v>19</v>
      </c>
      <c r="E2753" t="s">
        <v>20</v>
      </c>
      <c r="F2753" t="s">
        <v>21</v>
      </c>
      <c r="G2753">
        <v>185</v>
      </c>
      <c r="H2753" t="s">
        <v>35</v>
      </c>
      <c r="I2753" t="s">
        <v>21</v>
      </c>
      <c r="J2753" t="s">
        <v>23</v>
      </c>
      <c r="K2753" t="s">
        <v>99</v>
      </c>
      <c r="L2753" t="s">
        <v>100</v>
      </c>
      <c r="M2753" t="s">
        <v>554</v>
      </c>
      <c r="N2753" t="s">
        <v>52</v>
      </c>
      <c r="O2753" t="s">
        <v>28</v>
      </c>
      <c r="P2753" t="s">
        <v>29</v>
      </c>
      <c r="Q2753" t="s">
        <v>30</v>
      </c>
      <c r="R2753" t="s">
        <v>21</v>
      </c>
      <c r="S2753" t="s">
        <v>2589</v>
      </c>
      <c r="T2753" t="s">
        <v>21</v>
      </c>
      <c r="U2753" t="s">
        <v>27</v>
      </c>
      <c r="V2753">
        <v>4.1500000000000004</v>
      </c>
      <c r="W2753" t="s">
        <v>2594</v>
      </c>
      <c r="X2753">
        <v>1</v>
      </c>
    </row>
    <row r="2754" spans="1:24">
      <c r="A2754" t="s">
        <v>4242</v>
      </c>
      <c r="B2754" t="s">
        <v>17</v>
      </c>
      <c r="C2754" t="s">
        <v>72</v>
      </c>
      <c r="D2754" t="s">
        <v>19</v>
      </c>
      <c r="E2754" t="s">
        <v>45</v>
      </c>
      <c r="F2754" t="s">
        <v>21</v>
      </c>
      <c r="G2754">
        <v>101</v>
      </c>
      <c r="H2754" t="s">
        <v>35</v>
      </c>
      <c r="I2754" t="s">
        <v>35</v>
      </c>
      <c r="J2754" t="s">
        <v>23</v>
      </c>
      <c r="K2754" t="s">
        <v>118</v>
      </c>
      <c r="L2754" t="s">
        <v>119</v>
      </c>
      <c r="M2754" t="s">
        <v>344</v>
      </c>
      <c r="N2754" t="s">
        <v>52</v>
      </c>
      <c r="O2754" t="s">
        <v>28</v>
      </c>
      <c r="P2754" t="s">
        <v>29</v>
      </c>
      <c r="Q2754" t="s">
        <v>30</v>
      </c>
      <c r="R2754" t="s">
        <v>21</v>
      </c>
      <c r="S2754" t="s">
        <v>2557</v>
      </c>
      <c r="T2754" t="s">
        <v>21</v>
      </c>
      <c r="U2754" t="s">
        <v>118</v>
      </c>
      <c r="V2754">
        <v>3.1166666666666667</v>
      </c>
      <c r="W2754" t="s">
        <v>2592</v>
      </c>
      <c r="X2754">
        <v>7</v>
      </c>
    </row>
    <row r="2755" spans="1:24">
      <c r="A2755" t="s">
        <v>4243</v>
      </c>
      <c r="B2755" t="s">
        <v>65</v>
      </c>
      <c r="C2755" t="s">
        <v>18</v>
      </c>
      <c r="D2755" t="s">
        <v>19</v>
      </c>
      <c r="E2755" t="s">
        <v>33</v>
      </c>
      <c r="F2755" t="s">
        <v>21</v>
      </c>
      <c r="G2755">
        <v>-35</v>
      </c>
      <c r="H2755" t="s">
        <v>21</v>
      </c>
      <c r="I2755" t="s">
        <v>21</v>
      </c>
      <c r="J2755" t="s">
        <v>23</v>
      </c>
      <c r="K2755" t="s">
        <v>17</v>
      </c>
      <c r="L2755" t="s">
        <v>100</v>
      </c>
      <c r="M2755" t="s">
        <v>39</v>
      </c>
      <c r="N2755" t="s">
        <v>52</v>
      </c>
      <c r="O2755" t="s">
        <v>28</v>
      </c>
      <c r="P2755" t="s">
        <v>29</v>
      </c>
      <c r="Q2755" t="s">
        <v>30</v>
      </c>
      <c r="R2755" t="s">
        <v>21</v>
      </c>
      <c r="S2755" t="s">
        <v>2557</v>
      </c>
      <c r="T2755" t="s">
        <v>21</v>
      </c>
      <c r="U2755" t="s">
        <v>27</v>
      </c>
      <c r="V2755">
        <v>5.65</v>
      </c>
      <c r="W2755" t="s">
        <v>2593</v>
      </c>
      <c r="X2755">
        <v>1</v>
      </c>
    </row>
    <row r="2756" spans="1:24">
      <c r="A2756" t="s">
        <v>4244</v>
      </c>
      <c r="B2756" t="s">
        <v>80</v>
      </c>
      <c r="C2756" t="s">
        <v>43</v>
      </c>
      <c r="D2756" t="s">
        <v>19</v>
      </c>
      <c r="E2756" t="s">
        <v>45</v>
      </c>
      <c r="F2756" t="s">
        <v>21</v>
      </c>
      <c r="G2756">
        <v>3529</v>
      </c>
      <c r="H2756" t="s">
        <v>35</v>
      </c>
      <c r="I2756" t="s">
        <v>21</v>
      </c>
      <c r="J2756" t="s">
        <v>23</v>
      </c>
      <c r="K2756" t="s">
        <v>40</v>
      </c>
      <c r="L2756" t="s">
        <v>92</v>
      </c>
      <c r="M2756" t="s">
        <v>358</v>
      </c>
      <c r="N2756" t="s">
        <v>52</v>
      </c>
      <c r="O2756" t="s">
        <v>28</v>
      </c>
      <c r="P2756" t="s">
        <v>29</v>
      </c>
      <c r="Q2756" t="s">
        <v>30</v>
      </c>
      <c r="R2756" t="s">
        <v>21</v>
      </c>
      <c r="S2756" t="s">
        <v>2557</v>
      </c>
      <c r="T2756" t="s">
        <v>21</v>
      </c>
      <c r="U2756" t="s">
        <v>219</v>
      </c>
      <c r="V2756">
        <v>3.1666666666666665</v>
      </c>
      <c r="W2756" t="s">
        <v>2594</v>
      </c>
      <c r="X2756">
        <v>8</v>
      </c>
    </row>
    <row r="2757" spans="1:24">
      <c r="A2757" t="s">
        <v>4245</v>
      </c>
      <c r="B2757" t="s">
        <v>42</v>
      </c>
      <c r="C2757" t="s">
        <v>72</v>
      </c>
      <c r="D2757" t="s">
        <v>19</v>
      </c>
      <c r="E2757" t="s">
        <v>33</v>
      </c>
      <c r="F2757" t="s">
        <v>21</v>
      </c>
      <c r="G2757">
        <v>2189</v>
      </c>
      <c r="H2757" t="s">
        <v>21</v>
      </c>
      <c r="I2757" t="s">
        <v>21</v>
      </c>
      <c r="J2757" t="s">
        <v>23</v>
      </c>
      <c r="K2757" t="s">
        <v>24</v>
      </c>
      <c r="L2757" t="s">
        <v>124</v>
      </c>
      <c r="M2757" t="s">
        <v>449</v>
      </c>
      <c r="N2757" t="s">
        <v>52</v>
      </c>
      <c r="O2757" t="s">
        <v>28</v>
      </c>
      <c r="P2757" t="s">
        <v>29</v>
      </c>
      <c r="Q2757" t="s">
        <v>30</v>
      </c>
      <c r="R2757" t="s">
        <v>21</v>
      </c>
      <c r="S2757" t="s">
        <v>2557</v>
      </c>
      <c r="T2757" t="s">
        <v>21</v>
      </c>
      <c r="U2757" t="s">
        <v>36</v>
      </c>
      <c r="V2757">
        <v>4.2666666666666666</v>
      </c>
      <c r="W2757" t="s">
        <v>2593</v>
      </c>
      <c r="X2757">
        <v>11</v>
      </c>
    </row>
    <row r="2758" spans="1:24">
      <c r="A2758" t="s">
        <v>4246</v>
      </c>
      <c r="B2758" t="s">
        <v>230</v>
      </c>
      <c r="C2758" t="s">
        <v>72</v>
      </c>
      <c r="D2758" t="s">
        <v>19</v>
      </c>
      <c r="E2758" t="s">
        <v>45</v>
      </c>
      <c r="F2758" t="s">
        <v>21</v>
      </c>
      <c r="G2758">
        <v>2506</v>
      </c>
      <c r="H2758" t="s">
        <v>21</v>
      </c>
      <c r="I2758" t="s">
        <v>21</v>
      </c>
      <c r="J2758" t="s">
        <v>23</v>
      </c>
      <c r="K2758" t="s">
        <v>17</v>
      </c>
      <c r="L2758" t="s">
        <v>124</v>
      </c>
      <c r="M2758" t="s">
        <v>461</v>
      </c>
      <c r="N2758" t="s">
        <v>52</v>
      </c>
      <c r="O2758" t="s">
        <v>28</v>
      </c>
      <c r="P2758" t="s">
        <v>29</v>
      </c>
      <c r="Q2758" t="s">
        <v>30</v>
      </c>
      <c r="R2758" t="s">
        <v>21</v>
      </c>
      <c r="S2758" t="s">
        <v>2589</v>
      </c>
      <c r="T2758" t="s">
        <v>21</v>
      </c>
      <c r="U2758" t="s">
        <v>36</v>
      </c>
      <c r="V2758">
        <v>3.5</v>
      </c>
      <c r="W2758" t="s">
        <v>2593</v>
      </c>
      <c r="X2758">
        <v>11</v>
      </c>
    </row>
    <row r="2759" spans="1:24">
      <c r="A2759" t="s">
        <v>225</v>
      </c>
      <c r="B2759" t="s">
        <v>31</v>
      </c>
      <c r="C2759" t="s">
        <v>72</v>
      </c>
      <c r="D2759" t="s">
        <v>19</v>
      </c>
      <c r="E2759" t="s">
        <v>33</v>
      </c>
      <c r="F2759" t="s">
        <v>21</v>
      </c>
      <c r="G2759">
        <v>-204</v>
      </c>
      <c r="H2759" t="s">
        <v>21</v>
      </c>
      <c r="I2759" t="s">
        <v>21</v>
      </c>
      <c r="J2759" t="s">
        <v>23</v>
      </c>
      <c r="K2759" t="s">
        <v>205</v>
      </c>
      <c r="L2759" t="s">
        <v>37</v>
      </c>
      <c r="M2759" t="s">
        <v>250</v>
      </c>
      <c r="N2759" t="s">
        <v>52</v>
      </c>
      <c r="O2759" t="s">
        <v>28</v>
      </c>
      <c r="P2759" t="s">
        <v>29</v>
      </c>
      <c r="Q2759" t="s">
        <v>30</v>
      </c>
      <c r="R2759" t="s">
        <v>21</v>
      </c>
      <c r="S2759" t="s">
        <v>2557</v>
      </c>
      <c r="T2759" t="s">
        <v>21</v>
      </c>
      <c r="U2759" t="s">
        <v>57</v>
      </c>
      <c r="V2759">
        <v>4.95</v>
      </c>
      <c r="W2759" t="s">
        <v>2593</v>
      </c>
      <c r="X2759">
        <v>5</v>
      </c>
    </row>
    <row r="2760" spans="1:24">
      <c r="A2760" t="s">
        <v>1474</v>
      </c>
      <c r="B2760" t="s">
        <v>121</v>
      </c>
      <c r="C2760" t="s">
        <v>56</v>
      </c>
      <c r="D2760" t="s">
        <v>19</v>
      </c>
      <c r="E2760" t="s">
        <v>20</v>
      </c>
      <c r="F2760" t="s">
        <v>21</v>
      </c>
      <c r="G2760">
        <v>168</v>
      </c>
      <c r="H2760" t="s">
        <v>35</v>
      </c>
      <c r="I2760" t="s">
        <v>35</v>
      </c>
      <c r="J2760" t="s">
        <v>146</v>
      </c>
      <c r="K2760" t="s">
        <v>91</v>
      </c>
      <c r="L2760" t="s">
        <v>37</v>
      </c>
      <c r="M2760" t="s">
        <v>651</v>
      </c>
      <c r="N2760" t="s">
        <v>52</v>
      </c>
      <c r="O2760" t="s">
        <v>28</v>
      </c>
      <c r="P2760" t="s">
        <v>29</v>
      </c>
      <c r="Q2760" t="s">
        <v>30</v>
      </c>
      <c r="R2760" t="s">
        <v>21</v>
      </c>
      <c r="S2760" t="s">
        <v>2557</v>
      </c>
      <c r="T2760" t="s">
        <v>21</v>
      </c>
      <c r="U2760" t="s">
        <v>57</v>
      </c>
      <c r="V2760">
        <v>3.5333333333333332</v>
      </c>
      <c r="W2760" t="s">
        <v>2592</v>
      </c>
      <c r="X2760">
        <v>5</v>
      </c>
    </row>
    <row r="2761" spans="1:24">
      <c r="A2761" t="s">
        <v>1077</v>
      </c>
      <c r="B2761" t="s">
        <v>140</v>
      </c>
      <c r="C2761" t="s">
        <v>18</v>
      </c>
      <c r="D2761" t="s">
        <v>19</v>
      </c>
      <c r="E2761" t="s">
        <v>45</v>
      </c>
      <c r="F2761" t="s">
        <v>21</v>
      </c>
      <c r="G2761">
        <v>383</v>
      </c>
      <c r="H2761" t="s">
        <v>21</v>
      </c>
      <c r="I2761" t="s">
        <v>21</v>
      </c>
      <c r="J2761" t="s">
        <v>30</v>
      </c>
      <c r="K2761" t="s">
        <v>74</v>
      </c>
      <c r="L2761" t="s">
        <v>37</v>
      </c>
      <c r="M2761" t="s">
        <v>713</v>
      </c>
      <c r="N2761" t="s">
        <v>52</v>
      </c>
      <c r="O2761" t="s">
        <v>28</v>
      </c>
      <c r="P2761" t="s">
        <v>29</v>
      </c>
      <c r="Q2761" t="s">
        <v>30</v>
      </c>
      <c r="R2761" t="s">
        <v>21</v>
      </c>
      <c r="S2761" t="s">
        <v>2589</v>
      </c>
      <c r="T2761" t="s">
        <v>21</v>
      </c>
      <c r="U2761" t="s">
        <v>57</v>
      </c>
      <c r="V2761">
        <v>5.7166666666666668</v>
      </c>
      <c r="W2761" t="s">
        <v>2593</v>
      </c>
      <c r="X2761">
        <v>5</v>
      </c>
    </row>
    <row r="2762" spans="1:24">
      <c r="A2762" t="s">
        <v>4247</v>
      </c>
      <c r="B2762" t="s">
        <v>97</v>
      </c>
      <c r="C2762" t="s">
        <v>87</v>
      </c>
      <c r="D2762" t="s">
        <v>19</v>
      </c>
      <c r="E2762" t="s">
        <v>33</v>
      </c>
      <c r="F2762" t="s">
        <v>21</v>
      </c>
      <c r="G2762">
        <v>236</v>
      </c>
      <c r="H2762" t="s">
        <v>35</v>
      </c>
      <c r="I2762" t="s">
        <v>35</v>
      </c>
      <c r="J2762" t="s">
        <v>146</v>
      </c>
      <c r="K2762" t="s">
        <v>40</v>
      </c>
      <c r="L2762" t="s">
        <v>37</v>
      </c>
      <c r="M2762" t="s">
        <v>533</v>
      </c>
      <c r="N2762" t="s">
        <v>52</v>
      </c>
      <c r="O2762" t="s">
        <v>28</v>
      </c>
      <c r="P2762" t="s">
        <v>29</v>
      </c>
      <c r="Q2762" t="s">
        <v>30</v>
      </c>
      <c r="R2762" t="s">
        <v>21</v>
      </c>
      <c r="S2762" t="s">
        <v>2557</v>
      </c>
      <c r="T2762" t="s">
        <v>21</v>
      </c>
      <c r="U2762" t="s">
        <v>57</v>
      </c>
      <c r="V2762">
        <v>3.5166666666666666</v>
      </c>
      <c r="W2762" t="s">
        <v>2592</v>
      </c>
      <c r="X2762">
        <v>5</v>
      </c>
    </row>
    <row r="2763" spans="1:24">
      <c r="A2763" t="s">
        <v>4248</v>
      </c>
      <c r="B2763" t="s">
        <v>79</v>
      </c>
      <c r="C2763" t="s">
        <v>72</v>
      </c>
      <c r="D2763" t="s">
        <v>19</v>
      </c>
      <c r="E2763" t="s">
        <v>33</v>
      </c>
      <c r="F2763" t="s">
        <v>21</v>
      </c>
      <c r="G2763">
        <v>3071</v>
      </c>
      <c r="H2763" t="s">
        <v>35</v>
      </c>
      <c r="I2763" t="s">
        <v>35</v>
      </c>
      <c r="J2763" t="s">
        <v>23</v>
      </c>
      <c r="K2763" t="s">
        <v>118</v>
      </c>
      <c r="L2763" t="s">
        <v>37</v>
      </c>
      <c r="M2763" t="s">
        <v>221</v>
      </c>
      <c r="N2763" t="s">
        <v>52</v>
      </c>
      <c r="O2763" t="s">
        <v>28</v>
      </c>
      <c r="P2763" t="s">
        <v>29</v>
      </c>
      <c r="Q2763" t="s">
        <v>30</v>
      </c>
      <c r="R2763" t="s">
        <v>21</v>
      </c>
      <c r="S2763" t="s">
        <v>2589</v>
      </c>
      <c r="T2763" t="s">
        <v>21</v>
      </c>
      <c r="U2763" t="s">
        <v>57</v>
      </c>
      <c r="V2763">
        <v>1.05</v>
      </c>
      <c r="W2763" t="s">
        <v>2592</v>
      </c>
      <c r="X2763">
        <v>5</v>
      </c>
    </row>
    <row r="2764" spans="1:24">
      <c r="A2764" t="s">
        <v>4249</v>
      </c>
      <c r="B2764" t="s">
        <v>162</v>
      </c>
      <c r="C2764" t="s">
        <v>66</v>
      </c>
      <c r="D2764" t="s">
        <v>19</v>
      </c>
      <c r="E2764" t="s">
        <v>33</v>
      </c>
      <c r="F2764" t="s">
        <v>21</v>
      </c>
      <c r="G2764">
        <v>358</v>
      </c>
      <c r="H2764" t="s">
        <v>35</v>
      </c>
      <c r="I2764" t="s">
        <v>35</v>
      </c>
      <c r="J2764" t="s">
        <v>30</v>
      </c>
      <c r="K2764" t="s">
        <v>91</v>
      </c>
      <c r="L2764" t="s">
        <v>37</v>
      </c>
      <c r="M2764" t="s">
        <v>64</v>
      </c>
      <c r="N2764" t="s">
        <v>52</v>
      </c>
      <c r="O2764" t="s">
        <v>28</v>
      </c>
      <c r="P2764" t="s">
        <v>29</v>
      </c>
      <c r="Q2764" t="s">
        <v>30</v>
      </c>
      <c r="R2764" t="s">
        <v>21</v>
      </c>
      <c r="S2764" t="s">
        <v>2589</v>
      </c>
      <c r="T2764" t="s">
        <v>21</v>
      </c>
      <c r="U2764" t="s">
        <v>57</v>
      </c>
      <c r="V2764">
        <v>2.9333333333333331</v>
      </c>
      <c r="W2764" t="s">
        <v>2592</v>
      </c>
      <c r="X2764">
        <v>5</v>
      </c>
    </row>
    <row r="2765" spans="1:24">
      <c r="A2765" t="s">
        <v>4250</v>
      </c>
      <c r="B2765" t="s">
        <v>99</v>
      </c>
      <c r="C2765" t="s">
        <v>32</v>
      </c>
      <c r="D2765" t="s">
        <v>19</v>
      </c>
      <c r="E2765" t="s">
        <v>33</v>
      </c>
      <c r="F2765" t="s">
        <v>21</v>
      </c>
      <c r="G2765">
        <v>3748</v>
      </c>
      <c r="H2765" t="s">
        <v>21</v>
      </c>
      <c r="I2765" t="s">
        <v>21</v>
      </c>
      <c r="J2765" t="s">
        <v>23</v>
      </c>
      <c r="K2765" t="s">
        <v>234</v>
      </c>
      <c r="L2765" t="s">
        <v>37</v>
      </c>
      <c r="M2765" t="s">
        <v>664</v>
      </c>
      <c r="N2765" t="s">
        <v>52</v>
      </c>
      <c r="O2765" t="s">
        <v>28</v>
      </c>
      <c r="P2765" t="s">
        <v>29</v>
      </c>
      <c r="Q2765" t="s">
        <v>30</v>
      </c>
      <c r="R2765" t="s">
        <v>21</v>
      </c>
      <c r="S2765" t="s">
        <v>2556</v>
      </c>
      <c r="T2765" t="s">
        <v>21</v>
      </c>
      <c r="U2765" t="s">
        <v>57</v>
      </c>
      <c r="V2765">
        <v>5.3666666666666663</v>
      </c>
      <c r="W2765" t="s">
        <v>2593</v>
      </c>
      <c r="X2765">
        <v>5</v>
      </c>
    </row>
    <row r="2766" spans="1:24">
      <c r="A2766" t="s">
        <v>4251</v>
      </c>
      <c r="B2766" t="s">
        <v>31</v>
      </c>
      <c r="C2766" t="s">
        <v>56</v>
      </c>
      <c r="D2766" t="s">
        <v>19</v>
      </c>
      <c r="E2766" t="s">
        <v>20</v>
      </c>
      <c r="F2766" t="s">
        <v>21</v>
      </c>
      <c r="G2766">
        <v>245</v>
      </c>
      <c r="H2766" t="s">
        <v>35</v>
      </c>
      <c r="I2766" t="s">
        <v>35</v>
      </c>
      <c r="J2766" t="s">
        <v>23</v>
      </c>
      <c r="K2766" t="s">
        <v>219</v>
      </c>
      <c r="L2766" t="s">
        <v>37</v>
      </c>
      <c r="M2766" t="s">
        <v>394</v>
      </c>
      <c r="N2766" t="s">
        <v>52</v>
      </c>
      <c r="O2766" t="s">
        <v>28</v>
      </c>
      <c r="P2766" t="s">
        <v>29</v>
      </c>
      <c r="Q2766" t="s">
        <v>30</v>
      </c>
      <c r="R2766" t="s">
        <v>21</v>
      </c>
      <c r="S2766" t="s">
        <v>2557</v>
      </c>
      <c r="T2766" t="s">
        <v>21</v>
      </c>
      <c r="U2766" t="s">
        <v>57</v>
      </c>
      <c r="V2766">
        <v>4.2166666666666668</v>
      </c>
      <c r="W2766" t="s">
        <v>2592</v>
      </c>
      <c r="X2766">
        <v>5</v>
      </c>
    </row>
    <row r="2767" spans="1:24">
      <c r="A2767" t="s">
        <v>4252</v>
      </c>
      <c r="B2767" t="s">
        <v>31</v>
      </c>
      <c r="C2767" t="s">
        <v>56</v>
      </c>
      <c r="D2767" t="s">
        <v>19</v>
      </c>
      <c r="E2767" t="s">
        <v>33</v>
      </c>
      <c r="F2767" t="s">
        <v>21</v>
      </c>
      <c r="G2767">
        <v>-346</v>
      </c>
      <c r="H2767" t="s">
        <v>35</v>
      </c>
      <c r="I2767" t="s">
        <v>35</v>
      </c>
      <c r="J2767" t="s">
        <v>30</v>
      </c>
      <c r="K2767" t="s">
        <v>60</v>
      </c>
      <c r="L2767" t="s">
        <v>37</v>
      </c>
      <c r="M2767" t="s">
        <v>99</v>
      </c>
      <c r="N2767" t="s">
        <v>52</v>
      </c>
      <c r="O2767" t="s">
        <v>28</v>
      </c>
      <c r="P2767" t="s">
        <v>29</v>
      </c>
      <c r="Q2767" t="s">
        <v>30</v>
      </c>
      <c r="R2767" t="s">
        <v>21</v>
      </c>
      <c r="S2767" t="s">
        <v>2557</v>
      </c>
      <c r="T2767" t="s">
        <v>21</v>
      </c>
      <c r="U2767" t="s">
        <v>57</v>
      </c>
      <c r="V2767">
        <v>0.48333333333333334</v>
      </c>
      <c r="W2767" t="s">
        <v>2592</v>
      </c>
      <c r="X2767">
        <v>5</v>
      </c>
    </row>
    <row r="2768" spans="1:24">
      <c r="A2768" t="s">
        <v>2045</v>
      </c>
      <c r="B2768" t="s">
        <v>103</v>
      </c>
      <c r="C2768" t="s">
        <v>32</v>
      </c>
      <c r="D2768" t="s">
        <v>19</v>
      </c>
      <c r="E2768" t="s">
        <v>20</v>
      </c>
      <c r="F2768" t="s">
        <v>21</v>
      </c>
      <c r="G2768">
        <v>33</v>
      </c>
      <c r="H2768" t="s">
        <v>21</v>
      </c>
      <c r="I2768" t="s">
        <v>21</v>
      </c>
      <c r="J2768" t="s">
        <v>30</v>
      </c>
      <c r="K2768" t="s">
        <v>134</v>
      </c>
      <c r="L2768" t="s">
        <v>37</v>
      </c>
      <c r="M2768" t="s">
        <v>542</v>
      </c>
      <c r="N2768" t="s">
        <v>52</v>
      </c>
      <c r="O2768" t="s">
        <v>28</v>
      </c>
      <c r="P2768" t="s">
        <v>29</v>
      </c>
      <c r="Q2768" t="s">
        <v>30</v>
      </c>
      <c r="R2768" t="s">
        <v>21</v>
      </c>
      <c r="S2768" t="s">
        <v>2557</v>
      </c>
      <c r="T2768" t="s">
        <v>21</v>
      </c>
      <c r="U2768" t="s">
        <v>57</v>
      </c>
      <c r="V2768">
        <v>1.1666666666666667</v>
      </c>
      <c r="W2768" t="s">
        <v>2593</v>
      </c>
      <c r="X2768">
        <v>5</v>
      </c>
    </row>
    <row r="2769" spans="1:24">
      <c r="A2769" t="s">
        <v>4253</v>
      </c>
      <c r="B2769" t="s">
        <v>103</v>
      </c>
      <c r="C2769" t="s">
        <v>56</v>
      </c>
      <c r="D2769" t="s">
        <v>19</v>
      </c>
      <c r="E2769" t="s">
        <v>33</v>
      </c>
      <c r="F2769" t="s">
        <v>21</v>
      </c>
      <c r="G2769">
        <v>0</v>
      </c>
      <c r="H2769" t="s">
        <v>35</v>
      </c>
      <c r="I2769" t="s">
        <v>35</v>
      </c>
      <c r="J2769" t="s">
        <v>30</v>
      </c>
      <c r="K2769" t="s">
        <v>99</v>
      </c>
      <c r="L2769" t="s">
        <v>37</v>
      </c>
      <c r="M2769" t="s">
        <v>617</v>
      </c>
      <c r="N2769" t="s">
        <v>52</v>
      </c>
      <c r="O2769" t="s">
        <v>28</v>
      </c>
      <c r="P2769" t="s">
        <v>29</v>
      </c>
      <c r="Q2769" t="s">
        <v>30</v>
      </c>
      <c r="R2769" t="s">
        <v>21</v>
      </c>
      <c r="S2769" t="s">
        <v>2557</v>
      </c>
      <c r="T2769" t="s">
        <v>21</v>
      </c>
      <c r="U2769" t="s">
        <v>57</v>
      </c>
      <c r="V2769">
        <v>4.083333333333333</v>
      </c>
      <c r="W2769" t="s">
        <v>2592</v>
      </c>
      <c r="X2769">
        <v>5</v>
      </c>
    </row>
    <row r="2770" spans="1:24">
      <c r="A2770" t="s">
        <v>1279</v>
      </c>
      <c r="B2770" t="s">
        <v>186</v>
      </c>
      <c r="C2770" t="s">
        <v>56</v>
      </c>
      <c r="D2770" t="s">
        <v>19</v>
      </c>
      <c r="E2770" t="s">
        <v>33</v>
      </c>
      <c r="F2770" t="s">
        <v>21</v>
      </c>
      <c r="G2770">
        <v>67</v>
      </c>
      <c r="H2770" t="s">
        <v>35</v>
      </c>
      <c r="I2770" t="s">
        <v>35</v>
      </c>
      <c r="J2770" t="s">
        <v>30</v>
      </c>
      <c r="K2770" t="s">
        <v>219</v>
      </c>
      <c r="L2770" t="s">
        <v>37</v>
      </c>
      <c r="M2770" t="s">
        <v>1934</v>
      </c>
      <c r="N2770" t="s">
        <v>52</v>
      </c>
      <c r="O2770" t="s">
        <v>28</v>
      </c>
      <c r="P2770" t="s">
        <v>29</v>
      </c>
      <c r="Q2770" t="s">
        <v>30</v>
      </c>
      <c r="R2770" t="s">
        <v>21</v>
      </c>
      <c r="S2770" t="s">
        <v>2557</v>
      </c>
      <c r="T2770" t="s">
        <v>21</v>
      </c>
      <c r="U2770" t="s">
        <v>57</v>
      </c>
      <c r="V2770">
        <v>11.2</v>
      </c>
      <c r="W2770" t="s">
        <v>2592</v>
      </c>
      <c r="X2770">
        <v>5</v>
      </c>
    </row>
    <row r="2771" spans="1:24">
      <c r="A2771" t="s">
        <v>2207</v>
      </c>
      <c r="B2771" t="s">
        <v>323</v>
      </c>
      <c r="C2771" t="s">
        <v>87</v>
      </c>
      <c r="D2771" t="s">
        <v>19</v>
      </c>
      <c r="E2771" t="s">
        <v>33</v>
      </c>
      <c r="F2771" t="s">
        <v>21</v>
      </c>
      <c r="G2771">
        <v>556</v>
      </c>
      <c r="H2771" t="s">
        <v>35</v>
      </c>
      <c r="I2771" t="s">
        <v>35</v>
      </c>
      <c r="J2771" t="s">
        <v>30</v>
      </c>
      <c r="K2771" t="s">
        <v>205</v>
      </c>
      <c r="L2771" t="s">
        <v>37</v>
      </c>
      <c r="M2771" t="s">
        <v>1456</v>
      </c>
      <c r="N2771" t="s">
        <v>52</v>
      </c>
      <c r="O2771" t="s">
        <v>28</v>
      </c>
      <c r="P2771" t="s">
        <v>29</v>
      </c>
      <c r="Q2771" t="s">
        <v>30</v>
      </c>
      <c r="R2771" t="s">
        <v>35</v>
      </c>
      <c r="S2771" t="s">
        <v>2589</v>
      </c>
      <c r="T2771" t="s">
        <v>21</v>
      </c>
      <c r="U2771" t="s">
        <v>57</v>
      </c>
      <c r="V2771">
        <v>10.766666666666667</v>
      </c>
      <c r="W2771" t="s">
        <v>2592</v>
      </c>
      <c r="X2771">
        <v>5</v>
      </c>
    </row>
    <row r="2772" spans="1:24">
      <c r="A2772" t="s">
        <v>4254</v>
      </c>
      <c r="B2772" t="s">
        <v>31</v>
      </c>
      <c r="C2772" t="s">
        <v>77</v>
      </c>
      <c r="D2772" t="s">
        <v>19</v>
      </c>
      <c r="E2772" t="s">
        <v>33</v>
      </c>
      <c r="F2772" t="s">
        <v>21</v>
      </c>
      <c r="G2772">
        <v>-118</v>
      </c>
      <c r="H2772" t="s">
        <v>35</v>
      </c>
      <c r="I2772" t="s">
        <v>35</v>
      </c>
      <c r="J2772" t="s">
        <v>30</v>
      </c>
      <c r="K2772" t="s">
        <v>108</v>
      </c>
      <c r="L2772" t="s">
        <v>37</v>
      </c>
      <c r="M2772" t="s">
        <v>728</v>
      </c>
      <c r="N2772" t="s">
        <v>52</v>
      </c>
      <c r="O2772" t="s">
        <v>28</v>
      </c>
      <c r="P2772" t="s">
        <v>29</v>
      </c>
      <c r="Q2772" t="s">
        <v>30</v>
      </c>
      <c r="R2772" t="s">
        <v>21</v>
      </c>
      <c r="S2772" t="s">
        <v>2557</v>
      </c>
      <c r="T2772" t="s">
        <v>21</v>
      </c>
      <c r="U2772" t="s">
        <v>57</v>
      </c>
      <c r="V2772">
        <v>7.0166666666666666</v>
      </c>
      <c r="W2772" t="s">
        <v>2592</v>
      </c>
      <c r="X2772">
        <v>5</v>
      </c>
    </row>
    <row r="2773" spans="1:24">
      <c r="A2773" t="s">
        <v>4255</v>
      </c>
      <c r="B2773" t="s">
        <v>162</v>
      </c>
      <c r="C2773" t="s">
        <v>77</v>
      </c>
      <c r="D2773" t="s">
        <v>19</v>
      </c>
      <c r="E2773" t="s">
        <v>33</v>
      </c>
      <c r="F2773" t="s">
        <v>21</v>
      </c>
      <c r="G2773">
        <v>167</v>
      </c>
      <c r="H2773" t="s">
        <v>35</v>
      </c>
      <c r="I2773" t="s">
        <v>35</v>
      </c>
      <c r="J2773" t="s">
        <v>30</v>
      </c>
      <c r="K2773" t="s">
        <v>74</v>
      </c>
      <c r="L2773" t="s">
        <v>37</v>
      </c>
      <c r="M2773" t="s">
        <v>444</v>
      </c>
      <c r="N2773" t="s">
        <v>52</v>
      </c>
      <c r="O2773" t="s">
        <v>28</v>
      </c>
      <c r="P2773" t="s">
        <v>29</v>
      </c>
      <c r="Q2773" t="s">
        <v>30</v>
      </c>
      <c r="R2773" t="s">
        <v>21</v>
      </c>
      <c r="S2773" t="s">
        <v>2589</v>
      </c>
      <c r="T2773" t="s">
        <v>21</v>
      </c>
      <c r="U2773" t="s">
        <v>57</v>
      </c>
      <c r="V2773">
        <v>3.3</v>
      </c>
      <c r="W2773" t="s">
        <v>2592</v>
      </c>
      <c r="X2773">
        <v>5</v>
      </c>
    </row>
    <row r="2774" spans="1:24">
      <c r="A2774" t="s">
        <v>4256</v>
      </c>
      <c r="B2774" t="s">
        <v>76</v>
      </c>
      <c r="C2774" t="s">
        <v>87</v>
      </c>
      <c r="D2774" t="s">
        <v>19</v>
      </c>
      <c r="E2774" t="s">
        <v>33</v>
      </c>
      <c r="F2774" t="s">
        <v>21</v>
      </c>
      <c r="G2774">
        <v>4539</v>
      </c>
      <c r="H2774" t="s">
        <v>21</v>
      </c>
      <c r="I2774" t="s">
        <v>21</v>
      </c>
      <c r="J2774" t="s">
        <v>30</v>
      </c>
      <c r="K2774" t="s">
        <v>17</v>
      </c>
      <c r="L2774" t="s">
        <v>37</v>
      </c>
      <c r="M2774" t="s">
        <v>585</v>
      </c>
      <c r="N2774" t="s">
        <v>52</v>
      </c>
      <c r="O2774" t="s">
        <v>28</v>
      </c>
      <c r="P2774" t="s">
        <v>29</v>
      </c>
      <c r="Q2774" t="s">
        <v>30</v>
      </c>
      <c r="R2774" t="s">
        <v>21</v>
      </c>
      <c r="S2774" t="s">
        <v>2557</v>
      </c>
      <c r="T2774" t="s">
        <v>21</v>
      </c>
      <c r="U2774" t="s">
        <v>57</v>
      </c>
      <c r="V2774">
        <v>4.9666666666666668</v>
      </c>
      <c r="W2774" t="s">
        <v>2593</v>
      </c>
      <c r="X2774">
        <v>5</v>
      </c>
    </row>
    <row r="2775" spans="1:24">
      <c r="A2775" t="s">
        <v>4257</v>
      </c>
      <c r="B2775" t="s">
        <v>97</v>
      </c>
      <c r="C2775" t="s">
        <v>56</v>
      </c>
      <c r="D2775" t="s">
        <v>19</v>
      </c>
      <c r="E2775" t="s">
        <v>33</v>
      </c>
      <c r="F2775" t="s">
        <v>21</v>
      </c>
      <c r="G2775">
        <v>1495</v>
      </c>
      <c r="H2775" t="s">
        <v>35</v>
      </c>
      <c r="I2775" t="s">
        <v>35</v>
      </c>
      <c r="J2775" t="s">
        <v>30</v>
      </c>
      <c r="K2775" t="s">
        <v>60</v>
      </c>
      <c r="L2775" t="s">
        <v>37</v>
      </c>
      <c r="M2775" t="s">
        <v>211</v>
      </c>
      <c r="N2775" t="s">
        <v>52</v>
      </c>
      <c r="O2775" t="s">
        <v>28</v>
      </c>
      <c r="P2775" t="s">
        <v>29</v>
      </c>
      <c r="Q2775" t="s">
        <v>30</v>
      </c>
      <c r="R2775" t="s">
        <v>21</v>
      </c>
      <c r="S2775" t="s">
        <v>2557</v>
      </c>
      <c r="T2775" t="s">
        <v>21</v>
      </c>
      <c r="U2775" t="s">
        <v>57</v>
      </c>
      <c r="V2775">
        <v>2.65</v>
      </c>
      <c r="W2775" t="s">
        <v>2592</v>
      </c>
      <c r="X2775">
        <v>5</v>
      </c>
    </row>
    <row r="2776" spans="1:24">
      <c r="A2776" t="s">
        <v>128</v>
      </c>
      <c r="B2776" t="s">
        <v>159</v>
      </c>
      <c r="C2776" t="s">
        <v>72</v>
      </c>
      <c r="D2776" t="s">
        <v>19</v>
      </c>
      <c r="E2776" t="s">
        <v>45</v>
      </c>
      <c r="F2776" t="s">
        <v>21</v>
      </c>
      <c r="G2776">
        <v>396</v>
      </c>
      <c r="H2776" t="s">
        <v>35</v>
      </c>
      <c r="I2776" t="s">
        <v>21</v>
      </c>
      <c r="J2776" t="s">
        <v>23</v>
      </c>
      <c r="K2776" t="s">
        <v>91</v>
      </c>
      <c r="L2776" t="s">
        <v>37</v>
      </c>
      <c r="M2776" t="s">
        <v>184</v>
      </c>
      <c r="N2776" t="s">
        <v>52</v>
      </c>
      <c r="O2776" t="s">
        <v>28</v>
      </c>
      <c r="P2776" t="s">
        <v>29</v>
      </c>
      <c r="Q2776" t="s">
        <v>30</v>
      </c>
      <c r="R2776" t="s">
        <v>21</v>
      </c>
      <c r="S2776" t="s">
        <v>2557</v>
      </c>
      <c r="T2776" t="s">
        <v>21</v>
      </c>
      <c r="U2776" t="s">
        <v>57</v>
      </c>
      <c r="V2776">
        <v>3.4166666666666665</v>
      </c>
      <c r="W2776" t="s">
        <v>2594</v>
      </c>
      <c r="X2776">
        <v>5</v>
      </c>
    </row>
    <row r="2777" spans="1:24">
      <c r="A2777" t="s">
        <v>872</v>
      </c>
      <c r="B2777" t="s">
        <v>80</v>
      </c>
      <c r="C2777" t="s">
        <v>56</v>
      </c>
      <c r="D2777" t="s">
        <v>19</v>
      </c>
      <c r="E2777" t="s">
        <v>2553</v>
      </c>
      <c r="F2777" t="s">
        <v>35</v>
      </c>
      <c r="G2777">
        <v>-715</v>
      </c>
      <c r="H2777" t="s">
        <v>35</v>
      </c>
      <c r="I2777" t="s">
        <v>21</v>
      </c>
      <c r="J2777" t="s">
        <v>30</v>
      </c>
      <c r="K2777" t="s">
        <v>17</v>
      </c>
      <c r="L2777" t="s">
        <v>37</v>
      </c>
      <c r="M2777" t="s">
        <v>143</v>
      </c>
      <c r="N2777" t="s">
        <v>52</v>
      </c>
      <c r="O2777" t="s">
        <v>28</v>
      </c>
      <c r="P2777" t="s">
        <v>29</v>
      </c>
      <c r="Q2777" t="s">
        <v>30</v>
      </c>
      <c r="R2777" t="s">
        <v>21</v>
      </c>
      <c r="S2777" t="s">
        <v>2557</v>
      </c>
      <c r="T2777" t="s">
        <v>21</v>
      </c>
      <c r="U2777" t="s">
        <v>57</v>
      </c>
      <c r="V2777">
        <v>1.1166666666666667</v>
      </c>
      <c r="W2777" t="s">
        <v>2594</v>
      </c>
      <c r="X2777">
        <v>5</v>
      </c>
    </row>
    <row r="2778" spans="1:24">
      <c r="A2778" t="s">
        <v>766</v>
      </c>
      <c r="B2778" t="s">
        <v>79</v>
      </c>
      <c r="C2778" t="s">
        <v>72</v>
      </c>
      <c r="D2778" t="s">
        <v>19</v>
      </c>
      <c r="E2778" t="s">
        <v>2553</v>
      </c>
      <c r="F2778" t="s">
        <v>21</v>
      </c>
      <c r="G2778">
        <v>206</v>
      </c>
      <c r="H2778" t="s">
        <v>35</v>
      </c>
      <c r="I2778" t="s">
        <v>21</v>
      </c>
      <c r="J2778" t="s">
        <v>30</v>
      </c>
      <c r="K2778" t="s">
        <v>57</v>
      </c>
      <c r="L2778" t="s">
        <v>37</v>
      </c>
      <c r="M2778" t="s">
        <v>475</v>
      </c>
      <c r="N2778" t="s">
        <v>52</v>
      </c>
      <c r="O2778" t="s">
        <v>28</v>
      </c>
      <c r="P2778" t="s">
        <v>29</v>
      </c>
      <c r="Q2778" t="s">
        <v>30</v>
      </c>
      <c r="R2778" t="s">
        <v>21</v>
      </c>
      <c r="S2778" t="s">
        <v>2589</v>
      </c>
      <c r="T2778" t="s">
        <v>21</v>
      </c>
      <c r="U2778" t="s">
        <v>57</v>
      </c>
      <c r="V2778">
        <v>3.6</v>
      </c>
      <c r="W2778" t="s">
        <v>2594</v>
      </c>
      <c r="X2778">
        <v>5</v>
      </c>
    </row>
    <row r="2779" spans="1:24">
      <c r="A2779" t="s">
        <v>253</v>
      </c>
      <c r="B2779" t="s">
        <v>209</v>
      </c>
      <c r="C2779" t="s">
        <v>72</v>
      </c>
      <c r="D2779" t="s">
        <v>19</v>
      </c>
      <c r="E2779" t="s">
        <v>33</v>
      </c>
      <c r="F2779" t="s">
        <v>21</v>
      </c>
      <c r="G2779">
        <v>302</v>
      </c>
      <c r="H2779" t="s">
        <v>35</v>
      </c>
      <c r="I2779" t="s">
        <v>21</v>
      </c>
      <c r="J2779" t="s">
        <v>30</v>
      </c>
      <c r="K2779" t="s">
        <v>134</v>
      </c>
      <c r="L2779" t="s">
        <v>37</v>
      </c>
      <c r="M2779" t="s">
        <v>642</v>
      </c>
      <c r="N2779" t="s">
        <v>52</v>
      </c>
      <c r="O2779" t="s">
        <v>28</v>
      </c>
      <c r="P2779" t="s">
        <v>29</v>
      </c>
      <c r="Q2779" t="s">
        <v>30</v>
      </c>
      <c r="R2779" t="s">
        <v>21</v>
      </c>
      <c r="S2779" t="s">
        <v>2589</v>
      </c>
      <c r="T2779" t="s">
        <v>21</v>
      </c>
      <c r="U2779" t="s">
        <v>57</v>
      </c>
      <c r="V2779">
        <v>3.4666666666666668</v>
      </c>
      <c r="W2779" t="s">
        <v>2594</v>
      </c>
      <c r="X2779">
        <v>5</v>
      </c>
    </row>
    <row r="2780" spans="1:24">
      <c r="A2780" t="s">
        <v>2046</v>
      </c>
      <c r="B2780" t="s">
        <v>42</v>
      </c>
      <c r="C2780" t="s">
        <v>32</v>
      </c>
      <c r="D2780" t="s">
        <v>19</v>
      </c>
      <c r="E2780" t="s">
        <v>33</v>
      </c>
      <c r="F2780" t="s">
        <v>21</v>
      </c>
      <c r="G2780">
        <v>109</v>
      </c>
      <c r="H2780" t="s">
        <v>35</v>
      </c>
      <c r="I2780" t="s">
        <v>21</v>
      </c>
      <c r="J2780" t="s">
        <v>30</v>
      </c>
      <c r="K2780" t="s">
        <v>74</v>
      </c>
      <c r="L2780" t="s">
        <v>37</v>
      </c>
      <c r="M2780" t="s">
        <v>644</v>
      </c>
      <c r="N2780" t="s">
        <v>52</v>
      </c>
      <c r="O2780" t="s">
        <v>28</v>
      </c>
      <c r="P2780" t="s">
        <v>29</v>
      </c>
      <c r="Q2780" t="s">
        <v>30</v>
      </c>
      <c r="R2780" t="s">
        <v>21</v>
      </c>
      <c r="S2780" t="s">
        <v>2557</v>
      </c>
      <c r="T2780" t="s">
        <v>21</v>
      </c>
      <c r="U2780" t="s">
        <v>57</v>
      </c>
      <c r="V2780">
        <v>9.9499999999999993</v>
      </c>
      <c r="W2780" t="s">
        <v>2594</v>
      </c>
      <c r="X2780">
        <v>5</v>
      </c>
    </row>
    <row r="2781" spans="1:24">
      <c r="A2781" t="s">
        <v>1209</v>
      </c>
      <c r="B2781" t="s">
        <v>76</v>
      </c>
      <c r="C2781" t="s">
        <v>43</v>
      </c>
      <c r="D2781" t="s">
        <v>19</v>
      </c>
      <c r="E2781" t="s">
        <v>45</v>
      </c>
      <c r="F2781" t="s">
        <v>21</v>
      </c>
      <c r="G2781">
        <v>666</v>
      </c>
      <c r="H2781" t="s">
        <v>35</v>
      </c>
      <c r="I2781" t="s">
        <v>21</v>
      </c>
      <c r="J2781" t="s">
        <v>30</v>
      </c>
      <c r="K2781" t="s">
        <v>152</v>
      </c>
      <c r="L2781" t="s">
        <v>37</v>
      </c>
      <c r="M2781" t="s">
        <v>394</v>
      </c>
      <c r="N2781" t="s">
        <v>52</v>
      </c>
      <c r="O2781" t="s">
        <v>28</v>
      </c>
      <c r="P2781" t="s">
        <v>29</v>
      </c>
      <c r="Q2781" t="s">
        <v>30</v>
      </c>
      <c r="R2781" t="s">
        <v>21</v>
      </c>
      <c r="S2781" t="s">
        <v>2557</v>
      </c>
      <c r="T2781" t="s">
        <v>21</v>
      </c>
      <c r="U2781" t="s">
        <v>57</v>
      </c>
      <c r="V2781">
        <v>4.2166666666666668</v>
      </c>
      <c r="W2781" t="s">
        <v>2594</v>
      </c>
      <c r="X2781">
        <v>5</v>
      </c>
    </row>
    <row r="2782" spans="1:24">
      <c r="A2782" t="s">
        <v>1557</v>
      </c>
      <c r="B2782" t="s">
        <v>180</v>
      </c>
      <c r="C2782" t="s">
        <v>56</v>
      </c>
      <c r="D2782" t="s">
        <v>19</v>
      </c>
      <c r="E2782" t="s">
        <v>20</v>
      </c>
      <c r="F2782" t="s">
        <v>21</v>
      </c>
      <c r="G2782">
        <v>779</v>
      </c>
      <c r="H2782" t="s">
        <v>35</v>
      </c>
      <c r="I2782" t="s">
        <v>21</v>
      </c>
      <c r="J2782" t="s">
        <v>30</v>
      </c>
      <c r="K2782" t="s">
        <v>47</v>
      </c>
      <c r="L2782" t="s">
        <v>37</v>
      </c>
      <c r="M2782" t="s">
        <v>17</v>
      </c>
      <c r="N2782" t="s">
        <v>52</v>
      </c>
      <c r="O2782" t="s">
        <v>28</v>
      </c>
      <c r="P2782" t="s">
        <v>29</v>
      </c>
      <c r="Q2782" t="s">
        <v>30</v>
      </c>
      <c r="R2782" t="s">
        <v>21</v>
      </c>
      <c r="S2782" t="s">
        <v>2589</v>
      </c>
      <c r="T2782" t="s">
        <v>21</v>
      </c>
      <c r="U2782" t="s">
        <v>57</v>
      </c>
      <c r="V2782">
        <v>0.5</v>
      </c>
      <c r="W2782" t="s">
        <v>2594</v>
      </c>
      <c r="X2782">
        <v>5</v>
      </c>
    </row>
    <row r="2783" spans="1:24">
      <c r="A2783" t="s">
        <v>1202</v>
      </c>
      <c r="B2783" t="s">
        <v>97</v>
      </c>
      <c r="C2783" t="s">
        <v>18</v>
      </c>
      <c r="D2783" t="s">
        <v>19</v>
      </c>
      <c r="E2783" t="s">
        <v>33</v>
      </c>
      <c r="F2783" t="s">
        <v>21</v>
      </c>
      <c r="G2783">
        <v>296</v>
      </c>
      <c r="H2783" t="s">
        <v>35</v>
      </c>
      <c r="I2783" t="s">
        <v>21</v>
      </c>
      <c r="J2783" t="s">
        <v>30</v>
      </c>
      <c r="K2783" t="s">
        <v>85</v>
      </c>
      <c r="L2783" t="s">
        <v>37</v>
      </c>
      <c r="M2783" t="s">
        <v>753</v>
      </c>
      <c r="N2783" t="s">
        <v>52</v>
      </c>
      <c r="O2783" t="s">
        <v>28</v>
      </c>
      <c r="P2783" t="s">
        <v>29</v>
      </c>
      <c r="Q2783" t="s">
        <v>30</v>
      </c>
      <c r="R2783" t="s">
        <v>21</v>
      </c>
      <c r="S2783" t="s">
        <v>2557</v>
      </c>
      <c r="T2783" t="s">
        <v>21</v>
      </c>
      <c r="U2783" t="s">
        <v>57</v>
      </c>
      <c r="V2783">
        <v>6.3</v>
      </c>
      <c r="W2783" t="s">
        <v>2594</v>
      </c>
      <c r="X2783">
        <v>5</v>
      </c>
    </row>
    <row r="2784" spans="1:24">
      <c r="A2784" t="s">
        <v>419</v>
      </c>
      <c r="B2784" t="s">
        <v>126</v>
      </c>
      <c r="C2784" t="s">
        <v>56</v>
      </c>
      <c r="D2784" t="s">
        <v>19</v>
      </c>
      <c r="E2784" t="s">
        <v>33</v>
      </c>
      <c r="F2784" t="s">
        <v>21</v>
      </c>
      <c r="G2784">
        <v>352</v>
      </c>
      <c r="H2784" t="s">
        <v>35</v>
      </c>
      <c r="I2784" t="s">
        <v>21</v>
      </c>
      <c r="J2784" t="s">
        <v>23</v>
      </c>
      <c r="K2784" t="s">
        <v>36</v>
      </c>
      <c r="L2784" t="s">
        <v>37</v>
      </c>
      <c r="M2784" t="s">
        <v>26</v>
      </c>
      <c r="N2784" t="s">
        <v>52</v>
      </c>
      <c r="O2784" t="s">
        <v>28</v>
      </c>
      <c r="P2784" t="s">
        <v>29</v>
      </c>
      <c r="Q2784" t="s">
        <v>30</v>
      </c>
      <c r="R2784" t="s">
        <v>21</v>
      </c>
      <c r="S2784" t="s">
        <v>2557</v>
      </c>
      <c r="T2784" t="s">
        <v>21</v>
      </c>
      <c r="U2784" t="s">
        <v>57</v>
      </c>
      <c r="V2784">
        <v>1.3166666666666667</v>
      </c>
      <c r="W2784" t="s">
        <v>2594</v>
      </c>
      <c r="X2784">
        <v>5</v>
      </c>
    </row>
    <row r="2785" spans="1:24">
      <c r="A2785" t="s">
        <v>149</v>
      </c>
      <c r="B2785" t="s">
        <v>55</v>
      </c>
      <c r="C2785" t="s">
        <v>56</v>
      </c>
      <c r="D2785" t="s">
        <v>19</v>
      </c>
      <c r="E2785" t="s">
        <v>20</v>
      </c>
      <c r="F2785" t="s">
        <v>21</v>
      </c>
      <c r="G2785">
        <v>179</v>
      </c>
      <c r="H2785" t="s">
        <v>35</v>
      </c>
      <c r="I2785" t="s">
        <v>21</v>
      </c>
      <c r="J2785" t="s">
        <v>30</v>
      </c>
      <c r="K2785" t="s">
        <v>57</v>
      </c>
      <c r="L2785" t="s">
        <v>37</v>
      </c>
      <c r="M2785" t="s">
        <v>140</v>
      </c>
      <c r="N2785" t="s">
        <v>52</v>
      </c>
      <c r="O2785" t="s">
        <v>28</v>
      </c>
      <c r="P2785" t="s">
        <v>29</v>
      </c>
      <c r="Q2785" t="s">
        <v>30</v>
      </c>
      <c r="R2785" t="s">
        <v>21</v>
      </c>
      <c r="S2785" t="s">
        <v>2589</v>
      </c>
      <c r="T2785" t="s">
        <v>21</v>
      </c>
      <c r="U2785" t="s">
        <v>57</v>
      </c>
      <c r="V2785">
        <v>0.91666666666666663</v>
      </c>
      <c r="W2785" t="s">
        <v>2594</v>
      </c>
      <c r="X2785">
        <v>5</v>
      </c>
    </row>
    <row r="2786" spans="1:24">
      <c r="A2786" t="s">
        <v>2473</v>
      </c>
      <c r="B2786" t="s">
        <v>97</v>
      </c>
      <c r="C2786" t="s">
        <v>56</v>
      </c>
      <c r="D2786" t="s">
        <v>19</v>
      </c>
      <c r="E2786" t="s">
        <v>33</v>
      </c>
      <c r="F2786" t="s">
        <v>21</v>
      </c>
      <c r="G2786">
        <v>1407</v>
      </c>
      <c r="H2786" t="s">
        <v>35</v>
      </c>
      <c r="I2786" t="s">
        <v>21</v>
      </c>
      <c r="J2786" t="s">
        <v>23</v>
      </c>
      <c r="K2786" t="s">
        <v>74</v>
      </c>
      <c r="L2786" t="s">
        <v>37</v>
      </c>
      <c r="M2786" t="s">
        <v>466</v>
      </c>
      <c r="N2786" t="s">
        <v>52</v>
      </c>
      <c r="O2786" t="s">
        <v>28</v>
      </c>
      <c r="P2786" t="s">
        <v>29</v>
      </c>
      <c r="Q2786" t="s">
        <v>30</v>
      </c>
      <c r="R2786" t="s">
        <v>21</v>
      </c>
      <c r="S2786" t="s">
        <v>2557</v>
      </c>
      <c r="T2786" t="s">
        <v>21</v>
      </c>
      <c r="U2786" t="s">
        <v>57</v>
      </c>
      <c r="V2786">
        <v>2.3666666666666667</v>
      </c>
      <c r="W2786" t="s">
        <v>2594</v>
      </c>
      <c r="X2786">
        <v>5</v>
      </c>
    </row>
    <row r="2787" spans="1:24">
      <c r="A2787" t="s">
        <v>783</v>
      </c>
      <c r="B2787" t="s">
        <v>114</v>
      </c>
      <c r="C2787" t="s">
        <v>56</v>
      </c>
      <c r="D2787" t="s">
        <v>19</v>
      </c>
      <c r="E2787" t="s">
        <v>33</v>
      </c>
      <c r="F2787" t="s">
        <v>21</v>
      </c>
      <c r="G2787">
        <v>-76</v>
      </c>
      <c r="H2787" t="s">
        <v>35</v>
      </c>
      <c r="I2787" t="s">
        <v>21</v>
      </c>
      <c r="J2787" t="s">
        <v>30</v>
      </c>
      <c r="K2787" t="s">
        <v>130</v>
      </c>
      <c r="L2787" t="s">
        <v>37</v>
      </c>
      <c r="M2787" t="s">
        <v>102</v>
      </c>
      <c r="N2787" t="s">
        <v>52</v>
      </c>
      <c r="O2787" t="s">
        <v>28</v>
      </c>
      <c r="P2787" t="s">
        <v>29</v>
      </c>
      <c r="Q2787" t="s">
        <v>30</v>
      </c>
      <c r="R2787" t="s">
        <v>21</v>
      </c>
      <c r="S2787" t="s">
        <v>2556</v>
      </c>
      <c r="T2787" t="s">
        <v>21</v>
      </c>
      <c r="U2787" t="s">
        <v>57</v>
      </c>
      <c r="V2787">
        <v>4.0166666666666666</v>
      </c>
      <c r="W2787" t="s">
        <v>2594</v>
      </c>
      <c r="X2787">
        <v>5</v>
      </c>
    </row>
    <row r="2788" spans="1:24">
      <c r="A2788" t="s">
        <v>4258</v>
      </c>
      <c r="B2788" t="s">
        <v>110</v>
      </c>
      <c r="C2788" t="s">
        <v>72</v>
      </c>
      <c r="D2788" t="s">
        <v>19</v>
      </c>
      <c r="E2788" t="s">
        <v>33</v>
      </c>
      <c r="F2788" t="s">
        <v>21</v>
      </c>
      <c r="G2788">
        <v>1633</v>
      </c>
      <c r="H2788" t="s">
        <v>35</v>
      </c>
      <c r="I2788" t="s">
        <v>21</v>
      </c>
      <c r="J2788" t="s">
        <v>30</v>
      </c>
      <c r="K2788" t="s">
        <v>24</v>
      </c>
      <c r="L2788" t="s">
        <v>37</v>
      </c>
      <c r="M2788" t="s">
        <v>168</v>
      </c>
      <c r="N2788" t="s">
        <v>52</v>
      </c>
      <c r="O2788" t="s">
        <v>28</v>
      </c>
      <c r="P2788" t="s">
        <v>29</v>
      </c>
      <c r="Q2788" t="s">
        <v>30</v>
      </c>
      <c r="R2788" t="s">
        <v>21</v>
      </c>
      <c r="S2788" t="s">
        <v>2557</v>
      </c>
      <c r="T2788" t="s">
        <v>21</v>
      </c>
      <c r="U2788" t="s">
        <v>57</v>
      </c>
      <c r="V2788">
        <v>3.8166666666666669</v>
      </c>
      <c r="W2788" t="s">
        <v>2594</v>
      </c>
      <c r="X2788">
        <v>5</v>
      </c>
    </row>
    <row r="2789" spans="1:24">
      <c r="A2789" t="s">
        <v>1106</v>
      </c>
      <c r="B2789" t="s">
        <v>76</v>
      </c>
      <c r="C2789" t="s">
        <v>56</v>
      </c>
      <c r="D2789" t="s">
        <v>19</v>
      </c>
      <c r="E2789" t="s">
        <v>33</v>
      </c>
      <c r="F2789" t="s">
        <v>21</v>
      </c>
      <c r="G2789">
        <v>780</v>
      </c>
      <c r="H2789" t="s">
        <v>35</v>
      </c>
      <c r="I2789" t="s">
        <v>21</v>
      </c>
      <c r="J2789" t="s">
        <v>23</v>
      </c>
      <c r="K2789" t="s">
        <v>205</v>
      </c>
      <c r="L2789" t="s">
        <v>37</v>
      </c>
      <c r="M2789" t="s">
        <v>441</v>
      </c>
      <c r="N2789" t="s">
        <v>52</v>
      </c>
      <c r="O2789" t="s">
        <v>28</v>
      </c>
      <c r="P2789" t="s">
        <v>29</v>
      </c>
      <c r="Q2789" t="s">
        <v>30</v>
      </c>
      <c r="R2789" t="s">
        <v>21</v>
      </c>
      <c r="S2789" t="s">
        <v>2557</v>
      </c>
      <c r="T2789" t="s">
        <v>21</v>
      </c>
      <c r="U2789" t="s">
        <v>57</v>
      </c>
      <c r="V2789">
        <v>7.2</v>
      </c>
      <c r="W2789" t="s">
        <v>2594</v>
      </c>
      <c r="X2789">
        <v>5</v>
      </c>
    </row>
    <row r="2790" spans="1:24">
      <c r="A2790" t="s">
        <v>1293</v>
      </c>
      <c r="B2790" t="s">
        <v>80</v>
      </c>
      <c r="C2790" t="s">
        <v>56</v>
      </c>
      <c r="D2790" t="s">
        <v>19</v>
      </c>
      <c r="E2790" t="s">
        <v>33</v>
      </c>
      <c r="F2790" t="s">
        <v>21</v>
      </c>
      <c r="G2790">
        <v>667</v>
      </c>
      <c r="H2790" t="s">
        <v>35</v>
      </c>
      <c r="I2790" t="s">
        <v>21</v>
      </c>
      <c r="J2790" t="s">
        <v>30</v>
      </c>
      <c r="K2790" t="s">
        <v>118</v>
      </c>
      <c r="L2790" t="s">
        <v>37</v>
      </c>
      <c r="M2790" t="s">
        <v>200</v>
      </c>
      <c r="N2790" t="s">
        <v>52</v>
      </c>
      <c r="O2790" t="s">
        <v>28</v>
      </c>
      <c r="P2790" t="s">
        <v>29</v>
      </c>
      <c r="Q2790" t="s">
        <v>30</v>
      </c>
      <c r="R2790" t="s">
        <v>21</v>
      </c>
      <c r="S2790" t="s">
        <v>2557</v>
      </c>
      <c r="T2790" t="s">
        <v>21</v>
      </c>
      <c r="U2790" t="s">
        <v>57</v>
      </c>
      <c r="V2790">
        <v>3.8</v>
      </c>
      <c r="W2790" t="s">
        <v>2594</v>
      </c>
      <c r="X2790">
        <v>5</v>
      </c>
    </row>
    <row r="2791" spans="1:24">
      <c r="A2791" t="s">
        <v>1536</v>
      </c>
      <c r="B2791" t="s">
        <v>42</v>
      </c>
      <c r="C2791" t="s">
        <v>43</v>
      </c>
      <c r="D2791" t="s">
        <v>19</v>
      </c>
      <c r="E2791" t="s">
        <v>45</v>
      </c>
      <c r="F2791" t="s">
        <v>21</v>
      </c>
      <c r="G2791">
        <v>317</v>
      </c>
      <c r="H2791" t="s">
        <v>35</v>
      </c>
      <c r="I2791" t="s">
        <v>21</v>
      </c>
      <c r="J2791" t="s">
        <v>30</v>
      </c>
      <c r="K2791" t="s">
        <v>60</v>
      </c>
      <c r="L2791" t="s">
        <v>37</v>
      </c>
      <c r="M2791" t="s">
        <v>576</v>
      </c>
      <c r="N2791" t="s">
        <v>52</v>
      </c>
      <c r="O2791" t="s">
        <v>28</v>
      </c>
      <c r="P2791" t="s">
        <v>29</v>
      </c>
      <c r="Q2791" t="s">
        <v>30</v>
      </c>
      <c r="R2791" t="s">
        <v>21</v>
      </c>
      <c r="S2791" t="s">
        <v>2557</v>
      </c>
      <c r="T2791" t="s">
        <v>21</v>
      </c>
      <c r="U2791" t="s">
        <v>57</v>
      </c>
      <c r="V2791">
        <v>2.7</v>
      </c>
      <c r="W2791" t="s">
        <v>2594</v>
      </c>
      <c r="X2791">
        <v>5</v>
      </c>
    </row>
    <row r="2792" spans="1:24">
      <c r="A2792" t="s">
        <v>4259</v>
      </c>
      <c r="B2792" t="s">
        <v>159</v>
      </c>
      <c r="C2792" t="s">
        <v>66</v>
      </c>
      <c r="D2792" t="s">
        <v>19</v>
      </c>
      <c r="E2792" t="s">
        <v>33</v>
      </c>
      <c r="F2792" t="s">
        <v>21</v>
      </c>
      <c r="G2792">
        <v>-33</v>
      </c>
      <c r="H2792" t="s">
        <v>35</v>
      </c>
      <c r="I2792" t="s">
        <v>21</v>
      </c>
      <c r="J2792" t="s">
        <v>30</v>
      </c>
      <c r="K2792" t="s">
        <v>234</v>
      </c>
      <c r="L2792" t="s">
        <v>37</v>
      </c>
      <c r="M2792" t="s">
        <v>637</v>
      </c>
      <c r="N2792" t="s">
        <v>52</v>
      </c>
      <c r="O2792" t="s">
        <v>28</v>
      </c>
      <c r="P2792" t="s">
        <v>29</v>
      </c>
      <c r="Q2792" t="s">
        <v>30</v>
      </c>
      <c r="R2792" t="s">
        <v>21</v>
      </c>
      <c r="S2792" t="s">
        <v>2557</v>
      </c>
      <c r="T2792" t="s">
        <v>21</v>
      </c>
      <c r="U2792" t="s">
        <v>57</v>
      </c>
      <c r="V2792">
        <v>3.9</v>
      </c>
      <c r="W2792" t="s">
        <v>2594</v>
      </c>
      <c r="X2792">
        <v>5</v>
      </c>
    </row>
    <row r="2793" spans="1:24">
      <c r="A2793" t="s">
        <v>1466</v>
      </c>
      <c r="B2793" t="s">
        <v>108</v>
      </c>
      <c r="C2793" t="s">
        <v>72</v>
      </c>
      <c r="D2793" t="s">
        <v>19</v>
      </c>
      <c r="E2793" t="s">
        <v>33</v>
      </c>
      <c r="F2793" t="s">
        <v>21</v>
      </c>
      <c r="G2793">
        <v>130</v>
      </c>
      <c r="H2793" t="s">
        <v>35</v>
      </c>
      <c r="I2793" t="s">
        <v>21</v>
      </c>
      <c r="J2793" t="s">
        <v>23</v>
      </c>
      <c r="K2793" t="s">
        <v>118</v>
      </c>
      <c r="L2793" t="s">
        <v>37</v>
      </c>
      <c r="M2793" t="s">
        <v>491</v>
      </c>
      <c r="N2793" t="s">
        <v>52</v>
      </c>
      <c r="O2793" t="s">
        <v>28</v>
      </c>
      <c r="P2793" t="s">
        <v>29</v>
      </c>
      <c r="Q2793" t="s">
        <v>30</v>
      </c>
      <c r="R2793" t="s">
        <v>21</v>
      </c>
      <c r="S2793" t="s">
        <v>2556</v>
      </c>
      <c r="T2793" t="s">
        <v>21</v>
      </c>
      <c r="U2793" t="s">
        <v>57</v>
      </c>
      <c r="V2793">
        <v>4.416666666666667</v>
      </c>
      <c r="W2793" t="s">
        <v>2594</v>
      </c>
      <c r="X2793">
        <v>5</v>
      </c>
    </row>
    <row r="2794" spans="1:24">
      <c r="A2794" t="s">
        <v>1720</v>
      </c>
      <c r="B2794" t="s">
        <v>65</v>
      </c>
      <c r="C2794" t="s">
        <v>43</v>
      </c>
      <c r="D2794" t="s">
        <v>19</v>
      </c>
      <c r="E2794" t="s">
        <v>45</v>
      </c>
      <c r="F2794" t="s">
        <v>21</v>
      </c>
      <c r="G2794">
        <v>-296</v>
      </c>
      <c r="H2794" t="s">
        <v>35</v>
      </c>
      <c r="I2794" t="s">
        <v>21</v>
      </c>
      <c r="J2794" t="s">
        <v>23</v>
      </c>
      <c r="K2794" t="s">
        <v>68</v>
      </c>
      <c r="L2794" t="s">
        <v>37</v>
      </c>
      <c r="M2794" t="s">
        <v>89</v>
      </c>
      <c r="N2794" t="s">
        <v>52</v>
      </c>
      <c r="O2794" t="s">
        <v>28</v>
      </c>
      <c r="P2794" t="s">
        <v>29</v>
      </c>
      <c r="Q2794" t="s">
        <v>30</v>
      </c>
      <c r="R2794" t="s">
        <v>21</v>
      </c>
      <c r="S2794" t="s">
        <v>2557</v>
      </c>
      <c r="T2794" t="s">
        <v>21</v>
      </c>
      <c r="U2794" t="s">
        <v>57</v>
      </c>
      <c r="V2794">
        <v>1.8833333333333333</v>
      </c>
      <c r="W2794" t="s">
        <v>2594</v>
      </c>
      <c r="X2794">
        <v>5</v>
      </c>
    </row>
    <row r="2795" spans="1:24">
      <c r="A2795" t="s">
        <v>971</v>
      </c>
      <c r="B2795" t="s">
        <v>126</v>
      </c>
      <c r="C2795" t="s">
        <v>32</v>
      </c>
      <c r="D2795" t="s">
        <v>19</v>
      </c>
      <c r="E2795" t="s">
        <v>33</v>
      </c>
      <c r="F2795" t="s">
        <v>21</v>
      </c>
      <c r="G2795">
        <v>292</v>
      </c>
      <c r="H2795" t="s">
        <v>35</v>
      </c>
      <c r="I2795" t="s">
        <v>21</v>
      </c>
      <c r="J2795" t="s">
        <v>23</v>
      </c>
      <c r="K2795" t="s">
        <v>36</v>
      </c>
      <c r="L2795" t="s">
        <v>37</v>
      </c>
      <c r="M2795" t="s">
        <v>468</v>
      </c>
      <c r="N2795" t="s">
        <v>52</v>
      </c>
      <c r="O2795" t="s">
        <v>28</v>
      </c>
      <c r="P2795" t="s">
        <v>29</v>
      </c>
      <c r="Q2795" t="s">
        <v>30</v>
      </c>
      <c r="R2795" t="s">
        <v>21</v>
      </c>
      <c r="S2795" t="s">
        <v>2557</v>
      </c>
      <c r="T2795" t="s">
        <v>21</v>
      </c>
      <c r="U2795" t="s">
        <v>57</v>
      </c>
      <c r="V2795">
        <v>3.7</v>
      </c>
      <c r="W2795" t="s">
        <v>2594</v>
      </c>
      <c r="X2795">
        <v>5</v>
      </c>
    </row>
    <row r="2796" spans="1:24">
      <c r="A2796" t="s">
        <v>4260</v>
      </c>
      <c r="B2796" t="s">
        <v>80</v>
      </c>
      <c r="C2796" t="s">
        <v>56</v>
      </c>
      <c r="D2796" t="s">
        <v>19</v>
      </c>
      <c r="E2796" t="s">
        <v>20</v>
      </c>
      <c r="F2796" t="s">
        <v>21</v>
      </c>
      <c r="G2796">
        <v>1211</v>
      </c>
      <c r="H2796" t="s">
        <v>35</v>
      </c>
      <c r="I2796" t="s">
        <v>21</v>
      </c>
      <c r="J2796" t="s">
        <v>30</v>
      </c>
      <c r="K2796" t="s">
        <v>74</v>
      </c>
      <c r="L2796" t="s">
        <v>37</v>
      </c>
      <c r="M2796" t="s">
        <v>642</v>
      </c>
      <c r="N2796" t="s">
        <v>52</v>
      </c>
      <c r="O2796" t="s">
        <v>28</v>
      </c>
      <c r="P2796" t="s">
        <v>29</v>
      </c>
      <c r="Q2796" t="s">
        <v>30</v>
      </c>
      <c r="R2796" t="s">
        <v>21</v>
      </c>
      <c r="S2796" t="s">
        <v>2557</v>
      </c>
      <c r="T2796" t="s">
        <v>21</v>
      </c>
      <c r="U2796" t="s">
        <v>57</v>
      </c>
      <c r="V2796">
        <v>3.4666666666666668</v>
      </c>
      <c r="W2796" t="s">
        <v>2594</v>
      </c>
      <c r="X2796">
        <v>5</v>
      </c>
    </row>
    <row r="2797" spans="1:24">
      <c r="A2797" t="s">
        <v>4261</v>
      </c>
      <c r="B2797" t="s">
        <v>197</v>
      </c>
      <c r="C2797" t="s">
        <v>56</v>
      </c>
      <c r="D2797" t="s">
        <v>19</v>
      </c>
      <c r="E2797" t="s">
        <v>20</v>
      </c>
      <c r="F2797" t="s">
        <v>21</v>
      </c>
      <c r="G2797">
        <v>97</v>
      </c>
      <c r="H2797" t="s">
        <v>35</v>
      </c>
      <c r="I2797" t="s">
        <v>21</v>
      </c>
      <c r="J2797" t="s">
        <v>30</v>
      </c>
      <c r="K2797" t="s">
        <v>118</v>
      </c>
      <c r="L2797" t="s">
        <v>37</v>
      </c>
      <c r="M2797" t="s">
        <v>1509</v>
      </c>
      <c r="N2797" t="s">
        <v>52</v>
      </c>
      <c r="O2797" t="s">
        <v>28</v>
      </c>
      <c r="P2797" t="s">
        <v>29</v>
      </c>
      <c r="Q2797" t="s">
        <v>30</v>
      </c>
      <c r="R2797" t="s">
        <v>21</v>
      </c>
      <c r="S2797" t="s">
        <v>2589</v>
      </c>
      <c r="T2797" t="s">
        <v>21</v>
      </c>
      <c r="U2797" t="s">
        <v>57</v>
      </c>
      <c r="V2797">
        <v>15.383333333333333</v>
      </c>
      <c r="W2797" t="s">
        <v>2594</v>
      </c>
      <c r="X2797">
        <v>5</v>
      </c>
    </row>
    <row r="2798" spans="1:24">
      <c r="A2798" t="s">
        <v>4262</v>
      </c>
      <c r="B2798" t="s">
        <v>121</v>
      </c>
      <c r="C2798" t="s">
        <v>72</v>
      </c>
      <c r="D2798" t="s">
        <v>19</v>
      </c>
      <c r="E2798" t="s">
        <v>33</v>
      </c>
      <c r="F2798" t="s">
        <v>21</v>
      </c>
      <c r="G2798">
        <v>226</v>
      </c>
      <c r="H2798" t="s">
        <v>35</v>
      </c>
      <c r="I2798" t="s">
        <v>21</v>
      </c>
      <c r="J2798" t="s">
        <v>30</v>
      </c>
      <c r="K2798" t="s">
        <v>17</v>
      </c>
      <c r="L2798" t="s">
        <v>37</v>
      </c>
      <c r="M2798" t="s">
        <v>1522</v>
      </c>
      <c r="N2798" t="s">
        <v>52</v>
      </c>
      <c r="O2798" t="s">
        <v>28</v>
      </c>
      <c r="P2798" t="s">
        <v>29</v>
      </c>
      <c r="Q2798" t="s">
        <v>30</v>
      </c>
      <c r="R2798" t="s">
        <v>35</v>
      </c>
      <c r="S2798" t="s">
        <v>2557</v>
      </c>
      <c r="T2798" t="s">
        <v>21</v>
      </c>
      <c r="U2798" t="s">
        <v>57</v>
      </c>
      <c r="V2798">
        <v>12.7</v>
      </c>
      <c r="W2798" t="s">
        <v>2594</v>
      </c>
      <c r="X2798">
        <v>5</v>
      </c>
    </row>
    <row r="2799" spans="1:24">
      <c r="A2799" t="s">
        <v>4263</v>
      </c>
      <c r="B2799" t="s">
        <v>80</v>
      </c>
      <c r="C2799" t="s">
        <v>43</v>
      </c>
      <c r="D2799" t="s">
        <v>19</v>
      </c>
      <c r="E2799" t="s">
        <v>2553</v>
      </c>
      <c r="F2799" t="s">
        <v>21</v>
      </c>
      <c r="G2799">
        <v>5172</v>
      </c>
      <c r="H2799" t="s">
        <v>35</v>
      </c>
      <c r="I2799" t="s">
        <v>21</v>
      </c>
      <c r="J2799" t="s">
        <v>30</v>
      </c>
      <c r="K2799" t="s">
        <v>99</v>
      </c>
      <c r="L2799" t="s">
        <v>37</v>
      </c>
      <c r="M2799" t="s">
        <v>79</v>
      </c>
      <c r="N2799" t="s">
        <v>52</v>
      </c>
      <c r="O2799" t="s">
        <v>28</v>
      </c>
      <c r="P2799" t="s">
        <v>29</v>
      </c>
      <c r="Q2799" t="s">
        <v>30</v>
      </c>
      <c r="R2799" t="s">
        <v>21</v>
      </c>
      <c r="S2799" t="s">
        <v>2557</v>
      </c>
      <c r="T2799" t="s">
        <v>21</v>
      </c>
      <c r="U2799" t="s">
        <v>57</v>
      </c>
      <c r="V2799">
        <v>0.95</v>
      </c>
      <c r="W2799" t="s">
        <v>2594</v>
      </c>
      <c r="X2799">
        <v>5</v>
      </c>
    </row>
    <row r="2800" spans="1:24">
      <c r="A2800" t="s">
        <v>4264</v>
      </c>
      <c r="B2800" t="s">
        <v>42</v>
      </c>
      <c r="C2800" t="s">
        <v>43</v>
      </c>
      <c r="D2800" t="s">
        <v>19</v>
      </c>
      <c r="E2800" t="s">
        <v>33</v>
      </c>
      <c r="F2800" t="s">
        <v>21</v>
      </c>
      <c r="G2800">
        <v>839</v>
      </c>
      <c r="H2800" t="s">
        <v>35</v>
      </c>
      <c r="I2800" t="s">
        <v>21</v>
      </c>
      <c r="J2800" t="s">
        <v>30</v>
      </c>
      <c r="K2800" t="s">
        <v>60</v>
      </c>
      <c r="L2800" t="s">
        <v>37</v>
      </c>
      <c r="M2800" t="s">
        <v>202</v>
      </c>
      <c r="N2800" t="s">
        <v>52</v>
      </c>
      <c r="O2800" t="s">
        <v>28</v>
      </c>
      <c r="P2800" t="s">
        <v>29</v>
      </c>
      <c r="Q2800" t="s">
        <v>30</v>
      </c>
      <c r="R2800" t="s">
        <v>21</v>
      </c>
      <c r="S2800" t="s">
        <v>2557</v>
      </c>
      <c r="T2800" t="s">
        <v>21</v>
      </c>
      <c r="U2800" t="s">
        <v>57</v>
      </c>
      <c r="V2800">
        <v>0.83333333333333337</v>
      </c>
      <c r="W2800" t="s">
        <v>2594</v>
      </c>
      <c r="X2800">
        <v>5</v>
      </c>
    </row>
    <row r="2801" spans="1:24">
      <c r="A2801" t="s">
        <v>2331</v>
      </c>
      <c r="B2801" t="s">
        <v>197</v>
      </c>
      <c r="C2801" t="s">
        <v>77</v>
      </c>
      <c r="D2801" t="s">
        <v>19</v>
      </c>
      <c r="E2801" t="s">
        <v>33</v>
      </c>
      <c r="F2801" t="s">
        <v>21</v>
      </c>
      <c r="G2801">
        <v>245</v>
      </c>
      <c r="H2801" t="s">
        <v>35</v>
      </c>
      <c r="I2801" t="s">
        <v>21</v>
      </c>
      <c r="J2801" t="s">
        <v>30</v>
      </c>
      <c r="K2801" t="s">
        <v>68</v>
      </c>
      <c r="L2801" t="s">
        <v>37</v>
      </c>
      <c r="M2801" t="s">
        <v>430</v>
      </c>
      <c r="N2801" t="s">
        <v>52</v>
      </c>
      <c r="O2801" t="s">
        <v>28</v>
      </c>
      <c r="P2801" t="s">
        <v>29</v>
      </c>
      <c r="Q2801" t="s">
        <v>30</v>
      </c>
      <c r="R2801" t="s">
        <v>21</v>
      </c>
      <c r="S2801" t="s">
        <v>2589</v>
      </c>
      <c r="T2801" t="s">
        <v>21</v>
      </c>
      <c r="U2801" t="s">
        <v>57</v>
      </c>
      <c r="V2801">
        <v>2.1</v>
      </c>
      <c r="W2801" t="s">
        <v>2594</v>
      </c>
      <c r="X2801">
        <v>5</v>
      </c>
    </row>
    <row r="2802" spans="1:24">
      <c r="A2802" t="s">
        <v>4265</v>
      </c>
      <c r="B2802" t="s">
        <v>197</v>
      </c>
      <c r="C2802" t="s">
        <v>43</v>
      </c>
      <c r="D2802" t="s">
        <v>19</v>
      </c>
      <c r="E2802" t="s">
        <v>45</v>
      </c>
      <c r="F2802" t="s">
        <v>21</v>
      </c>
      <c r="G2802">
        <v>-192</v>
      </c>
      <c r="H2802" t="s">
        <v>35</v>
      </c>
      <c r="I2802" t="s">
        <v>21</v>
      </c>
      <c r="J2802" t="s">
        <v>23</v>
      </c>
      <c r="K2802" t="s">
        <v>74</v>
      </c>
      <c r="L2802" t="s">
        <v>37</v>
      </c>
      <c r="M2802" t="s">
        <v>527</v>
      </c>
      <c r="N2802" t="s">
        <v>52</v>
      </c>
      <c r="O2802" t="s">
        <v>28</v>
      </c>
      <c r="P2802" t="s">
        <v>29</v>
      </c>
      <c r="Q2802" t="s">
        <v>30</v>
      </c>
      <c r="R2802" t="s">
        <v>21</v>
      </c>
      <c r="S2802" t="s">
        <v>2589</v>
      </c>
      <c r="T2802" t="s">
        <v>21</v>
      </c>
      <c r="U2802" t="s">
        <v>57</v>
      </c>
      <c r="V2802">
        <v>2.2999999999999998</v>
      </c>
      <c r="W2802" t="s">
        <v>2594</v>
      </c>
      <c r="X2802">
        <v>5</v>
      </c>
    </row>
    <row r="2803" spans="1:24">
      <c r="A2803" t="s">
        <v>2200</v>
      </c>
      <c r="B2803" t="s">
        <v>323</v>
      </c>
      <c r="C2803" t="s">
        <v>72</v>
      </c>
      <c r="D2803" t="s">
        <v>19</v>
      </c>
      <c r="E2803" t="s">
        <v>33</v>
      </c>
      <c r="F2803" t="s">
        <v>21</v>
      </c>
      <c r="G2803">
        <v>1427</v>
      </c>
      <c r="H2803" t="s">
        <v>35</v>
      </c>
      <c r="I2803" t="s">
        <v>21</v>
      </c>
      <c r="J2803" t="s">
        <v>30</v>
      </c>
      <c r="K2803" t="s">
        <v>68</v>
      </c>
      <c r="L2803" t="s">
        <v>37</v>
      </c>
      <c r="M2803" t="s">
        <v>159</v>
      </c>
      <c r="N2803" t="s">
        <v>52</v>
      </c>
      <c r="O2803" t="s">
        <v>28</v>
      </c>
      <c r="P2803" t="s">
        <v>29</v>
      </c>
      <c r="Q2803" t="s">
        <v>30</v>
      </c>
      <c r="R2803" t="s">
        <v>21</v>
      </c>
      <c r="S2803" t="s">
        <v>2589</v>
      </c>
      <c r="T2803" t="s">
        <v>21</v>
      </c>
      <c r="U2803" t="s">
        <v>57</v>
      </c>
      <c r="V2803">
        <v>0.53333333333333333</v>
      </c>
      <c r="W2803" t="s">
        <v>2594</v>
      </c>
      <c r="X2803">
        <v>5</v>
      </c>
    </row>
    <row r="2804" spans="1:24">
      <c r="A2804" t="s">
        <v>4266</v>
      </c>
      <c r="B2804" t="s">
        <v>79</v>
      </c>
      <c r="C2804" t="s">
        <v>144</v>
      </c>
      <c r="D2804" t="s">
        <v>19</v>
      </c>
      <c r="E2804" t="s">
        <v>33</v>
      </c>
      <c r="F2804" t="s">
        <v>35</v>
      </c>
      <c r="G2804">
        <v>32</v>
      </c>
      <c r="H2804" t="s">
        <v>35</v>
      </c>
      <c r="I2804" t="s">
        <v>21</v>
      </c>
      <c r="J2804" t="s">
        <v>23</v>
      </c>
      <c r="K2804" t="s">
        <v>205</v>
      </c>
      <c r="L2804" t="s">
        <v>37</v>
      </c>
      <c r="M2804" t="s">
        <v>1688</v>
      </c>
      <c r="N2804" t="s">
        <v>52</v>
      </c>
      <c r="O2804" t="s">
        <v>28</v>
      </c>
      <c r="P2804" t="s">
        <v>29</v>
      </c>
      <c r="Q2804" t="s">
        <v>30</v>
      </c>
      <c r="R2804" t="s">
        <v>21</v>
      </c>
      <c r="S2804" t="s">
        <v>2589</v>
      </c>
      <c r="T2804" t="s">
        <v>21</v>
      </c>
      <c r="U2804" t="s">
        <v>57</v>
      </c>
      <c r="V2804">
        <v>7.9333333333333336</v>
      </c>
      <c r="W2804" t="s">
        <v>2594</v>
      </c>
      <c r="X2804">
        <v>5</v>
      </c>
    </row>
    <row r="2805" spans="1:24">
      <c r="A2805" t="s">
        <v>4267</v>
      </c>
      <c r="B2805" t="s">
        <v>31</v>
      </c>
      <c r="C2805" t="s">
        <v>43</v>
      </c>
      <c r="D2805" t="s">
        <v>19</v>
      </c>
      <c r="E2805" t="s">
        <v>33</v>
      </c>
      <c r="F2805" t="s">
        <v>21</v>
      </c>
      <c r="G2805">
        <v>11</v>
      </c>
      <c r="H2805" t="s">
        <v>35</v>
      </c>
      <c r="I2805" t="s">
        <v>21</v>
      </c>
      <c r="J2805" t="s">
        <v>23</v>
      </c>
      <c r="K2805" t="s">
        <v>40</v>
      </c>
      <c r="L2805" t="s">
        <v>37</v>
      </c>
      <c r="M2805" t="s">
        <v>750</v>
      </c>
      <c r="N2805" t="s">
        <v>52</v>
      </c>
      <c r="O2805" t="s">
        <v>28</v>
      </c>
      <c r="P2805" t="s">
        <v>29</v>
      </c>
      <c r="Q2805" t="s">
        <v>30</v>
      </c>
      <c r="R2805" t="s">
        <v>21</v>
      </c>
      <c r="S2805" t="s">
        <v>2557</v>
      </c>
      <c r="T2805" t="s">
        <v>21</v>
      </c>
      <c r="U2805" t="s">
        <v>57</v>
      </c>
      <c r="V2805">
        <v>1.7333333333333334</v>
      </c>
      <c r="W2805" t="s">
        <v>2594</v>
      </c>
      <c r="X2805">
        <v>5</v>
      </c>
    </row>
    <row r="2806" spans="1:24">
      <c r="A2806" t="s">
        <v>4268</v>
      </c>
      <c r="B2806" t="s">
        <v>55</v>
      </c>
      <c r="C2806" t="s">
        <v>144</v>
      </c>
      <c r="D2806" t="s">
        <v>19</v>
      </c>
      <c r="E2806" t="s">
        <v>33</v>
      </c>
      <c r="F2806" t="s">
        <v>21</v>
      </c>
      <c r="G2806">
        <v>319</v>
      </c>
      <c r="H2806" t="s">
        <v>35</v>
      </c>
      <c r="I2806" t="s">
        <v>21</v>
      </c>
      <c r="J2806" t="s">
        <v>30</v>
      </c>
      <c r="K2806" t="s">
        <v>57</v>
      </c>
      <c r="L2806" t="s">
        <v>37</v>
      </c>
      <c r="M2806" t="s">
        <v>990</v>
      </c>
      <c r="N2806" t="s">
        <v>52</v>
      </c>
      <c r="O2806" t="s">
        <v>28</v>
      </c>
      <c r="P2806" t="s">
        <v>29</v>
      </c>
      <c r="Q2806" t="s">
        <v>30</v>
      </c>
      <c r="R2806" t="s">
        <v>21</v>
      </c>
      <c r="S2806" t="s">
        <v>2589</v>
      </c>
      <c r="T2806" t="s">
        <v>21</v>
      </c>
      <c r="U2806" t="s">
        <v>57</v>
      </c>
      <c r="V2806">
        <v>2.3833333333333333</v>
      </c>
      <c r="W2806" t="s">
        <v>2594</v>
      </c>
      <c r="X2806">
        <v>5</v>
      </c>
    </row>
    <row r="2807" spans="1:24">
      <c r="A2807" t="s">
        <v>4269</v>
      </c>
      <c r="B2807" t="s">
        <v>97</v>
      </c>
      <c r="C2807" t="s">
        <v>43</v>
      </c>
      <c r="D2807" t="s">
        <v>19</v>
      </c>
      <c r="E2807" t="s">
        <v>45</v>
      </c>
      <c r="F2807" t="s">
        <v>21</v>
      </c>
      <c r="G2807">
        <v>1750</v>
      </c>
      <c r="H2807" t="s">
        <v>35</v>
      </c>
      <c r="I2807" t="s">
        <v>21</v>
      </c>
      <c r="J2807" t="s">
        <v>146</v>
      </c>
      <c r="K2807" t="s">
        <v>68</v>
      </c>
      <c r="L2807" t="s">
        <v>37</v>
      </c>
      <c r="M2807" t="s">
        <v>375</v>
      </c>
      <c r="N2807" t="s">
        <v>52</v>
      </c>
      <c r="O2807" t="s">
        <v>28</v>
      </c>
      <c r="P2807" t="s">
        <v>29</v>
      </c>
      <c r="Q2807" t="s">
        <v>30</v>
      </c>
      <c r="R2807" t="s">
        <v>21</v>
      </c>
      <c r="S2807" t="s">
        <v>2557</v>
      </c>
      <c r="T2807" t="s">
        <v>21</v>
      </c>
      <c r="U2807" t="s">
        <v>57</v>
      </c>
      <c r="V2807">
        <v>1.5</v>
      </c>
      <c r="W2807" t="s">
        <v>2594</v>
      </c>
      <c r="X2807">
        <v>5</v>
      </c>
    </row>
    <row r="2808" spans="1:24">
      <c r="A2808" t="s">
        <v>4270</v>
      </c>
      <c r="B2808" t="s">
        <v>234</v>
      </c>
      <c r="C2808" t="s">
        <v>56</v>
      </c>
      <c r="D2808" t="s">
        <v>19</v>
      </c>
      <c r="E2808" t="s">
        <v>33</v>
      </c>
      <c r="F2808" t="s">
        <v>21</v>
      </c>
      <c r="G2808">
        <v>64</v>
      </c>
      <c r="H2808" t="s">
        <v>35</v>
      </c>
      <c r="I2808" t="s">
        <v>21</v>
      </c>
      <c r="J2808" t="s">
        <v>30</v>
      </c>
      <c r="K2808" t="s">
        <v>91</v>
      </c>
      <c r="L2808" t="s">
        <v>37</v>
      </c>
      <c r="M2808" t="s">
        <v>782</v>
      </c>
      <c r="N2808" t="s">
        <v>52</v>
      </c>
      <c r="O2808" t="s">
        <v>28</v>
      </c>
      <c r="P2808" t="s">
        <v>29</v>
      </c>
      <c r="Q2808" t="s">
        <v>30</v>
      </c>
      <c r="R2808" t="s">
        <v>21</v>
      </c>
      <c r="S2808" t="s">
        <v>2556</v>
      </c>
      <c r="T2808" t="s">
        <v>21</v>
      </c>
      <c r="U2808" t="s">
        <v>57</v>
      </c>
      <c r="V2808">
        <v>2.6666666666666665</v>
      </c>
      <c r="W2808" t="s">
        <v>2594</v>
      </c>
      <c r="X2808">
        <v>5</v>
      </c>
    </row>
    <row r="2809" spans="1:24">
      <c r="A2809" t="s">
        <v>4271</v>
      </c>
      <c r="B2809" t="s">
        <v>76</v>
      </c>
      <c r="C2809" t="s">
        <v>56</v>
      </c>
      <c r="D2809" t="s">
        <v>19</v>
      </c>
      <c r="E2809" t="s">
        <v>20</v>
      </c>
      <c r="F2809" t="s">
        <v>21</v>
      </c>
      <c r="G2809">
        <v>0</v>
      </c>
      <c r="H2809" t="s">
        <v>35</v>
      </c>
      <c r="I2809" t="s">
        <v>21</v>
      </c>
      <c r="J2809" t="s">
        <v>30</v>
      </c>
      <c r="K2809" t="s">
        <v>17</v>
      </c>
      <c r="L2809" t="s">
        <v>37</v>
      </c>
      <c r="M2809" t="s">
        <v>874</v>
      </c>
      <c r="N2809" t="s">
        <v>52</v>
      </c>
      <c r="O2809" t="s">
        <v>28</v>
      </c>
      <c r="P2809" t="s">
        <v>29</v>
      </c>
      <c r="Q2809" t="s">
        <v>30</v>
      </c>
      <c r="R2809" t="s">
        <v>21</v>
      </c>
      <c r="S2809" t="s">
        <v>2557</v>
      </c>
      <c r="T2809" t="s">
        <v>21</v>
      </c>
      <c r="U2809" t="s">
        <v>57</v>
      </c>
      <c r="V2809">
        <v>3.8666666666666667</v>
      </c>
      <c r="W2809" t="s">
        <v>2594</v>
      </c>
      <c r="X2809">
        <v>5</v>
      </c>
    </row>
    <row r="2810" spans="1:24">
      <c r="A2810" t="s">
        <v>4272</v>
      </c>
      <c r="B2810" t="s">
        <v>65</v>
      </c>
      <c r="C2810" t="s">
        <v>56</v>
      </c>
      <c r="D2810" t="s">
        <v>19</v>
      </c>
      <c r="E2810" t="s">
        <v>33</v>
      </c>
      <c r="F2810" t="s">
        <v>21</v>
      </c>
      <c r="G2810">
        <v>777</v>
      </c>
      <c r="H2810" t="s">
        <v>35</v>
      </c>
      <c r="I2810" t="s">
        <v>21</v>
      </c>
      <c r="J2810" t="s">
        <v>23</v>
      </c>
      <c r="K2810" t="s">
        <v>74</v>
      </c>
      <c r="L2810" t="s">
        <v>37</v>
      </c>
      <c r="M2810" t="s">
        <v>49</v>
      </c>
      <c r="N2810" t="s">
        <v>52</v>
      </c>
      <c r="O2810" t="s">
        <v>28</v>
      </c>
      <c r="P2810" t="s">
        <v>29</v>
      </c>
      <c r="Q2810" t="s">
        <v>30</v>
      </c>
      <c r="R2810" t="s">
        <v>21</v>
      </c>
      <c r="S2810" t="s">
        <v>2557</v>
      </c>
      <c r="T2810" t="s">
        <v>21</v>
      </c>
      <c r="U2810" t="s">
        <v>57</v>
      </c>
      <c r="V2810">
        <v>3.0833333333333335</v>
      </c>
      <c r="W2810" t="s">
        <v>2594</v>
      </c>
      <c r="X2810">
        <v>5</v>
      </c>
    </row>
    <row r="2811" spans="1:24">
      <c r="A2811" t="s">
        <v>4273</v>
      </c>
      <c r="B2811" t="s">
        <v>55</v>
      </c>
      <c r="C2811" t="s">
        <v>32</v>
      </c>
      <c r="D2811" t="s">
        <v>19</v>
      </c>
      <c r="E2811" t="s">
        <v>33</v>
      </c>
      <c r="F2811" t="s">
        <v>21</v>
      </c>
      <c r="G2811">
        <v>0</v>
      </c>
      <c r="H2811" t="s">
        <v>35</v>
      </c>
      <c r="I2811" t="s">
        <v>21</v>
      </c>
      <c r="J2811" t="s">
        <v>23</v>
      </c>
      <c r="K2811" t="s">
        <v>130</v>
      </c>
      <c r="L2811" t="s">
        <v>37</v>
      </c>
      <c r="M2811" t="s">
        <v>573</v>
      </c>
      <c r="N2811" t="s">
        <v>52</v>
      </c>
      <c r="O2811" t="s">
        <v>28</v>
      </c>
      <c r="P2811" t="s">
        <v>29</v>
      </c>
      <c r="Q2811" t="s">
        <v>30</v>
      </c>
      <c r="R2811" t="s">
        <v>21</v>
      </c>
      <c r="S2811" t="s">
        <v>2589</v>
      </c>
      <c r="T2811" t="s">
        <v>21</v>
      </c>
      <c r="U2811" t="s">
        <v>57</v>
      </c>
      <c r="V2811">
        <v>3.5666666666666669</v>
      </c>
      <c r="W2811" t="s">
        <v>2594</v>
      </c>
      <c r="X2811">
        <v>5</v>
      </c>
    </row>
    <row r="2812" spans="1:24">
      <c r="A2812" t="s">
        <v>1318</v>
      </c>
      <c r="B2812" t="s">
        <v>209</v>
      </c>
      <c r="C2812" t="s">
        <v>56</v>
      </c>
      <c r="D2812" t="s">
        <v>19</v>
      </c>
      <c r="E2812" t="s">
        <v>20</v>
      </c>
      <c r="F2812" t="s">
        <v>21</v>
      </c>
      <c r="G2812">
        <v>5366</v>
      </c>
      <c r="H2812" t="s">
        <v>35</v>
      </c>
      <c r="I2812" t="s">
        <v>21</v>
      </c>
      <c r="J2812" t="s">
        <v>30</v>
      </c>
      <c r="K2812" t="s">
        <v>152</v>
      </c>
      <c r="L2812" t="s">
        <v>37</v>
      </c>
      <c r="M2812" t="s">
        <v>1340</v>
      </c>
      <c r="N2812" t="s">
        <v>52</v>
      </c>
      <c r="O2812" t="s">
        <v>28</v>
      </c>
      <c r="P2812" t="s">
        <v>29</v>
      </c>
      <c r="Q2812" t="s">
        <v>30</v>
      </c>
      <c r="R2812" t="s">
        <v>21</v>
      </c>
      <c r="S2812" t="s">
        <v>2589</v>
      </c>
      <c r="T2812" t="s">
        <v>21</v>
      </c>
      <c r="U2812" t="s">
        <v>57</v>
      </c>
      <c r="V2812">
        <v>4.1333333333333337</v>
      </c>
      <c r="W2812" t="s">
        <v>2594</v>
      </c>
      <c r="X2812">
        <v>5</v>
      </c>
    </row>
    <row r="2813" spans="1:24">
      <c r="A2813" t="s">
        <v>4274</v>
      </c>
      <c r="B2813" t="s">
        <v>55</v>
      </c>
      <c r="C2813" t="s">
        <v>56</v>
      </c>
      <c r="D2813" t="s">
        <v>19</v>
      </c>
      <c r="E2813" t="s">
        <v>33</v>
      </c>
      <c r="F2813" t="s">
        <v>21</v>
      </c>
      <c r="G2813">
        <v>5314</v>
      </c>
      <c r="H2813" t="s">
        <v>35</v>
      </c>
      <c r="I2813" t="s">
        <v>21</v>
      </c>
      <c r="J2813" t="s">
        <v>23</v>
      </c>
      <c r="K2813" t="s">
        <v>57</v>
      </c>
      <c r="L2813" t="s">
        <v>37</v>
      </c>
      <c r="M2813" t="s">
        <v>689</v>
      </c>
      <c r="N2813" t="s">
        <v>52</v>
      </c>
      <c r="O2813" t="s">
        <v>28</v>
      </c>
      <c r="P2813" t="s">
        <v>29</v>
      </c>
      <c r="Q2813" t="s">
        <v>30</v>
      </c>
      <c r="R2813" t="s">
        <v>21</v>
      </c>
      <c r="S2813" t="s">
        <v>2589</v>
      </c>
      <c r="T2813" t="s">
        <v>21</v>
      </c>
      <c r="U2813" t="s">
        <v>57</v>
      </c>
      <c r="V2813">
        <v>3.3333333333333335</v>
      </c>
      <c r="W2813" t="s">
        <v>2594</v>
      </c>
      <c r="X2813">
        <v>5</v>
      </c>
    </row>
    <row r="2814" spans="1:24">
      <c r="A2814" t="s">
        <v>4275</v>
      </c>
      <c r="B2814" t="s">
        <v>65</v>
      </c>
      <c r="C2814" t="s">
        <v>56</v>
      </c>
      <c r="D2814" t="s">
        <v>19</v>
      </c>
      <c r="E2814" t="s">
        <v>33</v>
      </c>
      <c r="F2814" t="s">
        <v>21</v>
      </c>
      <c r="G2814">
        <v>141</v>
      </c>
      <c r="H2814" t="s">
        <v>35</v>
      </c>
      <c r="I2814" t="s">
        <v>21</v>
      </c>
      <c r="J2814" t="s">
        <v>30</v>
      </c>
      <c r="K2814" t="s">
        <v>60</v>
      </c>
      <c r="L2814" t="s">
        <v>37</v>
      </c>
      <c r="M2814" t="s">
        <v>129</v>
      </c>
      <c r="N2814" t="s">
        <v>52</v>
      </c>
      <c r="O2814" t="s">
        <v>28</v>
      </c>
      <c r="P2814" t="s">
        <v>29</v>
      </c>
      <c r="Q2814" t="s">
        <v>30</v>
      </c>
      <c r="R2814" t="s">
        <v>21</v>
      </c>
      <c r="S2814" t="s">
        <v>2557</v>
      </c>
      <c r="T2814" t="s">
        <v>21</v>
      </c>
      <c r="U2814" t="s">
        <v>57</v>
      </c>
      <c r="V2814">
        <v>1.7666666666666666</v>
      </c>
      <c r="W2814" t="s">
        <v>2594</v>
      </c>
      <c r="X2814">
        <v>5</v>
      </c>
    </row>
    <row r="2815" spans="1:24">
      <c r="A2815" t="s">
        <v>4276</v>
      </c>
      <c r="B2815" t="s">
        <v>140</v>
      </c>
      <c r="C2815" t="s">
        <v>56</v>
      </c>
      <c r="D2815" t="s">
        <v>19</v>
      </c>
      <c r="E2815" t="s">
        <v>20</v>
      </c>
      <c r="F2815" t="s">
        <v>21</v>
      </c>
      <c r="G2815">
        <v>1649</v>
      </c>
      <c r="H2815" t="s">
        <v>35</v>
      </c>
      <c r="I2815" t="s">
        <v>21</v>
      </c>
      <c r="J2815" t="s">
        <v>23</v>
      </c>
      <c r="K2815" t="s">
        <v>130</v>
      </c>
      <c r="L2815" t="s">
        <v>37</v>
      </c>
      <c r="M2815" t="s">
        <v>180</v>
      </c>
      <c r="N2815" t="s">
        <v>52</v>
      </c>
      <c r="O2815" t="s">
        <v>28</v>
      </c>
      <c r="P2815" t="s">
        <v>29</v>
      </c>
      <c r="Q2815" t="s">
        <v>30</v>
      </c>
      <c r="R2815" t="s">
        <v>21</v>
      </c>
      <c r="S2815" t="s">
        <v>2589</v>
      </c>
      <c r="T2815" t="s">
        <v>21</v>
      </c>
      <c r="U2815" t="s">
        <v>57</v>
      </c>
      <c r="V2815">
        <v>0.8666666666666667</v>
      </c>
      <c r="W2815" t="s">
        <v>2594</v>
      </c>
      <c r="X2815">
        <v>5</v>
      </c>
    </row>
    <row r="2816" spans="1:24">
      <c r="A2816" t="s">
        <v>4277</v>
      </c>
      <c r="B2816" t="s">
        <v>162</v>
      </c>
      <c r="C2816" t="s">
        <v>87</v>
      </c>
      <c r="D2816" t="s">
        <v>19</v>
      </c>
      <c r="E2816" t="s">
        <v>20</v>
      </c>
      <c r="F2816" t="s">
        <v>21</v>
      </c>
      <c r="G2816">
        <v>169</v>
      </c>
      <c r="H2816" t="s">
        <v>35</v>
      </c>
      <c r="I2816" t="s">
        <v>21</v>
      </c>
      <c r="J2816" t="s">
        <v>23</v>
      </c>
      <c r="K2816" t="s">
        <v>205</v>
      </c>
      <c r="L2816" t="s">
        <v>37</v>
      </c>
      <c r="M2816" t="s">
        <v>212</v>
      </c>
      <c r="N2816" t="s">
        <v>52</v>
      </c>
      <c r="O2816" t="s">
        <v>28</v>
      </c>
      <c r="P2816" t="s">
        <v>29</v>
      </c>
      <c r="Q2816" t="s">
        <v>30</v>
      </c>
      <c r="R2816" t="s">
        <v>21</v>
      </c>
      <c r="S2816" t="s">
        <v>2589</v>
      </c>
      <c r="T2816" t="s">
        <v>21</v>
      </c>
      <c r="U2816" t="s">
        <v>57</v>
      </c>
      <c r="V2816">
        <v>1.3666666666666667</v>
      </c>
      <c r="W2816" t="s">
        <v>2594</v>
      </c>
      <c r="X2816">
        <v>5</v>
      </c>
    </row>
    <row r="2817" spans="1:24">
      <c r="A2817" t="s">
        <v>4278</v>
      </c>
      <c r="B2817" t="s">
        <v>323</v>
      </c>
      <c r="C2817" t="s">
        <v>144</v>
      </c>
      <c r="D2817" t="s">
        <v>19</v>
      </c>
      <c r="E2817" t="s">
        <v>20</v>
      </c>
      <c r="F2817" t="s">
        <v>21</v>
      </c>
      <c r="G2817">
        <v>-35</v>
      </c>
      <c r="H2817" t="s">
        <v>35</v>
      </c>
      <c r="I2817" t="s">
        <v>21</v>
      </c>
      <c r="J2817" t="s">
        <v>23</v>
      </c>
      <c r="K2817" t="s">
        <v>118</v>
      </c>
      <c r="L2817" t="s">
        <v>37</v>
      </c>
      <c r="M2817" t="s">
        <v>933</v>
      </c>
      <c r="N2817" t="s">
        <v>52</v>
      </c>
      <c r="O2817" t="s">
        <v>28</v>
      </c>
      <c r="P2817" t="s">
        <v>29</v>
      </c>
      <c r="Q2817" t="s">
        <v>30</v>
      </c>
      <c r="R2817" t="s">
        <v>21</v>
      </c>
      <c r="S2817" t="s">
        <v>2589</v>
      </c>
      <c r="T2817" t="s">
        <v>21</v>
      </c>
      <c r="U2817" t="s">
        <v>57</v>
      </c>
      <c r="V2817">
        <v>5.0666666666666664</v>
      </c>
      <c r="W2817" t="s">
        <v>2594</v>
      </c>
      <c r="X2817">
        <v>5</v>
      </c>
    </row>
    <row r="2818" spans="1:24">
      <c r="A2818" t="s">
        <v>4279</v>
      </c>
      <c r="B2818" t="s">
        <v>162</v>
      </c>
      <c r="C2818" t="s">
        <v>32</v>
      </c>
      <c r="D2818" t="s">
        <v>19</v>
      </c>
      <c r="E2818" t="s">
        <v>33</v>
      </c>
      <c r="F2818" t="s">
        <v>21</v>
      </c>
      <c r="G2818">
        <v>2201</v>
      </c>
      <c r="H2818" t="s">
        <v>35</v>
      </c>
      <c r="I2818" t="s">
        <v>21</v>
      </c>
      <c r="J2818" t="s">
        <v>30</v>
      </c>
      <c r="K2818" t="s">
        <v>205</v>
      </c>
      <c r="L2818" t="s">
        <v>37</v>
      </c>
      <c r="M2818" t="s">
        <v>287</v>
      </c>
      <c r="N2818" t="s">
        <v>52</v>
      </c>
      <c r="O2818" t="s">
        <v>28</v>
      </c>
      <c r="P2818" t="s">
        <v>29</v>
      </c>
      <c r="Q2818" t="s">
        <v>30</v>
      </c>
      <c r="R2818" t="s">
        <v>21</v>
      </c>
      <c r="S2818" t="s">
        <v>2589</v>
      </c>
      <c r="T2818" t="s">
        <v>21</v>
      </c>
      <c r="U2818" t="s">
        <v>57</v>
      </c>
      <c r="V2818">
        <v>3.8833333333333333</v>
      </c>
      <c r="W2818" t="s">
        <v>2594</v>
      </c>
      <c r="X2818">
        <v>5</v>
      </c>
    </row>
    <row r="2819" spans="1:24">
      <c r="A2819" t="s">
        <v>4280</v>
      </c>
      <c r="B2819" t="s">
        <v>159</v>
      </c>
      <c r="C2819" t="s">
        <v>56</v>
      </c>
      <c r="D2819" t="s">
        <v>19</v>
      </c>
      <c r="E2819" t="s">
        <v>33</v>
      </c>
      <c r="F2819" t="s">
        <v>21</v>
      </c>
      <c r="G2819">
        <v>736</v>
      </c>
      <c r="H2819" t="s">
        <v>35</v>
      </c>
      <c r="I2819" t="s">
        <v>21</v>
      </c>
      <c r="J2819" t="s">
        <v>30</v>
      </c>
      <c r="K2819" t="s">
        <v>60</v>
      </c>
      <c r="L2819" t="s">
        <v>37</v>
      </c>
      <c r="M2819" t="s">
        <v>854</v>
      </c>
      <c r="N2819" t="s">
        <v>52</v>
      </c>
      <c r="O2819" t="s">
        <v>28</v>
      </c>
      <c r="P2819" t="s">
        <v>29</v>
      </c>
      <c r="Q2819" t="s">
        <v>30</v>
      </c>
      <c r="R2819" t="s">
        <v>21</v>
      </c>
      <c r="S2819" t="s">
        <v>2557</v>
      </c>
      <c r="T2819" t="s">
        <v>21</v>
      </c>
      <c r="U2819" t="s">
        <v>57</v>
      </c>
      <c r="V2819">
        <v>11.666666666666666</v>
      </c>
      <c r="W2819" t="s">
        <v>2594</v>
      </c>
      <c r="X2819">
        <v>5</v>
      </c>
    </row>
    <row r="2820" spans="1:24">
      <c r="A2820" t="s">
        <v>4281</v>
      </c>
      <c r="B2820" t="s">
        <v>42</v>
      </c>
      <c r="C2820" t="s">
        <v>43</v>
      </c>
      <c r="D2820" t="s">
        <v>19</v>
      </c>
      <c r="E2820" t="s">
        <v>33</v>
      </c>
      <c r="F2820" t="s">
        <v>21</v>
      </c>
      <c r="G2820">
        <v>1160</v>
      </c>
      <c r="H2820" t="s">
        <v>35</v>
      </c>
      <c r="I2820" t="s">
        <v>21</v>
      </c>
      <c r="J2820" t="s">
        <v>30</v>
      </c>
      <c r="K2820" t="s">
        <v>108</v>
      </c>
      <c r="L2820" t="s">
        <v>37</v>
      </c>
      <c r="M2820" t="s">
        <v>961</v>
      </c>
      <c r="N2820" t="s">
        <v>52</v>
      </c>
      <c r="O2820" t="s">
        <v>28</v>
      </c>
      <c r="P2820" t="s">
        <v>29</v>
      </c>
      <c r="Q2820" t="s">
        <v>30</v>
      </c>
      <c r="R2820" t="s">
        <v>21</v>
      </c>
      <c r="S2820" t="s">
        <v>2557</v>
      </c>
      <c r="T2820" t="s">
        <v>21</v>
      </c>
      <c r="U2820" t="s">
        <v>57</v>
      </c>
      <c r="V2820">
        <v>1.9333333333333333</v>
      </c>
      <c r="W2820" t="s">
        <v>2594</v>
      </c>
      <c r="X2820">
        <v>5</v>
      </c>
    </row>
    <row r="2821" spans="1:24">
      <c r="A2821" t="s">
        <v>4282</v>
      </c>
      <c r="B2821" t="s">
        <v>128</v>
      </c>
      <c r="C2821" t="s">
        <v>43</v>
      </c>
      <c r="D2821" t="s">
        <v>19</v>
      </c>
      <c r="E2821" t="s">
        <v>33</v>
      </c>
      <c r="F2821" t="s">
        <v>21</v>
      </c>
      <c r="G2821">
        <v>576</v>
      </c>
      <c r="H2821" t="s">
        <v>35</v>
      </c>
      <c r="I2821" t="s">
        <v>21</v>
      </c>
      <c r="J2821" t="s">
        <v>30</v>
      </c>
      <c r="K2821" t="s">
        <v>219</v>
      </c>
      <c r="L2821" t="s">
        <v>37</v>
      </c>
      <c r="M2821" t="s">
        <v>1032</v>
      </c>
      <c r="N2821" t="s">
        <v>52</v>
      </c>
      <c r="O2821" t="s">
        <v>28</v>
      </c>
      <c r="P2821" t="s">
        <v>29</v>
      </c>
      <c r="Q2821" t="s">
        <v>30</v>
      </c>
      <c r="R2821" t="s">
        <v>21</v>
      </c>
      <c r="S2821" t="s">
        <v>2557</v>
      </c>
      <c r="T2821" t="s">
        <v>21</v>
      </c>
      <c r="U2821" t="s">
        <v>57</v>
      </c>
      <c r="V2821">
        <v>2.1333333333333333</v>
      </c>
      <c r="W2821" t="s">
        <v>2594</v>
      </c>
      <c r="X2821">
        <v>5</v>
      </c>
    </row>
    <row r="2822" spans="1:24">
      <c r="A2822" t="s">
        <v>889</v>
      </c>
      <c r="B2822" t="s">
        <v>186</v>
      </c>
      <c r="C2822" t="s">
        <v>43</v>
      </c>
      <c r="D2822" t="s">
        <v>19</v>
      </c>
      <c r="E2822" t="s">
        <v>33</v>
      </c>
      <c r="F2822" t="s">
        <v>21</v>
      </c>
      <c r="G2822">
        <v>293</v>
      </c>
      <c r="H2822" t="s">
        <v>35</v>
      </c>
      <c r="I2822" t="s">
        <v>21</v>
      </c>
      <c r="J2822" t="s">
        <v>30</v>
      </c>
      <c r="K2822" t="s">
        <v>152</v>
      </c>
      <c r="L2822" t="s">
        <v>37</v>
      </c>
      <c r="M2822" t="s">
        <v>576</v>
      </c>
      <c r="N2822" t="s">
        <v>52</v>
      </c>
      <c r="O2822" t="s">
        <v>28</v>
      </c>
      <c r="P2822" t="s">
        <v>29</v>
      </c>
      <c r="Q2822" t="s">
        <v>30</v>
      </c>
      <c r="R2822" t="s">
        <v>21</v>
      </c>
      <c r="S2822" t="s">
        <v>2557</v>
      </c>
      <c r="T2822" t="s">
        <v>21</v>
      </c>
      <c r="U2822" t="s">
        <v>57</v>
      </c>
      <c r="V2822">
        <v>2.7</v>
      </c>
      <c r="W2822" t="s">
        <v>2594</v>
      </c>
      <c r="X2822">
        <v>5</v>
      </c>
    </row>
    <row r="2823" spans="1:24">
      <c r="A2823" t="s">
        <v>4283</v>
      </c>
      <c r="B2823" t="s">
        <v>151</v>
      </c>
      <c r="C2823" t="s">
        <v>56</v>
      </c>
      <c r="D2823" t="s">
        <v>19</v>
      </c>
      <c r="E2823" t="s">
        <v>20</v>
      </c>
      <c r="F2823" t="s">
        <v>21</v>
      </c>
      <c r="G2823">
        <v>25</v>
      </c>
      <c r="H2823" t="s">
        <v>35</v>
      </c>
      <c r="I2823" t="s">
        <v>21</v>
      </c>
      <c r="J2823" t="s">
        <v>30</v>
      </c>
      <c r="K2823" t="s">
        <v>74</v>
      </c>
      <c r="L2823" t="s">
        <v>37</v>
      </c>
      <c r="M2823" t="s">
        <v>333</v>
      </c>
      <c r="N2823" t="s">
        <v>52</v>
      </c>
      <c r="O2823" t="s">
        <v>28</v>
      </c>
      <c r="P2823" t="s">
        <v>29</v>
      </c>
      <c r="Q2823" t="s">
        <v>30</v>
      </c>
      <c r="R2823" t="s">
        <v>21</v>
      </c>
      <c r="S2823" t="s">
        <v>2589</v>
      </c>
      <c r="T2823" t="s">
        <v>21</v>
      </c>
      <c r="U2823" t="s">
        <v>57</v>
      </c>
      <c r="V2823">
        <v>4.4333333333333336</v>
      </c>
      <c r="W2823" t="s">
        <v>2594</v>
      </c>
      <c r="X2823">
        <v>5</v>
      </c>
    </row>
    <row r="2824" spans="1:24">
      <c r="A2824" t="s">
        <v>4284</v>
      </c>
      <c r="B2824" t="s">
        <v>31</v>
      </c>
      <c r="C2824" t="s">
        <v>72</v>
      </c>
      <c r="D2824" t="s">
        <v>19</v>
      </c>
      <c r="E2824" t="s">
        <v>33</v>
      </c>
      <c r="F2824" t="s">
        <v>21</v>
      </c>
      <c r="G2824">
        <v>1844</v>
      </c>
      <c r="H2824" t="s">
        <v>35</v>
      </c>
      <c r="I2824" t="s">
        <v>21</v>
      </c>
      <c r="J2824" t="s">
        <v>30</v>
      </c>
      <c r="K2824" t="s">
        <v>99</v>
      </c>
      <c r="L2824" t="s">
        <v>37</v>
      </c>
      <c r="M2824" t="s">
        <v>102</v>
      </c>
      <c r="N2824" t="s">
        <v>52</v>
      </c>
      <c r="O2824" t="s">
        <v>28</v>
      </c>
      <c r="P2824" t="s">
        <v>29</v>
      </c>
      <c r="Q2824" t="s">
        <v>30</v>
      </c>
      <c r="R2824" t="s">
        <v>21</v>
      </c>
      <c r="S2824" t="s">
        <v>2557</v>
      </c>
      <c r="T2824" t="s">
        <v>21</v>
      </c>
      <c r="U2824" t="s">
        <v>57</v>
      </c>
      <c r="V2824">
        <v>4.0166666666666666</v>
      </c>
      <c r="W2824" t="s">
        <v>2594</v>
      </c>
      <c r="X2824">
        <v>5</v>
      </c>
    </row>
    <row r="2825" spans="1:24">
      <c r="A2825" t="s">
        <v>4285</v>
      </c>
      <c r="B2825" t="s">
        <v>65</v>
      </c>
      <c r="C2825" t="s">
        <v>72</v>
      </c>
      <c r="D2825" t="s">
        <v>19</v>
      </c>
      <c r="E2825" t="s">
        <v>45</v>
      </c>
      <c r="F2825" t="s">
        <v>21</v>
      </c>
      <c r="G2825">
        <v>491</v>
      </c>
      <c r="H2825" t="s">
        <v>35</v>
      </c>
      <c r="I2825" t="s">
        <v>21</v>
      </c>
      <c r="J2825" t="s">
        <v>30</v>
      </c>
      <c r="K2825" t="s">
        <v>219</v>
      </c>
      <c r="L2825" t="s">
        <v>37</v>
      </c>
      <c r="M2825" t="s">
        <v>363</v>
      </c>
      <c r="N2825" t="s">
        <v>52</v>
      </c>
      <c r="O2825" t="s">
        <v>28</v>
      </c>
      <c r="P2825" t="s">
        <v>29</v>
      </c>
      <c r="Q2825" t="s">
        <v>30</v>
      </c>
      <c r="R2825" t="s">
        <v>21</v>
      </c>
      <c r="S2825" t="s">
        <v>2557</v>
      </c>
      <c r="T2825" t="s">
        <v>21</v>
      </c>
      <c r="U2825" t="s">
        <v>57</v>
      </c>
      <c r="V2825">
        <v>1.7166666666666666</v>
      </c>
      <c r="W2825" t="s">
        <v>2594</v>
      </c>
      <c r="X2825">
        <v>5</v>
      </c>
    </row>
    <row r="2826" spans="1:24">
      <c r="A2826" t="s">
        <v>4286</v>
      </c>
      <c r="B2826" t="s">
        <v>71</v>
      </c>
      <c r="C2826" t="s">
        <v>56</v>
      </c>
      <c r="D2826" t="s">
        <v>19</v>
      </c>
      <c r="E2826" t="s">
        <v>33</v>
      </c>
      <c r="F2826" t="s">
        <v>21</v>
      </c>
      <c r="G2826">
        <v>293</v>
      </c>
      <c r="H2826" t="s">
        <v>35</v>
      </c>
      <c r="I2826" t="s">
        <v>21</v>
      </c>
      <c r="J2826" t="s">
        <v>30</v>
      </c>
      <c r="K2826" t="s">
        <v>60</v>
      </c>
      <c r="L2826" t="s">
        <v>37</v>
      </c>
      <c r="M2826" t="s">
        <v>782</v>
      </c>
      <c r="N2826" t="s">
        <v>52</v>
      </c>
      <c r="O2826" t="s">
        <v>28</v>
      </c>
      <c r="P2826" t="s">
        <v>29</v>
      </c>
      <c r="Q2826" t="s">
        <v>30</v>
      </c>
      <c r="R2826" t="s">
        <v>21</v>
      </c>
      <c r="S2826" t="s">
        <v>2557</v>
      </c>
      <c r="T2826" t="s">
        <v>21</v>
      </c>
      <c r="U2826" t="s">
        <v>57</v>
      </c>
      <c r="V2826">
        <v>2.6666666666666665</v>
      </c>
      <c r="W2826" t="s">
        <v>2594</v>
      </c>
      <c r="X2826">
        <v>5</v>
      </c>
    </row>
    <row r="2827" spans="1:24">
      <c r="A2827" t="s">
        <v>4287</v>
      </c>
      <c r="B2827" t="s">
        <v>99</v>
      </c>
      <c r="C2827" t="s">
        <v>32</v>
      </c>
      <c r="D2827" t="s">
        <v>19</v>
      </c>
      <c r="E2827" t="s">
        <v>33</v>
      </c>
      <c r="F2827" t="s">
        <v>21</v>
      </c>
      <c r="G2827">
        <v>182</v>
      </c>
      <c r="H2827" t="s">
        <v>35</v>
      </c>
      <c r="I2827" t="s">
        <v>21</v>
      </c>
      <c r="J2827" t="s">
        <v>146</v>
      </c>
      <c r="K2827" t="s">
        <v>91</v>
      </c>
      <c r="L2827" t="s">
        <v>37</v>
      </c>
      <c r="M2827" t="s">
        <v>121</v>
      </c>
      <c r="N2827" t="s">
        <v>52</v>
      </c>
      <c r="O2827" t="s">
        <v>28</v>
      </c>
      <c r="P2827" t="s">
        <v>29</v>
      </c>
      <c r="Q2827" t="s">
        <v>30</v>
      </c>
      <c r="R2827" t="s">
        <v>21</v>
      </c>
      <c r="S2827" t="s">
        <v>2556</v>
      </c>
      <c r="T2827" t="s">
        <v>21</v>
      </c>
      <c r="U2827" t="s">
        <v>57</v>
      </c>
      <c r="V2827">
        <v>0.6333333333333333</v>
      </c>
      <c r="W2827" t="s">
        <v>2594</v>
      </c>
      <c r="X2827">
        <v>5</v>
      </c>
    </row>
    <row r="2828" spans="1:24">
      <c r="A2828" t="s">
        <v>1409</v>
      </c>
      <c r="B2828" t="s">
        <v>259</v>
      </c>
      <c r="C2828" t="s">
        <v>144</v>
      </c>
      <c r="D2828" t="s">
        <v>19</v>
      </c>
      <c r="E2828" t="s">
        <v>33</v>
      </c>
      <c r="F2828" t="s">
        <v>21</v>
      </c>
      <c r="G2828">
        <v>78</v>
      </c>
      <c r="H2828" t="s">
        <v>35</v>
      </c>
      <c r="I2828" t="s">
        <v>21</v>
      </c>
      <c r="J2828" t="s">
        <v>30</v>
      </c>
      <c r="K2828" t="s">
        <v>130</v>
      </c>
      <c r="L2828" t="s">
        <v>37</v>
      </c>
      <c r="M2828" t="s">
        <v>89</v>
      </c>
      <c r="N2828" t="s">
        <v>52</v>
      </c>
      <c r="O2828" t="s">
        <v>28</v>
      </c>
      <c r="P2828" t="s">
        <v>29</v>
      </c>
      <c r="Q2828" t="s">
        <v>30</v>
      </c>
      <c r="R2828" t="s">
        <v>21</v>
      </c>
      <c r="S2828" t="s">
        <v>2559</v>
      </c>
      <c r="T2828" t="s">
        <v>21</v>
      </c>
      <c r="U2828" t="s">
        <v>57</v>
      </c>
      <c r="V2828">
        <v>1.8833333333333333</v>
      </c>
      <c r="W2828" t="s">
        <v>2594</v>
      </c>
      <c r="X2828">
        <v>5</v>
      </c>
    </row>
    <row r="2829" spans="1:24">
      <c r="A2829" t="s">
        <v>4288</v>
      </c>
      <c r="B2829" t="s">
        <v>230</v>
      </c>
      <c r="C2829" t="s">
        <v>135</v>
      </c>
      <c r="D2829" t="s">
        <v>19</v>
      </c>
      <c r="E2829" t="s">
        <v>20</v>
      </c>
      <c r="F2829" t="s">
        <v>21</v>
      </c>
      <c r="G2829">
        <v>492</v>
      </c>
      <c r="H2829" t="s">
        <v>35</v>
      </c>
      <c r="I2829" t="s">
        <v>21</v>
      </c>
      <c r="J2829" t="s">
        <v>30</v>
      </c>
      <c r="K2829" t="s">
        <v>85</v>
      </c>
      <c r="L2829" t="s">
        <v>37</v>
      </c>
      <c r="M2829" t="s">
        <v>466</v>
      </c>
      <c r="N2829" t="s">
        <v>52</v>
      </c>
      <c r="O2829" t="s">
        <v>28</v>
      </c>
      <c r="P2829" t="s">
        <v>29</v>
      </c>
      <c r="Q2829" t="s">
        <v>30</v>
      </c>
      <c r="R2829" t="s">
        <v>21</v>
      </c>
      <c r="S2829" t="s">
        <v>2589</v>
      </c>
      <c r="T2829" t="s">
        <v>21</v>
      </c>
      <c r="U2829" t="s">
        <v>57</v>
      </c>
      <c r="V2829">
        <v>2.3666666666666667</v>
      </c>
      <c r="W2829" t="s">
        <v>2594</v>
      </c>
      <c r="X2829">
        <v>5</v>
      </c>
    </row>
    <row r="2830" spans="1:24">
      <c r="A2830" t="s">
        <v>4289</v>
      </c>
      <c r="B2830" t="s">
        <v>103</v>
      </c>
      <c r="C2830" t="s">
        <v>56</v>
      </c>
      <c r="D2830" t="s">
        <v>19</v>
      </c>
      <c r="E2830" t="s">
        <v>33</v>
      </c>
      <c r="F2830" t="s">
        <v>21</v>
      </c>
      <c r="G2830">
        <v>61</v>
      </c>
      <c r="H2830" t="s">
        <v>35</v>
      </c>
      <c r="I2830" t="s">
        <v>21</v>
      </c>
      <c r="J2830" t="s">
        <v>30</v>
      </c>
      <c r="K2830" t="s">
        <v>118</v>
      </c>
      <c r="L2830" t="s">
        <v>37</v>
      </c>
      <c r="M2830" t="s">
        <v>464</v>
      </c>
      <c r="N2830" t="s">
        <v>52</v>
      </c>
      <c r="O2830" t="s">
        <v>28</v>
      </c>
      <c r="P2830" t="s">
        <v>29</v>
      </c>
      <c r="Q2830" t="s">
        <v>30</v>
      </c>
      <c r="R2830" t="s">
        <v>21</v>
      </c>
      <c r="S2830" t="s">
        <v>2557</v>
      </c>
      <c r="T2830" t="s">
        <v>21</v>
      </c>
      <c r="U2830" t="s">
        <v>57</v>
      </c>
      <c r="V2830">
        <v>1.8666666666666667</v>
      </c>
      <c r="W2830" t="s">
        <v>2594</v>
      </c>
      <c r="X2830">
        <v>5</v>
      </c>
    </row>
    <row r="2831" spans="1:24">
      <c r="A2831" t="s">
        <v>4290</v>
      </c>
      <c r="B2831" t="s">
        <v>180</v>
      </c>
      <c r="C2831" t="s">
        <v>87</v>
      </c>
      <c r="D2831" t="s">
        <v>19</v>
      </c>
      <c r="E2831" t="s">
        <v>33</v>
      </c>
      <c r="F2831" t="s">
        <v>21</v>
      </c>
      <c r="G2831">
        <v>395</v>
      </c>
      <c r="H2831" t="s">
        <v>35</v>
      </c>
      <c r="I2831" t="s">
        <v>21</v>
      </c>
      <c r="J2831" t="s">
        <v>30</v>
      </c>
      <c r="K2831" t="s">
        <v>205</v>
      </c>
      <c r="L2831" t="s">
        <v>37</v>
      </c>
      <c r="M2831" t="s">
        <v>279</v>
      </c>
      <c r="N2831" t="s">
        <v>52</v>
      </c>
      <c r="O2831" t="s">
        <v>28</v>
      </c>
      <c r="P2831" t="s">
        <v>29</v>
      </c>
      <c r="Q2831" t="s">
        <v>30</v>
      </c>
      <c r="R2831" t="s">
        <v>21</v>
      </c>
      <c r="S2831" t="s">
        <v>2589</v>
      </c>
      <c r="T2831" t="s">
        <v>21</v>
      </c>
      <c r="U2831" t="s">
        <v>57</v>
      </c>
      <c r="V2831">
        <v>6.5166666666666666</v>
      </c>
      <c r="W2831" t="s">
        <v>2594</v>
      </c>
      <c r="X2831">
        <v>5</v>
      </c>
    </row>
    <row r="2832" spans="1:24">
      <c r="A2832" t="s">
        <v>4291</v>
      </c>
      <c r="B2832" t="s">
        <v>230</v>
      </c>
      <c r="C2832" t="s">
        <v>56</v>
      </c>
      <c r="D2832" t="s">
        <v>19</v>
      </c>
      <c r="E2832" t="s">
        <v>20</v>
      </c>
      <c r="F2832" t="s">
        <v>21</v>
      </c>
      <c r="G2832">
        <v>844</v>
      </c>
      <c r="H2832" t="s">
        <v>35</v>
      </c>
      <c r="I2832" t="s">
        <v>21</v>
      </c>
      <c r="J2832" t="s">
        <v>30</v>
      </c>
      <c r="K2832" t="s">
        <v>99</v>
      </c>
      <c r="L2832" t="s">
        <v>37</v>
      </c>
      <c r="M2832" t="s">
        <v>838</v>
      </c>
      <c r="N2832" t="s">
        <v>52</v>
      </c>
      <c r="O2832" t="s">
        <v>28</v>
      </c>
      <c r="P2832" t="s">
        <v>29</v>
      </c>
      <c r="Q2832" t="s">
        <v>30</v>
      </c>
      <c r="R2832" t="s">
        <v>21</v>
      </c>
      <c r="S2832" t="s">
        <v>2589</v>
      </c>
      <c r="T2832" t="s">
        <v>21</v>
      </c>
      <c r="U2832" t="s">
        <v>57</v>
      </c>
      <c r="V2832">
        <v>3.0666666666666669</v>
      </c>
      <c r="W2832" t="s">
        <v>2594</v>
      </c>
      <c r="X2832">
        <v>5</v>
      </c>
    </row>
    <row r="2833" spans="1:24">
      <c r="A2833" t="s">
        <v>1046</v>
      </c>
      <c r="B2833" t="s">
        <v>65</v>
      </c>
      <c r="C2833" t="s">
        <v>43</v>
      </c>
      <c r="D2833" t="s">
        <v>19</v>
      </c>
      <c r="E2833" t="s">
        <v>33</v>
      </c>
      <c r="F2833" t="s">
        <v>21</v>
      </c>
      <c r="G2833">
        <v>80</v>
      </c>
      <c r="H2833" t="s">
        <v>35</v>
      </c>
      <c r="I2833" t="s">
        <v>21</v>
      </c>
      <c r="J2833" t="s">
        <v>30</v>
      </c>
      <c r="K2833" t="s">
        <v>17</v>
      </c>
      <c r="L2833" t="s">
        <v>37</v>
      </c>
      <c r="M2833" t="s">
        <v>833</v>
      </c>
      <c r="N2833" t="s">
        <v>52</v>
      </c>
      <c r="O2833" t="s">
        <v>28</v>
      </c>
      <c r="P2833" t="s">
        <v>29</v>
      </c>
      <c r="Q2833" t="s">
        <v>30</v>
      </c>
      <c r="R2833" t="s">
        <v>21</v>
      </c>
      <c r="S2833" t="s">
        <v>2557</v>
      </c>
      <c r="T2833" t="s">
        <v>21</v>
      </c>
      <c r="U2833" t="s">
        <v>57</v>
      </c>
      <c r="V2833">
        <v>4.1833333333333336</v>
      </c>
      <c r="W2833" t="s">
        <v>2594</v>
      </c>
      <c r="X2833">
        <v>5</v>
      </c>
    </row>
    <row r="2834" spans="1:24">
      <c r="A2834" t="s">
        <v>4292</v>
      </c>
      <c r="B2834" t="s">
        <v>76</v>
      </c>
      <c r="C2834" t="s">
        <v>43</v>
      </c>
      <c r="D2834" t="s">
        <v>19</v>
      </c>
      <c r="E2834" t="s">
        <v>45</v>
      </c>
      <c r="F2834" t="s">
        <v>21</v>
      </c>
      <c r="G2834">
        <v>72</v>
      </c>
      <c r="H2834" t="s">
        <v>35</v>
      </c>
      <c r="I2834" t="s">
        <v>21</v>
      </c>
      <c r="J2834" t="s">
        <v>30</v>
      </c>
      <c r="K2834" t="s">
        <v>118</v>
      </c>
      <c r="L2834" t="s">
        <v>37</v>
      </c>
      <c r="M2834" t="s">
        <v>947</v>
      </c>
      <c r="N2834" t="s">
        <v>52</v>
      </c>
      <c r="O2834" t="s">
        <v>28</v>
      </c>
      <c r="P2834" t="s">
        <v>29</v>
      </c>
      <c r="Q2834" t="s">
        <v>30</v>
      </c>
      <c r="R2834" t="s">
        <v>21</v>
      </c>
      <c r="S2834" t="s">
        <v>2557</v>
      </c>
      <c r="T2834" t="s">
        <v>21</v>
      </c>
      <c r="U2834" t="s">
        <v>57</v>
      </c>
      <c r="V2834">
        <v>12.733333333333333</v>
      </c>
      <c r="W2834" t="s">
        <v>2594</v>
      </c>
      <c r="X2834">
        <v>5</v>
      </c>
    </row>
    <row r="2835" spans="1:24">
      <c r="A2835" t="s">
        <v>2268</v>
      </c>
      <c r="B2835" t="s">
        <v>323</v>
      </c>
      <c r="C2835" t="s">
        <v>56</v>
      </c>
      <c r="D2835" t="s">
        <v>19</v>
      </c>
      <c r="E2835" t="s">
        <v>2553</v>
      </c>
      <c r="F2835" t="s">
        <v>21</v>
      </c>
      <c r="G2835">
        <v>9328</v>
      </c>
      <c r="H2835" t="s">
        <v>35</v>
      </c>
      <c r="I2835" t="s">
        <v>21</v>
      </c>
      <c r="J2835" t="s">
        <v>23</v>
      </c>
      <c r="K2835" t="s">
        <v>57</v>
      </c>
      <c r="L2835" t="s">
        <v>37</v>
      </c>
      <c r="M2835" t="s">
        <v>1167</v>
      </c>
      <c r="N2835" t="s">
        <v>52</v>
      </c>
      <c r="O2835" t="s">
        <v>28</v>
      </c>
      <c r="P2835" t="s">
        <v>29</v>
      </c>
      <c r="Q2835" t="s">
        <v>30</v>
      </c>
      <c r="R2835" t="s">
        <v>35</v>
      </c>
      <c r="S2835" t="s">
        <v>2589</v>
      </c>
      <c r="T2835" t="s">
        <v>21</v>
      </c>
      <c r="U2835" t="s">
        <v>57</v>
      </c>
      <c r="V2835">
        <v>12.083333333333334</v>
      </c>
      <c r="W2835" t="s">
        <v>2594</v>
      </c>
      <c r="X2835">
        <v>5</v>
      </c>
    </row>
    <row r="2836" spans="1:24">
      <c r="A2836" t="s">
        <v>4293</v>
      </c>
      <c r="B2836" t="s">
        <v>151</v>
      </c>
      <c r="C2836" t="s">
        <v>77</v>
      </c>
      <c r="D2836" t="s">
        <v>19</v>
      </c>
      <c r="E2836" t="s">
        <v>33</v>
      </c>
      <c r="F2836" t="s">
        <v>21</v>
      </c>
      <c r="G2836">
        <v>-118</v>
      </c>
      <c r="H2836" t="s">
        <v>35</v>
      </c>
      <c r="I2836" t="s">
        <v>21</v>
      </c>
      <c r="J2836" t="s">
        <v>30</v>
      </c>
      <c r="K2836" t="s">
        <v>243</v>
      </c>
      <c r="L2836" t="s">
        <v>37</v>
      </c>
      <c r="M2836" t="s">
        <v>178</v>
      </c>
      <c r="N2836" t="s">
        <v>52</v>
      </c>
      <c r="O2836" t="s">
        <v>28</v>
      </c>
      <c r="P2836" t="s">
        <v>29</v>
      </c>
      <c r="Q2836" t="s">
        <v>30</v>
      </c>
      <c r="R2836" t="s">
        <v>21</v>
      </c>
      <c r="S2836" t="s">
        <v>2589</v>
      </c>
      <c r="T2836" t="s">
        <v>21</v>
      </c>
      <c r="U2836" t="s">
        <v>57</v>
      </c>
      <c r="V2836">
        <v>1.6833333333333333</v>
      </c>
      <c r="W2836" t="s">
        <v>2594</v>
      </c>
      <c r="X2836">
        <v>5</v>
      </c>
    </row>
    <row r="2837" spans="1:24">
      <c r="A2837" t="s">
        <v>4294</v>
      </c>
      <c r="B2837" t="s">
        <v>17</v>
      </c>
      <c r="C2837" t="s">
        <v>43</v>
      </c>
      <c r="D2837" t="s">
        <v>19</v>
      </c>
      <c r="E2837" t="s">
        <v>33</v>
      </c>
      <c r="F2837" t="s">
        <v>21</v>
      </c>
      <c r="G2837">
        <v>0</v>
      </c>
      <c r="H2837" t="s">
        <v>35</v>
      </c>
      <c r="I2837" t="s">
        <v>21</v>
      </c>
      <c r="J2837" t="s">
        <v>23</v>
      </c>
      <c r="K2837" t="s">
        <v>130</v>
      </c>
      <c r="L2837" t="s">
        <v>37</v>
      </c>
      <c r="M2837" t="s">
        <v>1134</v>
      </c>
      <c r="N2837" t="s">
        <v>52</v>
      </c>
      <c r="O2837" t="s">
        <v>28</v>
      </c>
      <c r="P2837" t="s">
        <v>29</v>
      </c>
      <c r="Q2837" t="s">
        <v>30</v>
      </c>
      <c r="R2837" t="s">
        <v>21</v>
      </c>
      <c r="S2837" t="s">
        <v>2557</v>
      </c>
      <c r="T2837" t="s">
        <v>21</v>
      </c>
      <c r="U2837" t="s">
        <v>57</v>
      </c>
      <c r="V2837">
        <v>12.6</v>
      </c>
      <c r="W2837" t="s">
        <v>2594</v>
      </c>
      <c r="X2837">
        <v>5</v>
      </c>
    </row>
    <row r="2838" spans="1:24">
      <c r="A2838" t="s">
        <v>4295</v>
      </c>
      <c r="B2838" t="s">
        <v>80</v>
      </c>
      <c r="C2838" t="s">
        <v>56</v>
      </c>
      <c r="D2838" t="s">
        <v>19</v>
      </c>
      <c r="E2838" t="s">
        <v>20</v>
      </c>
      <c r="F2838" t="s">
        <v>21</v>
      </c>
      <c r="G2838">
        <v>483</v>
      </c>
      <c r="H2838" t="s">
        <v>35</v>
      </c>
      <c r="I2838" t="s">
        <v>21</v>
      </c>
      <c r="J2838" t="s">
        <v>23</v>
      </c>
      <c r="K2838" t="s">
        <v>130</v>
      </c>
      <c r="L2838" t="s">
        <v>37</v>
      </c>
      <c r="M2838" t="s">
        <v>867</v>
      </c>
      <c r="N2838" t="s">
        <v>52</v>
      </c>
      <c r="O2838" t="s">
        <v>28</v>
      </c>
      <c r="P2838" t="s">
        <v>29</v>
      </c>
      <c r="Q2838" t="s">
        <v>30</v>
      </c>
      <c r="R2838" t="s">
        <v>21</v>
      </c>
      <c r="S2838" t="s">
        <v>2557</v>
      </c>
      <c r="T2838" t="s">
        <v>21</v>
      </c>
      <c r="U2838" t="s">
        <v>57</v>
      </c>
      <c r="V2838">
        <v>3.75</v>
      </c>
      <c r="W2838" t="s">
        <v>2594</v>
      </c>
      <c r="X2838">
        <v>5</v>
      </c>
    </row>
    <row r="2839" spans="1:24">
      <c r="A2839" t="s">
        <v>4296</v>
      </c>
      <c r="B2839" t="s">
        <v>42</v>
      </c>
      <c r="C2839" t="s">
        <v>56</v>
      </c>
      <c r="D2839" t="s">
        <v>19</v>
      </c>
      <c r="E2839" t="s">
        <v>20</v>
      </c>
      <c r="F2839" t="s">
        <v>21</v>
      </c>
      <c r="G2839">
        <v>378</v>
      </c>
      <c r="H2839" t="s">
        <v>35</v>
      </c>
      <c r="I2839" t="s">
        <v>21</v>
      </c>
      <c r="J2839" t="s">
        <v>30</v>
      </c>
      <c r="K2839" t="s">
        <v>47</v>
      </c>
      <c r="L2839" t="s">
        <v>37</v>
      </c>
      <c r="M2839" t="s">
        <v>301</v>
      </c>
      <c r="N2839" t="s">
        <v>52</v>
      </c>
      <c r="O2839" t="s">
        <v>28</v>
      </c>
      <c r="P2839" t="s">
        <v>29</v>
      </c>
      <c r="Q2839" t="s">
        <v>30</v>
      </c>
      <c r="R2839" t="s">
        <v>21</v>
      </c>
      <c r="S2839" t="s">
        <v>2557</v>
      </c>
      <c r="T2839" t="s">
        <v>21</v>
      </c>
      <c r="U2839" t="s">
        <v>57</v>
      </c>
      <c r="V2839">
        <v>7.1166666666666663</v>
      </c>
      <c r="W2839" t="s">
        <v>2594</v>
      </c>
      <c r="X2839">
        <v>5</v>
      </c>
    </row>
    <row r="2840" spans="1:24">
      <c r="A2840" t="s">
        <v>4297</v>
      </c>
      <c r="B2840" t="s">
        <v>140</v>
      </c>
      <c r="C2840" t="s">
        <v>77</v>
      </c>
      <c r="D2840" t="s">
        <v>19</v>
      </c>
      <c r="E2840" t="s">
        <v>20</v>
      </c>
      <c r="F2840" t="s">
        <v>21</v>
      </c>
      <c r="G2840">
        <v>298</v>
      </c>
      <c r="H2840" t="s">
        <v>35</v>
      </c>
      <c r="I2840" t="s">
        <v>21</v>
      </c>
      <c r="J2840" t="s">
        <v>30</v>
      </c>
      <c r="K2840" t="s">
        <v>219</v>
      </c>
      <c r="L2840" t="s">
        <v>37</v>
      </c>
      <c r="M2840" t="s">
        <v>486</v>
      </c>
      <c r="N2840" t="s">
        <v>52</v>
      </c>
      <c r="O2840" t="s">
        <v>28</v>
      </c>
      <c r="P2840" t="s">
        <v>29</v>
      </c>
      <c r="Q2840" t="s">
        <v>30</v>
      </c>
      <c r="R2840" t="s">
        <v>21</v>
      </c>
      <c r="S2840" t="s">
        <v>2589</v>
      </c>
      <c r="T2840" t="s">
        <v>21</v>
      </c>
      <c r="U2840" t="s">
        <v>57</v>
      </c>
      <c r="V2840">
        <v>2.4</v>
      </c>
      <c r="W2840" t="s">
        <v>2594</v>
      </c>
      <c r="X2840">
        <v>5</v>
      </c>
    </row>
    <row r="2841" spans="1:24">
      <c r="A2841" t="s">
        <v>4298</v>
      </c>
      <c r="B2841" t="s">
        <v>79</v>
      </c>
      <c r="C2841" t="s">
        <v>72</v>
      </c>
      <c r="D2841" t="s">
        <v>19</v>
      </c>
      <c r="E2841" t="s">
        <v>33</v>
      </c>
      <c r="F2841" t="s">
        <v>21</v>
      </c>
      <c r="G2841">
        <v>16063</v>
      </c>
      <c r="H2841" t="s">
        <v>35</v>
      </c>
      <c r="I2841" t="s">
        <v>21</v>
      </c>
      <c r="J2841" t="s">
        <v>30</v>
      </c>
      <c r="K2841" t="s">
        <v>17</v>
      </c>
      <c r="L2841" t="s">
        <v>37</v>
      </c>
      <c r="M2841" t="s">
        <v>835</v>
      </c>
      <c r="N2841" t="s">
        <v>52</v>
      </c>
      <c r="O2841" t="s">
        <v>28</v>
      </c>
      <c r="P2841" t="s">
        <v>29</v>
      </c>
      <c r="Q2841" t="s">
        <v>30</v>
      </c>
      <c r="R2841" t="s">
        <v>21</v>
      </c>
      <c r="S2841" t="s">
        <v>2589</v>
      </c>
      <c r="T2841" t="s">
        <v>21</v>
      </c>
      <c r="U2841" t="s">
        <v>57</v>
      </c>
      <c r="V2841">
        <v>5.8666666666666663</v>
      </c>
      <c r="W2841" t="s">
        <v>2594</v>
      </c>
      <c r="X2841">
        <v>5</v>
      </c>
    </row>
    <row r="2842" spans="1:24">
      <c r="A2842" t="s">
        <v>40</v>
      </c>
      <c r="B2842" t="s">
        <v>17</v>
      </c>
      <c r="C2842" t="s">
        <v>43</v>
      </c>
      <c r="D2842" t="s">
        <v>19</v>
      </c>
      <c r="E2842" t="s">
        <v>45</v>
      </c>
      <c r="F2842" t="s">
        <v>21</v>
      </c>
      <c r="G2842">
        <v>1476</v>
      </c>
      <c r="H2842" t="s">
        <v>35</v>
      </c>
      <c r="I2842" t="s">
        <v>35</v>
      </c>
      <c r="J2842" t="s">
        <v>30</v>
      </c>
      <c r="K2842" t="s">
        <v>52</v>
      </c>
      <c r="L2842" t="s">
        <v>53</v>
      </c>
      <c r="M2842" t="s">
        <v>54</v>
      </c>
      <c r="N2842" t="s">
        <v>40</v>
      </c>
      <c r="O2842" t="s">
        <v>28</v>
      </c>
      <c r="P2842" t="s">
        <v>29</v>
      </c>
      <c r="Q2842" t="s">
        <v>30</v>
      </c>
      <c r="R2842" t="s">
        <v>21</v>
      </c>
      <c r="S2842" t="s">
        <v>2557</v>
      </c>
      <c r="T2842" t="s">
        <v>21</v>
      </c>
      <c r="U2842" t="s">
        <v>74</v>
      </c>
      <c r="V2842">
        <v>3.3166666666666669</v>
      </c>
      <c r="W2842" t="s">
        <v>2592</v>
      </c>
      <c r="X2842">
        <v>6</v>
      </c>
    </row>
    <row r="2843" spans="1:24">
      <c r="A2843" t="s">
        <v>154</v>
      </c>
      <c r="B2843" t="s">
        <v>99</v>
      </c>
      <c r="C2843" t="s">
        <v>72</v>
      </c>
      <c r="D2843" t="s">
        <v>19</v>
      </c>
      <c r="E2843" t="s">
        <v>33</v>
      </c>
      <c r="F2843" t="s">
        <v>21</v>
      </c>
      <c r="G2843">
        <v>444</v>
      </c>
      <c r="H2843" t="s">
        <v>35</v>
      </c>
      <c r="I2843" t="s">
        <v>21</v>
      </c>
      <c r="J2843" t="s">
        <v>23</v>
      </c>
      <c r="K2843" t="s">
        <v>152</v>
      </c>
      <c r="L2843" t="s">
        <v>119</v>
      </c>
      <c r="M2843" t="s">
        <v>237</v>
      </c>
      <c r="N2843" t="s">
        <v>40</v>
      </c>
      <c r="O2843" t="s">
        <v>28</v>
      </c>
      <c r="P2843" t="s">
        <v>29</v>
      </c>
      <c r="Q2843" t="s">
        <v>30</v>
      </c>
      <c r="R2843" t="s">
        <v>21</v>
      </c>
      <c r="S2843" t="s">
        <v>2556</v>
      </c>
      <c r="T2843" t="s">
        <v>21</v>
      </c>
      <c r="U2843" t="s">
        <v>118</v>
      </c>
      <c r="V2843">
        <v>2.1666666666666665</v>
      </c>
      <c r="W2843" t="s">
        <v>2594</v>
      </c>
      <c r="X2843">
        <v>7</v>
      </c>
    </row>
    <row r="2844" spans="1:24">
      <c r="A2844" t="s">
        <v>868</v>
      </c>
      <c r="B2844" t="s">
        <v>197</v>
      </c>
      <c r="C2844" t="s">
        <v>56</v>
      </c>
      <c r="D2844" t="s">
        <v>19</v>
      </c>
      <c r="E2844" t="s">
        <v>20</v>
      </c>
      <c r="F2844" t="s">
        <v>21</v>
      </c>
      <c r="G2844">
        <v>419</v>
      </c>
      <c r="H2844" t="s">
        <v>21</v>
      </c>
      <c r="I2844" t="s">
        <v>21</v>
      </c>
      <c r="J2844" t="s">
        <v>23</v>
      </c>
      <c r="K2844" t="s">
        <v>123</v>
      </c>
      <c r="L2844" t="s">
        <v>92</v>
      </c>
      <c r="M2844" t="s">
        <v>89</v>
      </c>
      <c r="N2844" t="s">
        <v>40</v>
      </c>
      <c r="O2844" t="s">
        <v>28</v>
      </c>
      <c r="P2844" t="s">
        <v>29</v>
      </c>
      <c r="Q2844" t="s">
        <v>30</v>
      </c>
      <c r="R2844" t="s">
        <v>21</v>
      </c>
      <c r="S2844" t="s">
        <v>2589</v>
      </c>
      <c r="T2844" t="s">
        <v>21</v>
      </c>
      <c r="U2844" t="s">
        <v>219</v>
      </c>
      <c r="V2844">
        <v>1.8833333333333333</v>
      </c>
      <c r="W2844" t="s">
        <v>2593</v>
      </c>
      <c r="X2844">
        <v>8</v>
      </c>
    </row>
    <row r="2845" spans="1:24">
      <c r="A2845" t="s">
        <v>558</v>
      </c>
      <c r="B2845" t="s">
        <v>167</v>
      </c>
      <c r="C2845" t="s">
        <v>135</v>
      </c>
      <c r="D2845" t="s">
        <v>19</v>
      </c>
      <c r="E2845" t="s">
        <v>33</v>
      </c>
      <c r="F2845" t="s">
        <v>21</v>
      </c>
      <c r="G2845">
        <v>499</v>
      </c>
      <c r="H2845" t="s">
        <v>21</v>
      </c>
      <c r="I2845" t="s">
        <v>21</v>
      </c>
      <c r="J2845" t="s">
        <v>146</v>
      </c>
      <c r="K2845" t="s">
        <v>47</v>
      </c>
      <c r="L2845" t="s">
        <v>387</v>
      </c>
      <c r="M2845" t="s">
        <v>382</v>
      </c>
      <c r="N2845" t="s">
        <v>40</v>
      </c>
      <c r="O2845" t="s">
        <v>28</v>
      </c>
      <c r="P2845" t="s">
        <v>29</v>
      </c>
      <c r="Q2845" t="s">
        <v>30</v>
      </c>
      <c r="R2845" t="s">
        <v>21</v>
      </c>
      <c r="S2845" t="s">
        <v>2559</v>
      </c>
      <c r="T2845" t="s">
        <v>21</v>
      </c>
      <c r="U2845" t="s">
        <v>52</v>
      </c>
      <c r="V2845">
        <v>1.3333333333333333</v>
      </c>
      <c r="W2845" t="s">
        <v>2593</v>
      </c>
      <c r="X2845">
        <v>3</v>
      </c>
    </row>
    <row r="2846" spans="1:24">
      <c r="A2846" t="s">
        <v>412</v>
      </c>
      <c r="B2846" t="s">
        <v>97</v>
      </c>
      <c r="C2846" t="s">
        <v>43</v>
      </c>
      <c r="D2846" t="s">
        <v>19</v>
      </c>
      <c r="E2846" t="s">
        <v>45</v>
      </c>
      <c r="F2846" t="s">
        <v>35</v>
      </c>
      <c r="G2846">
        <v>-253</v>
      </c>
      <c r="H2846" t="s">
        <v>21</v>
      </c>
      <c r="I2846" t="s">
        <v>21</v>
      </c>
      <c r="J2846" t="s">
        <v>23</v>
      </c>
      <c r="K2846" t="s">
        <v>130</v>
      </c>
      <c r="L2846" t="s">
        <v>92</v>
      </c>
      <c r="M2846" t="s">
        <v>38</v>
      </c>
      <c r="N2846" t="s">
        <v>40</v>
      </c>
      <c r="O2846" t="s">
        <v>28</v>
      </c>
      <c r="P2846" t="s">
        <v>29</v>
      </c>
      <c r="Q2846" t="s">
        <v>30</v>
      </c>
      <c r="R2846" t="s">
        <v>21</v>
      </c>
      <c r="S2846" t="s">
        <v>2557</v>
      </c>
      <c r="T2846" t="s">
        <v>21</v>
      </c>
      <c r="U2846" t="s">
        <v>219</v>
      </c>
      <c r="V2846">
        <v>3.6666666666666665</v>
      </c>
      <c r="W2846" t="s">
        <v>2593</v>
      </c>
      <c r="X2846">
        <v>8</v>
      </c>
    </row>
    <row r="2847" spans="1:24">
      <c r="A2847" t="s">
        <v>414</v>
      </c>
      <c r="B2847" t="s">
        <v>230</v>
      </c>
      <c r="C2847" t="s">
        <v>18</v>
      </c>
      <c r="D2847" t="s">
        <v>19</v>
      </c>
      <c r="E2847" t="s">
        <v>45</v>
      </c>
      <c r="F2847" t="s">
        <v>21</v>
      </c>
      <c r="G2847">
        <v>1634</v>
      </c>
      <c r="H2847" t="s">
        <v>35</v>
      </c>
      <c r="I2847" t="s">
        <v>21</v>
      </c>
      <c r="J2847" t="s">
        <v>23</v>
      </c>
      <c r="K2847" t="s">
        <v>169</v>
      </c>
      <c r="L2847" t="s">
        <v>119</v>
      </c>
      <c r="M2847" t="s">
        <v>343</v>
      </c>
      <c r="N2847" t="s">
        <v>40</v>
      </c>
      <c r="O2847" t="s">
        <v>28</v>
      </c>
      <c r="P2847" t="s">
        <v>29</v>
      </c>
      <c r="Q2847" t="s">
        <v>30</v>
      </c>
      <c r="R2847" t="s">
        <v>21</v>
      </c>
      <c r="S2847" t="s">
        <v>2589</v>
      </c>
      <c r="T2847" t="s">
        <v>21</v>
      </c>
      <c r="U2847" t="s">
        <v>118</v>
      </c>
      <c r="V2847">
        <v>2.8</v>
      </c>
      <c r="W2847" t="s">
        <v>2594</v>
      </c>
      <c r="X2847">
        <v>7</v>
      </c>
    </row>
    <row r="2848" spans="1:24">
      <c r="A2848" t="s">
        <v>449</v>
      </c>
      <c r="B2848" t="s">
        <v>140</v>
      </c>
      <c r="C2848" t="s">
        <v>56</v>
      </c>
      <c r="D2848" t="s">
        <v>19</v>
      </c>
      <c r="E2848" t="s">
        <v>33</v>
      </c>
      <c r="F2848" t="s">
        <v>21</v>
      </c>
      <c r="G2848">
        <v>989</v>
      </c>
      <c r="H2848" t="s">
        <v>35</v>
      </c>
      <c r="I2848" t="s">
        <v>35</v>
      </c>
      <c r="J2848" t="s">
        <v>30</v>
      </c>
      <c r="K2848" t="s">
        <v>60</v>
      </c>
      <c r="L2848" t="s">
        <v>37</v>
      </c>
      <c r="M2848" t="s">
        <v>493</v>
      </c>
      <c r="N2848" t="s">
        <v>40</v>
      </c>
      <c r="O2848" t="s">
        <v>28</v>
      </c>
      <c r="P2848" t="s">
        <v>29</v>
      </c>
      <c r="Q2848" t="s">
        <v>30</v>
      </c>
      <c r="R2848" t="s">
        <v>21</v>
      </c>
      <c r="S2848" t="s">
        <v>2589</v>
      </c>
      <c r="T2848" t="s">
        <v>21</v>
      </c>
      <c r="U2848" t="s">
        <v>57</v>
      </c>
      <c r="V2848">
        <v>4.0999999999999996</v>
      </c>
      <c r="W2848" t="s">
        <v>2592</v>
      </c>
      <c r="X2848">
        <v>5</v>
      </c>
    </row>
    <row r="2849" spans="1:24">
      <c r="A2849" t="s">
        <v>88</v>
      </c>
      <c r="B2849" t="s">
        <v>151</v>
      </c>
      <c r="C2849" t="s">
        <v>77</v>
      </c>
      <c r="D2849" t="s">
        <v>19</v>
      </c>
      <c r="E2849" t="s">
        <v>45</v>
      </c>
      <c r="F2849" t="s">
        <v>21</v>
      </c>
      <c r="G2849">
        <v>624</v>
      </c>
      <c r="H2849" t="s">
        <v>21</v>
      </c>
      <c r="I2849" t="s">
        <v>35</v>
      </c>
      <c r="J2849" t="s">
        <v>23</v>
      </c>
      <c r="K2849" t="s">
        <v>152</v>
      </c>
      <c r="L2849" t="s">
        <v>119</v>
      </c>
      <c r="M2849" t="s">
        <v>502</v>
      </c>
      <c r="N2849" t="s">
        <v>40</v>
      </c>
      <c r="O2849" t="s">
        <v>28</v>
      </c>
      <c r="P2849" t="s">
        <v>29</v>
      </c>
      <c r="Q2849" t="s">
        <v>30</v>
      </c>
      <c r="R2849" t="s">
        <v>21</v>
      </c>
      <c r="S2849" t="s">
        <v>2589</v>
      </c>
      <c r="T2849" t="s">
        <v>21</v>
      </c>
      <c r="U2849" t="s">
        <v>118</v>
      </c>
      <c r="V2849">
        <v>3</v>
      </c>
      <c r="W2849" t="s">
        <v>2595</v>
      </c>
      <c r="X2849">
        <v>7</v>
      </c>
    </row>
    <row r="2850" spans="1:24">
      <c r="A2850" t="s">
        <v>1127</v>
      </c>
      <c r="B2850" t="s">
        <v>42</v>
      </c>
      <c r="C2850" t="s">
        <v>66</v>
      </c>
      <c r="D2850" t="s">
        <v>19</v>
      </c>
      <c r="E2850" t="s">
        <v>33</v>
      </c>
      <c r="F2850" t="s">
        <v>21</v>
      </c>
      <c r="G2850">
        <v>524</v>
      </c>
      <c r="H2850" t="s">
        <v>35</v>
      </c>
      <c r="I2850" t="s">
        <v>21</v>
      </c>
      <c r="J2850" t="s">
        <v>23</v>
      </c>
      <c r="K2850" t="s">
        <v>152</v>
      </c>
      <c r="L2850" t="s">
        <v>124</v>
      </c>
      <c r="M2850" t="s">
        <v>485</v>
      </c>
      <c r="N2850" t="s">
        <v>40</v>
      </c>
      <c r="O2850" t="s">
        <v>28</v>
      </c>
      <c r="P2850" t="s">
        <v>29</v>
      </c>
      <c r="Q2850" t="s">
        <v>30</v>
      </c>
      <c r="R2850" t="s">
        <v>21</v>
      </c>
      <c r="S2850" t="s">
        <v>2557</v>
      </c>
      <c r="T2850" t="s">
        <v>21</v>
      </c>
      <c r="U2850" t="s">
        <v>36</v>
      </c>
      <c r="V2850">
        <v>8.0666666666666664</v>
      </c>
      <c r="W2850" t="s">
        <v>2594</v>
      </c>
      <c r="X2850">
        <v>11</v>
      </c>
    </row>
    <row r="2851" spans="1:24">
      <c r="A2851" t="s">
        <v>364</v>
      </c>
      <c r="B2851" t="s">
        <v>186</v>
      </c>
      <c r="C2851" t="s">
        <v>87</v>
      </c>
      <c r="D2851" t="s">
        <v>19</v>
      </c>
      <c r="E2851" t="s">
        <v>33</v>
      </c>
      <c r="F2851" t="s">
        <v>21</v>
      </c>
      <c r="G2851">
        <v>244</v>
      </c>
      <c r="H2851" t="s">
        <v>35</v>
      </c>
      <c r="I2851" t="s">
        <v>21</v>
      </c>
      <c r="J2851" t="s">
        <v>23</v>
      </c>
      <c r="K2851" t="s">
        <v>97</v>
      </c>
      <c r="L2851" t="s">
        <v>119</v>
      </c>
      <c r="M2851" t="s">
        <v>106</v>
      </c>
      <c r="N2851" t="s">
        <v>40</v>
      </c>
      <c r="O2851" t="s">
        <v>28</v>
      </c>
      <c r="P2851" t="s">
        <v>29</v>
      </c>
      <c r="Q2851" t="s">
        <v>30</v>
      </c>
      <c r="R2851" t="s">
        <v>21</v>
      </c>
      <c r="S2851" t="s">
        <v>2557</v>
      </c>
      <c r="T2851" t="s">
        <v>21</v>
      </c>
      <c r="U2851" t="s">
        <v>118</v>
      </c>
      <c r="V2851">
        <v>0.93333333333333335</v>
      </c>
      <c r="W2851" t="s">
        <v>2594</v>
      </c>
      <c r="X2851">
        <v>7</v>
      </c>
    </row>
    <row r="2852" spans="1:24">
      <c r="A2852" t="s">
        <v>556</v>
      </c>
      <c r="B2852" t="s">
        <v>323</v>
      </c>
      <c r="C2852" t="s">
        <v>32</v>
      </c>
      <c r="D2852" t="s">
        <v>19</v>
      </c>
      <c r="E2852" t="s">
        <v>33</v>
      </c>
      <c r="F2852" t="s">
        <v>21</v>
      </c>
      <c r="G2852">
        <v>271</v>
      </c>
      <c r="H2852" t="s">
        <v>35</v>
      </c>
      <c r="I2852" t="s">
        <v>21</v>
      </c>
      <c r="J2852" t="s">
        <v>30</v>
      </c>
      <c r="K2852" t="s">
        <v>47</v>
      </c>
      <c r="L2852" t="s">
        <v>37</v>
      </c>
      <c r="M2852" t="s">
        <v>227</v>
      </c>
      <c r="N2852" t="s">
        <v>40</v>
      </c>
      <c r="O2852" t="s">
        <v>28</v>
      </c>
      <c r="P2852" t="s">
        <v>29</v>
      </c>
      <c r="Q2852" t="s">
        <v>30</v>
      </c>
      <c r="R2852" t="s">
        <v>21</v>
      </c>
      <c r="S2852" t="s">
        <v>2589</v>
      </c>
      <c r="T2852" t="s">
        <v>21</v>
      </c>
      <c r="U2852" t="s">
        <v>57</v>
      </c>
      <c r="V2852">
        <v>2.2333333333333334</v>
      </c>
      <c r="W2852" t="s">
        <v>2594</v>
      </c>
      <c r="X2852">
        <v>5</v>
      </c>
    </row>
    <row r="2853" spans="1:24">
      <c r="A2853" t="s">
        <v>183</v>
      </c>
      <c r="B2853" t="s">
        <v>76</v>
      </c>
      <c r="C2853" t="s">
        <v>72</v>
      </c>
      <c r="D2853" t="s">
        <v>19</v>
      </c>
      <c r="E2853" t="s">
        <v>33</v>
      </c>
      <c r="F2853" t="s">
        <v>21</v>
      </c>
      <c r="G2853">
        <v>288</v>
      </c>
      <c r="H2853" t="s">
        <v>35</v>
      </c>
      <c r="I2853" t="s">
        <v>21</v>
      </c>
      <c r="J2853" t="s">
        <v>30</v>
      </c>
      <c r="K2853" t="s">
        <v>205</v>
      </c>
      <c r="L2853" t="s">
        <v>37</v>
      </c>
      <c r="M2853" t="s">
        <v>78</v>
      </c>
      <c r="N2853" t="s">
        <v>40</v>
      </c>
      <c r="O2853" t="s">
        <v>28</v>
      </c>
      <c r="P2853" t="s">
        <v>29</v>
      </c>
      <c r="Q2853" t="s">
        <v>30</v>
      </c>
      <c r="R2853" t="s">
        <v>21</v>
      </c>
      <c r="S2853" t="s">
        <v>2557</v>
      </c>
      <c r="T2853" t="s">
        <v>21</v>
      </c>
      <c r="U2853" t="s">
        <v>57</v>
      </c>
      <c r="V2853">
        <v>3.6833333333333331</v>
      </c>
      <c r="W2853" t="s">
        <v>2594</v>
      </c>
      <c r="X2853">
        <v>5</v>
      </c>
    </row>
    <row r="2854" spans="1:24">
      <c r="A2854" t="s">
        <v>1256</v>
      </c>
      <c r="B2854" t="s">
        <v>162</v>
      </c>
      <c r="C2854" t="s">
        <v>43</v>
      </c>
      <c r="D2854" t="s">
        <v>19</v>
      </c>
      <c r="E2854" t="s">
        <v>45</v>
      </c>
      <c r="F2854" t="s">
        <v>21</v>
      </c>
      <c r="G2854">
        <v>322</v>
      </c>
      <c r="H2854" t="s">
        <v>21</v>
      </c>
      <c r="I2854" t="s">
        <v>21</v>
      </c>
      <c r="J2854" t="s">
        <v>23</v>
      </c>
      <c r="K2854" t="s">
        <v>74</v>
      </c>
      <c r="L2854" t="s">
        <v>92</v>
      </c>
      <c r="M2854" t="s">
        <v>665</v>
      </c>
      <c r="N2854" t="s">
        <v>40</v>
      </c>
      <c r="O2854" t="s">
        <v>28</v>
      </c>
      <c r="P2854" t="s">
        <v>29</v>
      </c>
      <c r="Q2854" t="s">
        <v>30</v>
      </c>
      <c r="R2854" t="s">
        <v>21</v>
      </c>
      <c r="S2854" t="s">
        <v>2589</v>
      </c>
      <c r="T2854" t="s">
        <v>21</v>
      </c>
      <c r="U2854" t="s">
        <v>219</v>
      </c>
      <c r="V2854">
        <v>1.2</v>
      </c>
      <c r="W2854" t="s">
        <v>2593</v>
      </c>
      <c r="X2854">
        <v>8</v>
      </c>
    </row>
    <row r="2855" spans="1:24">
      <c r="A2855" t="s">
        <v>236</v>
      </c>
      <c r="B2855" t="s">
        <v>17</v>
      </c>
      <c r="C2855" t="s">
        <v>43</v>
      </c>
      <c r="D2855" t="s">
        <v>19</v>
      </c>
      <c r="E2855" t="s">
        <v>45</v>
      </c>
      <c r="F2855" t="s">
        <v>21</v>
      </c>
      <c r="G2855">
        <v>1221</v>
      </c>
      <c r="H2855" t="s">
        <v>35</v>
      </c>
      <c r="I2855" t="s">
        <v>21</v>
      </c>
      <c r="J2855" t="s">
        <v>146</v>
      </c>
      <c r="K2855" t="s">
        <v>114</v>
      </c>
      <c r="L2855" t="s">
        <v>119</v>
      </c>
      <c r="M2855" t="s">
        <v>272</v>
      </c>
      <c r="N2855" t="s">
        <v>40</v>
      </c>
      <c r="O2855" t="s">
        <v>28</v>
      </c>
      <c r="P2855" t="s">
        <v>29</v>
      </c>
      <c r="Q2855" t="s">
        <v>30</v>
      </c>
      <c r="R2855" t="s">
        <v>35</v>
      </c>
      <c r="S2855" t="s">
        <v>2557</v>
      </c>
      <c r="T2855" t="s">
        <v>21</v>
      </c>
      <c r="U2855" t="s">
        <v>118</v>
      </c>
      <c r="V2855">
        <v>4.6500000000000004</v>
      </c>
      <c r="W2855" t="s">
        <v>2594</v>
      </c>
      <c r="X2855">
        <v>7</v>
      </c>
    </row>
    <row r="2856" spans="1:24">
      <c r="A2856" t="s">
        <v>1688</v>
      </c>
      <c r="B2856" t="s">
        <v>79</v>
      </c>
      <c r="C2856" t="s">
        <v>56</v>
      </c>
      <c r="D2856" t="s">
        <v>19</v>
      </c>
      <c r="E2856" t="s">
        <v>20</v>
      </c>
      <c r="F2856" t="s">
        <v>21</v>
      </c>
      <c r="G2856">
        <v>452</v>
      </c>
      <c r="H2856" t="s">
        <v>35</v>
      </c>
      <c r="I2856" t="s">
        <v>21</v>
      </c>
      <c r="J2856" t="s">
        <v>30</v>
      </c>
      <c r="K2856" t="s">
        <v>91</v>
      </c>
      <c r="L2856" t="s">
        <v>37</v>
      </c>
      <c r="M2856" t="s">
        <v>432</v>
      </c>
      <c r="N2856" t="s">
        <v>40</v>
      </c>
      <c r="O2856" t="s">
        <v>28</v>
      </c>
      <c r="P2856" t="s">
        <v>29</v>
      </c>
      <c r="Q2856" t="s">
        <v>30</v>
      </c>
      <c r="R2856" t="s">
        <v>21</v>
      </c>
      <c r="S2856" t="s">
        <v>2589</v>
      </c>
      <c r="T2856" t="s">
        <v>21</v>
      </c>
      <c r="U2856" t="s">
        <v>57</v>
      </c>
      <c r="V2856">
        <v>2.3166666666666669</v>
      </c>
      <c r="W2856" t="s">
        <v>2594</v>
      </c>
      <c r="X2856">
        <v>5</v>
      </c>
    </row>
    <row r="2857" spans="1:24">
      <c r="A2857" t="s">
        <v>1800</v>
      </c>
      <c r="B2857" t="s">
        <v>310</v>
      </c>
      <c r="C2857" t="s">
        <v>43</v>
      </c>
      <c r="D2857" t="s">
        <v>19</v>
      </c>
      <c r="E2857" t="s">
        <v>20</v>
      </c>
      <c r="F2857" t="s">
        <v>21</v>
      </c>
      <c r="G2857">
        <v>76</v>
      </c>
      <c r="H2857" t="s">
        <v>35</v>
      </c>
      <c r="I2857" t="s">
        <v>21</v>
      </c>
      <c r="J2857" t="s">
        <v>146</v>
      </c>
      <c r="K2857" t="s">
        <v>123</v>
      </c>
      <c r="L2857" t="s">
        <v>37</v>
      </c>
      <c r="M2857" t="s">
        <v>216</v>
      </c>
      <c r="N2857" t="s">
        <v>40</v>
      </c>
      <c r="O2857" t="s">
        <v>28</v>
      </c>
      <c r="P2857" t="s">
        <v>29</v>
      </c>
      <c r="Q2857" t="s">
        <v>30</v>
      </c>
      <c r="R2857" t="s">
        <v>21</v>
      </c>
      <c r="S2857" t="s">
        <v>2589</v>
      </c>
      <c r="T2857" t="s">
        <v>21</v>
      </c>
      <c r="U2857" t="s">
        <v>57</v>
      </c>
      <c r="V2857">
        <v>0.9</v>
      </c>
      <c r="W2857" t="s">
        <v>2594</v>
      </c>
      <c r="X2857">
        <v>5</v>
      </c>
    </row>
    <row r="2858" spans="1:24">
      <c r="A2858" t="s">
        <v>326</v>
      </c>
      <c r="B2858" t="s">
        <v>65</v>
      </c>
      <c r="C2858" t="s">
        <v>66</v>
      </c>
      <c r="D2858" t="s">
        <v>19</v>
      </c>
      <c r="E2858" t="s">
        <v>45</v>
      </c>
      <c r="F2858" t="s">
        <v>21</v>
      </c>
      <c r="G2858">
        <v>16</v>
      </c>
      <c r="H2858" t="s">
        <v>35</v>
      </c>
      <c r="I2858" t="s">
        <v>35</v>
      </c>
      <c r="J2858" t="s">
        <v>23</v>
      </c>
      <c r="K2858" t="s">
        <v>123</v>
      </c>
      <c r="L2858" t="s">
        <v>119</v>
      </c>
      <c r="M2858" t="s">
        <v>440</v>
      </c>
      <c r="N2858" t="s">
        <v>40</v>
      </c>
      <c r="O2858" t="s">
        <v>28</v>
      </c>
      <c r="P2858" t="s">
        <v>29</v>
      </c>
      <c r="Q2858" t="s">
        <v>30</v>
      </c>
      <c r="R2858" t="s">
        <v>21</v>
      </c>
      <c r="S2858" t="s">
        <v>2557</v>
      </c>
      <c r="T2858" t="s">
        <v>21</v>
      </c>
      <c r="U2858" t="s">
        <v>118</v>
      </c>
      <c r="V2858">
        <v>1.5833333333333333</v>
      </c>
      <c r="W2858" t="s">
        <v>2592</v>
      </c>
      <c r="X2858">
        <v>7</v>
      </c>
    </row>
    <row r="2859" spans="1:24">
      <c r="A2859" t="s">
        <v>1228</v>
      </c>
      <c r="B2859" t="s">
        <v>110</v>
      </c>
      <c r="C2859" t="s">
        <v>135</v>
      </c>
      <c r="D2859" t="s">
        <v>19</v>
      </c>
      <c r="E2859" t="s">
        <v>20</v>
      </c>
      <c r="F2859" t="s">
        <v>21</v>
      </c>
      <c r="G2859">
        <v>189</v>
      </c>
      <c r="H2859" t="s">
        <v>21</v>
      </c>
      <c r="I2859" t="s">
        <v>21</v>
      </c>
      <c r="J2859" t="s">
        <v>23</v>
      </c>
      <c r="K2859" t="s">
        <v>219</v>
      </c>
      <c r="L2859" t="s">
        <v>92</v>
      </c>
      <c r="M2859" t="s">
        <v>120</v>
      </c>
      <c r="N2859" t="s">
        <v>40</v>
      </c>
      <c r="O2859" t="s">
        <v>28</v>
      </c>
      <c r="P2859" t="s">
        <v>29</v>
      </c>
      <c r="Q2859" t="s">
        <v>30</v>
      </c>
      <c r="R2859" t="s">
        <v>21</v>
      </c>
      <c r="S2859" t="s">
        <v>2557</v>
      </c>
      <c r="T2859" t="s">
        <v>21</v>
      </c>
      <c r="U2859" t="s">
        <v>219</v>
      </c>
      <c r="V2859">
        <v>2.4666666666666668</v>
      </c>
      <c r="W2859" t="s">
        <v>2593</v>
      </c>
      <c r="X2859">
        <v>8</v>
      </c>
    </row>
    <row r="2860" spans="1:24">
      <c r="A2860" t="s">
        <v>1372</v>
      </c>
      <c r="B2860" t="s">
        <v>97</v>
      </c>
      <c r="C2860" t="s">
        <v>66</v>
      </c>
      <c r="D2860" t="s">
        <v>19</v>
      </c>
      <c r="E2860" t="s">
        <v>33</v>
      </c>
      <c r="F2860" t="s">
        <v>21</v>
      </c>
      <c r="G2860">
        <v>33</v>
      </c>
      <c r="H2860" t="s">
        <v>21</v>
      </c>
      <c r="I2860" t="s">
        <v>21</v>
      </c>
      <c r="J2860" t="s">
        <v>23</v>
      </c>
      <c r="K2860" t="s">
        <v>74</v>
      </c>
      <c r="L2860" t="s">
        <v>92</v>
      </c>
      <c r="M2860" t="s">
        <v>281</v>
      </c>
      <c r="N2860" t="s">
        <v>40</v>
      </c>
      <c r="O2860" t="s">
        <v>28</v>
      </c>
      <c r="P2860" t="s">
        <v>29</v>
      </c>
      <c r="Q2860" t="s">
        <v>30</v>
      </c>
      <c r="R2860" t="s">
        <v>21</v>
      </c>
      <c r="S2860" t="s">
        <v>2557</v>
      </c>
      <c r="T2860" t="s">
        <v>21</v>
      </c>
      <c r="U2860" t="s">
        <v>219</v>
      </c>
      <c r="V2860">
        <v>2.75</v>
      </c>
      <c r="W2860" t="s">
        <v>2593</v>
      </c>
      <c r="X2860">
        <v>8</v>
      </c>
    </row>
    <row r="2861" spans="1:24">
      <c r="A2861" t="s">
        <v>1456</v>
      </c>
      <c r="B2861" t="s">
        <v>323</v>
      </c>
      <c r="C2861" t="s">
        <v>66</v>
      </c>
      <c r="D2861" t="s">
        <v>19</v>
      </c>
      <c r="E2861" t="s">
        <v>33</v>
      </c>
      <c r="F2861" t="s">
        <v>21</v>
      </c>
      <c r="G2861">
        <v>548</v>
      </c>
      <c r="H2861" t="s">
        <v>21</v>
      </c>
      <c r="I2861" t="s">
        <v>21</v>
      </c>
      <c r="J2861" t="s">
        <v>23</v>
      </c>
      <c r="K2861" t="s">
        <v>130</v>
      </c>
      <c r="L2861" t="s">
        <v>92</v>
      </c>
      <c r="M2861" t="s">
        <v>862</v>
      </c>
      <c r="N2861" t="s">
        <v>40</v>
      </c>
      <c r="O2861" t="s">
        <v>28</v>
      </c>
      <c r="P2861" t="s">
        <v>29</v>
      </c>
      <c r="Q2861" t="s">
        <v>30</v>
      </c>
      <c r="R2861" t="s">
        <v>35</v>
      </c>
      <c r="S2861" t="s">
        <v>2589</v>
      </c>
      <c r="T2861" t="s">
        <v>21</v>
      </c>
      <c r="U2861" t="s">
        <v>219</v>
      </c>
      <c r="V2861">
        <v>19.683333333333334</v>
      </c>
      <c r="W2861" t="s">
        <v>2593</v>
      </c>
      <c r="X2861">
        <v>8</v>
      </c>
    </row>
    <row r="2862" spans="1:24">
      <c r="A2862" t="s">
        <v>1693</v>
      </c>
      <c r="B2862" t="s">
        <v>99</v>
      </c>
      <c r="C2862" t="s">
        <v>77</v>
      </c>
      <c r="D2862" t="s">
        <v>19</v>
      </c>
      <c r="E2862" t="s">
        <v>33</v>
      </c>
      <c r="F2862" t="s">
        <v>21</v>
      </c>
      <c r="G2862">
        <v>178</v>
      </c>
      <c r="H2862" t="s">
        <v>35</v>
      </c>
      <c r="I2862" t="s">
        <v>21</v>
      </c>
      <c r="J2862" t="s">
        <v>23</v>
      </c>
      <c r="K2862" t="s">
        <v>57</v>
      </c>
      <c r="L2862" t="s">
        <v>37</v>
      </c>
      <c r="M2862" t="s">
        <v>283</v>
      </c>
      <c r="N2862" t="s">
        <v>40</v>
      </c>
      <c r="O2862" t="s">
        <v>28</v>
      </c>
      <c r="P2862" t="s">
        <v>29</v>
      </c>
      <c r="Q2862" t="s">
        <v>30</v>
      </c>
      <c r="R2862" t="s">
        <v>21</v>
      </c>
      <c r="S2862" t="s">
        <v>2556</v>
      </c>
      <c r="T2862" t="s">
        <v>21</v>
      </c>
      <c r="U2862" t="s">
        <v>57</v>
      </c>
      <c r="V2862">
        <v>3.85</v>
      </c>
      <c r="W2862" t="s">
        <v>2594</v>
      </c>
      <c r="X2862">
        <v>5</v>
      </c>
    </row>
    <row r="2863" spans="1:24">
      <c r="A2863" t="s">
        <v>1222</v>
      </c>
      <c r="B2863" t="s">
        <v>106</v>
      </c>
      <c r="C2863" t="s">
        <v>72</v>
      </c>
      <c r="D2863" t="s">
        <v>19</v>
      </c>
      <c r="E2863" t="s">
        <v>33</v>
      </c>
      <c r="F2863" t="s">
        <v>21</v>
      </c>
      <c r="G2863">
        <v>4063</v>
      </c>
      <c r="H2863" t="s">
        <v>21</v>
      </c>
      <c r="I2863" t="s">
        <v>35</v>
      </c>
      <c r="J2863" t="s">
        <v>146</v>
      </c>
      <c r="K2863" t="s">
        <v>234</v>
      </c>
      <c r="L2863" t="s">
        <v>119</v>
      </c>
      <c r="M2863" t="s">
        <v>97</v>
      </c>
      <c r="N2863" t="s">
        <v>40</v>
      </c>
      <c r="O2863" t="s">
        <v>28</v>
      </c>
      <c r="P2863" t="s">
        <v>29</v>
      </c>
      <c r="Q2863" t="s">
        <v>30</v>
      </c>
      <c r="R2863" t="s">
        <v>21</v>
      </c>
      <c r="S2863" t="s">
        <v>2589</v>
      </c>
      <c r="T2863" t="s">
        <v>21</v>
      </c>
      <c r="U2863" t="s">
        <v>118</v>
      </c>
      <c r="V2863">
        <v>0.51666666666666672</v>
      </c>
      <c r="W2863" t="s">
        <v>2595</v>
      </c>
      <c r="X2863">
        <v>7</v>
      </c>
    </row>
    <row r="2864" spans="1:24">
      <c r="A2864" t="s">
        <v>1262</v>
      </c>
      <c r="B2864" t="s">
        <v>31</v>
      </c>
      <c r="C2864" t="s">
        <v>43</v>
      </c>
      <c r="D2864" t="s">
        <v>19</v>
      </c>
      <c r="E2864" t="s">
        <v>45</v>
      </c>
      <c r="F2864" t="s">
        <v>21</v>
      </c>
      <c r="G2864">
        <v>1808</v>
      </c>
      <c r="H2864" t="s">
        <v>35</v>
      </c>
      <c r="I2864" t="s">
        <v>21</v>
      </c>
      <c r="J2864" t="s">
        <v>30</v>
      </c>
      <c r="K2864" t="s">
        <v>40</v>
      </c>
      <c r="L2864" t="s">
        <v>53</v>
      </c>
      <c r="M2864" t="s">
        <v>707</v>
      </c>
      <c r="N2864" t="s">
        <v>40</v>
      </c>
      <c r="O2864" t="s">
        <v>28</v>
      </c>
      <c r="P2864" t="s">
        <v>29</v>
      </c>
      <c r="Q2864" t="s">
        <v>30</v>
      </c>
      <c r="R2864" t="s">
        <v>21</v>
      </c>
      <c r="S2864" t="s">
        <v>2557</v>
      </c>
      <c r="T2864" t="s">
        <v>21</v>
      </c>
      <c r="U2864" t="s">
        <v>74</v>
      </c>
      <c r="V2864">
        <v>1.65</v>
      </c>
      <c r="W2864" t="s">
        <v>2594</v>
      </c>
      <c r="X2864">
        <v>6</v>
      </c>
    </row>
    <row r="2865" spans="1:24">
      <c r="A2865" t="s">
        <v>145</v>
      </c>
      <c r="B2865" t="s">
        <v>230</v>
      </c>
      <c r="C2865" t="s">
        <v>144</v>
      </c>
      <c r="D2865" t="s">
        <v>19</v>
      </c>
      <c r="E2865" t="s">
        <v>33</v>
      </c>
      <c r="F2865" t="s">
        <v>21</v>
      </c>
      <c r="G2865">
        <v>35</v>
      </c>
      <c r="H2865" t="s">
        <v>21</v>
      </c>
      <c r="I2865" t="s">
        <v>35</v>
      </c>
      <c r="J2865" t="s">
        <v>23</v>
      </c>
      <c r="K2865" t="s">
        <v>219</v>
      </c>
      <c r="L2865" t="s">
        <v>119</v>
      </c>
      <c r="M2865" t="s">
        <v>463</v>
      </c>
      <c r="N2865" t="s">
        <v>40</v>
      </c>
      <c r="O2865" t="s">
        <v>28</v>
      </c>
      <c r="P2865" t="s">
        <v>29</v>
      </c>
      <c r="Q2865" t="s">
        <v>30</v>
      </c>
      <c r="R2865" t="s">
        <v>21</v>
      </c>
      <c r="S2865" t="s">
        <v>2589</v>
      </c>
      <c r="T2865" t="s">
        <v>21</v>
      </c>
      <c r="U2865" t="s">
        <v>118</v>
      </c>
      <c r="V2865">
        <v>2.0499999999999998</v>
      </c>
      <c r="W2865" t="s">
        <v>2595</v>
      </c>
      <c r="X2865">
        <v>7</v>
      </c>
    </row>
    <row r="2866" spans="1:24">
      <c r="A2866" t="s">
        <v>997</v>
      </c>
      <c r="B2866" t="s">
        <v>197</v>
      </c>
      <c r="C2866" t="s">
        <v>56</v>
      </c>
      <c r="D2866" t="s">
        <v>19</v>
      </c>
      <c r="E2866" t="s">
        <v>33</v>
      </c>
      <c r="F2866" t="s">
        <v>21</v>
      </c>
      <c r="G2866">
        <v>115</v>
      </c>
      <c r="H2866" t="s">
        <v>21</v>
      </c>
      <c r="I2866" t="s">
        <v>21</v>
      </c>
      <c r="J2866" t="s">
        <v>23</v>
      </c>
      <c r="K2866" t="s">
        <v>36</v>
      </c>
      <c r="L2866" t="s">
        <v>92</v>
      </c>
      <c r="M2866" t="s">
        <v>499</v>
      </c>
      <c r="N2866" t="s">
        <v>40</v>
      </c>
      <c r="O2866" t="s">
        <v>28</v>
      </c>
      <c r="P2866" t="s">
        <v>29</v>
      </c>
      <c r="Q2866" t="s">
        <v>30</v>
      </c>
      <c r="R2866" t="s">
        <v>21</v>
      </c>
      <c r="S2866" t="s">
        <v>2589</v>
      </c>
      <c r="T2866" t="s">
        <v>21</v>
      </c>
      <c r="U2866" t="s">
        <v>219</v>
      </c>
      <c r="V2866">
        <v>3.4833333333333334</v>
      </c>
      <c r="W2866" t="s">
        <v>2593</v>
      </c>
      <c r="X2866">
        <v>8</v>
      </c>
    </row>
    <row r="2867" spans="1:24">
      <c r="A2867" t="s">
        <v>660</v>
      </c>
      <c r="B2867" t="s">
        <v>140</v>
      </c>
      <c r="C2867" t="s">
        <v>144</v>
      </c>
      <c r="D2867" t="s">
        <v>19</v>
      </c>
      <c r="E2867" t="s">
        <v>20</v>
      </c>
      <c r="F2867" t="s">
        <v>21</v>
      </c>
      <c r="G2867">
        <v>3334</v>
      </c>
      <c r="H2867" t="s">
        <v>21</v>
      </c>
      <c r="I2867" t="s">
        <v>21</v>
      </c>
      <c r="J2867" t="s">
        <v>23</v>
      </c>
      <c r="K2867" t="s">
        <v>68</v>
      </c>
      <c r="L2867" t="s">
        <v>92</v>
      </c>
      <c r="M2867" t="s">
        <v>922</v>
      </c>
      <c r="N2867" t="s">
        <v>40</v>
      </c>
      <c r="O2867" t="s">
        <v>28</v>
      </c>
      <c r="P2867" t="s">
        <v>29</v>
      </c>
      <c r="Q2867" t="s">
        <v>30</v>
      </c>
      <c r="R2867" t="s">
        <v>35</v>
      </c>
      <c r="S2867" t="s">
        <v>2589</v>
      </c>
      <c r="T2867" t="s">
        <v>21</v>
      </c>
      <c r="U2867" t="s">
        <v>219</v>
      </c>
      <c r="V2867">
        <v>10.533333333333333</v>
      </c>
      <c r="W2867" t="s">
        <v>2593</v>
      </c>
      <c r="X2867">
        <v>8</v>
      </c>
    </row>
    <row r="2868" spans="1:24">
      <c r="A2868" t="s">
        <v>873</v>
      </c>
      <c r="B2868" t="s">
        <v>79</v>
      </c>
      <c r="C2868" t="s">
        <v>43</v>
      </c>
      <c r="D2868" t="s">
        <v>19</v>
      </c>
      <c r="E2868" t="s">
        <v>20</v>
      </c>
      <c r="F2868" t="s">
        <v>21</v>
      </c>
      <c r="G2868">
        <v>1052</v>
      </c>
      <c r="H2868" t="s">
        <v>35</v>
      </c>
      <c r="I2868" t="s">
        <v>21</v>
      </c>
      <c r="J2868" t="s">
        <v>30</v>
      </c>
      <c r="K2868" t="s">
        <v>91</v>
      </c>
      <c r="L2868" t="s">
        <v>37</v>
      </c>
      <c r="M2868" t="s">
        <v>225</v>
      </c>
      <c r="N2868" t="s">
        <v>40</v>
      </c>
      <c r="O2868" t="s">
        <v>28</v>
      </c>
      <c r="P2868" t="s">
        <v>29</v>
      </c>
      <c r="Q2868" t="s">
        <v>30</v>
      </c>
      <c r="R2868" t="s">
        <v>21</v>
      </c>
      <c r="S2868" t="s">
        <v>2589</v>
      </c>
      <c r="T2868" t="s">
        <v>21</v>
      </c>
      <c r="U2868" t="s">
        <v>57</v>
      </c>
      <c r="V2868">
        <v>3.7833333333333332</v>
      </c>
      <c r="W2868" t="s">
        <v>2594</v>
      </c>
      <c r="X2868">
        <v>5</v>
      </c>
    </row>
    <row r="2869" spans="1:24">
      <c r="A2869" t="s">
        <v>1126</v>
      </c>
      <c r="B2869" t="s">
        <v>209</v>
      </c>
      <c r="C2869" t="s">
        <v>56</v>
      </c>
      <c r="D2869" t="s">
        <v>19</v>
      </c>
      <c r="E2869" t="s">
        <v>33</v>
      </c>
      <c r="F2869" t="s">
        <v>21</v>
      </c>
      <c r="G2869">
        <v>-202</v>
      </c>
      <c r="H2869" t="s">
        <v>35</v>
      </c>
      <c r="I2869" t="s">
        <v>35</v>
      </c>
      <c r="J2869" t="s">
        <v>23</v>
      </c>
      <c r="K2869" t="s">
        <v>17</v>
      </c>
      <c r="L2869" t="s">
        <v>119</v>
      </c>
      <c r="M2869" t="s">
        <v>867</v>
      </c>
      <c r="N2869" t="s">
        <v>40</v>
      </c>
      <c r="O2869" t="s">
        <v>28</v>
      </c>
      <c r="P2869" t="s">
        <v>29</v>
      </c>
      <c r="Q2869" t="s">
        <v>30</v>
      </c>
      <c r="R2869" t="s">
        <v>21</v>
      </c>
      <c r="S2869" t="s">
        <v>2589</v>
      </c>
      <c r="T2869" t="s">
        <v>21</v>
      </c>
      <c r="U2869" t="s">
        <v>118</v>
      </c>
      <c r="V2869">
        <v>3.75</v>
      </c>
      <c r="W2869" t="s">
        <v>2592</v>
      </c>
      <c r="X2869">
        <v>7</v>
      </c>
    </row>
    <row r="2870" spans="1:24">
      <c r="A2870" t="s">
        <v>2375</v>
      </c>
      <c r="B2870" t="s">
        <v>202</v>
      </c>
      <c r="C2870" t="s">
        <v>18</v>
      </c>
      <c r="D2870" t="s">
        <v>19</v>
      </c>
      <c r="E2870" t="s">
        <v>33</v>
      </c>
      <c r="F2870" t="s">
        <v>21</v>
      </c>
      <c r="G2870">
        <v>1772</v>
      </c>
      <c r="H2870" t="s">
        <v>21</v>
      </c>
      <c r="I2870" t="s">
        <v>21</v>
      </c>
      <c r="J2870" t="s">
        <v>23</v>
      </c>
      <c r="K2870" t="s">
        <v>99</v>
      </c>
      <c r="L2870" t="s">
        <v>119</v>
      </c>
      <c r="M2870" t="s">
        <v>474</v>
      </c>
      <c r="N2870" t="s">
        <v>40</v>
      </c>
      <c r="O2870" t="s">
        <v>28</v>
      </c>
      <c r="P2870" t="s">
        <v>29</v>
      </c>
      <c r="Q2870" t="s">
        <v>30</v>
      </c>
      <c r="R2870" t="s">
        <v>21</v>
      </c>
      <c r="S2870" t="s">
        <v>2589</v>
      </c>
      <c r="T2870" t="s">
        <v>21</v>
      </c>
      <c r="U2870" t="s">
        <v>118</v>
      </c>
      <c r="V2870">
        <v>3.4333333333333331</v>
      </c>
      <c r="W2870" t="s">
        <v>2593</v>
      </c>
      <c r="X2870">
        <v>7</v>
      </c>
    </row>
    <row r="2871" spans="1:24">
      <c r="A2871" t="s">
        <v>1541</v>
      </c>
      <c r="B2871" t="s">
        <v>162</v>
      </c>
      <c r="C2871" t="s">
        <v>72</v>
      </c>
      <c r="D2871" t="s">
        <v>19</v>
      </c>
      <c r="E2871" t="s">
        <v>33</v>
      </c>
      <c r="F2871" t="s">
        <v>35</v>
      </c>
      <c r="G2871">
        <v>-1680</v>
      </c>
      <c r="H2871" t="s">
        <v>35</v>
      </c>
      <c r="I2871" t="s">
        <v>35</v>
      </c>
      <c r="J2871" t="s">
        <v>30</v>
      </c>
      <c r="K2871" t="s">
        <v>108</v>
      </c>
      <c r="L2871" t="s">
        <v>53</v>
      </c>
      <c r="M2871" t="s">
        <v>195</v>
      </c>
      <c r="N2871" t="s">
        <v>40</v>
      </c>
      <c r="O2871" t="s">
        <v>28</v>
      </c>
      <c r="P2871" t="s">
        <v>29</v>
      </c>
      <c r="Q2871" t="s">
        <v>30</v>
      </c>
      <c r="R2871" t="s">
        <v>21</v>
      </c>
      <c r="S2871" t="s">
        <v>2589</v>
      </c>
      <c r="T2871" t="s">
        <v>21</v>
      </c>
      <c r="U2871" t="s">
        <v>74</v>
      </c>
      <c r="V2871">
        <v>1.5333333333333334</v>
      </c>
      <c r="W2871" t="s">
        <v>2592</v>
      </c>
      <c r="X2871">
        <v>6</v>
      </c>
    </row>
    <row r="2872" spans="1:24">
      <c r="A2872" t="s">
        <v>1702</v>
      </c>
      <c r="B2872" t="s">
        <v>162</v>
      </c>
      <c r="C2872" t="s">
        <v>66</v>
      </c>
      <c r="D2872" t="s">
        <v>19</v>
      </c>
      <c r="E2872" t="s">
        <v>20</v>
      </c>
      <c r="F2872" t="s">
        <v>21</v>
      </c>
      <c r="G2872">
        <v>489</v>
      </c>
      <c r="H2872" t="s">
        <v>35</v>
      </c>
      <c r="I2872" t="s">
        <v>21</v>
      </c>
      <c r="J2872" t="s">
        <v>30</v>
      </c>
      <c r="K2872" t="s">
        <v>108</v>
      </c>
      <c r="L2872" t="s">
        <v>37</v>
      </c>
      <c r="M2872" t="s">
        <v>376</v>
      </c>
      <c r="N2872" t="s">
        <v>40</v>
      </c>
      <c r="O2872" t="s">
        <v>28</v>
      </c>
      <c r="P2872" t="s">
        <v>29</v>
      </c>
      <c r="Q2872" t="s">
        <v>30</v>
      </c>
      <c r="R2872" t="s">
        <v>21</v>
      </c>
      <c r="S2872" t="s">
        <v>2589</v>
      </c>
      <c r="T2872" t="s">
        <v>21</v>
      </c>
      <c r="U2872" t="s">
        <v>57</v>
      </c>
      <c r="V2872">
        <v>1.4</v>
      </c>
      <c r="W2872" t="s">
        <v>2594</v>
      </c>
      <c r="X2872">
        <v>5</v>
      </c>
    </row>
    <row r="2873" spans="1:24">
      <c r="A2873" t="s">
        <v>715</v>
      </c>
      <c r="B2873" t="s">
        <v>80</v>
      </c>
      <c r="C2873" t="s">
        <v>56</v>
      </c>
      <c r="D2873" t="s">
        <v>19</v>
      </c>
      <c r="E2873" t="s">
        <v>20</v>
      </c>
      <c r="F2873" t="s">
        <v>21</v>
      </c>
      <c r="G2873">
        <v>757</v>
      </c>
      <c r="H2873" t="s">
        <v>35</v>
      </c>
      <c r="I2873" t="s">
        <v>21</v>
      </c>
      <c r="J2873" t="s">
        <v>30</v>
      </c>
      <c r="K2873" t="s">
        <v>243</v>
      </c>
      <c r="L2873" t="s">
        <v>37</v>
      </c>
      <c r="M2873" t="s">
        <v>754</v>
      </c>
      <c r="N2873" t="s">
        <v>40</v>
      </c>
      <c r="O2873" t="s">
        <v>28</v>
      </c>
      <c r="P2873" t="s">
        <v>29</v>
      </c>
      <c r="Q2873" t="s">
        <v>30</v>
      </c>
      <c r="R2873" t="s">
        <v>21</v>
      </c>
      <c r="S2873" t="s">
        <v>2557</v>
      </c>
      <c r="T2873" t="s">
        <v>21</v>
      </c>
      <c r="U2873" t="s">
        <v>57</v>
      </c>
      <c r="V2873">
        <v>5.25</v>
      </c>
      <c r="W2873" t="s">
        <v>2594</v>
      </c>
      <c r="X2873">
        <v>5</v>
      </c>
    </row>
    <row r="2874" spans="1:24">
      <c r="A2874" t="s">
        <v>381</v>
      </c>
      <c r="B2874" t="s">
        <v>128</v>
      </c>
      <c r="C2874" t="s">
        <v>66</v>
      </c>
      <c r="D2874" t="s">
        <v>19</v>
      </c>
      <c r="E2874" t="s">
        <v>45</v>
      </c>
      <c r="F2874" t="s">
        <v>21</v>
      </c>
      <c r="G2874">
        <v>134</v>
      </c>
      <c r="H2874" t="s">
        <v>21</v>
      </c>
      <c r="I2874" t="s">
        <v>21</v>
      </c>
      <c r="J2874" t="s">
        <v>23</v>
      </c>
      <c r="K2874" t="s">
        <v>234</v>
      </c>
      <c r="L2874" t="s">
        <v>92</v>
      </c>
      <c r="M2874" t="s">
        <v>356</v>
      </c>
      <c r="N2874" t="s">
        <v>40</v>
      </c>
      <c r="O2874" t="s">
        <v>28</v>
      </c>
      <c r="P2874" t="s">
        <v>29</v>
      </c>
      <c r="Q2874" t="s">
        <v>30</v>
      </c>
      <c r="R2874" t="s">
        <v>21</v>
      </c>
      <c r="S2874" t="s">
        <v>2557</v>
      </c>
      <c r="T2874" t="s">
        <v>21</v>
      </c>
      <c r="U2874" t="s">
        <v>219</v>
      </c>
      <c r="V2874">
        <v>1.4333333333333333</v>
      </c>
      <c r="W2874" t="s">
        <v>2593</v>
      </c>
      <c r="X2874">
        <v>8</v>
      </c>
    </row>
    <row r="2875" spans="1:24">
      <c r="A2875" t="s">
        <v>1316</v>
      </c>
      <c r="B2875" t="s">
        <v>186</v>
      </c>
      <c r="C2875" t="s">
        <v>43</v>
      </c>
      <c r="D2875" t="s">
        <v>19</v>
      </c>
      <c r="E2875" t="s">
        <v>45</v>
      </c>
      <c r="F2875" t="s">
        <v>21</v>
      </c>
      <c r="G2875">
        <v>8</v>
      </c>
      <c r="H2875" t="s">
        <v>21</v>
      </c>
      <c r="I2875" t="s">
        <v>21</v>
      </c>
      <c r="J2875" t="s">
        <v>23</v>
      </c>
      <c r="K2875" t="s">
        <v>114</v>
      </c>
      <c r="L2875" t="s">
        <v>92</v>
      </c>
      <c r="M2875" t="s">
        <v>137</v>
      </c>
      <c r="N2875" t="s">
        <v>40</v>
      </c>
      <c r="O2875" t="s">
        <v>28</v>
      </c>
      <c r="P2875" t="s">
        <v>29</v>
      </c>
      <c r="Q2875" t="s">
        <v>30</v>
      </c>
      <c r="R2875" t="s">
        <v>21</v>
      </c>
      <c r="S2875" t="s">
        <v>2557</v>
      </c>
      <c r="T2875" t="s">
        <v>21</v>
      </c>
      <c r="U2875" t="s">
        <v>219</v>
      </c>
      <c r="V2875">
        <v>2.8166666666666669</v>
      </c>
      <c r="W2875" t="s">
        <v>2593</v>
      </c>
      <c r="X2875">
        <v>8</v>
      </c>
    </row>
    <row r="2876" spans="1:24">
      <c r="A2876" t="s">
        <v>972</v>
      </c>
      <c r="B2876" t="s">
        <v>65</v>
      </c>
      <c r="C2876" t="s">
        <v>87</v>
      </c>
      <c r="D2876" t="s">
        <v>19</v>
      </c>
      <c r="E2876" t="s">
        <v>33</v>
      </c>
      <c r="F2876" t="s">
        <v>21</v>
      </c>
      <c r="G2876">
        <v>470</v>
      </c>
      <c r="H2876" t="s">
        <v>35</v>
      </c>
      <c r="I2876" t="s">
        <v>21</v>
      </c>
      <c r="J2876" t="s">
        <v>23</v>
      </c>
      <c r="K2876" t="s">
        <v>97</v>
      </c>
      <c r="L2876" t="s">
        <v>119</v>
      </c>
      <c r="M2876" t="s">
        <v>178</v>
      </c>
      <c r="N2876" t="s">
        <v>40</v>
      </c>
      <c r="O2876" t="s">
        <v>28</v>
      </c>
      <c r="P2876" t="s">
        <v>29</v>
      </c>
      <c r="Q2876" t="s">
        <v>30</v>
      </c>
      <c r="R2876" t="s">
        <v>21</v>
      </c>
      <c r="S2876" t="s">
        <v>2557</v>
      </c>
      <c r="T2876" t="s">
        <v>21</v>
      </c>
      <c r="U2876" t="s">
        <v>118</v>
      </c>
      <c r="V2876">
        <v>1.6833333333333333</v>
      </c>
      <c r="W2876" t="s">
        <v>2594</v>
      </c>
      <c r="X2876">
        <v>7</v>
      </c>
    </row>
    <row r="2877" spans="1:24">
      <c r="A2877" t="s">
        <v>1462</v>
      </c>
      <c r="B2877" t="s">
        <v>140</v>
      </c>
      <c r="C2877" t="s">
        <v>144</v>
      </c>
      <c r="D2877" t="s">
        <v>19</v>
      </c>
      <c r="E2877" t="s">
        <v>33</v>
      </c>
      <c r="F2877" t="s">
        <v>21</v>
      </c>
      <c r="G2877">
        <v>466</v>
      </c>
      <c r="H2877" t="s">
        <v>21</v>
      </c>
      <c r="I2877" t="s">
        <v>21</v>
      </c>
      <c r="J2877" t="s">
        <v>30</v>
      </c>
      <c r="K2877" t="s">
        <v>82</v>
      </c>
      <c r="L2877" t="s">
        <v>53</v>
      </c>
      <c r="M2877" t="s">
        <v>658</v>
      </c>
      <c r="N2877" t="s">
        <v>40</v>
      </c>
      <c r="O2877" t="s">
        <v>28</v>
      </c>
      <c r="P2877" t="s">
        <v>29</v>
      </c>
      <c r="Q2877" t="s">
        <v>30</v>
      </c>
      <c r="R2877" t="s">
        <v>21</v>
      </c>
      <c r="S2877" t="s">
        <v>2589</v>
      </c>
      <c r="T2877" t="s">
        <v>21</v>
      </c>
      <c r="U2877" t="s">
        <v>74</v>
      </c>
      <c r="V2877">
        <v>4.7833333333333332</v>
      </c>
      <c r="W2877" t="s">
        <v>2593</v>
      </c>
      <c r="X2877">
        <v>6</v>
      </c>
    </row>
    <row r="2878" spans="1:24">
      <c r="A2878" t="s">
        <v>1684</v>
      </c>
      <c r="B2878" t="s">
        <v>310</v>
      </c>
      <c r="C2878" t="s">
        <v>43</v>
      </c>
      <c r="D2878" t="s">
        <v>19</v>
      </c>
      <c r="E2878" t="s">
        <v>45</v>
      </c>
      <c r="F2878" t="s">
        <v>21</v>
      </c>
      <c r="G2878">
        <v>299</v>
      </c>
      <c r="H2878" t="s">
        <v>21</v>
      </c>
      <c r="I2878" t="s">
        <v>21</v>
      </c>
      <c r="J2878" t="s">
        <v>23</v>
      </c>
      <c r="K2878" t="s">
        <v>47</v>
      </c>
      <c r="L2878" t="s">
        <v>119</v>
      </c>
      <c r="M2878" t="s">
        <v>529</v>
      </c>
      <c r="N2878" t="s">
        <v>40</v>
      </c>
      <c r="O2878" t="s">
        <v>28</v>
      </c>
      <c r="P2878" t="s">
        <v>29</v>
      </c>
      <c r="Q2878" t="s">
        <v>30</v>
      </c>
      <c r="R2878" t="s">
        <v>21</v>
      </c>
      <c r="S2878" t="s">
        <v>2589</v>
      </c>
      <c r="T2878" t="s">
        <v>21</v>
      </c>
      <c r="U2878" t="s">
        <v>118</v>
      </c>
      <c r="V2878">
        <v>2</v>
      </c>
      <c r="W2878" t="s">
        <v>2593</v>
      </c>
      <c r="X2878">
        <v>7</v>
      </c>
    </row>
    <row r="2879" spans="1:24">
      <c r="A2879" t="s">
        <v>1879</v>
      </c>
      <c r="B2879" t="s">
        <v>65</v>
      </c>
      <c r="C2879" t="s">
        <v>56</v>
      </c>
      <c r="D2879" t="s">
        <v>19</v>
      </c>
      <c r="E2879" t="s">
        <v>33</v>
      </c>
      <c r="F2879" t="s">
        <v>21</v>
      </c>
      <c r="G2879">
        <v>1049</v>
      </c>
      <c r="H2879" t="s">
        <v>35</v>
      </c>
      <c r="I2879" t="s">
        <v>21</v>
      </c>
      <c r="J2879" t="s">
        <v>23</v>
      </c>
      <c r="K2879" t="s">
        <v>68</v>
      </c>
      <c r="L2879" t="s">
        <v>37</v>
      </c>
      <c r="M2879" t="s">
        <v>265</v>
      </c>
      <c r="N2879" t="s">
        <v>40</v>
      </c>
      <c r="O2879" t="s">
        <v>28</v>
      </c>
      <c r="P2879" t="s">
        <v>29</v>
      </c>
      <c r="Q2879" t="s">
        <v>30</v>
      </c>
      <c r="R2879" t="s">
        <v>35</v>
      </c>
      <c r="S2879" t="s">
        <v>2557</v>
      </c>
      <c r="T2879" t="s">
        <v>21</v>
      </c>
      <c r="U2879" t="s">
        <v>57</v>
      </c>
      <c r="V2879">
        <v>3.7333333333333334</v>
      </c>
      <c r="W2879" t="s">
        <v>2594</v>
      </c>
      <c r="X2879">
        <v>5</v>
      </c>
    </row>
    <row r="2880" spans="1:24">
      <c r="A2880" t="s">
        <v>1423</v>
      </c>
      <c r="B2880" t="s">
        <v>310</v>
      </c>
      <c r="C2880" t="s">
        <v>135</v>
      </c>
      <c r="D2880" t="s">
        <v>19</v>
      </c>
      <c r="E2880" t="s">
        <v>20</v>
      </c>
      <c r="F2880" t="s">
        <v>21</v>
      </c>
      <c r="G2880">
        <v>5278</v>
      </c>
      <c r="H2880" t="s">
        <v>35</v>
      </c>
      <c r="I2880" t="s">
        <v>21</v>
      </c>
      <c r="J2880" t="s">
        <v>30</v>
      </c>
      <c r="K2880" t="s">
        <v>40</v>
      </c>
      <c r="L2880" t="s">
        <v>53</v>
      </c>
      <c r="M2880" t="s">
        <v>1152</v>
      </c>
      <c r="N2880" t="s">
        <v>40</v>
      </c>
      <c r="O2880" t="s">
        <v>28</v>
      </c>
      <c r="P2880" t="s">
        <v>29</v>
      </c>
      <c r="Q2880" t="s">
        <v>30</v>
      </c>
      <c r="R2880" t="s">
        <v>21</v>
      </c>
      <c r="S2880" t="s">
        <v>2589</v>
      </c>
      <c r="T2880" t="s">
        <v>21</v>
      </c>
      <c r="U2880" t="s">
        <v>74</v>
      </c>
      <c r="V2880">
        <v>12.716666666666667</v>
      </c>
      <c r="W2880" t="s">
        <v>2594</v>
      </c>
      <c r="X2880">
        <v>6</v>
      </c>
    </row>
    <row r="2881" spans="1:24">
      <c r="A2881" t="s">
        <v>181</v>
      </c>
      <c r="B2881" t="s">
        <v>234</v>
      </c>
      <c r="C2881" t="s">
        <v>43</v>
      </c>
      <c r="D2881" t="s">
        <v>19</v>
      </c>
      <c r="E2881" t="s">
        <v>45</v>
      </c>
      <c r="F2881" t="s">
        <v>21</v>
      </c>
      <c r="G2881">
        <v>318</v>
      </c>
      <c r="H2881" t="s">
        <v>35</v>
      </c>
      <c r="I2881" t="s">
        <v>21</v>
      </c>
      <c r="J2881" t="s">
        <v>30</v>
      </c>
      <c r="K2881" t="s">
        <v>108</v>
      </c>
      <c r="L2881" t="s">
        <v>37</v>
      </c>
      <c r="M2881" t="s">
        <v>40</v>
      </c>
      <c r="N2881" t="s">
        <v>40</v>
      </c>
      <c r="O2881" t="s">
        <v>28</v>
      </c>
      <c r="P2881" t="s">
        <v>29</v>
      </c>
      <c r="Q2881" t="s">
        <v>30</v>
      </c>
      <c r="R2881" t="s">
        <v>21</v>
      </c>
      <c r="S2881" t="s">
        <v>2556</v>
      </c>
      <c r="T2881" t="s">
        <v>21</v>
      </c>
      <c r="U2881" t="s">
        <v>57</v>
      </c>
      <c r="V2881">
        <v>6.6666666666666666E-2</v>
      </c>
      <c r="W2881" t="s">
        <v>2594</v>
      </c>
      <c r="X2881">
        <v>5</v>
      </c>
    </row>
    <row r="2882" spans="1:24">
      <c r="A2882" t="s">
        <v>862</v>
      </c>
      <c r="B2882" t="s">
        <v>97</v>
      </c>
      <c r="C2882" t="s">
        <v>72</v>
      </c>
      <c r="D2882" t="s">
        <v>19</v>
      </c>
      <c r="E2882" t="s">
        <v>45</v>
      </c>
      <c r="F2882" t="s">
        <v>21</v>
      </c>
      <c r="G2882">
        <v>636</v>
      </c>
      <c r="H2882" t="s">
        <v>35</v>
      </c>
      <c r="I2882" t="s">
        <v>21</v>
      </c>
      <c r="J2882" t="s">
        <v>23</v>
      </c>
      <c r="K2882" t="s">
        <v>40</v>
      </c>
      <c r="L2882" t="s">
        <v>37</v>
      </c>
      <c r="M2882" t="s">
        <v>835</v>
      </c>
      <c r="N2882" t="s">
        <v>40</v>
      </c>
      <c r="O2882" t="s">
        <v>28</v>
      </c>
      <c r="P2882" t="s">
        <v>29</v>
      </c>
      <c r="Q2882" t="s">
        <v>30</v>
      </c>
      <c r="R2882" t="s">
        <v>35</v>
      </c>
      <c r="S2882" t="s">
        <v>2557</v>
      </c>
      <c r="T2882" t="s">
        <v>21</v>
      </c>
      <c r="U2882" t="s">
        <v>57</v>
      </c>
      <c r="V2882">
        <v>5.8666666666666663</v>
      </c>
      <c r="W2882" t="s">
        <v>2594</v>
      </c>
      <c r="X2882">
        <v>5</v>
      </c>
    </row>
    <row r="2883" spans="1:24">
      <c r="A2883" t="s">
        <v>2405</v>
      </c>
      <c r="B2883" t="s">
        <v>110</v>
      </c>
      <c r="C2883" t="s">
        <v>72</v>
      </c>
      <c r="D2883" t="s">
        <v>19</v>
      </c>
      <c r="E2883" t="s">
        <v>33</v>
      </c>
      <c r="F2883" t="s">
        <v>21</v>
      </c>
      <c r="G2883">
        <v>430</v>
      </c>
      <c r="H2883" t="s">
        <v>21</v>
      </c>
      <c r="I2883" t="s">
        <v>21</v>
      </c>
      <c r="J2883" t="s">
        <v>23</v>
      </c>
      <c r="K2883" t="s">
        <v>108</v>
      </c>
      <c r="L2883" t="s">
        <v>92</v>
      </c>
      <c r="M2883" t="s">
        <v>244</v>
      </c>
      <c r="N2883" t="s">
        <v>40</v>
      </c>
      <c r="O2883" t="s">
        <v>28</v>
      </c>
      <c r="P2883" t="s">
        <v>29</v>
      </c>
      <c r="Q2883" t="s">
        <v>30</v>
      </c>
      <c r="R2883" t="s">
        <v>21</v>
      </c>
      <c r="S2883" t="s">
        <v>2557</v>
      </c>
      <c r="T2883" t="s">
        <v>21</v>
      </c>
      <c r="U2883" t="s">
        <v>219</v>
      </c>
      <c r="V2883">
        <v>2.5666666666666669</v>
      </c>
      <c r="W2883" t="s">
        <v>2593</v>
      </c>
      <c r="X2883">
        <v>8</v>
      </c>
    </row>
    <row r="2884" spans="1:24">
      <c r="A2884" t="s">
        <v>697</v>
      </c>
      <c r="B2884" t="s">
        <v>17</v>
      </c>
      <c r="C2884" t="s">
        <v>66</v>
      </c>
      <c r="D2884" t="s">
        <v>19</v>
      </c>
      <c r="E2884" t="s">
        <v>33</v>
      </c>
      <c r="F2884" t="s">
        <v>21</v>
      </c>
      <c r="G2884">
        <v>1772</v>
      </c>
      <c r="H2884" t="s">
        <v>35</v>
      </c>
      <c r="I2884" t="s">
        <v>21</v>
      </c>
      <c r="J2884" t="s">
        <v>23</v>
      </c>
      <c r="K2884" t="s">
        <v>91</v>
      </c>
      <c r="L2884" t="s">
        <v>48</v>
      </c>
      <c r="M2884" t="s">
        <v>879</v>
      </c>
      <c r="N2884" t="s">
        <v>40</v>
      </c>
      <c r="O2884" t="s">
        <v>28</v>
      </c>
      <c r="P2884" t="s">
        <v>29</v>
      </c>
      <c r="Q2884" t="s">
        <v>30</v>
      </c>
      <c r="R2884" t="s">
        <v>21</v>
      </c>
      <c r="S2884" t="s">
        <v>2557</v>
      </c>
      <c r="T2884" t="s">
        <v>21</v>
      </c>
      <c r="U2884" t="s">
        <v>40</v>
      </c>
      <c r="V2884">
        <v>2.6333333333333333</v>
      </c>
      <c r="W2884" t="s">
        <v>2594</v>
      </c>
      <c r="X2884">
        <v>4</v>
      </c>
    </row>
    <row r="2885" spans="1:24">
      <c r="A2885" t="s">
        <v>163</v>
      </c>
      <c r="B2885" t="s">
        <v>42</v>
      </c>
      <c r="C2885" t="s">
        <v>43</v>
      </c>
      <c r="D2885" t="s">
        <v>19</v>
      </c>
      <c r="E2885" t="s">
        <v>45</v>
      </c>
      <c r="F2885" t="s">
        <v>21</v>
      </c>
      <c r="G2885">
        <v>8</v>
      </c>
      <c r="H2885" t="s">
        <v>35</v>
      </c>
      <c r="I2885" t="s">
        <v>21</v>
      </c>
      <c r="J2885" t="s">
        <v>30</v>
      </c>
      <c r="K2885" t="s">
        <v>60</v>
      </c>
      <c r="L2885" t="s">
        <v>37</v>
      </c>
      <c r="M2885" t="s">
        <v>140</v>
      </c>
      <c r="N2885" t="s">
        <v>40</v>
      </c>
      <c r="O2885" t="s">
        <v>28</v>
      </c>
      <c r="P2885" t="s">
        <v>29</v>
      </c>
      <c r="Q2885" t="s">
        <v>30</v>
      </c>
      <c r="R2885" t="s">
        <v>21</v>
      </c>
      <c r="S2885" t="s">
        <v>2557</v>
      </c>
      <c r="T2885" t="s">
        <v>21</v>
      </c>
      <c r="U2885" t="s">
        <v>57</v>
      </c>
      <c r="V2885">
        <v>0.91666666666666663</v>
      </c>
      <c r="W2885" t="s">
        <v>2594</v>
      </c>
      <c r="X2885">
        <v>5</v>
      </c>
    </row>
    <row r="2886" spans="1:24">
      <c r="A2886" t="s">
        <v>4299</v>
      </c>
      <c r="B2886" t="s">
        <v>180</v>
      </c>
      <c r="C2886" t="s">
        <v>43</v>
      </c>
      <c r="D2886" t="s">
        <v>19</v>
      </c>
      <c r="E2886" t="s">
        <v>45</v>
      </c>
      <c r="F2886" t="s">
        <v>21</v>
      </c>
      <c r="G2886">
        <v>-11</v>
      </c>
      <c r="H2886" t="s">
        <v>35</v>
      </c>
      <c r="I2886" t="s">
        <v>21</v>
      </c>
      <c r="J2886" t="s">
        <v>23</v>
      </c>
      <c r="K2886" t="s">
        <v>36</v>
      </c>
      <c r="L2886" t="s">
        <v>37</v>
      </c>
      <c r="M2886" t="s">
        <v>598</v>
      </c>
      <c r="N2886" t="s">
        <v>40</v>
      </c>
      <c r="O2886" t="s">
        <v>28</v>
      </c>
      <c r="P2886" t="s">
        <v>29</v>
      </c>
      <c r="Q2886" t="s">
        <v>30</v>
      </c>
      <c r="R2886" t="s">
        <v>21</v>
      </c>
      <c r="S2886" t="s">
        <v>2589</v>
      </c>
      <c r="T2886" t="s">
        <v>21</v>
      </c>
      <c r="U2886" t="s">
        <v>57</v>
      </c>
      <c r="V2886">
        <v>1.5666666666666667</v>
      </c>
      <c r="W2886" t="s">
        <v>2594</v>
      </c>
      <c r="X2886">
        <v>5</v>
      </c>
    </row>
    <row r="2887" spans="1:24">
      <c r="A2887" t="s">
        <v>4300</v>
      </c>
      <c r="B2887" t="s">
        <v>259</v>
      </c>
      <c r="C2887" t="s">
        <v>56</v>
      </c>
      <c r="D2887" t="s">
        <v>19</v>
      </c>
      <c r="E2887" t="s">
        <v>20</v>
      </c>
      <c r="F2887" t="s">
        <v>21</v>
      </c>
      <c r="G2887">
        <v>493</v>
      </c>
      <c r="H2887" t="s">
        <v>21</v>
      </c>
      <c r="I2887" t="s">
        <v>21</v>
      </c>
      <c r="J2887" t="s">
        <v>23</v>
      </c>
      <c r="K2887" t="s">
        <v>123</v>
      </c>
      <c r="L2887" t="s">
        <v>92</v>
      </c>
      <c r="M2887" t="s">
        <v>992</v>
      </c>
      <c r="N2887" t="s">
        <v>40</v>
      </c>
      <c r="O2887" t="s">
        <v>28</v>
      </c>
      <c r="P2887" t="s">
        <v>29</v>
      </c>
      <c r="Q2887" t="s">
        <v>30</v>
      </c>
      <c r="R2887" t="s">
        <v>35</v>
      </c>
      <c r="S2887" t="s">
        <v>2559</v>
      </c>
      <c r="T2887" t="s">
        <v>21</v>
      </c>
      <c r="U2887" t="s">
        <v>219</v>
      </c>
      <c r="V2887">
        <v>11.183333333333334</v>
      </c>
      <c r="W2887" t="s">
        <v>2593</v>
      </c>
      <c r="X2887">
        <v>8</v>
      </c>
    </row>
    <row r="2888" spans="1:24">
      <c r="A2888" t="s">
        <v>4301</v>
      </c>
      <c r="B2888" t="s">
        <v>97</v>
      </c>
      <c r="C2888" t="s">
        <v>43</v>
      </c>
      <c r="D2888" t="s">
        <v>19</v>
      </c>
      <c r="E2888" t="s">
        <v>45</v>
      </c>
      <c r="F2888" t="s">
        <v>21</v>
      </c>
      <c r="G2888">
        <v>2603</v>
      </c>
      <c r="H2888" t="s">
        <v>35</v>
      </c>
      <c r="I2888" t="s">
        <v>21</v>
      </c>
      <c r="J2888" t="s">
        <v>23</v>
      </c>
      <c r="K2888" t="s">
        <v>36</v>
      </c>
      <c r="L2888" t="s">
        <v>61</v>
      </c>
      <c r="M2888" t="s">
        <v>304</v>
      </c>
      <c r="N2888" t="s">
        <v>40</v>
      </c>
      <c r="O2888" t="s">
        <v>28</v>
      </c>
      <c r="P2888" t="s">
        <v>29</v>
      </c>
      <c r="Q2888" t="s">
        <v>30</v>
      </c>
      <c r="R2888" t="s">
        <v>35</v>
      </c>
      <c r="S2888" t="s">
        <v>2557</v>
      </c>
      <c r="T2888" t="s">
        <v>21</v>
      </c>
      <c r="U2888" t="s">
        <v>63</v>
      </c>
      <c r="V2888">
        <v>4.666666666666667</v>
      </c>
      <c r="W2888" t="s">
        <v>2594</v>
      </c>
      <c r="X2888">
        <v>2</v>
      </c>
    </row>
    <row r="2889" spans="1:24">
      <c r="A2889" t="s">
        <v>1448</v>
      </c>
      <c r="B2889" t="s">
        <v>128</v>
      </c>
      <c r="C2889" t="s">
        <v>56</v>
      </c>
      <c r="D2889" t="s">
        <v>19</v>
      </c>
      <c r="E2889" t="s">
        <v>20</v>
      </c>
      <c r="F2889" t="s">
        <v>21</v>
      </c>
      <c r="G2889">
        <v>-14</v>
      </c>
      <c r="H2889" t="s">
        <v>35</v>
      </c>
      <c r="I2889" t="s">
        <v>35</v>
      </c>
      <c r="J2889" t="s">
        <v>30</v>
      </c>
      <c r="K2889" t="s">
        <v>24</v>
      </c>
      <c r="L2889" t="s">
        <v>37</v>
      </c>
      <c r="M2889" t="s">
        <v>361</v>
      </c>
      <c r="N2889" t="s">
        <v>40</v>
      </c>
      <c r="O2889" t="s">
        <v>28</v>
      </c>
      <c r="P2889" t="s">
        <v>29</v>
      </c>
      <c r="Q2889" t="s">
        <v>30</v>
      </c>
      <c r="R2889" t="s">
        <v>21</v>
      </c>
      <c r="S2889" t="s">
        <v>2557</v>
      </c>
      <c r="T2889" t="s">
        <v>21</v>
      </c>
      <c r="U2889" t="s">
        <v>57</v>
      </c>
      <c r="V2889">
        <v>2.9833333333333334</v>
      </c>
      <c r="W2889" t="s">
        <v>2592</v>
      </c>
      <c r="X2889">
        <v>5</v>
      </c>
    </row>
    <row r="2890" spans="1:24">
      <c r="A2890" t="s">
        <v>814</v>
      </c>
      <c r="B2890" t="s">
        <v>186</v>
      </c>
      <c r="C2890" t="s">
        <v>72</v>
      </c>
      <c r="D2890" t="s">
        <v>19</v>
      </c>
      <c r="E2890" t="s">
        <v>33</v>
      </c>
      <c r="F2890" t="s">
        <v>21</v>
      </c>
      <c r="G2890">
        <v>-346</v>
      </c>
      <c r="H2890" t="s">
        <v>21</v>
      </c>
      <c r="I2890" t="s">
        <v>21</v>
      </c>
      <c r="J2890" t="s">
        <v>23</v>
      </c>
      <c r="K2890" t="s">
        <v>91</v>
      </c>
      <c r="L2890" t="s">
        <v>92</v>
      </c>
      <c r="M2890" t="s">
        <v>734</v>
      </c>
      <c r="N2890" t="s">
        <v>40</v>
      </c>
      <c r="O2890" t="s">
        <v>28</v>
      </c>
      <c r="P2890" t="s">
        <v>29</v>
      </c>
      <c r="Q2890" t="s">
        <v>30</v>
      </c>
      <c r="R2890" t="s">
        <v>21</v>
      </c>
      <c r="S2890" t="s">
        <v>2557</v>
      </c>
      <c r="T2890" t="s">
        <v>21</v>
      </c>
      <c r="U2890" t="s">
        <v>219</v>
      </c>
      <c r="V2890">
        <v>2.2666666666666666</v>
      </c>
      <c r="W2890" t="s">
        <v>2593</v>
      </c>
      <c r="X2890">
        <v>8</v>
      </c>
    </row>
    <row r="2891" spans="1:24">
      <c r="A2891" t="s">
        <v>1597</v>
      </c>
      <c r="B2891" t="s">
        <v>186</v>
      </c>
      <c r="C2891" t="s">
        <v>56</v>
      </c>
      <c r="D2891" t="s">
        <v>19</v>
      </c>
      <c r="E2891" t="s">
        <v>20</v>
      </c>
      <c r="F2891" t="s">
        <v>21</v>
      </c>
      <c r="G2891">
        <v>-319</v>
      </c>
      <c r="H2891" t="s">
        <v>35</v>
      </c>
      <c r="I2891" t="s">
        <v>35</v>
      </c>
      <c r="J2891" t="s">
        <v>23</v>
      </c>
      <c r="K2891" t="s">
        <v>243</v>
      </c>
      <c r="L2891" t="s">
        <v>119</v>
      </c>
      <c r="M2891" t="s">
        <v>227</v>
      </c>
      <c r="N2891" t="s">
        <v>40</v>
      </c>
      <c r="O2891" t="s">
        <v>28</v>
      </c>
      <c r="P2891" t="s">
        <v>29</v>
      </c>
      <c r="Q2891" t="s">
        <v>30</v>
      </c>
      <c r="R2891" t="s">
        <v>21</v>
      </c>
      <c r="S2891" t="s">
        <v>2557</v>
      </c>
      <c r="T2891" t="s">
        <v>21</v>
      </c>
      <c r="U2891" t="s">
        <v>118</v>
      </c>
      <c r="V2891">
        <v>2.2333333333333334</v>
      </c>
      <c r="W2891" t="s">
        <v>2592</v>
      </c>
      <c r="X2891">
        <v>7</v>
      </c>
    </row>
    <row r="2892" spans="1:24">
      <c r="A2892" t="s">
        <v>1953</v>
      </c>
      <c r="B2892" t="s">
        <v>103</v>
      </c>
      <c r="C2892" t="s">
        <v>72</v>
      </c>
      <c r="D2892" t="s">
        <v>19</v>
      </c>
      <c r="E2892" t="s">
        <v>33</v>
      </c>
      <c r="F2892" t="s">
        <v>21</v>
      </c>
      <c r="G2892">
        <v>169</v>
      </c>
      <c r="H2892" t="s">
        <v>35</v>
      </c>
      <c r="I2892" t="s">
        <v>21</v>
      </c>
      <c r="J2892" t="s">
        <v>23</v>
      </c>
      <c r="K2892" t="s">
        <v>123</v>
      </c>
      <c r="L2892" t="s">
        <v>92</v>
      </c>
      <c r="M2892" t="s">
        <v>80</v>
      </c>
      <c r="N2892" t="s">
        <v>40</v>
      </c>
      <c r="O2892" t="s">
        <v>28</v>
      </c>
      <c r="P2892" t="s">
        <v>29</v>
      </c>
      <c r="Q2892" t="s">
        <v>30</v>
      </c>
      <c r="R2892" t="s">
        <v>21</v>
      </c>
      <c r="S2892" t="s">
        <v>2557</v>
      </c>
      <c r="T2892" t="s">
        <v>21</v>
      </c>
      <c r="U2892" t="s">
        <v>219</v>
      </c>
      <c r="V2892">
        <v>0.71666666666666667</v>
      </c>
      <c r="W2892" t="s">
        <v>2594</v>
      </c>
      <c r="X2892">
        <v>8</v>
      </c>
    </row>
    <row r="2893" spans="1:24">
      <c r="A2893" t="s">
        <v>4302</v>
      </c>
      <c r="B2893" t="s">
        <v>76</v>
      </c>
      <c r="C2893" t="s">
        <v>56</v>
      </c>
      <c r="D2893" t="s">
        <v>19</v>
      </c>
      <c r="E2893" t="s">
        <v>20</v>
      </c>
      <c r="F2893" t="s">
        <v>21</v>
      </c>
      <c r="G2893">
        <v>951</v>
      </c>
      <c r="H2893" t="s">
        <v>35</v>
      </c>
      <c r="I2893" t="s">
        <v>21</v>
      </c>
      <c r="J2893" t="s">
        <v>23</v>
      </c>
      <c r="K2893" t="s">
        <v>85</v>
      </c>
      <c r="L2893" t="s">
        <v>48</v>
      </c>
      <c r="M2893" t="s">
        <v>60</v>
      </c>
      <c r="N2893" t="s">
        <v>40</v>
      </c>
      <c r="O2893" t="s">
        <v>28</v>
      </c>
      <c r="P2893" t="s">
        <v>29</v>
      </c>
      <c r="Q2893" t="s">
        <v>30</v>
      </c>
      <c r="R2893" t="s">
        <v>21</v>
      </c>
      <c r="S2893" t="s">
        <v>2557</v>
      </c>
      <c r="T2893" t="s">
        <v>21</v>
      </c>
      <c r="U2893" t="s">
        <v>40</v>
      </c>
      <c r="V2893">
        <v>0.38333333333333336</v>
      </c>
      <c r="W2893" t="s">
        <v>2594</v>
      </c>
      <c r="X2893">
        <v>4</v>
      </c>
    </row>
    <row r="2894" spans="1:24">
      <c r="A2894" t="s">
        <v>1578</v>
      </c>
      <c r="B2894" t="s">
        <v>126</v>
      </c>
      <c r="C2894" t="s">
        <v>87</v>
      </c>
      <c r="D2894" t="s">
        <v>19</v>
      </c>
      <c r="E2894" t="s">
        <v>33</v>
      </c>
      <c r="F2894" t="s">
        <v>21</v>
      </c>
      <c r="G2894">
        <v>3165</v>
      </c>
      <c r="H2894" t="s">
        <v>35</v>
      </c>
      <c r="I2894" t="s">
        <v>21</v>
      </c>
      <c r="J2894" t="s">
        <v>30</v>
      </c>
      <c r="K2894" t="s">
        <v>47</v>
      </c>
      <c r="L2894" t="s">
        <v>53</v>
      </c>
      <c r="M2894" t="s">
        <v>585</v>
      </c>
      <c r="N2894" t="s">
        <v>40</v>
      </c>
      <c r="O2894" t="s">
        <v>28</v>
      </c>
      <c r="P2894" t="s">
        <v>29</v>
      </c>
      <c r="Q2894" t="s">
        <v>30</v>
      </c>
      <c r="R2894" t="s">
        <v>21</v>
      </c>
      <c r="S2894" t="s">
        <v>2557</v>
      </c>
      <c r="T2894" t="s">
        <v>21</v>
      </c>
      <c r="U2894" t="s">
        <v>74</v>
      </c>
      <c r="V2894">
        <v>4.9666666666666668</v>
      </c>
      <c r="W2894" t="s">
        <v>2594</v>
      </c>
      <c r="X2894">
        <v>6</v>
      </c>
    </row>
    <row r="2895" spans="1:24">
      <c r="A2895" t="s">
        <v>4303</v>
      </c>
      <c r="B2895" t="s">
        <v>140</v>
      </c>
      <c r="C2895" t="s">
        <v>144</v>
      </c>
      <c r="D2895" t="s">
        <v>19</v>
      </c>
      <c r="E2895" t="s">
        <v>20</v>
      </c>
      <c r="F2895" t="s">
        <v>21</v>
      </c>
      <c r="G2895">
        <v>4424</v>
      </c>
      <c r="H2895" t="s">
        <v>21</v>
      </c>
      <c r="I2895" t="s">
        <v>21</v>
      </c>
      <c r="J2895" t="s">
        <v>23</v>
      </c>
      <c r="K2895" t="s">
        <v>57</v>
      </c>
      <c r="L2895" t="s">
        <v>92</v>
      </c>
      <c r="M2895" t="s">
        <v>143</v>
      </c>
      <c r="N2895" t="s">
        <v>40</v>
      </c>
      <c r="O2895" t="s">
        <v>28</v>
      </c>
      <c r="P2895" t="s">
        <v>29</v>
      </c>
      <c r="Q2895" t="s">
        <v>30</v>
      </c>
      <c r="R2895" t="s">
        <v>21</v>
      </c>
      <c r="S2895" t="s">
        <v>2589</v>
      </c>
      <c r="T2895" t="s">
        <v>21</v>
      </c>
      <c r="U2895" t="s">
        <v>219</v>
      </c>
      <c r="V2895">
        <v>1.1166666666666667</v>
      </c>
      <c r="W2895" t="s">
        <v>2593</v>
      </c>
      <c r="X2895">
        <v>8</v>
      </c>
    </row>
    <row r="2896" spans="1:24">
      <c r="A2896" t="s">
        <v>4304</v>
      </c>
      <c r="B2896" t="s">
        <v>97</v>
      </c>
      <c r="C2896" t="s">
        <v>56</v>
      </c>
      <c r="D2896" t="s">
        <v>19</v>
      </c>
      <c r="E2896" t="s">
        <v>33</v>
      </c>
      <c r="F2896" t="s">
        <v>21</v>
      </c>
      <c r="G2896">
        <v>631</v>
      </c>
      <c r="H2896" t="s">
        <v>35</v>
      </c>
      <c r="I2896" t="s">
        <v>21</v>
      </c>
      <c r="J2896" t="s">
        <v>30</v>
      </c>
      <c r="K2896" t="s">
        <v>60</v>
      </c>
      <c r="L2896" t="s">
        <v>37</v>
      </c>
      <c r="M2896" t="s">
        <v>1340</v>
      </c>
      <c r="N2896" t="s">
        <v>40</v>
      </c>
      <c r="O2896" t="s">
        <v>28</v>
      </c>
      <c r="P2896" t="s">
        <v>29</v>
      </c>
      <c r="Q2896" t="s">
        <v>30</v>
      </c>
      <c r="R2896" t="s">
        <v>21</v>
      </c>
      <c r="S2896" t="s">
        <v>2557</v>
      </c>
      <c r="T2896" t="s">
        <v>21</v>
      </c>
      <c r="U2896" t="s">
        <v>57</v>
      </c>
      <c r="V2896">
        <v>4.1333333333333337</v>
      </c>
      <c r="W2896" t="s">
        <v>2594</v>
      </c>
      <c r="X2896">
        <v>5</v>
      </c>
    </row>
    <row r="2897" spans="1:24">
      <c r="A2897" t="s">
        <v>891</v>
      </c>
      <c r="B2897" t="s">
        <v>80</v>
      </c>
      <c r="C2897" t="s">
        <v>56</v>
      </c>
      <c r="D2897" t="s">
        <v>19</v>
      </c>
      <c r="E2897" t="s">
        <v>20</v>
      </c>
      <c r="F2897" t="s">
        <v>21</v>
      </c>
      <c r="G2897">
        <v>7343</v>
      </c>
      <c r="H2897" t="s">
        <v>35</v>
      </c>
      <c r="I2897" t="s">
        <v>21</v>
      </c>
      <c r="J2897" t="s">
        <v>30</v>
      </c>
      <c r="K2897" t="s">
        <v>63</v>
      </c>
      <c r="L2897" t="s">
        <v>53</v>
      </c>
      <c r="M2897" t="s">
        <v>312</v>
      </c>
      <c r="N2897" t="s">
        <v>40</v>
      </c>
      <c r="O2897" t="s">
        <v>28</v>
      </c>
      <c r="P2897" t="s">
        <v>29</v>
      </c>
      <c r="Q2897" t="s">
        <v>30</v>
      </c>
      <c r="R2897" t="s">
        <v>21</v>
      </c>
      <c r="S2897" t="s">
        <v>2557</v>
      </c>
      <c r="T2897" t="s">
        <v>21</v>
      </c>
      <c r="U2897" t="s">
        <v>74</v>
      </c>
      <c r="V2897">
        <v>3.6166666666666667</v>
      </c>
      <c r="W2897" t="s">
        <v>2594</v>
      </c>
      <c r="X2897">
        <v>6</v>
      </c>
    </row>
    <row r="2898" spans="1:24">
      <c r="A2898" t="s">
        <v>1770</v>
      </c>
      <c r="B2898" t="s">
        <v>159</v>
      </c>
      <c r="C2898" t="s">
        <v>56</v>
      </c>
      <c r="D2898" t="s">
        <v>19</v>
      </c>
      <c r="E2898" t="s">
        <v>33</v>
      </c>
      <c r="F2898" t="s">
        <v>21</v>
      </c>
      <c r="G2898">
        <v>101</v>
      </c>
      <c r="H2898" t="s">
        <v>35</v>
      </c>
      <c r="I2898" t="s">
        <v>21</v>
      </c>
      <c r="J2898" t="s">
        <v>30</v>
      </c>
      <c r="K2898" t="s">
        <v>24</v>
      </c>
      <c r="L2898" t="s">
        <v>37</v>
      </c>
      <c r="M2898" t="s">
        <v>768</v>
      </c>
      <c r="N2898" t="s">
        <v>40</v>
      </c>
      <c r="O2898" t="s">
        <v>28</v>
      </c>
      <c r="P2898" t="s">
        <v>29</v>
      </c>
      <c r="Q2898" t="s">
        <v>30</v>
      </c>
      <c r="R2898" t="s">
        <v>21</v>
      </c>
      <c r="S2898" t="s">
        <v>2557</v>
      </c>
      <c r="T2898" t="s">
        <v>21</v>
      </c>
      <c r="U2898" t="s">
        <v>57</v>
      </c>
      <c r="V2898">
        <v>3.1833333333333331</v>
      </c>
      <c r="W2898" t="s">
        <v>2594</v>
      </c>
      <c r="X2898">
        <v>5</v>
      </c>
    </row>
    <row r="2899" spans="1:24">
      <c r="A2899" t="s">
        <v>1590</v>
      </c>
      <c r="B2899" t="s">
        <v>209</v>
      </c>
      <c r="C2899" t="s">
        <v>32</v>
      </c>
      <c r="D2899" t="s">
        <v>19</v>
      </c>
      <c r="E2899" t="s">
        <v>33</v>
      </c>
      <c r="F2899" t="s">
        <v>21</v>
      </c>
      <c r="G2899">
        <v>116</v>
      </c>
      <c r="H2899" t="s">
        <v>35</v>
      </c>
      <c r="I2899" t="s">
        <v>21</v>
      </c>
      <c r="J2899" t="s">
        <v>146</v>
      </c>
      <c r="K2899" t="s">
        <v>85</v>
      </c>
      <c r="L2899" t="s">
        <v>48</v>
      </c>
      <c r="M2899" t="s">
        <v>542</v>
      </c>
      <c r="N2899" t="s">
        <v>40</v>
      </c>
      <c r="O2899" t="s">
        <v>28</v>
      </c>
      <c r="P2899" t="s">
        <v>29</v>
      </c>
      <c r="Q2899" t="s">
        <v>30</v>
      </c>
      <c r="R2899" t="s">
        <v>21</v>
      </c>
      <c r="S2899" t="s">
        <v>2589</v>
      </c>
      <c r="T2899" t="s">
        <v>21</v>
      </c>
      <c r="U2899" t="s">
        <v>40</v>
      </c>
      <c r="V2899">
        <v>1.1666666666666667</v>
      </c>
      <c r="W2899" t="s">
        <v>2594</v>
      </c>
      <c r="X2899">
        <v>4</v>
      </c>
    </row>
    <row r="2900" spans="1:24">
      <c r="A2900" t="s">
        <v>4305</v>
      </c>
      <c r="B2900" t="s">
        <v>17</v>
      </c>
      <c r="C2900" t="s">
        <v>32</v>
      </c>
      <c r="D2900" t="s">
        <v>19</v>
      </c>
      <c r="E2900" t="s">
        <v>33</v>
      </c>
      <c r="F2900" t="s">
        <v>21</v>
      </c>
      <c r="G2900">
        <v>1743</v>
      </c>
      <c r="H2900" t="s">
        <v>35</v>
      </c>
      <c r="I2900" t="s">
        <v>21</v>
      </c>
      <c r="J2900" t="s">
        <v>23</v>
      </c>
      <c r="K2900" t="s">
        <v>57</v>
      </c>
      <c r="L2900" t="s">
        <v>61</v>
      </c>
      <c r="M2900" t="s">
        <v>793</v>
      </c>
      <c r="N2900" t="s">
        <v>40</v>
      </c>
      <c r="O2900" t="s">
        <v>28</v>
      </c>
      <c r="P2900" t="s">
        <v>29</v>
      </c>
      <c r="Q2900" t="s">
        <v>30</v>
      </c>
      <c r="R2900" t="s">
        <v>21</v>
      </c>
      <c r="S2900" t="s">
        <v>2557</v>
      </c>
      <c r="T2900" t="s">
        <v>21</v>
      </c>
      <c r="U2900" t="s">
        <v>63</v>
      </c>
      <c r="V2900">
        <v>3.2</v>
      </c>
      <c r="W2900" t="s">
        <v>2594</v>
      </c>
      <c r="X2900">
        <v>2</v>
      </c>
    </row>
    <row r="2901" spans="1:24">
      <c r="A2901" t="s">
        <v>311</v>
      </c>
      <c r="B2901" t="s">
        <v>99</v>
      </c>
      <c r="C2901" t="s">
        <v>66</v>
      </c>
      <c r="D2901" t="s">
        <v>19</v>
      </c>
      <c r="E2901" t="s">
        <v>45</v>
      </c>
      <c r="F2901" t="s">
        <v>21</v>
      </c>
      <c r="G2901">
        <v>242</v>
      </c>
      <c r="H2901" t="s">
        <v>35</v>
      </c>
      <c r="I2901" t="s">
        <v>21</v>
      </c>
      <c r="J2901" t="s">
        <v>23</v>
      </c>
      <c r="K2901" t="s">
        <v>123</v>
      </c>
      <c r="L2901" t="s">
        <v>119</v>
      </c>
      <c r="M2901" t="s">
        <v>786</v>
      </c>
      <c r="N2901" t="s">
        <v>40</v>
      </c>
      <c r="O2901" t="s">
        <v>28</v>
      </c>
      <c r="P2901" t="s">
        <v>29</v>
      </c>
      <c r="Q2901" t="s">
        <v>30</v>
      </c>
      <c r="R2901" t="s">
        <v>21</v>
      </c>
      <c r="S2901" t="s">
        <v>2556</v>
      </c>
      <c r="T2901" t="s">
        <v>21</v>
      </c>
      <c r="U2901" t="s">
        <v>118</v>
      </c>
      <c r="V2901">
        <v>1.2166666666666666</v>
      </c>
      <c r="W2901" t="s">
        <v>2594</v>
      </c>
      <c r="X2901">
        <v>7</v>
      </c>
    </row>
    <row r="2902" spans="1:24">
      <c r="A2902" t="s">
        <v>2349</v>
      </c>
      <c r="B2902" t="s">
        <v>65</v>
      </c>
      <c r="C2902" t="s">
        <v>32</v>
      </c>
      <c r="D2902" t="s">
        <v>19</v>
      </c>
      <c r="E2902" t="s">
        <v>33</v>
      </c>
      <c r="F2902" t="s">
        <v>21</v>
      </c>
      <c r="G2902">
        <v>1328</v>
      </c>
      <c r="H2902" t="s">
        <v>35</v>
      </c>
      <c r="I2902" t="s">
        <v>21</v>
      </c>
      <c r="J2902" t="s">
        <v>30</v>
      </c>
      <c r="K2902" t="s">
        <v>74</v>
      </c>
      <c r="L2902" t="s">
        <v>53</v>
      </c>
      <c r="M2902" t="s">
        <v>212</v>
      </c>
      <c r="N2902" t="s">
        <v>40</v>
      </c>
      <c r="O2902" t="s">
        <v>28</v>
      </c>
      <c r="P2902" t="s">
        <v>29</v>
      </c>
      <c r="Q2902" t="s">
        <v>30</v>
      </c>
      <c r="R2902" t="s">
        <v>21</v>
      </c>
      <c r="S2902" t="s">
        <v>2557</v>
      </c>
      <c r="T2902" t="s">
        <v>21</v>
      </c>
      <c r="U2902" t="s">
        <v>74</v>
      </c>
      <c r="V2902">
        <v>1.3666666666666667</v>
      </c>
      <c r="W2902" t="s">
        <v>2594</v>
      </c>
      <c r="X2902">
        <v>6</v>
      </c>
    </row>
    <row r="2903" spans="1:24">
      <c r="A2903" t="s">
        <v>2508</v>
      </c>
      <c r="B2903" t="s">
        <v>230</v>
      </c>
      <c r="C2903" t="s">
        <v>43</v>
      </c>
      <c r="D2903" t="s">
        <v>19</v>
      </c>
      <c r="E2903" t="s">
        <v>45</v>
      </c>
      <c r="F2903" t="s">
        <v>21</v>
      </c>
      <c r="G2903">
        <v>2934</v>
      </c>
      <c r="H2903" t="s">
        <v>35</v>
      </c>
      <c r="I2903" t="s">
        <v>21</v>
      </c>
      <c r="J2903" t="s">
        <v>23</v>
      </c>
      <c r="K2903" t="s">
        <v>123</v>
      </c>
      <c r="L2903" t="s">
        <v>124</v>
      </c>
      <c r="M2903" t="s">
        <v>1438</v>
      </c>
      <c r="N2903" t="s">
        <v>40</v>
      </c>
      <c r="O2903" t="s">
        <v>28</v>
      </c>
      <c r="P2903" t="s">
        <v>29</v>
      </c>
      <c r="Q2903" t="s">
        <v>30</v>
      </c>
      <c r="R2903" t="s">
        <v>21</v>
      </c>
      <c r="S2903" t="s">
        <v>2589</v>
      </c>
      <c r="T2903" t="s">
        <v>21</v>
      </c>
      <c r="U2903" t="s">
        <v>36</v>
      </c>
      <c r="V2903">
        <v>12.116666666666667</v>
      </c>
      <c r="W2903" t="s">
        <v>2594</v>
      </c>
      <c r="X2903">
        <v>11</v>
      </c>
    </row>
    <row r="2904" spans="1:24">
      <c r="A2904" t="s">
        <v>4306</v>
      </c>
      <c r="B2904" t="s">
        <v>186</v>
      </c>
      <c r="C2904" t="s">
        <v>43</v>
      </c>
      <c r="D2904" t="s">
        <v>19</v>
      </c>
      <c r="E2904" t="s">
        <v>45</v>
      </c>
      <c r="F2904" t="s">
        <v>21</v>
      </c>
      <c r="G2904">
        <v>176</v>
      </c>
      <c r="H2904" t="s">
        <v>21</v>
      </c>
      <c r="I2904" t="s">
        <v>21</v>
      </c>
      <c r="J2904" t="s">
        <v>23</v>
      </c>
      <c r="K2904" t="s">
        <v>123</v>
      </c>
      <c r="L2904" t="s">
        <v>92</v>
      </c>
      <c r="M2904" t="s">
        <v>192</v>
      </c>
      <c r="N2904" t="s">
        <v>40</v>
      </c>
      <c r="O2904" t="s">
        <v>28</v>
      </c>
      <c r="P2904" t="s">
        <v>29</v>
      </c>
      <c r="Q2904" t="s">
        <v>30</v>
      </c>
      <c r="R2904" t="s">
        <v>21</v>
      </c>
      <c r="S2904" t="s">
        <v>2557</v>
      </c>
      <c r="T2904" t="s">
        <v>21</v>
      </c>
      <c r="U2904" t="s">
        <v>219</v>
      </c>
      <c r="V2904">
        <v>1.0166666666666666</v>
      </c>
      <c r="W2904" t="s">
        <v>2593</v>
      </c>
      <c r="X2904">
        <v>8</v>
      </c>
    </row>
    <row r="2905" spans="1:24">
      <c r="A2905" t="s">
        <v>4307</v>
      </c>
      <c r="B2905" t="s">
        <v>42</v>
      </c>
      <c r="C2905" t="s">
        <v>56</v>
      </c>
      <c r="D2905" t="s">
        <v>19</v>
      </c>
      <c r="E2905" t="s">
        <v>20</v>
      </c>
      <c r="F2905" t="s">
        <v>21</v>
      </c>
      <c r="G2905">
        <v>11</v>
      </c>
      <c r="H2905" t="s">
        <v>35</v>
      </c>
      <c r="I2905" t="s">
        <v>21</v>
      </c>
      <c r="J2905" t="s">
        <v>30</v>
      </c>
      <c r="K2905" t="s">
        <v>91</v>
      </c>
      <c r="L2905" t="s">
        <v>37</v>
      </c>
      <c r="M2905" t="s">
        <v>1460</v>
      </c>
      <c r="N2905" t="s">
        <v>40</v>
      </c>
      <c r="O2905" t="s">
        <v>28</v>
      </c>
      <c r="P2905" t="s">
        <v>29</v>
      </c>
      <c r="Q2905" t="s">
        <v>30</v>
      </c>
      <c r="R2905" t="s">
        <v>21</v>
      </c>
      <c r="S2905" t="s">
        <v>2557</v>
      </c>
      <c r="T2905" t="s">
        <v>21</v>
      </c>
      <c r="U2905" t="s">
        <v>57</v>
      </c>
      <c r="V2905">
        <v>5.4333333333333336</v>
      </c>
      <c r="W2905" t="s">
        <v>2594</v>
      </c>
      <c r="X2905">
        <v>5</v>
      </c>
    </row>
    <row r="2906" spans="1:24">
      <c r="A2906" t="s">
        <v>4308</v>
      </c>
      <c r="B2906" t="s">
        <v>31</v>
      </c>
      <c r="C2906" t="s">
        <v>56</v>
      </c>
      <c r="D2906" t="s">
        <v>19</v>
      </c>
      <c r="E2906" t="s">
        <v>33</v>
      </c>
      <c r="F2906" t="s">
        <v>21</v>
      </c>
      <c r="G2906">
        <v>249</v>
      </c>
      <c r="H2906" t="s">
        <v>35</v>
      </c>
      <c r="I2906" t="s">
        <v>21</v>
      </c>
      <c r="J2906" t="s">
        <v>23</v>
      </c>
      <c r="K2906" t="s">
        <v>97</v>
      </c>
      <c r="L2906" t="s">
        <v>119</v>
      </c>
      <c r="M2906" t="s">
        <v>192</v>
      </c>
      <c r="N2906" t="s">
        <v>40</v>
      </c>
      <c r="O2906" t="s">
        <v>28</v>
      </c>
      <c r="P2906" t="s">
        <v>29</v>
      </c>
      <c r="Q2906" t="s">
        <v>30</v>
      </c>
      <c r="R2906" t="s">
        <v>21</v>
      </c>
      <c r="S2906" t="s">
        <v>2557</v>
      </c>
      <c r="T2906" t="s">
        <v>21</v>
      </c>
      <c r="U2906" t="s">
        <v>118</v>
      </c>
      <c r="V2906">
        <v>1.0166666666666666</v>
      </c>
      <c r="W2906" t="s">
        <v>2594</v>
      </c>
      <c r="X2906">
        <v>7</v>
      </c>
    </row>
    <row r="2907" spans="1:24">
      <c r="A2907" t="s">
        <v>920</v>
      </c>
      <c r="B2907" t="s">
        <v>76</v>
      </c>
      <c r="C2907" t="s">
        <v>72</v>
      </c>
      <c r="D2907" t="s">
        <v>19</v>
      </c>
      <c r="E2907" t="s">
        <v>33</v>
      </c>
      <c r="F2907" t="s">
        <v>21</v>
      </c>
      <c r="G2907">
        <v>55</v>
      </c>
      <c r="H2907" t="s">
        <v>35</v>
      </c>
      <c r="I2907" t="s">
        <v>21</v>
      </c>
      <c r="J2907" t="s">
        <v>23</v>
      </c>
      <c r="K2907" t="s">
        <v>74</v>
      </c>
      <c r="L2907" t="s">
        <v>92</v>
      </c>
      <c r="M2907" t="s">
        <v>49</v>
      </c>
      <c r="N2907" t="s">
        <v>40</v>
      </c>
      <c r="O2907" t="s">
        <v>28</v>
      </c>
      <c r="P2907" t="s">
        <v>29</v>
      </c>
      <c r="Q2907" t="s">
        <v>30</v>
      </c>
      <c r="R2907" t="s">
        <v>21</v>
      </c>
      <c r="S2907" t="s">
        <v>2557</v>
      </c>
      <c r="T2907" t="s">
        <v>21</v>
      </c>
      <c r="U2907" t="s">
        <v>219</v>
      </c>
      <c r="V2907">
        <v>3.0833333333333335</v>
      </c>
      <c r="W2907" t="s">
        <v>2594</v>
      </c>
      <c r="X2907">
        <v>8</v>
      </c>
    </row>
    <row r="2908" spans="1:24">
      <c r="A2908" t="s">
        <v>4309</v>
      </c>
      <c r="B2908" t="s">
        <v>259</v>
      </c>
      <c r="C2908" t="s">
        <v>144</v>
      </c>
      <c r="D2908" t="s">
        <v>19</v>
      </c>
      <c r="E2908" t="s">
        <v>33</v>
      </c>
      <c r="F2908" t="s">
        <v>21</v>
      </c>
      <c r="G2908">
        <v>262</v>
      </c>
      <c r="H2908" t="s">
        <v>21</v>
      </c>
      <c r="I2908" t="s">
        <v>21</v>
      </c>
      <c r="J2908" t="s">
        <v>23</v>
      </c>
      <c r="K2908" t="s">
        <v>123</v>
      </c>
      <c r="L2908" t="s">
        <v>92</v>
      </c>
      <c r="M2908" t="s">
        <v>628</v>
      </c>
      <c r="N2908" t="s">
        <v>40</v>
      </c>
      <c r="O2908" t="s">
        <v>28</v>
      </c>
      <c r="P2908" t="s">
        <v>29</v>
      </c>
      <c r="Q2908" t="s">
        <v>30</v>
      </c>
      <c r="R2908" t="s">
        <v>21</v>
      </c>
      <c r="S2908" t="s">
        <v>2559</v>
      </c>
      <c r="T2908" t="s">
        <v>21</v>
      </c>
      <c r="U2908" t="s">
        <v>219</v>
      </c>
      <c r="V2908">
        <v>6.55</v>
      </c>
      <c r="W2908" t="s">
        <v>2593</v>
      </c>
      <c r="X2908">
        <v>8</v>
      </c>
    </row>
    <row r="2909" spans="1:24">
      <c r="A2909" t="s">
        <v>1660</v>
      </c>
      <c r="B2909" t="s">
        <v>55</v>
      </c>
      <c r="C2909" t="s">
        <v>144</v>
      </c>
      <c r="D2909" t="s">
        <v>19</v>
      </c>
      <c r="E2909" t="s">
        <v>20</v>
      </c>
      <c r="F2909" t="s">
        <v>21</v>
      </c>
      <c r="G2909">
        <v>-47</v>
      </c>
      <c r="H2909" t="s">
        <v>35</v>
      </c>
      <c r="I2909" t="s">
        <v>21</v>
      </c>
      <c r="J2909" t="s">
        <v>23</v>
      </c>
      <c r="K2909" t="s">
        <v>108</v>
      </c>
      <c r="L2909" t="s">
        <v>92</v>
      </c>
      <c r="M2909" t="s">
        <v>376</v>
      </c>
      <c r="N2909" t="s">
        <v>40</v>
      </c>
      <c r="O2909" t="s">
        <v>28</v>
      </c>
      <c r="P2909" t="s">
        <v>29</v>
      </c>
      <c r="Q2909" t="s">
        <v>30</v>
      </c>
      <c r="R2909" t="s">
        <v>21</v>
      </c>
      <c r="S2909" t="s">
        <v>2589</v>
      </c>
      <c r="T2909" t="s">
        <v>21</v>
      </c>
      <c r="U2909" t="s">
        <v>219</v>
      </c>
      <c r="V2909">
        <v>1.4</v>
      </c>
      <c r="W2909" t="s">
        <v>2594</v>
      </c>
      <c r="X2909">
        <v>8</v>
      </c>
    </row>
    <row r="2910" spans="1:24">
      <c r="A2910" t="s">
        <v>2314</v>
      </c>
      <c r="B2910" t="s">
        <v>310</v>
      </c>
      <c r="C2910" t="s">
        <v>144</v>
      </c>
      <c r="D2910" t="s">
        <v>19</v>
      </c>
      <c r="E2910" t="s">
        <v>33</v>
      </c>
      <c r="F2910" t="s">
        <v>21</v>
      </c>
      <c r="G2910">
        <v>235</v>
      </c>
      <c r="H2910" t="s">
        <v>21</v>
      </c>
      <c r="I2910" t="s">
        <v>21</v>
      </c>
      <c r="J2910" t="s">
        <v>23</v>
      </c>
      <c r="K2910" t="s">
        <v>108</v>
      </c>
      <c r="L2910" t="s">
        <v>92</v>
      </c>
      <c r="M2910" t="s">
        <v>425</v>
      </c>
      <c r="N2910" t="s">
        <v>40</v>
      </c>
      <c r="O2910" t="s">
        <v>28</v>
      </c>
      <c r="P2910" t="s">
        <v>29</v>
      </c>
      <c r="Q2910" t="s">
        <v>30</v>
      </c>
      <c r="R2910" t="s">
        <v>21</v>
      </c>
      <c r="S2910" t="s">
        <v>2589</v>
      </c>
      <c r="T2910" t="s">
        <v>21</v>
      </c>
      <c r="U2910" t="s">
        <v>219</v>
      </c>
      <c r="V2910">
        <v>1.4666666666666666</v>
      </c>
      <c r="W2910" t="s">
        <v>2593</v>
      </c>
      <c r="X2910">
        <v>8</v>
      </c>
    </row>
    <row r="2911" spans="1:24">
      <c r="A2911" t="s">
        <v>2368</v>
      </c>
      <c r="B2911" t="s">
        <v>159</v>
      </c>
      <c r="C2911" t="s">
        <v>43</v>
      </c>
      <c r="D2911" t="s">
        <v>19</v>
      </c>
      <c r="E2911" t="s">
        <v>45</v>
      </c>
      <c r="F2911" t="s">
        <v>21</v>
      </c>
      <c r="G2911">
        <v>-55</v>
      </c>
      <c r="H2911" t="s">
        <v>35</v>
      </c>
      <c r="I2911" t="s">
        <v>21</v>
      </c>
      <c r="J2911" t="s">
        <v>23</v>
      </c>
      <c r="K2911" t="s">
        <v>134</v>
      </c>
      <c r="L2911" t="s">
        <v>92</v>
      </c>
      <c r="M2911" t="s">
        <v>683</v>
      </c>
      <c r="N2911" t="s">
        <v>40</v>
      </c>
      <c r="O2911" t="s">
        <v>28</v>
      </c>
      <c r="P2911" t="s">
        <v>29</v>
      </c>
      <c r="Q2911" t="s">
        <v>30</v>
      </c>
      <c r="R2911" t="s">
        <v>21</v>
      </c>
      <c r="S2911" t="s">
        <v>2557</v>
      </c>
      <c r="T2911" t="s">
        <v>21</v>
      </c>
      <c r="U2911" t="s">
        <v>219</v>
      </c>
      <c r="V2911">
        <v>1.7833333333333334</v>
      </c>
      <c r="W2911" t="s">
        <v>2594</v>
      </c>
      <c r="X2911">
        <v>8</v>
      </c>
    </row>
    <row r="2912" spans="1:24">
      <c r="A2912" t="s">
        <v>4310</v>
      </c>
      <c r="B2912" t="s">
        <v>121</v>
      </c>
      <c r="C2912" t="s">
        <v>72</v>
      </c>
      <c r="D2912" t="s">
        <v>19</v>
      </c>
      <c r="E2912" t="s">
        <v>45</v>
      </c>
      <c r="F2912" t="s">
        <v>21</v>
      </c>
      <c r="G2912">
        <v>45</v>
      </c>
      <c r="H2912" t="s">
        <v>21</v>
      </c>
      <c r="I2912" t="s">
        <v>21</v>
      </c>
      <c r="J2912" t="s">
        <v>23</v>
      </c>
      <c r="K2912" t="s">
        <v>169</v>
      </c>
      <c r="L2912" t="s">
        <v>119</v>
      </c>
      <c r="M2912" t="s">
        <v>133</v>
      </c>
      <c r="N2912" t="s">
        <v>40</v>
      </c>
      <c r="O2912" t="s">
        <v>28</v>
      </c>
      <c r="P2912" t="s">
        <v>29</v>
      </c>
      <c r="Q2912" t="s">
        <v>30</v>
      </c>
      <c r="R2912" t="s">
        <v>21</v>
      </c>
      <c r="S2912" t="s">
        <v>2557</v>
      </c>
      <c r="T2912" t="s">
        <v>21</v>
      </c>
      <c r="U2912" t="s">
        <v>118</v>
      </c>
      <c r="V2912">
        <v>2.0833333333333335</v>
      </c>
      <c r="W2912" t="s">
        <v>2593</v>
      </c>
      <c r="X2912">
        <v>7</v>
      </c>
    </row>
    <row r="2913" spans="1:24">
      <c r="A2913" t="s">
        <v>687</v>
      </c>
      <c r="B2913" t="s">
        <v>310</v>
      </c>
      <c r="C2913" t="s">
        <v>72</v>
      </c>
      <c r="D2913" t="s">
        <v>19</v>
      </c>
      <c r="E2913" t="s">
        <v>33</v>
      </c>
      <c r="F2913" t="s">
        <v>21</v>
      </c>
      <c r="G2913">
        <v>175</v>
      </c>
      <c r="H2913" t="s">
        <v>21</v>
      </c>
      <c r="I2913" t="s">
        <v>21</v>
      </c>
      <c r="J2913" t="s">
        <v>23</v>
      </c>
      <c r="K2913" t="s">
        <v>130</v>
      </c>
      <c r="L2913" t="s">
        <v>92</v>
      </c>
      <c r="M2913" t="s">
        <v>195</v>
      </c>
      <c r="N2913" t="s">
        <v>40</v>
      </c>
      <c r="O2913" t="s">
        <v>28</v>
      </c>
      <c r="P2913" t="s">
        <v>29</v>
      </c>
      <c r="Q2913" t="s">
        <v>30</v>
      </c>
      <c r="R2913" t="s">
        <v>21</v>
      </c>
      <c r="S2913" t="s">
        <v>2589</v>
      </c>
      <c r="T2913" t="s">
        <v>21</v>
      </c>
      <c r="U2913" t="s">
        <v>219</v>
      </c>
      <c r="V2913">
        <v>1.5333333333333334</v>
      </c>
      <c r="W2913" t="s">
        <v>2593</v>
      </c>
      <c r="X2913">
        <v>8</v>
      </c>
    </row>
    <row r="2914" spans="1:24">
      <c r="A2914" t="s">
        <v>2181</v>
      </c>
      <c r="B2914" t="s">
        <v>230</v>
      </c>
      <c r="C2914" t="s">
        <v>66</v>
      </c>
      <c r="D2914" t="s">
        <v>19</v>
      </c>
      <c r="E2914" t="s">
        <v>33</v>
      </c>
      <c r="F2914" t="s">
        <v>21</v>
      </c>
      <c r="G2914">
        <v>95</v>
      </c>
      <c r="H2914" t="s">
        <v>35</v>
      </c>
      <c r="I2914" t="s">
        <v>21</v>
      </c>
      <c r="J2914" t="s">
        <v>23</v>
      </c>
      <c r="K2914" t="s">
        <v>60</v>
      </c>
      <c r="L2914" t="s">
        <v>119</v>
      </c>
      <c r="M2914" t="s">
        <v>1561</v>
      </c>
      <c r="N2914" t="s">
        <v>40</v>
      </c>
      <c r="O2914" t="s">
        <v>28</v>
      </c>
      <c r="P2914" t="s">
        <v>29</v>
      </c>
      <c r="Q2914" t="s">
        <v>30</v>
      </c>
      <c r="R2914" t="s">
        <v>35</v>
      </c>
      <c r="S2914" t="s">
        <v>2589</v>
      </c>
      <c r="T2914" t="s">
        <v>21</v>
      </c>
      <c r="U2914" t="s">
        <v>118</v>
      </c>
      <c r="V2914">
        <v>21.816666666666666</v>
      </c>
      <c r="W2914" t="s">
        <v>2594</v>
      </c>
      <c r="X2914">
        <v>7</v>
      </c>
    </row>
    <row r="2915" spans="1:24">
      <c r="A2915" t="s">
        <v>4311</v>
      </c>
      <c r="B2915" t="s">
        <v>159</v>
      </c>
      <c r="C2915" t="s">
        <v>87</v>
      </c>
      <c r="D2915" t="s">
        <v>19</v>
      </c>
      <c r="E2915" t="s">
        <v>33</v>
      </c>
      <c r="F2915" t="s">
        <v>21</v>
      </c>
      <c r="G2915">
        <v>923</v>
      </c>
      <c r="H2915" t="s">
        <v>35</v>
      </c>
      <c r="I2915" t="s">
        <v>21</v>
      </c>
      <c r="J2915" t="s">
        <v>23</v>
      </c>
      <c r="K2915" t="s">
        <v>82</v>
      </c>
      <c r="L2915" t="s">
        <v>48</v>
      </c>
      <c r="M2915" t="s">
        <v>819</v>
      </c>
      <c r="N2915" t="s">
        <v>40</v>
      </c>
      <c r="O2915" t="s">
        <v>28</v>
      </c>
      <c r="P2915" t="s">
        <v>29</v>
      </c>
      <c r="Q2915" t="s">
        <v>30</v>
      </c>
      <c r="R2915" t="s">
        <v>21</v>
      </c>
      <c r="S2915" t="s">
        <v>2557</v>
      </c>
      <c r="T2915" t="s">
        <v>21</v>
      </c>
      <c r="U2915" t="s">
        <v>40</v>
      </c>
      <c r="V2915">
        <v>13.65</v>
      </c>
      <c r="W2915" t="s">
        <v>2594</v>
      </c>
      <c r="X2915">
        <v>4</v>
      </c>
    </row>
    <row r="2916" spans="1:24">
      <c r="A2916" t="s">
        <v>1513</v>
      </c>
      <c r="B2916" t="s">
        <v>31</v>
      </c>
      <c r="C2916" t="s">
        <v>72</v>
      </c>
      <c r="D2916" t="s">
        <v>19</v>
      </c>
      <c r="E2916" t="s">
        <v>45</v>
      </c>
      <c r="F2916" t="s">
        <v>21</v>
      </c>
      <c r="G2916">
        <v>75</v>
      </c>
      <c r="H2916" t="s">
        <v>21</v>
      </c>
      <c r="I2916" t="s">
        <v>21</v>
      </c>
      <c r="J2916" t="s">
        <v>23</v>
      </c>
      <c r="K2916" t="s">
        <v>152</v>
      </c>
      <c r="L2916" t="s">
        <v>119</v>
      </c>
      <c r="M2916" t="s">
        <v>191</v>
      </c>
      <c r="N2916" t="s">
        <v>40</v>
      </c>
      <c r="O2916" t="s">
        <v>28</v>
      </c>
      <c r="P2916" t="s">
        <v>29</v>
      </c>
      <c r="Q2916" t="s">
        <v>30</v>
      </c>
      <c r="R2916" t="s">
        <v>21</v>
      </c>
      <c r="S2916" t="s">
        <v>2557</v>
      </c>
      <c r="T2916" t="s">
        <v>21</v>
      </c>
      <c r="U2916" t="s">
        <v>118</v>
      </c>
      <c r="V2916">
        <v>3.4</v>
      </c>
      <c r="W2916" t="s">
        <v>2593</v>
      </c>
      <c r="X2916">
        <v>7</v>
      </c>
    </row>
    <row r="2917" spans="1:24">
      <c r="A2917" t="s">
        <v>4312</v>
      </c>
      <c r="B2917" t="s">
        <v>159</v>
      </c>
      <c r="C2917" t="s">
        <v>56</v>
      </c>
      <c r="D2917" t="s">
        <v>19</v>
      </c>
      <c r="E2917" t="s">
        <v>33</v>
      </c>
      <c r="F2917" t="s">
        <v>21</v>
      </c>
      <c r="G2917">
        <v>950</v>
      </c>
      <c r="H2917" t="s">
        <v>35</v>
      </c>
      <c r="I2917" t="s">
        <v>35</v>
      </c>
      <c r="J2917" t="s">
        <v>23</v>
      </c>
      <c r="K2917" t="s">
        <v>85</v>
      </c>
      <c r="L2917" t="s">
        <v>48</v>
      </c>
      <c r="M2917" t="s">
        <v>255</v>
      </c>
      <c r="N2917" t="s">
        <v>40</v>
      </c>
      <c r="O2917" t="s">
        <v>28</v>
      </c>
      <c r="P2917" t="s">
        <v>29</v>
      </c>
      <c r="Q2917" t="s">
        <v>30</v>
      </c>
      <c r="R2917" t="s">
        <v>21</v>
      </c>
      <c r="S2917" t="s">
        <v>2557</v>
      </c>
      <c r="T2917" t="s">
        <v>21</v>
      </c>
      <c r="U2917" t="s">
        <v>40</v>
      </c>
      <c r="V2917">
        <v>3.65</v>
      </c>
      <c r="W2917" t="s">
        <v>2592</v>
      </c>
      <c r="X2917">
        <v>4</v>
      </c>
    </row>
    <row r="2918" spans="1:24">
      <c r="A2918" t="s">
        <v>4313</v>
      </c>
      <c r="B2918" t="s">
        <v>323</v>
      </c>
      <c r="C2918" t="s">
        <v>87</v>
      </c>
      <c r="D2918" t="s">
        <v>19</v>
      </c>
      <c r="E2918" t="s">
        <v>33</v>
      </c>
      <c r="F2918" t="s">
        <v>21</v>
      </c>
      <c r="G2918">
        <v>-121</v>
      </c>
      <c r="H2918" t="s">
        <v>35</v>
      </c>
      <c r="I2918" t="s">
        <v>35</v>
      </c>
      <c r="J2918" t="s">
        <v>23</v>
      </c>
      <c r="K2918" t="s">
        <v>219</v>
      </c>
      <c r="L2918" t="s">
        <v>119</v>
      </c>
      <c r="M2918" t="s">
        <v>573</v>
      </c>
      <c r="N2918" t="s">
        <v>40</v>
      </c>
      <c r="O2918" t="s">
        <v>28</v>
      </c>
      <c r="P2918" t="s">
        <v>29</v>
      </c>
      <c r="Q2918" t="s">
        <v>30</v>
      </c>
      <c r="R2918" t="s">
        <v>21</v>
      </c>
      <c r="S2918" t="s">
        <v>2589</v>
      </c>
      <c r="T2918" t="s">
        <v>21</v>
      </c>
      <c r="U2918" t="s">
        <v>118</v>
      </c>
      <c r="V2918">
        <v>3.5666666666666669</v>
      </c>
      <c r="W2918" t="s">
        <v>2592</v>
      </c>
      <c r="X2918">
        <v>7</v>
      </c>
    </row>
    <row r="2919" spans="1:24">
      <c r="A2919" t="s">
        <v>1085</v>
      </c>
      <c r="B2919" t="s">
        <v>121</v>
      </c>
      <c r="C2919" t="s">
        <v>43</v>
      </c>
      <c r="D2919" t="s">
        <v>19</v>
      </c>
      <c r="E2919" t="s">
        <v>45</v>
      </c>
      <c r="F2919" t="s">
        <v>21</v>
      </c>
      <c r="G2919">
        <v>46</v>
      </c>
      <c r="H2919" t="s">
        <v>21</v>
      </c>
      <c r="I2919" t="s">
        <v>21</v>
      </c>
      <c r="J2919" t="s">
        <v>23</v>
      </c>
      <c r="K2919" t="s">
        <v>99</v>
      </c>
      <c r="L2919" t="s">
        <v>92</v>
      </c>
      <c r="M2919" t="s">
        <v>542</v>
      </c>
      <c r="N2919" t="s">
        <v>40</v>
      </c>
      <c r="O2919" t="s">
        <v>28</v>
      </c>
      <c r="P2919" t="s">
        <v>29</v>
      </c>
      <c r="Q2919" t="s">
        <v>30</v>
      </c>
      <c r="R2919" t="s">
        <v>21</v>
      </c>
      <c r="S2919" t="s">
        <v>2557</v>
      </c>
      <c r="T2919" t="s">
        <v>21</v>
      </c>
      <c r="U2919" t="s">
        <v>219</v>
      </c>
      <c r="V2919">
        <v>1.1666666666666667</v>
      </c>
      <c r="W2919" t="s">
        <v>2593</v>
      </c>
      <c r="X2919">
        <v>8</v>
      </c>
    </row>
    <row r="2920" spans="1:24">
      <c r="A2920" t="s">
        <v>4315</v>
      </c>
      <c r="B2920" t="s">
        <v>80</v>
      </c>
      <c r="C2920" t="s">
        <v>43</v>
      </c>
      <c r="D2920" t="s">
        <v>19</v>
      </c>
      <c r="E2920" t="s">
        <v>45</v>
      </c>
      <c r="F2920" t="s">
        <v>21</v>
      </c>
      <c r="G2920">
        <v>13044</v>
      </c>
      <c r="H2920" t="s">
        <v>21</v>
      </c>
      <c r="I2920" t="s">
        <v>21</v>
      </c>
      <c r="J2920" t="s">
        <v>23</v>
      </c>
      <c r="K2920" t="s">
        <v>123</v>
      </c>
      <c r="L2920" t="s">
        <v>92</v>
      </c>
      <c r="M2920" t="s">
        <v>65</v>
      </c>
      <c r="N2920" t="s">
        <v>40</v>
      </c>
      <c r="O2920" t="s">
        <v>28</v>
      </c>
      <c r="P2920" t="s">
        <v>29</v>
      </c>
      <c r="Q2920" t="s">
        <v>30</v>
      </c>
      <c r="R2920" t="s">
        <v>21</v>
      </c>
      <c r="S2920" t="s">
        <v>2557</v>
      </c>
      <c r="T2920" t="s">
        <v>21</v>
      </c>
      <c r="U2920" t="s">
        <v>219</v>
      </c>
      <c r="V2920">
        <v>0.6</v>
      </c>
      <c r="W2920" t="s">
        <v>2593</v>
      </c>
      <c r="X2920">
        <v>8</v>
      </c>
    </row>
    <row r="2921" spans="1:24">
      <c r="A2921" t="s">
        <v>4316</v>
      </c>
      <c r="B2921" t="s">
        <v>128</v>
      </c>
      <c r="C2921" t="s">
        <v>43</v>
      </c>
      <c r="D2921" t="s">
        <v>19</v>
      </c>
      <c r="E2921" t="s">
        <v>45</v>
      </c>
      <c r="F2921" t="s">
        <v>21</v>
      </c>
      <c r="G2921">
        <v>529</v>
      </c>
      <c r="H2921" t="s">
        <v>35</v>
      </c>
      <c r="I2921" t="s">
        <v>21</v>
      </c>
      <c r="J2921" t="s">
        <v>30</v>
      </c>
      <c r="K2921" t="s">
        <v>40</v>
      </c>
      <c r="L2921" t="s">
        <v>53</v>
      </c>
      <c r="M2921" t="s">
        <v>1353</v>
      </c>
      <c r="N2921" t="s">
        <v>40</v>
      </c>
      <c r="O2921" t="s">
        <v>28</v>
      </c>
      <c r="P2921" t="s">
        <v>29</v>
      </c>
      <c r="Q2921" t="s">
        <v>30</v>
      </c>
      <c r="R2921" t="s">
        <v>21</v>
      </c>
      <c r="S2921" t="s">
        <v>2557</v>
      </c>
      <c r="T2921" t="s">
        <v>21</v>
      </c>
      <c r="U2921" t="s">
        <v>74</v>
      </c>
      <c r="V2921">
        <v>2.15</v>
      </c>
      <c r="W2921" t="s">
        <v>2594</v>
      </c>
      <c r="X2921">
        <v>6</v>
      </c>
    </row>
    <row r="2922" spans="1:24">
      <c r="A2922" t="s">
        <v>1082</v>
      </c>
      <c r="B2922" t="s">
        <v>71</v>
      </c>
      <c r="C2922" t="s">
        <v>56</v>
      </c>
      <c r="D2922" t="s">
        <v>19</v>
      </c>
      <c r="E2922" t="s">
        <v>20</v>
      </c>
      <c r="F2922" t="s">
        <v>21</v>
      </c>
      <c r="G2922">
        <v>1046</v>
      </c>
      <c r="H2922" t="s">
        <v>21</v>
      </c>
      <c r="I2922" t="s">
        <v>21</v>
      </c>
      <c r="J2922" t="s">
        <v>30</v>
      </c>
      <c r="K2922" t="s">
        <v>24</v>
      </c>
      <c r="L2922" t="s">
        <v>53</v>
      </c>
      <c r="M2922" t="s">
        <v>464</v>
      </c>
      <c r="N2922" t="s">
        <v>40</v>
      </c>
      <c r="O2922" t="s">
        <v>28</v>
      </c>
      <c r="P2922" t="s">
        <v>29</v>
      </c>
      <c r="Q2922" t="s">
        <v>30</v>
      </c>
      <c r="R2922" t="s">
        <v>21</v>
      </c>
      <c r="S2922" t="s">
        <v>2557</v>
      </c>
      <c r="T2922" t="s">
        <v>21</v>
      </c>
      <c r="U2922" t="s">
        <v>74</v>
      </c>
      <c r="V2922">
        <v>1.8666666666666667</v>
      </c>
      <c r="W2922" t="s">
        <v>2593</v>
      </c>
      <c r="X2922">
        <v>6</v>
      </c>
    </row>
    <row r="2923" spans="1:24">
      <c r="A2923" t="s">
        <v>4317</v>
      </c>
      <c r="B2923" t="s">
        <v>151</v>
      </c>
      <c r="C2923" t="s">
        <v>72</v>
      </c>
      <c r="D2923" t="s">
        <v>19</v>
      </c>
      <c r="E2923" t="s">
        <v>33</v>
      </c>
      <c r="F2923" t="s">
        <v>21</v>
      </c>
      <c r="G2923">
        <v>100</v>
      </c>
      <c r="H2923" t="s">
        <v>21</v>
      </c>
      <c r="I2923" t="s">
        <v>21</v>
      </c>
      <c r="J2923" t="s">
        <v>23</v>
      </c>
      <c r="K2923" t="s">
        <v>91</v>
      </c>
      <c r="L2923" t="s">
        <v>92</v>
      </c>
      <c r="M2923" t="s">
        <v>184</v>
      </c>
      <c r="N2923" t="s">
        <v>40</v>
      </c>
      <c r="O2923" t="s">
        <v>28</v>
      </c>
      <c r="P2923" t="s">
        <v>29</v>
      </c>
      <c r="Q2923" t="s">
        <v>30</v>
      </c>
      <c r="R2923" t="s">
        <v>21</v>
      </c>
      <c r="S2923" t="s">
        <v>2589</v>
      </c>
      <c r="T2923" t="s">
        <v>21</v>
      </c>
      <c r="U2923" t="s">
        <v>219</v>
      </c>
      <c r="V2923">
        <v>3.4166666666666665</v>
      </c>
      <c r="W2923" t="s">
        <v>2593</v>
      </c>
      <c r="X2923">
        <v>8</v>
      </c>
    </row>
    <row r="2924" spans="1:24">
      <c r="A2924" t="s">
        <v>4318</v>
      </c>
      <c r="B2924" t="s">
        <v>323</v>
      </c>
      <c r="C2924" t="s">
        <v>87</v>
      </c>
      <c r="D2924" t="s">
        <v>19</v>
      </c>
      <c r="E2924" t="s">
        <v>33</v>
      </c>
      <c r="F2924" t="s">
        <v>21</v>
      </c>
      <c r="G2924">
        <v>22</v>
      </c>
      <c r="H2924" t="s">
        <v>35</v>
      </c>
      <c r="I2924" t="s">
        <v>21</v>
      </c>
      <c r="J2924" t="s">
        <v>23</v>
      </c>
      <c r="K2924" t="s">
        <v>118</v>
      </c>
      <c r="L2924" t="s">
        <v>92</v>
      </c>
      <c r="M2924" t="s">
        <v>936</v>
      </c>
      <c r="N2924" t="s">
        <v>40</v>
      </c>
      <c r="O2924" t="s">
        <v>28</v>
      </c>
      <c r="P2924" t="s">
        <v>29</v>
      </c>
      <c r="Q2924" t="s">
        <v>30</v>
      </c>
      <c r="R2924" t="s">
        <v>21</v>
      </c>
      <c r="S2924" t="s">
        <v>2589</v>
      </c>
      <c r="T2924" t="s">
        <v>21</v>
      </c>
      <c r="U2924" t="s">
        <v>219</v>
      </c>
      <c r="V2924">
        <v>6.9</v>
      </c>
      <c r="W2924" t="s">
        <v>2594</v>
      </c>
      <c r="X2924">
        <v>8</v>
      </c>
    </row>
    <row r="2925" spans="1:24">
      <c r="A2925" t="s">
        <v>4319</v>
      </c>
      <c r="B2925" t="s">
        <v>103</v>
      </c>
      <c r="C2925" t="s">
        <v>135</v>
      </c>
      <c r="D2925" t="s">
        <v>19</v>
      </c>
      <c r="E2925" t="s">
        <v>20</v>
      </c>
      <c r="F2925" t="s">
        <v>21</v>
      </c>
      <c r="G2925">
        <v>1832</v>
      </c>
      <c r="H2925" t="s">
        <v>21</v>
      </c>
      <c r="I2925" t="s">
        <v>21</v>
      </c>
      <c r="J2925" t="s">
        <v>23</v>
      </c>
      <c r="K2925" t="s">
        <v>74</v>
      </c>
      <c r="L2925" t="s">
        <v>61</v>
      </c>
      <c r="M2925" t="s">
        <v>369</v>
      </c>
      <c r="N2925" t="s">
        <v>40</v>
      </c>
      <c r="O2925" t="s">
        <v>28</v>
      </c>
      <c r="P2925" t="s">
        <v>29</v>
      </c>
      <c r="Q2925" t="s">
        <v>30</v>
      </c>
      <c r="R2925" t="s">
        <v>21</v>
      </c>
      <c r="S2925" t="s">
        <v>2557</v>
      </c>
      <c r="T2925" t="s">
        <v>21</v>
      </c>
      <c r="U2925" t="s">
        <v>63</v>
      </c>
      <c r="V2925">
        <v>3.55</v>
      </c>
      <c r="W2925" t="s">
        <v>2593</v>
      </c>
      <c r="X2925">
        <v>2</v>
      </c>
    </row>
    <row r="2926" spans="1:24">
      <c r="A2926" t="s">
        <v>4320</v>
      </c>
      <c r="B2926" t="s">
        <v>230</v>
      </c>
      <c r="C2926" t="s">
        <v>56</v>
      </c>
      <c r="D2926" t="s">
        <v>19</v>
      </c>
      <c r="E2926" t="s">
        <v>20</v>
      </c>
      <c r="F2926" t="s">
        <v>21</v>
      </c>
      <c r="G2926">
        <v>-11</v>
      </c>
      <c r="H2926" t="s">
        <v>21</v>
      </c>
      <c r="I2926" t="s">
        <v>21</v>
      </c>
      <c r="J2926" t="s">
        <v>146</v>
      </c>
      <c r="K2926" t="s">
        <v>47</v>
      </c>
      <c r="L2926" t="s">
        <v>119</v>
      </c>
      <c r="M2926" t="s">
        <v>430</v>
      </c>
      <c r="N2926" t="s">
        <v>40</v>
      </c>
      <c r="O2926" t="s">
        <v>28</v>
      </c>
      <c r="P2926" t="s">
        <v>29</v>
      </c>
      <c r="Q2926" t="s">
        <v>30</v>
      </c>
      <c r="R2926" t="s">
        <v>21</v>
      </c>
      <c r="S2926" t="s">
        <v>2589</v>
      </c>
      <c r="T2926" t="s">
        <v>21</v>
      </c>
      <c r="U2926" t="s">
        <v>118</v>
      </c>
      <c r="V2926">
        <v>2.1</v>
      </c>
      <c r="W2926" t="s">
        <v>2593</v>
      </c>
      <c r="X2926">
        <v>7</v>
      </c>
    </row>
    <row r="2927" spans="1:24">
      <c r="A2927" t="s">
        <v>4321</v>
      </c>
      <c r="B2927" t="s">
        <v>99</v>
      </c>
      <c r="C2927" t="s">
        <v>43</v>
      </c>
      <c r="D2927" t="s">
        <v>19</v>
      </c>
      <c r="E2927" t="s">
        <v>45</v>
      </c>
      <c r="F2927" t="s">
        <v>21</v>
      </c>
      <c r="G2927">
        <v>199</v>
      </c>
      <c r="H2927" t="s">
        <v>35</v>
      </c>
      <c r="I2927" t="s">
        <v>35</v>
      </c>
      <c r="J2927" t="s">
        <v>30</v>
      </c>
      <c r="K2927" t="s">
        <v>118</v>
      </c>
      <c r="L2927" t="s">
        <v>37</v>
      </c>
      <c r="M2927" t="s">
        <v>1728</v>
      </c>
      <c r="N2927" t="s">
        <v>40</v>
      </c>
      <c r="O2927" t="s">
        <v>28</v>
      </c>
      <c r="P2927" t="s">
        <v>29</v>
      </c>
      <c r="Q2927" t="s">
        <v>30</v>
      </c>
      <c r="R2927" t="s">
        <v>35</v>
      </c>
      <c r="S2927" t="s">
        <v>2556</v>
      </c>
      <c r="T2927" t="s">
        <v>21</v>
      </c>
      <c r="U2927" t="s">
        <v>57</v>
      </c>
      <c r="V2927">
        <v>28.15</v>
      </c>
      <c r="W2927" t="s">
        <v>2592</v>
      </c>
      <c r="X2927">
        <v>5</v>
      </c>
    </row>
    <row r="2928" spans="1:24">
      <c r="A2928" t="s">
        <v>4322</v>
      </c>
      <c r="B2928" t="s">
        <v>159</v>
      </c>
      <c r="C2928" t="s">
        <v>43</v>
      </c>
      <c r="D2928" t="s">
        <v>19</v>
      </c>
      <c r="E2928" t="s">
        <v>45</v>
      </c>
      <c r="F2928" t="s">
        <v>21</v>
      </c>
      <c r="G2928">
        <v>138</v>
      </c>
      <c r="H2928" t="s">
        <v>21</v>
      </c>
      <c r="I2928" t="s">
        <v>21</v>
      </c>
      <c r="J2928" t="s">
        <v>23</v>
      </c>
      <c r="K2928" t="s">
        <v>85</v>
      </c>
      <c r="L2928" t="s">
        <v>92</v>
      </c>
      <c r="M2928" t="s">
        <v>598</v>
      </c>
      <c r="N2928" t="s">
        <v>40</v>
      </c>
      <c r="O2928" t="s">
        <v>28</v>
      </c>
      <c r="P2928" t="s">
        <v>29</v>
      </c>
      <c r="Q2928" t="s">
        <v>30</v>
      </c>
      <c r="R2928" t="s">
        <v>21</v>
      </c>
      <c r="S2928" t="s">
        <v>2557</v>
      </c>
      <c r="T2928" t="s">
        <v>21</v>
      </c>
      <c r="U2928" t="s">
        <v>219</v>
      </c>
      <c r="V2928">
        <v>1.5666666666666667</v>
      </c>
      <c r="W2928" t="s">
        <v>2593</v>
      </c>
      <c r="X2928">
        <v>8</v>
      </c>
    </row>
    <row r="2929" spans="1:24">
      <c r="A2929" t="s">
        <v>1579</v>
      </c>
      <c r="B2929" t="s">
        <v>186</v>
      </c>
      <c r="C2929" t="s">
        <v>77</v>
      </c>
      <c r="D2929" t="s">
        <v>19</v>
      </c>
      <c r="E2929" t="s">
        <v>45</v>
      </c>
      <c r="F2929" t="s">
        <v>21</v>
      </c>
      <c r="G2929">
        <v>4343</v>
      </c>
      <c r="H2929" t="s">
        <v>21</v>
      </c>
      <c r="I2929" t="s">
        <v>21</v>
      </c>
      <c r="J2929" t="s">
        <v>30</v>
      </c>
      <c r="K2929" t="s">
        <v>243</v>
      </c>
      <c r="L2929" t="s">
        <v>53</v>
      </c>
      <c r="M2929" t="s">
        <v>346</v>
      </c>
      <c r="N2929" t="s">
        <v>40</v>
      </c>
      <c r="O2929" t="s">
        <v>28</v>
      </c>
      <c r="P2929" t="s">
        <v>29</v>
      </c>
      <c r="Q2929" t="s">
        <v>30</v>
      </c>
      <c r="R2929" t="s">
        <v>21</v>
      </c>
      <c r="S2929" t="s">
        <v>2557</v>
      </c>
      <c r="T2929" t="s">
        <v>21</v>
      </c>
      <c r="U2929" t="s">
        <v>74</v>
      </c>
      <c r="V2929">
        <v>1.4166666666666667</v>
      </c>
      <c r="W2929" t="s">
        <v>2593</v>
      </c>
      <c r="X2929">
        <v>6</v>
      </c>
    </row>
    <row r="2930" spans="1:24">
      <c r="A2930" t="s">
        <v>4324</v>
      </c>
      <c r="B2930" t="s">
        <v>323</v>
      </c>
      <c r="C2930" t="s">
        <v>32</v>
      </c>
      <c r="D2930" t="s">
        <v>19</v>
      </c>
      <c r="E2930" t="s">
        <v>33</v>
      </c>
      <c r="F2930" t="s">
        <v>21</v>
      </c>
      <c r="G2930">
        <v>451</v>
      </c>
      <c r="H2930" t="s">
        <v>35</v>
      </c>
      <c r="I2930" t="s">
        <v>35</v>
      </c>
      <c r="J2930" t="s">
        <v>23</v>
      </c>
      <c r="K2930" t="s">
        <v>91</v>
      </c>
      <c r="L2930" t="s">
        <v>37</v>
      </c>
      <c r="M2930" t="s">
        <v>809</v>
      </c>
      <c r="N2930" t="s">
        <v>40</v>
      </c>
      <c r="O2930" t="s">
        <v>28</v>
      </c>
      <c r="P2930" t="s">
        <v>29</v>
      </c>
      <c r="Q2930" t="s">
        <v>30</v>
      </c>
      <c r="R2930" t="s">
        <v>21</v>
      </c>
      <c r="S2930" t="s">
        <v>2589</v>
      </c>
      <c r="T2930" t="s">
        <v>21</v>
      </c>
      <c r="U2930" t="s">
        <v>57</v>
      </c>
      <c r="V2930">
        <v>6.4833333333333334</v>
      </c>
      <c r="W2930" t="s">
        <v>2592</v>
      </c>
      <c r="X2930">
        <v>5</v>
      </c>
    </row>
    <row r="2931" spans="1:24">
      <c r="A2931" t="s">
        <v>4326</v>
      </c>
      <c r="B2931" t="s">
        <v>76</v>
      </c>
      <c r="C2931" t="s">
        <v>87</v>
      </c>
      <c r="D2931" t="s">
        <v>19</v>
      </c>
      <c r="E2931" t="s">
        <v>33</v>
      </c>
      <c r="F2931" t="s">
        <v>21</v>
      </c>
      <c r="G2931">
        <v>8238</v>
      </c>
      <c r="H2931" t="s">
        <v>35</v>
      </c>
      <c r="I2931" t="s">
        <v>35</v>
      </c>
      <c r="J2931" t="s">
        <v>30</v>
      </c>
      <c r="K2931" t="s">
        <v>17</v>
      </c>
      <c r="L2931" t="s">
        <v>37</v>
      </c>
      <c r="M2931" t="s">
        <v>473</v>
      </c>
      <c r="N2931" t="s">
        <v>40</v>
      </c>
      <c r="O2931" t="s">
        <v>28</v>
      </c>
      <c r="P2931" t="s">
        <v>29</v>
      </c>
      <c r="Q2931" t="s">
        <v>30</v>
      </c>
      <c r="R2931" t="s">
        <v>21</v>
      </c>
      <c r="S2931" t="s">
        <v>2557</v>
      </c>
      <c r="T2931" t="s">
        <v>21</v>
      </c>
      <c r="U2931" t="s">
        <v>57</v>
      </c>
      <c r="V2931">
        <v>2.0666666666666669</v>
      </c>
      <c r="W2931" t="s">
        <v>2592</v>
      </c>
      <c r="X2931">
        <v>5</v>
      </c>
    </row>
    <row r="2932" spans="1:24">
      <c r="A2932" t="s">
        <v>4327</v>
      </c>
      <c r="B2932" t="s">
        <v>216</v>
      </c>
      <c r="C2932" t="s">
        <v>56</v>
      </c>
      <c r="D2932" t="s">
        <v>19</v>
      </c>
      <c r="E2932" t="s">
        <v>33</v>
      </c>
      <c r="F2932" t="s">
        <v>21</v>
      </c>
      <c r="G2932">
        <v>2059</v>
      </c>
      <c r="H2932" t="s">
        <v>35</v>
      </c>
      <c r="I2932" t="s">
        <v>21</v>
      </c>
      <c r="J2932" t="s">
        <v>23</v>
      </c>
      <c r="K2932" t="s">
        <v>114</v>
      </c>
      <c r="L2932" t="s">
        <v>92</v>
      </c>
      <c r="M2932" t="s">
        <v>260</v>
      </c>
      <c r="N2932" t="s">
        <v>40</v>
      </c>
      <c r="O2932" t="s">
        <v>28</v>
      </c>
      <c r="P2932" t="s">
        <v>29</v>
      </c>
      <c r="Q2932" t="s">
        <v>30</v>
      </c>
      <c r="R2932" t="s">
        <v>21</v>
      </c>
      <c r="S2932" t="s">
        <v>2589</v>
      </c>
      <c r="T2932" t="s">
        <v>21</v>
      </c>
      <c r="U2932" t="s">
        <v>219</v>
      </c>
      <c r="V2932">
        <v>2.95</v>
      </c>
      <c r="W2932" t="s">
        <v>2594</v>
      </c>
      <c r="X2932">
        <v>8</v>
      </c>
    </row>
    <row r="2933" spans="1:24">
      <c r="A2933" t="s">
        <v>2060</v>
      </c>
      <c r="B2933" t="s">
        <v>71</v>
      </c>
      <c r="C2933" t="s">
        <v>56</v>
      </c>
      <c r="D2933" t="s">
        <v>19</v>
      </c>
      <c r="E2933" t="s">
        <v>20</v>
      </c>
      <c r="F2933" t="s">
        <v>21</v>
      </c>
      <c r="G2933">
        <v>385</v>
      </c>
      <c r="H2933" t="s">
        <v>35</v>
      </c>
      <c r="I2933" t="s">
        <v>21</v>
      </c>
      <c r="J2933" t="s">
        <v>30</v>
      </c>
      <c r="K2933" t="s">
        <v>47</v>
      </c>
      <c r="L2933" t="s">
        <v>37</v>
      </c>
      <c r="M2933" t="s">
        <v>867</v>
      </c>
      <c r="N2933" t="s">
        <v>40</v>
      </c>
      <c r="O2933" t="s">
        <v>28</v>
      </c>
      <c r="P2933" t="s">
        <v>29</v>
      </c>
      <c r="Q2933" t="s">
        <v>30</v>
      </c>
      <c r="R2933" t="s">
        <v>21</v>
      </c>
      <c r="S2933" t="s">
        <v>2557</v>
      </c>
      <c r="T2933" t="s">
        <v>21</v>
      </c>
      <c r="U2933" t="s">
        <v>57</v>
      </c>
      <c r="V2933">
        <v>3.75</v>
      </c>
      <c r="W2933" t="s">
        <v>2594</v>
      </c>
      <c r="X2933">
        <v>5</v>
      </c>
    </row>
    <row r="2934" spans="1:24">
      <c r="A2934" t="s">
        <v>4329</v>
      </c>
      <c r="B2934" t="s">
        <v>17</v>
      </c>
      <c r="C2934" t="s">
        <v>18</v>
      </c>
      <c r="D2934" t="s">
        <v>19</v>
      </c>
      <c r="E2934" t="s">
        <v>33</v>
      </c>
      <c r="F2934" t="s">
        <v>21</v>
      </c>
      <c r="G2934">
        <v>1210</v>
      </c>
      <c r="H2934" t="s">
        <v>21</v>
      </c>
      <c r="I2934" t="s">
        <v>21</v>
      </c>
      <c r="J2934" t="s">
        <v>23</v>
      </c>
      <c r="K2934" t="s">
        <v>243</v>
      </c>
      <c r="L2934" t="s">
        <v>119</v>
      </c>
      <c r="M2934" t="s">
        <v>926</v>
      </c>
      <c r="N2934" t="s">
        <v>40</v>
      </c>
      <c r="O2934" t="s">
        <v>28</v>
      </c>
      <c r="P2934" t="s">
        <v>29</v>
      </c>
      <c r="Q2934" t="s">
        <v>30</v>
      </c>
      <c r="R2934" t="s">
        <v>21</v>
      </c>
      <c r="S2934" t="s">
        <v>2557</v>
      </c>
      <c r="T2934" t="s">
        <v>21</v>
      </c>
      <c r="U2934" t="s">
        <v>118</v>
      </c>
      <c r="V2934">
        <v>1.6666666666666667</v>
      </c>
      <c r="W2934" t="s">
        <v>2593</v>
      </c>
      <c r="X2934">
        <v>7</v>
      </c>
    </row>
    <row r="2935" spans="1:24">
      <c r="A2935" t="s">
        <v>4330</v>
      </c>
      <c r="B2935" t="s">
        <v>151</v>
      </c>
      <c r="C2935" t="s">
        <v>72</v>
      </c>
      <c r="D2935" t="s">
        <v>19</v>
      </c>
      <c r="E2935" t="s">
        <v>45</v>
      </c>
      <c r="F2935" t="s">
        <v>21</v>
      </c>
      <c r="G2935">
        <v>6072</v>
      </c>
      <c r="H2935" t="s">
        <v>21</v>
      </c>
      <c r="I2935" t="s">
        <v>35</v>
      </c>
      <c r="J2935" t="s">
        <v>30</v>
      </c>
      <c r="K2935" t="s">
        <v>47</v>
      </c>
      <c r="L2935" t="s">
        <v>53</v>
      </c>
      <c r="M2935" t="s">
        <v>58</v>
      </c>
      <c r="N2935" t="s">
        <v>40</v>
      </c>
      <c r="O2935" t="s">
        <v>28</v>
      </c>
      <c r="P2935" t="s">
        <v>29</v>
      </c>
      <c r="Q2935" t="s">
        <v>30</v>
      </c>
      <c r="R2935" t="s">
        <v>21</v>
      </c>
      <c r="S2935" t="s">
        <v>2589</v>
      </c>
      <c r="T2935" t="s">
        <v>21</v>
      </c>
      <c r="U2935" t="s">
        <v>74</v>
      </c>
      <c r="V2935">
        <v>3.7666666666666666</v>
      </c>
      <c r="W2935" t="s">
        <v>2595</v>
      </c>
      <c r="X2935">
        <v>6</v>
      </c>
    </row>
    <row r="2936" spans="1:24">
      <c r="A2936" t="s">
        <v>4331</v>
      </c>
      <c r="B2936" t="s">
        <v>65</v>
      </c>
      <c r="C2936" t="s">
        <v>32</v>
      </c>
      <c r="D2936" t="s">
        <v>19</v>
      </c>
      <c r="E2936" t="s">
        <v>33</v>
      </c>
      <c r="F2936" t="s">
        <v>21</v>
      </c>
      <c r="G2936">
        <v>3064</v>
      </c>
      <c r="H2936" t="s">
        <v>35</v>
      </c>
      <c r="I2936" t="s">
        <v>21</v>
      </c>
      <c r="J2936" t="s">
        <v>146</v>
      </c>
      <c r="K2936" t="s">
        <v>36</v>
      </c>
      <c r="L2936" t="s">
        <v>37</v>
      </c>
      <c r="M2936" t="s">
        <v>392</v>
      </c>
      <c r="N2936" t="s">
        <v>40</v>
      </c>
      <c r="O2936" t="s">
        <v>28</v>
      </c>
      <c r="P2936" t="s">
        <v>29</v>
      </c>
      <c r="Q2936" t="s">
        <v>30</v>
      </c>
      <c r="R2936" t="s">
        <v>21</v>
      </c>
      <c r="S2936" t="s">
        <v>2557</v>
      </c>
      <c r="T2936" t="s">
        <v>21</v>
      </c>
      <c r="U2936" t="s">
        <v>57</v>
      </c>
      <c r="V2936">
        <v>19.05</v>
      </c>
      <c r="W2936" t="s">
        <v>2594</v>
      </c>
      <c r="X2936">
        <v>5</v>
      </c>
    </row>
    <row r="2937" spans="1:24">
      <c r="A2937" t="s">
        <v>4332</v>
      </c>
      <c r="B2937" t="s">
        <v>126</v>
      </c>
      <c r="C2937" t="s">
        <v>56</v>
      </c>
      <c r="D2937" t="s">
        <v>19</v>
      </c>
      <c r="E2937" t="s">
        <v>20</v>
      </c>
      <c r="F2937" t="s">
        <v>21</v>
      </c>
      <c r="G2937">
        <v>7041</v>
      </c>
      <c r="H2937" t="s">
        <v>35</v>
      </c>
      <c r="I2937" t="s">
        <v>21</v>
      </c>
      <c r="J2937" t="s">
        <v>23</v>
      </c>
      <c r="K2937" t="s">
        <v>234</v>
      </c>
      <c r="L2937" t="s">
        <v>119</v>
      </c>
      <c r="M2937" t="s">
        <v>318</v>
      </c>
      <c r="N2937" t="s">
        <v>40</v>
      </c>
      <c r="O2937" t="s">
        <v>28</v>
      </c>
      <c r="P2937" t="s">
        <v>29</v>
      </c>
      <c r="Q2937" t="s">
        <v>30</v>
      </c>
      <c r="R2937" t="s">
        <v>21</v>
      </c>
      <c r="S2937" t="s">
        <v>2557</v>
      </c>
      <c r="T2937" t="s">
        <v>21</v>
      </c>
      <c r="U2937" t="s">
        <v>118</v>
      </c>
      <c r="V2937">
        <v>6.4333333333333336</v>
      </c>
      <c r="W2937" t="s">
        <v>2594</v>
      </c>
      <c r="X2937">
        <v>7</v>
      </c>
    </row>
    <row r="2938" spans="1:24">
      <c r="A2938" t="s">
        <v>4333</v>
      </c>
      <c r="B2938" t="s">
        <v>126</v>
      </c>
      <c r="C2938" t="s">
        <v>56</v>
      </c>
      <c r="D2938" t="s">
        <v>19</v>
      </c>
      <c r="E2938" t="s">
        <v>20</v>
      </c>
      <c r="F2938" t="s">
        <v>21</v>
      </c>
      <c r="G2938">
        <v>2519</v>
      </c>
      <c r="H2938" t="s">
        <v>35</v>
      </c>
      <c r="I2938" t="s">
        <v>21</v>
      </c>
      <c r="J2938" t="s">
        <v>30</v>
      </c>
      <c r="K2938" t="s">
        <v>205</v>
      </c>
      <c r="L2938" t="s">
        <v>37</v>
      </c>
      <c r="M2938" t="s">
        <v>511</v>
      </c>
      <c r="N2938" t="s">
        <v>40</v>
      </c>
      <c r="O2938" t="s">
        <v>28</v>
      </c>
      <c r="P2938" t="s">
        <v>29</v>
      </c>
      <c r="Q2938" t="s">
        <v>30</v>
      </c>
      <c r="R2938" t="s">
        <v>21</v>
      </c>
      <c r="S2938" t="s">
        <v>2557</v>
      </c>
      <c r="T2938" t="s">
        <v>21</v>
      </c>
      <c r="U2938" t="s">
        <v>57</v>
      </c>
      <c r="V2938">
        <v>4.3666666666666663</v>
      </c>
      <c r="W2938" t="s">
        <v>2594</v>
      </c>
      <c r="X2938">
        <v>5</v>
      </c>
    </row>
    <row r="2939" spans="1:24">
      <c r="A2939" t="s">
        <v>4334</v>
      </c>
      <c r="B2939" t="s">
        <v>310</v>
      </c>
      <c r="C2939" t="s">
        <v>144</v>
      </c>
      <c r="D2939" t="s">
        <v>19</v>
      </c>
      <c r="E2939" t="s">
        <v>20</v>
      </c>
      <c r="F2939" t="s">
        <v>21</v>
      </c>
      <c r="G2939">
        <v>4007</v>
      </c>
      <c r="H2939" t="s">
        <v>21</v>
      </c>
      <c r="I2939" t="s">
        <v>21</v>
      </c>
      <c r="J2939" t="s">
        <v>23</v>
      </c>
      <c r="K2939" t="s">
        <v>17</v>
      </c>
      <c r="L2939" t="s">
        <v>124</v>
      </c>
      <c r="M2939" t="s">
        <v>1228</v>
      </c>
      <c r="N2939" t="s">
        <v>40</v>
      </c>
      <c r="O2939" t="s">
        <v>28</v>
      </c>
      <c r="P2939" t="s">
        <v>29</v>
      </c>
      <c r="Q2939" t="s">
        <v>30</v>
      </c>
      <c r="R2939" t="s">
        <v>21</v>
      </c>
      <c r="S2939" t="s">
        <v>2589</v>
      </c>
      <c r="T2939" t="s">
        <v>21</v>
      </c>
      <c r="U2939" t="s">
        <v>36</v>
      </c>
      <c r="V2939">
        <v>9.9666666666666668</v>
      </c>
      <c r="W2939" t="s">
        <v>2593</v>
      </c>
      <c r="X2939">
        <v>11</v>
      </c>
    </row>
    <row r="2940" spans="1:24">
      <c r="A2940" t="s">
        <v>4335</v>
      </c>
      <c r="B2940" t="s">
        <v>110</v>
      </c>
      <c r="C2940" t="s">
        <v>43</v>
      </c>
      <c r="D2940" t="s">
        <v>19</v>
      </c>
      <c r="E2940" t="s">
        <v>45</v>
      </c>
      <c r="F2940" t="s">
        <v>21</v>
      </c>
      <c r="G2940">
        <v>5355</v>
      </c>
      <c r="H2940" t="s">
        <v>21</v>
      </c>
      <c r="I2940" t="s">
        <v>21</v>
      </c>
      <c r="J2940" t="s">
        <v>146</v>
      </c>
      <c r="K2940" t="s">
        <v>82</v>
      </c>
      <c r="L2940" t="s">
        <v>61</v>
      </c>
      <c r="M2940" t="s">
        <v>966</v>
      </c>
      <c r="N2940" t="s">
        <v>40</v>
      </c>
      <c r="O2940" t="s">
        <v>28</v>
      </c>
      <c r="P2940" t="s">
        <v>29</v>
      </c>
      <c r="Q2940" t="s">
        <v>30</v>
      </c>
      <c r="R2940" t="s">
        <v>35</v>
      </c>
      <c r="S2940" t="s">
        <v>2557</v>
      </c>
      <c r="T2940" t="s">
        <v>21</v>
      </c>
      <c r="U2940" t="s">
        <v>63</v>
      </c>
      <c r="V2940">
        <v>7.7666666666666666</v>
      </c>
      <c r="W2940" t="s">
        <v>2593</v>
      </c>
      <c r="X2940">
        <v>2</v>
      </c>
    </row>
    <row r="2941" spans="1:24">
      <c r="A2941" t="s">
        <v>4336</v>
      </c>
      <c r="B2941" t="s">
        <v>31</v>
      </c>
      <c r="C2941" t="s">
        <v>56</v>
      </c>
      <c r="D2941" t="s">
        <v>19</v>
      </c>
      <c r="E2941" t="s">
        <v>33</v>
      </c>
      <c r="F2941" t="s">
        <v>21</v>
      </c>
      <c r="G2941">
        <v>745</v>
      </c>
      <c r="H2941" t="s">
        <v>35</v>
      </c>
      <c r="I2941" t="s">
        <v>21</v>
      </c>
      <c r="J2941" t="s">
        <v>30</v>
      </c>
      <c r="K2941" t="s">
        <v>60</v>
      </c>
      <c r="L2941" t="s">
        <v>37</v>
      </c>
      <c r="M2941" t="s">
        <v>435</v>
      </c>
      <c r="N2941" t="s">
        <v>40</v>
      </c>
      <c r="O2941" t="s">
        <v>28</v>
      </c>
      <c r="P2941" t="s">
        <v>29</v>
      </c>
      <c r="Q2941" t="s">
        <v>30</v>
      </c>
      <c r="R2941" t="s">
        <v>21</v>
      </c>
      <c r="S2941" t="s">
        <v>2557</v>
      </c>
      <c r="T2941" t="s">
        <v>21</v>
      </c>
      <c r="U2941" t="s">
        <v>57</v>
      </c>
      <c r="V2941">
        <v>1.9166666666666667</v>
      </c>
      <c r="W2941" t="s">
        <v>2594</v>
      </c>
      <c r="X2941">
        <v>5</v>
      </c>
    </row>
    <row r="2942" spans="1:24">
      <c r="A2942" t="s">
        <v>4337</v>
      </c>
      <c r="B2942" t="s">
        <v>80</v>
      </c>
      <c r="C2942" t="s">
        <v>72</v>
      </c>
      <c r="D2942" t="s">
        <v>19</v>
      </c>
      <c r="E2942" t="s">
        <v>33</v>
      </c>
      <c r="F2942" t="s">
        <v>21</v>
      </c>
      <c r="G2942">
        <v>17</v>
      </c>
      <c r="H2942" t="s">
        <v>35</v>
      </c>
      <c r="I2942" t="s">
        <v>21</v>
      </c>
      <c r="J2942" t="s">
        <v>30</v>
      </c>
      <c r="K2942" t="s">
        <v>47</v>
      </c>
      <c r="L2942" t="s">
        <v>37</v>
      </c>
      <c r="M2942" t="s">
        <v>550</v>
      </c>
      <c r="N2942" t="s">
        <v>40</v>
      </c>
      <c r="O2942" t="s">
        <v>28</v>
      </c>
      <c r="P2942" t="s">
        <v>29</v>
      </c>
      <c r="Q2942" t="s">
        <v>30</v>
      </c>
      <c r="R2942" t="s">
        <v>21</v>
      </c>
      <c r="S2942" t="s">
        <v>2557</v>
      </c>
      <c r="T2942" t="s">
        <v>21</v>
      </c>
      <c r="U2942" t="s">
        <v>57</v>
      </c>
      <c r="V2942">
        <v>5.8833333333333337</v>
      </c>
      <c r="W2942" t="s">
        <v>2594</v>
      </c>
      <c r="X2942">
        <v>5</v>
      </c>
    </row>
    <row r="2943" spans="1:24">
      <c r="A2943" t="s">
        <v>1263</v>
      </c>
      <c r="B2943" t="s">
        <v>65</v>
      </c>
      <c r="C2943" t="s">
        <v>32</v>
      </c>
      <c r="D2943" t="s">
        <v>19</v>
      </c>
      <c r="E2943" t="s">
        <v>33</v>
      </c>
      <c r="F2943" t="s">
        <v>21</v>
      </c>
      <c r="G2943">
        <v>42</v>
      </c>
      <c r="H2943" t="s">
        <v>35</v>
      </c>
      <c r="I2943" t="s">
        <v>21</v>
      </c>
      <c r="J2943" t="s">
        <v>30</v>
      </c>
      <c r="K2943" t="s">
        <v>219</v>
      </c>
      <c r="L2943" t="s">
        <v>37</v>
      </c>
      <c r="M2943" t="s">
        <v>366</v>
      </c>
      <c r="N2943" t="s">
        <v>40</v>
      </c>
      <c r="O2943" t="s">
        <v>28</v>
      </c>
      <c r="P2943" t="s">
        <v>29</v>
      </c>
      <c r="Q2943" t="s">
        <v>30</v>
      </c>
      <c r="R2943" t="s">
        <v>21</v>
      </c>
      <c r="S2943" t="s">
        <v>2557</v>
      </c>
      <c r="T2943" t="s">
        <v>21</v>
      </c>
      <c r="U2943" t="s">
        <v>57</v>
      </c>
      <c r="V2943">
        <v>1.7</v>
      </c>
      <c r="W2943" t="s">
        <v>2594</v>
      </c>
      <c r="X2943">
        <v>5</v>
      </c>
    </row>
    <row r="2944" spans="1:24">
      <c r="A2944" t="s">
        <v>2145</v>
      </c>
      <c r="B2944" t="s">
        <v>180</v>
      </c>
      <c r="C2944" t="s">
        <v>43</v>
      </c>
      <c r="D2944" t="s">
        <v>19</v>
      </c>
      <c r="E2944" t="s">
        <v>45</v>
      </c>
      <c r="F2944" t="s">
        <v>21</v>
      </c>
      <c r="G2944">
        <v>-1224</v>
      </c>
      <c r="H2944" t="s">
        <v>35</v>
      </c>
      <c r="I2944" t="s">
        <v>21</v>
      </c>
      <c r="J2944" t="s">
        <v>23</v>
      </c>
      <c r="K2944" t="s">
        <v>118</v>
      </c>
      <c r="L2944" t="s">
        <v>37</v>
      </c>
      <c r="M2944" t="s">
        <v>394</v>
      </c>
      <c r="N2944" t="s">
        <v>40</v>
      </c>
      <c r="O2944" t="s">
        <v>28</v>
      </c>
      <c r="P2944" t="s">
        <v>29</v>
      </c>
      <c r="Q2944" t="s">
        <v>30</v>
      </c>
      <c r="R2944" t="s">
        <v>21</v>
      </c>
      <c r="S2944" t="s">
        <v>2589</v>
      </c>
      <c r="T2944" t="s">
        <v>21</v>
      </c>
      <c r="U2944" t="s">
        <v>57</v>
      </c>
      <c r="V2944">
        <v>4.2166666666666668</v>
      </c>
      <c r="W2944" t="s">
        <v>2594</v>
      </c>
      <c r="X2944">
        <v>5</v>
      </c>
    </row>
    <row r="2945" spans="1:24">
      <c r="A2945" t="s">
        <v>4338</v>
      </c>
      <c r="B2945" t="s">
        <v>162</v>
      </c>
      <c r="C2945" t="s">
        <v>32</v>
      </c>
      <c r="D2945" t="s">
        <v>19</v>
      </c>
      <c r="E2945" t="s">
        <v>33</v>
      </c>
      <c r="F2945" t="s">
        <v>21</v>
      </c>
      <c r="G2945">
        <v>823</v>
      </c>
      <c r="H2945" t="s">
        <v>21</v>
      </c>
      <c r="I2945" t="s">
        <v>21</v>
      </c>
      <c r="J2945" t="s">
        <v>23</v>
      </c>
      <c r="K2945" t="s">
        <v>219</v>
      </c>
      <c r="L2945" t="s">
        <v>92</v>
      </c>
      <c r="M2945" t="s">
        <v>614</v>
      </c>
      <c r="N2945" t="s">
        <v>40</v>
      </c>
      <c r="O2945" t="s">
        <v>28</v>
      </c>
      <c r="P2945" t="s">
        <v>29</v>
      </c>
      <c r="Q2945" t="s">
        <v>30</v>
      </c>
      <c r="R2945" t="s">
        <v>35</v>
      </c>
      <c r="S2945" t="s">
        <v>2589</v>
      </c>
      <c r="T2945" t="s">
        <v>21</v>
      </c>
      <c r="U2945" t="s">
        <v>219</v>
      </c>
      <c r="V2945">
        <v>13</v>
      </c>
      <c r="W2945" t="s">
        <v>2593</v>
      </c>
      <c r="X2945">
        <v>8</v>
      </c>
    </row>
    <row r="2946" spans="1:24">
      <c r="A2946" t="s">
        <v>4339</v>
      </c>
      <c r="B2946" t="s">
        <v>128</v>
      </c>
      <c r="C2946" t="s">
        <v>66</v>
      </c>
      <c r="D2946" t="s">
        <v>19</v>
      </c>
      <c r="E2946" t="s">
        <v>33</v>
      </c>
      <c r="F2946" t="s">
        <v>21</v>
      </c>
      <c r="G2946">
        <v>313</v>
      </c>
      <c r="H2946" t="s">
        <v>21</v>
      </c>
      <c r="I2946" t="s">
        <v>21</v>
      </c>
      <c r="J2946" t="s">
        <v>23</v>
      </c>
      <c r="K2946" t="s">
        <v>74</v>
      </c>
      <c r="L2946" t="s">
        <v>92</v>
      </c>
      <c r="M2946" t="s">
        <v>533</v>
      </c>
      <c r="N2946" t="s">
        <v>40</v>
      </c>
      <c r="O2946" t="s">
        <v>28</v>
      </c>
      <c r="P2946" t="s">
        <v>29</v>
      </c>
      <c r="Q2946" t="s">
        <v>30</v>
      </c>
      <c r="R2946" t="s">
        <v>21</v>
      </c>
      <c r="S2946" t="s">
        <v>2557</v>
      </c>
      <c r="T2946" t="s">
        <v>21</v>
      </c>
      <c r="U2946" t="s">
        <v>219</v>
      </c>
      <c r="V2946">
        <v>3.5166666666666666</v>
      </c>
      <c r="W2946" t="s">
        <v>2593</v>
      </c>
      <c r="X2946">
        <v>8</v>
      </c>
    </row>
    <row r="2947" spans="1:24">
      <c r="A2947" t="s">
        <v>4340</v>
      </c>
      <c r="B2947" t="s">
        <v>65</v>
      </c>
      <c r="C2947" t="s">
        <v>43</v>
      </c>
      <c r="D2947" t="s">
        <v>19</v>
      </c>
      <c r="E2947" t="s">
        <v>45</v>
      </c>
      <c r="F2947" t="s">
        <v>21</v>
      </c>
      <c r="G2947">
        <v>9</v>
      </c>
      <c r="H2947" t="s">
        <v>21</v>
      </c>
      <c r="I2947" t="s">
        <v>21</v>
      </c>
      <c r="J2947" t="s">
        <v>23</v>
      </c>
      <c r="K2947" t="s">
        <v>36</v>
      </c>
      <c r="L2947" t="s">
        <v>92</v>
      </c>
      <c r="M2947" t="s">
        <v>318</v>
      </c>
      <c r="N2947" t="s">
        <v>40</v>
      </c>
      <c r="O2947" t="s">
        <v>28</v>
      </c>
      <c r="P2947" t="s">
        <v>29</v>
      </c>
      <c r="Q2947" t="s">
        <v>30</v>
      </c>
      <c r="R2947" t="s">
        <v>35</v>
      </c>
      <c r="S2947" t="s">
        <v>2557</v>
      </c>
      <c r="T2947" t="s">
        <v>21</v>
      </c>
      <c r="U2947" t="s">
        <v>219</v>
      </c>
      <c r="V2947">
        <v>6.4333333333333336</v>
      </c>
      <c r="W2947" t="s">
        <v>2593</v>
      </c>
      <c r="X2947">
        <v>8</v>
      </c>
    </row>
    <row r="2948" spans="1:24">
      <c r="A2948" t="s">
        <v>4341</v>
      </c>
      <c r="B2948" t="s">
        <v>159</v>
      </c>
      <c r="C2948" t="s">
        <v>18</v>
      </c>
      <c r="D2948" t="s">
        <v>19</v>
      </c>
      <c r="E2948" t="s">
        <v>33</v>
      </c>
      <c r="F2948" t="s">
        <v>21</v>
      </c>
      <c r="G2948">
        <v>10</v>
      </c>
      <c r="H2948" t="s">
        <v>35</v>
      </c>
      <c r="I2948" t="s">
        <v>21</v>
      </c>
      <c r="J2948" t="s">
        <v>30</v>
      </c>
      <c r="K2948" t="s">
        <v>74</v>
      </c>
      <c r="L2948" t="s">
        <v>37</v>
      </c>
      <c r="M2948" t="s">
        <v>370</v>
      </c>
      <c r="N2948" t="s">
        <v>40</v>
      </c>
      <c r="O2948" t="s">
        <v>28</v>
      </c>
      <c r="P2948" t="s">
        <v>29</v>
      </c>
      <c r="Q2948" t="s">
        <v>30</v>
      </c>
      <c r="R2948" t="s">
        <v>21</v>
      </c>
      <c r="S2948" t="s">
        <v>2557</v>
      </c>
      <c r="T2948" t="s">
        <v>21</v>
      </c>
      <c r="U2948" t="s">
        <v>57</v>
      </c>
      <c r="V2948">
        <v>8.35</v>
      </c>
      <c r="W2948" t="s">
        <v>2594</v>
      </c>
      <c r="X2948">
        <v>5</v>
      </c>
    </row>
    <row r="2949" spans="1:24">
      <c r="A2949" t="s">
        <v>4342</v>
      </c>
      <c r="B2949" t="s">
        <v>216</v>
      </c>
      <c r="C2949" t="s">
        <v>72</v>
      </c>
      <c r="D2949" t="s">
        <v>19</v>
      </c>
      <c r="E2949" t="s">
        <v>45</v>
      </c>
      <c r="F2949" t="s">
        <v>21</v>
      </c>
      <c r="G2949">
        <v>98</v>
      </c>
      <c r="H2949" t="s">
        <v>21</v>
      </c>
      <c r="I2949" t="s">
        <v>21</v>
      </c>
      <c r="J2949" t="s">
        <v>23</v>
      </c>
      <c r="K2949" t="s">
        <v>219</v>
      </c>
      <c r="L2949" t="s">
        <v>92</v>
      </c>
      <c r="M2949" t="s">
        <v>1132</v>
      </c>
      <c r="N2949" t="s">
        <v>40</v>
      </c>
      <c r="O2949" t="s">
        <v>28</v>
      </c>
      <c r="P2949" t="s">
        <v>29</v>
      </c>
      <c r="Q2949" t="s">
        <v>30</v>
      </c>
      <c r="R2949" t="s">
        <v>21</v>
      </c>
      <c r="S2949" t="s">
        <v>2589</v>
      </c>
      <c r="T2949" t="s">
        <v>21</v>
      </c>
      <c r="U2949" t="s">
        <v>219</v>
      </c>
      <c r="V2949">
        <v>7</v>
      </c>
      <c r="W2949" t="s">
        <v>2593</v>
      </c>
      <c r="X2949">
        <v>8</v>
      </c>
    </row>
    <row r="2950" spans="1:24">
      <c r="A2950" t="s">
        <v>4343</v>
      </c>
      <c r="B2950" t="s">
        <v>159</v>
      </c>
      <c r="C2950" t="s">
        <v>72</v>
      </c>
      <c r="D2950" t="s">
        <v>19</v>
      </c>
      <c r="E2950" t="s">
        <v>33</v>
      </c>
      <c r="F2950" t="s">
        <v>21</v>
      </c>
      <c r="G2950">
        <v>687</v>
      </c>
      <c r="H2950" t="s">
        <v>21</v>
      </c>
      <c r="I2950" t="s">
        <v>21</v>
      </c>
      <c r="J2950" t="s">
        <v>23</v>
      </c>
      <c r="K2950" t="s">
        <v>85</v>
      </c>
      <c r="L2950" t="s">
        <v>92</v>
      </c>
      <c r="M2950" t="s">
        <v>342</v>
      </c>
      <c r="N2950" t="s">
        <v>40</v>
      </c>
      <c r="O2950" t="s">
        <v>28</v>
      </c>
      <c r="P2950" t="s">
        <v>29</v>
      </c>
      <c r="Q2950" t="s">
        <v>30</v>
      </c>
      <c r="R2950" t="s">
        <v>21</v>
      </c>
      <c r="S2950" t="s">
        <v>2557</v>
      </c>
      <c r="T2950" t="s">
        <v>21</v>
      </c>
      <c r="U2950" t="s">
        <v>219</v>
      </c>
      <c r="V2950">
        <v>2.6833333333333331</v>
      </c>
      <c r="W2950" t="s">
        <v>2593</v>
      </c>
      <c r="X2950">
        <v>8</v>
      </c>
    </row>
    <row r="2951" spans="1:24">
      <c r="A2951" t="s">
        <v>1382</v>
      </c>
      <c r="B2951" t="s">
        <v>97</v>
      </c>
      <c r="C2951" t="s">
        <v>43</v>
      </c>
      <c r="D2951" t="s">
        <v>19</v>
      </c>
      <c r="E2951" t="s">
        <v>33</v>
      </c>
      <c r="F2951" t="s">
        <v>21</v>
      </c>
      <c r="G2951">
        <v>1368</v>
      </c>
      <c r="H2951" t="s">
        <v>35</v>
      </c>
      <c r="I2951" t="s">
        <v>21</v>
      </c>
      <c r="J2951" t="s">
        <v>23</v>
      </c>
      <c r="K2951" t="s">
        <v>130</v>
      </c>
      <c r="L2951" t="s">
        <v>92</v>
      </c>
      <c r="M2951" t="s">
        <v>1353</v>
      </c>
      <c r="N2951" t="s">
        <v>40</v>
      </c>
      <c r="O2951" t="s">
        <v>28</v>
      </c>
      <c r="P2951" t="s">
        <v>29</v>
      </c>
      <c r="Q2951" t="s">
        <v>30</v>
      </c>
      <c r="R2951" t="s">
        <v>21</v>
      </c>
      <c r="S2951" t="s">
        <v>2557</v>
      </c>
      <c r="T2951" t="s">
        <v>21</v>
      </c>
      <c r="U2951" t="s">
        <v>219</v>
      </c>
      <c r="V2951">
        <v>2.15</v>
      </c>
      <c r="W2951" t="s">
        <v>2594</v>
      </c>
      <c r="X2951">
        <v>8</v>
      </c>
    </row>
    <row r="2952" spans="1:24">
      <c r="A2952" t="s">
        <v>4344</v>
      </c>
      <c r="B2952" t="s">
        <v>524</v>
      </c>
      <c r="C2952" t="s">
        <v>77</v>
      </c>
      <c r="D2952" t="s">
        <v>19</v>
      </c>
      <c r="E2952" t="s">
        <v>45</v>
      </c>
      <c r="F2952" t="s">
        <v>21</v>
      </c>
      <c r="G2952">
        <v>459</v>
      </c>
      <c r="H2952" t="s">
        <v>35</v>
      </c>
      <c r="I2952" t="s">
        <v>21</v>
      </c>
      <c r="J2952" t="s">
        <v>23</v>
      </c>
      <c r="K2952" t="s">
        <v>99</v>
      </c>
      <c r="L2952" t="s">
        <v>119</v>
      </c>
      <c r="M2952" t="s">
        <v>105</v>
      </c>
      <c r="N2952" t="s">
        <v>40</v>
      </c>
      <c r="O2952" t="s">
        <v>28</v>
      </c>
      <c r="P2952" t="s">
        <v>29</v>
      </c>
      <c r="Q2952" t="s">
        <v>30</v>
      </c>
      <c r="R2952" t="s">
        <v>21</v>
      </c>
      <c r="S2952" t="s">
        <v>2589</v>
      </c>
      <c r="T2952" t="s">
        <v>21</v>
      </c>
      <c r="U2952" t="s">
        <v>118</v>
      </c>
      <c r="V2952">
        <v>3.15</v>
      </c>
      <c r="W2952" t="s">
        <v>2594</v>
      </c>
      <c r="X2952">
        <v>7</v>
      </c>
    </row>
    <row r="2953" spans="1:24">
      <c r="A2953" t="s">
        <v>791</v>
      </c>
      <c r="B2953" t="s">
        <v>524</v>
      </c>
      <c r="C2953" t="s">
        <v>72</v>
      </c>
      <c r="D2953" t="s">
        <v>19</v>
      </c>
      <c r="E2953" t="s">
        <v>33</v>
      </c>
      <c r="F2953" t="s">
        <v>21</v>
      </c>
      <c r="G2953">
        <v>1219</v>
      </c>
      <c r="H2953" t="s">
        <v>21</v>
      </c>
      <c r="I2953" t="s">
        <v>21</v>
      </c>
      <c r="J2953" t="s">
        <v>23</v>
      </c>
      <c r="K2953" t="s">
        <v>123</v>
      </c>
      <c r="L2953" t="s">
        <v>92</v>
      </c>
      <c r="M2953" t="s">
        <v>1406</v>
      </c>
      <c r="N2953" t="s">
        <v>40</v>
      </c>
      <c r="O2953" t="s">
        <v>28</v>
      </c>
      <c r="P2953" t="s">
        <v>29</v>
      </c>
      <c r="Q2953" t="s">
        <v>30</v>
      </c>
      <c r="R2953" t="s">
        <v>35</v>
      </c>
      <c r="S2953" t="s">
        <v>2589</v>
      </c>
      <c r="T2953" t="s">
        <v>21</v>
      </c>
      <c r="U2953" t="s">
        <v>219</v>
      </c>
      <c r="V2953">
        <v>11.616666666666667</v>
      </c>
      <c r="W2953" t="s">
        <v>2593</v>
      </c>
      <c r="X2953">
        <v>8</v>
      </c>
    </row>
    <row r="2954" spans="1:24">
      <c r="A2954" t="s">
        <v>4345</v>
      </c>
      <c r="B2954" t="s">
        <v>79</v>
      </c>
      <c r="C2954" t="s">
        <v>56</v>
      </c>
      <c r="D2954" t="s">
        <v>19</v>
      </c>
      <c r="E2954" t="s">
        <v>20</v>
      </c>
      <c r="F2954" t="s">
        <v>21</v>
      </c>
      <c r="G2954">
        <v>1592</v>
      </c>
      <c r="H2954" t="s">
        <v>21</v>
      </c>
      <c r="I2954" t="s">
        <v>35</v>
      </c>
      <c r="J2954" t="s">
        <v>30</v>
      </c>
      <c r="K2954" t="s">
        <v>85</v>
      </c>
      <c r="L2954" t="s">
        <v>53</v>
      </c>
      <c r="M2954" t="s">
        <v>167</v>
      </c>
      <c r="N2954" t="s">
        <v>40</v>
      </c>
      <c r="O2954" t="s">
        <v>28</v>
      </c>
      <c r="P2954" t="s">
        <v>29</v>
      </c>
      <c r="Q2954" t="s">
        <v>30</v>
      </c>
      <c r="R2954" t="s">
        <v>21</v>
      </c>
      <c r="S2954" t="s">
        <v>2589</v>
      </c>
      <c r="T2954" t="s">
        <v>21</v>
      </c>
      <c r="U2954" t="s">
        <v>74</v>
      </c>
      <c r="V2954">
        <v>1.3</v>
      </c>
      <c r="W2954" t="s">
        <v>2595</v>
      </c>
      <c r="X2954">
        <v>6</v>
      </c>
    </row>
    <row r="2955" spans="1:24">
      <c r="A2955" t="s">
        <v>4346</v>
      </c>
      <c r="B2955" t="s">
        <v>180</v>
      </c>
      <c r="C2955" t="s">
        <v>43</v>
      </c>
      <c r="D2955" t="s">
        <v>19</v>
      </c>
      <c r="E2955" t="s">
        <v>33</v>
      </c>
      <c r="F2955" t="s">
        <v>21</v>
      </c>
      <c r="G2955">
        <v>-588</v>
      </c>
      <c r="H2955" t="s">
        <v>35</v>
      </c>
      <c r="I2955" t="s">
        <v>21</v>
      </c>
      <c r="J2955" t="s">
        <v>23</v>
      </c>
      <c r="K2955" t="s">
        <v>169</v>
      </c>
      <c r="L2955" t="s">
        <v>119</v>
      </c>
      <c r="M2955" t="s">
        <v>158</v>
      </c>
      <c r="N2955" t="s">
        <v>40</v>
      </c>
      <c r="O2955" t="s">
        <v>28</v>
      </c>
      <c r="P2955" t="s">
        <v>29</v>
      </c>
      <c r="Q2955" t="s">
        <v>30</v>
      </c>
      <c r="R2955" t="s">
        <v>21</v>
      </c>
      <c r="S2955" t="s">
        <v>2589</v>
      </c>
      <c r="T2955" t="s">
        <v>21</v>
      </c>
      <c r="U2955" t="s">
        <v>118</v>
      </c>
      <c r="V2955">
        <v>1.35</v>
      </c>
      <c r="W2955" t="s">
        <v>2594</v>
      </c>
      <c r="X2955">
        <v>7</v>
      </c>
    </row>
    <row r="2956" spans="1:24">
      <c r="A2956" t="s">
        <v>4347</v>
      </c>
      <c r="B2956" t="s">
        <v>159</v>
      </c>
      <c r="C2956" t="s">
        <v>72</v>
      </c>
      <c r="D2956" t="s">
        <v>19</v>
      </c>
      <c r="E2956" t="s">
        <v>33</v>
      </c>
      <c r="F2956" t="s">
        <v>21</v>
      </c>
      <c r="G2956">
        <v>782</v>
      </c>
      <c r="H2956" t="s">
        <v>35</v>
      </c>
      <c r="I2956" t="s">
        <v>21</v>
      </c>
      <c r="J2956" t="s">
        <v>30</v>
      </c>
      <c r="K2956" t="s">
        <v>134</v>
      </c>
      <c r="L2956" t="s">
        <v>37</v>
      </c>
      <c r="M2956" t="s">
        <v>961</v>
      </c>
      <c r="N2956" t="s">
        <v>40</v>
      </c>
      <c r="O2956" t="s">
        <v>28</v>
      </c>
      <c r="P2956" t="s">
        <v>29</v>
      </c>
      <c r="Q2956" t="s">
        <v>30</v>
      </c>
      <c r="R2956" t="s">
        <v>21</v>
      </c>
      <c r="S2956" t="s">
        <v>2557</v>
      </c>
      <c r="T2956" t="s">
        <v>21</v>
      </c>
      <c r="U2956" t="s">
        <v>57</v>
      </c>
      <c r="V2956">
        <v>1.9333333333333333</v>
      </c>
      <c r="W2956" t="s">
        <v>2594</v>
      </c>
      <c r="X2956">
        <v>5</v>
      </c>
    </row>
    <row r="2957" spans="1:24">
      <c r="A2957" t="s">
        <v>4348</v>
      </c>
      <c r="B2957" t="s">
        <v>216</v>
      </c>
      <c r="C2957" t="s">
        <v>32</v>
      </c>
      <c r="D2957" t="s">
        <v>19</v>
      </c>
      <c r="E2957" t="s">
        <v>2553</v>
      </c>
      <c r="F2957" t="s">
        <v>21</v>
      </c>
      <c r="G2957">
        <v>7864</v>
      </c>
      <c r="H2957" t="s">
        <v>35</v>
      </c>
      <c r="I2957" t="s">
        <v>21</v>
      </c>
      <c r="J2957" t="s">
        <v>30</v>
      </c>
      <c r="K2957" t="s">
        <v>205</v>
      </c>
      <c r="L2957" t="s">
        <v>37</v>
      </c>
      <c r="M2957" t="s">
        <v>188</v>
      </c>
      <c r="N2957" t="s">
        <v>40</v>
      </c>
      <c r="O2957" t="s">
        <v>28</v>
      </c>
      <c r="P2957" t="s">
        <v>29</v>
      </c>
      <c r="Q2957" t="s">
        <v>30</v>
      </c>
      <c r="R2957" t="s">
        <v>21</v>
      </c>
      <c r="S2957" t="s">
        <v>2589</v>
      </c>
      <c r="T2957" t="s">
        <v>21</v>
      </c>
      <c r="U2957" t="s">
        <v>57</v>
      </c>
      <c r="V2957">
        <v>2.4166666666666665</v>
      </c>
      <c r="W2957" t="s">
        <v>2594</v>
      </c>
      <c r="X2957">
        <v>5</v>
      </c>
    </row>
    <row r="2958" spans="1:24">
      <c r="A2958" t="s">
        <v>2251</v>
      </c>
      <c r="B2958" t="s">
        <v>524</v>
      </c>
      <c r="C2958" t="s">
        <v>72</v>
      </c>
      <c r="D2958" t="s">
        <v>19</v>
      </c>
      <c r="E2958" t="s">
        <v>33</v>
      </c>
      <c r="F2958" t="s">
        <v>21</v>
      </c>
      <c r="G2958">
        <v>1990</v>
      </c>
      <c r="H2958" t="s">
        <v>35</v>
      </c>
      <c r="I2958" t="s">
        <v>35</v>
      </c>
      <c r="J2958" t="s">
        <v>23</v>
      </c>
      <c r="K2958" t="s">
        <v>114</v>
      </c>
      <c r="L2958" t="s">
        <v>92</v>
      </c>
      <c r="M2958" t="s">
        <v>639</v>
      </c>
      <c r="N2958" t="s">
        <v>40</v>
      </c>
      <c r="O2958" t="s">
        <v>28</v>
      </c>
      <c r="P2958" t="s">
        <v>29</v>
      </c>
      <c r="Q2958" t="s">
        <v>30</v>
      </c>
      <c r="R2958" t="s">
        <v>21</v>
      </c>
      <c r="S2958" t="s">
        <v>2589</v>
      </c>
      <c r="T2958" t="s">
        <v>21</v>
      </c>
      <c r="U2958" t="s">
        <v>219</v>
      </c>
      <c r="V2958">
        <v>1.8</v>
      </c>
      <c r="W2958" t="s">
        <v>2592</v>
      </c>
      <c r="X2958">
        <v>8</v>
      </c>
    </row>
    <row r="2959" spans="1:24">
      <c r="A2959" t="s">
        <v>4349</v>
      </c>
      <c r="B2959" t="s">
        <v>162</v>
      </c>
      <c r="C2959" t="s">
        <v>32</v>
      </c>
      <c r="D2959" t="s">
        <v>19</v>
      </c>
      <c r="E2959" t="s">
        <v>33</v>
      </c>
      <c r="F2959" t="s">
        <v>21</v>
      </c>
      <c r="G2959">
        <v>320</v>
      </c>
      <c r="H2959" t="s">
        <v>21</v>
      </c>
      <c r="I2959" t="s">
        <v>21</v>
      </c>
      <c r="J2959" t="s">
        <v>146</v>
      </c>
      <c r="K2959" t="s">
        <v>243</v>
      </c>
      <c r="L2959" t="s">
        <v>61</v>
      </c>
      <c r="M2959" t="s">
        <v>1991</v>
      </c>
      <c r="N2959" t="s">
        <v>40</v>
      </c>
      <c r="O2959" t="s">
        <v>28</v>
      </c>
      <c r="P2959" t="s">
        <v>29</v>
      </c>
      <c r="Q2959" t="s">
        <v>30</v>
      </c>
      <c r="R2959" t="s">
        <v>35</v>
      </c>
      <c r="S2959" t="s">
        <v>2589</v>
      </c>
      <c r="T2959" t="s">
        <v>21</v>
      </c>
      <c r="U2959" t="s">
        <v>63</v>
      </c>
      <c r="V2959">
        <v>32.85</v>
      </c>
      <c r="W2959" t="s">
        <v>2593</v>
      </c>
      <c r="X2959">
        <v>2</v>
      </c>
    </row>
    <row r="2960" spans="1:24">
      <c r="A2960" t="s">
        <v>4350</v>
      </c>
      <c r="B2960" t="s">
        <v>99</v>
      </c>
      <c r="C2960" t="s">
        <v>66</v>
      </c>
      <c r="D2960" t="s">
        <v>19</v>
      </c>
      <c r="E2960" t="s">
        <v>45</v>
      </c>
      <c r="F2960" t="s">
        <v>21</v>
      </c>
      <c r="G2960">
        <v>3931</v>
      </c>
      <c r="H2960" t="s">
        <v>35</v>
      </c>
      <c r="I2960" t="s">
        <v>21</v>
      </c>
      <c r="J2960" t="s">
        <v>30</v>
      </c>
      <c r="K2960" t="s">
        <v>52</v>
      </c>
      <c r="L2960" t="s">
        <v>53</v>
      </c>
      <c r="M2960" t="s">
        <v>786</v>
      </c>
      <c r="N2960" t="s">
        <v>40</v>
      </c>
      <c r="O2960" t="s">
        <v>28</v>
      </c>
      <c r="P2960" t="s">
        <v>29</v>
      </c>
      <c r="Q2960" t="s">
        <v>30</v>
      </c>
      <c r="R2960" t="s">
        <v>21</v>
      </c>
      <c r="S2960" t="s">
        <v>2556</v>
      </c>
      <c r="T2960" t="s">
        <v>21</v>
      </c>
      <c r="U2960" t="s">
        <v>74</v>
      </c>
      <c r="V2960">
        <v>1.2166666666666666</v>
      </c>
      <c r="W2960" t="s">
        <v>2594</v>
      </c>
      <c r="X2960">
        <v>6</v>
      </c>
    </row>
    <row r="2961" spans="1:24">
      <c r="A2961" t="s">
        <v>4351</v>
      </c>
      <c r="B2961" t="s">
        <v>103</v>
      </c>
      <c r="C2961" t="s">
        <v>32</v>
      </c>
      <c r="D2961" t="s">
        <v>19</v>
      </c>
      <c r="E2961" t="s">
        <v>33</v>
      </c>
      <c r="F2961" t="s">
        <v>21</v>
      </c>
      <c r="G2961">
        <v>771</v>
      </c>
      <c r="H2961" t="s">
        <v>35</v>
      </c>
      <c r="I2961" t="s">
        <v>21</v>
      </c>
      <c r="J2961" t="s">
        <v>23</v>
      </c>
      <c r="K2961" t="s">
        <v>205</v>
      </c>
      <c r="L2961" t="s">
        <v>37</v>
      </c>
      <c r="M2961" t="s">
        <v>1441</v>
      </c>
      <c r="N2961" t="s">
        <v>40</v>
      </c>
      <c r="O2961" t="s">
        <v>28</v>
      </c>
      <c r="P2961" t="s">
        <v>29</v>
      </c>
      <c r="Q2961" t="s">
        <v>30</v>
      </c>
      <c r="R2961" t="s">
        <v>21</v>
      </c>
      <c r="S2961" t="s">
        <v>2557</v>
      </c>
      <c r="T2961" t="s">
        <v>21</v>
      </c>
      <c r="U2961" t="s">
        <v>57</v>
      </c>
      <c r="V2961">
        <v>2.8833333333333333</v>
      </c>
      <c r="W2961" t="s">
        <v>2594</v>
      </c>
      <c r="X2961">
        <v>5</v>
      </c>
    </row>
    <row r="2962" spans="1:24">
      <c r="A2962" t="s">
        <v>4353</v>
      </c>
      <c r="B2962" t="s">
        <v>71</v>
      </c>
      <c r="C2962" t="s">
        <v>72</v>
      </c>
      <c r="D2962" t="s">
        <v>19</v>
      </c>
      <c r="E2962" t="s">
        <v>45</v>
      </c>
      <c r="F2962" t="s">
        <v>21</v>
      </c>
      <c r="G2962">
        <v>-276</v>
      </c>
      <c r="H2962" t="s">
        <v>21</v>
      </c>
      <c r="I2962" t="s">
        <v>35</v>
      </c>
      <c r="J2962" t="s">
        <v>23</v>
      </c>
      <c r="K2962" t="s">
        <v>36</v>
      </c>
      <c r="L2962" t="s">
        <v>92</v>
      </c>
      <c r="M2962" t="s">
        <v>519</v>
      </c>
      <c r="N2962" t="s">
        <v>40</v>
      </c>
      <c r="O2962" t="s">
        <v>28</v>
      </c>
      <c r="P2962" t="s">
        <v>29</v>
      </c>
      <c r="Q2962" t="s">
        <v>30</v>
      </c>
      <c r="R2962" t="s">
        <v>21</v>
      </c>
      <c r="S2962" t="s">
        <v>2557</v>
      </c>
      <c r="T2962" t="s">
        <v>21</v>
      </c>
      <c r="U2962" t="s">
        <v>219</v>
      </c>
      <c r="V2962">
        <v>2.0166666666666666</v>
      </c>
      <c r="W2962" t="s">
        <v>2595</v>
      </c>
      <c r="X2962">
        <v>8</v>
      </c>
    </row>
    <row r="2963" spans="1:24">
      <c r="A2963" t="s">
        <v>1366</v>
      </c>
      <c r="B2963" t="s">
        <v>31</v>
      </c>
      <c r="C2963" t="s">
        <v>56</v>
      </c>
      <c r="D2963" t="s">
        <v>19</v>
      </c>
      <c r="E2963" t="s">
        <v>45</v>
      </c>
      <c r="F2963" t="s">
        <v>21</v>
      </c>
      <c r="G2963">
        <v>1465</v>
      </c>
      <c r="H2963" t="s">
        <v>21</v>
      </c>
      <c r="I2963" t="s">
        <v>21</v>
      </c>
      <c r="J2963" t="s">
        <v>23</v>
      </c>
      <c r="K2963" t="s">
        <v>24</v>
      </c>
      <c r="L2963" t="s">
        <v>92</v>
      </c>
      <c r="M2963" t="s">
        <v>203</v>
      </c>
      <c r="N2963" t="s">
        <v>40</v>
      </c>
      <c r="O2963" t="s">
        <v>28</v>
      </c>
      <c r="P2963" t="s">
        <v>29</v>
      </c>
      <c r="Q2963" t="s">
        <v>30</v>
      </c>
      <c r="R2963" t="s">
        <v>21</v>
      </c>
      <c r="S2963" t="s">
        <v>2557</v>
      </c>
      <c r="T2963" t="s">
        <v>21</v>
      </c>
      <c r="U2963" t="s">
        <v>219</v>
      </c>
      <c r="V2963">
        <v>1.6333333333333333</v>
      </c>
      <c r="W2963" t="s">
        <v>2593</v>
      </c>
      <c r="X2963">
        <v>8</v>
      </c>
    </row>
    <row r="2964" spans="1:24">
      <c r="A2964" t="s">
        <v>4354</v>
      </c>
      <c r="B2964" t="s">
        <v>192</v>
      </c>
      <c r="C2964" t="s">
        <v>72</v>
      </c>
      <c r="D2964" t="s">
        <v>19</v>
      </c>
      <c r="E2964" t="s">
        <v>33</v>
      </c>
      <c r="F2964" t="s">
        <v>21</v>
      </c>
      <c r="G2964">
        <v>1191</v>
      </c>
      <c r="H2964" t="s">
        <v>21</v>
      </c>
      <c r="I2964" t="s">
        <v>21</v>
      </c>
      <c r="J2964" t="s">
        <v>23</v>
      </c>
      <c r="K2964" t="s">
        <v>152</v>
      </c>
      <c r="L2964" t="s">
        <v>37</v>
      </c>
      <c r="M2964" t="s">
        <v>573</v>
      </c>
      <c r="N2964" t="s">
        <v>40</v>
      </c>
      <c r="O2964" t="s">
        <v>28</v>
      </c>
      <c r="P2964" t="s">
        <v>29</v>
      </c>
      <c r="Q2964" t="s">
        <v>30</v>
      </c>
      <c r="R2964" t="s">
        <v>35</v>
      </c>
      <c r="S2964" t="s">
        <v>2559</v>
      </c>
      <c r="T2964" t="s">
        <v>21</v>
      </c>
      <c r="U2964" t="s">
        <v>57</v>
      </c>
      <c r="V2964">
        <v>3.5666666666666669</v>
      </c>
      <c r="W2964" t="s">
        <v>2593</v>
      </c>
      <c r="X2964">
        <v>5</v>
      </c>
    </row>
    <row r="2965" spans="1:24">
      <c r="A2965" t="s">
        <v>4355</v>
      </c>
      <c r="B2965" t="s">
        <v>42</v>
      </c>
      <c r="C2965" t="s">
        <v>56</v>
      </c>
      <c r="D2965" t="s">
        <v>19</v>
      </c>
      <c r="E2965" t="s">
        <v>20</v>
      </c>
      <c r="F2965" t="s">
        <v>21</v>
      </c>
      <c r="G2965">
        <v>3587</v>
      </c>
      <c r="H2965" t="s">
        <v>35</v>
      </c>
      <c r="I2965" t="s">
        <v>21</v>
      </c>
      <c r="J2965" t="s">
        <v>30</v>
      </c>
      <c r="K2965" t="s">
        <v>17</v>
      </c>
      <c r="L2965" t="s">
        <v>37</v>
      </c>
      <c r="M2965" t="s">
        <v>120</v>
      </c>
      <c r="N2965" t="s">
        <v>40</v>
      </c>
      <c r="O2965" t="s">
        <v>28</v>
      </c>
      <c r="P2965" t="s">
        <v>29</v>
      </c>
      <c r="Q2965" t="s">
        <v>30</v>
      </c>
      <c r="R2965" t="s">
        <v>21</v>
      </c>
      <c r="S2965" t="s">
        <v>2557</v>
      </c>
      <c r="T2965" t="s">
        <v>21</v>
      </c>
      <c r="U2965" t="s">
        <v>57</v>
      </c>
      <c r="V2965">
        <v>2.4666666666666668</v>
      </c>
      <c r="W2965" t="s">
        <v>2594</v>
      </c>
      <c r="X2965">
        <v>5</v>
      </c>
    </row>
    <row r="2966" spans="1:24">
      <c r="A2966" t="s">
        <v>393</v>
      </c>
      <c r="B2966" t="s">
        <v>106</v>
      </c>
      <c r="C2966" t="s">
        <v>72</v>
      </c>
      <c r="D2966" t="s">
        <v>19</v>
      </c>
      <c r="E2966" t="s">
        <v>33</v>
      </c>
      <c r="F2966" t="s">
        <v>21</v>
      </c>
      <c r="G2966">
        <v>359</v>
      </c>
      <c r="H2966" t="s">
        <v>35</v>
      </c>
      <c r="I2966" t="s">
        <v>21</v>
      </c>
      <c r="J2966" t="s">
        <v>30</v>
      </c>
      <c r="K2966" t="s">
        <v>74</v>
      </c>
      <c r="L2966" t="s">
        <v>53</v>
      </c>
      <c r="M2966" t="s">
        <v>38</v>
      </c>
      <c r="N2966" t="s">
        <v>40</v>
      </c>
      <c r="O2966" t="s">
        <v>28</v>
      </c>
      <c r="P2966" t="s">
        <v>29</v>
      </c>
      <c r="Q2966" t="s">
        <v>30</v>
      </c>
      <c r="R2966" t="s">
        <v>21</v>
      </c>
      <c r="S2966" t="s">
        <v>2589</v>
      </c>
      <c r="T2966" t="s">
        <v>21</v>
      </c>
      <c r="U2966" t="s">
        <v>74</v>
      </c>
      <c r="V2966">
        <v>3.6666666666666665</v>
      </c>
      <c r="W2966" t="s">
        <v>2594</v>
      </c>
      <c r="X2966">
        <v>6</v>
      </c>
    </row>
    <row r="2967" spans="1:24">
      <c r="A2967" t="s">
        <v>4356</v>
      </c>
      <c r="B2967" t="s">
        <v>202</v>
      </c>
      <c r="C2967" t="s">
        <v>32</v>
      </c>
      <c r="D2967" t="s">
        <v>19</v>
      </c>
      <c r="E2967" t="s">
        <v>33</v>
      </c>
      <c r="F2967" t="s">
        <v>21</v>
      </c>
      <c r="G2967">
        <v>26394</v>
      </c>
      <c r="H2967" t="s">
        <v>21</v>
      </c>
      <c r="I2967" t="s">
        <v>21</v>
      </c>
      <c r="J2967" t="s">
        <v>23</v>
      </c>
      <c r="K2967" t="s">
        <v>114</v>
      </c>
      <c r="L2967" t="s">
        <v>92</v>
      </c>
      <c r="M2967" t="s">
        <v>474</v>
      </c>
      <c r="N2967" t="s">
        <v>40</v>
      </c>
      <c r="O2967" t="s">
        <v>28</v>
      </c>
      <c r="P2967" t="s">
        <v>29</v>
      </c>
      <c r="Q2967" t="s">
        <v>30</v>
      </c>
      <c r="R2967" t="s">
        <v>21</v>
      </c>
      <c r="S2967" t="s">
        <v>2589</v>
      </c>
      <c r="T2967" t="s">
        <v>21</v>
      </c>
      <c r="U2967" t="s">
        <v>219</v>
      </c>
      <c r="V2967">
        <v>3.4333333333333331</v>
      </c>
      <c r="W2967" t="s">
        <v>2593</v>
      </c>
      <c r="X2967">
        <v>8</v>
      </c>
    </row>
    <row r="2968" spans="1:24">
      <c r="A2968" t="s">
        <v>4357</v>
      </c>
      <c r="B2968" t="s">
        <v>140</v>
      </c>
      <c r="C2968" t="s">
        <v>43</v>
      </c>
      <c r="D2968" t="s">
        <v>19</v>
      </c>
      <c r="E2968" t="s">
        <v>45</v>
      </c>
      <c r="F2968" t="s">
        <v>21</v>
      </c>
      <c r="G2968">
        <v>2366</v>
      </c>
      <c r="H2968" t="s">
        <v>35</v>
      </c>
      <c r="I2968" t="s">
        <v>35</v>
      </c>
      <c r="J2968" t="s">
        <v>23</v>
      </c>
      <c r="K2968" t="s">
        <v>17</v>
      </c>
      <c r="L2968" t="s">
        <v>119</v>
      </c>
      <c r="M2968" t="s">
        <v>598</v>
      </c>
      <c r="N2968" t="s">
        <v>40</v>
      </c>
      <c r="O2968" t="s">
        <v>28</v>
      </c>
      <c r="P2968" t="s">
        <v>29</v>
      </c>
      <c r="Q2968" t="s">
        <v>30</v>
      </c>
      <c r="R2968" t="s">
        <v>21</v>
      </c>
      <c r="S2968" t="s">
        <v>2589</v>
      </c>
      <c r="T2968" t="s">
        <v>21</v>
      </c>
      <c r="U2968" t="s">
        <v>118</v>
      </c>
      <c r="V2968">
        <v>1.5666666666666667</v>
      </c>
      <c r="W2968" t="s">
        <v>2592</v>
      </c>
      <c r="X2968">
        <v>7</v>
      </c>
    </row>
    <row r="2969" spans="1:24">
      <c r="A2969" t="s">
        <v>1619</v>
      </c>
      <c r="B2969" t="s">
        <v>151</v>
      </c>
      <c r="C2969" t="s">
        <v>56</v>
      </c>
      <c r="D2969" t="s">
        <v>19</v>
      </c>
      <c r="E2969" t="s">
        <v>20</v>
      </c>
      <c r="F2969" t="s">
        <v>21</v>
      </c>
      <c r="G2969">
        <v>1868</v>
      </c>
      <c r="H2969" t="s">
        <v>21</v>
      </c>
      <c r="I2969" t="s">
        <v>21</v>
      </c>
      <c r="J2969" t="s">
        <v>23</v>
      </c>
      <c r="K2969" t="s">
        <v>219</v>
      </c>
      <c r="L2969" t="s">
        <v>92</v>
      </c>
      <c r="M2969" t="s">
        <v>692</v>
      </c>
      <c r="N2969" t="s">
        <v>40</v>
      </c>
      <c r="O2969" t="s">
        <v>28</v>
      </c>
      <c r="P2969" t="s">
        <v>29</v>
      </c>
      <c r="Q2969" t="s">
        <v>30</v>
      </c>
      <c r="R2969" t="s">
        <v>21</v>
      </c>
      <c r="S2969" t="s">
        <v>2589</v>
      </c>
      <c r="T2969" t="s">
        <v>21</v>
      </c>
      <c r="U2969" t="s">
        <v>219</v>
      </c>
      <c r="V2969">
        <v>2.6</v>
      </c>
      <c r="W2969" t="s">
        <v>2593</v>
      </c>
      <c r="X2969">
        <v>8</v>
      </c>
    </row>
    <row r="2970" spans="1:24">
      <c r="A2970" t="s">
        <v>4358</v>
      </c>
      <c r="B2970" t="s">
        <v>151</v>
      </c>
      <c r="C2970" t="s">
        <v>56</v>
      </c>
      <c r="D2970" t="s">
        <v>19</v>
      </c>
      <c r="E2970" t="s">
        <v>33</v>
      </c>
      <c r="F2970" t="s">
        <v>21</v>
      </c>
      <c r="G2970">
        <v>427</v>
      </c>
      <c r="H2970" t="s">
        <v>21</v>
      </c>
      <c r="I2970" t="s">
        <v>35</v>
      </c>
      <c r="J2970" t="s">
        <v>23</v>
      </c>
      <c r="K2970" t="s">
        <v>68</v>
      </c>
      <c r="L2970" t="s">
        <v>92</v>
      </c>
      <c r="M2970" t="s">
        <v>98</v>
      </c>
      <c r="N2970" t="s">
        <v>40</v>
      </c>
      <c r="O2970" t="s">
        <v>28</v>
      </c>
      <c r="P2970" t="s">
        <v>29</v>
      </c>
      <c r="Q2970" t="s">
        <v>30</v>
      </c>
      <c r="R2970" t="s">
        <v>21</v>
      </c>
      <c r="S2970" t="s">
        <v>2589</v>
      </c>
      <c r="T2970" t="s">
        <v>21</v>
      </c>
      <c r="U2970" t="s">
        <v>219</v>
      </c>
      <c r="V2970">
        <v>6</v>
      </c>
      <c r="W2970" t="s">
        <v>2595</v>
      </c>
      <c r="X2970">
        <v>8</v>
      </c>
    </row>
    <row r="2971" spans="1:24">
      <c r="A2971" t="s">
        <v>4359</v>
      </c>
      <c r="B2971" t="s">
        <v>79</v>
      </c>
      <c r="C2971" t="s">
        <v>56</v>
      </c>
      <c r="D2971" t="s">
        <v>19</v>
      </c>
      <c r="E2971" t="s">
        <v>20</v>
      </c>
      <c r="F2971" t="s">
        <v>35</v>
      </c>
      <c r="G2971">
        <v>195</v>
      </c>
      <c r="H2971" t="s">
        <v>21</v>
      </c>
      <c r="I2971" t="s">
        <v>35</v>
      </c>
      <c r="J2971" t="s">
        <v>146</v>
      </c>
      <c r="K2971" t="s">
        <v>17</v>
      </c>
      <c r="L2971" t="s">
        <v>119</v>
      </c>
      <c r="M2971" t="s">
        <v>49</v>
      </c>
      <c r="N2971" t="s">
        <v>40</v>
      </c>
      <c r="O2971" t="s">
        <v>28</v>
      </c>
      <c r="P2971" t="s">
        <v>29</v>
      </c>
      <c r="Q2971" t="s">
        <v>30</v>
      </c>
      <c r="R2971" t="s">
        <v>21</v>
      </c>
      <c r="S2971" t="s">
        <v>2589</v>
      </c>
      <c r="T2971" t="s">
        <v>21</v>
      </c>
      <c r="U2971" t="s">
        <v>118</v>
      </c>
      <c r="V2971">
        <v>3.0833333333333335</v>
      </c>
      <c r="W2971" t="s">
        <v>2595</v>
      </c>
      <c r="X2971">
        <v>7</v>
      </c>
    </row>
    <row r="2972" spans="1:24">
      <c r="A2972" t="s">
        <v>4360</v>
      </c>
      <c r="B2972" t="s">
        <v>151</v>
      </c>
      <c r="C2972" t="s">
        <v>72</v>
      </c>
      <c r="D2972" t="s">
        <v>19</v>
      </c>
      <c r="E2972" t="s">
        <v>33</v>
      </c>
      <c r="F2972" t="s">
        <v>21</v>
      </c>
      <c r="G2972">
        <v>9146</v>
      </c>
      <c r="H2972" t="s">
        <v>21</v>
      </c>
      <c r="I2972" t="s">
        <v>21</v>
      </c>
      <c r="J2972" t="s">
        <v>23</v>
      </c>
      <c r="K2972" t="s">
        <v>91</v>
      </c>
      <c r="L2972" t="s">
        <v>92</v>
      </c>
      <c r="M2972" t="s">
        <v>734</v>
      </c>
      <c r="N2972" t="s">
        <v>40</v>
      </c>
      <c r="O2972" t="s">
        <v>28</v>
      </c>
      <c r="P2972" t="s">
        <v>29</v>
      </c>
      <c r="Q2972" t="s">
        <v>30</v>
      </c>
      <c r="R2972" t="s">
        <v>21</v>
      </c>
      <c r="S2972" t="s">
        <v>2589</v>
      </c>
      <c r="T2972" t="s">
        <v>21</v>
      </c>
      <c r="U2972" t="s">
        <v>219</v>
      </c>
      <c r="V2972">
        <v>2.2666666666666666</v>
      </c>
      <c r="W2972" t="s">
        <v>2593</v>
      </c>
      <c r="X2972">
        <v>8</v>
      </c>
    </row>
    <row r="2973" spans="1:24">
      <c r="A2973" t="s">
        <v>4361</v>
      </c>
      <c r="B2973" t="s">
        <v>65</v>
      </c>
      <c r="C2973" t="s">
        <v>56</v>
      </c>
      <c r="D2973" t="s">
        <v>19</v>
      </c>
      <c r="E2973" t="s">
        <v>33</v>
      </c>
      <c r="F2973" t="s">
        <v>21</v>
      </c>
      <c r="G2973">
        <v>1554</v>
      </c>
      <c r="H2973" t="s">
        <v>35</v>
      </c>
      <c r="I2973" t="s">
        <v>21</v>
      </c>
      <c r="J2973" t="s">
        <v>30</v>
      </c>
      <c r="K2973" t="s">
        <v>130</v>
      </c>
      <c r="L2973" t="s">
        <v>37</v>
      </c>
      <c r="M2973" t="s">
        <v>634</v>
      </c>
      <c r="N2973" t="s">
        <v>40</v>
      </c>
      <c r="O2973" t="s">
        <v>28</v>
      </c>
      <c r="P2973" t="s">
        <v>29</v>
      </c>
      <c r="Q2973" t="s">
        <v>30</v>
      </c>
      <c r="R2973" t="s">
        <v>21</v>
      </c>
      <c r="S2973" t="s">
        <v>2557</v>
      </c>
      <c r="T2973" t="s">
        <v>21</v>
      </c>
      <c r="U2973" t="s">
        <v>57</v>
      </c>
      <c r="V2973">
        <v>5.416666666666667</v>
      </c>
      <c r="W2973" t="s">
        <v>2594</v>
      </c>
      <c r="X2973">
        <v>5</v>
      </c>
    </row>
    <row r="2974" spans="1:24">
      <c r="A2974" t="s">
        <v>4362</v>
      </c>
      <c r="B2974" t="s">
        <v>310</v>
      </c>
      <c r="C2974" t="s">
        <v>144</v>
      </c>
      <c r="D2974" t="s">
        <v>19</v>
      </c>
      <c r="E2974" t="s">
        <v>33</v>
      </c>
      <c r="F2974" t="s">
        <v>21</v>
      </c>
      <c r="G2974">
        <v>764</v>
      </c>
      <c r="H2974" t="s">
        <v>21</v>
      </c>
      <c r="I2974" t="s">
        <v>21</v>
      </c>
      <c r="J2974" t="s">
        <v>23</v>
      </c>
      <c r="K2974" t="s">
        <v>130</v>
      </c>
      <c r="L2974" t="s">
        <v>92</v>
      </c>
      <c r="M2974" t="s">
        <v>255</v>
      </c>
      <c r="N2974" t="s">
        <v>40</v>
      </c>
      <c r="O2974" t="s">
        <v>28</v>
      </c>
      <c r="P2974" t="s">
        <v>29</v>
      </c>
      <c r="Q2974" t="s">
        <v>30</v>
      </c>
      <c r="R2974" t="s">
        <v>21</v>
      </c>
      <c r="S2974" t="s">
        <v>2589</v>
      </c>
      <c r="T2974" t="s">
        <v>21</v>
      </c>
      <c r="U2974" t="s">
        <v>219</v>
      </c>
      <c r="V2974">
        <v>3.65</v>
      </c>
      <c r="W2974" t="s">
        <v>2593</v>
      </c>
      <c r="X2974">
        <v>8</v>
      </c>
    </row>
    <row r="2975" spans="1:24">
      <c r="A2975" t="s">
        <v>1588</v>
      </c>
      <c r="B2975" t="s">
        <v>151</v>
      </c>
      <c r="C2975" t="s">
        <v>43</v>
      </c>
      <c r="D2975" t="s">
        <v>19</v>
      </c>
      <c r="E2975" t="s">
        <v>45</v>
      </c>
      <c r="F2975" t="s">
        <v>21</v>
      </c>
      <c r="G2975">
        <v>1343</v>
      </c>
      <c r="H2975" t="s">
        <v>21</v>
      </c>
      <c r="I2975" t="s">
        <v>21</v>
      </c>
      <c r="J2975" t="s">
        <v>23</v>
      </c>
      <c r="K2975" t="s">
        <v>57</v>
      </c>
      <c r="L2975" t="s">
        <v>92</v>
      </c>
      <c r="M2975" t="s">
        <v>1353</v>
      </c>
      <c r="N2975" t="s">
        <v>40</v>
      </c>
      <c r="O2975" t="s">
        <v>28</v>
      </c>
      <c r="P2975" t="s">
        <v>29</v>
      </c>
      <c r="Q2975" t="s">
        <v>30</v>
      </c>
      <c r="R2975" t="s">
        <v>21</v>
      </c>
      <c r="S2975" t="s">
        <v>2589</v>
      </c>
      <c r="T2975" t="s">
        <v>21</v>
      </c>
      <c r="U2975" t="s">
        <v>219</v>
      </c>
      <c r="V2975">
        <v>2.15</v>
      </c>
      <c r="W2975" t="s">
        <v>2593</v>
      </c>
      <c r="X2975">
        <v>8</v>
      </c>
    </row>
    <row r="2976" spans="1:24">
      <c r="A2976" t="s">
        <v>4363</v>
      </c>
      <c r="B2976" t="s">
        <v>140</v>
      </c>
      <c r="C2976" t="s">
        <v>56</v>
      </c>
      <c r="D2976" t="s">
        <v>19</v>
      </c>
      <c r="E2976" t="s">
        <v>20</v>
      </c>
      <c r="F2976" t="s">
        <v>21</v>
      </c>
      <c r="G2976">
        <v>284</v>
      </c>
      <c r="H2976" t="s">
        <v>21</v>
      </c>
      <c r="I2976" t="s">
        <v>35</v>
      </c>
      <c r="J2976" t="s">
        <v>146</v>
      </c>
      <c r="K2976" t="s">
        <v>68</v>
      </c>
      <c r="L2976" t="s">
        <v>119</v>
      </c>
      <c r="M2976" t="s">
        <v>864</v>
      </c>
      <c r="N2976" t="s">
        <v>40</v>
      </c>
      <c r="O2976" t="s">
        <v>28</v>
      </c>
      <c r="P2976" t="s">
        <v>29</v>
      </c>
      <c r="Q2976" t="s">
        <v>30</v>
      </c>
      <c r="R2976" t="s">
        <v>21</v>
      </c>
      <c r="S2976" t="s">
        <v>2589</v>
      </c>
      <c r="T2976" t="s">
        <v>21</v>
      </c>
      <c r="U2976" t="s">
        <v>118</v>
      </c>
      <c r="V2976">
        <v>4.2</v>
      </c>
      <c r="W2976" t="s">
        <v>2595</v>
      </c>
      <c r="X2976">
        <v>7</v>
      </c>
    </row>
    <row r="2977" spans="1:24">
      <c r="A2977" t="s">
        <v>4364</v>
      </c>
      <c r="B2977" t="s">
        <v>42</v>
      </c>
      <c r="C2977" t="s">
        <v>77</v>
      </c>
      <c r="D2977" t="s">
        <v>19</v>
      </c>
      <c r="E2977" t="s">
        <v>45</v>
      </c>
      <c r="F2977" t="s">
        <v>21</v>
      </c>
      <c r="G2977">
        <v>2723</v>
      </c>
      <c r="H2977" t="s">
        <v>35</v>
      </c>
      <c r="I2977" t="s">
        <v>35</v>
      </c>
      <c r="J2977" t="s">
        <v>23</v>
      </c>
      <c r="K2977" t="s">
        <v>219</v>
      </c>
      <c r="L2977" t="s">
        <v>92</v>
      </c>
      <c r="M2977" t="s">
        <v>630</v>
      </c>
      <c r="N2977" t="s">
        <v>40</v>
      </c>
      <c r="O2977" t="s">
        <v>28</v>
      </c>
      <c r="P2977" t="s">
        <v>29</v>
      </c>
      <c r="Q2977" t="s">
        <v>30</v>
      </c>
      <c r="R2977" t="s">
        <v>21</v>
      </c>
      <c r="S2977" t="s">
        <v>2557</v>
      </c>
      <c r="T2977" t="s">
        <v>21</v>
      </c>
      <c r="U2977" t="s">
        <v>219</v>
      </c>
      <c r="V2977">
        <v>4.583333333333333</v>
      </c>
      <c r="W2977" t="s">
        <v>2592</v>
      </c>
      <c r="X2977">
        <v>8</v>
      </c>
    </row>
    <row r="2978" spans="1:24">
      <c r="A2978" t="s">
        <v>4365</v>
      </c>
      <c r="B2978" t="s">
        <v>197</v>
      </c>
      <c r="C2978" t="s">
        <v>56</v>
      </c>
      <c r="D2978" t="s">
        <v>19</v>
      </c>
      <c r="E2978" t="s">
        <v>20</v>
      </c>
      <c r="F2978" t="s">
        <v>21</v>
      </c>
      <c r="G2978">
        <v>2128</v>
      </c>
      <c r="H2978" t="s">
        <v>35</v>
      </c>
      <c r="I2978" t="s">
        <v>21</v>
      </c>
      <c r="J2978" t="s">
        <v>30</v>
      </c>
      <c r="K2978" t="s">
        <v>24</v>
      </c>
      <c r="L2978" t="s">
        <v>37</v>
      </c>
      <c r="M2978" t="s">
        <v>150</v>
      </c>
      <c r="N2978" t="s">
        <v>40</v>
      </c>
      <c r="O2978" t="s">
        <v>28</v>
      </c>
      <c r="P2978" t="s">
        <v>29</v>
      </c>
      <c r="Q2978" t="s">
        <v>30</v>
      </c>
      <c r="R2978" t="s">
        <v>21</v>
      </c>
      <c r="S2978" t="s">
        <v>2589</v>
      </c>
      <c r="T2978" t="s">
        <v>21</v>
      </c>
      <c r="U2978" t="s">
        <v>57</v>
      </c>
      <c r="V2978">
        <v>2.4833333333333334</v>
      </c>
      <c r="W2978" t="s">
        <v>2594</v>
      </c>
      <c r="X2978">
        <v>5</v>
      </c>
    </row>
    <row r="2979" spans="1:24">
      <c r="A2979" t="s">
        <v>4366</v>
      </c>
      <c r="B2979" t="s">
        <v>76</v>
      </c>
      <c r="C2979" t="s">
        <v>94</v>
      </c>
      <c r="D2979" t="s">
        <v>19</v>
      </c>
      <c r="E2979" t="s">
        <v>33</v>
      </c>
      <c r="F2979" t="s">
        <v>21</v>
      </c>
      <c r="G2979">
        <v>1309</v>
      </c>
      <c r="H2979" t="s">
        <v>21</v>
      </c>
      <c r="I2979" t="s">
        <v>21</v>
      </c>
      <c r="J2979" t="s">
        <v>30</v>
      </c>
      <c r="K2979" t="s">
        <v>85</v>
      </c>
      <c r="L2979" t="s">
        <v>53</v>
      </c>
      <c r="M2979" t="s">
        <v>234</v>
      </c>
      <c r="N2979" t="s">
        <v>40</v>
      </c>
      <c r="O2979" t="s">
        <v>28</v>
      </c>
      <c r="P2979" t="s">
        <v>29</v>
      </c>
      <c r="Q2979" t="s">
        <v>30</v>
      </c>
      <c r="R2979" t="s">
        <v>21</v>
      </c>
      <c r="S2979" t="s">
        <v>2557</v>
      </c>
      <c r="T2979" t="s">
        <v>21</v>
      </c>
      <c r="U2979" t="s">
        <v>74</v>
      </c>
      <c r="V2979">
        <v>0.46666666666666667</v>
      </c>
      <c r="W2979" t="s">
        <v>2593</v>
      </c>
      <c r="X2979">
        <v>6</v>
      </c>
    </row>
    <row r="2980" spans="1:24">
      <c r="A2980" t="s">
        <v>4368</v>
      </c>
      <c r="B2980" t="s">
        <v>259</v>
      </c>
      <c r="C2980" t="s">
        <v>56</v>
      </c>
      <c r="D2980" t="s">
        <v>19</v>
      </c>
      <c r="E2980" t="s">
        <v>20</v>
      </c>
      <c r="F2980" t="s">
        <v>21</v>
      </c>
      <c r="G2980">
        <v>1472</v>
      </c>
      <c r="H2980" t="s">
        <v>21</v>
      </c>
      <c r="I2980" t="s">
        <v>21</v>
      </c>
      <c r="J2980" t="s">
        <v>30</v>
      </c>
      <c r="K2980" t="s">
        <v>85</v>
      </c>
      <c r="L2980" t="s">
        <v>53</v>
      </c>
      <c r="M2980" t="s">
        <v>65</v>
      </c>
      <c r="N2980" t="s">
        <v>40</v>
      </c>
      <c r="O2980" t="s">
        <v>28</v>
      </c>
      <c r="P2980" t="s">
        <v>29</v>
      </c>
      <c r="Q2980" t="s">
        <v>30</v>
      </c>
      <c r="R2980" t="s">
        <v>21</v>
      </c>
      <c r="S2980" t="s">
        <v>2559</v>
      </c>
      <c r="T2980" t="s">
        <v>21</v>
      </c>
      <c r="U2980" t="s">
        <v>74</v>
      </c>
      <c r="V2980">
        <v>0.6</v>
      </c>
      <c r="W2980" t="s">
        <v>2593</v>
      </c>
      <c r="X2980">
        <v>6</v>
      </c>
    </row>
    <row r="2981" spans="1:24">
      <c r="A2981" t="s">
        <v>4369</v>
      </c>
      <c r="B2981" t="s">
        <v>162</v>
      </c>
      <c r="C2981" t="s">
        <v>32</v>
      </c>
      <c r="D2981" t="s">
        <v>19</v>
      </c>
      <c r="E2981" t="s">
        <v>33</v>
      </c>
      <c r="F2981" t="s">
        <v>21</v>
      </c>
      <c r="G2981">
        <v>66</v>
      </c>
      <c r="H2981" t="s">
        <v>35</v>
      </c>
      <c r="I2981" t="s">
        <v>35</v>
      </c>
      <c r="J2981" t="s">
        <v>23</v>
      </c>
      <c r="K2981" t="s">
        <v>152</v>
      </c>
      <c r="L2981" t="s">
        <v>124</v>
      </c>
      <c r="M2981" t="s">
        <v>55</v>
      </c>
      <c r="N2981" t="s">
        <v>40</v>
      </c>
      <c r="O2981" t="s">
        <v>28</v>
      </c>
      <c r="P2981" t="s">
        <v>29</v>
      </c>
      <c r="Q2981" t="s">
        <v>30</v>
      </c>
      <c r="R2981" t="s">
        <v>21</v>
      </c>
      <c r="S2981" t="s">
        <v>2589</v>
      </c>
      <c r="T2981" t="s">
        <v>21</v>
      </c>
      <c r="U2981" t="s">
        <v>36</v>
      </c>
      <c r="V2981">
        <v>0.98333333333333328</v>
      </c>
      <c r="W2981" t="s">
        <v>2592</v>
      </c>
      <c r="X2981">
        <v>11</v>
      </c>
    </row>
    <row r="2982" spans="1:24">
      <c r="A2982" t="s">
        <v>4370</v>
      </c>
      <c r="B2982" t="s">
        <v>65</v>
      </c>
      <c r="C2982" t="s">
        <v>56</v>
      </c>
      <c r="D2982" t="s">
        <v>19</v>
      </c>
      <c r="E2982" t="s">
        <v>2553</v>
      </c>
      <c r="F2982" t="s">
        <v>21</v>
      </c>
      <c r="G2982">
        <v>70</v>
      </c>
      <c r="H2982" t="s">
        <v>35</v>
      </c>
      <c r="I2982" t="s">
        <v>21</v>
      </c>
      <c r="J2982" t="s">
        <v>30</v>
      </c>
      <c r="K2982" t="s">
        <v>219</v>
      </c>
      <c r="L2982" t="s">
        <v>37</v>
      </c>
      <c r="M2982" t="s">
        <v>255</v>
      </c>
      <c r="N2982" t="s">
        <v>40</v>
      </c>
      <c r="O2982" t="s">
        <v>28</v>
      </c>
      <c r="P2982" t="s">
        <v>29</v>
      </c>
      <c r="Q2982" t="s">
        <v>30</v>
      </c>
      <c r="R2982" t="s">
        <v>21</v>
      </c>
      <c r="S2982" t="s">
        <v>2557</v>
      </c>
      <c r="T2982" t="s">
        <v>21</v>
      </c>
      <c r="U2982" t="s">
        <v>57</v>
      </c>
      <c r="V2982">
        <v>3.65</v>
      </c>
      <c r="W2982" t="s">
        <v>2594</v>
      </c>
      <c r="X2982">
        <v>5</v>
      </c>
    </row>
    <row r="2983" spans="1:24">
      <c r="A2983" t="s">
        <v>4371</v>
      </c>
      <c r="B2983" t="s">
        <v>162</v>
      </c>
      <c r="C2983" t="s">
        <v>72</v>
      </c>
      <c r="D2983" t="s">
        <v>19</v>
      </c>
      <c r="E2983" t="s">
        <v>45</v>
      </c>
      <c r="F2983" t="s">
        <v>21</v>
      </c>
      <c r="G2983">
        <v>279</v>
      </c>
      <c r="H2983" t="s">
        <v>35</v>
      </c>
      <c r="I2983" t="s">
        <v>21</v>
      </c>
      <c r="J2983" t="s">
        <v>30</v>
      </c>
      <c r="K2983" t="s">
        <v>24</v>
      </c>
      <c r="L2983" t="s">
        <v>37</v>
      </c>
      <c r="M2983" t="s">
        <v>343</v>
      </c>
      <c r="N2983" t="s">
        <v>40</v>
      </c>
      <c r="O2983" t="s">
        <v>28</v>
      </c>
      <c r="P2983" t="s">
        <v>29</v>
      </c>
      <c r="Q2983" t="s">
        <v>30</v>
      </c>
      <c r="R2983" t="s">
        <v>21</v>
      </c>
      <c r="S2983" t="s">
        <v>2589</v>
      </c>
      <c r="T2983" t="s">
        <v>21</v>
      </c>
      <c r="U2983" t="s">
        <v>57</v>
      </c>
      <c r="V2983">
        <v>2.8</v>
      </c>
      <c r="W2983" t="s">
        <v>2594</v>
      </c>
      <c r="X2983">
        <v>5</v>
      </c>
    </row>
    <row r="2984" spans="1:24">
      <c r="A2984" t="s">
        <v>2538</v>
      </c>
      <c r="B2984" t="s">
        <v>209</v>
      </c>
      <c r="C2984" t="s">
        <v>72</v>
      </c>
      <c r="D2984" t="s">
        <v>19</v>
      </c>
      <c r="E2984" t="s">
        <v>33</v>
      </c>
      <c r="F2984" t="s">
        <v>21</v>
      </c>
      <c r="G2984">
        <v>178</v>
      </c>
      <c r="H2984" t="s">
        <v>35</v>
      </c>
      <c r="I2984" t="s">
        <v>21</v>
      </c>
      <c r="J2984" t="s">
        <v>30</v>
      </c>
      <c r="K2984" t="s">
        <v>82</v>
      </c>
      <c r="L2984" t="s">
        <v>53</v>
      </c>
      <c r="M2984" t="s">
        <v>1216</v>
      </c>
      <c r="N2984" t="s">
        <v>40</v>
      </c>
      <c r="O2984" t="s">
        <v>28</v>
      </c>
      <c r="P2984" t="s">
        <v>29</v>
      </c>
      <c r="Q2984" t="s">
        <v>30</v>
      </c>
      <c r="R2984" t="s">
        <v>21</v>
      </c>
      <c r="S2984" t="s">
        <v>2589</v>
      </c>
      <c r="T2984" t="s">
        <v>21</v>
      </c>
      <c r="U2984" t="s">
        <v>74</v>
      </c>
      <c r="V2984">
        <v>5.333333333333333</v>
      </c>
      <c r="W2984" t="s">
        <v>2594</v>
      </c>
      <c r="X2984">
        <v>6</v>
      </c>
    </row>
    <row r="2985" spans="1:24">
      <c r="A2985" t="s">
        <v>4372</v>
      </c>
      <c r="B2985" t="s">
        <v>209</v>
      </c>
      <c r="C2985" t="s">
        <v>18</v>
      </c>
      <c r="D2985" t="s">
        <v>19</v>
      </c>
      <c r="E2985" t="s">
        <v>20</v>
      </c>
      <c r="F2985" t="s">
        <v>21</v>
      </c>
      <c r="G2985">
        <v>5462</v>
      </c>
      <c r="H2985" t="s">
        <v>21</v>
      </c>
      <c r="I2985" t="s">
        <v>21</v>
      </c>
      <c r="J2985" t="s">
        <v>30</v>
      </c>
      <c r="K2985" t="s">
        <v>74</v>
      </c>
      <c r="L2985" t="s">
        <v>53</v>
      </c>
      <c r="M2985" t="s">
        <v>99</v>
      </c>
      <c r="N2985" t="s">
        <v>40</v>
      </c>
      <c r="O2985" t="s">
        <v>28</v>
      </c>
      <c r="P2985" t="s">
        <v>29</v>
      </c>
      <c r="Q2985" t="s">
        <v>30</v>
      </c>
      <c r="R2985" t="s">
        <v>21</v>
      </c>
      <c r="S2985" t="s">
        <v>2589</v>
      </c>
      <c r="T2985" t="s">
        <v>21</v>
      </c>
      <c r="U2985" t="s">
        <v>74</v>
      </c>
      <c r="V2985">
        <v>0.48333333333333334</v>
      </c>
      <c r="W2985" t="s">
        <v>2593</v>
      </c>
      <c r="X2985">
        <v>6</v>
      </c>
    </row>
    <row r="2986" spans="1:24">
      <c r="A2986" t="s">
        <v>4373</v>
      </c>
      <c r="B2986" t="s">
        <v>310</v>
      </c>
      <c r="C2986" t="s">
        <v>144</v>
      </c>
      <c r="D2986" t="s">
        <v>19</v>
      </c>
      <c r="E2986" t="s">
        <v>20</v>
      </c>
      <c r="F2986" t="s">
        <v>21</v>
      </c>
      <c r="G2986">
        <v>1987</v>
      </c>
      <c r="H2986" t="s">
        <v>21</v>
      </c>
      <c r="I2986" t="s">
        <v>21</v>
      </c>
      <c r="J2986" t="s">
        <v>146</v>
      </c>
      <c r="K2986" t="s">
        <v>68</v>
      </c>
      <c r="L2986" t="s">
        <v>119</v>
      </c>
      <c r="M2986" t="s">
        <v>49</v>
      </c>
      <c r="N2986" t="s">
        <v>40</v>
      </c>
      <c r="O2986" t="s">
        <v>28</v>
      </c>
      <c r="P2986" t="s">
        <v>29</v>
      </c>
      <c r="Q2986" t="s">
        <v>30</v>
      </c>
      <c r="R2986" t="s">
        <v>21</v>
      </c>
      <c r="S2986" t="s">
        <v>2589</v>
      </c>
      <c r="T2986" t="s">
        <v>21</v>
      </c>
      <c r="U2986" t="s">
        <v>118</v>
      </c>
      <c r="V2986">
        <v>3.0833333333333335</v>
      </c>
      <c r="W2986" t="s">
        <v>2593</v>
      </c>
      <c r="X2986">
        <v>7</v>
      </c>
    </row>
    <row r="2987" spans="1:24">
      <c r="A2987" t="s">
        <v>4374</v>
      </c>
      <c r="B2987" t="s">
        <v>524</v>
      </c>
      <c r="C2987" t="s">
        <v>43</v>
      </c>
      <c r="D2987" t="s">
        <v>19</v>
      </c>
      <c r="E2987" t="s">
        <v>45</v>
      </c>
      <c r="F2987" t="s">
        <v>21</v>
      </c>
      <c r="G2987">
        <v>2306</v>
      </c>
      <c r="H2987" t="s">
        <v>21</v>
      </c>
      <c r="I2987" t="s">
        <v>21</v>
      </c>
      <c r="J2987" t="s">
        <v>146</v>
      </c>
      <c r="K2987" t="s">
        <v>74</v>
      </c>
      <c r="L2987" t="s">
        <v>92</v>
      </c>
      <c r="M2987" t="s">
        <v>109</v>
      </c>
      <c r="N2987" t="s">
        <v>40</v>
      </c>
      <c r="O2987" t="s">
        <v>28</v>
      </c>
      <c r="P2987" t="s">
        <v>29</v>
      </c>
      <c r="Q2987" t="s">
        <v>30</v>
      </c>
      <c r="R2987" t="s">
        <v>35</v>
      </c>
      <c r="S2987" t="s">
        <v>2589</v>
      </c>
      <c r="T2987" t="s">
        <v>21</v>
      </c>
      <c r="U2987" t="s">
        <v>219</v>
      </c>
      <c r="V2987">
        <v>3.9833333333333334</v>
      </c>
      <c r="W2987" t="s">
        <v>2593</v>
      </c>
      <c r="X2987">
        <v>8</v>
      </c>
    </row>
    <row r="2988" spans="1:24">
      <c r="A2988" t="s">
        <v>4375</v>
      </c>
      <c r="B2988" t="s">
        <v>17</v>
      </c>
      <c r="C2988" t="s">
        <v>43</v>
      </c>
      <c r="D2988" t="s">
        <v>19</v>
      </c>
      <c r="E2988" t="s">
        <v>45</v>
      </c>
      <c r="F2988" t="s">
        <v>21</v>
      </c>
      <c r="G2988">
        <v>151</v>
      </c>
      <c r="H2988" t="s">
        <v>21</v>
      </c>
      <c r="I2988" t="s">
        <v>21</v>
      </c>
      <c r="J2988" t="s">
        <v>23</v>
      </c>
      <c r="K2988" t="s">
        <v>24</v>
      </c>
      <c r="L2988" t="s">
        <v>92</v>
      </c>
      <c r="M2988" t="s">
        <v>212</v>
      </c>
      <c r="N2988" t="s">
        <v>40</v>
      </c>
      <c r="O2988" t="s">
        <v>28</v>
      </c>
      <c r="P2988" t="s">
        <v>29</v>
      </c>
      <c r="Q2988" t="s">
        <v>30</v>
      </c>
      <c r="R2988" t="s">
        <v>21</v>
      </c>
      <c r="S2988" t="s">
        <v>2557</v>
      </c>
      <c r="T2988" t="s">
        <v>21</v>
      </c>
      <c r="U2988" t="s">
        <v>219</v>
      </c>
      <c r="V2988">
        <v>1.3666666666666667</v>
      </c>
      <c r="W2988" t="s">
        <v>2593</v>
      </c>
      <c r="X2988">
        <v>8</v>
      </c>
    </row>
    <row r="2989" spans="1:24">
      <c r="A2989" t="s">
        <v>1729</v>
      </c>
      <c r="B2989" t="s">
        <v>126</v>
      </c>
      <c r="C2989" t="s">
        <v>43</v>
      </c>
      <c r="D2989" t="s">
        <v>19</v>
      </c>
      <c r="E2989" t="s">
        <v>33</v>
      </c>
      <c r="F2989" t="s">
        <v>21</v>
      </c>
      <c r="G2989">
        <v>2416</v>
      </c>
      <c r="H2989" t="s">
        <v>35</v>
      </c>
      <c r="I2989" t="s">
        <v>21</v>
      </c>
      <c r="J2989" t="s">
        <v>30</v>
      </c>
      <c r="K2989" t="s">
        <v>85</v>
      </c>
      <c r="L2989" t="s">
        <v>37</v>
      </c>
      <c r="M2989" t="s">
        <v>527</v>
      </c>
      <c r="N2989" t="s">
        <v>40</v>
      </c>
      <c r="O2989" t="s">
        <v>28</v>
      </c>
      <c r="P2989" t="s">
        <v>29</v>
      </c>
      <c r="Q2989" t="s">
        <v>30</v>
      </c>
      <c r="R2989" t="s">
        <v>21</v>
      </c>
      <c r="S2989" t="s">
        <v>2557</v>
      </c>
      <c r="T2989" t="s">
        <v>21</v>
      </c>
      <c r="U2989" t="s">
        <v>57</v>
      </c>
      <c r="V2989">
        <v>2.2999999999999998</v>
      </c>
      <c r="W2989" t="s">
        <v>2594</v>
      </c>
      <c r="X2989">
        <v>5</v>
      </c>
    </row>
    <row r="2990" spans="1:24">
      <c r="A2990" t="s">
        <v>4377</v>
      </c>
      <c r="B2990" t="s">
        <v>65</v>
      </c>
      <c r="C2990" t="s">
        <v>77</v>
      </c>
      <c r="D2990" t="s">
        <v>19</v>
      </c>
      <c r="E2990" t="s">
        <v>45</v>
      </c>
      <c r="F2990" t="s">
        <v>21</v>
      </c>
      <c r="G2990">
        <v>3057</v>
      </c>
      <c r="H2990" t="s">
        <v>21</v>
      </c>
      <c r="I2990" t="s">
        <v>21</v>
      </c>
      <c r="J2990" t="s">
        <v>30</v>
      </c>
      <c r="K2990" t="s">
        <v>47</v>
      </c>
      <c r="L2990" t="s">
        <v>53</v>
      </c>
      <c r="M2990" t="s">
        <v>2270</v>
      </c>
      <c r="N2990" t="s">
        <v>40</v>
      </c>
      <c r="O2990" t="s">
        <v>28</v>
      </c>
      <c r="P2990" t="s">
        <v>29</v>
      </c>
      <c r="Q2990" t="s">
        <v>30</v>
      </c>
      <c r="R2990" t="s">
        <v>35</v>
      </c>
      <c r="S2990" t="s">
        <v>2557</v>
      </c>
      <c r="T2990" t="s">
        <v>21</v>
      </c>
      <c r="U2990" t="s">
        <v>74</v>
      </c>
      <c r="V2990">
        <v>46.15</v>
      </c>
      <c r="W2990" t="s">
        <v>2593</v>
      </c>
      <c r="X2990">
        <v>6</v>
      </c>
    </row>
    <row r="2991" spans="1:24">
      <c r="A2991" t="s">
        <v>4378</v>
      </c>
      <c r="B2991" t="s">
        <v>80</v>
      </c>
      <c r="C2991" t="s">
        <v>18</v>
      </c>
      <c r="D2991" t="s">
        <v>19</v>
      </c>
      <c r="E2991" t="s">
        <v>45</v>
      </c>
      <c r="F2991" t="s">
        <v>21</v>
      </c>
      <c r="G2991">
        <v>58</v>
      </c>
      <c r="H2991" t="s">
        <v>35</v>
      </c>
      <c r="I2991" t="s">
        <v>21</v>
      </c>
      <c r="J2991" t="s">
        <v>23</v>
      </c>
      <c r="K2991" t="s">
        <v>243</v>
      </c>
      <c r="L2991" t="s">
        <v>61</v>
      </c>
      <c r="M2991" t="s">
        <v>209</v>
      </c>
      <c r="N2991" t="s">
        <v>40</v>
      </c>
      <c r="O2991" t="s">
        <v>28</v>
      </c>
      <c r="P2991" t="s">
        <v>29</v>
      </c>
      <c r="Q2991" t="s">
        <v>30</v>
      </c>
      <c r="R2991" t="s">
        <v>21</v>
      </c>
      <c r="S2991" t="s">
        <v>2557</v>
      </c>
      <c r="T2991" t="s">
        <v>21</v>
      </c>
      <c r="U2991" t="s">
        <v>63</v>
      </c>
      <c r="V2991">
        <v>0.8</v>
      </c>
      <c r="W2991" t="s">
        <v>2594</v>
      </c>
      <c r="X2991">
        <v>2</v>
      </c>
    </row>
    <row r="2992" spans="1:24">
      <c r="A2992" t="s">
        <v>4379</v>
      </c>
      <c r="B2992" t="s">
        <v>159</v>
      </c>
      <c r="C2992" t="s">
        <v>72</v>
      </c>
      <c r="D2992" t="s">
        <v>19</v>
      </c>
      <c r="E2992" t="s">
        <v>33</v>
      </c>
      <c r="F2992" t="s">
        <v>21</v>
      </c>
      <c r="G2992">
        <v>3333</v>
      </c>
      <c r="H2992" t="s">
        <v>21</v>
      </c>
      <c r="I2992" t="s">
        <v>21</v>
      </c>
      <c r="J2992" t="s">
        <v>23</v>
      </c>
      <c r="K2992" t="s">
        <v>219</v>
      </c>
      <c r="L2992" t="s">
        <v>92</v>
      </c>
      <c r="M2992" t="s">
        <v>202</v>
      </c>
      <c r="N2992" t="s">
        <v>40</v>
      </c>
      <c r="O2992" t="s">
        <v>28</v>
      </c>
      <c r="P2992" t="s">
        <v>29</v>
      </c>
      <c r="Q2992" t="s">
        <v>30</v>
      </c>
      <c r="R2992" t="s">
        <v>21</v>
      </c>
      <c r="S2992" t="s">
        <v>2557</v>
      </c>
      <c r="T2992" t="s">
        <v>21</v>
      </c>
      <c r="U2992" t="s">
        <v>219</v>
      </c>
      <c r="V2992">
        <v>0.83333333333333337</v>
      </c>
      <c r="W2992" t="s">
        <v>2593</v>
      </c>
      <c r="X2992">
        <v>8</v>
      </c>
    </row>
    <row r="2993" spans="1:24">
      <c r="A2993" t="s">
        <v>4380</v>
      </c>
      <c r="B2993" t="s">
        <v>197</v>
      </c>
      <c r="C2993" t="s">
        <v>87</v>
      </c>
      <c r="D2993" t="s">
        <v>19</v>
      </c>
      <c r="E2993" t="s">
        <v>33</v>
      </c>
      <c r="F2993" t="s">
        <v>21</v>
      </c>
      <c r="G2993">
        <v>194</v>
      </c>
      <c r="H2993" t="s">
        <v>21</v>
      </c>
      <c r="I2993" t="s">
        <v>21</v>
      </c>
      <c r="J2993" t="s">
        <v>23</v>
      </c>
      <c r="K2993" t="s">
        <v>97</v>
      </c>
      <c r="L2993" t="s">
        <v>119</v>
      </c>
      <c r="M2993" t="s">
        <v>654</v>
      </c>
      <c r="N2993" t="s">
        <v>40</v>
      </c>
      <c r="O2993" t="s">
        <v>28</v>
      </c>
      <c r="P2993" t="s">
        <v>29</v>
      </c>
      <c r="Q2993" t="s">
        <v>30</v>
      </c>
      <c r="R2993" t="s">
        <v>21</v>
      </c>
      <c r="S2993" t="s">
        <v>2589</v>
      </c>
      <c r="T2993" t="s">
        <v>21</v>
      </c>
      <c r="U2993" t="s">
        <v>118</v>
      </c>
      <c r="V2993">
        <v>8.6166666666666671</v>
      </c>
      <c r="W2993" t="s">
        <v>2593</v>
      </c>
      <c r="X2993">
        <v>7</v>
      </c>
    </row>
    <row r="2994" spans="1:24">
      <c r="A2994" t="s">
        <v>4381</v>
      </c>
      <c r="B2994" t="s">
        <v>202</v>
      </c>
      <c r="C2994" t="s">
        <v>77</v>
      </c>
      <c r="D2994" t="s">
        <v>19</v>
      </c>
      <c r="E2994" t="s">
        <v>45</v>
      </c>
      <c r="F2994" t="s">
        <v>21</v>
      </c>
      <c r="G2994">
        <v>433</v>
      </c>
      <c r="H2994" t="s">
        <v>35</v>
      </c>
      <c r="I2994" t="s">
        <v>21</v>
      </c>
      <c r="J2994" t="s">
        <v>23</v>
      </c>
      <c r="K2994" t="s">
        <v>123</v>
      </c>
      <c r="L2994" t="s">
        <v>37</v>
      </c>
      <c r="M2994" t="s">
        <v>524</v>
      </c>
      <c r="N2994" t="s">
        <v>40</v>
      </c>
      <c r="O2994" t="s">
        <v>28</v>
      </c>
      <c r="P2994" t="s">
        <v>29</v>
      </c>
      <c r="Q2994" t="s">
        <v>30</v>
      </c>
      <c r="R2994" t="s">
        <v>21</v>
      </c>
      <c r="S2994" t="s">
        <v>2589</v>
      </c>
      <c r="T2994" t="s">
        <v>21</v>
      </c>
      <c r="U2994" t="s">
        <v>57</v>
      </c>
      <c r="V2994">
        <v>0.78333333333333333</v>
      </c>
      <c r="W2994" t="s">
        <v>2594</v>
      </c>
      <c r="X2994">
        <v>5</v>
      </c>
    </row>
    <row r="2995" spans="1:24">
      <c r="A2995" t="s">
        <v>4382</v>
      </c>
      <c r="B2995" t="s">
        <v>202</v>
      </c>
      <c r="C2995" t="s">
        <v>32</v>
      </c>
      <c r="D2995" t="s">
        <v>19</v>
      </c>
      <c r="E2995" t="s">
        <v>33</v>
      </c>
      <c r="F2995" t="s">
        <v>21</v>
      </c>
      <c r="G2995">
        <v>961</v>
      </c>
      <c r="H2995" t="s">
        <v>21</v>
      </c>
      <c r="I2995" t="s">
        <v>35</v>
      </c>
      <c r="J2995" t="s">
        <v>23</v>
      </c>
      <c r="K2995" t="s">
        <v>68</v>
      </c>
      <c r="L2995" t="s">
        <v>92</v>
      </c>
      <c r="M2995" t="s">
        <v>759</v>
      </c>
      <c r="N2995" t="s">
        <v>40</v>
      </c>
      <c r="O2995" t="s">
        <v>28</v>
      </c>
      <c r="P2995" t="s">
        <v>29</v>
      </c>
      <c r="Q2995" t="s">
        <v>30</v>
      </c>
      <c r="R2995" t="s">
        <v>21</v>
      </c>
      <c r="S2995" t="s">
        <v>2589</v>
      </c>
      <c r="T2995" t="s">
        <v>21</v>
      </c>
      <c r="U2995" t="s">
        <v>219</v>
      </c>
      <c r="V2995">
        <v>12.616666666666667</v>
      </c>
      <c r="W2995" t="s">
        <v>2595</v>
      </c>
      <c r="X2995">
        <v>8</v>
      </c>
    </row>
    <row r="2996" spans="1:24">
      <c r="A2996" t="s">
        <v>4383</v>
      </c>
      <c r="B2996" t="s">
        <v>79</v>
      </c>
      <c r="C2996" t="s">
        <v>144</v>
      </c>
      <c r="D2996" t="s">
        <v>19</v>
      </c>
      <c r="E2996" t="s">
        <v>33</v>
      </c>
      <c r="F2996" t="s">
        <v>21</v>
      </c>
      <c r="G2996">
        <v>49</v>
      </c>
      <c r="H2996" t="s">
        <v>35</v>
      </c>
      <c r="I2996" t="s">
        <v>35</v>
      </c>
      <c r="J2996" t="s">
        <v>23</v>
      </c>
      <c r="K2996" t="s">
        <v>114</v>
      </c>
      <c r="L2996" t="s">
        <v>92</v>
      </c>
      <c r="M2996" t="s">
        <v>132</v>
      </c>
      <c r="N2996" t="s">
        <v>40</v>
      </c>
      <c r="O2996" t="s">
        <v>28</v>
      </c>
      <c r="P2996" t="s">
        <v>29</v>
      </c>
      <c r="Q2996" t="s">
        <v>30</v>
      </c>
      <c r="R2996" t="s">
        <v>21</v>
      </c>
      <c r="S2996" t="s">
        <v>2589</v>
      </c>
      <c r="T2996" t="s">
        <v>21</v>
      </c>
      <c r="U2996" t="s">
        <v>219</v>
      </c>
      <c r="V2996">
        <v>1.55</v>
      </c>
      <c r="W2996" t="s">
        <v>2592</v>
      </c>
      <c r="X2996">
        <v>8</v>
      </c>
    </row>
    <row r="2997" spans="1:24">
      <c r="A2997" t="s">
        <v>751</v>
      </c>
      <c r="B2997" t="s">
        <v>17</v>
      </c>
      <c r="C2997" t="s">
        <v>18</v>
      </c>
      <c r="D2997" t="s">
        <v>19</v>
      </c>
      <c r="E2997" t="s">
        <v>33</v>
      </c>
      <c r="F2997" t="s">
        <v>21</v>
      </c>
      <c r="G2997">
        <v>142</v>
      </c>
      <c r="H2997" t="s">
        <v>35</v>
      </c>
      <c r="I2997" t="s">
        <v>21</v>
      </c>
      <c r="J2997" t="s">
        <v>30</v>
      </c>
      <c r="K2997" t="s">
        <v>85</v>
      </c>
      <c r="L2997" t="s">
        <v>37</v>
      </c>
      <c r="M2997" t="s">
        <v>804</v>
      </c>
      <c r="N2997" t="s">
        <v>40</v>
      </c>
      <c r="O2997" t="s">
        <v>28</v>
      </c>
      <c r="P2997" t="s">
        <v>29</v>
      </c>
      <c r="Q2997" t="s">
        <v>30</v>
      </c>
      <c r="R2997" t="s">
        <v>21</v>
      </c>
      <c r="S2997" t="s">
        <v>2557</v>
      </c>
      <c r="T2997" t="s">
        <v>21</v>
      </c>
      <c r="U2997" t="s">
        <v>57</v>
      </c>
      <c r="V2997">
        <v>5.833333333333333</v>
      </c>
      <c r="W2997" t="s">
        <v>2594</v>
      </c>
      <c r="X2997">
        <v>5</v>
      </c>
    </row>
    <row r="2998" spans="1:24">
      <c r="A2998" t="s">
        <v>4385</v>
      </c>
      <c r="B2998" t="s">
        <v>65</v>
      </c>
      <c r="C2998" t="s">
        <v>72</v>
      </c>
      <c r="D2998" t="s">
        <v>19</v>
      </c>
      <c r="E2998" t="s">
        <v>33</v>
      </c>
      <c r="F2998" t="s">
        <v>21</v>
      </c>
      <c r="G2998">
        <v>5902</v>
      </c>
      <c r="H2998" t="s">
        <v>35</v>
      </c>
      <c r="I2998" t="s">
        <v>21</v>
      </c>
      <c r="J2998" t="s">
        <v>30</v>
      </c>
      <c r="K2998" t="s">
        <v>60</v>
      </c>
      <c r="L2998" t="s">
        <v>37</v>
      </c>
      <c r="M2998" t="s">
        <v>255</v>
      </c>
      <c r="N2998" t="s">
        <v>40</v>
      </c>
      <c r="O2998" t="s">
        <v>28</v>
      </c>
      <c r="P2998" t="s">
        <v>29</v>
      </c>
      <c r="Q2998" t="s">
        <v>30</v>
      </c>
      <c r="R2998" t="s">
        <v>21</v>
      </c>
      <c r="S2998" t="s">
        <v>2557</v>
      </c>
      <c r="T2998" t="s">
        <v>21</v>
      </c>
      <c r="U2998" t="s">
        <v>57</v>
      </c>
      <c r="V2998">
        <v>3.65</v>
      </c>
      <c r="W2998" t="s">
        <v>2594</v>
      </c>
      <c r="X2998">
        <v>5</v>
      </c>
    </row>
    <row r="2999" spans="1:24">
      <c r="A2999" t="s">
        <v>4386</v>
      </c>
      <c r="B2999" t="s">
        <v>103</v>
      </c>
      <c r="C2999" t="s">
        <v>72</v>
      </c>
      <c r="D2999" t="s">
        <v>19</v>
      </c>
      <c r="E2999" t="s">
        <v>33</v>
      </c>
      <c r="F2999" t="s">
        <v>21</v>
      </c>
      <c r="G2999">
        <v>257</v>
      </c>
      <c r="H2999" t="s">
        <v>35</v>
      </c>
      <c r="I2999" t="s">
        <v>21</v>
      </c>
      <c r="J2999" t="s">
        <v>30</v>
      </c>
      <c r="K2999" t="s">
        <v>47</v>
      </c>
      <c r="L2999" t="s">
        <v>37</v>
      </c>
      <c r="M2999" t="s">
        <v>1220</v>
      </c>
      <c r="N2999" t="s">
        <v>40</v>
      </c>
      <c r="O2999" t="s">
        <v>28</v>
      </c>
      <c r="P2999" t="s">
        <v>29</v>
      </c>
      <c r="Q2999" t="s">
        <v>30</v>
      </c>
      <c r="R2999" t="s">
        <v>21</v>
      </c>
      <c r="S2999" t="s">
        <v>2557</v>
      </c>
      <c r="T2999" t="s">
        <v>21</v>
      </c>
      <c r="U2999" t="s">
        <v>57</v>
      </c>
      <c r="V2999">
        <v>12.183333333333334</v>
      </c>
      <c r="W2999" t="s">
        <v>2594</v>
      </c>
      <c r="X2999">
        <v>5</v>
      </c>
    </row>
    <row r="3000" spans="1:24">
      <c r="A3000" t="s">
        <v>1652</v>
      </c>
      <c r="B3000" t="s">
        <v>17</v>
      </c>
      <c r="C3000" t="s">
        <v>43</v>
      </c>
      <c r="D3000" t="s">
        <v>19</v>
      </c>
      <c r="E3000" t="s">
        <v>45</v>
      </c>
      <c r="F3000" t="s">
        <v>21</v>
      </c>
      <c r="G3000">
        <v>562</v>
      </c>
      <c r="H3000" t="s">
        <v>21</v>
      </c>
      <c r="I3000" t="s">
        <v>21</v>
      </c>
      <c r="J3000" t="s">
        <v>23</v>
      </c>
      <c r="K3000" t="s">
        <v>152</v>
      </c>
      <c r="L3000" t="s">
        <v>92</v>
      </c>
      <c r="M3000" t="s">
        <v>288</v>
      </c>
      <c r="N3000" t="s">
        <v>40</v>
      </c>
      <c r="O3000" t="s">
        <v>28</v>
      </c>
      <c r="P3000" t="s">
        <v>29</v>
      </c>
      <c r="Q3000" t="s">
        <v>30</v>
      </c>
      <c r="R3000" t="s">
        <v>21</v>
      </c>
      <c r="S3000" t="s">
        <v>2557</v>
      </c>
      <c r="T3000" t="s">
        <v>21</v>
      </c>
      <c r="U3000" t="s">
        <v>219</v>
      </c>
      <c r="V3000">
        <v>2.2833333333333332</v>
      </c>
      <c r="W3000" t="s">
        <v>2593</v>
      </c>
      <c r="X3000">
        <v>8</v>
      </c>
    </row>
    <row r="3001" spans="1:24">
      <c r="A3001" t="s">
        <v>1385</v>
      </c>
      <c r="B3001" t="s">
        <v>97</v>
      </c>
      <c r="C3001" t="s">
        <v>43</v>
      </c>
      <c r="D3001" t="s">
        <v>19</v>
      </c>
      <c r="E3001" t="s">
        <v>45</v>
      </c>
      <c r="F3001" t="s">
        <v>21</v>
      </c>
      <c r="G3001">
        <v>1170</v>
      </c>
      <c r="H3001" t="s">
        <v>21</v>
      </c>
      <c r="I3001" t="s">
        <v>21</v>
      </c>
      <c r="J3001" t="s">
        <v>23</v>
      </c>
      <c r="K3001" t="s">
        <v>85</v>
      </c>
      <c r="L3001" t="s">
        <v>92</v>
      </c>
      <c r="M3001" t="s">
        <v>689</v>
      </c>
      <c r="N3001" t="s">
        <v>40</v>
      </c>
      <c r="O3001" t="s">
        <v>28</v>
      </c>
      <c r="P3001" t="s">
        <v>29</v>
      </c>
      <c r="Q3001" t="s">
        <v>30</v>
      </c>
      <c r="R3001" t="s">
        <v>21</v>
      </c>
      <c r="S3001" t="s">
        <v>2557</v>
      </c>
      <c r="T3001" t="s">
        <v>21</v>
      </c>
      <c r="U3001" t="s">
        <v>219</v>
      </c>
      <c r="V3001">
        <v>3.3333333333333335</v>
      </c>
      <c r="W3001" t="s">
        <v>2593</v>
      </c>
      <c r="X3001">
        <v>8</v>
      </c>
    </row>
    <row r="3002" spans="1:24">
      <c r="A3002" t="s">
        <v>4387</v>
      </c>
      <c r="B3002" t="s">
        <v>103</v>
      </c>
      <c r="C3002" t="s">
        <v>56</v>
      </c>
      <c r="D3002" t="s">
        <v>19</v>
      </c>
      <c r="E3002" t="s">
        <v>20</v>
      </c>
      <c r="F3002" t="s">
        <v>21</v>
      </c>
      <c r="G3002">
        <v>177</v>
      </c>
      <c r="H3002" t="s">
        <v>35</v>
      </c>
      <c r="I3002" t="s">
        <v>35</v>
      </c>
      <c r="J3002" t="s">
        <v>146</v>
      </c>
      <c r="K3002" t="s">
        <v>152</v>
      </c>
      <c r="L3002" t="s">
        <v>119</v>
      </c>
      <c r="M3002" t="s">
        <v>2423</v>
      </c>
      <c r="N3002" t="s">
        <v>40</v>
      </c>
      <c r="O3002" t="s">
        <v>28</v>
      </c>
      <c r="P3002" t="s">
        <v>29</v>
      </c>
      <c r="Q3002" t="s">
        <v>30</v>
      </c>
      <c r="R3002" t="s">
        <v>21</v>
      </c>
      <c r="S3002" t="s">
        <v>2557</v>
      </c>
      <c r="T3002" t="s">
        <v>21</v>
      </c>
      <c r="U3002" t="s">
        <v>118</v>
      </c>
      <c r="V3002">
        <v>12.366666666666667</v>
      </c>
      <c r="W3002" t="s">
        <v>2592</v>
      </c>
      <c r="X3002">
        <v>7</v>
      </c>
    </row>
    <row r="3003" spans="1:24">
      <c r="A3003" t="s">
        <v>4388</v>
      </c>
      <c r="B3003" t="s">
        <v>159</v>
      </c>
      <c r="C3003" t="s">
        <v>56</v>
      </c>
      <c r="D3003" t="s">
        <v>19</v>
      </c>
      <c r="E3003" t="s">
        <v>20</v>
      </c>
      <c r="F3003" t="s">
        <v>21</v>
      </c>
      <c r="G3003">
        <v>415</v>
      </c>
      <c r="H3003" t="s">
        <v>35</v>
      </c>
      <c r="I3003" t="s">
        <v>21</v>
      </c>
      <c r="J3003" t="s">
        <v>30</v>
      </c>
      <c r="K3003" t="s">
        <v>63</v>
      </c>
      <c r="L3003" t="s">
        <v>53</v>
      </c>
      <c r="M3003" t="s">
        <v>1727</v>
      </c>
      <c r="N3003" t="s">
        <v>40</v>
      </c>
      <c r="O3003" t="s">
        <v>28</v>
      </c>
      <c r="P3003" t="s">
        <v>29</v>
      </c>
      <c r="Q3003" t="s">
        <v>30</v>
      </c>
      <c r="R3003" t="s">
        <v>35</v>
      </c>
      <c r="S3003" t="s">
        <v>2557</v>
      </c>
      <c r="T3003" t="s">
        <v>21</v>
      </c>
      <c r="U3003" t="s">
        <v>74</v>
      </c>
      <c r="V3003">
        <v>12.95</v>
      </c>
      <c r="W3003" t="s">
        <v>2594</v>
      </c>
      <c r="X3003">
        <v>6</v>
      </c>
    </row>
    <row r="3004" spans="1:24">
      <c r="A3004" t="s">
        <v>4389</v>
      </c>
      <c r="B3004" t="s">
        <v>202</v>
      </c>
      <c r="C3004" t="s">
        <v>56</v>
      </c>
      <c r="D3004" t="s">
        <v>19</v>
      </c>
      <c r="E3004" t="s">
        <v>33</v>
      </c>
      <c r="F3004" t="s">
        <v>21</v>
      </c>
      <c r="G3004">
        <v>579</v>
      </c>
      <c r="H3004" t="s">
        <v>21</v>
      </c>
      <c r="I3004" t="s">
        <v>21</v>
      </c>
      <c r="J3004" t="s">
        <v>23</v>
      </c>
      <c r="K3004" t="s">
        <v>134</v>
      </c>
      <c r="L3004" t="s">
        <v>92</v>
      </c>
      <c r="M3004" t="s">
        <v>320</v>
      </c>
      <c r="N3004" t="s">
        <v>40</v>
      </c>
      <c r="O3004" t="s">
        <v>28</v>
      </c>
      <c r="P3004" t="s">
        <v>29</v>
      </c>
      <c r="Q3004" t="s">
        <v>30</v>
      </c>
      <c r="R3004" t="s">
        <v>21</v>
      </c>
      <c r="S3004" t="s">
        <v>2589</v>
      </c>
      <c r="T3004" t="s">
        <v>21</v>
      </c>
      <c r="U3004" t="s">
        <v>219</v>
      </c>
      <c r="V3004">
        <v>1.3833333333333333</v>
      </c>
      <c r="W3004" t="s">
        <v>2593</v>
      </c>
      <c r="X3004">
        <v>8</v>
      </c>
    </row>
    <row r="3005" spans="1:24">
      <c r="A3005" t="s">
        <v>4390</v>
      </c>
      <c r="B3005" t="s">
        <v>114</v>
      </c>
      <c r="C3005" t="s">
        <v>94</v>
      </c>
      <c r="D3005" t="s">
        <v>19</v>
      </c>
      <c r="E3005" t="s">
        <v>45</v>
      </c>
      <c r="F3005" t="s">
        <v>21</v>
      </c>
      <c r="G3005">
        <v>10</v>
      </c>
      <c r="H3005" t="s">
        <v>35</v>
      </c>
      <c r="I3005" t="s">
        <v>21</v>
      </c>
      <c r="J3005" t="s">
        <v>23</v>
      </c>
      <c r="K3005" t="s">
        <v>152</v>
      </c>
      <c r="L3005" t="s">
        <v>119</v>
      </c>
      <c r="M3005" t="s">
        <v>1541</v>
      </c>
      <c r="N3005" t="s">
        <v>40</v>
      </c>
      <c r="O3005" t="s">
        <v>28</v>
      </c>
      <c r="P3005" t="s">
        <v>29</v>
      </c>
      <c r="Q3005" t="s">
        <v>30</v>
      </c>
      <c r="R3005" t="s">
        <v>35</v>
      </c>
      <c r="S3005" t="s">
        <v>2556</v>
      </c>
      <c r="T3005" t="s">
        <v>21</v>
      </c>
      <c r="U3005" t="s">
        <v>118</v>
      </c>
      <c r="V3005">
        <v>14.283333333333333</v>
      </c>
      <c r="W3005" t="s">
        <v>2594</v>
      </c>
      <c r="X3005">
        <v>7</v>
      </c>
    </row>
    <row r="3006" spans="1:24">
      <c r="A3006" t="s">
        <v>4391</v>
      </c>
      <c r="B3006" t="s">
        <v>31</v>
      </c>
      <c r="C3006" t="s">
        <v>43</v>
      </c>
      <c r="D3006" t="s">
        <v>19</v>
      </c>
      <c r="E3006" t="s">
        <v>45</v>
      </c>
      <c r="F3006" t="s">
        <v>21</v>
      </c>
      <c r="G3006">
        <v>752</v>
      </c>
      <c r="H3006" t="s">
        <v>35</v>
      </c>
      <c r="I3006" t="s">
        <v>21</v>
      </c>
      <c r="J3006" t="s">
        <v>23</v>
      </c>
      <c r="K3006" t="s">
        <v>36</v>
      </c>
      <c r="L3006" t="s">
        <v>92</v>
      </c>
      <c r="M3006" t="s">
        <v>750</v>
      </c>
      <c r="N3006" t="s">
        <v>40</v>
      </c>
      <c r="O3006" t="s">
        <v>28</v>
      </c>
      <c r="P3006" t="s">
        <v>29</v>
      </c>
      <c r="Q3006" t="s">
        <v>30</v>
      </c>
      <c r="R3006" t="s">
        <v>21</v>
      </c>
      <c r="S3006" t="s">
        <v>2557</v>
      </c>
      <c r="T3006" t="s">
        <v>21</v>
      </c>
      <c r="U3006" t="s">
        <v>219</v>
      </c>
      <c r="V3006">
        <v>1.7333333333333334</v>
      </c>
      <c r="W3006" t="s">
        <v>2594</v>
      </c>
      <c r="X3006">
        <v>8</v>
      </c>
    </row>
    <row r="3007" spans="1:24">
      <c r="A3007" t="s">
        <v>4392</v>
      </c>
      <c r="B3007" t="s">
        <v>126</v>
      </c>
      <c r="C3007" t="s">
        <v>56</v>
      </c>
      <c r="D3007" t="s">
        <v>19</v>
      </c>
      <c r="E3007" t="s">
        <v>20</v>
      </c>
      <c r="F3007" t="s">
        <v>21</v>
      </c>
      <c r="G3007">
        <v>-10</v>
      </c>
      <c r="H3007" t="s">
        <v>35</v>
      </c>
      <c r="I3007" t="s">
        <v>21</v>
      </c>
      <c r="J3007" t="s">
        <v>30</v>
      </c>
      <c r="K3007" t="s">
        <v>243</v>
      </c>
      <c r="L3007" t="s">
        <v>37</v>
      </c>
      <c r="M3007" t="s">
        <v>285</v>
      </c>
      <c r="N3007" t="s">
        <v>40</v>
      </c>
      <c r="O3007" t="s">
        <v>28</v>
      </c>
      <c r="P3007" t="s">
        <v>29</v>
      </c>
      <c r="Q3007" t="s">
        <v>30</v>
      </c>
      <c r="R3007" t="s">
        <v>21</v>
      </c>
      <c r="S3007" t="s">
        <v>2557</v>
      </c>
      <c r="T3007" t="s">
        <v>21</v>
      </c>
      <c r="U3007" t="s">
        <v>57</v>
      </c>
      <c r="V3007">
        <v>4.8499999999999996</v>
      </c>
      <c r="W3007" t="s">
        <v>2594</v>
      </c>
      <c r="X3007">
        <v>5</v>
      </c>
    </row>
    <row r="3008" spans="1:24">
      <c r="A3008" t="s">
        <v>4393</v>
      </c>
      <c r="B3008" t="s">
        <v>186</v>
      </c>
      <c r="C3008" t="s">
        <v>43</v>
      </c>
      <c r="D3008" t="s">
        <v>19</v>
      </c>
      <c r="E3008" t="s">
        <v>45</v>
      </c>
      <c r="F3008" t="s">
        <v>21</v>
      </c>
      <c r="G3008">
        <v>436</v>
      </c>
      <c r="H3008" t="s">
        <v>21</v>
      </c>
      <c r="I3008" t="s">
        <v>35</v>
      </c>
      <c r="J3008" t="s">
        <v>23</v>
      </c>
      <c r="K3008" t="s">
        <v>234</v>
      </c>
      <c r="L3008" t="s">
        <v>119</v>
      </c>
      <c r="M3008" t="s">
        <v>712</v>
      </c>
      <c r="N3008" t="s">
        <v>40</v>
      </c>
      <c r="O3008" t="s">
        <v>28</v>
      </c>
      <c r="P3008" t="s">
        <v>29</v>
      </c>
      <c r="Q3008" t="s">
        <v>30</v>
      </c>
      <c r="R3008" t="s">
        <v>21</v>
      </c>
      <c r="S3008" t="s">
        <v>2557</v>
      </c>
      <c r="T3008" t="s">
        <v>21</v>
      </c>
      <c r="U3008" t="s">
        <v>118</v>
      </c>
      <c r="V3008">
        <v>1.9666666666666666</v>
      </c>
      <c r="W3008" t="s">
        <v>2595</v>
      </c>
      <c r="X3008">
        <v>7</v>
      </c>
    </row>
    <row r="3009" spans="1:24">
      <c r="A3009" t="s">
        <v>4394</v>
      </c>
      <c r="B3009" t="s">
        <v>202</v>
      </c>
      <c r="C3009" t="s">
        <v>18</v>
      </c>
      <c r="D3009" t="s">
        <v>19</v>
      </c>
      <c r="E3009" t="s">
        <v>33</v>
      </c>
      <c r="F3009" t="s">
        <v>21</v>
      </c>
      <c r="G3009">
        <v>3357</v>
      </c>
      <c r="H3009" t="s">
        <v>21</v>
      </c>
      <c r="I3009" t="s">
        <v>21</v>
      </c>
      <c r="J3009" t="s">
        <v>23</v>
      </c>
      <c r="K3009" t="s">
        <v>243</v>
      </c>
      <c r="L3009" t="s">
        <v>53</v>
      </c>
      <c r="M3009" t="s">
        <v>109</v>
      </c>
      <c r="N3009" t="s">
        <v>40</v>
      </c>
      <c r="O3009" t="s">
        <v>28</v>
      </c>
      <c r="P3009" t="s">
        <v>29</v>
      </c>
      <c r="Q3009" t="s">
        <v>30</v>
      </c>
      <c r="R3009" t="s">
        <v>35</v>
      </c>
      <c r="S3009" t="s">
        <v>2589</v>
      </c>
      <c r="T3009" t="s">
        <v>21</v>
      </c>
      <c r="U3009" t="s">
        <v>74</v>
      </c>
      <c r="V3009">
        <v>3.9833333333333334</v>
      </c>
      <c r="W3009" t="s">
        <v>2593</v>
      </c>
      <c r="X3009">
        <v>6</v>
      </c>
    </row>
    <row r="3010" spans="1:24">
      <c r="A3010" t="s">
        <v>4395</v>
      </c>
      <c r="B3010" t="s">
        <v>55</v>
      </c>
      <c r="C3010" t="s">
        <v>43</v>
      </c>
      <c r="D3010" t="s">
        <v>19</v>
      </c>
      <c r="E3010" t="s">
        <v>2553</v>
      </c>
      <c r="F3010" t="s">
        <v>21</v>
      </c>
      <c r="G3010">
        <v>3534</v>
      </c>
      <c r="H3010" t="s">
        <v>21</v>
      </c>
      <c r="I3010" t="s">
        <v>21</v>
      </c>
      <c r="J3010" t="s">
        <v>23</v>
      </c>
      <c r="K3010" t="s">
        <v>152</v>
      </c>
      <c r="L3010" t="s">
        <v>124</v>
      </c>
      <c r="M3010" t="s">
        <v>475</v>
      </c>
      <c r="N3010" t="s">
        <v>40</v>
      </c>
      <c r="O3010" t="s">
        <v>28</v>
      </c>
      <c r="P3010" t="s">
        <v>29</v>
      </c>
      <c r="Q3010" t="s">
        <v>30</v>
      </c>
      <c r="R3010" t="s">
        <v>21</v>
      </c>
      <c r="S3010" t="s">
        <v>2589</v>
      </c>
      <c r="T3010" t="s">
        <v>21</v>
      </c>
      <c r="U3010" t="s">
        <v>36</v>
      </c>
      <c r="V3010">
        <v>3.6</v>
      </c>
      <c r="W3010" t="s">
        <v>2593</v>
      </c>
      <c r="X3010">
        <v>11</v>
      </c>
    </row>
    <row r="3011" spans="1:24">
      <c r="A3011" t="s">
        <v>4396</v>
      </c>
      <c r="B3011" t="s">
        <v>121</v>
      </c>
      <c r="C3011" t="s">
        <v>43</v>
      </c>
      <c r="D3011" t="s">
        <v>19</v>
      </c>
      <c r="E3011" t="s">
        <v>45</v>
      </c>
      <c r="F3011" t="s">
        <v>21</v>
      </c>
      <c r="G3011">
        <v>3436</v>
      </c>
      <c r="H3011" t="s">
        <v>21</v>
      </c>
      <c r="I3011" t="s">
        <v>21</v>
      </c>
      <c r="J3011" t="s">
        <v>23</v>
      </c>
      <c r="K3011" t="s">
        <v>152</v>
      </c>
      <c r="L3011" t="s">
        <v>124</v>
      </c>
      <c r="M3011" t="s">
        <v>777</v>
      </c>
      <c r="N3011" t="s">
        <v>40</v>
      </c>
      <c r="O3011" t="s">
        <v>28</v>
      </c>
      <c r="P3011" t="s">
        <v>29</v>
      </c>
      <c r="Q3011" t="s">
        <v>30</v>
      </c>
      <c r="R3011" t="s">
        <v>35</v>
      </c>
      <c r="S3011" t="s">
        <v>2557</v>
      </c>
      <c r="T3011" t="s">
        <v>21</v>
      </c>
      <c r="U3011" t="s">
        <v>36</v>
      </c>
      <c r="V3011">
        <v>11.05</v>
      </c>
      <c r="W3011" t="s">
        <v>2593</v>
      </c>
      <c r="X3011">
        <v>11</v>
      </c>
    </row>
    <row r="3012" spans="1:24">
      <c r="A3012" t="s">
        <v>4397</v>
      </c>
      <c r="B3012" t="s">
        <v>310</v>
      </c>
      <c r="C3012" t="s">
        <v>87</v>
      </c>
      <c r="D3012" t="s">
        <v>19</v>
      </c>
      <c r="E3012" t="s">
        <v>33</v>
      </c>
      <c r="F3012" t="s">
        <v>21</v>
      </c>
      <c r="G3012">
        <v>3496</v>
      </c>
      <c r="H3012" t="s">
        <v>35</v>
      </c>
      <c r="I3012" t="s">
        <v>21</v>
      </c>
      <c r="J3012" t="s">
        <v>30</v>
      </c>
      <c r="K3012" t="s">
        <v>63</v>
      </c>
      <c r="L3012" t="s">
        <v>53</v>
      </c>
      <c r="M3012" t="s">
        <v>274</v>
      </c>
      <c r="N3012" t="s">
        <v>40</v>
      </c>
      <c r="O3012" t="s">
        <v>28</v>
      </c>
      <c r="P3012" t="s">
        <v>29</v>
      </c>
      <c r="Q3012" t="s">
        <v>30</v>
      </c>
      <c r="R3012" t="s">
        <v>21</v>
      </c>
      <c r="S3012" t="s">
        <v>2589</v>
      </c>
      <c r="T3012" t="s">
        <v>21</v>
      </c>
      <c r="U3012" t="s">
        <v>74</v>
      </c>
      <c r="V3012">
        <v>1.85</v>
      </c>
      <c r="W3012" t="s">
        <v>2594</v>
      </c>
      <c r="X3012">
        <v>6</v>
      </c>
    </row>
    <row r="3013" spans="1:24">
      <c r="A3013" t="s">
        <v>4398</v>
      </c>
      <c r="B3013" t="s">
        <v>186</v>
      </c>
      <c r="C3013" t="s">
        <v>43</v>
      </c>
      <c r="D3013" t="s">
        <v>19</v>
      </c>
      <c r="E3013" t="s">
        <v>45</v>
      </c>
      <c r="F3013" t="s">
        <v>21</v>
      </c>
      <c r="G3013">
        <v>297</v>
      </c>
      <c r="H3013" t="s">
        <v>35</v>
      </c>
      <c r="I3013" t="s">
        <v>21</v>
      </c>
      <c r="J3013" t="s">
        <v>23</v>
      </c>
      <c r="K3013" t="s">
        <v>134</v>
      </c>
      <c r="L3013" t="s">
        <v>92</v>
      </c>
      <c r="M3013" t="s">
        <v>221</v>
      </c>
      <c r="N3013" t="s">
        <v>40</v>
      </c>
      <c r="O3013" t="s">
        <v>28</v>
      </c>
      <c r="P3013" t="s">
        <v>29</v>
      </c>
      <c r="Q3013" t="s">
        <v>30</v>
      </c>
      <c r="R3013" t="s">
        <v>21</v>
      </c>
      <c r="S3013" t="s">
        <v>2557</v>
      </c>
      <c r="T3013" t="s">
        <v>21</v>
      </c>
      <c r="U3013" t="s">
        <v>219</v>
      </c>
      <c r="V3013">
        <v>1.05</v>
      </c>
      <c r="W3013" t="s">
        <v>2594</v>
      </c>
      <c r="X3013">
        <v>8</v>
      </c>
    </row>
    <row r="3014" spans="1:24">
      <c r="A3014" t="s">
        <v>197</v>
      </c>
      <c r="B3014" t="s">
        <v>159</v>
      </c>
      <c r="C3014" t="s">
        <v>72</v>
      </c>
      <c r="D3014" t="s">
        <v>44</v>
      </c>
      <c r="E3014" t="s">
        <v>45</v>
      </c>
      <c r="F3014" t="s">
        <v>21</v>
      </c>
      <c r="G3014">
        <v>2204</v>
      </c>
      <c r="H3014" t="s">
        <v>35</v>
      </c>
      <c r="I3014" t="s">
        <v>21</v>
      </c>
      <c r="J3014" t="s">
        <v>23</v>
      </c>
      <c r="K3014" t="s">
        <v>152</v>
      </c>
      <c r="L3014" t="s">
        <v>124</v>
      </c>
      <c r="M3014" t="s">
        <v>36</v>
      </c>
      <c r="N3014" t="s">
        <v>40</v>
      </c>
      <c r="O3014" t="s">
        <v>28</v>
      </c>
      <c r="P3014" t="s">
        <v>29</v>
      </c>
      <c r="Q3014" t="s">
        <v>30</v>
      </c>
      <c r="R3014" t="s">
        <v>21</v>
      </c>
      <c r="S3014" t="s">
        <v>2557</v>
      </c>
      <c r="T3014" t="s">
        <v>21</v>
      </c>
      <c r="U3014" t="s">
        <v>36</v>
      </c>
      <c r="V3014">
        <v>0.18333333333333332</v>
      </c>
      <c r="W3014" t="s">
        <v>2594</v>
      </c>
      <c r="X3014">
        <v>11</v>
      </c>
    </row>
    <row r="3015" spans="1:24">
      <c r="A3015" t="s">
        <v>252</v>
      </c>
      <c r="B3015" t="s">
        <v>76</v>
      </c>
      <c r="C3015" t="s">
        <v>72</v>
      </c>
      <c r="D3015" t="s">
        <v>44</v>
      </c>
      <c r="E3015" t="s">
        <v>33</v>
      </c>
      <c r="F3015" t="s">
        <v>21</v>
      </c>
      <c r="G3015">
        <v>879</v>
      </c>
      <c r="H3015" t="s">
        <v>21</v>
      </c>
      <c r="I3015" t="s">
        <v>35</v>
      </c>
      <c r="J3015" t="s">
        <v>23</v>
      </c>
      <c r="K3015" t="s">
        <v>118</v>
      </c>
      <c r="L3015" t="s">
        <v>119</v>
      </c>
      <c r="M3015" t="s">
        <v>259</v>
      </c>
      <c r="N3015" t="s">
        <v>40</v>
      </c>
      <c r="O3015" t="s">
        <v>28</v>
      </c>
      <c r="P3015" t="s">
        <v>29</v>
      </c>
      <c r="Q3015" t="s">
        <v>30</v>
      </c>
      <c r="R3015" t="s">
        <v>21</v>
      </c>
      <c r="S3015" t="s">
        <v>2557</v>
      </c>
      <c r="T3015" t="s">
        <v>21</v>
      </c>
      <c r="U3015" t="s">
        <v>118</v>
      </c>
      <c r="V3015">
        <v>1</v>
      </c>
      <c r="W3015" t="s">
        <v>2595</v>
      </c>
      <c r="X3015">
        <v>7</v>
      </c>
    </row>
    <row r="3016" spans="1:24">
      <c r="A3016" t="s">
        <v>435</v>
      </c>
      <c r="B3016" t="s">
        <v>114</v>
      </c>
      <c r="C3016" t="s">
        <v>94</v>
      </c>
      <c r="D3016" t="s">
        <v>44</v>
      </c>
      <c r="E3016" t="s">
        <v>33</v>
      </c>
      <c r="F3016" t="s">
        <v>21</v>
      </c>
      <c r="G3016">
        <v>331</v>
      </c>
      <c r="H3016" t="s">
        <v>21</v>
      </c>
      <c r="I3016" t="s">
        <v>21</v>
      </c>
      <c r="J3016" t="s">
        <v>146</v>
      </c>
      <c r="K3016" t="s">
        <v>134</v>
      </c>
      <c r="L3016" t="s">
        <v>92</v>
      </c>
      <c r="M3016" t="s">
        <v>232</v>
      </c>
      <c r="N3016" t="s">
        <v>40</v>
      </c>
      <c r="O3016" t="s">
        <v>28</v>
      </c>
      <c r="P3016" t="s">
        <v>29</v>
      </c>
      <c r="Q3016" t="s">
        <v>30</v>
      </c>
      <c r="R3016" t="s">
        <v>35</v>
      </c>
      <c r="S3016" t="s">
        <v>2556</v>
      </c>
      <c r="T3016" t="s">
        <v>21</v>
      </c>
      <c r="U3016" t="s">
        <v>219</v>
      </c>
      <c r="V3016">
        <v>2.8333333333333335</v>
      </c>
      <c r="W3016" t="s">
        <v>2593</v>
      </c>
      <c r="X3016">
        <v>8</v>
      </c>
    </row>
    <row r="3017" spans="1:24">
      <c r="A3017" t="s">
        <v>309</v>
      </c>
      <c r="B3017" t="s">
        <v>234</v>
      </c>
      <c r="C3017" t="s">
        <v>18</v>
      </c>
      <c r="D3017" t="s">
        <v>44</v>
      </c>
      <c r="E3017" t="s">
        <v>33</v>
      </c>
      <c r="F3017" t="s">
        <v>21</v>
      </c>
      <c r="G3017">
        <v>16</v>
      </c>
      <c r="H3017" t="s">
        <v>21</v>
      </c>
      <c r="I3017" t="s">
        <v>21</v>
      </c>
      <c r="J3017" t="s">
        <v>23</v>
      </c>
      <c r="K3017" t="s">
        <v>130</v>
      </c>
      <c r="L3017" t="s">
        <v>92</v>
      </c>
      <c r="M3017" t="s">
        <v>147</v>
      </c>
      <c r="N3017" t="s">
        <v>40</v>
      </c>
      <c r="O3017" t="s">
        <v>28</v>
      </c>
      <c r="P3017" t="s">
        <v>29</v>
      </c>
      <c r="Q3017" t="s">
        <v>30</v>
      </c>
      <c r="R3017" t="s">
        <v>21</v>
      </c>
      <c r="S3017" t="s">
        <v>2556</v>
      </c>
      <c r="T3017" t="s">
        <v>21</v>
      </c>
      <c r="U3017" t="s">
        <v>219</v>
      </c>
      <c r="V3017">
        <v>1.9833333333333334</v>
      </c>
      <c r="W3017" t="s">
        <v>2593</v>
      </c>
      <c r="X3017">
        <v>8</v>
      </c>
    </row>
    <row r="3018" spans="1:24">
      <c r="A3018" t="s">
        <v>223</v>
      </c>
      <c r="B3018" t="s">
        <v>259</v>
      </c>
      <c r="C3018" t="s">
        <v>66</v>
      </c>
      <c r="D3018" t="s">
        <v>44</v>
      </c>
      <c r="E3018" t="s">
        <v>45</v>
      </c>
      <c r="F3018" t="s">
        <v>21</v>
      </c>
      <c r="G3018">
        <v>179</v>
      </c>
      <c r="H3018" t="s">
        <v>21</v>
      </c>
      <c r="I3018" t="s">
        <v>35</v>
      </c>
      <c r="J3018" t="s">
        <v>23</v>
      </c>
      <c r="K3018" t="s">
        <v>99</v>
      </c>
      <c r="L3018" t="s">
        <v>119</v>
      </c>
      <c r="M3018" t="s">
        <v>26</v>
      </c>
      <c r="N3018" t="s">
        <v>40</v>
      </c>
      <c r="O3018" t="s">
        <v>28</v>
      </c>
      <c r="P3018" t="s">
        <v>29</v>
      </c>
      <c r="Q3018" t="s">
        <v>30</v>
      </c>
      <c r="R3018" t="s">
        <v>21</v>
      </c>
      <c r="S3018" t="s">
        <v>2559</v>
      </c>
      <c r="T3018" t="s">
        <v>21</v>
      </c>
      <c r="U3018" t="s">
        <v>118</v>
      </c>
      <c r="V3018">
        <v>1.3166666666666667</v>
      </c>
      <c r="W3018" t="s">
        <v>2595</v>
      </c>
      <c r="X3018">
        <v>7</v>
      </c>
    </row>
    <row r="3019" spans="1:24">
      <c r="A3019" t="s">
        <v>395</v>
      </c>
      <c r="B3019" t="s">
        <v>17</v>
      </c>
      <c r="C3019" t="s">
        <v>43</v>
      </c>
      <c r="D3019" t="s">
        <v>44</v>
      </c>
      <c r="E3019" t="s">
        <v>45</v>
      </c>
      <c r="F3019" t="s">
        <v>21</v>
      </c>
      <c r="G3019">
        <v>424</v>
      </c>
      <c r="H3019" t="s">
        <v>21</v>
      </c>
      <c r="I3019" t="s">
        <v>21</v>
      </c>
      <c r="J3019" t="s">
        <v>23</v>
      </c>
      <c r="K3019" t="s">
        <v>47</v>
      </c>
      <c r="L3019" t="s">
        <v>48</v>
      </c>
      <c r="M3019" t="s">
        <v>585</v>
      </c>
      <c r="N3019" t="s">
        <v>40</v>
      </c>
      <c r="O3019" t="s">
        <v>28</v>
      </c>
      <c r="P3019" t="s">
        <v>29</v>
      </c>
      <c r="Q3019" t="s">
        <v>30</v>
      </c>
      <c r="R3019" t="s">
        <v>35</v>
      </c>
      <c r="S3019" t="s">
        <v>2557</v>
      </c>
      <c r="T3019" t="s">
        <v>21</v>
      </c>
      <c r="U3019" t="s">
        <v>40</v>
      </c>
      <c r="V3019">
        <v>4.9666666666666668</v>
      </c>
      <c r="W3019" t="s">
        <v>2593</v>
      </c>
      <c r="X3019">
        <v>4</v>
      </c>
    </row>
    <row r="3020" spans="1:24">
      <c r="A3020" t="s">
        <v>1146</v>
      </c>
      <c r="B3020" t="s">
        <v>162</v>
      </c>
      <c r="C3020" t="s">
        <v>43</v>
      </c>
      <c r="D3020" t="s">
        <v>122</v>
      </c>
      <c r="E3020" t="s">
        <v>45</v>
      </c>
      <c r="F3020" t="s">
        <v>21</v>
      </c>
      <c r="G3020">
        <v>755</v>
      </c>
      <c r="H3020" t="s">
        <v>21</v>
      </c>
      <c r="I3020" t="s">
        <v>21</v>
      </c>
      <c r="J3020" t="s">
        <v>23</v>
      </c>
      <c r="K3020" t="s">
        <v>97</v>
      </c>
      <c r="L3020" t="s">
        <v>119</v>
      </c>
      <c r="M3020" t="s">
        <v>669</v>
      </c>
      <c r="N3020" t="s">
        <v>40</v>
      </c>
      <c r="O3020" t="s">
        <v>28</v>
      </c>
      <c r="P3020" t="s">
        <v>29</v>
      </c>
      <c r="Q3020" t="s">
        <v>30</v>
      </c>
      <c r="R3020" t="s">
        <v>35</v>
      </c>
      <c r="S3020" t="s">
        <v>2589</v>
      </c>
      <c r="T3020" t="s">
        <v>21</v>
      </c>
      <c r="U3020" t="s">
        <v>118</v>
      </c>
      <c r="V3020">
        <v>20.2</v>
      </c>
      <c r="W3020" t="s">
        <v>2593</v>
      </c>
      <c r="X3020">
        <v>7</v>
      </c>
    </row>
    <row r="3021" spans="1:24">
      <c r="A3021" t="s">
        <v>1297</v>
      </c>
      <c r="B3021" t="s">
        <v>186</v>
      </c>
      <c r="C3021" t="s">
        <v>72</v>
      </c>
      <c r="D3021" t="s">
        <v>44</v>
      </c>
      <c r="E3021" t="s">
        <v>45</v>
      </c>
      <c r="F3021" t="s">
        <v>21</v>
      </c>
      <c r="G3021">
        <v>228</v>
      </c>
      <c r="H3021" t="s">
        <v>35</v>
      </c>
      <c r="I3021" t="s">
        <v>21</v>
      </c>
      <c r="J3021" t="s">
        <v>23</v>
      </c>
      <c r="K3021" t="s">
        <v>169</v>
      </c>
      <c r="L3021" t="s">
        <v>119</v>
      </c>
      <c r="M3021" t="s">
        <v>691</v>
      </c>
      <c r="N3021" t="s">
        <v>40</v>
      </c>
      <c r="O3021" t="s">
        <v>28</v>
      </c>
      <c r="P3021" t="s">
        <v>29</v>
      </c>
      <c r="Q3021" t="s">
        <v>30</v>
      </c>
      <c r="R3021" t="s">
        <v>21</v>
      </c>
      <c r="S3021" t="s">
        <v>2557</v>
      </c>
      <c r="T3021" t="s">
        <v>21</v>
      </c>
      <c r="U3021" t="s">
        <v>118</v>
      </c>
      <c r="V3021">
        <v>6.45</v>
      </c>
      <c r="W3021" t="s">
        <v>2594</v>
      </c>
      <c r="X3021">
        <v>7</v>
      </c>
    </row>
    <row r="3022" spans="1:24">
      <c r="A3022" t="s">
        <v>497</v>
      </c>
      <c r="B3022" t="s">
        <v>106</v>
      </c>
      <c r="C3022" t="s">
        <v>43</v>
      </c>
      <c r="D3022" t="s">
        <v>44</v>
      </c>
      <c r="E3022" t="s">
        <v>33</v>
      </c>
      <c r="F3022" t="s">
        <v>21</v>
      </c>
      <c r="G3022">
        <v>237</v>
      </c>
      <c r="H3022" t="s">
        <v>35</v>
      </c>
      <c r="I3022" t="s">
        <v>21</v>
      </c>
      <c r="J3022" t="s">
        <v>146</v>
      </c>
      <c r="K3022" t="s">
        <v>243</v>
      </c>
      <c r="L3022" t="s">
        <v>119</v>
      </c>
      <c r="M3022" t="s">
        <v>348</v>
      </c>
      <c r="N3022" t="s">
        <v>40</v>
      </c>
      <c r="O3022" t="s">
        <v>28</v>
      </c>
      <c r="P3022" t="s">
        <v>29</v>
      </c>
      <c r="Q3022" t="s">
        <v>30</v>
      </c>
      <c r="R3022" t="s">
        <v>21</v>
      </c>
      <c r="S3022" t="s">
        <v>2589</v>
      </c>
      <c r="T3022" t="s">
        <v>21</v>
      </c>
      <c r="U3022" t="s">
        <v>118</v>
      </c>
      <c r="V3022">
        <v>3.9333333333333331</v>
      </c>
      <c r="W3022" t="s">
        <v>2594</v>
      </c>
      <c r="X3022">
        <v>7</v>
      </c>
    </row>
    <row r="3023" spans="1:24">
      <c r="A3023" t="s">
        <v>1356</v>
      </c>
      <c r="B3023" t="s">
        <v>128</v>
      </c>
      <c r="C3023" t="s">
        <v>72</v>
      </c>
      <c r="D3023" t="s">
        <v>44</v>
      </c>
      <c r="E3023" t="s">
        <v>33</v>
      </c>
      <c r="F3023" t="s">
        <v>21</v>
      </c>
      <c r="G3023">
        <v>244</v>
      </c>
      <c r="H3023" t="s">
        <v>35</v>
      </c>
      <c r="I3023" t="s">
        <v>21</v>
      </c>
      <c r="J3023" t="s">
        <v>23</v>
      </c>
      <c r="K3023" t="s">
        <v>130</v>
      </c>
      <c r="L3023" t="s">
        <v>92</v>
      </c>
      <c r="M3023" t="s">
        <v>741</v>
      </c>
      <c r="N3023" t="s">
        <v>40</v>
      </c>
      <c r="O3023" t="s">
        <v>28</v>
      </c>
      <c r="P3023" t="s">
        <v>29</v>
      </c>
      <c r="Q3023" t="s">
        <v>30</v>
      </c>
      <c r="R3023" t="s">
        <v>35</v>
      </c>
      <c r="S3023" t="s">
        <v>2557</v>
      </c>
      <c r="T3023" t="s">
        <v>21</v>
      </c>
      <c r="U3023" t="s">
        <v>219</v>
      </c>
      <c r="V3023">
        <v>28.916666666666668</v>
      </c>
      <c r="W3023" t="s">
        <v>2594</v>
      </c>
      <c r="X3023">
        <v>8</v>
      </c>
    </row>
    <row r="3024" spans="1:24">
      <c r="A3024" t="s">
        <v>1110</v>
      </c>
      <c r="B3024" t="s">
        <v>134</v>
      </c>
      <c r="C3024" t="s">
        <v>43</v>
      </c>
      <c r="D3024" t="s">
        <v>44</v>
      </c>
      <c r="E3024" t="s">
        <v>33</v>
      </c>
      <c r="F3024" t="s">
        <v>21</v>
      </c>
      <c r="G3024">
        <v>63</v>
      </c>
      <c r="H3024" t="s">
        <v>21</v>
      </c>
      <c r="I3024" t="s">
        <v>21</v>
      </c>
      <c r="J3024" t="s">
        <v>23</v>
      </c>
      <c r="K3024" t="s">
        <v>234</v>
      </c>
      <c r="L3024" t="s">
        <v>119</v>
      </c>
      <c r="M3024" t="s">
        <v>314</v>
      </c>
      <c r="N3024" t="s">
        <v>40</v>
      </c>
      <c r="O3024" t="s">
        <v>28</v>
      </c>
      <c r="P3024" t="s">
        <v>29</v>
      </c>
      <c r="Q3024" t="s">
        <v>30</v>
      </c>
      <c r="R3024" t="s">
        <v>21</v>
      </c>
      <c r="S3024" t="s">
        <v>2556</v>
      </c>
      <c r="T3024" t="s">
        <v>21</v>
      </c>
      <c r="U3024" t="s">
        <v>118</v>
      </c>
      <c r="V3024">
        <v>1.2666666666666666</v>
      </c>
      <c r="W3024" t="s">
        <v>2593</v>
      </c>
      <c r="X3024">
        <v>7</v>
      </c>
    </row>
    <row r="3025" spans="1:24">
      <c r="A3025" t="s">
        <v>686</v>
      </c>
      <c r="B3025" t="s">
        <v>108</v>
      </c>
      <c r="C3025" t="s">
        <v>72</v>
      </c>
      <c r="D3025" t="s">
        <v>44</v>
      </c>
      <c r="E3025" t="s">
        <v>2553</v>
      </c>
      <c r="F3025" t="s">
        <v>21</v>
      </c>
      <c r="G3025">
        <v>59</v>
      </c>
      <c r="H3025" t="s">
        <v>21</v>
      </c>
      <c r="I3025" t="s">
        <v>21</v>
      </c>
      <c r="J3025" t="s">
        <v>23</v>
      </c>
      <c r="K3025" t="s">
        <v>205</v>
      </c>
      <c r="L3025" t="s">
        <v>119</v>
      </c>
      <c r="M3025" t="s">
        <v>785</v>
      </c>
      <c r="N3025" t="s">
        <v>40</v>
      </c>
      <c r="O3025" t="s">
        <v>28</v>
      </c>
      <c r="P3025" t="s">
        <v>29</v>
      </c>
      <c r="Q3025" t="s">
        <v>30</v>
      </c>
      <c r="R3025" t="s">
        <v>21</v>
      </c>
      <c r="S3025" t="s">
        <v>2556</v>
      </c>
      <c r="T3025" t="s">
        <v>21</v>
      </c>
      <c r="U3025" t="s">
        <v>118</v>
      </c>
      <c r="V3025">
        <v>13.2</v>
      </c>
      <c r="W3025" t="s">
        <v>2593</v>
      </c>
      <c r="X3025">
        <v>7</v>
      </c>
    </row>
    <row r="3026" spans="1:24">
      <c r="A3026" t="s">
        <v>1522</v>
      </c>
      <c r="B3026" t="s">
        <v>108</v>
      </c>
      <c r="C3026" t="s">
        <v>56</v>
      </c>
      <c r="D3026" t="s">
        <v>44</v>
      </c>
      <c r="E3026" t="s">
        <v>20</v>
      </c>
      <c r="F3026" t="s">
        <v>21</v>
      </c>
      <c r="G3026">
        <v>1128</v>
      </c>
      <c r="H3026" t="s">
        <v>35</v>
      </c>
      <c r="I3026" t="s">
        <v>21</v>
      </c>
      <c r="J3026" t="s">
        <v>30</v>
      </c>
      <c r="K3026" t="s">
        <v>17</v>
      </c>
      <c r="L3026" t="s">
        <v>53</v>
      </c>
      <c r="M3026" t="s">
        <v>425</v>
      </c>
      <c r="N3026" t="s">
        <v>40</v>
      </c>
      <c r="O3026" t="s">
        <v>28</v>
      </c>
      <c r="P3026" t="s">
        <v>29</v>
      </c>
      <c r="Q3026" t="s">
        <v>30</v>
      </c>
      <c r="R3026" t="s">
        <v>21</v>
      </c>
      <c r="S3026" t="s">
        <v>2556</v>
      </c>
      <c r="T3026" t="s">
        <v>21</v>
      </c>
      <c r="U3026" t="s">
        <v>74</v>
      </c>
      <c r="V3026">
        <v>1.4666666666666666</v>
      </c>
      <c r="W3026" t="s">
        <v>2594</v>
      </c>
      <c r="X3026">
        <v>6</v>
      </c>
    </row>
    <row r="3027" spans="1:24">
      <c r="A3027" t="s">
        <v>1887</v>
      </c>
      <c r="B3027" t="s">
        <v>336</v>
      </c>
      <c r="C3027" t="s">
        <v>56</v>
      </c>
      <c r="D3027" t="s">
        <v>44</v>
      </c>
      <c r="E3027" t="s">
        <v>20</v>
      </c>
      <c r="F3027" t="s">
        <v>21</v>
      </c>
      <c r="G3027">
        <v>111</v>
      </c>
      <c r="H3027" t="s">
        <v>35</v>
      </c>
      <c r="I3027" t="s">
        <v>35</v>
      </c>
      <c r="J3027" t="s">
        <v>30</v>
      </c>
      <c r="K3027" t="s">
        <v>108</v>
      </c>
      <c r="L3027" t="s">
        <v>37</v>
      </c>
      <c r="M3027" t="s">
        <v>126</v>
      </c>
      <c r="N3027" t="s">
        <v>40</v>
      </c>
      <c r="O3027" t="s">
        <v>28</v>
      </c>
      <c r="P3027" t="s">
        <v>29</v>
      </c>
      <c r="Q3027" t="s">
        <v>30</v>
      </c>
      <c r="R3027" t="s">
        <v>21</v>
      </c>
      <c r="S3027" t="s">
        <v>2556</v>
      </c>
      <c r="T3027" t="s">
        <v>21</v>
      </c>
      <c r="U3027" t="s">
        <v>57</v>
      </c>
      <c r="V3027">
        <v>0.7</v>
      </c>
      <c r="W3027" t="s">
        <v>2592</v>
      </c>
      <c r="X3027">
        <v>5</v>
      </c>
    </row>
    <row r="3028" spans="1:24">
      <c r="A3028" t="s">
        <v>1401</v>
      </c>
      <c r="B3028" t="s">
        <v>17</v>
      </c>
      <c r="C3028" t="s">
        <v>43</v>
      </c>
      <c r="D3028" t="s">
        <v>44</v>
      </c>
      <c r="E3028" t="s">
        <v>45</v>
      </c>
      <c r="F3028" t="s">
        <v>21</v>
      </c>
      <c r="G3028">
        <v>162</v>
      </c>
      <c r="H3028" t="s">
        <v>35</v>
      </c>
      <c r="I3028" t="s">
        <v>21</v>
      </c>
      <c r="J3028" t="s">
        <v>30</v>
      </c>
      <c r="K3028" t="s">
        <v>85</v>
      </c>
      <c r="L3028" t="s">
        <v>37</v>
      </c>
      <c r="M3028" t="s">
        <v>458</v>
      </c>
      <c r="N3028" t="s">
        <v>40</v>
      </c>
      <c r="O3028" t="s">
        <v>28</v>
      </c>
      <c r="P3028" t="s">
        <v>29</v>
      </c>
      <c r="Q3028" t="s">
        <v>30</v>
      </c>
      <c r="R3028" t="s">
        <v>21</v>
      </c>
      <c r="S3028" t="s">
        <v>2557</v>
      </c>
      <c r="T3028" t="s">
        <v>21</v>
      </c>
      <c r="U3028" t="s">
        <v>57</v>
      </c>
      <c r="V3028">
        <v>3.1</v>
      </c>
      <c r="W3028" t="s">
        <v>2594</v>
      </c>
      <c r="X3028">
        <v>5</v>
      </c>
    </row>
    <row r="3029" spans="1:24">
      <c r="A3029" t="s">
        <v>503</v>
      </c>
      <c r="B3029" t="s">
        <v>202</v>
      </c>
      <c r="C3029" t="s">
        <v>135</v>
      </c>
      <c r="D3029" t="s">
        <v>122</v>
      </c>
      <c r="E3029" t="s">
        <v>20</v>
      </c>
      <c r="F3029" t="s">
        <v>21</v>
      </c>
      <c r="G3029">
        <v>94</v>
      </c>
      <c r="H3029" t="s">
        <v>35</v>
      </c>
      <c r="I3029" t="s">
        <v>21</v>
      </c>
      <c r="J3029" t="s">
        <v>23</v>
      </c>
      <c r="K3029" t="s">
        <v>169</v>
      </c>
      <c r="L3029" t="s">
        <v>119</v>
      </c>
      <c r="M3029" t="s">
        <v>838</v>
      </c>
      <c r="N3029" t="s">
        <v>40</v>
      </c>
      <c r="O3029" t="s">
        <v>28</v>
      </c>
      <c r="P3029" t="s">
        <v>29</v>
      </c>
      <c r="Q3029" t="s">
        <v>30</v>
      </c>
      <c r="R3029" t="s">
        <v>21</v>
      </c>
      <c r="S3029" t="s">
        <v>2589</v>
      </c>
      <c r="T3029" t="s">
        <v>21</v>
      </c>
      <c r="U3029" t="s">
        <v>118</v>
      </c>
      <c r="V3029">
        <v>3.0666666666666669</v>
      </c>
      <c r="W3029" t="s">
        <v>2594</v>
      </c>
      <c r="X3029">
        <v>7</v>
      </c>
    </row>
    <row r="3030" spans="1:24">
      <c r="A3030" t="s">
        <v>2052</v>
      </c>
      <c r="B3030" t="s">
        <v>234</v>
      </c>
      <c r="C3030" t="s">
        <v>56</v>
      </c>
      <c r="D3030" t="s">
        <v>44</v>
      </c>
      <c r="E3030" t="s">
        <v>33</v>
      </c>
      <c r="F3030" t="s">
        <v>21</v>
      </c>
      <c r="G3030">
        <v>3412</v>
      </c>
      <c r="H3030" t="s">
        <v>35</v>
      </c>
      <c r="I3030" t="s">
        <v>21</v>
      </c>
      <c r="J3030" t="s">
        <v>23</v>
      </c>
      <c r="K3030" t="s">
        <v>205</v>
      </c>
      <c r="L3030" t="s">
        <v>37</v>
      </c>
      <c r="M3030" t="s">
        <v>169</v>
      </c>
      <c r="N3030" t="s">
        <v>40</v>
      </c>
      <c r="O3030" t="s">
        <v>28</v>
      </c>
      <c r="P3030" t="s">
        <v>29</v>
      </c>
      <c r="Q3030" t="s">
        <v>30</v>
      </c>
      <c r="R3030" t="s">
        <v>21</v>
      </c>
      <c r="S3030" t="s">
        <v>2556</v>
      </c>
      <c r="T3030" t="s">
        <v>21</v>
      </c>
      <c r="U3030" t="s">
        <v>57</v>
      </c>
      <c r="V3030">
        <v>0.36666666666666664</v>
      </c>
      <c r="W3030" t="s">
        <v>2594</v>
      </c>
      <c r="X3030">
        <v>5</v>
      </c>
    </row>
    <row r="3031" spans="1:24">
      <c r="A3031" t="s">
        <v>2053</v>
      </c>
      <c r="B3031" t="s">
        <v>180</v>
      </c>
      <c r="C3031" t="s">
        <v>144</v>
      </c>
      <c r="D3031" t="s">
        <v>122</v>
      </c>
      <c r="E3031" t="s">
        <v>20</v>
      </c>
      <c r="F3031" t="s">
        <v>21</v>
      </c>
      <c r="G3031">
        <v>353</v>
      </c>
      <c r="H3031" t="s">
        <v>21</v>
      </c>
      <c r="I3031" t="s">
        <v>21</v>
      </c>
      <c r="J3031" t="s">
        <v>23</v>
      </c>
      <c r="K3031" t="s">
        <v>97</v>
      </c>
      <c r="L3031" t="s">
        <v>119</v>
      </c>
      <c r="M3031" t="s">
        <v>487</v>
      </c>
      <c r="N3031" t="s">
        <v>40</v>
      </c>
      <c r="O3031" t="s">
        <v>28</v>
      </c>
      <c r="P3031" t="s">
        <v>29</v>
      </c>
      <c r="Q3031" t="s">
        <v>30</v>
      </c>
      <c r="R3031" t="s">
        <v>21</v>
      </c>
      <c r="S3031" t="s">
        <v>2589</v>
      </c>
      <c r="T3031" t="s">
        <v>21</v>
      </c>
      <c r="U3031" t="s">
        <v>118</v>
      </c>
      <c r="V3031">
        <v>6.583333333333333</v>
      </c>
      <c r="W3031" t="s">
        <v>2593</v>
      </c>
      <c r="X3031">
        <v>7</v>
      </c>
    </row>
    <row r="3032" spans="1:24">
      <c r="A3032" t="s">
        <v>1391</v>
      </c>
      <c r="B3032" t="s">
        <v>197</v>
      </c>
      <c r="C3032" t="s">
        <v>72</v>
      </c>
      <c r="D3032" t="s">
        <v>44</v>
      </c>
      <c r="E3032" t="s">
        <v>33</v>
      </c>
      <c r="F3032" t="s">
        <v>21</v>
      </c>
      <c r="G3032">
        <v>410</v>
      </c>
      <c r="H3032" t="s">
        <v>35</v>
      </c>
      <c r="I3032" t="s">
        <v>21</v>
      </c>
      <c r="J3032" t="s">
        <v>30</v>
      </c>
      <c r="K3032" t="s">
        <v>17</v>
      </c>
      <c r="L3032" t="s">
        <v>37</v>
      </c>
      <c r="M3032" t="s">
        <v>1095</v>
      </c>
      <c r="N3032" t="s">
        <v>40</v>
      </c>
      <c r="O3032" t="s">
        <v>28</v>
      </c>
      <c r="P3032" t="s">
        <v>29</v>
      </c>
      <c r="Q3032" t="s">
        <v>30</v>
      </c>
      <c r="R3032" t="s">
        <v>35</v>
      </c>
      <c r="S3032" t="s">
        <v>2589</v>
      </c>
      <c r="T3032" t="s">
        <v>21</v>
      </c>
      <c r="U3032" t="s">
        <v>57</v>
      </c>
      <c r="V3032">
        <v>14.85</v>
      </c>
      <c r="W3032" t="s">
        <v>2594</v>
      </c>
      <c r="X3032">
        <v>5</v>
      </c>
    </row>
    <row r="3033" spans="1:24">
      <c r="A3033" t="s">
        <v>4399</v>
      </c>
      <c r="B3033" t="s">
        <v>71</v>
      </c>
      <c r="C3033" t="s">
        <v>43</v>
      </c>
      <c r="D3033" t="s">
        <v>44</v>
      </c>
      <c r="E3033" t="s">
        <v>45</v>
      </c>
      <c r="F3033" t="s">
        <v>21</v>
      </c>
      <c r="G3033">
        <v>416</v>
      </c>
      <c r="H3033" t="s">
        <v>21</v>
      </c>
      <c r="I3033" t="s">
        <v>21</v>
      </c>
      <c r="J3033" t="s">
        <v>23</v>
      </c>
      <c r="K3033" t="s">
        <v>60</v>
      </c>
      <c r="L3033" t="s">
        <v>25</v>
      </c>
      <c r="M3033" t="s">
        <v>106</v>
      </c>
      <c r="N3033" t="s">
        <v>40</v>
      </c>
      <c r="O3033" t="s">
        <v>28</v>
      </c>
      <c r="P3033" t="s">
        <v>29</v>
      </c>
      <c r="Q3033" t="s">
        <v>30</v>
      </c>
      <c r="R3033" t="s">
        <v>21</v>
      </c>
      <c r="S3033" t="s">
        <v>2557</v>
      </c>
      <c r="T3033" t="s">
        <v>21</v>
      </c>
      <c r="U3033" t="s">
        <v>349</v>
      </c>
      <c r="V3033">
        <v>0.93333333333333335</v>
      </c>
      <c r="W3033" t="s">
        <v>2593</v>
      </c>
      <c r="X3033">
        <v>10</v>
      </c>
    </row>
    <row r="3034" spans="1:24">
      <c r="A3034" t="s">
        <v>1270</v>
      </c>
      <c r="B3034" t="s">
        <v>97</v>
      </c>
      <c r="C3034" t="s">
        <v>56</v>
      </c>
      <c r="D3034" t="s">
        <v>44</v>
      </c>
      <c r="E3034" t="s">
        <v>20</v>
      </c>
      <c r="F3034" t="s">
        <v>21</v>
      </c>
      <c r="G3034">
        <v>-502</v>
      </c>
      <c r="H3034" t="s">
        <v>35</v>
      </c>
      <c r="I3034" t="s">
        <v>21</v>
      </c>
      <c r="J3034" t="s">
        <v>30</v>
      </c>
      <c r="K3034" t="s">
        <v>99</v>
      </c>
      <c r="L3034" t="s">
        <v>37</v>
      </c>
      <c r="M3034" t="s">
        <v>314</v>
      </c>
      <c r="N3034" t="s">
        <v>40</v>
      </c>
      <c r="O3034" t="s">
        <v>28</v>
      </c>
      <c r="P3034" t="s">
        <v>29</v>
      </c>
      <c r="Q3034" t="s">
        <v>30</v>
      </c>
      <c r="R3034" t="s">
        <v>21</v>
      </c>
      <c r="S3034" t="s">
        <v>2557</v>
      </c>
      <c r="T3034" t="s">
        <v>21</v>
      </c>
      <c r="U3034" t="s">
        <v>57</v>
      </c>
      <c r="V3034">
        <v>1.2666666666666666</v>
      </c>
      <c r="W3034" t="s">
        <v>2594</v>
      </c>
      <c r="X3034">
        <v>5</v>
      </c>
    </row>
    <row r="3035" spans="1:24">
      <c r="A3035" t="s">
        <v>2086</v>
      </c>
      <c r="B3035" t="s">
        <v>159</v>
      </c>
      <c r="C3035" t="s">
        <v>72</v>
      </c>
      <c r="D3035" t="s">
        <v>44</v>
      </c>
      <c r="E3035" t="s">
        <v>45</v>
      </c>
      <c r="F3035" t="s">
        <v>21</v>
      </c>
      <c r="G3035">
        <v>259</v>
      </c>
      <c r="H3035" t="s">
        <v>21</v>
      </c>
      <c r="I3035" t="s">
        <v>21</v>
      </c>
      <c r="J3035" t="s">
        <v>23</v>
      </c>
      <c r="K3035" t="s">
        <v>169</v>
      </c>
      <c r="L3035" t="s">
        <v>119</v>
      </c>
      <c r="M3035" t="s">
        <v>1189</v>
      </c>
      <c r="N3035" t="s">
        <v>40</v>
      </c>
      <c r="O3035" t="s">
        <v>28</v>
      </c>
      <c r="P3035" t="s">
        <v>29</v>
      </c>
      <c r="Q3035" t="s">
        <v>30</v>
      </c>
      <c r="R3035" t="s">
        <v>21</v>
      </c>
      <c r="S3035" t="s">
        <v>2557</v>
      </c>
      <c r="T3035" t="s">
        <v>21</v>
      </c>
      <c r="U3035" t="s">
        <v>118</v>
      </c>
      <c r="V3035">
        <v>6.7833333333333332</v>
      </c>
      <c r="W3035" t="s">
        <v>2593</v>
      </c>
      <c r="X3035">
        <v>7</v>
      </c>
    </row>
    <row r="3036" spans="1:24">
      <c r="A3036" t="s">
        <v>1954</v>
      </c>
      <c r="B3036" t="s">
        <v>121</v>
      </c>
      <c r="C3036" t="s">
        <v>43</v>
      </c>
      <c r="D3036" t="s">
        <v>44</v>
      </c>
      <c r="E3036" t="s">
        <v>45</v>
      </c>
      <c r="F3036" t="s">
        <v>21</v>
      </c>
      <c r="G3036">
        <v>1373</v>
      </c>
      <c r="H3036" t="s">
        <v>21</v>
      </c>
      <c r="I3036" t="s">
        <v>21</v>
      </c>
      <c r="J3036" t="s">
        <v>23</v>
      </c>
      <c r="K3036" t="s">
        <v>169</v>
      </c>
      <c r="L3036" t="s">
        <v>25</v>
      </c>
      <c r="M3036" t="s">
        <v>147</v>
      </c>
      <c r="N3036" t="s">
        <v>40</v>
      </c>
      <c r="O3036" t="s">
        <v>28</v>
      </c>
      <c r="P3036" t="s">
        <v>29</v>
      </c>
      <c r="Q3036" t="s">
        <v>30</v>
      </c>
      <c r="R3036" t="s">
        <v>21</v>
      </c>
      <c r="S3036" t="s">
        <v>2557</v>
      </c>
      <c r="T3036" t="s">
        <v>21</v>
      </c>
      <c r="U3036" t="s">
        <v>349</v>
      </c>
      <c r="V3036">
        <v>1.9833333333333334</v>
      </c>
      <c r="W3036" t="s">
        <v>2593</v>
      </c>
      <c r="X3036">
        <v>10</v>
      </c>
    </row>
    <row r="3037" spans="1:24">
      <c r="A3037" t="s">
        <v>1197</v>
      </c>
      <c r="B3037" t="s">
        <v>42</v>
      </c>
      <c r="C3037" t="s">
        <v>77</v>
      </c>
      <c r="D3037" t="s">
        <v>44</v>
      </c>
      <c r="E3037" t="s">
        <v>33</v>
      </c>
      <c r="F3037" t="s">
        <v>21</v>
      </c>
      <c r="G3037">
        <v>475</v>
      </c>
      <c r="H3037" t="s">
        <v>21</v>
      </c>
      <c r="I3037" t="s">
        <v>35</v>
      </c>
      <c r="J3037" t="s">
        <v>23</v>
      </c>
      <c r="K3037" t="s">
        <v>152</v>
      </c>
      <c r="L3037" t="s">
        <v>119</v>
      </c>
      <c r="M3037" t="s">
        <v>1210</v>
      </c>
      <c r="N3037" t="s">
        <v>40</v>
      </c>
      <c r="O3037" t="s">
        <v>28</v>
      </c>
      <c r="P3037" t="s">
        <v>29</v>
      </c>
      <c r="Q3037" t="s">
        <v>30</v>
      </c>
      <c r="R3037" t="s">
        <v>21</v>
      </c>
      <c r="S3037" t="s">
        <v>2557</v>
      </c>
      <c r="T3037" t="s">
        <v>21</v>
      </c>
      <c r="U3037" t="s">
        <v>118</v>
      </c>
      <c r="V3037">
        <v>15.6</v>
      </c>
      <c r="W3037" t="s">
        <v>2595</v>
      </c>
      <c r="X3037">
        <v>7</v>
      </c>
    </row>
    <row r="3038" spans="1:24">
      <c r="A3038" t="s">
        <v>669</v>
      </c>
      <c r="B3038" t="s">
        <v>700</v>
      </c>
      <c r="C3038" t="s">
        <v>87</v>
      </c>
      <c r="D3038" t="s">
        <v>44</v>
      </c>
      <c r="E3038" t="s">
        <v>33</v>
      </c>
      <c r="F3038" t="s">
        <v>21</v>
      </c>
      <c r="G3038">
        <v>10177</v>
      </c>
      <c r="H3038" t="s">
        <v>21</v>
      </c>
      <c r="I3038" t="s">
        <v>21</v>
      </c>
      <c r="J3038" t="s">
        <v>23</v>
      </c>
      <c r="K3038" t="s">
        <v>57</v>
      </c>
      <c r="L3038" t="s">
        <v>37</v>
      </c>
      <c r="M3038" t="s">
        <v>208</v>
      </c>
      <c r="N3038" t="s">
        <v>40</v>
      </c>
      <c r="O3038" t="s">
        <v>28</v>
      </c>
      <c r="P3038" t="s">
        <v>29</v>
      </c>
      <c r="Q3038" t="s">
        <v>30</v>
      </c>
      <c r="R3038" t="s">
        <v>21</v>
      </c>
      <c r="S3038" t="s">
        <v>2559</v>
      </c>
      <c r="T3038" t="s">
        <v>21</v>
      </c>
      <c r="U3038" t="s">
        <v>57</v>
      </c>
      <c r="V3038">
        <v>4.5333333333333332</v>
      </c>
      <c r="W3038" t="s">
        <v>2593</v>
      </c>
      <c r="X3038">
        <v>5</v>
      </c>
    </row>
    <row r="3039" spans="1:24">
      <c r="A3039" t="s">
        <v>1502</v>
      </c>
      <c r="B3039" t="s">
        <v>80</v>
      </c>
      <c r="C3039" t="s">
        <v>56</v>
      </c>
      <c r="D3039" t="s">
        <v>122</v>
      </c>
      <c r="E3039" t="s">
        <v>20</v>
      </c>
      <c r="F3039" t="s">
        <v>21</v>
      </c>
      <c r="G3039">
        <v>-97</v>
      </c>
      <c r="H3039" t="s">
        <v>35</v>
      </c>
      <c r="I3039" t="s">
        <v>35</v>
      </c>
      <c r="J3039" t="s">
        <v>23</v>
      </c>
      <c r="K3039" t="s">
        <v>97</v>
      </c>
      <c r="L3039" t="s">
        <v>119</v>
      </c>
      <c r="M3039" t="s">
        <v>59</v>
      </c>
      <c r="N3039" t="s">
        <v>40</v>
      </c>
      <c r="O3039" t="s">
        <v>28</v>
      </c>
      <c r="P3039" t="s">
        <v>29</v>
      </c>
      <c r="Q3039" t="s">
        <v>30</v>
      </c>
      <c r="R3039" t="s">
        <v>21</v>
      </c>
      <c r="S3039" t="s">
        <v>2557</v>
      </c>
      <c r="T3039" t="s">
        <v>21</v>
      </c>
      <c r="U3039" t="s">
        <v>118</v>
      </c>
      <c r="V3039">
        <v>12.45</v>
      </c>
      <c r="W3039" t="s">
        <v>2592</v>
      </c>
      <c r="X3039">
        <v>7</v>
      </c>
    </row>
    <row r="3040" spans="1:24">
      <c r="A3040" t="s">
        <v>1589</v>
      </c>
      <c r="B3040" t="s">
        <v>97</v>
      </c>
      <c r="C3040" t="s">
        <v>72</v>
      </c>
      <c r="D3040" t="s">
        <v>44</v>
      </c>
      <c r="E3040" t="s">
        <v>33</v>
      </c>
      <c r="F3040" t="s">
        <v>21</v>
      </c>
      <c r="G3040">
        <v>1014</v>
      </c>
      <c r="H3040" t="s">
        <v>35</v>
      </c>
      <c r="I3040" t="s">
        <v>21</v>
      </c>
      <c r="J3040" t="s">
        <v>23</v>
      </c>
      <c r="K3040" t="s">
        <v>60</v>
      </c>
      <c r="L3040" t="s">
        <v>119</v>
      </c>
      <c r="M3040" t="s">
        <v>879</v>
      </c>
      <c r="N3040" t="s">
        <v>40</v>
      </c>
      <c r="O3040" t="s">
        <v>28</v>
      </c>
      <c r="P3040" t="s">
        <v>29</v>
      </c>
      <c r="Q3040" t="s">
        <v>30</v>
      </c>
      <c r="R3040" t="s">
        <v>21</v>
      </c>
      <c r="S3040" t="s">
        <v>2557</v>
      </c>
      <c r="T3040" t="s">
        <v>21</v>
      </c>
      <c r="U3040" t="s">
        <v>118</v>
      </c>
      <c r="V3040">
        <v>2.6333333333333333</v>
      </c>
      <c r="W3040" t="s">
        <v>2594</v>
      </c>
      <c r="X3040">
        <v>7</v>
      </c>
    </row>
    <row r="3041" spans="1:24">
      <c r="A3041" t="s">
        <v>4439</v>
      </c>
      <c r="B3041" t="s">
        <v>151</v>
      </c>
      <c r="C3041" t="s">
        <v>72</v>
      </c>
      <c r="D3041" t="s">
        <v>122</v>
      </c>
      <c r="E3041" t="s">
        <v>33</v>
      </c>
      <c r="F3041" t="s">
        <v>21</v>
      </c>
      <c r="G3041">
        <v>751</v>
      </c>
      <c r="H3041" t="s">
        <v>35</v>
      </c>
      <c r="I3041" t="s">
        <v>21</v>
      </c>
      <c r="J3041" t="s">
        <v>30</v>
      </c>
      <c r="K3041" t="s">
        <v>47</v>
      </c>
      <c r="L3041" t="s">
        <v>37</v>
      </c>
      <c r="M3041" t="s">
        <v>713</v>
      </c>
      <c r="N3041" t="s">
        <v>40</v>
      </c>
      <c r="O3041" t="s">
        <v>28</v>
      </c>
      <c r="P3041" t="s">
        <v>29</v>
      </c>
      <c r="Q3041" t="s">
        <v>30</v>
      </c>
      <c r="R3041" t="s">
        <v>21</v>
      </c>
      <c r="S3041" t="s">
        <v>2589</v>
      </c>
      <c r="T3041" t="s">
        <v>21</v>
      </c>
      <c r="U3041" t="s">
        <v>57</v>
      </c>
      <c r="V3041">
        <v>5.7166666666666668</v>
      </c>
      <c r="W3041" t="s">
        <v>2594</v>
      </c>
      <c r="X3041">
        <v>5</v>
      </c>
    </row>
    <row r="3042" spans="1:24">
      <c r="A3042" t="s">
        <v>1713</v>
      </c>
      <c r="B3042" t="s">
        <v>108</v>
      </c>
      <c r="C3042" t="s">
        <v>30</v>
      </c>
      <c r="D3042" t="s">
        <v>44</v>
      </c>
      <c r="E3042" t="s">
        <v>45</v>
      </c>
      <c r="F3042" t="s">
        <v>21</v>
      </c>
      <c r="G3042">
        <v>6421</v>
      </c>
      <c r="H3042" t="s">
        <v>21</v>
      </c>
      <c r="I3042" t="s">
        <v>21</v>
      </c>
      <c r="J3042" t="s">
        <v>146</v>
      </c>
      <c r="K3042" t="s">
        <v>234</v>
      </c>
      <c r="L3042" t="s">
        <v>100</v>
      </c>
      <c r="M3042" t="s">
        <v>73</v>
      </c>
      <c r="N3042" t="s">
        <v>40</v>
      </c>
      <c r="O3042" t="s">
        <v>28</v>
      </c>
      <c r="P3042" t="s">
        <v>29</v>
      </c>
      <c r="Q3042" t="s">
        <v>30</v>
      </c>
      <c r="R3042" t="s">
        <v>21</v>
      </c>
      <c r="S3042" t="s">
        <v>2556</v>
      </c>
      <c r="T3042" t="s">
        <v>21</v>
      </c>
      <c r="U3042" t="s">
        <v>27</v>
      </c>
      <c r="V3042">
        <v>2.4500000000000002</v>
      </c>
      <c r="W3042" t="s">
        <v>2593</v>
      </c>
      <c r="X3042">
        <v>1</v>
      </c>
    </row>
    <row r="3043" spans="1:24">
      <c r="A3043" t="s">
        <v>4440</v>
      </c>
      <c r="B3043" t="s">
        <v>524</v>
      </c>
      <c r="C3043" t="s">
        <v>87</v>
      </c>
      <c r="D3043" t="s">
        <v>122</v>
      </c>
      <c r="E3043" t="s">
        <v>33</v>
      </c>
      <c r="F3043" t="s">
        <v>21</v>
      </c>
      <c r="G3043">
        <v>225</v>
      </c>
      <c r="H3043" t="s">
        <v>21</v>
      </c>
      <c r="I3043" t="s">
        <v>21</v>
      </c>
      <c r="J3043" t="s">
        <v>23</v>
      </c>
      <c r="K3043" t="s">
        <v>234</v>
      </c>
      <c r="L3043" t="s">
        <v>92</v>
      </c>
      <c r="M3043" t="s">
        <v>1404</v>
      </c>
      <c r="N3043" t="s">
        <v>40</v>
      </c>
      <c r="O3043" t="s">
        <v>28</v>
      </c>
      <c r="P3043" t="s">
        <v>29</v>
      </c>
      <c r="Q3043" t="s">
        <v>30</v>
      </c>
      <c r="R3043" t="s">
        <v>35</v>
      </c>
      <c r="S3043" t="s">
        <v>2589</v>
      </c>
      <c r="T3043" t="s">
        <v>21</v>
      </c>
      <c r="U3043" t="s">
        <v>219</v>
      </c>
      <c r="V3043">
        <v>18.766666666666666</v>
      </c>
      <c r="W3043" t="s">
        <v>2593</v>
      </c>
      <c r="X3043">
        <v>8</v>
      </c>
    </row>
    <row r="3044" spans="1:24">
      <c r="A3044" t="s">
        <v>1368</v>
      </c>
      <c r="B3044" t="s">
        <v>234</v>
      </c>
      <c r="C3044" t="s">
        <v>94</v>
      </c>
      <c r="D3044" t="s">
        <v>44</v>
      </c>
      <c r="E3044" t="s">
        <v>45</v>
      </c>
      <c r="F3044" t="s">
        <v>21</v>
      </c>
      <c r="G3044">
        <v>1562</v>
      </c>
      <c r="H3044" t="s">
        <v>21</v>
      </c>
      <c r="I3044" t="s">
        <v>21</v>
      </c>
      <c r="J3044" t="s">
        <v>23</v>
      </c>
      <c r="K3044" t="s">
        <v>205</v>
      </c>
      <c r="L3044" t="s">
        <v>61</v>
      </c>
      <c r="M3044" t="s">
        <v>1431</v>
      </c>
      <c r="N3044" t="s">
        <v>40</v>
      </c>
      <c r="O3044" t="s">
        <v>28</v>
      </c>
      <c r="P3044" t="s">
        <v>29</v>
      </c>
      <c r="Q3044" t="s">
        <v>30</v>
      </c>
      <c r="R3044" t="s">
        <v>35</v>
      </c>
      <c r="S3044" t="s">
        <v>2556</v>
      </c>
      <c r="T3044" t="s">
        <v>21</v>
      </c>
      <c r="U3044" t="s">
        <v>63</v>
      </c>
      <c r="V3044">
        <v>10.983333333333333</v>
      </c>
      <c r="W3044" t="s">
        <v>2593</v>
      </c>
      <c r="X3044">
        <v>2</v>
      </c>
    </row>
    <row r="3045" spans="1:24">
      <c r="A3045" t="s">
        <v>4441</v>
      </c>
      <c r="B3045" t="s">
        <v>234</v>
      </c>
      <c r="C3045" t="s">
        <v>56</v>
      </c>
      <c r="D3045" t="s">
        <v>122</v>
      </c>
      <c r="E3045" t="s">
        <v>2553</v>
      </c>
      <c r="F3045" t="s">
        <v>21</v>
      </c>
      <c r="G3045">
        <v>101</v>
      </c>
      <c r="H3045" t="s">
        <v>35</v>
      </c>
      <c r="I3045" t="s">
        <v>21</v>
      </c>
      <c r="J3045" t="s">
        <v>30</v>
      </c>
      <c r="K3045" t="s">
        <v>234</v>
      </c>
      <c r="L3045" t="s">
        <v>37</v>
      </c>
      <c r="M3045" t="s">
        <v>430</v>
      </c>
      <c r="N3045" t="s">
        <v>40</v>
      </c>
      <c r="O3045" t="s">
        <v>28</v>
      </c>
      <c r="P3045" t="s">
        <v>29</v>
      </c>
      <c r="Q3045" t="s">
        <v>30</v>
      </c>
      <c r="R3045" t="s">
        <v>21</v>
      </c>
      <c r="S3045" t="s">
        <v>2556</v>
      </c>
      <c r="T3045" t="s">
        <v>21</v>
      </c>
      <c r="U3045" t="s">
        <v>57</v>
      </c>
      <c r="V3045">
        <v>2.1</v>
      </c>
      <c r="W3045" t="s">
        <v>2594</v>
      </c>
      <c r="X3045">
        <v>5</v>
      </c>
    </row>
    <row r="3046" spans="1:24">
      <c r="A3046" t="s">
        <v>2284</v>
      </c>
      <c r="B3046" t="s">
        <v>17</v>
      </c>
      <c r="C3046" t="s">
        <v>32</v>
      </c>
      <c r="D3046" t="s">
        <v>44</v>
      </c>
      <c r="E3046" t="s">
        <v>45</v>
      </c>
      <c r="F3046" t="s">
        <v>21</v>
      </c>
      <c r="G3046">
        <v>3516</v>
      </c>
      <c r="H3046" t="s">
        <v>35</v>
      </c>
      <c r="I3046" t="s">
        <v>21</v>
      </c>
      <c r="J3046" t="s">
        <v>30</v>
      </c>
      <c r="K3046" t="s">
        <v>99</v>
      </c>
      <c r="L3046" t="s">
        <v>37</v>
      </c>
      <c r="M3046" t="s">
        <v>586</v>
      </c>
      <c r="N3046" t="s">
        <v>40</v>
      </c>
      <c r="O3046" t="s">
        <v>28</v>
      </c>
      <c r="P3046" t="s">
        <v>29</v>
      </c>
      <c r="Q3046" t="s">
        <v>30</v>
      </c>
      <c r="R3046" t="s">
        <v>21</v>
      </c>
      <c r="S3046" t="s">
        <v>2557</v>
      </c>
      <c r="T3046" t="s">
        <v>21</v>
      </c>
      <c r="U3046" t="s">
        <v>57</v>
      </c>
      <c r="V3046">
        <v>7.45</v>
      </c>
      <c r="W3046" t="s">
        <v>2594</v>
      </c>
      <c r="X3046">
        <v>5</v>
      </c>
    </row>
    <row r="3047" spans="1:24">
      <c r="A3047" t="s">
        <v>2036</v>
      </c>
      <c r="B3047" t="s">
        <v>524</v>
      </c>
      <c r="C3047" t="s">
        <v>87</v>
      </c>
      <c r="D3047" t="s">
        <v>122</v>
      </c>
      <c r="E3047" t="s">
        <v>33</v>
      </c>
      <c r="F3047" t="s">
        <v>21</v>
      </c>
      <c r="G3047">
        <v>162</v>
      </c>
      <c r="H3047" t="s">
        <v>35</v>
      </c>
      <c r="I3047" t="s">
        <v>21</v>
      </c>
      <c r="J3047" t="s">
        <v>30</v>
      </c>
      <c r="K3047" t="s">
        <v>243</v>
      </c>
      <c r="L3047" t="s">
        <v>37</v>
      </c>
      <c r="M3047" t="s">
        <v>231</v>
      </c>
      <c r="N3047" t="s">
        <v>40</v>
      </c>
      <c r="O3047" t="s">
        <v>28</v>
      </c>
      <c r="P3047" t="s">
        <v>29</v>
      </c>
      <c r="Q3047" t="s">
        <v>30</v>
      </c>
      <c r="R3047" t="s">
        <v>21</v>
      </c>
      <c r="S3047" t="s">
        <v>2589</v>
      </c>
      <c r="T3047" t="s">
        <v>21</v>
      </c>
      <c r="U3047" t="s">
        <v>57</v>
      </c>
      <c r="V3047">
        <v>3.3833333333333333</v>
      </c>
      <c r="W3047" t="s">
        <v>2594</v>
      </c>
      <c r="X3047">
        <v>5</v>
      </c>
    </row>
    <row r="3048" spans="1:24">
      <c r="A3048" t="s">
        <v>1117</v>
      </c>
      <c r="B3048" t="s">
        <v>99</v>
      </c>
      <c r="C3048" t="s">
        <v>43</v>
      </c>
      <c r="D3048" t="s">
        <v>122</v>
      </c>
      <c r="E3048" t="s">
        <v>45</v>
      </c>
      <c r="F3048" t="s">
        <v>21</v>
      </c>
      <c r="G3048">
        <v>415</v>
      </c>
      <c r="H3048" t="s">
        <v>35</v>
      </c>
      <c r="I3048" t="s">
        <v>35</v>
      </c>
      <c r="J3048" t="s">
        <v>30</v>
      </c>
      <c r="K3048" t="s">
        <v>234</v>
      </c>
      <c r="L3048" t="s">
        <v>37</v>
      </c>
      <c r="M3048" t="s">
        <v>1464</v>
      </c>
      <c r="N3048" t="s">
        <v>40</v>
      </c>
      <c r="O3048" t="s">
        <v>28</v>
      </c>
      <c r="P3048" t="s">
        <v>29</v>
      </c>
      <c r="Q3048" t="s">
        <v>30</v>
      </c>
      <c r="R3048" t="s">
        <v>21</v>
      </c>
      <c r="S3048" t="s">
        <v>2556</v>
      </c>
      <c r="T3048" t="s">
        <v>21</v>
      </c>
      <c r="U3048" t="s">
        <v>57</v>
      </c>
      <c r="V3048">
        <v>7.4833333333333334</v>
      </c>
      <c r="W3048" t="s">
        <v>2592</v>
      </c>
      <c r="X3048">
        <v>5</v>
      </c>
    </row>
    <row r="3049" spans="1:24">
      <c r="A3049" t="s">
        <v>1292</v>
      </c>
      <c r="B3049" t="s">
        <v>197</v>
      </c>
      <c r="C3049" t="s">
        <v>56</v>
      </c>
      <c r="D3049" t="s">
        <v>44</v>
      </c>
      <c r="E3049" t="s">
        <v>20</v>
      </c>
      <c r="F3049" t="s">
        <v>35</v>
      </c>
      <c r="G3049">
        <v>-183</v>
      </c>
      <c r="H3049" t="s">
        <v>21</v>
      </c>
      <c r="I3049" t="s">
        <v>35</v>
      </c>
      <c r="J3049" t="s">
        <v>23</v>
      </c>
      <c r="K3049" t="s">
        <v>205</v>
      </c>
      <c r="L3049" t="s">
        <v>119</v>
      </c>
      <c r="M3049" t="s">
        <v>487</v>
      </c>
      <c r="N3049" t="s">
        <v>40</v>
      </c>
      <c r="O3049" t="s">
        <v>28</v>
      </c>
      <c r="P3049" t="s">
        <v>29</v>
      </c>
      <c r="Q3049" t="s">
        <v>30</v>
      </c>
      <c r="R3049" t="s">
        <v>21</v>
      </c>
      <c r="S3049" t="s">
        <v>2589</v>
      </c>
      <c r="T3049" t="s">
        <v>21</v>
      </c>
      <c r="U3049" t="s">
        <v>118</v>
      </c>
      <c r="V3049">
        <v>6.583333333333333</v>
      </c>
      <c r="W3049" t="s">
        <v>2595</v>
      </c>
      <c r="X3049">
        <v>7</v>
      </c>
    </row>
    <row r="3050" spans="1:24">
      <c r="A3050" t="s">
        <v>4442</v>
      </c>
      <c r="B3050" t="s">
        <v>159</v>
      </c>
      <c r="C3050" t="s">
        <v>43</v>
      </c>
      <c r="D3050" t="s">
        <v>122</v>
      </c>
      <c r="E3050" t="s">
        <v>45</v>
      </c>
      <c r="F3050" t="s">
        <v>21</v>
      </c>
      <c r="G3050">
        <v>1</v>
      </c>
      <c r="H3050" t="s">
        <v>35</v>
      </c>
      <c r="I3050" t="s">
        <v>21</v>
      </c>
      <c r="J3050" t="s">
        <v>30</v>
      </c>
      <c r="K3050" t="s">
        <v>219</v>
      </c>
      <c r="L3050" t="s">
        <v>37</v>
      </c>
      <c r="M3050" t="s">
        <v>1474</v>
      </c>
      <c r="N3050" t="s">
        <v>40</v>
      </c>
      <c r="O3050" t="s">
        <v>28</v>
      </c>
      <c r="P3050" t="s">
        <v>29</v>
      </c>
      <c r="Q3050" t="s">
        <v>30</v>
      </c>
      <c r="R3050" t="s">
        <v>21</v>
      </c>
      <c r="S3050" t="s">
        <v>2557</v>
      </c>
      <c r="T3050" t="s">
        <v>21</v>
      </c>
      <c r="U3050" t="s">
        <v>57</v>
      </c>
      <c r="V3050">
        <v>6.65</v>
      </c>
      <c r="W3050" t="s">
        <v>2594</v>
      </c>
      <c r="X3050">
        <v>5</v>
      </c>
    </row>
    <row r="3051" spans="1:24">
      <c r="A3051" t="s">
        <v>4443</v>
      </c>
      <c r="B3051" t="s">
        <v>128</v>
      </c>
      <c r="C3051" t="s">
        <v>72</v>
      </c>
      <c r="D3051" t="s">
        <v>122</v>
      </c>
      <c r="E3051" t="s">
        <v>33</v>
      </c>
      <c r="F3051" t="s">
        <v>21</v>
      </c>
      <c r="G3051">
        <v>809</v>
      </c>
      <c r="H3051" t="s">
        <v>35</v>
      </c>
      <c r="I3051" t="s">
        <v>21</v>
      </c>
      <c r="J3051" t="s">
        <v>30</v>
      </c>
      <c r="K3051" t="s">
        <v>205</v>
      </c>
      <c r="L3051" t="s">
        <v>37</v>
      </c>
      <c r="M3051" t="s">
        <v>712</v>
      </c>
      <c r="N3051" t="s">
        <v>40</v>
      </c>
      <c r="O3051" t="s">
        <v>28</v>
      </c>
      <c r="P3051" t="s">
        <v>29</v>
      </c>
      <c r="Q3051" t="s">
        <v>30</v>
      </c>
      <c r="R3051" t="s">
        <v>21</v>
      </c>
      <c r="S3051" t="s">
        <v>2557</v>
      </c>
      <c r="T3051" t="s">
        <v>21</v>
      </c>
      <c r="U3051" t="s">
        <v>57</v>
      </c>
      <c r="V3051">
        <v>1.9666666666666666</v>
      </c>
      <c r="W3051" t="s">
        <v>2594</v>
      </c>
      <c r="X3051">
        <v>5</v>
      </c>
    </row>
    <row r="3052" spans="1:24">
      <c r="A3052" t="s">
        <v>4444</v>
      </c>
      <c r="B3052" t="s">
        <v>42</v>
      </c>
      <c r="C3052" t="s">
        <v>72</v>
      </c>
      <c r="D3052" t="s">
        <v>122</v>
      </c>
      <c r="E3052" t="s">
        <v>33</v>
      </c>
      <c r="F3052" t="s">
        <v>21</v>
      </c>
      <c r="G3052">
        <v>473</v>
      </c>
      <c r="H3052" t="s">
        <v>35</v>
      </c>
      <c r="I3052" t="s">
        <v>35</v>
      </c>
      <c r="J3052" t="s">
        <v>30</v>
      </c>
      <c r="K3052" t="s">
        <v>134</v>
      </c>
      <c r="L3052" t="s">
        <v>37</v>
      </c>
      <c r="M3052" t="s">
        <v>1550</v>
      </c>
      <c r="N3052" t="s">
        <v>40</v>
      </c>
      <c r="O3052" t="s">
        <v>28</v>
      </c>
      <c r="P3052" t="s">
        <v>29</v>
      </c>
      <c r="Q3052" t="s">
        <v>30</v>
      </c>
      <c r="R3052" t="s">
        <v>21</v>
      </c>
      <c r="S3052" t="s">
        <v>2557</v>
      </c>
      <c r="T3052" t="s">
        <v>21</v>
      </c>
      <c r="U3052" t="s">
        <v>57</v>
      </c>
      <c r="V3052">
        <v>7.2333333333333334</v>
      </c>
      <c r="W3052" t="s">
        <v>2592</v>
      </c>
      <c r="X3052">
        <v>5</v>
      </c>
    </row>
    <row r="3053" spans="1:24">
      <c r="A3053" t="s">
        <v>4403</v>
      </c>
      <c r="B3053" t="s">
        <v>99</v>
      </c>
      <c r="C3053" t="s">
        <v>32</v>
      </c>
      <c r="D3053" t="s">
        <v>44</v>
      </c>
      <c r="E3053" t="s">
        <v>33</v>
      </c>
      <c r="F3053" t="s">
        <v>21</v>
      </c>
      <c r="G3053">
        <v>192</v>
      </c>
      <c r="H3053" t="s">
        <v>21</v>
      </c>
      <c r="I3053" t="s">
        <v>21</v>
      </c>
      <c r="J3053" t="s">
        <v>23</v>
      </c>
      <c r="K3053" t="s">
        <v>17</v>
      </c>
      <c r="L3053" t="s">
        <v>100</v>
      </c>
      <c r="M3053" t="s">
        <v>679</v>
      </c>
      <c r="N3053" t="s">
        <v>40</v>
      </c>
      <c r="O3053" t="s">
        <v>28</v>
      </c>
      <c r="P3053" t="s">
        <v>29</v>
      </c>
      <c r="Q3053" t="s">
        <v>30</v>
      </c>
      <c r="R3053" t="s">
        <v>21</v>
      </c>
      <c r="S3053" t="s">
        <v>2556</v>
      </c>
      <c r="T3053" t="s">
        <v>21</v>
      </c>
      <c r="U3053" t="s">
        <v>27</v>
      </c>
      <c r="V3053">
        <v>5.45</v>
      </c>
      <c r="W3053" t="s">
        <v>2593</v>
      </c>
      <c r="X3053">
        <v>1</v>
      </c>
    </row>
    <row r="3054" spans="1:24">
      <c r="A3054" t="s">
        <v>4404</v>
      </c>
      <c r="B3054" t="s">
        <v>108</v>
      </c>
      <c r="C3054" t="s">
        <v>72</v>
      </c>
      <c r="D3054" t="s">
        <v>44</v>
      </c>
      <c r="E3054" t="s">
        <v>33</v>
      </c>
      <c r="F3054" t="s">
        <v>21</v>
      </c>
      <c r="G3054">
        <v>489</v>
      </c>
      <c r="H3054" t="s">
        <v>35</v>
      </c>
      <c r="I3054" t="s">
        <v>21</v>
      </c>
      <c r="J3054" t="s">
        <v>23</v>
      </c>
      <c r="K3054" t="s">
        <v>17</v>
      </c>
      <c r="L3054" t="s">
        <v>119</v>
      </c>
      <c r="M3054" t="s">
        <v>605</v>
      </c>
      <c r="N3054" t="s">
        <v>40</v>
      </c>
      <c r="O3054" t="s">
        <v>28</v>
      </c>
      <c r="P3054" t="s">
        <v>29</v>
      </c>
      <c r="Q3054" t="s">
        <v>30</v>
      </c>
      <c r="R3054" t="s">
        <v>35</v>
      </c>
      <c r="S3054" t="s">
        <v>2556</v>
      </c>
      <c r="T3054" t="s">
        <v>21</v>
      </c>
      <c r="U3054" t="s">
        <v>118</v>
      </c>
      <c r="V3054">
        <v>5.9333333333333336</v>
      </c>
      <c r="W3054" t="s">
        <v>2594</v>
      </c>
      <c r="X3054">
        <v>7</v>
      </c>
    </row>
    <row r="3055" spans="1:24">
      <c r="A3055" t="s">
        <v>2424</v>
      </c>
      <c r="B3055" t="s">
        <v>80</v>
      </c>
      <c r="C3055" t="s">
        <v>43</v>
      </c>
      <c r="D3055" t="s">
        <v>44</v>
      </c>
      <c r="E3055" t="s">
        <v>33</v>
      </c>
      <c r="F3055" t="s">
        <v>35</v>
      </c>
      <c r="G3055">
        <v>-1164</v>
      </c>
      <c r="H3055" t="s">
        <v>35</v>
      </c>
      <c r="I3055" t="s">
        <v>35</v>
      </c>
      <c r="J3055" t="s">
        <v>23</v>
      </c>
      <c r="K3055" t="s">
        <v>123</v>
      </c>
      <c r="L3055" t="s">
        <v>119</v>
      </c>
      <c r="M3055" t="s">
        <v>314</v>
      </c>
      <c r="N3055" t="s">
        <v>40</v>
      </c>
      <c r="O3055" t="s">
        <v>28</v>
      </c>
      <c r="P3055" t="s">
        <v>29</v>
      </c>
      <c r="Q3055" t="s">
        <v>30</v>
      </c>
      <c r="R3055" t="s">
        <v>21</v>
      </c>
      <c r="S3055" t="s">
        <v>2557</v>
      </c>
      <c r="T3055" t="s">
        <v>21</v>
      </c>
      <c r="U3055" t="s">
        <v>118</v>
      </c>
      <c r="V3055">
        <v>1.2666666666666666</v>
      </c>
      <c r="W3055" t="s">
        <v>2592</v>
      </c>
      <c r="X3055">
        <v>7</v>
      </c>
    </row>
    <row r="3056" spans="1:24">
      <c r="A3056" t="s">
        <v>1540</v>
      </c>
      <c r="B3056" t="s">
        <v>186</v>
      </c>
      <c r="C3056" t="s">
        <v>43</v>
      </c>
      <c r="D3056" t="s">
        <v>44</v>
      </c>
      <c r="E3056" t="s">
        <v>45</v>
      </c>
      <c r="F3056" t="s">
        <v>21</v>
      </c>
      <c r="G3056">
        <v>618</v>
      </c>
      <c r="H3056" t="s">
        <v>35</v>
      </c>
      <c r="I3056" t="s">
        <v>21</v>
      </c>
      <c r="J3056" t="s">
        <v>30</v>
      </c>
      <c r="K3056" t="s">
        <v>52</v>
      </c>
      <c r="L3056" t="s">
        <v>53</v>
      </c>
      <c r="M3056" t="s">
        <v>147</v>
      </c>
      <c r="N3056" t="s">
        <v>40</v>
      </c>
      <c r="O3056" t="s">
        <v>28</v>
      </c>
      <c r="P3056" t="s">
        <v>29</v>
      </c>
      <c r="Q3056" t="s">
        <v>30</v>
      </c>
      <c r="R3056" t="s">
        <v>21</v>
      </c>
      <c r="S3056" t="s">
        <v>2557</v>
      </c>
      <c r="T3056" t="s">
        <v>21</v>
      </c>
      <c r="U3056" t="s">
        <v>74</v>
      </c>
      <c r="V3056">
        <v>1.9833333333333334</v>
      </c>
      <c r="W3056" t="s">
        <v>2594</v>
      </c>
      <c r="X3056">
        <v>6</v>
      </c>
    </row>
    <row r="3057" spans="1:24">
      <c r="A3057" t="s">
        <v>4405</v>
      </c>
      <c r="B3057" t="s">
        <v>65</v>
      </c>
      <c r="C3057" t="s">
        <v>43</v>
      </c>
      <c r="D3057" t="s">
        <v>44</v>
      </c>
      <c r="E3057" t="s">
        <v>45</v>
      </c>
      <c r="F3057" t="s">
        <v>21</v>
      </c>
      <c r="G3057">
        <v>2806</v>
      </c>
      <c r="H3057" t="s">
        <v>35</v>
      </c>
      <c r="I3057" t="s">
        <v>21</v>
      </c>
      <c r="J3057" t="s">
        <v>30</v>
      </c>
      <c r="K3057" t="s">
        <v>17</v>
      </c>
      <c r="L3057" t="s">
        <v>37</v>
      </c>
      <c r="M3057" t="s">
        <v>648</v>
      </c>
      <c r="N3057" t="s">
        <v>40</v>
      </c>
      <c r="O3057" t="s">
        <v>28</v>
      </c>
      <c r="P3057" t="s">
        <v>29</v>
      </c>
      <c r="Q3057" t="s">
        <v>30</v>
      </c>
      <c r="R3057" t="s">
        <v>21</v>
      </c>
      <c r="S3057" t="s">
        <v>2557</v>
      </c>
      <c r="T3057" t="s">
        <v>21</v>
      </c>
      <c r="U3057" t="s">
        <v>57</v>
      </c>
      <c r="V3057">
        <v>5.9666666666666668</v>
      </c>
      <c r="W3057" t="s">
        <v>2594</v>
      </c>
      <c r="X3057">
        <v>5</v>
      </c>
    </row>
    <row r="3058" spans="1:24">
      <c r="A3058" t="s">
        <v>4445</v>
      </c>
      <c r="B3058" t="s">
        <v>323</v>
      </c>
      <c r="C3058" t="s">
        <v>56</v>
      </c>
      <c r="D3058" t="s">
        <v>122</v>
      </c>
      <c r="E3058" t="s">
        <v>20</v>
      </c>
      <c r="F3058" t="s">
        <v>21</v>
      </c>
      <c r="G3058">
        <v>452</v>
      </c>
      <c r="H3058" t="s">
        <v>35</v>
      </c>
      <c r="I3058" t="s">
        <v>21</v>
      </c>
      <c r="J3058" t="s">
        <v>30</v>
      </c>
      <c r="K3058" t="s">
        <v>243</v>
      </c>
      <c r="L3058" t="s">
        <v>37</v>
      </c>
      <c r="M3058" t="s">
        <v>89</v>
      </c>
      <c r="N3058" t="s">
        <v>40</v>
      </c>
      <c r="O3058" t="s">
        <v>28</v>
      </c>
      <c r="P3058" t="s">
        <v>29</v>
      </c>
      <c r="Q3058" t="s">
        <v>30</v>
      </c>
      <c r="R3058" t="s">
        <v>21</v>
      </c>
      <c r="S3058" t="s">
        <v>2589</v>
      </c>
      <c r="T3058" t="s">
        <v>21</v>
      </c>
      <c r="U3058" t="s">
        <v>57</v>
      </c>
      <c r="V3058">
        <v>1.8833333333333333</v>
      </c>
      <c r="W3058" t="s">
        <v>2594</v>
      </c>
      <c r="X3058">
        <v>5</v>
      </c>
    </row>
    <row r="3059" spans="1:24">
      <c r="A3059" t="s">
        <v>4446</v>
      </c>
      <c r="B3059" t="s">
        <v>140</v>
      </c>
      <c r="C3059" t="s">
        <v>43</v>
      </c>
      <c r="D3059" t="s">
        <v>122</v>
      </c>
      <c r="E3059" t="s">
        <v>45</v>
      </c>
      <c r="F3059" t="s">
        <v>21</v>
      </c>
      <c r="G3059">
        <v>1598</v>
      </c>
      <c r="H3059" t="s">
        <v>21</v>
      </c>
      <c r="I3059" t="s">
        <v>21</v>
      </c>
      <c r="J3059" t="s">
        <v>23</v>
      </c>
      <c r="K3059" t="s">
        <v>169</v>
      </c>
      <c r="L3059" t="s">
        <v>92</v>
      </c>
      <c r="M3059" t="s">
        <v>1269</v>
      </c>
      <c r="N3059" t="s">
        <v>40</v>
      </c>
      <c r="O3059" t="s">
        <v>28</v>
      </c>
      <c r="P3059" t="s">
        <v>29</v>
      </c>
      <c r="Q3059" t="s">
        <v>30</v>
      </c>
      <c r="R3059" t="s">
        <v>21</v>
      </c>
      <c r="S3059" t="s">
        <v>2589</v>
      </c>
      <c r="T3059" t="s">
        <v>21</v>
      </c>
      <c r="U3059" t="s">
        <v>219</v>
      </c>
      <c r="V3059">
        <v>10.116666666666667</v>
      </c>
      <c r="W3059" t="s">
        <v>2593</v>
      </c>
      <c r="X3059">
        <v>8</v>
      </c>
    </row>
    <row r="3060" spans="1:24">
      <c r="A3060" t="s">
        <v>2474</v>
      </c>
      <c r="B3060" t="s">
        <v>323</v>
      </c>
      <c r="C3060" t="s">
        <v>43</v>
      </c>
      <c r="D3060" t="s">
        <v>44</v>
      </c>
      <c r="E3060" t="s">
        <v>45</v>
      </c>
      <c r="F3060" t="s">
        <v>21</v>
      </c>
      <c r="G3060">
        <v>2154</v>
      </c>
      <c r="H3060" t="s">
        <v>35</v>
      </c>
      <c r="I3060" t="s">
        <v>21</v>
      </c>
      <c r="J3060" t="s">
        <v>23</v>
      </c>
      <c r="K3060" t="s">
        <v>152</v>
      </c>
      <c r="L3060" t="s">
        <v>119</v>
      </c>
      <c r="M3060" t="s">
        <v>252</v>
      </c>
      <c r="N3060" t="s">
        <v>40</v>
      </c>
      <c r="O3060" t="s">
        <v>28</v>
      </c>
      <c r="P3060" t="s">
        <v>29</v>
      </c>
      <c r="Q3060" t="s">
        <v>30</v>
      </c>
      <c r="R3060" t="s">
        <v>21</v>
      </c>
      <c r="S3060" t="s">
        <v>2589</v>
      </c>
      <c r="T3060" t="s">
        <v>21</v>
      </c>
      <c r="U3060" t="s">
        <v>118</v>
      </c>
      <c r="V3060">
        <v>1.45</v>
      </c>
      <c r="W3060" t="s">
        <v>2594</v>
      </c>
      <c r="X3060">
        <v>7</v>
      </c>
    </row>
    <row r="3061" spans="1:24">
      <c r="A3061" t="s">
        <v>4406</v>
      </c>
      <c r="B3061" t="s">
        <v>186</v>
      </c>
      <c r="C3061" t="s">
        <v>72</v>
      </c>
      <c r="D3061" t="s">
        <v>44</v>
      </c>
      <c r="E3061" t="s">
        <v>33</v>
      </c>
      <c r="F3061" t="s">
        <v>21</v>
      </c>
      <c r="G3061">
        <v>943</v>
      </c>
      <c r="H3061" t="s">
        <v>21</v>
      </c>
      <c r="I3061" t="s">
        <v>21</v>
      </c>
      <c r="J3061" t="s">
        <v>23</v>
      </c>
      <c r="K3061" t="s">
        <v>99</v>
      </c>
      <c r="L3061" t="s">
        <v>92</v>
      </c>
      <c r="M3061" t="s">
        <v>125</v>
      </c>
      <c r="N3061" t="s">
        <v>40</v>
      </c>
      <c r="O3061" t="s">
        <v>28</v>
      </c>
      <c r="P3061" t="s">
        <v>29</v>
      </c>
      <c r="Q3061" t="s">
        <v>30</v>
      </c>
      <c r="R3061" t="s">
        <v>21</v>
      </c>
      <c r="S3061" t="s">
        <v>2557</v>
      </c>
      <c r="T3061" t="s">
        <v>21</v>
      </c>
      <c r="U3061" t="s">
        <v>219</v>
      </c>
      <c r="V3061">
        <v>1.6</v>
      </c>
      <c r="W3061" t="s">
        <v>2593</v>
      </c>
      <c r="X3061">
        <v>8</v>
      </c>
    </row>
    <row r="3062" spans="1:24">
      <c r="A3062" t="s">
        <v>4407</v>
      </c>
      <c r="B3062" t="s">
        <v>114</v>
      </c>
      <c r="C3062" t="s">
        <v>56</v>
      </c>
      <c r="D3062" t="s">
        <v>44</v>
      </c>
      <c r="E3062" t="s">
        <v>33</v>
      </c>
      <c r="F3062" t="s">
        <v>21</v>
      </c>
      <c r="G3062">
        <v>913</v>
      </c>
      <c r="H3062" t="s">
        <v>35</v>
      </c>
      <c r="I3062" t="s">
        <v>21</v>
      </c>
      <c r="J3062" t="s">
        <v>23</v>
      </c>
      <c r="K3062" t="s">
        <v>118</v>
      </c>
      <c r="L3062" t="s">
        <v>119</v>
      </c>
      <c r="M3062" t="s">
        <v>89</v>
      </c>
      <c r="N3062" t="s">
        <v>40</v>
      </c>
      <c r="O3062" t="s">
        <v>28</v>
      </c>
      <c r="P3062" t="s">
        <v>29</v>
      </c>
      <c r="Q3062" t="s">
        <v>30</v>
      </c>
      <c r="R3062" t="s">
        <v>21</v>
      </c>
      <c r="S3062" t="s">
        <v>2556</v>
      </c>
      <c r="T3062" t="s">
        <v>21</v>
      </c>
      <c r="U3062" t="s">
        <v>118</v>
      </c>
      <c r="V3062">
        <v>1.8833333333333333</v>
      </c>
      <c r="W3062" t="s">
        <v>2594</v>
      </c>
      <c r="X3062">
        <v>7</v>
      </c>
    </row>
    <row r="3063" spans="1:24">
      <c r="A3063" t="s">
        <v>1465</v>
      </c>
      <c r="B3063" t="s">
        <v>42</v>
      </c>
      <c r="C3063" t="s">
        <v>72</v>
      </c>
      <c r="D3063" t="s">
        <v>44</v>
      </c>
      <c r="E3063" t="s">
        <v>33</v>
      </c>
      <c r="F3063" t="s">
        <v>21</v>
      </c>
      <c r="G3063">
        <v>2</v>
      </c>
      <c r="H3063" t="s">
        <v>21</v>
      </c>
      <c r="I3063" t="s">
        <v>21</v>
      </c>
      <c r="J3063" t="s">
        <v>23</v>
      </c>
      <c r="K3063" t="s">
        <v>36</v>
      </c>
      <c r="L3063" t="s">
        <v>92</v>
      </c>
      <c r="M3063" t="s">
        <v>109</v>
      </c>
      <c r="N3063" t="s">
        <v>40</v>
      </c>
      <c r="O3063" t="s">
        <v>28</v>
      </c>
      <c r="P3063" t="s">
        <v>29</v>
      </c>
      <c r="Q3063" t="s">
        <v>30</v>
      </c>
      <c r="R3063" t="s">
        <v>21</v>
      </c>
      <c r="S3063" t="s">
        <v>2557</v>
      </c>
      <c r="T3063" t="s">
        <v>21</v>
      </c>
      <c r="U3063" t="s">
        <v>219</v>
      </c>
      <c r="V3063">
        <v>3.9833333333333334</v>
      </c>
      <c r="W3063" t="s">
        <v>2593</v>
      </c>
      <c r="X3063">
        <v>8</v>
      </c>
    </row>
    <row r="3064" spans="1:24">
      <c r="A3064" t="s">
        <v>4447</v>
      </c>
      <c r="B3064" t="s">
        <v>55</v>
      </c>
      <c r="C3064" t="s">
        <v>87</v>
      </c>
      <c r="D3064" t="s">
        <v>122</v>
      </c>
      <c r="E3064" t="s">
        <v>33</v>
      </c>
      <c r="F3064" t="s">
        <v>21</v>
      </c>
      <c r="G3064">
        <v>975</v>
      </c>
      <c r="H3064" t="s">
        <v>35</v>
      </c>
      <c r="I3064" t="s">
        <v>21</v>
      </c>
      <c r="J3064" t="s">
        <v>30</v>
      </c>
      <c r="K3064" t="s">
        <v>205</v>
      </c>
      <c r="L3064" t="s">
        <v>37</v>
      </c>
      <c r="M3064" t="s">
        <v>1241</v>
      </c>
      <c r="N3064" t="s">
        <v>40</v>
      </c>
      <c r="O3064" t="s">
        <v>28</v>
      </c>
      <c r="P3064" t="s">
        <v>29</v>
      </c>
      <c r="Q3064" t="s">
        <v>30</v>
      </c>
      <c r="R3064" t="s">
        <v>21</v>
      </c>
      <c r="S3064" t="s">
        <v>2589</v>
      </c>
      <c r="T3064" t="s">
        <v>21</v>
      </c>
      <c r="U3064" t="s">
        <v>57</v>
      </c>
      <c r="V3064">
        <v>4.3833333333333337</v>
      </c>
      <c r="W3064" t="s">
        <v>2594</v>
      </c>
      <c r="X3064">
        <v>5</v>
      </c>
    </row>
    <row r="3065" spans="1:24">
      <c r="A3065" t="s">
        <v>1827</v>
      </c>
      <c r="B3065" t="s">
        <v>17</v>
      </c>
      <c r="C3065" t="s">
        <v>72</v>
      </c>
      <c r="D3065" t="s">
        <v>44</v>
      </c>
      <c r="E3065" t="s">
        <v>33</v>
      </c>
      <c r="F3065" t="s">
        <v>21</v>
      </c>
      <c r="G3065">
        <v>175</v>
      </c>
      <c r="H3065" t="s">
        <v>21</v>
      </c>
      <c r="I3065" t="s">
        <v>21</v>
      </c>
      <c r="J3065" t="s">
        <v>23</v>
      </c>
      <c r="K3065" t="s">
        <v>114</v>
      </c>
      <c r="L3065" t="s">
        <v>92</v>
      </c>
      <c r="M3065" t="s">
        <v>558</v>
      </c>
      <c r="N3065" t="s">
        <v>40</v>
      </c>
      <c r="O3065" t="s">
        <v>28</v>
      </c>
      <c r="P3065" t="s">
        <v>29</v>
      </c>
      <c r="Q3065" t="s">
        <v>30</v>
      </c>
      <c r="R3065" t="s">
        <v>21</v>
      </c>
      <c r="S3065" t="s">
        <v>2557</v>
      </c>
      <c r="T3065" t="s">
        <v>21</v>
      </c>
      <c r="U3065" t="s">
        <v>219</v>
      </c>
      <c r="V3065">
        <v>2.7833333333333332</v>
      </c>
      <c r="W3065" t="s">
        <v>2593</v>
      </c>
      <c r="X3065">
        <v>8</v>
      </c>
    </row>
    <row r="3066" spans="1:24">
      <c r="A3066" t="s">
        <v>4411</v>
      </c>
      <c r="B3066" t="s">
        <v>186</v>
      </c>
      <c r="C3066" t="s">
        <v>43</v>
      </c>
      <c r="D3066" t="s">
        <v>44</v>
      </c>
      <c r="E3066" t="s">
        <v>45</v>
      </c>
      <c r="F3066" t="s">
        <v>21</v>
      </c>
      <c r="G3066">
        <v>184</v>
      </c>
      <c r="H3066" t="s">
        <v>21</v>
      </c>
      <c r="I3066" t="s">
        <v>21</v>
      </c>
      <c r="J3066" t="s">
        <v>23</v>
      </c>
      <c r="K3066" t="s">
        <v>169</v>
      </c>
      <c r="L3066" t="s">
        <v>119</v>
      </c>
      <c r="M3066" t="s">
        <v>231</v>
      </c>
      <c r="N3066" t="s">
        <v>40</v>
      </c>
      <c r="O3066" t="s">
        <v>28</v>
      </c>
      <c r="P3066" t="s">
        <v>29</v>
      </c>
      <c r="Q3066" t="s">
        <v>30</v>
      </c>
      <c r="R3066" t="s">
        <v>21</v>
      </c>
      <c r="S3066" t="s">
        <v>2557</v>
      </c>
      <c r="T3066" t="s">
        <v>21</v>
      </c>
      <c r="U3066" t="s">
        <v>118</v>
      </c>
      <c r="V3066">
        <v>3.3833333333333333</v>
      </c>
      <c r="W3066" t="s">
        <v>2593</v>
      </c>
      <c r="X3066">
        <v>7</v>
      </c>
    </row>
    <row r="3067" spans="1:24">
      <c r="A3067" t="s">
        <v>1605</v>
      </c>
      <c r="B3067" t="s">
        <v>121</v>
      </c>
      <c r="C3067" t="s">
        <v>43</v>
      </c>
      <c r="D3067" t="s">
        <v>122</v>
      </c>
      <c r="E3067" t="s">
        <v>33</v>
      </c>
      <c r="F3067" t="s">
        <v>21</v>
      </c>
      <c r="G3067">
        <v>-17</v>
      </c>
      <c r="H3067" t="s">
        <v>21</v>
      </c>
      <c r="I3067" t="s">
        <v>21</v>
      </c>
      <c r="J3067" t="s">
        <v>23</v>
      </c>
      <c r="K3067" t="s">
        <v>152</v>
      </c>
      <c r="L3067" t="s">
        <v>124</v>
      </c>
      <c r="M3067" t="s">
        <v>36</v>
      </c>
      <c r="N3067" t="s">
        <v>40</v>
      </c>
      <c r="O3067" t="s">
        <v>28</v>
      </c>
      <c r="P3067" t="s">
        <v>29</v>
      </c>
      <c r="Q3067" t="s">
        <v>30</v>
      </c>
      <c r="R3067" t="s">
        <v>21</v>
      </c>
      <c r="S3067" t="s">
        <v>2557</v>
      </c>
      <c r="T3067" t="s">
        <v>21</v>
      </c>
      <c r="U3067" t="s">
        <v>36</v>
      </c>
      <c r="V3067">
        <v>0.18333333333333332</v>
      </c>
      <c r="W3067" t="s">
        <v>2593</v>
      </c>
      <c r="X3067">
        <v>11</v>
      </c>
    </row>
    <row r="3068" spans="1:24">
      <c r="A3068" t="s">
        <v>4412</v>
      </c>
      <c r="B3068" t="s">
        <v>159</v>
      </c>
      <c r="C3068" t="s">
        <v>72</v>
      </c>
      <c r="D3068" t="s">
        <v>44</v>
      </c>
      <c r="E3068" t="s">
        <v>45</v>
      </c>
      <c r="F3068" t="s">
        <v>21</v>
      </c>
      <c r="G3068">
        <v>705</v>
      </c>
      <c r="H3068" t="s">
        <v>35</v>
      </c>
      <c r="I3068" t="s">
        <v>21</v>
      </c>
      <c r="J3068" t="s">
        <v>23</v>
      </c>
      <c r="K3068" t="s">
        <v>85</v>
      </c>
      <c r="L3068" t="s">
        <v>48</v>
      </c>
      <c r="M3068" t="s">
        <v>85</v>
      </c>
      <c r="N3068" t="s">
        <v>40</v>
      </c>
      <c r="O3068" t="s">
        <v>28</v>
      </c>
      <c r="P3068" t="s">
        <v>29</v>
      </c>
      <c r="Q3068" t="s">
        <v>30</v>
      </c>
      <c r="R3068" t="s">
        <v>21</v>
      </c>
      <c r="S3068" t="s">
        <v>2557</v>
      </c>
      <c r="T3068" t="s">
        <v>21</v>
      </c>
      <c r="U3068" t="s">
        <v>40</v>
      </c>
      <c r="V3068">
        <v>0.33333333333333331</v>
      </c>
      <c r="W3068" t="s">
        <v>2594</v>
      </c>
      <c r="X3068">
        <v>4</v>
      </c>
    </row>
    <row r="3069" spans="1:24">
      <c r="A3069" t="s">
        <v>4413</v>
      </c>
      <c r="B3069" t="s">
        <v>17</v>
      </c>
      <c r="C3069" t="s">
        <v>43</v>
      </c>
      <c r="D3069" t="s">
        <v>44</v>
      </c>
      <c r="E3069" t="s">
        <v>45</v>
      </c>
      <c r="F3069" t="s">
        <v>21</v>
      </c>
      <c r="G3069">
        <v>4213</v>
      </c>
      <c r="H3069" t="s">
        <v>21</v>
      </c>
      <c r="I3069" t="s">
        <v>21</v>
      </c>
      <c r="J3069" t="s">
        <v>23</v>
      </c>
      <c r="K3069" t="s">
        <v>114</v>
      </c>
      <c r="L3069" t="s">
        <v>92</v>
      </c>
      <c r="M3069" t="s">
        <v>466</v>
      </c>
      <c r="N3069" t="s">
        <v>40</v>
      </c>
      <c r="O3069" t="s">
        <v>28</v>
      </c>
      <c r="P3069" t="s">
        <v>29</v>
      </c>
      <c r="Q3069" t="s">
        <v>30</v>
      </c>
      <c r="R3069" t="s">
        <v>21</v>
      </c>
      <c r="S3069" t="s">
        <v>2557</v>
      </c>
      <c r="T3069" t="s">
        <v>21</v>
      </c>
      <c r="U3069" t="s">
        <v>219</v>
      </c>
      <c r="V3069">
        <v>2.3666666666666667</v>
      </c>
      <c r="W3069" t="s">
        <v>2593</v>
      </c>
      <c r="X3069">
        <v>8</v>
      </c>
    </row>
    <row r="3070" spans="1:24">
      <c r="A3070" t="s">
        <v>4414</v>
      </c>
      <c r="B3070" t="s">
        <v>159</v>
      </c>
      <c r="C3070" t="s">
        <v>43</v>
      </c>
      <c r="D3070" t="s">
        <v>44</v>
      </c>
      <c r="E3070" t="s">
        <v>45</v>
      </c>
      <c r="F3070" t="s">
        <v>21</v>
      </c>
      <c r="G3070">
        <v>2629</v>
      </c>
      <c r="H3070" t="s">
        <v>21</v>
      </c>
      <c r="I3070" t="s">
        <v>21</v>
      </c>
      <c r="J3070" t="s">
        <v>23</v>
      </c>
      <c r="K3070" t="s">
        <v>234</v>
      </c>
      <c r="L3070" t="s">
        <v>92</v>
      </c>
      <c r="M3070" t="s">
        <v>340</v>
      </c>
      <c r="N3070" t="s">
        <v>40</v>
      </c>
      <c r="O3070" t="s">
        <v>28</v>
      </c>
      <c r="P3070" t="s">
        <v>29</v>
      </c>
      <c r="Q3070" t="s">
        <v>30</v>
      </c>
      <c r="R3070" t="s">
        <v>21</v>
      </c>
      <c r="S3070" t="s">
        <v>2557</v>
      </c>
      <c r="T3070" t="s">
        <v>21</v>
      </c>
      <c r="U3070" t="s">
        <v>219</v>
      </c>
      <c r="V3070">
        <v>1.2833333333333334</v>
      </c>
      <c r="W3070" t="s">
        <v>2593</v>
      </c>
      <c r="X3070">
        <v>8</v>
      </c>
    </row>
    <row r="3071" spans="1:24">
      <c r="A3071" t="s">
        <v>4448</v>
      </c>
      <c r="B3071" t="s">
        <v>230</v>
      </c>
      <c r="C3071" t="s">
        <v>135</v>
      </c>
      <c r="D3071" t="s">
        <v>122</v>
      </c>
      <c r="E3071" t="s">
        <v>33</v>
      </c>
      <c r="F3071" t="s">
        <v>21</v>
      </c>
      <c r="G3071">
        <v>9228</v>
      </c>
      <c r="H3071" t="s">
        <v>21</v>
      </c>
      <c r="I3071" t="s">
        <v>21</v>
      </c>
      <c r="J3071" t="s">
        <v>23</v>
      </c>
      <c r="K3071" t="s">
        <v>123</v>
      </c>
      <c r="L3071" t="s">
        <v>119</v>
      </c>
      <c r="M3071" t="s">
        <v>1487</v>
      </c>
      <c r="N3071" t="s">
        <v>40</v>
      </c>
      <c r="O3071" t="s">
        <v>28</v>
      </c>
      <c r="P3071" t="s">
        <v>29</v>
      </c>
      <c r="Q3071" t="s">
        <v>30</v>
      </c>
      <c r="R3071" t="s">
        <v>35</v>
      </c>
      <c r="S3071" t="s">
        <v>2589</v>
      </c>
      <c r="T3071" t="s">
        <v>21</v>
      </c>
      <c r="U3071" t="s">
        <v>118</v>
      </c>
      <c r="V3071">
        <v>10.916666666666666</v>
      </c>
      <c r="W3071" t="s">
        <v>2593</v>
      </c>
      <c r="X3071">
        <v>7</v>
      </c>
    </row>
    <row r="3072" spans="1:24">
      <c r="A3072" t="s">
        <v>4415</v>
      </c>
      <c r="B3072" t="s">
        <v>99</v>
      </c>
      <c r="C3072" t="s">
        <v>56</v>
      </c>
      <c r="D3072" t="s">
        <v>44</v>
      </c>
      <c r="E3072" t="s">
        <v>33</v>
      </c>
      <c r="F3072" t="s">
        <v>21</v>
      </c>
      <c r="G3072">
        <v>555</v>
      </c>
      <c r="H3072" t="s">
        <v>35</v>
      </c>
      <c r="I3072" t="s">
        <v>21</v>
      </c>
      <c r="J3072" t="s">
        <v>23</v>
      </c>
      <c r="K3072" t="s">
        <v>205</v>
      </c>
      <c r="L3072" t="s">
        <v>37</v>
      </c>
      <c r="M3072" t="s">
        <v>872</v>
      </c>
      <c r="N3072" t="s">
        <v>40</v>
      </c>
      <c r="O3072" t="s">
        <v>28</v>
      </c>
      <c r="P3072" t="s">
        <v>29</v>
      </c>
      <c r="Q3072" t="s">
        <v>30</v>
      </c>
      <c r="R3072" t="s">
        <v>21</v>
      </c>
      <c r="S3072" t="s">
        <v>2556</v>
      </c>
      <c r="T3072" t="s">
        <v>21</v>
      </c>
      <c r="U3072" t="s">
        <v>57</v>
      </c>
      <c r="V3072">
        <v>2.2166666666666668</v>
      </c>
      <c r="W3072" t="s">
        <v>2594</v>
      </c>
      <c r="X3072">
        <v>5</v>
      </c>
    </row>
    <row r="3073" spans="1:24">
      <c r="A3073" t="s">
        <v>4449</v>
      </c>
      <c r="B3073" t="s">
        <v>106</v>
      </c>
      <c r="C3073" t="s">
        <v>18</v>
      </c>
      <c r="D3073" t="s">
        <v>122</v>
      </c>
      <c r="E3073" t="s">
        <v>20</v>
      </c>
      <c r="F3073" t="s">
        <v>21</v>
      </c>
      <c r="G3073">
        <v>109</v>
      </c>
      <c r="H3073" t="s">
        <v>21</v>
      </c>
      <c r="I3073" t="s">
        <v>21</v>
      </c>
      <c r="J3073" t="s">
        <v>23</v>
      </c>
      <c r="K3073" t="s">
        <v>205</v>
      </c>
      <c r="L3073" t="s">
        <v>119</v>
      </c>
      <c r="M3073" t="s">
        <v>2016</v>
      </c>
      <c r="N3073" t="s">
        <v>40</v>
      </c>
      <c r="O3073" t="s">
        <v>28</v>
      </c>
      <c r="P3073" t="s">
        <v>29</v>
      </c>
      <c r="Q3073" t="s">
        <v>30</v>
      </c>
      <c r="R3073" t="s">
        <v>21</v>
      </c>
      <c r="S3073" t="s">
        <v>2589</v>
      </c>
      <c r="T3073" t="s">
        <v>21</v>
      </c>
      <c r="U3073" t="s">
        <v>118</v>
      </c>
      <c r="V3073">
        <v>15.4</v>
      </c>
      <c r="W3073" t="s">
        <v>2593</v>
      </c>
      <c r="X3073">
        <v>7</v>
      </c>
    </row>
    <row r="3074" spans="1:24">
      <c r="A3074" t="s">
        <v>1638</v>
      </c>
      <c r="B3074" t="s">
        <v>180</v>
      </c>
      <c r="C3074" t="s">
        <v>56</v>
      </c>
      <c r="D3074" t="s">
        <v>122</v>
      </c>
      <c r="E3074" t="s">
        <v>20</v>
      </c>
      <c r="F3074" t="s">
        <v>21</v>
      </c>
      <c r="G3074">
        <v>-97</v>
      </c>
      <c r="H3074" t="s">
        <v>35</v>
      </c>
      <c r="I3074" t="s">
        <v>35</v>
      </c>
      <c r="J3074" t="s">
        <v>30</v>
      </c>
      <c r="K3074" t="s">
        <v>243</v>
      </c>
      <c r="L3074" t="s">
        <v>37</v>
      </c>
      <c r="M3074" t="s">
        <v>558</v>
      </c>
      <c r="N3074" t="s">
        <v>40</v>
      </c>
      <c r="O3074" t="s">
        <v>28</v>
      </c>
      <c r="P3074" t="s">
        <v>29</v>
      </c>
      <c r="Q3074" t="s">
        <v>30</v>
      </c>
      <c r="R3074" t="s">
        <v>21</v>
      </c>
      <c r="S3074" t="s">
        <v>2589</v>
      </c>
      <c r="T3074" t="s">
        <v>21</v>
      </c>
      <c r="U3074" t="s">
        <v>57</v>
      </c>
      <c r="V3074">
        <v>2.7833333333333332</v>
      </c>
      <c r="W3074" t="s">
        <v>2592</v>
      </c>
      <c r="X3074">
        <v>5</v>
      </c>
    </row>
    <row r="3075" spans="1:24">
      <c r="A3075" t="s">
        <v>4418</v>
      </c>
      <c r="B3075" t="s">
        <v>31</v>
      </c>
      <c r="C3075" t="s">
        <v>72</v>
      </c>
      <c r="D3075" t="s">
        <v>44</v>
      </c>
      <c r="E3075" t="s">
        <v>45</v>
      </c>
      <c r="F3075" t="s">
        <v>21</v>
      </c>
      <c r="G3075">
        <v>137</v>
      </c>
      <c r="H3075" t="s">
        <v>21</v>
      </c>
      <c r="I3075" t="s">
        <v>21</v>
      </c>
      <c r="J3075" t="s">
        <v>23</v>
      </c>
      <c r="K3075" t="s">
        <v>114</v>
      </c>
      <c r="L3075" t="s">
        <v>92</v>
      </c>
      <c r="M3075" t="s">
        <v>425</v>
      </c>
      <c r="N3075" t="s">
        <v>40</v>
      </c>
      <c r="O3075" t="s">
        <v>28</v>
      </c>
      <c r="P3075" t="s">
        <v>29</v>
      </c>
      <c r="Q3075" t="s">
        <v>30</v>
      </c>
      <c r="R3075" t="s">
        <v>21</v>
      </c>
      <c r="S3075" t="s">
        <v>2557</v>
      </c>
      <c r="T3075" t="s">
        <v>21</v>
      </c>
      <c r="U3075" t="s">
        <v>219</v>
      </c>
      <c r="V3075">
        <v>1.4666666666666666</v>
      </c>
      <c r="W3075" t="s">
        <v>2593</v>
      </c>
      <c r="X3075">
        <v>8</v>
      </c>
    </row>
    <row r="3076" spans="1:24">
      <c r="A3076" t="s">
        <v>4419</v>
      </c>
      <c r="B3076" t="s">
        <v>186</v>
      </c>
      <c r="C3076" t="s">
        <v>43</v>
      </c>
      <c r="D3076" t="s">
        <v>44</v>
      </c>
      <c r="E3076" t="s">
        <v>45</v>
      </c>
      <c r="F3076" t="s">
        <v>21</v>
      </c>
      <c r="G3076">
        <v>5086</v>
      </c>
      <c r="H3076" t="s">
        <v>21</v>
      </c>
      <c r="I3076" t="s">
        <v>21</v>
      </c>
      <c r="J3076" t="s">
        <v>23</v>
      </c>
      <c r="K3076" t="s">
        <v>114</v>
      </c>
      <c r="L3076" t="s">
        <v>37</v>
      </c>
      <c r="M3076" t="s">
        <v>369</v>
      </c>
      <c r="N3076" t="s">
        <v>40</v>
      </c>
      <c r="O3076" t="s">
        <v>28</v>
      </c>
      <c r="P3076" t="s">
        <v>29</v>
      </c>
      <c r="Q3076" t="s">
        <v>30</v>
      </c>
      <c r="R3076" t="s">
        <v>35</v>
      </c>
      <c r="S3076" t="s">
        <v>2557</v>
      </c>
      <c r="T3076" t="s">
        <v>21</v>
      </c>
      <c r="U3076" t="s">
        <v>57</v>
      </c>
      <c r="V3076">
        <v>3.55</v>
      </c>
      <c r="W3076" t="s">
        <v>2593</v>
      </c>
      <c r="X3076">
        <v>5</v>
      </c>
    </row>
    <row r="3077" spans="1:24">
      <c r="A3077" t="s">
        <v>4420</v>
      </c>
      <c r="B3077" t="s">
        <v>71</v>
      </c>
      <c r="C3077" t="s">
        <v>43</v>
      </c>
      <c r="D3077" t="s">
        <v>44</v>
      </c>
      <c r="E3077" t="s">
        <v>45</v>
      </c>
      <c r="F3077" t="s">
        <v>35</v>
      </c>
      <c r="G3077">
        <v>-401</v>
      </c>
      <c r="H3077" t="s">
        <v>35</v>
      </c>
      <c r="I3077" t="s">
        <v>21</v>
      </c>
      <c r="J3077" t="s">
        <v>23</v>
      </c>
      <c r="K3077" t="s">
        <v>24</v>
      </c>
      <c r="L3077" t="s">
        <v>92</v>
      </c>
      <c r="M3077" t="s">
        <v>1127</v>
      </c>
      <c r="N3077" t="s">
        <v>40</v>
      </c>
      <c r="O3077" t="s">
        <v>28</v>
      </c>
      <c r="P3077" t="s">
        <v>29</v>
      </c>
      <c r="Q3077" t="s">
        <v>30</v>
      </c>
      <c r="R3077" t="s">
        <v>21</v>
      </c>
      <c r="S3077" t="s">
        <v>2557</v>
      </c>
      <c r="T3077" t="s">
        <v>21</v>
      </c>
      <c r="U3077" t="s">
        <v>219</v>
      </c>
      <c r="V3077">
        <v>4.5666666666666664</v>
      </c>
      <c r="W3077" t="s">
        <v>2594</v>
      </c>
      <c r="X3077">
        <v>8</v>
      </c>
    </row>
    <row r="3078" spans="1:24">
      <c r="A3078" t="s">
        <v>4421</v>
      </c>
      <c r="B3078" t="s">
        <v>121</v>
      </c>
      <c r="C3078" t="s">
        <v>72</v>
      </c>
      <c r="D3078" t="s">
        <v>44</v>
      </c>
      <c r="E3078" t="s">
        <v>33</v>
      </c>
      <c r="F3078" t="s">
        <v>21</v>
      </c>
      <c r="G3078">
        <v>173</v>
      </c>
      <c r="H3078" t="s">
        <v>21</v>
      </c>
      <c r="I3078" t="s">
        <v>21</v>
      </c>
      <c r="J3078" t="s">
        <v>23</v>
      </c>
      <c r="K3078" t="s">
        <v>99</v>
      </c>
      <c r="L3078" t="s">
        <v>92</v>
      </c>
      <c r="M3078" t="s">
        <v>166</v>
      </c>
      <c r="N3078" t="s">
        <v>40</v>
      </c>
      <c r="O3078" t="s">
        <v>28</v>
      </c>
      <c r="P3078" t="s">
        <v>29</v>
      </c>
      <c r="Q3078" t="s">
        <v>30</v>
      </c>
      <c r="R3078" t="s">
        <v>21</v>
      </c>
      <c r="S3078" t="s">
        <v>2557</v>
      </c>
      <c r="T3078" t="s">
        <v>21</v>
      </c>
      <c r="U3078" t="s">
        <v>219</v>
      </c>
      <c r="V3078">
        <v>2.5</v>
      </c>
      <c r="W3078" t="s">
        <v>2593</v>
      </c>
      <c r="X3078">
        <v>8</v>
      </c>
    </row>
    <row r="3079" spans="1:24">
      <c r="A3079" t="s">
        <v>4422</v>
      </c>
      <c r="B3079" t="s">
        <v>31</v>
      </c>
      <c r="C3079" t="s">
        <v>43</v>
      </c>
      <c r="D3079" t="s">
        <v>44</v>
      </c>
      <c r="E3079" t="s">
        <v>45</v>
      </c>
      <c r="F3079" t="s">
        <v>21</v>
      </c>
      <c r="G3079">
        <v>335</v>
      </c>
      <c r="H3079" t="s">
        <v>21</v>
      </c>
      <c r="I3079" t="s">
        <v>21</v>
      </c>
      <c r="J3079" t="s">
        <v>23</v>
      </c>
      <c r="K3079" t="s">
        <v>99</v>
      </c>
      <c r="L3079" t="s">
        <v>92</v>
      </c>
      <c r="M3079" t="s">
        <v>237</v>
      </c>
      <c r="N3079" t="s">
        <v>40</v>
      </c>
      <c r="O3079" t="s">
        <v>28</v>
      </c>
      <c r="P3079" t="s">
        <v>29</v>
      </c>
      <c r="Q3079" t="s">
        <v>30</v>
      </c>
      <c r="R3079" t="s">
        <v>21</v>
      </c>
      <c r="S3079" t="s">
        <v>2557</v>
      </c>
      <c r="T3079" t="s">
        <v>21</v>
      </c>
      <c r="U3079" t="s">
        <v>219</v>
      </c>
      <c r="V3079">
        <v>2.1666666666666665</v>
      </c>
      <c r="W3079" t="s">
        <v>2593</v>
      </c>
      <c r="X3079">
        <v>8</v>
      </c>
    </row>
    <row r="3080" spans="1:24">
      <c r="A3080" t="s">
        <v>4423</v>
      </c>
      <c r="B3080" t="s">
        <v>97</v>
      </c>
      <c r="C3080" t="s">
        <v>72</v>
      </c>
      <c r="D3080" t="s">
        <v>44</v>
      </c>
      <c r="E3080" t="s">
        <v>45</v>
      </c>
      <c r="F3080" t="s">
        <v>21</v>
      </c>
      <c r="G3080">
        <v>614</v>
      </c>
      <c r="H3080" t="s">
        <v>21</v>
      </c>
      <c r="I3080" t="s">
        <v>21</v>
      </c>
      <c r="J3080" t="s">
        <v>23</v>
      </c>
      <c r="K3080" t="s">
        <v>36</v>
      </c>
      <c r="L3080" t="s">
        <v>92</v>
      </c>
      <c r="M3080" t="s">
        <v>665</v>
      </c>
      <c r="N3080" t="s">
        <v>40</v>
      </c>
      <c r="O3080" t="s">
        <v>28</v>
      </c>
      <c r="P3080" t="s">
        <v>29</v>
      </c>
      <c r="Q3080" t="s">
        <v>30</v>
      </c>
      <c r="R3080" t="s">
        <v>21</v>
      </c>
      <c r="S3080" t="s">
        <v>2557</v>
      </c>
      <c r="T3080" t="s">
        <v>21</v>
      </c>
      <c r="U3080" t="s">
        <v>219</v>
      </c>
      <c r="V3080">
        <v>1.2</v>
      </c>
      <c r="W3080" t="s">
        <v>2593</v>
      </c>
      <c r="X3080">
        <v>8</v>
      </c>
    </row>
    <row r="3081" spans="1:24">
      <c r="A3081" t="s">
        <v>4424</v>
      </c>
      <c r="B3081" t="s">
        <v>17</v>
      </c>
      <c r="C3081" t="s">
        <v>43</v>
      </c>
      <c r="D3081" t="s">
        <v>44</v>
      </c>
      <c r="E3081" t="s">
        <v>45</v>
      </c>
      <c r="F3081" t="s">
        <v>35</v>
      </c>
      <c r="G3081">
        <v>35</v>
      </c>
      <c r="H3081" t="s">
        <v>21</v>
      </c>
      <c r="I3081" t="s">
        <v>21</v>
      </c>
      <c r="J3081" t="s">
        <v>23</v>
      </c>
      <c r="K3081" t="s">
        <v>17</v>
      </c>
      <c r="L3081" t="s">
        <v>119</v>
      </c>
      <c r="M3081" t="s">
        <v>49</v>
      </c>
      <c r="N3081" t="s">
        <v>40</v>
      </c>
      <c r="O3081" t="s">
        <v>28</v>
      </c>
      <c r="P3081" t="s">
        <v>29</v>
      </c>
      <c r="Q3081" t="s">
        <v>30</v>
      </c>
      <c r="R3081" t="s">
        <v>21</v>
      </c>
      <c r="S3081" t="s">
        <v>2557</v>
      </c>
      <c r="T3081" t="s">
        <v>21</v>
      </c>
      <c r="U3081" t="s">
        <v>118</v>
      </c>
      <c r="V3081">
        <v>3.0833333333333335</v>
      </c>
      <c r="W3081" t="s">
        <v>2593</v>
      </c>
      <c r="X3081">
        <v>7</v>
      </c>
    </row>
    <row r="3082" spans="1:24">
      <c r="A3082" t="s">
        <v>4425</v>
      </c>
      <c r="B3082" t="s">
        <v>121</v>
      </c>
      <c r="C3082" t="s">
        <v>43</v>
      </c>
      <c r="D3082" t="s">
        <v>44</v>
      </c>
      <c r="E3082" t="s">
        <v>45</v>
      </c>
      <c r="F3082" t="s">
        <v>21</v>
      </c>
      <c r="G3082">
        <v>5244</v>
      </c>
      <c r="H3082" t="s">
        <v>21</v>
      </c>
      <c r="I3082" t="s">
        <v>21</v>
      </c>
      <c r="J3082" t="s">
        <v>23</v>
      </c>
      <c r="K3082" t="s">
        <v>219</v>
      </c>
      <c r="L3082" t="s">
        <v>92</v>
      </c>
      <c r="M3082" t="s">
        <v>390</v>
      </c>
      <c r="N3082" t="s">
        <v>40</v>
      </c>
      <c r="O3082" t="s">
        <v>28</v>
      </c>
      <c r="P3082" t="s">
        <v>29</v>
      </c>
      <c r="Q3082" t="s">
        <v>30</v>
      </c>
      <c r="R3082" t="s">
        <v>21</v>
      </c>
      <c r="S3082" t="s">
        <v>2557</v>
      </c>
      <c r="T3082" t="s">
        <v>21</v>
      </c>
      <c r="U3082" t="s">
        <v>219</v>
      </c>
      <c r="V3082">
        <v>5.166666666666667</v>
      </c>
      <c r="W3082" t="s">
        <v>2593</v>
      </c>
      <c r="X3082">
        <v>8</v>
      </c>
    </row>
    <row r="3083" spans="1:24">
      <c r="A3083" t="s">
        <v>4450</v>
      </c>
      <c r="B3083" t="s">
        <v>65</v>
      </c>
      <c r="C3083" t="s">
        <v>56</v>
      </c>
      <c r="D3083" t="s">
        <v>122</v>
      </c>
      <c r="E3083" t="s">
        <v>20</v>
      </c>
      <c r="F3083" t="s">
        <v>21</v>
      </c>
      <c r="G3083">
        <v>117</v>
      </c>
      <c r="H3083" t="s">
        <v>35</v>
      </c>
      <c r="I3083" t="s">
        <v>21</v>
      </c>
      <c r="J3083" t="s">
        <v>30</v>
      </c>
      <c r="K3083" t="s">
        <v>63</v>
      </c>
      <c r="L3083" t="s">
        <v>53</v>
      </c>
      <c r="M3083" t="s">
        <v>463</v>
      </c>
      <c r="N3083" t="s">
        <v>40</v>
      </c>
      <c r="O3083" t="s">
        <v>28</v>
      </c>
      <c r="P3083" t="s">
        <v>29</v>
      </c>
      <c r="Q3083" t="s">
        <v>30</v>
      </c>
      <c r="R3083" t="s">
        <v>21</v>
      </c>
      <c r="S3083" t="s">
        <v>2557</v>
      </c>
      <c r="T3083" t="s">
        <v>21</v>
      </c>
      <c r="U3083" t="s">
        <v>74</v>
      </c>
      <c r="V3083">
        <v>2.0499999999999998</v>
      </c>
      <c r="W3083" t="s">
        <v>2594</v>
      </c>
      <c r="X3083">
        <v>6</v>
      </c>
    </row>
    <row r="3084" spans="1:24">
      <c r="A3084" t="s">
        <v>4426</v>
      </c>
      <c r="B3084" t="s">
        <v>524</v>
      </c>
      <c r="C3084" t="s">
        <v>43</v>
      </c>
      <c r="D3084" t="s">
        <v>44</v>
      </c>
      <c r="E3084" t="s">
        <v>45</v>
      </c>
      <c r="F3084" t="s">
        <v>21</v>
      </c>
      <c r="G3084">
        <v>440</v>
      </c>
      <c r="H3084" t="s">
        <v>21</v>
      </c>
      <c r="I3084" t="s">
        <v>21</v>
      </c>
      <c r="J3084" t="s">
        <v>23</v>
      </c>
      <c r="K3084" t="s">
        <v>152</v>
      </c>
      <c r="L3084" t="s">
        <v>92</v>
      </c>
      <c r="M3084" t="s">
        <v>351</v>
      </c>
      <c r="N3084" t="s">
        <v>40</v>
      </c>
      <c r="O3084" t="s">
        <v>28</v>
      </c>
      <c r="P3084" t="s">
        <v>29</v>
      </c>
      <c r="Q3084" t="s">
        <v>30</v>
      </c>
      <c r="R3084" t="s">
        <v>21</v>
      </c>
      <c r="S3084" t="s">
        <v>2589</v>
      </c>
      <c r="T3084" t="s">
        <v>21</v>
      </c>
      <c r="U3084" t="s">
        <v>219</v>
      </c>
      <c r="V3084">
        <v>1.1833333333333333</v>
      </c>
      <c r="W3084" t="s">
        <v>2593</v>
      </c>
      <c r="X3084">
        <v>8</v>
      </c>
    </row>
    <row r="3085" spans="1:24">
      <c r="A3085" t="s">
        <v>4427</v>
      </c>
      <c r="B3085" t="s">
        <v>134</v>
      </c>
      <c r="C3085" t="s">
        <v>56</v>
      </c>
      <c r="D3085" t="s">
        <v>44</v>
      </c>
      <c r="E3085" t="s">
        <v>20</v>
      </c>
      <c r="F3085" t="s">
        <v>21</v>
      </c>
      <c r="G3085">
        <v>3342</v>
      </c>
      <c r="H3085" t="s">
        <v>35</v>
      </c>
      <c r="I3085" t="s">
        <v>21</v>
      </c>
      <c r="J3085" t="s">
        <v>30</v>
      </c>
      <c r="K3085" t="s">
        <v>40</v>
      </c>
      <c r="L3085" t="s">
        <v>53</v>
      </c>
      <c r="M3085" t="s">
        <v>1212</v>
      </c>
      <c r="N3085" t="s">
        <v>40</v>
      </c>
      <c r="O3085" t="s">
        <v>28</v>
      </c>
      <c r="P3085" t="s">
        <v>29</v>
      </c>
      <c r="Q3085" t="s">
        <v>30</v>
      </c>
      <c r="R3085" t="s">
        <v>21</v>
      </c>
      <c r="S3085" t="s">
        <v>2556</v>
      </c>
      <c r="T3085" t="s">
        <v>21</v>
      </c>
      <c r="U3085" t="s">
        <v>74</v>
      </c>
      <c r="V3085">
        <v>5.4833333333333334</v>
      </c>
      <c r="W3085" t="s">
        <v>2594</v>
      </c>
      <c r="X3085">
        <v>6</v>
      </c>
    </row>
    <row r="3086" spans="1:24">
      <c r="A3086" t="s">
        <v>4428</v>
      </c>
      <c r="B3086" t="s">
        <v>17</v>
      </c>
      <c r="C3086" t="s">
        <v>87</v>
      </c>
      <c r="D3086" t="s">
        <v>44</v>
      </c>
      <c r="E3086" t="s">
        <v>33</v>
      </c>
      <c r="F3086" t="s">
        <v>21</v>
      </c>
      <c r="G3086">
        <v>3809</v>
      </c>
      <c r="H3086" t="s">
        <v>35</v>
      </c>
      <c r="I3086" t="s">
        <v>21</v>
      </c>
      <c r="J3086" t="s">
        <v>30</v>
      </c>
      <c r="K3086" t="s">
        <v>52</v>
      </c>
      <c r="L3086" t="s">
        <v>53</v>
      </c>
      <c r="M3086" t="s">
        <v>211</v>
      </c>
      <c r="N3086" t="s">
        <v>40</v>
      </c>
      <c r="O3086" t="s">
        <v>28</v>
      </c>
      <c r="P3086" t="s">
        <v>29</v>
      </c>
      <c r="Q3086" t="s">
        <v>30</v>
      </c>
      <c r="R3086" t="s">
        <v>21</v>
      </c>
      <c r="S3086" t="s">
        <v>2557</v>
      </c>
      <c r="T3086" t="s">
        <v>21</v>
      </c>
      <c r="U3086" t="s">
        <v>74</v>
      </c>
      <c r="V3086">
        <v>2.65</v>
      </c>
      <c r="W3086" t="s">
        <v>2594</v>
      </c>
      <c r="X3086">
        <v>6</v>
      </c>
    </row>
    <row r="3087" spans="1:24">
      <c r="A3087" t="s">
        <v>4429</v>
      </c>
      <c r="B3087" t="s">
        <v>128</v>
      </c>
      <c r="C3087" t="s">
        <v>66</v>
      </c>
      <c r="D3087" t="s">
        <v>44</v>
      </c>
      <c r="E3087" t="s">
        <v>45</v>
      </c>
      <c r="F3087" t="s">
        <v>21</v>
      </c>
      <c r="G3087">
        <v>2734</v>
      </c>
      <c r="H3087" t="s">
        <v>35</v>
      </c>
      <c r="I3087" t="s">
        <v>21</v>
      </c>
      <c r="J3087" t="s">
        <v>23</v>
      </c>
      <c r="K3087" t="s">
        <v>130</v>
      </c>
      <c r="L3087" t="s">
        <v>37</v>
      </c>
      <c r="M3087" t="s">
        <v>156</v>
      </c>
      <c r="N3087" t="s">
        <v>40</v>
      </c>
      <c r="O3087" t="s">
        <v>28</v>
      </c>
      <c r="P3087" t="s">
        <v>29</v>
      </c>
      <c r="Q3087" t="s">
        <v>30</v>
      </c>
      <c r="R3087" t="s">
        <v>35</v>
      </c>
      <c r="S3087" t="s">
        <v>2557</v>
      </c>
      <c r="T3087" t="s">
        <v>21</v>
      </c>
      <c r="U3087" t="s">
        <v>57</v>
      </c>
      <c r="V3087">
        <v>14.95</v>
      </c>
      <c r="W3087" t="s">
        <v>2594</v>
      </c>
      <c r="X3087">
        <v>5</v>
      </c>
    </row>
    <row r="3088" spans="1:24">
      <c r="A3088" t="s">
        <v>4451</v>
      </c>
      <c r="B3088" t="s">
        <v>216</v>
      </c>
      <c r="C3088" t="s">
        <v>144</v>
      </c>
      <c r="D3088" t="s">
        <v>122</v>
      </c>
      <c r="E3088" t="s">
        <v>20</v>
      </c>
      <c r="F3088" t="s">
        <v>21</v>
      </c>
      <c r="G3088">
        <v>22</v>
      </c>
      <c r="H3088" t="s">
        <v>21</v>
      </c>
      <c r="I3088" t="s">
        <v>21</v>
      </c>
      <c r="J3088" t="s">
        <v>30</v>
      </c>
      <c r="K3088" t="s">
        <v>85</v>
      </c>
      <c r="L3088" t="s">
        <v>53</v>
      </c>
      <c r="M3088" t="s">
        <v>60</v>
      </c>
      <c r="N3088" t="s">
        <v>40</v>
      </c>
      <c r="O3088" t="s">
        <v>28</v>
      </c>
      <c r="P3088" t="s">
        <v>29</v>
      </c>
      <c r="Q3088" t="s">
        <v>30</v>
      </c>
      <c r="R3088" t="s">
        <v>21</v>
      </c>
      <c r="S3088" t="s">
        <v>2589</v>
      </c>
      <c r="T3088" t="s">
        <v>21</v>
      </c>
      <c r="U3088" t="s">
        <v>74</v>
      </c>
      <c r="V3088">
        <v>0.38333333333333336</v>
      </c>
      <c r="W3088" t="s">
        <v>2593</v>
      </c>
      <c r="X3088">
        <v>6</v>
      </c>
    </row>
    <row r="3089" spans="1:24">
      <c r="A3089" t="s">
        <v>4430</v>
      </c>
      <c r="B3089" t="s">
        <v>71</v>
      </c>
      <c r="C3089" t="s">
        <v>43</v>
      </c>
      <c r="D3089" t="s">
        <v>44</v>
      </c>
      <c r="E3089" t="s">
        <v>33</v>
      </c>
      <c r="F3089" t="s">
        <v>21</v>
      </c>
      <c r="G3089">
        <v>835</v>
      </c>
      <c r="H3089" t="s">
        <v>35</v>
      </c>
      <c r="I3089" t="s">
        <v>21</v>
      </c>
      <c r="J3089" t="s">
        <v>30</v>
      </c>
      <c r="K3089" t="s">
        <v>99</v>
      </c>
      <c r="L3089" t="s">
        <v>37</v>
      </c>
      <c r="M3089" t="s">
        <v>745</v>
      </c>
      <c r="N3089" t="s">
        <v>40</v>
      </c>
      <c r="O3089" t="s">
        <v>28</v>
      </c>
      <c r="P3089" t="s">
        <v>29</v>
      </c>
      <c r="Q3089" t="s">
        <v>30</v>
      </c>
      <c r="R3089" t="s">
        <v>21</v>
      </c>
      <c r="S3089" t="s">
        <v>2557</v>
      </c>
      <c r="T3089" t="s">
        <v>21</v>
      </c>
      <c r="U3089" t="s">
        <v>57</v>
      </c>
      <c r="V3089">
        <v>9.7833333333333332</v>
      </c>
      <c r="W3089" t="s">
        <v>2594</v>
      </c>
      <c r="X3089">
        <v>5</v>
      </c>
    </row>
    <row r="3090" spans="1:24">
      <c r="A3090" t="s">
        <v>4431</v>
      </c>
      <c r="B3090" t="s">
        <v>234</v>
      </c>
      <c r="C3090" t="s">
        <v>56</v>
      </c>
      <c r="D3090" t="s">
        <v>44</v>
      </c>
      <c r="E3090" t="s">
        <v>33</v>
      </c>
      <c r="F3090" t="s">
        <v>21</v>
      </c>
      <c r="G3090">
        <v>2700</v>
      </c>
      <c r="H3090" t="s">
        <v>21</v>
      </c>
      <c r="I3090" t="s">
        <v>21</v>
      </c>
      <c r="J3090" t="s">
        <v>23</v>
      </c>
      <c r="K3090" t="s">
        <v>52</v>
      </c>
      <c r="L3090" t="s">
        <v>61</v>
      </c>
      <c r="M3090" t="s">
        <v>292</v>
      </c>
      <c r="N3090" t="s">
        <v>40</v>
      </c>
      <c r="O3090" t="s">
        <v>28</v>
      </c>
      <c r="P3090" t="s">
        <v>29</v>
      </c>
      <c r="Q3090" t="s">
        <v>30</v>
      </c>
      <c r="R3090" t="s">
        <v>21</v>
      </c>
      <c r="S3090" t="s">
        <v>2556</v>
      </c>
      <c r="T3090" t="s">
        <v>21</v>
      </c>
      <c r="U3090" t="s">
        <v>63</v>
      </c>
      <c r="V3090">
        <v>5.6166666666666663</v>
      </c>
      <c r="W3090" t="s">
        <v>2593</v>
      </c>
      <c r="X3090">
        <v>2</v>
      </c>
    </row>
    <row r="3091" spans="1:24">
      <c r="A3091" t="s">
        <v>4432</v>
      </c>
      <c r="B3091" t="s">
        <v>186</v>
      </c>
      <c r="C3091" t="s">
        <v>87</v>
      </c>
      <c r="D3091" t="s">
        <v>44</v>
      </c>
      <c r="E3091" t="s">
        <v>33</v>
      </c>
      <c r="F3091" t="s">
        <v>21</v>
      </c>
      <c r="G3091">
        <v>296</v>
      </c>
      <c r="H3091" t="s">
        <v>21</v>
      </c>
      <c r="I3091" t="s">
        <v>21</v>
      </c>
      <c r="J3091" t="s">
        <v>23</v>
      </c>
      <c r="K3091" t="s">
        <v>118</v>
      </c>
      <c r="L3091" t="s">
        <v>119</v>
      </c>
      <c r="M3091" t="s">
        <v>73</v>
      </c>
      <c r="N3091" t="s">
        <v>40</v>
      </c>
      <c r="O3091" t="s">
        <v>28</v>
      </c>
      <c r="P3091" t="s">
        <v>29</v>
      </c>
      <c r="Q3091" t="s">
        <v>30</v>
      </c>
      <c r="R3091" t="s">
        <v>21</v>
      </c>
      <c r="S3091" t="s">
        <v>2557</v>
      </c>
      <c r="T3091" t="s">
        <v>21</v>
      </c>
      <c r="U3091" t="s">
        <v>118</v>
      </c>
      <c r="V3091">
        <v>2.4500000000000002</v>
      </c>
      <c r="W3091" t="s">
        <v>2593</v>
      </c>
      <c r="X3091">
        <v>7</v>
      </c>
    </row>
    <row r="3092" spans="1:24">
      <c r="A3092" t="s">
        <v>4453</v>
      </c>
      <c r="B3092" t="s">
        <v>126</v>
      </c>
      <c r="C3092" t="s">
        <v>72</v>
      </c>
      <c r="D3092" t="s">
        <v>122</v>
      </c>
      <c r="E3092" t="s">
        <v>33</v>
      </c>
      <c r="F3092" t="s">
        <v>21</v>
      </c>
      <c r="G3092">
        <v>248</v>
      </c>
      <c r="H3092" t="s">
        <v>21</v>
      </c>
      <c r="I3092" t="s">
        <v>21</v>
      </c>
      <c r="J3092" t="s">
        <v>23</v>
      </c>
      <c r="K3092" t="s">
        <v>24</v>
      </c>
      <c r="L3092" t="s">
        <v>92</v>
      </c>
      <c r="M3092" t="s">
        <v>980</v>
      </c>
      <c r="N3092" t="s">
        <v>40</v>
      </c>
      <c r="O3092" t="s">
        <v>28</v>
      </c>
      <c r="P3092" t="s">
        <v>29</v>
      </c>
      <c r="Q3092" t="s">
        <v>30</v>
      </c>
      <c r="R3092" t="s">
        <v>21</v>
      </c>
      <c r="S3092" t="s">
        <v>2557</v>
      </c>
      <c r="T3092" t="s">
        <v>21</v>
      </c>
      <c r="U3092" t="s">
        <v>219</v>
      </c>
      <c r="V3092">
        <v>2.7166666666666668</v>
      </c>
      <c r="W3092" t="s">
        <v>2593</v>
      </c>
      <c r="X3092">
        <v>8</v>
      </c>
    </row>
    <row r="3093" spans="1:24">
      <c r="A3093" t="s">
        <v>4454</v>
      </c>
      <c r="B3093" t="s">
        <v>216</v>
      </c>
      <c r="C3093" t="s">
        <v>66</v>
      </c>
      <c r="D3093" t="s">
        <v>122</v>
      </c>
      <c r="E3093" t="s">
        <v>20</v>
      </c>
      <c r="F3093" t="s">
        <v>21</v>
      </c>
      <c r="G3093">
        <v>4382</v>
      </c>
      <c r="H3093" t="s">
        <v>35</v>
      </c>
      <c r="I3093" t="s">
        <v>21</v>
      </c>
      <c r="J3093" t="s">
        <v>146</v>
      </c>
      <c r="K3093" t="s">
        <v>123</v>
      </c>
      <c r="L3093" t="s">
        <v>37</v>
      </c>
      <c r="M3093" t="s">
        <v>737</v>
      </c>
      <c r="N3093" t="s">
        <v>40</v>
      </c>
      <c r="O3093" t="s">
        <v>28</v>
      </c>
      <c r="P3093" t="s">
        <v>29</v>
      </c>
      <c r="Q3093" t="s">
        <v>30</v>
      </c>
      <c r="R3093" t="s">
        <v>21</v>
      </c>
      <c r="S3093" t="s">
        <v>2589</v>
      </c>
      <c r="T3093" t="s">
        <v>21</v>
      </c>
      <c r="U3093" t="s">
        <v>57</v>
      </c>
      <c r="V3093">
        <v>3.2166666666666668</v>
      </c>
      <c r="W3093" t="s">
        <v>2594</v>
      </c>
      <c r="X3093">
        <v>5</v>
      </c>
    </row>
    <row r="3094" spans="1:24">
      <c r="A3094" t="s">
        <v>4433</v>
      </c>
      <c r="B3094" t="s">
        <v>17</v>
      </c>
      <c r="C3094" t="s">
        <v>72</v>
      </c>
      <c r="D3094" t="s">
        <v>44</v>
      </c>
      <c r="E3094" t="s">
        <v>45</v>
      </c>
      <c r="F3094" t="s">
        <v>21</v>
      </c>
      <c r="G3094">
        <v>699</v>
      </c>
      <c r="H3094" t="s">
        <v>35</v>
      </c>
      <c r="I3094" t="s">
        <v>21</v>
      </c>
      <c r="J3094" t="s">
        <v>23</v>
      </c>
      <c r="K3094" t="s">
        <v>36</v>
      </c>
      <c r="L3094" t="s">
        <v>92</v>
      </c>
      <c r="M3094" t="s">
        <v>369</v>
      </c>
      <c r="N3094" t="s">
        <v>40</v>
      </c>
      <c r="O3094" t="s">
        <v>28</v>
      </c>
      <c r="P3094" t="s">
        <v>29</v>
      </c>
      <c r="Q3094" t="s">
        <v>30</v>
      </c>
      <c r="R3094" t="s">
        <v>21</v>
      </c>
      <c r="S3094" t="s">
        <v>2557</v>
      </c>
      <c r="T3094" t="s">
        <v>21</v>
      </c>
      <c r="U3094" t="s">
        <v>219</v>
      </c>
      <c r="V3094">
        <v>3.55</v>
      </c>
      <c r="W3094" t="s">
        <v>2594</v>
      </c>
      <c r="X3094">
        <v>8</v>
      </c>
    </row>
    <row r="3095" spans="1:24">
      <c r="A3095" t="s">
        <v>4455</v>
      </c>
      <c r="B3095" t="s">
        <v>197</v>
      </c>
      <c r="C3095" t="s">
        <v>43</v>
      </c>
      <c r="D3095" t="s">
        <v>122</v>
      </c>
      <c r="E3095" t="s">
        <v>45</v>
      </c>
      <c r="F3095" t="s">
        <v>21</v>
      </c>
      <c r="G3095">
        <v>220</v>
      </c>
      <c r="H3095" t="s">
        <v>35</v>
      </c>
      <c r="I3095" t="s">
        <v>21</v>
      </c>
      <c r="J3095" t="s">
        <v>30</v>
      </c>
      <c r="K3095" t="s">
        <v>123</v>
      </c>
      <c r="L3095" t="s">
        <v>53</v>
      </c>
      <c r="M3095" t="s">
        <v>101</v>
      </c>
      <c r="N3095" t="s">
        <v>40</v>
      </c>
      <c r="O3095" t="s">
        <v>28</v>
      </c>
      <c r="P3095" t="s">
        <v>29</v>
      </c>
      <c r="Q3095" t="s">
        <v>30</v>
      </c>
      <c r="R3095" t="s">
        <v>21</v>
      </c>
      <c r="S3095" t="s">
        <v>2589</v>
      </c>
      <c r="T3095" t="s">
        <v>21</v>
      </c>
      <c r="U3095" t="s">
        <v>74</v>
      </c>
      <c r="V3095">
        <v>1.4833333333333334</v>
      </c>
      <c r="W3095" t="s">
        <v>2594</v>
      </c>
      <c r="X3095">
        <v>6</v>
      </c>
    </row>
    <row r="3096" spans="1:24">
      <c r="A3096" t="s">
        <v>4434</v>
      </c>
      <c r="B3096" t="s">
        <v>17</v>
      </c>
      <c r="C3096" t="s">
        <v>56</v>
      </c>
      <c r="D3096" t="s">
        <v>44</v>
      </c>
      <c r="E3096" t="s">
        <v>33</v>
      </c>
      <c r="F3096" t="s">
        <v>21</v>
      </c>
      <c r="G3096">
        <v>1073</v>
      </c>
      <c r="H3096" t="s">
        <v>35</v>
      </c>
      <c r="I3096" t="s">
        <v>21</v>
      </c>
      <c r="J3096" t="s">
        <v>23</v>
      </c>
      <c r="K3096" t="s">
        <v>57</v>
      </c>
      <c r="L3096" t="s">
        <v>37</v>
      </c>
      <c r="M3096" t="s">
        <v>1119</v>
      </c>
      <c r="N3096" t="s">
        <v>40</v>
      </c>
      <c r="O3096" t="s">
        <v>28</v>
      </c>
      <c r="P3096" t="s">
        <v>29</v>
      </c>
      <c r="Q3096" t="s">
        <v>30</v>
      </c>
      <c r="R3096" t="s">
        <v>21</v>
      </c>
      <c r="S3096" t="s">
        <v>2557</v>
      </c>
      <c r="T3096" t="s">
        <v>21</v>
      </c>
      <c r="U3096" t="s">
        <v>57</v>
      </c>
      <c r="V3096">
        <v>18.833333333333332</v>
      </c>
      <c r="W3096" t="s">
        <v>2594</v>
      </c>
      <c r="X3096">
        <v>5</v>
      </c>
    </row>
    <row r="3097" spans="1:24">
      <c r="A3097" t="s">
        <v>4435</v>
      </c>
      <c r="B3097" t="s">
        <v>110</v>
      </c>
      <c r="C3097" t="s">
        <v>32</v>
      </c>
      <c r="D3097" t="s">
        <v>44</v>
      </c>
      <c r="E3097" t="s">
        <v>33</v>
      </c>
      <c r="F3097" t="s">
        <v>21</v>
      </c>
      <c r="G3097">
        <v>105</v>
      </c>
      <c r="H3097" t="s">
        <v>21</v>
      </c>
      <c r="I3097" t="s">
        <v>35</v>
      </c>
      <c r="J3097" t="s">
        <v>30</v>
      </c>
      <c r="K3097" t="s">
        <v>82</v>
      </c>
      <c r="L3097" t="s">
        <v>53</v>
      </c>
      <c r="M3097" t="s">
        <v>521</v>
      </c>
      <c r="N3097" t="s">
        <v>40</v>
      </c>
      <c r="O3097" t="s">
        <v>28</v>
      </c>
      <c r="P3097" t="s">
        <v>29</v>
      </c>
      <c r="Q3097" t="s">
        <v>30</v>
      </c>
      <c r="R3097" t="s">
        <v>21</v>
      </c>
      <c r="S3097" t="s">
        <v>2557</v>
      </c>
      <c r="T3097" t="s">
        <v>21</v>
      </c>
      <c r="U3097" t="s">
        <v>74</v>
      </c>
      <c r="V3097">
        <v>4.333333333333333</v>
      </c>
      <c r="W3097" t="s">
        <v>2595</v>
      </c>
      <c r="X3097">
        <v>6</v>
      </c>
    </row>
    <row r="3098" spans="1:24">
      <c r="A3098" t="s">
        <v>4436</v>
      </c>
      <c r="B3098" t="s">
        <v>186</v>
      </c>
      <c r="C3098" t="s">
        <v>72</v>
      </c>
      <c r="D3098" t="s">
        <v>44</v>
      </c>
      <c r="E3098" t="s">
        <v>33</v>
      </c>
      <c r="F3098" t="s">
        <v>21</v>
      </c>
      <c r="G3098">
        <v>174</v>
      </c>
      <c r="H3098" t="s">
        <v>21</v>
      </c>
      <c r="I3098" t="s">
        <v>21</v>
      </c>
      <c r="J3098" t="s">
        <v>146</v>
      </c>
      <c r="K3098" t="s">
        <v>36</v>
      </c>
      <c r="L3098" t="s">
        <v>37</v>
      </c>
      <c r="M3098" t="s">
        <v>300</v>
      </c>
      <c r="N3098" t="s">
        <v>40</v>
      </c>
      <c r="O3098" t="s">
        <v>28</v>
      </c>
      <c r="P3098" t="s">
        <v>29</v>
      </c>
      <c r="Q3098" t="s">
        <v>30</v>
      </c>
      <c r="R3098" t="s">
        <v>21</v>
      </c>
      <c r="S3098" t="s">
        <v>2557</v>
      </c>
      <c r="T3098" t="s">
        <v>21</v>
      </c>
      <c r="U3098" t="s">
        <v>57</v>
      </c>
      <c r="V3098">
        <v>4.3166666666666664</v>
      </c>
      <c r="W3098" t="s">
        <v>2593</v>
      </c>
      <c r="X3098">
        <v>5</v>
      </c>
    </row>
    <row r="3099" spans="1:24">
      <c r="A3099" t="s">
        <v>4437</v>
      </c>
      <c r="B3099" t="s">
        <v>97</v>
      </c>
      <c r="C3099" t="s">
        <v>66</v>
      </c>
      <c r="D3099" t="s">
        <v>44</v>
      </c>
      <c r="E3099" t="s">
        <v>33</v>
      </c>
      <c r="F3099" t="s">
        <v>21</v>
      </c>
      <c r="G3099">
        <v>360</v>
      </c>
      <c r="H3099" t="s">
        <v>35</v>
      </c>
      <c r="I3099" t="s">
        <v>21</v>
      </c>
      <c r="J3099" t="s">
        <v>30</v>
      </c>
      <c r="K3099" t="s">
        <v>134</v>
      </c>
      <c r="L3099" t="s">
        <v>37</v>
      </c>
      <c r="M3099" t="s">
        <v>1686</v>
      </c>
      <c r="N3099" t="s">
        <v>40</v>
      </c>
      <c r="O3099" t="s">
        <v>28</v>
      </c>
      <c r="P3099" t="s">
        <v>29</v>
      </c>
      <c r="Q3099" t="s">
        <v>30</v>
      </c>
      <c r="R3099" t="s">
        <v>21</v>
      </c>
      <c r="S3099" t="s">
        <v>2557</v>
      </c>
      <c r="T3099" t="s">
        <v>21</v>
      </c>
      <c r="U3099" t="s">
        <v>57</v>
      </c>
      <c r="V3099">
        <v>9.8666666666666671</v>
      </c>
      <c r="W3099" t="s">
        <v>2594</v>
      </c>
      <c r="X3099">
        <v>5</v>
      </c>
    </row>
    <row r="3100" spans="1:24">
      <c r="A3100" t="s">
        <v>4457</v>
      </c>
      <c r="B3100" t="s">
        <v>126</v>
      </c>
      <c r="C3100" t="s">
        <v>18</v>
      </c>
      <c r="D3100" t="s">
        <v>122</v>
      </c>
      <c r="E3100" t="s">
        <v>45</v>
      </c>
      <c r="F3100" t="s">
        <v>21</v>
      </c>
      <c r="G3100">
        <v>-166</v>
      </c>
      <c r="H3100" t="s">
        <v>21</v>
      </c>
      <c r="I3100" t="s">
        <v>21</v>
      </c>
      <c r="J3100" t="s">
        <v>23</v>
      </c>
      <c r="K3100" t="s">
        <v>99</v>
      </c>
      <c r="L3100" t="s">
        <v>92</v>
      </c>
      <c r="M3100" t="s">
        <v>346</v>
      </c>
      <c r="N3100" t="s">
        <v>40</v>
      </c>
      <c r="O3100" t="s">
        <v>28</v>
      </c>
      <c r="P3100" t="s">
        <v>29</v>
      </c>
      <c r="Q3100" t="s">
        <v>30</v>
      </c>
      <c r="R3100" t="s">
        <v>21</v>
      </c>
      <c r="S3100" t="s">
        <v>2557</v>
      </c>
      <c r="T3100" t="s">
        <v>21</v>
      </c>
      <c r="U3100" t="s">
        <v>219</v>
      </c>
      <c r="V3100">
        <v>1.4166666666666667</v>
      </c>
      <c r="W3100" t="s">
        <v>2593</v>
      </c>
      <c r="X3100">
        <v>8</v>
      </c>
    </row>
    <row r="3101" spans="1:24">
      <c r="A3101" t="s">
        <v>377</v>
      </c>
      <c r="B3101" t="s">
        <v>186</v>
      </c>
      <c r="C3101" t="s">
        <v>87</v>
      </c>
      <c r="D3101" t="s">
        <v>44</v>
      </c>
      <c r="E3101" t="s">
        <v>33</v>
      </c>
      <c r="F3101" t="s">
        <v>21</v>
      </c>
      <c r="G3101">
        <v>6979</v>
      </c>
      <c r="H3101" t="s">
        <v>35</v>
      </c>
      <c r="I3101" t="s">
        <v>21</v>
      </c>
      <c r="J3101" t="s">
        <v>23</v>
      </c>
      <c r="K3101" t="s">
        <v>205</v>
      </c>
      <c r="L3101" t="s">
        <v>37</v>
      </c>
      <c r="M3101" t="s">
        <v>68</v>
      </c>
      <c r="N3101" t="s">
        <v>57</v>
      </c>
      <c r="O3101" t="s">
        <v>28</v>
      </c>
      <c r="P3101" t="s">
        <v>29</v>
      </c>
      <c r="Q3101" t="s">
        <v>30</v>
      </c>
      <c r="R3101" t="s">
        <v>21</v>
      </c>
      <c r="S3101" t="s">
        <v>2557</v>
      </c>
      <c r="T3101" t="s">
        <v>21</v>
      </c>
      <c r="U3101" t="s">
        <v>57</v>
      </c>
      <c r="V3101">
        <v>0.23333333333333334</v>
      </c>
      <c r="W3101" t="s">
        <v>2594</v>
      </c>
      <c r="X3101">
        <v>5</v>
      </c>
    </row>
    <row r="3102" spans="1:24">
      <c r="A3102" t="s">
        <v>1031</v>
      </c>
      <c r="B3102" t="s">
        <v>126</v>
      </c>
      <c r="C3102" t="s">
        <v>66</v>
      </c>
      <c r="D3102" t="s">
        <v>122</v>
      </c>
      <c r="E3102" t="s">
        <v>45</v>
      </c>
      <c r="F3102" t="s">
        <v>21</v>
      </c>
      <c r="G3102">
        <v>360</v>
      </c>
      <c r="H3102" t="s">
        <v>35</v>
      </c>
      <c r="I3102" t="s">
        <v>21</v>
      </c>
      <c r="J3102" t="s">
        <v>30</v>
      </c>
      <c r="K3102" t="s">
        <v>336</v>
      </c>
      <c r="L3102" t="s">
        <v>53</v>
      </c>
      <c r="M3102" t="s">
        <v>749</v>
      </c>
      <c r="N3102" t="s">
        <v>57</v>
      </c>
      <c r="O3102" t="s">
        <v>28</v>
      </c>
      <c r="P3102" t="s">
        <v>29</v>
      </c>
      <c r="Q3102" t="s">
        <v>30</v>
      </c>
      <c r="R3102" t="s">
        <v>21</v>
      </c>
      <c r="S3102" t="s">
        <v>2557</v>
      </c>
      <c r="T3102" t="s">
        <v>21</v>
      </c>
      <c r="U3102" t="s">
        <v>74</v>
      </c>
      <c r="V3102">
        <v>1.8333333333333333</v>
      </c>
      <c r="W3102" t="s">
        <v>2594</v>
      </c>
      <c r="X3102">
        <v>6</v>
      </c>
    </row>
    <row r="3103" spans="1:24">
      <c r="A3103" t="s">
        <v>1199</v>
      </c>
      <c r="B3103" t="s">
        <v>76</v>
      </c>
      <c r="C3103" t="s">
        <v>56</v>
      </c>
      <c r="D3103" t="s">
        <v>122</v>
      </c>
      <c r="E3103" t="s">
        <v>20</v>
      </c>
      <c r="F3103" t="s">
        <v>21</v>
      </c>
      <c r="G3103">
        <v>2195</v>
      </c>
      <c r="H3103" t="s">
        <v>35</v>
      </c>
      <c r="I3103" t="s">
        <v>21</v>
      </c>
      <c r="J3103" t="s">
        <v>30</v>
      </c>
      <c r="K3103" t="s">
        <v>52</v>
      </c>
      <c r="L3103" t="s">
        <v>53</v>
      </c>
      <c r="M3103" t="s">
        <v>533</v>
      </c>
      <c r="N3103" t="s">
        <v>57</v>
      </c>
      <c r="O3103" t="s">
        <v>28</v>
      </c>
      <c r="P3103" t="s">
        <v>29</v>
      </c>
      <c r="Q3103" t="s">
        <v>30</v>
      </c>
      <c r="R3103" t="s">
        <v>21</v>
      </c>
      <c r="S3103" t="s">
        <v>2557</v>
      </c>
      <c r="T3103" t="s">
        <v>21</v>
      </c>
      <c r="U3103" t="s">
        <v>74</v>
      </c>
      <c r="V3103">
        <v>3.5166666666666666</v>
      </c>
      <c r="W3103" t="s">
        <v>2594</v>
      </c>
      <c r="X3103">
        <v>6</v>
      </c>
    </row>
    <row r="3104" spans="1:24">
      <c r="A3104" t="s">
        <v>1264</v>
      </c>
      <c r="B3104" t="s">
        <v>42</v>
      </c>
      <c r="C3104" t="s">
        <v>56</v>
      </c>
      <c r="D3104" t="s">
        <v>122</v>
      </c>
      <c r="E3104" t="s">
        <v>33</v>
      </c>
      <c r="F3104" t="s">
        <v>21</v>
      </c>
      <c r="G3104">
        <v>275</v>
      </c>
      <c r="H3104" t="s">
        <v>21</v>
      </c>
      <c r="I3104" t="s">
        <v>35</v>
      </c>
      <c r="J3104" t="s">
        <v>23</v>
      </c>
      <c r="K3104" t="s">
        <v>349</v>
      </c>
      <c r="L3104" t="s">
        <v>119</v>
      </c>
      <c r="M3104" t="s">
        <v>486</v>
      </c>
      <c r="N3104" t="s">
        <v>57</v>
      </c>
      <c r="O3104" t="s">
        <v>28</v>
      </c>
      <c r="P3104" t="s">
        <v>29</v>
      </c>
      <c r="Q3104" t="s">
        <v>30</v>
      </c>
      <c r="R3104" t="s">
        <v>21</v>
      </c>
      <c r="S3104" t="s">
        <v>2557</v>
      </c>
      <c r="T3104" t="s">
        <v>21</v>
      </c>
      <c r="U3104" t="s">
        <v>118</v>
      </c>
      <c r="V3104">
        <v>2.4</v>
      </c>
      <c r="W3104" t="s">
        <v>2595</v>
      </c>
      <c r="X3104">
        <v>7</v>
      </c>
    </row>
    <row r="3105" spans="1:24">
      <c r="A3105" t="s">
        <v>479</v>
      </c>
      <c r="B3105" t="s">
        <v>17</v>
      </c>
      <c r="C3105" t="s">
        <v>72</v>
      </c>
      <c r="D3105" t="s">
        <v>44</v>
      </c>
      <c r="E3105" t="s">
        <v>45</v>
      </c>
      <c r="F3105" t="s">
        <v>21</v>
      </c>
      <c r="G3105">
        <v>60</v>
      </c>
      <c r="H3105" t="s">
        <v>35</v>
      </c>
      <c r="I3105" t="s">
        <v>35</v>
      </c>
      <c r="J3105" t="s">
        <v>30</v>
      </c>
      <c r="K3105" t="s">
        <v>118</v>
      </c>
      <c r="L3105" t="s">
        <v>37</v>
      </c>
      <c r="M3105" t="s">
        <v>888</v>
      </c>
      <c r="N3105" t="s">
        <v>57</v>
      </c>
      <c r="O3105" t="s">
        <v>28</v>
      </c>
      <c r="P3105" t="s">
        <v>29</v>
      </c>
      <c r="Q3105" t="s">
        <v>30</v>
      </c>
      <c r="R3105" t="s">
        <v>21</v>
      </c>
      <c r="S3105" t="s">
        <v>2557</v>
      </c>
      <c r="T3105" t="s">
        <v>21</v>
      </c>
      <c r="U3105" t="s">
        <v>57</v>
      </c>
      <c r="V3105">
        <v>5.0999999999999996</v>
      </c>
      <c r="W3105" t="s">
        <v>2592</v>
      </c>
      <c r="X3105">
        <v>5</v>
      </c>
    </row>
    <row r="3106" spans="1:24">
      <c r="A3106" t="s">
        <v>1130</v>
      </c>
      <c r="B3106" t="s">
        <v>230</v>
      </c>
      <c r="C3106" t="s">
        <v>77</v>
      </c>
      <c r="D3106" t="s">
        <v>122</v>
      </c>
      <c r="E3106" t="s">
        <v>45</v>
      </c>
      <c r="F3106" t="s">
        <v>21</v>
      </c>
      <c r="G3106">
        <v>4</v>
      </c>
      <c r="H3106" t="s">
        <v>35</v>
      </c>
      <c r="I3106" t="s">
        <v>35</v>
      </c>
      <c r="J3106" t="s">
        <v>23</v>
      </c>
      <c r="K3106" t="s">
        <v>85</v>
      </c>
      <c r="L3106" t="s">
        <v>48</v>
      </c>
      <c r="M3106" t="s">
        <v>153</v>
      </c>
      <c r="N3106" t="s">
        <v>57</v>
      </c>
      <c r="O3106" t="s">
        <v>28</v>
      </c>
      <c r="P3106" t="s">
        <v>29</v>
      </c>
      <c r="Q3106" t="s">
        <v>30</v>
      </c>
      <c r="R3106" t="s">
        <v>21</v>
      </c>
      <c r="S3106" t="s">
        <v>2589</v>
      </c>
      <c r="T3106" t="s">
        <v>21</v>
      </c>
      <c r="U3106" t="s">
        <v>40</v>
      </c>
      <c r="V3106">
        <v>1.2333333333333334</v>
      </c>
      <c r="W3106" t="s">
        <v>2592</v>
      </c>
      <c r="X3106">
        <v>4</v>
      </c>
    </row>
    <row r="3107" spans="1:24">
      <c r="A3107" t="s">
        <v>1089</v>
      </c>
      <c r="B3107" t="s">
        <v>186</v>
      </c>
      <c r="C3107" t="s">
        <v>56</v>
      </c>
      <c r="D3107" t="s">
        <v>44</v>
      </c>
      <c r="E3107" t="s">
        <v>33</v>
      </c>
      <c r="F3107" t="s">
        <v>21</v>
      </c>
      <c r="G3107">
        <v>3723</v>
      </c>
      <c r="H3107" t="s">
        <v>35</v>
      </c>
      <c r="I3107" t="s">
        <v>21</v>
      </c>
      <c r="J3107" t="s">
        <v>30</v>
      </c>
      <c r="K3107" t="s">
        <v>108</v>
      </c>
      <c r="L3107" t="s">
        <v>37</v>
      </c>
      <c r="M3107" t="s">
        <v>524</v>
      </c>
      <c r="N3107" t="s">
        <v>57</v>
      </c>
      <c r="O3107" t="s">
        <v>28</v>
      </c>
      <c r="P3107" t="s">
        <v>29</v>
      </c>
      <c r="Q3107" t="s">
        <v>30</v>
      </c>
      <c r="R3107" t="s">
        <v>21</v>
      </c>
      <c r="S3107" t="s">
        <v>2557</v>
      </c>
      <c r="T3107" t="s">
        <v>21</v>
      </c>
      <c r="U3107" t="s">
        <v>57</v>
      </c>
      <c r="V3107">
        <v>0.78333333333333333</v>
      </c>
      <c r="W3107" t="s">
        <v>2594</v>
      </c>
      <c r="X3107">
        <v>5</v>
      </c>
    </row>
    <row r="3108" spans="1:24">
      <c r="A3108" t="s">
        <v>4458</v>
      </c>
      <c r="B3108" t="s">
        <v>106</v>
      </c>
      <c r="C3108" t="s">
        <v>43</v>
      </c>
      <c r="D3108" t="s">
        <v>122</v>
      </c>
      <c r="E3108" t="s">
        <v>45</v>
      </c>
      <c r="F3108" t="s">
        <v>21</v>
      </c>
      <c r="G3108">
        <v>1016</v>
      </c>
      <c r="H3108" t="s">
        <v>35</v>
      </c>
      <c r="I3108" t="s">
        <v>21</v>
      </c>
      <c r="J3108" t="s">
        <v>30</v>
      </c>
      <c r="K3108" t="s">
        <v>243</v>
      </c>
      <c r="L3108" t="s">
        <v>53</v>
      </c>
      <c r="M3108" t="s">
        <v>838</v>
      </c>
      <c r="N3108" t="s">
        <v>57</v>
      </c>
      <c r="O3108" t="s">
        <v>28</v>
      </c>
      <c r="P3108" t="s">
        <v>29</v>
      </c>
      <c r="Q3108" t="s">
        <v>30</v>
      </c>
      <c r="R3108" t="s">
        <v>21</v>
      </c>
      <c r="S3108" t="s">
        <v>2589</v>
      </c>
      <c r="T3108" t="s">
        <v>21</v>
      </c>
      <c r="U3108" t="s">
        <v>74</v>
      </c>
      <c r="V3108">
        <v>3.0666666666666669</v>
      </c>
      <c r="W3108" t="s">
        <v>2594</v>
      </c>
      <c r="X3108">
        <v>6</v>
      </c>
    </row>
    <row r="3109" spans="1:24">
      <c r="A3109" t="s">
        <v>2435</v>
      </c>
      <c r="B3109" t="s">
        <v>65</v>
      </c>
      <c r="C3109" t="s">
        <v>43</v>
      </c>
      <c r="D3109" t="s">
        <v>44</v>
      </c>
      <c r="E3109" t="s">
        <v>45</v>
      </c>
      <c r="F3109" t="s">
        <v>21</v>
      </c>
      <c r="G3109">
        <v>3875</v>
      </c>
      <c r="H3109" t="s">
        <v>35</v>
      </c>
      <c r="I3109" t="s">
        <v>21</v>
      </c>
      <c r="J3109" t="s">
        <v>30</v>
      </c>
      <c r="K3109" t="s">
        <v>108</v>
      </c>
      <c r="L3109" t="s">
        <v>37</v>
      </c>
      <c r="M3109" t="s">
        <v>152</v>
      </c>
      <c r="N3109" t="s">
        <v>57</v>
      </c>
      <c r="O3109" t="s">
        <v>28</v>
      </c>
      <c r="P3109" t="s">
        <v>29</v>
      </c>
      <c r="Q3109" t="s">
        <v>30</v>
      </c>
      <c r="R3109" t="s">
        <v>21</v>
      </c>
      <c r="S3109" t="s">
        <v>2557</v>
      </c>
      <c r="T3109" t="s">
        <v>21</v>
      </c>
      <c r="U3109" t="s">
        <v>57</v>
      </c>
      <c r="V3109">
        <v>0.35</v>
      </c>
      <c r="W3109" t="s">
        <v>2594</v>
      </c>
      <c r="X3109">
        <v>5</v>
      </c>
    </row>
    <row r="3110" spans="1:24">
      <c r="A3110" t="s">
        <v>836</v>
      </c>
      <c r="B3110" t="s">
        <v>121</v>
      </c>
      <c r="C3110" t="s">
        <v>56</v>
      </c>
      <c r="D3110" t="s">
        <v>122</v>
      </c>
      <c r="E3110" t="s">
        <v>33</v>
      </c>
      <c r="F3110" t="s">
        <v>21</v>
      </c>
      <c r="G3110">
        <v>157</v>
      </c>
      <c r="H3110" t="s">
        <v>21</v>
      </c>
      <c r="I3110" t="s">
        <v>21</v>
      </c>
      <c r="J3110" t="s">
        <v>30</v>
      </c>
      <c r="K3110" t="s">
        <v>243</v>
      </c>
      <c r="L3110" t="s">
        <v>53</v>
      </c>
      <c r="M3110" t="s">
        <v>1009</v>
      </c>
      <c r="N3110" t="s">
        <v>57</v>
      </c>
      <c r="O3110" t="s">
        <v>28</v>
      </c>
      <c r="P3110" t="s">
        <v>29</v>
      </c>
      <c r="Q3110" t="s">
        <v>30</v>
      </c>
      <c r="R3110" t="s">
        <v>21</v>
      </c>
      <c r="S3110" t="s">
        <v>2557</v>
      </c>
      <c r="T3110" t="s">
        <v>21</v>
      </c>
      <c r="U3110" t="s">
        <v>74</v>
      </c>
      <c r="V3110">
        <v>4.9833333333333334</v>
      </c>
      <c r="W3110" t="s">
        <v>2593</v>
      </c>
      <c r="X3110">
        <v>6</v>
      </c>
    </row>
    <row r="3111" spans="1:24">
      <c r="A3111" t="s">
        <v>1568</v>
      </c>
      <c r="B3111" t="s">
        <v>108</v>
      </c>
      <c r="C3111" t="s">
        <v>56</v>
      </c>
      <c r="D3111" t="s">
        <v>44</v>
      </c>
      <c r="E3111" t="s">
        <v>20</v>
      </c>
      <c r="F3111" t="s">
        <v>21</v>
      </c>
      <c r="G3111">
        <v>-79</v>
      </c>
      <c r="H3111" t="s">
        <v>35</v>
      </c>
      <c r="I3111" t="s">
        <v>21</v>
      </c>
      <c r="J3111" t="s">
        <v>30</v>
      </c>
      <c r="K3111" t="s">
        <v>17</v>
      </c>
      <c r="L3111" t="s">
        <v>37</v>
      </c>
      <c r="M3111" t="s">
        <v>910</v>
      </c>
      <c r="N3111" t="s">
        <v>57</v>
      </c>
      <c r="O3111" t="s">
        <v>28</v>
      </c>
      <c r="P3111" t="s">
        <v>29</v>
      </c>
      <c r="Q3111" t="s">
        <v>30</v>
      </c>
      <c r="R3111" t="s">
        <v>21</v>
      </c>
      <c r="S3111" t="s">
        <v>2556</v>
      </c>
      <c r="T3111" t="s">
        <v>21</v>
      </c>
      <c r="U3111" t="s">
        <v>57</v>
      </c>
      <c r="V3111">
        <v>6.416666666666667</v>
      </c>
      <c r="W3111" t="s">
        <v>2594</v>
      </c>
      <c r="X3111">
        <v>5</v>
      </c>
    </row>
    <row r="3112" spans="1:24">
      <c r="A3112" t="s">
        <v>4459</v>
      </c>
      <c r="B3112" t="s">
        <v>31</v>
      </c>
      <c r="C3112" t="s">
        <v>32</v>
      </c>
      <c r="D3112" t="s">
        <v>44</v>
      </c>
      <c r="E3112" t="s">
        <v>33</v>
      </c>
      <c r="F3112" t="s">
        <v>21</v>
      </c>
      <c r="G3112">
        <v>-56</v>
      </c>
      <c r="H3112" t="s">
        <v>21</v>
      </c>
      <c r="I3112" t="s">
        <v>35</v>
      </c>
      <c r="J3112" t="s">
        <v>23</v>
      </c>
      <c r="K3112" t="s">
        <v>349</v>
      </c>
      <c r="L3112" t="s">
        <v>119</v>
      </c>
      <c r="M3112" t="s">
        <v>147</v>
      </c>
      <c r="N3112" t="s">
        <v>57</v>
      </c>
      <c r="O3112" t="s">
        <v>28</v>
      </c>
      <c r="P3112" t="s">
        <v>29</v>
      </c>
      <c r="Q3112" t="s">
        <v>30</v>
      </c>
      <c r="R3112" t="s">
        <v>21</v>
      </c>
      <c r="S3112" t="s">
        <v>2557</v>
      </c>
      <c r="T3112" t="s">
        <v>21</v>
      </c>
      <c r="U3112" t="s">
        <v>118</v>
      </c>
      <c r="V3112">
        <v>1.9833333333333334</v>
      </c>
      <c r="W3112" t="s">
        <v>2595</v>
      </c>
      <c r="X3112">
        <v>7</v>
      </c>
    </row>
    <row r="3113" spans="1:24">
      <c r="A3113" t="s">
        <v>2300</v>
      </c>
      <c r="B3113" t="s">
        <v>159</v>
      </c>
      <c r="C3113" t="s">
        <v>43</v>
      </c>
      <c r="D3113" t="s">
        <v>44</v>
      </c>
      <c r="E3113" t="s">
        <v>45</v>
      </c>
      <c r="F3113" t="s">
        <v>21</v>
      </c>
      <c r="G3113">
        <v>41</v>
      </c>
      <c r="H3113" t="s">
        <v>21</v>
      </c>
      <c r="I3113" t="s">
        <v>21</v>
      </c>
      <c r="J3113" t="s">
        <v>23</v>
      </c>
      <c r="K3113" t="s">
        <v>152</v>
      </c>
      <c r="L3113" t="s">
        <v>92</v>
      </c>
      <c r="M3113" t="s">
        <v>1273</v>
      </c>
      <c r="N3113" t="s">
        <v>57</v>
      </c>
      <c r="O3113" t="s">
        <v>28</v>
      </c>
      <c r="P3113" t="s">
        <v>29</v>
      </c>
      <c r="Q3113" t="s">
        <v>30</v>
      </c>
      <c r="R3113" t="s">
        <v>35</v>
      </c>
      <c r="S3113" t="s">
        <v>2557</v>
      </c>
      <c r="T3113" t="s">
        <v>21</v>
      </c>
      <c r="U3113" t="s">
        <v>219</v>
      </c>
      <c r="V3113">
        <v>11.433333333333334</v>
      </c>
      <c r="W3113" t="s">
        <v>2593</v>
      </c>
      <c r="X3113">
        <v>8</v>
      </c>
    </row>
    <row r="3114" spans="1:24">
      <c r="A3114" t="s">
        <v>429</v>
      </c>
      <c r="B3114" t="s">
        <v>134</v>
      </c>
      <c r="C3114" t="s">
        <v>56</v>
      </c>
      <c r="D3114" t="s">
        <v>44</v>
      </c>
      <c r="E3114" t="s">
        <v>33</v>
      </c>
      <c r="F3114" t="s">
        <v>21</v>
      </c>
      <c r="G3114">
        <v>856</v>
      </c>
      <c r="H3114" t="s">
        <v>35</v>
      </c>
      <c r="I3114" t="s">
        <v>35</v>
      </c>
      <c r="J3114" t="s">
        <v>23</v>
      </c>
      <c r="K3114" t="s">
        <v>17</v>
      </c>
      <c r="L3114" t="s">
        <v>119</v>
      </c>
      <c r="M3114" t="s">
        <v>440</v>
      </c>
      <c r="N3114" t="s">
        <v>57</v>
      </c>
      <c r="O3114" t="s">
        <v>28</v>
      </c>
      <c r="P3114" t="s">
        <v>29</v>
      </c>
      <c r="Q3114" t="s">
        <v>30</v>
      </c>
      <c r="R3114" t="s">
        <v>21</v>
      </c>
      <c r="S3114" t="s">
        <v>2556</v>
      </c>
      <c r="T3114" t="s">
        <v>21</v>
      </c>
      <c r="U3114" t="s">
        <v>118</v>
      </c>
      <c r="V3114">
        <v>1.5833333333333333</v>
      </c>
      <c r="W3114" t="s">
        <v>2592</v>
      </c>
      <c r="X3114">
        <v>7</v>
      </c>
    </row>
    <row r="3115" spans="1:24">
      <c r="A3115" t="s">
        <v>2302</v>
      </c>
      <c r="B3115" t="s">
        <v>162</v>
      </c>
      <c r="C3115" t="s">
        <v>56</v>
      </c>
      <c r="D3115" t="s">
        <v>122</v>
      </c>
      <c r="E3115" t="s">
        <v>2553</v>
      </c>
      <c r="F3115" t="s">
        <v>21</v>
      </c>
      <c r="G3115">
        <v>39</v>
      </c>
      <c r="H3115" t="s">
        <v>35</v>
      </c>
      <c r="I3115" t="s">
        <v>21</v>
      </c>
      <c r="J3115" t="s">
        <v>23</v>
      </c>
      <c r="K3115" t="s">
        <v>91</v>
      </c>
      <c r="L3115" t="s">
        <v>37</v>
      </c>
      <c r="M3115" t="s">
        <v>108</v>
      </c>
      <c r="N3115" t="s">
        <v>57</v>
      </c>
      <c r="O3115" t="s">
        <v>28</v>
      </c>
      <c r="P3115" t="s">
        <v>29</v>
      </c>
      <c r="Q3115" t="s">
        <v>30</v>
      </c>
      <c r="R3115" t="s">
        <v>21</v>
      </c>
      <c r="S3115" t="s">
        <v>2589</v>
      </c>
      <c r="T3115" t="s">
        <v>21</v>
      </c>
      <c r="U3115" t="s">
        <v>57</v>
      </c>
      <c r="V3115">
        <v>0.45</v>
      </c>
      <c r="W3115" t="s">
        <v>2594</v>
      </c>
      <c r="X3115">
        <v>5</v>
      </c>
    </row>
    <row r="3116" spans="1:24">
      <c r="A3116" t="s">
        <v>4460</v>
      </c>
      <c r="B3116" t="s">
        <v>55</v>
      </c>
      <c r="C3116" t="s">
        <v>144</v>
      </c>
      <c r="D3116" t="s">
        <v>44</v>
      </c>
      <c r="E3116" t="s">
        <v>33</v>
      </c>
      <c r="F3116" t="s">
        <v>21</v>
      </c>
      <c r="G3116">
        <v>351</v>
      </c>
      <c r="H3116" t="s">
        <v>35</v>
      </c>
      <c r="I3116" t="s">
        <v>21</v>
      </c>
      <c r="J3116" t="s">
        <v>30</v>
      </c>
      <c r="K3116" t="s">
        <v>108</v>
      </c>
      <c r="L3116" t="s">
        <v>37</v>
      </c>
      <c r="M3116" t="s">
        <v>1359</v>
      </c>
      <c r="N3116" t="s">
        <v>57</v>
      </c>
      <c r="O3116" t="s">
        <v>28</v>
      </c>
      <c r="P3116" t="s">
        <v>29</v>
      </c>
      <c r="Q3116" t="s">
        <v>30</v>
      </c>
      <c r="R3116" t="s">
        <v>35</v>
      </c>
      <c r="S3116" t="s">
        <v>2589</v>
      </c>
      <c r="T3116" t="s">
        <v>21</v>
      </c>
      <c r="U3116" t="s">
        <v>57</v>
      </c>
      <c r="V3116">
        <v>17.716666666666665</v>
      </c>
      <c r="W3116" t="s">
        <v>2594</v>
      </c>
      <c r="X3116">
        <v>5</v>
      </c>
    </row>
    <row r="3117" spans="1:24">
      <c r="A3117" t="s">
        <v>1692</v>
      </c>
      <c r="B3117" t="s">
        <v>108</v>
      </c>
      <c r="C3117" t="s">
        <v>87</v>
      </c>
      <c r="D3117" t="s">
        <v>44</v>
      </c>
      <c r="E3117" t="s">
        <v>33</v>
      </c>
      <c r="F3117" t="s">
        <v>21</v>
      </c>
      <c r="G3117">
        <v>3638</v>
      </c>
      <c r="H3117" t="s">
        <v>21</v>
      </c>
      <c r="I3117" t="s">
        <v>21</v>
      </c>
      <c r="J3117" t="s">
        <v>23</v>
      </c>
      <c r="K3117" t="s">
        <v>36</v>
      </c>
      <c r="L3117" t="s">
        <v>119</v>
      </c>
      <c r="M3117" t="s">
        <v>409</v>
      </c>
      <c r="N3117" t="s">
        <v>57</v>
      </c>
      <c r="O3117" t="s">
        <v>28</v>
      </c>
      <c r="P3117" t="s">
        <v>29</v>
      </c>
      <c r="Q3117" t="s">
        <v>30</v>
      </c>
      <c r="R3117" t="s">
        <v>21</v>
      </c>
      <c r="S3117" t="s">
        <v>2556</v>
      </c>
      <c r="T3117" t="s">
        <v>21</v>
      </c>
      <c r="U3117" t="s">
        <v>118</v>
      </c>
      <c r="V3117">
        <v>4.5166666666666666</v>
      </c>
      <c r="W3117" t="s">
        <v>2593</v>
      </c>
      <c r="X3117">
        <v>7</v>
      </c>
    </row>
    <row r="3118" spans="1:24">
      <c r="A3118" t="s">
        <v>2150</v>
      </c>
      <c r="B3118" t="s">
        <v>97</v>
      </c>
      <c r="C3118" t="s">
        <v>87</v>
      </c>
      <c r="D3118" t="s">
        <v>44</v>
      </c>
      <c r="E3118" t="s">
        <v>33</v>
      </c>
      <c r="F3118" t="s">
        <v>21</v>
      </c>
      <c r="G3118">
        <v>1306</v>
      </c>
      <c r="H3118" t="s">
        <v>35</v>
      </c>
      <c r="I3118" t="s">
        <v>21</v>
      </c>
      <c r="J3118" t="s">
        <v>30</v>
      </c>
      <c r="K3118" t="s">
        <v>234</v>
      </c>
      <c r="L3118" t="s">
        <v>37</v>
      </c>
      <c r="M3118" t="s">
        <v>312</v>
      </c>
      <c r="N3118" t="s">
        <v>57</v>
      </c>
      <c r="O3118" t="s">
        <v>28</v>
      </c>
      <c r="P3118" t="s">
        <v>29</v>
      </c>
      <c r="Q3118" t="s">
        <v>30</v>
      </c>
      <c r="R3118" t="s">
        <v>21</v>
      </c>
      <c r="S3118" t="s">
        <v>2557</v>
      </c>
      <c r="T3118" t="s">
        <v>21</v>
      </c>
      <c r="U3118" t="s">
        <v>57</v>
      </c>
      <c r="V3118">
        <v>3.6166666666666667</v>
      </c>
      <c r="W3118" t="s">
        <v>2594</v>
      </c>
      <c r="X3118">
        <v>5</v>
      </c>
    </row>
    <row r="3119" spans="1:24">
      <c r="A3119" t="s">
        <v>2377</v>
      </c>
      <c r="B3119" t="s">
        <v>126</v>
      </c>
      <c r="C3119" t="s">
        <v>87</v>
      </c>
      <c r="D3119" t="s">
        <v>44</v>
      </c>
      <c r="E3119" t="s">
        <v>33</v>
      </c>
      <c r="F3119" t="s">
        <v>21</v>
      </c>
      <c r="G3119">
        <v>243</v>
      </c>
      <c r="H3119" t="s">
        <v>35</v>
      </c>
      <c r="I3119" t="s">
        <v>21</v>
      </c>
      <c r="J3119" t="s">
        <v>30</v>
      </c>
      <c r="K3119" t="s">
        <v>68</v>
      </c>
      <c r="L3119" t="s">
        <v>37</v>
      </c>
      <c r="M3119" t="s">
        <v>323</v>
      </c>
      <c r="N3119" t="s">
        <v>57</v>
      </c>
      <c r="O3119" t="s">
        <v>28</v>
      </c>
      <c r="P3119" t="s">
        <v>29</v>
      </c>
      <c r="Q3119" t="s">
        <v>30</v>
      </c>
      <c r="R3119" t="s">
        <v>21</v>
      </c>
      <c r="S3119" t="s">
        <v>2557</v>
      </c>
      <c r="T3119" t="s">
        <v>21</v>
      </c>
      <c r="U3119" t="s">
        <v>57</v>
      </c>
      <c r="V3119">
        <v>0.76666666666666672</v>
      </c>
      <c r="W3119" t="s">
        <v>2594</v>
      </c>
      <c r="X3119">
        <v>5</v>
      </c>
    </row>
    <row r="3120" spans="1:24">
      <c r="A3120" t="s">
        <v>575</v>
      </c>
      <c r="B3120" t="s">
        <v>134</v>
      </c>
      <c r="C3120" t="s">
        <v>87</v>
      </c>
      <c r="D3120" t="s">
        <v>44</v>
      </c>
      <c r="E3120" t="s">
        <v>45</v>
      </c>
      <c r="F3120" t="s">
        <v>21</v>
      </c>
      <c r="G3120">
        <v>3672</v>
      </c>
      <c r="H3120" t="s">
        <v>35</v>
      </c>
      <c r="I3120" t="s">
        <v>21</v>
      </c>
      <c r="J3120" t="s">
        <v>30</v>
      </c>
      <c r="K3120" t="s">
        <v>99</v>
      </c>
      <c r="L3120" t="s">
        <v>37</v>
      </c>
      <c r="M3120" t="s">
        <v>98</v>
      </c>
      <c r="N3120" t="s">
        <v>57</v>
      </c>
      <c r="O3120" t="s">
        <v>28</v>
      </c>
      <c r="P3120" t="s">
        <v>29</v>
      </c>
      <c r="Q3120" t="s">
        <v>30</v>
      </c>
      <c r="R3120" t="s">
        <v>21</v>
      </c>
      <c r="S3120" t="s">
        <v>2556</v>
      </c>
      <c r="T3120" t="s">
        <v>21</v>
      </c>
      <c r="U3120" t="s">
        <v>57</v>
      </c>
      <c r="V3120">
        <v>6</v>
      </c>
      <c r="W3120" t="s">
        <v>2594</v>
      </c>
      <c r="X3120">
        <v>5</v>
      </c>
    </row>
    <row r="3121" spans="1:24">
      <c r="A3121" t="s">
        <v>4461</v>
      </c>
      <c r="B3121" t="s">
        <v>31</v>
      </c>
      <c r="C3121" t="s">
        <v>72</v>
      </c>
      <c r="D3121" t="s">
        <v>122</v>
      </c>
      <c r="E3121" t="s">
        <v>33</v>
      </c>
      <c r="F3121" t="s">
        <v>35</v>
      </c>
      <c r="G3121">
        <v>10</v>
      </c>
      <c r="H3121" t="s">
        <v>35</v>
      </c>
      <c r="I3121" t="s">
        <v>35</v>
      </c>
      <c r="J3121" t="s">
        <v>23</v>
      </c>
      <c r="K3121" t="s">
        <v>123</v>
      </c>
      <c r="L3121" t="s">
        <v>124</v>
      </c>
      <c r="M3121" t="s">
        <v>558</v>
      </c>
      <c r="N3121" t="s">
        <v>57</v>
      </c>
      <c r="O3121" t="s">
        <v>28</v>
      </c>
      <c r="P3121" t="s">
        <v>29</v>
      </c>
      <c r="Q3121" t="s">
        <v>30</v>
      </c>
      <c r="R3121" t="s">
        <v>21</v>
      </c>
      <c r="S3121" t="s">
        <v>2557</v>
      </c>
      <c r="T3121" t="s">
        <v>21</v>
      </c>
      <c r="U3121" t="s">
        <v>36</v>
      </c>
      <c r="V3121">
        <v>2.7833333333333332</v>
      </c>
      <c r="W3121" t="s">
        <v>2592</v>
      </c>
      <c r="X3121">
        <v>11</v>
      </c>
    </row>
    <row r="3122" spans="1:24">
      <c r="A3122" t="s">
        <v>4462</v>
      </c>
      <c r="B3122" t="s">
        <v>186</v>
      </c>
      <c r="C3122" t="s">
        <v>56</v>
      </c>
      <c r="D3122" t="s">
        <v>44</v>
      </c>
      <c r="E3122" t="s">
        <v>33</v>
      </c>
      <c r="F3122" t="s">
        <v>21</v>
      </c>
      <c r="G3122">
        <v>-72</v>
      </c>
      <c r="H3122" t="s">
        <v>35</v>
      </c>
      <c r="I3122" t="s">
        <v>21</v>
      </c>
      <c r="J3122" t="s">
        <v>23</v>
      </c>
      <c r="K3122" t="s">
        <v>118</v>
      </c>
      <c r="L3122" t="s">
        <v>119</v>
      </c>
      <c r="M3122" t="s">
        <v>86</v>
      </c>
      <c r="N3122" t="s">
        <v>57</v>
      </c>
      <c r="O3122" t="s">
        <v>28</v>
      </c>
      <c r="P3122" t="s">
        <v>29</v>
      </c>
      <c r="Q3122" t="s">
        <v>30</v>
      </c>
      <c r="R3122" t="s">
        <v>21</v>
      </c>
      <c r="S3122" t="s">
        <v>2557</v>
      </c>
      <c r="T3122" t="s">
        <v>21</v>
      </c>
      <c r="U3122" t="s">
        <v>118</v>
      </c>
      <c r="V3122">
        <v>4.55</v>
      </c>
      <c r="W3122" t="s">
        <v>2594</v>
      </c>
      <c r="X3122">
        <v>7</v>
      </c>
    </row>
    <row r="3123" spans="1:24">
      <c r="A3123" t="s">
        <v>1668</v>
      </c>
      <c r="B3123" t="s">
        <v>186</v>
      </c>
      <c r="C3123" t="s">
        <v>72</v>
      </c>
      <c r="D3123" t="s">
        <v>44</v>
      </c>
      <c r="E3123" t="s">
        <v>33</v>
      </c>
      <c r="F3123" t="s">
        <v>21</v>
      </c>
      <c r="G3123">
        <v>318</v>
      </c>
      <c r="H3123" t="s">
        <v>21</v>
      </c>
      <c r="I3123" t="s">
        <v>35</v>
      </c>
      <c r="J3123" t="s">
        <v>23</v>
      </c>
      <c r="K3123" t="s">
        <v>114</v>
      </c>
      <c r="L3123" t="s">
        <v>119</v>
      </c>
      <c r="M3123" t="s">
        <v>109</v>
      </c>
      <c r="N3123" t="s">
        <v>57</v>
      </c>
      <c r="O3123" t="s">
        <v>28</v>
      </c>
      <c r="P3123" t="s">
        <v>29</v>
      </c>
      <c r="Q3123" t="s">
        <v>30</v>
      </c>
      <c r="R3123" t="s">
        <v>21</v>
      </c>
      <c r="S3123" t="s">
        <v>2557</v>
      </c>
      <c r="T3123" t="s">
        <v>21</v>
      </c>
      <c r="U3123" t="s">
        <v>118</v>
      </c>
      <c r="V3123">
        <v>3.9833333333333334</v>
      </c>
      <c r="W3123" t="s">
        <v>2595</v>
      </c>
      <c r="X3123">
        <v>7</v>
      </c>
    </row>
    <row r="3124" spans="1:24">
      <c r="A3124" t="s">
        <v>2304</v>
      </c>
      <c r="B3124" t="s">
        <v>76</v>
      </c>
      <c r="C3124" t="s">
        <v>56</v>
      </c>
      <c r="D3124" t="s">
        <v>122</v>
      </c>
      <c r="E3124" t="s">
        <v>20</v>
      </c>
      <c r="F3124" t="s">
        <v>21</v>
      </c>
      <c r="G3124">
        <v>664</v>
      </c>
      <c r="H3124" t="s">
        <v>21</v>
      </c>
      <c r="I3124" t="s">
        <v>35</v>
      </c>
      <c r="J3124" t="s">
        <v>23</v>
      </c>
      <c r="K3124" t="s">
        <v>205</v>
      </c>
      <c r="L3124" t="s">
        <v>119</v>
      </c>
      <c r="M3124" t="s">
        <v>1377</v>
      </c>
      <c r="N3124" t="s">
        <v>57</v>
      </c>
      <c r="O3124" t="s">
        <v>28</v>
      </c>
      <c r="P3124" t="s">
        <v>29</v>
      </c>
      <c r="Q3124" t="s">
        <v>30</v>
      </c>
      <c r="R3124" t="s">
        <v>35</v>
      </c>
      <c r="S3124" t="s">
        <v>2557</v>
      </c>
      <c r="T3124" t="s">
        <v>21</v>
      </c>
      <c r="U3124" t="s">
        <v>118</v>
      </c>
      <c r="V3124">
        <v>15.916666666666666</v>
      </c>
      <c r="W3124" t="s">
        <v>2595</v>
      </c>
      <c r="X3124">
        <v>7</v>
      </c>
    </row>
    <row r="3125" spans="1:24">
      <c r="A3125" t="s">
        <v>4463</v>
      </c>
      <c r="B3125" t="s">
        <v>108</v>
      </c>
      <c r="C3125" t="s">
        <v>94</v>
      </c>
      <c r="D3125" t="s">
        <v>44</v>
      </c>
      <c r="E3125" t="s">
        <v>33</v>
      </c>
      <c r="F3125" t="s">
        <v>21</v>
      </c>
      <c r="G3125">
        <v>1566</v>
      </c>
      <c r="H3125" t="s">
        <v>21</v>
      </c>
      <c r="I3125" t="s">
        <v>21</v>
      </c>
      <c r="J3125" t="s">
        <v>23</v>
      </c>
      <c r="K3125" t="s">
        <v>17</v>
      </c>
      <c r="L3125" t="s">
        <v>100</v>
      </c>
      <c r="M3125" t="s">
        <v>239</v>
      </c>
      <c r="N3125" t="s">
        <v>57</v>
      </c>
      <c r="O3125" t="s">
        <v>28</v>
      </c>
      <c r="P3125" t="s">
        <v>29</v>
      </c>
      <c r="Q3125" t="s">
        <v>30</v>
      </c>
      <c r="R3125" t="s">
        <v>21</v>
      </c>
      <c r="S3125" t="s">
        <v>2556</v>
      </c>
      <c r="T3125" t="s">
        <v>21</v>
      </c>
      <c r="U3125" t="s">
        <v>27</v>
      </c>
      <c r="V3125">
        <v>2.7333333333333334</v>
      </c>
      <c r="W3125" t="s">
        <v>2593</v>
      </c>
      <c r="X3125">
        <v>1</v>
      </c>
    </row>
    <row r="3126" spans="1:24">
      <c r="A3126" t="s">
        <v>1516</v>
      </c>
      <c r="B3126" t="s">
        <v>108</v>
      </c>
      <c r="C3126" t="s">
        <v>72</v>
      </c>
      <c r="D3126" t="s">
        <v>44</v>
      </c>
      <c r="E3126" t="s">
        <v>33</v>
      </c>
      <c r="F3126" t="s">
        <v>21</v>
      </c>
      <c r="G3126">
        <v>282</v>
      </c>
      <c r="H3126" t="s">
        <v>21</v>
      </c>
      <c r="I3126" t="s">
        <v>35</v>
      </c>
      <c r="J3126" t="s">
        <v>23</v>
      </c>
      <c r="K3126" t="s">
        <v>243</v>
      </c>
      <c r="L3126" t="s">
        <v>119</v>
      </c>
      <c r="M3126" t="s">
        <v>383</v>
      </c>
      <c r="N3126" t="s">
        <v>57</v>
      </c>
      <c r="O3126" t="s">
        <v>28</v>
      </c>
      <c r="P3126" t="s">
        <v>29</v>
      </c>
      <c r="Q3126" t="s">
        <v>30</v>
      </c>
      <c r="R3126" t="s">
        <v>21</v>
      </c>
      <c r="S3126" t="s">
        <v>2556</v>
      </c>
      <c r="T3126" t="s">
        <v>21</v>
      </c>
      <c r="U3126" t="s">
        <v>118</v>
      </c>
      <c r="V3126">
        <v>11.266666666666667</v>
      </c>
      <c r="W3126" t="s">
        <v>2595</v>
      </c>
      <c r="X3126">
        <v>7</v>
      </c>
    </row>
    <row r="3127" spans="1:24">
      <c r="A3127" t="s">
        <v>4464</v>
      </c>
      <c r="B3127" t="s">
        <v>186</v>
      </c>
      <c r="C3127" t="s">
        <v>43</v>
      </c>
      <c r="D3127" t="s">
        <v>44</v>
      </c>
      <c r="E3127" t="s">
        <v>45</v>
      </c>
      <c r="F3127" t="s">
        <v>21</v>
      </c>
      <c r="G3127">
        <v>6766</v>
      </c>
      <c r="H3127" t="s">
        <v>21</v>
      </c>
      <c r="I3127" t="s">
        <v>21</v>
      </c>
      <c r="J3127" t="s">
        <v>23</v>
      </c>
      <c r="K3127" t="s">
        <v>234</v>
      </c>
      <c r="L3127" t="s">
        <v>92</v>
      </c>
      <c r="M3127" t="s">
        <v>461</v>
      </c>
      <c r="N3127" t="s">
        <v>57</v>
      </c>
      <c r="O3127" t="s">
        <v>28</v>
      </c>
      <c r="P3127" t="s">
        <v>29</v>
      </c>
      <c r="Q3127" t="s">
        <v>30</v>
      </c>
      <c r="R3127" t="s">
        <v>21</v>
      </c>
      <c r="S3127" t="s">
        <v>2557</v>
      </c>
      <c r="T3127" t="s">
        <v>21</v>
      </c>
      <c r="U3127" t="s">
        <v>219</v>
      </c>
      <c r="V3127">
        <v>3.5</v>
      </c>
      <c r="W3127" t="s">
        <v>2593</v>
      </c>
      <c r="X3127">
        <v>8</v>
      </c>
    </row>
    <row r="3128" spans="1:24">
      <c r="A3128" t="s">
        <v>4465</v>
      </c>
      <c r="B3128" t="s">
        <v>110</v>
      </c>
      <c r="C3128" t="s">
        <v>72</v>
      </c>
      <c r="D3128" t="s">
        <v>44</v>
      </c>
      <c r="E3128" t="s">
        <v>45</v>
      </c>
      <c r="F3128" t="s">
        <v>21</v>
      </c>
      <c r="G3128">
        <v>1661</v>
      </c>
      <c r="H3128" t="s">
        <v>21</v>
      </c>
      <c r="I3128" t="s">
        <v>21</v>
      </c>
      <c r="J3128" t="s">
        <v>23</v>
      </c>
      <c r="K3128" t="s">
        <v>24</v>
      </c>
      <c r="L3128" t="s">
        <v>92</v>
      </c>
      <c r="M3128" t="s">
        <v>54</v>
      </c>
      <c r="N3128" t="s">
        <v>57</v>
      </c>
      <c r="O3128" t="s">
        <v>28</v>
      </c>
      <c r="P3128" t="s">
        <v>29</v>
      </c>
      <c r="Q3128" t="s">
        <v>30</v>
      </c>
      <c r="R3128" t="s">
        <v>21</v>
      </c>
      <c r="S3128" t="s">
        <v>2557</v>
      </c>
      <c r="T3128" t="s">
        <v>21</v>
      </c>
      <c r="U3128" t="s">
        <v>219</v>
      </c>
      <c r="V3128">
        <v>3.3166666666666669</v>
      </c>
      <c r="W3128" t="s">
        <v>2593</v>
      </c>
      <c r="X3128">
        <v>8</v>
      </c>
    </row>
    <row r="3129" spans="1:24">
      <c r="A3129" t="s">
        <v>1751</v>
      </c>
      <c r="B3129" t="s">
        <v>31</v>
      </c>
      <c r="C3129" t="s">
        <v>72</v>
      </c>
      <c r="D3129" t="s">
        <v>122</v>
      </c>
      <c r="E3129" t="s">
        <v>45</v>
      </c>
      <c r="F3129" t="s">
        <v>21</v>
      </c>
      <c r="G3129">
        <v>39</v>
      </c>
      <c r="H3129" t="s">
        <v>21</v>
      </c>
      <c r="I3129" t="s">
        <v>21</v>
      </c>
      <c r="J3129" t="s">
        <v>23</v>
      </c>
      <c r="K3129" t="s">
        <v>24</v>
      </c>
      <c r="L3129" t="s">
        <v>92</v>
      </c>
      <c r="M3129" t="s">
        <v>463</v>
      </c>
      <c r="N3129" t="s">
        <v>57</v>
      </c>
      <c r="O3129" t="s">
        <v>28</v>
      </c>
      <c r="P3129" t="s">
        <v>29</v>
      </c>
      <c r="Q3129" t="s">
        <v>30</v>
      </c>
      <c r="R3129" t="s">
        <v>21</v>
      </c>
      <c r="S3129" t="s">
        <v>2557</v>
      </c>
      <c r="T3129" t="s">
        <v>21</v>
      </c>
      <c r="U3129" t="s">
        <v>219</v>
      </c>
      <c r="V3129">
        <v>2.0499999999999998</v>
      </c>
      <c r="W3129" t="s">
        <v>2593</v>
      </c>
      <c r="X3129">
        <v>8</v>
      </c>
    </row>
    <row r="3130" spans="1:24">
      <c r="A3130" t="s">
        <v>1445</v>
      </c>
      <c r="B3130" t="s">
        <v>103</v>
      </c>
      <c r="C3130" t="s">
        <v>72</v>
      </c>
      <c r="D3130" t="s">
        <v>122</v>
      </c>
      <c r="E3130" t="s">
        <v>33</v>
      </c>
      <c r="F3130" t="s">
        <v>21</v>
      </c>
      <c r="G3130">
        <v>-375</v>
      </c>
      <c r="H3130" t="s">
        <v>35</v>
      </c>
      <c r="I3130" t="s">
        <v>21</v>
      </c>
      <c r="J3130" t="s">
        <v>23</v>
      </c>
      <c r="K3130" t="s">
        <v>91</v>
      </c>
      <c r="L3130" t="s">
        <v>37</v>
      </c>
      <c r="M3130" t="s">
        <v>259</v>
      </c>
      <c r="N3130" t="s">
        <v>57</v>
      </c>
      <c r="O3130" t="s">
        <v>28</v>
      </c>
      <c r="P3130" t="s">
        <v>29</v>
      </c>
      <c r="Q3130" t="s">
        <v>30</v>
      </c>
      <c r="R3130" t="s">
        <v>21</v>
      </c>
      <c r="S3130" t="s">
        <v>2557</v>
      </c>
      <c r="T3130" t="s">
        <v>21</v>
      </c>
      <c r="U3130" t="s">
        <v>57</v>
      </c>
      <c r="V3130">
        <v>1</v>
      </c>
      <c r="W3130" t="s">
        <v>2594</v>
      </c>
      <c r="X3130">
        <v>5</v>
      </c>
    </row>
    <row r="3131" spans="1:24">
      <c r="A3131" t="s">
        <v>1947</v>
      </c>
      <c r="B3131" t="s">
        <v>97</v>
      </c>
      <c r="C3131" t="s">
        <v>56</v>
      </c>
      <c r="D3131" t="s">
        <v>122</v>
      </c>
      <c r="E3131" t="s">
        <v>33</v>
      </c>
      <c r="F3131" t="s">
        <v>21</v>
      </c>
      <c r="G3131">
        <v>-452</v>
      </c>
      <c r="H3131" t="s">
        <v>35</v>
      </c>
      <c r="I3131" t="s">
        <v>21</v>
      </c>
      <c r="J3131" t="s">
        <v>30</v>
      </c>
      <c r="K3131" t="s">
        <v>134</v>
      </c>
      <c r="L3131" t="s">
        <v>37</v>
      </c>
      <c r="M3131" t="s">
        <v>139</v>
      </c>
      <c r="N3131" t="s">
        <v>57</v>
      </c>
      <c r="O3131" t="s">
        <v>28</v>
      </c>
      <c r="P3131" t="s">
        <v>29</v>
      </c>
      <c r="Q3131" t="s">
        <v>30</v>
      </c>
      <c r="R3131" t="s">
        <v>21</v>
      </c>
      <c r="S3131" t="s">
        <v>2557</v>
      </c>
      <c r="T3131" t="s">
        <v>21</v>
      </c>
      <c r="U3131" t="s">
        <v>57</v>
      </c>
      <c r="V3131">
        <v>3.0333333333333332</v>
      </c>
      <c r="W3131" t="s">
        <v>2594</v>
      </c>
      <c r="X3131">
        <v>5</v>
      </c>
    </row>
    <row r="3132" spans="1:24">
      <c r="A3132" t="s">
        <v>4466</v>
      </c>
      <c r="B3132" t="s">
        <v>186</v>
      </c>
      <c r="C3132" t="s">
        <v>72</v>
      </c>
      <c r="D3132" t="s">
        <v>44</v>
      </c>
      <c r="E3132" t="s">
        <v>45</v>
      </c>
      <c r="F3132" t="s">
        <v>21</v>
      </c>
      <c r="G3132">
        <v>9851</v>
      </c>
      <c r="H3132" t="s">
        <v>35</v>
      </c>
      <c r="I3132" t="s">
        <v>21</v>
      </c>
      <c r="J3132" t="s">
        <v>23</v>
      </c>
      <c r="K3132" t="s">
        <v>85</v>
      </c>
      <c r="L3132" t="s">
        <v>124</v>
      </c>
      <c r="M3132" t="s">
        <v>1032</v>
      </c>
      <c r="N3132" t="s">
        <v>57</v>
      </c>
      <c r="O3132" t="s">
        <v>28</v>
      </c>
      <c r="P3132" t="s">
        <v>29</v>
      </c>
      <c r="Q3132" t="s">
        <v>30</v>
      </c>
      <c r="R3132" t="s">
        <v>21</v>
      </c>
      <c r="S3132" t="s">
        <v>2557</v>
      </c>
      <c r="T3132" t="s">
        <v>21</v>
      </c>
      <c r="U3132" t="s">
        <v>36</v>
      </c>
      <c r="V3132">
        <v>2.1333333333333333</v>
      </c>
      <c r="W3132" t="s">
        <v>2594</v>
      </c>
      <c r="X3132">
        <v>11</v>
      </c>
    </row>
    <row r="3133" spans="1:24">
      <c r="A3133" t="s">
        <v>4467</v>
      </c>
      <c r="B3133" t="s">
        <v>134</v>
      </c>
      <c r="C3133" t="s">
        <v>87</v>
      </c>
      <c r="D3133" t="s">
        <v>122</v>
      </c>
      <c r="E3133" t="s">
        <v>33</v>
      </c>
      <c r="F3133" t="s">
        <v>35</v>
      </c>
      <c r="G3133">
        <v>-3</v>
      </c>
      <c r="H3133" t="s">
        <v>35</v>
      </c>
      <c r="I3133" t="s">
        <v>21</v>
      </c>
      <c r="J3133" t="s">
        <v>30</v>
      </c>
      <c r="K3133" t="s">
        <v>91</v>
      </c>
      <c r="L3133" t="s">
        <v>37</v>
      </c>
      <c r="M3133" t="s">
        <v>194</v>
      </c>
      <c r="N3133" t="s">
        <v>57</v>
      </c>
      <c r="O3133" t="s">
        <v>28</v>
      </c>
      <c r="P3133" t="s">
        <v>29</v>
      </c>
      <c r="Q3133" t="s">
        <v>30</v>
      </c>
      <c r="R3133" t="s">
        <v>21</v>
      </c>
      <c r="S3133" t="s">
        <v>2556</v>
      </c>
      <c r="T3133" t="s">
        <v>21</v>
      </c>
      <c r="U3133" t="s">
        <v>57</v>
      </c>
      <c r="V3133">
        <v>3.0166666666666666</v>
      </c>
      <c r="W3133" t="s">
        <v>2594</v>
      </c>
      <c r="X3133">
        <v>5</v>
      </c>
    </row>
    <row r="3134" spans="1:24">
      <c r="A3134" t="s">
        <v>4468</v>
      </c>
      <c r="B3134" t="s">
        <v>108</v>
      </c>
      <c r="C3134" t="s">
        <v>32</v>
      </c>
      <c r="D3134" t="s">
        <v>44</v>
      </c>
      <c r="E3134" t="s">
        <v>33</v>
      </c>
      <c r="F3134" t="s">
        <v>21</v>
      </c>
      <c r="G3134">
        <v>3354</v>
      </c>
      <c r="H3134" t="s">
        <v>35</v>
      </c>
      <c r="I3134" t="s">
        <v>21</v>
      </c>
      <c r="J3134" t="s">
        <v>23</v>
      </c>
      <c r="K3134" t="s">
        <v>68</v>
      </c>
      <c r="L3134" t="s">
        <v>37</v>
      </c>
      <c r="M3134" t="s">
        <v>293</v>
      </c>
      <c r="N3134" t="s">
        <v>57</v>
      </c>
      <c r="O3134" t="s">
        <v>28</v>
      </c>
      <c r="P3134" t="s">
        <v>29</v>
      </c>
      <c r="Q3134" t="s">
        <v>30</v>
      </c>
      <c r="R3134" t="s">
        <v>21</v>
      </c>
      <c r="S3134" t="s">
        <v>2556</v>
      </c>
      <c r="T3134" t="s">
        <v>21</v>
      </c>
      <c r="U3134" t="s">
        <v>57</v>
      </c>
      <c r="V3134">
        <v>8.2166666666666668</v>
      </c>
      <c r="W3134" t="s">
        <v>2594</v>
      </c>
      <c r="X3134">
        <v>5</v>
      </c>
    </row>
    <row r="3135" spans="1:24">
      <c r="A3135" t="s">
        <v>4469</v>
      </c>
      <c r="B3135" t="s">
        <v>71</v>
      </c>
      <c r="C3135" t="s">
        <v>43</v>
      </c>
      <c r="D3135" t="s">
        <v>122</v>
      </c>
      <c r="E3135" t="s">
        <v>45</v>
      </c>
      <c r="F3135" t="s">
        <v>21</v>
      </c>
      <c r="G3135">
        <v>26</v>
      </c>
      <c r="H3135" t="s">
        <v>21</v>
      </c>
      <c r="I3135" t="s">
        <v>21</v>
      </c>
      <c r="J3135" t="s">
        <v>30</v>
      </c>
      <c r="K3135" t="s">
        <v>123</v>
      </c>
      <c r="L3135" t="s">
        <v>53</v>
      </c>
      <c r="M3135" t="s">
        <v>1303</v>
      </c>
      <c r="N3135" t="s">
        <v>57</v>
      </c>
      <c r="O3135" t="s">
        <v>28</v>
      </c>
      <c r="P3135" t="s">
        <v>29</v>
      </c>
      <c r="Q3135" t="s">
        <v>30</v>
      </c>
      <c r="R3135" t="s">
        <v>21</v>
      </c>
      <c r="S3135" t="s">
        <v>2557</v>
      </c>
      <c r="T3135" t="s">
        <v>21</v>
      </c>
      <c r="U3135" t="s">
        <v>74</v>
      </c>
      <c r="V3135">
        <v>5.1833333333333336</v>
      </c>
      <c r="W3135" t="s">
        <v>2593</v>
      </c>
      <c r="X3135">
        <v>6</v>
      </c>
    </row>
    <row r="3136" spans="1:24">
      <c r="A3136" t="s">
        <v>4470</v>
      </c>
      <c r="B3136" t="s">
        <v>180</v>
      </c>
      <c r="C3136" t="s">
        <v>72</v>
      </c>
      <c r="D3136" t="s">
        <v>122</v>
      </c>
      <c r="E3136" t="s">
        <v>33</v>
      </c>
      <c r="F3136" t="s">
        <v>21</v>
      </c>
      <c r="G3136">
        <v>280</v>
      </c>
      <c r="H3136" t="s">
        <v>21</v>
      </c>
      <c r="I3136" t="s">
        <v>21</v>
      </c>
      <c r="J3136" t="s">
        <v>23</v>
      </c>
      <c r="K3136" t="s">
        <v>68</v>
      </c>
      <c r="L3136" t="s">
        <v>119</v>
      </c>
      <c r="M3136" t="s">
        <v>628</v>
      </c>
      <c r="N3136" t="s">
        <v>57</v>
      </c>
      <c r="O3136" t="s">
        <v>28</v>
      </c>
      <c r="P3136" t="s">
        <v>29</v>
      </c>
      <c r="Q3136" t="s">
        <v>30</v>
      </c>
      <c r="R3136" t="s">
        <v>21</v>
      </c>
      <c r="S3136" t="s">
        <v>2589</v>
      </c>
      <c r="T3136" t="s">
        <v>21</v>
      </c>
      <c r="U3136" t="s">
        <v>118</v>
      </c>
      <c r="V3136">
        <v>6.55</v>
      </c>
      <c r="W3136" t="s">
        <v>2593</v>
      </c>
      <c r="X3136">
        <v>7</v>
      </c>
    </row>
    <row r="3137" spans="1:24">
      <c r="A3137" t="s">
        <v>4471</v>
      </c>
      <c r="B3137" t="s">
        <v>97</v>
      </c>
      <c r="C3137" t="s">
        <v>72</v>
      </c>
      <c r="D3137" t="s">
        <v>44</v>
      </c>
      <c r="E3137" t="s">
        <v>33</v>
      </c>
      <c r="F3137" t="s">
        <v>21</v>
      </c>
      <c r="G3137">
        <v>373</v>
      </c>
      <c r="H3137" t="s">
        <v>21</v>
      </c>
      <c r="I3137" t="s">
        <v>21</v>
      </c>
      <c r="J3137" t="s">
        <v>23</v>
      </c>
      <c r="K3137" t="s">
        <v>169</v>
      </c>
      <c r="L3137" t="s">
        <v>92</v>
      </c>
      <c r="M3137" t="s">
        <v>789</v>
      </c>
      <c r="N3137" t="s">
        <v>57</v>
      </c>
      <c r="O3137" t="s">
        <v>28</v>
      </c>
      <c r="P3137" t="s">
        <v>29</v>
      </c>
      <c r="Q3137" t="s">
        <v>30</v>
      </c>
      <c r="R3137" t="s">
        <v>21</v>
      </c>
      <c r="S3137" t="s">
        <v>2557</v>
      </c>
      <c r="T3137" t="s">
        <v>21</v>
      </c>
      <c r="U3137" t="s">
        <v>219</v>
      </c>
      <c r="V3137">
        <v>5.7666666666666666</v>
      </c>
      <c r="W3137" t="s">
        <v>2593</v>
      </c>
      <c r="X3137">
        <v>8</v>
      </c>
    </row>
    <row r="3138" spans="1:24">
      <c r="A3138" t="s">
        <v>4472</v>
      </c>
      <c r="B3138" t="s">
        <v>17</v>
      </c>
      <c r="C3138" t="s">
        <v>56</v>
      </c>
      <c r="D3138" t="s">
        <v>44</v>
      </c>
      <c r="E3138" t="s">
        <v>33</v>
      </c>
      <c r="F3138" t="s">
        <v>21</v>
      </c>
      <c r="G3138">
        <v>178</v>
      </c>
      <c r="H3138" t="s">
        <v>35</v>
      </c>
      <c r="I3138" t="s">
        <v>21</v>
      </c>
      <c r="J3138" t="s">
        <v>30</v>
      </c>
      <c r="K3138" t="s">
        <v>85</v>
      </c>
      <c r="L3138" t="s">
        <v>37</v>
      </c>
      <c r="M3138" t="s">
        <v>59</v>
      </c>
      <c r="N3138" t="s">
        <v>57</v>
      </c>
      <c r="O3138" t="s">
        <v>28</v>
      </c>
      <c r="P3138" t="s">
        <v>29</v>
      </c>
      <c r="Q3138" t="s">
        <v>30</v>
      </c>
      <c r="R3138" t="s">
        <v>21</v>
      </c>
      <c r="S3138" t="s">
        <v>2557</v>
      </c>
      <c r="T3138" t="s">
        <v>21</v>
      </c>
      <c r="U3138" t="s">
        <v>57</v>
      </c>
      <c r="V3138">
        <v>12.45</v>
      </c>
      <c r="W3138" t="s">
        <v>2594</v>
      </c>
      <c r="X3138">
        <v>5</v>
      </c>
    </row>
    <row r="3139" spans="1:24">
      <c r="A3139" t="s">
        <v>4473</v>
      </c>
      <c r="B3139" t="s">
        <v>65</v>
      </c>
      <c r="C3139" t="s">
        <v>43</v>
      </c>
      <c r="D3139" t="s">
        <v>44</v>
      </c>
      <c r="E3139" t="s">
        <v>45</v>
      </c>
      <c r="F3139" t="s">
        <v>21</v>
      </c>
      <c r="G3139">
        <v>1283</v>
      </c>
      <c r="H3139" t="s">
        <v>21</v>
      </c>
      <c r="I3139" t="s">
        <v>21</v>
      </c>
      <c r="J3139" t="s">
        <v>23</v>
      </c>
      <c r="K3139" t="s">
        <v>123</v>
      </c>
      <c r="L3139" t="s">
        <v>92</v>
      </c>
      <c r="M3139" t="s">
        <v>195</v>
      </c>
      <c r="N3139" t="s">
        <v>57</v>
      </c>
      <c r="O3139" t="s">
        <v>28</v>
      </c>
      <c r="P3139" t="s">
        <v>29</v>
      </c>
      <c r="Q3139" t="s">
        <v>30</v>
      </c>
      <c r="R3139" t="s">
        <v>21</v>
      </c>
      <c r="S3139" t="s">
        <v>2557</v>
      </c>
      <c r="T3139" t="s">
        <v>21</v>
      </c>
      <c r="U3139" t="s">
        <v>219</v>
      </c>
      <c r="V3139">
        <v>1.5333333333333334</v>
      </c>
      <c r="W3139" t="s">
        <v>2593</v>
      </c>
      <c r="X3139">
        <v>8</v>
      </c>
    </row>
    <row r="3140" spans="1:24">
      <c r="A3140" t="s">
        <v>4474</v>
      </c>
      <c r="B3140" t="s">
        <v>126</v>
      </c>
      <c r="C3140" t="s">
        <v>72</v>
      </c>
      <c r="D3140" t="s">
        <v>122</v>
      </c>
      <c r="E3140" t="s">
        <v>33</v>
      </c>
      <c r="F3140" t="s">
        <v>21</v>
      </c>
      <c r="G3140">
        <v>2974</v>
      </c>
      <c r="H3140" t="s">
        <v>35</v>
      </c>
      <c r="I3140" t="s">
        <v>21</v>
      </c>
      <c r="J3140" t="s">
        <v>30</v>
      </c>
      <c r="K3140" t="s">
        <v>152</v>
      </c>
      <c r="L3140" t="s">
        <v>37</v>
      </c>
      <c r="M3140" t="s">
        <v>344</v>
      </c>
      <c r="N3140" t="s">
        <v>57</v>
      </c>
      <c r="O3140" t="s">
        <v>28</v>
      </c>
      <c r="P3140" t="s">
        <v>29</v>
      </c>
      <c r="Q3140" t="s">
        <v>30</v>
      </c>
      <c r="R3140" t="s">
        <v>21</v>
      </c>
      <c r="S3140" t="s">
        <v>2557</v>
      </c>
      <c r="T3140" t="s">
        <v>21</v>
      </c>
      <c r="U3140" t="s">
        <v>57</v>
      </c>
      <c r="V3140">
        <v>3.1166666666666667</v>
      </c>
      <c r="W3140" t="s">
        <v>2594</v>
      </c>
      <c r="X3140">
        <v>5</v>
      </c>
    </row>
    <row r="3141" spans="1:24">
      <c r="A3141" t="s">
        <v>4475</v>
      </c>
      <c r="B3141" t="s">
        <v>31</v>
      </c>
      <c r="C3141" t="s">
        <v>66</v>
      </c>
      <c r="D3141" t="s">
        <v>44</v>
      </c>
      <c r="E3141" t="s">
        <v>33</v>
      </c>
      <c r="F3141" t="s">
        <v>21</v>
      </c>
      <c r="G3141">
        <v>238</v>
      </c>
      <c r="H3141" t="s">
        <v>35</v>
      </c>
      <c r="I3141" t="s">
        <v>35</v>
      </c>
      <c r="J3141" t="s">
        <v>23</v>
      </c>
      <c r="K3141" t="s">
        <v>57</v>
      </c>
      <c r="L3141" t="s">
        <v>61</v>
      </c>
      <c r="M3141" t="s">
        <v>197</v>
      </c>
      <c r="N3141" t="s">
        <v>57</v>
      </c>
      <c r="O3141" t="s">
        <v>28</v>
      </c>
      <c r="P3141" t="s">
        <v>29</v>
      </c>
      <c r="Q3141" t="s">
        <v>30</v>
      </c>
      <c r="R3141" t="s">
        <v>21</v>
      </c>
      <c r="S3141" t="s">
        <v>2557</v>
      </c>
      <c r="T3141" t="s">
        <v>21</v>
      </c>
      <c r="U3141" t="s">
        <v>63</v>
      </c>
      <c r="V3141">
        <v>0.75</v>
      </c>
      <c r="W3141" t="s">
        <v>2592</v>
      </c>
      <c r="X3141">
        <v>2</v>
      </c>
    </row>
    <row r="3142" spans="1:24">
      <c r="A3142" t="s">
        <v>4476</v>
      </c>
      <c r="B3142" t="s">
        <v>108</v>
      </c>
      <c r="C3142" t="s">
        <v>72</v>
      </c>
      <c r="D3142" t="s">
        <v>44</v>
      </c>
      <c r="E3142" t="s">
        <v>33</v>
      </c>
      <c r="F3142" t="s">
        <v>21</v>
      </c>
      <c r="G3142">
        <v>235</v>
      </c>
      <c r="H3142" t="s">
        <v>35</v>
      </c>
      <c r="I3142" t="s">
        <v>21</v>
      </c>
      <c r="J3142" t="s">
        <v>23</v>
      </c>
      <c r="K3142" t="s">
        <v>130</v>
      </c>
      <c r="L3142" t="s">
        <v>37</v>
      </c>
      <c r="M3142" t="s">
        <v>91</v>
      </c>
      <c r="N3142" t="s">
        <v>57</v>
      </c>
      <c r="O3142" t="s">
        <v>28</v>
      </c>
      <c r="P3142" t="s">
        <v>29</v>
      </c>
      <c r="Q3142" t="s">
        <v>30</v>
      </c>
      <c r="R3142" t="s">
        <v>21</v>
      </c>
      <c r="S3142" t="s">
        <v>2556</v>
      </c>
      <c r="T3142" t="s">
        <v>21</v>
      </c>
      <c r="U3142" t="s">
        <v>57</v>
      </c>
      <c r="V3142">
        <v>0.21666666666666667</v>
      </c>
      <c r="W3142" t="s">
        <v>2594</v>
      </c>
      <c r="X3142">
        <v>5</v>
      </c>
    </row>
    <row r="3143" spans="1:24">
      <c r="A3143" t="s">
        <v>4477</v>
      </c>
      <c r="B3143" t="s">
        <v>114</v>
      </c>
      <c r="C3143" t="s">
        <v>72</v>
      </c>
      <c r="D3143" t="s">
        <v>44</v>
      </c>
      <c r="E3143" t="s">
        <v>33</v>
      </c>
      <c r="F3143" t="s">
        <v>21</v>
      </c>
      <c r="G3143">
        <v>959</v>
      </c>
      <c r="H3143" t="s">
        <v>21</v>
      </c>
      <c r="I3143" t="s">
        <v>21</v>
      </c>
      <c r="J3143" t="s">
        <v>23</v>
      </c>
      <c r="K3143" t="s">
        <v>243</v>
      </c>
      <c r="L3143" t="s">
        <v>119</v>
      </c>
      <c r="M3143" t="s">
        <v>486</v>
      </c>
      <c r="N3143" t="s">
        <v>57</v>
      </c>
      <c r="O3143" t="s">
        <v>28</v>
      </c>
      <c r="P3143" t="s">
        <v>29</v>
      </c>
      <c r="Q3143" t="s">
        <v>30</v>
      </c>
      <c r="R3143" t="s">
        <v>21</v>
      </c>
      <c r="S3143" t="s">
        <v>2556</v>
      </c>
      <c r="T3143" t="s">
        <v>21</v>
      </c>
      <c r="U3143" t="s">
        <v>118</v>
      </c>
      <c r="V3143">
        <v>2.4</v>
      </c>
      <c r="W3143" t="s">
        <v>2593</v>
      </c>
      <c r="X3143">
        <v>7</v>
      </c>
    </row>
    <row r="3144" spans="1:24">
      <c r="A3144" t="s">
        <v>4478</v>
      </c>
      <c r="B3144" t="s">
        <v>134</v>
      </c>
      <c r="C3144" t="s">
        <v>32</v>
      </c>
      <c r="D3144" t="s">
        <v>44</v>
      </c>
      <c r="E3144" t="s">
        <v>33</v>
      </c>
      <c r="F3144" t="s">
        <v>21</v>
      </c>
      <c r="G3144">
        <v>1700</v>
      </c>
      <c r="H3144" t="s">
        <v>35</v>
      </c>
      <c r="I3144" t="s">
        <v>21</v>
      </c>
      <c r="J3144" t="s">
        <v>23</v>
      </c>
      <c r="K3144" t="s">
        <v>118</v>
      </c>
      <c r="L3144" t="s">
        <v>37</v>
      </c>
      <c r="M3144" t="s">
        <v>91</v>
      </c>
      <c r="N3144" t="s">
        <v>57</v>
      </c>
      <c r="O3144" t="s">
        <v>28</v>
      </c>
      <c r="P3144" t="s">
        <v>29</v>
      </c>
      <c r="Q3144" t="s">
        <v>30</v>
      </c>
      <c r="R3144" t="s">
        <v>21</v>
      </c>
      <c r="S3144" t="s">
        <v>2556</v>
      </c>
      <c r="T3144" t="s">
        <v>21</v>
      </c>
      <c r="U3144" t="s">
        <v>57</v>
      </c>
      <c r="V3144">
        <v>0.21666666666666667</v>
      </c>
      <c r="W3144" t="s">
        <v>2594</v>
      </c>
      <c r="X3144">
        <v>5</v>
      </c>
    </row>
    <row r="3145" spans="1:24">
      <c r="A3145" t="s">
        <v>4479</v>
      </c>
      <c r="B3145" t="s">
        <v>323</v>
      </c>
      <c r="C3145" t="s">
        <v>87</v>
      </c>
      <c r="D3145" t="s">
        <v>44</v>
      </c>
      <c r="E3145" t="s">
        <v>33</v>
      </c>
      <c r="F3145" t="s">
        <v>21</v>
      </c>
      <c r="G3145">
        <v>1790</v>
      </c>
      <c r="H3145" t="s">
        <v>35</v>
      </c>
      <c r="I3145" t="s">
        <v>21</v>
      </c>
      <c r="J3145" t="s">
        <v>30</v>
      </c>
      <c r="K3145" t="s">
        <v>57</v>
      </c>
      <c r="L3145" t="s">
        <v>53</v>
      </c>
      <c r="M3145" t="s">
        <v>573</v>
      </c>
      <c r="N3145" t="s">
        <v>57</v>
      </c>
      <c r="O3145" t="s">
        <v>28</v>
      </c>
      <c r="P3145" t="s">
        <v>29</v>
      </c>
      <c r="Q3145" t="s">
        <v>30</v>
      </c>
      <c r="R3145" t="s">
        <v>21</v>
      </c>
      <c r="S3145" t="s">
        <v>2589</v>
      </c>
      <c r="T3145" t="s">
        <v>21</v>
      </c>
      <c r="U3145" t="s">
        <v>74</v>
      </c>
      <c r="V3145">
        <v>3.5666666666666669</v>
      </c>
      <c r="W3145" t="s">
        <v>2594</v>
      </c>
      <c r="X3145">
        <v>6</v>
      </c>
    </row>
    <row r="3146" spans="1:24">
      <c r="A3146" t="s">
        <v>4480</v>
      </c>
      <c r="B3146" t="s">
        <v>524</v>
      </c>
      <c r="C3146" t="s">
        <v>87</v>
      </c>
      <c r="D3146" t="s">
        <v>44</v>
      </c>
      <c r="E3146" t="s">
        <v>33</v>
      </c>
      <c r="F3146" t="s">
        <v>21</v>
      </c>
      <c r="G3146">
        <v>2540</v>
      </c>
      <c r="H3146" t="s">
        <v>21</v>
      </c>
      <c r="I3146" t="s">
        <v>21</v>
      </c>
      <c r="J3146" t="s">
        <v>23</v>
      </c>
      <c r="K3146" t="s">
        <v>123</v>
      </c>
      <c r="L3146" t="s">
        <v>124</v>
      </c>
      <c r="M3146" t="s">
        <v>749</v>
      </c>
      <c r="N3146" t="s">
        <v>57</v>
      </c>
      <c r="O3146" t="s">
        <v>28</v>
      </c>
      <c r="P3146" t="s">
        <v>29</v>
      </c>
      <c r="Q3146" t="s">
        <v>30</v>
      </c>
      <c r="R3146" t="s">
        <v>21</v>
      </c>
      <c r="S3146" t="s">
        <v>2589</v>
      </c>
      <c r="T3146" t="s">
        <v>21</v>
      </c>
      <c r="U3146" t="s">
        <v>36</v>
      </c>
      <c r="V3146">
        <v>1.8333333333333333</v>
      </c>
      <c r="W3146" t="s">
        <v>2593</v>
      </c>
      <c r="X3146">
        <v>11</v>
      </c>
    </row>
    <row r="3147" spans="1:24">
      <c r="A3147" t="s">
        <v>4481</v>
      </c>
      <c r="B3147" t="s">
        <v>71</v>
      </c>
      <c r="C3147" t="s">
        <v>43</v>
      </c>
      <c r="D3147" t="s">
        <v>122</v>
      </c>
      <c r="E3147" t="s">
        <v>45</v>
      </c>
      <c r="F3147" t="s">
        <v>21</v>
      </c>
      <c r="G3147">
        <v>355</v>
      </c>
      <c r="H3147" t="s">
        <v>35</v>
      </c>
      <c r="I3147" t="s">
        <v>21</v>
      </c>
      <c r="J3147" t="s">
        <v>23</v>
      </c>
      <c r="K3147" t="s">
        <v>114</v>
      </c>
      <c r="L3147" t="s">
        <v>92</v>
      </c>
      <c r="M3147" t="s">
        <v>83</v>
      </c>
      <c r="N3147" t="s">
        <v>57</v>
      </c>
      <c r="O3147" t="s">
        <v>28</v>
      </c>
      <c r="P3147" t="s">
        <v>29</v>
      </c>
      <c r="Q3147" t="s">
        <v>30</v>
      </c>
      <c r="R3147" t="s">
        <v>21</v>
      </c>
      <c r="S3147" t="s">
        <v>2557</v>
      </c>
      <c r="T3147" t="s">
        <v>21</v>
      </c>
      <c r="U3147" t="s">
        <v>219</v>
      </c>
      <c r="V3147">
        <v>5.2166666666666668</v>
      </c>
      <c r="W3147" t="s">
        <v>2594</v>
      </c>
      <c r="X3147">
        <v>8</v>
      </c>
    </row>
    <row r="3148" spans="1:24">
      <c r="A3148" t="s">
        <v>4482</v>
      </c>
      <c r="B3148" t="s">
        <v>159</v>
      </c>
      <c r="C3148" t="s">
        <v>32</v>
      </c>
      <c r="D3148" t="s">
        <v>44</v>
      </c>
      <c r="E3148" t="s">
        <v>33</v>
      </c>
      <c r="F3148" t="s">
        <v>21</v>
      </c>
      <c r="G3148">
        <v>473</v>
      </c>
      <c r="H3148" t="s">
        <v>35</v>
      </c>
      <c r="I3148" t="s">
        <v>21</v>
      </c>
      <c r="J3148" t="s">
        <v>23</v>
      </c>
      <c r="K3148" t="s">
        <v>118</v>
      </c>
      <c r="L3148" t="s">
        <v>119</v>
      </c>
      <c r="M3148" t="s">
        <v>501</v>
      </c>
      <c r="N3148" t="s">
        <v>57</v>
      </c>
      <c r="O3148" t="s">
        <v>28</v>
      </c>
      <c r="P3148" t="s">
        <v>29</v>
      </c>
      <c r="Q3148" t="s">
        <v>30</v>
      </c>
      <c r="R3148" t="s">
        <v>21</v>
      </c>
      <c r="S3148" t="s">
        <v>2557</v>
      </c>
      <c r="T3148" t="s">
        <v>21</v>
      </c>
      <c r="U3148" t="s">
        <v>118</v>
      </c>
      <c r="V3148">
        <v>10.4</v>
      </c>
      <c r="W3148" t="s">
        <v>2594</v>
      </c>
      <c r="X3148">
        <v>7</v>
      </c>
    </row>
    <row r="3149" spans="1:24">
      <c r="A3149" t="s">
        <v>82</v>
      </c>
      <c r="B3149" t="s">
        <v>106</v>
      </c>
      <c r="C3149" t="s">
        <v>72</v>
      </c>
      <c r="D3149" t="s">
        <v>19</v>
      </c>
      <c r="E3149" t="s">
        <v>33</v>
      </c>
      <c r="F3149" t="s">
        <v>21</v>
      </c>
      <c r="G3149">
        <v>4073</v>
      </c>
      <c r="H3149" t="s">
        <v>21</v>
      </c>
      <c r="I3149" t="s">
        <v>21</v>
      </c>
      <c r="J3149" t="s">
        <v>23</v>
      </c>
      <c r="K3149" t="s">
        <v>108</v>
      </c>
      <c r="L3149" t="s">
        <v>92</v>
      </c>
      <c r="M3149" t="s">
        <v>109</v>
      </c>
      <c r="N3149" t="s">
        <v>57</v>
      </c>
      <c r="O3149" t="s">
        <v>28</v>
      </c>
      <c r="P3149" t="s">
        <v>29</v>
      </c>
      <c r="Q3149" t="s">
        <v>30</v>
      </c>
      <c r="R3149" t="s">
        <v>21</v>
      </c>
      <c r="S3149" t="s">
        <v>2589</v>
      </c>
      <c r="T3149" t="s">
        <v>21</v>
      </c>
      <c r="U3149" t="s">
        <v>219</v>
      </c>
      <c r="V3149">
        <v>3.9833333333333334</v>
      </c>
      <c r="W3149" t="s">
        <v>2593</v>
      </c>
      <c r="X3149">
        <v>8</v>
      </c>
    </row>
    <row r="3150" spans="1:24">
      <c r="A3150" t="s">
        <v>153</v>
      </c>
      <c r="B3150" t="s">
        <v>76</v>
      </c>
      <c r="C3150" t="s">
        <v>32</v>
      </c>
      <c r="D3150" t="s">
        <v>19</v>
      </c>
      <c r="E3150" t="s">
        <v>45</v>
      </c>
      <c r="F3150" t="s">
        <v>21</v>
      </c>
      <c r="G3150">
        <v>412</v>
      </c>
      <c r="H3150" t="s">
        <v>35</v>
      </c>
      <c r="I3150" t="s">
        <v>21</v>
      </c>
      <c r="J3150" t="s">
        <v>30</v>
      </c>
      <c r="K3150" t="s">
        <v>52</v>
      </c>
      <c r="L3150" t="s">
        <v>53</v>
      </c>
      <c r="M3150" t="s">
        <v>244</v>
      </c>
      <c r="N3150" t="s">
        <v>57</v>
      </c>
      <c r="O3150" t="s">
        <v>28</v>
      </c>
      <c r="P3150" t="s">
        <v>29</v>
      </c>
      <c r="Q3150" t="s">
        <v>30</v>
      </c>
      <c r="R3150" t="s">
        <v>21</v>
      </c>
      <c r="S3150" t="s">
        <v>2557</v>
      </c>
      <c r="T3150" t="s">
        <v>21</v>
      </c>
      <c r="U3150" t="s">
        <v>74</v>
      </c>
      <c r="V3150">
        <v>2.5666666666666669</v>
      </c>
      <c r="W3150" t="s">
        <v>2594</v>
      </c>
      <c r="X3150">
        <v>6</v>
      </c>
    </row>
    <row r="3151" spans="1:24">
      <c r="A3151" t="s">
        <v>440</v>
      </c>
      <c r="B3151" t="s">
        <v>79</v>
      </c>
      <c r="C3151" t="s">
        <v>56</v>
      </c>
      <c r="D3151" t="s">
        <v>19</v>
      </c>
      <c r="E3151" t="s">
        <v>33</v>
      </c>
      <c r="F3151" t="s">
        <v>21</v>
      </c>
      <c r="G3151">
        <v>14093</v>
      </c>
      <c r="H3151" t="s">
        <v>21</v>
      </c>
      <c r="I3151" t="s">
        <v>21</v>
      </c>
      <c r="J3151" t="s">
        <v>23</v>
      </c>
      <c r="K3151" t="s">
        <v>36</v>
      </c>
      <c r="L3151" t="s">
        <v>92</v>
      </c>
      <c r="M3151" t="s">
        <v>283</v>
      </c>
      <c r="N3151" t="s">
        <v>57</v>
      </c>
      <c r="O3151" t="s">
        <v>28</v>
      </c>
      <c r="P3151" t="s">
        <v>29</v>
      </c>
      <c r="Q3151" t="s">
        <v>30</v>
      </c>
      <c r="R3151" t="s">
        <v>21</v>
      </c>
      <c r="S3151" t="s">
        <v>2589</v>
      </c>
      <c r="T3151" t="s">
        <v>21</v>
      </c>
      <c r="U3151" t="s">
        <v>219</v>
      </c>
      <c r="V3151">
        <v>3.85</v>
      </c>
      <c r="W3151" t="s">
        <v>2593</v>
      </c>
      <c r="X3151">
        <v>8</v>
      </c>
    </row>
    <row r="3152" spans="1:24">
      <c r="A3152" t="s">
        <v>464</v>
      </c>
      <c r="B3152" t="s">
        <v>310</v>
      </c>
      <c r="C3152" t="s">
        <v>43</v>
      </c>
      <c r="D3152" t="s">
        <v>19</v>
      </c>
      <c r="E3152" t="s">
        <v>45</v>
      </c>
      <c r="F3152" t="s">
        <v>21</v>
      </c>
      <c r="G3152">
        <v>1517</v>
      </c>
      <c r="H3152" t="s">
        <v>35</v>
      </c>
      <c r="I3152" t="s">
        <v>21</v>
      </c>
      <c r="J3152" t="s">
        <v>146</v>
      </c>
      <c r="K3152" t="s">
        <v>99</v>
      </c>
      <c r="L3152" t="s">
        <v>119</v>
      </c>
      <c r="M3152" t="s">
        <v>118</v>
      </c>
      <c r="N3152" t="s">
        <v>57</v>
      </c>
      <c r="O3152" t="s">
        <v>28</v>
      </c>
      <c r="P3152" t="s">
        <v>29</v>
      </c>
      <c r="Q3152" t="s">
        <v>30</v>
      </c>
      <c r="R3152" t="s">
        <v>21</v>
      </c>
      <c r="S3152" t="s">
        <v>2589</v>
      </c>
      <c r="T3152" t="s">
        <v>21</v>
      </c>
      <c r="U3152" t="s">
        <v>118</v>
      </c>
      <c r="V3152">
        <v>0.11666666666666667</v>
      </c>
      <c r="W3152" t="s">
        <v>2594</v>
      </c>
      <c r="X3152">
        <v>7</v>
      </c>
    </row>
    <row r="3153" spans="1:24">
      <c r="A3153" t="s">
        <v>89</v>
      </c>
      <c r="B3153" t="s">
        <v>159</v>
      </c>
      <c r="C3153" t="s">
        <v>66</v>
      </c>
      <c r="D3153" t="s">
        <v>19</v>
      </c>
      <c r="E3153" t="s">
        <v>33</v>
      </c>
      <c r="F3153" t="s">
        <v>21</v>
      </c>
      <c r="G3153">
        <v>217</v>
      </c>
      <c r="H3153" t="s">
        <v>35</v>
      </c>
      <c r="I3153" t="s">
        <v>35</v>
      </c>
      <c r="J3153" t="s">
        <v>23</v>
      </c>
      <c r="K3153" t="s">
        <v>205</v>
      </c>
      <c r="L3153" t="s">
        <v>119</v>
      </c>
      <c r="M3153" t="s">
        <v>313</v>
      </c>
      <c r="N3153" t="s">
        <v>57</v>
      </c>
      <c r="O3153" t="s">
        <v>28</v>
      </c>
      <c r="P3153" t="s">
        <v>29</v>
      </c>
      <c r="Q3153" t="s">
        <v>30</v>
      </c>
      <c r="R3153" t="s">
        <v>21</v>
      </c>
      <c r="S3153" t="s">
        <v>2557</v>
      </c>
      <c r="T3153" t="s">
        <v>21</v>
      </c>
      <c r="U3153" t="s">
        <v>118</v>
      </c>
      <c r="V3153">
        <v>5.2833333333333332</v>
      </c>
      <c r="W3153" t="s">
        <v>2592</v>
      </c>
      <c r="X3153">
        <v>7</v>
      </c>
    </row>
    <row r="3154" spans="1:24">
      <c r="A3154" t="s">
        <v>120</v>
      </c>
      <c r="B3154" t="s">
        <v>209</v>
      </c>
      <c r="C3154" t="s">
        <v>72</v>
      </c>
      <c r="D3154" t="s">
        <v>19</v>
      </c>
      <c r="E3154" t="s">
        <v>33</v>
      </c>
      <c r="F3154" t="s">
        <v>21</v>
      </c>
      <c r="G3154">
        <v>1152</v>
      </c>
      <c r="H3154" t="s">
        <v>35</v>
      </c>
      <c r="I3154" t="s">
        <v>21</v>
      </c>
      <c r="J3154" t="s">
        <v>23</v>
      </c>
      <c r="K3154" t="s">
        <v>152</v>
      </c>
      <c r="L3154" t="s">
        <v>119</v>
      </c>
      <c r="M3154" t="s">
        <v>343</v>
      </c>
      <c r="N3154" t="s">
        <v>57</v>
      </c>
      <c r="O3154" t="s">
        <v>28</v>
      </c>
      <c r="P3154" t="s">
        <v>29</v>
      </c>
      <c r="Q3154" t="s">
        <v>30</v>
      </c>
      <c r="R3154" t="s">
        <v>21</v>
      </c>
      <c r="S3154" t="s">
        <v>2589</v>
      </c>
      <c r="T3154" t="s">
        <v>21</v>
      </c>
      <c r="U3154" t="s">
        <v>118</v>
      </c>
      <c r="V3154">
        <v>2.8</v>
      </c>
      <c r="W3154" t="s">
        <v>2594</v>
      </c>
      <c r="X3154">
        <v>7</v>
      </c>
    </row>
    <row r="3155" spans="1:24">
      <c r="A3155" t="s">
        <v>468</v>
      </c>
      <c r="B3155" t="s">
        <v>110</v>
      </c>
      <c r="C3155" t="s">
        <v>72</v>
      </c>
      <c r="D3155" t="s">
        <v>19</v>
      </c>
      <c r="E3155" t="s">
        <v>33</v>
      </c>
      <c r="F3155" t="s">
        <v>21</v>
      </c>
      <c r="G3155">
        <v>4030</v>
      </c>
      <c r="H3155" t="s">
        <v>35</v>
      </c>
      <c r="I3155" t="s">
        <v>21</v>
      </c>
      <c r="J3155" t="s">
        <v>30</v>
      </c>
      <c r="K3155" t="s">
        <v>134</v>
      </c>
      <c r="L3155" t="s">
        <v>37</v>
      </c>
      <c r="M3155" t="s">
        <v>456</v>
      </c>
      <c r="N3155" t="s">
        <v>57</v>
      </c>
      <c r="O3155" t="s">
        <v>28</v>
      </c>
      <c r="P3155" t="s">
        <v>29</v>
      </c>
      <c r="Q3155" t="s">
        <v>30</v>
      </c>
      <c r="R3155" t="s">
        <v>21</v>
      </c>
      <c r="S3155" t="s">
        <v>2557</v>
      </c>
      <c r="T3155" t="s">
        <v>21</v>
      </c>
      <c r="U3155" t="s">
        <v>57</v>
      </c>
      <c r="V3155">
        <v>2.9666666666666668</v>
      </c>
      <c r="W3155" t="s">
        <v>2594</v>
      </c>
      <c r="X3155">
        <v>5</v>
      </c>
    </row>
    <row r="3156" spans="1:24">
      <c r="A3156" t="s">
        <v>864</v>
      </c>
      <c r="B3156" t="s">
        <v>159</v>
      </c>
      <c r="C3156" t="s">
        <v>43</v>
      </c>
      <c r="D3156" t="s">
        <v>19</v>
      </c>
      <c r="E3156" t="s">
        <v>45</v>
      </c>
      <c r="F3156" t="s">
        <v>21</v>
      </c>
      <c r="G3156">
        <v>2349</v>
      </c>
      <c r="H3156" t="s">
        <v>21</v>
      </c>
      <c r="I3156" t="s">
        <v>21</v>
      </c>
      <c r="J3156" t="s">
        <v>23</v>
      </c>
      <c r="K3156" t="s">
        <v>68</v>
      </c>
      <c r="L3156" t="s">
        <v>92</v>
      </c>
      <c r="M3156" t="s">
        <v>227</v>
      </c>
      <c r="N3156" t="s">
        <v>57</v>
      </c>
      <c r="O3156" t="s">
        <v>28</v>
      </c>
      <c r="P3156" t="s">
        <v>29</v>
      </c>
      <c r="Q3156" t="s">
        <v>30</v>
      </c>
      <c r="R3156" t="s">
        <v>21</v>
      </c>
      <c r="S3156" t="s">
        <v>2557</v>
      </c>
      <c r="T3156" t="s">
        <v>21</v>
      </c>
      <c r="U3156" t="s">
        <v>219</v>
      </c>
      <c r="V3156">
        <v>2.2333333333333334</v>
      </c>
      <c r="W3156" t="s">
        <v>2593</v>
      </c>
      <c r="X3156">
        <v>8</v>
      </c>
    </row>
    <row r="3157" spans="1:24">
      <c r="A3157" t="s">
        <v>371</v>
      </c>
      <c r="B3157" t="s">
        <v>76</v>
      </c>
      <c r="C3157" t="s">
        <v>43</v>
      </c>
      <c r="D3157" t="s">
        <v>19</v>
      </c>
      <c r="E3157" t="s">
        <v>45</v>
      </c>
      <c r="F3157" t="s">
        <v>21</v>
      </c>
      <c r="G3157">
        <v>49</v>
      </c>
      <c r="H3157" t="s">
        <v>35</v>
      </c>
      <c r="I3157" t="s">
        <v>21</v>
      </c>
      <c r="J3157" t="s">
        <v>23</v>
      </c>
      <c r="K3157" t="s">
        <v>82</v>
      </c>
      <c r="L3157" t="s">
        <v>119</v>
      </c>
      <c r="M3157" t="s">
        <v>528</v>
      </c>
      <c r="N3157" t="s">
        <v>57</v>
      </c>
      <c r="O3157" t="s">
        <v>28</v>
      </c>
      <c r="P3157" t="s">
        <v>29</v>
      </c>
      <c r="Q3157" t="s">
        <v>30</v>
      </c>
      <c r="R3157" t="s">
        <v>21</v>
      </c>
      <c r="S3157" t="s">
        <v>2557</v>
      </c>
      <c r="T3157" t="s">
        <v>21</v>
      </c>
      <c r="U3157" t="s">
        <v>118</v>
      </c>
      <c r="V3157">
        <v>5.2</v>
      </c>
      <c r="W3157" t="s">
        <v>2594</v>
      </c>
      <c r="X3157">
        <v>7</v>
      </c>
    </row>
    <row r="3158" spans="1:24">
      <c r="A3158" t="s">
        <v>1149</v>
      </c>
      <c r="B3158" t="s">
        <v>159</v>
      </c>
      <c r="C3158" t="s">
        <v>56</v>
      </c>
      <c r="D3158" t="s">
        <v>19</v>
      </c>
      <c r="E3158" t="s">
        <v>33</v>
      </c>
      <c r="F3158" t="s">
        <v>21</v>
      </c>
      <c r="G3158">
        <v>759</v>
      </c>
      <c r="H3158" t="s">
        <v>35</v>
      </c>
      <c r="I3158" t="s">
        <v>21</v>
      </c>
      <c r="J3158" t="s">
        <v>23</v>
      </c>
      <c r="K3158" t="s">
        <v>243</v>
      </c>
      <c r="L3158" t="s">
        <v>48</v>
      </c>
      <c r="M3158" t="s">
        <v>313</v>
      </c>
      <c r="N3158" t="s">
        <v>57</v>
      </c>
      <c r="O3158" t="s">
        <v>28</v>
      </c>
      <c r="P3158" t="s">
        <v>29</v>
      </c>
      <c r="Q3158" t="s">
        <v>30</v>
      </c>
      <c r="R3158" t="s">
        <v>35</v>
      </c>
      <c r="S3158" t="s">
        <v>2557</v>
      </c>
      <c r="T3158" t="s">
        <v>21</v>
      </c>
      <c r="U3158" t="s">
        <v>40</v>
      </c>
      <c r="V3158">
        <v>5.2833333333333332</v>
      </c>
      <c r="W3158" t="s">
        <v>2594</v>
      </c>
      <c r="X3158">
        <v>4</v>
      </c>
    </row>
    <row r="3159" spans="1:24">
      <c r="A3159" t="s">
        <v>372</v>
      </c>
      <c r="B3159" t="s">
        <v>121</v>
      </c>
      <c r="C3159" t="s">
        <v>18</v>
      </c>
      <c r="D3159" t="s">
        <v>19</v>
      </c>
      <c r="E3159" t="s">
        <v>20</v>
      </c>
      <c r="F3159" t="s">
        <v>21</v>
      </c>
      <c r="G3159">
        <v>1147</v>
      </c>
      <c r="H3159" t="s">
        <v>35</v>
      </c>
      <c r="I3159" t="s">
        <v>35</v>
      </c>
      <c r="J3159" t="s">
        <v>30</v>
      </c>
      <c r="K3159" t="s">
        <v>219</v>
      </c>
      <c r="L3159" t="s">
        <v>37</v>
      </c>
      <c r="M3159" t="s">
        <v>554</v>
      </c>
      <c r="N3159" t="s">
        <v>57</v>
      </c>
      <c r="O3159" t="s">
        <v>28</v>
      </c>
      <c r="P3159" t="s">
        <v>29</v>
      </c>
      <c r="Q3159" t="s">
        <v>30</v>
      </c>
      <c r="R3159" t="s">
        <v>21</v>
      </c>
      <c r="S3159" t="s">
        <v>2557</v>
      </c>
      <c r="T3159" t="s">
        <v>21</v>
      </c>
      <c r="U3159" t="s">
        <v>57</v>
      </c>
      <c r="V3159">
        <v>4.1500000000000004</v>
      </c>
      <c r="W3159" t="s">
        <v>2592</v>
      </c>
      <c r="X3159">
        <v>5</v>
      </c>
    </row>
    <row r="3160" spans="1:24">
      <c r="A3160" t="s">
        <v>302</v>
      </c>
      <c r="B3160" t="s">
        <v>310</v>
      </c>
      <c r="C3160" t="s">
        <v>135</v>
      </c>
      <c r="D3160" t="s">
        <v>19</v>
      </c>
      <c r="E3160" t="s">
        <v>45</v>
      </c>
      <c r="F3160" t="s">
        <v>21</v>
      </c>
      <c r="G3160">
        <v>497</v>
      </c>
      <c r="H3160" t="s">
        <v>21</v>
      </c>
      <c r="I3160" t="s">
        <v>21</v>
      </c>
      <c r="J3160" t="s">
        <v>30</v>
      </c>
      <c r="K3160" t="s">
        <v>36</v>
      </c>
      <c r="L3160" t="s">
        <v>53</v>
      </c>
      <c r="M3160" t="s">
        <v>527</v>
      </c>
      <c r="N3160" t="s">
        <v>57</v>
      </c>
      <c r="O3160" t="s">
        <v>28</v>
      </c>
      <c r="P3160" t="s">
        <v>29</v>
      </c>
      <c r="Q3160" t="s">
        <v>30</v>
      </c>
      <c r="R3160" t="s">
        <v>21</v>
      </c>
      <c r="S3160" t="s">
        <v>2589</v>
      </c>
      <c r="T3160" t="s">
        <v>21</v>
      </c>
      <c r="U3160" t="s">
        <v>74</v>
      </c>
      <c r="V3160">
        <v>2.2999999999999998</v>
      </c>
      <c r="W3160" t="s">
        <v>2593</v>
      </c>
      <c r="X3160">
        <v>6</v>
      </c>
    </row>
    <row r="3161" spans="1:24">
      <c r="A3161" t="s">
        <v>1310</v>
      </c>
      <c r="B3161" t="s">
        <v>97</v>
      </c>
      <c r="C3161" t="s">
        <v>43</v>
      </c>
      <c r="D3161" t="s">
        <v>19</v>
      </c>
      <c r="E3161" t="s">
        <v>45</v>
      </c>
      <c r="F3161" t="s">
        <v>21</v>
      </c>
      <c r="G3161">
        <v>13</v>
      </c>
      <c r="H3161" t="s">
        <v>21</v>
      </c>
      <c r="I3161" t="s">
        <v>21</v>
      </c>
      <c r="J3161" t="s">
        <v>23</v>
      </c>
      <c r="K3161" t="s">
        <v>234</v>
      </c>
      <c r="L3161" t="s">
        <v>92</v>
      </c>
      <c r="M3161" t="s">
        <v>749</v>
      </c>
      <c r="N3161" t="s">
        <v>57</v>
      </c>
      <c r="O3161" t="s">
        <v>28</v>
      </c>
      <c r="P3161" t="s">
        <v>29</v>
      </c>
      <c r="Q3161" t="s">
        <v>30</v>
      </c>
      <c r="R3161" t="s">
        <v>21</v>
      </c>
      <c r="S3161" t="s">
        <v>2557</v>
      </c>
      <c r="T3161" t="s">
        <v>21</v>
      </c>
      <c r="U3161" t="s">
        <v>219</v>
      </c>
      <c r="V3161">
        <v>1.8333333333333333</v>
      </c>
      <c r="W3161" t="s">
        <v>2593</v>
      </c>
      <c r="X3161">
        <v>8</v>
      </c>
    </row>
    <row r="3162" spans="1:24">
      <c r="A3162" t="s">
        <v>299</v>
      </c>
      <c r="B3162" t="s">
        <v>158</v>
      </c>
      <c r="C3162" t="s">
        <v>144</v>
      </c>
      <c r="D3162" t="s">
        <v>19</v>
      </c>
      <c r="E3162" t="s">
        <v>33</v>
      </c>
      <c r="F3162" t="s">
        <v>21</v>
      </c>
      <c r="G3162">
        <v>1</v>
      </c>
      <c r="H3162" t="s">
        <v>21</v>
      </c>
      <c r="I3162" t="s">
        <v>21</v>
      </c>
      <c r="J3162" t="s">
        <v>23</v>
      </c>
      <c r="K3162" t="s">
        <v>24</v>
      </c>
      <c r="L3162" t="s">
        <v>92</v>
      </c>
      <c r="M3162" t="s">
        <v>297</v>
      </c>
      <c r="N3162" t="s">
        <v>57</v>
      </c>
      <c r="O3162" t="s">
        <v>28</v>
      </c>
      <c r="P3162" t="s">
        <v>29</v>
      </c>
      <c r="Q3162" t="s">
        <v>30</v>
      </c>
      <c r="R3162" t="s">
        <v>21</v>
      </c>
      <c r="S3162" t="s">
        <v>2559</v>
      </c>
      <c r="T3162" t="s">
        <v>21</v>
      </c>
      <c r="U3162" t="s">
        <v>219</v>
      </c>
      <c r="V3162">
        <v>1.0833333333333333</v>
      </c>
      <c r="W3162" t="s">
        <v>2593</v>
      </c>
      <c r="X3162">
        <v>8</v>
      </c>
    </row>
    <row r="3163" spans="1:24">
      <c r="A3163" t="s">
        <v>551</v>
      </c>
      <c r="B3163" t="s">
        <v>524</v>
      </c>
      <c r="C3163" t="s">
        <v>43</v>
      </c>
      <c r="D3163" t="s">
        <v>19</v>
      </c>
      <c r="E3163" t="s">
        <v>45</v>
      </c>
      <c r="F3163" t="s">
        <v>21</v>
      </c>
      <c r="G3163">
        <v>7708</v>
      </c>
      <c r="H3163" t="s">
        <v>35</v>
      </c>
      <c r="I3163" t="s">
        <v>21</v>
      </c>
      <c r="J3163" t="s">
        <v>23</v>
      </c>
      <c r="K3163" t="s">
        <v>152</v>
      </c>
      <c r="L3163" t="s">
        <v>124</v>
      </c>
      <c r="M3163" t="s">
        <v>571</v>
      </c>
      <c r="N3163" t="s">
        <v>57</v>
      </c>
      <c r="O3163" t="s">
        <v>28</v>
      </c>
      <c r="P3163" t="s">
        <v>29</v>
      </c>
      <c r="Q3163" t="s">
        <v>30</v>
      </c>
      <c r="R3163" t="s">
        <v>21</v>
      </c>
      <c r="S3163" t="s">
        <v>2589</v>
      </c>
      <c r="T3163" t="s">
        <v>21</v>
      </c>
      <c r="U3163" t="s">
        <v>36</v>
      </c>
      <c r="V3163">
        <v>2.6166666666666667</v>
      </c>
      <c r="W3163" t="s">
        <v>2594</v>
      </c>
      <c r="X3163">
        <v>11</v>
      </c>
    </row>
    <row r="3164" spans="1:24">
      <c r="A3164" t="s">
        <v>1180</v>
      </c>
      <c r="B3164" t="s">
        <v>42</v>
      </c>
      <c r="C3164" t="s">
        <v>56</v>
      </c>
      <c r="D3164" t="s">
        <v>19</v>
      </c>
      <c r="E3164" t="s">
        <v>20</v>
      </c>
      <c r="F3164" t="s">
        <v>21</v>
      </c>
      <c r="G3164">
        <v>-12</v>
      </c>
      <c r="H3164" t="s">
        <v>35</v>
      </c>
      <c r="I3164" t="s">
        <v>21</v>
      </c>
      <c r="J3164" t="s">
        <v>30</v>
      </c>
      <c r="K3164" t="s">
        <v>130</v>
      </c>
      <c r="L3164" t="s">
        <v>37</v>
      </c>
      <c r="M3164" t="s">
        <v>651</v>
      </c>
      <c r="N3164" t="s">
        <v>57</v>
      </c>
      <c r="O3164" t="s">
        <v>28</v>
      </c>
      <c r="P3164" t="s">
        <v>29</v>
      </c>
      <c r="Q3164" t="s">
        <v>30</v>
      </c>
      <c r="R3164" t="s">
        <v>21</v>
      </c>
      <c r="S3164" t="s">
        <v>2557</v>
      </c>
      <c r="T3164" t="s">
        <v>21</v>
      </c>
      <c r="U3164" t="s">
        <v>57</v>
      </c>
      <c r="V3164">
        <v>3.5333333333333332</v>
      </c>
      <c r="W3164" t="s">
        <v>2594</v>
      </c>
      <c r="X3164">
        <v>5</v>
      </c>
    </row>
    <row r="3165" spans="1:24">
      <c r="A3165" t="s">
        <v>1369</v>
      </c>
      <c r="B3165" t="s">
        <v>80</v>
      </c>
      <c r="C3165" t="s">
        <v>72</v>
      </c>
      <c r="D3165" t="s">
        <v>19</v>
      </c>
      <c r="E3165" t="s">
        <v>33</v>
      </c>
      <c r="F3165" t="s">
        <v>21</v>
      </c>
      <c r="G3165">
        <v>764</v>
      </c>
      <c r="H3165" t="s">
        <v>35</v>
      </c>
      <c r="I3165" t="s">
        <v>21</v>
      </c>
      <c r="J3165" t="s">
        <v>23</v>
      </c>
      <c r="K3165" t="s">
        <v>68</v>
      </c>
      <c r="L3165" t="s">
        <v>119</v>
      </c>
      <c r="M3165" t="s">
        <v>948</v>
      </c>
      <c r="N3165" t="s">
        <v>57</v>
      </c>
      <c r="O3165" t="s">
        <v>28</v>
      </c>
      <c r="P3165" t="s">
        <v>29</v>
      </c>
      <c r="Q3165" t="s">
        <v>30</v>
      </c>
      <c r="R3165" t="s">
        <v>21</v>
      </c>
      <c r="S3165" t="s">
        <v>2557</v>
      </c>
      <c r="T3165" t="s">
        <v>21</v>
      </c>
      <c r="U3165" t="s">
        <v>118</v>
      </c>
      <c r="V3165">
        <v>9.2833333333333332</v>
      </c>
      <c r="W3165" t="s">
        <v>2594</v>
      </c>
      <c r="X3165">
        <v>7</v>
      </c>
    </row>
    <row r="3166" spans="1:24">
      <c r="A3166" t="s">
        <v>1473</v>
      </c>
      <c r="B3166" t="s">
        <v>202</v>
      </c>
      <c r="C3166" t="s">
        <v>43</v>
      </c>
      <c r="D3166" t="s">
        <v>19</v>
      </c>
      <c r="E3166" t="s">
        <v>33</v>
      </c>
      <c r="F3166" t="s">
        <v>35</v>
      </c>
      <c r="G3166">
        <v>421</v>
      </c>
      <c r="H3166" t="s">
        <v>21</v>
      </c>
      <c r="I3166" t="s">
        <v>21</v>
      </c>
      <c r="J3166" t="s">
        <v>23</v>
      </c>
      <c r="K3166" t="s">
        <v>85</v>
      </c>
      <c r="L3166" t="s">
        <v>124</v>
      </c>
      <c r="M3166" t="s">
        <v>169</v>
      </c>
      <c r="N3166" t="s">
        <v>57</v>
      </c>
      <c r="O3166" t="s">
        <v>28</v>
      </c>
      <c r="P3166" t="s">
        <v>29</v>
      </c>
      <c r="Q3166" t="s">
        <v>30</v>
      </c>
      <c r="R3166" t="s">
        <v>21</v>
      </c>
      <c r="S3166" t="s">
        <v>2589</v>
      </c>
      <c r="T3166" t="s">
        <v>21</v>
      </c>
      <c r="U3166" t="s">
        <v>36</v>
      </c>
      <c r="V3166">
        <v>0.36666666666666664</v>
      </c>
      <c r="W3166" t="s">
        <v>2593</v>
      </c>
      <c r="X3166">
        <v>11</v>
      </c>
    </row>
    <row r="3167" spans="1:24">
      <c r="A3167" t="s">
        <v>1095</v>
      </c>
      <c r="B3167" t="s">
        <v>103</v>
      </c>
      <c r="C3167" t="s">
        <v>56</v>
      </c>
      <c r="D3167" t="s">
        <v>19</v>
      </c>
      <c r="E3167" t="s">
        <v>20</v>
      </c>
      <c r="F3167" t="s">
        <v>21</v>
      </c>
      <c r="G3167">
        <v>1206</v>
      </c>
      <c r="H3167" t="s">
        <v>21</v>
      </c>
      <c r="I3167" t="s">
        <v>35</v>
      </c>
      <c r="J3167" t="s">
        <v>146</v>
      </c>
      <c r="K3167" t="s">
        <v>47</v>
      </c>
      <c r="L3167" t="s">
        <v>119</v>
      </c>
      <c r="M3167" t="s">
        <v>275</v>
      </c>
      <c r="N3167" t="s">
        <v>57</v>
      </c>
      <c r="O3167" t="s">
        <v>28</v>
      </c>
      <c r="P3167" t="s">
        <v>29</v>
      </c>
      <c r="Q3167" t="s">
        <v>30</v>
      </c>
      <c r="R3167" t="s">
        <v>21</v>
      </c>
      <c r="S3167" t="s">
        <v>2557</v>
      </c>
      <c r="T3167" t="s">
        <v>21</v>
      </c>
      <c r="U3167" t="s">
        <v>118</v>
      </c>
      <c r="V3167">
        <v>3.35</v>
      </c>
      <c r="W3167" t="s">
        <v>2595</v>
      </c>
      <c r="X3167">
        <v>7</v>
      </c>
    </row>
    <row r="3168" spans="1:24">
      <c r="A3168" t="s">
        <v>584</v>
      </c>
      <c r="B3168" t="s">
        <v>65</v>
      </c>
      <c r="C3168" t="s">
        <v>56</v>
      </c>
      <c r="D3168" t="s">
        <v>19</v>
      </c>
      <c r="E3168" t="s">
        <v>33</v>
      </c>
      <c r="F3168" t="s">
        <v>21</v>
      </c>
      <c r="G3168">
        <v>439</v>
      </c>
      <c r="H3168" t="s">
        <v>35</v>
      </c>
      <c r="I3168" t="s">
        <v>21</v>
      </c>
      <c r="J3168" t="s">
        <v>30</v>
      </c>
      <c r="K3168" t="s">
        <v>152</v>
      </c>
      <c r="L3168" t="s">
        <v>37</v>
      </c>
      <c r="M3168" t="s">
        <v>521</v>
      </c>
      <c r="N3168" t="s">
        <v>57</v>
      </c>
      <c r="O3168" t="s">
        <v>28</v>
      </c>
      <c r="P3168" t="s">
        <v>29</v>
      </c>
      <c r="Q3168" t="s">
        <v>30</v>
      </c>
      <c r="R3168" t="s">
        <v>21</v>
      </c>
      <c r="S3168" t="s">
        <v>2557</v>
      </c>
      <c r="T3168" t="s">
        <v>21</v>
      </c>
      <c r="U3168" t="s">
        <v>57</v>
      </c>
      <c r="V3168">
        <v>4.333333333333333</v>
      </c>
      <c r="W3168" t="s">
        <v>2594</v>
      </c>
      <c r="X3168">
        <v>5</v>
      </c>
    </row>
    <row r="3169" spans="1:24">
      <c r="A3169" t="s">
        <v>4483</v>
      </c>
      <c r="B3169" t="s">
        <v>209</v>
      </c>
      <c r="C3169" t="s">
        <v>87</v>
      </c>
      <c r="D3169" t="s">
        <v>19</v>
      </c>
      <c r="E3169" t="s">
        <v>33</v>
      </c>
      <c r="F3169" t="s">
        <v>21</v>
      </c>
      <c r="G3169">
        <v>112</v>
      </c>
      <c r="H3169" t="s">
        <v>21</v>
      </c>
      <c r="I3169" t="s">
        <v>21</v>
      </c>
      <c r="J3169" t="s">
        <v>23</v>
      </c>
      <c r="K3169" t="s">
        <v>123</v>
      </c>
      <c r="L3169" t="s">
        <v>92</v>
      </c>
      <c r="M3169" t="s">
        <v>432</v>
      </c>
      <c r="N3169" t="s">
        <v>57</v>
      </c>
      <c r="O3169" t="s">
        <v>28</v>
      </c>
      <c r="P3169" t="s">
        <v>29</v>
      </c>
      <c r="Q3169" t="s">
        <v>30</v>
      </c>
      <c r="R3169" t="s">
        <v>21</v>
      </c>
      <c r="S3169" t="s">
        <v>2589</v>
      </c>
      <c r="T3169" t="s">
        <v>21</v>
      </c>
      <c r="U3169" t="s">
        <v>219</v>
      </c>
      <c r="V3169">
        <v>2.3166666666666669</v>
      </c>
      <c r="W3169" t="s">
        <v>2593</v>
      </c>
      <c r="X3169">
        <v>8</v>
      </c>
    </row>
    <row r="3170" spans="1:24">
      <c r="A3170" t="s">
        <v>4484</v>
      </c>
      <c r="B3170" t="s">
        <v>180</v>
      </c>
      <c r="C3170" t="s">
        <v>32</v>
      </c>
      <c r="D3170" t="s">
        <v>19</v>
      </c>
      <c r="E3170" t="s">
        <v>20</v>
      </c>
      <c r="F3170" t="s">
        <v>21</v>
      </c>
      <c r="G3170">
        <v>14</v>
      </c>
      <c r="H3170" t="s">
        <v>21</v>
      </c>
      <c r="I3170" t="s">
        <v>35</v>
      </c>
      <c r="J3170" t="s">
        <v>23</v>
      </c>
      <c r="K3170" t="s">
        <v>234</v>
      </c>
      <c r="L3170" t="s">
        <v>119</v>
      </c>
      <c r="M3170" t="s">
        <v>140</v>
      </c>
      <c r="N3170" t="s">
        <v>57</v>
      </c>
      <c r="O3170" t="s">
        <v>28</v>
      </c>
      <c r="P3170" t="s">
        <v>29</v>
      </c>
      <c r="Q3170" t="s">
        <v>30</v>
      </c>
      <c r="R3170" t="s">
        <v>21</v>
      </c>
      <c r="S3170" t="s">
        <v>2589</v>
      </c>
      <c r="T3170" t="s">
        <v>21</v>
      </c>
      <c r="U3170" t="s">
        <v>118</v>
      </c>
      <c r="V3170">
        <v>0.91666666666666663</v>
      </c>
      <c r="W3170" t="s">
        <v>2595</v>
      </c>
      <c r="X3170">
        <v>7</v>
      </c>
    </row>
    <row r="3171" spans="1:24">
      <c r="A3171" t="s">
        <v>4485</v>
      </c>
      <c r="B3171" t="s">
        <v>65</v>
      </c>
      <c r="C3171" t="s">
        <v>77</v>
      </c>
      <c r="D3171" t="s">
        <v>19</v>
      </c>
      <c r="E3171" t="s">
        <v>20</v>
      </c>
      <c r="F3171" t="s">
        <v>21</v>
      </c>
      <c r="G3171">
        <v>177</v>
      </c>
      <c r="H3171" t="s">
        <v>35</v>
      </c>
      <c r="I3171" t="s">
        <v>21</v>
      </c>
      <c r="J3171" t="s">
        <v>30</v>
      </c>
      <c r="K3171" t="s">
        <v>130</v>
      </c>
      <c r="L3171" t="s">
        <v>37</v>
      </c>
      <c r="M3171" t="s">
        <v>221</v>
      </c>
      <c r="N3171" t="s">
        <v>57</v>
      </c>
      <c r="O3171" t="s">
        <v>28</v>
      </c>
      <c r="P3171" t="s">
        <v>29</v>
      </c>
      <c r="Q3171" t="s">
        <v>30</v>
      </c>
      <c r="R3171" t="s">
        <v>21</v>
      </c>
      <c r="S3171" t="s">
        <v>2557</v>
      </c>
      <c r="T3171" t="s">
        <v>21</v>
      </c>
      <c r="U3171" t="s">
        <v>57</v>
      </c>
      <c r="V3171">
        <v>1.05</v>
      </c>
      <c r="W3171" t="s">
        <v>2594</v>
      </c>
      <c r="X3171">
        <v>5</v>
      </c>
    </row>
    <row r="3172" spans="1:24">
      <c r="A3172" t="s">
        <v>1628</v>
      </c>
      <c r="B3172" t="s">
        <v>159</v>
      </c>
      <c r="C3172" t="s">
        <v>32</v>
      </c>
      <c r="D3172" t="s">
        <v>19</v>
      </c>
      <c r="E3172" t="s">
        <v>33</v>
      </c>
      <c r="F3172" t="s">
        <v>21</v>
      </c>
      <c r="G3172">
        <v>-632</v>
      </c>
      <c r="H3172" t="s">
        <v>35</v>
      </c>
      <c r="I3172" t="s">
        <v>35</v>
      </c>
      <c r="J3172" t="s">
        <v>23</v>
      </c>
      <c r="K3172" t="s">
        <v>85</v>
      </c>
      <c r="L3172" t="s">
        <v>48</v>
      </c>
      <c r="M3172" t="s">
        <v>123</v>
      </c>
      <c r="N3172" t="s">
        <v>57</v>
      </c>
      <c r="O3172" t="s">
        <v>28</v>
      </c>
      <c r="P3172" t="s">
        <v>29</v>
      </c>
      <c r="Q3172" t="s">
        <v>30</v>
      </c>
      <c r="R3172" t="s">
        <v>21</v>
      </c>
      <c r="S3172" t="s">
        <v>2557</v>
      </c>
      <c r="T3172" t="s">
        <v>21</v>
      </c>
      <c r="U3172" t="s">
        <v>40</v>
      </c>
      <c r="V3172">
        <v>0.3</v>
      </c>
      <c r="W3172" t="s">
        <v>2592</v>
      </c>
      <c r="X3172">
        <v>4</v>
      </c>
    </row>
    <row r="3173" spans="1:24">
      <c r="A3173" t="s">
        <v>1235</v>
      </c>
      <c r="B3173" t="s">
        <v>209</v>
      </c>
      <c r="C3173" t="s">
        <v>72</v>
      </c>
      <c r="D3173" t="s">
        <v>19</v>
      </c>
      <c r="E3173" t="s">
        <v>33</v>
      </c>
      <c r="F3173" t="s">
        <v>21</v>
      </c>
      <c r="G3173">
        <v>127</v>
      </c>
      <c r="H3173" t="s">
        <v>21</v>
      </c>
      <c r="I3173" t="s">
        <v>35</v>
      </c>
      <c r="J3173" t="s">
        <v>23</v>
      </c>
      <c r="K3173" t="s">
        <v>118</v>
      </c>
      <c r="L3173" t="s">
        <v>92</v>
      </c>
      <c r="M3173" t="s">
        <v>298</v>
      </c>
      <c r="N3173" t="s">
        <v>57</v>
      </c>
      <c r="O3173" t="s">
        <v>28</v>
      </c>
      <c r="P3173" t="s">
        <v>29</v>
      </c>
      <c r="Q3173" t="s">
        <v>30</v>
      </c>
      <c r="R3173" t="s">
        <v>21</v>
      </c>
      <c r="S3173" t="s">
        <v>2589</v>
      </c>
      <c r="T3173" t="s">
        <v>21</v>
      </c>
      <c r="U3173" t="s">
        <v>219</v>
      </c>
      <c r="V3173">
        <v>8.7333333333333325</v>
      </c>
      <c r="W3173" t="s">
        <v>2595</v>
      </c>
      <c r="X3173">
        <v>8</v>
      </c>
    </row>
    <row r="3174" spans="1:24">
      <c r="A3174" t="s">
        <v>4486</v>
      </c>
      <c r="B3174" t="s">
        <v>106</v>
      </c>
      <c r="C3174" t="s">
        <v>56</v>
      </c>
      <c r="D3174" t="s">
        <v>19</v>
      </c>
      <c r="E3174" t="s">
        <v>20</v>
      </c>
      <c r="F3174" t="s">
        <v>21</v>
      </c>
      <c r="G3174">
        <v>379</v>
      </c>
      <c r="H3174" t="s">
        <v>21</v>
      </c>
      <c r="I3174" t="s">
        <v>21</v>
      </c>
      <c r="J3174" t="s">
        <v>23</v>
      </c>
      <c r="K3174" t="s">
        <v>91</v>
      </c>
      <c r="L3174" t="s">
        <v>92</v>
      </c>
      <c r="M3174" t="s">
        <v>310</v>
      </c>
      <c r="N3174" t="s">
        <v>57</v>
      </c>
      <c r="O3174" t="s">
        <v>28</v>
      </c>
      <c r="P3174" t="s">
        <v>29</v>
      </c>
      <c r="Q3174" t="s">
        <v>30</v>
      </c>
      <c r="R3174" t="s">
        <v>21</v>
      </c>
      <c r="S3174" t="s">
        <v>2589</v>
      </c>
      <c r="T3174" t="s">
        <v>21</v>
      </c>
      <c r="U3174" t="s">
        <v>219</v>
      </c>
      <c r="V3174">
        <v>0.96666666666666667</v>
      </c>
      <c r="W3174" t="s">
        <v>2593</v>
      </c>
      <c r="X3174">
        <v>8</v>
      </c>
    </row>
    <row r="3175" spans="1:24">
      <c r="A3175" t="s">
        <v>4487</v>
      </c>
      <c r="B3175" t="s">
        <v>26</v>
      </c>
      <c r="C3175" t="s">
        <v>144</v>
      </c>
      <c r="D3175" t="s">
        <v>19</v>
      </c>
      <c r="E3175" t="s">
        <v>33</v>
      </c>
      <c r="F3175" t="s">
        <v>21</v>
      </c>
      <c r="G3175">
        <v>4738</v>
      </c>
      <c r="H3175" t="s">
        <v>21</v>
      </c>
      <c r="I3175" t="s">
        <v>21</v>
      </c>
      <c r="J3175" t="s">
        <v>146</v>
      </c>
      <c r="K3175" t="s">
        <v>243</v>
      </c>
      <c r="L3175" t="s">
        <v>119</v>
      </c>
      <c r="M3175" t="s">
        <v>75</v>
      </c>
      <c r="N3175" t="s">
        <v>57</v>
      </c>
      <c r="O3175" t="s">
        <v>28</v>
      </c>
      <c r="P3175" t="s">
        <v>29</v>
      </c>
      <c r="Q3175" t="s">
        <v>30</v>
      </c>
      <c r="R3175" t="s">
        <v>21</v>
      </c>
      <c r="S3175" t="s">
        <v>2559</v>
      </c>
      <c r="T3175" t="s">
        <v>21</v>
      </c>
      <c r="U3175" t="s">
        <v>118</v>
      </c>
      <c r="V3175">
        <v>2.5166666666666666</v>
      </c>
      <c r="W3175" t="s">
        <v>2593</v>
      </c>
      <c r="X3175">
        <v>7</v>
      </c>
    </row>
    <row r="3176" spans="1:24">
      <c r="A3176" t="s">
        <v>1805</v>
      </c>
      <c r="B3176" t="s">
        <v>79</v>
      </c>
      <c r="C3176" t="s">
        <v>144</v>
      </c>
      <c r="D3176" t="s">
        <v>19</v>
      </c>
      <c r="E3176" t="s">
        <v>20</v>
      </c>
      <c r="F3176" t="s">
        <v>21</v>
      </c>
      <c r="G3176">
        <v>2927</v>
      </c>
      <c r="H3176" t="s">
        <v>21</v>
      </c>
      <c r="I3176" t="s">
        <v>35</v>
      </c>
      <c r="J3176" t="s">
        <v>146</v>
      </c>
      <c r="K3176" t="s">
        <v>17</v>
      </c>
      <c r="L3176" t="s">
        <v>119</v>
      </c>
      <c r="M3176" t="s">
        <v>167</v>
      </c>
      <c r="N3176" t="s">
        <v>57</v>
      </c>
      <c r="O3176" t="s">
        <v>28</v>
      </c>
      <c r="P3176" t="s">
        <v>29</v>
      </c>
      <c r="Q3176" t="s">
        <v>30</v>
      </c>
      <c r="R3176" t="s">
        <v>21</v>
      </c>
      <c r="S3176" t="s">
        <v>2589</v>
      </c>
      <c r="T3176" t="s">
        <v>21</v>
      </c>
      <c r="U3176" t="s">
        <v>118</v>
      </c>
      <c r="V3176">
        <v>1.3</v>
      </c>
      <c r="W3176" t="s">
        <v>2595</v>
      </c>
      <c r="X3176">
        <v>7</v>
      </c>
    </row>
    <row r="3177" spans="1:24">
      <c r="A3177" t="s">
        <v>266</v>
      </c>
      <c r="B3177" t="s">
        <v>71</v>
      </c>
      <c r="C3177" t="s">
        <v>32</v>
      </c>
      <c r="D3177" t="s">
        <v>19</v>
      </c>
      <c r="E3177" t="s">
        <v>33</v>
      </c>
      <c r="F3177" t="s">
        <v>21</v>
      </c>
      <c r="G3177">
        <v>124</v>
      </c>
      <c r="H3177" t="s">
        <v>35</v>
      </c>
      <c r="I3177" t="s">
        <v>21</v>
      </c>
      <c r="J3177" t="s">
        <v>23</v>
      </c>
      <c r="K3177" t="s">
        <v>97</v>
      </c>
      <c r="L3177" t="s">
        <v>119</v>
      </c>
      <c r="M3177" t="s">
        <v>158</v>
      </c>
      <c r="N3177" t="s">
        <v>57</v>
      </c>
      <c r="O3177" t="s">
        <v>28</v>
      </c>
      <c r="P3177" t="s">
        <v>29</v>
      </c>
      <c r="Q3177" t="s">
        <v>30</v>
      </c>
      <c r="R3177" t="s">
        <v>21</v>
      </c>
      <c r="S3177" t="s">
        <v>2557</v>
      </c>
      <c r="T3177" t="s">
        <v>21</v>
      </c>
      <c r="U3177" t="s">
        <v>118</v>
      </c>
      <c r="V3177">
        <v>1.35</v>
      </c>
      <c r="W3177" t="s">
        <v>2594</v>
      </c>
      <c r="X3177">
        <v>7</v>
      </c>
    </row>
    <row r="3178" spans="1:24">
      <c r="A3178" t="s">
        <v>2049</v>
      </c>
      <c r="B3178" t="s">
        <v>17</v>
      </c>
      <c r="C3178" t="s">
        <v>56</v>
      </c>
      <c r="D3178" t="s">
        <v>19</v>
      </c>
      <c r="E3178" t="s">
        <v>33</v>
      </c>
      <c r="F3178" t="s">
        <v>21</v>
      </c>
      <c r="G3178">
        <v>-99</v>
      </c>
      <c r="H3178" t="s">
        <v>35</v>
      </c>
      <c r="I3178" t="s">
        <v>21</v>
      </c>
      <c r="J3178" t="s">
        <v>23</v>
      </c>
      <c r="K3178" t="s">
        <v>205</v>
      </c>
      <c r="L3178" t="s">
        <v>37</v>
      </c>
      <c r="M3178" t="s">
        <v>486</v>
      </c>
      <c r="N3178" t="s">
        <v>57</v>
      </c>
      <c r="O3178" t="s">
        <v>28</v>
      </c>
      <c r="P3178" t="s">
        <v>29</v>
      </c>
      <c r="Q3178" t="s">
        <v>30</v>
      </c>
      <c r="R3178" t="s">
        <v>21</v>
      </c>
      <c r="S3178" t="s">
        <v>2557</v>
      </c>
      <c r="T3178" t="s">
        <v>21</v>
      </c>
      <c r="U3178" t="s">
        <v>57</v>
      </c>
      <c r="V3178">
        <v>2.4</v>
      </c>
      <c r="W3178" t="s">
        <v>2594</v>
      </c>
      <c r="X3178">
        <v>5</v>
      </c>
    </row>
    <row r="3179" spans="1:24">
      <c r="A3179" t="s">
        <v>4488</v>
      </c>
      <c r="B3179" t="s">
        <v>180</v>
      </c>
      <c r="C3179" t="s">
        <v>43</v>
      </c>
      <c r="D3179" t="s">
        <v>19</v>
      </c>
      <c r="E3179" t="s">
        <v>45</v>
      </c>
      <c r="F3179" t="s">
        <v>21</v>
      </c>
      <c r="G3179">
        <v>1339</v>
      </c>
      <c r="H3179" t="s">
        <v>35</v>
      </c>
      <c r="I3179" t="s">
        <v>21</v>
      </c>
      <c r="J3179" t="s">
        <v>23</v>
      </c>
      <c r="K3179" t="s">
        <v>169</v>
      </c>
      <c r="L3179" t="s">
        <v>92</v>
      </c>
      <c r="M3179" t="s">
        <v>713</v>
      </c>
      <c r="N3179" t="s">
        <v>57</v>
      </c>
      <c r="O3179" t="s">
        <v>28</v>
      </c>
      <c r="P3179" t="s">
        <v>29</v>
      </c>
      <c r="Q3179" t="s">
        <v>30</v>
      </c>
      <c r="R3179" t="s">
        <v>21</v>
      </c>
      <c r="S3179" t="s">
        <v>2589</v>
      </c>
      <c r="T3179" t="s">
        <v>21</v>
      </c>
      <c r="U3179" t="s">
        <v>219</v>
      </c>
      <c r="V3179">
        <v>5.7166666666666668</v>
      </c>
      <c r="W3179" t="s">
        <v>2594</v>
      </c>
      <c r="X3179">
        <v>8</v>
      </c>
    </row>
    <row r="3180" spans="1:24">
      <c r="A3180" t="s">
        <v>2373</v>
      </c>
      <c r="B3180" t="s">
        <v>162</v>
      </c>
      <c r="C3180" t="s">
        <v>56</v>
      </c>
      <c r="D3180" t="s">
        <v>19</v>
      </c>
      <c r="E3180" t="s">
        <v>20</v>
      </c>
      <c r="F3180" t="s">
        <v>21</v>
      </c>
      <c r="G3180">
        <v>1019</v>
      </c>
      <c r="H3180" t="s">
        <v>35</v>
      </c>
      <c r="I3180" t="s">
        <v>21</v>
      </c>
      <c r="J3180" t="s">
        <v>23</v>
      </c>
      <c r="K3180" t="s">
        <v>47</v>
      </c>
      <c r="L3180" t="s">
        <v>48</v>
      </c>
      <c r="M3180" t="s">
        <v>420</v>
      </c>
      <c r="N3180" t="s">
        <v>57</v>
      </c>
      <c r="O3180" t="s">
        <v>28</v>
      </c>
      <c r="P3180" t="s">
        <v>29</v>
      </c>
      <c r="Q3180" t="s">
        <v>30</v>
      </c>
      <c r="R3180" t="s">
        <v>21</v>
      </c>
      <c r="S3180" t="s">
        <v>2589</v>
      </c>
      <c r="T3180" t="s">
        <v>21</v>
      </c>
      <c r="U3180" t="s">
        <v>40</v>
      </c>
      <c r="V3180">
        <v>4.75</v>
      </c>
      <c r="W3180" t="s">
        <v>2594</v>
      </c>
      <c r="X3180">
        <v>4</v>
      </c>
    </row>
    <row r="3181" spans="1:24">
      <c r="A3181" t="s">
        <v>1558</v>
      </c>
      <c r="B3181" t="s">
        <v>121</v>
      </c>
      <c r="C3181" t="s">
        <v>66</v>
      </c>
      <c r="D3181" t="s">
        <v>19</v>
      </c>
      <c r="E3181" t="s">
        <v>33</v>
      </c>
      <c r="F3181" t="s">
        <v>21</v>
      </c>
      <c r="G3181">
        <v>279</v>
      </c>
      <c r="H3181" t="s">
        <v>35</v>
      </c>
      <c r="I3181" t="s">
        <v>21</v>
      </c>
      <c r="J3181" t="s">
        <v>30</v>
      </c>
      <c r="K3181" t="s">
        <v>234</v>
      </c>
      <c r="L3181" t="s">
        <v>37</v>
      </c>
      <c r="M3181" t="s">
        <v>749</v>
      </c>
      <c r="N3181" t="s">
        <v>57</v>
      </c>
      <c r="O3181" t="s">
        <v>28</v>
      </c>
      <c r="P3181" t="s">
        <v>29</v>
      </c>
      <c r="Q3181" t="s">
        <v>30</v>
      </c>
      <c r="R3181" t="s">
        <v>21</v>
      </c>
      <c r="S3181" t="s">
        <v>2557</v>
      </c>
      <c r="T3181" t="s">
        <v>21</v>
      </c>
      <c r="U3181" t="s">
        <v>57</v>
      </c>
      <c r="V3181">
        <v>1.8333333333333333</v>
      </c>
      <c r="W3181" t="s">
        <v>2594</v>
      </c>
      <c r="X3181">
        <v>5</v>
      </c>
    </row>
    <row r="3182" spans="1:24">
      <c r="A3182" t="s">
        <v>4489</v>
      </c>
      <c r="B3182" t="s">
        <v>230</v>
      </c>
      <c r="C3182" t="s">
        <v>72</v>
      </c>
      <c r="D3182" t="s">
        <v>19</v>
      </c>
      <c r="E3182" t="s">
        <v>20</v>
      </c>
      <c r="F3182" t="s">
        <v>21</v>
      </c>
      <c r="G3182">
        <v>1550</v>
      </c>
      <c r="H3182" t="s">
        <v>21</v>
      </c>
      <c r="I3182" t="s">
        <v>21</v>
      </c>
      <c r="J3182" t="s">
        <v>30</v>
      </c>
      <c r="K3182" t="s">
        <v>85</v>
      </c>
      <c r="L3182" t="s">
        <v>53</v>
      </c>
      <c r="M3182" t="s">
        <v>130</v>
      </c>
      <c r="N3182" t="s">
        <v>57</v>
      </c>
      <c r="O3182" t="s">
        <v>28</v>
      </c>
      <c r="P3182" t="s">
        <v>29</v>
      </c>
      <c r="Q3182" t="s">
        <v>30</v>
      </c>
      <c r="R3182" t="s">
        <v>21</v>
      </c>
      <c r="S3182" t="s">
        <v>2589</v>
      </c>
      <c r="T3182" t="s">
        <v>21</v>
      </c>
      <c r="U3182" t="s">
        <v>74</v>
      </c>
      <c r="V3182">
        <v>0.2</v>
      </c>
      <c r="W3182" t="s">
        <v>2593</v>
      </c>
      <c r="X3182">
        <v>6</v>
      </c>
    </row>
    <row r="3183" spans="1:24">
      <c r="A3183" t="s">
        <v>4490</v>
      </c>
      <c r="B3183" t="s">
        <v>126</v>
      </c>
      <c r="C3183" t="s">
        <v>56</v>
      </c>
      <c r="D3183" t="s">
        <v>19</v>
      </c>
      <c r="E3183" t="s">
        <v>2553</v>
      </c>
      <c r="F3183" t="s">
        <v>21</v>
      </c>
      <c r="G3183">
        <v>-406</v>
      </c>
      <c r="H3183" t="s">
        <v>35</v>
      </c>
      <c r="I3183" t="s">
        <v>21</v>
      </c>
      <c r="J3183" t="s">
        <v>23</v>
      </c>
      <c r="K3183" t="s">
        <v>17</v>
      </c>
      <c r="L3183" t="s">
        <v>119</v>
      </c>
      <c r="M3183" t="s">
        <v>113</v>
      </c>
      <c r="N3183" t="s">
        <v>57</v>
      </c>
      <c r="O3183" t="s">
        <v>28</v>
      </c>
      <c r="P3183" t="s">
        <v>29</v>
      </c>
      <c r="Q3183" t="s">
        <v>30</v>
      </c>
      <c r="R3183" t="s">
        <v>21</v>
      </c>
      <c r="S3183" t="s">
        <v>2557</v>
      </c>
      <c r="T3183" t="s">
        <v>21</v>
      </c>
      <c r="U3183" t="s">
        <v>118</v>
      </c>
      <c r="V3183">
        <v>2.5333333333333332</v>
      </c>
      <c r="W3183" t="s">
        <v>2594</v>
      </c>
      <c r="X3183">
        <v>7</v>
      </c>
    </row>
    <row r="3184" spans="1:24">
      <c r="A3184" t="s">
        <v>4491</v>
      </c>
      <c r="B3184" t="s">
        <v>351</v>
      </c>
      <c r="C3184" t="s">
        <v>144</v>
      </c>
      <c r="D3184" t="s">
        <v>19</v>
      </c>
      <c r="E3184" t="s">
        <v>20</v>
      </c>
      <c r="F3184" t="s">
        <v>21</v>
      </c>
      <c r="G3184">
        <v>4657</v>
      </c>
      <c r="H3184" t="s">
        <v>21</v>
      </c>
      <c r="I3184" t="s">
        <v>21</v>
      </c>
      <c r="J3184" t="s">
        <v>23</v>
      </c>
      <c r="K3184" t="s">
        <v>47</v>
      </c>
      <c r="L3184" t="s">
        <v>61</v>
      </c>
      <c r="M3184" t="s">
        <v>132</v>
      </c>
      <c r="N3184" t="s">
        <v>57</v>
      </c>
      <c r="O3184" t="s">
        <v>28</v>
      </c>
      <c r="P3184" t="s">
        <v>29</v>
      </c>
      <c r="Q3184" t="s">
        <v>30</v>
      </c>
      <c r="R3184" t="s">
        <v>35</v>
      </c>
      <c r="S3184" t="s">
        <v>2559</v>
      </c>
      <c r="T3184" t="s">
        <v>21</v>
      </c>
      <c r="U3184" t="s">
        <v>63</v>
      </c>
      <c r="V3184">
        <v>1.55</v>
      </c>
      <c r="W3184" t="s">
        <v>2593</v>
      </c>
      <c r="X3184">
        <v>2</v>
      </c>
    </row>
    <row r="3185" spans="1:24">
      <c r="A3185" t="s">
        <v>4492</v>
      </c>
      <c r="B3185" t="s">
        <v>103</v>
      </c>
      <c r="C3185" t="s">
        <v>56</v>
      </c>
      <c r="D3185" t="s">
        <v>19</v>
      </c>
      <c r="E3185" t="s">
        <v>20</v>
      </c>
      <c r="F3185" t="s">
        <v>21</v>
      </c>
      <c r="G3185">
        <v>98</v>
      </c>
      <c r="H3185" t="s">
        <v>35</v>
      </c>
      <c r="I3185" t="s">
        <v>21</v>
      </c>
      <c r="J3185" t="s">
        <v>30</v>
      </c>
      <c r="K3185" t="s">
        <v>63</v>
      </c>
      <c r="L3185" t="s">
        <v>53</v>
      </c>
      <c r="M3185" t="s">
        <v>737</v>
      </c>
      <c r="N3185" t="s">
        <v>57</v>
      </c>
      <c r="O3185" t="s">
        <v>28</v>
      </c>
      <c r="P3185" t="s">
        <v>29</v>
      </c>
      <c r="Q3185" t="s">
        <v>30</v>
      </c>
      <c r="R3185" t="s">
        <v>21</v>
      </c>
      <c r="S3185" t="s">
        <v>2557</v>
      </c>
      <c r="T3185" t="s">
        <v>21</v>
      </c>
      <c r="U3185" t="s">
        <v>74</v>
      </c>
      <c r="V3185">
        <v>3.2166666666666668</v>
      </c>
      <c r="W3185" t="s">
        <v>2594</v>
      </c>
      <c r="X3185">
        <v>6</v>
      </c>
    </row>
    <row r="3186" spans="1:24">
      <c r="A3186" t="s">
        <v>4493</v>
      </c>
      <c r="B3186" t="s">
        <v>121</v>
      </c>
      <c r="C3186" t="s">
        <v>56</v>
      </c>
      <c r="D3186" t="s">
        <v>19</v>
      </c>
      <c r="E3186" t="s">
        <v>20</v>
      </c>
      <c r="F3186" t="s">
        <v>21</v>
      </c>
      <c r="G3186">
        <v>3419</v>
      </c>
      <c r="H3186" t="s">
        <v>35</v>
      </c>
      <c r="I3186" t="s">
        <v>21</v>
      </c>
      <c r="J3186" t="s">
        <v>30</v>
      </c>
      <c r="K3186" t="s">
        <v>85</v>
      </c>
      <c r="L3186" t="s">
        <v>53</v>
      </c>
      <c r="M3186" t="s">
        <v>374</v>
      </c>
      <c r="N3186" t="s">
        <v>57</v>
      </c>
      <c r="O3186" t="s">
        <v>28</v>
      </c>
      <c r="P3186" t="s">
        <v>29</v>
      </c>
      <c r="Q3186" t="s">
        <v>30</v>
      </c>
      <c r="R3186" t="s">
        <v>21</v>
      </c>
      <c r="S3186" t="s">
        <v>2557</v>
      </c>
      <c r="T3186" t="s">
        <v>21</v>
      </c>
      <c r="U3186" t="s">
        <v>74</v>
      </c>
      <c r="V3186">
        <v>5.4</v>
      </c>
      <c r="W3186" t="s">
        <v>2594</v>
      </c>
      <c r="X3186">
        <v>6</v>
      </c>
    </row>
    <row r="3187" spans="1:24">
      <c r="A3187" t="s">
        <v>4494</v>
      </c>
      <c r="B3187" t="s">
        <v>31</v>
      </c>
      <c r="C3187" t="s">
        <v>43</v>
      </c>
      <c r="D3187" t="s">
        <v>19</v>
      </c>
      <c r="E3187" t="s">
        <v>45</v>
      </c>
      <c r="F3187" t="s">
        <v>21</v>
      </c>
      <c r="G3187">
        <v>4</v>
      </c>
      <c r="H3187" t="s">
        <v>35</v>
      </c>
      <c r="I3187" t="s">
        <v>21</v>
      </c>
      <c r="J3187" t="s">
        <v>23</v>
      </c>
      <c r="K3187" t="s">
        <v>47</v>
      </c>
      <c r="L3187" t="s">
        <v>119</v>
      </c>
      <c r="M3187" t="s">
        <v>420</v>
      </c>
      <c r="N3187" t="s">
        <v>57</v>
      </c>
      <c r="O3187" t="s">
        <v>28</v>
      </c>
      <c r="P3187" t="s">
        <v>29</v>
      </c>
      <c r="Q3187" t="s">
        <v>30</v>
      </c>
      <c r="R3187" t="s">
        <v>21</v>
      </c>
      <c r="S3187" t="s">
        <v>2557</v>
      </c>
      <c r="T3187" t="s">
        <v>21</v>
      </c>
      <c r="U3187" t="s">
        <v>118</v>
      </c>
      <c r="V3187">
        <v>4.75</v>
      </c>
      <c r="W3187" t="s">
        <v>2594</v>
      </c>
      <c r="X3187">
        <v>7</v>
      </c>
    </row>
    <row r="3188" spans="1:24">
      <c r="A3188" t="s">
        <v>4495</v>
      </c>
      <c r="B3188" t="s">
        <v>126</v>
      </c>
      <c r="C3188" t="s">
        <v>72</v>
      </c>
      <c r="D3188" t="s">
        <v>19</v>
      </c>
      <c r="E3188" t="s">
        <v>33</v>
      </c>
      <c r="F3188" t="s">
        <v>21</v>
      </c>
      <c r="G3188">
        <v>473</v>
      </c>
      <c r="H3188" t="s">
        <v>35</v>
      </c>
      <c r="I3188" t="s">
        <v>21</v>
      </c>
      <c r="J3188" t="s">
        <v>23</v>
      </c>
      <c r="K3188" t="s">
        <v>118</v>
      </c>
      <c r="L3188" t="s">
        <v>119</v>
      </c>
      <c r="M3188" t="s">
        <v>475</v>
      </c>
      <c r="N3188" t="s">
        <v>57</v>
      </c>
      <c r="O3188" t="s">
        <v>28</v>
      </c>
      <c r="P3188" t="s">
        <v>29</v>
      </c>
      <c r="Q3188" t="s">
        <v>30</v>
      </c>
      <c r="R3188" t="s">
        <v>21</v>
      </c>
      <c r="S3188" t="s">
        <v>2557</v>
      </c>
      <c r="T3188" t="s">
        <v>21</v>
      </c>
      <c r="U3188" t="s">
        <v>118</v>
      </c>
      <c r="V3188">
        <v>3.6</v>
      </c>
      <c r="W3188" t="s">
        <v>2594</v>
      </c>
      <c r="X3188">
        <v>7</v>
      </c>
    </row>
    <row r="3189" spans="1:24">
      <c r="A3189" t="s">
        <v>4496</v>
      </c>
      <c r="B3189" t="s">
        <v>97</v>
      </c>
      <c r="C3189" t="s">
        <v>32</v>
      </c>
      <c r="D3189" t="s">
        <v>19</v>
      </c>
      <c r="E3189" t="s">
        <v>33</v>
      </c>
      <c r="F3189" t="s">
        <v>21</v>
      </c>
      <c r="G3189">
        <v>-331</v>
      </c>
      <c r="H3189" t="s">
        <v>35</v>
      </c>
      <c r="I3189" t="s">
        <v>21</v>
      </c>
      <c r="J3189" t="s">
        <v>30</v>
      </c>
      <c r="K3189" t="s">
        <v>60</v>
      </c>
      <c r="L3189" t="s">
        <v>37</v>
      </c>
      <c r="M3189" t="s">
        <v>231</v>
      </c>
      <c r="N3189" t="s">
        <v>57</v>
      </c>
      <c r="O3189" t="s">
        <v>28</v>
      </c>
      <c r="P3189" t="s">
        <v>29</v>
      </c>
      <c r="Q3189" t="s">
        <v>30</v>
      </c>
      <c r="R3189" t="s">
        <v>21</v>
      </c>
      <c r="S3189" t="s">
        <v>2557</v>
      </c>
      <c r="T3189" t="s">
        <v>21</v>
      </c>
      <c r="U3189" t="s">
        <v>57</v>
      </c>
      <c r="V3189">
        <v>3.3833333333333333</v>
      </c>
      <c r="W3189" t="s">
        <v>2594</v>
      </c>
      <c r="X3189">
        <v>5</v>
      </c>
    </row>
    <row r="3190" spans="1:24">
      <c r="A3190" t="s">
        <v>4497</v>
      </c>
      <c r="B3190" t="s">
        <v>121</v>
      </c>
      <c r="C3190" t="s">
        <v>32</v>
      </c>
      <c r="D3190" t="s">
        <v>19</v>
      </c>
      <c r="E3190" t="s">
        <v>33</v>
      </c>
      <c r="F3190" t="s">
        <v>21</v>
      </c>
      <c r="G3190">
        <v>497</v>
      </c>
      <c r="H3190" t="s">
        <v>35</v>
      </c>
      <c r="I3190" t="s">
        <v>35</v>
      </c>
      <c r="J3190" t="s">
        <v>30</v>
      </c>
      <c r="K3190" t="s">
        <v>24</v>
      </c>
      <c r="L3190" t="s">
        <v>37</v>
      </c>
      <c r="M3190" t="s">
        <v>425</v>
      </c>
      <c r="N3190" t="s">
        <v>57</v>
      </c>
      <c r="O3190" t="s">
        <v>28</v>
      </c>
      <c r="P3190" t="s">
        <v>29</v>
      </c>
      <c r="Q3190" t="s">
        <v>30</v>
      </c>
      <c r="R3190" t="s">
        <v>21</v>
      </c>
      <c r="S3190" t="s">
        <v>2557</v>
      </c>
      <c r="T3190" t="s">
        <v>21</v>
      </c>
      <c r="U3190" t="s">
        <v>57</v>
      </c>
      <c r="V3190">
        <v>1.4666666666666666</v>
      </c>
      <c r="W3190" t="s">
        <v>2592</v>
      </c>
      <c r="X3190">
        <v>5</v>
      </c>
    </row>
    <row r="3191" spans="1:24">
      <c r="A3191" t="s">
        <v>1505</v>
      </c>
      <c r="B3191" t="s">
        <v>80</v>
      </c>
      <c r="C3191" t="s">
        <v>56</v>
      </c>
      <c r="D3191" t="s">
        <v>19</v>
      </c>
      <c r="E3191" t="s">
        <v>20</v>
      </c>
      <c r="F3191" t="s">
        <v>21</v>
      </c>
      <c r="G3191">
        <v>778</v>
      </c>
      <c r="H3191" t="s">
        <v>35</v>
      </c>
      <c r="I3191" t="s">
        <v>35</v>
      </c>
      <c r="J3191" t="s">
        <v>30</v>
      </c>
      <c r="K3191" t="s">
        <v>205</v>
      </c>
      <c r="L3191" t="s">
        <v>37</v>
      </c>
      <c r="M3191" t="s">
        <v>848</v>
      </c>
      <c r="N3191" t="s">
        <v>57</v>
      </c>
      <c r="O3191" t="s">
        <v>28</v>
      </c>
      <c r="P3191" t="s">
        <v>29</v>
      </c>
      <c r="Q3191" t="s">
        <v>30</v>
      </c>
      <c r="R3191" t="s">
        <v>21</v>
      </c>
      <c r="S3191" t="s">
        <v>2557</v>
      </c>
      <c r="T3191" t="s">
        <v>21</v>
      </c>
      <c r="U3191" t="s">
        <v>57</v>
      </c>
      <c r="V3191">
        <v>4.7333333333333334</v>
      </c>
      <c r="W3191" t="s">
        <v>2592</v>
      </c>
      <c r="X3191">
        <v>5</v>
      </c>
    </row>
    <row r="3192" spans="1:24">
      <c r="A3192" t="s">
        <v>4498</v>
      </c>
      <c r="B3192" t="s">
        <v>42</v>
      </c>
      <c r="C3192" t="s">
        <v>72</v>
      </c>
      <c r="D3192" t="s">
        <v>19</v>
      </c>
      <c r="E3192" t="s">
        <v>33</v>
      </c>
      <c r="F3192" t="s">
        <v>21</v>
      </c>
      <c r="G3192">
        <v>94</v>
      </c>
      <c r="H3192" t="s">
        <v>35</v>
      </c>
      <c r="I3192" t="s">
        <v>35</v>
      </c>
      <c r="J3192" t="s">
        <v>30</v>
      </c>
      <c r="K3192" t="s">
        <v>68</v>
      </c>
      <c r="L3192" t="s">
        <v>37</v>
      </c>
      <c r="M3192" t="s">
        <v>642</v>
      </c>
      <c r="N3192" t="s">
        <v>57</v>
      </c>
      <c r="O3192" t="s">
        <v>28</v>
      </c>
      <c r="P3192" t="s">
        <v>29</v>
      </c>
      <c r="Q3192" t="s">
        <v>30</v>
      </c>
      <c r="R3192" t="s">
        <v>21</v>
      </c>
      <c r="S3192" t="s">
        <v>2557</v>
      </c>
      <c r="T3192" t="s">
        <v>21</v>
      </c>
      <c r="U3192" t="s">
        <v>57</v>
      </c>
      <c r="V3192">
        <v>3.4666666666666668</v>
      </c>
      <c r="W3192" t="s">
        <v>2592</v>
      </c>
      <c r="X3192">
        <v>5</v>
      </c>
    </row>
    <row r="3193" spans="1:24">
      <c r="A3193" t="s">
        <v>4499</v>
      </c>
      <c r="B3193" t="s">
        <v>103</v>
      </c>
      <c r="C3193" t="s">
        <v>66</v>
      </c>
      <c r="D3193" t="s">
        <v>19</v>
      </c>
      <c r="E3193" t="s">
        <v>33</v>
      </c>
      <c r="F3193" t="s">
        <v>21</v>
      </c>
      <c r="G3193">
        <v>2</v>
      </c>
      <c r="H3193" t="s">
        <v>21</v>
      </c>
      <c r="I3193" t="s">
        <v>21</v>
      </c>
      <c r="J3193" t="s">
        <v>23</v>
      </c>
      <c r="K3193" t="s">
        <v>169</v>
      </c>
      <c r="L3193" t="s">
        <v>92</v>
      </c>
      <c r="M3193" t="s">
        <v>522</v>
      </c>
      <c r="N3193" t="s">
        <v>57</v>
      </c>
      <c r="O3193" t="s">
        <v>28</v>
      </c>
      <c r="P3193" t="s">
        <v>29</v>
      </c>
      <c r="Q3193" t="s">
        <v>30</v>
      </c>
      <c r="R3193" t="s">
        <v>21</v>
      </c>
      <c r="S3193" t="s">
        <v>2557</v>
      </c>
      <c r="T3193" t="s">
        <v>21</v>
      </c>
      <c r="U3193" t="s">
        <v>219</v>
      </c>
      <c r="V3193">
        <v>3.2833333333333332</v>
      </c>
      <c r="W3193" t="s">
        <v>2593</v>
      </c>
      <c r="X3193">
        <v>8</v>
      </c>
    </row>
    <row r="3194" spans="1:24">
      <c r="A3194" t="s">
        <v>4500</v>
      </c>
      <c r="B3194" t="s">
        <v>31</v>
      </c>
      <c r="C3194" t="s">
        <v>43</v>
      </c>
      <c r="D3194" t="s">
        <v>19</v>
      </c>
      <c r="E3194" t="s">
        <v>33</v>
      </c>
      <c r="F3194" t="s">
        <v>21</v>
      </c>
      <c r="G3194">
        <v>3132</v>
      </c>
      <c r="H3194" t="s">
        <v>35</v>
      </c>
      <c r="I3194" t="s">
        <v>21</v>
      </c>
      <c r="J3194" t="s">
        <v>30</v>
      </c>
      <c r="K3194" t="s">
        <v>60</v>
      </c>
      <c r="L3194" t="s">
        <v>37</v>
      </c>
      <c r="M3194" t="s">
        <v>804</v>
      </c>
      <c r="N3194" t="s">
        <v>57</v>
      </c>
      <c r="O3194" t="s">
        <v>28</v>
      </c>
      <c r="P3194" t="s">
        <v>29</v>
      </c>
      <c r="Q3194" t="s">
        <v>30</v>
      </c>
      <c r="R3194" t="s">
        <v>21</v>
      </c>
      <c r="S3194" t="s">
        <v>2557</v>
      </c>
      <c r="T3194" t="s">
        <v>21</v>
      </c>
      <c r="U3194" t="s">
        <v>57</v>
      </c>
      <c r="V3194">
        <v>5.833333333333333</v>
      </c>
      <c r="W3194" t="s">
        <v>2594</v>
      </c>
      <c r="X3194">
        <v>5</v>
      </c>
    </row>
    <row r="3195" spans="1:24">
      <c r="A3195" t="s">
        <v>4501</v>
      </c>
      <c r="B3195" t="s">
        <v>17</v>
      </c>
      <c r="C3195" t="s">
        <v>43</v>
      </c>
      <c r="D3195" t="s">
        <v>19</v>
      </c>
      <c r="E3195" t="s">
        <v>45</v>
      </c>
      <c r="F3195" t="s">
        <v>21</v>
      </c>
      <c r="G3195">
        <v>1882</v>
      </c>
      <c r="H3195" t="s">
        <v>35</v>
      </c>
      <c r="I3195" t="s">
        <v>21</v>
      </c>
      <c r="J3195" t="s">
        <v>23</v>
      </c>
      <c r="K3195" t="s">
        <v>36</v>
      </c>
      <c r="L3195" t="s">
        <v>92</v>
      </c>
      <c r="M3195" t="s">
        <v>554</v>
      </c>
      <c r="N3195" t="s">
        <v>57</v>
      </c>
      <c r="O3195" t="s">
        <v>28</v>
      </c>
      <c r="P3195" t="s">
        <v>29</v>
      </c>
      <c r="Q3195" t="s">
        <v>30</v>
      </c>
      <c r="R3195" t="s">
        <v>21</v>
      </c>
      <c r="S3195" t="s">
        <v>2557</v>
      </c>
      <c r="T3195" t="s">
        <v>21</v>
      </c>
      <c r="U3195" t="s">
        <v>219</v>
      </c>
      <c r="V3195">
        <v>4.1500000000000004</v>
      </c>
      <c r="W3195" t="s">
        <v>2594</v>
      </c>
      <c r="X3195">
        <v>8</v>
      </c>
    </row>
    <row r="3196" spans="1:24">
      <c r="A3196" t="s">
        <v>4502</v>
      </c>
      <c r="B3196" t="s">
        <v>97</v>
      </c>
      <c r="C3196" t="s">
        <v>135</v>
      </c>
      <c r="D3196" t="s">
        <v>19</v>
      </c>
      <c r="E3196" t="s">
        <v>20</v>
      </c>
      <c r="F3196" t="s">
        <v>21</v>
      </c>
      <c r="G3196">
        <v>25</v>
      </c>
      <c r="H3196" t="s">
        <v>21</v>
      </c>
      <c r="I3196" t="s">
        <v>21</v>
      </c>
      <c r="J3196" t="s">
        <v>23</v>
      </c>
      <c r="K3196" t="s">
        <v>152</v>
      </c>
      <c r="L3196" t="s">
        <v>92</v>
      </c>
      <c r="M3196" t="s">
        <v>137</v>
      </c>
      <c r="N3196" t="s">
        <v>57</v>
      </c>
      <c r="O3196" t="s">
        <v>28</v>
      </c>
      <c r="P3196" t="s">
        <v>29</v>
      </c>
      <c r="Q3196" t="s">
        <v>30</v>
      </c>
      <c r="R3196" t="s">
        <v>21</v>
      </c>
      <c r="S3196" t="s">
        <v>2557</v>
      </c>
      <c r="T3196" t="s">
        <v>21</v>
      </c>
      <c r="U3196" t="s">
        <v>219</v>
      </c>
      <c r="V3196">
        <v>2.8166666666666669</v>
      </c>
      <c r="W3196" t="s">
        <v>2593</v>
      </c>
      <c r="X3196">
        <v>8</v>
      </c>
    </row>
    <row r="3197" spans="1:24">
      <c r="A3197" t="s">
        <v>1227</v>
      </c>
      <c r="B3197" t="s">
        <v>197</v>
      </c>
      <c r="C3197" t="s">
        <v>56</v>
      </c>
      <c r="D3197" t="s">
        <v>19</v>
      </c>
      <c r="E3197" t="s">
        <v>33</v>
      </c>
      <c r="F3197" t="s">
        <v>21</v>
      </c>
      <c r="G3197">
        <v>827</v>
      </c>
      <c r="H3197" t="s">
        <v>35</v>
      </c>
      <c r="I3197" t="s">
        <v>21</v>
      </c>
      <c r="J3197" t="s">
        <v>30</v>
      </c>
      <c r="K3197" t="s">
        <v>205</v>
      </c>
      <c r="L3197" t="s">
        <v>37</v>
      </c>
      <c r="M3197" t="s">
        <v>671</v>
      </c>
      <c r="N3197" t="s">
        <v>57</v>
      </c>
      <c r="O3197" t="s">
        <v>28</v>
      </c>
      <c r="P3197" t="s">
        <v>29</v>
      </c>
      <c r="Q3197" t="s">
        <v>30</v>
      </c>
      <c r="R3197" t="s">
        <v>21</v>
      </c>
      <c r="S3197" t="s">
        <v>2589</v>
      </c>
      <c r="T3197" t="s">
        <v>21</v>
      </c>
      <c r="U3197" t="s">
        <v>57</v>
      </c>
      <c r="V3197">
        <v>5.3166666666666664</v>
      </c>
      <c r="W3197" t="s">
        <v>2594</v>
      </c>
      <c r="X3197">
        <v>5</v>
      </c>
    </row>
    <row r="3198" spans="1:24">
      <c r="A3198" t="s">
        <v>4503</v>
      </c>
      <c r="B3198" t="s">
        <v>209</v>
      </c>
      <c r="C3198" t="s">
        <v>72</v>
      </c>
      <c r="D3198" t="s">
        <v>19</v>
      </c>
      <c r="E3198" t="s">
        <v>2553</v>
      </c>
      <c r="F3198" t="s">
        <v>21</v>
      </c>
      <c r="G3198">
        <v>5543</v>
      </c>
      <c r="H3198" t="s">
        <v>21</v>
      </c>
      <c r="I3198" t="s">
        <v>21</v>
      </c>
      <c r="J3198" t="s">
        <v>30</v>
      </c>
      <c r="K3198" t="s">
        <v>47</v>
      </c>
      <c r="L3198" t="s">
        <v>53</v>
      </c>
      <c r="M3198" t="s">
        <v>990</v>
      </c>
      <c r="N3198" t="s">
        <v>57</v>
      </c>
      <c r="O3198" t="s">
        <v>28</v>
      </c>
      <c r="P3198" t="s">
        <v>29</v>
      </c>
      <c r="Q3198" t="s">
        <v>30</v>
      </c>
      <c r="R3198" t="s">
        <v>21</v>
      </c>
      <c r="S3198" t="s">
        <v>2589</v>
      </c>
      <c r="T3198" t="s">
        <v>21</v>
      </c>
      <c r="U3198" t="s">
        <v>74</v>
      </c>
      <c r="V3198">
        <v>2.3833333333333333</v>
      </c>
      <c r="W3198" t="s">
        <v>2593</v>
      </c>
      <c r="X3198">
        <v>6</v>
      </c>
    </row>
    <row r="3199" spans="1:24">
      <c r="A3199" t="s">
        <v>4504</v>
      </c>
      <c r="B3199" t="s">
        <v>186</v>
      </c>
      <c r="C3199" t="s">
        <v>56</v>
      </c>
      <c r="D3199" t="s">
        <v>19</v>
      </c>
      <c r="E3199" t="s">
        <v>33</v>
      </c>
      <c r="F3199" t="s">
        <v>21</v>
      </c>
      <c r="G3199">
        <v>247</v>
      </c>
      <c r="H3199" t="s">
        <v>35</v>
      </c>
      <c r="I3199" t="s">
        <v>35</v>
      </c>
      <c r="J3199" t="s">
        <v>30</v>
      </c>
      <c r="K3199" t="s">
        <v>134</v>
      </c>
      <c r="L3199" t="s">
        <v>37</v>
      </c>
      <c r="M3199" t="s">
        <v>737</v>
      </c>
      <c r="N3199" t="s">
        <v>57</v>
      </c>
      <c r="O3199" t="s">
        <v>28</v>
      </c>
      <c r="P3199" t="s">
        <v>29</v>
      </c>
      <c r="Q3199" t="s">
        <v>30</v>
      </c>
      <c r="R3199" t="s">
        <v>21</v>
      </c>
      <c r="S3199" t="s">
        <v>2557</v>
      </c>
      <c r="T3199" t="s">
        <v>21</v>
      </c>
      <c r="U3199" t="s">
        <v>57</v>
      </c>
      <c r="V3199">
        <v>3.2166666666666668</v>
      </c>
      <c r="W3199" t="s">
        <v>2592</v>
      </c>
      <c r="X3199">
        <v>5</v>
      </c>
    </row>
    <row r="3200" spans="1:24">
      <c r="A3200" t="s">
        <v>4505</v>
      </c>
      <c r="B3200" t="s">
        <v>151</v>
      </c>
      <c r="C3200" t="s">
        <v>144</v>
      </c>
      <c r="D3200" t="s">
        <v>19</v>
      </c>
      <c r="E3200" t="s">
        <v>33</v>
      </c>
      <c r="F3200" t="s">
        <v>21</v>
      </c>
      <c r="G3200">
        <v>6095</v>
      </c>
      <c r="H3200" t="s">
        <v>35</v>
      </c>
      <c r="I3200" t="s">
        <v>35</v>
      </c>
      <c r="J3200" t="s">
        <v>23</v>
      </c>
      <c r="K3200" t="s">
        <v>68</v>
      </c>
      <c r="L3200" t="s">
        <v>37</v>
      </c>
      <c r="M3200" t="s">
        <v>489</v>
      </c>
      <c r="N3200" t="s">
        <v>57</v>
      </c>
      <c r="O3200" t="s">
        <v>28</v>
      </c>
      <c r="P3200" t="s">
        <v>29</v>
      </c>
      <c r="Q3200" t="s">
        <v>30</v>
      </c>
      <c r="R3200" t="s">
        <v>21</v>
      </c>
      <c r="S3200" t="s">
        <v>2589</v>
      </c>
      <c r="T3200" t="s">
        <v>21</v>
      </c>
      <c r="U3200" t="s">
        <v>57</v>
      </c>
      <c r="V3200">
        <v>6.833333333333333</v>
      </c>
      <c r="W3200" t="s">
        <v>2592</v>
      </c>
      <c r="X3200">
        <v>5</v>
      </c>
    </row>
    <row r="3201" spans="1:24">
      <c r="A3201" t="s">
        <v>4506</v>
      </c>
      <c r="B3201" t="s">
        <v>186</v>
      </c>
      <c r="C3201" t="s">
        <v>43</v>
      </c>
      <c r="D3201" t="s">
        <v>19</v>
      </c>
      <c r="E3201" t="s">
        <v>45</v>
      </c>
      <c r="F3201" t="s">
        <v>21</v>
      </c>
      <c r="G3201">
        <v>1116</v>
      </c>
      <c r="H3201" t="s">
        <v>35</v>
      </c>
      <c r="I3201" t="s">
        <v>21</v>
      </c>
      <c r="J3201" t="s">
        <v>23</v>
      </c>
      <c r="K3201" t="s">
        <v>114</v>
      </c>
      <c r="L3201" t="s">
        <v>119</v>
      </c>
      <c r="M3201" t="s">
        <v>151</v>
      </c>
      <c r="N3201" t="s">
        <v>57</v>
      </c>
      <c r="O3201" t="s">
        <v>28</v>
      </c>
      <c r="P3201" t="s">
        <v>29</v>
      </c>
      <c r="Q3201" t="s">
        <v>30</v>
      </c>
      <c r="R3201" t="s">
        <v>21</v>
      </c>
      <c r="S3201" t="s">
        <v>2557</v>
      </c>
      <c r="T3201" t="s">
        <v>21</v>
      </c>
      <c r="U3201" t="s">
        <v>118</v>
      </c>
      <c r="V3201">
        <v>0.8833333333333333</v>
      </c>
      <c r="W3201" t="s">
        <v>2594</v>
      </c>
      <c r="X3201">
        <v>7</v>
      </c>
    </row>
    <row r="3202" spans="1:24">
      <c r="A3202" t="s">
        <v>1539</v>
      </c>
      <c r="B3202" t="s">
        <v>108</v>
      </c>
      <c r="C3202" t="s">
        <v>56</v>
      </c>
      <c r="D3202" t="s">
        <v>19</v>
      </c>
      <c r="E3202" t="s">
        <v>33</v>
      </c>
      <c r="F3202" t="s">
        <v>21</v>
      </c>
      <c r="G3202">
        <v>818</v>
      </c>
      <c r="H3202" t="s">
        <v>35</v>
      </c>
      <c r="I3202" t="s">
        <v>21</v>
      </c>
      <c r="J3202" t="s">
        <v>30</v>
      </c>
      <c r="K3202" t="s">
        <v>52</v>
      </c>
      <c r="L3202" t="s">
        <v>53</v>
      </c>
      <c r="M3202" t="s">
        <v>547</v>
      </c>
      <c r="N3202" t="s">
        <v>57</v>
      </c>
      <c r="O3202" t="s">
        <v>28</v>
      </c>
      <c r="P3202" t="s">
        <v>29</v>
      </c>
      <c r="Q3202" t="s">
        <v>30</v>
      </c>
      <c r="R3202" t="s">
        <v>21</v>
      </c>
      <c r="S3202" t="s">
        <v>2556</v>
      </c>
      <c r="T3202" t="s">
        <v>21</v>
      </c>
      <c r="U3202" t="s">
        <v>74</v>
      </c>
      <c r="V3202">
        <v>3.1333333333333333</v>
      </c>
      <c r="W3202" t="s">
        <v>2594</v>
      </c>
      <c r="X3202">
        <v>6</v>
      </c>
    </row>
    <row r="3203" spans="1:24">
      <c r="A3203" t="s">
        <v>4507</v>
      </c>
      <c r="B3203" t="s">
        <v>17</v>
      </c>
      <c r="C3203" t="s">
        <v>87</v>
      </c>
      <c r="D3203" t="s">
        <v>19</v>
      </c>
      <c r="E3203" t="s">
        <v>33</v>
      </c>
      <c r="F3203" t="s">
        <v>21</v>
      </c>
      <c r="G3203">
        <v>2678</v>
      </c>
      <c r="H3203" t="s">
        <v>35</v>
      </c>
      <c r="I3203" t="s">
        <v>21</v>
      </c>
      <c r="J3203" t="s">
        <v>23</v>
      </c>
      <c r="K3203" t="s">
        <v>123</v>
      </c>
      <c r="L3203" t="s">
        <v>37</v>
      </c>
      <c r="M3203" t="s">
        <v>60</v>
      </c>
      <c r="N3203" t="s">
        <v>57</v>
      </c>
      <c r="O3203" t="s">
        <v>28</v>
      </c>
      <c r="P3203" t="s">
        <v>29</v>
      </c>
      <c r="Q3203" t="s">
        <v>30</v>
      </c>
      <c r="R3203" t="s">
        <v>21</v>
      </c>
      <c r="S3203" t="s">
        <v>2557</v>
      </c>
      <c r="T3203" t="s">
        <v>21</v>
      </c>
      <c r="U3203" t="s">
        <v>57</v>
      </c>
      <c r="V3203">
        <v>0.38333333333333336</v>
      </c>
      <c r="W3203" t="s">
        <v>2594</v>
      </c>
      <c r="X3203">
        <v>5</v>
      </c>
    </row>
    <row r="3204" spans="1:24">
      <c r="A3204" t="s">
        <v>4508</v>
      </c>
      <c r="B3204" t="s">
        <v>110</v>
      </c>
      <c r="C3204" t="s">
        <v>43</v>
      </c>
      <c r="D3204" t="s">
        <v>19</v>
      </c>
      <c r="E3204" t="s">
        <v>45</v>
      </c>
      <c r="F3204" t="s">
        <v>21</v>
      </c>
      <c r="G3204">
        <v>489</v>
      </c>
      <c r="H3204" t="s">
        <v>35</v>
      </c>
      <c r="I3204" t="s">
        <v>21</v>
      </c>
      <c r="J3204" t="s">
        <v>23</v>
      </c>
      <c r="K3204" t="s">
        <v>118</v>
      </c>
      <c r="L3204" t="s">
        <v>92</v>
      </c>
      <c r="M3204" t="s">
        <v>184</v>
      </c>
      <c r="N3204" t="s">
        <v>57</v>
      </c>
      <c r="O3204" t="s">
        <v>28</v>
      </c>
      <c r="P3204" t="s">
        <v>29</v>
      </c>
      <c r="Q3204" t="s">
        <v>30</v>
      </c>
      <c r="R3204" t="s">
        <v>21</v>
      </c>
      <c r="S3204" t="s">
        <v>2557</v>
      </c>
      <c r="T3204" t="s">
        <v>21</v>
      </c>
      <c r="U3204" t="s">
        <v>219</v>
      </c>
      <c r="V3204">
        <v>3.4166666666666665</v>
      </c>
      <c r="W3204" t="s">
        <v>2594</v>
      </c>
      <c r="X3204">
        <v>8</v>
      </c>
    </row>
    <row r="3205" spans="1:24">
      <c r="A3205" t="s">
        <v>4509</v>
      </c>
      <c r="B3205" t="s">
        <v>159</v>
      </c>
      <c r="C3205" t="s">
        <v>43</v>
      </c>
      <c r="D3205" t="s">
        <v>19</v>
      </c>
      <c r="E3205" t="s">
        <v>45</v>
      </c>
      <c r="F3205" t="s">
        <v>21</v>
      </c>
      <c r="G3205">
        <v>2431</v>
      </c>
      <c r="H3205" t="s">
        <v>35</v>
      </c>
      <c r="I3205" t="s">
        <v>21</v>
      </c>
      <c r="J3205" t="s">
        <v>23</v>
      </c>
      <c r="K3205" t="s">
        <v>68</v>
      </c>
      <c r="L3205" t="s">
        <v>37</v>
      </c>
      <c r="M3205" t="s">
        <v>1456</v>
      </c>
      <c r="N3205" t="s">
        <v>57</v>
      </c>
      <c r="O3205" t="s">
        <v>28</v>
      </c>
      <c r="P3205" t="s">
        <v>29</v>
      </c>
      <c r="Q3205" t="s">
        <v>30</v>
      </c>
      <c r="R3205" t="s">
        <v>35</v>
      </c>
      <c r="S3205" t="s">
        <v>2557</v>
      </c>
      <c r="T3205" t="s">
        <v>21</v>
      </c>
      <c r="U3205" t="s">
        <v>57</v>
      </c>
      <c r="V3205">
        <v>10.766666666666667</v>
      </c>
      <c r="W3205" t="s">
        <v>2594</v>
      </c>
      <c r="X3205">
        <v>5</v>
      </c>
    </row>
    <row r="3206" spans="1:24">
      <c r="A3206" t="s">
        <v>4510</v>
      </c>
      <c r="B3206" t="s">
        <v>71</v>
      </c>
      <c r="C3206" t="s">
        <v>87</v>
      </c>
      <c r="D3206" t="s">
        <v>19</v>
      </c>
      <c r="E3206" t="s">
        <v>33</v>
      </c>
      <c r="F3206" t="s">
        <v>21</v>
      </c>
      <c r="G3206">
        <v>406</v>
      </c>
      <c r="H3206" t="s">
        <v>21</v>
      </c>
      <c r="I3206" t="s">
        <v>21</v>
      </c>
      <c r="J3206" t="s">
        <v>23</v>
      </c>
      <c r="K3206" t="s">
        <v>17</v>
      </c>
      <c r="L3206" t="s">
        <v>119</v>
      </c>
      <c r="M3206" t="s">
        <v>394</v>
      </c>
      <c r="N3206" t="s">
        <v>57</v>
      </c>
      <c r="O3206" t="s">
        <v>28</v>
      </c>
      <c r="P3206" t="s">
        <v>29</v>
      </c>
      <c r="Q3206" t="s">
        <v>30</v>
      </c>
      <c r="R3206" t="s">
        <v>21</v>
      </c>
      <c r="S3206" t="s">
        <v>2557</v>
      </c>
      <c r="T3206" t="s">
        <v>21</v>
      </c>
      <c r="U3206" t="s">
        <v>118</v>
      </c>
      <c r="V3206">
        <v>4.2166666666666668</v>
      </c>
      <c r="W3206" t="s">
        <v>2593</v>
      </c>
      <c r="X3206">
        <v>7</v>
      </c>
    </row>
    <row r="3207" spans="1:24">
      <c r="A3207" t="s">
        <v>801</v>
      </c>
      <c r="B3207" t="s">
        <v>310</v>
      </c>
      <c r="C3207" t="s">
        <v>144</v>
      </c>
      <c r="D3207" t="s">
        <v>19</v>
      </c>
      <c r="E3207" t="s">
        <v>33</v>
      </c>
      <c r="F3207" t="s">
        <v>21</v>
      </c>
      <c r="G3207">
        <v>413</v>
      </c>
      <c r="H3207" t="s">
        <v>21</v>
      </c>
      <c r="I3207" t="s">
        <v>21</v>
      </c>
      <c r="J3207" t="s">
        <v>23</v>
      </c>
      <c r="K3207" t="s">
        <v>108</v>
      </c>
      <c r="L3207" t="s">
        <v>92</v>
      </c>
      <c r="M3207" t="s">
        <v>750</v>
      </c>
      <c r="N3207" t="s">
        <v>57</v>
      </c>
      <c r="O3207" t="s">
        <v>28</v>
      </c>
      <c r="P3207" t="s">
        <v>29</v>
      </c>
      <c r="Q3207" t="s">
        <v>30</v>
      </c>
      <c r="R3207" t="s">
        <v>21</v>
      </c>
      <c r="S3207" t="s">
        <v>2589</v>
      </c>
      <c r="T3207" t="s">
        <v>21</v>
      </c>
      <c r="U3207" t="s">
        <v>219</v>
      </c>
      <c r="V3207">
        <v>1.7333333333333334</v>
      </c>
      <c r="W3207" t="s">
        <v>2593</v>
      </c>
      <c r="X3207">
        <v>8</v>
      </c>
    </row>
    <row r="3208" spans="1:24">
      <c r="A3208" t="s">
        <v>4511</v>
      </c>
      <c r="B3208" t="s">
        <v>128</v>
      </c>
      <c r="C3208" t="s">
        <v>43</v>
      </c>
      <c r="D3208" t="s">
        <v>19</v>
      </c>
      <c r="E3208" t="s">
        <v>45</v>
      </c>
      <c r="F3208" t="s">
        <v>21</v>
      </c>
      <c r="G3208">
        <v>7635</v>
      </c>
      <c r="H3208" t="s">
        <v>21</v>
      </c>
      <c r="I3208" t="s">
        <v>21</v>
      </c>
      <c r="J3208" t="s">
        <v>23</v>
      </c>
      <c r="K3208" t="s">
        <v>152</v>
      </c>
      <c r="L3208" t="s">
        <v>92</v>
      </c>
      <c r="M3208" t="s">
        <v>2027</v>
      </c>
      <c r="N3208" t="s">
        <v>57</v>
      </c>
      <c r="O3208" t="s">
        <v>28</v>
      </c>
      <c r="P3208" t="s">
        <v>29</v>
      </c>
      <c r="Q3208" t="s">
        <v>30</v>
      </c>
      <c r="R3208" t="s">
        <v>21</v>
      </c>
      <c r="S3208" t="s">
        <v>2557</v>
      </c>
      <c r="T3208" t="s">
        <v>21</v>
      </c>
      <c r="U3208" t="s">
        <v>219</v>
      </c>
      <c r="V3208">
        <v>11.983333333333333</v>
      </c>
      <c r="W3208" t="s">
        <v>2593</v>
      </c>
      <c r="X3208">
        <v>8</v>
      </c>
    </row>
    <row r="3209" spans="1:24">
      <c r="A3209" t="s">
        <v>4512</v>
      </c>
      <c r="B3209" t="s">
        <v>76</v>
      </c>
      <c r="C3209" t="s">
        <v>56</v>
      </c>
      <c r="D3209" t="s">
        <v>19</v>
      </c>
      <c r="E3209" t="s">
        <v>20</v>
      </c>
      <c r="F3209" t="s">
        <v>21</v>
      </c>
      <c r="G3209">
        <v>4</v>
      </c>
      <c r="H3209" t="s">
        <v>21</v>
      </c>
      <c r="I3209" t="s">
        <v>21</v>
      </c>
      <c r="J3209" t="s">
        <v>23</v>
      </c>
      <c r="K3209" t="s">
        <v>60</v>
      </c>
      <c r="L3209" t="s">
        <v>119</v>
      </c>
      <c r="M3209" t="s">
        <v>153</v>
      </c>
      <c r="N3209" t="s">
        <v>57</v>
      </c>
      <c r="O3209" t="s">
        <v>28</v>
      </c>
      <c r="P3209" t="s">
        <v>29</v>
      </c>
      <c r="Q3209" t="s">
        <v>30</v>
      </c>
      <c r="R3209" t="s">
        <v>21</v>
      </c>
      <c r="S3209" t="s">
        <v>2557</v>
      </c>
      <c r="T3209" t="s">
        <v>21</v>
      </c>
      <c r="U3209" t="s">
        <v>118</v>
      </c>
      <c r="V3209">
        <v>1.2333333333333334</v>
      </c>
      <c r="W3209" t="s">
        <v>2593</v>
      </c>
      <c r="X3209">
        <v>7</v>
      </c>
    </row>
    <row r="3210" spans="1:24">
      <c r="A3210" t="s">
        <v>4513</v>
      </c>
      <c r="B3210" t="s">
        <v>103</v>
      </c>
      <c r="C3210" t="s">
        <v>43</v>
      </c>
      <c r="D3210" t="s">
        <v>19</v>
      </c>
      <c r="E3210" t="s">
        <v>45</v>
      </c>
      <c r="F3210" t="s">
        <v>21</v>
      </c>
      <c r="G3210">
        <v>294</v>
      </c>
      <c r="H3210" t="s">
        <v>35</v>
      </c>
      <c r="I3210" t="s">
        <v>21</v>
      </c>
      <c r="J3210" t="s">
        <v>23</v>
      </c>
      <c r="K3210" t="s">
        <v>60</v>
      </c>
      <c r="L3210" t="s">
        <v>119</v>
      </c>
      <c r="M3210" t="s">
        <v>170</v>
      </c>
      <c r="N3210" t="s">
        <v>57</v>
      </c>
      <c r="O3210" t="s">
        <v>28</v>
      </c>
      <c r="P3210" t="s">
        <v>29</v>
      </c>
      <c r="Q3210" t="s">
        <v>30</v>
      </c>
      <c r="R3210" t="s">
        <v>21</v>
      </c>
      <c r="S3210" t="s">
        <v>2557</v>
      </c>
      <c r="T3210" t="s">
        <v>21</v>
      </c>
      <c r="U3210" t="s">
        <v>118</v>
      </c>
      <c r="V3210">
        <v>1.6166666666666667</v>
      </c>
      <c r="W3210" t="s">
        <v>2594</v>
      </c>
      <c r="X3210">
        <v>7</v>
      </c>
    </row>
    <row r="3211" spans="1:24">
      <c r="A3211" t="s">
        <v>4514</v>
      </c>
      <c r="B3211" t="s">
        <v>128</v>
      </c>
      <c r="C3211" t="s">
        <v>43</v>
      </c>
      <c r="D3211" t="s">
        <v>19</v>
      </c>
      <c r="E3211" t="s">
        <v>45</v>
      </c>
      <c r="F3211" t="s">
        <v>21</v>
      </c>
      <c r="G3211">
        <v>332</v>
      </c>
      <c r="H3211" t="s">
        <v>35</v>
      </c>
      <c r="I3211" t="s">
        <v>21</v>
      </c>
      <c r="J3211" t="s">
        <v>23</v>
      </c>
      <c r="K3211" t="s">
        <v>60</v>
      </c>
      <c r="L3211" t="s">
        <v>119</v>
      </c>
      <c r="M3211" t="s">
        <v>621</v>
      </c>
      <c r="N3211" t="s">
        <v>57</v>
      </c>
      <c r="O3211" t="s">
        <v>28</v>
      </c>
      <c r="P3211" t="s">
        <v>29</v>
      </c>
      <c r="Q3211" t="s">
        <v>30</v>
      </c>
      <c r="R3211" t="s">
        <v>21</v>
      </c>
      <c r="S3211" t="s">
        <v>2557</v>
      </c>
      <c r="T3211" t="s">
        <v>21</v>
      </c>
      <c r="U3211" t="s">
        <v>118</v>
      </c>
      <c r="V3211">
        <v>8.2833333333333332</v>
      </c>
      <c r="W3211" t="s">
        <v>2594</v>
      </c>
      <c r="X3211">
        <v>7</v>
      </c>
    </row>
    <row r="3212" spans="1:24">
      <c r="A3212" t="s">
        <v>4515</v>
      </c>
      <c r="B3212" t="s">
        <v>524</v>
      </c>
      <c r="C3212" t="s">
        <v>56</v>
      </c>
      <c r="D3212" t="s">
        <v>19</v>
      </c>
      <c r="E3212" t="s">
        <v>33</v>
      </c>
      <c r="F3212" t="s">
        <v>21</v>
      </c>
      <c r="G3212">
        <v>3285</v>
      </c>
      <c r="H3212" t="s">
        <v>21</v>
      </c>
      <c r="I3212" t="s">
        <v>21</v>
      </c>
      <c r="J3212" t="s">
        <v>23</v>
      </c>
      <c r="K3212" t="s">
        <v>97</v>
      </c>
      <c r="L3212" t="s">
        <v>119</v>
      </c>
      <c r="M3212" t="s">
        <v>1340</v>
      </c>
      <c r="N3212" t="s">
        <v>57</v>
      </c>
      <c r="O3212" t="s">
        <v>28</v>
      </c>
      <c r="P3212" t="s">
        <v>29</v>
      </c>
      <c r="Q3212" t="s">
        <v>30</v>
      </c>
      <c r="R3212" t="s">
        <v>21</v>
      </c>
      <c r="S3212" t="s">
        <v>2589</v>
      </c>
      <c r="T3212" t="s">
        <v>21</v>
      </c>
      <c r="U3212" t="s">
        <v>118</v>
      </c>
      <c r="V3212">
        <v>4.1333333333333337</v>
      </c>
      <c r="W3212" t="s">
        <v>2593</v>
      </c>
      <c r="X3212">
        <v>7</v>
      </c>
    </row>
    <row r="3213" spans="1:24">
      <c r="A3213" t="s">
        <v>1787</v>
      </c>
      <c r="B3213" t="s">
        <v>230</v>
      </c>
      <c r="C3213" t="s">
        <v>135</v>
      </c>
      <c r="D3213" t="s">
        <v>19</v>
      </c>
      <c r="E3213" t="s">
        <v>33</v>
      </c>
      <c r="F3213" t="s">
        <v>21</v>
      </c>
      <c r="G3213">
        <v>260</v>
      </c>
      <c r="H3213" t="s">
        <v>21</v>
      </c>
      <c r="I3213" t="s">
        <v>21</v>
      </c>
      <c r="J3213" t="s">
        <v>23</v>
      </c>
      <c r="K3213" t="s">
        <v>108</v>
      </c>
      <c r="L3213" t="s">
        <v>92</v>
      </c>
      <c r="M3213" t="s">
        <v>1154</v>
      </c>
      <c r="N3213" t="s">
        <v>57</v>
      </c>
      <c r="O3213" t="s">
        <v>28</v>
      </c>
      <c r="P3213" t="s">
        <v>29</v>
      </c>
      <c r="Q3213" t="s">
        <v>30</v>
      </c>
      <c r="R3213" t="s">
        <v>21</v>
      </c>
      <c r="S3213" t="s">
        <v>2589</v>
      </c>
      <c r="T3213" t="s">
        <v>21</v>
      </c>
      <c r="U3213" t="s">
        <v>219</v>
      </c>
      <c r="V3213">
        <v>5.2666666666666666</v>
      </c>
      <c r="W3213" t="s">
        <v>2593</v>
      </c>
      <c r="X3213">
        <v>8</v>
      </c>
    </row>
    <row r="3214" spans="1:24">
      <c r="A3214" t="s">
        <v>4516</v>
      </c>
      <c r="B3214" t="s">
        <v>162</v>
      </c>
      <c r="C3214" t="s">
        <v>56</v>
      </c>
      <c r="D3214" t="s">
        <v>19</v>
      </c>
      <c r="E3214" t="s">
        <v>20</v>
      </c>
      <c r="F3214" t="s">
        <v>21</v>
      </c>
      <c r="G3214">
        <v>1032</v>
      </c>
      <c r="H3214" t="s">
        <v>35</v>
      </c>
      <c r="I3214" t="s">
        <v>21</v>
      </c>
      <c r="J3214" t="s">
        <v>30</v>
      </c>
      <c r="K3214" t="s">
        <v>63</v>
      </c>
      <c r="L3214" t="s">
        <v>53</v>
      </c>
      <c r="M3214" t="s">
        <v>76</v>
      </c>
      <c r="N3214" t="s">
        <v>57</v>
      </c>
      <c r="O3214" t="s">
        <v>28</v>
      </c>
      <c r="P3214" t="s">
        <v>29</v>
      </c>
      <c r="Q3214" t="s">
        <v>30</v>
      </c>
      <c r="R3214" t="s">
        <v>21</v>
      </c>
      <c r="S3214" t="s">
        <v>2589</v>
      </c>
      <c r="T3214" t="s">
        <v>21</v>
      </c>
      <c r="U3214" t="s">
        <v>74</v>
      </c>
      <c r="V3214">
        <v>0.68333333333333335</v>
      </c>
      <c r="W3214" t="s">
        <v>2594</v>
      </c>
      <c r="X3214">
        <v>6</v>
      </c>
    </row>
    <row r="3215" spans="1:24">
      <c r="A3215" t="s">
        <v>4517</v>
      </c>
      <c r="B3215" t="s">
        <v>159</v>
      </c>
      <c r="C3215" t="s">
        <v>56</v>
      </c>
      <c r="D3215" t="s">
        <v>19</v>
      </c>
      <c r="E3215" t="s">
        <v>33</v>
      </c>
      <c r="F3215" t="s">
        <v>21</v>
      </c>
      <c r="G3215">
        <v>119</v>
      </c>
      <c r="H3215" t="s">
        <v>21</v>
      </c>
      <c r="I3215" t="s">
        <v>21</v>
      </c>
      <c r="J3215" t="s">
        <v>23</v>
      </c>
      <c r="K3215" t="s">
        <v>40</v>
      </c>
      <c r="L3215" t="s">
        <v>37</v>
      </c>
      <c r="M3215" t="s">
        <v>85</v>
      </c>
      <c r="N3215" t="s">
        <v>57</v>
      </c>
      <c r="O3215" t="s">
        <v>28</v>
      </c>
      <c r="P3215" t="s">
        <v>29</v>
      </c>
      <c r="Q3215" t="s">
        <v>30</v>
      </c>
      <c r="R3215" t="s">
        <v>21</v>
      </c>
      <c r="S3215" t="s">
        <v>2557</v>
      </c>
      <c r="T3215" t="s">
        <v>21</v>
      </c>
      <c r="U3215" t="s">
        <v>57</v>
      </c>
      <c r="V3215">
        <v>0.33333333333333331</v>
      </c>
      <c r="W3215" t="s">
        <v>2593</v>
      </c>
      <c r="X3215">
        <v>5</v>
      </c>
    </row>
    <row r="3216" spans="1:24">
      <c r="A3216" t="s">
        <v>4518</v>
      </c>
      <c r="B3216" t="s">
        <v>55</v>
      </c>
      <c r="C3216" t="s">
        <v>43</v>
      </c>
      <c r="D3216" t="s">
        <v>19</v>
      </c>
      <c r="E3216" t="s">
        <v>45</v>
      </c>
      <c r="F3216" t="s">
        <v>21</v>
      </c>
      <c r="G3216">
        <v>1585</v>
      </c>
      <c r="H3216" t="s">
        <v>21</v>
      </c>
      <c r="I3216" t="s">
        <v>21</v>
      </c>
      <c r="J3216" t="s">
        <v>146</v>
      </c>
      <c r="K3216" t="s">
        <v>234</v>
      </c>
      <c r="L3216" t="s">
        <v>92</v>
      </c>
      <c r="M3216" t="s">
        <v>470</v>
      </c>
      <c r="N3216" t="s">
        <v>57</v>
      </c>
      <c r="O3216" t="s">
        <v>28</v>
      </c>
      <c r="P3216" t="s">
        <v>29</v>
      </c>
      <c r="Q3216" t="s">
        <v>30</v>
      </c>
      <c r="R3216" t="s">
        <v>21</v>
      </c>
      <c r="S3216" t="s">
        <v>2589</v>
      </c>
      <c r="T3216" t="s">
        <v>21</v>
      </c>
      <c r="U3216" t="s">
        <v>219</v>
      </c>
      <c r="V3216">
        <v>1.5166666666666666</v>
      </c>
      <c r="W3216" t="s">
        <v>2593</v>
      </c>
      <c r="X3216">
        <v>8</v>
      </c>
    </row>
    <row r="3217" spans="1:24">
      <c r="A3217" t="s">
        <v>4519</v>
      </c>
      <c r="B3217" t="s">
        <v>465</v>
      </c>
      <c r="C3217" t="s">
        <v>30</v>
      </c>
      <c r="D3217" t="s">
        <v>19</v>
      </c>
      <c r="E3217" t="s">
        <v>33</v>
      </c>
      <c r="F3217" t="s">
        <v>21</v>
      </c>
      <c r="G3217">
        <v>367</v>
      </c>
      <c r="H3217" t="s">
        <v>21</v>
      </c>
      <c r="I3217" t="s">
        <v>21</v>
      </c>
      <c r="J3217" t="s">
        <v>146</v>
      </c>
      <c r="K3217" t="s">
        <v>63</v>
      </c>
      <c r="L3217" t="s">
        <v>387</v>
      </c>
      <c r="M3217" t="s">
        <v>432</v>
      </c>
      <c r="N3217" t="s">
        <v>57</v>
      </c>
      <c r="O3217" t="s">
        <v>28</v>
      </c>
      <c r="P3217" t="s">
        <v>29</v>
      </c>
      <c r="Q3217" t="s">
        <v>30</v>
      </c>
      <c r="R3217" t="s">
        <v>21</v>
      </c>
      <c r="S3217" t="s">
        <v>2559</v>
      </c>
      <c r="T3217" t="s">
        <v>21</v>
      </c>
      <c r="U3217" t="s">
        <v>52</v>
      </c>
      <c r="V3217">
        <v>2.3166666666666669</v>
      </c>
      <c r="W3217" t="s">
        <v>2593</v>
      </c>
      <c r="X3217">
        <v>3</v>
      </c>
    </row>
    <row r="3218" spans="1:24">
      <c r="A3218" t="s">
        <v>172</v>
      </c>
      <c r="B3218" t="s">
        <v>103</v>
      </c>
      <c r="C3218" t="s">
        <v>43</v>
      </c>
      <c r="D3218" t="s">
        <v>19</v>
      </c>
      <c r="E3218" t="s">
        <v>45</v>
      </c>
      <c r="F3218" t="s">
        <v>21</v>
      </c>
      <c r="G3218">
        <v>8902</v>
      </c>
      <c r="H3218" t="s">
        <v>35</v>
      </c>
      <c r="I3218" t="s">
        <v>21</v>
      </c>
      <c r="J3218" t="s">
        <v>23</v>
      </c>
      <c r="K3218" t="s">
        <v>68</v>
      </c>
      <c r="L3218" t="s">
        <v>92</v>
      </c>
      <c r="M3218" t="s">
        <v>981</v>
      </c>
      <c r="N3218" t="s">
        <v>57</v>
      </c>
      <c r="O3218" t="s">
        <v>28</v>
      </c>
      <c r="P3218" t="s">
        <v>29</v>
      </c>
      <c r="Q3218" t="s">
        <v>30</v>
      </c>
      <c r="R3218" t="s">
        <v>21</v>
      </c>
      <c r="S3218" t="s">
        <v>2557</v>
      </c>
      <c r="T3218" t="s">
        <v>21</v>
      </c>
      <c r="U3218" t="s">
        <v>219</v>
      </c>
      <c r="V3218">
        <v>7.7333333333333334</v>
      </c>
      <c r="W3218" t="s">
        <v>2594</v>
      </c>
      <c r="X3218">
        <v>8</v>
      </c>
    </row>
    <row r="3219" spans="1:24">
      <c r="A3219" t="s">
        <v>4520</v>
      </c>
      <c r="B3219" t="s">
        <v>159</v>
      </c>
      <c r="C3219" t="s">
        <v>32</v>
      </c>
      <c r="D3219" t="s">
        <v>19</v>
      </c>
      <c r="E3219" t="s">
        <v>33</v>
      </c>
      <c r="F3219" t="s">
        <v>21</v>
      </c>
      <c r="G3219">
        <v>61</v>
      </c>
      <c r="H3219" t="s">
        <v>35</v>
      </c>
      <c r="I3219" t="s">
        <v>21</v>
      </c>
      <c r="J3219" t="s">
        <v>23</v>
      </c>
      <c r="K3219" t="s">
        <v>219</v>
      </c>
      <c r="L3219" t="s">
        <v>119</v>
      </c>
      <c r="M3219" t="s">
        <v>1667</v>
      </c>
      <c r="N3219" t="s">
        <v>57</v>
      </c>
      <c r="O3219" t="s">
        <v>28</v>
      </c>
      <c r="P3219" t="s">
        <v>29</v>
      </c>
      <c r="Q3219" t="s">
        <v>30</v>
      </c>
      <c r="R3219" t="s">
        <v>21</v>
      </c>
      <c r="S3219" t="s">
        <v>2557</v>
      </c>
      <c r="T3219" t="s">
        <v>21</v>
      </c>
      <c r="U3219" t="s">
        <v>118</v>
      </c>
      <c r="V3219">
        <v>8.8166666666666664</v>
      </c>
      <c r="W3219" t="s">
        <v>2594</v>
      </c>
      <c r="X3219">
        <v>7</v>
      </c>
    </row>
    <row r="3220" spans="1:24">
      <c r="A3220" t="s">
        <v>4521</v>
      </c>
      <c r="B3220" t="s">
        <v>216</v>
      </c>
      <c r="C3220" t="s">
        <v>77</v>
      </c>
      <c r="D3220" t="s">
        <v>19</v>
      </c>
      <c r="E3220" t="s">
        <v>2553</v>
      </c>
      <c r="F3220" t="s">
        <v>21</v>
      </c>
      <c r="G3220">
        <v>1956</v>
      </c>
      <c r="H3220" t="s">
        <v>21</v>
      </c>
      <c r="I3220" t="s">
        <v>21</v>
      </c>
      <c r="J3220" t="s">
        <v>23</v>
      </c>
      <c r="K3220" t="s">
        <v>24</v>
      </c>
      <c r="L3220" t="s">
        <v>124</v>
      </c>
      <c r="M3220" t="s">
        <v>78</v>
      </c>
      <c r="N3220" t="s">
        <v>57</v>
      </c>
      <c r="O3220" t="s">
        <v>28</v>
      </c>
      <c r="P3220" t="s">
        <v>29</v>
      </c>
      <c r="Q3220" t="s">
        <v>30</v>
      </c>
      <c r="R3220" t="s">
        <v>21</v>
      </c>
      <c r="S3220" t="s">
        <v>2589</v>
      </c>
      <c r="T3220" t="s">
        <v>21</v>
      </c>
      <c r="U3220" t="s">
        <v>36</v>
      </c>
      <c r="V3220">
        <v>3.6833333333333331</v>
      </c>
      <c r="W3220" t="s">
        <v>2593</v>
      </c>
      <c r="X3220">
        <v>11</v>
      </c>
    </row>
    <row r="3221" spans="1:24">
      <c r="A3221" t="s">
        <v>4522</v>
      </c>
      <c r="B3221" t="s">
        <v>76</v>
      </c>
      <c r="C3221" t="s">
        <v>56</v>
      </c>
      <c r="D3221" t="s">
        <v>19</v>
      </c>
      <c r="E3221" t="s">
        <v>33</v>
      </c>
      <c r="F3221" t="s">
        <v>21</v>
      </c>
      <c r="G3221">
        <v>1334</v>
      </c>
      <c r="H3221" t="s">
        <v>35</v>
      </c>
      <c r="I3221" t="s">
        <v>21</v>
      </c>
      <c r="J3221" t="s">
        <v>23</v>
      </c>
      <c r="K3221" t="s">
        <v>85</v>
      </c>
      <c r="L3221" t="s">
        <v>48</v>
      </c>
      <c r="M3221" t="s">
        <v>637</v>
      </c>
      <c r="N3221" t="s">
        <v>57</v>
      </c>
      <c r="O3221" t="s">
        <v>28</v>
      </c>
      <c r="P3221" t="s">
        <v>29</v>
      </c>
      <c r="Q3221" t="s">
        <v>30</v>
      </c>
      <c r="R3221" t="s">
        <v>21</v>
      </c>
      <c r="S3221" t="s">
        <v>2557</v>
      </c>
      <c r="T3221" t="s">
        <v>21</v>
      </c>
      <c r="U3221" t="s">
        <v>40</v>
      </c>
      <c r="V3221">
        <v>3.9</v>
      </c>
      <c r="W3221" t="s">
        <v>2594</v>
      </c>
      <c r="X3221">
        <v>4</v>
      </c>
    </row>
    <row r="3222" spans="1:24">
      <c r="A3222" t="s">
        <v>4523</v>
      </c>
      <c r="B3222" t="s">
        <v>323</v>
      </c>
      <c r="C3222" t="s">
        <v>72</v>
      </c>
      <c r="D3222" t="s">
        <v>19</v>
      </c>
      <c r="E3222" t="s">
        <v>33</v>
      </c>
      <c r="F3222" t="s">
        <v>21</v>
      </c>
      <c r="G3222">
        <v>410</v>
      </c>
      <c r="H3222" t="s">
        <v>21</v>
      </c>
      <c r="I3222" t="s">
        <v>35</v>
      </c>
      <c r="J3222" t="s">
        <v>23</v>
      </c>
      <c r="K3222" t="s">
        <v>152</v>
      </c>
      <c r="L3222" t="s">
        <v>124</v>
      </c>
      <c r="M3222" t="s">
        <v>576</v>
      </c>
      <c r="N3222" t="s">
        <v>57</v>
      </c>
      <c r="O3222" t="s">
        <v>28</v>
      </c>
      <c r="P3222" t="s">
        <v>29</v>
      </c>
      <c r="Q3222" t="s">
        <v>30</v>
      </c>
      <c r="R3222" t="s">
        <v>21</v>
      </c>
      <c r="S3222" t="s">
        <v>2589</v>
      </c>
      <c r="T3222" t="s">
        <v>21</v>
      </c>
      <c r="U3222" t="s">
        <v>36</v>
      </c>
      <c r="V3222">
        <v>2.7</v>
      </c>
      <c r="W3222" t="s">
        <v>2595</v>
      </c>
      <c r="X3222">
        <v>11</v>
      </c>
    </row>
    <row r="3223" spans="1:24">
      <c r="A3223" t="s">
        <v>4524</v>
      </c>
      <c r="B3223" t="s">
        <v>99</v>
      </c>
      <c r="C3223" t="s">
        <v>56</v>
      </c>
      <c r="D3223" t="s">
        <v>19</v>
      </c>
      <c r="E3223" t="s">
        <v>33</v>
      </c>
      <c r="F3223" t="s">
        <v>21</v>
      </c>
      <c r="G3223">
        <v>358</v>
      </c>
      <c r="H3223" t="s">
        <v>21</v>
      </c>
      <c r="I3223" t="s">
        <v>21</v>
      </c>
      <c r="J3223" t="s">
        <v>23</v>
      </c>
      <c r="K3223" t="s">
        <v>152</v>
      </c>
      <c r="L3223" t="s">
        <v>119</v>
      </c>
      <c r="M3223" t="s">
        <v>425</v>
      </c>
      <c r="N3223" t="s">
        <v>57</v>
      </c>
      <c r="O3223" t="s">
        <v>28</v>
      </c>
      <c r="P3223" t="s">
        <v>29</v>
      </c>
      <c r="Q3223" t="s">
        <v>30</v>
      </c>
      <c r="R3223" t="s">
        <v>21</v>
      </c>
      <c r="S3223" t="s">
        <v>2556</v>
      </c>
      <c r="T3223" t="s">
        <v>21</v>
      </c>
      <c r="U3223" t="s">
        <v>118</v>
      </c>
      <c r="V3223">
        <v>1.4666666666666666</v>
      </c>
      <c r="W3223" t="s">
        <v>2593</v>
      </c>
      <c r="X3223">
        <v>7</v>
      </c>
    </row>
    <row r="3224" spans="1:24">
      <c r="A3224" t="s">
        <v>4525</v>
      </c>
      <c r="B3224" t="s">
        <v>180</v>
      </c>
      <c r="C3224" t="s">
        <v>56</v>
      </c>
      <c r="D3224" t="s">
        <v>19</v>
      </c>
      <c r="E3224" t="s">
        <v>20</v>
      </c>
      <c r="F3224" t="s">
        <v>21</v>
      </c>
      <c r="G3224">
        <v>1141</v>
      </c>
      <c r="H3224" t="s">
        <v>35</v>
      </c>
      <c r="I3224" t="s">
        <v>21</v>
      </c>
      <c r="J3224" t="s">
        <v>23</v>
      </c>
      <c r="K3224" t="s">
        <v>130</v>
      </c>
      <c r="L3224" t="s">
        <v>37</v>
      </c>
      <c r="M3224" t="s">
        <v>169</v>
      </c>
      <c r="N3224" t="s">
        <v>57</v>
      </c>
      <c r="O3224" t="s">
        <v>28</v>
      </c>
      <c r="P3224" t="s">
        <v>29</v>
      </c>
      <c r="Q3224" t="s">
        <v>30</v>
      </c>
      <c r="R3224" t="s">
        <v>21</v>
      </c>
      <c r="S3224" t="s">
        <v>2589</v>
      </c>
      <c r="T3224" t="s">
        <v>21</v>
      </c>
      <c r="U3224" t="s">
        <v>57</v>
      </c>
      <c r="V3224">
        <v>0.36666666666666664</v>
      </c>
      <c r="W3224" t="s">
        <v>2594</v>
      </c>
      <c r="X3224">
        <v>5</v>
      </c>
    </row>
    <row r="3225" spans="1:24">
      <c r="A3225" t="s">
        <v>4526</v>
      </c>
      <c r="B3225" t="s">
        <v>103</v>
      </c>
      <c r="C3225" t="s">
        <v>72</v>
      </c>
      <c r="D3225" t="s">
        <v>19</v>
      </c>
      <c r="E3225" t="s">
        <v>33</v>
      </c>
      <c r="F3225" t="s">
        <v>21</v>
      </c>
      <c r="G3225">
        <v>1259</v>
      </c>
      <c r="H3225" t="s">
        <v>21</v>
      </c>
      <c r="I3225" t="s">
        <v>21</v>
      </c>
      <c r="J3225" t="s">
        <v>30</v>
      </c>
      <c r="K3225" t="s">
        <v>85</v>
      </c>
      <c r="L3225" t="s">
        <v>37</v>
      </c>
      <c r="M3225" t="s">
        <v>637</v>
      </c>
      <c r="N3225" t="s">
        <v>57</v>
      </c>
      <c r="O3225" t="s">
        <v>28</v>
      </c>
      <c r="P3225" t="s">
        <v>29</v>
      </c>
      <c r="Q3225" t="s">
        <v>30</v>
      </c>
      <c r="R3225" t="s">
        <v>21</v>
      </c>
      <c r="S3225" t="s">
        <v>2557</v>
      </c>
      <c r="T3225" t="s">
        <v>21</v>
      </c>
      <c r="U3225" t="s">
        <v>57</v>
      </c>
      <c r="V3225">
        <v>3.9</v>
      </c>
      <c r="W3225" t="s">
        <v>2593</v>
      </c>
      <c r="X3225">
        <v>5</v>
      </c>
    </row>
    <row r="3226" spans="1:24">
      <c r="A3226" t="s">
        <v>4527</v>
      </c>
      <c r="B3226" t="s">
        <v>126</v>
      </c>
      <c r="C3226" t="s">
        <v>72</v>
      </c>
      <c r="D3226" t="s">
        <v>19</v>
      </c>
      <c r="E3226" t="s">
        <v>33</v>
      </c>
      <c r="F3226" t="s">
        <v>21</v>
      </c>
      <c r="G3226">
        <v>440</v>
      </c>
      <c r="H3226" t="s">
        <v>35</v>
      </c>
      <c r="I3226" t="s">
        <v>21</v>
      </c>
      <c r="J3226" t="s">
        <v>23</v>
      </c>
      <c r="K3226" t="s">
        <v>52</v>
      </c>
      <c r="L3226" t="s">
        <v>61</v>
      </c>
      <c r="M3226" t="s">
        <v>91</v>
      </c>
      <c r="N3226" t="s">
        <v>57</v>
      </c>
      <c r="O3226" t="s">
        <v>28</v>
      </c>
      <c r="P3226" t="s">
        <v>29</v>
      </c>
      <c r="Q3226" t="s">
        <v>30</v>
      </c>
      <c r="R3226" t="s">
        <v>21</v>
      </c>
      <c r="S3226" t="s">
        <v>2557</v>
      </c>
      <c r="T3226" t="s">
        <v>21</v>
      </c>
      <c r="U3226" t="s">
        <v>63</v>
      </c>
      <c r="V3226">
        <v>0.21666666666666667</v>
      </c>
      <c r="W3226" t="s">
        <v>2594</v>
      </c>
      <c r="X3226">
        <v>2</v>
      </c>
    </row>
    <row r="3227" spans="1:24">
      <c r="A3227" t="s">
        <v>4528</v>
      </c>
      <c r="B3227" t="s">
        <v>103</v>
      </c>
      <c r="C3227" t="s">
        <v>43</v>
      </c>
      <c r="D3227" t="s">
        <v>19</v>
      </c>
      <c r="E3227" t="s">
        <v>33</v>
      </c>
      <c r="F3227" t="s">
        <v>21</v>
      </c>
      <c r="G3227">
        <v>99</v>
      </c>
      <c r="H3227" t="s">
        <v>21</v>
      </c>
      <c r="I3227" t="s">
        <v>21</v>
      </c>
      <c r="J3227" t="s">
        <v>23</v>
      </c>
      <c r="K3227" t="s">
        <v>243</v>
      </c>
      <c r="L3227" t="s">
        <v>61</v>
      </c>
      <c r="M3227" t="s">
        <v>205</v>
      </c>
      <c r="N3227" t="s">
        <v>57</v>
      </c>
      <c r="O3227" t="s">
        <v>28</v>
      </c>
      <c r="P3227" t="s">
        <v>29</v>
      </c>
      <c r="Q3227" t="s">
        <v>30</v>
      </c>
      <c r="R3227" t="s">
        <v>21</v>
      </c>
      <c r="S3227" t="s">
        <v>2557</v>
      </c>
      <c r="T3227" t="s">
        <v>21</v>
      </c>
      <c r="U3227" t="s">
        <v>63</v>
      </c>
      <c r="V3227">
        <v>0.25</v>
      </c>
      <c r="W3227" t="s">
        <v>2593</v>
      </c>
      <c r="X3227">
        <v>2</v>
      </c>
    </row>
    <row r="3228" spans="1:24">
      <c r="A3228" t="s">
        <v>1617</v>
      </c>
      <c r="B3228" t="s">
        <v>71</v>
      </c>
      <c r="C3228" t="s">
        <v>135</v>
      </c>
      <c r="D3228" t="s">
        <v>19</v>
      </c>
      <c r="E3228" t="s">
        <v>20</v>
      </c>
      <c r="F3228" t="s">
        <v>21</v>
      </c>
      <c r="G3228">
        <v>267</v>
      </c>
      <c r="H3228" t="s">
        <v>21</v>
      </c>
      <c r="I3228" t="s">
        <v>21</v>
      </c>
      <c r="J3228" t="s">
        <v>30</v>
      </c>
      <c r="K3228" t="s">
        <v>243</v>
      </c>
      <c r="L3228" t="s">
        <v>53</v>
      </c>
      <c r="M3228" t="s">
        <v>2510</v>
      </c>
      <c r="N3228" t="s">
        <v>57</v>
      </c>
      <c r="O3228" t="s">
        <v>28</v>
      </c>
      <c r="P3228" t="s">
        <v>29</v>
      </c>
      <c r="Q3228" t="s">
        <v>30</v>
      </c>
      <c r="R3228" t="s">
        <v>21</v>
      </c>
      <c r="S3228" t="s">
        <v>2557</v>
      </c>
      <c r="T3228" t="s">
        <v>21</v>
      </c>
      <c r="U3228" t="s">
        <v>74</v>
      </c>
      <c r="V3228">
        <v>19.183333333333334</v>
      </c>
      <c r="W3228" t="s">
        <v>2593</v>
      </c>
      <c r="X3228">
        <v>6</v>
      </c>
    </row>
    <row r="3229" spans="1:24">
      <c r="A3229" t="s">
        <v>4529</v>
      </c>
      <c r="B3229" t="s">
        <v>230</v>
      </c>
      <c r="C3229" t="s">
        <v>72</v>
      </c>
      <c r="D3229" t="s">
        <v>19</v>
      </c>
      <c r="E3229" t="s">
        <v>33</v>
      </c>
      <c r="F3229" t="s">
        <v>21</v>
      </c>
      <c r="G3229">
        <v>463</v>
      </c>
      <c r="H3229" t="s">
        <v>35</v>
      </c>
      <c r="I3229" t="s">
        <v>21</v>
      </c>
      <c r="J3229" t="s">
        <v>30</v>
      </c>
      <c r="K3229" t="s">
        <v>91</v>
      </c>
      <c r="L3229" t="s">
        <v>37</v>
      </c>
      <c r="M3229" t="s">
        <v>369</v>
      </c>
      <c r="N3229" t="s">
        <v>57</v>
      </c>
      <c r="O3229" t="s">
        <v>28</v>
      </c>
      <c r="P3229" t="s">
        <v>29</v>
      </c>
      <c r="Q3229" t="s">
        <v>30</v>
      </c>
      <c r="R3229" t="s">
        <v>21</v>
      </c>
      <c r="S3229" t="s">
        <v>2589</v>
      </c>
      <c r="T3229" t="s">
        <v>21</v>
      </c>
      <c r="U3229" t="s">
        <v>57</v>
      </c>
      <c r="V3229">
        <v>3.55</v>
      </c>
      <c r="W3229" t="s">
        <v>2594</v>
      </c>
      <c r="X3229">
        <v>5</v>
      </c>
    </row>
    <row r="3230" spans="1:24">
      <c r="A3230" t="s">
        <v>4530</v>
      </c>
      <c r="B3230" t="s">
        <v>234</v>
      </c>
      <c r="C3230" t="s">
        <v>56</v>
      </c>
      <c r="D3230" t="s">
        <v>19</v>
      </c>
      <c r="E3230" t="s">
        <v>33</v>
      </c>
      <c r="F3230" t="s">
        <v>21</v>
      </c>
      <c r="G3230">
        <v>131</v>
      </c>
      <c r="H3230" t="s">
        <v>35</v>
      </c>
      <c r="I3230" t="s">
        <v>21</v>
      </c>
      <c r="J3230" t="s">
        <v>30</v>
      </c>
      <c r="K3230" t="s">
        <v>130</v>
      </c>
      <c r="L3230" t="s">
        <v>37</v>
      </c>
      <c r="M3230" t="s">
        <v>73</v>
      </c>
      <c r="N3230" t="s">
        <v>57</v>
      </c>
      <c r="O3230" t="s">
        <v>28</v>
      </c>
      <c r="P3230" t="s">
        <v>29</v>
      </c>
      <c r="Q3230" t="s">
        <v>30</v>
      </c>
      <c r="R3230" t="s">
        <v>21</v>
      </c>
      <c r="S3230" t="s">
        <v>2556</v>
      </c>
      <c r="T3230" t="s">
        <v>21</v>
      </c>
      <c r="U3230" t="s">
        <v>57</v>
      </c>
      <c r="V3230">
        <v>2.4500000000000002</v>
      </c>
      <c r="W3230" t="s">
        <v>2594</v>
      </c>
      <c r="X3230">
        <v>5</v>
      </c>
    </row>
    <row r="3231" spans="1:24">
      <c r="A3231" t="s">
        <v>4531</v>
      </c>
      <c r="B3231" t="s">
        <v>126</v>
      </c>
      <c r="C3231" t="s">
        <v>135</v>
      </c>
      <c r="D3231" t="s">
        <v>19</v>
      </c>
      <c r="E3231" t="s">
        <v>20</v>
      </c>
      <c r="F3231" t="s">
        <v>21</v>
      </c>
      <c r="G3231">
        <v>1</v>
      </c>
      <c r="H3231" t="s">
        <v>35</v>
      </c>
      <c r="I3231" t="s">
        <v>21</v>
      </c>
      <c r="J3231" t="s">
        <v>146</v>
      </c>
      <c r="K3231" t="s">
        <v>234</v>
      </c>
      <c r="L3231" t="s">
        <v>119</v>
      </c>
      <c r="M3231" t="s">
        <v>55</v>
      </c>
      <c r="N3231" t="s">
        <v>57</v>
      </c>
      <c r="O3231" t="s">
        <v>28</v>
      </c>
      <c r="P3231" t="s">
        <v>29</v>
      </c>
      <c r="Q3231" t="s">
        <v>30</v>
      </c>
      <c r="R3231" t="s">
        <v>21</v>
      </c>
      <c r="S3231" t="s">
        <v>2557</v>
      </c>
      <c r="T3231" t="s">
        <v>21</v>
      </c>
      <c r="U3231" t="s">
        <v>118</v>
      </c>
      <c r="V3231">
        <v>0.98333333333333328</v>
      </c>
      <c r="W3231" t="s">
        <v>2594</v>
      </c>
      <c r="X3231">
        <v>7</v>
      </c>
    </row>
    <row r="3232" spans="1:24">
      <c r="A3232" t="s">
        <v>4532</v>
      </c>
      <c r="B3232" t="s">
        <v>126</v>
      </c>
      <c r="C3232" t="s">
        <v>43</v>
      </c>
      <c r="D3232" t="s">
        <v>19</v>
      </c>
      <c r="E3232" t="s">
        <v>45</v>
      </c>
      <c r="F3232" t="s">
        <v>21</v>
      </c>
      <c r="G3232">
        <v>603</v>
      </c>
      <c r="H3232" t="s">
        <v>35</v>
      </c>
      <c r="I3232" t="s">
        <v>21</v>
      </c>
      <c r="J3232" t="s">
        <v>23</v>
      </c>
      <c r="K3232" t="s">
        <v>57</v>
      </c>
      <c r="L3232" t="s">
        <v>124</v>
      </c>
      <c r="M3232" t="s">
        <v>585</v>
      </c>
      <c r="N3232" t="s">
        <v>57</v>
      </c>
      <c r="O3232" t="s">
        <v>28</v>
      </c>
      <c r="P3232" t="s">
        <v>29</v>
      </c>
      <c r="Q3232" t="s">
        <v>30</v>
      </c>
      <c r="R3232" t="s">
        <v>21</v>
      </c>
      <c r="S3232" t="s">
        <v>2557</v>
      </c>
      <c r="T3232" t="s">
        <v>21</v>
      </c>
      <c r="U3232" t="s">
        <v>36</v>
      </c>
      <c r="V3232">
        <v>4.9666666666666668</v>
      </c>
      <c r="W3232" t="s">
        <v>2594</v>
      </c>
      <c r="X3232">
        <v>11</v>
      </c>
    </row>
    <row r="3233" spans="1:24">
      <c r="A3233" t="s">
        <v>4533</v>
      </c>
      <c r="B3233" t="s">
        <v>31</v>
      </c>
      <c r="C3233" t="s">
        <v>32</v>
      </c>
      <c r="D3233" t="s">
        <v>19</v>
      </c>
      <c r="E3233" t="s">
        <v>33</v>
      </c>
      <c r="F3233" t="s">
        <v>21</v>
      </c>
      <c r="G3233">
        <v>-333</v>
      </c>
      <c r="H3233" t="s">
        <v>35</v>
      </c>
      <c r="I3233" t="s">
        <v>21</v>
      </c>
      <c r="J3233" t="s">
        <v>23</v>
      </c>
      <c r="K3233" t="s">
        <v>17</v>
      </c>
      <c r="L3233" t="s">
        <v>119</v>
      </c>
      <c r="M3233" t="s">
        <v>1212</v>
      </c>
      <c r="N3233" t="s">
        <v>57</v>
      </c>
      <c r="O3233" t="s">
        <v>28</v>
      </c>
      <c r="P3233" t="s">
        <v>29</v>
      </c>
      <c r="Q3233" t="s">
        <v>30</v>
      </c>
      <c r="R3233" t="s">
        <v>21</v>
      </c>
      <c r="S3233" t="s">
        <v>2557</v>
      </c>
      <c r="T3233" t="s">
        <v>21</v>
      </c>
      <c r="U3233" t="s">
        <v>118</v>
      </c>
      <c r="V3233">
        <v>5.4833333333333334</v>
      </c>
      <c r="W3233" t="s">
        <v>2594</v>
      </c>
      <c r="X3233">
        <v>7</v>
      </c>
    </row>
    <row r="3234" spans="1:24">
      <c r="A3234" t="s">
        <v>283</v>
      </c>
      <c r="B3234" t="s">
        <v>180</v>
      </c>
      <c r="C3234" t="s">
        <v>30</v>
      </c>
      <c r="D3234" t="s">
        <v>19</v>
      </c>
      <c r="E3234" t="s">
        <v>33</v>
      </c>
      <c r="F3234" t="s">
        <v>21</v>
      </c>
      <c r="G3234">
        <v>142</v>
      </c>
      <c r="H3234" t="s">
        <v>21</v>
      </c>
      <c r="I3234" t="s">
        <v>21</v>
      </c>
      <c r="J3234" t="s">
        <v>23</v>
      </c>
      <c r="K3234" t="s">
        <v>114</v>
      </c>
      <c r="L3234" t="s">
        <v>92</v>
      </c>
      <c r="M3234" t="s">
        <v>464</v>
      </c>
      <c r="N3234" t="s">
        <v>74</v>
      </c>
      <c r="O3234" t="s">
        <v>28</v>
      </c>
      <c r="P3234" t="s">
        <v>29</v>
      </c>
      <c r="Q3234" t="s">
        <v>30</v>
      </c>
      <c r="R3234" t="s">
        <v>21</v>
      </c>
      <c r="S3234" t="s">
        <v>2589</v>
      </c>
      <c r="T3234" t="s">
        <v>21</v>
      </c>
      <c r="U3234" t="s">
        <v>219</v>
      </c>
      <c r="V3234">
        <v>1.8666666666666667</v>
      </c>
      <c r="W3234" t="s">
        <v>2593</v>
      </c>
      <c r="X3234">
        <v>8</v>
      </c>
    </row>
    <row r="3235" spans="1:24">
      <c r="A3235" t="s">
        <v>420</v>
      </c>
      <c r="B3235" t="s">
        <v>103</v>
      </c>
      <c r="C3235" t="s">
        <v>94</v>
      </c>
      <c r="D3235" t="s">
        <v>19</v>
      </c>
      <c r="E3235" t="s">
        <v>33</v>
      </c>
      <c r="F3235" t="s">
        <v>21</v>
      </c>
      <c r="G3235">
        <v>260</v>
      </c>
      <c r="H3235" t="s">
        <v>21</v>
      </c>
      <c r="I3235" t="s">
        <v>21</v>
      </c>
      <c r="J3235" t="s">
        <v>30</v>
      </c>
      <c r="K3235" t="s">
        <v>85</v>
      </c>
      <c r="L3235" t="s">
        <v>53</v>
      </c>
      <c r="M3235" t="s">
        <v>522</v>
      </c>
      <c r="N3235" t="s">
        <v>74</v>
      </c>
      <c r="O3235" t="s">
        <v>28</v>
      </c>
      <c r="P3235" t="s">
        <v>29</v>
      </c>
      <c r="Q3235" t="s">
        <v>30</v>
      </c>
      <c r="R3235" t="s">
        <v>21</v>
      </c>
      <c r="S3235" t="s">
        <v>2557</v>
      </c>
      <c r="T3235" t="s">
        <v>21</v>
      </c>
      <c r="U3235" t="s">
        <v>74</v>
      </c>
      <c r="V3235">
        <v>3.2833333333333332</v>
      </c>
      <c r="W3235" t="s">
        <v>2593</v>
      </c>
      <c r="X3235">
        <v>6</v>
      </c>
    </row>
    <row r="3236" spans="1:24">
      <c r="A3236" t="s">
        <v>269</v>
      </c>
      <c r="B3236" t="s">
        <v>151</v>
      </c>
      <c r="C3236" t="s">
        <v>32</v>
      </c>
      <c r="D3236" t="s">
        <v>19</v>
      </c>
      <c r="E3236" t="s">
        <v>33</v>
      </c>
      <c r="F3236" t="s">
        <v>21</v>
      </c>
      <c r="G3236">
        <v>4994</v>
      </c>
      <c r="H3236" t="s">
        <v>21</v>
      </c>
      <c r="I3236" t="s">
        <v>21</v>
      </c>
      <c r="J3236" t="s">
        <v>23</v>
      </c>
      <c r="K3236" t="s">
        <v>123</v>
      </c>
      <c r="L3236" t="s">
        <v>92</v>
      </c>
      <c r="M3236" t="s">
        <v>465</v>
      </c>
      <c r="N3236" t="s">
        <v>74</v>
      </c>
      <c r="O3236" t="s">
        <v>28</v>
      </c>
      <c r="P3236" t="s">
        <v>29</v>
      </c>
      <c r="Q3236" t="s">
        <v>30</v>
      </c>
      <c r="R3236" t="s">
        <v>21</v>
      </c>
      <c r="S3236" t="s">
        <v>2589</v>
      </c>
      <c r="T3236" t="s">
        <v>21</v>
      </c>
      <c r="U3236" t="s">
        <v>219</v>
      </c>
      <c r="V3236">
        <v>1.0333333333333334</v>
      </c>
      <c r="W3236" t="s">
        <v>2593</v>
      </c>
      <c r="X3236">
        <v>8</v>
      </c>
    </row>
    <row r="3237" spans="1:24">
      <c r="A3237" t="s">
        <v>603</v>
      </c>
      <c r="B3237" t="s">
        <v>202</v>
      </c>
      <c r="C3237" t="s">
        <v>87</v>
      </c>
      <c r="D3237" t="s">
        <v>19</v>
      </c>
      <c r="E3237" t="s">
        <v>20</v>
      </c>
      <c r="F3237" t="s">
        <v>21</v>
      </c>
      <c r="G3237">
        <v>276</v>
      </c>
      <c r="H3237" t="s">
        <v>21</v>
      </c>
      <c r="I3237" t="s">
        <v>35</v>
      </c>
      <c r="J3237" t="s">
        <v>30</v>
      </c>
      <c r="K3237" t="s">
        <v>82</v>
      </c>
      <c r="L3237" t="s">
        <v>53</v>
      </c>
      <c r="M3237" t="s">
        <v>565</v>
      </c>
      <c r="N3237" t="s">
        <v>74</v>
      </c>
      <c r="O3237" t="s">
        <v>28</v>
      </c>
      <c r="P3237" t="s">
        <v>29</v>
      </c>
      <c r="Q3237" t="s">
        <v>30</v>
      </c>
      <c r="R3237" t="s">
        <v>21</v>
      </c>
      <c r="S3237" t="s">
        <v>2589</v>
      </c>
      <c r="T3237" t="s">
        <v>21</v>
      </c>
      <c r="U3237" t="s">
        <v>74</v>
      </c>
      <c r="V3237">
        <v>10.683333333333334</v>
      </c>
      <c r="W3237" t="s">
        <v>2595</v>
      </c>
      <c r="X3237">
        <v>6</v>
      </c>
    </row>
    <row r="3238" spans="1:24">
      <c r="A3238" t="s">
        <v>316</v>
      </c>
      <c r="B3238" t="s">
        <v>110</v>
      </c>
      <c r="C3238" t="s">
        <v>87</v>
      </c>
      <c r="D3238" t="s">
        <v>19</v>
      </c>
      <c r="E3238" t="s">
        <v>33</v>
      </c>
      <c r="F3238" t="s">
        <v>21</v>
      </c>
      <c r="G3238">
        <v>121</v>
      </c>
      <c r="H3238" t="s">
        <v>21</v>
      </c>
      <c r="I3238" t="s">
        <v>21</v>
      </c>
      <c r="J3238" t="s">
        <v>23</v>
      </c>
      <c r="K3238" t="s">
        <v>169</v>
      </c>
      <c r="L3238" t="s">
        <v>119</v>
      </c>
      <c r="M3238" t="s">
        <v>169</v>
      </c>
      <c r="N3238" t="s">
        <v>74</v>
      </c>
      <c r="O3238" t="s">
        <v>28</v>
      </c>
      <c r="P3238" t="s">
        <v>29</v>
      </c>
      <c r="Q3238" t="s">
        <v>30</v>
      </c>
      <c r="R3238" t="s">
        <v>21</v>
      </c>
      <c r="S3238" t="s">
        <v>2557</v>
      </c>
      <c r="T3238" t="s">
        <v>21</v>
      </c>
      <c r="U3238" t="s">
        <v>118</v>
      </c>
      <c r="V3238">
        <v>0.36666666666666664</v>
      </c>
      <c r="W3238" t="s">
        <v>2593</v>
      </c>
      <c r="X3238">
        <v>7</v>
      </c>
    </row>
    <row r="3239" spans="1:24">
      <c r="A3239" t="s">
        <v>824</v>
      </c>
      <c r="B3239" t="s">
        <v>159</v>
      </c>
      <c r="C3239" t="s">
        <v>32</v>
      </c>
      <c r="D3239" t="s">
        <v>19</v>
      </c>
      <c r="E3239" t="s">
        <v>20</v>
      </c>
      <c r="F3239" t="s">
        <v>21</v>
      </c>
      <c r="G3239">
        <v>228</v>
      </c>
      <c r="H3239" t="s">
        <v>35</v>
      </c>
      <c r="I3239" t="s">
        <v>21</v>
      </c>
      <c r="J3239" t="s">
        <v>23</v>
      </c>
      <c r="K3239" t="s">
        <v>152</v>
      </c>
      <c r="L3239" t="s">
        <v>119</v>
      </c>
      <c r="M3239" t="s">
        <v>584</v>
      </c>
      <c r="N3239" t="s">
        <v>74</v>
      </c>
      <c r="O3239" t="s">
        <v>28</v>
      </c>
      <c r="P3239" t="s">
        <v>29</v>
      </c>
      <c r="Q3239" t="s">
        <v>30</v>
      </c>
      <c r="R3239" t="s">
        <v>35</v>
      </c>
      <c r="S3239" t="s">
        <v>2557</v>
      </c>
      <c r="T3239" t="s">
        <v>21</v>
      </c>
      <c r="U3239" t="s">
        <v>118</v>
      </c>
      <c r="V3239">
        <v>16.95</v>
      </c>
      <c r="W3239" t="s">
        <v>2594</v>
      </c>
      <c r="X3239">
        <v>7</v>
      </c>
    </row>
    <row r="3240" spans="1:24">
      <c r="A3240" t="s">
        <v>1276</v>
      </c>
      <c r="B3240" t="s">
        <v>323</v>
      </c>
      <c r="C3240" t="s">
        <v>87</v>
      </c>
      <c r="D3240" t="s">
        <v>19</v>
      </c>
      <c r="E3240" t="s">
        <v>33</v>
      </c>
      <c r="F3240" t="s">
        <v>21</v>
      </c>
      <c r="G3240">
        <v>22</v>
      </c>
      <c r="H3240" t="s">
        <v>21</v>
      </c>
      <c r="I3240" t="s">
        <v>21</v>
      </c>
      <c r="J3240" t="s">
        <v>23</v>
      </c>
      <c r="K3240" t="s">
        <v>134</v>
      </c>
      <c r="L3240" t="s">
        <v>92</v>
      </c>
      <c r="M3240" t="s">
        <v>253</v>
      </c>
      <c r="N3240" t="s">
        <v>74</v>
      </c>
      <c r="O3240" t="s">
        <v>28</v>
      </c>
      <c r="P3240" t="s">
        <v>29</v>
      </c>
      <c r="Q3240" t="s">
        <v>30</v>
      </c>
      <c r="R3240" t="s">
        <v>35</v>
      </c>
      <c r="S3240" t="s">
        <v>2589</v>
      </c>
      <c r="T3240" t="s">
        <v>21</v>
      </c>
      <c r="U3240" t="s">
        <v>219</v>
      </c>
      <c r="V3240">
        <v>6.4666666666666668</v>
      </c>
      <c r="W3240" t="s">
        <v>2593</v>
      </c>
      <c r="X3240">
        <v>8</v>
      </c>
    </row>
    <row r="3241" spans="1:24">
      <c r="A3241" t="s">
        <v>1487</v>
      </c>
      <c r="B3241" t="s">
        <v>310</v>
      </c>
      <c r="C3241" t="s">
        <v>144</v>
      </c>
      <c r="D3241" t="s">
        <v>19</v>
      </c>
      <c r="E3241" t="s">
        <v>33</v>
      </c>
      <c r="F3241" t="s">
        <v>21</v>
      </c>
      <c r="G3241">
        <v>225</v>
      </c>
      <c r="H3241" t="s">
        <v>21</v>
      </c>
      <c r="I3241" t="s">
        <v>21</v>
      </c>
      <c r="J3241" t="s">
        <v>23</v>
      </c>
      <c r="K3241" t="s">
        <v>118</v>
      </c>
      <c r="L3241" t="s">
        <v>92</v>
      </c>
      <c r="M3241" t="s">
        <v>868</v>
      </c>
      <c r="N3241" t="s">
        <v>74</v>
      </c>
      <c r="O3241" t="s">
        <v>28</v>
      </c>
      <c r="P3241" t="s">
        <v>29</v>
      </c>
      <c r="Q3241" t="s">
        <v>30</v>
      </c>
      <c r="R3241" t="s">
        <v>21</v>
      </c>
      <c r="S3241" t="s">
        <v>2589</v>
      </c>
      <c r="T3241" t="s">
        <v>21</v>
      </c>
      <c r="U3241" t="s">
        <v>219</v>
      </c>
      <c r="V3241">
        <v>2.0333333333333332</v>
      </c>
      <c r="W3241" t="s">
        <v>2593</v>
      </c>
      <c r="X3241">
        <v>8</v>
      </c>
    </row>
    <row r="3242" spans="1:24">
      <c r="A3242" t="s">
        <v>4534</v>
      </c>
      <c r="B3242" t="s">
        <v>209</v>
      </c>
      <c r="C3242" t="s">
        <v>43</v>
      </c>
      <c r="D3242" t="s">
        <v>19</v>
      </c>
      <c r="E3242" t="s">
        <v>20</v>
      </c>
      <c r="F3242" t="s">
        <v>21</v>
      </c>
      <c r="G3242">
        <v>606</v>
      </c>
      <c r="H3242" t="s">
        <v>21</v>
      </c>
      <c r="I3242" t="s">
        <v>21</v>
      </c>
      <c r="J3242" t="s">
        <v>23</v>
      </c>
      <c r="K3242" t="s">
        <v>57</v>
      </c>
      <c r="L3242" t="s">
        <v>387</v>
      </c>
      <c r="M3242" t="s">
        <v>340</v>
      </c>
      <c r="N3242" t="s">
        <v>74</v>
      </c>
      <c r="O3242" t="s">
        <v>28</v>
      </c>
      <c r="P3242" t="s">
        <v>29</v>
      </c>
      <c r="Q3242" t="s">
        <v>30</v>
      </c>
      <c r="R3242" t="s">
        <v>21</v>
      </c>
      <c r="S3242" t="s">
        <v>2589</v>
      </c>
      <c r="T3242" t="s">
        <v>21</v>
      </c>
      <c r="U3242" t="s">
        <v>52</v>
      </c>
      <c r="V3242">
        <v>1.2833333333333334</v>
      </c>
      <c r="W3242" t="s">
        <v>2593</v>
      </c>
      <c r="X3242">
        <v>3</v>
      </c>
    </row>
    <row r="3243" spans="1:24">
      <c r="A3243" t="s">
        <v>4535</v>
      </c>
      <c r="B3243" t="s">
        <v>197</v>
      </c>
      <c r="C3243" t="s">
        <v>43</v>
      </c>
      <c r="D3243" t="s">
        <v>19</v>
      </c>
      <c r="E3243" t="s">
        <v>45</v>
      </c>
      <c r="F3243" t="s">
        <v>21</v>
      </c>
      <c r="G3243">
        <v>-459</v>
      </c>
      <c r="H3243" t="s">
        <v>21</v>
      </c>
      <c r="I3243" t="s">
        <v>21</v>
      </c>
      <c r="J3243" t="s">
        <v>23</v>
      </c>
      <c r="K3243" t="s">
        <v>152</v>
      </c>
      <c r="L3243" t="s">
        <v>92</v>
      </c>
      <c r="M3243" t="s">
        <v>1031</v>
      </c>
      <c r="N3243" t="s">
        <v>74</v>
      </c>
      <c r="O3243" t="s">
        <v>28</v>
      </c>
      <c r="P3243" t="s">
        <v>29</v>
      </c>
      <c r="Q3243" t="s">
        <v>30</v>
      </c>
      <c r="R3243" t="s">
        <v>21</v>
      </c>
      <c r="S3243" t="s">
        <v>2589</v>
      </c>
      <c r="T3243" t="s">
        <v>21</v>
      </c>
      <c r="U3243" t="s">
        <v>219</v>
      </c>
      <c r="V3243">
        <v>8.4666666666666668</v>
      </c>
      <c r="W3243" t="s">
        <v>2593</v>
      </c>
      <c r="X3243">
        <v>8</v>
      </c>
    </row>
    <row r="3244" spans="1:24">
      <c r="A3244" t="s">
        <v>953</v>
      </c>
      <c r="B3244" t="s">
        <v>103</v>
      </c>
      <c r="C3244" t="s">
        <v>43</v>
      </c>
      <c r="D3244" t="s">
        <v>19</v>
      </c>
      <c r="E3244" t="s">
        <v>45</v>
      </c>
      <c r="F3244" t="s">
        <v>21</v>
      </c>
      <c r="G3244">
        <v>60</v>
      </c>
      <c r="H3244" t="s">
        <v>21</v>
      </c>
      <c r="I3244" t="s">
        <v>21</v>
      </c>
      <c r="J3244" t="s">
        <v>30</v>
      </c>
      <c r="K3244" t="s">
        <v>47</v>
      </c>
      <c r="L3244" t="s">
        <v>53</v>
      </c>
      <c r="M3244" t="s">
        <v>403</v>
      </c>
      <c r="N3244" t="s">
        <v>74</v>
      </c>
      <c r="O3244" t="s">
        <v>28</v>
      </c>
      <c r="P3244" t="s">
        <v>29</v>
      </c>
      <c r="Q3244" t="s">
        <v>30</v>
      </c>
      <c r="R3244" t="s">
        <v>21</v>
      </c>
      <c r="S3244" t="s">
        <v>2557</v>
      </c>
      <c r="T3244" t="s">
        <v>21</v>
      </c>
      <c r="U3244" t="s">
        <v>74</v>
      </c>
      <c r="V3244">
        <v>2.8666666666666667</v>
      </c>
      <c r="W3244" t="s">
        <v>2593</v>
      </c>
      <c r="X3244">
        <v>6</v>
      </c>
    </row>
    <row r="3245" spans="1:24">
      <c r="A3245" t="s">
        <v>4536</v>
      </c>
      <c r="B3245" t="s">
        <v>180</v>
      </c>
      <c r="C3245" t="s">
        <v>43</v>
      </c>
      <c r="D3245" t="s">
        <v>19</v>
      </c>
      <c r="E3245" t="s">
        <v>45</v>
      </c>
      <c r="F3245" t="s">
        <v>21</v>
      </c>
      <c r="G3245">
        <v>3163</v>
      </c>
      <c r="H3245" t="s">
        <v>21</v>
      </c>
      <c r="I3245" t="s">
        <v>21</v>
      </c>
      <c r="J3245" t="s">
        <v>23</v>
      </c>
      <c r="K3245" t="s">
        <v>114</v>
      </c>
      <c r="L3245" t="s">
        <v>92</v>
      </c>
      <c r="M3245" t="s">
        <v>106</v>
      </c>
      <c r="N3245" t="s">
        <v>74</v>
      </c>
      <c r="O3245" t="s">
        <v>28</v>
      </c>
      <c r="P3245" t="s">
        <v>29</v>
      </c>
      <c r="Q3245" t="s">
        <v>30</v>
      </c>
      <c r="R3245" t="s">
        <v>21</v>
      </c>
      <c r="S3245" t="s">
        <v>2589</v>
      </c>
      <c r="T3245" t="s">
        <v>21</v>
      </c>
      <c r="U3245" t="s">
        <v>219</v>
      </c>
      <c r="V3245">
        <v>0.93333333333333335</v>
      </c>
      <c r="W3245" t="s">
        <v>2593</v>
      </c>
      <c r="X3245">
        <v>8</v>
      </c>
    </row>
    <row r="3246" spans="1:24">
      <c r="A3246" t="s">
        <v>909</v>
      </c>
      <c r="B3246" t="s">
        <v>151</v>
      </c>
      <c r="C3246" t="s">
        <v>43</v>
      </c>
      <c r="D3246" t="s">
        <v>19</v>
      </c>
      <c r="E3246" t="s">
        <v>45</v>
      </c>
      <c r="F3246" t="s">
        <v>21</v>
      </c>
      <c r="G3246">
        <v>4</v>
      </c>
      <c r="H3246" t="s">
        <v>21</v>
      </c>
      <c r="I3246" t="s">
        <v>21</v>
      </c>
      <c r="J3246" t="s">
        <v>30</v>
      </c>
      <c r="K3246" t="s">
        <v>85</v>
      </c>
      <c r="L3246" t="s">
        <v>53</v>
      </c>
      <c r="M3246" t="s">
        <v>24</v>
      </c>
      <c r="N3246" t="s">
        <v>74</v>
      </c>
      <c r="O3246" t="s">
        <v>28</v>
      </c>
      <c r="P3246" t="s">
        <v>29</v>
      </c>
      <c r="Q3246" t="s">
        <v>30</v>
      </c>
      <c r="R3246" t="s">
        <v>21</v>
      </c>
      <c r="S3246" t="s">
        <v>2589</v>
      </c>
      <c r="T3246" t="s">
        <v>21</v>
      </c>
      <c r="U3246" t="s">
        <v>74</v>
      </c>
      <c r="V3246">
        <v>0.31666666666666665</v>
      </c>
      <c r="W3246" t="s">
        <v>2593</v>
      </c>
      <c r="X3246">
        <v>6</v>
      </c>
    </row>
    <row r="3247" spans="1:24">
      <c r="A3247" t="s">
        <v>1958</v>
      </c>
      <c r="B3247" t="s">
        <v>121</v>
      </c>
      <c r="C3247" t="s">
        <v>56</v>
      </c>
      <c r="D3247" t="s">
        <v>19</v>
      </c>
      <c r="E3247" t="s">
        <v>33</v>
      </c>
      <c r="F3247" t="s">
        <v>21</v>
      </c>
      <c r="G3247">
        <v>284</v>
      </c>
      <c r="H3247" t="s">
        <v>35</v>
      </c>
      <c r="I3247" t="s">
        <v>35</v>
      </c>
      <c r="J3247" t="s">
        <v>30</v>
      </c>
      <c r="K3247" t="s">
        <v>52</v>
      </c>
      <c r="L3247" t="s">
        <v>53</v>
      </c>
      <c r="M3247" t="s">
        <v>539</v>
      </c>
      <c r="N3247" t="s">
        <v>74</v>
      </c>
      <c r="O3247" t="s">
        <v>28</v>
      </c>
      <c r="P3247" t="s">
        <v>29</v>
      </c>
      <c r="Q3247" t="s">
        <v>30</v>
      </c>
      <c r="R3247" t="s">
        <v>21</v>
      </c>
      <c r="S3247" t="s">
        <v>2557</v>
      </c>
      <c r="T3247" t="s">
        <v>21</v>
      </c>
      <c r="U3247" t="s">
        <v>74</v>
      </c>
      <c r="V3247">
        <v>17.166666666666668</v>
      </c>
      <c r="W3247" t="s">
        <v>2592</v>
      </c>
      <c r="X3247">
        <v>6</v>
      </c>
    </row>
    <row r="3248" spans="1:24">
      <c r="A3248" t="s">
        <v>2496</v>
      </c>
      <c r="B3248" t="s">
        <v>162</v>
      </c>
      <c r="C3248" t="s">
        <v>66</v>
      </c>
      <c r="D3248" t="s">
        <v>19</v>
      </c>
      <c r="E3248" t="s">
        <v>33</v>
      </c>
      <c r="F3248" t="s">
        <v>21</v>
      </c>
      <c r="G3248">
        <v>2576</v>
      </c>
      <c r="H3248" t="s">
        <v>35</v>
      </c>
      <c r="I3248" t="s">
        <v>21</v>
      </c>
      <c r="J3248" t="s">
        <v>23</v>
      </c>
      <c r="K3248" t="s">
        <v>205</v>
      </c>
      <c r="L3248" t="s">
        <v>37</v>
      </c>
      <c r="M3248" t="s">
        <v>517</v>
      </c>
      <c r="N3248" t="s">
        <v>74</v>
      </c>
      <c r="O3248" t="s">
        <v>28</v>
      </c>
      <c r="P3248" t="s">
        <v>29</v>
      </c>
      <c r="Q3248" t="s">
        <v>30</v>
      </c>
      <c r="R3248" t="s">
        <v>21</v>
      </c>
      <c r="S3248" t="s">
        <v>2589</v>
      </c>
      <c r="T3248" t="s">
        <v>21</v>
      </c>
      <c r="U3248" t="s">
        <v>57</v>
      </c>
      <c r="V3248">
        <v>1.0666666666666667</v>
      </c>
      <c r="W3248" t="s">
        <v>2594</v>
      </c>
      <c r="X3248">
        <v>5</v>
      </c>
    </row>
    <row r="3249" spans="1:24">
      <c r="A3249" t="s">
        <v>4537</v>
      </c>
      <c r="B3249" t="s">
        <v>202</v>
      </c>
      <c r="C3249" t="s">
        <v>56</v>
      </c>
      <c r="D3249" t="s">
        <v>19</v>
      </c>
      <c r="E3249" t="s">
        <v>20</v>
      </c>
      <c r="F3249" t="s">
        <v>21</v>
      </c>
      <c r="G3249">
        <v>8139</v>
      </c>
      <c r="H3249" t="s">
        <v>35</v>
      </c>
      <c r="I3249" t="s">
        <v>21</v>
      </c>
      <c r="J3249" t="s">
        <v>23</v>
      </c>
      <c r="K3249" t="s">
        <v>123</v>
      </c>
      <c r="L3249" t="s">
        <v>92</v>
      </c>
      <c r="M3249" t="s">
        <v>449</v>
      </c>
      <c r="N3249" t="s">
        <v>74</v>
      </c>
      <c r="O3249" t="s">
        <v>28</v>
      </c>
      <c r="P3249" t="s">
        <v>29</v>
      </c>
      <c r="Q3249" t="s">
        <v>30</v>
      </c>
      <c r="R3249" t="s">
        <v>21</v>
      </c>
      <c r="S3249" t="s">
        <v>2589</v>
      </c>
      <c r="T3249" t="s">
        <v>21</v>
      </c>
      <c r="U3249" t="s">
        <v>219</v>
      </c>
      <c r="V3249">
        <v>4.2666666666666666</v>
      </c>
      <c r="W3249" t="s">
        <v>2594</v>
      </c>
      <c r="X3249">
        <v>8</v>
      </c>
    </row>
    <row r="3250" spans="1:24">
      <c r="A3250" t="s">
        <v>4538</v>
      </c>
      <c r="B3250" t="s">
        <v>42</v>
      </c>
      <c r="C3250" t="s">
        <v>56</v>
      </c>
      <c r="D3250" t="s">
        <v>19</v>
      </c>
      <c r="E3250" t="s">
        <v>33</v>
      </c>
      <c r="F3250" t="s">
        <v>21</v>
      </c>
      <c r="G3250">
        <v>407</v>
      </c>
      <c r="H3250" t="s">
        <v>35</v>
      </c>
      <c r="I3250" t="s">
        <v>21</v>
      </c>
      <c r="J3250" t="s">
        <v>23</v>
      </c>
      <c r="K3250" t="s">
        <v>85</v>
      </c>
      <c r="L3250" t="s">
        <v>48</v>
      </c>
      <c r="M3250" t="s">
        <v>130</v>
      </c>
      <c r="N3250" t="s">
        <v>74</v>
      </c>
      <c r="O3250" t="s">
        <v>28</v>
      </c>
      <c r="P3250" t="s">
        <v>29</v>
      </c>
      <c r="Q3250" t="s">
        <v>30</v>
      </c>
      <c r="R3250" t="s">
        <v>21</v>
      </c>
      <c r="S3250" t="s">
        <v>2557</v>
      </c>
      <c r="T3250" t="s">
        <v>21</v>
      </c>
      <c r="U3250" t="s">
        <v>40</v>
      </c>
      <c r="V3250">
        <v>0.2</v>
      </c>
      <c r="W3250" t="s">
        <v>2594</v>
      </c>
      <c r="X3250">
        <v>4</v>
      </c>
    </row>
    <row r="3251" spans="1:24">
      <c r="A3251" t="s">
        <v>4539</v>
      </c>
      <c r="B3251" t="s">
        <v>17</v>
      </c>
      <c r="C3251" t="s">
        <v>56</v>
      </c>
      <c r="D3251" t="s">
        <v>19</v>
      </c>
      <c r="E3251" t="s">
        <v>20</v>
      </c>
      <c r="F3251" t="s">
        <v>21</v>
      </c>
      <c r="G3251">
        <v>-336</v>
      </c>
      <c r="H3251" t="s">
        <v>21</v>
      </c>
      <c r="I3251" t="s">
        <v>21</v>
      </c>
      <c r="J3251" t="s">
        <v>23</v>
      </c>
      <c r="K3251" t="s">
        <v>349</v>
      </c>
      <c r="L3251" t="s">
        <v>119</v>
      </c>
      <c r="M3251" t="s">
        <v>1032</v>
      </c>
      <c r="N3251" t="s">
        <v>74</v>
      </c>
      <c r="O3251" t="s">
        <v>28</v>
      </c>
      <c r="P3251" t="s">
        <v>29</v>
      </c>
      <c r="Q3251" t="s">
        <v>30</v>
      </c>
      <c r="R3251" t="s">
        <v>21</v>
      </c>
      <c r="S3251" t="s">
        <v>2557</v>
      </c>
      <c r="T3251" t="s">
        <v>21</v>
      </c>
      <c r="U3251" t="s">
        <v>118</v>
      </c>
      <c r="V3251">
        <v>2.1333333333333333</v>
      </c>
      <c r="W3251" t="s">
        <v>2593</v>
      </c>
      <c r="X3251">
        <v>7</v>
      </c>
    </row>
    <row r="3252" spans="1:24">
      <c r="A3252" t="s">
        <v>4540</v>
      </c>
      <c r="B3252" t="s">
        <v>121</v>
      </c>
      <c r="C3252" t="s">
        <v>43</v>
      </c>
      <c r="D3252" t="s">
        <v>19</v>
      </c>
      <c r="E3252" t="s">
        <v>45</v>
      </c>
      <c r="F3252" t="s">
        <v>21</v>
      </c>
      <c r="G3252">
        <v>7124</v>
      </c>
      <c r="H3252" t="s">
        <v>21</v>
      </c>
      <c r="I3252" t="s">
        <v>21</v>
      </c>
      <c r="J3252" t="s">
        <v>30</v>
      </c>
      <c r="K3252" t="s">
        <v>47</v>
      </c>
      <c r="L3252" t="s">
        <v>53</v>
      </c>
      <c r="M3252" t="s">
        <v>424</v>
      </c>
      <c r="N3252" t="s">
        <v>74</v>
      </c>
      <c r="O3252" t="s">
        <v>28</v>
      </c>
      <c r="P3252" t="s">
        <v>29</v>
      </c>
      <c r="Q3252" t="s">
        <v>30</v>
      </c>
      <c r="R3252" t="s">
        <v>21</v>
      </c>
      <c r="S3252" t="s">
        <v>2557</v>
      </c>
      <c r="T3252" t="s">
        <v>21</v>
      </c>
      <c r="U3252" t="s">
        <v>74</v>
      </c>
      <c r="V3252">
        <v>5.0166666666666666</v>
      </c>
      <c r="W3252" t="s">
        <v>2593</v>
      </c>
      <c r="X3252">
        <v>6</v>
      </c>
    </row>
    <row r="3253" spans="1:24">
      <c r="A3253" t="s">
        <v>4541</v>
      </c>
      <c r="B3253" t="s">
        <v>186</v>
      </c>
      <c r="C3253" t="s">
        <v>43</v>
      </c>
      <c r="D3253" t="s">
        <v>19</v>
      </c>
      <c r="E3253" t="s">
        <v>33</v>
      </c>
      <c r="F3253" t="s">
        <v>21</v>
      </c>
      <c r="G3253">
        <v>857</v>
      </c>
      <c r="H3253" t="s">
        <v>35</v>
      </c>
      <c r="I3253" t="s">
        <v>21</v>
      </c>
      <c r="J3253" t="s">
        <v>23</v>
      </c>
      <c r="K3253" t="s">
        <v>169</v>
      </c>
      <c r="L3253" t="s">
        <v>92</v>
      </c>
      <c r="M3253" t="s">
        <v>766</v>
      </c>
      <c r="N3253" t="s">
        <v>74</v>
      </c>
      <c r="O3253" t="s">
        <v>28</v>
      </c>
      <c r="P3253" t="s">
        <v>29</v>
      </c>
      <c r="Q3253" t="s">
        <v>30</v>
      </c>
      <c r="R3253" t="s">
        <v>21</v>
      </c>
      <c r="S3253" t="s">
        <v>2557</v>
      </c>
      <c r="T3253" t="s">
        <v>21</v>
      </c>
      <c r="U3253" t="s">
        <v>219</v>
      </c>
      <c r="V3253">
        <v>3.9666666666666668</v>
      </c>
      <c r="W3253" t="s">
        <v>2594</v>
      </c>
      <c r="X3253">
        <v>8</v>
      </c>
    </row>
    <row r="3254" spans="1:24">
      <c r="A3254" t="s">
        <v>4542</v>
      </c>
      <c r="B3254" t="s">
        <v>151</v>
      </c>
      <c r="C3254" t="s">
        <v>72</v>
      </c>
      <c r="D3254" t="s">
        <v>19</v>
      </c>
      <c r="E3254" t="s">
        <v>2553</v>
      </c>
      <c r="F3254" t="s">
        <v>21</v>
      </c>
      <c r="G3254">
        <v>619</v>
      </c>
      <c r="H3254" t="s">
        <v>21</v>
      </c>
      <c r="I3254" t="s">
        <v>21</v>
      </c>
      <c r="J3254" t="s">
        <v>30</v>
      </c>
      <c r="K3254" t="s">
        <v>82</v>
      </c>
      <c r="L3254" t="s">
        <v>53</v>
      </c>
      <c r="M3254" t="s">
        <v>444</v>
      </c>
      <c r="N3254" t="s">
        <v>74</v>
      </c>
      <c r="O3254" t="s">
        <v>28</v>
      </c>
      <c r="P3254" t="s">
        <v>29</v>
      </c>
      <c r="Q3254" t="s">
        <v>30</v>
      </c>
      <c r="R3254" t="s">
        <v>21</v>
      </c>
      <c r="S3254" t="s">
        <v>2589</v>
      </c>
      <c r="T3254" t="s">
        <v>21</v>
      </c>
      <c r="U3254" t="s">
        <v>74</v>
      </c>
      <c r="V3254">
        <v>3.3</v>
      </c>
      <c r="W3254" t="s">
        <v>2593</v>
      </c>
      <c r="X3254">
        <v>6</v>
      </c>
    </row>
    <row r="3255" spans="1:24">
      <c r="A3255" t="s">
        <v>4543</v>
      </c>
      <c r="B3255" t="s">
        <v>80</v>
      </c>
      <c r="C3255" t="s">
        <v>56</v>
      </c>
      <c r="D3255" t="s">
        <v>19</v>
      </c>
      <c r="E3255" t="s">
        <v>33</v>
      </c>
      <c r="F3255" t="s">
        <v>21</v>
      </c>
      <c r="G3255">
        <v>-179</v>
      </c>
      <c r="H3255" t="s">
        <v>35</v>
      </c>
      <c r="I3255" t="s">
        <v>21</v>
      </c>
      <c r="J3255" t="s">
        <v>23</v>
      </c>
      <c r="K3255" t="s">
        <v>17</v>
      </c>
      <c r="L3255" t="s">
        <v>119</v>
      </c>
      <c r="M3255" t="s">
        <v>395</v>
      </c>
      <c r="N3255" t="s">
        <v>74</v>
      </c>
      <c r="O3255" t="s">
        <v>28</v>
      </c>
      <c r="P3255" t="s">
        <v>29</v>
      </c>
      <c r="Q3255" t="s">
        <v>30</v>
      </c>
      <c r="R3255" t="s">
        <v>21</v>
      </c>
      <c r="S3255" t="s">
        <v>2557</v>
      </c>
      <c r="T3255" t="s">
        <v>21</v>
      </c>
      <c r="U3255" t="s">
        <v>118</v>
      </c>
      <c r="V3255">
        <v>5.583333333333333</v>
      </c>
      <c r="W3255" t="s">
        <v>2594</v>
      </c>
      <c r="X3255">
        <v>7</v>
      </c>
    </row>
    <row r="3256" spans="1:24">
      <c r="A3256" t="s">
        <v>4544</v>
      </c>
      <c r="B3256" t="s">
        <v>209</v>
      </c>
      <c r="C3256" t="s">
        <v>56</v>
      </c>
      <c r="D3256" t="s">
        <v>19</v>
      </c>
      <c r="E3256" t="s">
        <v>33</v>
      </c>
      <c r="F3256" t="s">
        <v>21</v>
      </c>
      <c r="G3256">
        <v>333</v>
      </c>
      <c r="H3256" t="s">
        <v>35</v>
      </c>
      <c r="I3256" t="s">
        <v>21</v>
      </c>
      <c r="J3256" t="s">
        <v>23</v>
      </c>
      <c r="K3256" t="s">
        <v>68</v>
      </c>
      <c r="L3256" t="s">
        <v>37</v>
      </c>
      <c r="M3256" t="s">
        <v>336</v>
      </c>
      <c r="N3256" t="s">
        <v>74</v>
      </c>
      <c r="O3256" t="s">
        <v>28</v>
      </c>
      <c r="P3256" t="s">
        <v>29</v>
      </c>
      <c r="Q3256" t="s">
        <v>30</v>
      </c>
      <c r="R3256" t="s">
        <v>21</v>
      </c>
      <c r="S3256" t="s">
        <v>2589</v>
      </c>
      <c r="T3256" t="s">
        <v>21</v>
      </c>
      <c r="U3256" t="s">
        <v>57</v>
      </c>
      <c r="V3256">
        <v>0.4</v>
      </c>
      <c r="W3256" t="s">
        <v>2594</v>
      </c>
      <c r="X3256">
        <v>5</v>
      </c>
    </row>
    <row r="3257" spans="1:24">
      <c r="A3257" t="s">
        <v>4545</v>
      </c>
      <c r="B3257" t="s">
        <v>128</v>
      </c>
      <c r="C3257" t="s">
        <v>43</v>
      </c>
      <c r="D3257" t="s">
        <v>19</v>
      </c>
      <c r="E3257" t="s">
        <v>20</v>
      </c>
      <c r="F3257" t="s">
        <v>21</v>
      </c>
      <c r="G3257">
        <v>4758</v>
      </c>
      <c r="H3257" t="s">
        <v>35</v>
      </c>
      <c r="I3257" t="s">
        <v>21</v>
      </c>
      <c r="J3257" t="s">
        <v>23</v>
      </c>
      <c r="K3257" t="s">
        <v>169</v>
      </c>
      <c r="L3257" t="s">
        <v>119</v>
      </c>
      <c r="M3257" t="s">
        <v>1286</v>
      </c>
      <c r="N3257" t="s">
        <v>74</v>
      </c>
      <c r="O3257" t="s">
        <v>28</v>
      </c>
      <c r="P3257" t="s">
        <v>29</v>
      </c>
      <c r="Q3257" t="s">
        <v>30</v>
      </c>
      <c r="R3257" t="s">
        <v>35</v>
      </c>
      <c r="S3257" t="s">
        <v>2557</v>
      </c>
      <c r="T3257" t="s">
        <v>21</v>
      </c>
      <c r="U3257" t="s">
        <v>118</v>
      </c>
      <c r="V3257">
        <v>11.866666666666667</v>
      </c>
      <c r="W3257" t="s">
        <v>2594</v>
      </c>
      <c r="X3257">
        <v>7</v>
      </c>
    </row>
    <row r="3258" spans="1:24">
      <c r="A3258" t="s">
        <v>1515</v>
      </c>
      <c r="B3258" t="s">
        <v>230</v>
      </c>
      <c r="C3258" t="s">
        <v>72</v>
      </c>
      <c r="D3258" t="s">
        <v>19</v>
      </c>
      <c r="E3258" t="s">
        <v>33</v>
      </c>
      <c r="F3258" t="s">
        <v>21</v>
      </c>
      <c r="G3258">
        <v>18</v>
      </c>
      <c r="H3258" t="s">
        <v>21</v>
      </c>
      <c r="I3258" t="s">
        <v>35</v>
      </c>
      <c r="J3258" t="s">
        <v>23</v>
      </c>
      <c r="K3258" t="s">
        <v>114</v>
      </c>
      <c r="L3258" t="s">
        <v>119</v>
      </c>
      <c r="M3258" t="s">
        <v>175</v>
      </c>
      <c r="N3258" t="s">
        <v>74</v>
      </c>
      <c r="O3258" t="s">
        <v>28</v>
      </c>
      <c r="P3258" t="s">
        <v>29</v>
      </c>
      <c r="Q3258" t="s">
        <v>30</v>
      </c>
      <c r="R3258" t="s">
        <v>21</v>
      </c>
      <c r="S3258" t="s">
        <v>2589</v>
      </c>
      <c r="T3258" t="s">
        <v>21</v>
      </c>
      <c r="U3258" t="s">
        <v>118</v>
      </c>
      <c r="V3258">
        <v>6.05</v>
      </c>
      <c r="W3258" t="s">
        <v>2595</v>
      </c>
      <c r="X3258">
        <v>7</v>
      </c>
    </row>
    <row r="3259" spans="1:24">
      <c r="A3259" t="s">
        <v>4546</v>
      </c>
      <c r="B3259" t="s">
        <v>79</v>
      </c>
      <c r="C3259" t="s">
        <v>144</v>
      </c>
      <c r="D3259" t="s">
        <v>19</v>
      </c>
      <c r="E3259" t="s">
        <v>33</v>
      </c>
      <c r="F3259" t="s">
        <v>21</v>
      </c>
      <c r="G3259">
        <v>523</v>
      </c>
      <c r="H3259" t="s">
        <v>21</v>
      </c>
      <c r="I3259" t="s">
        <v>35</v>
      </c>
      <c r="J3259" t="s">
        <v>23</v>
      </c>
      <c r="K3259" t="s">
        <v>63</v>
      </c>
      <c r="L3259" t="s">
        <v>61</v>
      </c>
      <c r="M3259" t="s">
        <v>162</v>
      </c>
      <c r="N3259" t="s">
        <v>74</v>
      </c>
      <c r="O3259" t="s">
        <v>28</v>
      </c>
      <c r="P3259" t="s">
        <v>29</v>
      </c>
      <c r="Q3259" t="s">
        <v>30</v>
      </c>
      <c r="R3259" t="s">
        <v>21</v>
      </c>
      <c r="S3259" t="s">
        <v>2589</v>
      </c>
      <c r="T3259" t="s">
        <v>21</v>
      </c>
      <c r="U3259" t="s">
        <v>63</v>
      </c>
      <c r="V3259">
        <v>0.81666666666666665</v>
      </c>
      <c r="W3259" t="s">
        <v>2595</v>
      </c>
      <c r="X3259">
        <v>2</v>
      </c>
    </row>
    <row r="3260" spans="1:24">
      <c r="A3260" t="s">
        <v>4547</v>
      </c>
      <c r="B3260" t="s">
        <v>65</v>
      </c>
      <c r="C3260" t="s">
        <v>72</v>
      </c>
      <c r="D3260" t="s">
        <v>19</v>
      </c>
      <c r="E3260" t="s">
        <v>45</v>
      </c>
      <c r="F3260" t="s">
        <v>21</v>
      </c>
      <c r="G3260">
        <v>837</v>
      </c>
      <c r="H3260" t="s">
        <v>21</v>
      </c>
      <c r="I3260" t="s">
        <v>21</v>
      </c>
      <c r="J3260" t="s">
        <v>23</v>
      </c>
      <c r="K3260" t="s">
        <v>234</v>
      </c>
      <c r="L3260" t="s">
        <v>92</v>
      </c>
      <c r="M3260" t="s">
        <v>154</v>
      </c>
      <c r="N3260" t="s">
        <v>74</v>
      </c>
      <c r="O3260" t="s">
        <v>28</v>
      </c>
      <c r="P3260" t="s">
        <v>29</v>
      </c>
      <c r="Q3260" t="s">
        <v>30</v>
      </c>
      <c r="R3260" t="s">
        <v>21</v>
      </c>
      <c r="S3260" t="s">
        <v>2557</v>
      </c>
      <c r="T3260" t="s">
        <v>21</v>
      </c>
      <c r="U3260" t="s">
        <v>219</v>
      </c>
      <c r="V3260">
        <v>1.1333333333333333</v>
      </c>
      <c r="W3260" t="s">
        <v>2593</v>
      </c>
      <c r="X3260">
        <v>8</v>
      </c>
    </row>
    <row r="3261" spans="1:24">
      <c r="A3261" t="s">
        <v>4548</v>
      </c>
      <c r="B3261" t="s">
        <v>76</v>
      </c>
      <c r="C3261" t="s">
        <v>56</v>
      </c>
      <c r="D3261" t="s">
        <v>19</v>
      </c>
      <c r="E3261" t="s">
        <v>20</v>
      </c>
      <c r="F3261" t="s">
        <v>21</v>
      </c>
      <c r="G3261">
        <v>389</v>
      </c>
      <c r="H3261" t="s">
        <v>35</v>
      </c>
      <c r="I3261" t="s">
        <v>21</v>
      </c>
      <c r="J3261" t="s">
        <v>30</v>
      </c>
      <c r="K3261" t="s">
        <v>47</v>
      </c>
      <c r="L3261" t="s">
        <v>53</v>
      </c>
      <c r="M3261" t="s">
        <v>252</v>
      </c>
      <c r="N3261" t="s">
        <v>74</v>
      </c>
      <c r="O3261" t="s">
        <v>28</v>
      </c>
      <c r="P3261" t="s">
        <v>29</v>
      </c>
      <c r="Q3261" t="s">
        <v>30</v>
      </c>
      <c r="R3261" t="s">
        <v>21</v>
      </c>
      <c r="S3261" t="s">
        <v>2557</v>
      </c>
      <c r="T3261" t="s">
        <v>21</v>
      </c>
      <c r="U3261" t="s">
        <v>74</v>
      </c>
      <c r="V3261">
        <v>1.45</v>
      </c>
      <c r="W3261" t="s">
        <v>2594</v>
      </c>
      <c r="X3261">
        <v>6</v>
      </c>
    </row>
    <row r="3262" spans="1:24">
      <c r="A3262" t="s">
        <v>2296</v>
      </c>
      <c r="B3262" t="s">
        <v>121</v>
      </c>
      <c r="C3262" t="s">
        <v>18</v>
      </c>
      <c r="D3262" t="s">
        <v>19</v>
      </c>
      <c r="E3262" t="s">
        <v>45</v>
      </c>
      <c r="F3262" t="s">
        <v>21</v>
      </c>
      <c r="G3262">
        <v>1449</v>
      </c>
      <c r="H3262" t="s">
        <v>21</v>
      </c>
      <c r="I3262" t="s">
        <v>21</v>
      </c>
      <c r="J3262" t="s">
        <v>30</v>
      </c>
      <c r="K3262" t="s">
        <v>134</v>
      </c>
      <c r="L3262" t="s">
        <v>37</v>
      </c>
      <c r="M3262" t="s">
        <v>1771</v>
      </c>
      <c r="N3262" t="s">
        <v>74</v>
      </c>
      <c r="O3262" t="s">
        <v>28</v>
      </c>
      <c r="P3262" t="s">
        <v>29</v>
      </c>
      <c r="Q3262" t="s">
        <v>30</v>
      </c>
      <c r="R3262" t="s">
        <v>21</v>
      </c>
      <c r="S3262" t="s">
        <v>2557</v>
      </c>
      <c r="T3262" t="s">
        <v>21</v>
      </c>
      <c r="U3262" t="s">
        <v>57</v>
      </c>
      <c r="V3262">
        <v>8.9166666666666661</v>
      </c>
      <c r="W3262" t="s">
        <v>2593</v>
      </c>
      <c r="X3262">
        <v>5</v>
      </c>
    </row>
    <row r="3263" spans="1:24">
      <c r="A3263" t="s">
        <v>4549</v>
      </c>
      <c r="B3263" t="s">
        <v>71</v>
      </c>
      <c r="C3263" t="s">
        <v>56</v>
      </c>
      <c r="D3263" t="s">
        <v>19</v>
      </c>
      <c r="E3263" t="s">
        <v>33</v>
      </c>
      <c r="F3263" t="s">
        <v>21</v>
      </c>
      <c r="G3263">
        <v>1439</v>
      </c>
      <c r="H3263" t="s">
        <v>35</v>
      </c>
      <c r="I3263" t="s">
        <v>21</v>
      </c>
      <c r="J3263" t="s">
        <v>146</v>
      </c>
      <c r="K3263" t="s">
        <v>234</v>
      </c>
      <c r="L3263" t="s">
        <v>119</v>
      </c>
      <c r="M3263" t="s">
        <v>786</v>
      </c>
      <c r="N3263" t="s">
        <v>74</v>
      </c>
      <c r="O3263" t="s">
        <v>28</v>
      </c>
      <c r="P3263" t="s">
        <v>29</v>
      </c>
      <c r="Q3263" t="s">
        <v>30</v>
      </c>
      <c r="R3263" t="s">
        <v>21</v>
      </c>
      <c r="S3263" t="s">
        <v>2557</v>
      </c>
      <c r="T3263" t="s">
        <v>21</v>
      </c>
      <c r="U3263" t="s">
        <v>118</v>
      </c>
      <c r="V3263">
        <v>1.2166666666666666</v>
      </c>
      <c r="W3263" t="s">
        <v>2594</v>
      </c>
      <c r="X3263">
        <v>7</v>
      </c>
    </row>
    <row r="3264" spans="1:24">
      <c r="A3264" t="s">
        <v>4550</v>
      </c>
      <c r="B3264" t="s">
        <v>230</v>
      </c>
      <c r="C3264" t="s">
        <v>77</v>
      </c>
      <c r="D3264" t="s">
        <v>19</v>
      </c>
      <c r="E3264" t="s">
        <v>33</v>
      </c>
      <c r="F3264" t="s">
        <v>35</v>
      </c>
      <c r="G3264">
        <v>-2082</v>
      </c>
      <c r="H3264" t="s">
        <v>21</v>
      </c>
      <c r="I3264" t="s">
        <v>35</v>
      </c>
      <c r="J3264" t="s">
        <v>23</v>
      </c>
      <c r="K3264" t="s">
        <v>234</v>
      </c>
      <c r="L3264" t="s">
        <v>119</v>
      </c>
      <c r="M3264" t="s">
        <v>463</v>
      </c>
      <c r="N3264" t="s">
        <v>74</v>
      </c>
      <c r="O3264" t="s">
        <v>28</v>
      </c>
      <c r="P3264" t="s">
        <v>29</v>
      </c>
      <c r="Q3264" t="s">
        <v>30</v>
      </c>
      <c r="R3264" t="s">
        <v>21</v>
      </c>
      <c r="S3264" t="s">
        <v>2589</v>
      </c>
      <c r="T3264" t="s">
        <v>21</v>
      </c>
      <c r="U3264" t="s">
        <v>118</v>
      </c>
      <c r="V3264">
        <v>2.0499999999999998</v>
      </c>
      <c r="W3264" t="s">
        <v>2595</v>
      </c>
      <c r="X3264">
        <v>7</v>
      </c>
    </row>
    <row r="3265" spans="1:24">
      <c r="A3265" t="s">
        <v>4551</v>
      </c>
      <c r="B3265" t="s">
        <v>323</v>
      </c>
      <c r="C3265" t="s">
        <v>56</v>
      </c>
      <c r="D3265" t="s">
        <v>19</v>
      </c>
      <c r="E3265" t="s">
        <v>33</v>
      </c>
      <c r="F3265" t="s">
        <v>21</v>
      </c>
      <c r="G3265">
        <v>519</v>
      </c>
      <c r="H3265" t="s">
        <v>35</v>
      </c>
      <c r="I3265" t="s">
        <v>21</v>
      </c>
      <c r="J3265" t="s">
        <v>23</v>
      </c>
      <c r="K3265" t="s">
        <v>114</v>
      </c>
      <c r="L3265" t="s">
        <v>92</v>
      </c>
      <c r="M3265" t="s">
        <v>312</v>
      </c>
      <c r="N3265" t="s">
        <v>74</v>
      </c>
      <c r="O3265" t="s">
        <v>28</v>
      </c>
      <c r="P3265" t="s">
        <v>29</v>
      </c>
      <c r="Q3265" t="s">
        <v>30</v>
      </c>
      <c r="R3265" t="s">
        <v>21</v>
      </c>
      <c r="S3265" t="s">
        <v>2589</v>
      </c>
      <c r="T3265" t="s">
        <v>21</v>
      </c>
      <c r="U3265" t="s">
        <v>219</v>
      </c>
      <c r="V3265">
        <v>3.6166666666666667</v>
      </c>
      <c r="W3265" t="s">
        <v>2594</v>
      </c>
      <c r="X3265">
        <v>8</v>
      </c>
    </row>
    <row r="3266" spans="1:24">
      <c r="A3266" t="s">
        <v>4552</v>
      </c>
      <c r="B3266" t="s">
        <v>524</v>
      </c>
      <c r="C3266" t="s">
        <v>87</v>
      </c>
      <c r="D3266" t="s">
        <v>19</v>
      </c>
      <c r="E3266" t="s">
        <v>33</v>
      </c>
      <c r="F3266" t="s">
        <v>21</v>
      </c>
      <c r="G3266">
        <v>310</v>
      </c>
      <c r="H3266" t="s">
        <v>35</v>
      </c>
      <c r="I3266" t="s">
        <v>35</v>
      </c>
      <c r="J3266" t="s">
        <v>146</v>
      </c>
      <c r="K3266" t="s">
        <v>68</v>
      </c>
      <c r="L3266" t="s">
        <v>92</v>
      </c>
      <c r="M3266" t="s">
        <v>1032</v>
      </c>
      <c r="N3266" t="s">
        <v>74</v>
      </c>
      <c r="O3266" t="s">
        <v>28</v>
      </c>
      <c r="P3266" t="s">
        <v>29</v>
      </c>
      <c r="Q3266" t="s">
        <v>30</v>
      </c>
      <c r="R3266" t="s">
        <v>21</v>
      </c>
      <c r="S3266" t="s">
        <v>2589</v>
      </c>
      <c r="T3266" t="s">
        <v>21</v>
      </c>
      <c r="U3266" t="s">
        <v>219</v>
      </c>
      <c r="V3266">
        <v>2.1333333333333333</v>
      </c>
      <c r="W3266" t="s">
        <v>2592</v>
      </c>
      <c r="X3266">
        <v>8</v>
      </c>
    </row>
    <row r="3267" spans="1:24">
      <c r="A3267" t="s">
        <v>4553</v>
      </c>
      <c r="B3267" t="s">
        <v>126</v>
      </c>
      <c r="C3267" t="s">
        <v>94</v>
      </c>
      <c r="D3267" t="s">
        <v>19</v>
      </c>
      <c r="E3267" t="s">
        <v>2553</v>
      </c>
      <c r="F3267" t="s">
        <v>21</v>
      </c>
      <c r="G3267">
        <v>-7</v>
      </c>
      <c r="H3267" t="s">
        <v>21</v>
      </c>
      <c r="I3267" t="s">
        <v>21</v>
      </c>
      <c r="J3267" t="s">
        <v>146</v>
      </c>
      <c r="K3267" t="s">
        <v>97</v>
      </c>
      <c r="L3267" t="s">
        <v>119</v>
      </c>
      <c r="M3267" t="s">
        <v>76</v>
      </c>
      <c r="N3267" t="s">
        <v>74</v>
      </c>
      <c r="O3267" t="s">
        <v>28</v>
      </c>
      <c r="P3267" t="s">
        <v>29</v>
      </c>
      <c r="Q3267" t="s">
        <v>30</v>
      </c>
      <c r="R3267" t="s">
        <v>21</v>
      </c>
      <c r="S3267" t="s">
        <v>2557</v>
      </c>
      <c r="T3267" t="s">
        <v>21</v>
      </c>
      <c r="U3267" t="s">
        <v>118</v>
      </c>
      <c r="V3267">
        <v>0.68333333333333335</v>
      </c>
      <c r="W3267" t="s">
        <v>2593</v>
      </c>
      <c r="X3267">
        <v>7</v>
      </c>
    </row>
    <row r="3268" spans="1:24">
      <c r="A3268" t="s">
        <v>4554</v>
      </c>
      <c r="B3268" t="s">
        <v>151</v>
      </c>
      <c r="C3268" t="s">
        <v>72</v>
      </c>
      <c r="D3268" t="s">
        <v>19</v>
      </c>
      <c r="E3268" t="s">
        <v>33</v>
      </c>
      <c r="F3268" t="s">
        <v>21</v>
      </c>
      <c r="G3268">
        <v>4541</v>
      </c>
      <c r="H3268" t="s">
        <v>35</v>
      </c>
      <c r="I3268" t="s">
        <v>21</v>
      </c>
      <c r="J3268" t="s">
        <v>30</v>
      </c>
      <c r="K3268" t="s">
        <v>205</v>
      </c>
      <c r="L3268" t="s">
        <v>37</v>
      </c>
      <c r="M3268" t="s">
        <v>358</v>
      </c>
      <c r="N3268" t="s">
        <v>74</v>
      </c>
      <c r="O3268" t="s">
        <v>28</v>
      </c>
      <c r="P3268" t="s">
        <v>29</v>
      </c>
      <c r="Q3268" t="s">
        <v>30</v>
      </c>
      <c r="R3268" t="s">
        <v>21</v>
      </c>
      <c r="S3268" t="s">
        <v>2589</v>
      </c>
      <c r="T3268" t="s">
        <v>21</v>
      </c>
      <c r="U3268" t="s">
        <v>57</v>
      </c>
      <c r="V3268">
        <v>3.1666666666666665</v>
      </c>
      <c r="W3268" t="s">
        <v>2594</v>
      </c>
      <c r="X3268">
        <v>5</v>
      </c>
    </row>
    <row r="3269" spans="1:24">
      <c r="A3269" t="s">
        <v>4555</v>
      </c>
      <c r="B3269" t="s">
        <v>323</v>
      </c>
      <c r="C3269" t="s">
        <v>43</v>
      </c>
      <c r="D3269" t="s">
        <v>19</v>
      </c>
      <c r="E3269" t="s">
        <v>45</v>
      </c>
      <c r="F3269" t="s">
        <v>21</v>
      </c>
      <c r="G3269">
        <v>477</v>
      </c>
      <c r="H3269" t="s">
        <v>35</v>
      </c>
      <c r="I3269" t="s">
        <v>21</v>
      </c>
      <c r="J3269" t="s">
        <v>30</v>
      </c>
      <c r="K3269" t="s">
        <v>85</v>
      </c>
      <c r="L3269" t="s">
        <v>37</v>
      </c>
      <c r="M3269" t="s">
        <v>1032</v>
      </c>
      <c r="N3269" t="s">
        <v>74</v>
      </c>
      <c r="O3269" t="s">
        <v>28</v>
      </c>
      <c r="P3269" t="s">
        <v>29</v>
      </c>
      <c r="Q3269" t="s">
        <v>30</v>
      </c>
      <c r="R3269" t="s">
        <v>21</v>
      </c>
      <c r="S3269" t="s">
        <v>2589</v>
      </c>
      <c r="T3269" t="s">
        <v>21</v>
      </c>
      <c r="U3269" t="s">
        <v>57</v>
      </c>
      <c r="V3269">
        <v>2.1333333333333333</v>
      </c>
      <c r="W3269" t="s">
        <v>2594</v>
      </c>
      <c r="X3269">
        <v>5</v>
      </c>
    </row>
    <row r="3270" spans="1:24">
      <c r="A3270" t="s">
        <v>4556</v>
      </c>
      <c r="B3270" t="s">
        <v>209</v>
      </c>
      <c r="C3270" t="s">
        <v>87</v>
      </c>
      <c r="D3270" t="s">
        <v>19</v>
      </c>
      <c r="E3270" t="s">
        <v>33</v>
      </c>
      <c r="F3270" t="s">
        <v>21</v>
      </c>
      <c r="G3270">
        <v>292</v>
      </c>
      <c r="H3270" t="s">
        <v>35</v>
      </c>
      <c r="I3270" t="s">
        <v>35</v>
      </c>
      <c r="J3270" t="s">
        <v>23</v>
      </c>
      <c r="K3270" t="s">
        <v>99</v>
      </c>
      <c r="L3270" t="s">
        <v>119</v>
      </c>
      <c r="M3270" t="s">
        <v>239</v>
      </c>
      <c r="N3270" t="s">
        <v>74</v>
      </c>
      <c r="O3270" t="s">
        <v>28</v>
      </c>
      <c r="P3270" t="s">
        <v>29</v>
      </c>
      <c r="Q3270" t="s">
        <v>30</v>
      </c>
      <c r="R3270" t="s">
        <v>21</v>
      </c>
      <c r="S3270" t="s">
        <v>2589</v>
      </c>
      <c r="T3270" t="s">
        <v>21</v>
      </c>
      <c r="U3270" t="s">
        <v>118</v>
      </c>
      <c r="V3270">
        <v>2.7333333333333334</v>
      </c>
      <c r="W3270" t="s">
        <v>2592</v>
      </c>
      <c r="X3270">
        <v>7</v>
      </c>
    </row>
    <row r="3271" spans="1:24">
      <c r="A3271" t="s">
        <v>4557</v>
      </c>
      <c r="B3271" t="s">
        <v>216</v>
      </c>
      <c r="C3271" t="s">
        <v>32</v>
      </c>
      <c r="D3271" t="s">
        <v>19</v>
      </c>
      <c r="E3271" t="s">
        <v>33</v>
      </c>
      <c r="F3271" t="s">
        <v>21</v>
      </c>
      <c r="G3271">
        <v>812</v>
      </c>
      <c r="H3271" t="s">
        <v>21</v>
      </c>
      <c r="I3271" t="s">
        <v>21</v>
      </c>
      <c r="J3271" t="s">
        <v>23</v>
      </c>
      <c r="K3271" t="s">
        <v>97</v>
      </c>
      <c r="L3271" t="s">
        <v>119</v>
      </c>
      <c r="M3271" t="s">
        <v>89</v>
      </c>
      <c r="N3271" t="s">
        <v>74</v>
      </c>
      <c r="O3271" t="s">
        <v>28</v>
      </c>
      <c r="P3271" t="s">
        <v>29</v>
      </c>
      <c r="Q3271" t="s">
        <v>30</v>
      </c>
      <c r="R3271" t="s">
        <v>21</v>
      </c>
      <c r="S3271" t="s">
        <v>2589</v>
      </c>
      <c r="T3271" t="s">
        <v>21</v>
      </c>
      <c r="U3271" t="s">
        <v>118</v>
      </c>
      <c r="V3271">
        <v>1.8833333333333333</v>
      </c>
      <c r="W3271" t="s">
        <v>2593</v>
      </c>
      <c r="X3271">
        <v>7</v>
      </c>
    </row>
    <row r="3272" spans="1:24">
      <c r="A3272" t="s">
        <v>4558</v>
      </c>
      <c r="B3272" t="s">
        <v>42</v>
      </c>
      <c r="C3272" t="s">
        <v>72</v>
      </c>
      <c r="D3272" t="s">
        <v>19</v>
      </c>
      <c r="E3272" t="s">
        <v>33</v>
      </c>
      <c r="F3272" t="s">
        <v>21</v>
      </c>
      <c r="G3272">
        <v>1067</v>
      </c>
      <c r="H3272" t="s">
        <v>21</v>
      </c>
      <c r="I3272" t="s">
        <v>35</v>
      </c>
      <c r="J3272" t="s">
        <v>23</v>
      </c>
      <c r="K3272" t="s">
        <v>130</v>
      </c>
      <c r="L3272" t="s">
        <v>92</v>
      </c>
      <c r="M3272" t="s">
        <v>361</v>
      </c>
      <c r="N3272" t="s">
        <v>74</v>
      </c>
      <c r="O3272" t="s">
        <v>28</v>
      </c>
      <c r="P3272" t="s">
        <v>29</v>
      </c>
      <c r="Q3272" t="s">
        <v>30</v>
      </c>
      <c r="R3272" t="s">
        <v>21</v>
      </c>
      <c r="S3272" t="s">
        <v>2557</v>
      </c>
      <c r="T3272" t="s">
        <v>21</v>
      </c>
      <c r="U3272" t="s">
        <v>219</v>
      </c>
      <c r="V3272">
        <v>2.9833333333333334</v>
      </c>
      <c r="W3272" t="s">
        <v>2595</v>
      </c>
      <c r="X3272">
        <v>8</v>
      </c>
    </row>
    <row r="3273" spans="1:24">
      <c r="A3273" t="s">
        <v>4559</v>
      </c>
      <c r="B3273" t="s">
        <v>192</v>
      </c>
      <c r="C3273" t="s">
        <v>43</v>
      </c>
      <c r="D3273" t="s">
        <v>19</v>
      </c>
      <c r="E3273" t="s">
        <v>33</v>
      </c>
      <c r="F3273" t="s">
        <v>21</v>
      </c>
      <c r="G3273">
        <v>985</v>
      </c>
      <c r="H3273" t="s">
        <v>21</v>
      </c>
      <c r="I3273" t="s">
        <v>21</v>
      </c>
      <c r="J3273" t="s">
        <v>23</v>
      </c>
      <c r="K3273" t="s">
        <v>123</v>
      </c>
      <c r="L3273" t="s">
        <v>92</v>
      </c>
      <c r="M3273" t="s">
        <v>1184</v>
      </c>
      <c r="N3273" t="s">
        <v>74</v>
      </c>
      <c r="O3273" t="s">
        <v>28</v>
      </c>
      <c r="P3273" t="s">
        <v>29</v>
      </c>
      <c r="Q3273" t="s">
        <v>30</v>
      </c>
      <c r="R3273" t="s">
        <v>35</v>
      </c>
      <c r="S3273" t="s">
        <v>2559</v>
      </c>
      <c r="T3273" t="s">
        <v>21</v>
      </c>
      <c r="U3273" t="s">
        <v>219</v>
      </c>
      <c r="V3273">
        <v>16.633333333333333</v>
      </c>
      <c r="W3273" t="s">
        <v>2593</v>
      </c>
      <c r="X3273">
        <v>8</v>
      </c>
    </row>
    <row r="3274" spans="1:24">
      <c r="A3274" t="s">
        <v>4560</v>
      </c>
      <c r="B3274" t="s">
        <v>524</v>
      </c>
      <c r="C3274" t="s">
        <v>66</v>
      </c>
      <c r="D3274" t="s">
        <v>19</v>
      </c>
      <c r="E3274" t="s">
        <v>33</v>
      </c>
      <c r="F3274" t="s">
        <v>21</v>
      </c>
      <c r="G3274">
        <v>1121</v>
      </c>
      <c r="H3274" t="s">
        <v>21</v>
      </c>
      <c r="I3274" t="s">
        <v>21</v>
      </c>
      <c r="J3274" t="s">
        <v>30</v>
      </c>
      <c r="K3274" t="s">
        <v>85</v>
      </c>
      <c r="L3274" t="s">
        <v>53</v>
      </c>
      <c r="M3274" t="s">
        <v>975</v>
      </c>
      <c r="N3274" t="s">
        <v>74</v>
      </c>
      <c r="O3274" t="s">
        <v>28</v>
      </c>
      <c r="P3274" t="s">
        <v>29</v>
      </c>
      <c r="Q3274" t="s">
        <v>30</v>
      </c>
      <c r="R3274" t="s">
        <v>21</v>
      </c>
      <c r="S3274" t="s">
        <v>2589</v>
      </c>
      <c r="T3274" t="s">
        <v>21</v>
      </c>
      <c r="U3274" t="s">
        <v>74</v>
      </c>
      <c r="V3274">
        <v>7.5666666666666664</v>
      </c>
      <c r="W3274" t="s">
        <v>2593</v>
      </c>
      <c r="X3274">
        <v>6</v>
      </c>
    </row>
    <row r="3275" spans="1:24">
      <c r="A3275" t="s">
        <v>4561</v>
      </c>
      <c r="B3275" t="s">
        <v>76</v>
      </c>
      <c r="C3275" t="s">
        <v>72</v>
      </c>
      <c r="D3275" t="s">
        <v>19</v>
      </c>
      <c r="E3275" t="s">
        <v>33</v>
      </c>
      <c r="F3275" t="s">
        <v>21</v>
      </c>
      <c r="G3275">
        <v>902</v>
      </c>
      <c r="H3275" t="s">
        <v>21</v>
      </c>
      <c r="I3275" t="s">
        <v>21</v>
      </c>
      <c r="J3275" t="s">
        <v>30</v>
      </c>
      <c r="K3275" t="s">
        <v>47</v>
      </c>
      <c r="L3275" t="s">
        <v>53</v>
      </c>
      <c r="M3275" t="s">
        <v>42</v>
      </c>
      <c r="N3275" t="s">
        <v>74</v>
      </c>
      <c r="O3275" t="s">
        <v>28</v>
      </c>
      <c r="P3275" t="s">
        <v>29</v>
      </c>
      <c r="Q3275" t="s">
        <v>30</v>
      </c>
      <c r="R3275" t="s">
        <v>21</v>
      </c>
      <c r="S3275" t="s">
        <v>2557</v>
      </c>
      <c r="T3275" t="s">
        <v>21</v>
      </c>
      <c r="U3275" t="s">
        <v>74</v>
      </c>
      <c r="V3275">
        <v>0.58333333333333337</v>
      </c>
      <c r="W3275" t="s">
        <v>2593</v>
      </c>
      <c r="X3275">
        <v>6</v>
      </c>
    </row>
    <row r="3276" spans="1:24">
      <c r="A3276" t="s">
        <v>4562</v>
      </c>
      <c r="B3276" t="s">
        <v>230</v>
      </c>
      <c r="C3276" t="s">
        <v>66</v>
      </c>
      <c r="D3276" t="s">
        <v>19</v>
      </c>
      <c r="E3276" t="s">
        <v>2553</v>
      </c>
      <c r="F3276" t="s">
        <v>21</v>
      </c>
      <c r="G3276">
        <v>2094</v>
      </c>
      <c r="H3276" t="s">
        <v>21</v>
      </c>
      <c r="I3276" t="s">
        <v>21</v>
      </c>
      <c r="J3276" t="s">
        <v>23</v>
      </c>
      <c r="K3276" t="s">
        <v>219</v>
      </c>
      <c r="L3276" t="s">
        <v>53</v>
      </c>
      <c r="M3276" t="s">
        <v>2065</v>
      </c>
      <c r="N3276" t="s">
        <v>74</v>
      </c>
      <c r="O3276" t="s">
        <v>28</v>
      </c>
      <c r="P3276" t="s">
        <v>29</v>
      </c>
      <c r="Q3276" t="s">
        <v>30</v>
      </c>
      <c r="R3276" t="s">
        <v>35</v>
      </c>
      <c r="S3276" t="s">
        <v>2589</v>
      </c>
      <c r="T3276" t="s">
        <v>21</v>
      </c>
      <c r="U3276" t="s">
        <v>74</v>
      </c>
      <c r="V3276">
        <v>7.6333333333333337</v>
      </c>
      <c r="W3276" t="s">
        <v>2593</v>
      </c>
      <c r="X3276">
        <v>6</v>
      </c>
    </row>
    <row r="3277" spans="1:24">
      <c r="A3277" t="s">
        <v>2169</v>
      </c>
      <c r="B3277" t="s">
        <v>162</v>
      </c>
      <c r="C3277" t="s">
        <v>135</v>
      </c>
      <c r="D3277" t="s">
        <v>19</v>
      </c>
      <c r="E3277" t="s">
        <v>45</v>
      </c>
      <c r="F3277" t="s">
        <v>21</v>
      </c>
      <c r="G3277">
        <v>443</v>
      </c>
      <c r="H3277" t="s">
        <v>21</v>
      </c>
      <c r="I3277" t="s">
        <v>21</v>
      </c>
      <c r="J3277" t="s">
        <v>23</v>
      </c>
      <c r="K3277" t="s">
        <v>219</v>
      </c>
      <c r="L3277" t="s">
        <v>92</v>
      </c>
      <c r="M3277" t="s">
        <v>108</v>
      </c>
      <c r="N3277" t="s">
        <v>74</v>
      </c>
      <c r="O3277" t="s">
        <v>28</v>
      </c>
      <c r="P3277" t="s">
        <v>29</v>
      </c>
      <c r="Q3277" t="s">
        <v>30</v>
      </c>
      <c r="R3277" t="s">
        <v>21</v>
      </c>
      <c r="S3277" t="s">
        <v>2589</v>
      </c>
      <c r="T3277" t="s">
        <v>21</v>
      </c>
      <c r="U3277" t="s">
        <v>219</v>
      </c>
      <c r="V3277">
        <v>0.45</v>
      </c>
      <c r="W3277" t="s">
        <v>2593</v>
      </c>
      <c r="X3277">
        <v>8</v>
      </c>
    </row>
    <row r="3278" spans="1:24">
      <c r="A3278" t="s">
        <v>4563</v>
      </c>
      <c r="B3278" t="s">
        <v>71</v>
      </c>
      <c r="C3278" t="s">
        <v>56</v>
      </c>
      <c r="D3278" t="s">
        <v>19</v>
      </c>
      <c r="E3278" t="s">
        <v>20</v>
      </c>
      <c r="F3278" t="s">
        <v>21</v>
      </c>
      <c r="G3278">
        <v>800</v>
      </c>
      <c r="H3278" t="s">
        <v>35</v>
      </c>
      <c r="I3278" t="s">
        <v>21</v>
      </c>
      <c r="J3278" t="s">
        <v>23</v>
      </c>
      <c r="K3278" t="s">
        <v>24</v>
      </c>
      <c r="L3278" t="s">
        <v>124</v>
      </c>
      <c r="M3278" t="s">
        <v>314</v>
      </c>
      <c r="N3278" t="s">
        <v>74</v>
      </c>
      <c r="O3278" t="s">
        <v>28</v>
      </c>
      <c r="P3278" t="s">
        <v>29</v>
      </c>
      <c r="Q3278" t="s">
        <v>30</v>
      </c>
      <c r="R3278" t="s">
        <v>21</v>
      </c>
      <c r="S3278" t="s">
        <v>2557</v>
      </c>
      <c r="T3278" t="s">
        <v>21</v>
      </c>
      <c r="U3278" t="s">
        <v>36</v>
      </c>
      <c r="V3278">
        <v>1.2666666666666666</v>
      </c>
      <c r="W3278" t="s">
        <v>2594</v>
      </c>
      <c r="X3278">
        <v>11</v>
      </c>
    </row>
    <row r="3279" spans="1:24">
      <c r="A3279" t="s">
        <v>4564</v>
      </c>
      <c r="B3279" t="s">
        <v>17</v>
      </c>
      <c r="C3279" t="s">
        <v>56</v>
      </c>
      <c r="D3279" t="s">
        <v>19</v>
      </c>
      <c r="E3279" t="s">
        <v>20</v>
      </c>
      <c r="F3279" t="s">
        <v>21</v>
      </c>
      <c r="G3279">
        <v>-518</v>
      </c>
      <c r="H3279" t="s">
        <v>35</v>
      </c>
      <c r="I3279" t="s">
        <v>35</v>
      </c>
      <c r="J3279" t="s">
        <v>30</v>
      </c>
      <c r="K3279" t="s">
        <v>234</v>
      </c>
      <c r="L3279" t="s">
        <v>37</v>
      </c>
      <c r="M3279" t="s">
        <v>583</v>
      </c>
      <c r="N3279" t="s">
        <v>74</v>
      </c>
      <c r="O3279" t="s">
        <v>28</v>
      </c>
      <c r="P3279" t="s">
        <v>29</v>
      </c>
      <c r="Q3279" t="s">
        <v>30</v>
      </c>
      <c r="R3279" t="s">
        <v>21</v>
      </c>
      <c r="S3279" t="s">
        <v>2557</v>
      </c>
      <c r="T3279" t="s">
        <v>21</v>
      </c>
      <c r="U3279" t="s">
        <v>57</v>
      </c>
      <c r="V3279">
        <v>4.0666666666666664</v>
      </c>
      <c r="W3279" t="s">
        <v>2592</v>
      </c>
      <c r="X3279">
        <v>5</v>
      </c>
    </row>
    <row r="3280" spans="1:24">
      <c r="A3280" t="s">
        <v>1830</v>
      </c>
      <c r="B3280" t="s">
        <v>209</v>
      </c>
      <c r="C3280" t="s">
        <v>72</v>
      </c>
      <c r="D3280" t="s">
        <v>19</v>
      </c>
      <c r="E3280" t="s">
        <v>33</v>
      </c>
      <c r="F3280" t="s">
        <v>21</v>
      </c>
      <c r="G3280">
        <v>5</v>
      </c>
      <c r="H3280" t="s">
        <v>21</v>
      </c>
      <c r="I3280" t="s">
        <v>21</v>
      </c>
      <c r="J3280" t="s">
        <v>30</v>
      </c>
      <c r="K3280" t="s">
        <v>243</v>
      </c>
      <c r="L3280" t="s">
        <v>53</v>
      </c>
      <c r="M3280" t="s">
        <v>297</v>
      </c>
      <c r="N3280" t="s">
        <v>74</v>
      </c>
      <c r="O3280" t="s">
        <v>28</v>
      </c>
      <c r="P3280" t="s">
        <v>29</v>
      </c>
      <c r="Q3280" t="s">
        <v>30</v>
      </c>
      <c r="R3280" t="s">
        <v>21</v>
      </c>
      <c r="S3280" t="s">
        <v>2589</v>
      </c>
      <c r="T3280" t="s">
        <v>21</v>
      </c>
      <c r="U3280" t="s">
        <v>74</v>
      </c>
      <c r="V3280">
        <v>1.0833333333333333</v>
      </c>
      <c r="W3280" t="s">
        <v>2593</v>
      </c>
      <c r="X3280">
        <v>6</v>
      </c>
    </row>
    <row r="3281" spans="1:24">
      <c r="A3281" t="s">
        <v>919</v>
      </c>
      <c r="B3281" t="s">
        <v>310</v>
      </c>
      <c r="C3281" t="s">
        <v>135</v>
      </c>
      <c r="D3281" t="s">
        <v>19</v>
      </c>
      <c r="E3281" t="s">
        <v>20</v>
      </c>
      <c r="F3281" t="s">
        <v>21</v>
      </c>
      <c r="G3281">
        <v>435</v>
      </c>
      <c r="H3281" t="s">
        <v>35</v>
      </c>
      <c r="I3281" t="s">
        <v>21</v>
      </c>
      <c r="J3281" t="s">
        <v>146</v>
      </c>
      <c r="K3281" t="s">
        <v>234</v>
      </c>
      <c r="L3281" t="s">
        <v>119</v>
      </c>
      <c r="M3281" t="s">
        <v>868</v>
      </c>
      <c r="N3281" t="s">
        <v>74</v>
      </c>
      <c r="O3281" t="s">
        <v>28</v>
      </c>
      <c r="P3281" t="s">
        <v>29</v>
      </c>
      <c r="Q3281" t="s">
        <v>30</v>
      </c>
      <c r="R3281" t="s">
        <v>21</v>
      </c>
      <c r="S3281" t="s">
        <v>2589</v>
      </c>
      <c r="T3281" t="s">
        <v>21</v>
      </c>
      <c r="U3281" t="s">
        <v>118</v>
      </c>
      <c r="V3281">
        <v>2.0333333333333332</v>
      </c>
      <c r="W3281" t="s">
        <v>2594</v>
      </c>
      <c r="X3281">
        <v>7</v>
      </c>
    </row>
    <row r="3282" spans="1:24">
      <c r="A3282" t="s">
        <v>4565</v>
      </c>
      <c r="B3282" t="s">
        <v>71</v>
      </c>
      <c r="C3282" t="s">
        <v>56</v>
      </c>
      <c r="D3282" t="s">
        <v>19</v>
      </c>
      <c r="E3282" t="s">
        <v>2553</v>
      </c>
      <c r="F3282" t="s">
        <v>21</v>
      </c>
      <c r="G3282">
        <v>157</v>
      </c>
      <c r="H3282" t="s">
        <v>35</v>
      </c>
      <c r="I3282" t="s">
        <v>21</v>
      </c>
      <c r="J3282" t="s">
        <v>30</v>
      </c>
      <c r="K3282" t="s">
        <v>17</v>
      </c>
      <c r="L3282" t="s">
        <v>37</v>
      </c>
      <c r="M3282" t="s">
        <v>707</v>
      </c>
      <c r="N3282" t="s">
        <v>74</v>
      </c>
      <c r="O3282" t="s">
        <v>28</v>
      </c>
      <c r="P3282" t="s">
        <v>29</v>
      </c>
      <c r="Q3282" t="s">
        <v>30</v>
      </c>
      <c r="R3282" t="s">
        <v>21</v>
      </c>
      <c r="S3282" t="s">
        <v>2557</v>
      </c>
      <c r="T3282" t="s">
        <v>21</v>
      </c>
      <c r="U3282" t="s">
        <v>57</v>
      </c>
      <c r="V3282">
        <v>1.65</v>
      </c>
      <c r="W3282" t="s">
        <v>2594</v>
      </c>
      <c r="X3282">
        <v>5</v>
      </c>
    </row>
    <row r="3283" spans="1:24">
      <c r="A3283" t="s">
        <v>4566</v>
      </c>
      <c r="B3283" t="s">
        <v>310</v>
      </c>
      <c r="C3283" t="s">
        <v>56</v>
      </c>
      <c r="D3283" t="s">
        <v>19</v>
      </c>
      <c r="E3283" t="s">
        <v>20</v>
      </c>
      <c r="F3283" t="s">
        <v>21</v>
      </c>
      <c r="G3283">
        <v>23</v>
      </c>
      <c r="H3283" t="s">
        <v>35</v>
      </c>
      <c r="I3283" t="s">
        <v>21</v>
      </c>
      <c r="J3283" t="s">
        <v>30</v>
      </c>
      <c r="K3283" t="s">
        <v>85</v>
      </c>
      <c r="L3283" t="s">
        <v>37</v>
      </c>
      <c r="M3283" t="s">
        <v>470</v>
      </c>
      <c r="N3283" t="s">
        <v>74</v>
      </c>
      <c r="O3283" t="s">
        <v>28</v>
      </c>
      <c r="P3283" t="s">
        <v>29</v>
      </c>
      <c r="Q3283" t="s">
        <v>30</v>
      </c>
      <c r="R3283" t="s">
        <v>21</v>
      </c>
      <c r="S3283" t="s">
        <v>2589</v>
      </c>
      <c r="T3283" t="s">
        <v>21</v>
      </c>
      <c r="U3283" t="s">
        <v>57</v>
      </c>
      <c r="V3283">
        <v>1.5166666666666666</v>
      </c>
      <c r="W3283" t="s">
        <v>2594</v>
      </c>
      <c r="X3283">
        <v>5</v>
      </c>
    </row>
    <row r="3284" spans="1:24">
      <c r="A3284" t="s">
        <v>2350</v>
      </c>
      <c r="B3284" t="s">
        <v>230</v>
      </c>
      <c r="C3284" t="s">
        <v>72</v>
      </c>
      <c r="D3284" t="s">
        <v>19</v>
      </c>
      <c r="E3284" t="s">
        <v>33</v>
      </c>
      <c r="F3284" t="s">
        <v>21</v>
      </c>
      <c r="G3284">
        <v>500</v>
      </c>
      <c r="H3284" t="s">
        <v>35</v>
      </c>
      <c r="I3284" t="s">
        <v>21</v>
      </c>
      <c r="J3284" t="s">
        <v>23</v>
      </c>
      <c r="K3284" t="s">
        <v>85</v>
      </c>
      <c r="L3284" t="s">
        <v>124</v>
      </c>
      <c r="M3284" t="s">
        <v>134</v>
      </c>
      <c r="N3284" t="s">
        <v>74</v>
      </c>
      <c r="O3284" t="s">
        <v>28</v>
      </c>
      <c r="P3284" t="s">
        <v>29</v>
      </c>
      <c r="Q3284" t="s">
        <v>30</v>
      </c>
      <c r="R3284" t="s">
        <v>21</v>
      </c>
      <c r="S3284" t="s">
        <v>2589</v>
      </c>
      <c r="T3284" t="s">
        <v>21</v>
      </c>
      <c r="U3284" t="s">
        <v>36</v>
      </c>
      <c r="V3284">
        <v>0.43333333333333335</v>
      </c>
      <c r="W3284" t="s">
        <v>2594</v>
      </c>
      <c r="X3284">
        <v>11</v>
      </c>
    </row>
    <row r="3285" spans="1:24">
      <c r="A3285" t="s">
        <v>4567</v>
      </c>
      <c r="B3285" t="s">
        <v>180</v>
      </c>
      <c r="C3285" t="s">
        <v>30</v>
      </c>
      <c r="D3285" t="s">
        <v>19</v>
      </c>
      <c r="E3285" t="s">
        <v>20</v>
      </c>
      <c r="F3285" t="s">
        <v>21</v>
      </c>
      <c r="G3285">
        <v>247</v>
      </c>
      <c r="H3285" t="s">
        <v>21</v>
      </c>
      <c r="I3285" t="s">
        <v>21</v>
      </c>
      <c r="J3285" t="s">
        <v>23</v>
      </c>
      <c r="K3285" t="s">
        <v>99</v>
      </c>
      <c r="L3285" t="s">
        <v>119</v>
      </c>
      <c r="M3285" t="s">
        <v>240</v>
      </c>
      <c r="N3285" t="s">
        <v>74</v>
      </c>
      <c r="O3285" t="s">
        <v>28</v>
      </c>
      <c r="P3285" t="s">
        <v>29</v>
      </c>
      <c r="Q3285" t="s">
        <v>30</v>
      </c>
      <c r="R3285" t="s">
        <v>21</v>
      </c>
      <c r="S3285" t="s">
        <v>2589</v>
      </c>
      <c r="T3285" t="s">
        <v>21</v>
      </c>
      <c r="U3285" t="s">
        <v>118</v>
      </c>
      <c r="V3285">
        <v>4.4666666666666668</v>
      </c>
      <c r="W3285" t="s">
        <v>2593</v>
      </c>
      <c r="X3285">
        <v>7</v>
      </c>
    </row>
    <row r="3286" spans="1:24">
      <c r="A3286" t="s">
        <v>4568</v>
      </c>
      <c r="B3286" t="s">
        <v>121</v>
      </c>
      <c r="C3286" t="s">
        <v>56</v>
      </c>
      <c r="D3286" t="s">
        <v>19</v>
      </c>
      <c r="E3286" t="s">
        <v>33</v>
      </c>
      <c r="F3286" t="s">
        <v>21</v>
      </c>
      <c r="G3286">
        <v>5092</v>
      </c>
      <c r="H3286" t="s">
        <v>35</v>
      </c>
      <c r="I3286" t="s">
        <v>21</v>
      </c>
      <c r="J3286" t="s">
        <v>30</v>
      </c>
      <c r="K3286" t="s">
        <v>82</v>
      </c>
      <c r="L3286" t="s">
        <v>53</v>
      </c>
      <c r="M3286" t="s">
        <v>188</v>
      </c>
      <c r="N3286" t="s">
        <v>74</v>
      </c>
      <c r="O3286" t="s">
        <v>28</v>
      </c>
      <c r="P3286" t="s">
        <v>29</v>
      </c>
      <c r="Q3286" t="s">
        <v>30</v>
      </c>
      <c r="R3286" t="s">
        <v>21</v>
      </c>
      <c r="S3286" t="s">
        <v>2557</v>
      </c>
      <c r="T3286" t="s">
        <v>21</v>
      </c>
      <c r="U3286" t="s">
        <v>74</v>
      </c>
      <c r="V3286">
        <v>2.4166666666666665</v>
      </c>
      <c r="W3286" t="s">
        <v>2594</v>
      </c>
      <c r="X3286">
        <v>6</v>
      </c>
    </row>
    <row r="3287" spans="1:24">
      <c r="A3287" t="s">
        <v>2336</v>
      </c>
      <c r="B3287" t="s">
        <v>209</v>
      </c>
      <c r="C3287" t="s">
        <v>56</v>
      </c>
      <c r="D3287" t="s">
        <v>19</v>
      </c>
      <c r="E3287" t="s">
        <v>20</v>
      </c>
      <c r="F3287" t="s">
        <v>21</v>
      </c>
      <c r="G3287">
        <v>750</v>
      </c>
      <c r="H3287" t="s">
        <v>35</v>
      </c>
      <c r="I3287" t="s">
        <v>21</v>
      </c>
      <c r="J3287" t="s">
        <v>23</v>
      </c>
      <c r="K3287" t="s">
        <v>123</v>
      </c>
      <c r="L3287" t="s">
        <v>37</v>
      </c>
      <c r="M3287" t="s">
        <v>375</v>
      </c>
      <c r="N3287" t="s">
        <v>74</v>
      </c>
      <c r="O3287" t="s">
        <v>28</v>
      </c>
      <c r="P3287" t="s">
        <v>29</v>
      </c>
      <c r="Q3287" t="s">
        <v>30</v>
      </c>
      <c r="R3287" t="s">
        <v>21</v>
      </c>
      <c r="S3287" t="s">
        <v>2589</v>
      </c>
      <c r="T3287" t="s">
        <v>21</v>
      </c>
      <c r="U3287" t="s">
        <v>57</v>
      </c>
      <c r="V3287">
        <v>1.5</v>
      </c>
      <c r="W3287" t="s">
        <v>2594</v>
      </c>
      <c r="X3287">
        <v>5</v>
      </c>
    </row>
    <row r="3288" spans="1:24">
      <c r="A3288" t="s">
        <v>4569</v>
      </c>
      <c r="B3288" t="s">
        <v>103</v>
      </c>
      <c r="C3288" t="s">
        <v>43</v>
      </c>
      <c r="D3288" t="s">
        <v>19</v>
      </c>
      <c r="E3288" t="s">
        <v>45</v>
      </c>
      <c r="F3288" t="s">
        <v>21</v>
      </c>
      <c r="G3288">
        <v>89</v>
      </c>
      <c r="H3288" t="s">
        <v>35</v>
      </c>
      <c r="I3288" t="s">
        <v>35</v>
      </c>
      <c r="J3288" t="s">
        <v>146</v>
      </c>
      <c r="K3288" t="s">
        <v>243</v>
      </c>
      <c r="L3288" t="s">
        <v>61</v>
      </c>
      <c r="M3288" t="s">
        <v>120</v>
      </c>
      <c r="N3288" t="s">
        <v>74</v>
      </c>
      <c r="O3288" t="s">
        <v>28</v>
      </c>
      <c r="P3288" t="s">
        <v>29</v>
      </c>
      <c r="Q3288" t="s">
        <v>30</v>
      </c>
      <c r="R3288" t="s">
        <v>21</v>
      </c>
      <c r="S3288" t="s">
        <v>2557</v>
      </c>
      <c r="T3288" t="s">
        <v>21</v>
      </c>
      <c r="U3288" t="s">
        <v>63</v>
      </c>
      <c r="V3288">
        <v>2.4666666666666668</v>
      </c>
      <c r="W3288" t="s">
        <v>2592</v>
      </c>
      <c r="X3288">
        <v>2</v>
      </c>
    </row>
    <row r="3289" spans="1:24">
      <c r="A3289" t="s">
        <v>4570</v>
      </c>
      <c r="B3289" t="s">
        <v>65</v>
      </c>
      <c r="C3289" t="s">
        <v>87</v>
      </c>
      <c r="D3289" t="s">
        <v>19</v>
      </c>
      <c r="E3289" t="s">
        <v>33</v>
      </c>
      <c r="F3289" t="s">
        <v>21</v>
      </c>
      <c r="G3289">
        <v>4280</v>
      </c>
      <c r="H3289" t="s">
        <v>21</v>
      </c>
      <c r="I3289" t="s">
        <v>21</v>
      </c>
      <c r="J3289" t="s">
        <v>30</v>
      </c>
      <c r="K3289" t="s">
        <v>24</v>
      </c>
      <c r="L3289" t="s">
        <v>53</v>
      </c>
      <c r="M3289" t="s">
        <v>225</v>
      </c>
      <c r="N3289" t="s">
        <v>74</v>
      </c>
      <c r="O3289" t="s">
        <v>28</v>
      </c>
      <c r="P3289" t="s">
        <v>29</v>
      </c>
      <c r="Q3289" t="s">
        <v>30</v>
      </c>
      <c r="R3289" t="s">
        <v>21</v>
      </c>
      <c r="S3289" t="s">
        <v>2557</v>
      </c>
      <c r="T3289" t="s">
        <v>21</v>
      </c>
      <c r="U3289" t="s">
        <v>74</v>
      </c>
      <c r="V3289">
        <v>3.7833333333333332</v>
      </c>
      <c r="W3289" t="s">
        <v>2593</v>
      </c>
      <c r="X3289">
        <v>6</v>
      </c>
    </row>
    <row r="3290" spans="1:24">
      <c r="A3290" t="s">
        <v>4571</v>
      </c>
      <c r="B3290" t="s">
        <v>126</v>
      </c>
      <c r="C3290" t="s">
        <v>87</v>
      </c>
      <c r="D3290" t="s">
        <v>19</v>
      </c>
      <c r="E3290" t="s">
        <v>33</v>
      </c>
      <c r="F3290" t="s">
        <v>21</v>
      </c>
      <c r="G3290">
        <v>4209</v>
      </c>
      <c r="H3290" t="s">
        <v>35</v>
      </c>
      <c r="I3290" t="s">
        <v>21</v>
      </c>
      <c r="J3290" t="s">
        <v>30</v>
      </c>
      <c r="K3290" t="s">
        <v>57</v>
      </c>
      <c r="L3290" t="s">
        <v>53</v>
      </c>
      <c r="M3290" t="s">
        <v>79</v>
      </c>
      <c r="N3290" t="s">
        <v>74</v>
      </c>
      <c r="O3290" t="s">
        <v>28</v>
      </c>
      <c r="P3290" t="s">
        <v>29</v>
      </c>
      <c r="Q3290" t="s">
        <v>30</v>
      </c>
      <c r="R3290" t="s">
        <v>21</v>
      </c>
      <c r="S3290" t="s">
        <v>2557</v>
      </c>
      <c r="T3290" t="s">
        <v>21</v>
      </c>
      <c r="U3290" t="s">
        <v>74</v>
      </c>
      <c r="V3290">
        <v>0.95</v>
      </c>
      <c r="W3290" t="s">
        <v>2594</v>
      </c>
      <c r="X3290">
        <v>6</v>
      </c>
    </row>
    <row r="3291" spans="1:24">
      <c r="A3291" t="s">
        <v>2228</v>
      </c>
      <c r="B3291" t="s">
        <v>524</v>
      </c>
      <c r="C3291" t="s">
        <v>72</v>
      </c>
      <c r="D3291" t="s">
        <v>19</v>
      </c>
      <c r="E3291" t="s">
        <v>20</v>
      </c>
      <c r="F3291" t="s">
        <v>21</v>
      </c>
      <c r="G3291">
        <v>145</v>
      </c>
      <c r="H3291" t="s">
        <v>35</v>
      </c>
      <c r="I3291" t="s">
        <v>21</v>
      </c>
      <c r="J3291" t="s">
        <v>30</v>
      </c>
      <c r="K3291" t="s">
        <v>118</v>
      </c>
      <c r="L3291" t="s">
        <v>37</v>
      </c>
      <c r="M3291" t="s">
        <v>571</v>
      </c>
      <c r="N3291" t="s">
        <v>74</v>
      </c>
      <c r="O3291" t="s">
        <v>28</v>
      </c>
      <c r="P3291" t="s">
        <v>29</v>
      </c>
      <c r="Q3291" t="s">
        <v>30</v>
      </c>
      <c r="R3291" t="s">
        <v>21</v>
      </c>
      <c r="S3291" t="s">
        <v>2589</v>
      </c>
      <c r="T3291" t="s">
        <v>21</v>
      </c>
      <c r="U3291" t="s">
        <v>57</v>
      </c>
      <c r="V3291">
        <v>2.6166666666666667</v>
      </c>
      <c r="W3291" t="s">
        <v>2594</v>
      </c>
      <c r="X3291">
        <v>5</v>
      </c>
    </row>
    <row r="3292" spans="1:24">
      <c r="A3292" t="s">
        <v>4572</v>
      </c>
      <c r="B3292" t="s">
        <v>128</v>
      </c>
      <c r="C3292" t="s">
        <v>43</v>
      </c>
      <c r="D3292" t="s">
        <v>19</v>
      </c>
      <c r="E3292" t="s">
        <v>45</v>
      </c>
      <c r="F3292" t="s">
        <v>21</v>
      </c>
      <c r="G3292">
        <v>1242</v>
      </c>
      <c r="H3292" t="s">
        <v>35</v>
      </c>
      <c r="I3292" t="s">
        <v>21</v>
      </c>
      <c r="J3292" t="s">
        <v>23</v>
      </c>
      <c r="K3292" t="s">
        <v>74</v>
      </c>
      <c r="L3292" t="s">
        <v>92</v>
      </c>
      <c r="M3292" t="s">
        <v>1946</v>
      </c>
      <c r="N3292" t="s">
        <v>74</v>
      </c>
      <c r="O3292" t="s">
        <v>28</v>
      </c>
      <c r="P3292" t="s">
        <v>29</v>
      </c>
      <c r="Q3292" t="s">
        <v>30</v>
      </c>
      <c r="R3292" t="s">
        <v>21</v>
      </c>
      <c r="S3292" t="s">
        <v>2557</v>
      </c>
      <c r="T3292" t="s">
        <v>21</v>
      </c>
      <c r="U3292" t="s">
        <v>219</v>
      </c>
      <c r="V3292">
        <v>6.4</v>
      </c>
      <c r="W3292" t="s">
        <v>2594</v>
      </c>
      <c r="X3292">
        <v>8</v>
      </c>
    </row>
    <row r="3293" spans="1:24">
      <c r="A3293" t="s">
        <v>4573</v>
      </c>
      <c r="B3293" t="s">
        <v>97</v>
      </c>
      <c r="C3293" t="s">
        <v>87</v>
      </c>
      <c r="D3293" t="s">
        <v>19</v>
      </c>
      <c r="E3293" t="s">
        <v>20</v>
      </c>
      <c r="F3293" t="s">
        <v>21</v>
      </c>
      <c r="G3293">
        <v>355</v>
      </c>
      <c r="H3293" t="s">
        <v>35</v>
      </c>
      <c r="I3293" t="s">
        <v>35</v>
      </c>
      <c r="J3293" t="s">
        <v>30</v>
      </c>
      <c r="K3293" t="s">
        <v>40</v>
      </c>
      <c r="L3293" t="s">
        <v>53</v>
      </c>
      <c r="M3293" t="s">
        <v>192</v>
      </c>
      <c r="N3293" t="s">
        <v>74</v>
      </c>
      <c r="O3293" t="s">
        <v>28</v>
      </c>
      <c r="P3293" t="s">
        <v>29</v>
      </c>
      <c r="Q3293" t="s">
        <v>30</v>
      </c>
      <c r="R3293" t="s">
        <v>21</v>
      </c>
      <c r="S3293" t="s">
        <v>2557</v>
      </c>
      <c r="T3293" t="s">
        <v>21</v>
      </c>
      <c r="U3293" t="s">
        <v>74</v>
      </c>
      <c r="V3293">
        <v>1.0166666666666666</v>
      </c>
      <c r="W3293" t="s">
        <v>2592</v>
      </c>
      <c r="X3293">
        <v>6</v>
      </c>
    </row>
    <row r="3294" spans="1:24">
      <c r="A3294" t="s">
        <v>4574</v>
      </c>
      <c r="B3294" t="s">
        <v>110</v>
      </c>
      <c r="C3294" t="s">
        <v>66</v>
      </c>
      <c r="D3294" t="s">
        <v>19</v>
      </c>
      <c r="E3294" t="s">
        <v>45</v>
      </c>
      <c r="F3294" t="s">
        <v>21</v>
      </c>
      <c r="G3294">
        <v>137</v>
      </c>
      <c r="H3294" t="s">
        <v>21</v>
      </c>
      <c r="I3294" t="s">
        <v>21</v>
      </c>
      <c r="J3294" t="s">
        <v>23</v>
      </c>
      <c r="K3294" t="s">
        <v>91</v>
      </c>
      <c r="L3294" t="s">
        <v>92</v>
      </c>
      <c r="M3294" t="s">
        <v>583</v>
      </c>
      <c r="N3294" t="s">
        <v>74</v>
      </c>
      <c r="O3294" t="s">
        <v>28</v>
      </c>
      <c r="P3294" t="s">
        <v>29</v>
      </c>
      <c r="Q3294" t="s">
        <v>30</v>
      </c>
      <c r="R3294" t="s">
        <v>21</v>
      </c>
      <c r="S3294" t="s">
        <v>2557</v>
      </c>
      <c r="T3294" t="s">
        <v>21</v>
      </c>
      <c r="U3294" t="s">
        <v>219</v>
      </c>
      <c r="V3294">
        <v>4.0666666666666664</v>
      </c>
      <c r="W3294" t="s">
        <v>2593</v>
      </c>
      <c r="X3294">
        <v>8</v>
      </c>
    </row>
    <row r="3295" spans="1:24">
      <c r="A3295" t="s">
        <v>4575</v>
      </c>
      <c r="B3295" t="s">
        <v>186</v>
      </c>
      <c r="C3295" t="s">
        <v>72</v>
      </c>
      <c r="D3295" t="s">
        <v>19</v>
      </c>
      <c r="E3295" t="s">
        <v>33</v>
      </c>
      <c r="F3295" t="s">
        <v>21</v>
      </c>
      <c r="G3295">
        <v>47</v>
      </c>
      <c r="H3295" t="s">
        <v>21</v>
      </c>
      <c r="I3295" t="s">
        <v>21</v>
      </c>
      <c r="J3295" t="s">
        <v>23</v>
      </c>
      <c r="K3295" t="s">
        <v>114</v>
      </c>
      <c r="L3295" t="s">
        <v>92</v>
      </c>
      <c r="M3295" t="s">
        <v>117</v>
      </c>
      <c r="N3295" t="s">
        <v>74</v>
      </c>
      <c r="O3295" t="s">
        <v>28</v>
      </c>
      <c r="P3295" t="s">
        <v>29</v>
      </c>
      <c r="Q3295" t="s">
        <v>30</v>
      </c>
      <c r="R3295" t="s">
        <v>21</v>
      </c>
      <c r="S3295" t="s">
        <v>2557</v>
      </c>
      <c r="T3295" t="s">
        <v>21</v>
      </c>
      <c r="U3295" t="s">
        <v>219</v>
      </c>
      <c r="V3295">
        <v>2.2000000000000002</v>
      </c>
      <c r="W3295" t="s">
        <v>2593</v>
      </c>
      <c r="X3295">
        <v>8</v>
      </c>
    </row>
    <row r="3296" spans="1:24">
      <c r="A3296" t="s">
        <v>4576</v>
      </c>
      <c r="B3296" t="s">
        <v>209</v>
      </c>
      <c r="C3296" t="s">
        <v>43</v>
      </c>
      <c r="D3296" t="s">
        <v>19</v>
      </c>
      <c r="E3296" t="s">
        <v>20</v>
      </c>
      <c r="F3296" t="s">
        <v>21</v>
      </c>
      <c r="G3296">
        <v>2537</v>
      </c>
      <c r="H3296" t="s">
        <v>21</v>
      </c>
      <c r="I3296" t="s">
        <v>21</v>
      </c>
      <c r="J3296" t="s">
        <v>23</v>
      </c>
      <c r="K3296" t="s">
        <v>134</v>
      </c>
      <c r="L3296" t="s">
        <v>92</v>
      </c>
      <c r="M3296" t="s">
        <v>255</v>
      </c>
      <c r="N3296" t="s">
        <v>74</v>
      </c>
      <c r="O3296" t="s">
        <v>28</v>
      </c>
      <c r="P3296" t="s">
        <v>29</v>
      </c>
      <c r="Q3296" t="s">
        <v>30</v>
      </c>
      <c r="R3296" t="s">
        <v>21</v>
      </c>
      <c r="S3296" t="s">
        <v>2589</v>
      </c>
      <c r="T3296" t="s">
        <v>21</v>
      </c>
      <c r="U3296" t="s">
        <v>219</v>
      </c>
      <c r="V3296">
        <v>3.65</v>
      </c>
      <c r="W3296" t="s">
        <v>2593</v>
      </c>
      <c r="X3296">
        <v>8</v>
      </c>
    </row>
    <row r="3297" spans="1:24">
      <c r="A3297" t="s">
        <v>1397</v>
      </c>
      <c r="B3297" t="s">
        <v>140</v>
      </c>
      <c r="C3297" t="s">
        <v>43</v>
      </c>
      <c r="D3297" t="s">
        <v>19</v>
      </c>
      <c r="E3297" t="s">
        <v>45</v>
      </c>
      <c r="F3297" t="s">
        <v>21</v>
      </c>
      <c r="G3297">
        <v>171</v>
      </c>
      <c r="H3297" t="s">
        <v>35</v>
      </c>
      <c r="I3297" t="s">
        <v>21</v>
      </c>
      <c r="J3297" t="s">
        <v>23</v>
      </c>
      <c r="K3297" t="s">
        <v>219</v>
      </c>
      <c r="L3297" t="s">
        <v>92</v>
      </c>
      <c r="M3297" t="s">
        <v>786</v>
      </c>
      <c r="N3297" t="s">
        <v>74</v>
      </c>
      <c r="O3297" t="s">
        <v>28</v>
      </c>
      <c r="P3297" t="s">
        <v>29</v>
      </c>
      <c r="Q3297" t="s">
        <v>30</v>
      </c>
      <c r="R3297" t="s">
        <v>21</v>
      </c>
      <c r="S3297" t="s">
        <v>2589</v>
      </c>
      <c r="T3297" t="s">
        <v>21</v>
      </c>
      <c r="U3297" t="s">
        <v>219</v>
      </c>
      <c r="V3297">
        <v>1.2166666666666666</v>
      </c>
      <c r="W3297" t="s">
        <v>2594</v>
      </c>
      <c r="X3297">
        <v>8</v>
      </c>
    </row>
    <row r="3298" spans="1:24">
      <c r="A3298" t="s">
        <v>4577</v>
      </c>
      <c r="B3298" t="s">
        <v>310</v>
      </c>
      <c r="C3298" t="s">
        <v>144</v>
      </c>
      <c r="D3298" t="s">
        <v>19</v>
      </c>
      <c r="E3298" t="s">
        <v>20</v>
      </c>
      <c r="F3298" t="s">
        <v>21</v>
      </c>
      <c r="G3298">
        <v>5092</v>
      </c>
      <c r="H3298" t="s">
        <v>21</v>
      </c>
      <c r="I3298" t="s">
        <v>21</v>
      </c>
      <c r="J3298" t="s">
        <v>30</v>
      </c>
      <c r="K3298" t="s">
        <v>36</v>
      </c>
      <c r="L3298" t="s">
        <v>53</v>
      </c>
      <c r="M3298" t="s">
        <v>54</v>
      </c>
      <c r="N3298" t="s">
        <v>74</v>
      </c>
      <c r="O3298" t="s">
        <v>28</v>
      </c>
      <c r="P3298" t="s">
        <v>29</v>
      </c>
      <c r="Q3298" t="s">
        <v>30</v>
      </c>
      <c r="R3298" t="s">
        <v>21</v>
      </c>
      <c r="S3298" t="s">
        <v>2589</v>
      </c>
      <c r="T3298" t="s">
        <v>21</v>
      </c>
      <c r="U3298" t="s">
        <v>74</v>
      </c>
      <c r="V3298">
        <v>3.3166666666666669</v>
      </c>
      <c r="W3298" t="s">
        <v>2593</v>
      </c>
      <c r="X3298">
        <v>6</v>
      </c>
    </row>
    <row r="3299" spans="1:24">
      <c r="A3299" t="s">
        <v>4578</v>
      </c>
      <c r="B3299" t="s">
        <v>80</v>
      </c>
      <c r="C3299" t="s">
        <v>72</v>
      </c>
      <c r="D3299" t="s">
        <v>19</v>
      </c>
      <c r="E3299" t="s">
        <v>33</v>
      </c>
      <c r="F3299" t="s">
        <v>21</v>
      </c>
      <c r="G3299">
        <v>275</v>
      </c>
      <c r="H3299" t="s">
        <v>21</v>
      </c>
      <c r="I3299" t="s">
        <v>21</v>
      </c>
      <c r="J3299" t="s">
        <v>23</v>
      </c>
      <c r="K3299" t="s">
        <v>114</v>
      </c>
      <c r="L3299" t="s">
        <v>92</v>
      </c>
      <c r="M3299" t="s">
        <v>322</v>
      </c>
      <c r="N3299" t="s">
        <v>74</v>
      </c>
      <c r="O3299" t="s">
        <v>28</v>
      </c>
      <c r="P3299" t="s">
        <v>29</v>
      </c>
      <c r="Q3299" t="s">
        <v>30</v>
      </c>
      <c r="R3299" t="s">
        <v>21</v>
      </c>
      <c r="S3299" t="s">
        <v>2557</v>
      </c>
      <c r="T3299" t="s">
        <v>21</v>
      </c>
      <c r="U3299" t="s">
        <v>219</v>
      </c>
      <c r="V3299">
        <v>1.1499999999999999</v>
      </c>
      <c r="W3299" t="s">
        <v>2593</v>
      </c>
      <c r="X3299">
        <v>8</v>
      </c>
    </row>
    <row r="3300" spans="1:24">
      <c r="A3300" t="s">
        <v>4579</v>
      </c>
      <c r="B3300" t="s">
        <v>151</v>
      </c>
      <c r="C3300" t="s">
        <v>72</v>
      </c>
      <c r="D3300" t="s">
        <v>19</v>
      </c>
      <c r="E3300" t="s">
        <v>33</v>
      </c>
      <c r="F3300" t="s">
        <v>21</v>
      </c>
      <c r="G3300">
        <v>206</v>
      </c>
      <c r="H3300" t="s">
        <v>21</v>
      </c>
      <c r="I3300" t="s">
        <v>21</v>
      </c>
      <c r="J3300" t="s">
        <v>23</v>
      </c>
      <c r="K3300" t="s">
        <v>134</v>
      </c>
      <c r="L3300" t="s">
        <v>92</v>
      </c>
      <c r="M3300" t="s">
        <v>252</v>
      </c>
      <c r="N3300" t="s">
        <v>74</v>
      </c>
      <c r="O3300" t="s">
        <v>28</v>
      </c>
      <c r="P3300" t="s">
        <v>29</v>
      </c>
      <c r="Q3300" t="s">
        <v>30</v>
      </c>
      <c r="R3300" t="s">
        <v>21</v>
      </c>
      <c r="S3300" t="s">
        <v>2589</v>
      </c>
      <c r="T3300" t="s">
        <v>21</v>
      </c>
      <c r="U3300" t="s">
        <v>219</v>
      </c>
      <c r="V3300">
        <v>1.45</v>
      </c>
      <c r="W3300" t="s">
        <v>2593</v>
      </c>
      <c r="X3300">
        <v>8</v>
      </c>
    </row>
    <row r="3301" spans="1:24">
      <c r="A3301" t="s">
        <v>4580</v>
      </c>
      <c r="B3301" t="s">
        <v>186</v>
      </c>
      <c r="C3301" t="s">
        <v>56</v>
      </c>
      <c r="D3301" t="s">
        <v>19</v>
      </c>
      <c r="E3301" t="s">
        <v>33</v>
      </c>
      <c r="F3301" t="s">
        <v>21</v>
      </c>
      <c r="G3301">
        <v>250</v>
      </c>
      <c r="H3301" t="s">
        <v>35</v>
      </c>
      <c r="I3301" t="s">
        <v>21</v>
      </c>
      <c r="J3301" t="s">
        <v>30</v>
      </c>
      <c r="K3301" t="s">
        <v>99</v>
      </c>
      <c r="L3301" t="s">
        <v>37</v>
      </c>
      <c r="M3301" t="s">
        <v>737</v>
      </c>
      <c r="N3301" t="s">
        <v>74</v>
      </c>
      <c r="O3301" t="s">
        <v>28</v>
      </c>
      <c r="P3301" t="s">
        <v>29</v>
      </c>
      <c r="Q3301" t="s">
        <v>30</v>
      </c>
      <c r="R3301" t="s">
        <v>21</v>
      </c>
      <c r="S3301" t="s">
        <v>2557</v>
      </c>
      <c r="T3301" t="s">
        <v>21</v>
      </c>
      <c r="U3301" t="s">
        <v>57</v>
      </c>
      <c r="V3301">
        <v>3.2166666666666668</v>
      </c>
      <c r="W3301" t="s">
        <v>2594</v>
      </c>
      <c r="X3301">
        <v>5</v>
      </c>
    </row>
    <row r="3302" spans="1:24">
      <c r="A3302" t="s">
        <v>4581</v>
      </c>
      <c r="B3302" t="s">
        <v>42</v>
      </c>
      <c r="C3302" t="s">
        <v>87</v>
      </c>
      <c r="D3302" t="s">
        <v>19</v>
      </c>
      <c r="E3302" t="s">
        <v>33</v>
      </c>
      <c r="F3302" t="s">
        <v>21</v>
      </c>
      <c r="G3302">
        <v>8652</v>
      </c>
      <c r="H3302" t="s">
        <v>35</v>
      </c>
      <c r="I3302" t="s">
        <v>21</v>
      </c>
      <c r="J3302" t="s">
        <v>30</v>
      </c>
      <c r="K3302" t="s">
        <v>336</v>
      </c>
      <c r="L3302" t="s">
        <v>53</v>
      </c>
      <c r="M3302" t="s">
        <v>363</v>
      </c>
      <c r="N3302" t="s">
        <v>74</v>
      </c>
      <c r="O3302" t="s">
        <v>28</v>
      </c>
      <c r="P3302" t="s">
        <v>29</v>
      </c>
      <c r="Q3302" t="s">
        <v>30</v>
      </c>
      <c r="R3302" t="s">
        <v>21</v>
      </c>
      <c r="S3302" t="s">
        <v>2557</v>
      </c>
      <c r="T3302" t="s">
        <v>21</v>
      </c>
      <c r="U3302" t="s">
        <v>74</v>
      </c>
      <c r="V3302">
        <v>1.7166666666666666</v>
      </c>
      <c r="W3302" t="s">
        <v>2594</v>
      </c>
      <c r="X3302">
        <v>6</v>
      </c>
    </row>
    <row r="3303" spans="1:24">
      <c r="A3303" t="s">
        <v>4582</v>
      </c>
      <c r="B3303" t="s">
        <v>17</v>
      </c>
      <c r="C3303" t="s">
        <v>43</v>
      </c>
      <c r="D3303" t="s">
        <v>19</v>
      </c>
      <c r="E3303" t="s">
        <v>45</v>
      </c>
      <c r="F3303" t="s">
        <v>21</v>
      </c>
      <c r="G3303">
        <v>42</v>
      </c>
      <c r="H3303" t="s">
        <v>21</v>
      </c>
      <c r="I3303" t="s">
        <v>21</v>
      </c>
      <c r="J3303" t="s">
        <v>23</v>
      </c>
      <c r="K3303" t="s">
        <v>114</v>
      </c>
      <c r="L3303" t="s">
        <v>92</v>
      </c>
      <c r="M3303" t="s">
        <v>435</v>
      </c>
      <c r="N3303" t="s">
        <v>74</v>
      </c>
      <c r="O3303" t="s">
        <v>28</v>
      </c>
      <c r="P3303" t="s">
        <v>29</v>
      </c>
      <c r="Q3303" t="s">
        <v>30</v>
      </c>
      <c r="R3303" t="s">
        <v>21</v>
      </c>
      <c r="S3303" t="s">
        <v>2557</v>
      </c>
      <c r="T3303" t="s">
        <v>21</v>
      </c>
      <c r="U3303" t="s">
        <v>219</v>
      </c>
      <c r="V3303">
        <v>1.9166666666666667</v>
      </c>
      <c r="W3303" t="s">
        <v>2593</v>
      </c>
      <c r="X3303">
        <v>8</v>
      </c>
    </row>
    <row r="3304" spans="1:24">
      <c r="A3304" t="s">
        <v>4583</v>
      </c>
      <c r="B3304" t="s">
        <v>162</v>
      </c>
      <c r="C3304" t="s">
        <v>56</v>
      </c>
      <c r="D3304" t="s">
        <v>19</v>
      </c>
      <c r="E3304" t="s">
        <v>33</v>
      </c>
      <c r="F3304" t="s">
        <v>21</v>
      </c>
      <c r="G3304">
        <v>1568</v>
      </c>
      <c r="H3304" t="s">
        <v>21</v>
      </c>
      <c r="I3304" t="s">
        <v>21</v>
      </c>
      <c r="J3304" t="s">
        <v>30</v>
      </c>
      <c r="K3304" t="s">
        <v>152</v>
      </c>
      <c r="L3304" t="s">
        <v>37</v>
      </c>
      <c r="M3304" t="s">
        <v>474</v>
      </c>
      <c r="N3304" t="s">
        <v>74</v>
      </c>
      <c r="O3304" t="s">
        <v>28</v>
      </c>
      <c r="P3304" t="s">
        <v>29</v>
      </c>
      <c r="Q3304" t="s">
        <v>30</v>
      </c>
      <c r="R3304" t="s">
        <v>21</v>
      </c>
      <c r="S3304" t="s">
        <v>2589</v>
      </c>
      <c r="T3304" t="s">
        <v>21</v>
      </c>
      <c r="U3304" t="s">
        <v>57</v>
      </c>
      <c r="V3304">
        <v>3.4333333333333331</v>
      </c>
      <c r="W3304" t="s">
        <v>2593</v>
      </c>
      <c r="X3304">
        <v>5</v>
      </c>
    </row>
    <row r="3305" spans="1:24">
      <c r="A3305" t="s">
        <v>4584</v>
      </c>
      <c r="B3305" t="s">
        <v>151</v>
      </c>
      <c r="C3305" t="s">
        <v>56</v>
      </c>
      <c r="D3305" t="s">
        <v>19</v>
      </c>
      <c r="E3305" t="s">
        <v>20</v>
      </c>
      <c r="F3305" t="s">
        <v>21</v>
      </c>
      <c r="G3305">
        <v>3316</v>
      </c>
      <c r="H3305" t="s">
        <v>35</v>
      </c>
      <c r="I3305" t="s">
        <v>21</v>
      </c>
      <c r="J3305" t="s">
        <v>30</v>
      </c>
      <c r="K3305" t="s">
        <v>60</v>
      </c>
      <c r="L3305" t="s">
        <v>37</v>
      </c>
      <c r="M3305" t="s">
        <v>316</v>
      </c>
      <c r="N3305" t="s">
        <v>74</v>
      </c>
      <c r="O3305" t="s">
        <v>28</v>
      </c>
      <c r="P3305" t="s">
        <v>29</v>
      </c>
      <c r="Q3305" t="s">
        <v>30</v>
      </c>
      <c r="R3305" t="s">
        <v>21</v>
      </c>
      <c r="S3305" t="s">
        <v>2589</v>
      </c>
      <c r="T3305" t="s">
        <v>21</v>
      </c>
      <c r="U3305" t="s">
        <v>57</v>
      </c>
      <c r="V3305">
        <v>5.5166666666666666</v>
      </c>
      <c r="W3305" t="s">
        <v>2594</v>
      </c>
      <c r="X3305">
        <v>5</v>
      </c>
    </row>
    <row r="3306" spans="1:24">
      <c r="A3306" t="s">
        <v>4585</v>
      </c>
      <c r="B3306" t="s">
        <v>97</v>
      </c>
      <c r="C3306" t="s">
        <v>43</v>
      </c>
      <c r="D3306" t="s">
        <v>19</v>
      </c>
      <c r="E3306" t="s">
        <v>45</v>
      </c>
      <c r="F3306" t="s">
        <v>21</v>
      </c>
      <c r="G3306">
        <v>1183</v>
      </c>
      <c r="H3306" t="s">
        <v>35</v>
      </c>
      <c r="I3306" t="s">
        <v>21</v>
      </c>
      <c r="J3306" t="s">
        <v>30</v>
      </c>
      <c r="K3306" t="s">
        <v>108</v>
      </c>
      <c r="L3306" t="s">
        <v>37</v>
      </c>
      <c r="M3306" t="s">
        <v>383</v>
      </c>
      <c r="N3306" t="s">
        <v>74</v>
      </c>
      <c r="O3306" t="s">
        <v>28</v>
      </c>
      <c r="P3306" t="s">
        <v>29</v>
      </c>
      <c r="Q3306" t="s">
        <v>30</v>
      </c>
      <c r="R3306" t="s">
        <v>21</v>
      </c>
      <c r="S3306" t="s">
        <v>2557</v>
      </c>
      <c r="T3306" t="s">
        <v>21</v>
      </c>
      <c r="U3306" t="s">
        <v>57</v>
      </c>
      <c r="V3306">
        <v>11.266666666666667</v>
      </c>
      <c r="W3306" t="s">
        <v>2594</v>
      </c>
      <c r="X3306">
        <v>5</v>
      </c>
    </row>
    <row r="3307" spans="1:24">
      <c r="A3307" t="s">
        <v>4586</v>
      </c>
      <c r="B3307" t="s">
        <v>259</v>
      </c>
      <c r="C3307" t="s">
        <v>66</v>
      </c>
      <c r="D3307" t="s">
        <v>19</v>
      </c>
      <c r="E3307" t="s">
        <v>20</v>
      </c>
      <c r="F3307" t="s">
        <v>21</v>
      </c>
      <c r="G3307">
        <v>362</v>
      </c>
      <c r="H3307" t="s">
        <v>21</v>
      </c>
      <c r="I3307" t="s">
        <v>35</v>
      </c>
      <c r="J3307" t="s">
        <v>23</v>
      </c>
      <c r="K3307" t="s">
        <v>99</v>
      </c>
      <c r="L3307" t="s">
        <v>119</v>
      </c>
      <c r="M3307" t="s">
        <v>696</v>
      </c>
      <c r="N3307" t="s">
        <v>74</v>
      </c>
      <c r="O3307" t="s">
        <v>28</v>
      </c>
      <c r="P3307" t="s">
        <v>29</v>
      </c>
      <c r="Q3307" t="s">
        <v>30</v>
      </c>
      <c r="R3307" t="s">
        <v>35</v>
      </c>
      <c r="S3307" t="s">
        <v>2559</v>
      </c>
      <c r="T3307" t="s">
        <v>21</v>
      </c>
      <c r="U3307" t="s">
        <v>118</v>
      </c>
      <c r="V3307">
        <v>13.6</v>
      </c>
      <c r="W3307" t="s">
        <v>2595</v>
      </c>
      <c r="X3307">
        <v>7</v>
      </c>
    </row>
    <row r="3308" spans="1:24">
      <c r="A3308" t="s">
        <v>186</v>
      </c>
      <c r="B3308" t="s">
        <v>159</v>
      </c>
      <c r="C3308" t="s">
        <v>43</v>
      </c>
      <c r="D3308" t="s">
        <v>44</v>
      </c>
      <c r="E3308" t="s">
        <v>45</v>
      </c>
      <c r="F3308" t="s">
        <v>21</v>
      </c>
      <c r="G3308">
        <v>2536</v>
      </c>
      <c r="H3308" t="s">
        <v>35</v>
      </c>
      <c r="I3308" t="s">
        <v>21</v>
      </c>
      <c r="J3308" t="s">
        <v>23</v>
      </c>
      <c r="K3308" t="s">
        <v>134</v>
      </c>
      <c r="L3308" t="s">
        <v>92</v>
      </c>
      <c r="M3308" t="s">
        <v>161</v>
      </c>
      <c r="N3308" t="s">
        <v>74</v>
      </c>
      <c r="O3308" t="s">
        <v>28</v>
      </c>
      <c r="P3308" t="s">
        <v>29</v>
      </c>
      <c r="Q3308" t="s">
        <v>30</v>
      </c>
      <c r="R3308" t="s">
        <v>35</v>
      </c>
      <c r="S3308" t="s">
        <v>2557</v>
      </c>
      <c r="T3308" t="s">
        <v>21</v>
      </c>
      <c r="U3308" t="s">
        <v>219</v>
      </c>
      <c r="V3308">
        <v>15.966666666666667</v>
      </c>
      <c r="W3308" t="s">
        <v>2594</v>
      </c>
      <c r="X3308">
        <v>8</v>
      </c>
    </row>
    <row r="3309" spans="1:24">
      <c r="A3309" t="s">
        <v>167</v>
      </c>
      <c r="B3309" t="s">
        <v>103</v>
      </c>
      <c r="C3309" t="s">
        <v>72</v>
      </c>
      <c r="D3309" t="s">
        <v>44</v>
      </c>
      <c r="E3309" t="s">
        <v>33</v>
      </c>
      <c r="F3309" t="s">
        <v>21</v>
      </c>
      <c r="G3309">
        <v>591</v>
      </c>
      <c r="H3309" t="s">
        <v>21</v>
      </c>
      <c r="I3309" t="s">
        <v>35</v>
      </c>
      <c r="J3309" t="s">
        <v>23</v>
      </c>
      <c r="K3309" t="s">
        <v>68</v>
      </c>
      <c r="L3309" t="s">
        <v>92</v>
      </c>
      <c r="M3309" t="s">
        <v>252</v>
      </c>
      <c r="N3309" t="s">
        <v>74</v>
      </c>
      <c r="O3309" t="s">
        <v>28</v>
      </c>
      <c r="P3309" t="s">
        <v>29</v>
      </c>
      <c r="Q3309" t="s">
        <v>30</v>
      </c>
      <c r="R3309" t="s">
        <v>21</v>
      </c>
      <c r="S3309" t="s">
        <v>2557</v>
      </c>
      <c r="T3309" t="s">
        <v>21</v>
      </c>
      <c r="U3309" t="s">
        <v>219</v>
      </c>
      <c r="V3309">
        <v>1.45</v>
      </c>
      <c r="W3309" t="s">
        <v>2595</v>
      </c>
      <c r="X3309">
        <v>8</v>
      </c>
    </row>
    <row r="3310" spans="1:24">
      <c r="A3310" t="s">
        <v>595</v>
      </c>
      <c r="B3310" t="s">
        <v>106</v>
      </c>
      <c r="C3310" t="s">
        <v>32</v>
      </c>
      <c r="D3310" t="s">
        <v>122</v>
      </c>
      <c r="E3310" t="s">
        <v>33</v>
      </c>
      <c r="F3310" t="s">
        <v>21</v>
      </c>
      <c r="G3310">
        <v>1007</v>
      </c>
      <c r="H3310" t="s">
        <v>21</v>
      </c>
      <c r="I3310" t="s">
        <v>21</v>
      </c>
      <c r="J3310" t="s">
        <v>23</v>
      </c>
      <c r="K3310" t="s">
        <v>99</v>
      </c>
      <c r="L3310" t="s">
        <v>119</v>
      </c>
      <c r="M3310" t="s">
        <v>425</v>
      </c>
      <c r="N3310" t="s">
        <v>74</v>
      </c>
      <c r="O3310" t="s">
        <v>28</v>
      </c>
      <c r="P3310" t="s">
        <v>29</v>
      </c>
      <c r="Q3310" t="s">
        <v>30</v>
      </c>
      <c r="R3310" t="s">
        <v>21</v>
      </c>
      <c r="S3310" t="s">
        <v>2589</v>
      </c>
      <c r="T3310" t="s">
        <v>21</v>
      </c>
      <c r="U3310" t="s">
        <v>118</v>
      </c>
      <c r="V3310">
        <v>1.4666666666666666</v>
      </c>
      <c r="W3310" t="s">
        <v>2593</v>
      </c>
      <c r="X3310">
        <v>7</v>
      </c>
    </row>
    <row r="3311" spans="1:24">
      <c r="A3311" t="s">
        <v>848</v>
      </c>
      <c r="B3311" t="s">
        <v>126</v>
      </c>
      <c r="C3311" t="s">
        <v>87</v>
      </c>
      <c r="D3311" t="s">
        <v>122</v>
      </c>
      <c r="E3311" t="s">
        <v>33</v>
      </c>
      <c r="F3311" t="s">
        <v>21</v>
      </c>
      <c r="G3311">
        <v>63</v>
      </c>
      <c r="H3311" t="s">
        <v>21</v>
      </c>
      <c r="I3311" t="s">
        <v>21</v>
      </c>
      <c r="J3311" t="s">
        <v>30</v>
      </c>
      <c r="K3311" t="s">
        <v>47</v>
      </c>
      <c r="L3311" t="s">
        <v>37</v>
      </c>
      <c r="M3311" t="s">
        <v>425</v>
      </c>
      <c r="N3311" t="s">
        <v>74</v>
      </c>
      <c r="O3311" t="s">
        <v>28</v>
      </c>
      <c r="P3311" t="s">
        <v>29</v>
      </c>
      <c r="Q3311" t="s">
        <v>30</v>
      </c>
      <c r="R3311" t="s">
        <v>21</v>
      </c>
      <c r="S3311" t="s">
        <v>2557</v>
      </c>
      <c r="T3311" t="s">
        <v>21</v>
      </c>
      <c r="U3311" t="s">
        <v>57</v>
      </c>
      <c r="V3311">
        <v>1.4666666666666666</v>
      </c>
      <c r="W3311" t="s">
        <v>2593</v>
      </c>
      <c r="X3311">
        <v>5</v>
      </c>
    </row>
    <row r="3312" spans="1:24">
      <c r="A3312" t="s">
        <v>494</v>
      </c>
      <c r="B3312" t="s">
        <v>65</v>
      </c>
      <c r="C3312" t="s">
        <v>43</v>
      </c>
      <c r="D3312" t="s">
        <v>44</v>
      </c>
      <c r="E3312" t="s">
        <v>45</v>
      </c>
      <c r="F3312" t="s">
        <v>21</v>
      </c>
      <c r="G3312">
        <v>339</v>
      </c>
      <c r="H3312" t="s">
        <v>21</v>
      </c>
      <c r="I3312" t="s">
        <v>21</v>
      </c>
      <c r="J3312" t="s">
        <v>23</v>
      </c>
      <c r="K3312" t="s">
        <v>152</v>
      </c>
      <c r="L3312" t="s">
        <v>124</v>
      </c>
      <c r="M3312" t="s">
        <v>74</v>
      </c>
      <c r="N3312" t="s">
        <v>74</v>
      </c>
      <c r="O3312" t="s">
        <v>28</v>
      </c>
      <c r="P3312" t="s">
        <v>29</v>
      </c>
      <c r="Q3312" t="s">
        <v>30</v>
      </c>
      <c r="R3312" t="s">
        <v>21</v>
      </c>
      <c r="S3312" t="s">
        <v>2557</v>
      </c>
      <c r="T3312" t="s">
        <v>21</v>
      </c>
      <c r="U3312" t="s">
        <v>36</v>
      </c>
      <c r="V3312">
        <v>0.1</v>
      </c>
      <c r="W3312" t="s">
        <v>2593</v>
      </c>
      <c r="X3312">
        <v>11</v>
      </c>
    </row>
    <row r="3313" spans="1:24">
      <c r="A3313" t="s">
        <v>812</v>
      </c>
      <c r="B3313" t="s">
        <v>103</v>
      </c>
      <c r="C3313" t="s">
        <v>72</v>
      </c>
      <c r="D3313" t="s">
        <v>44</v>
      </c>
      <c r="E3313" t="s">
        <v>33</v>
      </c>
      <c r="F3313" t="s">
        <v>21</v>
      </c>
      <c r="G3313">
        <v>641</v>
      </c>
      <c r="H3313" t="s">
        <v>21</v>
      </c>
      <c r="I3313" t="s">
        <v>21</v>
      </c>
      <c r="J3313" t="s">
        <v>23</v>
      </c>
      <c r="K3313" t="s">
        <v>47</v>
      </c>
      <c r="L3313" t="s">
        <v>119</v>
      </c>
      <c r="M3313" t="s">
        <v>692</v>
      </c>
      <c r="N3313" t="s">
        <v>74</v>
      </c>
      <c r="O3313" t="s">
        <v>28</v>
      </c>
      <c r="P3313" t="s">
        <v>29</v>
      </c>
      <c r="Q3313" t="s">
        <v>30</v>
      </c>
      <c r="R3313" t="s">
        <v>21</v>
      </c>
      <c r="S3313" t="s">
        <v>2557</v>
      </c>
      <c r="T3313" t="s">
        <v>21</v>
      </c>
      <c r="U3313" t="s">
        <v>118</v>
      </c>
      <c r="V3313">
        <v>2.6</v>
      </c>
      <c r="W3313" t="s">
        <v>2593</v>
      </c>
      <c r="X3313">
        <v>7</v>
      </c>
    </row>
    <row r="3314" spans="1:24">
      <c r="A3314" t="s">
        <v>1341</v>
      </c>
      <c r="B3314" t="s">
        <v>180</v>
      </c>
      <c r="C3314" t="s">
        <v>66</v>
      </c>
      <c r="D3314" t="s">
        <v>44</v>
      </c>
      <c r="E3314" t="s">
        <v>20</v>
      </c>
      <c r="F3314" t="s">
        <v>21</v>
      </c>
      <c r="G3314">
        <v>217</v>
      </c>
      <c r="H3314" t="s">
        <v>21</v>
      </c>
      <c r="I3314" t="s">
        <v>35</v>
      </c>
      <c r="J3314" t="s">
        <v>23</v>
      </c>
      <c r="K3314" t="s">
        <v>205</v>
      </c>
      <c r="L3314" t="s">
        <v>119</v>
      </c>
      <c r="M3314" t="s">
        <v>737</v>
      </c>
      <c r="N3314" t="s">
        <v>74</v>
      </c>
      <c r="O3314" t="s">
        <v>28</v>
      </c>
      <c r="P3314" t="s">
        <v>29</v>
      </c>
      <c r="Q3314" t="s">
        <v>30</v>
      </c>
      <c r="R3314" t="s">
        <v>21</v>
      </c>
      <c r="S3314" t="s">
        <v>2589</v>
      </c>
      <c r="T3314" t="s">
        <v>21</v>
      </c>
      <c r="U3314" t="s">
        <v>118</v>
      </c>
      <c r="V3314">
        <v>3.2166666666666668</v>
      </c>
      <c r="W3314" t="s">
        <v>2595</v>
      </c>
      <c r="X3314">
        <v>7</v>
      </c>
    </row>
    <row r="3315" spans="1:24">
      <c r="A3315" t="s">
        <v>338</v>
      </c>
      <c r="B3315" t="s">
        <v>80</v>
      </c>
      <c r="C3315" t="s">
        <v>43</v>
      </c>
      <c r="D3315" t="s">
        <v>122</v>
      </c>
      <c r="E3315" t="s">
        <v>45</v>
      </c>
      <c r="F3315" t="s">
        <v>21</v>
      </c>
      <c r="G3315">
        <v>38</v>
      </c>
      <c r="H3315" t="s">
        <v>35</v>
      </c>
      <c r="I3315" t="s">
        <v>21</v>
      </c>
      <c r="J3315" t="s">
        <v>23</v>
      </c>
      <c r="K3315" t="s">
        <v>114</v>
      </c>
      <c r="L3315" t="s">
        <v>119</v>
      </c>
      <c r="M3315" t="s">
        <v>522</v>
      </c>
      <c r="N3315" t="s">
        <v>74</v>
      </c>
      <c r="O3315" t="s">
        <v>28</v>
      </c>
      <c r="P3315" t="s">
        <v>29</v>
      </c>
      <c r="Q3315" t="s">
        <v>30</v>
      </c>
      <c r="R3315" t="s">
        <v>21</v>
      </c>
      <c r="S3315" t="s">
        <v>2557</v>
      </c>
      <c r="T3315" t="s">
        <v>21</v>
      </c>
      <c r="U3315" t="s">
        <v>118</v>
      </c>
      <c r="V3315">
        <v>3.2833333333333332</v>
      </c>
      <c r="W3315" t="s">
        <v>2594</v>
      </c>
      <c r="X3315">
        <v>7</v>
      </c>
    </row>
    <row r="3316" spans="1:24">
      <c r="A3316" t="s">
        <v>261</v>
      </c>
      <c r="B3316" t="s">
        <v>310</v>
      </c>
      <c r="C3316" t="s">
        <v>144</v>
      </c>
      <c r="D3316" t="s">
        <v>122</v>
      </c>
      <c r="E3316" t="s">
        <v>20</v>
      </c>
      <c r="F3316" t="s">
        <v>21</v>
      </c>
      <c r="G3316">
        <v>2538</v>
      </c>
      <c r="H3316" t="s">
        <v>35</v>
      </c>
      <c r="I3316" t="s">
        <v>21</v>
      </c>
      <c r="J3316" t="s">
        <v>23</v>
      </c>
      <c r="K3316" t="s">
        <v>97</v>
      </c>
      <c r="L3316" t="s">
        <v>119</v>
      </c>
      <c r="M3316" t="s">
        <v>67</v>
      </c>
      <c r="N3316" t="s">
        <v>74</v>
      </c>
      <c r="O3316" t="s">
        <v>28</v>
      </c>
      <c r="P3316" t="s">
        <v>29</v>
      </c>
      <c r="Q3316" t="s">
        <v>30</v>
      </c>
      <c r="R3316" t="s">
        <v>21</v>
      </c>
      <c r="S3316" t="s">
        <v>2589</v>
      </c>
      <c r="T3316" t="s">
        <v>21</v>
      </c>
      <c r="U3316" t="s">
        <v>118</v>
      </c>
      <c r="V3316">
        <v>5.1166666666666663</v>
      </c>
      <c r="W3316" t="s">
        <v>2594</v>
      </c>
      <c r="X3316">
        <v>7</v>
      </c>
    </row>
    <row r="3317" spans="1:24">
      <c r="A3317" t="s">
        <v>765</v>
      </c>
      <c r="B3317" t="s">
        <v>323</v>
      </c>
      <c r="C3317" t="s">
        <v>56</v>
      </c>
      <c r="D3317" t="s">
        <v>44</v>
      </c>
      <c r="E3317" t="s">
        <v>33</v>
      </c>
      <c r="F3317" t="s">
        <v>21</v>
      </c>
      <c r="G3317">
        <v>324</v>
      </c>
      <c r="H3317" t="s">
        <v>35</v>
      </c>
      <c r="I3317" t="s">
        <v>21</v>
      </c>
      <c r="J3317" t="s">
        <v>30</v>
      </c>
      <c r="K3317" t="s">
        <v>17</v>
      </c>
      <c r="L3317" t="s">
        <v>37</v>
      </c>
      <c r="M3317" t="s">
        <v>269</v>
      </c>
      <c r="N3317" t="s">
        <v>74</v>
      </c>
      <c r="O3317" t="s">
        <v>28</v>
      </c>
      <c r="P3317" t="s">
        <v>29</v>
      </c>
      <c r="Q3317" t="s">
        <v>30</v>
      </c>
      <c r="R3317" t="s">
        <v>21</v>
      </c>
      <c r="S3317" t="s">
        <v>2589</v>
      </c>
      <c r="T3317" t="s">
        <v>21</v>
      </c>
      <c r="U3317" t="s">
        <v>57</v>
      </c>
      <c r="V3317">
        <v>4.8833333333333337</v>
      </c>
      <c r="W3317" t="s">
        <v>2594</v>
      </c>
      <c r="X3317">
        <v>5</v>
      </c>
    </row>
    <row r="3318" spans="1:24">
      <c r="A3318" t="s">
        <v>1215</v>
      </c>
      <c r="B3318" t="s">
        <v>162</v>
      </c>
      <c r="C3318" t="s">
        <v>32</v>
      </c>
      <c r="D3318" t="s">
        <v>44</v>
      </c>
      <c r="E3318" t="s">
        <v>33</v>
      </c>
      <c r="F3318" t="s">
        <v>21</v>
      </c>
      <c r="G3318">
        <v>133</v>
      </c>
      <c r="H3318" t="s">
        <v>21</v>
      </c>
      <c r="I3318" t="s">
        <v>21</v>
      </c>
      <c r="J3318" t="s">
        <v>30</v>
      </c>
      <c r="K3318" t="s">
        <v>36</v>
      </c>
      <c r="L3318" t="s">
        <v>53</v>
      </c>
      <c r="M3318" t="s">
        <v>671</v>
      </c>
      <c r="N3318" t="s">
        <v>74</v>
      </c>
      <c r="O3318" t="s">
        <v>28</v>
      </c>
      <c r="P3318" t="s">
        <v>29</v>
      </c>
      <c r="Q3318" t="s">
        <v>30</v>
      </c>
      <c r="R3318" t="s">
        <v>21</v>
      </c>
      <c r="S3318" t="s">
        <v>2589</v>
      </c>
      <c r="T3318" t="s">
        <v>21</v>
      </c>
      <c r="U3318" t="s">
        <v>74</v>
      </c>
      <c r="V3318">
        <v>5.3166666666666664</v>
      </c>
      <c r="W3318" t="s">
        <v>2593</v>
      </c>
      <c r="X3318">
        <v>6</v>
      </c>
    </row>
    <row r="3319" spans="1:24">
      <c r="A3319" t="s">
        <v>856</v>
      </c>
      <c r="B3319" t="s">
        <v>159</v>
      </c>
      <c r="C3319" t="s">
        <v>43</v>
      </c>
      <c r="D3319" t="s">
        <v>122</v>
      </c>
      <c r="E3319" t="s">
        <v>45</v>
      </c>
      <c r="F3319" t="s">
        <v>21</v>
      </c>
      <c r="G3319">
        <v>874</v>
      </c>
      <c r="H3319" t="s">
        <v>21</v>
      </c>
      <c r="I3319" t="s">
        <v>21</v>
      </c>
      <c r="J3319" t="s">
        <v>23</v>
      </c>
      <c r="K3319" t="s">
        <v>130</v>
      </c>
      <c r="L3319" t="s">
        <v>92</v>
      </c>
      <c r="M3319" t="s">
        <v>895</v>
      </c>
      <c r="N3319" t="s">
        <v>74</v>
      </c>
      <c r="O3319" t="s">
        <v>28</v>
      </c>
      <c r="P3319" t="s">
        <v>29</v>
      </c>
      <c r="Q3319" t="s">
        <v>30</v>
      </c>
      <c r="R3319" t="s">
        <v>35</v>
      </c>
      <c r="S3319" t="s">
        <v>2557</v>
      </c>
      <c r="T3319" t="s">
        <v>21</v>
      </c>
      <c r="U3319" t="s">
        <v>219</v>
      </c>
      <c r="V3319">
        <v>21.366666666666667</v>
      </c>
      <c r="W3319" t="s">
        <v>2593</v>
      </c>
      <c r="X3319">
        <v>8</v>
      </c>
    </row>
    <row r="3320" spans="1:24">
      <c r="A3320" t="s">
        <v>731</v>
      </c>
      <c r="B3320" t="s">
        <v>106</v>
      </c>
      <c r="C3320" t="s">
        <v>43</v>
      </c>
      <c r="D3320" t="s">
        <v>44</v>
      </c>
      <c r="E3320" t="s">
        <v>45</v>
      </c>
      <c r="F3320" t="s">
        <v>21</v>
      </c>
      <c r="G3320">
        <v>15311</v>
      </c>
      <c r="H3320" t="s">
        <v>21</v>
      </c>
      <c r="I3320" t="s">
        <v>21</v>
      </c>
      <c r="J3320" t="s">
        <v>23</v>
      </c>
      <c r="K3320" t="s">
        <v>99</v>
      </c>
      <c r="L3320" t="s">
        <v>48</v>
      </c>
      <c r="M3320" t="s">
        <v>571</v>
      </c>
      <c r="N3320" t="s">
        <v>74</v>
      </c>
      <c r="O3320" t="s">
        <v>28</v>
      </c>
      <c r="P3320" t="s">
        <v>29</v>
      </c>
      <c r="Q3320" t="s">
        <v>30</v>
      </c>
      <c r="R3320" t="s">
        <v>21</v>
      </c>
      <c r="S3320" t="s">
        <v>2589</v>
      </c>
      <c r="T3320" t="s">
        <v>21</v>
      </c>
      <c r="U3320" t="s">
        <v>40</v>
      </c>
      <c r="V3320">
        <v>2.6166666666666667</v>
      </c>
      <c r="W3320" t="s">
        <v>2593</v>
      </c>
      <c r="X3320">
        <v>4</v>
      </c>
    </row>
    <row r="3321" spans="1:24">
      <c r="A3321" t="s">
        <v>2009</v>
      </c>
      <c r="B3321" t="s">
        <v>134</v>
      </c>
      <c r="C3321" t="s">
        <v>56</v>
      </c>
      <c r="D3321" t="s">
        <v>44</v>
      </c>
      <c r="E3321" t="s">
        <v>33</v>
      </c>
      <c r="F3321" t="s">
        <v>21</v>
      </c>
      <c r="G3321">
        <v>-32</v>
      </c>
      <c r="H3321" t="s">
        <v>35</v>
      </c>
      <c r="I3321" t="s">
        <v>35</v>
      </c>
      <c r="J3321" t="s">
        <v>23</v>
      </c>
      <c r="K3321" t="s">
        <v>97</v>
      </c>
      <c r="L3321" t="s">
        <v>119</v>
      </c>
      <c r="M3321" t="s">
        <v>68</v>
      </c>
      <c r="N3321" t="s">
        <v>74</v>
      </c>
      <c r="O3321" t="s">
        <v>28</v>
      </c>
      <c r="P3321" t="s">
        <v>29</v>
      </c>
      <c r="Q3321" t="s">
        <v>30</v>
      </c>
      <c r="R3321" t="s">
        <v>21</v>
      </c>
      <c r="S3321" t="s">
        <v>2556</v>
      </c>
      <c r="T3321" t="s">
        <v>21</v>
      </c>
      <c r="U3321" t="s">
        <v>118</v>
      </c>
      <c r="V3321">
        <v>0.23333333333333334</v>
      </c>
      <c r="W3321" t="s">
        <v>2592</v>
      </c>
      <c r="X3321">
        <v>7</v>
      </c>
    </row>
    <row r="3322" spans="1:24">
      <c r="A3322" t="s">
        <v>357</v>
      </c>
      <c r="B3322" t="s">
        <v>99</v>
      </c>
      <c r="C3322" t="s">
        <v>72</v>
      </c>
      <c r="D3322" t="s">
        <v>44</v>
      </c>
      <c r="E3322" t="s">
        <v>45</v>
      </c>
      <c r="F3322" t="s">
        <v>21</v>
      </c>
      <c r="G3322">
        <v>2485</v>
      </c>
      <c r="H3322" t="s">
        <v>21</v>
      </c>
      <c r="I3322" t="s">
        <v>21</v>
      </c>
      <c r="J3322" t="s">
        <v>146</v>
      </c>
      <c r="K3322" t="s">
        <v>336</v>
      </c>
      <c r="L3322" t="s">
        <v>119</v>
      </c>
      <c r="M3322" t="s">
        <v>209</v>
      </c>
      <c r="N3322" t="s">
        <v>74</v>
      </c>
      <c r="O3322" t="s">
        <v>28</v>
      </c>
      <c r="P3322" t="s">
        <v>29</v>
      </c>
      <c r="Q3322" t="s">
        <v>30</v>
      </c>
      <c r="R3322" t="s">
        <v>21</v>
      </c>
      <c r="S3322" t="s">
        <v>2556</v>
      </c>
      <c r="T3322" t="s">
        <v>21</v>
      </c>
      <c r="U3322" t="s">
        <v>118</v>
      </c>
      <c r="V3322">
        <v>0.8</v>
      </c>
      <c r="W3322" t="s">
        <v>2593</v>
      </c>
      <c r="X3322">
        <v>7</v>
      </c>
    </row>
    <row r="3323" spans="1:24">
      <c r="A3323" t="s">
        <v>2019</v>
      </c>
      <c r="B3323" t="s">
        <v>216</v>
      </c>
      <c r="C3323" t="s">
        <v>144</v>
      </c>
      <c r="D3323" t="s">
        <v>122</v>
      </c>
      <c r="E3323" t="s">
        <v>45</v>
      </c>
      <c r="F3323" t="s">
        <v>21</v>
      </c>
      <c r="G3323">
        <v>6102</v>
      </c>
      <c r="H3323" t="s">
        <v>35</v>
      </c>
      <c r="I3323" t="s">
        <v>35</v>
      </c>
      <c r="J3323" t="s">
        <v>30</v>
      </c>
      <c r="K3323" t="s">
        <v>152</v>
      </c>
      <c r="L3323" t="s">
        <v>37</v>
      </c>
      <c r="M3323" t="s">
        <v>356</v>
      </c>
      <c r="N3323" t="s">
        <v>74</v>
      </c>
      <c r="O3323" t="s">
        <v>28</v>
      </c>
      <c r="P3323" t="s">
        <v>29</v>
      </c>
      <c r="Q3323" t="s">
        <v>30</v>
      </c>
      <c r="R3323" t="s">
        <v>21</v>
      </c>
      <c r="S3323" t="s">
        <v>2589</v>
      </c>
      <c r="T3323" t="s">
        <v>21</v>
      </c>
      <c r="U3323" t="s">
        <v>57</v>
      </c>
      <c r="V3323">
        <v>1.4333333333333333</v>
      </c>
      <c r="W3323" t="s">
        <v>2592</v>
      </c>
      <c r="X3323">
        <v>5</v>
      </c>
    </row>
    <row r="3324" spans="1:24">
      <c r="A3324" t="s">
        <v>4587</v>
      </c>
      <c r="B3324" t="s">
        <v>134</v>
      </c>
      <c r="C3324" t="s">
        <v>32</v>
      </c>
      <c r="D3324" t="s">
        <v>122</v>
      </c>
      <c r="E3324" t="s">
        <v>33</v>
      </c>
      <c r="F3324" t="s">
        <v>21</v>
      </c>
      <c r="G3324">
        <v>74</v>
      </c>
      <c r="H3324" t="s">
        <v>35</v>
      </c>
      <c r="I3324" t="s">
        <v>21</v>
      </c>
      <c r="J3324" t="s">
        <v>30</v>
      </c>
      <c r="K3324" t="s">
        <v>60</v>
      </c>
      <c r="L3324" t="s">
        <v>37</v>
      </c>
      <c r="M3324" t="s">
        <v>129</v>
      </c>
      <c r="N3324" t="s">
        <v>74</v>
      </c>
      <c r="O3324" t="s">
        <v>28</v>
      </c>
      <c r="P3324" t="s">
        <v>29</v>
      </c>
      <c r="Q3324" t="s">
        <v>30</v>
      </c>
      <c r="R3324" t="s">
        <v>21</v>
      </c>
      <c r="S3324" t="s">
        <v>2556</v>
      </c>
      <c r="T3324" t="s">
        <v>21</v>
      </c>
      <c r="U3324" t="s">
        <v>57</v>
      </c>
      <c r="V3324">
        <v>1.7666666666666666</v>
      </c>
      <c r="W3324" t="s">
        <v>2594</v>
      </c>
      <c r="X3324">
        <v>5</v>
      </c>
    </row>
    <row r="3325" spans="1:24">
      <c r="A3325" t="s">
        <v>1633</v>
      </c>
      <c r="B3325" t="s">
        <v>202</v>
      </c>
      <c r="C3325" t="s">
        <v>56</v>
      </c>
      <c r="D3325" t="s">
        <v>122</v>
      </c>
      <c r="E3325" t="s">
        <v>20</v>
      </c>
      <c r="F3325" t="s">
        <v>21</v>
      </c>
      <c r="G3325">
        <v>-10</v>
      </c>
      <c r="H3325" t="s">
        <v>21</v>
      </c>
      <c r="I3325" t="s">
        <v>35</v>
      </c>
      <c r="J3325" t="s">
        <v>23</v>
      </c>
      <c r="K3325" t="s">
        <v>349</v>
      </c>
      <c r="L3325" t="s">
        <v>119</v>
      </c>
      <c r="M3325" t="s">
        <v>698</v>
      </c>
      <c r="N3325" t="s">
        <v>74</v>
      </c>
      <c r="O3325" t="s">
        <v>28</v>
      </c>
      <c r="P3325" t="s">
        <v>29</v>
      </c>
      <c r="Q3325" t="s">
        <v>30</v>
      </c>
      <c r="R3325" t="s">
        <v>21</v>
      </c>
      <c r="S3325" t="s">
        <v>2589</v>
      </c>
      <c r="T3325" t="s">
        <v>21</v>
      </c>
      <c r="U3325" t="s">
        <v>118</v>
      </c>
      <c r="V3325">
        <v>6.15</v>
      </c>
      <c r="W3325" t="s">
        <v>2595</v>
      </c>
      <c r="X3325">
        <v>7</v>
      </c>
    </row>
    <row r="3326" spans="1:24">
      <c r="A3326" t="s">
        <v>4588</v>
      </c>
      <c r="B3326" t="s">
        <v>162</v>
      </c>
      <c r="C3326" t="s">
        <v>72</v>
      </c>
      <c r="D3326" t="s">
        <v>122</v>
      </c>
      <c r="E3326" t="s">
        <v>33</v>
      </c>
      <c r="F3326" t="s">
        <v>21</v>
      </c>
      <c r="G3326">
        <v>265</v>
      </c>
      <c r="H3326" t="s">
        <v>35</v>
      </c>
      <c r="I3326" t="s">
        <v>21</v>
      </c>
      <c r="J3326" t="s">
        <v>30</v>
      </c>
      <c r="K3326" t="s">
        <v>130</v>
      </c>
      <c r="L3326" t="s">
        <v>37</v>
      </c>
      <c r="M3326" t="s">
        <v>1127</v>
      </c>
      <c r="N3326" t="s">
        <v>74</v>
      </c>
      <c r="O3326" t="s">
        <v>28</v>
      </c>
      <c r="P3326" t="s">
        <v>29</v>
      </c>
      <c r="Q3326" t="s">
        <v>30</v>
      </c>
      <c r="R3326" t="s">
        <v>21</v>
      </c>
      <c r="S3326" t="s">
        <v>2589</v>
      </c>
      <c r="T3326" t="s">
        <v>21</v>
      </c>
      <c r="U3326" t="s">
        <v>57</v>
      </c>
      <c r="V3326">
        <v>4.5666666666666664</v>
      </c>
      <c r="W3326" t="s">
        <v>2594</v>
      </c>
      <c r="X3326">
        <v>5</v>
      </c>
    </row>
    <row r="3327" spans="1:24">
      <c r="A3327" t="s">
        <v>4589</v>
      </c>
      <c r="B3327" t="s">
        <v>197</v>
      </c>
      <c r="C3327" t="s">
        <v>32</v>
      </c>
      <c r="D3327" t="s">
        <v>44</v>
      </c>
      <c r="E3327" t="s">
        <v>20</v>
      </c>
      <c r="F3327" t="s">
        <v>21</v>
      </c>
      <c r="G3327">
        <v>1893</v>
      </c>
      <c r="H3327" t="s">
        <v>35</v>
      </c>
      <c r="I3327" t="s">
        <v>21</v>
      </c>
      <c r="J3327" t="s">
        <v>30</v>
      </c>
      <c r="K3327" t="s">
        <v>52</v>
      </c>
      <c r="L3327" t="s">
        <v>53</v>
      </c>
      <c r="M3327" t="s">
        <v>959</v>
      </c>
      <c r="N3327" t="s">
        <v>74</v>
      </c>
      <c r="O3327" t="s">
        <v>28</v>
      </c>
      <c r="P3327" t="s">
        <v>29</v>
      </c>
      <c r="Q3327" t="s">
        <v>30</v>
      </c>
      <c r="R3327" t="s">
        <v>35</v>
      </c>
      <c r="S3327" t="s">
        <v>2589</v>
      </c>
      <c r="T3327" t="s">
        <v>21</v>
      </c>
      <c r="U3327" t="s">
        <v>74</v>
      </c>
      <c r="V3327">
        <v>20.983333333333334</v>
      </c>
      <c r="W3327" t="s">
        <v>2594</v>
      </c>
      <c r="X3327">
        <v>6</v>
      </c>
    </row>
    <row r="3328" spans="1:24">
      <c r="A3328" t="s">
        <v>4590</v>
      </c>
      <c r="B3328" t="s">
        <v>76</v>
      </c>
      <c r="C3328" t="s">
        <v>56</v>
      </c>
      <c r="D3328" t="s">
        <v>44</v>
      </c>
      <c r="E3328" t="s">
        <v>2553</v>
      </c>
      <c r="F3328" t="s">
        <v>21</v>
      </c>
      <c r="G3328">
        <v>4684</v>
      </c>
      <c r="H3328" t="s">
        <v>21</v>
      </c>
      <c r="I3328" t="s">
        <v>21</v>
      </c>
      <c r="J3328" t="s">
        <v>30</v>
      </c>
      <c r="K3328" t="s">
        <v>85</v>
      </c>
      <c r="L3328" t="s">
        <v>53</v>
      </c>
      <c r="M3328" t="s">
        <v>17</v>
      </c>
      <c r="N3328" t="s">
        <v>74</v>
      </c>
      <c r="O3328" t="s">
        <v>28</v>
      </c>
      <c r="P3328" t="s">
        <v>29</v>
      </c>
      <c r="Q3328" t="s">
        <v>30</v>
      </c>
      <c r="R3328" t="s">
        <v>21</v>
      </c>
      <c r="S3328" t="s">
        <v>2557</v>
      </c>
      <c r="T3328" t="s">
        <v>21</v>
      </c>
      <c r="U3328" t="s">
        <v>74</v>
      </c>
      <c r="V3328">
        <v>0.5</v>
      </c>
      <c r="W3328" t="s">
        <v>2593</v>
      </c>
      <c r="X3328">
        <v>6</v>
      </c>
    </row>
    <row r="3329" spans="1:24">
      <c r="A3329" t="s">
        <v>4591</v>
      </c>
      <c r="B3329" t="s">
        <v>121</v>
      </c>
      <c r="C3329" t="s">
        <v>72</v>
      </c>
      <c r="D3329" t="s">
        <v>122</v>
      </c>
      <c r="E3329" t="s">
        <v>33</v>
      </c>
      <c r="F3329" t="s">
        <v>21</v>
      </c>
      <c r="G3329">
        <v>410</v>
      </c>
      <c r="H3329" t="s">
        <v>21</v>
      </c>
      <c r="I3329" t="s">
        <v>21</v>
      </c>
      <c r="J3329" t="s">
        <v>23</v>
      </c>
      <c r="K3329" t="s">
        <v>36</v>
      </c>
      <c r="L3329" t="s">
        <v>92</v>
      </c>
      <c r="M3329" t="s">
        <v>221</v>
      </c>
      <c r="N3329" t="s">
        <v>74</v>
      </c>
      <c r="O3329" t="s">
        <v>28</v>
      </c>
      <c r="P3329" t="s">
        <v>29</v>
      </c>
      <c r="Q3329" t="s">
        <v>30</v>
      </c>
      <c r="R3329" t="s">
        <v>21</v>
      </c>
      <c r="S3329" t="s">
        <v>2557</v>
      </c>
      <c r="T3329" t="s">
        <v>21</v>
      </c>
      <c r="U3329" t="s">
        <v>219</v>
      </c>
      <c r="V3329">
        <v>1.05</v>
      </c>
      <c r="W3329" t="s">
        <v>2593</v>
      </c>
      <c r="X3329">
        <v>8</v>
      </c>
    </row>
    <row r="3330" spans="1:24">
      <c r="A3330" t="s">
        <v>4592</v>
      </c>
      <c r="B3330" t="s">
        <v>234</v>
      </c>
      <c r="C3330" t="s">
        <v>43</v>
      </c>
      <c r="D3330" t="s">
        <v>44</v>
      </c>
      <c r="E3330" t="s">
        <v>45</v>
      </c>
      <c r="F3330" t="s">
        <v>21</v>
      </c>
      <c r="G3330">
        <v>781</v>
      </c>
      <c r="H3330" t="s">
        <v>21</v>
      </c>
      <c r="I3330" t="s">
        <v>21</v>
      </c>
      <c r="J3330" t="s">
        <v>23</v>
      </c>
      <c r="K3330" t="s">
        <v>243</v>
      </c>
      <c r="L3330" t="s">
        <v>48</v>
      </c>
      <c r="M3330" t="s">
        <v>133</v>
      </c>
      <c r="N3330" t="s">
        <v>74</v>
      </c>
      <c r="O3330" t="s">
        <v>28</v>
      </c>
      <c r="P3330" t="s">
        <v>29</v>
      </c>
      <c r="Q3330" t="s">
        <v>30</v>
      </c>
      <c r="R3330" t="s">
        <v>21</v>
      </c>
      <c r="S3330" t="s">
        <v>2556</v>
      </c>
      <c r="T3330" t="s">
        <v>21</v>
      </c>
      <c r="U3330" t="s">
        <v>40</v>
      </c>
      <c r="V3330">
        <v>2.0833333333333335</v>
      </c>
      <c r="W3330" t="s">
        <v>2593</v>
      </c>
      <c r="X3330">
        <v>4</v>
      </c>
    </row>
    <row r="3331" spans="1:24">
      <c r="A3331" t="s">
        <v>4593</v>
      </c>
      <c r="B3331" t="s">
        <v>31</v>
      </c>
      <c r="C3331" t="s">
        <v>72</v>
      </c>
      <c r="D3331" t="s">
        <v>44</v>
      </c>
      <c r="E3331" t="s">
        <v>33</v>
      </c>
      <c r="F3331" t="s">
        <v>21</v>
      </c>
      <c r="G3331">
        <v>291</v>
      </c>
      <c r="H3331" t="s">
        <v>21</v>
      </c>
      <c r="I3331" t="s">
        <v>21</v>
      </c>
      <c r="J3331" t="s">
        <v>23</v>
      </c>
      <c r="K3331" t="s">
        <v>114</v>
      </c>
      <c r="L3331" t="s">
        <v>92</v>
      </c>
      <c r="M3331" t="s">
        <v>665</v>
      </c>
      <c r="N3331" t="s">
        <v>74</v>
      </c>
      <c r="O3331" t="s">
        <v>28</v>
      </c>
      <c r="P3331" t="s">
        <v>29</v>
      </c>
      <c r="Q3331" t="s">
        <v>30</v>
      </c>
      <c r="R3331" t="s">
        <v>21</v>
      </c>
      <c r="S3331" t="s">
        <v>2557</v>
      </c>
      <c r="T3331" t="s">
        <v>21</v>
      </c>
      <c r="U3331" t="s">
        <v>219</v>
      </c>
      <c r="V3331">
        <v>1.2</v>
      </c>
      <c r="W3331" t="s">
        <v>2593</v>
      </c>
      <c r="X3331">
        <v>8</v>
      </c>
    </row>
    <row r="3332" spans="1:24">
      <c r="A3332" t="s">
        <v>4594</v>
      </c>
      <c r="B3332" t="s">
        <v>186</v>
      </c>
      <c r="C3332" t="s">
        <v>72</v>
      </c>
      <c r="D3332" t="s">
        <v>44</v>
      </c>
      <c r="E3332" t="s">
        <v>33</v>
      </c>
      <c r="F3332" t="s">
        <v>21</v>
      </c>
      <c r="G3332">
        <v>1386</v>
      </c>
      <c r="H3332" t="s">
        <v>35</v>
      </c>
      <c r="I3332" t="s">
        <v>35</v>
      </c>
      <c r="J3332" t="s">
        <v>30</v>
      </c>
      <c r="K3332" t="s">
        <v>234</v>
      </c>
      <c r="L3332" t="s">
        <v>37</v>
      </c>
      <c r="M3332" t="s">
        <v>49</v>
      </c>
      <c r="N3332" t="s">
        <v>74</v>
      </c>
      <c r="O3332" t="s">
        <v>28</v>
      </c>
      <c r="P3332" t="s">
        <v>29</v>
      </c>
      <c r="Q3332" t="s">
        <v>30</v>
      </c>
      <c r="R3332" t="s">
        <v>21</v>
      </c>
      <c r="S3332" t="s">
        <v>2557</v>
      </c>
      <c r="T3332" t="s">
        <v>21</v>
      </c>
      <c r="U3332" t="s">
        <v>57</v>
      </c>
      <c r="V3332">
        <v>3.0833333333333335</v>
      </c>
      <c r="W3332" t="s">
        <v>2592</v>
      </c>
      <c r="X3332">
        <v>5</v>
      </c>
    </row>
    <row r="3333" spans="1:24">
      <c r="A3333" t="s">
        <v>4595</v>
      </c>
      <c r="B3333" t="s">
        <v>524</v>
      </c>
      <c r="C3333" t="s">
        <v>135</v>
      </c>
      <c r="D3333" t="s">
        <v>44</v>
      </c>
      <c r="E3333" t="s">
        <v>45</v>
      </c>
      <c r="F3333" t="s">
        <v>21</v>
      </c>
      <c r="G3333">
        <v>3727</v>
      </c>
      <c r="H3333" t="s">
        <v>21</v>
      </c>
      <c r="I3333" t="s">
        <v>21</v>
      </c>
      <c r="J3333" t="s">
        <v>30</v>
      </c>
      <c r="K3333" t="s">
        <v>130</v>
      </c>
      <c r="L3333" t="s">
        <v>53</v>
      </c>
      <c r="M3333" t="s">
        <v>1705</v>
      </c>
      <c r="N3333" t="s">
        <v>74</v>
      </c>
      <c r="O3333" t="s">
        <v>28</v>
      </c>
      <c r="P3333" t="s">
        <v>29</v>
      </c>
      <c r="Q3333" t="s">
        <v>30</v>
      </c>
      <c r="R3333" t="s">
        <v>35</v>
      </c>
      <c r="S3333" t="s">
        <v>2589</v>
      </c>
      <c r="T3333" t="s">
        <v>21</v>
      </c>
      <c r="U3333" t="s">
        <v>74</v>
      </c>
      <c r="V3333">
        <v>16.55</v>
      </c>
      <c r="W3333" t="s">
        <v>2593</v>
      </c>
      <c r="X3333">
        <v>6</v>
      </c>
    </row>
    <row r="3334" spans="1:24">
      <c r="A3334" t="s">
        <v>4596</v>
      </c>
      <c r="B3334" t="s">
        <v>524</v>
      </c>
      <c r="C3334" t="s">
        <v>32</v>
      </c>
      <c r="D3334" t="s">
        <v>122</v>
      </c>
      <c r="E3334" t="s">
        <v>33</v>
      </c>
      <c r="F3334" t="s">
        <v>21</v>
      </c>
      <c r="G3334">
        <v>691</v>
      </c>
      <c r="H3334" t="s">
        <v>21</v>
      </c>
      <c r="I3334" t="s">
        <v>21</v>
      </c>
      <c r="J3334" t="s">
        <v>23</v>
      </c>
      <c r="K3334" t="s">
        <v>74</v>
      </c>
      <c r="L3334" t="s">
        <v>61</v>
      </c>
      <c r="M3334" t="s">
        <v>420</v>
      </c>
      <c r="N3334" t="s">
        <v>74</v>
      </c>
      <c r="O3334" t="s">
        <v>28</v>
      </c>
      <c r="P3334" t="s">
        <v>29</v>
      </c>
      <c r="Q3334" t="s">
        <v>30</v>
      </c>
      <c r="R3334" t="s">
        <v>21</v>
      </c>
      <c r="S3334" t="s">
        <v>2589</v>
      </c>
      <c r="T3334" t="s">
        <v>21</v>
      </c>
      <c r="U3334" t="s">
        <v>63</v>
      </c>
      <c r="V3334">
        <v>4.75</v>
      </c>
      <c r="W3334" t="s">
        <v>2593</v>
      </c>
      <c r="X3334">
        <v>2</v>
      </c>
    </row>
    <row r="3335" spans="1:24">
      <c r="A3335" t="s">
        <v>4597</v>
      </c>
      <c r="B3335" t="s">
        <v>110</v>
      </c>
      <c r="C3335" t="s">
        <v>72</v>
      </c>
      <c r="D3335" t="s">
        <v>44</v>
      </c>
      <c r="E3335" t="s">
        <v>33</v>
      </c>
      <c r="F3335" t="s">
        <v>21</v>
      </c>
      <c r="G3335">
        <v>-242</v>
      </c>
      <c r="H3335" t="s">
        <v>35</v>
      </c>
      <c r="I3335" t="s">
        <v>21</v>
      </c>
      <c r="J3335" t="s">
        <v>23</v>
      </c>
      <c r="K3335" t="s">
        <v>91</v>
      </c>
      <c r="L3335" t="s">
        <v>92</v>
      </c>
      <c r="M3335" t="s">
        <v>1459</v>
      </c>
      <c r="N3335" t="s">
        <v>74</v>
      </c>
      <c r="O3335" t="s">
        <v>28</v>
      </c>
      <c r="P3335" t="s">
        <v>29</v>
      </c>
      <c r="Q3335" t="s">
        <v>30</v>
      </c>
      <c r="R3335" t="s">
        <v>35</v>
      </c>
      <c r="S3335" t="s">
        <v>2557</v>
      </c>
      <c r="T3335" t="s">
        <v>21</v>
      </c>
      <c r="U3335" t="s">
        <v>219</v>
      </c>
      <c r="V3335">
        <v>19.149999999999999</v>
      </c>
      <c r="W3335" t="s">
        <v>2594</v>
      </c>
      <c r="X3335">
        <v>8</v>
      </c>
    </row>
    <row r="3336" spans="1:24">
      <c r="A3336" t="s">
        <v>1941</v>
      </c>
      <c r="B3336" t="s">
        <v>106</v>
      </c>
      <c r="C3336" t="s">
        <v>43</v>
      </c>
      <c r="D3336" t="s">
        <v>122</v>
      </c>
      <c r="E3336" t="s">
        <v>45</v>
      </c>
      <c r="F3336" t="s">
        <v>21</v>
      </c>
      <c r="G3336">
        <v>-59</v>
      </c>
      <c r="H3336" t="s">
        <v>21</v>
      </c>
      <c r="I3336" t="s">
        <v>35</v>
      </c>
      <c r="J3336" t="s">
        <v>23</v>
      </c>
      <c r="K3336" t="s">
        <v>234</v>
      </c>
      <c r="L3336" t="s">
        <v>119</v>
      </c>
      <c r="M3336" t="s">
        <v>685</v>
      </c>
      <c r="N3336" t="s">
        <v>74</v>
      </c>
      <c r="O3336" t="s">
        <v>28</v>
      </c>
      <c r="P3336" t="s">
        <v>29</v>
      </c>
      <c r="Q3336" t="s">
        <v>30</v>
      </c>
      <c r="R3336" t="s">
        <v>21</v>
      </c>
      <c r="S3336" t="s">
        <v>2589</v>
      </c>
      <c r="T3336" t="s">
        <v>21</v>
      </c>
      <c r="U3336" t="s">
        <v>118</v>
      </c>
      <c r="V3336">
        <v>2.1166666666666667</v>
      </c>
      <c r="W3336" t="s">
        <v>2595</v>
      </c>
      <c r="X3336">
        <v>7</v>
      </c>
    </row>
    <row r="3337" spans="1:24">
      <c r="A3337" t="s">
        <v>1230</v>
      </c>
      <c r="B3337" t="s">
        <v>126</v>
      </c>
      <c r="C3337" t="s">
        <v>18</v>
      </c>
      <c r="D3337" t="s">
        <v>44</v>
      </c>
      <c r="E3337" t="s">
        <v>33</v>
      </c>
      <c r="F3337" t="s">
        <v>21</v>
      </c>
      <c r="G3337">
        <v>2613</v>
      </c>
      <c r="H3337" t="s">
        <v>35</v>
      </c>
      <c r="I3337" t="s">
        <v>21</v>
      </c>
      <c r="J3337" t="s">
        <v>23</v>
      </c>
      <c r="K3337" t="s">
        <v>17</v>
      </c>
      <c r="L3337" t="s">
        <v>119</v>
      </c>
      <c r="M3337" t="s">
        <v>248</v>
      </c>
      <c r="N3337" t="s">
        <v>74</v>
      </c>
      <c r="O3337" t="s">
        <v>28</v>
      </c>
      <c r="P3337" t="s">
        <v>29</v>
      </c>
      <c r="Q3337" t="s">
        <v>30</v>
      </c>
      <c r="R3337" t="s">
        <v>21</v>
      </c>
      <c r="S3337" t="s">
        <v>2557</v>
      </c>
      <c r="T3337" t="s">
        <v>21</v>
      </c>
      <c r="U3337" t="s">
        <v>118</v>
      </c>
      <c r="V3337">
        <v>2.9</v>
      </c>
      <c r="W3337" t="s">
        <v>2594</v>
      </c>
      <c r="X3337">
        <v>7</v>
      </c>
    </row>
    <row r="3338" spans="1:24">
      <c r="A3338" t="s">
        <v>2372</v>
      </c>
      <c r="B3338" t="s">
        <v>323</v>
      </c>
      <c r="C3338" t="s">
        <v>43</v>
      </c>
      <c r="D3338" t="s">
        <v>44</v>
      </c>
      <c r="E3338" t="s">
        <v>33</v>
      </c>
      <c r="F3338" t="s">
        <v>21</v>
      </c>
      <c r="G3338">
        <v>295</v>
      </c>
      <c r="H3338" t="s">
        <v>35</v>
      </c>
      <c r="I3338" t="s">
        <v>21</v>
      </c>
      <c r="J3338" t="s">
        <v>30</v>
      </c>
      <c r="K3338" t="s">
        <v>60</v>
      </c>
      <c r="L3338" t="s">
        <v>37</v>
      </c>
      <c r="M3338" t="s">
        <v>62</v>
      </c>
      <c r="N3338" t="s">
        <v>74</v>
      </c>
      <c r="O3338" t="s">
        <v>28</v>
      </c>
      <c r="P3338" t="s">
        <v>29</v>
      </c>
      <c r="Q3338" t="s">
        <v>30</v>
      </c>
      <c r="R3338" t="s">
        <v>21</v>
      </c>
      <c r="S3338" t="s">
        <v>2589</v>
      </c>
      <c r="T3338" t="s">
        <v>21</v>
      </c>
      <c r="U3338" t="s">
        <v>57</v>
      </c>
      <c r="V3338">
        <v>2.35</v>
      </c>
      <c r="W3338" t="s">
        <v>2594</v>
      </c>
      <c r="X3338">
        <v>5</v>
      </c>
    </row>
    <row r="3339" spans="1:24">
      <c r="A3339" t="s">
        <v>4598</v>
      </c>
      <c r="B3339" t="s">
        <v>42</v>
      </c>
      <c r="C3339" t="s">
        <v>43</v>
      </c>
      <c r="D3339" t="s">
        <v>122</v>
      </c>
      <c r="E3339" t="s">
        <v>45</v>
      </c>
      <c r="F3339" t="s">
        <v>21</v>
      </c>
      <c r="G3339">
        <v>160</v>
      </c>
      <c r="H3339" t="s">
        <v>35</v>
      </c>
      <c r="I3339" t="s">
        <v>21</v>
      </c>
      <c r="J3339" t="s">
        <v>30</v>
      </c>
      <c r="K3339" t="s">
        <v>40</v>
      </c>
      <c r="L3339" t="s">
        <v>53</v>
      </c>
      <c r="M3339" t="s">
        <v>62</v>
      </c>
      <c r="N3339" t="s">
        <v>74</v>
      </c>
      <c r="O3339" t="s">
        <v>28</v>
      </c>
      <c r="P3339" t="s">
        <v>29</v>
      </c>
      <c r="Q3339" t="s">
        <v>30</v>
      </c>
      <c r="R3339" t="s">
        <v>21</v>
      </c>
      <c r="S3339" t="s">
        <v>2557</v>
      </c>
      <c r="T3339" t="s">
        <v>21</v>
      </c>
      <c r="U3339" t="s">
        <v>74</v>
      </c>
      <c r="V3339">
        <v>2.35</v>
      </c>
      <c r="W3339" t="s">
        <v>2594</v>
      </c>
      <c r="X3339">
        <v>6</v>
      </c>
    </row>
    <row r="3340" spans="1:24">
      <c r="A3340" t="s">
        <v>4599</v>
      </c>
      <c r="B3340" t="s">
        <v>65</v>
      </c>
      <c r="C3340" t="s">
        <v>87</v>
      </c>
      <c r="D3340" t="s">
        <v>44</v>
      </c>
      <c r="E3340" t="s">
        <v>33</v>
      </c>
      <c r="F3340" t="s">
        <v>21</v>
      </c>
      <c r="G3340">
        <v>47</v>
      </c>
      <c r="H3340" t="s">
        <v>21</v>
      </c>
      <c r="I3340" t="s">
        <v>35</v>
      </c>
      <c r="J3340" t="s">
        <v>23</v>
      </c>
      <c r="K3340" t="s">
        <v>243</v>
      </c>
      <c r="L3340" t="s">
        <v>119</v>
      </c>
      <c r="M3340" t="s">
        <v>65</v>
      </c>
      <c r="N3340" t="s">
        <v>74</v>
      </c>
      <c r="O3340" t="s">
        <v>28</v>
      </c>
      <c r="P3340" t="s">
        <v>29</v>
      </c>
      <c r="Q3340" t="s">
        <v>30</v>
      </c>
      <c r="R3340" t="s">
        <v>21</v>
      </c>
      <c r="S3340" t="s">
        <v>2557</v>
      </c>
      <c r="T3340" t="s">
        <v>21</v>
      </c>
      <c r="U3340" t="s">
        <v>118</v>
      </c>
      <c r="V3340">
        <v>0.6</v>
      </c>
      <c r="W3340" t="s">
        <v>2595</v>
      </c>
      <c r="X3340">
        <v>7</v>
      </c>
    </row>
    <row r="3341" spans="1:24">
      <c r="A3341" t="s">
        <v>4600</v>
      </c>
      <c r="B3341" t="s">
        <v>17</v>
      </c>
      <c r="C3341" t="s">
        <v>56</v>
      </c>
      <c r="D3341" t="s">
        <v>44</v>
      </c>
      <c r="E3341" t="s">
        <v>20</v>
      </c>
      <c r="F3341" t="s">
        <v>21</v>
      </c>
      <c r="G3341">
        <v>71</v>
      </c>
      <c r="H3341" t="s">
        <v>35</v>
      </c>
      <c r="I3341" t="s">
        <v>21</v>
      </c>
      <c r="J3341" t="s">
        <v>30</v>
      </c>
      <c r="K3341" t="s">
        <v>24</v>
      </c>
      <c r="L3341" t="s">
        <v>37</v>
      </c>
      <c r="M3341" t="s">
        <v>868</v>
      </c>
      <c r="N3341" t="s">
        <v>74</v>
      </c>
      <c r="O3341" t="s">
        <v>28</v>
      </c>
      <c r="P3341" t="s">
        <v>29</v>
      </c>
      <c r="Q3341" t="s">
        <v>30</v>
      </c>
      <c r="R3341" t="s">
        <v>21</v>
      </c>
      <c r="S3341" t="s">
        <v>2557</v>
      </c>
      <c r="T3341" t="s">
        <v>21</v>
      </c>
      <c r="U3341" t="s">
        <v>57</v>
      </c>
      <c r="V3341">
        <v>2.0333333333333332</v>
      </c>
      <c r="W3341" t="s">
        <v>2594</v>
      </c>
      <c r="X3341">
        <v>5</v>
      </c>
    </row>
    <row r="3342" spans="1:24">
      <c r="A3342" t="s">
        <v>4601</v>
      </c>
      <c r="B3342" t="s">
        <v>42</v>
      </c>
      <c r="C3342" t="s">
        <v>56</v>
      </c>
      <c r="D3342" t="s">
        <v>122</v>
      </c>
      <c r="E3342" t="s">
        <v>20</v>
      </c>
      <c r="F3342" t="s">
        <v>21</v>
      </c>
      <c r="G3342">
        <v>1792</v>
      </c>
      <c r="H3342" t="s">
        <v>35</v>
      </c>
      <c r="I3342" t="s">
        <v>21</v>
      </c>
      <c r="J3342" t="s">
        <v>23</v>
      </c>
      <c r="K3342" t="s">
        <v>97</v>
      </c>
      <c r="L3342" t="s">
        <v>119</v>
      </c>
      <c r="M3342" t="s">
        <v>238</v>
      </c>
      <c r="N3342" t="s">
        <v>74</v>
      </c>
      <c r="O3342" t="s">
        <v>28</v>
      </c>
      <c r="P3342" t="s">
        <v>29</v>
      </c>
      <c r="Q3342" t="s">
        <v>30</v>
      </c>
      <c r="R3342" t="s">
        <v>35</v>
      </c>
      <c r="S3342" t="s">
        <v>2557</v>
      </c>
      <c r="T3342" t="s">
        <v>21</v>
      </c>
      <c r="U3342" t="s">
        <v>118</v>
      </c>
      <c r="V3342">
        <v>10.5</v>
      </c>
      <c r="W3342" t="s">
        <v>2594</v>
      </c>
      <c r="X3342">
        <v>7</v>
      </c>
    </row>
    <row r="3343" spans="1:24">
      <c r="A3343" t="s">
        <v>4602</v>
      </c>
      <c r="B3343" t="s">
        <v>186</v>
      </c>
      <c r="C3343" t="s">
        <v>72</v>
      </c>
      <c r="D3343" t="s">
        <v>44</v>
      </c>
      <c r="E3343" t="s">
        <v>33</v>
      </c>
      <c r="F3343" t="s">
        <v>21</v>
      </c>
      <c r="G3343">
        <v>5039</v>
      </c>
      <c r="H3343" t="s">
        <v>21</v>
      </c>
      <c r="I3343" t="s">
        <v>21</v>
      </c>
      <c r="J3343" t="s">
        <v>23</v>
      </c>
      <c r="K3343" t="s">
        <v>85</v>
      </c>
      <c r="L3343" t="s">
        <v>124</v>
      </c>
      <c r="M3343" t="s">
        <v>184</v>
      </c>
      <c r="N3343" t="s">
        <v>74</v>
      </c>
      <c r="O3343" t="s">
        <v>28</v>
      </c>
      <c r="P3343" t="s">
        <v>29</v>
      </c>
      <c r="Q3343" t="s">
        <v>30</v>
      </c>
      <c r="R3343" t="s">
        <v>21</v>
      </c>
      <c r="S3343" t="s">
        <v>2557</v>
      </c>
      <c r="T3343" t="s">
        <v>21</v>
      </c>
      <c r="U3343" t="s">
        <v>36</v>
      </c>
      <c r="V3343">
        <v>3.4166666666666665</v>
      </c>
      <c r="W3343" t="s">
        <v>2593</v>
      </c>
      <c r="X3343">
        <v>11</v>
      </c>
    </row>
    <row r="3344" spans="1:24">
      <c r="A3344" t="s">
        <v>4603</v>
      </c>
      <c r="B3344" t="s">
        <v>17</v>
      </c>
      <c r="C3344" t="s">
        <v>56</v>
      </c>
      <c r="D3344" t="s">
        <v>44</v>
      </c>
      <c r="E3344" t="s">
        <v>33</v>
      </c>
      <c r="F3344" t="s">
        <v>35</v>
      </c>
      <c r="G3344">
        <v>447</v>
      </c>
      <c r="H3344" t="s">
        <v>21</v>
      </c>
      <c r="I3344" t="s">
        <v>21</v>
      </c>
      <c r="J3344" t="s">
        <v>30</v>
      </c>
      <c r="K3344" t="s">
        <v>68</v>
      </c>
      <c r="L3344" t="s">
        <v>37</v>
      </c>
      <c r="M3344" t="s">
        <v>363</v>
      </c>
      <c r="N3344" t="s">
        <v>74</v>
      </c>
      <c r="O3344" t="s">
        <v>28</v>
      </c>
      <c r="P3344" t="s">
        <v>29</v>
      </c>
      <c r="Q3344" t="s">
        <v>30</v>
      </c>
      <c r="R3344" t="s">
        <v>21</v>
      </c>
      <c r="S3344" t="s">
        <v>2557</v>
      </c>
      <c r="T3344" t="s">
        <v>21</v>
      </c>
      <c r="U3344" t="s">
        <v>57</v>
      </c>
      <c r="V3344">
        <v>1.7166666666666666</v>
      </c>
      <c r="W3344" t="s">
        <v>2593</v>
      </c>
      <c r="X3344">
        <v>5</v>
      </c>
    </row>
    <row r="3345" spans="1:24">
      <c r="A3345" t="s">
        <v>4604</v>
      </c>
      <c r="B3345" t="s">
        <v>180</v>
      </c>
      <c r="C3345" t="s">
        <v>43</v>
      </c>
      <c r="D3345" t="s">
        <v>44</v>
      </c>
      <c r="E3345" t="s">
        <v>45</v>
      </c>
      <c r="F3345" t="s">
        <v>21</v>
      </c>
      <c r="G3345">
        <v>83</v>
      </c>
      <c r="H3345" t="s">
        <v>21</v>
      </c>
      <c r="I3345" t="s">
        <v>21</v>
      </c>
      <c r="J3345" t="s">
        <v>23</v>
      </c>
      <c r="K3345" t="s">
        <v>134</v>
      </c>
      <c r="L3345" t="s">
        <v>92</v>
      </c>
      <c r="M3345" t="s">
        <v>2260</v>
      </c>
      <c r="N3345" t="s">
        <v>74</v>
      </c>
      <c r="O3345" t="s">
        <v>28</v>
      </c>
      <c r="P3345" t="s">
        <v>29</v>
      </c>
      <c r="Q3345" t="s">
        <v>30</v>
      </c>
      <c r="R3345" t="s">
        <v>35</v>
      </c>
      <c r="S3345" t="s">
        <v>2589</v>
      </c>
      <c r="T3345" t="s">
        <v>21</v>
      </c>
      <c r="U3345" t="s">
        <v>219</v>
      </c>
      <c r="V3345">
        <v>20.383333333333333</v>
      </c>
      <c r="W3345" t="s">
        <v>2593</v>
      </c>
      <c r="X3345">
        <v>8</v>
      </c>
    </row>
    <row r="3346" spans="1:24">
      <c r="A3346" t="s">
        <v>4605</v>
      </c>
      <c r="B3346" t="s">
        <v>323</v>
      </c>
      <c r="C3346" t="s">
        <v>43</v>
      </c>
      <c r="D3346" t="s">
        <v>122</v>
      </c>
      <c r="E3346" t="s">
        <v>33</v>
      </c>
      <c r="F3346" t="s">
        <v>21</v>
      </c>
      <c r="G3346">
        <v>558</v>
      </c>
      <c r="H3346" t="s">
        <v>21</v>
      </c>
      <c r="I3346" t="s">
        <v>21</v>
      </c>
      <c r="J3346" t="s">
        <v>23</v>
      </c>
      <c r="K3346" t="s">
        <v>24</v>
      </c>
      <c r="L3346" t="s">
        <v>92</v>
      </c>
      <c r="M3346" t="s">
        <v>430</v>
      </c>
      <c r="N3346" t="s">
        <v>74</v>
      </c>
      <c r="O3346" t="s">
        <v>28</v>
      </c>
      <c r="P3346" t="s">
        <v>29</v>
      </c>
      <c r="Q3346" t="s">
        <v>30</v>
      </c>
      <c r="R3346" t="s">
        <v>21</v>
      </c>
      <c r="S3346" t="s">
        <v>2589</v>
      </c>
      <c r="T3346" t="s">
        <v>21</v>
      </c>
      <c r="U3346" t="s">
        <v>219</v>
      </c>
      <c r="V3346">
        <v>2.1</v>
      </c>
      <c r="W3346" t="s">
        <v>2593</v>
      </c>
      <c r="X3346">
        <v>8</v>
      </c>
    </row>
    <row r="3347" spans="1:24">
      <c r="A3347" t="s">
        <v>480</v>
      </c>
      <c r="B3347" t="s">
        <v>76</v>
      </c>
      <c r="C3347" t="s">
        <v>87</v>
      </c>
      <c r="D3347" t="s">
        <v>44</v>
      </c>
      <c r="E3347" t="s">
        <v>33</v>
      </c>
      <c r="F3347" t="s">
        <v>21</v>
      </c>
      <c r="G3347">
        <v>400</v>
      </c>
      <c r="H3347" t="s">
        <v>35</v>
      </c>
      <c r="I3347" t="s">
        <v>21</v>
      </c>
      <c r="J3347" t="s">
        <v>30</v>
      </c>
      <c r="K3347" t="s">
        <v>40</v>
      </c>
      <c r="L3347" t="s">
        <v>53</v>
      </c>
      <c r="M3347" t="s">
        <v>707</v>
      </c>
      <c r="N3347" t="s">
        <v>74</v>
      </c>
      <c r="O3347" t="s">
        <v>28</v>
      </c>
      <c r="P3347" t="s">
        <v>29</v>
      </c>
      <c r="Q3347" t="s">
        <v>30</v>
      </c>
      <c r="R3347" t="s">
        <v>21</v>
      </c>
      <c r="S3347" t="s">
        <v>2557</v>
      </c>
      <c r="T3347" t="s">
        <v>21</v>
      </c>
      <c r="U3347" t="s">
        <v>74</v>
      </c>
      <c r="V3347">
        <v>1.65</v>
      </c>
      <c r="W3347" t="s">
        <v>2594</v>
      </c>
      <c r="X3347">
        <v>6</v>
      </c>
    </row>
    <row r="3348" spans="1:24">
      <c r="A3348" t="s">
        <v>4606</v>
      </c>
      <c r="B3348" t="s">
        <v>234</v>
      </c>
      <c r="C3348" t="s">
        <v>43</v>
      </c>
      <c r="D3348" t="s">
        <v>44</v>
      </c>
      <c r="E3348" t="s">
        <v>45</v>
      </c>
      <c r="F3348" t="s">
        <v>21</v>
      </c>
      <c r="G3348">
        <v>5549</v>
      </c>
      <c r="H3348" t="s">
        <v>21</v>
      </c>
      <c r="I3348" t="s">
        <v>21</v>
      </c>
      <c r="J3348" t="s">
        <v>23</v>
      </c>
      <c r="K3348" t="s">
        <v>234</v>
      </c>
      <c r="L3348" t="s">
        <v>119</v>
      </c>
      <c r="M3348" t="s">
        <v>546</v>
      </c>
      <c r="N3348" t="s">
        <v>74</v>
      </c>
      <c r="O3348" t="s">
        <v>28</v>
      </c>
      <c r="P3348" t="s">
        <v>29</v>
      </c>
      <c r="Q3348" t="s">
        <v>30</v>
      </c>
      <c r="R3348" t="s">
        <v>21</v>
      </c>
      <c r="S3348" t="s">
        <v>2556</v>
      </c>
      <c r="T3348" t="s">
        <v>21</v>
      </c>
      <c r="U3348" t="s">
        <v>118</v>
      </c>
      <c r="V3348">
        <v>6.3833333333333337</v>
      </c>
      <c r="W3348" t="s">
        <v>2593</v>
      </c>
      <c r="X3348">
        <v>7</v>
      </c>
    </row>
    <row r="3349" spans="1:24">
      <c r="A3349" t="s">
        <v>4607</v>
      </c>
      <c r="B3349" t="s">
        <v>230</v>
      </c>
      <c r="C3349" t="s">
        <v>43</v>
      </c>
      <c r="D3349" t="s">
        <v>44</v>
      </c>
      <c r="E3349" t="s">
        <v>45</v>
      </c>
      <c r="F3349" t="s">
        <v>35</v>
      </c>
      <c r="G3349">
        <v>-55</v>
      </c>
      <c r="H3349" t="s">
        <v>35</v>
      </c>
      <c r="I3349" t="s">
        <v>21</v>
      </c>
      <c r="J3349" t="s">
        <v>23</v>
      </c>
      <c r="K3349" t="s">
        <v>123</v>
      </c>
      <c r="L3349" t="s">
        <v>92</v>
      </c>
      <c r="M3349" t="s">
        <v>147</v>
      </c>
      <c r="N3349" t="s">
        <v>74</v>
      </c>
      <c r="O3349" t="s">
        <v>28</v>
      </c>
      <c r="P3349" t="s">
        <v>29</v>
      </c>
      <c r="Q3349" t="s">
        <v>30</v>
      </c>
      <c r="R3349" t="s">
        <v>21</v>
      </c>
      <c r="S3349" t="s">
        <v>2589</v>
      </c>
      <c r="T3349" t="s">
        <v>21</v>
      </c>
      <c r="U3349" t="s">
        <v>219</v>
      </c>
      <c r="V3349">
        <v>1.9833333333333334</v>
      </c>
      <c r="W3349" t="s">
        <v>2594</v>
      </c>
      <c r="X3349">
        <v>8</v>
      </c>
    </row>
    <row r="3350" spans="1:24">
      <c r="A3350" t="s">
        <v>4608</v>
      </c>
      <c r="B3350" t="s">
        <v>31</v>
      </c>
      <c r="C3350" t="s">
        <v>43</v>
      </c>
      <c r="D3350" t="s">
        <v>44</v>
      </c>
      <c r="E3350" t="s">
        <v>45</v>
      </c>
      <c r="F3350" t="s">
        <v>21</v>
      </c>
      <c r="G3350">
        <v>71</v>
      </c>
      <c r="H3350" t="s">
        <v>21</v>
      </c>
      <c r="I3350" t="s">
        <v>21</v>
      </c>
      <c r="J3350" t="s">
        <v>23</v>
      </c>
      <c r="K3350" t="s">
        <v>169</v>
      </c>
      <c r="L3350" t="s">
        <v>92</v>
      </c>
      <c r="M3350" t="s">
        <v>683</v>
      </c>
      <c r="N3350" t="s">
        <v>74</v>
      </c>
      <c r="O3350" t="s">
        <v>28</v>
      </c>
      <c r="P3350" t="s">
        <v>29</v>
      </c>
      <c r="Q3350" t="s">
        <v>30</v>
      </c>
      <c r="R3350" t="s">
        <v>21</v>
      </c>
      <c r="S3350" t="s">
        <v>2557</v>
      </c>
      <c r="T3350" t="s">
        <v>21</v>
      </c>
      <c r="U3350" t="s">
        <v>219</v>
      </c>
      <c r="V3350">
        <v>1.7833333333333334</v>
      </c>
      <c r="W3350" t="s">
        <v>2593</v>
      </c>
      <c r="X3350">
        <v>8</v>
      </c>
    </row>
    <row r="3351" spans="1:24">
      <c r="A3351" t="s">
        <v>1576</v>
      </c>
      <c r="B3351" t="s">
        <v>17</v>
      </c>
      <c r="C3351" t="s">
        <v>77</v>
      </c>
      <c r="D3351" t="s">
        <v>44</v>
      </c>
      <c r="E3351" t="s">
        <v>33</v>
      </c>
      <c r="F3351" t="s">
        <v>21</v>
      </c>
      <c r="G3351">
        <v>638</v>
      </c>
      <c r="H3351" t="s">
        <v>21</v>
      </c>
      <c r="I3351" t="s">
        <v>21</v>
      </c>
      <c r="J3351" t="s">
        <v>23</v>
      </c>
      <c r="K3351" t="s">
        <v>68</v>
      </c>
      <c r="L3351" t="s">
        <v>119</v>
      </c>
      <c r="M3351" t="s">
        <v>648</v>
      </c>
      <c r="N3351" t="s">
        <v>74</v>
      </c>
      <c r="O3351" t="s">
        <v>28</v>
      </c>
      <c r="P3351" t="s">
        <v>29</v>
      </c>
      <c r="Q3351" t="s">
        <v>30</v>
      </c>
      <c r="R3351" t="s">
        <v>21</v>
      </c>
      <c r="S3351" t="s">
        <v>2557</v>
      </c>
      <c r="T3351" t="s">
        <v>21</v>
      </c>
      <c r="U3351" t="s">
        <v>118</v>
      </c>
      <c r="V3351">
        <v>5.9666666666666668</v>
      </c>
      <c r="W3351" t="s">
        <v>2593</v>
      </c>
      <c r="X3351">
        <v>7</v>
      </c>
    </row>
    <row r="3352" spans="1:24">
      <c r="A3352" t="s">
        <v>4609</v>
      </c>
      <c r="B3352" t="s">
        <v>162</v>
      </c>
      <c r="C3352" t="s">
        <v>43</v>
      </c>
      <c r="D3352" t="s">
        <v>44</v>
      </c>
      <c r="E3352" t="s">
        <v>20</v>
      </c>
      <c r="F3352" t="s">
        <v>21</v>
      </c>
      <c r="G3352">
        <v>548</v>
      </c>
      <c r="H3352" t="s">
        <v>21</v>
      </c>
      <c r="I3352" t="s">
        <v>21</v>
      </c>
      <c r="J3352" t="s">
        <v>146</v>
      </c>
      <c r="K3352" t="s">
        <v>97</v>
      </c>
      <c r="L3352" t="s">
        <v>119</v>
      </c>
      <c r="M3352" t="s">
        <v>435</v>
      </c>
      <c r="N3352" t="s">
        <v>74</v>
      </c>
      <c r="O3352" t="s">
        <v>28</v>
      </c>
      <c r="P3352" t="s">
        <v>29</v>
      </c>
      <c r="Q3352" t="s">
        <v>30</v>
      </c>
      <c r="R3352" t="s">
        <v>21</v>
      </c>
      <c r="S3352" t="s">
        <v>2589</v>
      </c>
      <c r="T3352" t="s">
        <v>21</v>
      </c>
      <c r="U3352" t="s">
        <v>118</v>
      </c>
      <c r="V3352">
        <v>1.9166666666666667</v>
      </c>
      <c r="W3352" t="s">
        <v>2593</v>
      </c>
      <c r="X3352">
        <v>7</v>
      </c>
    </row>
    <row r="3353" spans="1:24">
      <c r="A3353" t="s">
        <v>4610</v>
      </c>
      <c r="B3353" t="s">
        <v>71</v>
      </c>
      <c r="C3353" t="s">
        <v>87</v>
      </c>
      <c r="D3353" t="s">
        <v>122</v>
      </c>
      <c r="E3353" t="s">
        <v>33</v>
      </c>
      <c r="F3353" t="s">
        <v>21</v>
      </c>
      <c r="G3353">
        <v>83</v>
      </c>
      <c r="H3353" t="s">
        <v>35</v>
      </c>
      <c r="I3353" t="s">
        <v>21</v>
      </c>
      <c r="J3353" t="s">
        <v>23</v>
      </c>
      <c r="K3353" t="s">
        <v>17</v>
      </c>
      <c r="L3353" t="s">
        <v>119</v>
      </c>
      <c r="M3353" t="s">
        <v>322</v>
      </c>
      <c r="N3353" t="s">
        <v>74</v>
      </c>
      <c r="O3353" t="s">
        <v>28</v>
      </c>
      <c r="P3353" t="s">
        <v>29</v>
      </c>
      <c r="Q3353" t="s">
        <v>30</v>
      </c>
      <c r="R3353" t="s">
        <v>21</v>
      </c>
      <c r="S3353" t="s">
        <v>2557</v>
      </c>
      <c r="T3353" t="s">
        <v>21</v>
      </c>
      <c r="U3353" t="s">
        <v>118</v>
      </c>
      <c r="V3353">
        <v>1.1499999999999999</v>
      </c>
      <c r="W3353" t="s">
        <v>2594</v>
      </c>
      <c r="X3353">
        <v>7</v>
      </c>
    </row>
    <row r="3354" spans="1:24">
      <c r="A3354" t="s">
        <v>4611</v>
      </c>
      <c r="B3354" t="s">
        <v>259</v>
      </c>
      <c r="C3354" t="s">
        <v>144</v>
      </c>
      <c r="D3354" t="s">
        <v>122</v>
      </c>
      <c r="E3354" t="s">
        <v>45</v>
      </c>
      <c r="F3354" t="s">
        <v>21</v>
      </c>
      <c r="G3354">
        <v>2131</v>
      </c>
      <c r="H3354" t="s">
        <v>21</v>
      </c>
      <c r="I3354" t="s">
        <v>21</v>
      </c>
      <c r="J3354" t="s">
        <v>23</v>
      </c>
      <c r="K3354" t="s">
        <v>349</v>
      </c>
      <c r="L3354" t="s">
        <v>119</v>
      </c>
      <c r="M3354" t="s">
        <v>728</v>
      </c>
      <c r="N3354" t="s">
        <v>74</v>
      </c>
      <c r="O3354" t="s">
        <v>28</v>
      </c>
      <c r="P3354" t="s">
        <v>29</v>
      </c>
      <c r="Q3354" t="s">
        <v>30</v>
      </c>
      <c r="R3354" t="s">
        <v>21</v>
      </c>
      <c r="S3354" t="s">
        <v>2559</v>
      </c>
      <c r="T3354" t="s">
        <v>21</v>
      </c>
      <c r="U3354" t="s">
        <v>118</v>
      </c>
      <c r="V3354">
        <v>7.0166666666666666</v>
      </c>
      <c r="W3354" t="s">
        <v>2593</v>
      </c>
      <c r="X3354">
        <v>7</v>
      </c>
    </row>
    <row r="3355" spans="1:24">
      <c r="A3355" t="s">
        <v>4612</v>
      </c>
      <c r="B3355" t="s">
        <v>186</v>
      </c>
      <c r="C3355" t="s">
        <v>43</v>
      </c>
      <c r="D3355" t="s">
        <v>44</v>
      </c>
      <c r="E3355" t="s">
        <v>45</v>
      </c>
      <c r="F3355" t="s">
        <v>21</v>
      </c>
      <c r="G3355">
        <v>-292</v>
      </c>
      <c r="H3355" t="s">
        <v>35</v>
      </c>
      <c r="I3355" t="s">
        <v>21</v>
      </c>
      <c r="J3355" t="s">
        <v>23</v>
      </c>
      <c r="K3355" t="s">
        <v>24</v>
      </c>
      <c r="L3355" t="s">
        <v>92</v>
      </c>
      <c r="M3355" t="s">
        <v>194</v>
      </c>
      <c r="N3355" t="s">
        <v>74</v>
      </c>
      <c r="O3355" t="s">
        <v>28</v>
      </c>
      <c r="P3355" t="s">
        <v>29</v>
      </c>
      <c r="Q3355" t="s">
        <v>30</v>
      </c>
      <c r="R3355" t="s">
        <v>21</v>
      </c>
      <c r="S3355" t="s">
        <v>2557</v>
      </c>
      <c r="T3355" t="s">
        <v>21</v>
      </c>
      <c r="U3355" t="s">
        <v>219</v>
      </c>
      <c r="V3355">
        <v>3.0166666666666666</v>
      </c>
      <c r="W3355" t="s">
        <v>2594</v>
      </c>
      <c r="X3355">
        <v>8</v>
      </c>
    </row>
    <row r="3356" spans="1:24">
      <c r="A3356" t="s">
        <v>4613</v>
      </c>
      <c r="B3356" t="s">
        <v>151</v>
      </c>
      <c r="C3356" t="s">
        <v>32</v>
      </c>
      <c r="D3356" t="s">
        <v>122</v>
      </c>
      <c r="E3356" t="s">
        <v>33</v>
      </c>
      <c r="F3356" t="s">
        <v>21</v>
      </c>
      <c r="G3356">
        <v>4554</v>
      </c>
      <c r="H3356" t="s">
        <v>21</v>
      </c>
      <c r="I3356" t="s">
        <v>21</v>
      </c>
      <c r="J3356" t="s">
        <v>23</v>
      </c>
      <c r="K3356" t="s">
        <v>57</v>
      </c>
      <c r="L3356" t="s">
        <v>61</v>
      </c>
      <c r="M3356" t="s">
        <v>219</v>
      </c>
      <c r="N3356" t="s">
        <v>74</v>
      </c>
      <c r="O3356" t="s">
        <v>28</v>
      </c>
      <c r="P3356" t="s">
        <v>29</v>
      </c>
      <c r="Q3356" t="s">
        <v>30</v>
      </c>
      <c r="R3356" t="s">
        <v>21</v>
      </c>
      <c r="S3356" t="s">
        <v>2589</v>
      </c>
      <c r="T3356" t="s">
        <v>21</v>
      </c>
      <c r="U3356" t="s">
        <v>63</v>
      </c>
      <c r="V3356">
        <v>0.13333333333333333</v>
      </c>
      <c r="W3356" t="s">
        <v>2593</v>
      </c>
      <c r="X3356">
        <v>2</v>
      </c>
    </row>
    <row r="3357" spans="1:24">
      <c r="A3357" t="s">
        <v>1838</v>
      </c>
      <c r="B3357" t="s">
        <v>524</v>
      </c>
      <c r="C3357" t="s">
        <v>72</v>
      </c>
      <c r="D3357" t="s">
        <v>122</v>
      </c>
      <c r="E3357" t="s">
        <v>33</v>
      </c>
      <c r="F3357" t="s">
        <v>21</v>
      </c>
      <c r="G3357">
        <v>2914</v>
      </c>
      <c r="H3357" t="s">
        <v>35</v>
      </c>
      <c r="I3357" t="s">
        <v>21</v>
      </c>
      <c r="J3357" t="s">
        <v>23</v>
      </c>
      <c r="K3357" t="s">
        <v>123</v>
      </c>
      <c r="L3357" t="s">
        <v>92</v>
      </c>
      <c r="M3357" t="s">
        <v>802</v>
      </c>
      <c r="N3357" t="s">
        <v>91</v>
      </c>
      <c r="O3357" t="s">
        <v>28</v>
      </c>
      <c r="P3357" t="s">
        <v>29</v>
      </c>
      <c r="Q3357" t="s">
        <v>30</v>
      </c>
      <c r="R3357" t="s">
        <v>21</v>
      </c>
      <c r="S3357" t="s">
        <v>2589</v>
      </c>
      <c r="T3357" t="s">
        <v>21</v>
      </c>
      <c r="U3357" t="s">
        <v>219</v>
      </c>
      <c r="V3357">
        <v>6.75</v>
      </c>
      <c r="W3357" t="s">
        <v>2594</v>
      </c>
      <c r="X3357">
        <v>8</v>
      </c>
    </row>
    <row r="3358" spans="1:24">
      <c r="A3358" t="s">
        <v>1479</v>
      </c>
      <c r="B3358" t="s">
        <v>65</v>
      </c>
      <c r="C3358" t="s">
        <v>72</v>
      </c>
      <c r="D3358" t="s">
        <v>122</v>
      </c>
      <c r="E3358" t="s">
        <v>45</v>
      </c>
      <c r="F3358" t="s">
        <v>21</v>
      </c>
      <c r="G3358">
        <v>119</v>
      </c>
      <c r="H3358" t="s">
        <v>21</v>
      </c>
      <c r="I3358" t="s">
        <v>21</v>
      </c>
      <c r="J3358" t="s">
        <v>23</v>
      </c>
      <c r="K3358" t="s">
        <v>60</v>
      </c>
      <c r="L3358" t="s">
        <v>119</v>
      </c>
      <c r="M3358" t="s">
        <v>685</v>
      </c>
      <c r="N3358" t="s">
        <v>219</v>
      </c>
      <c r="O3358" t="s">
        <v>28</v>
      </c>
      <c r="P3358" t="s">
        <v>29</v>
      </c>
      <c r="Q3358" t="s">
        <v>30</v>
      </c>
      <c r="R3358" t="s">
        <v>21</v>
      </c>
      <c r="S3358" t="s">
        <v>2557</v>
      </c>
      <c r="T3358" t="s">
        <v>21</v>
      </c>
      <c r="U3358" t="s">
        <v>118</v>
      </c>
      <c r="V3358">
        <v>2.1166666666666667</v>
      </c>
      <c r="W3358" t="s">
        <v>2593</v>
      </c>
      <c r="X3358">
        <v>7</v>
      </c>
    </row>
    <row r="3359" spans="1:24">
      <c r="A3359" t="s">
        <v>565</v>
      </c>
      <c r="B3359" t="s">
        <v>79</v>
      </c>
      <c r="C3359" t="s">
        <v>87</v>
      </c>
      <c r="D3359" t="s">
        <v>122</v>
      </c>
      <c r="E3359" t="s">
        <v>2553</v>
      </c>
      <c r="F3359" t="s">
        <v>21</v>
      </c>
      <c r="G3359">
        <v>887</v>
      </c>
      <c r="H3359" t="s">
        <v>21</v>
      </c>
      <c r="I3359" t="s">
        <v>21</v>
      </c>
      <c r="J3359" t="s">
        <v>30</v>
      </c>
      <c r="K3359" t="s">
        <v>85</v>
      </c>
      <c r="L3359" t="s">
        <v>53</v>
      </c>
      <c r="M3359" t="s">
        <v>80</v>
      </c>
      <c r="N3359" t="s">
        <v>219</v>
      </c>
      <c r="O3359" t="s">
        <v>28</v>
      </c>
      <c r="P3359" t="s">
        <v>29</v>
      </c>
      <c r="Q3359" t="s">
        <v>30</v>
      </c>
      <c r="R3359" t="s">
        <v>21</v>
      </c>
      <c r="S3359" t="s">
        <v>2589</v>
      </c>
      <c r="T3359" t="s">
        <v>21</v>
      </c>
      <c r="U3359" t="s">
        <v>74</v>
      </c>
      <c r="V3359">
        <v>0.71666666666666667</v>
      </c>
      <c r="W3359" t="s">
        <v>2593</v>
      </c>
      <c r="X3359">
        <v>6</v>
      </c>
    </row>
    <row r="3360" spans="1:24">
      <c r="A3360" t="s">
        <v>1144</v>
      </c>
      <c r="B3360" t="s">
        <v>79</v>
      </c>
      <c r="C3360" t="s">
        <v>87</v>
      </c>
      <c r="D3360" t="s">
        <v>122</v>
      </c>
      <c r="E3360" t="s">
        <v>20</v>
      </c>
      <c r="F3360" t="s">
        <v>21</v>
      </c>
      <c r="G3360">
        <v>1</v>
      </c>
      <c r="H3360" t="s">
        <v>21</v>
      </c>
      <c r="I3360" t="s">
        <v>21</v>
      </c>
      <c r="J3360" t="s">
        <v>30</v>
      </c>
      <c r="K3360" t="s">
        <v>205</v>
      </c>
      <c r="L3360" t="s">
        <v>37</v>
      </c>
      <c r="M3360" t="s">
        <v>82</v>
      </c>
      <c r="N3360" t="s">
        <v>349</v>
      </c>
      <c r="O3360" t="s">
        <v>28</v>
      </c>
      <c r="P3360" t="s">
        <v>29</v>
      </c>
      <c r="Q3360" t="s">
        <v>30</v>
      </c>
      <c r="R3360" t="s">
        <v>21</v>
      </c>
      <c r="S3360" t="s">
        <v>2589</v>
      </c>
      <c r="T3360" t="s">
        <v>21</v>
      </c>
      <c r="U3360" t="s">
        <v>57</v>
      </c>
      <c r="V3360">
        <v>0.28333333333333333</v>
      </c>
      <c r="W3360" t="s">
        <v>2593</v>
      </c>
      <c r="X3360">
        <v>5</v>
      </c>
    </row>
    <row r="3361" spans="1:24">
      <c r="A3361" t="s">
        <v>1243</v>
      </c>
      <c r="B3361" t="s">
        <v>31</v>
      </c>
      <c r="C3361" t="s">
        <v>56</v>
      </c>
      <c r="D3361" t="s">
        <v>122</v>
      </c>
      <c r="E3361" t="s">
        <v>20</v>
      </c>
      <c r="F3361" t="s">
        <v>21</v>
      </c>
      <c r="G3361">
        <v>636</v>
      </c>
      <c r="H3361" t="s">
        <v>35</v>
      </c>
      <c r="I3361" t="s">
        <v>21</v>
      </c>
      <c r="J3361" t="s">
        <v>23</v>
      </c>
      <c r="K3361" t="s">
        <v>243</v>
      </c>
      <c r="L3361" t="s">
        <v>119</v>
      </c>
      <c r="M3361" t="s">
        <v>533</v>
      </c>
      <c r="N3361" t="s">
        <v>36</v>
      </c>
      <c r="O3361" t="s">
        <v>28</v>
      </c>
      <c r="P3361" t="s">
        <v>29</v>
      </c>
      <c r="Q3361" t="s">
        <v>30</v>
      </c>
      <c r="R3361" t="s">
        <v>21</v>
      </c>
      <c r="S3361" t="s">
        <v>2557</v>
      </c>
      <c r="T3361" t="s">
        <v>21</v>
      </c>
      <c r="U3361" t="s">
        <v>118</v>
      </c>
      <c r="V3361">
        <v>3.5166666666666666</v>
      </c>
      <c r="W3361" t="s">
        <v>2594</v>
      </c>
      <c r="X3361">
        <v>7</v>
      </c>
    </row>
    <row r="3362" spans="1:24">
      <c r="A3362" t="s">
        <v>1596</v>
      </c>
      <c r="B3362" t="s">
        <v>42</v>
      </c>
      <c r="C3362" t="s">
        <v>72</v>
      </c>
      <c r="D3362" t="s">
        <v>122</v>
      </c>
      <c r="E3362" t="s">
        <v>33</v>
      </c>
      <c r="F3362" t="s">
        <v>21</v>
      </c>
      <c r="G3362">
        <v>56</v>
      </c>
      <c r="H3362" t="s">
        <v>21</v>
      </c>
      <c r="I3362" t="s">
        <v>21</v>
      </c>
      <c r="J3362" t="s">
        <v>23</v>
      </c>
      <c r="K3362" t="s">
        <v>99</v>
      </c>
      <c r="L3362" t="s">
        <v>92</v>
      </c>
      <c r="M3362" t="s">
        <v>336</v>
      </c>
      <c r="N3362" t="s">
        <v>130</v>
      </c>
      <c r="O3362" t="s">
        <v>28</v>
      </c>
      <c r="P3362" t="s">
        <v>29</v>
      </c>
      <c r="Q3362" t="s">
        <v>30</v>
      </c>
      <c r="R3362" t="s">
        <v>21</v>
      </c>
      <c r="S3362" t="s">
        <v>2557</v>
      </c>
      <c r="T3362" t="s">
        <v>21</v>
      </c>
      <c r="U3362" t="s">
        <v>219</v>
      </c>
      <c r="V3362">
        <v>0.4</v>
      </c>
      <c r="W3362" t="s">
        <v>2593</v>
      </c>
      <c r="X3362">
        <v>8</v>
      </c>
    </row>
    <row r="3363" spans="1:24">
      <c r="A3363" t="s">
        <v>2419</v>
      </c>
      <c r="B3363" t="s">
        <v>421</v>
      </c>
      <c r="C3363" t="s">
        <v>144</v>
      </c>
      <c r="D3363" t="s">
        <v>122</v>
      </c>
      <c r="E3363" t="s">
        <v>33</v>
      </c>
      <c r="F3363" t="s">
        <v>21</v>
      </c>
      <c r="G3363">
        <v>1341</v>
      </c>
      <c r="H3363" t="s">
        <v>21</v>
      </c>
      <c r="I3363" t="s">
        <v>21</v>
      </c>
      <c r="J3363" t="s">
        <v>23</v>
      </c>
      <c r="K3363" t="s">
        <v>123</v>
      </c>
      <c r="L3363" t="s">
        <v>578</v>
      </c>
      <c r="M3363" t="s">
        <v>222</v>
      </c>
      <c r="N3363" t="s">
        <v>118</v>
      </c>
      <c r="O3363" t="s">
        <v>28</v>
      </c>
      <c r="P3363" t="s">
        <v>29</v>
      </c>
      <c r="Q3363" t="s">
        <v>30</v>
      </c>
      <c r="R3363" t="s">
        <v>35</v>
      </c>
      <c r="S3363" t="s">
        <v>2559</v>
      </c>
      <c r="T3363" t="s">
        <v>21</v>
      </c>
      <c r="U3363" t="s">
        <v>130</v>
      </c>
      <c r="V3363">
        <v>6.916666666666667</v>
      </c>
      <c r="W3363" t="s">
        <v>2593</v>
      </c>
      <c r="X3363">
        <v>12</v>
      </c>
    </row>
    <row r="3364" spans="1:24">
      <c r="A3364" t="s">
        <v>4614</v>
      </c>
      <c r="B3364" t="s">
        <v>216</v>
      </c>
      <c r="C3364" t="s">
        <v>43</v>
      </c>
      <c r="D3364" t="s">
        <v>122</v>
      </c>
      <c r="E3364" t="s">
        <v>45</v>
      </c>
      <c r="F3364" t="s">
        <v>21</v>
      </c>
      <c r="G3364">
        <v>1295</v>
      </c>
      <c r="H3364" t="s">
        <v>35</v>
      </c>
      <c r="I3364" t="s">
        <v>21</v>
      </c>
      <c r="J3364" t="s">
        <v>23</v>
      </c>
      <c r="K3364" t="s">
        <v>152</v>
      </c>
      <c r="L3364" t="s">
        <v>119</v>
      </c>
      <c r="M3364" t="s">
        <v>361</v>
      </c>
      <c r="N3364" t="s">
        <v>349</v>
      </c>
      <c r="O3364" t="s">
        <v>28</v>
      </c>
      <c r="P3364" t="s">
        <v>29</v>
      </c>
      <c r="Q3364" t="s">
        <v>30</v>
      </c>
      <c r="R3364" t="s">
        <v>21</v>
      </c>
      <c r="S3364" t="s">
        <v>2589</v>
      </c>
      <c r="T3364" t="s">
        <v>21</v>
      </c>
      <c r="U3364" t="s">
        <v>118</v>
      </c>
      <c r="V3364">
        <v>2.9833333333333334</v>
      </c>
      <c r="W3364" t="s">
        <v>2594</v>
      </c>
      <c r="X3364">
        <v>7</v>
      </c>
    </row>
    <row r="3365" spans="1:24">
      <c r="A3365" t="s">
        <v>4615</v>
      </c>
      <c r="B3365" t="s">
        <v>162</v>
      </c>
      <c r="C3365" t="s">
        <v>56</v>
      </c>
      <c r="D3365" t="s">
        <v>122</v>
      </c>
      <c r="E3365" t="s">
        <v>20</v>
      </c>
      <c r="F3365" t="s">
        <v>21</v>
      </c>
      <c r="G3365">
        <v>15</v>
      </c>
      <c r="H3365" t="s">
        <v>35</v>
      </c>
      <c r="I3365" t="s">
        <v>21</v>
      </c>
      <c r="J3365" t="s">
        <v>30</v>
      </c>
      <c r="K3365" t="s">
        <v>108</v>
      </c>
      <c r="L3365" t="s">
        <v>37</v>
      </c>
      <c r="M3365" t="s">
        <v>1593</v>
      </c>
      <c r="N3365" t="s">
        <v>118</v>
      </c>
      <c r="O3365" t="s">
        <v>28</v>
      </c>
      <c r="P3365" t="s">
        <v>29</v>
      </c>
      <c r="Q3365" t="s">
        <v>30</v>
      </c>
      <c r="R3365" t="s">
        <v>21</v>
      </c>
      <c r="S3365" t="s">
        <v>2589</v>
      </c>
      <c r="T3365" t="s">
        <v>21</v>
      </c>
      <c r="U3365" t="s">
        <v>57</v>
      </c>
      <c r="V3365">
        <v>9.1666666666666661</v>
      </c>
      <c r="W3365" t="s">
        <v>2594</v>
      </c>
      <c r="X3365">
        <v>5</v>
      </c>
    </row>
    <row r="3366" spans="1:24">
      <c r="A3366" t="s">
        <v>1141</v>
      </c>
      <c r="B3366" t="s">
        <v>76</v>
      </c>
      <c r="C3366" t="s">
        <v>87</v>
      </c>
      <c r="D3366" t="s">
        <v>122</v>
      </c>
      <c r="E3366" t="s">
        <v>33</v>
      </c>
      <c r="F3366" t="s">
        <v>21</v>
      </c>
      <c r="G3366">
        <v>3823</v>
      </c>
      <c r="H3366" t="s">
        <v>21</v>
      </c>
      <c r="I3366" t="s">
        <v>21</v>
      </c>
      <c r="J3366" t="s">
        <v>23</v>
      </c>
      <c r="K3366" t="s">
        <v>134</v>
      </c>
      <c r="L3366" t="s">
        <v>48</v>
      </c>
      <c r="M3366" t="s">
        <v>637</v>
      </c>
      <c r="N3366" t="s">
        <v>349</v>
      </c>
      <c r="O3366" t="s">
        <v>28</v>
      </c>
      <c r="P3366" t="s">
        <v>29</v>
      </c>
      <c r="Q3366" t="s">
        <v>30</v>
      </c>
      <c r="R3366" t="s">
        <v>21</v>
      </c>
      <c r="S3366" t="s">
        <v>2557</v>
      </c>
      <c r="T3366" t="s">
        <v>21</v>
      </c>
      <c r="U3366" t="s">
        <v>40</v>
      </c>
      <c r="V3366">
        <v>3.9</v>
      </c>
      <c r="W3366" t="s">
        <v>2593</v>
      </c>
      <c r="X3366">
        <v>4</v>
      </c>
    </row>
    <row r="3367" spans="1:24">
      <c r="A3367" t="s">
        <v>4616</v>
      </c>
      <c r="B3367" t="s">
        <v>65</v>
      </c>
      <c r="C3367" t="s">
        <v>43</v>
      </c>
      <c r="D3367" t="s">
        <v>122</v>
      </c>
      <c r="E3367" t="s">
        <v>45</v>
      </c>
      <c r="F3367" t="s">
        <v>21</v>
      </c>
      <c r="G3367">
        <v>5195</v>
      </c>
      <c r="H3367" t="s">
        <v>35</v>
      </c>
      <c r="I3367" t="s">
        <v>21</v>
      </c>
      <c r="J3367" t="s">
        <v>30</v>
      </c>
      <c r="K3367" t="s">
        <v>63</v>
      </c>
      <c r="L3367" t="s">
        <v>53</v>
      </c>
      <c r="M3367" t="s">
        <v>140</v>
      </c>
      <c r="N3367" t="s">
        <v>114</v>
      </c>
      <c r="O3367" t="s">
        <v>28</v>
      </c>
      <c r="P3367" t="s">
        <v>29</v>
      </c>
      <c r="Q3367" t="s">
        <v>30</v>
      </c>
      <c r="R3367" t="s">
        <v>21</v>
      </c>
      <c r="S3367" t="s">
        <v>2557</v>
      </c>
      <c r="T3367" t="s">
        <v>21</v>
      </c>
      <c r="U3367" t="s">
        <v>74</v>
      </c>
      <c r="V3367">
        <v>0.91666666666666663</v>
      </c>
      <c r="W3367" t="s">
        <v>2594</v>
      </c>
      <c r="X3367">
        <v>6</v>
      </c>
    </row>
    <row r="3368" spans="1:24">
      <c r="A3368" t="s">
        <v>4617</v>
      </c>
      <c r="B3368" t="s">
        <v>126</v>
      </c>
      <c r="C3368" t="s">
        <v>43</v>
      </c>
      <c r="D3368" t="s">
        <v>122</v>
      </c>
      <c r="E3368" t="s">
        <v>45</v>
      </c>
      <c r="F3368" t="s">
        <v>21</v>
      </c>
      <c r="G3368">
        <v>401</v>
      </c>
      <c r="H3368" t="s">
        <v>35</v>
      </c>
      <c r="I3368" t="s">
        <v>21</v>
      </c>
      <c r="J3368" t="s">
        <v>23</v>
      </c>
      <c r="K3368" t="s">
        <v>336</v>
      </c>
      <c r="L3368" t="s">
        <v>119</v>
      </c>
      <c r="M3368" t="s">
        <v>312</v>
      </c>
      <c r="N3368" t="s">
        <v>243</v>
      </c>
      <c r="O3368" t="s">
        <v>28</v>
      </c>
      <c r="P3368" t="s">
        <v>29</v>
      </c>
      <c r="Q3368" t="s">
        <v>30</v>
      </c>
      <c r="R3368" t="s">
        <v>21</v>
      </c>
      <c r="S3368" t="s">
        <v>2557</v>
      </c>
      <c r="T3368" t="s">
        <v>21</v>
      </c>
      <c r="U3368" t="s">
        <v>118</v>
      </c>
      <c r="V3368">
        <v>3.6166666666666667</v>
      </c>
      <c r="W3368" t="s">
        <v>2594</v>
      </c>
      <c r="X3368">
        <v>7</v>
      </c>
    </row>
    <row r="3369" spans="1:24">
      <c r="A3369" t="s">
        <v>308</v>
      </c>
      <c r="B3369" t="s">
        <v>97</v>
      </c>
      <c r="C3369" t="s">
        <v>30</v>
      </c>
      <c r="D3369" t="s">
        <v>122</v>
      </c>
      <c r="E3369" t="s">
        <v>45</v>
      </c>
      <c r="F3369" t="s">
        <v>21</v>
      </c>
      <c r="G3369">
        <v>137</v>
      </c>
      <c r="H3369" t="s">
        <v>21</v>
      </c>
      <c r="I3369" t="s">
        <v>21</v>
      </c>
      <c r="J3369" t="s">
        <v>23</v>
      </c>
      <c r="K3369" t="s">
        <v>169</v>
      </c>
      <c r="L3369" t="s">
        <v>92</v>
      </c>
      <c r="M3369" t="s">
        <v>910</v>
      </c>
      <c r="N3369" t="s">
        <v>243</v>
      </c>
      <c r="O3369" t="s">
        <v>28</v>
      </c>
      <c r="P3369" t="s">
        <v>29</v>
      </c>
      <c r="Q3369" t="s">
        <v>30</v>
      </c>
      <c r="R3369" t="s">
        <v>21</v>
      </c>
      <c r="S3369" t="s">
        <v>2557</v>
      </c>
      <c r="T3369" t="s">
        <v>21</v>
      </c>
      <c r="U3369" t="s">
        <v>219</v>
      </c>
      <c r="V3369">
        <v>6.416666666666667</v>
      </c>
      <c r="W3369" t="s">
        <v>2593</v>
      </c>
      <c r="X3369">
        <v>8</v>
      </c>
    </row>
    <row r="3370" spans="1:24">
      <c r="A3370" t="s">
        <v>4618</v>
      </c>
      <c r="B3370" t="s">
        <v>128</v>
      </c>
      <c r="C3370" t="s">
        <v>56</v>
      </c>
      <c r="D3370" t="s">
        <v>122</v>
      </c>
      <c r="E3370" t="s">
        <v>33</v>
      </c>
      <c r="F3370" t="s">
        <v>21</v>
      </c>
      <c r="G3370">
        <v>221</v>
      </c>
      <c r="H3370" t="s">
        <v>21</v>
      </c>
      <c r="I3370" t="s">
        <v>21</v>
      </c>
      <c r="J3370" t="s">
        <v>23</v>
      </c>
      <c r="K3370" t="s">
        <v>17</v>
      </c>
      <c r="L3370" t="s">
        <v>119</v>
      </c>
      <c r="M3370" t="s">
        <v>150</v>
      </c>
      <c r="N3370" t="s">
        <v>91</v>
      </c>
      <c r="O3370" t="s">
        <v>28</v>
      </c>
      <c r="P3370" t="s">
        <v>29</v>
      </c>
      <c r="Q3370" t="s">
        <v>30</v>
      </c>
      <c r="R3370" t="s">
        <v>21</v>
      </c>
      <c r="S3370" t="s">
        <v>2557</v>
      </c>
      <c r="T3370" t="s">
        <v>21</v>
      </c>
      <c r="U3370" t="s">
        <v>118</v>
      </c>
      <c r="V3370">
        <v>2.4833333333333334</v>
      </c>
      <c r="W3370" t="s">
        <v>2593</v>
      </c>
      <c r="X3370">
        <v>7</v>
      </c>
    </row>
    <row r="3371" spans="1:24">
      <c r="A3371" t="s">
        <v>2062</v>
      </c>
      <c r="B3371" t="s">
        <v>524</v>
      </c>
      <c r="C3371" t="s">
        <v>43</v>
      </c>
      <c r="D3371" t="s">
        <v>122</v>
      </c>
      <c r="E3371" t="s">
        <v>45</v>
      </c>
      <c r="F3371" t="s">
        <v>21</v>
      </c>
      <c r="G3371">
        <v>94</v>
      </c>
      <c r="H3371" t="s">
        <v>35</v>
      </c>
      <c r="I3371" t="s">
        <v>21</v>
      </c>
      <c r="J3371" t="s">
        <v>23</v>
      </c>
      <c r="K3371" t="s">
        <v>97</v>
      </c>
      <c r="L3371" t="s">
        <v>119</v>
      </c>
      <c r="M3371" t="s">
        <v>243</v>
      </c>
      <c r="N3371" t="s">
        <v>24</v>
      </c>
      <c r="O3371" t="s">
        <v>28</v>
      </c>
      <c r="P3371" t="s">
        <v>29</v>
      </c>
      <c r="Q3371" t="s">
        <v>30</v>
      </c>
      <c r="R3371" t="s">
        <v>21</v>
      </c>
      <c r="S3371" t="s">
        <v>2589</v>
      </c>
      <c r="T3371" t="s">
        <v>21</v>
      </c>
      <c r="U3371" t="s">
        <v>118</v>
      </c>
      <c r="V3371">
        <v>0.15</v>
      </c>
      <c r="W3371" t="s">
        <v>2594</v>
      </c>
      <c r="X3371">
        <v>7</v>
      </c>
    </row>
    <row r="3372" spans="1:24">
      <c r="A3372" t="s">
        <v>4619</v>
      </c>
      <c r="B3372" t="s">
        <v>323</v>
      </c>
      <c r="C3372" t="s">
        <v>43</v>
      </c>
      <c r="D3372" t="s">
        <v>122</v>
      </c>
      <c r="E3372" t="s">
        <v>33</v>
      </c>
      <c r="F3372" t="s">
        <v>21</v>
      </c>
      <c r="G3372">
        <v>361</v>
      </c>
      <c r="H3372" t="s">
        <v>35</v>
      </c>
      <c r="I3372" t="s">
        <v>21</v>
      </c>
      <c r="J3372" t="s">
        <v>30</v>
      </c>
      <c r="K3372" t="s">
        <v>24</v>
      </c>
      <c r="L3372" t="s">
        <v>37</v>
      </c>
      <c r="M3372" t="s">
        <v>356</v>
      </c>
      <c r="N3372" t="s">
        <v>118</v>
      </c>
      <c r="O3372" t="s">
        <v>28</v>
      </c>
      <c r="P3372" t="s">
        <v>29</v>
      </c>
      <c r="Q3372" t="s">
        <v>30</v>
      </c>
      <c r="R3372" t="s">
        <v>21</v>
      </c>
      <c r="S3372" t="s">
        <v>2589</v>
      </c>
      <c r="T3372" t="s">
        <v>21</v>
      </c>
      <c r="U3372" t="s">
        <v>57</v>
      </c>
      <c r="V3372">
        <v>1.4333333333333333</v>
      </c>
      <c r="W3372" t="s">
        <v>2594</v>
      </c>
      <c r="X3372">
        <v>5</v>
      </c>
    </row>
    <row r="3373" spans="1:24">
      <c r="A3373" t="s">
        <v>810</v>
      </c>
      <c r="B3373" t="s">
        <v>65</v>
      </c>
      <c r="C3373" t="s">
        <v>72</v>
      </c>
      <c r="D3373" t="s">
        <v>122</v>
      </c>
      <c r="E3373" t="s">
        <v>33</v>
      </c>
      <c r="F3373" t="s">
        <v>21</v>
      </c>
      <c r="G3373">
        <v>-435</v>
      </c>
      <c r="H3373" t="s">
        <v>35</v>
      </c>
      <c r="I3373" t="s">
        <v>21</v>
      </c>
      <c r="J3373" t="s">
        <v>30</v>
      </c>
      <c r="K3373" t="s">
        <v>63</v>
      </c>
      <c r="L3373" t="s">
        <v>53</v>
      </c>
      <c r="M3373" t="s">
        <v>346</v>
      </c>
      <c r="N3373" t="s">
        <v>219</v>
      </c>
      <c r="O3373" t="s">
        <v>28</v>
      </c>
      <c r="P3373" t="s">
        <v>29</v>
      </c>
      <c r="Q3373" t="s">
        <v>30</v>
      </c>
      <c r="R3373" t="s">
        <v>21</v>
      </c>
      <c r="S3373" t="s">
        <v>2557</v>
      </c>
      <c r="T3373" t="s">
        <v>21</v>
      </c>
      <c r="U3373" t="s">
        <v>74</v>
      </c>
      <c r="V3373">
        <v>1.4166666666666667</v>
      </c>
      <c r="W3373" t="s">
        <v>2594</v>
      </c>
      <c r="X3373">
        <v>6</v>
      </c>
    </row>
    <row r="3374" spans="1:24">
      <c r="A3374" t="s">
        <v>4620</v>
      </c>
      <c r="B3374" t="s">
        <v>76</v>
      </c>
      <c r="C3374" t="s">
        <v>87</v>
      </c>
      <c r="D3374" t="s">
        <v>122</v>
      </c>
      <c r="E3374" t="s">
        <v>33</v>
      </c>
      <c r="F3374" t="s">
        <v>21</v>
      </c>
      <c r="G3374">
        <v>-365</v>
      </c>
      <c r="H3374" t="s">
        <v>35</v>
      </c>
      <c r="I3374" t="s">
        <v>21</v>
      </c>
      <c r="J3374" t="s">
        <v>30</v>
      </c>
      <c r="K3374" t="s">
        <v>234</v>
      </c>
      <c r="L3374" t="s">
        <v>37</v>
      </c>
      <c r="M3374" t="s">
        <v>58</v>
      </c>
      <c r="N3374" t="s">
        <v>349</v>
      </c>
      <c r="O3374" t="s">
        <v>28</v>
      </c>
      <c r="P3374" t="s">
        <v>29</v>
      </c>
      <c r="Q3374" t="s">
        <v>30</v>
      </c>
      <c r="R3374" t="s">
        <v>21</v>
      </c>
      <c r="S3374" t="s">
        <v>2557</v>
      </c>
      <c r="T3374" t="s">
        <v>21</v>
      </c>
      <c r="U3374" t="s">
        <v>57</v>
      </c>
      <c r="V3374">
        <v>3.7666666666666666</v>
      </c>
      <c r="W3374" t="s">
        <v>2594</v>
      </c>
      <c r="X3374">
        <v>5</v>
      </c>
    </row>
    <row r="3375" spans="1:24">
      <c r="A3375" t="s">
        <v>4621</v>
      </c>
      <c r="B3375" t="s">
        <v>230</v>
      </c>
      <c r="C3375" t="s">
        <v>72</v>
      </c>
      <c r="D3375" t="s">
        <v>122</v>
      </c>
      <c r="E3375" t="s">
        <v>33</v>
      </c>
      <c r="F3375" t="s">
        <v>21</v>
      </c>
      <c r="G3375">
        <v>2323</v>
      </c>
      <c r="H3375" t="s">
        <v>35</v>
      </c>
      <c r="I3375" t="s">
        <v>35</v>
      </c>
      <c r="J3375" t="s">
        <v>23</v>
      </c>
      <c r="K3375" t="s">
        <v>123</v>
      </c>
      <c r="L3375" t="s">
        <v>92</v>
      </c>
      <c r="M3375" t="s">
        <v>75</v>
      </c>
      <c r="N3375" t="s">
        <v>349</v>
      </c>
      <c r="O3375" t="s">
        <v>28</v>
      </c>
      <c r="P3375" t="s">
        <v>29</v>
      </c>
      <c r="Q3375" t="s">
        <v>30</v>
      </c>
      <c r="R3375" t="s">
        <v>21</v>
      </c>
      <c r="S3375" t="s">
        <v>2589</v>
      </c>
      <c r="T3375" t="s">
        <v>21</v>
      </c>
      <c r="U3375" t="s">
        <v>219</v>
      </c>
      <c r="V3375">
        <v>2.5166666666666666</v>
      </c>
      <c r="W3375" t="s">
        <v>2592</v>
      </c>
      <c r="X3375">
        <v>8</v>
      </c>
    </row>
    <row r="3376" spans="1:24">
      <c r="A3376" t="s">
        <v>4622</v>
      </c>
      <c r="B3376" t="s">
        <v>31</v>
      </c>
      <c r="C3376" t="s">
        <v>18</v>
      </c>
      <c r="D3376" t="s">
        <v>122</v>
      </c>
      <c r="E3376" t="s">
        <v>33</v>
      </c>
      <c r="F3376" t="s">
        <v>21</v>
      </c>
      <c r="G3376">
        <v>385</v>
      </c>
      <c r="H3376" t="s">
        <v>21</v>
      </c>
      <c r="I3376" t="s">
        <v>21</v>
      </c>
      <c r="J3376" t="s">
        <v>146</v>
      </c>
      <c r="K3376" t="s">
        <v>108</v>
      </c>
      <c r="L3376" t="s">
        <v>92</v>
      </c>
      <c r="M3376" t="s">
        <v>99</v>
      </c>
      <c r="N3376" t="s">
        <v>234</v>
      </c>
      <c r="O3376" t="s">
        <v>28</v>
      </c>
      <c r="P3376" t="s">
        <v>29</v>
      </c>
      <c r="Q3376" t="s">
        <v>30</v>
      </c>
      <c r="R3376" t="s">
        <v>21</v>
      </c>
      <c r="S3376" t="s">
        <v>2557</v>
      </c>
      <c r="T3376" t="s">
        <v>21</v>
      </c>
      <c r="U3376" t="s">
        <v>219</v>
      </c>
      <c r="V3376">
        <v>0.48333333333333334</v>
      </c>
      <c r="W3376" t="s">
        <v>2593</v>
      </c>
      <c r="X3376">
        <v>8</v>
      </c>
    </row>
    <row r="3377" spans="1:24">
      <c r="A3377" t="s">
        <v>4623</v>
      </c>
      <c r="B3377" t="s">
        <v>76</v>
      </c>
      <c r="C3377" t="s">
        <v>77</v>
      </c>
      <c r="D3377" t="s">
        <v>122</v>
      </c>
      <c r="E3377" t="s">
        <v>33</v>
      </c>
      <c r="F3377" t="s">
        <v>21</v>
      </c>
      <c r="G3377">
        <v>1588</v>
      </c>
      <c r="H3377" t="s">
        <v>35</v>
      </c>
      <c r="I3377" t="s">
        <v>35</v>
      </c>
      <c r="J3377" t="s">
        <v>30</v>
      </c>
      <c r="K3377" t="s">
        <v>85</v>
      </c>
      <c r="L3377" t="s">
        <v>53</v>
      </c>
      <c r="M3377" t="s">
        <v>349</v>
      </c>
      <c r="N3377" t="s">
        <v>219</v>
      </c>
      <c r="O3377" t="s">
        <v>28</v>
      </c>
      <c r="P3377" t="s">
        <v>29</v>
      </c>
      <c r="Q3377" t="s">
        <v>30</v>
      </c>
      <c r="R3377" t="s">
        <v>21</v>
      </c>
      <c r="S3377" t="s">
        <v>2557</v>
      </c>
      <c r="T3377" t="s">
        <v>21</v>
      </c>
      <c r="U3377" t="s">
        <v>74</v>
      </c>
      <c r="V3377">
        <v>0.16666666666666666</v>
      </c>
      <c r="W3377" t="s">
        <v>2592</v>
      </c>
      <c r="X3377">
        <v>6</v>
      </c>
    </row>
    <row r="3378" spans="1:24">
      <c r="A3378" t="s">
        <v>4624</v>
      </c>
      <c r="B3378" t="s">
        <v>310</v>
      </c>
      <c r="C3378" t="s">
        <v>56</v>
      </c>
      <c r="D3378" t="s">
        <v>122</v>
      </c>
      <c r="E3378" t="s">
        <v>20</v>
      </c>
      <c r="F3378" t="s">
        <v>21</v>
      </c>
      <c r="G3378">
        <v>8218</v>
      </c>
      <c r="H3378" t="s">
        <v>35</v>
      </c>
      <c r="I3378" t="s">
        <v>21</v>
      </c>
      <c r="J3378" t="s">
        <v>23</v>
      </c>
      <c r="K3378" t="s">
        <v>97</v>
      </c>
      <c r="L3378" t="s">
        <v>119</v>
      </c>
      <c r="M3378" t="s">
        <v>473</v>
      </c>
      <c r="N3378" t="s">
        <v>349</v>
      </c>
      <c r="O3378" t="s">
        <v>28</v>
      </c>
      <c r="P3378" t="s">
        <v>29</v>
      </c>
      <c r="Q3378" t="s">
        <v>30</v>
      </c>
      <c r="R3378" t="s">
        <v>21</v>
      </c>
      <c r="S3378" t="s">
        <v>2589</v>
      </c>
      <c r="T3378" t="s">
        <v>21</v>
      </c>
      <c r="U3378" t="s">
        <v>118</v>
      </c>
      <c r="V3378">
        <v>2.0666666666666669</v>
      </c>
      <c r="W3378" t="s">
        <v>2594</v>
      </c>
      <c r="X3378">
        <v>7</v>
      </c>
    </row>
    <row r="3379" spans="1:24">
      <c r="A3379" t="s">
        <v>4625</v>
      </c>
      <c r="B3379" t="s">
        <v>197</v>
      </c>
      <c r="C3379" t="s">
        <v>87</v>
      </c>
      <c r="D3379" t="s">
        <v>122</v>
      </c>
      <c r="E3379" t="s">
        <v>33</v>
      </c>
      <c r="F3379" t="s">
        <v>21</v>
      </c>
      <c r="G3379">
        <v>59</v>
      </c>
      <c r="H3379" t="s">
        <v>35</v>
      </c>
      <c r="I3379" t="s">
        <v>21</v>
      </c>
      <c r="J3379" t="s">
        <v>23</v>
      </c>
      <c r="K3379" t="s">
        <v>336</v>
      </c>
      <c r="L3379" t="s">
        <v>119</v>
      </c>
      <c r="M3379" t="s">
        <v>2512</v>
      </c>
      <c r="N3379" t="s">
        <v>219</v>
      </c>
      <c r="O3379" t="s">
        <v>28</v>
      </c>
      <c r="P3379" t="s">
        <v>29</v>
      </c>
      <c r="Q3379" t="s">
        <v>30</v>
      </c>
      <c r="R3379" t="s">
        <v>35</v>
      </c>
      <c r="S3379" t="s">
        <v>2589</v>
      </c>
      <c r="T3379" t="s">
        <v>21</v>
      </c>
      <c r="U3379" t="s">
        <v>118</v>
      </c>
      <c r="V3379">
        <v>14.55</v>
      </c>
      <c r="W3379" t="s">
        <v>2594</v>
      </c>
      <c r="X3379">
        <v>7</v>
      </c>
    </row>
    <row r="3380" spans="1:24">
      <c r="A3380" t="s">
        <v>103</v>
      </c>
      <c r="B3380" t="s">
        <v>60</v>
      </c>
      <c r="C3380" t="s">
        <v>32</v>
      </c>
      <c r="D3380" t="s">
        <v>44</v>
      </c>
      <c r="E3380" t="s">
        <v>45</v>
      </c>
      <c r="F3380" t="s">
        <v>21</v>
      </c>
      <c r="G3380">
        <v>363</v>
      </c>
      <c r="H3380" t="s">
        <v>35</v>
      </c>
      <c r="I3380" t="s">
        <v>21</v>
      </c>
      <c r="J3380" t="s">
        <v>30</v>
      </c>
      <c r="K3380" t="s">
        <v>17</v>
      </c>
      <c r="L3380" t="s">
        <v>37</v>
      </c>
      <c r="M3380" t="s">
        <v>47</v>
      </c>
      <c r="N3380" t="s">
        <v>123</v>
      </c>
      <c r="O3380" t="s">
        <v>28</v>
      </c>
      <c r="P3380" t="s">
        <v>29</v>
      </c>
      <c r="Q3380" t="s">
        <v>30</v>
      </c>
      <c r="R3380" t="s">
        <v>21</v>
      </c>
      <c r="S3380" t="s">
        <v>2556</v>
      </c>
      <c r="T3380" t="s">
        <v>21</v>
      </c>
      <c r="U3380" t="s">
        <v>57</v>
      </c>
      <c r="V3380">
        <v>0.26666666666666666</v>
      </c>
      <c r="W3380" t="s">
        <v>2594</v>
      </c>
      <c r="X3380">
        <v>5</v>
      </c>
    </row>
    <row r="3381" spans="1:24">
      <c r="A3381" t="s">
        <v>102</v>
      </c>
      <c r="B3381" t="s">
        <v>186</v>
      </c>
      <c r="C3381" t="s">
        <v>87</v>
      </c>
      <c r="D3381" t="s">
        <v>44</v>
      </c>
      <c r="E3381" t="s">
        <v>33</v>
      </c>
      <c r="F3381" t="s">
        <v>21</v>
      </c>
      <c r="G3381">
        <v>1</v>
      </c>
      <c r="H3381" t="s">
        <v>35</v>
      </c>
      <c r="I3381" t="s">
        <v>21</v>
      </c>
      <c r="J3381" t="s">
        <v>23</v>
      </c>
      <c r="K3381" t="s">
        <v>169</v>
      </c>
      <c r="L3381" t="s">
        <v>119</v>
      </c>
      <c r="M3381" t="s">
        <v>303</v>
      </c>
      <c r="N3381" t="s">
        <v>118</v>
      </c>
      <c r="O3381" t="s">
        <v>28</v>
      </c>
      <c r="P3381" t="s">
        <v>29</v>
      </c>
      <c r="Q3381" t="s">
        <v>30</v>
      </c>
      <c r="R3381" t="s">
        <v>21</v>
      </c>
      <c r="S3381" t="s">
        <v>2557</v>
      </c>
      <c r="T3381" t="s">
        <v>21</v>
      </c>
      <c r="U3381" t="s">
        <v>118</v>
      </c>
      <c r="V3381">
        <v>8.0500000000000007</v>
      </c>
      <c r="W3381" t="s">
        <v>2594</v>
      </c>
      <c r="X3381">
        <v>7</v>
      </c>
    </row>
    <row r="3382" spans="1:24">
      <c r="A3382" t="s">
        <v>1871</v>
      </c>
      <c r="B3382" t="s">
        <v>121</v>
      </c>
      <c r="C3382" t="s">
        <v>87</v>
      </c>
      <c r="D3382" t="s">
        <v>44</v>
      </c>
      <c r="E3382" t="s">
        <v>33</v>
      </c>
      <c r="F3382" t="s">
        <v>21</v>
      </c>
      <c r="G3382">
        <v>902</v>
      </c>
      <c r="H3382" t="s">
        <v>35</v>
      </c>
      <c r="I3382" t="s">
        <v>21</v>
      </c>
      <c r="J3382" t="s">
        <v>146</v>
      </c>
      <c r="K3382" t="s">
        <v>97</v>
      </c>
      <c r="L3382" t="s">
        <v>119</v>
      </c>
      <c r="M3382" t="s">
        <v>310</v>
      </c>
      <c r="N3382" t="s">
        <v>91</v>
      </c>
      <c r="O3382" t="s">
        <v>28</v>
      </c>
      <c r="P3382" t="s">
        <v>29</v>
      </c>
      <c r="Q3382" t="s">
        <v>30</v>
      </c>
      <c r="R3382" t="s">
        <v>21</v>
      </c>
      <c r="S3382" t="s">
        <v>2557</v>
      </c>
      <c r="T3382" t="s">
        <v>21</v>
      </c>
      <c r="U3382" t="s">
        <v>118</v>
      </c>
      <c r="V3382">
        <v>0.96666666666666667</v>
      </c>
      <c r="W3382" t="s">
        <v>2594</v>
      </c>
      <c r="X3382">
        <v>7</v>
      </c>
    </row>
    <row r="3383" spans="1:24">
      <c r="A3383" t="s">
        <v>1393</v>
      </c>
      <c r="B3383" t="s">
        <v>126</v>
      </c>
      <c r="C3383" t="s">
        <v>72</v>
      </c>
      <c r="D3383" t="s">
        <v>44</v>
      </c>
      <c r="E3383" t="s">
        <v>33</v>
      </c>
      <c r="F3383" t="s">
        <v>21</v>
      </c>
      <c r="G3383">
        <v>275</v>
      </c>
      <c r="H3383" t="s">
        <v>21</v>
      </c>
      <c r="I3383" t="s">
        <v>21</v>
      </c>
      <c r="J3383" t="s">
        <v>23</v>
      </c>
      <c r="K3383" t="s">
        <v>134</v>
      </c>
      <c r="L3383" t="s">
        <v>92</v>
      </c>
      <c r="M3383" t="s">
        <v>97</v>
      </c>
      <c r="N3383" t="s">
        <v>219</v>
      </c>
      <c r="O3383" t="s">
        <v>28</v>
      </c>
      <c r="P3383" t="s">
        <v>29</v>
      </c>
      <c r="Q3383" t="s">
        <v>30</v>
      </c>
      <c r="R3383" t="s">
        <v>21</v>
      </c>
      <c r="S3383" t="s">
        <v>2557</v>
      </c>
      <c r="T3383" t="s">
        <v>21</v>
      </c>
      <c r="U3383" t="s">
        <v>219</v>
      </c>
      <c r="V3383">
        <v>0.51666666666666672</v>
      </c>
      <c r="W3383" t="s">
        <v>2593</v>
      </c>
      <c r="X3383">
        <v>8</v>
      </c>
    </row>
    <row r="3384" spans="1:24">
      <c r="A3384" t="s">
        <v>1098</v>
      </c>
      <c r="B3384" t="s">
        <v>65</v>
      </c>
      <c r="C3384" t="s">
        <v>56</v>
      </c>
      <c r="D3384" t="s">
        <v>44</v>
      </c>
      <c r="E3384" t="s">
        <v>20</v>
      </c>
      <c r="F3384" t="s">
        <v>21</v>
      </c>
      <c r="G3384">
        <v>1313</v>
      </c>
      <c r="H3384" t="s">
        <v>35</v>
      </c>
      <c r="I3384" t="s">
        <v>21</v>
      </c>
      <c r="J3384" t="s">
        <v>30</v>
      </c>
      <c r="K3384" t="s">
        <v>85</v>
      </c>
      <c r="L3384" t="s">
        <v>53</v>
      </c>
      <c r="M3384" t="s">
        <v>219</v>
      </c>
      <c r="N3384" t="s">
        <v>349</v>
      </c>
      <c r="O3384" t="s">
        <v>28</v>
      </c>
      <c r="P3384" t="s">
        <v>29</v>
      </c>
      <c r="Q3384" t="s">
        <v>30</v>
      </c>
      <c r="R3384" t="s">
        <v>21</v>
      </c>
      <c r="S3384" t="s">
        <v>2557</v>
      </c>
      <c r="T3384" t="s">
        <v>21</v>
      </c>
      <c r="U3384" t="s">
        <v>74</v>
      </c>
      <c r="V3384">
        <v>0.13333333333333333</v>
      </c>
      <c r="W3384" t="s">
        <v>2594</v>
      </c>
      <c r="X3384">
        <v>6</v>
      </c>
    </row>
    <row r="3385" spans="1:24">
      <c r="A3385" t="s">
        <v>1427</v>
      </c>
      <c r="B3385" t="s">
        <v>234</v>
      </c>
      <c r="C3385" t="s">
        <v>94</v>
      </c>
      <c r="D3385" t="s">
        <v>44</v>
      </c>
      <c r="E3385" t="s">
        <v>33</v>
      </c>
      <c r="F3385" t="s">
        <v>21</v>
      </c>
      <c r="G3385">
        <v>459</v>
      </c>
      <c r="H3385" t="s">
        <v>21</v>
      </c>
      <c r="I3385" t="s">
        <v>21</v>
      </c>
      <c r="J3385" t="s">
        <v>23</v>
      </c>
      <c r="K3385" t="s">
        <v>47</v>
      </c>
      <c r="L3385" t="s">
        <v>387</v>
      </c>
      <c r="M3385" t="s">
        <v>320</v>
      </c>
      <c r="N3385" t="s">
        <v>91</v>
      </c>
      <c r="O3385" t="s">
        <v>28</v>
      </c>
      <c r="P3385" t="s">
        <v>29</v>
      </c>
      <c r="Q3385" t="s">
        <v>30</v>
      </c>
      <c r="R3385" t="s">
        <v>21</v>
      </c>
      <c r="S3385" t="s">
        <v>2556</v>
      </c>
      <c r="T3385" t="s">
        <v>21</v>
      </c>
      <c r="U3385" t="s">
        <v>52</v>
      </c>
      <c r="V3385">
        <v>1.3833333333333333</v>
      </c>
      <c r="W3385" t="s">
        <v>2593</v>
      </c>
      <c r="X3385">
        <v>3</v>
      </c>
    </row>
    <row r="3386" spans="1:24">
      <c r="A3386" t="s">
        <v>745</v>
      </c>
      <c r="B3386" t="s">
        <v>159</v>
      </c>
      <c r="C3386" t="s">
        <v>66</v>
      </c>
      <c r="D3386" t="s">
        <v>44</v>
      </c>
      <c r="E3386" t="s">
        <v>33</v>
      </c>
      <c r="F3386" t="s">
        <v>21</v>
      </c>
      <c r="G3386">
        <v>518</v>
      </c>
      <c r="H3386" t="s">
        <v>35</v>
      </c>
      <c r="I3386" t="s">
        <v>21</v>
      </c>
      <c r="J3386" t="s">
        <v>23</v>
      </c>
      <c r="K3386" t="s">
        <v>123</v>
      </c>
      <c r="L3386" t="s">
        <v>37</v>
      </c>
      <c r="M3386" t="s">
        <v>186</v>
      </c>
      <c r="N3386" t="s">
        <v>118</v>
      </c>
      <c r="O3386" t="s">
        <v>28</v>
      </c>
      <c r="P3386" t="s">
        <v>29</v>
      </c>
      <c r="Q3386" t="s">
        <v>30</v>
      </c>
      <c r="R3386" t="s">
        <v>21</v>
      </c>
      <c r="S3386" t="s">
        <v>2557</v>
      </c>
      <c r="T3386" t="s">
        <v>21</v>
      </c>
      <c r="U3386" t="s">
        <v>57</v>
      </c>
      <c r="V3386">
        <v>0.56666666666666665</v>
      </c>
      <c r="W3386" t="s">
        <v>2594</v>
      </c>
      <c r="X3386">
        <v>5</v>
      </c>
    </row>
    <row r="3387" spans="1:24">
      <c r="A3387" t="s">
        <v>1567</v>
      </c>
      <c r="B3387" t="s">
        <v>17</v>
      </c>
      <c r="C3387" t="s">
        <v>72</v>
      </c>
      <c r="D3387" t="s">
        <v>44</v>
      </c>
      <c r="E3387" t="s">
        <v>45</v>
      </c>
      <c r="F3387" t="s">
        <v>21</v>
      </c>
      <c r="G3387">
        <v>6619</v>
      </c>
      <c r="H3387" t="s">
        <v>35</v>
      </c>
      <c r="I3387" t="s">
        <v>21</v>
      </c>
      <c r="J3387" t="s">
        <v>23</v>
      </c>
      <c r="K3387" t="s">
        <v>152</v>
      </c>
      <c r="L3387" t="s">
        <v>92</v>
      </c>
      <c r="M3387" t="s">
        <v>109</v>
      </c>
      <c r="N3387" t="s">
        <v>219</v>
      </c>
      <c r="O3387" t="s">
        <v>28</v>
      </c>
      <c r="P3387" t="s">
        <v>29</v>
      </c>
      <c r="Q3387" t="s">
        <v>30</v>
      </c>
      <c r="R3387" t="s">
        <v>21</v>
      </c>
      <c r="S3387" t="s">
        <v>2557</v>
      </c>
      <c r="T3387" t="s">
        <v>21</v>
      </c>
      <c r="U3387" t="s">
        <v>219</v>
      </c>
      <c r="V3387">
        <v>3.9833333333333334</v>
      </c>
      <c r="W3387" t="s">
        <v>2594</v>
      </c>
      <c r="X3387">
        <v>8</v>
      </c>
    </row>
    <row r="3388" spans="1:24">
      <c r="A3388" t="s">
        <v>894</v>
      </c>
      <c r="B3388" t="s">
        <v>17</v>
      </c>
      <c r="C3388" t="s">
        <v>43</v>
      </c>
      <c r="D3388" t="s">
        <v>44</v>
      </c>
      <c r="E3388" t="s">
        <v>45</v>
      </c>
      <c r="F3388" t="s">
        <v>21</v>
      </c>
      <c r="G3388">
        <v>2</v>
      </c>
      <c r="H3388" t="s">
        <v>35</v>
      </c>
      <c r="I3388" t="s">
        <v>35</v>
      </c>
      <c r="J3388" t="s">
        <v>23</v>
      </c>
      <c r="K3388" t="s">
        <v>114</v>
      </c>
      <c r="L3388" t="s">
        <v>119</v>
      </c>
      <c r="M3388" t="s">
        <v>396</v>
      </c>
      <c r="N3388" t="s">
        <v>219</v>
      </c>
      <c r="O3388" t="s">
        <v>28</v>
      </c>
      <c r="P3388" t="s">
        <v>29</v>
      </c>
      <c r="Q3388" t="s">
        <v>30</v>
      </c>
      <c r="R3388" t="s">
        <v>35</v>
      </c>
      <c r="S3388" t="s">
        <v>2557</v>
      </c>
      <c r="T3388" t="s">
        <v>21</v>
      </c>
      <c r="U3388" t="s">
        <v>118</v>
      </c>
      <c r="V3388">
        <v>17.183333333333334</v>
      </c>
      <c r="W3388" t="s">
        <v>2592</v>
      </c>
      <c r="X3388">
        <v>7</v>
      </c>
    </row>
    <row r="3389" spans="1:24">
      <c r="A3389" t="s">
        <v>2184</v>
      </c>
      <c r="B3389" t="s">
        <v>159</v>
      </c>
      <c r="C3389" t="s">
        <v>77</v>
      </c>
      <c r="D3389" t="s">
        <v>44</v>
      </c>
      <c r="E3389" t="s">
        <v>45</v>
      </c>
      <c r="F3389" t="s">
        <v>21</v>
      </c>
      <c r="G3389">
        <v>890</v>
      </c>
      <c r="H3389" t="s">
        <v>35</v>
      </c>
      <c r="I3389" t="s">
        <v>35</v>
      </c>
      <c r="J3389" t="s">
        <v>23</v>
      </c>
      <c r="K3389" t="s">
        <v>234</v>
      </c>
      <c r="L3389" t="s">
        <v>92</v>
      </c>
      <c r="M3389" t="s">
        <v>108</v>
      </c>
      <c r="N3389" t="s">
        <v>349</v>
      </c>
      <c r="O3389" t="s">
        <v>28</v>
      </c>
      <c r="P3389" t="s">
        <v>29</v>
      </c>
      <c r="Q3389" t="s">
        <v>30</v>
      </c>
      <c r="R3389" t="s">
        <v>21</v>
      </c>
      <c r="S3389" t="s">
        <v>2557</v>
      </c>
      <c r="T3389" t="s">
        <v>21</v>
      </c>
      <c r="U3389" t="s">
        <v>219</v>
      </c>
      <c r="V3389">
        <v>0.45</v>
      </c>
      <c r="W3389" t="s">
        <v>2592</v>
      </c>
      <c r="X3389">
        <v>8</v>
      </c>
    </row>
    <row r="3390" spans="1:24">
      <c r="A3390" t="s">
        <v>4626</v>
      </c>
      <c r="B3390" t="s">
        <v>186</v>
      </c>
      <c r="C3390" t="s">
        <v>43</v>
      </c>
      <c r="D3390" t="s">
        <v>44</v>
      </c>
      <c r="E3390" t="s">
        <v>45</v>
      </c>
      <c r="F3390" t="s">
        <v>21</v>
      </c>
      <c r="G3390">
        <v>4348</v>
      </c>
      <c r="H3390" t="s">
        <v>35</v>
      </c>
      <c r="I3390" t="s">
        <v>21</v>
      </c>
      <c r="J3390" t="s">
        <v>23</v>
      </c>
      <c r="K3390" t="s">
        <v>234</v>
      </c>
      <c r="L3390" t="s">
        <v>92</v>
      </c>
      <c r="M3390" t="s">
        <v>442</v>
      </c>
      <c r="N3390" t="s">
        <v>219</v>
      </c>
      <c r="O3390" t="s">
        <v>28</v>
      </c>
      <c r="P3390" t="s">
        <v>29</v>
      </c>
      <c r="Q3390" t="s">
        <v>30</v>
      </c>
      <c r="R3390" t="s">
        <v>21</v>
      </c>
      <c r="S3390" t="s">
        <v>2557</v>
      </c>
      <c r="T3390" t="s">
        <v>21</v>
      </c>
      <c r="U3390" t="s">
        <v>219</v>
      </c>
      <c r="V3390">
        <v>6.2166666666666668</v>
      </c>
      <c r="W3390" t="s">
        <v>2594</v>
      </c>
      <c r="X3390">
        <v>8</v>
      </c>
    </row>
    <row r="3391" spans="1:24">
      <c r="A3391" t="s">
        <v>581</v>
      </c>
      <c r="B3391" t="s">
        <v>159</v>
      </c>
      <c r="C3391" t="s">
        <v>56</v>
      </c>
      <c r="D3391" t="s">
        <v>44</v>
      </c>
      <c r="E3391" t="s">
        <v>20</v>
      </c>
      <c r="F3391" t="s">
        <v>21</v>
      </c>
      <c r="G3391">
        <v>882</v>
      </c>
      <c r="H3391" t="s">
        <v>21</v>
      </c>
      <c r="I3391" t="s">
        <v>35</v>
      </c>
      <c r="J3391" t="s">
        <v>23</v>
      </c>
      <c r="K3391" t="s">
        <v>99</v>
      </c>
      <c r="L3391" t="s">
        <v>119</v>
      </c>
      <c r="M3391" t="s">
        <v>382</v>
      </c>
      <c r="N3391" t="s">
        <v>219</v>
      </c>
      <c r="O3391" t="s">
        <v>28</v>
      </c>
      <c r="P3391" t="s">
        <v>29</v>
      </c>
      <c r="Q3391" t="s">
        <v>30</v>
      </c>
      <c r="R3391" t="s">
        <v>21</v>
      </c>
      <c r="S3391" t="s">
        <v>2557</v>
      </c>
      <c r="T3391" t="s">
        <v>21</v>
      </c>
      <c r="U3391" t="s">
        <v>118</v>
      </c>
      <c r="V3391">
        <v>1.3333333333333333</v>
      </c>
      <c r="W3391" t="s">
        <v>2595</v>
      </c>
      <c r="X3391">
        <v>7</v>
      </c>
    </row>
    <row r="3392" spans="1:24">
      <c r="A3392" t="s">
        <v>2445</v>
      </c>
      <c r="B3392" t="s">
        <v>42</v>
      </c>
      <c r="C3392" t="s">
        <v>43</v>
      </c>
      <c r="D3392" t="s">
        <v>44</v>
      </c>
      <c r="E3392" t="s">
        <v>45</v>
      </c>
      <c r="F3392" t="s">
        <v>21</v>
      </c>
      <c r="G3392">
        <v>714</v>
      </c>
      <c r="H3392" t="s">
        <v>35</v>
      </c>
      <c r="I3392" t="s">
        <v>21</v>
      </c>
      <c r="J3392" t="s">
        <v>23</v>
      </c>
      <c r="K3392" t="s">
        <v>134</v>
      </c>
      <c r="L3392" t="s">
        <v>92</v>
      </c>
      <c r="M3392" t="s">
        <v>391</v>
      </c>
      <c r="N3392" t="s">
        <v>169</v>
      </c>
      <c r="O3392" t="s">
        <v>28</v>
      </c>
      <c r="P3392" t="s">
        <v>29</v>
      </c>
      <c r="Q3392" t="s">
        <v>30</v>
      </c>
      <c r="R3392" t="s">
        <v>21</v>
      </c>
      <c r="S3392" t="s">
        <v>2557</v>
      </c>
      <c r="T3392" t="s">
        <v>21</v>
      </c>
      <c r="U3392" t="s">
        <v>219</v>
      </c>
      <c r="V3392">
        <v>2.25</v>
      </c>
      <c r="W3392" t="s">
        <v>2594</v>
      </c>
      <c r="X3392">
        <v>8</v>
      </c>
    </row>
    <row r="3393" spans="1:24">
      <c r="A3393" t="s">
        <v>1097</v>
      </c>
      <c r="B3393" t="s">
        <v>234</v>
      </c>
      <c r="C3393" t="s">
        <v>72</v>
      </c>
      <c r="D3393" t="s">
        <v>44</v>
      </c>
      <c r="E3393" t="s">
        <v>33</v>
      </c>
      <c r="F3393" t="s">
        <v>35</v>
      </c>
      <c r="G3393">
        <v>-298</v>
      </c>
      <c r="H3393" t="s">
        <v>35</v>
      </c>
      <c r="I3393" t="s">
        <v>21</v>
      </c>
      <c r="J3393" t="s">
        <v>30</v>
      </c>
      <c r="K3393" t="s">
        <v>52</v>
      </c>
      <c r="L3393" t="s">
        <v>53</v>
      </c>
      <c r="M3393" t="s">
        <v>559</v>
      </c>
      <c r="N3393" t="s">
        <v>118</v>
      </c>
      <c r="O3393" t="s">
        <v>28</v>
      </c>
      <c r="P3393" t="s">
        <v>29</v>
      </c>
      <c r="Q3393" t="s">
        <v>30</v>
      </c>
      <c r="R3393" t="s">
        <v>21</v>
      </c>
      <c r="S3393" t="s">
        <v>2556</v>
      </c>
      <c r="T3393" t="s">
        <v>21</v>
      </c>
      <c r="U3393" t="s">
        <v>74</v>
      </c>
      <c r="V3393">
        <v>9.3166666666666664</v>
      </c>
      <c r="W3393" t="s">
        <v>2594</v>
      </c>
      <c r="X3393">
        <v>6</v>
      </c>
    </row>
    <row r="3394" spans="1:24">
      <c r="A3394" t="s">
        <v>1107</v>
      </c>
      <c r="B3394" t="s">
        <v>71</v>
      </c>
      <c r="C3394" t="s">
        <v>87</v>
      </c>
      <c r="D3394" t="s">
        <v>44</v>
      </c>
      <c r="E3394" t="s">
        <v>33</v>
      </c>
      <c r="F3394" t="s">
        <v>21</v>
      </c>
      <c r="G3394">
        <v>14</v>
      </c>
      <c r="H3394" t="s">
        <v>35</v>
      </c>
      <c r="I3394" t="s">
        <v>35</v>
      </c>
      <c r="J3394" t="s">
        <v>30</v>
      </c>
      <c r="K3394" t="s">
        <v>91</v>
      </c>
      <c r="L3394" t="s">
        <v>37</v>
      </c>
      <c r="M3394" t="s">
        <v>24</v>
      </c>
      <c r="N3394" t="s">
        <v>243</v>
      </c>
      <c r="O3394" t="s">
        <v>28</v>
      </c>
      <c r="P3394" t="s">
        <v>29</v>
      </c>
      <c r="Q3394" t="s">
        <v>30</v>
      </c>
      <c r="R3394" t="s">
        <v>21</v>
      </c>
      <c r="S3394" t="s">
        <v>2557</v>
      </c>
      <c r="T3394" t="s">
        <v>21</v>
      </c>
      <c r="U3394" t="s">
        <v>57</v>
      </c>
      <c r="V3394">
        <v>0.31666666666666665</v>
      </c>
      <c r="W3394" t="s">
        <v>2592</v>
      </c>
      <c r="X3394">
        <v>5</v>
      </c>
    </row>
    <row r="3395" spans="1:24">
      <c r="A3395" t="s">
        <v>1526</v>
      </c>
      <c r="B3395" t="s">
        <v>17</v>
      </c>
      <c r="C3395" t="s">
        <v>43</v>
      </c>
      <c r="D3395" t="s">
        <v>44</v>
      </c>
      <c r="E3395" t="s">
        <v>45</v>
      </c>
      <c r="F3395" t="s">
        <v>21</v>
      </c>
      <c r="G3395">
        <v>-218</v>
      </c>
      <c r="H3395" t="s">
        <v>35</v>
      </c>
      <c r="I3395" t="s">
        <v>21</v>
      </c>
      <c r="J3395" t="s">
        <v>23</v>
      </c>
      <c r="K3395" t="s">
        <v>108</v>
      </c>
      <c r="L3395" t="s">
        <v>92</v>
      </c>
      <c r="M3395" t="s">
        <v>91</v>
      </c>
      <c r="N3395" t="s">
        <v>205</v>
      </c>
      <c r="O3395" t="s">
        <v>28</v>
      </c>
      <c r="P3395" t="s">
        <v>29</v>
      </c>
      <c r="Q3395" t="s">
        <v>30</v>
      </c>
      <c r="R3395" t="s">
        <v>21</v>
      </c>
      <c r="S3395" t="s">
        <v>2557</v>
      </c>
      <c r="T3395" t="s">
        <v>21</v>
      </c>
      <c r="U3395" t="s">
        <v>219</v>
      </c>
      <c r="V3395">
        <v>0.21666666666666667</v>
      </c>
      <c r="W3395" t="s">
        <v>2594</v>
      </c>
      <c r="X3395">
        <v>8</v>
      </c>
    </row>
    <row r="3396" spans="1:24">
      <c r="A3396" t="s">
        <v>4627</v>
      </c>
      <c r="B3396" t="s">
        <v>17</v>
      </c>
      <c r="C3396" t="s">
        <v>43</v>
      </c>
      <c r="D3396" t="s">
        <v>44</v>
      </c>
      <c r="E3396" t="s">
        <v>45</v>
      </c>
      <c r="F3396" t="s">
        <v>21</v>
      </c>
      <c r="G3396">
        <v>329</v>
      </c>
      <c r="H3396" t="s">
        <v>35</v>
      </c>
      <c r="I3396" t="s">
        <v>21</v>
      </c>
      <c r="J3396" t="s">
        <v>30</v>
      </c>
      <c r="K3396" t="s">
        <v>74</v>
      </c>
      <c r="L3396" t="s">
        <v>53</v>
      </c>
      <c r="M3396" t="s">
        <v>868</v>
      </c>
      <c r="N3396" t="s">
        <v>47</v>
      </c>
      <c r="O3396" t="s">
        <v>28</v>
      </c>
      <c r="P3396" t="s">
        <v>29</v>
      </c>
      <c r="Q3396" t="s">
        <v>30</v>
      </c>
      <c r="R3396" t="s">
        <v>21</v>
      </c>
      <c r="S3396" t="s">
        <v>2557</v>
      </c>
      <c r="T3396" t="s">
        <v>21</v>
      </c>
      <c r="U3396" t="s">
        <v>74</v>
      </c>
      <c r="V3396">
        <v>2.0333333333333332</v>
      </c>
      <c r="W3396" t="s">
        <v>2594</v>
      </c>
      <c r="X3396">
        <v>6</v>
      </c>
    </row>
    <row r="3397" spans="1:24">
      <c r="A3397" t="s">
        <v>4628</v>
      </c>
      <c r="B3397" t="s">
        <v>60</v>
      </c>
      <c r="C3397" t="s">
        <v>94</v>
      </c>
      <c r="D3397" t="s">
        <v>44</v>
      </c>
      <c r="E3397" t="s">
        <v>33</v>
      </c>
      <c r="F3397" t="s">
        <v>21</v>
      </c>
      <c r="G3397">
        <v>1021</v>
      </c>
      <c r="H3397" t="s">
        <v>21</v>
      </c>
      <c r="I3397" t="s">
        <v>21</v>
      </c>
      <c r="J3397" t="s">
        <v>146</v>
      </c>
      <c r="K3397" t="s">
        <v>24</v>
      </c>
      <c r="L3397" t="s">
        <v>53</v>
      </c>
      <c r="M3397" t="s">
        <v>26</v>
      </c>
      <c r="N3397" t="s">
        <v>243</v>
      </c>
      <c r="O3397" t="s">
        <v>28</v>
      </c>
      <c r="P3397" t="s">
        <v>29</v>
      </c>
      <c r="Q3397" t="s">
        <v>30</v>
      </c>
      <c r="R3397" t="s">
        <v>21</v>
      </c>
      <c r="S3397" t="s">
        <v>2556</v>
      </c>
      <c r="T3397" t="s">
        <v>21</v>
      </c>
      <c r="U3397" t="s">
        <v>74</v>
      </c>
      <c r="V3397">
        <v>1.3166666666666667</v>
      </c>
      <c r="W3397" t="s">
        <v>2593</v>
      </c>
      <c r="X3397">
        <v>6</v>
      </c>
    </row>
    <row r="3398" spans="1:24">
      <c r="A3398" t="s">
        <v>604</v>
      </c>
      <c r="B3398" t="s">
        <v>31</v>
      </c>
      <c r="C3398" t="s">
        <v>56</v>
      </c>
      <c r="D3398" t="s">
        <v>44</v>
      </c>
      <c r="E3398" t="s">
        <v>33</v>
      </c>
      <c r="F3398" t="s">
        <v>21</v>
      </c>
      <c r="G3398">
        <v>13494</v>
      </c>
      <c r="H3398" t="s">
        <v>35</v>
      </c>
      <c r="I3398" t="s">
        <v>21</v>
      </c>
      <c r="J3398" t="s">
        <v>30</v>
      </c>
      <c r="K3398" t="s">
        <v>85</v>
      </c>
      <c r="L3398" t="s">
        <v>53</v>
      </c>
      <c r="M3398" t="s">
        <v>108</v>
      </c>
      <c r="N3398" t="s">
        <v>114</v>
      </c>
      <c r="O3398" t="s">
        <v>28</v>
      </c>
      <c r="P3398" t="s">
        <v>29</v>
      </c>
      <c r="Q3398" t="s">
        <v>30</v>
      </c>
      <c r="R3398" t="s">
        <v>21</v>
      </c>
      <c r="S3398" t="s">
        <v>2557</v>
      </c>
      <c r="T3398" t="s">
        <v>21</v>
      </c>
      <c r="U3398" t="s">
        <v>74</v>
      </c>
      <c r="V3398">
        <v>0.45</v>
      </c>
      <c r="W3398" t="s">
        <v>2594</v>
      </c>
      <c r="X3398">
        <v>6</v>
      </c>
    </row>
    <row r="3399" spans="1:24">
      <c r="A3399" t="s">
        <v>1178</v>
      </c>
      <c r="B3399" t="s">
        <v>103</v>
      </c>
      <c r="C3399" t="s">
        <v>43</v>
      </c>
      <c r="D3399" t="s">
        <v>44</v>
      </c>
      <c r="E3399" t="s">
        <v>33</v>
      </c>
      <c r="F3399" t="s">
        <v>21</v>
      </c>
      <c r="G3399">
        <v>192</v>
      </c>
      <c r="H3399" t="s">
        <v>35</v>
      </c>
      <c r="I3399" t="s">
        <v>21</v>
      </c>
      <c r="J3399" t="s">
        <v>30</v>
      </c>
      <c r="K3399" t="s">
        <v>47</v>
      </c>
      <c r="L3399" t="s">
        <v>37</v>
      </c>
      <c r="M3399" t="s">
        <v>351</v>
      </c>
      <c r="N3399" t="s">
        <v>36</v>
      </c>
      <c r="O3399" t="s">
        <v>28</v>
      </c>
      <c r="P3399" t="s">
        <v>29</v>
      </c>
      <c r="Q3399" t="s">
        <v>30</v>
      </c>
      <c r="R3399" t="s">
        <v>21</v>
      </c>
      <c r="S3399" t="s">
        <v>2557</v>
      </c>
      <c r="T3399" t="s">
        <v>21</v>
      </c>
      <c r="U3399" t="s">
        <v>57</v>
      </c>
      <c r="V3399">
        <v>1.1833333333333333</v>
      </c>
      <c r="W3399" t="s">
        <v>2594</v>
      </c>
      <c r="X3399">
        <v>5</v>
      </c>
    </row>
    <row r="3400" spans="1:24">
      <c r="A3400" t="s">
        <v>540</v>
      </c>
      <c r="B3400" t="s">
        <v>80</v>
      </c>
      <c r="C3400" t="s">
        <v>72</v>
      </c>
      <c r="D3400" t="s">
        <v>44</v>
      </c>
      <c r="E3400" t="s">
        <v>45</v>
      </c>
      <c r="F3400" t="s">
        <v>21</v>
      </c>
      <c r="G3400">
        <v>27733</v>
      </c>
      <c r="H3400" t="s">
        <v>35</v>
      </c>
      <c r="I3400" t="s">
        <v>21</v>
      </c>
      <c r="J3400" t="s">
        <v>30</v>
      </c>
      <c r="K3400" t="s">
        <v>52</v>
      </c>
      <c r="L3400" t="s">
        <v>53</v>
      </c>
      <c r="M3400" t="s">
        <v>239</v>
      </c>
      <c r="N3400" t="s">
        <v>118</v>
      </c>
      <c r="O3400" t="s">
        <v>28</v>
      </c>
      <c r="P3400" t="s">
        <v>29</v>
      </c>
      <c r="Q3400" t="s">
        <v>30</v>
      </c>
      <c r="R3400" t="s">
        <v>21</v>
      </c>
      <c r="S3400" t="s">
        <v>2557</v>
      </c>
      <c r="T3400" t="s">
        <v>21</v>
      </c>
      <c r="U3400" t="s">
        <v>74</v>
      </c>
      <c r="V3400">
        <v>2.7333333333333334</v>
      </c>
      <c r="W3400" t="s">
        <v>2594</v>
      </c>
      <c r="X3400">
        <v>6</v>
      </c>
    </row>
    <row r="3401" spans="1:24">
      <c r="A3401" t="s">
        <v>1651</v>
      </c>
      <c r="B3401" t="s">
        <v>71</v>
      </c>
      <c r="C3401" t="s">
        <v>72</v>
      </c>
      <c r="D3401" t="s">
        <v>44</v>
      </c>
      <c r="E3401" t="s">
        <v>45</v>
      </c>
      <c r="F3401" t="s">
        <v>21</v>
      </c>
      <c r="G3401">
        <v>-41</v>
      </c>
      <c r="H3401" t="s">
        <v>21</v>
      </c>
      <c r="I3401" t="s">
        <v>35</v>
      </c>
      <c r="J3401" t="s">
        <v>23</v>
      </c>
      <c r="K3401" t="s">
        <v>114</v>
      </c>
      <c r="L3401" t="s">
        <v>92</v>
      </c>
      <c r="M3401" t="s">
        <v>103</v>
      </c>
      <c r="N3401" t="s">
        <v>205</v>
      </c>
      <c r="O3401" t="s">
        <v>28</v>
      </c>
      <c r="P3401" t="s">
        <v>29</v>
      </c>
      <c r="Q3401" t="s">
        <v>30</v>
      </c>
      <c r="R3401" t="s">
        <v>21</v>
      </c>
      <c r="S3401" t="s">
        <v>2557</v>
      </c>
      <c r="T3401" t="s">
        <v>21</v>
      </c>
      <c r="U3401" t="s">
        <v>219</v>
      </c>
      <c r="V3401">
        <v>0.66666666666666663</v>
      </c>
      <c r="W3401" t="s">
        <v>2595</v>
      </c>
      <c r="X3401">
        <v>8</v>
      </c>
    </row>
    <row r="3402" spans="1:24">
      <c r="A3402" t="s">
        <v>4629</v>
      </c>
      <c r="B3402" t="s">
        <v>97</v>
      </c>
      <c r="C3402" t="s">
        <v>87</v>
      </c>
      <c r="D3402" t="s">
        <v>44</v>
      </c>
      <c r="E3402" t="s">
        <v>33</v>
      </c>
      <c r="F3402" t="s">
        <v>21</v>
      </c>
      <c r="G3402">
        <v>144</v>
      </c>
      <c r="H3402" t="s">
        <v>35</v>
      </c>
      <c r="I3402" t="s">
        <v>21</v>
      </c>
      <c r="J3402" t="s">
        <v>30</v>
      </c>
      <c r="K3402" t="s">
        <v>40</v>
      </c>
      <c r="L3402" t="s">
        <v>119</v>
      </c>
      <c r="M3402" t="s">
        <v>80</v>
      </c>
      <c r="N3402" t="s">
        <v>36</v>
      </c>
      <c r="O3402" t="s">
        <v>28</v>
      </c>
      <c r="P3402" t="s">
        <v>29</v>
      </c>
      <c r="Q3402" t="s">
        <v>30</v>
      </c>
      <c r="R3402" t="s">
        <v>21</v>
      </c>
      <c r="S3402" t="s">
        <v>2557</v>
      </c>
      <c r="T3402" t="s">
        <v>21</v>
      </c>
      <c r="U3402" t="s">
        <v>118</v>
      </c>
      <c r="V3402">
        <v>0.71666666666666667</v>
      </c>
      <c r="W3402" t="s">
        <v>2594</v>
      </c>
      <c r="X3402">
        <v>7</v>
      </c>
    </row>
    <row r="3403" spans="1:24">
      <c r="A3403" t="s">
        <v>434</v>
      </c>
      <c r="B3403" t="s">
        <v>209</v>
      </c>
      <c r="C3403" t="s">
        <v>32</v>
      </c>
      <c r="D3403" t="s">
        <v>44</v>
      </c>
      <c r="E3403" t="s">
        <v>20</v>
      </c>
      <c r="F3403" t="s">
        <v>21</v>
      </c>
      <c r="G3403">
        <v>1499</v>
      </c>
      <c r="H3403" t="s">
        <v>35</v>
      </c>
      <c r="I3403" t="s">
        <v>21</v>
      </c>
      <c r="J3403" t="s">
        <v>23</v>
      </c>
      <c r="K3403" t="s">
        <v>130</v>
      </c>
      <c r="L3403" t="s">
        <v>37</v>
      </c>
      <c r="M3403" t="s">
        <v>82</v>
      </c>
      <c r="N3403" t="s">
        <v>118</v>
      </c>
      <c r="O3403" t="s">
        <v>28</v>
      </c>
      <c r="P3403" t="s">
        <v>29</v>
      </c>
      <c r="Q3403" t="s">
        <v>30</v>
      </c>
      <c r="R3403" t="s">
        <v>21</v>
      </c>
      <c r="S3403" t="s">
        <v>2589</v>
      </c>
      <c r="T3403" t="s">
        <v>21</v>
      </c>
      <c r="U3403" t="s">
        <v>57</v>
      </c>
      <c r="V3403">
        <v>0.28333333333333333</v>
      </c>
      <c r="W3403" t="s">
        <v>2594</v>
      </c>
      <c r="X3403">
        <v>5</v>
      </c>
    </row>
    <row r="3404" spans="1:24">
      <c r="A3404" t="s">
        <v>4630</v>
      </c>
      <c r="B3404" t="s">
        <v>97</v>
      </c>
      <c r="C3404" t="s">
        <v>72</v>
      </c>
      <c r="D3404" t="s">
        <v>44</v>
      </c>
      <c r="E3404" t="s">
        <v>33</v>
      </c>
      <c r="F3404" t="s">
        <v>21</v>
      </c>
      <c r="G3404">
        <v>1094</v>
      </c>
      <c r="H3404" t="s">
        <v>35</v>
      </c>
      <c r="I3404" t="s">
        <v>21</v>
      </c>
      <c r="J3404" t="s">
        <v>30</v>
      </c>
      <c r="K3404" t="s">
        <v>130</v>
      </c>
      <c r="L3404" t="s">
        <v>53</v>
      </c>
      <c r="M3404" t="s">
        <v>132</v>
      </c>
      <c r="N3404" t="s">
        <v>219</v>
      </c>
      <c r="O3404" t="s">
        <v>28</v>
      </c>
      <c r="P3404" t="s">
        <v>29</v>
      </c>
      <c r="Q3404" t="s">
        <v>30</v>
      </c>
      <c r="R3404" t="s">
        <v>21</v>
      </c>
      <c r="S3404" t="s">
        <v>2557</v>
      </c>
      <c r="T3404" t="s">
        <v>21</v>
      </c>
      <c r="U3404" t="s">
        <v>74</v>
      </c>
      <c r="V3404">
        <v>1.55</v>
      </c>
      <c r="W3404" t="s">
        <v>2594</v>
      </c>
      <c r="X3404">
        <v>6</v>
      </c>
    </row>
    <row r="3405" spans="1:24">
      <c r="A3405" t="s">
        <v>740</v>
      </c>
      <c r="B3405" t="s">
        <v>42</v>
      </c>
      <c r="C3405" t="s">
        <v>87</v>
      </c>
      <c r="D3405" t="s">
        <v>44</v>
      </c>
      <c r="E3405" t="s">
        <v>33</v>
      </c>
      <c r="F3405" t="s">
        <v>21</v>
      </c>
      <c r="G3405">
        <v>2830</v>
      </c>
      <c r="H3405" t="s">
        <v>21</v>
      </c>
      <c r="I3405" t="s">
        <v>21</v>
      </c>
      <c r="J3405" t="s">
        <v>30</v>
      </c>
      <c r="K3405" t="s">
        <v>85</v>
      </c>
      <c r="L3405" t="s">
        <v>53</v>
      </c>
      <c r="M3405" t="s">
        <v>169</v>
      </c>
      <c r="N3405" t="s">
        <v>130</v>
      </c>
      <c r="O3405" t="s">
        <v>28</v>
      </c>
      <c r="P3405" t="s">
        <v>29</v>
      </c>
      <c r="Q3405" t="s">
        <v>30</v>
      </c>
      <c r="R3405" t="s">
        <v>21</v>
      </c>
      <c r="S3405" t="s">
        <v>2557</v>
      </c>
      <c r="T3405" t="s">
        <v>21</v>
      </c>
      <c r="U3405" t="s">
        <v>74</v>
      </c>
      <c r="V3405">
        <v>0.36666666666666664</v>
      </c>
      <c r="W3405" t="s">
        <v>2593</v>
      </c>
      <c r="X3405">
        <v>6</v>
      </c>
    </row>
    <row r="3406" spans="1:24">
      <c r="A3406" t="s">
        <v>4631</v>
      </c>
      <c r="B3406" t="s">
        <v>17</v>
      </c>
      <c r="C3406" t="s">
        <v>72</v>
      </c>
      <c r="D3406" t="s">
        <v>44</v>
      </c>
      <c r="E3406" t="s">
        <v>45</v>
      </c>
      <c r="F3406" t="s">
        <v>21</v>
      </c>
      <c r="G3406">
        <v>799</v>
      </c>
      <c r="H3406" t="s">
        <v>35</v>
      </c>
      <c r="I3406" t="s">
        <v>35</v>
      </c>
      <c r="J3406" t="s">
        <v>30</v>
      </c>
      <c r="K3406" t="s">
        <v>74</v>
      </c>
      <c r="L3406" t="s">
        <v>53</v>
      </c>
      <c r="M3406" t="s">
        <v>470</v>
      </c>
      <c r="N3406" t="s">
        <v>123</v>
      </c>
      <c r="O3406" t="s">
        <v>28</v>
      </c>
      <c r="P3406" t="s">
        <v>29</v>
      </c>
      <c r="Q3406" t="s">
        <v>30</v>
      </c>
      <c r="R3406" t="s">
        <v>21</v>
      </c>
      <c r="S3406" t="s">
        <v>2557</v>
      </c>
      <c r="T3406" t="s">
        <v>21</v>
      </c>
      <c r="U3406" t="s">
        <v>74</v>
      </c>
      <c r="V3406">
        <v>1.5166666666666666</v>
      </c>
      <c r="W3406" t="s">
        <v>2592</v>
      </c>
      <c r="X3406">
        <v>6</v>
      </c>
    </row>
    <row r="3407" spans="1:24">
      <c r="A3407" t="s">
        <v>4632</v>
      </c>
      <c r="B3407" t="s">
        <v>108</v>
      </c>
      <c r="C3407" t="s">
        <v>56</v>
      </c>
      <c r="D3407" t="s">
        <v>44</v>
      </c>
      <c r="E3407" t="s">
        <v>33</v>
      </c>
      <c r="F3407" t="s">
        <v>21</v>
      </c>
      <c r="G3407">
        <v>113</v>
      </c>
      <c r="H3407" t="s">
        <v>21</v>
      </c>
      <c r="I3407" t="s">
        <v>21</v>
      </c>
      <c r="J3407" t="s">
        <v>23</v>
      </c>
      <c r="K3407" t="s">
        <v>169</v>
      </c>
      <c r="L3407" t="s">
        <v>119</v>
      </c>
      <c r="M3407" t="s">
        <v>71</v>
      </c>
      <c r="N3407" t="s">
        <v>82</v>
      </c>
      <c r="O3407" t="s">
        <v>28</v>
      </c>
      <c r="P3407" t="s">
        <v>29</v>
      </c>
      <c r="Q3407" t="s">
        <v>30</v>
      </c>
      <c r="R3407" t="s">
        <v>21</v>
      </c>
      <c r="S3407" t="s">
        <v>2556</v>
      </c>
      <c r="T3407" t="s">
        <v>21</v>
      </c>
      <c r="U3407" t="s">
        <v>118</v>
      </c>
      <c r="V3407">
        <v>0.65</v>
      </c>
      <c r="W3407" t="s">
        <v>2593</v>
      </c>
      <c r="X3407">
        <v>7</v>
      </c>
    </row>
    <row r="3408" spans="1:24">
      <c r="A3408" t="s">
        <v>4633</v>
      </c>
      <c r="B3408" t="s">
        <v>97</v>
      </c>
      <c r="C3408" t="s">
        <v>43</v>
      </c>
      <c r="D3408" t="s">
        <v>44</v>
      </c>
      <c r="E3408" t="s">
        <v>45</v>
      </c>
      <c r="F3408" t="s">
        <v>21</v>
      </c>
      <c r="G3408">
        <v>1494</v>
      </c>
      <c r="H3408" t="s">
        <v>21</v>
      </c>
      <c r="I3408" t="s">
        <v>21</v>
      </c>
      <c r="J3408" t="s">
        <v>23</v>
      </c>
      <c r="K3408" t="s">
        <v>91</v>
      </c>
      <c r="L3408" t="s">
        <v>92</v>
      </c>
      <c r="M3408" t="s">
        <v>630</v>
      </c>
      <c r="N3408" t="s">
        <v>130</v>
      </c>
      <c r="O3408" t="s">
        <v>28</v>
      </c>
      <c r="P3408" t="s">
        <v>29</v>
      </c>
      <c r="Q3408" t="s">
        <v>30</v>
      </c>
      <c r="R3408" t="s">
        <v>21</v>
      </c>
      <c r="S3408" t="s">
        <v>2557</v>
      </c>
      <c r="T3408" t="s">
        <v>21</v>
      </c>
      <c r="U3408" t="s">
        <v>219</v>
      </c>
      <c r="V3408">
        <v>4.583333333333333</v>
      </c>
      <c r="W3408" t="s">
        <v>2593</v>
      </c>
      <c r="X3408">
        <v>8</v>
      </c>
    </row>
    <row r="3409" spans="1:24">
      <c r="A3409" t="s">
        <v>4634</v>
      </c>
      <c r="B3409" t="s">
        <v>128</v>
      </c>
      <c r="C3409" t="s">
        <v>43</v>
      </c>
      <c r="D3409" t="s">
        <v>44</v>
      </c>
      <c r="E3409" t="s">
        <v>45</v>
      </c>
      <c r="F3409" t="s">
        <v>21</v>
      </c>
      <c r="G3409">
        <v>-1313</v>
      </c>
      <c r="H3409" t="s">
        <v>35</v>
      </c>
      <c r="I3409" t="s">
        <v>35</v>
      </c>
      <c r="J3409" t="s">
        <v>23</v>
      </c>
      <c r="K3409" t="s">
        <v>205</v>
      </c>
      <c r="L3409" t="s">
        <v>37</v>
      </c>
      <c r="M3409" t="s">
        <v>750</v>
      </c>
      <c r="N3409" t="s">
        <v>349</v>
      </c>
      <c r="O3409" t="s">
        <v>28</v>
      </c>
      <c r="P3409" t="s">
        <v>29</v>
      </c>
      <c r="Q3409" t="s">
        <v>30</v>
      </c>
      <c r="R3409" t="s">
        <v>21</v>
      </c>
      <c r="S3409" t="s">
        <v>2557</v>
      </c>
      <c r="T3409" t="s">
        <v>21</v>
      </c>
      <c r="U3409" t="s">
        <v>57</v>
      </c>
      <c r="V3409">
        <v>1.7333333333333334</v>
      </c>
      <c r="W3409" t="s">
        <v>2592</v>
      </c>
      <c r="X3409">
        <v>5</v>
      </c>
    </row>
    <row r="3410" spans="1:24">
      <c r="A3410" t="s">
        <v>4635</v>
      </c>
      <c r="B3410" t="s">
        <v>108</v>
      </c>
      <c r="C3410" t="s">
        <v>87</v>
      </c>
      <c r="D3410" t="s">
        <v>44</v>
      </c>
      <c r="E3410" t="s">
        <v>33</v>
      </c>
      <c r="F3410" t="s">
        <v>21</v>
      </c>
      <c r="G3410">
        <v>-145</v>
      </c>
      <c r="H3410" t="s">
        <v>35</v>
      </c>
      <c r="I3410" t="s">
        <v>21</v>
      </c>
      <c r="J3410" t="s">
        <v>146</v>
      </c>
      <c r="K3410" t="s">
        <v>205</v>
      </c>
      <c r="L3410" t="s">
        <v>37</v>
      </c>
      <c r="M3410" t="s">
        <v>371</v>
      </c>
      <c r="N3410" t="s">
        <v>219</v>
      </c>
      <c r="O3410" t="s">
        <v>28</v>
      </c>
      <c r="P3410" t="s">
        <v>29</v>
      </c>
      <c r="Q3410" t="s">
        <v>30</v>
      </c>
      <c r="R3410" t="s">
        <v>21</v>
      </c>
      <c r="S3410" t="s">
        <v>2556</v>
      </c>
      <c r="T3410" t="s">
        <v>21</v>
      </c>
      <c r="U3410" t="s">
        <v>57</v>
      </c>
      <c r="V3410">
        <v>4.8166666666666664</v>
      </c>
      <c r="W3410" t="s">
        <v>2594</v>
      </c>
      <c r="X3410">
        <v>5</v>
      </c>
    </row>
    <row r="3411" spans="1:24">
      <c r="A3411" t="s">
        <v>4636</v>
      </c>
      <c r="B3411" t="s">
        <v>197</v>
      </c>
      <c r="C3411" t="s">
        <v>72</v>
      </c>
      <c r="D3411" t="s">
        <v>44</v>
      </c>
      <c r="E3411" t="s">
        <v>45</v>
      </c>
      <c r="F3411" t="s">
        <v>21</v>
      </c>
      <c r="G3411">
        <v>2087</v>
      </c>
      <c r="H3411" t="s">
        <v>21</v>
      </c>
      <c r="I3411" t="s">
        <v>21</v>
      </c>
      <c r="J3411" t="s">
        <v>23</v>
      </c>
      <c r="K3411" t="s">
        <v>99</v>
      </c>
      <c r="L3411" t="s">
        <v>92</v>
      </c>
      <c r="M3411" t="s">
        <v>99</v>
      </c>
      <c r="N3411" t="s">
        <v>68</v>
      </c>
      <c r="O3411" t="s">
        <v>28</v>
      </c>
      <c r="P3411" t="s">
        <v>29</v>
      </c>
      <c r="Q3411" t="s">
        <v>30</v>
      </c>
      <c r="R3411" t="s">
        <v>21</v>
      </c>
      <c r="S3411" t="s">
        <v>2589</v>
      </c>
      <c r="T3411" t="s">
        <v>21</v>
      </c>
      <c r="U3411" t="s">
        <v>219</v>
      </c>
      <c r="V3411">
        <v>0.48333333333333334</v>
      </c>
      <c r="W3411" t="s">
        <v>2593</v>
      </c>
      <c r="X3411">
        <v>8</v>
      </c>
    </row>
    <row r="3412" spans="1:24">
      <c r="A3412" t="s">
        <v>4637</v>
      </c>
      <c r="B3412" t="s">
        <v>180</v>
      </c>
      <c r="C3412" t="s">
        <v>66</v>
      </c>
      <c r="D3412" t="s">
        <v>44</v>
      </c>
      <c r="E3412" t="s">
        <v>45</v>
      </c>
      <c r="F3412" t="s">
        <v>21</v>
      </c>
      <c r="G3412">
        <v>1623</v>
      </c>
      <c r="H3412" t="s">
        <v>35</v>
      </c>
      <c r="I3412" t="s">
        <v>21</v>
      </c>
      <c r="J3412" t="s">
        <v>30</v>
      </c>
      <c r="K3412" t="s">
        <v>57</v>
      </c>
      <c r="L3412" t="s">
        <v>53</v>
      </c>
      <c r="M3412" t="s">
        <v>152</v>
      </c>
      <c r="N3412" t="s">
        <v>82</v>
      </c>
      <c r="O3412" t="s">
        <v>28</v>
      </c>
      <c r="P3412" t="s">
        <v>29</v>
      </c>
      <c r="Q3412" t="s">
        <v>30</v>
      </c>
      <c r="R3412" t="s">
        <v>21</v>
      </c>
      <c r="S3412" t="s">
        <v>2589</v>
      </c>
      <c r="T3412" t="s">
        <v>21</v>
      </c>
      <c r="U3412" t="s">
        <v>74</v>
      </c>
      <c r="V3412">
        <v>0.35</v>
      </c>
      <c r="W3412" t="s">
        <v>2594</v>
      </c>
      <c r="X3412">
        <v>6</v>
      </c>
    </row>
    <row r="3413" spans="1:24">
      <c r="A3413" t="s">
        <v>4638</v>
      </c>
      <c r="B3413" t="s">
        <v>42</v>
      </c>
      <c r="C3413" t="s">
        <v>43</v>
      </c>
      <c r="D3413" t="s">
        <v>44</v>
      </c>
      <c r="E3413" t="s">
        <v>45</v>
      </c>
      <c r="F3413" t="s">
        <v>21</v>
      </c>
      <c r="G3413">
        <v>71</v>
      </c>
      <c r="H3413" t="s">
        <v>35</v>
      </c>
      <c r="I3413" t="s">
        <v>21</v>
      </c>
      <c r="J3413" t="s">
        <v>30</v>
      </c>
      <c r="K3413" t="s">
        <v>152</v>
      </c>
      <c r="L3413" t="s">
        <v>37</v>
      </c>
      <c r="M3413" t="s">
        <v>1793</v>
      </c>
      <c r="N3413" t="s">
        <v>130</v>
      </c>
      <c r="O3413" t="s">
        <v>28</v>
      </c>
      <c r="P3413" t="s">
        <v>29</v>
      </c>
      <c r="Q3413" t="s">
        <v>30</v>
      </c>
      <c r="R3413" t="s">
        <v>21</v>
      </c>
      <c r="S3413" t="s">
        <v>2557</v>
      </c>
      <c r="T3413" t="s">
        <v>21</v>
      </c>
      <c r="U3413" t="s">
        <v>57</v>
      </c>
      <c r="V3413">
        <v>13.933333333333334</v>
      </c>
      <c r="W3413" t="s">
        <v>2594</v>
      </c>
      <c r="X3413">
        <v>5</v>
      </c>
    </row>
    <row r="3414" spans="1:24">
      <c r="A3414" t="s">
        <v>1512</v>
      </c>
      <c r="B3414" t="s">
        <v>80</v>
      </c>
      <c r="C3414" t="s">
        <v>56</v>
      </c>
      <c r="D3414" t="s">
        <v>44</v>
      </c>
      <c r="E3414" t="s">
        <v>20</v>
      </c>
      <c r="F3414" t="s">
        <v>21</v>
      </c>
      <c r="G3414">
        <v>30</v>
      </c>
      <c r="H3414" t="s">
        <v>35</v>
      </c>
      <c r="I3414" t="s">
        <v>21</v>
      </c>
      <c r="J3414" t="s">
        <v>30</v>
      </c>
      <c r="K3414" t="s">
        <v>17</v>
      </c>
      <c r="L3414" t="s">
        <v>37</v>
      </c>
      <c r="M3414" t="s">
        <v>1324</v>
      </c>
      <c r="N3414" t="s">
        <v>82</v>
      </c>
      <c r="O3414" t="s">
        <v>28</v>
      </c>
      <c r="P3414" t="s">
        <v>29</v>
      </c>
      <c r="Q3414" t="s">
        <v>30</v>
      </c>
      <c r="R3414" t="s">
        <v>21</v>
      </c>
      <c r="S3414" t="s">
        <v>2557</v>
      </c>
      <c r="T3414" t="s">
        <v>21</v>
      </c>
      <c r="U3414" t="s">
        <v>57</v>
      </c>
      <c r="V3414">
        <v>6.3166666666666664</v>
      </c>
      <c r="W3414" t="s">
        <v>2594</v>
      </c>
      <c r="X3414">
        <v>5</v>
      </c>
    </row>
    <row r="3415" spans="1:24">
      <c r="A3415" t="s">
        <v>4639</v>
      </c>
      <c r="B3415" t="s">
        <v>202</v>
      </c>
      <c r="C3415" t="s">
        <v>43</v>
      </c>
      <c r="D3415" t="s">
        <v>44</v>
      </c>
      <c r="E3415" t="s">
        <v>45</v>
      </c>
      <c r="F3415" t="s">
        <v>21</v>
      </c>
      <c r="G3415">
        <v>567</v>
      </c>
      <c r="H3415" t="s">
        <v>35</v>
      </c>
      <c r="I3415" t="s">
        <v>21</v>
      </c>
      <c r="J3415" t="s">
        <v>30</v>
      </c>
      <c r="K3415" t="s">
        <v>47</v>
      </c>
      <c r="L3415" t="s">
        <v>37</v>
      </c>
      <c r="M3415" t="s">
        <v>1127</v>
      </c>
      <c r="N3415" t="s">
        <v>219</v>
      </c>
      <c r="O3415" t="s">
        <v>28</v>
      </c>
      <c r="P3415" t="s">
        <v>29</v>
      </c>
      <c r="Q3415" t="s">
        <v>30</v>
      </c>
      <c r="R3415" t="s">
        <v>21</v>
      </c>
      <c r="S3415" t="s">
        <v>2589</v>
      </c>
      <c r="T3415" t="s">
        <v>21</v>
      </c>
      <c r="U3415" t="s">
        <v>57</v>
      </c>
      <c r="V3415">
        <v>4.5666666666666664</v>
      </c>
      <c r="W3415" t="s">
        <v>2594</v>
      </c>
      <c r="X3415">
        <v>5</v>
      </c>
    </row>
    <row r="3416" spans="1:24">
      <c r="A3416" t="s">
        <v>4640</v>
      </c>
      <c r="B3416" t="s">
        <v>108</v>
      </c>
      <c r="C3416" t="s">
        <v>32</v>
      </c>
      <c r="D3416" t="s">
        <v>44</v>
      </c>
      <c r="E3416" t="s">
        <v>33</v>
      </c>
      <c r="F3416" t="s">
        <v>21</v>
      </c>
      <c r="G3416">
        <v>259</v>
      </c>
      <c r="H3416" t="s">
        <v>35</v>
      </c>
      <c r="I3416" t="s">
        <v>21</v>
      </c>
      <c r="J3416" t="s">
        <v>30</v>
      </c>
      <c r="K3416" t="s">
        <v>60</v>
      </c>
      <c r="L3416" t="s">
        <v>37</v>
      </c>
      <c r="M3416" t="s">
        <v>167</v>
      </c>
      <c r="N3416" t="s">
        <v>349</v>
      </c>
      <c r="O3416" t="s">
        <v>28</v>
      </c>
      <c r="P3416" t="s">
        <v>29</v>
      </c>
      <c r="Q3416" t="s">
        <v>30</v>
      </c>
      <c r="R3416" t="s">
        <v>21</v>
      </c>
      <c r="S3416" t="s">
        <v>2556</v>
      </c>
      <c r="T3416" t="s">
        <v>21</v>
      </c>
      <c r="U3416" t="s">
        <v>57</v>
      </c>
      <c r="V3416">
        <v>1.3</v>
      </c>
      <c r="W3416" t="s">
        <v>2594</v>
      </c>
      <c r="X3416">
        <v>5</v>
      </c>
    </row>
    <row r="3417" spans="1:24">
      <c r="A3417" t="s">
        <v>4641</v>
      </c>
      <c r="B3417" t="s">
        <v>336</v>
      </c>
      <c r="C3417" t="s">
        <v>56</v>
      </c>
      <c r="D3417" t="s">
        <v>44</v>
      </c>
      <c r="E3417" t="s">
        <v>2553</v>
      </c>
      <c r="F3417" t="s">
        <v>21</v>
      </c>
      <c r="G3417">
        <v>431</v>
      </c>
      <c r="H3417" t="s">
        <v>35</v>
      </c>
      <c r="I3417" t="s">
        <v>21</v>
      </c>
      <c r="J3417" t="s">
        <v>30</v>
      </c>
      <c r="K3417" t="s">
        <v>52</v>
      </c>
      <c r="L3417" t="s">
        <v>53</v>
      </c>
      <c r="M3417" t="s">
        <v>639</v>
      </c>
      <c r="N3417" t="s">
        <v>130</v>
      </c>
      <c r="O3417" t="s">
        <v>28</v>
      </c>
      <c r="P3417" t="s">
        <v>29</v>
      </c>
      <c r="Q3417" t="s">
        <v>30</v>
      </c>
      <c r="R3417" t="s">
        <v>21</v>
      </c>
      <c r="S3417" t="s">
        <v>2556</v>
      </c>
      <c r="T3417" t="s">
        <v>21</v>
      </c>
      <c r="U3417" t="s">
        <v>74</v>
      </c>
      <c r="V3417">
        <v>1.8</v>
      </c>
      <c r="W3417" t="s">
        <v>2594</v>
      </c>
      <c r="X3417">
        <v>6</v>
      </c>
    </row>
    <row r="3418" spans="1:24">
      <c r="A3418" t="s">
        <v>2319</v>
      </c>
      <c r="B3418" t="s">
        <v>76</v>
      </c>
      <c r="C3418" t="s">
        <v>56</v>
      </c>
      <c r="D3418" t="s">
        <v>44</v>
      </c>
      <c r="E3418" t="s">
        <v>33</v>
      </c>
      <c r="F3418" t="s">
        <v>21</v>
      </c>
      <c r="G3418">
        <v>75</v>
      </c>
      <c r="H3418" t="s">
        <v>35</v>
      </c>
      <c r="I3418" t="s">
        <v>21</v>
      </c>
      <c r="J3418" t="s">
        <v>30</v>
      </c>
      <c r="K3418" t="s">
        <v>27</v>
      </c>
      <c r="L3418" t="s">
        <v>119</v>
      </c>
      <c r="M3418" t="s">
        <v>1332</v>
      </c>
      <c r="N3418" t="s">
        <v>243</v>
      </c>
      <c r="O3418" t="s">
        <v>28</v>
      </c>
      <c r="P3418" t="s">
        <v>29</v>
      </c>
      <c r="Q3418" t="s">
        <v>30</v>
      </c>
      <c r="R3418" t="s">
        <v>35</v>
      </c>
      <c r="S3418" t="s">
        <v>2557</v>
      </c>
      <c r="T3418" t="s">
        <v>21</v>
      </c>
      <c r="U3418" t="s">
        <v>118</v>
      </c>
      <c r="V3418">
        <v>7.9833333333333334</v>
      </c>
      <c r="W3418" t="s">
        <v>2594</v>
      </c>
      <c r="X3418">
        <v>7</v>
      </c>
    </row>
    <row r="3419" spans="1:24">
      <c r="A3419" t="s">
        <v>4642</v>
      </c>
      <c r="B3419" t="s">
        <v>71</v>
      </c>
      <c r="C3419" t="s">
        <v>72</v>
      </c>
      <c r="D3419" t="s">
        <v>44</v>
      </c>
      <c r="E3419" t="s">
        <v>45</v>
      </c>
      <c r="F3419" t="s">
        <v>21</v>
      </c>
      <c r="G3419">
        <v>1043</v>
      </c>
      <c r="H3419" t="s">
        <v>21</v>
      </c>
      <c r="I3419" t="s">
        <v>21</v>
      </c>
      <c r="J3419" t="s">
        <v>23</v>
      </c>
      <c r="K3419" t="s">
        <v>123</v>
      </c>
      <c r="L3419" t="s">
        <v>92</v>
      </c>
      <c r="M3419" t="s">
        <v>469</v>
      </c>
      <c r="N3419" t="s">
        <v>349</v>
      </c>
      <c r="O3419" t="s">
        <v>28</v>
      </c>
      <c r="P3419" t="s">
        <v>29</v>
      </c>
      <c r="Q3419" t="s">
        <v>30</v>
      </c>
      <c r="R3419" t="s">
        <v>21</v>
      </c>
      <c r="S3419" t="s">
        <v>2557</v>
      </c>
      <c r="T3419" t="s">
        <v>21</v>
      </c>
      <c r="U3419" t="s">
        <v>219</v>
      </c>
      <c r="V3419">
        <v>3.25</v>
      </c>
      <c r="W3419" t="s">
        <v>2593</v>
      </c>
      <c r="X3419">
        <v>8</v>
      </c>
    </row>
    <row r="3420" spans="1:24">
      <c r="A3420" t="s">
        <v>4643</v>
      </c>
      <c r="B3420" t="s">
        <v>110</v>
      </c>
      <c r="C3420" t="s">
        <v>72</v>
      </c>
      <c r="D3420" t="s">
        <v>44</v>
      </c>
      <c r="E3420" t="s">
        <v>33</v>
      </c>
      <c r="F3420" t="s">
        <v>21</v>
      </c>
      <c r="G3420">
        <v>61</v>
      </c>
      <c r="H3420" t="s">
        <v>35</v>
      </c>
      <c r="I3420" t="s">
        <v>21</v>
      </c>
      <c r="J3420" t="s">
        <v>30</v>
      </c>
      <c r="K3420" t="s">
        <v>24</v>
      </c>
      <c r="L3420" t="s">
        <v>37</v>
      </c>
      <c r="M3420" t="s">
        <v>139</v>
      </c>
      <c r="N3420" t="s">
        <v>219</v>
      </c>
      <c r="O3420" t="s">
        <v>28</v>
      </c>
      <c r="P3420" t="s">
        <v>29</v>
      </c>
      <c r="Q3420" t="s">
        <v>30</v>
      </c>
      <c r="R3420" t="s">
        <v>21</v>
      </c>
      <c r="S3420" t="s">
        <v>2557</v>
      </c>
      <c r="T3420" t="s">
        <v>21</v>
      </c>
      <c r="U3420" t="s">
        <v>57</v>
      </c>
      <c r="V3420">
        <v>3.0333333333333332</v>
      </c>
      <c r="W3420" t="s">
        <v>2594</v>
      </c>
      <c r="X3420">
        <v>5</v>
      </c>
    </row>
    <row r="3421" spans="1:24">
      <c r="A3421" t="s">
        <v>4644</v>
      </c>
      <c r="B3421" t="s">
        <v>186</v>
      </c>
      <c r="C3421" t="s">
        <v>72</v>
      </c>
      <c r="D3421" t="s">
        <v>44</v>
      </c>
      <c r="E3421" t="s">
        <v>45</v>
      </c>
      <c r="F3421" t="s">
        <v>21</v>
      </c>
      <c r="G3421">
        <v>632</v>
      </c>
      <c r="H3421" t="s">
        <v>21</v>
      </c>
      <c r="I3421" t="s">
        <v>21</v>
      </c>
      <c r="J3421" t="s">
        <v>23</v>
      </c>
      <c r="K3421" t="s">
        <v>169</v>
      </c>
      <c r="L3421" t="s">
        <v>92</v>
      </c>
      <c r="M3421" t="s">
        <v>412</v>
      </c>
      <c r="N3421" t="s">
        <v>349</v>
      </c>
      <c r="O3421" t="s">
        <v>28</v>
      </c>
      <c r="P3421" t="s">
        <v>29</v>
      </c>
      <c r="Q3421" t="s">
        <v>30</v>
      </c>
      <c r="R3421" t="s">
        <v>21</v>
      </c>
      <c r="S3421" t="s">
        <v>2557</v>
      </c>
      <c r="T3421" t="s">
        <v>21</v>
      </c>
      <c r="U3421" t="s">
        <v>219</v>
      </c>
      <c r="V3421">
        <v>3.5833333333333335</v>
      </c>
      <c r="W3421" t="s">
        <v>2593</v>
      </c>
      <c r="X3421">
        <v>8</v>
      </c>
    </row>
    <row r="3422" spans="1:24">
      <c r="A3422" t="s">
        <v>4645</v>
      </c>
      <c r="B3422" t="s">
        <v>17</v>
      </c>
      <c r="C3422" t="s">
        <v>43</v>
      </c>
      <c r="D3422" t="s">
        <v>44</v>
      </c>
      <c r="E3422" t="s">
        <v>45</v>
      </c>
      <c r="F3422" t="s">
        <v>21</v>
      </c>
      <c r="G3422">
        <v>18</v>
      </c>
      <c r="H3422" t="s">
        <v>21</v>
      </c>
      <c r="I3422" t="s">
        <v>21</v>
      </c>
      <c r="J3422" t="s">
        <v>30</v>
      </c>
      <c r="K3422" t="s">
        <v>85</v>
      </c>
      <c r="L3422" t="s">
        <v>37</v>
      </c>
      <c r="M3422" t="s">
        <v>519</v>
      </c>
      <c r="N3422" t="s">
        <v>36</v>
      </c>
      <c r="O3422" t="s">
        <v>28</v>
      </c>
      <c r="P3422" t="s">
        <v>29</v>
      </c>
      <c r="Q3422" t="s">
        <v>30</v>
      </c>
      <c r="R3422" t="s">
        <v>21</v>
      </c>
      <c r="S3422" t="s">
        <v>2557</v>
      </c>
      <c r="T3422" t="s">
        <v>21</v>
      </c>
      <c r="U3422" t="s">
        <v>57</v>
      </c>
      <c r="V3422">
        <v>2.0166666666666666</v>
      </c>
      <c r="W3422" t="s">
        <v>2593</v>
      </c>
      <c r="X3422">
        <v>5</v>
      </c>
    </row>
    <row r="3423" spans="1:24">
      <c r="A3423" t="s">
        <v>4646</v>
      </c>
      <c r="B3423" t="s">
        <v>42</v>
      </c>
      <c r="C3423" t="s">
        <v>72</v>
      </c>
      <c r="D3423" t="s">
        <v>44</v>
      </c>
      <c r="E3423" t="s">
        <v>45</v>
      </c>
      <c r="F3423" t="s">
        <v>21</v>
      </c>
      <c r="G3423">
        <v>470</v>
      </c>
      <c r="H3423" t="s">
        <v>35</v>
      </c>
      <c r="I3423" t="s">
        <v>21</v>
      </c>
      <c r="J3423" t="s">
        <v>23</v>
      </c>
      <c r="K3423" t="s">
        <v>114</v>
      </c>
      <c r="L3423" t="s">
        <v>119</v>
      </c>
      <c r="M3423" t="s">
        <v>1271</v>
      </c>
      <c r="N3423" t="s">
        <v>91</v>
      </c>
      <c r="O3423" t="s">
        <v>28</v>
      </c>
      <c r="P3423" t="s">
        <v>29</v>
      </c>
      <c r="Q3423" t="s">
        <v>30</v>
      </c>
      <c r="R3423" t="s">
        <v>35</v>
      </c>
      <c r="S3423" t="s">
        <v>2557</v>
      </c>
      <c r="T3423" t="s">
        <v>21</v>
      </c>
      <c r="U3423" t="s">
        <v>118</v>
      </c>
      <c r="V3423">
        <v>12.383333333333333</v>
      </c>
      <c r="W3423" t="s">
        <v>2594</v>
      </c>
      <c r="X3423">
        <v>7</v>
      </c>
    </row>
    <row r="3424" spans="1:24">
      <c r="A3424" t="s">
        <v>912</v>
      </c>
      <c r="B3424" t="s">
        <v>159</v>
      </c>
      <c r="C3424" t="s">
        <v>72</v>
      </c>
      <c r="D3424" t="s">
        <v>44</v>
      </c>
      <c r="E3424" t="s">
        <v>45</v>
      </c>
      <c r="F3424" t="s">
        <v>21</v>
      </c>
      <c r="G3424">
        <v>930</v>
      </c>
      <c r="H3424" t="s">
        <v>21</v>
      </c>
      <c r="I3424" t="s">
        <v>21</v>
      </c>
      <c r="J3424" t="s">
        <v>23</v>
      </c>
      <c r="K3424" t="s">
        <v>108</v>
      </c>
      <c r="L3424" t="s">
        <v>92</v>
      </c>
      <c r="M3424" t="s">
        <v>346</v>
      </c>
      <c r="N3424" t="s">
        <v>118</v>
      </c>
      <c r="O3424" t="s">
        <v>28</v>
      </c>
      <c r="P3424" t="s">
        <v>29</v>
      </c>
      <c r="Q3424" t="s">
        <v>30</v>
      </c>
      <c r="R3424" t="s">
        <v>21</v>
      </c>
      <c r="S3424" t="s">
        <v>2557</v>
      </c>
      <c r="T3424" t="s">
        <v>21</v>
      </c>
      <c r="U3424" t="s">
        <v>219</v>
      </c>
      <c r="V3424">
        <v>1.4166666666666667</v>
      </c>
      <c r="W3424" t="s">
        <v>2593</v>
      </c>
      <c r="X3424">
        <v>8</v>
      </c>
    </row>
    <row r="3425" spans="1:24">
      <c r="A3425" t="s">
        <v>1081</v>
      </c>
      <c r="B3425" t="s">
        <v>114</v>
      </c>
      <c r="C3425" t="s">
        <v>32</v>
      </c>
      <c r="D3425" t="s">
        <v>44</v>
      </c>
      <c r="E3425" t="s">
        <v>33</v>
      </c>
      <c r="F3425" t="s">
        <v>21</v>
      </c>
      <c r="G3425">
        <v>64</v>
      </c>
      <c r="H3425" t="s">
        <v>21</v>
      </c>
      <c r="I3425" t="s">
        <v>21</v>
      </c>
      <c r="J3425" t="s">
        <v>23</v>
      </c>
      <c r="K3425" t="s">
        <v>152</v>
      </c>
      <c r="L3425" t="s">
        <v>119</v>
      </c>
      <c r="M3425" t="s">
        <v>351</v>
      </c>
      <c r="N3425" t="s">
        <v>36</v>
      </c>
      <c r="O3425" t="s">
        <v>28</v>
      </c>
      <c r="P3425" t="s">
        <v>29</v>
      </c>
      <c r="Q3425" t="s">
        <v>30</v>
      </c>
      <c r="R3425" t="s">
        <v>21</v>
      </c>
      <c r="S3425" t="s">
        <v>2556</v>
      </c>
      <c r="T3425" t="s">
        <v>21</v>
      </c>
      <c r="U3425" t="s">
        <v>118</v>
      </c>
      <c r="V3425">
        <v>1.1833333333333333</v>
      </c>
      <c r="W3425" t="s">
        <v>2593</v>
      </c>
      <c r="X3425">
        <v>7</v>
      </c>
    </row>
    <row r="3426" spans="1:24">
      <c r="A3426" t="s">
        <v>1514</v>
      </c>
      <c r="B3426" t="s">
        <v>234</v>
      </c>
      <c r="C3426" t="s">
        <v>56</v>
      </c>
      <c r="D3426" t="s">
        <v>44</v>
      </c>
      <c r="E3426" t="s">
        <v>20</v>
      </c>
      <c r="F3426" t="s">
        <v>21</v>
      </c>
      <c r="G3426">
        <v>1199</v>
      </c>
      <c r="H3426" t="s">
        <v>35</v>
      </c>
      <c r="I3426" t="s">
        <v>21</v>
      </c>
      <c r="J3426" t="s">
        <v>23</v>
      </c>
      <c r="K3426" t="s">
        <v>17</v>
      </c>
      <c r="L3426" t="s">
        <v>119</v>
      </c>
      <c r="M3426" t="s">
        <v>1922</v>
      </c>
      <c r="N3426" t="s">
        <v>85</v>
      </c>
      <c r="O3426" t="s">
        <v>28</v>
      </c>
      <c r="P3426" t="s">
        <v>29</v>
      </c>
      <c r="Q3426" t="s">
        <v>30</v>
      </c>
      <c r="R3426" t="s">
        <v>21</v>
      </c>
      <c r="S3426" t="s">
        <v>2556</v>
      </c>
      <c r="T3426" t="s">
        <v>21</v>
      </c>
      <c r="U3426" t="s">
        <v>118</v>
      </c>
      <c r="V3426">
        <v>16.850000000000001</v>
      </c>
      <c r="W3426" t="s">
        <v>2594</v>
      </c>
      <c r="X3426">
        <v>7</v>
      </c>
    </row>
    <row r="3427" spans="1:24">
      <c r="A3427" t="s">
        <v>1338</v>
      </c>
      <c r="B3427" t="s">
        <v>24</v>
      </c>
      <c r="C3427" t="s">
        <v>94</v>
      </c>
      <c r="D3427" t="s">
        <v>44</v>
      </c>
      <c r="E3427" t="s">
        <v>2553</v>
      </c>
      <c r="F3427" t="s">
        <v>21</v>
      </c>
      <c r="G3427">
        <v>1169</v>
      </c>
      <c r="H3427" t="s">
        <v>21</v>
      </c>
      <c r="I3427" t="s">
        <v>21</v>
      </c>
      <c r="J3427" t="s">
        <v>23</v>
      </c>
      <c r="K3427" t="s">
        <v>74</v>
      </c>
      <c r="L3427" t="s">
        <v>61</v>
      </c>
      <c r="M3427" t="s">
        <v>1068</v>
      </c>
      <c r="N3427" t="s">
        <v>123</v>
      </c>
      <c r="O3427" t="s">
        <v>28</v>
      </c>
      <c r="P3427" t="s">
        <v>29</v>
      </c>
      <c r="Q3427" t="s">
        <v>30</v>
      </c>
      <c r="R3427" t="s">
        <v>21</v>
      </c>
      <c r="S3427" t="s">
        <v>2556</v>
      </c>
      <c r="T3427" t="s">
        <v>21</v>
      </c>
      <c r="U3427" t="s">
        <v>63</v>
      </c>
      <c r="V3427">
        <v>7.7166666666666668</v>
      </c>
      <c r="W3427" t="s">
        <v>2593</v>
      </c>
      <c r="X3427">
        <v>2</v>
      </c>
    </row>
    <row r="3428" spans="1:24">
      <c r="A3428" t="s">
        <v>4647</v>
      </c>
      <c r="B3428" t="s">
        <v>17</v>
      </c>
      <c r="C3428" t="s">
        <v>43</v>
      </c>
      <c r="D3428" t="s">
        <v>44</v>
      </c>
      <c r="E3428" t="s">
        <v>45</v>
      </c>
      <c r="F3428" t="s">
        <v>21</v>
      </c>
      <c r="G3428">
        <v>47</v>
      </c>
      <c r="H3428" t="s">
        <v>21</v>
      </c>
      <c r="I3428" t="s">
        <v>35</v>
      </c>
      <c r="J3428" t="s">
        <v>23</v>
      </c>
      <c r="K3428" t="s">
        <v>97</v>
      </c>
      <c r="L3428" t="s">
        <v>119</v>
      </c>
      <c r="M3428" t="s">
        <v>36</v>
      </c>
      <c r="N3428" t="s">
        <v>82</v>
      </c>
      <c r="O3428" t="s">
        <v>28</v>
      </c>
      <c r="P3428" t="s">
        <v>29</v>
      </c>
      <c r="Q3428" t="s">
        <v>30</v>
      </c>
      <c r="R3428" t="s">
        <v>21</v>
      </c>
      <c r="S3428" t="s">
        <v>2557</v>
      </c>
      <c r="T3428" t="s">
        <v>21</v>
      </c>
      <c r="U3428" t="s">
        <v>118</v>
      </c>
      <c r="V3428">
        <v>0.18333333333333332</v>
      </c>
      <c r="W3428" t="s">
        <v>2595</v>
      </c>
      <c r="X3428">
        <v>7</v>
      </c>
    </row>
    <row r="3429" spans="1:24">
      <c r="A3429" t="s">
        <v>4648</v>
      </c>
      <c r="B3429" t="s">
        <v>17</v>
      </c>
      <c r="C3429" t="s">
        <v>43</v>
      </c>
      <c r="D3429" t="s">
        <v>44</v>
      </c>
      <c r="E3429" t="s">
        <v>45</v>
      </c>
      <c r="F3429" t="s">
        <v>21</v>
      </c>
      <c r="G3429">
        <v>6164</v>
      </c>
      <c r="H3429" t="s">
        <v>35</v>
      </c>
      <c r="I3429" t="s">
        <v>21</v>
      </c>
      <c r="J3429" t="s">
        <v>30</v>
      </c>
      <c r="K3429" t="s">
        <v>108</v>
      </c>
      <c r="L3429" t="s">
        <v>37</v>
      </c>
      <c r="M3429" t="s">
        <v>113</v>
      </c>
      <c r="N3429" t="s">
        <v>36</v>
      </c>
      <c r="O3429" t="s">
        <v>28</v>
      </c>
      <c r="P3429" t="s">
        <v>29</v>
      </c>
      <c r="Q3429" t="s">
        <v>30</v>
      </c>
      <c r="R3429" t="s">
        <v>21</v>
      </c>
      <c r="S3429" t="s">
        <v>2557</v>
      </c>
      <c r="T3429" t="s">
        <v>21</v>
      </c>
      <c r="U3429" t="s">
        <v>57</v>
      </c>
      <c r="V3429">
        <v>2.5333333333333332</v>
      </c>
      <c r="W3429" t="s">
        <v>2594</v>
      </c>
      <c r="X3429">
        <v>5</v>
      </c>
    </row>
    <row r="3430" spans="1:24">
      <c r="A3430" t="s">
        <v>4649</v>
      </c>
      <c r="B3430" t="s">
        <v>80</v>
      </c>
      <c r="C3430" t="s">
        <v>30</v>
      </c>
      <c r="D3430" t="s">
        <v>44</v>
      </c>
      <c r="E3430" t="s">
        <v>45</v>
      </c>
      <c r="F3430" t="s">
        <v>21</v>
      </c>
      <c r="G3430">
        <v>2731</v>
      </c>
      <c r="H3430" t="s">
        <v>21</v>
      </c>
      <c r="I3430" t="s">
        <v>21</v>
      </c>
      <c r="J3430" t="s">
        <v>23</v>
      </c>
      <c r="K3430" t="s">
        <v>152</v>
      </c>
      <c r="L3430" t="s">
        <v>124</v>
      </c>
      <c r="M3430" t="s">
        <v>36</v>
      </c>
      <c r="N3430" t="s">
        <v>118</v>
      </c>
      <c r="O3430" t="s">
        <v>28</v>
      </c>
      <c r="P3430" t="s">
        <v>29</v>
      </c>
      <c r="Q3430" t="s">
        <v>30</v>
      </c>
      <c r="R3430" t="s">
        <v>21</v>
      </c>
      <c r="S3430" t="s">
        <v>2557</v>
      </c>
      <c r="T3430" t="s">
        <v>21</v>
      </c>
      <c r="U3430" t="s">
        <v>36</v>
      </c>
      <c r="V3430">
        <v>0.18333333333333332</v>
      </c>
      <c r="W3430" t="s">
        <v>2593</v>
      </c>
      <c r="X3430">
        <v>11</v>
      </c>
    </row>
    <row r="3431" spans="1:24">
      <c r="A3431" t="s">
        <v>4650</v>
      </c>
      <c r="B3431" t="s">
        <v>234</v>
      </c>
      <c r="C3431" t="s">
        <v>72</v>
      </c>
      <c r="D3431" t="s">
        <v>44</v>
      </c>
      <c r="E3431" t="s">
        <v>33</v>
      </c>
      <c r="F3431" t="s">
        <v>21</v>
      </c>
      <c r="G3431">
        <v>389</v>
      </c>
      <c r="H3431" t="s">
        <v>35</v>
      </c>
      <c r="I3431" t="s">
        <v>21</v>
      </c>
      <c r="J3431" t="s">
        <v>23</v>
      </c>
      <c r="K3431" t="s">
        <v>36</v>
      </c>
      <c r="L3431" t="s">
        <v>37</v>
      </c>
      <c r="M3431" t="s">
        <v>205</v>
      </c>
      <c r="N3431" t="s">
        <v>118</v>
      </c>
      <c r="O3431" t="s">
        <v>28</v>
      </c>
      <c r="P3431" t="s">
        <v>29</v>
      </c>
      <c r="Q3431" t="s">
        <v>30</v>
      </c>
      <c r="R3431" t="s">
        <v>21</v>
      </c>
      <c r="S3431" t="s">
        <v>2556</v>
      </c>
      <c r="T3431" t="s">
        <v>21</v>
      </c>
      <c r="U3431" t="s">
        <v>57</v>
      </c>
      <c r="V3431">
        <v>0.25</v>
      </c>
      <c r="W3431" t="s">
        <v>2594</v>
      </c>
      <c r="X3431">
        <v>5</v>
      </c>
    </row>
    <row r="3432" spans="1:24">
      <c r="A3432" t="s">
        <v>4651</v>
      </c>
      <c r="B3432" t="s">
        <v>162</v>
      </c>
      <c r="C3432" t="s">
        <v>43</v>
      </c>
      <c r="D3432" t="s">
        <v>44</v>
      </c>
      <c r="E3432" t="s">
        <v>45</v>
      </c>
      <c r="F3432" t="s">
        <v>21</v>
      </c>
      <c r="G3432">
        <v>588</v>
      </c>
      <c r="H3432" t="s">
        <v>21</v>
      </c>
      <c r="I3432" t="s">
        <v>21</v>
      </c>
      <c r="J3432" t="s">
        <v>23</v>
      </c>
      <c r="K3432" t="s">
        <v>234</v>
      </c>
      <c r="L3432" t="s">
        <v>92</v>
      </c>
      <c r="M3432" t="s">
        <v>542</v>
      </c>
      <c r="N3432" t="s">
        <v>243</v>
      </c>
      <c r="O3432" t="s">
        <v>28</v>
      </c>
      <c r="P3432" t="s">
        <v>29</v>
      </c>
      <c r="Q3432" t="s">
        <v>30</v>
      </c>
      <c r="R3432" t="s">
        <v>21</v>
      </c>
      <c r="S3432" t="s">
        <v>2589</v>
      </c>
      <c r="T3432" t="s">
        <v>21</v>
      </c>
      <c r="U3432" t="s">
        <v>219</v>
      </c>
      <c r="V3432">
        <v>1.1666666666666667</v>
      </c>
      <c r="W3432" t="s">
        <v>2593</v>
      </c>
      <c r="X3432">
        <v>8</v>
      </c>
    </row>
    <row r="3433" spans="1:24">
      <c r="A3433" t="s">
        <v>4652</v>
      </c>
      <c r="B3433" t="s">
        <v>186</v>
      </c>
      <c r="C3433" t="s">
        <v>72</v>
      </c>
      <c r="D3433" t="s">
        <v>44</v>
      </c>
      <c r="E3433" t="s">
        <v>33</v>
      </c>
      <c r="F3433" t="s">
        <v>21</v>
      </c>
      <c r="G3433">
        <v>475</v>
      </c>
      <c r="H3433" t="s">
        <v>35</v>
      </c>
      <c r="I3433" t="s">
        <v>21</v>
      </c>
      <c r="J3433" t="s">
        <v>23</v>
      </c>
      <c r="K3433" t="s">
        <v>99</v>
      </c>
      <c r="L3433" t="s">
        <v>119</v>
      </c>
      <c r="M3433" t="s">
        <v>1110</v>
      </c>
      <c r="N3433" t="s">
        <v>219</v>
      </c>
      <c r="O3433" t="s">
        <v>28</v>
      </c>
      <c r="P3433" t="s">
        <v>29</v>
      </c>
      <c r="Q3433" t="s">
        <v>30</v>
      </c>
      <c r="R3433" t="s">
        <v>21</v>
      </c>
      <c r="S3433" t="s">
        <v>2557</v>
      </c>
      <c r="T3433" t="s">
        <v>21</v>
      </c>
      <c r="U3433" t="s">
        <v>118</v>
      </c>
      <c r="V3433">
        <v>8.9666666666666668</v>
      </c>
      <c r="W3433" t="s">
        <v>2594</v>
      </c>
      <c r="X3433">
        <v>7</v>
      </c>
    </row>
    <row r="3434" spans="1:24">
      <c r="A3434" t="s">
        <v>4653</v>
      </c>
      <c r="B3434" t="s">
        <v>134</v>
      </c>
      <c r="C3434" t="s">
        <v>87</v>
      </c>
      <c r="D3434" t="s">
        <v>44</v>
      </c>
      <c r="E3434" t="s">
        <v>33</v>
      </c>
      <c r="F3434" t="s">
        <v>21</v>
      </c>
      <c r="G3434">
        <v>321</v>
      </c>
      <c r="H3434" t="s">
        <v>35</v>
      </c>
      <c r="I3434" t="s">
        <v>21</v>
      </c>
      <c r="J3434" t="s">
        <v>23</v>
      </c>
      <c r="K3434" t="s">
        <v>169</v>
      </c>
      <c r="L3434" t="s">
        <v>119</v>
      </c>
      <c r="M3434" t="s">
        <v>462</v>
      </c>
      <c r="N3434" t="s">
        <v>118</v>
      </c>
      <c r="O3434" t="s">
        <v>28</v>
      </c>
      <c r="P3434" t="s">
        <v>29</v>
      </c>
      <c r="Q3434" t="s">
        <v>30</v>
      </c>
      <c r="R3434" t="s">
        <v>21</v>
      </c>
      <c r="S3434" t="s">
        <v>2556</v>
      </c>
      <c r="T3434" t="s">
        <v>21</v>
      </c>
      <c r="U3434" t="s">
        <v>118</v>
      </c>
      <c r="V3434">
        <v>4.0333333333333332</v>
      </c>
      <c r="W3434" t="s">
        <v>2594</v>
      </c>
      <c r="X3434">
        <v>7</v>
      </c>
    </row>
    <row r="3435" spans="1:24">
      <c r="A3435" t="s">
        <v>4654</v>
      </c>
      <c r="B3435" t="s">
        <v>65</v>
      </c>
      <c r="C3435" t="s">
        <v>43</v>
      </c>
      <c r="D3435" t="s">
        <v>44</v>
      </c>
      <c r="E3435" t="s">
        <v>45</v>
      </c>
      <c r="F3435" t="s">
        <v>21</v>
      </c>
      <c r="G3435">
        <v>2944</v>
      </c>
      <c r="H3435" t="s">
        <v>21</v>
      </c>
      <c r="I3435" t="s">
        <v>21</v>
      </c>
      <c r="J3435" t="s">
        <v>23</v>
      </c>
      <c r="K3435" t="s">
        <v>123</v>
      </c>
      <c r="L3435" t="s">
        <v>92</v>
      </c>
      <c r="M3435" t="s">
        <v>976</v>
      </c>
      <c r="N3435" t="s">
        <v>219</v>
      </c>
      <c r="O3435" t="s">
        <v>28</v>
      </c>
      <c r="P3435" t="s">
        <v>29</v>
      </c>
      <c r="Q3435" t="s">
        <v>30</v>
      </c>
      <c r="R3435" t="s">
        <v>35</v>
      </c>
      <c r="S3435" t="s">
        <v>2557</v>
      </c>
      <c r="T3435" t="s">
        <v>21</v>
      </c>
      <c r="U3435" t="s">
        <v>219</v>
      </c>
      <c r="V3435">
        <v>14.7</v>
      </c>
      <c r="W3435" t="s">
        <v>2593</v>
      </c>
      <c r="X3435">
        <v>8</v>
      </c>
    </row>
    <row r="3436" spans="1:24">
      <c r="A3436" t="s">
        <v>1075</v>
      </c>
      <c r="B3436" t="s">
        <v>99</v>
      </c>
      <c r="C3436" t="s">
        <v>32</v>
      </c>
      <c r="D3436" t="s">
        <v>44</v>
      </c>
      <c r="E3436" t="s">
        <v>33</v>
      </c>
      <c r="F3436" t="s">
        <v>21</v>
      </c>
      <c r="G3436">
        <v>209</v>
      </c>
      <c r="H3436" t="s">
        <v>35</v>
      </c>
      <c r="I3436" t="s">
        <v>21</v>
      </c>
      <c r="J3436" t="s">
        <v>23</v>
      </c>
      <c r="K3436" t="s">
        <v>234</v>
      </c>
      <c r="L3436" t="s">
        <v>119</v>
      </c>
      <c r="M3436" t="s">
        <v>509</v>
      </c>
      <c r="N3436" t="s">
        <v>118</v>
      </c>
      <c r="O3436" t="s">
        <v>28</v>
      </c>
      <c r="P3436" t="s">
        <v>29</v>
      </c>
      <c r="Q3436" t="s">
        <v>30</v>
      </c>
      <c r="R3436" t="s">
        <v>21</v>
      </c>
      <c r="S3436" t="s">
        <v>2556</v>
      </c>
      <c r="T3436" t="s">
        <v>21</v>
      </c>
      <c r="U3436" t="s">
        <v>118</v>
      </c>
      <c r="V3436">
        <v>8.1166666666666671</v>
      </c>
      <c r="W3436" t="s">
        <v>2594</v>
      </c>
      <c r="X3436">
        <v>7</v>
      </c>
    </row>
    <row r="3437" spans="1:24">
      <c r="A3437" t="s">
        <v>4655</v>
      </c>
      <c r="B3437" t="s">
        <v>186</v>
      </c>
      <c r="C3437" t="s">
        <v>43</v>
      </c>
      <c r="D3437" t="s">
        <v>44</v>
      </c>
      <c r="E3437" t="s">
        <v>45</v>
      </c>
      <c r="F3437" t="s">
        <v>21</v>
      </c>
      <c r="G3437">
        <v>340</v>
      </c>
      <c r="H3437" t="s">
        <v>35</v>
      </c>
      <c r="I3437" t="s">
        <v>21</v>
      </c>
      <c r="J3437" t="s">
        <v>30</v>
      </c>
      <c r="K3437" t="s">
        <v>52</v>
      </c>
      <c r="L3437" t="s">
        <v>53</v>
      </c>
      <c r="M3437" t="s">
        <v>1429</v>
      </c>
      <c r="N3437" t="s">
        <v>234</v>
      </c>
      <c r="O3437" t="s">
        <v>28</v>
      </c>
      <c r="P3437" t="s">
        <v>29</v>
      </c>
      <c r="Q3437" t="s">
        <v>30</v>
      </c>
      <c r="R3437" t="s">
        <v>21</v>
      </c>
      <c r="S3437" t="s">
        <v>2557</v>
      </c>
      <c r="T3437" t="s">
        <v>21</v>
      </c>
      <c r="U3437" t="s">
        <v>74</v>
      </c>
      <c r="V3437">
        <v>10.55</v>
      </c>
      <c r="W3437" t="s">
        <v>2594</v>
      </c>
      <c r="X3437">
        <v>6</v>
      </c>
    </row>
    <row r="3438" spans="1:24">
      <c r="A3438" t="s">
        <v>4656</v>
      </c>
      <c r="B3438" t="s">
        <v>134</v>
      </c>
      <c r="C3438" t="s">
        <v>43</v>
      </c>
      <c r="D3438" t="s">
        <v>44</v>
      </c>
      <c r="E3438" t="s">
        <v>33</v>
      </c>
      <c r="F3438" t="s">
        <v>21</v>
      </c>
      <c r="G3438">
        <v>565</v>
      </c>
      <c r="H3438" t="s">
        <v>35</v>
      </c>
      <c r="I3438" t="s">
        <v>21</v>
      </c>
      <c r="J3438" t="s">
        <v>30</v>
      </c>
      <c r="K3438" t="s">
        <v>74</v>
      </c>
      <c r="L3438" t="s">
        <v>53</v>
      </c>
      <c r="M3438" t="s">
        <v>2054</v>
      </c>
      <c r="N3438" t="s">
        <v>36</v>
      </c>
      <c r="O3438" t="s">
        <v>28</v>
      </c>
      <c r="P3438" t="s">
        <v>29</v>
      </c>
      <c r="Q3438" t="s">
        <v>30</v>
      </c>
      <c r="R3438" t="s">
        <v>21</v>
      </c>
      <c r="S3438" t="s">
        <v>2556</v>
      </c>
      <c r="T3438" t="s">
        <v>21</v>
      </c>
      <c r="U3438" t="s">
        <v>74</v>
      </c>
      <c r="V3438">
        <v>9.6999999999999993</v>
      </c>
      <c r="W3438" t="s">
        <v>2594</v>
      </c>
      <c r="X3438">
        <v>6</v>
      </c>
    </row>
    <row r="3439" spans="1:24">
      <c r="A3439" t="s">
        <v>4657</v>
      </c>
      <c r="B3439" t="s">
        <v>126</v>
      </c>
      <c r="C3439" t="s">
        <v>72</v>
      </c>
      <c r="D3439" t="s">
        <v>44</v>
      </c>
      <c r="E3439" t="s">
        <v>2553</v>
      </c>
      <c r="F3439" t="s">
        <v>21</v>
      </c>
      <c r="G3439">
        <v>344</v>
      </c>
      <c r="H3439" t="s">
        <v>35</v>
      </c>
      <c r="I3439" t="s">
        <v>21</v>
      </c>
      <c r="J3439" t="s">
        <v>30</v>
      </c>
      <c r="K3439" t="s">
        <v>52</v>
      </c>
      <c r="L3439" t="s">
        <v>53</v>
      </c>
      <c r="M3439" t="s">
        <v>134</v>
      </c>
      <c r="N3439" t="s">
        <v>118</v>
      </c>
      <c r="O3439" t="s">
        <v>28</v>
      </c>
      <c r="P3439" t="s">
        <v>29</v>
      </c>
      <c r="Q3439" t="s">
        <v>30</v>
      </c>
      <c r="R3439" t="s">
        <v>21</v>
      </c>
      <c r="S3439" t="s">
        <v>2557</v>
      </c>
      <c r="T3439" t="s">
        <v>21</v>
      </c>
      <c r="U3439" t="s">
        <v>74</v>
      </c>
      <c r="V3439">
        <v>0.43333333333333335</v>
      </c>
      <c r="W3439" t="s">
        <v>2594</v>
      </c>
      <c r="X3439">
        <v>6</v>
      </c>
    </row>
    <row r="3440" spans="1:24">
      <c r="A3440" t="s">
        <v>4658</v>
      </c>
      <c r="B3440" t="s">
        <v>65</v>
      </c>
      <c r="C3440" t="s">
        <v>32</v>
      </c>
      <c r="D3440" t="s">
        <v>44</v>
      </c>
      <c r="E3440" t="s">
        <v>33</v>
      </c>
      <c r="F3440" t="s">
        <v>21</v>
      </c>
      <c r="G3440">
        <v>760</v>
      </c>
      <c r="H3440" t="s">
        <v>21</v>
      </c>
      <c r="I3440" t="s">
        <v>21</v>
      </c>
      <c r="J3440" t="s">
        <v>30</v>
      </c>
      <c r="K3440" t="s">
        <v>85</v>
      </c>
      <c r="L3440" t="s">
        <v>53</v>
      </c>
      <c r="M3440" t="s">
        <v>243</v>
      </c>
      <c r="N3440" t="s">
        <v>91</v>
      </c>
      <c r="O3440" t="s">
        <v>28</v>
      </c>
      <c r="P3440" t="s">
        <v>29</v>
      </c>
      <c r="Q3440" t="s">
        <v>30</v>
      </c>
      <c r="R3440" t="s">
        <v>21</v>
      </c>
      <c r="S3440" t="s">
        <v>2557</v>
      </c>
      <c r="T3440" t="s">
        <v>21</v>
      </c>
      <c r="U3440" t="s">
        <v>74</v>
      </c>
      <c r="V3440">
        <v>0.15</v>
      </c>
      <c r="W3440" t="s">
        <v>2593</v>
      </c>
      <c r="X3440">
        <v>6</v>
      </c>
    </row>
    <row r="3441" spans="1:24">
      <c r="A3441" t="s">
        <v>4659</v>
      </c>
      <c r="B3441" t="s">
        <v>134</v>
      </c>
      <c r="C3441" t="s">
        <v>72</v>
      </c>
      <c r="D3441" t="s">
        <v>44</v>
      </c>
      <c r="E3441" t="s">
        <v>33</v>
      </c>
      <c r="F3441" t="s">
        <v>21</v>
      </c>
      <c r="G3441">
        <v>1275</v>
      </c>
      <c r="H3441" t="s">
        <v>35</v>
      </c>
      <c r="I3441" t="s">
        <v>21</v>
      </c>
      <c r="J3441" t="s">
        <v>30</v>
      </c>
      <c r="K3441" t="s">
        <v>85</v>
      </c>
      <c r="L3441" t="s">
        <v>53</v>
      </c>
      <c r="M3441" t="s">
        <v>123</v>
      </c>
      <c r="N3441" t="s">
        <v>243</v>
      </c>
      <c r="O3441" t="s">
        <v>28</v>
      </c>
      <c r="P3441" t="s">
        <v>29</v>
      </c>
      <c r="Q3441" t="s">
        <v>30</v>
      </c>
      <c r="R3441" t="s">
        <v>21</v>
      </c>
      <c r="S3441" t="s">
        <v>2556</v>
      </c>
      <c r="T3441" t="s">
        <v>21</v>
      </c>
      <c r="U3441" t="s">
        <v>74</v>
      </c>
      <c r="V3441">
        <v>0.3</v>
      </c>
      <c r="W3441" t="s">
        <v>2594</v>
      </c>
      <c r="X3441">
        <v>6</v>
      </c>
    </row>
    <row r="3442" spans="1:24">
      <c r="A3442" t="s">
        <v>4660</v>
      </c>
      <c r="B3442" t="s">
        <v>99</v>
      </c>
      <c r="C3442" t="s">
        <v>43</v>
      </c>
      <c r="D3442" t="s">
        <v>44</v>
      </c>
      <c r="E3442" t="s">
        <v>33</v>
      </c>
      <c r="F3442" t="s">
        <v>21</v>
      </c>
      <c r="G3442">
        <v>584</v>
      </c>
      <c r="H3442" t="s">
        <v>35</v>
      </c>
      <c r="I3442" t="s">
        <v>21</v>
      </c>
      <c r="J3442" t="s">
        <v>30</v>
      </c>
      <c r="K3442" t="s">
        <v>47</v>
      </c>
      <c r="L3442" t="s">
        <v>53</v>
      </c>
      <c r="M3442" t="s">
        <v>1251</v>
      </c>
      <c r="N3442" t="s">
        <v>24</v>
      </c>
      <c r="O3442" t="s">
        <v>28</v>
      </c>
      <c r="P3442" t="s">
        <v>29</v>
      </c>
      <c r="Q3442" t="s">
        <v>30</v>
      </c>
      <c r="R3442" t="s">
        <v>21</v>
      </c>
      <c r="S3442" t="s">
        <v>2556</v>
      </c>
      <c r="T3442" t="s">
        <v>21</v>
      </c>
      <c r="U3442" t="s">
        <v>74</v>
      </c>
      <c r="V3442">
        <v>9.0166666666666675</v>
      </c>
      <c r="W3442" t="s">
        <v>2594</v>
      </c>
      <c r="X3442">
        <v>6</v>
      </c>
    </row>
    <row r="3443" spans="1:24">
      <c r="A3443" t="s">
        <v>1938</v>
      </c>
      <c r="B3443" t="s">
        <v>121</v>
      </c>
      <c r="C3443" t="s">
        <v>56</v>
      </c>
      <c r="D3443" t="s">
        <v>44</v>
      </c>
      <c r="E3443" t="s">
        <v>45</v>
      </c>
      <c r="F3443" t="s">
        <v>21</v>
      </c>
      <c r="G3443">
        <v>14058</v>
      </c>
      <c r="H3443" t="s">
        <v>21</v>
      </c>
      <c r="I3443" t="s">
        <v>21</v>
      </c>
      <c r="J3443" t="s">
        <v>146</v>
      </c>
      <c r="K3443" t="s">
        <v>82</v>
      </c>
      <c r="L3443" t="s">
        <v>119</v>
      </c>
      <c r="M3443" t="s">
        <v>269</v>
      </c>
      <c r="N3443" t="s">
        <v>85</v>
      </c>
      <c r="O3443" t="s">
        <v>28</v>
      </c>
      <c r="P3443" t="s">
        <v>29</v>
      </c>
      <c r="Q3443" t="s">
        <v>30</v>
      </c>
      <c r="R3443" t="s">
        <v>21</v>
      </c>
      <c r="S3443" t="s">
        <v>2557</v>
      </c>
      <c r="T3443" t="s">
        <v>21</v>
      </c>
      <c r="U3443" t="s">
        <v>118</v>
      </c>
      <c r="V3443">
        <v>4.8833333333333337</v>
      </c>
      <c r="W3443" t="s">
        <v>2593</v>
      </c>
      <c r="X3443">
        <v>7</v>
      </c>
    </row>
    <row r="3444" spans="1:24">
      <c r="A3444" t="s">
        <v>4661</v>
      </c>
      <c r="B3444" t="s">
        <v>180</v>
      </c>
      <c r="C3444" t="s">
        <v>43</v>
      </c>
      <c r="D3444" t="s">
        <v>44</v>
      </c>
      <c r="E3444" t="s">
        <v>45</v>
      </c>
      <c r="F3444" t="s">
        <v>21</v>
      </c>
      <c r="G3444">
        <v>4</v>
      </c>
      <c r="H3444" t="s">
        <v>21</v>
      </c>
      <c r="I3444" t="s">
        <v>35</v>
      </c>
      <c r="J3444" t="s">
        <v>23</v>
      </c>
      <c r="K3444" t="s">
        <v>234</v>
      </c>
      <c r="L3444" t="s">
        <v>119</v>
      </c>
      <c r="M3444" t="s">
        <v>17</v>
      </c>
      <c r="N3444" t="s">
        <v>243</v>
      </c>
      <c r="O3444" t="s">
        <v>28</v>
      </c>
      <c r="P3444" t="s">
        <v>29</v>
      </c>
      <c r="Q3444" t="s">
        <v>30</v>
      </c>
      <c r="R3444" t="s">
        <v>21</v>
      </c>
      <c r="S3444" t="s">
        <v>2589</v>
      </c>
      <c r="T3444" t="s">
        <v>21</v>
      </c>
      <c r="U3444" t="s">
        <v>118</v>
      </c>
      <c r="V3444">
        <v>0.5</v>
      </c>
      <c r="W3444" t="s">
        <v>2595</v>
      </c>
      <c r="X3444">
        <v>7</v>
      </c>
    </row>
    <row r="3445" spans="1:24">
      <c r="A3445" t="s">
        <v>73</v>
      </c>
      <c r="B3445" t="s">
        <v>106</v>
      </c>
      <c r="C3445" t="s">
        <v>144</v>
      </c>
      <c r="D3445" t="s">
        <v>19</v>
      </c>
      <c r="E3445" t="s">
        <v>20</v>
      </c>
      <c r="F3445" t="s">
        <v>21</v>
      </c>
      <c r="G3445">
        <v>1906</v>
      </c>
      <c r="H3445" t="s">
        <v>21</v>
      </c>
      <c r="I3445" t="s">
        <v>35</v>
      </c>
      <c r="J3445" t="s">
        <v>30</v>
      </c>
      <c r="K3445" t="s">
        <v>24</v>
      </c>
      <c r="L3445" t="s">
        <v>53</v>
      </c>
      <c r="M3445" t="s">
        <v>197</v>
      </c>
      <c r="N3445" t="s">
        <v>243</v>
      </c>
      <c r="O3445" t="s">
        <v>28</v>
      </c>
      <c r="P3445" t="s">
        <v>29</v>
      </c>
      <c r="Q3445" t="s">
        <v>30</v>
      </c>
      <c r="R3445" t="s">
        <v>21</v>
      </c>
      <c r="S3445" t="s">
        <v>2589</v>
      </c>
      <c r="T3445" t="s">
        <v>21</v>
      </c>
      <c r="U3445" t="s">
        <v>74</v>
      </c>
      <c r="V3445">
        <v>0.75</v>
      </c>
      <c r="W3445" t="s">
        <v>2595</v>
      </c>
      <c r="X3445">
        <v>6</v>
      </c>
    </row>
    <row r="3446" spans="1:24">
      <c r="A3446" t="s">
        <v>260</v>
      </c>
      <c r="B3446" t="s">
        <v>128</v>
      </c>
      <c r="C3446" t="s">
        <v>87</v>
      </c>
      <c r="D3446" t="s">
        <v>19</v>
      </c>
      <c r="E3446" t="s">
        <v>33</v>
      </c>
      <c r="F3446" t="s">
        <v>21</v>
      </c>
      <c r="G3446">
        <v>5181</v>
      </c>
      <c r="H3446" t="s">
        <v>35</v>
      </c>
      <c r="I3446" t="s">
        <v>35</v>
      </c>
      <c r="J3446" t="s">
        <v>23</v>
      </c>
      <c r="K3446" t="s">
        <v>97</v>
      </c>
      <c r="L3446" t="s">
        <v>119</v>
      </c>
      <c r="M3446" t="s">
        <v>123</v>
      </c>
      <c r="N3446" t="s">
        <v>118</v>
      </c>
      <c r="O3446" t="s">
        <v>28</v>
      </c>
      <c r="P3446" t="s">
        <v>29</v>
      </c>
      <c r="Q3446" t="s">
        <v>30</v>
      </c>
      <c r="R3446" t="s">
        <v>21</v>
      </c>
      <c r="S3446" t="s">
        <v>2557</v>
      </c>
      <c r="T3446" t="s">
        <v>21</v>
      </c>
      <c r="U3446" t="s">
        <v>118</v>
      </c>
      <c r="V3446">
        <v>0.3</v>
      </c>
      <c r="W3446" t="s">
        <v>2592</v>
      </c>
      <c r="X3446">
        <v>7</v>
      </c>
    </row>
    <row r="3447" spans="1:24">
      <c r="A3447" t="s">
        <v>793</v>
      </c>
      <c r="B3447" t="s">
        <v>31</v>
      </c>
      <c r="C3447" t="s">
        <v>66</v>
      </c>
      <c r="D3447" t="s">
        <v>19</v>
      </c>
      <c r="E3447" t="s">
        <v>33</v>
      </c>
      <c r="F3447" t="s">
        <v>21</v>
      </c>
      <c r="G3447">
        <v>215</v>
      </c>
      <c r="H3447" t="s">
        <v>35</v>
      </c>
      <c r="I3447" t="s">
        <v>21</v>
      </c>
      <c r="J3447" t="s">
        <v>23</v>
      </c>
      <c r="K3447" t="s">
        <v>99</v>
      </c>
      <c r="L3447" t="s">
        <v>119</v>
      </c>
      <c r="M3447" t="s">
        <v>136</v>
      </c>
      <c r="N3447" t="s">
        <v>130</v>
      </c>
      <c r="O3447" t="s">
        <v>28</v>
      </c>
      <c r="P3447" t="s">
        <v>29</v>
      </c>
      <c r="Q3447" t="s">
        <v>30</v>
      </c>
      <c r="R3447" t="s">
        <v>21</v>
      </c>
      <c r="S3447" t="s">
        <v>2557</v>
      </c>
      <c r="T3447" t="s">
        <v>21</v>
      </c>
      <c r="U3447" t="s">
        <v>118</v>
      </c>
      <c r="V3447">
        <v>9.0500000000000007</v>
      </c>
      <c r="W3447" t="s">
        <v>2594</v>
      </c>
      <c r="X3447">
        <v>7</v>
      </c>
    </row>
    <row r="3448" spans="1:24">
      <c r="A3448" t="s">
        <v>461</v>
      </c>
      <c r="B3448" t="s">
        <v>106</v>
      </c>
      <c r="C3448" t="s">
        <v>144</v>
      </c>
      <c r="D3448" t="s">
        <v>19</v>
      </c>
      <c r="E3448" t="s">
        <v>33</v>
      </c>
      <c r="F3448" t="s">
        <v>21</v>
      </c>
      <c r="G3448">
        <v>1333</v>
      </c>
      <c r="H3448" t="s">
        <v>21</v>
      </c>
      <c r="I3448" t="s">
        <v>21</v>
      </c>
      <c r="J3448" t="s">
        <v>23</v>
      </c>
      <c r="K3448" t="s">
        <v>234</v>
      </c>
      <c r="L3448" t="s">
        <v>92</v>
      </c>
      <c r="M3448" t="s">
        <v>82</v>
      </c>
      <c r="N3448" t="s">
        <v>68</v>
      </c>
      <c r="O3448" t="s">
        <v>28</v>
      </c>
      <c r="P3448" t="s">
        <v>29</v>
      </c>
      <c r="Q3448" t="s">
        <v>30</v>
      </c>
      <c r="R3448" t="s">
        <v>21</v>
      </c>
      <c r="S3448" t="s">
        <v>2589</v>
      </c>
      <c r="T3448" t="s">
        <v>21</v>
      </c>
      <c r="U3448" t="s">
        <v>219</v>
      </c>
      <c r="V3448">
        <v>0.28333333333333333</v>
      </c>
      <c r="W3448" t="s">
        <v>2593</v>
      </c>
      <c r="X3448">
        <v>8</v>
      </c>
    </row>
    <row r="3449" spans="1:24">
      <c r="A3449" t="s">
        <v>255</v>
      </c>
      <c r="B3449" t="s">
        <v>162</v>
      </c>
      <c r="C3449" t="s">
        <v>56</v>
      </c>
      <c r="D3449" t="s">
        <v>19</v>
      </c>
      <c r="E3449" t="s">
        <v>20</v>
      </c>
      <c r="F3449" t="s">
        <v>21</v>
      </c>
      <c r="G3449">
        <v>305</v>
      </c>
      <c r="H3449" t="s">
        <v>35</v>
      </c>
      <c r="I3449" t="s">
        <v>35</v>
      </c>
      <c r="J3449" t="s">
        <v>146</v>
      </c>
      <c r="K3449" t="s">
        <v>349</v>
      </c>
      <c r="L3449" t="s">
        <v>119</v>
      </c>
      <c r="M3449" t="s">
        <v>452</v>
      </c>
      <c r="N3449" t="s">
        <v>349</v>
      </c>
      <c r="O3449" t="s">
        <v>28</v>
      </c>
      <c r="P3449" t="s">
        <v>29</v>
      </c>
      <c r="Q3449" t="s">
        <v>30</v>
      </c>
      <c r="R3449" t="s">
        <v>21</v>
      </c>
      <c r="S3449" t="s">
        <v>2589</v>
      </c>
      <c r="T3449" t="s">
        <v>21</v>
      </c>
      <c r="U3449" t="s">
        <v>118</v>
      </c>
      <c r="V3449">
        <v>13.9</v>
      </c>
      <c r="W3449" t="s">
        <v>2592</v>
      </c>
      <c r="X3449">
        <v>7</v>
      </c>
    </row>
    <row r="3450" spans="1:24">
      <c r="A3450" t="s">
        <v>265</v>
      </c>
      <c r="B3450" t="s">
        <v>76</v>
      </c>
      <c r="C3450" t="s">
        <v>66</v>
      </c>
      <c r="D3450" t="s">
        <v>19</v>
      </c>
      <c r="E3450" t="s">
        <v>20</v>
      </c>
      <c r="F3450" t="s">
        <v>21</v>
      </c>
      <c r="G3450">
        <v>204</v>
      </c>
      <c r="H3450" t="s">
        <v>21</v>
      </c>
      <c r="I3450" t="s">
        <v>21</v>
      </c>
      <c r="J3450" t="s">
        <v>23</v>
      </c>
      <c r="K3450" t="s">
        <v>91</v>
      </c>
      <c r="L3450" t="s">
        <v>92</v>
      </c>
      <c r="M3450" t="s">
        <v>274</v>
      </c>
      <c r="N3450" t="s">
        <v>118</v>
      </c>
      <c r="O3450" t="s">
        <v>28</v>
      </c>
      <c r="P3450" t="s">
        <v>29</v>
      </c>
      <c r="Q3450" t="s">
        <v>30</v>
      </c>
      <c r="R3450" t="s">
        <v>21</v>
      </c>
      <c r="S3450" t="s">
        <v>2557</v>
      </c>
      <c r="T3450" t="s">
        <v>21</v>
      </c>
      <c r="U3450" t="s">
        <v>219</v>
      </c>
      <c r="V3450">
        <v>1.85</v>
      </c>
      <c r="W3450" t="s">
        <v>2593</v>
      </c>
      <c r="X3450">
        <v>8</v>
      </c>
    </row>
    <row r="3451" spans="1:24">
      <c r="A3451" t="s">
        <v>306</v>
      </c>
      <c r="B3451" t="s">
        <v>128</v>
      </c>
      <c r="C3451" t="s">
        <v>43</v>
      </c>
      <c r="D3451" t="s">
        <v>19</v>
      </c>
      <c r="E3451" t="s">
        <v>45</v>
      </c>
      <c r="F3451" t="s">
        <v>21</v>
      </c>
      <c r="G3451">
        <v>3762</v>
      </c>
      <c r="H3451" t="s">
        <v>21</v>
      </c>
      <c r="I3451" t="s">
        <v>21</v>
      </c>
      <c r="J3451" t="s">
        <v>23</v>
      </c>
      <c r="K3451" t="s">
        <v>234</v>
      </c>
      <c r="L3451" t="s">
        <v>92</v>
      </c>
      <c r="M3451" t="s">
        <v>133</v>
      </c>
      <c r="N3451" t="s">
        <v>130</v>
      </c>
      <c r="O3451" t="s">
        <v>28</v>
      </c>
      <c r="P3451" t="s">
        <v>29</v>
      </c>
      <c r="Q3451" t="s">
        <v>30</v>
      </c>
      <c r="R3451" t="s">
        <v>21</v>
      </c>
      <c r="S3451" t="s">
        <v>2557</v>
      </c>
      <c r="T3451" t="s">
        <v>21</v>
      </c>
      <c r="U3451" t="s">
        <v>219</v>
      </c>
      <c r="V3451">
        <v>2.0833333333333335</v>
      </c>
      <c r="W3451" t="s">
        <v>2593</v>
      </c>
      <c r="X3451">
        <v>8</v>
      </c>
    </row>
    <row r="3452" spans="1:24">
      <c r="A3452" t="s">
        <v>1009</v>
      </c>
      <c r="B3452" t="s">
        <v>121</v>
      </c>
      <c r="C3452" t="s">
        <v>77</v>
      </c>
      <c r="D3452" t="s">
        <v>19</v>
      </c>
      <c r="E3452" t="s">
        <v>33</v>
      </c>
      <c r="F3452" t="s">
        <v>21</v>
      </c>
      <c r="G3452">
        <v>593</v>
      </c>
      <c r="H3452" t="s">
        <v>35</v>
      </c>
      <c r="I3452" t="s">
        <v>35</v>
      </c>
      <c r="J3452" t="s">
        <v>23</v>
      </c>
      <c r="K3452" t="s">
        <v>336</v>
      </c>
      <c r="L3452" t="s">
        <v>119</v>
      </c>
      <c r="M3452" t="s">
        <v>540</v>
      </c>
      <c r="N3452" t="s">
        <v>336</v>
      </c>
      <c r="O3452" t="s">
        <v>28</v>
      </c>
      <c r="P3452" t="s">
        <v>29</v>
      </c>
      <c r="Q3452" t="s">
        <v>30</v>
      </c>
      <c r="R3452" t="s">
        <v>35</v>
      </c>
      <c r="S3452" t="s">
        <v>2557</v>
      </c>
      <c r="T3452" t="s">
        <v>21</v>
      </c>
      <c r="U3452" t="s">
        <v>118</v>
      </c>
      <c r="V3452">
        <v>24.733333333333334</v>
      </c>
      <c r="W3452" t="s">
        <v>2592</v>
      </c>
      <c r="X3452">
        <v>7</v>
      </c>
    </row>
    <row r="3453" spans="1:24">
      <c r="A3453" t="s">
        <v>582</v>
      </c>
      <c r="B3453" t="s">
        <v>197</v>
      </c>
      <c r="C3453" t="s">
        <v>87</v>
      </c>
      <c r="D3453" t="s">
        <v>19</v>
      </c>
      <c r="E3453" t="s">
        <v>2553</v>
      </c>
      <c r="F3453" t="s">
        <v>21</v>
      </c>
      <c r="G3453">
        <v>1783</v>
      </c>
      <c r="H3453" t="s">
        <v>21</v>
      </c>
      <c r="I3453" t="s">
        <v>21</v>
      </c>
      <c r="J3453" t="s">
        <v>30</v>
      </c>
      <c r="K3453" t="s">
        <v>85</v>
      </c>
      <c r="L3453" t="s">
        <v>53</v>
      </c>
      <c r="M3453" t="s">
        <v>36</v>
      </c>
      <c r="N3453" t="s">
        <v>36</v>
      </c>
      <c r="O3453" t="s">
        <v>28</v>
      </c>
      <c r="P3453" t="s">
        <v>29</v>
      </c>
      <c r="Q3453" t="s">
        <v>30</v>
      </c>
      <c r="R3453" t="s">
        <v>21</v>
      </c>
      <c r="S3453" t="s">
        <v>2589</v>
      </c>
      <c r="T3453" t="s">
        <v>21</v>
      </c>
      <c r="U3453" t="s">
        <v>74</v>
      </c>
      <c r="V3453">
        <v>0.18333333333333332</v>
      </c>
      <c r="W3453" t="s">
        <v>2593</v>
      </c>
      <c r="X3453">
        <v>6</v>
      </c>
    </row>
    <row r="3454" spans="1:24">
      <c r="A3454" t="s">
        <v>408</v>
      </c>
      <c r="B3454" t="s">
        <v>103</v>
      </c>
      <c r="C3454" t="s">
        <v>43</v>
      </c>
      <c r="D3454" t="s">
        <v>19</v>
      </c>
      <c r="E3454" t="s">
        <v>20</v>
      </c>
      <c r="F3454" t="s">
        <v>21</v>
      </c>
      <c r="G3454">
        <v>733</v>
      </c>
      <c r="H3454" t="s">
        <v>35</v>
      </c>
      <c r="I3454" t="s">
        <v>21</v>
      </c>
      <c r="J3454" t="s">
        <v>30</v>
      </c>
      <c r="K3454" t="s">
        <v>74</v>
      </c>
      <c r="L3454" t="s">
        <v>53</v>
      </c>
      <c r="M3454" t="s">
        <v>598</v>
      </c>
      <c r="N3454" t="s">
        <v>118</v>
      </c>
      <c r="O3454" t="s">
        <v>28</v>
      </c>
      <c r="P3454" t="s">
        <v>29</v>
      </c>
      <c r="Q3454" t="s">
        <v>30</v>
      </c>
      <c r="R3454" t="s">
        <v>21</v>
      </c>
      <c r="S3454" t="s">
        <v>2557</v>
      </c>
      <c r="T3454" t="s">
        <v>21</v>
      </c>
      <c r="U3454" t="s">
        <v>74</v>
      </c>
      <c r="V3454">
        <v>1.5666666666666667</v>
      </c>
      <c r="W3454" t="s">
        <v>2594</v>
      </c>
      <c r="X3454">
        <v>6</v>
      </c>
    </row>
    <row r="3455" spans="1:24">
      <c r="A3455" t="s">
        <v>222</v>
      </c>
      <c r="B3455" t="s">
        <v>151</v>
      </c>
      <c r="C3455" t="s">
        <v>56</v>
      </c>
      <c r="D3455" t="s">
        <v>19</v>
      </c>
      <c r="E3455" t="s">
        <v>33</v>
      </c>
      <c r="F3455" t="s">
        <v>21</v>
      </c>
      <c r="G3455">
        <v>4380</v>
      </c>
      <c r="H3455" t="s">
        <v>21</v>
      </c>
      <c r="I3455" t="s">
        <v>21</v>
      </c>
      <c r="J3455" t="s">
        <v>146</v>
      </c>
      <c r="K3455" t="s">
        <v>24</v>
      </c>
      <c r="L3455" t="s">
        <v>92</v>
      </c>
      <c r="M3455" t="s">
        <v>229</v>
      </c>
      <c r="N3455" t="s">
        <v>118</v>
      </c>
      <c r="O3455" t="s">
        <v>28</v>
      </c>
      <c r="P3455" t="s">
        <v>29</v>
      </c>
      <c r="Q3455" t="s">
        <v>30</v>
      </c>
      <c r="R3455" t="s">
        <v>21</v>
      </c>
      <c r="S3455" t="s">
        <v>2589</v>
      </c>
      <c r="T3455" t="s">
        <v>21</v>
      </c>
      <c r="U3455" t="s">
        <v>219</v>
      </c>
      <c r="V3455">
        <v>3.7166666666666668</v>
      </c>
      <c r="W3455" t="s">
        <v>2593</v>
      </c>
      <c r="X3455">
        <v>8</v>
      </c>
    </row>
    <row r="3456" spans="1:24">
      <c r="A3456" t="s">
        <v>276</v>
      </c>
      <c r="B3456" t="s">
        <v>128</v>
      </c>
      <c r="C3456" t="s">
        <v>43</v>
      </c>
      <c r="D3456" t="s">
        <v>19</v>
      </c>
      <c r="E3456" t="s">
        <v>45</v>
      </c>
      <c r="F3456" t="s">
        <v>21</v>
      </c>
      <c r="G3456">
        <v>795</v>
      </c>
      <c r="H3456" t="s">
        <v>21</v>
      </c>
      <c r="I3456" t="s">
        <v>21</v>
      </c>
      <c r="J3456" t="s">
        <v>23</v>
      </c>
      <c r="K3456" t="s">
        <v>234</v>
      </c>
      <c r="L3456" t="s">
        <v>92</v>
      </c>
      <c r="M3456" t="s">
        <v>707</v>
      </c>
      <c r="N3456" t="s">
        <v>336</v>
      </c>
      <c r="O3456" t="s">
        <v>28</v>
      </c>
      <c r="P3456" t="s">
        <v>29</v>
      </c>
      <c r="Q3456" t="s">
        <v>30</v>
      </c>
      <c r="R3456" t="s">
        <v>21</v>
      </c>
      <c r="S3456" t="s">
        <v>2557</v>
      </c>
      <c r="T3456" t="s">
        <v>21</v>
      </c>
      <c r="U3456" t="s">
        <v>219</v>
      </c>
      <c r="V3456">
        <v>1.65</v>
      </c>
      <c r="W3456" t="s">
        <v>2593</v>
      </c>
      <c r="X3456">
        <v>8</v>
      </c>
    </row>
    <row r="3457" spans="1:24">
      <c r="A3457" t="s">
        <v>1454</v>
      </c>
      <c r="B3457" t="s">
        <v>140</v>
      </c>
      <c r="C3457" t="s">
        <v>135</v>
      </c>
      <c r="D3457" t="s">
        <v>19</v>
      </c>
      <c r="E3457" t="s">
        <v>20</v>
      </c>
      <c r="F3457" t="s">
        <v>21</v>
      </c>
      <c r="G3457">
        <v>136</v>
      </c>
      <c r="H3457" t="s">
        <v>35</v>
      </c>
      <c r="I3457" t="s">
        <v>21</v>
      </c>
      <c r="J3457" t="s">
        <v>30</v>
      </c>
      <c r="K3457" t="s">
        <v>24</v>
      </c>
      <c r="L3457" t="s">
        <v>53</v>
      </c>
      <c r="M3457" t="s">
        <v>205</v>
      </c>
      <c r="N3457" t="s">
        <v>349</v>
      </c>
      <c r="O3457" t="s">
        <v>28</v>
      </c>
      <c r="P3457" t="s">
        <v>29</v>
      </c>
      <c r="Q3457" t="s">
        <v>30</v>
      </c>
      <c r="R3457" t="s">
        <v>21</v>
      </c>
      <c r="S3457" t="s">
        <v>2589</v>
      </c>
      <c r="T3457" t="s">
        <v>21</v>
      </c>
      <c r="U3457" t="s">
        <v>74</v>
      </c>
      <c r="V3457">
        <v>0.25</v>
      </c>
      <c r="W3457" t="s">
        <v>2594</v>
      </c>
      <c r="X3457">
        <v>6</v>
      </c>
    </row>
    <row r="3458" spans="1:24">
      <c r="A3458" t="s">
        <v>95</v>
      </c>
      <c r="B3458" t="s">
        <v>310</v>
      </c>
      <c r="C3458" t="s">
        <v>87</v>
      </c>
      <c r="D3458" t="s">
        <v>19</v>
      </c>
      <c r="E3458" t="s">
        <v>33</v>
      </c>
      <c r="F3458" t="s">
        <v>21</v>
      </c>
      <c r="G3458">
        <v>2</v>
      </c>
      <c r="H3458" t="s">
        <v>35</v>
      </c>
      <c r="I3458" t="s">
        <v>35</v>
      </c>
      <c r="J3458" t="s">
        <v>146</v>
      </c>
      <c r="K3458" t="s">
        <v>114</v>
      </c>
      <c r="L3458" t="s">
        <v>119</v>
      </c>
      <c r="M3458" t="s">
        <v>748</v>
      </c>
      <c r="N3458" t="s">
        <v>243</v>
      </c>
      <c r="O3458" t="s">
        <v>28</v>
      </c>
      <c r="P3458" t="s">
        <v>29</v>
      </c>
      <c r="Q3458" t="s">
        <v>30</v>
      </c>
      <c r="R3458" t="s">
        <v>21</v>
      </c>
      <c r="S3458" t="s">
        <v>2589</v>
      </c>
      <c r="T3458" t="s">
        <v>21</v>
      </c>
      <c r="U3458" t="s">
        <v>118</v>
      </c>
      <c r="V3458">
        <v>4.7</v>
      </c>
      <c r="W3458" t="s">
        <v>2592</v>
      </c>
      <c r="X3458">
        <v>7</v>
      </c>
    </row>
    <row r="3459" spans="1:24">
      <c r="A3459" t="s">
        <v>746</v>
      </c>
      <c r="B3459" t="s">
        <v>65</v>
      </c>
      <c r="C3459" t="s">
        <v>43</v>
      </c>
      <c r="D3459" t="s">
        <v>19</v>
      </c>
      <c r="E3459" t="s">
        <v>45</v>
      </c>
      <c r="F3459" t="s">
        <v>21</v>
      </c>
      <c r="G3459">
        <v>-381</v>
      </c>
      <c r="H3459" t="s">
        <v>35</v>
      </c>
      <c r="I3459" t="s">
        <v>21</v>
      </c>
      <c r="J3459" t="s">
        <v>23</v>
      </c>
      <c r="K3459" t="s">
        <v>97</v>
      </c>
      <c r="L3459" t="s">
        <v>119</v>
      </c>
      <c r="M3459" t="s">
        <v>17</v>
      </c>
      <c r="N3459" t="s">
        <v>99</v>
      </c>
      <c r="O3459" t="s">
        <v>28</v>
      </c>
      <c r="P3459" t="s">
        <v>29</v>
      </c>
      <c r="Q3459" t="s">
        <v>30</v>
      </c>
      <c r="R3459" t="s">
        <v>21</v>
      </c>
      <c r="S3459" t="s">
        <v>2557</v>
      </c>
      <c r="T3459" t="s">
        <v>21</v>
      </c>
      <c r="U3459" t="s">
        <v>118</v>
      </c>
      <c r="V3459">
        <v>0.5</v>
      </c>
      <c r="W3459" t="s">
        <v>2594</v>
      </c>
      <c r="X3459">
        <v>7</v>
      </c>
    </row>
    <row r="3460" spans="1:24">
      <c r="A3460" t="s">
        <v>220</v>
      </c>
      <c r="B3460" t="s">
        <v>126</v>
      </c>
      <c r="C3460" t="s">
        <v>66</v>
      </c>
      <c r="D3460" t="s">
        <v>19</v>
      </c>
      <c r="E3460" t="s">
        <v>45</v>
      </c>
      <c r="F3460" t="s">
        <v>21</v>
      </c>
      <c r="G3460">
        <v>1932</v>
      </c>
      <c r="H3460" t="s">
        <v>35</v>
      </c>
      <c r="I3460" t="s">
        <v>21</v>
      </c>
      <c r="J3460" t="s">
        <v>30</v>
      </c>
      <c r="K3460" t="s">
        <v>47</v>
      </c>
      <c r="L3460" t="s">
        <v>37</v>
      </c>
      <c r="M3460" t="s">
        <v>793</v>
      </c>
      <c r="N3460" t="s">
        <v>159</v>
      </c>
      <c r="O3460" t="s">
        <v>28</v>
      </c>
      <c r="P3460" t="s">
        <v>29</v>
      </c>
      <c r="Q3460" t="s">
        <v>30</v>
      </c>
      <c r="R3460" t="s">
        <v>21</v>
      </c>
      <c r="S3460" t="s">
        <v>2557</v>
      </c>
      <c r="T3460" t="s">
        <v>21</v>
      </c>
      <c r="U3460" t="s">
        <v>57</v>
      </c>
      <c r="V3460">
        <v>3.2</v>
      </c>
      <c r="W3460" t="s">
        <v>2594</v>
      </c>
      <c r="X3460">
        <v>5</v>
      </c>
    </row>
    <row r="3461" spans="1:24">
      <c r="A3461" t="s">
        <v>948</v>
      </c>
      <c r="B3461" t="s">
        <v>140</v>
      </c>
      <c r="C3461" t="s">
        <v>56</v>
      </c>
      <c r="D3461" t="s">
        <v>19</v>
      </c>
      <c r="E3461" t="s">
        <v>20</v>
      </c>
      <c r="F3461" t="s">
        <v>21</v>
      </c>
      <c r="G3461">
        <v>2275</v>
      </c>
      <c r="H3461" t="s">
        <v>21</v>
      </c>
      <c r="I3461" t="s">
        <v>21</v>
      </c>
      <c r="J3461" t="s">
        <v>23</v>
      </c>
      <c r="K3461" t="s">
        <v>114</v>
      </c>
      <c r="L3461" t="s">
        <v>92</v>
      </c>
      <c r="M3461" t="s">
        <v>432</v>
      </c>
      <c r="N3461" t="s">
        <v>243</v>
      </c>
      <c r="O3461" t="s">
        <v>28</v>
      </c>
      <c r="P3461" t="s">
        <v>29</v>
      </c>
      <c r="Q3461" t="s">
        <v>30</v>
      </c>
      <c r="R3461" t="s">
        <v>21</v>
      </c>
      <c r="S3461" t="s">
        <v>2589</v>
      </c>
      <c r="T3461" t="s">
        <v>21</v>
      </c>
      <c r="U3461" t="s">
        <v>219</v>
      </c>
      <c r="V3461">
        <v>2.3166666666666669</v>
      </c>
      <c r="W3461" t="s">
        <v>2593</v>
      </c>
      <c r="X3461">
        <v>8</v>
      </c>
    </row>
    <row r="3462" spans="1:24">
      <c r="A3462" t="s">
        <v>2530</v>
      </c>
      <c r="B3462" t="s">
        <v>202</v>
      </c>
      <c r="C3462" t="s">
        <v>66</v>
      </c>
      <c r="D3462" t="s">
        <v>19</v>
      </c>
      <c r="E3462" t="s">
        <v>33</v>
      </c>
      <c r="F3462" t="s">
        <v>21</v>
      </c>
      <c r="G3462">
        <v>1138</v>
      </c>
      <c r="H3462" t="s">
        <v>21</v>
      </c>
      <c r="I3462" t="s">
        <v>21</v>
      </c>
      <c r="J3462" t="s">
        <v>23</v>
      </c>
      <c r="K3462" t="s">
        <v>68</v>
      </c>
      <c r="L3462" t="s">
        <v>92</v>
      </c>
      <c r="M3462" t="s">
        <v>255</v>
      </c>
      <c r="N3462" t="s">
        <v>349</v>
      </c>
      <c r="O3462" t="s">
        <v>28</v>
      </c>
      <c r="P3462" t="s">
        <v>29</v>
      </c>
      <c r="Q3462" t="s">
        <v>30</v>
      </c>
      <c r="R3462" t="s">
        <v>21</v>
      </c>
      <c r="S3462" t="s">
        <v>2589</v>
      </c>
      <c r="T3462" t="s">
        <v>21</v>
      </c>
      <c r="U3462" t="s">
        <v>219</v>
      </c>
      <c r="V3462">
        <v>3.65</v>
      </c>
      <c r="W3462" t="s">
        <v>2593</v>
      </c>
      <c r="X3462">
        <v>8</v>
      </c>
    </row>
    <row r="3463" spans="1:24">
      <c r="A3463" t="s">
        <v>516</v>
      </c>
      <c r="B3463" t="s">
        <v>76</v>
      </c>
      <c r="C3463" t="s">
        <v>32</v>
      </c>
      <c r="D3463" t="s">
        <v>19</v>
      </c>
      <c r="E3463" t="s">
        <v>33</v>
      </c>
      <c r="F3463" t="s">
        <v>21</v>
      </c>
      <c r="G3463">
        <v>108</v>
      </c>
      <c r="H3463" t="s">
        <v>35</v>
      </c>
      <c r="I3463" t="s">
        <v>35</v>
      </c>
      <c r="J3463" t="s">
        <v>30</v>
      </c>
      <c r="K3463" t="s">
        <v>91</v>
      </c>
      <c r="L3463" t="s">
        <v>37</v>
      </c>
      <c r="M3463" t="s">
        <v>320</v>
      </c>
      <c r="N3463" t="s">
        <v>118</v>
      </c>
      <c r="O3463" t="s">
        <v>28</v>
      </c>
      <c r="P3463" t="s">
        <v>29</v>
      </c>
      <c r="Q3463" t="s">
        <v>30</v>
      </c>
      <c r="R3463" t="s">
        <v>21</v>
      </c>
      <c r="S3463" t="s">
        <v>2557</v>
      </c>
      <c r="T3463" t="s">
        <v>21</v>
      </c>
      <c r="U3463" t="s">
        <v>57</v>
      </c>
      <c r="V3463">
        <v>1.3833333333333333</v>
      </c>
      <c r="W3463" t="s">
        <v>2592</v>
      </c>
      <c r="X3463">
        <v>5</v>
      </c>
    </row>
    <row r="3464" spans="1:24">
      <c r="A3464" t="s">
        <v>1429</v>
      </c>
      <c r="B3464" t="s">
        <v>180</v>
      </c>
      <c r="C3464" t="s">
        <v>56</v>
      </c>
      <c r="D3464" t="s">
        <v>19</v>
      </c>
      <c r="E3464" t="s">
        <v>33</v>
      </c>
      <c r="F3464" t="s">
        <v>21</v>
      </c>
      <c r="G3464">
        <v>289</v>
      </c>
      <c r="H3464" t="s">
        <v>35</v>
      </c>
      <c r="I3464" t="s">
        <v>21</v>
      </c>
      <c r="J3464" t="s">
        <v>30</v>
      </c>
      <c r="K3464" t="s">
        <v>152</v>
      </c>
      <c r="L3464" t="s">
        <v>37</v>
      </c>
      <c r="M3464" t="s">
        <v>197</v>
      </c>
      <c r="N3464" t="s">
        <v>91</v>
      </c>
      <c r="O3464" t="s">
        <v>28</v>
      </c>
      <c r="P3464" t="s">
        <v>29</v>
      </c>
      <c r="Q3464" t="s">
        <v>30</v>
      </c>
      <c r="R3464" t="s">
        <v>21</v>
      </c>
      <c r="S3464" t="s">
        <v>2589</v>
      </c>
      <c r="T3464" t="s">
        <v>21</v>
      </c>
      <c r="U3464" t="s">
        <v>57</v>
      </c>
      <c r="V3464">
        <v>0.75</v>
      </c>
      <c r="W3464" t="s">
        <v>2594</v>
      </c>
      <c r="X3464">
        <v>5</v>
      </c>
    </row>
    <row r="3465" spans="1:24">
      <c r="A3465" t="s">
        <v>1849</v>
      </c>
      <c r="B3465" t="s">
        <v>110</v>
      </c>
      <c r="C3465" t="s">
        <v>66</v>
      </c>
      <c r="D3465" t="s">
        <v>19</v>
      </c>
      <c r="E3465" t="s">
        <v>33</v>
      </c>
      <c r="F3465" t="s">
        <v>21</v>
      </c>
      <c r="G3465">
        <v>4153</v>
      </c>
      <c r="H3465" t="s">
        <v>35</v>
      </c>
      <c r="I3465" t="s">
        <v>21</v>
      </c>
      <c r="J3465" t="s">
        <v>23</v>
      </c>
      <c r="K3465" t="s">
        <v>97</v>
      </c>
      <c r="L3465" t="s">
        <v>119</v>
      </c>
      <c r="M3465" t="s">
        <v>42</v>
      </c>
      <c r="N3465" t="s">
        <v>47</v>
      </c>
      <c r="O3465" t="s">
        <v>28</v>
      </c>
      <c r="P3465" t="s">
        <v>29</v>
      </c>
      <c r="Q3465" t="s">
        <v>30</v>
      </c>
      <c r="R3465" t="s">
        <v>21</v>
      </c>
      <c r="S3465" t="s">
        <v>2557</v>
      </c>
      <c r="T3465" t="s">
        <v>21</v>
      </c>
      <c r="U3465" t="s">
        <v>118</v>
      </c>
      <c r="V3465">
        <v>0.58333333333333337</v>
      </c>
      <c r="W3465" t="s">
        <v>2594</v>
      </c>
      <c r="X3465">
        <v>7</v>
      </c>
    </row>
    <row r="3466" spans="1:24">
      <c r="A3466" t="s">
        <v>799</v>
      </c>
      <c r="B3466" t="s">
        <v>71</v>
      </c>
      <c r="C3466" t="s">
        <v>56</v>
      </c>
      <c r="D3466" t="s">
        <v>19</v>
      </c>
      <c r="E3466" t="s">
        <v>33</v>
      </c>
      <c r="F3466" t="s">
        <v>21</v>
      </c>
      <c r="G3466">
        <v>1045</v>
      </c>
      <c r="H3466" t="s">
        <v>35</v>
      </c>
      <c r="I3466" t="s">
        <v>35</v>
      </c>
      <c r="J3466" t="s">
        <v>23</v>
      </c>
      <c r="K3466" t="s">
        <v>243</v>
      </c>
      <c r="L3466" t="s">
        <v>119</v>
      </c>
      <c r="M3466" t="s">
        <v>906</v>
      </c>
      <c r="N3466" t="s">
        <v>91</v>
      </c>
      <c r="O3466" t="s">
        <v>28</v>
      </c>
      <c r="P3466" t="s">
        <v>29</v>
      </c>
      <c r="Q3466" t="s">
        <v>30</v>
      </c>
      <c r="R3466" t="s">
        <v>21</v>
      </c>
      <c r="S3466" t="s">
        <v>2557</v>
      </c>
      <c r="T3466" t="s">
        <v>21</v>
      </c>
      <c r="U3466" t="s">
        <v>118</v>
      </c>
      <c r="V3466">
        <v>4.833333333333333</v>
      </c>
      <c r="W3466" t="s">
        <v>2592</v>
      </c>
      <c r="X3466">
        <v>7</v>
      </c>
    </row>
    <row r="3467" spans="1:24">
      <c r="A3467" t="s">
        <v>2476</v>
      </c>
      <c r="B3467" t="s">
        <v>323</v>
      </c>
      <c r="C3467" t="s">
        <v>87</v>
      </c>
      <c r="D3467" t="s">
        <v>19</v>
      </c>
      <c r="E3467" t="s">
        <v>33</v>
      </c>
      <c r="F3467" t="s">
        <v>21</v>
      </c>
      <c r="G3467">
        <v>3098</v>
      </c>
      <c r="H3467" t="s">
        <v>35</v>
      </c>
      <c r="I3467" t="s">
        <v>21</v>
      </c>
      <c r="J3467" t="s">
        <v>146</v>
      </c>
      <c r="K3467" t="s">
        <v>152</v>
      </c>
      <c r="L3467" t="s">
        <v>124</v>
      </c>
      <c r="M3467" t="s">
        <v>793</v>
      </c>
      <c r="N3467" t="s">
        <v>243</v>
      </c>
      <c r="O3467" t="s">
        <v>28</v>
      </c>
      <c r="P3467" t="s">
        <v>29</v>
      </c>
      <c r="Q3467" t="s">
        <v>30</v>
      </c>
      <c r="R3467" t="s">
        <v>21</v>
      </c>
      <c r="S3467" t="s">
        <v>2589</v>
      </c>
      <c r="T3467" t="s">
        <v>21</v>
      </c>
      <c r="U3467" t="s">
        <v>36</v>
      </c>
      <c r="V3467">
        <v>3.2</v>
      </c>
      <c r="W3467" t="s">
        <v>2594</v>
      </c>
      <c r="X3467">
        <v>11</v>
      </c>
    </row>
    <row r="3468" spans="1:24">
      <c r="A3468" t="s">
        <v>1289</v>
      </c>
      <c r="B3468" t="s">
        <v>97</v>
      </c>
      <c r="C3468" t="s">
        <v>56</v>
      </c>
      <c r="D3468" t="s">
        <v>19</v>
      </c>
      <c r="E3468" t="s">
        <v>20</v>
      </c>
      <c r="F3468" t="s">
        <v>21</v>
      </c>
      <c r="G3468">
        <v>352</v>
      </c>
      <c r="H3468" t="s">
        <v>35</v>
      </c>
      <c r="I3468" t="s">
        <v>21</v>
      </c>
      <c r="J3468" t="s">
        <v>30</v>
      </c>
      <c r="K3468" t="s">
        <v>24</v>
      </c>
      <c r="L3468" t="s">
        <v>37</v>
      </c>
      <c r="M3468" t="s">
        <v>170</v>
      </c>
      <c r="N3468" t="s">
        <v>243</v>
      </c>
      <c r="O3468" t="s">
        <v>28</v>
      </c>
      <c r="P3468" t="s">
        <v>29</v>
      </c>
      <c r="Q3468" t="s">
        <v>30</v>
      </c>
      <c r="R3468" t="s">
        <v>21</v>
      </c>
      <c r="S3468" t="s">
        <v>2557</v>
      </c>
      <c r="T3468" t="s">
        <v>21</v>
      </c>
      <c r="U3468" t="s">
        <v>57</v>
      </c>
      <c r="V3468">
        <v>1.6166666666666667</v>
      </c>
      <c r="W3468" t="s">
        <v>2594</v>
      </c>
      <c r="X3468">
        <v>5</v>
      </c>
    </row>
    <row r="3469" spans="1:24">
      <c r="A3469" t="s">
        <v>2484</v>
      </c>
      <c r="B3469" t="s">
        <v>76</v>
      </c>
      <c r="C3469" t="s">
        <v>87</v>
      </c>
      <c r="D3469" t="s">
        <v>19</v>
      </c>
      <c r="E3469" t="s">
        <v>33</v>
      </c>
      <c r="F3469" t="s">
        <v>21</v>
      </c>
      <c r="G3469">
        <v>2993</v>
      </c>
      <c r="H3469" t="s">
        <v>35</v>
      </c>
      <c r="I3469" t="s">
        <v>21</v>
      </c>
      <c r="J3469" t="s">
        <v>23</v>
      </c>
      <c r="K3469" t="s">
        <v>169</v>
      </c>
      <c r="L3469" t="s">
        <v>119</v>
      </c>
      <c r="M3469" t="s">
        <v>336</v>
      </c>
      <c r="N3469" t="s">
        <v>130</v>
      </c>
      <c r="O3469" t="s">
        <v>28</v>
      </c>
      <c r="P3469" t="s">
        <v>29</v>
      </c>
      <c r="Q3469" t="s">
        <v>30</v>
      </c>
      <c r="R3469" t="s">
        <v>21</v>
      </c>
      <c r="S3469" t="s">
        <v>2557</v>
      </c>
      <c r="T3469" t="s">
        <v>21</v>
      </c>
      <c r="U3469" t="s">
        <v>118</v>
      </c>
      <c r="V3469">
        <v>0.4</v>
      </c>
      <c r="W3469" t="s">
        <v>2594</v>
      </c>
      <c r="X3469">
        <v>7</v>
      </c>
    </row>
    <row r="3470" spans="1:24">
      <c r="A3470" t="s">
        <v>1794</v>
      </c>
      <c r="B3470" t="s">
        <v>97</v>
      </c>
      <c r="C3470" t="s">
        <v>43</v>
      </c>
      <c r="D3470" t="s">
        <v>19</v>
      </c>
      <c r="E3470" t="s">
        <v>45</v>
      </c>
      <c r="F3470" t="s">
        <v>21</v>
      </c>
      <c r="G3470">
        <v>8312</v>
      </c>
      <c r="H3470" t="s">
        <v>21</v>
      </c>
      <c r="I3470" t="s">
        <v>21</v>
      </c>
      <c r="J3470" t="s">
        <v>23</v>
      </c>
      <c r="K3470" t="s">
        <v>99</v>
      </c>
      <c r="L3470" t="s">
        <v>92</v>
      </c>
      <c r="M3470" t="s">
        <v>80</v>
      </c>
      <c r="N3470" t="s">
        <v>91</v>
      </c>
      <c r="O3470" t="s">
        <v>28</v>
      </c>
      <c r="P3470" t="s">
        <v>29</v>
      </c>
      <c r="Q3470" t="s">
        <v>30</v>
      </c>
      <c r="R3470" t="s">
        <v>21</v>
      </c>
      <c r="S3470" t="s">
        <v>2557</v>
      </c>
      <c r="T3470" t="s">
        <v>21</v>
      </c>
      <c r="U3470" t="s">
        <v>219</v>
      </c>
      <c r="V3470">
        <v>0.71666666666666667</v>
      </c>
      <c r="W3470" t="s">
        <v>2593</v>
      </c>
      <c r="X3470">
        <v>8</v>
      </c>
    </row>
    <row r="3471" spans="1:24">
      <c r="A3471" t="s">
        <v>2415</v>
      </c>
      <c r="B3471" t="s">
        <v>103</v>
      </c>
      <c r="C3471" t="s">
        <v>72</v>
      </c>
      <c r="D3471" t="s">
        <v>19</v>
      </c>
      <c r="E3471" t="s">
        <v>33</v>
      </c>
      <c r="F3471" t="s">
        <v>21</v>
      </c>
      <c r="G3471">
        <v>109</v>
      </c>
      <c r="H3471" t="s">
        <v>21</v>
      </c>
      <c r="I3471" t="s">
        <v>21</v>
      </c>
      <c r="J3471" t="s">
        <v>30</v>
      </c>
      <c r="K3471" t="s">
        <v>85</v>
      </c>
      <c r="L3471" t="s">
        <v>53</v>
      </c>
      <c r="M3471" t="s">
        <v>711</v>
      </c>
      <c r="N3471" t="s">
        <v>169</v>
      </c>
      <c r="O3471" t="s">
        <v>28</v>
      </c>
      <c r="P3471" t="s">
        <v>29</v>
      </c>
      <c r="Q3471" t="s">
        <v>30</v>
      </c>
      <c r="R3471" t="s">
        <v>21</v>
      </c>
      <c r="S3471" t="s">
        <v>2557</v>
      </c>
      <c r="T3471" t="s">
        <v>21</v>
      </c>
      <c r="U3471" t="s">
        <v>74</v>
      </c>
      <c r="V3471">
        <v>6.7</v>
      </c>
      <c r="W3471" t="s">
        <v>2593</v>
      </c>
      <c r="X3471">
        <v>6</v>
      </c>
    </row>
    <row r="3472" spans="1:24">
      <c r="A3472" t="s">
        <v>448</v>
      </c>
      <c r="B3472" t="s">
        <v>76</v>
      </c>
      <c r="C3472" t="s">
        <v>56</v>
      </c>
      <c r="D3472" t="s">
        <v>19</v>
      </c>
      <c r="E3472" t="s">
        <v>20</v>
      </c>
      <c r="F3472" t="s">
        <v>21</v>
      </c>
      <c r="G3472">
        <v>2067</v>
      </c>
      <c r="H3472" t="s">
        <v>35</v>
      </c>
      <c r="I3472" t="s">
        <v>21</v>
      </c>
      <c r="J3472" t="s">
        <v>23</v>
      </c>
      <c r="K3472" t="s">
        <v>205</v>
      </c>
      <c r="L3472" t="s">
        <v>37</v>
      </c>
      <c r="M3472" t="s">
        <v>293</v>
      </c>
      <c r="N3472" t="s">
        <v>118</v>
      </c>
      <c r="O3472" t="s">
        <v>28</v>
      </c>
      <c r="P3472" t="s">
        <v>29</v>
      </c>
      <c r="Q3472" t="s">
        <v>30</v>
      </c>
      <c r="R3472" t="s">
        <v>21</v>
      </c>
      <c r="S3472" t="s">
        <v>2557</v>
      </c>
      <c r="T3472" t="s">
        <v>21</v>
      </c>
      <c r="U3472" t="s">
        <v>57</v>
      </c>
      <c r="V3472">
        <v>8.2166666666666668</v>
      </c>
      <c r="W3472" t="s">
        <v>2594</v>
      </c>
      <c r="X3472">
        <v>5</v>
      </c>
    </row>
    <row r="3473" spans="1:24">
      <c r="A3473" t="s">
        <v>2299</v>
      </c>
      <c r="B3473" t="s">
        <v>310</v>
      </c>
      <c r="C3473" t="s">
        <v>43</v>
      </c>
      <c r="D3473" t="s">
        <v>19</v>
      </c>
      <c r="E3473" t="s">
        <v>33</v>
      </c>
      <c r="F3473" t="s">
        <v>21</v>
      </c>
      <c r="G3473">
        <v>37</v>
      </c>
      <c r="H3473" t="s">
        <v>21</v>
      </c>
      <c r="I3473" t="s">
        <v>21</v>
      </c>
      <c r="J3473" t="s">
        <v>23</v>
      </c>
      <c r="K3473" t="s">
        <v>123</v>
      </c>
      <c r="L3473" t="s">
        <v>92</v>
      </c>
      <c r="M3473" t="s">
        <v>376</v>
      </c>
      <c r="N3473" t="s">
        <v>36</v>
      </c>
      <c r="O3473" t="s">
        <v>28</v>
      </c>
      <c r="P3473" t="s">
        <v>29</v>
      </c>
      <c r="Q3473" t="s">
        <v>30</v>
      </c>
      <c r="R3473" t="s">
        <v>21</v>
      </c>
      <c r="S3473" t="s">
        <v>2589</v>
      </c>
      <c r="T3473" t="s">
        <v>21</v>
      </c>
      <c r="U3473" t="s">
        <v>219</v>
      </c>
      <c r="V3473">
        <v>1.4</v>
      </c>
      <c r="W3473" t="s">
        <v>2593</v>
      </c>
      <c r="X3473">
        <v>8</v>
      </c>
    </row>
    <row r="3474" spans="1:24">
      <c r="A3474" t="s">
        <v>1086</v>
      </c>
      <c r="B3474" t="s">
        <v>80</v>
      </c>
      <c r="C3474" t="s">
        <v>144</v>
      </c>
      <c r="D3474" t="s">
        <v>19</v>
      </c>
      <c r="E3474" t="s">
        <v>33</v>
      </c>
      <c r="F3474" t="s">
        <v>21</v>
      </c>
      <c r="G3474">
        <v>520</v>
      </c>
      <c r="H3474" t="s">
        <v>35</v>
      </c>
      <c r="I3474" t="s">
        <v>21</v>
      </c>
      <c r="J3474" t="s">
        <v>30</v>
      </c>
      <c r="K3474" t="s">
        <v>85</v>
      </c>
      <c r="L3474" t="s">
        <v>37</v>
      </c>
      <c r="M3474" t="s">
        <v>205</v>
      </c>
      <c r="N3474" t="s">
        <v>91</v>
      </c>
      <c r="O3474" t="s">
        <v>28</v>
      </c>
      <c r="P3474" t="s">
        <v>29</v>
      </c>
      <c r="Q3474" t="s">
        <v>30</v>
      </c>
      <c r="R3474" t="s">
        <v>21</v>
      </c>
      <c r="S3474" t="s">
        <v>2557</v>
      </c>
      <c r="T3474" t="s">
        <v>21</v>
      </c>
      <c r="U3474" t="s">
        <v>57</v>
      </c>
      <c r="V3474">
        <v>0.25</v>
      </c>
      <c r="W3474" t="s">
        <v>2594</v>
      </c>
      <c r="X3474">
        <v>5</v>
      </c>
    </row>
    <row r="3475" spans="1:24">
      <c r="A3475" t="s">
        <v>4662</v>
      </c>
      <c r="B3475" t="s">
        <v>80</v>
      </c>
      <c r="C3475" t="s">
        <v>43</v>
      </c>
      <c r="D3475" t="s">
        <v>19</v>
      </c>
      <c r="E3475" t="s">
        <v>45</v>
      </c>
      <c r="F3475" t="s">
        <v>21</v>
      </c>
      <c r="G3475">
        <v>2767</v>
      </c>
      <c r="H3475" t="s">
        <v>35</v>
      </c>
      <c r="I3475" t="s">
        <v>21</v>
      </c>
      <c r="J3475" t="s">
        <v>30</v>
      </c>
      <c r="K3475" t="s">
        <v>205</v>
      </c>
      <c r="L3475" t="s">
        <v>37</v>
      </c>
      <c r="M3475" t="s">
        <v>313</v>
      </c>
      <c r="N3475" t="s">
        <v>118</v>
      </c>
      <c r="O3475" t="s">
        <v>28</v>
      </c>
      <c r="P3475" t="s">
        <v>29</v>
      </c>
      <c r="Q3475" t="s">
        <v>30</v>
      </c>
      <c r="R3475" t="s">
        <v>21</v>
      </c>
      <c r="S3475" t="s">
        <v>2557</v>
      </c>
      <c r="T3475" t="s">
        <v>21</v>
      </c>
      <c r="U3475" t="s">
        <v>57</v>
      </c>
      <c r="V3475">
        <v>5.2833333333333332</v>
      </c>
      <c r="W3475" t="s">
        <v>2594</v>
      </c>
      <c r="X3475">
        <v>5</v>
      </c>
    </row>
    <row r="3476" spans="1:24">
      <c r="A3476" t="s">
        <v>4663</v>
      </c>
      <c r="B3476" t="s">
        <v>128</v>
      </c>
      <c r="C3476" t="s">
        <v>43</v>
      </c>
      <c r="D3476" t="s">
        <v>19</v>
      </c>
      <c r="E3476" t="s">
        <v>33</v>
      </c>
      <c r="F3476" t="s">
        <v>21</v>
      </c>
      <c r="G3476">
        <v>8262</v>
      </c>
      <c r="H3476" t="s">
        <v>35</v>
      </c>
      <c r="I3476" t="s">
        <v>21</v>
      </c>
      <c r="J3476" t="s">
        <v>23</v>
      </c>
      <c r="K3476" t="s">
        <v>60</v>
      </c>
      <c r="L3476" t="s">
        <v>119</v>
      </c>
      <c r="M3476" t="s">
        <v>275</v>
      </c>
      <c r="N3476" t="s">
        <v>47</v>
      </c>
      <c r="O3476" t="s">
        <v>28</v>
      </c>
      <c r="P3476" t="s">
        <v>29</v>
      </c>
      <c r="Q3476" t="s">
        <v>30</v>
      </c>
      <c r="R3476" t="s">
        <v>21</v>
      </c>
      <c r="S3476" t="s">
        <v>2557</v>
      </c>
      <c r="T3476" t="s">
        <v>21</v>
      </c>
      <c r="U3476" t="s">
        <v>118</v>
      </c>
      <c r="V3476">
        <v>3.35</v>
      </c>
      <c r="W3476" t="s">
        <v>2594</v>
      </c>
      <c r="X3476">
        <v>7</v>
      </c>
    </row>
    <row r="3477" spans="1:24">
      <c r="A3477" t="s">
        <v>675</v>
      </c>
      <c r="B3477" t="s">
        <v>134</v>
      </c>
      <c r="C3477" t="s">
        <v>18</v>
      </c>
      <c r="D3477" t="s">
        <v>19</v>
      </c>
      <c r="E3477" t="s">
        <v>45</v>
      </c>
      <c r="F3477" t="s">
        <v>21</v>
      </c>
      <c r="G3477">
        <v>454</v>
      </c>
      <c r="H3477" t="s">
        <v>35</v>
      </c>
      <c r="I3477" t="s">
        <v>35</v>
      </c>
      <c r="J3477" t="s">
        <v>30</v>
      </c>
      <c r="K3477" t="s">
        <v>60</v>
      </c>
      <c r="L3477" t="s">
        <v>37</v>
      </c>
      <c r="M3477" t="s">
        <v>234</v>
      </c>
      <c r="N3477" t="s">
        <v>123</v>
      </c>
      <c r="O3477" t="s">
        <v>28</v>
      </c>
      <c r="P3477" t="s">
        <v>29</v>
      </c>
      <c r="Q3477" t="s">
        <v>30</v>
      </c>
      <c r="R3477" t="s">
        <v>21</v>
      </c>
      <c r="S3477" t="s">
        <v>2556</v>
      </c>
      <c r="T3477" t="s">
        <v>21</v>
      </c>
      <c r="U3477" t="s">
        <v>57</v>
      </c>
      <c r="V3477">
        <v>0.46666666666666667</v>
      </c>
      <c r="W3477" t="s">
        <v>2592</v>
      </c>
      <c r="X3477">
        <v>5</v>
      </c>
    </row>
    <row r="3478" spans="1:24">
      <c r="A3478" t="s">
        <v>1984</v>
      </c>
      <c r="B3478" t="s">
        <v>524</v>
      </c>
      <c r="C3478" t="s">
        <v>66</v>
      </c>
      <c r="D3478" t="s">
        <v>19</v>
      </c>
      <c r="E3478" t="s">
        <v>45</v>
      </c>
      <c r="F3478" t="s">
        <v>21</v>
      </c>
      <c r="G3478">
        <v>751</v>
      </c>
      <c r="H3478" t="s">
        <v>21</v>
      </c>
      <c r="I3478" t="s">
        <v>21</v>
      </c>
      <c r="J3478" t="s">
        <v>23</v>
      </c>
      <c r="K3478" t="s">
        <v>336</v>
      </c>
      <c r="L3478" t="s">
        <v>119</v>
      </c>
      <c r="M3478" t="s">
        <v>1145</v>
      </c>
      <c r="N3478" t="s">
        <v>68</v>
      </c>
      <c r="O3478" t="s">
        <v>28</v>
      </c>
      <c r="P3478" t="s">
        <v>29</v>
      </c>
      <c r="Q3478" t="s">
        <v>30</v>
      </c>
      <c r="R3478" t="s">
        <v>21</v>
      </c>
      <c r="S3478" t="s">
        <v>2589</v>
      </c>
      <c r="T3478" t="s">
        <v>21</v>
      </c>
      <c r="U3478" t="s">
        <v>118</v>
      </c>
      <c r="V3478">
        <v>6.8</v>
      </c>
      <c r="W3478" t="s">
        <v>2593</v>
      </c>
      <c r="X3478">
        <v>7</v>
      </c>
    </row>
    <row r="3479" spans="1:24">
      <c r="A3479" t="s">
        <v>518</v>
      </c>
      <c r="B3479" t="s">
        <v>128</v>
      </c>
      <c r="C3479" t="s">
        <v>56</v>
      </c>
      <c r="D3479" t="s">
        <v>19</v>
      </c>
      <c r="E3479" t="s">
        <v>33</v>
      </c>
      <c r="F3479" t="s">
        <v>21</v>
      </c>
      <c r="G3479">
        <v>-182</v>
      </c>
      <c r="H3479" t="s">
        <v>35</v>
      </c>
      <c r="I3479" t="s">
        <v>35</v>
      </c>
      <c r="J3479" t="s">
        <v>23</v>
      </c>
      <c r="K3479" t="s">
        <v>68</v>
      </c>
      <c r="L3479" t="s">
        <v>37</v>
      </c>
      <c r="M3479" t="s">
        <v>349</v>
      </c>
      <c r="N3479" t="s">
        <v>349</v>
      </c>
      <c r="O3479" t="s">
        <v>28</v>
      </c>
      <c r="P3479" t="s">
        <v>29</v>
      </c>
      <c r="Q3479" t="s">
        <v>30</v>
      </c>
      <c r="R3479" t="s">
        <v>21</v>
      </c>
      <c r="S3479" t="s">
        <v>2557</v>
      </c>
      <c r="T3479" t="s">
        <v>21</v>
      </c>
      <c r="U3479" t="s">
        <v>57</v>
      </c>
      <c r="V3479">
        <v>0.16666666666666666</v>
      </c>
      <c r="W3479" t="s">
        <v>2592</v>
      </c>
      <c r="X3479">
        <v>5</v>
      </c>
    </row>
    <row r="3480" spans="1:24">
      <c r="A3480" t="s">
        <v>1186</v>
      </c>
      <c r="B3480" t="s">
        <v>126</v>
      </c>
      <c r="C3480" t="s">
        <v>56</v>
      </c>
      <c r="D3480" t="s">
        <v>19</v>
      </c>
      <c r="E3480" t="s">
        <v>33</v>
      </c>
      <c r="F3480" t="s">
        <v>21</v>
      </c>
      <c r="G3480">
        <v>230</v>
      </c>
      <c r="H3480" t="s">
        <v>35</v>
      </c>
      <c r="I3480" t="s">
        <v>21</v>
      </c>
      <c r="J3480" t="s">
        <v>30</v>
      </c>
      <c r="K3480" t="s">
        <v>57</v>
      </c>
      <c r="L3480" t="s">
        <v>53</v>
      </c>
      <c r="M3480" t="s">
        <v>818</v>
      </c>
      <c r="N3480" t="s">
        <v>118</v>
      </c>
      <c r="O3480" t="s">
        <v>28</v>
      </c>
      <c r="P3480" t="s">
        <v>29</v>
      </c>
      <c r="Q3480" t="s">
        <v>30</v>
      </c>
      <c r="R3480" t="s">
        <v>21</v>
      </c>
      <c r="S3480" t="s">
        <v>2557</v>
      </c>
      <c r="T3480" t="s">
        <v>21</v>
      </c>
      <c r="U3480" t="s">
        <v>74</v>
      </c>
      <c r="V3480">
        <v>2.9166666666666665</v>
      </c>
      <c r="W3480" t="s">
        <v>2594</v>
      </c>
      <c r="X3480">
        <v>6</v>
      </c>
    </row>
    <row r="3481" spans="1:24">
      <c r="A3481" t="s">
        <v>4664</v>
      </c>
      <c r="B3481" t="s">
        <v>209</v>
      </c>
      <c r="C3481" t="s">
        <v>144</v>
      </c>
      <c r="D3481" t="s">
        <v>19</v>
      </c>
      <c r="E3481" t="s">
        <v>20</v>
      </c>
      <c r="F3481" t="s">
        <v>21</v>
      </c>
      <c r="G3481">
        <v>5173</v>
      </c>
      <c r="H3481" t="s">
        <v>35</v>
      </c>
      <c r="I3481" t="s">
        <v>21</v>
      </c>
      <c r="J3481" t="s">
        <v>30</v>
      </c>
      <c r="K3481" t="s">
        <v>123</v>
      </c>
      <c r="L3481" t="s">
        <v>53</v>
      </c>
      <c r="M3481" t="s">
        <v>425</v>
      </c>
      <c r="N3481" t="s">
        <v>219</v>
      </c>
      <c r="O3481" t="s">
        <v>28</v>
      </c>
      <c r="P3481" t="s">
        <v>29</v>
      </c>
      <c r="Q3481" t="s">
        <v>30</v>
      </c>
      <c r="R3481" t="s">
        <v>21</v>
      </c>
      <c r="S3481" t="s">
        <v>2589</v>
      </c>
      <c r="T3481" t="s">
        <v>21</v>
      </c>
      <c r="U3481" t="s">
        <v>74</v>
      </c>
      <c r="V3481">
        <v>1.4666666666666666</v>
      </c>
      <c r="W3481" t="s">
        <v>2594</v>
      </c>
      <c r="X3481">
        <v>6</v>
      </c>
    </row>
    <row r="3482" spans="1:24">
      <c r="A3482" t="s">
        <v>1964</v>
      </c>
      <c r="B3482" t="s">
        <v>216</v>
      </c>
      <c r="C3482" t="s">
        <v>30</v>
      </c>
      <c r="D3482" t="s">
        <v>19</v>
      </c>
      <c r="E3482" t="s">
        <v>2553</v>
      </c>
      <c r="F3482" t="s">
        <v>21</v>
      </c>
      <c r="G3482">
        <v>2508</v>
      </c>
      <c r="H3482" t="s">
        <v>21</v>
      </c>
      <c r="I3482" t="s">
        <v>21</v>
      </c>
      <c r="J3482" t="s">
        <v>30</v>
      </c>
      <c r="K3482" t="s">
        <v>85</v>
      </c>
      <c r="L3482" t="s">
        <v>53</v>
      </c>
      <c r="M3482" t="s">
        <v>186</v>
      </c>
      <c r="N3482" t="s">
        <v>219</v>
      </c>
      <c r="O3482" t="s">
        <v>28</v>
      </c>
      <c r="P3482" t="s">
        <v>29</v>
      </c>
      <c r="Q3482" t="s">
        <v>30</v>
      </c>
      <c r="R3482" t="s">
        <v>21</v>
      </c>
      <c r="S3482" t="s">
        <v>2589</v>
      </c>
      <c r="T3482" t="s">
        <v>21</v>
      </c>
      <c r="U3482" t="s">
        <v>74</v>
      </c>
      <c r="V3482">
        <v>0.56666666666666665</v>
      </c>
      <c r="W3482" t="s">
        <v>2593</v>
      </c>
      <c r="X3482">
        <v>6</v>
      </c>
    </row>
    <row r="3483" spans="1:24">
      <c r="A3483" t="s">
        <v>1998</v>
      </c>
      <c r="B3483" t="s">
        <v>230</v>
      </c>
      <c r="C3483" t="s">
        <v>56</v>
      </c>
      <c r="D3483" t="s">
        <v>19</v>
      </c>
      <c r="E3483" t="s">
        <v>20</v>
      </c>
      <c r="F3483" t="s">
        <v>21</v>
      </c>
      <c r="G3483">
        <v>5050</v>
      </c>
      <c r="H3483" t="s">
        <v>21</v>
      </c>
      <c r="I3483" t="s">
        <v>35</v>
      </c>
      <c r="J3483" t="s">
        <v>30</v>
      </c>
      <c r="K3483" t="s">
        <v>47</v>
      </c>
      <c r="L3483" t="s">
        <v>53</v>
      </c>
      <c r="M3483" t="s">
        <v>421</v>
      </c>
      <c r="N3483" t="s">
        <v>118</v>
      </c>
      <c r="O3483" t="s">
        <v>28</v>
      </c>
      <c r="P3483" t="s">
        <v>29</v>
      </c>
      <c r="Q3483" t="s">
        <v>30</v>
      </c>
      <c r="R3483" t="s">
        <v>21</v>
      </c>
      <c r="S3483" t="s">
        <v>2589</v>
      </c>
      <c r="T3483" t="s">
        <v>21</v>
      </c>
      <c r="U3483" t="s">
        <v>74</v>
      </c>
      <c r="V3483">
        <v>1.25</v>
      </c>
      <c r="W3483" t="s">
        <v>2595</v>
      </c>
      <c r="X3483">
        <v>6</v>
      </c>
    </row>
    <row r="3484" spans="1:24">
      <c r="A3484" t="s">
        <v>1868</v>
      </c>
      <c r="B3484" t="s">
        <v>97</v>
      </c>
      <c r="C3484" t="s">
        <v>18</v>
      </c>
      <c r="D3484" t="s">
        <v>19</v>
      </c>
      <c r="E3484" t="s">
        <v>45</v>
      </c>
      <c r="F3484" t="s">
        <v>21</v>
      </c>
      <c r="G3484">
        <v>7744</v>
      </c>
      <c r="H3484" t="s">
        <v>21</v>
      </c>
      <c r="I3484" t="s">
        <v>21</v>
      </c>
      <c r="J3484" t="s">
        <v>23</v>
      </c>
      <c r="K3484" t="s">
        <v>134</v>
      </c>
      <c r="L3484" t="s">
        <v>92</v>
      </c>
      <c r="M3484" t="s">
        <v>408</v>
      </c>
      <c r="N3484" t="s">
        <v>219</v>
      </c>
      <c r="O3484" t="s">
        <v>28</v>
      </c>
      <c r="P3484" t="s">
        <v>29</v>
      </c>
      <c r="Q3484" t="s">
        <v>30</v>
      </c>
      <c r="R3484" t="s">
        <v>21</v>
      </c>
      <c r="S3484" t="s">
        <v>2557</v>
      </c>
      <c r="T3484" t="s">
        <v>21</v>
      </c>
      <c r="U3484" t="s">
        <v>219</v>
      </c>
      <c r="V3484">
        <v>6.2833333333333332</v>
      </c>
      <c r="W3484" t="s">
        <v>2593</v>
      </c>
      <c r="X3484">
        <v>8</v>
      </c>
    </row>
    <row r="3485" spans="1:24">
      <c r="A3485" t="s">
        <v>264</v>
      </c>
      <c r="B3485" t="s">
        <v>209</v>
      </c>
      <c r="C3485" t="s">
        <v>32</v>
      </c>
      <c r="D3485" t="s">
        <v>19</v>
      </c>
      <c r="E3485" t="s">
        <v>20</v>
      </c>
      <c r="F3485" t="s">
        <v>35</v>
      </c>
      <c r="G3485">
        <v>-583</v>
      </c>
      <c r="H3485" t="s">
        <v>35</v>
      </c>
      <c r="I3485" t="s">
        <v>21</v>
      </c>
      <c r="J3485" t="s">
        <v>30</v>
      </c>
      <c r="K3485" t="s">
        <v>63</v>
      </c>
      <c r="L3485" t="s">
        <v>53</v>
      </c>
      <c r="M3485" t="s">
        <v>114</v>
      </c>
      <c r="N3485" t="s">
        <v>118</v>
      </c>
      <c r="O3485" t="s">
        <v>28</v>
      </c>
      <c r="P3485" t="s">
        <v>29</v>
      </c>
      <c r="Q3485" t="s">
        <v>30</v>
      </c>
      <c r="R3485" t="s">
        <v>21</v>
      </c>
      <c r="S3485" t="s">
        <v>2589</v>
      </c>
      <c r="T3485" t="s">
        <v>21</v>
      </c>
      <c r="U3485" t="s">
        <v>74</v>
      </c>
      <c r="V3485">
        <v>0.41666666666666669</v>
      </c>
      <c r="W3485" t="s">
        <v>2594</v>
      </c>
      <c r="X3485">
        <v>6</v>
      </c>
    </row>
    <row r="3486" spans="1:24">
      <c r="A3486" t="s">
        <v>4665</v>
      </c>
      <c r="B3486" t="s">
        <v>151</v>
      </c>
      <c r="C3486" t="s">
        <v>66</v>
      </c>
      <c r="D3486" t="s">
        <v>19</v>
      </c>
      <c r="E3486" t="s">
        <v>45</v>
      </c>
      <c r="F3486" t="s">
        <v>21</v>
      </c>
      <c r="G3486">
        <v>2627</v>
      </c>
      <c r="H3486" t="s">
        <v>35</v>
      </c>
      <c r="I3486" t="s">
        <v>35</v>
      </c>
      <c r="J3486" t="s">
        <v>30</v>
      </c>
      <c r="K3486" t="s">
        <v>47</v>
      </c>
      <c r="L3486" t="s">
        <v>53</v>
      </c>
      <c r="M3486" t="s">
        <v>123</v>
      </c>
      <c r="N3486" t="s">
        <v>17</v>
      </c>
      <c r="O3486" t="s">
        <v>28</v>
      </c>
      <c r="P3486" t="s">
        <v>29</v>
      </c>
      <c r="Q3486" t="s">
        <v>30</v>
      </c>
      <c r="R3486" t="s">
        <v>21</v>
      </c>
      <c r="S3486" t="s">
        <v>2589</v>
      </c>
      <c r="T3486" t="s">
        <v>21</v>
      </c>
      <c r="U3486" t="s">
        <v>74</v>
      </c>
      <c r="V3486">
        <v>0.3</v>
      </c>
      <c r="W3486" t="s">
        <v>2592</v>
      </c>
      <c r="X3486">
        <v>6</v>
      </c>
    </row>
    <row r="3487" spans="1:24">
      <c r="A3487" t="s">
        <v>4666</v>
      </c>
      <c r="B3487" t="s">
        <v>128</v>
      </c>
      <c r="C3487" t="s">
        <v>43</v>
      </c>
      <c r="D3487" t="s">
        <v>19</v>
      </c>
      <c r="E3487" t="s">
        <v>2553</v>
      </c>
      <c r="F3487" t="s">
        <v>21</v>
      </c>
      <c r="G3487">
        <v>415</v>
      </c>
      <c r="H3487" t="s">
        <v>35</v>
      </c>
      <c r="I3487" t="s">
        <v>21</v>
      </c>
      <c r="J3487" t="s">
        <v>146</v>
      </c>
      <c r="K3487" t="s">
        <v>68</v>
      </c>
      <c r="L3487" t="s">
        <v>37</v>
      </c>
      <c r="M3487" t="s">
        <v>118</v>
      </c>
      <c r="N3487" t="s">
        <v>118</v>
      </c>
      <c r="O3487" t="s">
        <v>28</v>
      </c>
      <c r="P3487" t="s">
        <v>29</v>
      </c>
      <c r="Q3487" t="s">
        <v>30</v>
      </c>
      <c r="R3487" t="s">
        <v>21</v>
      </c>
      <c r="S3487" t="s">
        <v>2557</v>
      </c>
      <c r="T3487" t="s">
        <v>21</v>
      </c>
      <c r="U3487" t="s">
        <v>57</v>
      </c>
      <c r="V3487">
        <v>0.11666666666666667</v>
      </c>
      <c r="W3487" t="s">
        <v>2594</v>
      </c>
      <c r="X3487">
        <v>5</v>
      </c>
    </row>
    <row r="3488" spans="1:24">
      <c r="A3488" t="s">
        <v>1314</v>
      </c>
      <c r="B3488" t="s">
        <v>197</v>
      </c>
      <c r="C3488" t="s">
        <v>87</v>
      </c>
      <c r="D3488" t="s">
        <v>19</v>
      </c>
      <c r="E3488" t="s">
        <v>33</v>
      </c>
      <c r="F3488" t="s">
        <v>21</v>
      </c>
      <c r="G3488">
        <v>638</v>
      </c>
      <c r="H3488" t="s">
        <v>35</v>
      </c>
      <c r="I3488" t="s">
        <v>21</v>
      </c>
      <c r="J3488" t="s">
        <v>23</v>
      </c>
      <c r="K3488" t="s">
        <v>85</v>
      </c>
      <c r="L3488" t="s">
        <v>92</v>
      </c>
      <c r="M3488" t="s">
        <v>421</v>
      </c>
      <c r="N3488" t="s">
        <v>243</v>
      </c>
      <c r="O3488" t="s">
        <v>28</v>
      </c>
      <c r="P3488" t="s">
        <v>29</v>
      </c>
      <c r="Q3488" t="s">
        <v>30</v>
      </c>
      <c r="R3488" t="s">
        <v>21</v>
      </c>
      <c r="S3488" t="s">
        <v>2589</v>
      </c>
      <c r="T3488" t="s">
        <v>21</v>
      </c>
      <c r="U3488" t="s">
        <v>219</v>
      </c>
      <c r="V3488">
        <v>1.25</v>
      </c>
      <c r="W3488" t="s">
        <v>2594</v>
      </c>
      <c r="X3488">
        <v>8</v>
      </c>
    </row>
    <row r="3489" spans="1:24">
      <c r="A3489" t="s">
        <v>4667</v>
      </c>
      <c r="B3489" t="s">
        <v>323</v>
      </c>
      <c r="C3489" t="s">
        <v>43</v>
      </c>
      <c r="D3489" t="s">
        <v>19</v>
      </c>
      <c r="E3489" t="s">
        <v>45</v>
      </c>
      <c r="F3489" t="s">
        <v>21</v>
      </c>
      <c r="G3489">
        <v>1008</v>
      </c>
      <c r="H3489" t="s">
        <v>21</v>
      </c>
      <c r="I3489" t="s">
        <v>21</v>
      </c>
      <c r="J3489" t="s">
        <v>23</v>
      </c>
      <c r="K3489" t="s">
        <v>99</v>
      </c>
      <c r="L3489" t="s">
        <v>92</v>
      </c>
      <c r="M3489" t="s">
        <v>336</v>
      </c>
      <c r="N3489" t="s">
        <v>91</v>
      </c>
      <c r="O3489" t="s">
        <v>28</v>
      </c>
      <c r="P3489" t="s">
        <v>29</v>
      </c>
      <c r="Q3489" t="s">
        <v>30</v>
      </c>
      <c r="R3489" t="s">
        <v>21</v>
      </c>
      <c r="S3489" t="s">
        <v>2589</v>
      </c>
      <c r="T3489" t="s">
        <v>21</v>
      </c>
      <c r="U3489" t="s">
        <v>219</v>
      </c>
      <c r="V3489">
        <v>0.4</v>
      </c>
      <c r="W3489" t="s">
        <v>2593</v>
      </c>
      <c r="X3489">
        <v>8</v>
      </c>
    </row>
    <row r="3490" spans="1:24">
      <c r="A3490" t="s">
        <v>4668</v>
      </c>
      <c r="B3490" t="s">
        <v>186</v>
      </c>
      <c r="C3490" t="s">
        <v>72</v>
      </c>
      <c r="D3490" t="s">
        <v>19</v>
      </c>
      <c r="E3490" t="s">
        <v>45</v>
      </c>
      <c r="F3490" t="s">
        <v>21</v>
      </c>
      <c r="G3490">
        <v>5060</v>
      </c>
      <c r="H3490" t="s">
        <v>35</v>
      </c>
      <c r="I3490" t="s">
        <v>21</v>
      </c>
      <c r="J3490" t="s">
        <v>23</v>
      </c>
      <c r="K3490" t="s">
        <v>152</v>
      </c>
      <c r="L3490" t="s">
        <v>92</v>
      </c>
      <c r="M3490" t="s">
        <v>130</v>
      </c>
      <c r="N3490" t="s">
        <v>152</v>
      </c>
      <c r="O3490" t="s">
        <v>28</v>
      </c>
      <c r="P3490" t="s">
        <v>29</v>
      </c>
      <c r="Q3490" t="s">
        <v>30</v>
      </c>
      <c r="R3490" t="s">
        <v>21</v>
      </c>
      <c r="S3490" t="s">
        <v>2557</v>
      </c>
      <c r="T3490" t="s">
        <v>21</v>
      </c>
      <c r="U3490" t="s">
        <v>219</v>
      </c>
      <c r="V3490">
        <v>0.2</v>
      </c>
      <c r="W3490" t="s">
        <v>2594</v>
      </c>
      <c r="X3490">
        <v>8</v>
      </c>
    </row>
    <row r="3491" spans="1:24">
      <c r="A3491" t="s">
        <v>4669</v>
      </c>
      <c r="B3491" t="s">
        <v>97</v>
      </c>
      <c r="C3491" t="s">
        <v>56</v>
      </c>
      <c r="D3491" t="s">
        <v>19</v>
      </c>
      <c r="E3491" t="s">
        <v>33</v>
      </c>
      <c r="F3491" t="s">
        <v>21</v>
      </c>
      <c r="G3491">
        <v>79</v>
      </c>
      <c r="H3491" t="s">
        <v>35</v>
      </c>
      <c r="I3491" t="s">
        <v>35</v>
      </c>
      <c r="J3491" t="s">
        <v>23</v>
      </c>
      <c r="K3491" t="s">
        <v>60</v>
      </c>
      <c r="L3491" t="s">
        <v>119</v>
      </c>
      <c r="M3491" t="s">
        <v>1396</v>
      </c>
      <c r="N3491" t="s">
        <v>36</v>
      </c>
      <c r="O3491" t="s">
        <v>28</v>
      </c>
      <c r="P3491" t="s">
        <v>29</v>
      </c>
      <c r="Q3491" t="s">
        <v>30</v>
      </c>
      <c r="R3491" t="s">
        <v>21</v>
      </c>
      <c r="S3491" t="s">
        <v>2557</v>
      </c>
      <c r="T3491" t="s">
        <v>21</v>
      </c>
      <c r="U3491" t="s">
        <v>118</v>
      </c>
      <c r="V3491">
        <v>3.9166666666666665</v>
      </c>
      <c r="W3491" t="s">
        <v>2592</v>
      </c>
      <c r="X3491">
        <v>7</v>
      </c>
    </row>
    <row r="3492" spans="1:24">
      <c r="A3492" t="s">
        <v>4670</v>
      </c>
      <c r="B3492" t="s">
        <v>259</v>
      </c>
      <c r="C3492" t="s">
        <v>87</v>
      </c>
      <c r="D3492" t="s">
        <v>19</v>
      </c>
      <c r="E3492" t="s">
        <v>33</v>
      </c>
      <c r="F3492" t="s">
        <v>21</v>
      </c>
      <c r="G3492">
        <v>1025</v>
      </c>
      <c r="H3492" t="s">
        <v>21</v>
      </c>
      <c r="I3492" t="s">
        <v>21</v>
      </c>
      <c r="J3492" t="s">
        <v>23</v>
      </c>
      <c r="K3492" t="s">
        <v>74</v>
      </c>
      <c r="L3492" t="s">
        <v>92</v>
      </c>
      <c r="M3492" t="s">
        <v>253</v>
      </c>
      <c r="N3492" t="s">
        <v>219</v>
      </c>
      <c r="O3492" t="s">
        <v>28</v>
      </c>
      <c r="P3492" t="s">
        <v>29</v>
      </c>
      <c r="Q3492" t="s">
        <v>30</v>
      </c>
      <c r="R3492" t="s">
        <v>21</v>
      </c>
      <c r="S3492" t="s">
        <v>2559</v>
      </c>
      <c r="T3492" t="s">
        <v>21</v>
      </c>
      <c r="U3492" t="s">
        <v>219</v>
      </c>
      <c r="V3492">
        <v>6.4666666666666668</v>
      </c>
      <c r="W3492" t="s">
        <v>2593</v>
      </c>
      <c r="X3492">
        <v>8</v>
      </c>
    </row>
    <row r="3493" spans="1:24">
      <c r="A3493" t="s">
        <v>2121</v>
      </c>
      <c r="B3493" t="s">
        <v>186</v>
      </c>
      <c r="C3493" t="s">
        <v>56</v>
      </c>
      <c r="D3493" t="s">
        <v>19</v>
      </c>
      <c r="E3493" t="s">
        <v>33</v>
      </c>
      <c r="F3493" t="s">
        <v>21</v>
      </c>
      <c r="G3493">
        <v>3990</v>
      </c>
      <c r="H3493" t="s">
        <v>35</v>
      </c>
      <c r="I3493" t="s">
        <v>21</v>
      </c>
      <c r="J3493" t="s">
        <v>23</v>
      </c>
      <c r="K3493" t="s">
        <v>336</v>
      </c>
      <c r="L3493" t="s">
        <v>119</v>
      </c>
      <c r="M3493" t="s">
        <v>1429</v>
      </c>
      <c r="N3493" t="s">
        <v>118</v>
      </c>
      <c r="O3493" t="s">
        <v>28</v>
      </c>
      <c r="P3493" t="s">
        <v>29</v>
      </c>
      <c r="Q3493" t="s">
        <v>30</v>
      </c>
      <c r="R3493" t="s">
        <v>21</v>
      </c>
      <c r="S3493" t="s">
        <v>2557</v>
      </c>
      <c r="T3493" t="s">
        <v>21</v>
      </c>
      <c r="U3493" t="s">
        <v>118</v>
      </c>
      <c r="V3493">
        <v>10.55</v>
      </c>
      <c r="W3493" t="s">
        <v>2594</v>
      </c>
      <c r="X3493">
        <v>7</v>
      </c>
    </row>
    <row r="3494" spans="1:24">
      <c r="A3494" t="s">
        <v>4671</v>
      </c>
      <c r="B3494" t="s">
        <v>80</v>
      </c>
      <c r="C3494" t="s">
        <v>56</v>
      </c>
      <c r="D3494" t="s">
        <v>19</v>
      </c>
      <c r="E3494" t="s">
        <v>20</v>
      </c>
      <c r="F3494" t="s">
        <v>21</v>
      </c>
      <c r="G3494">
        <v>7727</v>
      </c>
      <c r="H3494" t="s">
        <v>35</v>
      </c>
      <c r="I3494" t="s">
        <v>21</v>
      </c>
      <c r="J3494" t="s">
        <v>30</v>
      </c>
      <c r="K3494" t="s">
        <v>205</v>
      </c>
      <c r="L3494" t="s">
        <v>37</v>
      </c>
      <c r="M3494" t="s">
        <v>641</v>
      </c>
      <c r="N3494" t="s">
        <v>219</v>
      </c>
      <c r="O3494" t="s">
        <v>28</v>
      </c>
      <c r="P3494" t="s">
        <v>29</v>
      </c>
      <c r="Q3494" t="s">
        <v>30</v>
      </c>
      <c r="R3494" t="s">
        <v>21</v>
      </c>
      <c r="S3494" t="s">
        <v>2557</v>
      </c>
      <c r="T3494" t="s">
        <v>21</v>
      </c>
      <c r="U3494" t="s">
        <v>57</v>
      </c>
      <c r="V3494">
        <v>5.0333333333333332</v>
      </c>
      <c r="W3494" t="s">
        <v>2594</v>
      </c>
      <c r="X3494">
        <v>5</v>
      </c>
    </row>
    <row r="3495" spans="1:24">
      <c r="A3495" t="s">
        <v>1304</v>
      </c>
      <c r="B3495" t="s">
        <v>140</v>
      </c>
      <c r="C3495" t="s">
        <v>77</v>
      </c>
      <c r="D3495" t="s">
        <v>19</v>
      </c>
      <c r="E3495" t="s">
        <v>33</v>
      </c>
      <c r="F3495" t="s">
        <v>21</v>
      </c>
      <c r="G3495">
        <v>204</v>
      </c>
      <c r="H3495" t="s">
        <v>21</v>
      </c>
      <c r="I3495" t="s">
        <v>21</v>
      </c>
      <c r="J3495" t="s">
        <v>23</v>
      </c>
      <c r="K3495" t="s">
        <v>68</v>
      </c>
      <c r="L3495" t="s">
        <v>119</v>
      </c>
      <c r="M3495" t="s">
        <v>276</v>
      </c>
      <c r="N3495" t="s">
        <v>91</v>
      </c>
      <c r="O3495" t="s">
        <v>28</v>
      </c>
      <c r="P3495" t="s">
        <v>29</v>
      </c>
      <c r="Q3495" t="s">
        <v>30</v>
      </c>
      <c r="R3495" t="s">
        <v>21</v>
      </c>
      <c r="S3495" t="s">
        <v>2589</v>
      </c>
      <c r="T3495" t="s">
        <v>21</v>
      </c>
      <c r="U3495" t="s">
        <v>118</v>
      </c>
      <c r="V3495">
        <v>7.583333333333333</v>
      </c>
      <c r="W3495" t="s">
        <v>2593</v>
      </c>
      <c r="X3495">
        <v>7</v>
      </c>
    </row>
    <row r="3496" spans="1:24">
      <c r="A3496" t="s">
        <v>4672</v>
      </c>
      <c r="B3496" t="s">
        <v>134</v>
      </c>
      <c r="C3496" t="s">
        <v>56</v>
      </c>
      <c r="D3496" t="s">
        <v>19</v>
      </c>
      <c r="E3496" t="s">
        <v>33</v>
      </c>
      <c r="F3496" t="s">
        <v>21</v>
      </c>
      <c r="G3496">
        <v>245</v>
      </c>
      <c r="H3496" t="s">
        <v>35</v>
      </c>
      <c r="I3496" t="s">
        <v>21</v>
      </c>
      <c r="J3496" t="s">
        <v>30</v>
      </c>
      <c r="K3496" t="s">
        <v>134</v>
      </c>
      <c r="L3496" t="s">
        <v>37</v>
      </c>
      <c r="M3496" t="s">
        <v>47</v>
      </c>
      <c r="N3496" t="s">
        <v>36</v>
      </c>
      <c r="O3496" t="s">
        <v>28</v>
      </c>
      <c r="P3496" t="s">
        <v>29</v>
      </c>
      <c r="Q3496" t="s">
        <v>30</v>
      </c>
      <c r="R3496" t="s">
        <v>21</v>
      </c>
      <c r="S3496" t="s">
        <v>2556</v>
      </c>
      <c r="T3496" t="s">
        <v>21</v>
      </c>
      <c r="U3496" t="s">
        <v>57</v>
      </c>
      <c r="V3496">
        <v>0.26666666666666666</v>
      </c>
      <c r="W3496" t="s">
        <v>2594</v>
      </c>
      <c r="X3496">
        <v>5</v>
      </c>
    </row>
    <row r="3497" spans="1:24">
      <c r="A3497" t="s">
        <v>4673</v>
      </c>
      <c r="B3497" t="s">
        <v>197</v>
      </c>
      <c r="C3497" t="s">
        <v>56</v>
      </c>
      <c r="D3497" t="s">
        <v>19</v>
      </c>
      <c r="E3497" t="s">
        <v>20</v>
      </c>
      <c r="F3497" t="s">
        <v>21</v>
      </c>
      <c r="G3497">
        <v>1291</v>
      </c>
      <c r="H3497" t="s">
        <v>35</v>
      </c>
      <c r="I3497" t="s">
        <v>21</v>
      </c>
      <c r="J3497" t="s">
        <v>23</v>
      </c>
      <c r="K3497" t="s">
        <v>234</v>
      </c>
      <c r="L3497" t="s">
        <v>92</v>
      </c>
      <c r="M3497" t="s">
        <v>105</v>
      </c>
      <c r="N3497" t="s">
        <v>82</v>
      </c>
      <c r="O3497" t="s">
        <v>28</v>
      </c>
      <c r="P3497" t="s">
        <v>29</v>
      </c>
      <c r="Q3497" t="s">
        <v>30</v>
      </c>
      <c r="R3497" t="s">
        <v>21</v>
      </c>
      <c r="S3497" t="s">
        <v>2589</v>
      </c>
      <c r="T3497" t="s">
        <v>21</v>
      </c>
      <c r="U3497" t="s">
        <v>219</v>
      </c>
      <c r="V3497">
        <v>3.15</v>
      </c>
      <c r="W3497" t="s">
        <v>2594</v>
      </c>
      <c r="X3497">
        <v>8</v>
      </c>
    </row>
    <row r="3498" spans="1:24">
      <c r="A3498" t="s">
        <v>1963</v>
      </c>
      <c r="B3498" t="s">
        <v>159</v>
      </c>
      <c r="C3498" t="s">
        <v>43</v>
      </c>
      <c r="D3498" t="s">
        <v>19</v>
      </c>
      <c r="E3498" t="s">
        <v>45</v>
      </c>
      <c r="F3498" t="s">
        <v>21</v>
      </c>
      <c r="G3498">
        <v>71</v>
      </c>
      <c r="H3498" t="s">
        <v>35</v>
      </c>
      <c r="I3498" t="s">
        <v>21</v>
      </c>
      <c r="J3498" t="s">
        <v>23</v>
      </c>
      <c r="K3498" t="s">
        <v>152</v>
      </c>
      <c r="L3498" t="s">
        <v>119</v>
      </c>
      <c r="M3498" t="s">
        <v>78</v>
      </c>
      <c r="N3498" t="s">
        <v>219</v>
      </c>
      <c r="O3498" t="s">
        <v>28</v>
      </c>
      <c r="P3498" t="s">
        <v>29</v>
      </c>
      <c r="Q3498" t="s">
        <v>30</v>
      </c>
      <c r="R3498" t="s">
        <v>21</v>
      </c>
      <c r="S3498" t="s">
        <v>2557</v>
      </c>
      <c r="T3498" t="s">
        <v>21</v>
      </c>
      <c r="U3498" t="s">
        <v>118</v>
      </c>
      <c r="V3498">
        <v>3.6833333333333331</v>
      </c>
      <c r="W3498" t="s">
        <v>2594</v>
      </c>
      <c r="X3498">
        <v>7</v>
      </c>
    </row>
    <row r="3499" spans="1:24">
      <c r="A3499" t="s">
        <v>1786</v>
      </c>
      <c r="B3499" t="s">
        <v>180</v>
      </c>
      <c r="C3499" t="s">
        <v>32</v>
      </c>
      <c r="D3499" t="s">
        <v>19</v>
      </c>
      <c r="E3499" t="s">
        <v>33</v>
      </c>
      <c r="F3499" t="s">
        <v>21</v>
      </c>
      <c r="G3499">
        <v>108</v>
      </c>
      <c r="H3499" t="s">
        <v>35</v>
      </c>
      <c r="I3499" t="s">
        <v>21</v>
      </c>
      <c r="J3499" t="s">
        <v>30</v>
      </c>
      <c r="K3499" t="s">
        <v>205</v>
      </c>
      <c r="L3499" t="s">
        <v>37</v>
      </c>
      <c r="M3499" t="s">
        <v>136</v>
      </c>
      <c r="N3499" t="s">
        <v>130</v>
      </c>
      <c r="O3499" t="s">
        <v>28</v>
      </c>
      <c r="P3499" t="s">
        <v>29</v>
      </c>
      <c r="Q3499" t="s">
        <v>30</v>
      </c>
      <c r="R3499" t="s">
        <v>21</v>
      </c>
      <c r="S3499" t="s">
        <v>2589</v>
      </c>
      <c r="T3499" t="s">
        <v>21</v>
      </c>
      <c r="U3499" t="s">
        <v>57</v>
      </c>
      <c r="V3499">
        <v>9.0500000000000007</v>
      </c>
      <c r="W3499" t="s">
        <v>2594</v>
      </c>
      <c r="X3499">
        <v>5</v>
      </c>
    </row>
    <row r="3500" spans="1:24">
      <c r="A3500" t="s">
        <v>4674</v>
      </c>
      <c r="B3500" t="s">
        <v>310</v>
      </c>
      <c r="C3500" t="s">
        <v>18</v>
      </c>
      <c r="D3500" t="s">
        <v>19</v>
      </c>
      <c r="E3500" t="s">
        <v>45</v>
      </c>
      <c r="F3500" t="s">
        <v>21</v>
      </c>
      <c r="G3500">
        <v>1798</v>
      </c>
      <c r="H3500" t="s">
        <v>35</v>
      </c>
      <c r="I3500" t="s">
        <v>21</v>
      </c>
      <c r="J3500" t="s">
        <v>23</v>
      </c>
      <c r="K3500" t="s">
        <v>57</v>
      </c>
      <c r="L3500" t="s">
        <v>61</v>
      </c>
      <c r="M3500" t="s">
        <v>24</v>
      </c>
      <c r="N3500" t="s">
        <v>219</v>
      </c>
      <c r="O3500" t="s">
        <v>28</v>
      </c>
      <c r="P3500" t="s">
        <v>29</v>
      </c>
      <c r="Q3500" t="s">
        <v>30</v>
      </c>
      <c r="R3500" t="s">
        <v>21</v>
      </c>
      <c r="S3500" t="s">
        <v>2589</v>
      </c>
      <c r="T3500" t="s">
        <v>21</v>
      </c>
      <c r="U3500" t="s">
        <v>63</v>
      </c>
      <c r="V3500">
        <v>0.31666666666666665</v>
      </c>
      <c r="W3500" t="s">
        <v>2594</v>
      </c>
      <c r="X3500">
        <v>2</v>
      </c>
    </row>
    <row r="3501" spans="1:24">
      <c r="A3501" t="s">
        <v>4675</v>
      </c>
      <c r="B3501" t="s">
        <v>110</v>
      </c>
      <c r="C3501" t="s">
        <v>56</v>
      </c>
      <c r="D3501" t="s">
        <v>19</v>
      </c>
      <c r="E3501" t="s">
        <v>20</v>
      </c>
      <c r="F3501" t="s">
        <v>21</v>
      </c>
      <c r="G3501">
        <v>704</v>
      </c>
      <c r="H3501" t="s">
        <v>21</v>
      </c>
      <c r="I3501" t="s">
        <v>21</v>
      </c>
      <c r="J3501" t="s">
        <v>30</v>
      </c>
      <c r="K3501" t="s">
        <v>123</v>
      </c>
      <c r="L3501" t="s">
        <v>53</v>
      </c>
      <c r="M3501" t="s">
        <v>281</v>
      </c>
      <c r="N3501" t="s">
        <v>118</v>
      </c>
      <c r="O3501" t="s">
        <v>28</v>
      </c>
      <c r="P3501" t="s">
        <v>29</v>
      </c>
      <c r="Q3501" t="s">
        <v>30</v>
      </c>
      <c r="R3501" t="s">
        <v>21</v>
      </c>
      <c r="S3501" t="s">
        <v>2557</v>
      </c>
      <c r="T3501" t="s">
        <v>21</v>
      </c>
      <c r="U3501" t="s">
        <v>74</v>
      </c>
      <c r="V3501">
        <v>2.75</v>
      </c>
      <c r="W3501" t="s">
        <v>2593</v>
      </c>
      <c r="X3501">
        <v>6</v>
      </c>
    </row>
    <row r="3502" spans="1:24">
      <c r="A3502" t="s">
        <v>1606</v>
      </c>
      <c r="B3502" t="s">
        <v>65</v>
      </c>
      <c r="C3502" t="s">
        <v>56</v>
      </c>
      <c r="D3502" t="s">
        <v>19</v>
      </c>
      <c r="E3502" t="s">
        <v>2553</v>
      </c>
      <c r="F3502" t="s">
        <v>21</v>
      </c>
      <c r="G3502">
        <v>6</v>
      </c>
      <c r="H3502" t="s">
        <v>21</v>
      </c>
      <c r="I3502" t="s">
        <v>21</v>
      </c>
      <c r="J3502" t="s">
        <v>30</v>
      </c>
      <c r="K3502" t="s">
        <v>85</v>
      </c>
      <c r="L3502" t="s">
        <v>53</v>
      </c>
      <c r="M3502" t="s">
        <v>76</v>
      </c>
      <c r="N3502" t="s">
        <v>118</v>
      </c>
      <c r="O3502" t="s">
        <v>28</v>
      </c>
      <c r="P3502" t="s">
        <v>29</v>
      </c>
      <c r="Q3502" t="s">
        <v>30</v>
      </c>
      <c r="R3502" t="s">
        <v>21</v>
      </c>
      <c r="S3502" t="s">
        <v>2557</v>
      </c>
      <c r="T3502" t="s">
        <v>21</v>
      </c>
      <c r="U3502" t="s">
        <v>74</v>
      </c>
      <c r="V3502">
        <v>0.68333333333333335</v>
      </c>
      <c r="W3502" t="s">
        <v>2593</v>
      </c>
      <c r="X3502">
        <v>6</v>
      </c>
    </row>
    <row r="3503" spans="1:24">
      <c r="A3503" t="s">
        <v>4676</v>
      </c>
      <c r="B3503" t="s">
        <v>76</v>
      </c>
      <c r="C3503" t="s">
        <v>43</v>
      </c>
      <c r="D3503" t="s">
        <v>19</v>
      </c>
      <c r="E3503" t="s">
        <v>45</v>
      </c>
      <c r="F3503" t="s">
        <v>21</v>
      </c>
      <c r="G3503">
        <v>51</v>
      </c>
      <c r="H3503" t="s">
        <v>21</v>
      </c>
      <c r="I3503" t="s">
        <v>21</v>
      </c>
      <c r="J3503" t="s">
        <v>23</v>
      </c>
      <c r="K3503" t="s">
        <v>114</v>
      </c>
      <c r="L3503" t="s">
        <v>92</v>
      </c>
      <c r="M3503" t="s">
        <v>127</v>
      </c>
      <c r="N3503" t="s">
        <v>219</v>
      </c>
      <c r="O3503" t="s">
        <v>28</v>
      </c>
      <c r="P3503" t="s">
        <v>29</v>
      </c>
      <c r="Q3503" t="s">
        <v>30</v>
      </c>
      <c r="R3503" t="s">
        <v>21</v>
      </c>
      <c r="S3503" t="s">
        <v>2557</v>
      </c>
      <c r="T3503" t="s">
        <v>21</v>
      </c>
      <c r="U3503" t="s">
        <v>219</v>
      </c>
      <c r="V3503">
        <v>2.3333333333333335</v>
      </c>
      <c r="W3503" t="s">
        <v>2593</v>
      </c>
      <c r="X3503">
        <v>8</v>
      </c>
    </row>
    <row r="3504" spans="1:24">
      <c r="A3504" t="s">
        <v>1472</v>
      </c>
      <c r="B3504" t="s">
        <v>79</v>
      </c>
      <c r="C3504" t="s">
        <v>56</v>
      </c>
      <c r="D3504" t="s">
        <v>19</v>
      </c>
      <c r="E3504" t="s">
        <v>20</v>
      </c>
      <c r="F3504" t="s">
        <v>21</v>
      </c>
      <c r="G3504">
        <v>282</v>
      </c>
      <c r="H3504" t="s">
        <v>21</v>
      </c>
      <c r="I3504" t="s">
        <v>35</v>
      </c>
      <c r="J3504" t="s">
        <v>23</v>
      </c>
      <c r="K3504" t="s">
        <v>118</v>
      </c>
      <c r="L3504" t="s">
        <v>119</v>
      </c>
      <c r="M3504" t="s">
        <v>96</v>
      </c>
      <c r="N3504" t="s">
        <v>130</v>
      </c>
      <c r="O3504" t="s">
        <v>28</v>
      </c>
      <c r="P3504" t="s">
        <v>29</v>
      </c>
      <c r="Q3504" t="s">
        <v>30</v>
      </c>
      <c r="R3504" t="s">
        <v>21</v>
      </c>
      <c r="S3504" t="s">
        <v>2589</v>
      </c>
      <c r="T3504" t="s">
        <v>21</v>
      </c>
      <c r="U3504" t="s">
        <v>118</v>
      </c>
      <c r="V3504">
        <v>4.3499999999999996</v>
      </c>
      <c r="W3504" t="s">
        <v>2595</v>
      </c>
      <c r="X3504">
        <v>7</v>
      </c>
    </row>
    <row r="3505" spans="1:24">
      <c r="A3505" t="s">
        <v>4677</v>
      </c>
      <c r="B3505" t="s">
        <v>121</v>
      </c>
      <c r="C3505" t="s">
        <v>43</v>
      </c>
      <c r="D3505" t="s">
        <v>19</v>
      </c>
      <c r="E3505" t="s">
        <v>45</v>
      </c>
      <c r="F3505" t="s">
        <v>21</v>
      </c>
      <c r="G3505">
        <v>-469</v>
      </c>
      <c r="H3505" t="s">
        <v>35</v>
      </c>
      <c r="I3505" t="s">
        <v>21</v>
      </c>
      <c r="J3505" t="s">
        <v>30</v>
      </c>
      <c r="K3505" t="s">
        <v>47</v>
      </c>
      <c r="L3505" t="s">
        <v>53</v>
      </c>
      <c r="M3505" t="s">
        <v>499</v>
      </c>
      <c r="N3505" t="s">
        <v>130</v>
      </c>
      <c r="O3505" t="s">
        <v>28</v>
      </c>
      <c r="P3505" t="s">
        <v>29</v>
      </c>
      <c r="Q3505" t="s">
        <v>30</v>
      </c>
      <c r="R3505" t="s">
        <v>21</v>
      </c>
      <c r="S3505" t="s">
        <v>2557</v>
      </c>
      <c r="T3505" t="s">
        <v>21</v>
      </c>
      <c r="U3505" t="s">
        <v>74</v>
      </c>
      <c r="V3505">
        <v>3.4833333333333334</v>
      </c>
      <c r="W3505" t="s">
        <v>2594</v>
      </c>
      <c r="X3505">
        <v>6</v>
      </c>
    </row>
    <row r="3506" spans="1:24">
      <c r="A3506" t="s">
        <v>4678</v>
      </c>
      <c r="B3506" t="s">
        <v>524</v>
      </c>
      <c r="C3506" t="s">
        <v>32</v>
      </c>
      <c r="D3506" t="s">
        <v>19</v>
      </c>
      <c r="E3506" t="s">
        <v>45</v>
      </c>
      <c r="F3506" t="s">
        <v>21</v>
      </c>
      <c r="G3506">
        <v>871</v>
      </c>
      <c r="H3506" t="s">
        <v>21</v>
      </c>
      <c r="I3506" t="s">
        <v>21</v>
      </c>
      <c r="J3506" t="s">
        <v>23</v>
      </c>
      <c r="K3506" t="s">
        <v>169</v>
      </c>
      <c r="L3506" t="s">
        <v>92</v>
      </c>
      <c r="M3506" t="s">
        <v>373</v>
      </c>
      <c r="N3506" t="s">
        <v>243</v>
      </c>
      <c r="O3506" t="s">
        <v>28</v>
      </c>
      <c r="P3506" t="s">
        <v>29</v>
      </c>
      <c r="Q3506" t="s">
        <v>30</v>
      </c>
      <c r="R3506" t="s">
        <v>21</v>
      </c>
      <c r="S3506" t="s">
        <v>2589</v>
      </c>
      <c r="T3506" t="s">
        <v>21</v>
      </c>
      <c r="U3506" t="s">
        <v>219</v>
      </c>
      <c r="V3506">
        <v>10.033333333333333</v>
      </c>
      <c r="W3506" t="s">
        <v>2593</v>
      </c>
      <c r="X3506">
        <v>8</v>
      </c>
    </row>
    <row r="3507" spans="1:24">
      <c r="A3507" t="s">
        <v>4679</v>
      </c>
      <c r="B3507" t="s">
        <v>106</v>
      </c>
      <c r="C3507" t="s">
        <v>32</v>
      </c>
      <c r="D3507" t="s">
        <v>19</v>
      </c>
      <c r="E3507" t="s">
        <v>33</v>
      </c>
      <c r="F3507" t="s">
        <v>21</v>
      </c>
      <c r="G3507">
        <v>83</v>
      </c>
      <c r="H3507" t="s">
        <v>21</v>
      </c>
      <c r="I3507" t="s">
        <v>21</v>
      </c>
      <c r="J3507" t="s">
        <v>23</v>
      </c>
      <c r="K3507" t="s">
        <v>108</v>
      </c>
      <c r="L3507" t="s">
        <v>92</v>
      </c>
      <c r="M3507" t="s">
        <v>134</v>
      </c>
      <c r="N3507" t="s">
        <v>36</v>
      </c>
      <c r="O3507" t="s">
        <v>28</v>
      </c>
      <c r="P3507" t="s">
        <v>29</v>
      </c>
      <c r="Q3507" t="s">
        <v>30</v>
      </c>
      <c r="R3507" t="s">
        <v>21</v>
      </c>
      <c r="S3507" t="s">
        <v>2589</v>
      </c>
      <c r="T3507" t="s">
        <v>21</v>
      </c>
      <c r="U3507" t="s">
        <v>219</v>
      </c>
      <c r="V3507">
        <v>0.43333333333333335</v>
      </c>
      <c r="W3507" t="s">
        <v>2593</v>
      </c>
      <c r="X3507">
        <v>8</v>
      </c>
    </row>
    <row r="3508" spans="1:24">
      <c r="A3508" t="s">
        <v>4680</v>
      </c>
      <c r="B3508" t="s">
        <v>79</v>
      </c>
      <c r="C3508" t="s">
        <v>56</v>
      </c>
      <c r="D3508" t="s">
        <v>19</v>
      </c>
      <c r="E3508" t="s">
        <v>33</v>
      </c>
      <c r="F3508" t="s">
        <v>21</v>
      </c>
      <c r="G3508">
        <v>2887</v>
      </c>
      <c r="H3508" t="s">
        <v>21</v>
      </c>
      <c r="I3508" t="s">
        <v>21</v>
      </c>
      <c r="J3508" t="s">
        <v>23</v>
      </c>
      <c r="K3508" t="s">
        <v>152</v>
      </c>
      <c r="L3508" t="s">
        <v>92</v>
      </c>
      <c r="M3508" t="s">
        <v>819</v>
      </c>
      <c r="N3508" t="s">
        <v>349</v>
      </c>
      <c r="O3508" t="s">
        <v>28</v>
      </c>
      <c r="P3508" t="s">
        <v>29</v>
      </c>
      <c r="Q3508" t="s">
        <v>30</v>
      </c>
      <c r="R3508" t="s">
        <v>35</v>
      </c>
      <c r="S3508" t="s">
        <v>2589</v>
      </c>
      <c r="T3508" t="s">
        <v>21</v>
      </c>
      <c r="U3508" t="s">
        <v>219</v>
      </c>
      <c r="V3508">
        <v>13.65</v>
      </c>
      <c r="W3508" t="s">
        <v>2593</v>
      </c>
      <c r="X3508">
        <v>8</v>
      </c>
    </row>
    <row r="3509" spans="1:24">
      <c r="A3509" t="s">
        <v>4681</v>
      </c>
      <c r="B3509" t="s">
        <v>80</v>
      </c>
      <c r="C3509" t="s">
        <v>43</v>
      </c>
      <c r="D3509" t="s">
        <v>19</v>
      </c>
      <c r="E3509" t="s">
        <v>33</v>
      </c>
      <c r="F3509" t="s">
        <v>21</v>
      </c>
      <c r="G3509">
        <v>17555</v>
      </c>
      <c r="H3509" t="s">
        <v>21</v>
      </c>
      <c r="I3509" t="s">
        <v>21</v>
      </c>
      <c r="J3509" t="s">
        <v>23</v>
      </c>
      <c r="K3509" t="s">
        <v>134</v>
      </c>
      <c r="L3509" t="s">
        <v>92</v>
      </c>
      <c r="M3509" t="s">
        <v>68</v>
      </c>
      <c r="N3509" t="s">
        <v>68</v>
      </c>
      <c r="O3509" t="s">
        <v>28</v>
      </c>
      <c r="P3509" t="s">
        <v>29</v>
      </c>
      <c r="Q3509" t="s">
        <v>30</v>
      </c>
      <c r="R3509" t="s">
        <v>21</v>
      </c>
      <c r="S3509" t="s">
        <v>2557</v>
      </c>
      <c r="T3509" t="s">
        <v>21</v>
      </c>
      <c r="U3509" t="s">
        <v>219</v>
      </c>
      <c r="V3509">
        <v>0.23333333333333334</v>
      </c>
      <c r="W3509" t="s">
        <v>2593</v>
      </c>
      <c r="X3509">
        <v>8</v>
      </c>
    </row>
    <row r="3510" spans="1:24">
      <c r="A3510" t="s">
        <v>4682</v>
      </c>
      <c r="B3510" t="s">
        <v>524</v>
      </c>
      <c r="C3510" t="s">
        <v>43</v>
      </c>
      <c r="D3510" t="s">
        <v>19</v>
      </c>
      <c r="E3510" t="s">
        <v>45</v>
      </c>
      <c r="F3510" t="s">
        <v>21</v>
      </c>
      <c r="G3510">
        <v>286</v>
      </c>
      <c r="H3510" t="s">
        <v>21</v>
      </c>
      <c r="I3510" t="s">
        <v>21</v>
      </c>
      <c r="J3510" t="s">
        <v>23</v>
      </c>
      <c r="K3510" t="s">
        <v>169</v>
      </c>
      <c r="L3510" t="s">
        <v>92</v>
      </c>
      <c r="M3510" t="s">
        <v>948</v>
      </c>
      <c r="N3510" t="s">
        <v>118</v>
      </c>
      <c r="O3510" t="s">
        <v>28</v>
      </c>
      <c r="P3510" t="s">
        <v>29</v>
      </c>
      <c r="Q3510" t="s">
        <v>30</v>
      </c>
      <c r="R3510" t="s">
        <v>21</v>
      </c>
      <c r="S3510" t="s">
        <v>2589</v>
      </c>
      <c r="T3510" t="s">
        <v>21</v>
      </c>
      <c r="U3510" t="s">
        <v>219</v>
      </c>
      <c r="V3510">
        <v>9.2833333333333332</v>
      </c>
      <c r="W3510" t="s">
        <v>2593</v>
      </c>
      <c r="X3510">
        <v>8</v>
      </c>
    </row>
    <row r="3511" spans="1:24">
      <c r="A3511" t="s">
        <v>4683</v>
      </c>
      <c r="B3511" t="s">
        <v>202</v>
      </c>
      <c r="C3511" t="s">
        <v>56</v>
      </c>
      <c r="D3511" t="s">
        <v>19</v>
      </c>
      <c r="E3511" t="s">
        <v>33</v>
      </c>
      <c r="F3511" t="s">
        <v>21</v>
      </c>
      <c r="G3511">
        <v>810</v>
      </c>
      <c r="H3511" t="s">
        <v>35</v>
      </c>
      <c r="I3511" t="s">
        <v>21</v>
      </c>
      <c r="J3511" t="s">
        <v>30</v>
      </c>
      <c r="K3511" t="s">
        <v>68</v>
      </c>
      <c r="L3511" t="s">
        <v>37</v>
      </c>
      <c r="M3511" t="s">
        <v>24</v>
      </c>
      <c r="N3511" t="s">
        <v>68</v>
      </c>
      <c r="O3511" t="s">
        <v>28</v>
      </c>
      <c r="P3511" t="s">
        <v>29</v>
      </c>
      <c r="Q3511" t="s">
        <v>30</v>
      </c>
      <c r="R3511" t="s">
        <v>21</v>
      </c>
      <c r="S3511" t="s">
        <v>2589</v>
      </c>
      <c r="T3511" t="s">
        <v>21</v>
      </c>
      <c r="U3511" t="s">
        <v>57</v>
      </c>
      <c r="V3511">
        <v>0.31666666666666665</v>
      </c>
      <c r="W3511" t="s">
        <v>2594</v>
      </c>
      <c r="X3511">
        <v>5</v>
      </c>
    </row>
    <row r="3512" spans="1:24">
      <c r="A3512" t="s">
        <v>4684</v>
      </c>
      <c r="B3512" t="s">
        <v>186</v>
      </c>
      <c r="C3512" t="s">
        <v>43</v>
      </c>
      <c r="D3512" t="s">
        <v>19</v>
      </c>
      <c r="E3512" t="s">
        <v>33</v>
      </c>
      <c r="F3512" t="s">
        <v>21</v>
      </c>
      <c r="G3512">
        <v>15</v>
      </c>
      <c r="H3512" t="s">
        <v>21</v>
      </c>
      <c r="I3512" t="s">
        <v>21</v>
      </c>
      <c r="J3512" t="s">
        <v>23</v>
      </c>
      <c r="K3512" t="s">
        <v>114</v>
      </c>
      <c r="L3512" t="s">
        <v>92</v>
      </c>
      <c r="M3512" t="s">
        <v>838</v>
      </c>
      <c r="N3512" t="s">
        <v>118</v>
      </c>
      <c r="O3512" t="s">
        <v>28</v>
      </c>
      <c r="P3512" t="s">
        <v>29</v>
      </c>
      <c r="Q3512" t="s">
        <v>30</v>
      </c>
      <c r="R3512" t="s">
        <v>21</v>
      </c>
      <c r="S3512" t="s">
        <v>2557</v>
      </c>
      <c r="T3512" t="s">
        <v>21</v>
      </c>
      <c r="U3512" t="s">
        <v>219</v>
      </c>
      <c r="V3512">
        <v>3.0666666666666669</v>
      </c>
      <c r="W3512" t="s">
        <v>2593</v>
      </c>
      <c r="X3512">
        <v>8</v>
      </c>
    </row>
    <row r="3513" spans="1:24">
      <c r="A3513" t="s">
        <v>4685</v>
      </c>
      <c r="B3513" t="s">
        <v>180</v>
      </c>
      <c r="C3513" t="s">
        <v>32</v>
      </c>
      <c r="D3513" t="s">
        <v>19</v>
      </c>
      <c r="E3513" t="s">
        <v>33</v>
      </c>
      <c r="F3513" t="s">
        <v>21</v>
      </c>
      <c r="G3513">
        <v>381</v>
      </c>
      <c r="H3513" t="s">
        <v>21</v>
      </c>
      <c r="I3513" t="s">
        <v>35</v>
      </c>
      <c r="J3513" t="s">
        <v>23</v>
      </c>
      <c r="K3513" t="s">
        <v>114</v>
      </c>
      <c r="L3513" t="s">
        <v>92</v>
      </c>
      <c r="M3513" t="s">
        <v>339</v>
      </c>
      <c r="N3513" t="s">
        <v>130</v>
      </c>
      <c r="O3513" t="s">
        <v>28</v>
      </c>
      <c r="P3513" t="s">
        <v>29</v>
      </c>
      <c r="Q3513" t="s">
        <v>30</v>
      </c>
      <c r="R3513" t="s">
        <v>21</v>
      </c>
      <c r="S3513" t="s">
        <v>2589</v>
      </c>
      <c r="T3513" t="s">
        <v>21</v>
      </c>
      <c r="U3513" t="s">
        <v>219</v>
      </c>
      <c r="V3513">
        <v>4.8</v>
      </c>
      <c r="W3513" t="s">
        <v>2595</v>
      </c>
      <c r="X3513">
        <v>8</v>
      </c>
    </row>
    <row r="3514" spans="1:24">
      <c r="A3514" t="s">
        <v>4686</v>
      </c>
      <c r="B3514" t="s">
        <v>97</v>
      </c>
      <c r="C3514" t="s">
        <v>43</v>
      </c>
      <c r="D3514" t="s">
        <v>19</v>
      </c>
      <c r="E3514" t="s">
        <v>45</v>
      </c>
      <c r="F3514" t="s">
        <v>21</v>
      </c>
      <c r="G3514">
        <v>156</v>
      </c>
      <c r="H3514" t="s">
        <v>21</v>
      </c>
      <c r="I3514" t="s">
        <v>21</v>
      </c>
      <c r="J3514" t="s">
        <v>23</v>
      </c>
      <c r="K3514" t="s">
        <v>91</v>
      </c>
      <c r="L3514" t="s">
        <v>92</v>
      </c>
      <c r="M3514" t="s">
        <v>261</v>
      </c>
      <c r="N3514" t="s">
        <v>118</v>
      </c>
      <c r="O3514" t="s">
        <v>28</v>
      </c>
      <c r="P3514" t="s">
        <v>29</v>
      </c>
      <c r="Q3514" t="s">
        <v>30</v>
      </c>
      <c r="R3514" t="s">
        <v>35</v>
      </c>
      <c r="S3514" t="s">
        <v>2557</v>
      </c>
      <c r="T3514" t="s">
        <v>21</v>
      </c>
      <c r="U3514" t="s">
        <v>219</v>
      </c>
      <c r="V3514">
        <v>10.95</v>
      </c>
      <c r="W3514" t="s">
        <v>2593</v>
      </c>
      <c r="X3514">
        <v>8</v>
      </c>
    </row>
    <row r="3515" spans="1:24">
      <c r="A3515" t="s">
        <v>4687</v>
      </c>
      <c r="B3515" t="s">
        <v>186</v>
      </c>
      <c r="C3515" t="s">
        <v>77</v>
      </c>
      <c r="D3515" t="s">
        <v>19</v>
      </c>
      <c r="E3515" t="s">
        <v>33</v>
      </c>
      <c r="F3515" t="s">
        <v>21</v>
      </c>
      <c r="G3515">
        <v>456</v>
      </c>
      <c r="H3515" t="s">
        <v>35</v>
      </c>
      <c r="I3515" t="s">
        <v>35</v>
      </c>
      <c r="J3515" t="s">
        <v>23</v>
      </c>
      <c r="K3515" t="s">
        <v>234</v>
      </c>
      <c r="L3515" t="s">
        <v>92</v>
      </c>
      <c r="M3515" t="s">
        <v>288</v>
      </c>
      <c r="N3515" t="s">
        <v>219</v>
      </c>
      <c r="O3515" t="s">
        <v>28</v>
      </c>
      <c r="P3515" t="s">
        <v>29</v>
      </c>
      <c r="Q3515" t="s">
        <v>30</v>
      </c>
      <c r="R3515" t="s">
        <v>21</v>
      </c>
      <c r="S3515" t="s">
        <v>2557</v>
      </c>
      <c r="T3515" t="s">
        <v>21</v>
      </c>
      <c r="U3515" t="s">
        <v>219</v>
      </c>
      <c r="V3515">
        <v>2.2833333333333332</v>
      </c>
      <c r="W3515" t="s">
        <v>2592</v>
      </c>
      <c r="X3515">
        <v>8</v>
      </c>
    </row>
    <row r="3516" spans="1:24">
      <c r="A3516" t="s">
        <v>2090</v>
      </c>
      <c r="B3516" t="s">
        <v>524</v>
      </c>
      <c r="C3516" t="s">
        <v>72</v>
      </c>
      <c r="D3516" t="s">
        <v>19</v>
      </c>
      <c r="E3516" t="s">
        <v>33</v>
      </c>
      <c r="F3516" t="s">
        <v>21</v>
      </c>
      <c r="G3516">
        <v>65</v>
      </c>
      <c r="H3516" t="s">
        <v>21</v>
      </c>
      <c r="I3516" t="s">
        <v>21</v>
      </c>
      <c r="J3516" t="s">
        <v>23</v>
      </c>
      <c r="K3516" t="s">
        <v>234</v>
      </c>
      <c r="L3516" t="s">
        <v>92</v>
      </c>
      <c r="M3516" t="s">
        <v>712</v>
      </c>
      <c r="N3516" t="s">
        <v>219</v>
      </c>
      <c r="O3516" t="s">
        <v>28</v>
      </c>
      <c r="P3516" t="s">
        <v>29</v>
      </c>
      <c r="Q3516" t="s">
        <v>30</v>
      </c>
      <c r="R3516" t="s">
        <v>21</v>
      </c>
      <c r="S3516" t="s">
        <v>2589</v>
      </c>
      <c r="T3516" t="s">
        <v>21</v>
      </c>
      <c r="U3516" t="s">
        <v>219</v>
      </c>
      <c r="V3516">
        <v>1.9666666666666666</v>
      </c>
      <c r="W3516" t="s">
        <v>2593</v>
      </c>
      <c r="X3516">
        <v>8</v>
      </c>
    </row>
    <row r="3517" spans="1:24">
      <c r="A3517" t="s">
        <v>4688</v>
      </c>
      <c r="B3517" t="s">
        <v>323</v>
      </c>
      <c r="C3517" t="s">
        <v>72</v>
      </c>
      <c r="D3517" t="s">
        <v>19</v>
      </c>
      <c r="E3517" t="s">
        <v>33</v>
      </c>
      <c r="F3517" t="s">
        <v>21</v>
      </c>
      <c r="G3517">
        <v>499</v>
      </c>
      <c r="H3517" t="s">
        <v>35</v>
      </c>
      <c r="I3517" t="s">
        <v>21</v>
      </c>
      <c r="J3517" t="s">
        <v>23</v>
      </c>
      <c r="K3517" t="s">
        <v>97</v>
      </c>
      <c r="L3517" t="s">
        <v>119</v>
      </c>
      <c r="M3517" t="s">
        <v>110</v>
      </c>
      <c r="N3517" t="s">
        <v>349</v>
      </c>
      <c r="O3517" t="s">
        <v>28</v>
      </c>
      <c r="P3517" t="s">
        <v>29</v>
      </c>
      <c r="Q3517" t="s">
        <v>30</v>
      </c>
      <c r="R3517" t="s">
        <v>21</v>
      </c>
      <c r="S3517" t="s">
        <v>2589</v>
      </c>
      <c r="T3517" t="s">
        <v>21</v>
      </c>
      <c r="U3517" t="s">
        <v>118</v>
      </c>
      <c r="V3517">
        <v>0.6166666666666667</v>
      </c>
      <c r="W3517" t="s">
        <v>2594</v>
      </c>
      <c r="X3517">
        <v>7</v>
      </c>
    </row>
    <row r="3518" spans="1:24">
      <c r="A3518" t="s">
        <v>4689</v>
      </c>
      <c r="B3518" t="s">
        <v>65</v>
      </c>
      <c r="C3518" t="s">
        <v>56</v>
      </c>
      <c r="D3518" t="s">
        <v>19</v>
      </c>
      <c r="E3518" t="s">
        <v>33</v>
      </c>
      <c r="F3518" t="s">
        <v>21</v>
      </c>
      <c r="G3518">
        <v>-73</v>
      </c>
      <c r="H3518" t="s">
        <v>35</v>
      </c>
      <c r="I3518" t="s">
        <v>35</v>
      </c>
      <c r="J3518" t="s">
        <v>23</v>
      </c>
      <c r="K3518" t="s">
        <v>123</v>
      </c>
      <c r="L3518" t="s">
        <v>37</v>
      </c>
      <c r="M3518" t="s">
        <v>205</v>
      </c>
      <c r="N3518" t="s">
        <v>219</v>
      </c>
      <c r="O3518" t="s">
        <v>28</v>
      </c>
      <c r="P3518" t="s">
        <v>29</v>
      </c>
      <c r="Q3518" t="s">
        <v>30</v>
      </c>
      <c r="R3518" t="s">
        <v>21</v>
      </c>
      <c r="S3518" t="s">
        <v>2557</v>
      </c>
      <c r="T3518" t="s">
        <v>21</v>
      </c>
      <c r="U3518" t="s">
        <v>57</v>
      </c>
      <c r="V3518">
        <v>0.25</v>
      </c>
      <c r="W3518" t="s">
        <v>2592</v>
      </c>
      <c r="X3518">
        <v>5</v>
      </c>
    </row>
    <row r="3519" spans="1:24">
      <c r="A3519" t="s">
        <v>4690</v>
      </c>
      <c r="B3519" t="s">
        <v>197</v>
      </c>
      <c r="C3519" t="s">
        <v>56</v>
      </c>
      <c r="D3519" t="s">
        <v>19</v>
      </c>
      <c r="E3519" t="s">
        <v>20</v>
      </c>
      <c r="F3519" t="s">
        <v>21</v>
      </c>
      <c r="G3519">
        <v>137</v>
      </c>
      <c r="H3519" t="s">
        <v>35</v>
      </c>
      <c r="I3519" t="s">
        <v>35</v>
      </c>
      <c r="J3519" t="s">
        <v>30</v>
      </c>
      <c r="K3519" t="s">
        <v>47</v>
      </c>
      <c r="L3519" t="s">
        <v>37</v>
      </c>
      <c r="M3519" t="s">
        <v>344</v>
      </c>
      <c r="N3519" t="s">
        <v>24</v>
      </c>
      <c r="O3519" t="s">
        <v>28</v>
      </c>
      <c r="P3519" t="s">
        <v>29</v>
      </c>
      <c r="Q3519" t="s">
        <v>30</v>
      </c>
      <c r="R3519" t="s">
        <v>21</v>
      </c>
      <c r="S3519" t="s">
        <v>2589</v>
      </c>
      <c r="T3519" t="s">
        <v>21</v>
      </c>
      <c r="U3519" t="s">
        <v>57</v>
      </c>
      <c r="V3519">
        <v>3.1166666666666667</v>
      </c>
      <c r="W3519" t="s">
        <v>2592</v>
      </c>
      <c r="X3519">
        <v>5</v>
      </c>
    </row>
    <row r="3520" spans="1:24">
      <c r="A3520" t="s">
        <v>4691</v>
      </c>
      <c r="B3520" t="s">
        <v>151</v>
      </c>
      <c r="C3520" t="s">
        <v>87</v>
      </c>
      <c r="D3520" t="s">
        <v>19</v>
      </c>
      <c r="E3520" t="s">
        <v>33</v>
      </c>
      <c r="F3520" t="s">
        <v>21</v>
      </c>
      <c r="G3520">
        <v>263</v>
      </c>
      <c r="H3520" t="s">
        <v>21</v>
      </c>
      <c r="I3520" t="s">
        <v>35</v>
      </c>
      <c r="J3520" t="s">
        <v>23</v>
      </c>
      <c r="K3520" t="s">
        <v>123</v>
      </c>
      <c r="L3520" t="s">
        <v>119</v>
      </c>
      <c r="M3520" t="s">
        <v>990</v>
      </c>
      <c r="N3520" t="s">
        <v>118</v>
      </c>
      <c r="O3520" t="s">
        <v>28</v>
      </c>
      <c r="P3520" t="s">
        <v>29</v>
      </c>
      <c r="Q3520" t="s">
        <v>30</v>
      </c>
      <c r="R3520" t="s">
        <v>21</v>
      </c>
      <c r="S3520" t="s">
        <v>2589</v>
      </c>
      <c r="T3520" t="s">
        <v>21</v>
      </c>
      <c r="U3520" t="s">
        <v>118</v>
      </c>
      <c r="V3520">
        <v>2.3833333333333333</v>
      </c>
      <c r="W3520" t="s">
        <v>2595</v>
      </c>
      <c r="X3520">
        <v>7</v>
      </c>
    </row>
    <row r="3521" spans="1:24">
      <c r="A3521" t="s">
        <v>4692</v>
      </c>
      <c r="B3521" t="s">
        <v>126</v>
      </c>
      <c r="C3521" t="s">
        <v>87</v>
      </c>
      <c r="D3521" t="s">
        <v>19</v>
      </c>
      <c r="E3521" t="s">
        <v>33</v>
      </c>
      <c r="F3521" t="s">
        <v>21</v>
      </c>
      <c r="G3521">
        <v>214</v>
      </c>
      <c r="H3521" t="s">
        <v>35</v>
      </c>
      <c r="I3521" t="s">
        <v>21</v>
      </c>
      <c r="J3521" t="s">
        <v>30</v>
      </c>
      <c r="K3521" t="s">
        <v>234</v>
      </c>
      <c r="L3521" t="s">
        <v>37</v>
      </c>
      <c r="M3521" t="s">
        <v>152</v>
      </c>
      <c r="N3521" t="s">
        <v>336</v>
      </c>
      <c r="O3521" t="s">
        <v>28</v>
      </c>
      <c r="P3521" t="s">
        <v>29</v>
      </c>
      <c r="Q3521" t="s">
        <v>30</v>
      </c>
      <c r="R3521" t="s">
        <v>21</v>
      </c>
      <c r="S3521" t="s">
        <v>2557</v>
      </c>
      <c r="T3521" t="s">
        <v>21</v>
      </c>
      <c r="U3521" t="s">
        <v>57</v>
      </c>
      <c r="V3521">
        <v>0.35</v>
      </c>
      <c r="W3521" t="s">
        <v>2594</v>
      </c>
      <c r="X3521">
        <v>5</v>
      </c>
    </row>
    <row r="3522" spans="1:24">
      <c r="A3522" t="s">
        <v>2463</v>
      </c>
      <c r="B3522" t="s">
        <v>76</v>
      </c>
      <c r="C3522" t="s">
        <v>56</v>
      </c>
      <c r="D3522" t="s">
        <v>19</v>
      </c>
      <c r="E3522" t="s">
        <v>33</v>
      </c>
      <c r="F3522" t="s">
        <v>21</v>
      </c>
      <c r="G3522">
        <v>343</v>
      </c>
      <c r="H3522" t="s">
        <v>35</v>
      </c>
      <c r="I3522" t="s">
        <v>21</v>
      </c>
      <c r="J3522" t="s">
        <v>30</v>
      </c>
      <c r="K3522" t="s">
        <v>68</v>
      </c>
      <c r="L3522" t="s">
        <v>37</v>
      </c>
      <c r="M3522" t="s">
        <v>101</v>
      </c>
      <c r="N3522" t="s">
        <v>118</v>
      </c>
      <c r="O3522" t="s">
        <v>28</v>
      </c>
      <c r="P3522" t="s">
        <v>29</v>
      </c>
      <c r="Q3522" t="s">
        <v>30</v>
      </c>
      <c r="R3522" t="s">
        <v>21</v>
      </c>
      <c r="S3522" t="s">
        <v>2557</v>
      </c>
      <c r="T3522" t="s">
        <v>21</v>
      </c>
      <c r="U3522" t="s">
        <v>57</v>
      </c>
      <c r="V3522">
        <v>1.4833333333333334</v>
      </c>
      <c r="W3522" t="s">
        <v>2594</v>
      </c>
      <c r="X3522">
        <v>5</v>
      </c>
    </row>
    <row r="3523" spans="1:24">
      <c r="A3523" t="s">
        <v>4693</v>
      </c>
      <c r="B3523" t="s">
        <v>323</v>
      </c>
      <c r="C3523" t="s">
        <v>77</v>
      </c>
      <c r="D3523" t="s">
        <v>19</v>
      </c>
      <c r="E3523" t="s">
        <v>45</v>
      </c>
      <c r="F3523" t="s">
        <v>21</v>
      </c>
      <c r="G3523">
        <v>2262</v>
      </c>
      <c r="H3523" t="s">
        <v>21</v>
      </c>
      <c r="I3523" t="s">
        <v>21</v>
      </c>
      <c r="J3523" t="s">
        <v>146</v>
      </c>
      <c r="K3523" t="s">
        <v>68</v>
      </c>
      <c r="L3523" t="s">
        <v>119</v>
      </c>
      <c r="M3523" t="s">
        <v>128</v>
      </c>
      <c r="N3523" t="s">
        <v>68</v>
      </c>
      <c r="O3523" t="s">
        <v>28</v>
      </c>
      <c r="P3523" t="s">
        <v>29</v>
      </c>
      <c r="Q3523" t="s">
        <v>30</v>
      </c>
      <c r="R3523" t="s">
        <v>21</v>
      </c>
      <c r="S3523" t="s">
        <v>2589</v>
      </c>
      <c r="T3523" t="s">
        <v>21</v>
      </c>
      <c r="U3523" t="s">
        <v>118</v>
      </c>
      <c r="V3523">
        <v>0.73333333333333328</v>
      </c>
      <c r="W3523" t="s">
        <v>2593</v>
      </c>
      <c r="X3523">
        <v>7</v>
      </c>
    </row>
    <row r="3524" spans="1:24">
      <c r="A3524" t="s">
        <v>4694</v>
      </c>
      <c r="B3524" t="s">
        <v>230</v>
      </c>
      <c r="C3524" t="s">
        <v>56</v>
      </c>
      <c r="D3524" t="s">
        <v>19</v>
      </c>
      <c r="E3524" t="s">
        <v>20</v>
      </c>
      <c r="F3524" t="s">
        <v>21</v>
      </c>
      <c r="G3524">
        <v>3726</v>
      </c>
      <c r="H3524" t="s">
        <v>21</v>
      </c>
      <c r="I3524" t="s">
        <v>35</v>
      </c>
      <c r="J3524" t="s">
        <v>23</v>
      </c>
      <c r="K3524" t="s">
        <v>108</v>
      </c>
      <c r="L3524" t="s">
        <v>92</v>
      </c>
      <c r="M3524" t="s">
        <v>147</v>
      </c>
      <c r="N3524" t="s">
        <v>130</v>
      </c>
      <c r="O3524" t="s">
        <v>28</v>
      </c>
      <c r="P3524" t="s">
        <v>29</v>
      </c>
      <c r="Q3524" t="s">
        <v>30</v>
      </c>
      <c r="R3524" t="s">
        <v>21</v>
      </c>
      <c r="S3524" t="s">
        <v>2589</v>
      </c>
      <c r="T3524" t="s">
        <v>21</v>
      </c>
      <c r="U3524" t="s">
        <v>219</v>
      </c>
      <c r="V3524">
        <v>1.9833333333333334</v>
      </c>
      <c r="W3524" t="s">
        <v>2595</v>
      </c>
      <c r="X3524">
        <v>8</v>
      </c>
    </row>
    <row r="3525" spans="1:24">
      <c r="A3525" t="s">
        <v>213</v>
      </c>
      <c r="B3525" t="s">
        <v>65</v>
      </c>
      <c r="C3525" t="s">
        <v>56</v>
      </c>
      <c r="D3525" t="s">
        <v>19</v>
      </c>
      <c r="E3525" t="s">
        <v>33</v>
      </c>
      <c r="F3525" t="s">
        <v>21</v>
      </c>
      <c r="G3525">
        <v>63</v>
      </c>
      <c r="H3525" t="s">
        <v>35</v>
      </c>
      <c r="I3525" t="s">
        <v>21</v>
      </c>
      <c r="J3525" t="s">
        <v>30</v>
      </c>
      <c r="K3525" t="s">
        <v>63</v>
      </c>
      <c r="L3525" t="s">
        <v>53</v>
      </c>
      <c r="M3525" t="s">
        <v>106</v>
      </c>
      <c r="N3525" t="s">
        <v>219</v>
      </c>
      <c r="O3525" t="s">
        <v>28</v>
      </c>
      <c r="P3525" t="s">
        <v>29</v>
      </c>
      <c r="Q3525" t="s">
        <v>30</v>
      </c>
      <c r="R3525" t="s">
        <v>21</v>
      </c>
      <c r="S3525" t="s">
        <v>2557</v>
      </c>
      <c r="T3525" t="s">
        <v>21</v>
      </c>
      <c r="U3525" t="s">
        <v>74</v>
      </c>
      <c r="V3525">
        <v>0.93333333333333335</v>
      </c>
      <c r="W3525" t="s">
        <v>2594</v>
      </c>
      <c r="X3525">
        <v>6</v>
      </c>
    </row>
    <row r="3526" spans="1:24">
      <c r="A3526" t="s">
        <v>1967</v>
      </c>
      <c r="B3526" t="s">
        <v>99</v>
      </c>
      <c r="C3526" t="s">
        <v>32</v>
      </c>
      <c r="D3526" t="s">
        <v>19</v>
      </c>
      <c r="E3526" t="s">
        <v>33</v>
      </c>
      <c r="F3526" t="s">
        <v>21</v>
      </c>
      <c r="G3526">
        <v>57</v>
      </c>
      <c r="H3526" t="s">
        <v>35</v>
      </c>
      <c r="I3526" t="s">
        <v>21</v>
      </c>
      <c r="J3526" t="s">
        <v>146</v>
      </c>
      <c r="K3526" t="s">
        <v>152</v>
      </c>
      <c r="L3526" t="s">
        <v>119</v>
      </c>
      <c r="M3526" t="s">
        <v>174</v>
      </c>
      <c r="N3526" t="s">
        <v>243</v>
      </c>
      <c r="O3526" t="s">
        <v>28</v>
      </c>
      <c r="P3526" t="s">
        <v>29</v>
      </c>
      <c r="Q3526" t="s">
        <v>30</v>
      </c>
      <c r="R3526" t="s">
        <v>21</v>
      </c>
      <c r="S3526" t="s">
        <v>2556</v>
      </c>
      <c r="T3526" t="s">
        <v>21</v>
      </c>
      <c r="U3526" t="s">
        <v>118</v>
      </c>
      <c r="V3526">
        <v>5.7</v>
      </c>
      <c r="W3526" t="s">
        <v>2594</v>
      </c>
      <c r="X3526">
        <v>7</v>
      </c>
    </row>
    <row r="3527" spans="1:24">
      <c r="A3527" t="s">
        <v>4695</v>
      </c>
      <c r="B3527" t="s">
        <v>197</v>
      </c>
      <c r="C3527" t="s">
        <v>56</v>
      </c>
      <c r="D3527" t="s">
        <v>19</v>
      </c>
      <c r="E3527" t="s">
        <v>20</v>
      </c>
      <c r="F3527" t="s">
        <v>21</v>
      </c>
      <c r="G3527">
        <v>907</v>
      </c>
      <c r="H3527" t="s">
        <v>21</v>
      </c>
      <c r="I3527" t="s">
        <v>21</v>
      </c>
      <c r="J3527" t="s">
        <v>23</v>
      </c>
      <c r="K3527" t="s">
        <v>123</v>
      </c>
      <c r="L3527" t="s">
        <v>92</v>
      </c>
      <c r="M3527" t="s">
        <v>505</v>
      </c>
      <c r="N3527" t="s">
        <v>219</v>
      </c>
      <c r="O3527" t="s">
        <v>28</v>
      </c>
      <c r="P3527" t="s">
        <v>29</v>
      </c>
      <c r="Q3527" t="s">
        <v>30</v>
      </c>
      <c r="R3527" t="s">
        <v>21</v>
      </c>
      <c r="S3527" t="s">
        <v>2589</v>
      </c>
      <c r="T3527" t="s">
        <v>21</v>
      </c>
      <c r="U3527" t="s">
        <v>219</v>
      </c>
      <c r="V3527">
        <v>3.8333333333333335</v>
      </c>
      <c r="W3527" t="s">
        <v>2593</v>
      </c>
      <c r="X3527">
        <v>8</v>
      </c>
    </row>
    <row r="3528" spans="1:24">
      <c r="A3528" t="s">
        <v>4696</v>
      </c>
      <c r="B3528" t="s">
        <v>42</v>
      </c>
      <c r="C3528" t="s">
        <v>32</v>
      </c>
      <c r="D3528" t="s">
        <v>19</v>
      </c>
      <c r="E3528" t="s">
        <v>33</v>
      </c>
      <c r="F3528" t="s">
        <v>21</v>
      </c>
      <c r="G3528">
        <v>819</v>
      </c>
      <c r="H3528" t="s">
        <v>35</v>
      </c>
      <c r="I3528" t="s">
        <v>21</v>
      </c>
      <c r="J3528" t="s">
        <v>146</v>
      </c>
      <c r="K3528" t="s">
        <v>68</v>
      </c>
      <c r="L3528" t="s">
        <v>119</v>
      </c>
      <c r="M3528" t="s">
        <v>366</v>
      </c>
      <c r="N3528" t="s">
        <v>68</v>
      </c>
      <c r="O3528" t="s">
        <v>28</v>
      </c>
      <c r="P3528" t="s">
        <v>29</v>
      </c>
      <c r="Q3528" t="s">
        <v>30</v>
      </c>
      <c r="R3528" t="s">
        <v>21</v>
      </c>
      <c r="S3528" t="s">
        <v>2557</v>
      </c>
      <c r="T3528" t="s">
        <v>21</v>
      </c>
      <c r="U3528" t="s">
        <v>118</v>
      </c>
      <c r="V3528">
        <v>1.7</v>
      </c>
      <c r="W3528" t="s">
        <v>2594</v>
      </c>
      <c r="X3528">
        <v>7</v>
      </c>
    </row>
    <row r="3529" spans="1:24">
      <c r="A3529" t="s">
        <v>4697</v>
      </c>
      <c r="B3529" t="s">
        <v>230</v>
      </c>
      <c r="C3529" t="s">
        <v>72</v>
      </c>
      <c r="D3529" t="s">
        <v>19</v>
      </c>
      <c r="E3529" t="s">
        <v>45</v>
      </c>
      <c r="F3529" t="s">
        <v>21</v>
      </c>
      <c r="G3529">
        <v>-3</v>
      </c>
      <c r="H3529" t="s">
        <v>21</v>
      </c>
      <c r="I3529" t="s">
        <v>21</v>
      </c>
      <c r="J3529" t="s">
        <v>23</v>
      </c>
      <c r="K3529" t="s">
        <v>114</v>
      </c>
      <c r="L3529" t="s">
        <v>92</v>
      </c>
      <c r="M3529" t="s">
        <v>470</v>
      </c>
      <c r="N3529" t="s">
        <v>243</v>
      </c>
      <c r="O3529" t="s">
        <v>28</v>
      </c>
      <c r="P3529" t="s">
        <v>29</v>
      </c>
      <c r="Q3529" t="s">
        <v>30</v>
      </c>
      <c r="R3529" t="s">
        <v>21</v>
      </c>
      <c r="S3529" t="s">
        <v>2589</v>
      </c>
      <c r="T3529" t="s">
        <v>21</v>
      </c>
      <c r="U3529" t="s">
        <v>219</v>
      </c>
      <c r="V3529">
        <v>1.5166666666666666</v>
      </c>
      <c r="W3529" t="s">
        <v>2593</v>
      </c>
      <c r="X3529">
        <v>8</v>
      </c>
    </row>
    <row r="3530" spans="1:24">
      <c r="A3530" t="s">
        <v>2076</v>
      </c>
      <c r="B3530" t="s">
        <v>180</v>
      </c>
      <c r="C3530" t="s">
        <v>32</v>
      </c>
      <c r="D3530" t="s">
        <v>19</v>
      </c>
      <c r="E3530" t="s">
        <v>33</v>
      </c>
      <c r="F3530" t="s">
        <v>21</v>
      </c>
      <c r="G3530">
        <v>431</v>
      </c>
      <c r="H3530" t="s">
        <v>21</v>
      </c>
      <c r="I3530" t="s">
        <v>21</v>
      </c>
      <c r="J3530" t="s">
        <v>23</v>
      </c>
      <c r="K3530" t="s">
        <v>134</v>
      </c>
      <c r="L3530" t="s">
        <v>92</v>
      </c>
      <c r="M3530" t="s">
        <v>786</v>
      </c>
      <c r="N3530" t="s">
        <v>82</v>
      </c>
      <c r="O3530" t="s">
        <v>28</v>
      </c>
      <c r="P3530" t="s">
        <v>29</v>
      </c>
      <c r="Q3530" t="s">
        <v>30</v>
      </c>
      <c r="R3530" t="s">
        <v>21</v>
      </c>
      <c r="S3530" t="s">
        <v>2589</v>
      </c>
      <c r="T3530" t="s">
        <v>21</v>
      </c>
      <c r="U3530" t="s">
        <v>219</v>
      </c>
      <c r="V3530">
        <v>1.2166666666666666</v>
      </c>
      <c r="W3530" t="s">
        <v>2593</v>
      </c>
      <c r="X3530">
        <v>8</v>
      </c>
    </row>
    <row r="3531" spans="1:24">
      <c r="A3531" t="s">
        <v>4698</v>
      </c>
      <c r="B3531" t="s">
        <v>209</v>
      </c>
      <c r="C3531" t="s">
        <v>18</v>
      </c>
      <c r="D3531" t="s">
        <v>19</v>
      </c>
      <c r="E3531" t="s">
        <v>45</v>
      </c>
      <c r="F3531" t="s">
        <v>21</v>
      </c>
      <c r="G3531">
        <v>-471</v>
      </c>
      <c r="H3531" t="s">
        <v>35</v>
      </c>
      <c r="I3531" t="s">
        <v>21</v>
      </c>
      <c r="J3531" t="s">
        <v>30</v>
      </c>
      <c r="K3531" t="s">
        <v>24</v>
      </c>
      <c r="L3531" t="s">
        <v>37</v>
      </c>
      <c r="M3531" t="s">
        <v>823</v>
      </c>
      <c r="N3531" t="s">
        <v>118</v>
      </c>
      <c r="O3531" t="s">
        <v>28</v>
      </c>
      <c r="P3531" t="s">
        <v>29</v>
      </c>
      <c r="Q3531" t="s">
        <v>30</v>
      </c>
      <c r="R3531" t="s">
        <v>21</v>
      </c>
      <c r="S3531" t="s">
        <v>2589</v>
      </c>
      <c r="T3531" t="s">
        <v>21</v>
      </c>
      <c r="U3531" t="s">
        <v>57</v>
      </c>
      <c r="V3531">
        <v>11.133333333333333</v>
      </c>
      <c r="W3531" t="s">
        <v>2594</v>
      </c>
      <c r="X3531">
        <v>5</v>
      </c>
    </row>
    <row r="3532" spans="1:24">
      <c r="A3532" t="s">
        <v>4699</v>
      </c>
      <c r="B3532" t="s">
        <v>197</v>
      </c>
      <c r="C3532" t="s">
        <v>43</v>
      </c>
      <c r="D3532" t="s">
        <v>19</v>
      </c>
      <c r="E3532" t="s">
        <v>45</v>
      </c>
      <c r="F3532" t="s">
        <v>21</v>
      </c>
      <c r="G3532">
        <v>1929</v>
      </c>
      <c r="H3532" t="s">
        <v>35</v>
      </c>
      <c r="I3532" t="s">
        <v>21</v>
      </c>
      <c r="J3532" t="s">
        <v>30</v>
      </c>
      <c r="K3532" t="s">
        <v>99</v>
      </c>
      <c r="L3532" t="s">
        <v>37</v>
      </c>
      <c r="M3532" t="s">
        <v>128</v>
      </c>
      <c r="N3532" t="s">
        <v>205</v>
      </c>
      <c r="O3532" t="s">
        <v>28</v>
      </c>
      <c r="P3532" t="s">
        <v>29</v>
      </c>
      <c r="Q3532" t="s">
        <v>30</v>
      </c>
      <c r="R3532" t="s">
        <v>21</v>
      </c>
      <c r="S3532" t="s">
        <v>2589</v>
      </c>
      <c r="T3532" t="s">
        <v>21</v>
      </c>
      <c r="U3532" t="s">
        <v>57</v>
      </c>
      <c r="V3532">
        <v>0.73333333333333328</v>
      </c>
      <c r="W3532" t="s">
        <v>2594</v>
      </c>
      <c r="X3532">
        <v>5</v>
      </c>
    </row>
    <row r="3533" spans="1:24">
      <c r="A3533" t="s">
        <v>4700</v>
      </c>
      <c r="B3533" t="s">
        <v>126</v>
      </c>
      <c r="C3533" t="s">
        <v>56</v>
      </c>
      <c r="D3533" t="s">
        <v>19</v>
      </c>
      <c r="E3533" t="s">
        <v>20</v>
      </c>
      <c r="F3533" t="s">
        <v>21</v>
      </c>
      <c r="G3533">
        <v>704</v>
      </c>
      <c r="H3533" t="s">
        <v>35</v>
      </c>
      <c r="I3533" t="s">
        <v>35</v>
      </c>
      <c r="J3533" t="s">
        <v>146</v>
      </c>
      <c r="K3533" t="s">
        <v>97</v>
      </c>
      <c r="L3533" t="s">
        <v>119</v>
      </c>
      <c r="M3533" t="s">
        <v>425</v>
      </c>
      <c r="N3533" t="s">
        <v>349</v>
      </c>
      <c r="O3533" t="s">
        <v>28</v>
      </c>
      <c r="P3533" t="s">
        <v>29</v>
      </c>
      <c r="Q3533" t="s">
        <v>30</v>
      </c>
      <c r="R3533" t="s">
        <v>21</v>
      </c>
      <c r="S3533" t="s">
        <v>2557</v>
      </c>
      <c r="T3533" t="s">
        <v>21</v>
      </c>
      <c r="U3533" t="s">
        <v>118</v>
      </c>
      <c r="V3533">
        <v>1.4666666666666666</v>
      </c>
      <c r="W3533" t="s">
        <v>2592</v>
      </c>
      <c r="X3533">
        <v>7</v>
      </c>
    </row>
    <row r="3534" spans="1:24">
      <c r="A3534" t="s">
        <v>4701</v>
      </c>
      <c r="B3534" t="s">
        <v>159</v>
      </c>
      <c r="C3534" t="s">
        <v>32</v>
      </c>
      <c r="D3534" t="s">
        <v>19</v>
      </c>
      <c r="E3534" t="s">
        <v>33</v>
      </c>
      <c r="F3534" t="s">
        <v>21</v>
      </c>
      <c r="G3534">
        <v>55</v>
      </c>
      <c r="H3534" t="s">
        <v>35</v>
      </c>
      <c r="I3534" t="s">
        <v>21</v>
      </c>
      <c r="J3534" t="s">
        <v>30</v>
      </c>
      <c r="K3534" t="s">
        <v>205</v>
      </c>
      <c r="L3534" t="s">
        <v>37</v>
      </c>
      <c r="M3534" t="s">
        <v>1784</v>
      </c>
      <c r="N3534" t="s">
        <v>243</v>
      </c>
      <c r="O3534" t="s">
        <v>28</v>
      </c>
      <c r="P3534" t="s">
        <v>29</v>
      </c>
      <c r="Q3534" t="s">
        <v>30</v>
      </c>
      <c r="R3534" t="s">
        <v>21</v>
      </c>
      <c r="S3534" t="s">
        <v>2557</v>
      </c>
      <c r="T3534" t="s">
        <v>21</v>
      </c>
      <c r="U3534" t="s">
        <v>57</v>
      </c>
      <c r="V3534">
        <v>9.1</v>
      </c>
      <c r="W3534" t="s">
        <v>2594</v>
      </c>
      <c r="X3534">
        <v>5</v>
      </c>
    </row>
    <row r="3535" spans="1:24">
      <c r="A3535" t="s">
        <v>4702</v>
      </c>
      <c r="B3535" t="s">
        <v>186</v>
      </c>
      <c r="C3535" t="s">
        <v>56</v>
      </c>
      <c r="D3535" t="s">
        <v>19</v>
      </c>
      <c r="E3535" t="s">
        <v>33</v>
      </c>
      <c r="F3535" t="s">
        <v>21</v>
      </c>
      <c r="G3535">
        <v>393</v>
      </c>
      <c r="H3535" t="s">
        <v>35</v>
      </c>
      <c r="I3535" t="s">
        <v>21</v>
      </c>
      <c r="J3535" t="s">
        <v>23</v>
      </c>
      <c r="K3535" t="s">
        <v>57</v>
      </c>
      <c r="L3535" t="s">
        <v>37</v>
      </c>
      <c r="M3535" t="s">
        <v>36</v>
      </c>
      <c r="N3535" t="s">
        <v>243</v>
      </c>
      <c r="O3535" t="s">
        <v>28</v>
      </c>
      <c r="P3535" t="s">
        <v>29</v>
      </c>
      <c r="Q3535" t="s">
        <v>30</v>
      </c>
      <c r="R3535" t="s">
        <v>21</v>
      </c>
      <c r="S3535" t="s">
        <v>2557</v>
      </c>
      <c r="T3535" t="s">
        <v>21</v>
      </c>
      <c r="U3535" t="s">
        <v>57</v>
      </c>
      <c r="V3535">
        <v>0.18333333333333332</v>
      </c>
      <c r="W3535" t="s">
        <v>2594</v>
      </c>
      <c r="X3535">
        <v>5</v>
      </c>
    </row>
    <row r="3536" spans="1:24">
      <c r="A3536" t="s">
        <v>4703</v>
      </c>
      <c r="B3536" t="s">
        <v>79</v>
      </c>
      <c r="C3536" t="s">
        <v>56</v>
      </c>
      <c r="D3536" t="s">
        <v>19</v>
      </c>
      <c r="E3536" t="s">
        <v>20</v>
      </c>
      <c r="F3536" t="s">
        <v>21</v>
      </c>
      <c r="G3536">
        <v>23</v>
      </c>
      <c r="H3536" t="s">
        <v>35</v>
      </c>
      <c r="I3536" t="s">
        <v>21</v>
      </c>
      <c r="J3536" t="s">
        <v>146</v>
      </c>
      <c r="K3536" t="s">
        <v>97</v>
      </c>
      <c r="L3536" t="s">
        <v>119</v>
      </c>
      <c r="M3536" t="s">
        <v>114</v>
      </c>
      <c r="N3536" t="s">
        <v>219</v>
      </c>
      <c r="O3536" t="s">
        <v>28</v>
      </c>
      <c r="P3536" t="s">
        <v>29</v>
      </c>
      <c r="Q3536" t="s">
        <v>30</v>
      </c>
      <c r="R3536" t="s">
        <v>21</v>
      </c>
      <c r="S3536" t="s">
        <v>2589</v>
      </c>
      <c r="T3536" t="s">
        <v>21</v>
      </c>
      <c r="U3536" t="s">
        <v>118</v>
      </c>
      <c r="V3536">
        <v>0.41666666666666669</v>
      </c>
      <c r="W3536" t="s">
        <v>2594</v>
      </c>
      <c r="X3536">
        <v>7</v>
      </c>
    </row>
    <row r="3537" spans="1:24">
      <c r="A3537" t="s">
        <v>4704</v>
      </c>
      <c r="B3537" t="s">
        <v>180</v>
      </c>
      <c r="C3537" t="s">
        <v>72</v>
      </c>
      <c r="D3537" t="s">
        <v>19</v>
      </c>
      <c r="E3537" t="s">
        <v>33</v>
      </c>
      <c r="F3537" t="s">
        <v>21</v>
      </c>
      <c r="G3537">
        <v>118</v>
      </c>
      <c r="H3537" t="s">
        <v>21</v>
      </c>
      <c r="I3537" t="s">
        <v>21</v>
      </c>
      <c r="J3537" t="s">
        <v>23</v>
      </c>
      <c r="K3537" t="s">
        <v>234</v>
      </c>
      <c r="L3537" t="s">
        <v>92</v>
      </c>
      <c r="M3537" t="s">
        <v>47</v>
      </c>
      <c r="N3537" t="s">
        <v>85</v>
      </c>
      <c r="O3537" t="s">
        <v>28</v>
      </c>
      <c r="P3537" t="s">
        <v>29</v>
      </c>
      <c r="Q3537" t="s">
        <v>30</v>
      </c>
      <c r="R3537" t="s">
        <v>21</v>
      </c>
      <c r="S3537" t="s">
        <v>2589</v>
      </c>
      <c r="T3537" t="s">
        <v>21</v>
      </c>
      <c r="U3537" t="s">
        <v>219</v>
      </c>
      <c r="V3537">
        <v>0.26666666666666666</v>
      </c>
      <c r="W3537" t="s">
        <v>2593</v>
      </c>
      <c r="X3537">
        <v>8</v>
      </c>
    </row>
    <row r="3538" spans="1:24">
      <c r="A3538" t="s">
        <v>4705</v>
      </c>
      <c r="B3538" t="s">
        <v>42</v>
      </c>
      <c r="C3538" t="s">
        <v>56</v>
      </c>
      <c r="D3538" t="s">
        <v>19</v>
      </c>
      <c r="E3538" t="s">
        <v>33</v>
      </c>
      <c r="F3538" t="s">
        <v>21</v>
      </c>
      <c r="G3538">
        <v>280</v>
      </c>
      <c r="H3538" t="s">
        <v>35</v>
      </c>
      <c r="I3538" t="s">
        <v>35</v>
      </c>
      <c r="J3538" t="s">
        <v>23</v>
      </c>
      <c r="K3538" t="s">
        <v>97</v>
      </c>
      <c r="L3538" t="s">
        <v>119</v>
      </c>
      <c r="M3538" t="s">
        <v>297</v>
      </c>
      <c r="N3538" t="s">
        <v>202</v>
      </c>
      <c r="O3538" t="s">
        <v>28</v>
      </c>
      <c r="P3538" t="s">
        <v>29</v>
      </c>
      <c r="Q3538" t="s">
        <v>30</v>
      </c>
      <c r="R3538" t="s">
        <v>21</v>
      </c>
      <c r="S3538" t="s">
        <v>2557</v>
      </c>
      <c r="T3538" t="s">
        <v>21</v>
      </c>
      <c r="U3538" t="s">
        <v>118</v>
      </c>
      <c r="V3538">
        <v>1.0833333333333333</v>
      </c>
      <c r="W3538" t="s">
        <v>2592</v>
      </c>
      <c r="X3538">
        <v>7</v>
      </c>
    </row>
    <row r="3539" spans="1:24">
      <c r="A3539" t="s">
        <v>4706</v>
      </c>
      <c r="B3539" t="s">
        <v>186</v>
      </c>
      <c r="C3539" t="s">
        <v>56</v>
      </c>
      <c r="D3539" t="s">
        <v>19</v>
      </c>
      <c r="E3539" t="s">
        <v>2553</v>
      </c>
      <c r="F3539" t="s">
        <v>21</v>
      </c>
      <c r="G3539">
        <v>41</v>
      </c>
      <c r="H3539" t="s">
        <v>35</v>
      </c>
      <c r="I3539" t="s">
        <v>21</v>
      </c>
      <c r="J3539" t="s">
        <v>23</v>
      </c>
      <c r="K3539" t="s">
        <v>74</v>
      </c>
      <c r="L3539" t="s">
        <v>37</v>
      </c>
      <c r="M3539" t="s">
        <v>186</v>
      </c>
      <c r="N3539" t="s">
        <v>243</v>
      </c>
      <c r="O3539" t="s">
        <v>28</v>
      </c>
      <c r="P3539" t="s">
        <v>29</v>
      </c>
      <c r="Q3539" t="s">
        <v>30</v>
      </c>
      <c r="R3539" t="s">
        <v>21</v>
      </c>
      <c r="S3539" t="s">
        <v>2557</v>
      </c>
      <c r="T3539" t="s">
        <v>21</v>
      </c>
      <c r="U3539" t="s">
        <v>57</v>
      </c>
      <c r="V3539">
        <v>0.56666666666666665</v>
      </c>
      <c r="W3539" t="s">
        <v>2594</v>
      </c>
      <c r="X3539">
        <v>5</v>
      </c>
    </row>
    <row r="3540" spans="1:24">
      <c r="A3540" t="s">
        <v>4707</v>
      </c>
      <c r="B3540" t="s">
        <v>60</v>
      </c>
      <c r="C3540" t="s">
        <v>32</v>
      </c>
      <c r="D3540" t="s">
        <v>19</v>
      </c>
      <c r="E3540" t="s">
        <v>33</v>
      </c>
      <c r="F3540" t="s">
        <v>21</v>
      </c>
      <c r="G3540">
        <v>-19</v>
      </c>
      <c r="H3540" t="s">
        <v>35</v>
      </c>
      <c r="I3540" t="s">
        <v>21</v>
      </c>
      <c r="J3540" t="s">
        <v>30</v>
      </c>
      <c r="K3540" t="s">
        <v>85</v>
      </c>
      <c r="L3540" t="s">
        <v>53</v>
      </c>
      <c r="M3540" t="s">
        <v>91</v>
      </c>
      <c r="N3540" t="s">
        <v>349</v>
      </c>
      <c r="O3540" t="s">
        <v>28</v>
      </c>
      <c r="P3540" t="s">
        <v>29</v>
      </c>
      <c r="Q3540" t="s">
        <v>30</v>
      </c>
      <c r="R3540" t="s">
        <v>21</v>
      </c>
      <c r="S3540" t="s">
        <v>2556</v>
      </c>
      <c r="T3540" t="s">
        <v>21</v>
      </c>
      <c r="U3540" t="s">
        <v>74</v>
      </c>
      <c r="V3540">
        <v>0.21666666666666667</v>
      </c>
      <c r="W3540" t="s">
        <v>2594</v>
      </c>
      <c r="X3540">
        <v>6</v>
      </c>
    </row>
    <row r="3541" spans="1:24">
      <c r="A3541" t="s">
        <v>4708</v>
      </c>
      <c r="B3541" t="s">
        <v>114</v>
      </c>
      <c r="C3541" t="s">
        <v>87</v>
      </c>
      <c r="D3541" t="s">
        <v>19</v>
      </c>
      <c r="E3541" t="s">
        <v>33</v>
      </c>
      <c r="F3541" t="s">
        <v>21</v>
      </c>
      <c r="G3541">
        <v>242</v>
      </c>
      <c r="H3541" t="s">
        <v>35</v>
      </c>
      <c r="I3541" t="s">
        <v>21</v>
      </c>
      <c r="J3541" t="s">
        <v>23</v>
      </c>
      <c r="K3541" t="s">
        <v>17</v>
      </c>
      <c r="L3541" t="s">
        <v>119</v>
      </c>
      <c r="M3541" t="s">
        <v>465</v>
      </c>
      <c r="N3541" t="s">
        <v>130</v>
      </c>
      <c r="O3541" t="s">
        <v>28</v>
      </c>
      <c r="P3541" t="s">
        <v>29</v>
      </c>
      <c r="Q3541" t="s">
        <v>30</v>
      </c>
      <c r="R3541" t="s">
        <v>21</v>
      </c>
      <c r="S3541" t="s">
        <v>2556</v>
      </c>
      <c r="T3541" t="s">
        <v>21</v>
      </c>
      <c r="U3541" t="s">
        <v>118</v>
      </c>
      <c r="V3541">
        <v>1.0333333333333334</v>
      </c>
      <c r="W3541" t="s">
        <v>2594</v>
      </c>
      <c r="X3541">
        <v>7</v>
      </c>
    </row>
    <row r="3542" spans="1:24">
      <c r="A3542" t="s">
        <v>4709</v>
      </c>
      <c r="B3542" t="s">
        <v>186</v>
      </c>
      <c r="C3542" t="s">
        <v>43</v>
      </c>
      <c r="D3542" t="s">
        <v>19</v>
      </c>
      <c r="E3542" t="s">
        <v>45</v>
      </c>
      <c r="F3542" t="s">
        <v>21</v>
      </c>
      <c r="G3542">
        <v>2892</v>
      </c>
      <c r="H3542" t="s">
        <v>35</v>
      </c>
      <c r="I3542" t="s">
        <v>35</v>
      </c>
      <c r="J3542" t="s">
        <v>23</v>
      </c>
      <c r="K3542" t="s">
        <v>17</v>
      </c>
      <c r="L3542" t="s">
        <v>119</v>
      </c>
      <c r="M3542" t="s">
        <v>1131</v>
      </c>
      <c r="N3542" t="s">
        <v>118</v>
      </c>
      <c r="O3542" t="s">
        <v>28</v>
      </c>
      <c r="P3542" t="s">
        <v>29</v>
      </c>
      <c r="Q3542" t="s">
        <v>30</v>
      </c>
      <c r="R3542" t="s">
        <v>21</v>
      </c>
      <c r="S3542" t="s">
        <v>2557</v>
      </c>
      <c r="T3542" t="s">
        <v>21</v>
      </c>
      <c r="U3542" t="s">
        <v>118</v>
      </c>
      <c r="V3542">
        <v>19.416666666666668</v>
      </c>
      <c r="W3542" t="s">
        <v>2592</v>
      </c>
      <c r="X3542">
        <v>7</v>
      </c>
    </row>
    <row r="3543" spans="1:24">
      <c r="A3543" t="s">
        <v>4710</v>
      </c>
      <c r="B3543" t="s">
        <v>42</v>
      </c>
      <c r="C3543" t="s">
        <v>18</v>
      </c>
      <c r="D3543" t="s">
        <v>19</v>
      </c>
      <c r="E3543" t="s">
        <v>45</v>
      </c>
      <c r="F3543" t="s">
        <v>21</v>
      </c>
      <c r="G3543">
        <v>816</v>
      </c>
      <c r="H3543" t="s">
        <v>35</v>
      </c>
      <c r="I3543" t="s">
        <v>21</v>
      </c>
      <c r="J3543" t="s">
        <v>23</v>
      </c>
      <c r="K3543" t="s">
        <v>24</v>
      </c>
      <c r="L3543" t="s">
        <v>124</v>
      </c>
      <c r="M3543" t="s">
        <v>1905</v>
      </c>
      <c r="N3543" t="s">
        <v>118</v>
      </c>
      <c r="O3543" t="s">
        <v>28</v>
      </c>
      <c r="P3543" t="s">
        <v>29</v>
      </c>
      <c r="Q3543" t="s">
        <v>30</v>
      </c>
      <c r="R3543" t="s">
        <v>21</v>
      </c>
      <c r="S3543" t="s">
        <v>2557</v>
      </c>
      <c r="T3543" t="s">
        <v>21</v>
      </c>
      <c r="U3543" t="s">
        <v>36</v>
      </c>
      <c r="V3543">
        <v>9.1166666666666671</v>
      </c>
      <c r="W3543" t="s">
        <v>2594</v>
      </c>
      <c r="X3543">
        <v>11</v>
      </c>
    </row>
    <row r="3544" spans="1:24">
      <c r="A3544" t="s">
        <v>4711</v>
      </c>
      <c r="B3544" t="s">
        <v>76</v>
      </c>
      <c r="C3544" t="s">
        <v>32</v>
      </c>
      <c r="D3544" t="s">
        <v>19</v>
      </c>
      <c r="E3544" t="s">
        <v>33</v>
      </c>
      <c r="F3544" t="s">
        <v>21</v>
      </c>
      <c r="G3544">
        <v>171</v>
      </c>
      <c r="H3544" t="s">
        <v>21</v>
      </c>
      <c r="I3544" t="s">
        <v>21</v>
      </c>
      <c r="J3544" t="s">
        <v>23</v>
      </c>
      <c r="K3544" t="s">
        <v>152</v>
      </c>
      <c r="L3544" t="s">
        <v>119</v>
      </c>
      <c r="M3544" t="s">
        <v>351</v>
      </c>
      <c r="N3544" t="s">
        <v>243</v>
      </c>
      <c r="O3544" t="s">
        <v>28</v>
      </c>
      <c r="P3544" t="s">
        <v>29</v>
      </c>
      <c r="Q3544" t="s">
        <v>30</v>
      </c>
      <c r="R3544" t="s">
        <v>21</v>
      </c>
      <c r="S3544" t="s">
        <v>2557</v>
      </c>
      <c r="T3544" t="s">
        <v>21</v>
      </c>
      <c r="U3544" t="s">
        <v>118</v>
      </c>
      <c r="V3544">
        <v>1.1833333333333333</v>
      </c>
      <c r="W3544" t="s">
        <v>2593</v>
      </c>
      <c r="X3544">
        <v>7</v>
      </c>
    </row>
    <row r="3545" spans="1:24">
      <c r="A3545" t="s">
        <v>4712</v>
      </c>
      <c r="B3545" t="s">
        <v>209</v>
      </c>
      <c r="C3545" t="s">
        <v>56</v>
      </c>
      <c r="D3545" t="s">
        <v>19</v>
      </c>
      <c r="E3545" t="s">
        <v>33</v>
      </c>
      <c r="F3545" t="s">
        <v>21</v>
      </c>
      <c r="G3545">
        <v>1159</v>
      </c>
      <c r="H3545" t="s">
        <v>35</v>
      </c>
      <c r="I3545" t="s">
        <v>35</v>
      </c>
      <c r="J3545" t="s">
        <v>23</v>
      </c>
      <c r="K3545" t="s">
        <v>205</v>
      </c>
      <c r="L3545" t="s">
        <v>37</v>
      </c>
      <c r="M3545" t="s">
        <v>862</v>
      </c>
      <c r="N3545" t="s">
        <v>243</v>
      </c>
      <c r="O3545" t="s">
        <v>28</v>
      </c>
      <c r="P3545" t="s">
        <v>29</v>
      </c>
      <c r="Q3545" t="s">
        <v>30</v>
      </c>
      <c r="R3545" t="s">
        <v>21</v>
      </c>
      <c r="S3545" t="s">
        <v>2589</v>
      </c>
      <c r="T3545" t="s">
        <v>21</v>
      </c>
      <c r="U3545" t="s">
        <v>57</v>
      </c>
      <c r="V3545">
        <v>19.683333333333334</v>
      </c>
      <c r="W3545" t="s">
        <v>2592</v>
      </c>
      <c r="X3545">
        <v>5</v>
      </c>
    </row>
    <row r="3546" spans="1:24">
      <c r="A3546" t="s">
        <v>4713</v>
      </c>
      <c r="B3546" t="s">
        <v>103</v>
      </c>
      <c r="C3546" t="s">
        <v>77</v>
      </c>
      <c r="D3546" t="s">
        <v>19</v>
      </c>
      <c r="E3546" t="s">
        <v>33</v>
      </c>
      <c r="F3546" t="s">
        <v>21</v>
      </c>
      <c r="G3546">
        <v>1532</v>
      </c>
      <c r="H3546" t="s">
        <v>35</v>
      </c>
      <c r="I3546" t="s">
        <v>35</v>
      </c>
      <c r="J3546" t="s">
        <v>23</v>
      </c>
      <c r="K3546" t="s">
        <v>123</v>
      </c>
      <c r="L3546" t="s">
        <v>124</v>
      </c>
      <c r="M3546" t="s">
        <v>1441</v>
      </c>
      <c r="N3546" t="s">
        <v>118</v>
      </c>
      <c r="O3546" t="s">
        <v>28</v>
      </c>
      <c r="P3546" t="s">
        <v>29</v>
      </c>
      <c r="Q3546" t="s">
        <v>30</v>
      </c>
      <c r="R3546" t="s">
        <v>21</v>
      </c>
      <c r="S3546" t="s">
        <v>2557</v>
      </c>
      <c r="T3546" t="s">
        <v>21</v>
      </c>
      <c r="U3546" t="s">
        <v>36</v>
      </c>
      <c r="V3546">
        <v>2.8833333333333333</v>
      </c>
      <c r="W3546" t="s">
        <v>2592</v>
      </c>
      <c r="X3546">
        <v>11</v>
      </c>
    </row>
    <row r="3547" spans="1:24">
      <c r="A3547" t="s">
        <v>4714</v>
      </c>
      <c r="B3547" t="s">
        <v>323</v>
      </c>
      <c r="C3547" t="s">
        <v>87</v>
      </c>
      <c r="D3547" t="s">
        <v>19</v>
      </c>
      <c r="E3547" t="s">
        <v>33</v>
      </c>
      <c r="F3547" t="s">
        <v>21</v>
      </c>
      <c r="G3547">
        <v>120</v>
      </c>
      <c r="H3547" t="s">
        <v>35</v>
      </c>
      <c r="I3547" t="s">
        <v>21</v>
      </c>
      <c r="J3547" t="s">
        <v>30</v>
      </c>
      <c r="K3547" t="s">
        <v>68</v>
      </c>
      <c r="L3547" t="s">
        <v>37</v>
      </c>
      <c r="M3547" t="s">
        <v>85</v>
      </c>
      <c r="N3547" t="s">
        <v>36</v>
      </c>
      <c r="O3547" t="s">
        <v>28</v>
      </c>
      <c r="P3547" t="s">
        <v>29</v>
      </c>
      <c r="Q3547" t="s">
        <v>30</v>
      </c>
      <c r="R3547" t="s">
        <v>21</v>
      </c>
      <c r="S3547" t="s">
        <v>2589</v>
      </c>
      <c r="T3547" t="s">
        <v>21</v>
      </c>
      <c r="U3547" t="s">
        <v>57</v>
      </c>
      <c r="V3547">
        <v>0.33333333333333331</v>
      </c>
      <c r="W3547" t="s">
        <v>2594</v>
      </c>
      <c r="X3547">
        <v>5</v>
      </c>
    </row>
    <row r="3548" spans="1:24">
      <c r="A3548" t="s">
        <v>2162</v>
      </c>
      <c r="B3548" t="s">
        <v>336</v>
      </c>
      <c r="C3548" t="s">
        <v>56</v>
      </c>
      <c r="D3548" t="s">
        <v>19</v>
      </c>
      <c r="E3548" t="s">
        <v>33</v>
      </c>
      <c r="F3548" t="s">
        <v>21</v>
      </c>
      <c r="G3548">
        <v>9</v>
      </c>
      <c r="H3548" t="s">
        <v>35</v>
      </c>
      <c r="I3548" t="s">
        <v>21</v>
      </c>
      <c r="J3548" t="s">
        <v>30</v>
      </c>
      <c r="K3548" t="s">
        <v>108</v>
      </c>
      <c r="L3548" t="s">
        <v>37</v>
      </c>
      <c r="M3548" t="s">
        <v>1164</v>
      </c>
      <c r="N3548" t="s">
        <v>118</v>
      </c>
      <c r="O3548" t="s">
        <v>28</v>
      </c>
      <c r="P3548" t="s">
        <v>29</v>
      </c>
      <c r="Q3548" t="s">
        <v>30</v>
      </c>
      <c r="R3548" t="s">
        <v>21</v>
      </c>
      <c r="S3548" t="s">
        <v>2556</v>
      </c>
      <c r="T3548" t="s">
        <v>21</v>
      </c>
      <c r="U3548" t="s">
        <v>57</v>
      </c>
      <c r="V3548">
        <v>4.8666666666666663</v>
      </c>
      <c r="W3548" t="s">
        <v>2594</v>
      </c>
      <c r="X3548">
        <v>5</v>
      </c>
    </row>
    <row r="3549" spans="1:24">
      <c r="A3549" t="s">
        <v>4715</v>
      </c>
      <c r="B3549" t="s">
        <v>162</v>
      </c>
      <c r="C3549" t="s">
        <v>72</v>
      </c>
      <c r="D3549" t="s">
        <v>19</v>
      </c>
      <c r="E3549" t="s">
        <v>33</v>
      </c>
      <c r="F3549" t="s">
        <v>21</v>
      </c>
      <c r="G3549">
        <v>12531</v>
      </c>
      <c r="H3549" t="s">
        <v>21</v>
      </c>
      <c r="I3549" t="s">
        <v>21</v>
      </c>
      <c r="J3549" t="s">
        <v>23</v>
      </c>
      <c r="K3549" t="s">
        <v>91</v>
      </c>
      <c r="L3549" t="s">
        <v>92</v>
      </c>
      <c r="M3549" t="s">
        <v>340</v>
      </c>
      <c r="N3549" t="s">
        <v>219</v>
      </c>
      <c r="O3549" t="s">
        <v>28</v>
      </c>
      <c r="P3549" t="s">
        <v>29</v>
      </c>
      <c r="Q3549" t="s">
        <v>30</v>
      </c>
      <c r="R3549" t="s">
        <v>21</v>
      </c>
      <c r="S3549" t="s">
        <v>2589</v>
      </c>
      <c r="T3549" t="s">
        <v>21</v>
      </c>
      <c r="U3549" t="s">
        <v>219</v>
      </c>
      <c r="V3549">
        <v>1.2833333333333334</v>
      </c>
      <c r="W3549" t="s">
        <v>2593</v>
      </c>
      <c r="X3549">
        <v>8</v>
      </c>
    </row>
    <row r="3550" spans="1:24">
      <c r="A3550" t="s">
        <v>4716</v>
      </c>
      <c r="B3550" t="s">
        <v>65</v>
      </c>
      <c r="C3550" t="s">
        <v>32</v>
      </c>
      <c r="D3550" t="s">
        <v>19</v>
      </c>
      <c r="E3550" t="s">
        <v>33</v>
      </c>
      <c r="F3550" t="s">
        <v>21</v>
      </c>
      <c r="G3550">
        <v>-11</v>
      </c>
      <c r="H3550" t="s">
        <v>35</v>
      </c>
      <c r="I3550" t="s">
        <v>21</v>
      </c>
      <c r="J3550" t="s">
        <v>23</v>
      </c>
      <c r="K3550" t="s">
        <v>17</v>
      </c>
      <c r="L3550" t="s">
        <v>119</v>
      </c>
      <c r="M3550" t="s">
        <v>403</v>
      </c>
      <c r="N3550" t="s">
        <v>234</v>
      </c>
      <c r="O3550" t="s">
        <v>28</v>
      </c>
      <c r="P3550" t="s">
        <v>29</v>
      </c>
      <c r="Q3550" t="s">
        <v>30</v>
      </c>
      <c r="R3550" t="s">
        <v>21</v>
      </c>
      <c r="S3550" t="s">
        <v>2557</v>
      </c>
      <c r="T3550" t="s">
        <v>21</v>
      </c>
      <c r="U3550" t="s">
        <v>118</v>
      </c>
      <c r="V3550">
        <v>2.8666666666666667</v>
      </c>
      <c r="W3550" t="s">
        <v>2594</v>
      </c>
      <c r="X3550">
        <v>7</v>
      </c>
    </row>
    <row r="3551" spans="1:24">
      <c r="A3551" t="s">
        <v>2305</v>
      </c>
      <c r="B3551" t="s">
        <v>186</v>
      </c>
      <c r="C3551" t="s">
        <v>56</v>
      </c>
      <c r="D3551" t="s">
        <v>19</v>
      </c>
      <c r="E3551" t="s">
        <v>20</v>
      </c>
      <c r="F3551" t="s">
        <v>21</v>
      </c>
      <c r="G3551">
        <v>351</v>
      </c>
      <c r="H3551" t="s">
        <v>21</v>
      </c>
      <c r="I3551" t="s">
        <v>35</v>
      </c>
      <c r="J3551" t="s">
        <v>23</v>
      </c>
      <c r="K3551" t="s">
        <v>68</v>
      </c>
      <c r="L3551" t="s">
        <v>119</v>
      </c>
      <c r="M3551" t="s">
        <v>1460</v>
      </c>
      <c r="N3551" t="s">
        <v>36</v>
      </c>
      <c r="O3551" t="s">
        <v>28</v>
      </c>
      <c r="P3551" t="s">
        <v>29</v>
      </c>
      <c r="Q3551" t="s">
        <v>30</v>
      </c>
      <c r="R3551" t="s">
        <v>21</v>
      </c>
      <c r="S3551" t="s">
        <v>2557</v>
      </c>
      <c r="T3551" t="s">
        <v>21</v>
      </c>
      <c r="U3551" t="s">
        <v>118</v>
      </c>
      <c r="V3551">
        <v>5.4333333333333336</v>
      </c>
      <c r="W3551" t="s">
        <v>2595</v>
      </c>
      <c r="X3551">
        <v>7</v>
      </c>
    </row>
    <row r="3552" spans="1:24">
      <c r="A3552" t="s">
        <v>4717</v>
      </c>
      <c r="B3552" t="s">
        <v>151</v>
      </c>
      <c r="C3552" t="s">
        <v>56</v>
      </c>
      <c r="D3552" t="s">
        <v>19</v>
      </c>
      <c r="E3552" t="s">
        <v>33</v>
      </c>
      <c r="F3552" t="s">
        <v>21</v>
      </c>
      <c r="G3552">
        <v>65</v>
      </c>
      <c r="H3552" t="s">
        <v>21</v>
      </c>
      <c r="I3552" t="s">
        <v>21</v>
      </c>
      <c r="J3552" t="s">
        <v>23</v>
      </c>
      <c r="K3552" t="s">
        <v>234</v>
      </c>
      <c r="L3552" t="s">
        <v>92</v>
      </c>
      <c r="M3552" t="s">
        <v>114</v>
      </c>
      <c r="N3552" t="s">
        <v>123</v>
      </c>
      <c r="O3552" t="s">
        <v>28</v>
      </c>
      <c r="P3552" t="s">
        <v>29</v>
      </c>
      <c r="Q3552" t="s">
        <v>30</v>
      </c>
      <c r="R3552" t="s">
        <v>21</v>
      </c>
      <c r="S3552" t="s">
        <v>2589</v>
      </c>
      <c r="T3552" t="s">
        <v>21</v>
      </c>
      <c r="U3552" t="s">
        <v>219</v>
      </c>
      <c r="V3552">
        <v>0.41666666666666669</v>
      </c>
      <c r="W3552" t="s">
        <v>2593</v>
      </c>
      <c r="X3552">
        <v>8</v>
      </c>
    </row>
    <row r="3553" spans="1:24">
      <c r="A3553" t="s">
        <v>4718</v>
      </c>
      <c r="B3553" t="s">
        <v>524</v>
      </c>
      <c r="C3553" t="s">
        <v>32</v>
      </c>
      <c r="D3553" t="s">
        <v>19</v>
      </c>
      <c r="E3553" t="s">
        <v>33</v>
      </c>
      <c r="F3553" t="s">
        <v>21</v>
      </c>
      <c r="G3553">
        <v>2</v>
      </c>
      <c r="H3553" t="s">
        <v>21</v>
      </c>
      <c r="I3553" t="s">
        <v>35</v>
      </c>
      <c r="J3553" t="s">
        <v>23</v>
      </c>
      <c r="K3553" t="s">
        <v>152</v>
      </c>
      <c r="L3553" t="s">
        <v>119</v>
      </c>
      <c r="M3553" t="s">
        <v>351</v>
      </c>
      <c r="N3553" t="s">
        <v>205</v>
      </c>
      <c r="O3553" t="s">
        <v>28</v>
      </c>
      <c r="P3553" t="s">
        <v>29</v>
      </c>
      <c r="Q3553" t="s">
        <v>30</v>
      </c>
      <c r="R3553" t="s">
        <v>21</v>
      </c>
      <c r="S3553" t="s">
        <v>2589</v>
      </c>
      <c r="T3553" t="s">
        <v>21</v>
      </c>
      <c r="U3553" t="s">
        <v>118</v>
      </c>
      <c r="V3553">
        <v>1.1833333333333333</v>
      </c>
      <c r="W3553" t="s">
        <v>2595</v>
      </c>
      <c r="X3553">
        <v>7</v>
      </c>
    </row>
    <row r="3554" spans="1:24">
      <c r="A3554" t="s">
        <v>4719</v>
      </c>
      <c r="B3554" t="s">
        <v>110</v>
      </c>
      <c r="C3554" t="s">
        <v>56</v>
      </c>
      <c r="D3554" t="s">
        <v>19</v>
      </c>
      <c r="E3554" t="s">
        <v>20</v>
      </c>
      <c r="F3554" t="s">
        <v>21</v>
      </c>
      <c r="G3554">
        <v>11</v>
      </c>
      <c r="H3554" t="s">
        <v>21</v>
      </c>
      <c r="I3554" t="s">
        <v>21</v>
      </c>
      <c r="J3554" t="s">
        <v>146</v>
      </c>
      <c r="K3554" t="s">
        <v>17</v>
      </c>
      <c r="L3554" t="s">
        <v>119</v>
      </c>
      <c r="M3554" t="s">
        <v>131</v>
      </c>
      <c r="N3554" t="s">
        <v>219</v>
      </c>
      <c r="O3554" t="s">
        <v>28</v>
      </c>
      <c r="P3554" t="s">
        <v>29</v>
      </c>
      <c r="Q3554" t="s">
        <v>30</v>
      </c>
      <c r="R3554" t="s">
        <v>21</v>
      </c>
      <c r="S3554" t="s">
        <v>2557</v>
      </c>
      <c r="T3554" t="s">
        <v>21</v>
      </c>
      <c r="U3554" t="s">
        <v>118</v>
      </c>
      <c r="V3554">
        <v>1.8166666666666667</v>
      </c>
      <c r="W3554" t="s">
        <v>2593</v>
      </c>
      <c r="X3554">
        <v>7</v>
      </c>
    </row>
    <row r="3555" spans="1:24">
      <c r="A3555" t="s">
        <v>4720</v>
      </c>
      <c r="B3555" t="s">
        <v>121</v>
      </c>
      <c r="C3555" t="s">
        <v>56</v>
      </c>
      <c r="D3555" t="s">
        <v>19</v>
      </c>
      <c r="E3555" t="s">
        <v>20</v>
      </c>
      <c r="F3555" t="s">
        <v>21</v>
      </c>
      <c r="G3555">
        <v>1679</v>
      </c>
      <c r="H3555" t="s">
        <v>35</v>
      </c>
      <c r="I3555" t="s">
        <v>21</v>
      </c>
      <c r="J3555" t="s">
        <v>30</v>
      </c>
      <c r="K3555" t="s">
        <v>85</v>
      </c>
      <c r="L3555" t="s">
        <v>53</v>
      </c>
      <c r="M3555" t="s">
        <v>152</v>
      </c>
      <c r="N3555" t="s">
        <v>123</v>
      </c>
      <c r="O3555" t="s">
        <v>28</v>
      </c>
      <c r="P3555" t="s">
        <v>29</v>
      </c>
      <c r="Q3555" t="s">
        <v>30</v>
      </c>
      <c r="R3555" t="s">
        <v>21</v>
      </c>
      <c r="S3555" t="s">
        <v>2557</v>
      </c>
      <c r="T3555" t="s">
        <v>21</v>
      </c>
      <c r="U3555" t="s">
        <v>74</v>
      </c>
      <c r="V3555">
        <v>0.35</v>
      </c>
      <c r="W3555" t="s">
        <v>2594</v>
      </c>
      <c r="X3555">
        <v>6</v>
      </c>
    </row>
    <row r="3556" spans="1:24">
      <c r="A3556" t="s">
        <v>4721</v>
      </c>
      <c r="B3556" t="s">
        <v>151</v>
      </c>
      <c r="C3556" t="s">
        <v>43</v>
      </c>
      <c r="D3556" t="s">
        <v>19</v>
      </c>
      <c r="E3556" t="s">
        <v>45</v>
      </c>
      <c r="F3556" t="s">
        <v>21</v>
      </c>
      <c r="G3556">
        <v>12</v>
      </c>
      <c r="H3556" t="s">
        <v>21</v>
      </c>
      <c r="I3556" t="s">
        <v>21</v>
      </c>
      <c r="J3556" t="s">
        <v>23</v>
      </c>
      <c r="K3556" t="s">
        <v>108</v>
      </c>
      <c r="L3556" t="s">
        <v>92</v>
      </c>
      <c r="M3556" t="s">
        <v>295</v>
      </c>
      <c r="N3556" t="s">
        <v>349</v>
      </c>
      <c r="O3556" t="s">
        <v>28</v>
      </c>
      <c r="P3556" t="s">
        <v>29</v>
      </c>
      <c r="Q3556" t="s">
        <v>30</v>
      </c>
      <c r="R3556" t="s">
        <v>21</v>
      </c>
      <c r="S3556" t="s">
        <v>2589</v>
      </c>
      <c r="T3556" t="s">
        <v>21</v>
      </c>
      <c r="U3556" t="s">
        <v>219</v>
      </c>
      <c r="V3556">
        <v>5.75</v>
      </c>
      <c r="W3556" t="s">
        <v>2593</v>
      </c>
      <c r="X3556">
        <v>8</v>
      </c>
    </row>
    <row r="3557" spans="1:24">
      <c r="A3557" t="s">
        <v>4722</v>
      </c>
      <c r="B3557" t="s">
        <v>65</v>
      </c>
      <c r="C3557" t="s">
        <v>43</v>
      </c>
      <c r="D3557" t="s">
        <v>19</v>
      </c>
      <c r="E3557" t="s">
        <v>45</v>
      </c>
      <c r="F3557" t="s">
        <v>21</v>
      </c>
      <c r="G3557">
        <v>23</v>
      </c>
      <c r="H3557" t="s">
        <v>21</v>
      </c>
      <c r="I3557" t="s">
        <v>21</v>
      </c>
      <c r="J3557" t="s">
        <v>23</v>
      </c>
      <c r="K3557" t="s">
        <v>134</v>
      </c>
      <c r="L3557" t="s">
        <v>92</v>
      </c>
      <c r="M3557" t="s">
        <v>872</v>
      </c>
      <c r="N3557" t="s">
        <v>36</v>
      </c>
      <c r="O3557" t="s">
        <v>28</v>
      </c>
      <c r="P3557" t="s">
        <v>29</v>
      </c>
      <c r="Q3557" t="s">
        <v>30</v>
      </c>
      <c r="R3557" t="s">
        <v>21</v>
      </c>
      <c r="S3557" t="s">
        <v>2557</v>
      </c>
      <c r="T3557" t="s">
        <v>21</v>
      </c>
      <c r="U3557" t="s">
        <v>219</v>
      </c>
      <c r="V3557">
        <v>2.2166666666666668</v>
      </c>
      <c r="W3557" t="s">
        <v>2593</v>
      </c>
      <c r="X3557">
        <v>8</v>
      </c>
    </row>
    <row r="3558" spans="1:24">
      <c r="A3558" t="s">
        <v>4723</v>
      </c>
      <c r="B3558" t="s">
        <v>97</v>
      </c>
      <c r="C3558" t="s">
        <v>43</v>
      </c>
      <c r="D3558" t="s">
        <v>19</v>
      </c>
      <c r="E3558" t="s">
        <v>45</v>
      </c>
      <c r="F3558" t="s">
        <v>21</v>
      </c>
      <c r="G3558">
        <v>459</v>
      </c>
      <c r="H3558" t="s">
        <v>21</v>
      </c>
      <c r="I3558" t="s">
        <v>21</v>
      </c>
      <c r="J3558" t="s">
        <v>23</v>
      </c>
      <c r="K3558" t="s">
        <v>234</v>
      </c>
      <c r="L3558" t="s">
        <v>92</v>
      </c>
      <c r="M3558" t="s">
        <v>91</v>
      </c>
      <c r="N3558" t="s">
        <v>68</v>
      </c>
      <c r="O3558" t="s">
        <v>28</v>
      </c>
      <c r="P3558" t="s">
        <v>29</v>
      </c>
      <c r="Q3558" t="s">
        <v>30</v>
      </c>
      <c r="R3558" t="s">
        <v>21</v>
      </c>
      <c r="S3558" t="s">
        <v>2557</v>
      </c>
      <c r="T3558" t="s">
        <v>21</v>
      </c>
      <c r="U3558" t="s">
        <v>219</v>
      </c>
      <c r="V3558">
        <v>0.21666666666666667</v>
      </c>
      <c r="W3558" t="s">
        <v>2593</v>
      </c>
      <c r="X3558">
        <v>8</v>
      </c>
    </row>
    <row r="3559" spans="1:24">
      <c r="A3559" t="s">
        <v>4724</v>
      </c>
      <c r="B3559" t="s">
        <v>97</v>
      </c>
      <c r="C3559" t="s">
        <v>32</v>
      </c>
      <c r="D3559" t="s">
        <v>19</v>
      </c>
      <c r="E3559" t="s">
        <v>33</v>
      </c>
      <c r="F3559" t="s">
        <v>21</v>
      </c>
      <c r="G3559">
        <v>500</v>
      </c>
      <c r="H3559" t="s">
        <v>35</v>
      </c>
      <c r="I3559" t="s">
        <v>21</v>
      </c>
      <c r="J3559" t="s">
        <v>30</v>
      </c>
      <c r="K3559" t="s">
        <v>74</v>
      </c>
      <c r="L3559" t="s">
        <v>53</v>
      </c>
      <c r="M3559" t="s">
        <v>24</v>
      </c>
      <c r="N3559" t="s">
        <v>123</v>
      </c>
      <c r="O3559" t="s">
        <v>28</v>
      </c>
      <c r="P3559" t="s">
        <v>29</v>
      </c>
      <c r="Q3559" t="s">
        <v>30</v>
      </c>
      <c r="R3559" t="s">
        <v>21</v>
      </c>
      <c r="S3559" t="s">
        <v>2557</v>
      </c>
      <c r="T3559" t="s">
        <v>21</v>
      </c>
      <c r="U3559" t="s">
        <v>74</v>
      </c>
      <c r="V3559">
        <v>0.31666666666666665</v>
      </c>
      <c r="W3559" t="s">
        <v>2594</v>
      </c>
      <c r="X3559">
        <v>6</v>
      </c>
    </row>
    <row r="3560" spans="1:24">
      <c r="A3560" t="s">
        <v>4725</v>
      </c>
      <c r="B3560" t="s">
        <v>323</v>
      </c>
      <c r="C3560" t="s">
        <v>56</v>
      </c>
      <c r="D3560" t="s">
        <v>19</v>
      </c>
      <c r="E3560" t="s">
        <v>20</v>
      </c>
      <c r="F3560" t="s">
        <v>21</v>
      </c>
      <c r="G3560">
        <v>328</v>
      </c>
      <c r="H3560" t="s">
        <v>35</v>
      </c>
      <c r="I3560" t="s">
        <v>21</v>
      </c>
      <c r="J3560" t="s">
        <v>30</v>
      </c>
      <c r="K3560" t="s">
        <v>152</v>
      </c>
      <c r="L3560" t="s">
        <v>37</v>
      </c>
      <c r="M3560" t="s">
        <v>531</v>
      </c>
      <c r="N3560" t="s">
        <v>219</v>
      </c>
      <c r="O3560" t="s">
        <v>28</v>
      </c>
      <c r="P3560" t="s">
        <v>29</v>
      </c>
      <c r="Q3560" t="s">
        <v>30</v>
      </c>
      <c r="R3560" t="s">
        <v>21</v>
      </c>
      <c r="S3560" t="s">
        <v>2589</v>
      </c>
      <c r="T3560" t="s">
        <v>21</v>
      </c>
      <c r="U3560" t="s">
        <v>57</v>
      </c>
      <c r="V3560">
        <v>8.7666666666666675</v>
      </c>
      <c r="W3560" t="s">
        <v>2594</v>
      </c>
      <c r="X3560">
        <v>5</v>
      </c>
    </row>
    <row r="3561" spans="1:24">
      <c r="A3561" t="s">
        <v>4726</v>
      </c>
      <c r="B3561" t="s">
        <v>151</v>
      </c>
      <c r="C3561" t="s">
        <v>43</v>
      </c>
      <c r="D3561" t="s">
        <v>19</v>
      </c>
      <c r="E3561" t="s">
        <v>45</v>
      </c>
      <c r="F3561" t="s">
        <v>21</v>
      </c>
      <c r="G3561">
        <v>37</v>
      </c>
      <c r="H3561" t="s">
        <v>21</v>
      </c>
      <c r="I3561" t="s">
        <v>21</v>
      </c>
      <c r="J3561" t="s">
        <v>23</v>
      </c>
      <c r="K3561" t="s">
        <v>234</v>
      </c>
      <c r="L3561" t="s">
        <v>92</v>
      </c>
      <c r="M3561" t="s">
        <v>230</v>
      </c>
      <c r="N3561" t="s">
        <v>243</v>
      </c>
      <c r="O3561" t="s">
        <v>28</v>
      </c>
      <c r="P3561" t="s">
        <v>29</v>
      </c>
      <c r="Q3561" t="s">
        <v>30</v>
      </c>
      <c r="R3561" t="s">
        <v>21</v>
      </c>
      <c r="S3561" t="s">
        <v>2589</v>
      </c>
      <c r="T3561" t="s">
        <v>21</v>
      </c>
      <c r="U3561" t="s">
        <v>219</v>
      </c>
      <c r="V3561">
        <v>0.85</v>
      </c>
      <c r="W3561" t="s">
        <v>2593</v>
      </c>
      <c r="X3561">
        <v>8</v>
      </c>
    </row>
    <row r="3562" spans="1:24">
      <c r="A3562" t="s">
        <v>4727</v>
      </c>
      <c r="B3562" t="s">
        <v>76</v>
      </c>
      <c r="C3562" t="s">
        <v>43</v>
      </c>
      <c r="D3562" t="s">
        <v>19</v>
      </c>
      <c r="E3562" t="s">
        <v>45</v>
      </c>
      <c r="F3562" t="s">
        <v>21</v>
      </c>
      <c r="G3562">
        <v>4824</v>
      </c>
      <c r="H3562" t="s">
        <v>21</v>
      </c>
      <c r="I3562" t="s">
        <v>35</v>
      </c>
      <c r="J3562" t="s">
        <v>23</v>
      </c>
      <c r="K3562" t="s">
        <v>123</v>
      </c>
      <c r="L3562" t="s">
        <v>119</v>
      </c>
      <c r="M3562" t="s">
        <v>343</v>
      </c>
      <c r="N3562" t="s">
        <v>118</v>
      </c>
      <c r="O3562" t="s">
        <v>28</v>
      </c>
      <c r="P3562" t="s">
        <v>29</v>
      </c>
      <c r="Q3562" t="s">
        <v>30</v>
      </c>
      <c r="R3562" t="s">
        <v>21</v>
      </c>
      <c r="S3562" t="s">
        <v>2557</v>
      </c>
      <c r="T3562" t="s">
        <v>21</v>
      </c>
      <c r="U3562" t="s">
        <v>118</v>
      </c>
      <c r="V3562">
        <v>2.8</v>
      </c>
      <c r="W3562" t="s">
        <v>2595</v>
      </c>
      <c r="X3562">
        <v>7</v>
      </c>
    </row>
    <row r="3563" spans="1:24">
      <c r="A3563" t="s">
        <v>4728</v>
      </c>
      <c r="B3563" t="s">
        <v>202</v>
      </c>
      <c r="C3563" t="s">
        <v>32</v>
      </c>
      <c r="D3563" t="s">
        <v>19</v>
      </c>
      <c r="E3563" t="s">
        <v>33</v>
      </c>
      <c r="F3563" t="s">
        <v>21</v>
      </c>
      <c r="G3563">
        <v>60</v>
      </c>
      <c r="H3563" t="s">
        <v>21</v>
      </c>
      <c r="I3563" t="s">
        <v>35</v>
      </c>
      <c r="J3563" t="s">
        <v>23</v>
      </c>
      <c r="K3563" t="s">
        <v>108</v>
      </c>
      <c r="L3563" t="s">
        <v>92</v>
      </c>
      <c r="M3563" t="s">
        <v>75</v>
      </c>
      <c r="N3563" t="s">
        <v>219</v>
      </c>
      <c r="O3563" t="s">
        <v>28</v>
      </c>
      <c r="P3563" t="s">
        <v>29</v>
      </c>
      <c r="Q3563" t="s">
        <v>30</v>
      </c>
      <c r="R3563" t="s">
        <v>21</v>
      </c>
      <c r="S3563" t="s">
        <v>2589</v>
      </c>
      <c r="T3563" t="s">
        <v>21</v>
      </c>
      <c r="U3563" t="s">
        <v>219</v>
      </c>
      <c r="V3563">
        <v>2.5166666666666666</v>
      </c>
      <c r="W3563" t="s">
        <v>2595</v>
      </c>
      <c r="X3563">
        <v>8</v>
      </c>
    </row>
    <row r="3564" spans="1:24">
      <c r="A3564" t="s">
        <v>4729</v>
      </c>
      <c r="B3564" t="s">
        <v>202</v>
      </c>
      <c r="C3564" t="s">
        <v>43</v>
      </c>
      <c r="D3564" t="s">
        <v>19</v>
      </c>
      <c r="E3564" t="s">
        <v>33</v>
      </c>
      <c r="F3564" t="s">
        <v>21</v>
      </c>
      <c r="G3564">
        <v>732</v>
      </c>
      <c r="H3564" t="s">
        <v>21</v>
      </c>
      <c r="I3564" t="s">
        <v>21</v>
      </c>
      <c r="J3564" t="s">
        <v>23</v>
      </c>
      <c r="K3564" t="s">
        <v>118</v>
      </c>
      <c r="L3564" t="s">
        <v>48</v>
      </c>
      <c r="M3564" t="s">
        <v>291</v>
      </c>
      <c r="N3564" t="s">
        <v>118</v>
      </c>
      <c r="O3564" t="s">
        <v>28</v>
      </c>
      <c r="P3564" t="s">
        <v>29</v>
      </c>
      <c r="Q3564" t="s">
        <v>30</v>
      </c>
      <c r="R3564" t="s">
        <v>21</v>
      </c>
      <c r="S3564" t="s">
        <v>2589</v>
      </c>
      <c r="T3564" t="s">
        <v>21</v>
      </c>
      <c r="U3564" t="s">
        <v>40</v>
      </c>
      <c r="V3564">
        <v>12.266666666666667</v>
      </c>
      <c r="W3564" t="s">
        <v>2593</v>
      </c>
      <c r="X3564">
        <v>4</v>
      </c>
    </row>
    <row r="3565" spans="1:24">
      <c r="A3565" t="s">
        <v>4730</v>
      </c>
      <c r="B3565" t="s">
        <v>114</v>
      </c>
      <c r="C3565" t="s">
        <v>18</v>
      </c>
      <c r="D3565" t="s">
        <v>19</v>
      </c>
      <c r="E3565" t="s">
        <v>33</v>
      </c>
      <c r="F3565" t="s">
        <v>21</v>
      </c>
      <c r="G3565">
        <v>157</v>
      </c>
      <c r="H3565" t="s">
        <v>35</v>
      </c>
      <c r="I3565" t="s">
        <v>21</v>
      </c>
      <c r="J3565" t="s">
        <v>23</v>
      </c>
      <c r="K3565" t="s">
        <v>234</v>
      </c>
      <c r="L3565" t="s">
        <v>119</v>
      </c>
      <c r="M3565" t="s">
        <v>31</v>
      </c>
      <c r="N3565" t="s">
        <v>97</v>
      </c>
      <c r="O3565" t="s">
        <v>28</v>
      </c>
      <c r="P3565" t="s">
        <v>29</v>
      </c>
      <c r="Q3565" t="s">
        <v>30</v>
      </c>
      <c r="R3565" t="s">
        <v>21</v>
      </c>
      <c r="S3565" t="s">
        <v>2556</v>
      </c>
      <c r="T3565" t="s">
        <v>21</v>
      </c>
      <c r="U3565" t="s">
        <v>118</v>
      </c>
      <c r="V3565">
        <v>0.55000000000000004</v>
      </c>
      <c r="W3565" t="s">
        <v>2594</v>
      </c>
      <c r="X3565">
        <v>7</v>
      </c>
    </row>
    <row r="3566" spans="1:24">
      <c r="A3566" t="s">
        <v>4731</v>
      </c>
      <c r="B3566" t="s">
        <v>106</v>
      </c>
      <c r="C3566" t="s">
        <v>43</v>
      </c>
      <c r="D3566" t="s">
        <v>19</v>
      </c>
      <c r="E3566" t="s">
        <v>45</v>
      </c>
      <c r="F3566" t="s">
        <v>21</v>
      </c>
      <c r="G3566">
        <v>21664</v>
      </c>
      <c r="H3566" t="s">
        <v>21</v>
      </c>
      <c r="I3566" t="s">
        <v>21</v>
      </c>
      <c r="J3566" t="s">
        <v>30</v>
      </c>
      <c r="K3566" t="s">
        <v>82</v>
      </c>
      <c r="L3566" t="s">
        <v>53</v>
      </c>
      <c r="M3566" t="s">
        <v>573</v>
      </c>
      <c r="N3566" t="s">
        <v>219</v>
      </c>
      <c r="O3566" t="s">
        <v>28</v>
      </c>
      <c r="P3566" t="s">
        <v>29</v>
      </c>
      <c r="Q3566" t="s">
        <v>30</v>
      </c>
      <c r="R3566" t="s">
        <v>21</v>
      </c>
      <c r="S3566" t="s">
        <v>2589</v>
      </c>
      <c r="T3566" t="s">
        <v>21</v>
      </c>
      <c r="U3566" t="s">
        <v>74</v>
      </c>
      <c r="V3566">
        <v>3.5666666666666669</v>
      </c>
      <c r="W3566" t="s">
        <v>2593</v>
      </c>
      <c r="X3566">
        <v>6</v>
      </c>
    </row>
    <row r="3567" spans="1:24">
      <c r="A3567" t="s">
        <v>4732</v>
      </c>
      <c r="B3567" t="s">
        <v>216</v>
      </c>
      <c r="C3567" t="s">
        <v>43</v>
      </c>
      <c r="D3567" t="s">
        <v>19</v>
      </c>
      <c r="E3567" t="s">
        <v>45</v>
      </c>
      <c r="F3567" t="s">
        <v>21</v>
      </c>
      <c r="G3567">
        <v>384</v>
      </c>
      <c r="H3567" t="s">
        <v>35</v>
      </c>
      <c r="I3567" t="s">
        <v>21</v>
      </c>
      <c r="J3567" t="s">
        <v>23</v>
      </c>
      <c r="K3567" t="s">
        <v>130</v>
      </c>
      <c r="L3567" t="s">
        <v>37</v>
      </c>
      <c r="M3567" t="s">
        <v>17</v>
      </c>
      <c r="N3567" t="s">
        <v>118</v>
      </c>
      <c r="O3567" t="s">
        <v>28</v>
      </c>
      <c r="P3567" t="s">
        <v>29</v>
      </c>
      <c r="Q3567" t="s">
        <v>30</v>
      </c>
      <c r="R3567" t="s">
        <v>21</v>
      </c>
      <c r="S3567" t="s">
        <v>2589</v>
      </c>
      <c r="T3567" t="s">
        <v>21</v>
      </c>
      <c r="U3567" t="s">
        <v>57</v>
      </c>
      <c r="V3567">
        <v>0.5</v>
      </c>
      <c r="W3567" t="s">
        <v>2594</v>
      </c>
      <c r="X3567">
        <v>5</v>
      </c>
    </row>
    <row r="3568" spans="1:24">
      <c r="A3568" t="s">
        <v>4733</v>
      </c>
      <c r="B3568" t="s">
        <v>65</v>
      </c>
      <c r="C3568" t="s">
        <v>43</v>
      </c>
      <c r="D3568" t="s">
        <v>19</v>
      </c>
      <c r="E3568" t="s">
        <v>45</v>
      </c>
      <c r="F3568" t="s">
        <v>21</v>
      </c>
      <c r="G3568">
        <v>9324</v>
      </c>
      <c r="H3568" t="s">
        <v>35</v>
      </c>
      <c r="I3568" t="s">
        <v>21</v>
      </c>
      <c r="J3568" t="s">
        <v>23</v>
      </c>
      <c r="K3568" t="s">
        <v>17</v>
      </c>
      <c r="L3568" t="s">
        <v>387</v>
      </c>
      <c r="M3568" t="s">
        <v>527</v>
      </c>
      <c r="N3568" t="s">
        <v>219</v>
      </c>
      <c r="O3568" t="s">
        <v>28</v>
      </c>
      <c r="P3568" t="s">
        <v>29</v>
      </c>
      <c r="Q3568" t="s">
        <v>30</v>
      </c>
      <c r="R3568" t="s">
        <v>21</v>
      </c>
      <c r="S3568" t="s">
        <v>2557</v>
      </c>
      <c r="T3568" t="s">
        <v>21</v>
      </c>
      <c r="U3568" t="s">
        <v>52</v>
      </c>
      <c r="V3568">
        <v>2.2999999999999998</v>
      </c>
      <c r="W3568" t="s">
        <v>2594</v>
      </c>
      <c r="X3568">
        <v>3</v>
      </c>
    </row>
    <row r="3569" spans="1:24">
      <c r="A3569" t="s">
        <v>4734</v>
      </c>
      <c r="B3569" t="s">
        <v>297</v>
      </c>
      <c r="C3569" t="s">
        <v>135</v>
      </c>
      <c r="D3569" t="s">
        <v>19</v>
      </c>
      <c r="E3569" t="s">
        <v>20</v>
      </c>
      <c r="F3569" t="s">
        <v>21</v>
      </c>
      <c r="G3569">
        <v>2179</v>
      </c>
      <c r="H3569" t="s">
        <v>35</v>
      </c>
      <c r="I3569" t="s">
        <v>21</v>
      </c>
      <c r="J3569" t="s">
        <v>23</v>
      </c>
      <c r="K3569" t="s">
        <v>40</v>
      </c>
      <c r="L3569" t="s">
        <v>337</v>
      </c>
      <c r="M3569" t="s">
        <v>464</v>
      </c>
      <c r="N3569" t="s">
        <v>118</v>
      </c>
      <c r="O3569" t="s">
        <v>28</v>
      </c>
      <c r="P3569" t="s">
        <v>29</v>
      </c>
      <c r="Q3569" t="s">
        <v>30</v>
      </c>
      <c r="R3569" t="s">
        <v>21</v>
      </c>
      <c r="S3569" t="s">
        <v>2559</v>
      </c>
      <c r="T3569" t="s">
        <v>21</v>
      </c>
      <c r="U3569" t="s">
        <v>243</v>
      </c>
      <c r="V3569">
        <v>1.8666666666666667</v>
      </c>
      <c r="W3569" t="s">
        <v>2594</v>
      </c>
      <c r="X3569">
        <v>9</v>
      </c>
    </row>
    <row r="3570" spans="1:24">
      <c r="A3570" t="s">
        <v>4735</v>
      </c>
      <c r="B3570" t="s">
        <v>110</v>
      </c>
      <c r="C3570" t="s">
        <v>56</v>
      </c>
      <c r="D3570" t="s">
        <v>19</v>
      </c>
      <c r="E3570" t="s">
        <v>33</v>
      </c>
      <c r="F3570" t="s">
        <v>21</v>
      </c>
      <c r="G3570">
        <v>954</v>
      </c>
      <c r="H3570" t="s">
        <v>35</v>
      </c>
      <c r="I3570" t="s">
        <v>21</v>
      </c>
      <c r="J3570" t="s">
        <v>30</v>
      </c>
      <c r="K3570" t="s">
        <v>63</v>
      </c>
      <c r="L3570" t="s">
        <v>53</v>
      </c>
      <c r="M3570" t="s">
        <v>711</v>
      </c>
      <c r="N3570" t="s">
        <v>243</v>
      </c>
      <c r="O3570" t="s">
        <v>28</v>
      </c>
      <c r="P3570" t="s">
        <v>29</v>
      </c>
      <c r="Q3570" t="s">
        <v>30</v>
      </c>
      <c r="R3570" t="s">
        <v>21</v>
      </c>
      <c r="S3570" t="s">
        <v>2557</v>
      </c>
      <c r="T3570" t="s">
        <v>21</v>
      </c>
      <c r="U3570" t="s">
        <v>74</v>
      </c>
      <c r="V3570">
        <v>6.7</v>
      </c>
      <c r="W3570" t="s">
        <v>2594</v>
      </c>
      <c r="X3570">
        <v>6</v>
      </c>
    </row>
    <row r="3571" spans="1:24">
      <c r="A3571" t="s">
        <v>2540</v>
      </c>
      <c r="B3571" t="s">
        <v>314</v>
      </c>
      <c r="C3571" t="s">
        <v>144</v>
      </c>
      <c r="D3571" t="s">
        <v>19</v>
      </c>
      <c r="E3571" t="s">
        <v>20</v>
      </c>
      <c r="F3571" t="s">
        <v>21</v>
      </c>
      <c r="G3571">
        <v>2590</v>
      </c>
      <c r="H3571" t="s">
        <v>21</v>
      </c>
      <c r="I3571" t="s">
        <v>21</v>
      </c>
      <c r="J3571" t="s">
        <v>146</v>
      </c>
      <c r="K3571" t="s">
        <v>243</v>
      </c>
      <c r="L3571" t="s">
        <v>61</v>
      </c>
      <c r="M3571" t="s">
        <v>154</v>
      </c>
      <c r="N3571" t="s">
        <v>130</v>
      </c>
      <c r="O3571" t="s">
        <v>28</v>
      </c>
      <c r="P3571" t="s">
        <v>29</v>
      </c>
      <c r="Q3571" t="s">
        <v>30</v>
      </c>
      <c r="R3571" t="s">
        <v>21</v>
      </c>
      <c r="S3571" t="s">
        <v>2559</v>
      </c>
      <c r="T3571" t="s">
        <v>21</v>
      </c>
      <c r="U3571" t="s">
        <v>63</v>
      </c>
      <c r="V3571">
        <v>1.1333333333333333</v>
      </c>
      <c r="W3571" t="s">
        <v>2593</v>
      </c>
      <c r="X3571">
        <v>2</v>
      </c>
    </row>
    <row r="3572" spans="1:24">
      <c r="A3572" t="s">
        <v>4736</v>
      </c>
      <c r="B3572" t="s">
        <v>80</v>
      </c>
      <c r="C3572" t="s">
        <v>72</v>
      </c>
      <c r="D3572" t="s">
        <v>19</v>
      </c>
      <c r="E3572" t="s">
        <v>33</v>
      </c>
      <c r="F3572" t="s">
        <v>21</v>
      </c>
      <c r="G3572">
        <v>136</v>
      </c>
      <c r="H3572" t="s">
        <v>21</v>
      </c>
      <c r="I3572" t="s">
        <v>21</v>
      </c>
      <c r="J3572" t="s">
        <v>23</v>
      </c>
      <c r="K3572" t="s">
        <v>114</v>
      </c>
      <c r="L3572" t="s">
        <v>92</v>
      </c>
      <c r="M3572" t="s">
        <v>175</v>
      </c>
      <c r="N3572" t="s">
        <v>118</v>
      </c>
      <c r="O3572" t="s">
        <v>28</v>
      </c>
      <c r="P3572" t="s">
        <v>29</v>
      </c>
      <c r="Q3572" t="s">
        <v>30</v>
      </c>
      <c r="R3572" t="s">
        <v>35</v>
      </c>
      <c r="S3572" t="s">
        <v>2557</v>
      </c>
      <c r="T3572" t="s">
        <v>21</v>
      </c>
      <c r="U3572" t="s">
        <v>219</v>
      </c>
      <c r="V3572">
        <v>6.05</v>
      </c>
      <c r="W3572" t="s">
        <v>2593</v>
      </c>
      <c r="X3572">
        <v>8</v>
      </c>
    </row>
    <row r="3573" spans="1:24">
      <c r="A3573" t="s">
        <v>4737</v>
      </c>
      <c r="B3573" t="s">
        <v>65</v>
      </c>
      <c r="C3573" t="s">
        <v>43</v>
      </c>
      <c r="D3573" t="s">
        <v>19</v>
      </c>
      <c r="E3573" t="s">
        <v>45</v>
      </c>
      <c r="F3573" t="s">
        <v>21</v>
      </c>
      <c r="G3573">
        <v>860</v>
      </c>
      <c r="H3573" t="s">
        <v>35</v>
      </c>
      <c r="I3573" t="s">
        <v>21</v>
      </c>
      <c r="J3573" t="s">
        <v>30</v>
      </c>
      <c r="K3573" t="s">
        <v>85</v>
      </c>
      <c r="L3573" t="s">
        <v>37</v>
      </c>
      <c r="M3573" t="s">
        <v>1591</v>
      </c>
      <c r="N3573" t="s">
        <v>205</v>
      </c>
      <c r="O3573" t="s">
        <v>28</v>
      </c>
      <c r="P3573" t="s">
        <v>29</v>
      </c>
      <c r="Q3573" t="s">
        <v>30</v>
      </c>
      <c r="R3573" t="s">
        <v>21</v>
      </c>
      <c r="S3573" t="s">
        <v>2557</v>
      </c>
      <c r="T3573" t="s">
        <v>21</v>
      </c>
      <c r="U3573" t="s">
        <v>57</v>
      </c>
      <c r="V3573">
        <v>4.9000000000000004</v>
      </c>
      <c r="W3573" t="s">
        <v>2594</v>
      </c>
      <c r="X3573">
        <v>5</v>
      </c>
    </row>
    <row r="3574" spans="1:24">
      <c r="A3574" t="s">
        <v>1863</v>
      </c>
      <c r="B3574" t="s">
        <v>126</v>
      </c>
      <c r="C3574" t="s">
        <v>32</v>
      </c>
      <c r="D3574" t="s">
        <v>19</v>
      </c>
      <c r="E3574" t="s">
        <v>33</v>
      </c>
      <c r="F3574" t="s">
        <v>21</v>
      </c>
      <c r="G3574">
        <v>3620</v>
      </c>
      <c r="H3574" t="s">
        <v>35</v>
      </c>
      <c r="I3574" t="s">
        <v>21</v>
      </c>
      <c r="J3574" t="s">
        <v>30</v>
      </c>
      <c r="K3574" t="s">
        <v>108</v>
      </c>
      <c r="L3574" t="s">
        <v>37</v>
      </c>
      <c r="M3574" t="s">
        <v>169</v>
      </c>
      <c r="N3574" t="s">
        <v>47</v>
      </c>
      <c r="O3574" t="s">
        <v>28</v>
      </c>
      <c r="P3574" t="s">
        <v>29</v>
      </c>
      <c r="Q3574" t="s">
        <v>30</v>
      </c>
      <c r="R3574" t="s">
        <v>21</v>
      </c>
      <c r="S3574" t="s">
        <v>2557</v>
      </c>
      <c r="T3574" t="s">
        <v>21</v>
      </c>
      <c r="U3574" t="s">
        <v>57</v>
      </c>
      <c r="V3574">
        <v>0.36666666666666664</v>
      </c>
      <c r="W3574" t="s">
        <v>2594</v>
      </c>
      <c r="X3574">
        <v>5</v>
      </c>
    </row>
    <row r="3575" spans="1:24">
      <c r="A3575" t="s">
        <v>4738</v>
      </c>
      <c r="B3575" t="s">
        <v>310</v>
      </c>
      <c r="C3575" t="s">
        <v>144</v>
      </c>
      <c r="D3575" t="s">
        <v>19</v>
      </c>
      <c r="E3575" t="s">
        <v>33</v>
      </c>
      <c r="F3575" t="s">
        <v>21</v>
      </c>
      <c r="G3575">
        <v>35</v>
      </c>
      <c r="H3575" t="s">
        <v>21</v>
      </c>
      <c r="I3575" t="s">
        <v>21</v>
      </c>
      <c r="J3575" t="s">
        <v>23</v>
      </c>
      <c r="K3575" t="s">
        <v>99</v>
      </c>
      <c r="L3575" t="s">
        <v>119</v>
      </c>
      <c r="M3575" t="s">
        <v>764</v>
      </c>
      <c r="N3575" t="s">
        <v>118</v>
      </c>
      <c r="O3575" t="s">
        <v>28</v>
      </c>
      <c r="P3575" t="s">
        <v>29</v>
      </c>
      <c r="Q3575" t="s">
        <v>30</v>
      </c>
      <c r="R3575" t="s">
        <v>21</v>
      </c>
      <c r="S3575" t="s">
        <v>2589</v>
      </c>
      <c r="T3575" t="s">
        <v>21</v>
      </c>
      <c r="U3575" t="s">
        <v>118</v>
      </c>
      <c r="V3575">
        <v>5.6</v>
      </c>
      <c r="W3575" t="s">
        <v>2593</v>
      </c>
      <c r="X3575">
        <v>7</v>
      </c>
    </row>
    <row r="3576" spans="1:24">
      <c r="A3576" t="s">
        <v>4739</v>
      </c>
      <c r="B3576" t="s">
        <v>134</v>
      </c>
      <c r="C3576" t="s">
        <v>87</v>
      </c>
      <c r="D3576" t="s">
        <v>19</v>
      </c>
      <c r="E3576" t="s">
        <v>33</v>
      </c>
      <c r="F3576" t="s">
        <v>21</v>
      </c>
      <c r="G3576">
        <v>2469</v>
      </c>
      <c r="H3576" t="s">
        <v>21</v>
      </c>
      <c r="I3576" t="s">
        <v>21</v>
      </c>
      <c r="J3576" t="s">
        <v>23</v>
      </c>
      <c r="K3576" t="s">
        <v>47</v>
      </c>
      <c r="L3576" t="s">
        <v>119</v>
      </c>
      <c r="M3576" t="s">
        <v>734</v>
      </c>
      <c r="N3576" t="s">
        <v>219</v>
      </c>
      <c r="O3576" t="s">
        <v>28</v>
      </c>
      <c r="P3576" t="s">
        <v>29</v>
      </c>
      <c r="Q3576" t="s">
        <v>30</v>
      </c>
      <c r="R3576" t="s">
        <v>21</v>
      </c>
      <c r="S3576" t="s">
        <v>2556</v>
      </c>
      <c r="T3576" t="s">
        <v>21</v>
      </c>
      <c r="U3576" t="s">
        <v>118</v>
      </c>
      <c r="V3576">
        <v>2.2666666666666666</v>
      </c>
      <c r="W3576" t="s">
        <v>2593</v>
      </c>
      <c r="X3576">
        <v>7</v>
      </c>
    </row>
    <row r="3577" spans="1:24">
      <c r="A3577" t="s">
        <v>4740</v>
      </c>
      <c r="B3577" t="s">
        <v>106</v>
      </c>
      <c r="C3577" t="s">
        <v>32</v>
      </c>
      <c r="D3577" t="s">
        <v>19</v>
      </c>
      <c r="E3577" t="s">
        <v>33</v>
      </c>
      <c r="F3577" t="s">
        <v>21</v>
      </c>
      <c r="G3577">
        <v>-229</v>
      </c>
      <c r="H3577" t="s">
        <v>21</v>
      </c>
      <c r="I3577" t="s">
        <v>35</v>
      </c>
      <c r="J3577" t="s">
        <v>23</v>
      </c>
      <c r="K3577" t="s">
        <v>60</v>
      </c>
      <c r="L3577" t="s">
        <v>119</v>
      </c>
      <c r="M3577" t="s">
        <v>140</v>
      </c>
      <c r="N3577" t="s">
        <v>349</v>
      </c>
      <c r="O3577" t="s">
        <v>28</v>
      </c>
      <c r="P3577" t="s">
        <v>29</v>
      </c>
      <c r="Q3577" t="s">
        <v>30</v>
      </c>
      <c r="R3577" t="s">
        <v>21</v>
      </c>
      <c r="S3577" t="s">
        <v>2589</v>
      </c>
      <c r="T3577" t="s">
        <v>21</v>
      </c>
      <c r="U3577" t="s">
        <v>118</v>
      </c>
      <c r="V3577">
        <v>0.91666666666666663</v>
      </c>
      <c r="W3577" t="s">
        <v>2595</v>
      </c>
      <c r="X3577">
        <v>7</v>
      </c>
    </row>
    <row r="3578" spans="1:24">
      <c r="A3578" t="s">
        <v>4741</v>
      </c>
      <c r="B3578" t="s">
        <v>79</v>
      </c>
      <c r="C3578" t="s">
        <v>43</v>
      </c>
      <c r="D3578" t="s">
        <v>19</v>
      </c>
      <c r="E3578" t="s">
        <v>45</v>
      </c>
      <c r="F3578" t="s">
        <v>21</v>
      </c>
      <c r="G3578">
        <v>929</v>
      </c>
      <c r="H3578" t="s">
        <v>21</v>
      </c>
      <c r="I3578" t="s">
        <v>21</v>
      </c>
      <c r="J3578" t="s">
        <v>23</v>
      </c>
      <c r="K3578" t="s">
        <v>24</v>
      </c>
      <c r="L3578" t="s">
        <v>92</v>
      </c>
      <c r="M3578" t="s">
        <v>691</v>
      </c>
      <c r="N3578" t="s">
        <v>219</v>
      </c>
      <c r="O3578" t="s">
        <v>28</v>
      </c>
      <c r="P3578" t="s">
        <v>29</v>
      </c>
      <c r="Q3578" t="s">
        <v>30</v>
      </c>
      <c r="R3578" t="s">
        <v>21</v>
      </c>
      <c r="S3578" t="s">
        <v>2589</v>
      </c>
      <c r="T3578" t="s">
        <v>21</v>
      </c>
      <c r="U3578" t="s">
        <v>219</v>
      </c>
      <c r="V3578">
        <v>6.45</v>
      </c>
      <c r="W3578" t="s">
        <v>2593</v>
      </c>
      <c r="X3578">
        <v>8</v>
      </c>
    </row>
    <row r="3579" spans="1:24">
      <c r="A3579" t="s">
        <v>4742</v>
      </c>
      <c r="B3579" t="s">
        <v>76</v>
      </c>
      <c r="C3579" t="s">
        <v>43</v>
      </c>
      <c r="D3579" t="s">
        <v>19</v>
      </c>
      <c r="E3579" t="s">
        <v>45</v>
      </c>
      <c r="F3579" t="s">
        <v>21</v>
      </c>
      <c r="G3579">
        <v>771</v>
      </c>
      <c r="H3579" t="s">
        <v>35</v>
      </c>
      <c r="I3579" t="s">
        <v>21</v>
      </c>
      <c r="J3579" t="s">
        <v>23</v>
      </c>
      <c r="K3579" t="s">
        <v>134</v>
      </c>
      <c r="L3579" t="s">
        <v>92</v>
      </c>
      <c r="M3579" t="s">
        <v>129</v>
      </c>
      <c r="N3579" t="s">
        <v>219</v>
      </c>
      <c r="O3579" t="s">
        <v>28</v>
      </c>
      <c r="P3579" t="s">
        <v>29</v>
      </c>
      <c r="Q3579" t="s">
        <v>30</v>
      </c>
      <c r="R3579" t="s">
        <v>21</v>
      </c>
      <c r="S3579" t="s">
        <v>2557</v>
      </c>
      <c r="T3579" t="s">
        <v>21</v>
      </c>
      <c r="U3579" t="s">
        <v>219</v>
      </c>
      <c r="V3579">
        <v>1.7666666666666666</v>
      </c>
      <c r="W3579" t="s">
        <v>2594</v>
      </c>
      <c r="X3579">
        <v>8</v>
      </c>
    </row>
    <row r="3580" spans="1:24">
      <c r="A3580" t="s">
        <v>4743</v>
      </c>
      <c r="B3580" t="s">
        <v>76</v>
      </c>
      <c r="C3580" t="s">
        <v>43</v>
      </c>
      <c r="D3580" t="s">
        <v>19</v>
      </c>
      <c r="E3580" t="s">
        <v>45</v>
      </c>
      <c r="F3580" t="s">
        <v>21</v>
      </c>
      <c r="G3580">
        <v>437</v>
      </c>
      <c r="H3580" t="s">
        <v>35</v>
      </c>
      <c r="I3580" t="s">
        <v>21</v>
      </c>
      <c r="J3580" t="s">
        <v>30</v>
      </c>
      <c r="K3580" t="s">
        <v>52</v>
      </c>
      <c r="L3580" t="s">
        <v>53</v>
      </c>
      <c r="M3580" t="s">
        <v>68</v>
      </c>
      <c r="N3580" t="s">
        <v>152</v>
      </c>
      <c r="O3580" t="s">
        <v>28</v>
      </c>
      <c r="P3580" t="s">
        <v>29</v>
      </c>
      <c r="Q3580" t="s">
        <v>30</v>
      </c>
      <c r="R3580" t="s">
        <v>21</v>
      </c>
      <c r="S3580" t="s">
        <v>2557</v>
      </c>
      <c r="T3580" t="s">
        <v>21</v>
      </c>
      <c r="U3580" t="s">
        <v>74</v>
      </c>
      <c r="V3580">
        <v>0.23333333333333334</v>
      </c>
      <c r="W3580" t="s">
        <v>2594</v>
      </c>
      <c r="X3580">
        <v>6</v>
      </c>
    </row>
    <row r="3581" spans="1:24">
      <c r="A3581" t="s">
        <v>4744</v>
      </c>
      <c r="B3581" t="s">
        <v>31</v>
      </c>
      <c r="C3581" t="s">
        <v>56</v>
      </c>
      <c r="D3581" t="s">
        <v>19</v>
      </c>
      <c r="E3581" t="s">
        <v>33</v>
      </c>
      <c r="F3581" t="s">
        <v>21</v>
      </c>
      <c r="G3581">
        <v>137</v>
      </c>
      <c r="H3581" t="s">
        <v>21</v>
      </c>
      <c r="I3581" t="s">
        <v>35</v>
      </c>
      <c r="J3581" t="s">
        <v>23</v>
      </c>
      <c r="K3581" t="s">
        <v>123</v>
      </c>
      <c r="L3581" t="s">
        <v>119</v>
      </c>
      <c r="M3581" t="s">
        <v>451</v>
      </c>
      <c r="N3581" t="s">
        <v>130</v>
      </c>
      <c r="O3581" t="s">
        <v>28</v>
      </c>
      <c r="P3581" t="s">
        <v>29</v>
      </c>
      <c r="Q3581" t="s">
        <v>30</v>
      </c>
      <c r="R3581" t="s">
        <v>21</v>
      </c>
      <c r="S3581" t="s">
        <v>2557</v>
      </c>
      <c r="T3581" t="s">
        <v>21</v>
      </c>
      <c r="U3581" t="s">
        <v>118</v>
      </c>
      <c r="V3581">
        <v>5.083333333333333</v>
      </c>
      <c r="W3581" t="s">
        <v>2595</v>
      </c>
      <c r="X3581">
        <v>7</v>
      </c>
    </row>
    <row r="3582" spans="1:24">
      <c r="A3582" t="s">
        <v>4745</v>
      </c>
      <c r="B3582" t="s">
        <v>192</v>
      </c>
      <c r="C3582" t="s">
        <v>144</v>
      </c>
      <c r="D3582" t="s">
        <v>19</v>
      </c>
      <c r="E3582" t="s">
        <v>33</v>
      </c>
      <c r="F3582" t="s">
        <v>21</v>
      </c>
      <c r="G3582">
        <v>76</v>
      </c>
      <c r="H3582" t="s">
        <v>35</v>
      </c>
      <c r="I3582" t="s">
        <v>21</v>
      </c>
      <c r="J3582" t="s">
        <v>23</v>
      </c>
      <c r="K3582" t="s">
        <v>205</v>
      </c>
      <c r="L3582" t="s">
        <v>119</v>
      </c>
      <c r="M3582" t="s">
        <v>469</v>
      </c>
      <c r="N3582" t="s">
        <v>118</v>
      </c>
      <c r="O3582" t="s">
        <v>28</v>
      </c>
      <c r="P3582" t="s">
        <v>29</v>
      </c>
      <c r="Q3582" t="s">
        <v>30</v>
      </c>
      <c r="R3582" t="s">
        <v>21</v>
      </c>
      <c r="S3582" t="s">
        <v>2559</v>
      </c>
      <c r="T3582" t="s">
        <v>21</v>
      </c>
      <c r="U3582" t="s">
        <v>118</v>
      </c>
      <c r="V3582">
        <v>3.25</v>
      </c>
      <c r="W3582" t="s">
        <v>2594</v>
      </c>
      <c r="X3582">
        <v>7</v>
      </c>
    </row>
    <row r="3583" spans="1:24">
      <c r="A3583" t="s">
        <v>4746</v>
      </c>
      <c r="B3583" t="s">
        <v>159</v>
      </c>
      <c r="C3583" t="s">
        <v>72</v>
      </c>
      <c r="D3583" t="s">
        <v>19</v>
      </c>
      <c r="E3583" t="s">
        <v>33</v>
      </c>
      <c r="F3583" t="s">
        <v>35</v>
      </c>
      <c r="G3583">
        <v>4</v>
      </c>
      <c r="H3583" t="s">
        <v>35</v>
      </c>
      <c r="I3583" t="s">
        <v>35</v>
      </c>
      <c r="J3583" t="s">
        <v>23</v>
      </c>
      <c r="K3583" t="s">
        <v>114</v>
      </c>
      <c r="L3583" t="s">
        <v>92</v>
      </c>
      <c r="M3583" t="s">
        <v>117</v>
      </c>
      <c r="N3583" t="s">
        <v>219</v>
      </c>
      <c r="O3583" t="s">
        <v>28</v>
      </c>
      <c r="P3583" t="s">
        <v>29</v>
      </c>
      <c r="Q3583" t="s">
        <v>30</v>
      </c>
      <c r="R3583" t="s">
        <v>21</v>
      </c>
      <c r="S3583" t="s">
        <v>2557</v>
      </c>
      <c r="T3583" t="s">
        <v>21</v>
      </c>
      <c r="U3583" t="s">
        <v>219</v>
      </c>
      <c r="V3583">
        <v>2.2000000000000002</v>
      </c>
      <c r="W3583" t="s">
        <v>2592</v>
      </c>
      <c r="X3583">
        <v>8</v>
      </c>
    </row>
    <row r="3584" spans="1:24">
      <c r="A3584" t="s">
        <v>4747</v>
      </c>
      <c r="B3584" t="s">
        <v>310</v>
      </c>
      <c r="C3584" t="s">
        <v>43</v>
      </c>
      <c r="D3584" t="s">
        <v>19</v>
      </c>
      <c r="E3584" t="s">
        <v>45</v>
      </c>
      <c r="F3584" t="s">
        <v>21</v>
      </c>
      <c r="G3584">
        <v>172</v>
      </c>
      <c r="H3584" t="s">
        <v>21</v>
      </c>
      <c r="I3584" t="s">
        <v>21</v>
      </c>
      <c r="J3584" t="s">
        <v>23</v>
      </c>
      <c r="K3584" t="s">
        <v>24</v>
      </c>
      <c r="L3584" t="s">
        <v>92</v>
      </c>
      <c r="M3584" t="s">
        <v>188</v>
      </c>
      <c r="N3584" t="s">
        <v>118</v>
      </c>
      <c r="O3584" t="s">
        <v>28</v>
      </c>
      <c r="P3584" t="s">
        <v>29</v>
      </c>
      <c r="Q3584" t="s">
        <v>30</v>
      </c>
      <c r="R3584" t="s">
        <v>21</v>
      </c>
      <c r="S3584" t="s">
        <v>2589</v>
      </c>
      <c r="T3584" t="s">
        <v>21</v>
      </c>
      <c r="U3584" t="s">
        <v>219</v>
      </c>
      <c r="V3584">
        <v>2.4166666666666665</v>
      </c>
      <c r="W3584" t="s">
        <v>2593</v>
      </c>
      <c r="X3584">
        <v>8</v>
      </c>
    </row>
    <row r="3585" spans="1:24">
      <c r="A3585" t="s">
        <v>4748</v>
      </c>
      <c r="B3585" t="s">
        <v>209</v>
      </c>
      <c r="C3585" t="s">
        <v>43</v>
      </c>
      <c r="D3585" t="s">
        <v>19</v>
      </c>
      <c r="E3585" t="s">
        <v>33</v>
      </c>
      <c r="F3585" t="s">
        <v>21</v>
      </c>
      <c r="G3585">
        <v>2294</v>
      </c>
      <c r="H3585" t="s">
        <v>35</v>
      </c>
      <c r="I3585" t="s">
        <v>21</v>
      </c>
      <c r="J3585" t="s">
        <v>30</v>
      </c>
      <c r="K3585" t="s">
        <v>134</v>
      </c>
      <c r="L3585" t="s">
        <v>37</v>
      </c>
      <c r="M3585" t="s">
        <v>833</v>
      </c>
      <c r="N3585" t="s">
        <v>36</v>
      </c>
      <c r="O3585" t="s">
        <v>28</v>
      </c>
      <c r="P3585" t="s">
        <v>29</v>
      </c>
      <c r="Q3585" t="s">
        <v>30</v>
      </c>
      <c r="R3585" t="s">
        <v>21</v>
      </c>
      <c r="S3585" t="s">
        <v>2589</v>
      </c>
      <c r="T3585" t="s">
        <v>21</v>
      </c>
      <c r="U3585" t="s">
        <v>57</v>
      </c>
      <c r="V3585">
        <v>4.1833333333333336</v>
      </c>
      <c r="W3585" t="s">
        <v>2594</v>
      </c>
      <c r="X3585">
        <v>5</v>
      </c>
    </row>
    <row r="3586" spans="1:24">
      <c r="A3586" t="s">
        <v>4749</v>
      </c>
      <c r="B3586" t="s">
        <v>17</v>
      </c>
      <c r="C3586" t="s">
        <v>72</v>
      </c>
      <c r="D3586" t="s">
        <v>19</v>
      </c>
      <c r="E3586" t="s">
        <v>45</v>
      </c>
      <c r="F3586" t="s">
        <v>21</v>
      </c>
      <c r="G3586">
        <v>569</v>
      </c>
      <c r="H3586" t="s">
        <v>21</v>
      </c>
      <c r="I3586" t="s">
        <v>21</v>
      </c>
      <c r="J3586" t="s">
        <v>23</v>
      </c>
      <c r="K3586" t="s">
        <v>108</v>
      </c>
      <c r="L3586" t="s">
        <v>92</v>
      </c>
      <c r="M3586" t="s">
        <v>996</v>
      </c>
      <c r="N3586" t="s">
        <v>130</v>
      </c>
      <c r="O3586" t="s">
        <v>28</v>
      </c>
      <c r="P3586" t="s">
        <v>29</v>
      </c>
      <c r="Q3586" t="s">
        <v>30</v>
      </c>
      <c r="R3586" t="s">
        <v>35</v>
      </c>
      <c r="S3586" t="s">
        <v>2557</v>
      </c>
      <c r="T3586" t="s">
        <v>21</v>
      </c>
      <c r="U3586" t="s">
        <v>219</v>
      </c>
      <c r="V3586">
        <v>16.266666666666666</v>
      </c>
      <c r="W3586" t="s">
        <v>2593</v>
      </c>
      <c r="X3586">
        <v>8</v>
      </c>
    </row>
    <row r="3587" spans="1:24">
      <c r="A3587" t="s">
        <v>1828</v>
      </c>
      <c r="B3587" t="s">
        <v>106</v>
      </c>
      <c r="C3587" t="s">
        <v>144</v>
      </c>
      <c r="D3587" t="s">
        <v>19</v>
      </c>
      <c r="E3587" t="s">
        <v>20</v>
      </c>
      <c r="F3587" t="s">
        <v>21</v>
      </c>
      <c r="G3587">
        <v>-1</v>
      </c>
      <c r="H3587" t="s">
        <v>21</v>
      </c>
      <c r="I3587" t="s">
        <v>21</v>
      </c>
      <c r="J3587" t="s">
        <v>23</v>
      </c>
      <c r="K3587" t="s">
        <v>108</v>
      </c>
      <c r="L3587" t="s">
        <v>92</v>
      </c>
      <c r="M3587" t="s">
        <v>101</v>
      </c>
      <c r="N3587" t="s">
        <v>60</v>
      </c>
      <c r="O3587" t="s">
        <v>28</v>
      </c>
      <c r="P3587" t="s">
        <v>29</v>
      </c>
      <c r="Q3587" t="s">
        <v>30</v>
      </c>
      <c r="R3587" t="s">
        <v>21</v>
      </c>
      <c r="S3587" t="s">
        <v>2589</v>
      </c>
      <c r="T3587" t="s">
        <v>21</v>
      </c>
      <c r="U3587" t="s">
        <v>219</v>
      </c>
      <c r="V3587">
        <v>1.4833333333333334</v>
      </c>
      <c r="W3587" t="s">
        <v>2593</v>
      </c>
      <c r="X3587">
        <v>8</v>
      </c>
    </row>
    <row r="3588" spans="1:24">
      <c r="A3588" t="s">
        <v>4750</v>
      </c>
      <c r="B3588" t="s">
        <v>202</v>
      </c>
      <c r="C3588" t="s">
        <v>77</v>
      </c>
      <c r="D3588" t="s">
        <v>19</v>
      </c>
      <c r="E3588" t="s">
        <v>45</v>
      </c>
      <c r="F3588" t="s">
        <v>21</v>
      </c>
      <c r="G3588">
        <v>52</v>
      </c>
      <c r="H3588" t="s">
        <v>21</v>
      </c>
      <c r="I3588" t="s">
        <v>21</v>
      </c>
      <c r="J3588" t="s">
        <v>23</v>
      </c>
      <c r="K3588" t="s">
        <v>97</v>
      </c>
      <c r="L3588" t="s">
        <v>119</v>
      </c>
      <c r="M3588" t="s">
        <v>169</v>
      </c>
      <c r="N3588" t="s">
        <v>219</v>
      </c>
      <c r="O3588" t="s">
        <v>28</v>
      </c>
      <c r="P3588" t="s">
        <v>29</v>
      </c>
      <c r="Q3588" t="s">
        <v>30</v>
      </c>
      <c r="R3588" t="s">
        <v>21</v>
      </c>
      <c r="S3588" t="s">
        <v>2589</v>
      </c>
      <c r="T3588" t="s">
        <v>21</v>
      </c>
      <c r="U3588" t="s">
        <v>118</v>
      </c>
      <c r="V3588">
        <v>0.36666666666666664</v>
      </c>
      <c r="W3588" t="s">
        <v>2593</v>
      </c>
      <c r="X3588">
        <v>7</v>
      </c>
    </row>
    <row r="3589" spans="1:24">
      <c r="A3589" t="s">
        <v>4751</v>
      </c>
      <c r="B3589" t="s">
        <v>110</v>
      </c>
      <c r="C3589" t="s">
        <v>87</v>
      </c>
      <c r="D3589" t="s">
        <v>19</v>
      </c>
      <c r="E3589" t="s">
        <v>45</v>
      </c>
      <c r="F3589" t="s">
        <v>21</v>
      </c>
      <c r="G3589">
        <v>801</v>
      </c>
      <c r="H3589" t="s">
        <v>21</v>
      </c>
      <c r="I3589" t="s">
        <v>21</v>
      </c>
      <c r="J3589" t="s">
        <v>23</v>
      </c>
      <c r="K3589" t="s">
        <v>36</v>
      </c>
      <c r="L3589" t="s">
        <v>92</v>
      </c>
      <c r="M3589" t="s">
        <v>316</v>
      </c>
      <c r="N3589" t="s">
        <v>118</v>
      </c>
      <c r="O3589" t="s">
        <v>28</v>
      </c>
      <c r="P3589" t="s">
        <v>29</v>
      </c>
      <c r="Q3589" t="s">
        <v>30</v>
      </c>
      <c r="R3589" t="s">
        <v>21</v>
      </c>
      <c r="S3589" t="s">
        <v>2557</v>
      </c>
      <c r="T3589" t="s">
        <v>21</v>
      </c>
      <c r="U3589" t="s">
        <v>219</v>
      </c>
      <c r="V3589">
        <v>5.5166666666666666</v>
      </c>
      <c r="W3589" t="s">
        <v>2593</v>
      </c>
      <c r="X3589">
        <v>8</v>
      </c>
    </row>
    <row r="3590" spans="1:24">
      <c r="A3590" t="s">
        <v>4752</v>
      </c>
      <c r="B3590" t="s">
        <v>79</v>
      </c>
      <c r="C3590" t="s">
        <v>87</v>
      </c>
      <c r="D3590" t="s">
        <v>19</v>
      </c>
      <c r="E3590" t="s">
        <v>33</v>
      </c>
      <c r="F3590" t="s">
        <v>21</v>
      </c>
      <c r="G3590">
        <v>-967</v>
      </c>
      <c r="H3590" t="s">
        <v>35</v>
      </c>
      <c r="I3590" t="s">
        <v>21</v>
      </c>
      <c r="J3590" t="s">
        <v>146</v>
      </c>
      <c r="K3590" t="s">
        <v>205</v>
      </c>
      <c r="L3590" t="s">
        <v>37</v>
      </c>
      <c r="M3590" t="s">
        <v>219</v>
      </c>
      <c r="N3590" t="s">
        <v>118</v>
      </c>
      <c r="O3590" t="s">
        <v>28</v>
      </c>
      <c r="P3590" t="s">
        <v>29</v>
      </c>
      <c r="Q3590" t="s">
        <v>30</v>
      </c>
      <c r="R3590" t="s">
        <v>21</v>
      </c>
      <c r="S3590" t="s">
        <v>2589</v>
      </c>
      <c r="T3590" t="s">
        <v>21</v>
      </c>
      <c r="U3590" t="s">
        <v>57</v>
      </c>
      <c r="V3590">
        <v>0.13333333333333333</v>
      </c>
      <c r="W3590" t="s">
        <v>2594</v>
      </c>
      <c r="X3590">
        <v>5</v>
      </c>
    </row>
    <row r="3591" spans="1:24">
      <c r="A3591" t="s">
        <v>4753</v>
      </c>
      <c r="B3591" t="s">
        <v>97</v>
      </c>
      <c r="C3591" t="s">
        <v>87</v>
      </c>
      <c r="D3591" t="s">
        <v>19</v>
      </c>
      <c r="E3591" t="s">
        <v>33</v>
      </c>
      <c r="F3591" t="s">
        <v>21</v>
      </c>
      <c r="G3591">
        <v>5</v>
      </c>
      <c r="H3591" t="s">
        <v>35</v>
      </c>
      <c r="I3591" t="s">
        <v>35</v>
      </c>
      <c r="J3591" t="s">
        <v>23</v>
      </c>
      <c r="K3591" t="s">
        <v>47</v>
      </c>
      <c r="L3591" t="s">
        <v>119</v>
      </c>
      <c r="M3591" t="s">
        <v>178</v>
      </c>
      <c r="N3591" t="s">
        <v>118</v>
      </c>
      <c r="O3591" t="s">
        <v>28</v>
      </c>
      <c r="P3591" t="s">
        <v>29</v>
      </c>
      <c r="Q3591" t="s">
        <v>30</v>
      </c>
      <c r="R3591" t="s">
        <v>21</v>
      </c>
      <c r="S3591" t="s">
        <v>2557</v>
      </c>
      <c r="T3591" t="s">
        <v>21</v>
      </c>
      <c r="U3591" t="s">
        <v>118</v>
      </c>
      <c r="V3591">
        <v>1.6833333333333333</v>
      </c>
      <c r="W3591" t="s">
        <v>2592</v>
      </c>
      <c r="X3591">
        <v>7</v>
      </c>
    </row>
    <row r="3592" spans="1:24">
      <c r="A3592" t="s">
        <v>4754</v>
      </c>
      <c r="B3592" t="s">
        <v>159</v>
      </c>
      <c r="C3592" t="s">
        <v>66</v>
      </c>
      <c r="D3592" t="s">
        <v>19</v>
      </c>
      <c r="E3592" t="s">
        <v>45</v>
      </c>
      <c r="F3592" t="s">
        <v>21</v>
      </c>
      <c r="G3592">
        <v>3601</v>
      </c>
      <c r="H3592" t="s">
        <v>21</v>
      </c>
      <c r="I3592" t="s">
        <v>21</v>
      </c>
      <c r="J3592" t="s">
        <v>23</v>
      </c>
      <c r="K3592" t="s">
        <v>169</v>
      </c>
      <c r="L3592" t="s">
        <v>92</v>
      </c>
      <c r="M3592" t="s">
        <v>157</v>
      </c>
      <c r="N3592" t="s">
        <v>205</v>
      </c>
      <c r="O3592" t="s">
        <v>28</v>
      </c>
      <c r="P3592" t="s">
        <v>29</v>
      </c>
      <c r="Q3592" t="s">
        <v>30</v>
      </c>
      <c r="R3592" t="s">
        <v>21</v>
      </c>
      <c r="S3592" t="s">
        <v>2557</v>
      </c>
      <c r="T3592" t="s">
        <v>21</v>
      </c>
      <c r="U3592" t="s">
        <v>219</v>
      </c>
      <c r="V3592">
        <v>2.85</v>
      </c>
      <c r="W3592" t="s">
        <v>2593</v>
      </c>
      <c r="X3592">
        <v>8</v>
      </c>
    </row>
    <row r="3593" spans="1:24">
      <c r="A3593" t="s">
        <v>455</v>
      </c>
      <c r="B3593" t="s">
        <v>110</v>
      </c>
      <c r="C3593" t="s">
        <v>66</v>
      </c>
      <c r="D3593" t="s">
        <v>19</v>
      </c>
      <c r="E3593" t="s">
        <v>33</v>
      </c>
      <c r="F3593" t="s">
        <v>21</v>
      </c>
      <c r="G3593">
        <v>487</v>
      </c>
      <c r="H3593" t="s">
        <v>21</v>
      </c>
      <c r="I3593" t="s">
        <v>35</v>
      </c>
      <c r="J3593" t="s">
        <v>23</v>
      </c>
      <c r="K3593" t="s">
        <v>108</v>
      </c>
      <c r="L3593" t="s">
        <v>92</v>
      </c>
      <c r="M3593" t="s">
        <v>235</v>
      </c>
      <c r="N3593" t="s">
        <v>205</v>
      </c>
      <c r="O3593" t="s">
        <v>28</v>
      </c>
      <c r="P3593" t="s">
        <v>29</v>
      </c>
      <c r="Q3593" t="s">
        <v>30</v>
      </c>
      <c r="R3593" t="s">
        <v>21</v>
      </c>
      <c r="S3593" t="s">
        <v>2557</v>
      </c>
      <c r="T3593" t="s">
        <v>21</v>
      </c>
      <c r="U3593" t="s">
        <v>219</v>
      </c>
      <c r="V3593">
        <v>2.5833333333333335</v>
      </c>
      <c r="W3593" t="s">
        <v>2595</v>
      </c>
      <c r="X3593">
        <v>8</v>
      </c>
    </row>
    <row r="3594" spans="1:24">
      <c r="A3594" t="s">
        <v>4755</v>
      </c>
      <c r="B3594" t="s">
        <v>159</v>
      </c>
      <c r="C3594" t="s">
        <v>72</v>
      </c>
      <c r="D3594" t="s">
        <v>19</v>
      </c>
      <c r="E3594" t="s">
        <v>33</v>
      </c>
      <c r="F3594" t="s">
        <v>21</v>
      </c>
      <c r="G3594">
        <v>485</v>
      </c>
      <c r="H3594" t="s">
        <v>21</v>
      </c>
      <c r="I3594" t="s">
        <v>21</v>
      </c>
      <c r="J3594" t="s">
        <v>23</v>
      </c>
      <c r="K3594" t="s">
        <v>134</v>
      </c>
      <c r="L3594" t="s">
        <v>92</v>
      </c>
      <c r="M3594" t="s">
        <v>203</v>
      </c>
      <c r="N3594" t="s">
        <v>68</v>
      </c>
      <c r="O3594" t="s">
        <v>28</v>
      </c>
      <c r="P3594" t="s">
        <v>29</v>
      </c>
      <c r="Q3594" t="s">
        <v>30</v>
      </c>
      <c r="R3594" t="s">
        <v>21</v>
      </c>
      <c r="S3594" t="s">
        <v>2557</v>
      </c>
      <c r="T3594" t="s">
        <v>21</v>
      </c>
      <c r="U3594" t="s">
        <v>219</v>
      </c>
      <c r="V3594">
        <v>1.6333333333333333</v>
      </c>
      <c r="W3594" t="s">
        <v>2593</v>
      </c>
      <c r="X3594">
        <v>8</v>
      </c>
    </row>
    <row r="3595" spans="1:24">
      <c r="A3595" t="s">
        <v>4756</v>
      </c>
      <c r="B3595" t="s">
        <v>79</v>
      </c>
      <c r="C3595" t="s">
        <v>87</v>
      </c>
      <c r="D3595" t="s">
        <v>19</v>
      </c>
      <c r="E3595" t="s">
        <v>33</v>
      </c>
      <c r="F3595" t="s">
        <v>21</v>
      </c>
      <c r="G3595">
        <v>2137</v>
      </c>
      <c r="H3595" t="s">
        <v>21</v>
      </c>
      <c r="I3595" t="s">
        <v>21</v>
      </c>
      <c r="J3595" t="s">
        <v>146</v>
      </c>
      <c r="K3595" t="s">
        <v>219</v>
      </c>
      <c r="L3595" t="s">
        <v>119</v>
      </c>
      <c r="M3595" t="s">
        <v>117</v>
      </c>
      <c r="N3595" t="s">
        <v>118</v>
      </c>
      <c r="O3595" t="s">
        <v>28</v>
      </c>
      <c r="P3595" t="s">
        <v>29</v>
      </c>
      <c r="Q3595" t="s">
        <v>30</v>
      </c>
      <c r="R3595" t="s">
        <v>21</v>
      </c>
      <c r="S3595" t="s">
        <v>2589</v>
      </c>
      <c r="T3595" t="s">
        <v>21</v>
      </c>
      <c r="U3595" t="s">
        <v>118</v>
      </c>
      <c r="V3595">
        <v>2.2000000000000002</v>
      </c>
      <c r="W3595" t="s">
        <v>2593</v>
      </c>
      <c r="X3595">
        <v>7</v>
      </c>
    </row>
    <row r="3596" spans="1:24">
      <c r="A3596" t="s">
        <v>4757</v>
      </c>
      <c r="B3596" t="s">
        <v>97</v>
      </c>
      <c r="C3596" t="s">
        <v>43</v>
      </c>
      <c r="D3596" t="s">
        <v>19</v>
      </c>
      <c r="E3596" t="s">
        <v>45</v>
      </c>
      <c r="F3596" t="s">
        <v>21</v>
      </c>
      <c r="G3596">
        <v>430</v>
      </c>
      <c r="H3596" t="s">
        <v>35</v>
      </c>
      <c r="I3596" t="s">
        <v>21</v>
      </c>
      <c r="J3596" t="s">
        <v>23</v>
      </c>
      <c r="K3596" t="s">
        <v>114</v>
      </c>
      <c r="L3596" t="s">
        <v>119</v>
      </c>
      <c r="M3596" t="s">
        <v>288</v>
      </c>
      <c r="N3596" t="s">
        <v>47</v>
      </c>
      <c r="O3596" t="s">
        <v>28</v>
      </c>
      <c r="P3596" t="s">
        <v>29</v>
      </c>
      <c r="Q3596" t="s">
        <v>30</v>
      </c>
      <c r="R3596" t="s">
        <v>21</v>
      </c>
      <c r="S3596" t="s">
        <v>2557</v>
      </c>
      <c r="T3596" t="s">
        <v>21</v>
      </c>
      <c r="U3596" t="s">
        <v>118</v>
      </c>
      <c r="V3596">
        <v>2.2833333333333332</v>
      </c>
      <c r="W3596" t="s">
        <v>2594</v>
      </c>
      <c r="X3596">
        <v>7</v>
      </c>
    </row>
    <row r="3597" spans="1:24">
      <c r="A3597" t="s">
        <v>4758</v>
      </c>
      <c r="B3597" t="s">
        <v>97</v>
      </c>
      <c r="C3597" t="s">
        <v>87</v>
      </c>
      <c r="D3597" t="s">
        <v>19</v>
      </c>
      <c r="E3597" t="s">
        <v>33</v>
      </c>
      <c r="F3597" t="s">
        <v>21</v>
      </c>
      <c r="G3597">
        <v>3</v>
      </c>
      <c r="H3597" t="s">
        <v>35</v>
      </c>
      <c r="I3597" t="s">
        <v>21</v>
      </c>
      <c r="J3597" t="s">
        <v>23</v>
      </c>
      <c r="K3597" t="s">
        <v>234</v>
      </c>
      <c r="L3597" t="s">
        <v>119</v>
      </c>
      <c r="M3597" t="s">
        <v>110</v>
      </c>
      <c r="N3597" t="s">
        <v>130</v>
      </c>
      <c r="O3597" t="s">
        <v>28</v>
      </c>
      <c r="P3597" t="s">
        <v>29</v>
      </c>
      <c r="Q3597" t="s">
        <v>30</v>
      </c>
      <c r="R3597" t="s">
        <v>21</v>
      </c>
      <c r="S3597" t="s">
        <v>2557</v>
      </c>
      <c r="T3597" t="s">
        <v>21</v>
      </c>
      <c r="U3597" t="s">
        <v>118</v>
      </c>
      <c r="V3597">
        <v>0.6166666666666667</v>
      </c>
      <c r="W3597" t="s">
        <v>2594</v>
      </c>
      <c r="X3597">
        <v>7</v>
      </c>
    </row>
    <row r="3598" spans="1:24">
      <c r="A3598" t="s">
        <v>4759</v>
      </c>
      <c r="B3598" t="s">
        <v>202</v>
      </c>
      <c r="C3598" t="s">
        <v>66</v>
      </c>
      <c r="D3598" t="s">
        <v>19</v>
      </c>
      <c r="E3598" t="s">
        <v>33</v>
      </c>
      <c r="F3598" t="s">
        <v>21</v>
      </c>
      <c r="G3598">
        <v>36</v>
      </c>
      <c r="H3598" t="s">
        <v>21</v>
      </c>
      <c r="I3598" t="s">
        <v>21</v>
      </c>
      <c r="J3598" t="s">
        <v>23</v>
      </c>
      <c r="K3598" t="s">
        <v>91</v>
      </c>
      <c r="L3598" t="s">
        <v>92</v>
      </c>
      <c r="M3598" t="s">
        <v>750</v>
      </c>
      <c r="N3598" t="s">
        <v>349</v>
      </c>
      <c r="O3598" t="s">
        <v>28</v>
      </c>
      <c r="P3598" t="s">
        <v>29</v>
      </c>
      <c r="Q3598" t="s">
        <v>30</v>
      </c>
      <c r="R3598" t="s">
        <v>21</v>
      </c>
      <c r="S3598" t="s">
        <v>2589</v>
      </c>
      <c r="T3598" t="s">
        <v>21</v>
      </c>
      <c r="U3598" t="s">
        <v>219</v>
      </c>
      <c r="V3598">
        <v>1.7333333333333334</v>
      </c>
      <c r="W3598" t="s">
        <v>2593</v>
      </c>
      <c r="X3598">
        <v>8</v>
      </c>
    </row>
    <row r="3599" spans="1:24">
      <c r="A3599" t="s">
        <v>4760</v>
      </c>
      <c r="B3599" t="s">
        <v>76</v>
      </c>
      <c r="C3599" t="s">
        <v>43</v>
      </c>
      <c r="D3599" t="s">
        <v>19</v>
      </c>
      <c r="E3599" t="s">
        <v>45</v>
      </c>
      <c r="F3599" t="s">
        <v>21</v>
      </c>
      <c r="G3599">
        <v>6563</v>
      </c>
      <c r="H3599" t="s">
        <v>21</v>
      </c>
      <c r="I3599" t="s">
        <v>21</v>
      </c>
      <c r="J3599" t="s">
        <v>23</v>
      </c>
      <c r="K3599" t="s">
        <v>108</v>
      </c>
      <c r="L3599" t="s">
        <v>92</v>
      </c>
      <c r="M3599" t="s">
        <v>734</v>
      </c>
      <c r="N3599" t="s">
        <v>219</v>
      </c>
      <c r="O3599" t="s">
        <v>28</v>
      </c>
      <c r="P3599" t="s">
        <v>29</v>
      </c>
      <c r="Q3599" t="s">
        <v>30</v>
      </c>
      <c r="R3599" t="s">
        <v>21</v>
      </c>
      <c r="S3599" t="s">
        <v>2557</v>
      </c>
      <c r="T3599" t="s">
        <v>21</v>
      </c>
      <c r="U3599" t="s">
        <v>219</v>
      </c>
      <c r="V3599">
        <v>2.2666666666666666</v>
      </c>
      <c r="W3599" t="s">
        <v>2593</v>
      </c>
      <c r="X3599">
        <v>8</v>
      </c>
    </row>
    <row r="3600" spans="1:24">
      <c r="A3600" t="s">
        <v>4761</v>
      </c>
      <c r="B3600" t="s">
        <v>202</v>
      </c>
      <c r="C3600" t="s">
        <v>72</v>
      </c>
      <c r="D3600" t="s">
        <v>19</v>
      </c>
      <c r="E3600" t="s">
        <v>45</v>
      </c>
      <c r="F3600" t="s">
        <v>21</v>
      </c>
      <c r="G3600">
        <v>3337</v>
      </c>
      <c r="H3600" t="s">
        <v>35</v>
      </c>
      <c r="I3600" t="s">
        <v>35</v>
      </c>
      <c r="J3600" t="s">
        <v>146</v>
      </c>
      <c r="K3600" t="s">
        <v>97</v>
      </c>
      <c r="L3600" t="s">
        <v>119</v>
      </c>
      <c r="M3600" t="s">
        <v>336</v>
      </c>
      <c r="N3600" t="s">
        <v>68</v>
      </c>
      <c r="O3600" t="s">
        <v>28</v>
      </c>
      <c r="P3600" t="s">
        <v>29</v>
      </c>
      <c r="Q3600" t="s">
        <v>30</v>
      </c>
      <c r="R3600" t="s">
        <v>21</v>
      </c>
      <c r="S3600" t="s">
        <v>2589</v>
      </c>
      <c r="T3600" t="s">
        <v>21</v>
      </c>
      <c r="U3600" t="s">
        <v>118</v>
      </c>
      <c r="V3600">
        <v>0.4</v>
      </c>
      <c r="W3600" t="s">
        <v>2592</v>
      </c>
      <c r="X3600">
        <v>7</v>
      </c>
    </row>
    <row r="3601" spans="1:24">
      <c r="A3601" t="s">
        <v>4762</v>
      </c>
      <c r="B3601" t="s">
        <v>162</v>
      </c>
      <c r="C3601" t="s">
        <v>56</v>
      </c>
      <c r="D3601" t="s">
        <v>19</v>
      </c>
      <c r="E3601" t="s">
        <v>20</v>
      </c>
      <c r="F3601" t="s">
        <v>21</v>
      </c>
      <c r="G3601">
        <v>371</v>
      </c>
      <c r="H3601" t="s">
        <v>35</v>
      </c>
      <c r="I3601" t="s">
        <v>21</v>
      </c>
      <c r="J3601" t="s">
        <v>23</v>
      </c>
      <c r="K3601" t="s">
        <v>97</v>
      </c>
      <c r="L3601" t="s">
        <v>119</v>
      </c>
      <c r="M3601" t="s">
        <v>123</v>
      </c>
      <c r="N3601" t="s">
        <v>128</v>
      </c>
      <c r="O3601" t="s">
        <v>28</v>
      </c>
      <c r="P3601" t="s">
        <v>29</v>
      </c>
      <c r="Q3601" t="s">
        <v>30</v>
      </c>
      <c r="R3601" t="s">
        <v>21</v>
      </c>
      <c r="S3601" t="s">
        <v>2589</v>
      </c>
      <c r="T3601" t="s">
        <v>21</v>
      </c>
      <c r="U3601" t="s">
        <v>118</v>
      </c>
      <c r="V3601">
        <v>0.3</v>
      </c>
      <c r="W3601" t="s">
        <v>2594</v>
      </c>
      <c r="X3601">
        <v>7</v>
      </c>
    </row>
    <row r="3602" spans="1:24">
      <c r="A3602" t="s">
        <v>4763</v>
      </c>
      <c r="B3602" t="s">
        <v>162</v>
      </c>
      <c r="C3602" t="s">
        <v>32</v>
      </c>
      <c r="D3602" t="s">
        <v>19</v>
      </c>
      <c r="E3602" t="s">
        <v>45</v>
      </c>
      <c r="F3602" t="s">
        <v>21</v>
      </c>
      <c r="G3602">
        <v>306</v>
      </c>
      <c r="H3602" t="s">
        <v>35</v>
      </c>
      <c r="I3602" t="s">
        <v>21</v>
      </c>
      <c r="J3602" t="s">
        <v>23</v>
      </c>
      <c r="K3602" t="s">
        <v>123</v>
      </c>
      <c r="L3602" t="s">
        <v>92</v>
      </c>
      <c r="M3602" t="s">
        <v>420</v>
      </c>
      <c r="N3602" t="s">
        <v>118</v>
      </c>
      <c r="O3602" t="s">
        <v>28</v>
      </c>
      <c r="P3602" t="s">
        <v>29</v>
      </c>
      <c r="Q3602" t="s">
        <v>30</v>
      </c>
      <c r="R3602" t="s">
        <v>21</v>
      </c>
      <c r="S3602" t="s">
        <v>2589</v>
      </c>
      <c r="T3602" t="s">
        <v>21</v>
      </c>
      <c r="U3602" t="s">
        <v>219</v>
      </c>
      <c r="V3602">
        <v>4.75</v>
      </c>
      <c r="W3602" t="s">
        <v>2594</v>
      </c>
      <c r="X3602">
        <v>8</v>
      </c>
    </row>
    <row r="3603" spans="1:24">
      <c r="A3603" t="s">
        <v>4764</v>
      </c>
      <c r="B3603" t="s">
        <v>310</v>
      </c>
      <c r="C3603" t="s">
        <v>56</v>
      </c>
      <c r="D3603" t="s">
        <v>19</v>
      </c>
      <c r="E3603" t="s">
        <v>33</v>
      </c>
      <c r="F3603" t="s">
        <v>21</v>
      </c>
      <c r="G3603">
        <v>-27</v>
      </c>
      <c r="H3603" t="s">
        <v>21</v>
      </c>
      <c r="I3603" t="s">
        <v>35</v>
      </c>
      <c r="J3603" t="s">
        <v>146</v>
      </c>
      <c r="K3603" t="s">
        <v>97</v>
      </c>
      <c r="L3603" t="s">
        <v>119</v>
      </c>
      <c r="M3603" t="s">
        <v>340</v>
      </c>
      <c r="N3603" t="s">
        <v>91</v>
      </c>
      <c r="O3603" t="s">
        <v>28</v>
      </c>
      <c r="P3603" t="s">
        <v>29</v>
      </c>
      <c r="Q3603" t="s">
        <v>30</v>
      </c>
      <c r="R3603" t="s">
        <v>21</v>
      </c>
      <c r="S3603" t="s">
        <v>2589</v>
      </c>
      <c r="T3603" t="s">
        <v>21</v>
      </c>
      <c r="U3603" t="s">
        <v>118</v>
      </c>
      <c r="V3603">
        <v>1.2833333333333334</v>
      </c>
      <c r="W3603" t="s">
        <v>2595</v>
      </c>
      <c r="X3603">
        <v>7</v>
      </c>
    </row>
    <row r="3604" spans="1:24">
      <c r="A3604" t="s">
        <v>4765</v>
      </c>
      <c r="B3604" t="s">
        <v>151</v>
      </c>
      <c r="C3604" t="s">
        <v>56</v>
      </c>
      <c r="D3604" t="s">
        <v>19</v>
      </c>
      <c r="E3604" t="s">
        <v>20</v>
      </c>
      <c r="F3604" t="s">
        <v>21</v>
      </c>
      <c r="G3604">
        <v>225</v>
      </c>
      <c r="H3604" t="s">
        <v>21</v>
      </c>
      <c r="I3604" t="s">
        <v>21</v>
      </c>
      <c r="J3604" t="s">
        <v>23</v>
      </c>
      <c r="K3604" t="s">
        <v>123</v>
      </c>
      <c r="L3604" t="s">
        <v>119</v>
      </c>
      <c r="M3604" t="s">
        <v>157</v>
      </c>
      <c r="N3604" t="s">
        <v>118</v>
      </c>
      <c r="O3604" t="s">
        <v>28</v>
      </c>
      <c r="P3604" t="s">
        <v>29</v>
      </c>
      <c r="Q3604" t="s">
        <v>30</v>
      </c>
      <c r="R3604" t="s">
        <v>21</v>
      </c>
      <c r="S3604" t="s">
        <v>2589</v>
      </c>
      <c r="T3604" t="s">
        <v>21</v>
      </c>
      <c r="U3604" t="s">
        <v>118</v>
      </c>
      <c r="V3604">
        <v>2.85</v>
      </c>
      <c r="W3604" t="s">
        <v>2593</v>
      </c>
      <c r="X3604">
        <v>7</v>
      </c>
    </row>
    <row r="3605" spans="1:24">
      <c r="A3605" t="s">
        <v>1732</v>
      </c>
      <c r="B3605" t="s">
        <v>202</v>
      </c>
      <c r="C3605" t="s">
        <v>56</v>
      </c>
      <c r="D3605" t="s">
        <v>19</v>
      </c>
      <c r="E3605" t="s">
        <v>2553</v>
      </c>
      <c r="F3605" t="s">
        <v>21</v>
      </c>
      <c r="G3605">
        <v>2284</v>
      </c>
      <c r="H3605" t="s">
        <v>35</v>
      </c>
      <c r="I3605" t="s">
        <v>21</v>
      </c>
      <c r="J3605" t="s">
        <v>146</v>
      </c>
      <c r="K3605" t="s">
        <v>97</v>
      </c>
      <c r="L3605" t="s">
        <v>119</v>
      </c>
      <c r="M3605" t="s">
        <v>1984</v>
      </c>
      <c r="N3605" t="s">
        <v>82</v>
      </c>
      <c r="O3605" t="s">
        <v>28</v>
      </c>
      <c r="P3605" t="s">
        <v>29</v>
      </c>
      <c r="Q3605" t="s">
        <v>30</v>
      </c>
      <c r="R3605" t="s">
        <v>35</v>
      </c>
      <c r="S3605" t="s">
        <v>2589</v>
      </c>
      <c r="T3605" t="s">
        <v>21</v>
      </c>
      <c r="U3605" t="s">
        <v>118</v>
      </c>
      <c r="V3605">
        <v>18.133333333333333</v>
      </c>
      <c r="W3605" t="s">
        <v>2594</v>
      </c>
      <c r="X3605">
        <v>7</v>
      </c>
    </row>
    <row r="3606" spans="1:24">
      <c r="A3606" t="s">
        <v>4766</v>
      </c>
      <c r="B3606" t="s">
        <v>121</v>
      </c>
      <c r="C3606" t="s">
        <v>56</v>
      </c>
      <c r="D3606" t="s">
        <v>19</v>
      </c>
      <c r="E3606" t="s">
        <v>33</v>
      </c>
      <c r="F3606" t="s">
        <v>21</v>
      </c>
      <c r="G3606">
        <v>213</v>
      </c>
      <c r="H3606" t="s">
        <v>35</v>
      </c>
      <c r="I3606" t="s">
        <v>21</v>
      </c>
      <c r="J3606" t="s">
        <v>30</v>
      </c>
      <c r="K3606" t="s">
        <v>47</v>
      </c>
      <c r="L3606" t="s">
        <v>53</v>
      </c>
      <c r="M3606" t="s">
        <v>595</v>
      </c>
      <c r="N3606" t="s">
        <v>205</v>
      </c>
      <c r="O3606" t="s">
        <v>28</v>
      </c>
      <c r="P3606" t="s">
        <v>29</v>
      </c>
      <c r="Q3606" t="s">
        <v>30</v>
      </c>
      <c r="R3606" t="s">
        <v>21</v>
      </c>
      <c r="S3606" t="s">
        <v>2557</v>
      </c>
      <c r="T3606" t="s">
        <v>21</v>
      </c>
      <c r="U3606" t="s">
        <v>74</v>
      </c>
      <c r="V3606">
        <v>4.5</v>
      </c>
      <c r="W3606" t="s">
        <v>2594</v>
      </c>
      <c r="X3606">
        <v>6</v>
      </c>
    </row>
    <row r="3607" spans="1:24">
      <c r="A3607" t="s">
        <v>4767</v>
      </c>
      <c r="B3607" t="s">
        <v>140</v>
      </c>
      <c r="C3607" t="s">
        <v>66</v>
      </c>
      <c r="D3607" t="s">
        <v>19</v>
      </c>
      <c r="E3607" t="s">
        <v>33</v>
      </c>
      <c r="F3607" t="s">
        <v>21</v>
      </c>
      <c r="G3607">
        <v>2678</v>
      </c>
      <c r="H3607" t="s">
        <v>21</v>
      </c>
      <c r="I3607" t="s">
        <v>35</v>
      </c>
      <c r="J3607" t="s">
        <v>23</v>
      </c>
      <c r="K3607" t="s">
        <v>123</v>
      </c>
      <c r="L3607" t="s">
        <v>92</v>
      </c>
      <c r="M3607" t="s">
        <v>75</v>
      </c>
      <c r="N3607" t="s">
        <v>130</v>
      </c>
      <c r="O3607" t="s">
        <v>28</v>
      </c>
      <c r="P3607" t="s">
        <v>29</v>
      </c>
      <c r="Q3607" t="s">
        <v>30</v>
      </c>
      <c r="R3607" t="s">
        <v>21</v>
      </c>
      <c r="S3607" t="s">
        <v>2589</v>
      </c>
      <c r="T3607" t="s">
        <v>21</v>
      </c>
      <c r="U3607" t="s">
        <v>219</v>
      </c>
      <c r="V3607">
        <v>2.5166666666666666</v>
      </c>
      <c r="W3607" t="s">
        <v>2595</v>
      </c>
      <c r="X3607">
        <v>8</v>
      </c>
    </row>
    <row r="3608" spans="1:24">
      <c r="A3608" t="s">
        <v>4768</v>
      </c>
      <c r="B3608" t="s">
        <v>79</v>
      </c>
      <c r="C3608" t="s">
        <v>72</v>
      </c>
      <c r="D3608" t="s">
        <v>19</v>
      </c>
      <c r="E3608" t="s">
        <v>33</v>
      </c>
      <c r="F3608" t="s">
        <v>21</v>
      </c>
      <c r="G3608">
        <v>295</v>
      </c>
      <c r="H3608" t="s">
        <v>21</v>
      </c>
      <c r="I3608" t="s">
        <v>21</v>
      </c>
      <c r="J3608" t="s">
        <v>23</v>
      </c>
      <c r="K3608" t="s">
        <v>24</v>
      </c>
      <c r="L3608" t="s">
        <v>92</v>
      </c>
      <c r="M3608" t="s">
        <v>75</v>
      </c>
      <c r="N3608" t="s">
        <v>36</v>
      </c>
      <c r="O3608" t="s">
        <v>28</v>
      </c>
      <c r="P3608" t="s">
        <v>29</v>
      </c>
      <c r="Q3608" t="s">
        <v>30</v>
      </c>
      <c r="R3608" t="s">
        <v>21</v>
      </c>
      <c r="S3608" t="s">
        <v>2589</v>
      </c>
      <c r="T3608" t="s">
        <v>21</v>
      </c>
      <c r="U3608" t="s">
        <v>219</v>
      </c>
      <c r="V3608">
        <v>2.5166666666666666</v>
      </c>
      <c r="W3608" t="s">
        <v>2593</v>
      </c>
      <c r="X3608">
        <v>8</v>
      </c>
    </row>
    <row r="3609" spans="1:24">
      <c r="A3609" t="s">
        <v>734</v>
      </c>
      <c r="B3609" t="s">
        <v>31</v>
      </c>
      <c r="C3609" t="s">
        <v>43</v>
      </c>
      <c r="D3609" t="s">
        <v>44</v>
      </c>
      <c r="E3609" t="s">
        <v>45</v>
      </c>
      <c r="F3609" t="s">
        <v>21</v>
      </c>
      <c r="G3609">
        <v>0</v>
      </c>
      <c r="H3609" t="s">
        <v>21</v>
      </c>
      <c r="I3609" t="s">
        <v>21</v>
      </c>
      <c r="J3609" t="s">
        <v>23</v>
      </c>
      <c r="K3609" t="s">
        <v>234</v>
      </c>
      <c r="L3609" t="s">
        <v>92</v>
      </c>
      <c r="M3609" t="s">
        <v>348</v>
      </c>
      <c r="N3609" t="s">
        <v>349</v>
      </c>
      <c r="O3609" t="s">
        <v>28</v>
      </c>
      <c r="P3609" t="s">
        <v>29</v>
      </c>
      <c r="Q3609" t="s">
        <v>30</v>
      </c>
      <c r="R3609" t="s">
        <v>21</v>
      </c>
      <c r="S3609" t="s">
        <v>2557</v>
      </c>
      <c r="T3609" t="s">
        <v>21</v>
      </c>
      <c r="U3609" t="s">
        <v>219</v>
      </c>
      <c r="V3609">
        <v>3.9333333333333331</v>
      </c>
      <c r="W3609" t="s">
        <v>2593</v>
      </c>
      <c r="X3609">
        <v>8</v>
      </c>
    </row>
    <row r="3610" spans="1:24">
      <c r="A3610" t="s">
        <v>768</v>
      </c>
      <c r="B3610" t="s">
        <v>162</v>
      </c>
      <c r="C3610" t="s">
        <v>56</v>
      </c>
      <c r="D3610" t="s">
        <v>19</v>
      </c>
      <c r="E3610" t="s">
        <v>20</v>
      </c>
      <c r="F3610" t="s">
        <v>21</v>
      </c>
      <c r="G3610">
        <v>0</v>
      </c>
      <c r="H3610" t="s">
        <v>35</v>
      </c>
      <c r="I3610" t="s">
        <v>35</v>
      </c>
      <c r="J3610" t="s">
        <v>146</v>
      </c>
      <c r="K3610" t="s">
        <v>60</v>
      </c>
      <c r="L3610" t="s">
        <v>119</v>
      </c>
      <c r="M3610" t="s">
        <v>170</v>
      </c>
      <c r="N3610" t="s">
        <v>74</v>
      </c>
      <c r="O3610" t="s">
        <v>28</v>
      </c>
      <c r="P3610" t="s">
        <v>29</v>
      </c>
      <c r="Q3610" t="s">
        <v>30</v>
      </c>
      <c r="R3610" t="s">
        <v>21</v>
      </c>
      <c r="S3610" t="s">
        <v>2589</v>
      </c>
      <c r="T3610" t="s">
        <v>21</v>
      </c>
      <c r="U3610" t="s">
        <v>118</v>
      </c>
      <c r="V3610">
        <v>1.6166666666666667</v>
      </c>
      <c r="W3610" t="s">
        <v>2592</v>
      </c>
      <c r="X3610">
        <v>7</v>
      </c>
    </row>
    <row r="3611" spans="1:24">
      <c r="A3611" t="s">
        <v>630</v>
      </c>
      <c r="B3611" t="s">
        <v>42</v>
      </c>
      <c r="C3611" t="s">
        <v>56</v>
      </c>
      <c r="D3611" t="s">
        <v>44</v>
      </c>
      <c r="E3611" t="s">
        <v>45</v>
      </c>
      <c r="F3611" t="s">
        <v>21</v>
      </c>
      <c r="G3611">
        <v>0</v>
      </c>
      <c r="H3611" t="s">
        <v>35</v>
      </c>
      <c r="I3611" t="s">
        <v>21</v>
      </c>
      <c r="J3611" t="s">
        <v>23</v>
      </c>
      <c r="K3611" t="s">
        <v>152</v>
      </c>
      <c r="L3611" t="s">
        <v>119</v>
      </c>
      <c r="M3611" t="s">
        <v>511</v>
      </c>
      <c r="N3611" t="s">
        <v>40</v>
      </c>
      <c r="O3611" t="s">
        <v>28</v>
      </c>
      <c r="P3611" t="s">
        <v>29</v>
      </c>
      <c r="Q3611" t="s">
        <v>30</v>
      </c>
      <c r="R3611" t="s">
        <v>21</v>
      </c>
      <c r="S3611" t="s">
        <v>2557</v>
      </c>
      <c r="T3611" t="s">
        <v>21</v>
      </c>
      <c r="U3611" t="s">
        <v>118</v>
      </c>
      <c r="V3611">
        <v>4.3666666666666663</v>
      </c>
      <c r="W3611" t="s">
        <v>2594</v>
      </c>
      <c r="X3611">
        <v>7</v>
      </c>
    </row>
    <row r="3612" spans="1:24">
      <c r="A3612" t="s">
        <v>1591</v>
      </c>
      <c r="B3612" t="s">
        <v>151</v>
      </c>
      <c r="C3612" t="s">
        <v>72</v>
      </c>
      <c r="D3612" t="s">
        <v>122</v>
      </c>
      <c r="E3612" t="s">
        <v>33</v>
      </c>
      <c r="F3612" t="s">
        <v>21</v>
      </c>
      <c r="G3612">
        <v>0</v>
      </c>
      <c r="H3612" t="s">
        <v>35</v>
      </c>
      <c r="I3612" t="s">
        <v>35</v>
      </c>
      <c r="J3612" t="s">
        <v>23</v>
      </c>
      <c r="K3612" t="s">
        <v>205</v>
      </c>
      <c r="L3612" t="s">
        <v>119</v>
      </c>
      <c r="M3612" t="s">
        <v>391</v>
      </c>
      <c r="N3612" t="s">
        <v>57</v>
      </c>
      <c r="O3612" t="s">
        <v>28</v>
      </c>
      <c r="P3612" t="s">
        <v>29</v>
      </c>
      <c r="Q3612" t="s">
        <v>30</v>
      </c>
      <c r="R3612" t="s">
        <v>21</v>
      </c>
      <c r="S3612" t="s">
        <v>2589</v>
      </c>
      <c r="T3612" t="s">
        <v>21</v>
      </c>
      <c r="U3612" t="s">
        <v>118</v>
      </c>
      <c r="V3612">
        <v>2.25</v>
      </c>
      <c r="W3612" t="s">
        <v>2592</v>
      </c>
      <c r="X3612">
        <v>7</v>
      </c>
    </row>
    <row r="3613" spans="1:24">
      <c r="A3613" t="s">
        <v>2151</v>
      </c>
      <c r="B3613" t="s">
        <v>234</v>
      </c>
      <c r="C3613" t="s">
        <v>56</v>
      </c>
      <c r="D3613" t="s">
        <v>44</v>
      </c>
      <c r="E3613" t="s">
        <v>20</v>
      </c>
      <c r="F3613" t="s">
        <v>21</v>
      </c>
      <c r="G3613">
        <v>0</v>
      </c>
      <c r="H3613" t="s">
        <v>35</v>
      </c>
      <c r="I3613" t="s">
        <v>35</v>
      </c>
      <c r="J3613" t="s">
        <v>30</v>
      </c>
      <c r="K3613" t="s">
        <v>52</v>
      </c>
      <c r="L3613" t="s">
        <v>53</v>
      </c>
      <c r="M3613" t="s">
        <v>241</v>
      </c>
      <c r="N3613" t="s">
        <v>40</v>
      </c>
      <c r="O3613" t="s">
        <v>28</v>
      </c>
      <c r="P3613" t="s">
        <v>29</v>
      </c>
      <c r="Q3613" t="s">
        <v>30</v>
      </c>
      <c r="R3613" t="s">
        <v>21</v>
      </c>
      <c r="S3613" t="s">
        <v>2556</v>
      </c>
      <c r="T3613" t="s">
        <v>21</v>
      </c>
      <c r="U3613" t="s">
        <v>74</v>
      </c>
      <c r="V3613">
        <v>6.333333333333333</v>
      </c>
      <c r="W3613" t="s">
        <v>2592</v>
      </c>
      <c r="X3613">
        <v>6</v>
      </c>
    </row>
    <row r="3614" spans="1:24">
      <c r="A3614" t="s">
        <v>1990</v>
      </c>
      <c r="B3614" t="s">
        <v>42</v>
      </c>
      <c r="C3614" t="s">
        <v>72</v>
      </c>
      <c r="D3614" t="s">
        <v>19</v>
      </c>
      <c r="E3614" t="s">
        <v>33</v>
      </c>
      <c r="F3614" t="s">
        <v>21</v>
      </c>
      <c r="G3614">
        <v>0</v>
      </c>
      <c r="H3614" t="s">
        <v>21</v>
      </c>
      <c r="I3614" t="s">
        <v>21</v>
      </c>
      <c r="J3614" t="s">
        <v>23</v>
      </c>
      <c r="K3614" t="s">
        <v>108</v>
      </c>
      <c r="L3614" t="s">
        <v>92</v>
      </c>
      <c r="M3614" t="s">
        <v>129</v>
      </c>
      <c r="N3614" t="s">
        <v>40</v>
      </c>
      <c r="O3614" t="s">
        <v>28</v>
      </c>
      <c r="P3614" t="s">
        <v>29</v>
      </c>
      <c r="Q3614" t="s">
        <v>30</v>
      </c>
      <c r="R3614" t="s">
        <v>21</v>
      </c>
      <c r="S3614" t="s">
        <v>2557</v>
      </c>
      <c r="T3614" t="s">
        <v>21</v>
      </c>
      <c r="U3614" t="s">
        <v>219</v>
      </c>
      <c r="V3614">
        <v>1.7666666666666666</v>
      </c>
      <c r="W3614" t="s">
        <v>2593</v>
      </c>
      <c r="X3614">
        <v>8</v>
      </c>
    </row>
    <row r="3615" spans="1:24">
      <c r="A3615" t="s">
        <v>485</v>
      </c>
      <c r="B3615" t="s">
        <v>103</v>
      </c>
      <c r="C3615" t="s">
        <v>43</v>
      </c>
      <c r="D3615" t="s">
        <v>19</v>
      </c>
      <c r="E3615" t="s">
        <v>45</v>
      </c>
      <c r="F3615" t="s">
        <v>21</v>
      </c>
      <c r="G3615">
        <v>0</v>
      </c>
      <c r="H3615" t="s">
        <v>21</v>
      </c>
      <c r="I3615" t="s">
        <v>21</v>
      </c>
      <c r="J3615" t="s">
        <v>23</v>
      </c>
      <c r="K3615" t="s">
        <v>68</v>
      </c>
      <c r="L3615" t="s">
        <v>119</v>
      </c>
      <c r="M3615" t="s">
        <v>131</v>
      </c>
      <c r="N3615" t="s">
        <v>219</v>
      </c>
      <c r="O3615" t="s">
        <v>28</v>
      </c>
      <c r="P3615" t="s">
        <v>29</v>
      </c>
      <c r="Q3615" t="s">
        <v>30</v>
      </c>
      <c r="R3615" t="s">
        <v>21</v>
      </c>
      <c r="S3615" t="s">
        <v>2557</v>
      </c>
      <c r="T3615" t="s">
        <v>21</v>
      </c>
      <c r="U3615" t="s">
        <v>118</v>
      </c>
      <c r="V3615">
        <v>1.8166666666666667</v>
      </c>
      <c r="W3615" t="s">
        <v>2593</v>
      </c>
      <c r="X3615">
        <v>7</v>
      </c>
    </row>
    <row r="3616" spans="1:24">
      <c r="A3616" t="s">
        <v>136</v>
      </c>
      <c r="B3616" t="s">
        <v>108</v>
      </c>
      <c r="C3616" t="s">
        <v>32</v>
      </c>
      <c r="D3616" t="s">
        <v>19</v>
      </c>
      <c r="E3616" t="s">
        <v>33</v>
      </c>
      <c r="F3616" t="s">
        <v>21</v>
      </c>
      <c r="G3616">
        <v>0</v>
      </c>
      <c r="H3616" t="s">
        <v>35</v>
      </c>
      <c r="I3616" t="s">
        <v>21</v>
      </c>
      <c r="J3616" t="s">
        <v>23</v>
      </c>
      <c r="K3616" t="s">
        <v>60</v>
      </c>
      <c r="L3616" t="s">
        <v>119</v>
      </c>
      <c r="M3616" t="s">
        <v>444</v>
      </c>
      <c r="N3616" t="s">
        <v>91</v>
      </c>
      <c r="O3616" t="s">
        <v>28</v>
      </c>
      <c r="P3616" t="s">
        <v>29</v>
      </c>
      <c r="Q3616" t="s">
        <v>30</v>
      </c>
      <c r="R3616" t="s">
        <v>21</v>
      </c>
      <c r="S3616" t="s">
        <v>2556</v>
      </c>
      <c r="T3616" t="s">
        <v>21</v>
      </c>
      <c r="U3616" t="s">
        <v>118</v>
      </c>
      <c r="V3616">
        <v>3.3</v>
      </c>
      <c r="W3616" t="s">
        <v>2594</v>
      </c>
      <c r="X3616">
        <v>7</v>
      </c>
    </row>
    <row r="3617" spans="1:24">
      <c r="A3617" t="s">
        <v>1784</v>
      </c>
      <c r="B3617" t="s">
        <v>42</v>
      </c>
      <c r="C3617" t="s">
        <v>56</v>
      </c>
      <c r="D3617" t="s">
        <v>19</v>
      </c>
      <c r="E3617" t="s">
        <v>20</v>
      </c>
      <c r="F3617" t="s">
        <v>21</v>
      </c>
      <c r="G3617">
        <v>0</v>
      </c>
      <c r="H3617" t="s">
        <v>35</v>
      </c>
      <c r="I3617" t="s">
        <v>21</v>
      </c>
      <c r="J3617" t="s">
        <v>23</v>
      </c>
      <c r="K3617" t="s">
        <v>336</v>
      </c>
      <c r="L3617" t="s">
        <v>119</v>
      </c>
      <c r="M3617" t="s">
        <v>375</v>
      </c>
      <c r="N3617" t="s">
        <v>74</v>
      </c>
      <c r="O3617" t="s">
        <v>28</v>
      </c>
      <c r="P3617" t="s">
        <v>29</v>
      </c>
      <c r="Q3617" t="s">
        <v>30</v>
      </c>
      <c r="R3617" t="s">
        <v>21</v>
      </c>
      <c r="S3617" t="s">
        <v>2557</v>
      </c>
      <c r="T3617" t="s">
        <v>21</v>
      </c>
      <c r="U3617" t="s">
        <v>118</v>
      </c>
      <c r="V3617">
        <v>1.5</v>
      </c>
      <c r="W3617" t="s">
        <v>2594</v>
      </c>
      <c r="X3617">
        <v>7</v>
      </c>
    </row>
    <row r="3618" spans="1:24">
      <c r="A3618" t="s">
        <v>861</v>
      </c>
      <c r="B3618" t="s">
        <v>216</v>
      </c>
      <c r="C3618" t="s">
        <v>43</v>
      </c>
      <c r="D3618" t="s">
        <v>19</v>
      </c>
      <c r="E3618" t="s">
        <v>45</v>
      </c>
      <c r="F3618" t="s">
        <v>21</v>
      </c>
      <c r="G3618">
        <v>0</v>
      </c>
      <c r="H3618" t="s">
        <v>21</v>
      </c>
      <c r="I3618" t="s">
        <v>21</v>
      </c>
      <c r="J3618" t="s">
        <v>23</v>
      </c>
      <c r="K3618" t="s">
        <v>47</v>
      </c>
      <c r="L3618" t="s">
        <v>119</v>
      </c>
      <c r="M3618" t="s">
        <v>712</v>
      </c>
      <c r="N3618" t="s">
        <v>57</v>
      </c>
      <c r="O3618" t="s">
        <v>28</v>
      </c>
      <c r="P3618" t="s">
        <v>29</v>
      </c>
      <c r="Q3618" t="s">
        <v>30</v>
      </c>
      <c r="R3618" t="s">
        <v>21</v>
      </c>
      <c r="S3618" t="s">
        <v>2589</v>
      </c>
      <c r="T3618" t="s">
        <v>21</v>
      </c>
      <c r="U3618" t="s">
        <v>118</v>
      </c>
      <c r="V3618">
        <v>1.9666666666666666</v>
      </c>
      <c r="W3618" t="s">
        <v>2593</v>
      </c>
      <c r="X3618">
        <v>7</v>
      </c>
    </row>
    <row r="3619" spans="1:24">
      <c r="A3619" t="s">
        <v>1422</v>
      </c>
      <c r="B3619" t="s">
        <v>320</v>
      </c>
      <c r="C3619" t="s">
        <v>144</v>
      </c>
      <c r="D3619" t="s">
        <v>19</v>
      </c>
      <c r="E3619" t="s">
        <v>33</v>
      </c>
      <c r="F3619" t="s">
        <v>21</v>
      </c>
      <c r="G3619">
        <v>0</v>
      </c>
      <c r="H3619" t="s">
        <v>21</v>
      </c>
      <c r="I3619" t="s">
        <v>21</v>
      </c>
      <c r="J3619" t="s">
        <v>23</v>
      </c>
      <c r="K3619" t="s">
        <v>123</v>
      </c>
      <c r="L3619" t="s">
        <v>387</v>
      </c>
      <c r="M3619" t="s">
        <v>127</v>
      </c>
      <c r="N3619" t="s">
        <v>349</v>
      </c>
      <c r="O3619" t="s">
        <v>28</v>
      </c>
      <c r="P3619" t="s">
        <v>29</v>
      </c>
      <c r="Q3619" t="s">
        <v>30</v>
      </c>
      <c r="R3619" t="s">
        <v>21</v>
      </c>
      <c r="S3619" t="s">
        <v>2559</v>
      </c>
      <c r="T3619" t="s">
        <v>21</v>
      </c>
      <c r="U3619" t="s">
        <v>52</v>
      </c>
      <c r="V3619">
        <v>2.3333333333333335</v>
      </c>
      <c r="W3619" t="s">
        <v>2593</v>
      </c>
      <c r="X3619">
        <v>3</v>
      </c>
    </row>
    <row r="3620" spans="1:24">
      <c r="A3620" t="s">
        <v>1587</v>
      </c>
      <c r="B3620" t="s">
        <v>55</v>
      </c>
      <c r="C3620" t="s">
        <v>144</v>
      </c>
      <c r="D3620" t="s">
        <v>19</v>
      </c>
      <c r="E3620" t="s">
        <v>20</v>
      </c>
      <c r="F3620" t="s">
        <v>21</v>
      </c>
      <c r="G3620">
        <v>0</v>
      </c>
      <c r="H3620" t="s">
        <v>35</v>
      </c>
      <c r="I3620" t="s">
        <v>21</v>
      </c>
      <c r="J3620" t="s">
        <v>30</v>
      </c>
      <c r="K3620" t="s">
        <v>134</v>
      </c>
      <c r="L3620" t="s">
        <v>37</v>
      </c>
      <c r="M3620" t="s">
        <v>750</v>
      </c>
      <c r="N3620" t="s">
        <v>118</v>
      </c>
      <c r="O3620" t="s">
        <v>28</v>
      </c>
      <c r="P3620" t="s">
        <v>29</v>
      </c>
      <c r="Q3620" t="s">
        <v>30</v>
      </c>
      <c r="R3620" t="s">
        <v>21</v>
      </c>
      <c r="S3620" t="s">
        <v>2589</v>
      </c>
      <c r="T3620" t="s">
        <v>21</v>
      </c>
      <c r="U3620" t="s">
        <v>57</v>
      </c>
      <c r="V3620">
        <v>1.7333333333333334</v>
      </c>
      <c r="W3620" t="s">
        <v>2594</v>
      </c>
      <c r="X3620">
        <v>5</v>
      </c>
    </row>
    <row r="3621" spans="1:24">
      <c r="A3621" t="s">
        <v>4769</v>
      </c>
      <c r="B3621" t="s">
        <v>234</v>
      </c>
      <c r="C3621" t="s">
        <v>43</v>
      </c>
      <c r="D3621" t="s">
        <v>44</v>
      </c>
      <c r="E3621" t="s">
        <v>45</v>
      </c>
      <c r="F3621" t="s">
        <v>21</v>
      </c>
      <c r="G3621">
        <v>0</v>
      </c>
      <c r="H3621" t="s">
        <v>35</v>
      </c>
      <c r="I3621" t="s">
        <v>21</v>
      </c>
      <c r="J3621" t="s">
        <v>23</v>
      </c>
      <c r="K3621" t="s">
        <v>47</v>
      </c>
      <c r="L3621" t="s">
        <v>119</v>
      </c>
      <c r="M3621" t="s">
        <v>873</v>
      </c>
      <c r="N3621" t="s">
        <v>57</v>
      </c>
      <c r="O3621" t="s">
        <v>28</v>
      </c>
      <c r="P3621" t="s">
        <v>29</v>
      </c>
      <c r="Q3621" t="s">
        <v>30</v>
      </c>
      <c r="R3621" t="s">
        <v>35</v>
      </c>
      <c r="S3621" t="s">
        <v>2556</v>
      </c>
      <c r="T3621" t="s">
        <v>21</v>
      </c>
      <c r="U3621" t="s">
        <v>118</v>
      </c>
      <c r="V3621">
        <v>12.783333333333333</v>
      </c>
      <c r="W3621" t="s">
        <v>2594</v>
      </c>
      <c r="X3621">
        <v>7</v>
      </c>
    </row>
    <row r="3622" spans="1:24">
      <c r="A3622" t="s">
        <v>2532</v>
      </c>
      <c r="B3622" t="s">
        <v>524</v>
      </c>
      <c r="C3622" t="s">
        <v>66</v>
      </c>
      <c r="D3622" t="s">
        <v>19</v>
      </c>
      <c r="E3622" t="s">
        <v>33</v>
      </c>
      <c r="F3622" t="s">
        <v>21</v>
      </c>
      <c r="G3622">
        <v>0</v>
      </c>
      <c r="H3622" t="s">
        <v>21</v>
      </c>
      <c r="I3622" t="s">
        <v>21</v>
      </c>
      <c r="J3622" t="s">
        <v>30</v>
      </c>
      <c r="K3622" t="s">
        <v>134</v>
      </c>
      <c r="L3622" t="s">
        <v>53</v>
      </c>
      <c r="M3622" t="s">
        <v>248</v>
      </c>
      <c r="N3622" t="s">
        <v>219</v>
      </c>
      <c r="O3622" t="s">
        <v>28</v>
      </c>
      <c r="P3622" t="s">
        <v>29</v>
      </c>
      <c r="Q3622" t="s">
        <v>30</v>
      </c>
      <c r="R3622" t="s">
        <v>21</v>
      </c>
      <c r="S3622" t="s">
        <v>2589</v>
      </c>
      <c r="T3622" t="s">
        <v>21</v>
      </c>
      <c r="U3622" t="s">
        <v>74</v>
      </c>
      <c r="V3622">
        <v>2.9</v>
      </c>
      <c r="W3622" t="s">
        <v>2593</v>
      </c>
      <c r="X3622">
        <v>6</v>
      </c>
    </row>
    <row r="3623" spans="1:24">
      <c r="A3623" t="s">
        <v>688</v>
      </c>
      <c r="B3623" t="s">
        <v>55</v>
      </c>
      <c r="C3623" t="s">
        <v>135</v>
      </c>
      <c r="D3623" t="s">
        <v>19</v>
      </c>
      <c r="E3623" t="s">
        <v>20</v>
      </c>
      <c r="F3623" t="s">
        <v>21</v>
      </c>
      <c r="G3623">
        <v>0</v>
      </c>
      <c r="H3623" t="s">
        <v>21</v>
      </c>
      <c r="I3623" t="s">
        <v>21</v>
      </c>
      <c r="J3623" t="s">
        <v>23</v>
      </c>
      <c r="K3623" t="s">
        <v>108</v>
      </c>
      <c r="L3623" t="s">
        <v>92</v>
      </c>
      <c r="M3623" t="s">
        <v>314</v>
      </c>
      <c r="N3623" t="s">
        <v>36</v>
      </c>
      <c r="O3623" t="s">
        <v>28</v>
      </c>
      <c r="P3623" t="s">
        <v>29</v>
      </c>
      <c r="Q3623" t="s">
        <v>30</v>
      </c>
      <c r="R3623" t="s">
        <v>21</v>
      </c>
      <c r="S3623" t="s">
        <v>2589</v>
      </c>
      <c r="T3623" t="s">
        <v>21</v>
      </c>
      <c r="U3623" t="s">
        <v>219</v>
      </c>
      <c r="V3623">
        <v>1.2666666666666666</v>
      </c>
      <c r="W3623" t="s">
        <v>2593</v>
      </c>
      <c r="X3623">
        <v>8</v>
      </c>
    </row>
    <row r="3624" spans="1:24">
      <c r="A3624" t="s">
        <v>915</v>
      </c>
      <c r="B3624" t="s">
        <v>202</v>
      </c>
      <c r="C3624" t="s">
        <v>56</v>
      </c>
      <c r="D3624" t="s">
        <v>19</v>
      </c>
      <c r="E3624" t="s">
        <v>20</v>
      </c>
      <c r="F3624" t="s">
        <v>21</v>
      </c>
      <c r="G3624">
        <v>0</v>
      </c>
      <c r="H3624" t="s">
        <v>21</v>
      </c>
      <c r="I3624" t="s">
        <v>21</v>
      </c>
      <c r="J3624" t="s">
        <v>23</v>
      </c>
      <c r="K3624" t="s">
        <v>36</v>
      </c>
      <c r="L3624" t="s">
        <v>92</v>
      </c>
      <c r="M3624" t="s">
        <v>665</v>
      </c>
      <c r="N3624" t="s">
        <v>57</v>
      </c>
      <c r="O3624" t="s">
        <v>28</v>
      </c>
      <c r="P3624" t="s">
        <v>29</v>
      </c>
      <c r="Q3624" t="s">
        <v>30</v>
      </c>
      <c r="R3624" t="s">
        <v>21</v>
      </c>
      <c r="S3624" t="s">
        <v>2589</v>
      </c>
      <c r="T3624" t="s">
        <v>21</v>
      </c>
      <c r="U3624" t="s">
        <v>219</v>
      </c>
      <c r="V3624">
        <v>1.2</v>
      </c>
      <c r="W3624" t="s">
        <v>2593</v>
      </c>
      <c r="X3624">
        <v>8</v>
      </c>
    </row>
    <row r="3625" spans="1:24">
      <c r="A3625" t="s">
        <v>1848</v>
      </c>
      <c r="B3625" t="s">
        <v>202</v>
      </c>
      <c r="C3625" t="s">
        <v>87</v>
      </c>
      <c r="D3625" t="s">
        <v>19</v>
      </c>
      <c r="E3625" t="s">
        <v>33</v>
      </c>
      <c r="F3625" t="s">
        <v>21</v>
      </c>
      <c r="G3625">
        <v>0</v>
      </c>
      <c r="H3625" t="s">
        <v>21</v>
      </c>
      <c r="I3625" t="s">
        <v>21</v>
      </c>
      <c r="J3625" t="s">
        <v>23</v>
      </c>
      <c r="K3625" t="s">
        <v>40</v>
      </c>
      <c r="L3625" t="s">
        <v>92</v>
      </c>
      <c r="M3625" t="s">
        <v>356</v>
      </c>
      <c r="N3625" t="s">
        <v>40</v>
      </c>
      <c r="O3625" t="s">
        <v>28</v>
      </c>
      <c r="P3625" t="s">
        <v>29</v>
      </c>
      <c r="Q3625" t="s">
        <v>30</v>
      </c>
      <c r="R3625" t="s">
        <v>21</v>
      </c>
      <c r="S3625" t="s">
        <v>2589</v>
      </c>
      <c r="T3625" t="s">
        <v>21</v>
      </c>
      <c r="U3625" t="s">
        <v>219</v>
      </c>
      <c r="V3625">
        <v>1.4333333333333333</v>
      </c>
      <c r="W3625" t="s">
        <v>2593</v>
      </c>
      <c r="X3625">
        <v>8</v>
      </c>
    </row>
    <row r="3626" spans="1:24">
      <c r="A3626" t="s">
        <v>4438</v>
      </c>
      <c r="B3626" t="s">
        <v>159</v>
      </c>
      <c r="C3626" t="s">
        <v>18</v>
      </c>
      <c r="D3626" t="s">
        <v>122</v>
      </c>
      <c r="E3626" t="s">
        <v>20</v>
      </c>
      <c r="F3626" t="s">
        <v>21</v>
      </c>
      <c r="G3626">
        <v>0</v>
      </c>
      <c r="H3626" t="s">
        <v>21</v>
      </c>
      <c r="I3626" t="s">
        <v>21</v>
      </c>
      <c r="J3626" t="s">
        <v>23</v>
      </c>
      <c r="K3626" t="s">
        <v>205</v>
      </c>
      <c r="L3626" t="s">
        <v>119</v>
      </c>
      <c r="M3626" t="s">
        <v>818</v>
      </c>
      <c r="N3626" t="s">
        <v>40</v>
      </c>
      <c r="O3626" t="s">
        <v>28</v>
      </c>
      <c r="P3626" t="s">
        <v>29</v>
      </c>
      <c r="Q3626" t="s">
        <v>30</v>
      </c>
      <c r="R3626" t="s">
        <v>21</v>
      </c>
      <c r="S3626" t="s">
        <v>2557</v>
      </c>
      <c r="T3626" t="s">
        <v>21</v>
      </c>
      <c r="U3626" t="s">
        <v>118</v>
      </c>
      <c r="V3626">
        <v>2.9166666666666665</v>
      </c>
      <c r="W3626" t="s">
        <v>2593</v>
      </c>
      <c r="X3626">
        <v>7</v>
      </c>
    </row>
    <row r="3627" spans="1:24">
      <c r="A3627" t="s">
        <v>388</v>
      </c>
      <c r="B3627" t="s">
        <v>17</v>
      </c>
      <c r="C3627" t="s">
        <v>87</v>
      </c>
      <c r="D3627" t="s">
        <v>19</v>
      </c>
      <c r="E3627" t="s">
        <v>33</v>
      </c>
      <c r="F3627" t="s">
        <v>21</v>
      </c>
      <c r="G3627">
        <v>0</v>
      </c>
      <c r="H3627" t="s">
        <v>21</v>
      </c>
      <c r="I3627" t="s">
        <v>21</v>
      </c>
      <c r="J3627" t="s">
        <v>23</v>
      </c>
      <c r="K3627" t="s">
        <v>205</v>
      </c>
      <c r="L3627" t="s">
        <v>119</v>
      </c>
      <c r="M3627" t="s">
        <v>685</v>
      </c>
      <c r="N3627" t="s">
        <v>57</v>
      </c>
      <c r="O3627" t="s">
        <v>28</v>
      </c>
      <c r="P3627" t="s">
        <v>29</v>
      </c>
      <c r="Q3627" t="s">
        <v>30</v>
      </c>
      <c r="R3627" t="s">
        <v>21</v>
      </c>
      <c r="S3627" t="s">
        <v>2557</v>
      </c>
      <c r="T3627" t="s">
        <v>21</v>
      </c>
      <c r="U3627" t="s">
        <v>118</v>
      </c>
      <c r="V3627">
        <v>2.1166666666666667</v>
      </c>
      <c r="W3627" t="s">
        <v>2593</v>
      </c>
      <c r="X3627">
        <v>7</v>
      </c>
    </row>
    <row r="3628" spans="1:24">
      <c r="A3628" t="s">
        <v>1891</v>
      </c>
      <c r="B3628" t="s">
        <v>42</v>
      </c>
      <c r="C3628" t="s">
        <v>72</v>
      </c>
      <c r="D3628" t="s">
        <v>122</v>
      </c>
      <c r="E3628" t="s">
        <v>33</v>
      </c>
      <c r="F3628" t="s">
        <v>21</v>
      </c>
      <c r="G3628">
        <v>0</v>
      </c>
      <c r="H3628" t="s">
        <v>21</v>
      </c>
      <c r="I3628" t="s">
        <v>21</v>
      </c>
      <c r="J3628" t="s">
        <v>23</v>
      </c>
      <c r="K3628" t="s">
        <v>114</v>
      </c>
      <c r="L3628" t="s">
        <v>92</v>
      </c>
      <c r="M3628" t="s">
        <v>473</v>
      </c>
      <c r="N3628" t="s">
        <v>40</v>
      </c>
      <c r="O3628" t="s">
        <v>28</v>
      </c>
      <c r="P3628" t="s">
        <v>29</v>
      </c>
      <c r="Q3628" t="s">
        <v>30</v>
      </c>
      <c r="R3628" t="s">
        <v>21</v>
      </c>
      <c r="S3628" t="s">
        <v>2557</v>
      </c>
      <c r="T3628" t="s">
        <v>21</v>
      </c>
      <c r="U3628" t="s">
        <v>219</v>
      </c>
      <c r="V3628">
        <v>2.0666666666666669</v>
      </c>
      <c r="W3628" t="s">
        <v>2593</v>
      </c>
      <c r="X3628">
        <v>8</v>
      </c>
    </row>
    <row r="3629" spans="1:24">
      <c r="A3629" t="s">
        <v>1561</v>
      </c>
      <c r="B3629" t="s">
        <v>209</v>
      </c>
      <c r="C3629" t="s">
        <v>72</v>
      </c>
      <c r="D3629" t="s">
        <v>19</v>
      </c>
      <c r="E3629" t="s">
        <v>45</v>
      </c>
      <c r="F3629" t="s">
        <v>21</v>
      </c>
      <c r="G3629">
        <v>0</v>
      </c>
      <c r="H3629" t="s">
        <v>21</v>
      </c>
      <c r="I3629" t="s">
        <v>21</v>
      </c>
      <c r="J3629" t="s">
        <v>146</v>
      </c>
      <c r="K3629" t="s">
        <v>134</v>
      </c>
      <c r="L3629" t="s">
        <v>92</v>
      </c>
      <c r="M3629" t="s">
        <v>64</v>
      </c>
      <c r="N3629" t="s">
        <v>205</v>
      </c>
      <c r="O3629" t="s">
        <v>28</v>
      </c>
      <c r="P3629" t="s">
        <v>29</v>
      </c>
      <c r="Q3629" t="s">
        <v>30</v>
      </c>
      <c r="R3629" t="s">
        <v>21</v>
      </c>
      <c r="S3629" t="s">
        <v>2589</v>
      </c>
      <c r="T3629" t="s">
        <v>21</v>
      </c>
      <c r="U3629" t="s">
        <v>219</v>
      </c>
      <c r="V3629">
        <v>2.9333333333333331</v>
      </c>
      <c r="W3629" t="s">
        <v>2593</v>
      </c>
      <c r="X3629">
        <v>8</v>
      </c>
    </row>
    <row r="3630" spans="1:24">
      <c r="A3630" t="s">
        <v>952</v>
      </c>
      <c r="B3630" t="s">
        <v>202</v>
      </c>
      <c r="C3630" t="s">
        <v>43</v>
      </c>
      <c r="D3630" t="s">
        <v>19</v>
      </c>
      <c r="E3630" t="s">
        <v>45</v>
      </c>
      <c r="F3630" t="s">
        <v>21</v>
      </c>
      <c r="G3630">
        <v>0</v>
      </c>
      <c r="H3630" t="s">
        <v>21</v>
      </c>
      <c r="I3630" t="s">
        <v>21</v>
      </c>
      <c r="J3630" t="s">
        <v>23</v>
      </c>
      <c r="K3630" t="s">
        <v>243</v>
      </c>
      <c r="L3630" t="s">
        <v>119</v>
      </c>
      <c r="M3630" t="s">
        <v>306</v>
      </c>
      <c r="N3630" t="s">
        <v>57</v>
      </c>
      <c r="O3630" t="s">
        <v>28</v>
      </c>
      <c r="P3630" t="s">
        <v>29</v>
      </c>
      <c r="Q3630" t="s">
        <v>30</v>
      </c>
      <c r="R3630" t="s">
        <v>21</v>
      </c>
      <c r="S3630" t="s">
        <v>2589</v>
      </c>
      <c r="T3630" t="s">
        <v>21</v>
      </c>
      <c r="U3630" t="s">
        <v>118</v>
      </c>
      <c r="V3630">
        <v>4.05</v>
      </c>
      <c r="W3630" t="s">
        <v>2593</v>
      </c>
      <c r="X3630">
        <v>7</v>
      </c>
    </row>
    <row r="3631" spans="1:24">
      <c r="A3631" t="s">
        <v>2480</v>
      </c>
      <c r="B3631" t="s">
        <v>151</v>
      </c>
      <c r="C3631" t="s">
        <v>56</v>
      </c>
      <c r="D3631" t="s">
        <v>19</v>
      </c>
      <c r="E3631" t="s">
        <v>33</v>
      </c>
      <c r="F3631" t="s">
        <v>21</v>
      </c>
      <c r="G3631">
        <v>0</v>
      </c>
      <c r="H3631" t="s">
        <v>21</v>
      </c>
      <c r="I3631" t="s">
        <v>21</v>
      </c>
      <c r="J3631" t="s">
        <v>146</v>
      </c>
      <c r="K3631" t="s">
        <v>97</v>
      </c>
      <c r="L3631" t="s">
        <v>119</v>
      </c>
      <c r="M3631" t="s">
        <v>65</v>
      </c>
      <c r="N3631" t="s">
        <v>40</v>
      </c>
      <c r="O3631" t="s">
        <v>28</v>
      </c>
      <c r="P3631" t="s">
        <v>29</v>
      </c>
      <c r="Q3631" t="s">
        <v>30</v>
      </c>
      <c r="R3631" t="s">
        <v>21</v>
      </c>
      <c r="S3631" t="s">
        <v>2589</v>
      </c>
      <c r="T3631" t="s">
        <v>21</v>
      </c>
      <c r="U3631" t="s">
        <v>118</v>
      </c>
      <c r="V3631">
        <v>0.6</v>
      </c>
      <c r="W3631" t="s">
        <v>2593</v>
      </c>
      <c r="X3631">
        <v>7</v>
      </c>
    </row>
    <row r="3632" spans="1:24">
      <c r="A3632" t="s">
        <v>4400</v>
      </c>
      <c r="B3632" t="s">
        <v>126</v>
      </c>
      <c r="C3632" t="s">
        <v>72</v>
      </c>
      <c r="D3632" t="s">
        <v>44</v>
      </c>
      <c r="E3632" t="s">
        <v>33</v>
      </c>
      <c r="F3632" t="s">
        <v>21</v>
      </c>
      <c r="G3632">
        <v>0</v>
      </c>
      <c r="H3632" t="s">
        <v>35</v>
      </c>
      <c r="I3632" t="s">
        <v>21</v>
      </c>
      <c r="J3632" t="s">
        <v>30</v>
      </c>
      <c r="K3632" t="s">
        <v>118</v>
      </c>
      <c r="L3632" t="s">
        <v>37</v>
      </c>
      <c r="M3632" t="s">
        <v>630</v>
      </c>
      <c r="N3632" t="s">
        <v>40</v>
      </c>
      <c r="O3632" t="s">
        <v>28</v>
      </c>
      <c r="P3632" t="s">
        <v>29</v>
      </c>
      <c r="Q3632" t="s">
        <v>30</v>
      </c>
      <c r="R3632" t="s">
        <v>21</v>
      </c>
      <c r="S3632" t="s">
        <v>2557</v>
      </c>
      <c r="T3632" t="s">
        <v>21</v>
      </c>
      <c r="U3632" t="s">
        <v>57</v>
      </c>
      <c r="V3632">
        <v>4.583333333333333</v>
      </c>
      <c r="W3632" t="s">
        <v>2594</v>
      </c>
      <c r="X3632">
        <v>5</v>
      </c>
    </row>
    <row r="3633" spans="1:24">
      <c r="A3633" t="s">
        <v>4401</v>
      </c>
      <c r="B3633" t="s">
        <v>159</v>
      </c>
      <c r="C3633" t="s">
        <v>72</v>
      </c>
      <c r="D3633" t="s">
        <v>44</v>
      </c>
      <c r="E3633" t="s">
        <v>33</v>
      </c>
      <c r="F3633" t="s">
        <v>21</v>
      </c>
      <c r="G3633">
        <v>0</v>
      </c>
      <c r="H3633" t="s">
        <v>21</v>
      </c>
      <c r="I3633" t="s">
        <v>21</v>
      </c>
      <c r="J3633" t="s">
        <v>23</v>
      </c>
      <c r="K3633" t="s">
        <v>123</v>
      </c>
      <c r="L3633" t="s">
        <v>92</v>
      </c>
      <c r="M3633" t="s">
        <v>1140</v>
      </c>
      <c r="N3633" t="s">
        <v>40</v>
      </c>
      <c r="O3633" t="s">
        <v>28</v>
      </c>
      <c r="P3633" t="s">
        <v>29</v>
      </c>
      <c r="Q3633" t="s">
        <v>30</v>
      </c>
      <c r="R3633" t="s">
        <v>35</v>
      </c>
      <c r="S3633" t="s">
        <v>2557</v>
      </c>
      <c r="T3633" t="s">
        <v>21</v>
      </c>
      <c r="U3633" t="s">
        <v>219</v>
      </c>
      <c r="V3633">
        <v>9.9</v>
      </c>
      <c r="W3633" t="s">
        <v>2593</v>
      </c>
      <c r="X3633">
        <v>8</v>
      </c>
    </row>
    <row r="3634" spans="1:24">
      <c r="A3634" t="s">
        <v>4402</v>
      </c>
      <c r="B3634" t="s">
        <v>186</v>
      </c>
      <c r="C3634" t="s">
        <v>87</v>
      </c>
      <c r="D3634" t="s">
        <v>44</v>
      </c>
      <c r="E3634" t="s">
        <v>20</v>
      </c>
      <c r="F3634" t="s">
        <v>21</v>
      </c>
      <c r="G3634">
        <v>0</v>
      </c>
      <c r="H3634" t="s">
        <v>35</v>
      </c>
      <c r="I3634" t="s">
        <v>35</v>
      </c>
      <c r="J3634" t="s">
        <v>23</v>
      </c>
      <c r="K3634" t="s">
        <v>74</v>
      </c>
      <c r="L3634" t="s">
        <v>37</v>
      </c>
      <c r="M3634" t="s">
        <v>403</v>
      </c>
      <c r="N3634" t="s">
        <v>40</v>
      </c>
      <c r="O3634" t="s">
        <v>28</v>
      </c>
      <c r="P3634" t="s">
        <v>29</v>
      </c>
      <c r="Q3634" t="s">
        <v>30</v>
      </c>
      <c r="R3634" t="s">
        <v>21</v>
      </c>
      <c r="S3634" t="s">
        <v>2557</v>
      </c>
      <c r="T3634" t="s">
        <v>21</v>
      </c>
      <c r="U3634" t="s">
        <v>57</v>
      </c>
      <c r="V3634">
        <v>2.8666666666666667</v>
      </c>
      <c r="W3634" t="s">
        <v>2592</v>
      </c>
      <c r="X3634">
        <v>5</v>
      </c>
    </row>
    <row r="3635" spans="1:24">
      <c r="A3635" t="s">
        <v>4770</v>
      </c>
      <c r="B3635" t="s">
        <v>79</v>
      </c>
      <c r="C3635" t="s">
        <v>72</v>
      </c>
      <c r="D3635" t="s">
        <v>19</v>
      </c>
      <c r="E3635" t="s">
        <v>20</v>
      </c>
      <c r="F3635" t="s">
        <v>21</v>
      </c>
      <c r="G3635">
        <v>0</v>
      </c>
      <c r="H3635" t="s">
        <v>21</v>
      </c>
      <c r="I3635" t="s">
        <v>21</v>
      </c>
      <c r="J3635" t="s">
        <v>30</v>
      </c>
      <c r="K3635" t="s">
        <v>57</v>
      </c>
      <c r="L3635" t="s">
        <v>53</v>
      </c>
      <c r="M3635" t="s">
        <v>310</v>
      </c>
      <c r="N3635" t="s">
        <v>219</v>
      </c>
      <c r="O3635" t="s">
        <v>28</v>
      </c>
      <c r="P3635" t="s">
        <v>29</v>
      </c>
      <c r="Q3635" t="s">
        <v>30</v>
      </c>
      <c r="R3635" t="s">
        <v>21</v>
      </c>
      <c r="S3635" t="s">
        <v>2589</v>
      </c>
      <c r="T3635" t="s">
        <v>21</v>
      </c>
      <c r="U3635" t="s">
        <v>74</v>
      </c>
      <c r="V3635">
        <v>0.96666666666666667</v>
      </c>
      <c r="W3635" t="s">
        <v>2593</v>
      </c>
      <c r="X3635">
        <v>6</v>
      </c>
    </row>
    <row r="3636" spans="1:24">
      <c r="A3636" t="s">
        <v>4771</v>
      </c>
      <c r="B3636" t="s">
        <v>42</v>
      </c>
      <c r="C3636" t="s">
        <v>87</v>
      </c>
      <c r="D3636" t="s">
        <v>19</v>
      </c>
      <c r="E3636" t="s">
        <v>45</v>
      </c>
      <c r="F3636" t="s">
        <v>21</v>
      </c>
      <c r="G3636">
        <v>0</v>
      </c>
      <c r="H3636" t="s">
        <v>35</v>
      </c>
      <c r="I3636" t="s">
        <v>21</v>
      </c>
      <c r="J3636" t="s">
        <v>23</v>
      </c>
      <c r="K3636" t="s">
        <v>234</v>
      </c>
      <c r="L3636" t="s">
        <v>119</v>
      </c>
      <c r="M3636" t="s">
        <v>75</v>
      </c>
      <c r="N3636" t="s">
        <v>118</v>
      </c>
      <c r="O3636" t="s">
        <v>28</v>
      </c>
      <c r="P3636" t="s">
        <v>29</v>
      </c>
      <c r="Q3636" t="s">
        <v>30</v>
      </c>
      <c r="R3636" t="s">
        <v>21</v>
      </c>
      <c r="S3636" t="s">
        <v>2557</v>
      </c>
      <c r="T3636" t="s">
        <v>21</v>
      </c>
      <c r="U3636" t="s">
        <v>118</v>
      </c>
      <c r="V3636">
        <v>2.5166666666666666</v>
      </c>
      <c r="W3636" t="s">
        <v>2594</v>
      </c>
      <c r="X3636">
        <v>7</v>
      </c>
    </row>
    <row r="3637" spans="1:24">
      <c r="A3637" t="s">
        <v>1194</v>
      </c>
      <c r="B3637" t="s">
        <v>42</v>
      </c>
      <c r="C3637" t="s">
        <v>43</v>
      </c>
      <c r="D3637" t="s">
        <v>44</v>
      </c>
      <c r="E3637" t="s">
        <v>45</v>
      </c>
      <c r="F3637" t="s">
        <v>21</v>
      </c>
      <c r="G3637">
        <v>0</v>
      </c>
      <c r="H3637" t="s">
        <v>21</v>
      </c>
      <c r="I3637" t="s">
        <v>21</v>
      </c>
      <c r="J3637" t="s">
        <v>23</v>
      </c>
      <c r="K3637" t="s">
        <v>99</v>
      </c>
      <c r="L3637" t="s">
        <v>92</v>
      </c>
      <c r="M3637" t="s">
        <v>1482</v>
      </c>
      <c r="N3637" t="s">
        <v>74</v>
      </c>
      <c r="O3637" t="s">
        <v>28</v>
      </c>
      <c r="P3637" t="s">
        <v>29</v>
      </c>
      <c r="Q3637" t="s">
        <v>30</v>
      </c>
      <c r="R3637" t="s">
        <v>21</v>
      </c>
      <c r="S3637" t="s">
        <v>2557</v>
      </c>
      <c r="T3637" t="s">
        <v>21</v>
      </c>
      <c r="U3637" t="s">
        <v>219</v>
      </c>
      <c r="V3637">
        <v>11.15</v>
      </c>
      <c r="W3637" t="s">
        <v>2593</v>
      </c>
      <c r="X3637">
        <v>8</v>
      </c>
    </row>
    <row r="3638" spans="1:24">
      <c r="A3638" t="s">
        <v>4772</v>
      </c>
      <c r="B3638" t="s">
        <v>31</v>
      </c>
      <c r="C3638" t="s">
        <v>32</v>
      </c>
      <c r="D3638" t="s">
        <v>19</v>
      </c>
      <c r="E3638" t="s">
        <v>33</v>
      </c>
      <c r="F3638" t="s">
        <v>21</v>
      </c>
      <c r="G3638">
        <v>0</v>
      </c>
      <c r="H3638" t="s">
        <v>35</v>
      </c>
      <c r="I3638" t="s">
        <v>21</v>
      </c>
      <c r="J3638" t="s">
        <v>146</v>
      </c>
      <c r="K3638" t="s">
        <v>169</v>
      </c>
      <c r="L3638" t="s">
        <v>119</v>
      </c>
      <c r="M3638" t="s">
        <v>128</v>
      </c>
      <c r="N3638" t="s">
        <v>219</v>
      </c>
      <c r="O3638" t="s">
        <v>28</v>
      </c>
      <c r="P3638" t="s">
        <v>29</v>
      </c>
      <c r="Q3638" t="s">
        <v>30</v>
      </c>
      <c r="R3638" t="s">
        <v>21</v>
      </c>
      <c r="S3638" t="s">
        <v>2557</v>
      </c>
      <c r="T3638" t="s">
        <v>21</v>
      </c>
      <c r="U3638" t="s">
        <v>118</v>
      </c>
      <c r="V3638">
        <v>0.73333333333333328</v>
      </c>
      <c r="W3638" t="s">
        <v>2594</v>
      </c>
      <c r="X3638">
        <v>7</v>
      </c>
    </row>
    <row r="3639" spans="1:24">
      <c r="A3639" t="s">
        <v>4773</v>
      </c>
      <c r="B3639" t="s">
        <v>103</v>
      </c>
      <c r="C3639" t="s">
        <v>43</v>
      </c>
      <c r="D3639" t="s">
        <v>44</v>
      </c>
      <c r="E3639" t="s">
        <v>45</v>
      </c>
      <c r="F3639" t="s">
        <v>21</v>
      </c>
      <c r="G3639">
        <v>0</v>
      </c>
      <c r="H3639" t="s">
        <v>21</v>
      </c>
      <c r="I3639" t="s">
        <v>21</v>
      </c>
      <c r="J3639" t="s">
        <v>23</v>
      </c>
      <c r="K3639" t="s">
        <v>134</v>
      </c>
      <c r="L3639" t="s">
        <v>92</v>
      </c>
      <c r="M3639" t="s">
        <v>310</v>
      </c>
      <c r="N3639" t="s">
        <v>118</v>
      </c>
      <c r="O3639" t="s">
        <v>28</v>
      </c>
      <c r="P3639" t="s">
        <v>29</v>
      </c>
      <c r="Q3639" t="s">
        <v>30</v>
      </c>
      <c r="R3639" t="s">
        <v>21</v>
      </c>
      <c r="S3639" t="s">
        <v>2557</v>
      </c>
      <c r="T3639" t="s">
        <v>21</v>
      </c>
      <c r="U3639" t="s">
        <v>219</v>
      </c>
      <c r="V3639">
        <v>0.96666666666666667</v>
      </c>
      <c r="W3639" t="s">
        <v>2593</v>
      </c>
      <c r="X3639">
        <v>8</v>
      </c>
    </row>
    <row r="3640" spans="1:24">
      <c r="A3640" t="s">
        <v>4314</v>
      </c>
      <c r="B3640" t="s">
        <v>97</v>
      </c>
      <c r="C3640" t="s">
        <v>56</v>
      </c>
      <c r="D3640" t="s">
        <v>19</v>
      </c>
      <c r="E3640" t="s">
        <v>20</v>
      </c>
      <c r="F3640" t="s">
        <v>21</v>
      </c>
      <c r="G3640">
        <v>0</v>
      </c>
      <c r="H3640" t="s">
        <v>35</v>
      </c>
      <c r="I3640" t="s">
        <v>35</v>
      </c>
      <c r="J3640" t="s">
        <v>30</v>
      </c>
      <c r="K3640" t="s">
        <v>130</v>
      </c>
      <c r="L3640" t="s">
        <v>37</v>
      </c>
      <c r="M3640" t="s">
        <v>55</v>
      </c>
      <c r="N3640" t="s">
        <v>40</v>
      </c>
      <c r="O3640" t="s">
        <v>28</v>
      </c>
      <c r="P3640" t="s">
        <v>29</v>
      </c>
      <c r="Q3640" t="s">
        <v>30</v>
      </c>
      <c r="R3640" t="s">
        <v>21</v>
      </c>
      <c r="S3640" t="s">
        <v>2557</v>
      </c>
      <c r="T3640" t="s">
        <v>21</v>
      </c>
      <c r="U3640" t="s">
        <v>57</v>
      </c>
      <c r="V3640">
        <v>0.98333333333333328</v>
      </c>
      <c r="W3640" t="s">
        <v>2592</v>
      </c>
      <c r="X3640">
        <v>5</v>
      </c>
    </row>
    <row r="3641" spans="1:24">
      <c r="A3641" t="s">
        <v>433</v>
      </c>
      <c r="B3641" t="s">
        <v>55</v>
      </c>
      <c r="C3641" t="s">
        <v>43</v>
      </c>
      <c r="D3641" t="s">
        <v>122</v>
      </c>
      <c r="E3641" t="s">
        <v>45</v>
      </c>
      <c r="F3641" t="s">
        <v>21</v>
      </c>
      <c r="G3641">
        <v>0</v>
      </c>
      <c r="H3641" t="s">
        <v>35</v>
      </c>
      <c r="I3641" t="s">
        <v>21</v>
      </c>
      <c r="J3641" t="s">
        <v>23</v>
      </c>
      <c r="K3641" t="s">
        <v>97</v>
      </c>
      <c r="L3641" t="s">
        <v>119</v>
      </c>
      <c r="M3641" t="s">
        <v>180</v>
      </c>
      <c r="N3641" t="s">
        <v>219</v>
      </c>
      <c r="O3641" t="s">
        <v>28</v>
      </c>
      <c r="P3641" t="s">
        <v>29</v>
      </c>
      <c r="Q3641" t="s">
        <v>30</v>
      </c>
      <c r="R3641" t="s">
        <v>21</v>
      </c>
      <c r="S3641" t="s">
        <v>2589</v>
      </c>
      <c r="T3641" t="s">
        <v>21</v>
      </c>
      <c r="U3641" t="s">
        <v>118</v>
      </c>
      <c r="V3641">
        <v>0.8666666666666667</v>
      </c>
      <c r="W3641" t="s">
        <v>2594</v>
      </c>
      <c r="X3641">
        <v>7</v>
      </c>
    </row>
    <row r="3642" spans="1:24">
      <c r="A3642" t="s">
        <v>4774</v>
      </c>
      <c r="B3642" t="s">
        <v>230</v>
      </c>
      <c r="C3642" t="s">
        <v>72</v>
      </c>
      <c r="D3642" t="s">
        <v>122</v>
      </c>
      <c r="E3642" t="s">
        <v>45</v>
      </c>
      <c r="F3642" t="s">
        <v>21</v>
      </c>
      <c r="G3642">
        <v>0</v>
      </c>
      <c r="H3642" t="s">
        <v>21</v>
      </c>
      <c r="I3642" t="s">
        <v>21</v>
      </c>
      <c r="J3642" t="s">
        <v>23</v>
      </c>
      <c r="K3642" t="s">
        <v>234</v>
      </c>
      <c r="L3642" t="s">
        <v>92</v>
      </c>
      <c r="M3642" t="s">
        <v>376</v>
      </c>
      <c r="N3642" t="s">
        <v>118</v>
      </c>
      <c r="O3642" t="s">
        <v>28</v>
      </c>
      <c r="P3642" t="s">
        <v>29</v>
      </c>
      <c r="Q3642" t="s">
        <v>30</v>
      </c>
      <c r="R3642" t="s">
        <v>21</v>
      </c>
      <c r="S3642" t="s">
        <v>2589</v>
      </c>
      <c r="T3642" t="s">
        <v>21</v>
      </c>
      <c r="U3642" t="s">
        <v>219</v>
      </c>
      <c r="V3642">
        <v>1.4</v>
      </c>
      <c r="W3642" t="s">
        <v>2593</v>
      </c>
      <c r="X3642">
        <v>8</v>
      </c>
    </row>
    <row r="3643" spans="1:24">
      <c r="A3643" t="s">
        <v>4775</v>
      </c>
      <c r="B3643" t="s">
        <v>97</v>
      </c>
      <c r="C3643" t="s">
        <v>43</v>
      </c>
      <c r="D3643" t="s">
        <v>44</v>
      </c>
      <c r="E3643" t="s">
        <v>45</v>
      </c>
      <c r="F3643" t="s">
        <v>21</v>
      </c>
      <c r="G3643">
        <v>0</v>
      </c>
      <c r="H3643" t="s">
        <v>21</v>
      </c>
      <c r="I3643" t="s">
        <v>21</v>
      </c>
      <c r="J3643" t="s">
        <v>23</v>
      </c>
      <c r="K3643" t="s">
        <v>234</v>
      </c>
      <c r="L3643" t="s">
        <v>92</v>
      </c>
      <c r="M3643" t="s">
        <v>121</v>
      </c>
      <c r="N3643" t="s">
        <v>47</v>
      </c>
      <c r="O3643" t="s">
        <v>28</v>
      </c>
      <c r="P3643" t="s">
        <v>29</v>
      </c>
      <c r="Q3643" t="s">
        <v>30</v>
      </c>
      <c r="R3643" t="s">
        <v>21</v>
      </c>
      <c r="S3643" t="s">
        <v>2557</v>
      </c>
      <c r="T3643" t="s">
        <v>21</v>
      </c>
      <c r="U3643" t="s">
        <v>219</v>
      </c>
      <c r="V3643">
        <v>0.6333333333333333</v>
      </c>
      <c r="W3643" t="s">
        <v>2593</v>
      </c>
      <c r="X3643">
        <v>8</v>
      </c>
    </row>
    <row r="3644" spans="1:24">
      <c r="A3644" t="s">
        <v>2422</v>
      </c>
      <c r="B3644" t="s">
        <v>31</v>
      </c>
      <c r="C3644" t="s">
        <v>56</v>
      </c>
      <c r="D3644" t="s">
        <v>19</v>
      </c>
      <c r="E3644" t="s">
        <v>33</v>
      </c>
      <c r="F3644" t="s">
        <v>21</v>
      </c>
      <c r="G3644">
        <v>0</v>
      </c>
      <c r="H3644" t="s">
        <v>35</v>
      </c>
      <c r="I3644" t="s">
        <v>35</v>
      </c>
      <c r="J3644" t="s">
        <v>23</v>
      </c>
      <c r="K3644" t="s">
        <v>234</v>
      </c>
      <c r="L3644" t="s">
        <v>119</v>
      </c>
      <c r="M3644" t="s">
        <v>320</v>
      </c>
      <c r="N3644" t="s">
        <v>130</v>
      </c>
      <c r="O3644" t="s">
        <v>28</v>
      </c>
      <c r="P3644" t="s">
        <v>29</v>
      </c>
      <c r="Q3644" t="s">
        <v>30</v>
      </c>
      <c r="R3644" t="s">
        <v>21</v>
      </c>
      <c r="S3644" t="s">
        <v>2557</v>
      </c>
      <c r="T3644" t="s">
        <v>21</v>
      </c>
      <c r="U3644" t="s">
        <v>118</v>
      </c>
      <c r="V3644">
        <v>1.3833333333333333</v>
      </c>
      <c r="W3644" t="s">
        <v>2592</v>
      </c>
      <c r="X3644">
        <v>7</v>
      </c>
    </row>
    <row r="3645" spans="1:24">
      <c r="A3645" t="s">
        <v>4323</v>
      </c>
      <c r="B3645" t="s">
        <v>55</v>
      </c>
      <c r="C3645" t="s">
        <v>144</v>
      </c>
      <c r="D3645" t="s">
        <v>19</v>
      </c>
      <c r="E3645" t="s">
        <v>33</v>
      </c>
      <c r="F3645" t="s">
        <v>21</v>
      </c>
      <c r="G3645">
        <v>0</v>
      </c>
      <c r="H3645" t="s">
        <v>21</v>
      </c>
      <c r="I3645" t="s">
        <v>21</v>
      </c>
      <c r="J3645" t="s">
        <v>23</v>
      </c>
      <c r="K3645" t="s">
        <v>123</v>
      </c>
      <c r="L3645" t="s">
        <v>119</v>
      </c>
      <c r="M3645" t="s">
        <v>142</v>
      </c>
      <c r="N3645" t="s">
        <v>40</v>
      </c>
      <c r="O3645" t="s">
        <v>28</v>
      </c>
      <c r="P3645" t="s">
        <v>29</v>
      </c>
      <c r="Q3645" t="s">
        <v>30</v>
      </c>
      <c r="R3645" t="s">
        <v>21</v>
      </c>
      <c r="S3645" t="s">
        <v>2589</v>
      </c>
      <c r="T3645" t="s">
        <v>21</v>
      </c>
      <c r="U3645" t="s">
        <v>118</v>
      </c>
      <c r="V3645">
        <v>4.1166666666666663</v>
      </c>
      <c r="W3645" t="s">
        <v>2593</v>
      </c>
      <c r="X3645">
        <v>7</v>
      </c>
    </row>
    <row r="3646" spans="1:24">
      <c r="A3646" t="s">
        <v>4776</v>
      </c>
      <c r="B3646" t="s">
        <v>310</v>
      </c>
      <c r="C3646" t="s">
        <v>56</v>
      </c>
      <c r="D3646" t="s">
        <v>19</v>
      </c>
      <c r="E3646" t="s">
        <v>20</v>
      </c>
      <c r="F3646" t="s">
        <v>21</v>
      </c>
      <c r="G3646">
        <v>0</v>
      </c>
      <c r="H3646" t="s">
        <v>35</v>
      </c>
      <c r="I3646" t="s">
        <v>21</v>
      </c>
      <c r="J3646" t="s">
        <v>23</v>
      </c>
      <c r="K3646" t="s">
        <v>97</v>
      </c>
      <c r="L3646" t="s">
        <v>119</v>
      </c>
      <c r="M3646" t="s">
        <v>57</v>
      </c>
      <c r="N3646" t="s">
        <v>114</v>
      </c>
      <c r="O3646" t="s">
        <v>28</v>
      </c>
      <c r="P3646" t="s">
        <v>29</v>
      </c>
      <c r="Q3646" t="s">
        <v>30</v>
      </c>
      <c r="R3646" t="s">
        <v>21</v>
      </c>
      <c r="S3646" t="s">
        <v>2589</v>
      </c>
      <c r="T3646" t="s">
        <v>21</v>
      </c>
      <c r="U3646" t="s">
        <v>118</v>
      </c>
      <c r="V3646">
        <v>8.3333333333333329E-2</v>
      </c>
      <c r="W3646" t="s">
        <v>2594</v>
      </c>
      <c r="X3646">
        <v>7</v>
      </c>
    </row>
    <row r="3647" spans="1:24">
      <c r="A3647" t="s">
        <v>1562</v>
      </c>
      <c r="B3647" t="s">
        <v>126</v>
      </c>
      <c r="C3647" t="s">
        <v>56</v>
      </c>
      <c r="D3647" t="s">
        <v>19</v>
      </c>
      <c r="E3647" t="s">
        <v>33</v>
      </c>
      <c r="F3647" t="s">
        <v>21</v>
      </c>
      <c r="G3647">
        <v>0</v>
      </c>
      <c r="H3647" t="s">
        <v>35</v>
      </c>
      <c r="I3647" t="s">
        <v>21</v>
      </c>
      <c r="J3647" t="s">
        <v>23</v>
      </c>
      <c r="K3647" t="s">
        <v>152</v>
      </c>
      <c r="L3647" t="s">
        <v>124</v>
      </c>
      <c r="M3647" t="s">
        <v>93</v>
      </c>
      <c r="N3647" t="s">
        <v>74</v>
      </c>
      <c r="O3647" t="s">
        <v>28</v>
      </c>
      <c r="P3647" t="s">
        <v>29</v>
      </c>
      <c r="Q3647" t="s">
        <v>30</v>
      </c>
      <c r="R3647" t="s">
        <v>21</v>
      </c>
      <c r="S3647" t="s">
        <v>2557</v>
      </c>
      <c r="T3647" t="s">
        <v>21</v>
      </c>
      <c r="U3647" t="s">
        <v>36</v>
      </c>
      <c r="V3647">
        <v>5.4666666666666668</v>
      </c>
      <c r="W3647" t="s">
        <v>2594</v>
      </c>
      <c r="X3647">
        <v>11</v>
      </c>
    </row>
    <row r="3648" spans="1:24">
      <c r="A3648" t="s">
        <v>4777</v>
      </c>
      <c r="B3648" t="s">
        <v>108</v>
      </c>
      <c r="C3648" t="s">
        <v>32</v>
      </c>
      <c r="D3648" t="s">
        <v>44</v>
      </c>
      <c r="E3648" t="s">
        <v>33</v>
      </c>
      <c r="F3648" t="s">
        <v>21</v>
      </c>
      <c r="G3648">
        <v>0</v>
      </c>
      <c r="H3648" t="s">
        <v>35</v>
      </c>
      <c r="I3648" t="s">
        <v>21</v>
      </c>
      <c r="J3648" t="s">
        <v>30</v>
      </c>
      <c r="K3648" t="s">
        <v>118</v>
      </c>
      <c r="L3648" t="s">
        <v>37</v>
      </c>
      <c r="M3648" t="s">
        <v>253</v>
      </c>
      <c r="N3648" t="s">
        <v>118</v>
      </c>
      <c r="O3648" t="s">
        <v>28</v>
      </c>
      <c r="P3648" t="s">
        <v>29</v>
      </c>
      <c r="Q3648" t="s">
        <v>30</v>
      </c>
      <c r="R3648" t="s">
        <v>21</v>
      </c>
      <c r="S3648" t="s">
        <v>2556</v>
      </c>
      <c r="T3648" t="s">
        <v>21</v>
      </c>
      <c r="U3648" t="s">
        <v>57</v>
      </c>
      <c r="V3648">
        <v>6.4666666666666668</v>
      </c>
      <c r="W3648" t="s">
        <v>2594</v>
      </c>
      <c r="X3648">
        <v>5</v>
      </c>
    </row>
    <row r="3649" spans="1:24">
      <c r="A3649" t="s">
        <v>4325</v>
      </c>
      <c r="B3649" t="s">
        <v>186</v>
      </c>
      <c r="C3649" t="s">
        <v>32</v>
      </c>
      <c r="D3649" t="s">
        <v>19</v>
      </c>
      <c r="E3649" t="s">
        <v>33</v>
      </c>
      <c r="F3649" t="s">
        <v>21</v>
      </c>
      <c r="G3649">
        <v>0</v>
      </c>
      <c r="H3649" t="s">
        <v>21</v>
      </c>
      <c r="I3649" t="s">
        <v>35</v>
      </c>
      <c r="J3649" t="s">
        <v>30</v>
      </c>
      <c r="K3649" t="s">
        <v>63</v>
      </c>
      <c r="L3649" t="s">
        <v>119</v>
      </c>
      <c r="M3649" t="s">
        <v>737</v>
      </c>
      <c r="N3649" t="s">
        <v>40</v>
      </c>
      <c r="O3649" t="s">
        <v>28</v>
      </c>
      <c r="P3649" t="s">
        <v>29</v>
      </c>
      <c r="Q3649" t="s">
        <v>30</v>
      </c>
      <c r="R3649" t="s">
        <v>21</v>
      </c>
      <c r="S3649" t="s">
        <v>2557</v>
      </c>
      <c r="T3649" t="s">
        <v>21</v>
      </c>
      <c r="U3649" t="s">
        <v>118</v>
      </c>
      <c r="V3649">
        <v>3.2166666666666668</v>
      </c>
      <c r="W3649" t="s">
        <v>2595</v>
      </c>
      <c r="X3649">
        <v>7</v>
      </c>
    </row>
    <row r="3650" spans="1:24">
      <c r="A3650" t="s">
        <v>4778</v>
      </c>
      <c r="B3650" t="s">
        <v>99</v>
      </c>
      <c r="C3650" t="s">
        <v>43</v>
      </c>
      <c r="D3650" t="s">
        <v>44</v>
      </c>
      <c r="E3650" t="s">
        <v>45</v>
      </c>
      <c r="F3650" t="s">
        <v>21</v>
      </c>
      <c r="G3650">
        <v>0</v>
      </c>
      <c r="H3650" t="s">
        <v>21</v>
      </c>
      <c r="I3650" t="s">
        <v>21</v>
      </c>
      <c r="J3650" t="s">
        <v>30</v>
      </c>
      <c r="K3650" t="s">
        <v>47</v>
      </c>
      <c r="L3650" t="s">
        <v>37</v>
      </c>
      <c r="M3650" t="s">
        <v>47</v>
      </c>
      <c r="N3650" t="s">
        <v>114</v>
      </c>
      <c r="O3650" t="s">
        <v>28</v>
      </c>
      <c r="P3650" t="s">
        <v>29</v>
      </c>
      <c r="Q3650" t="s">
        <v>30</v>
      </c>
      <c r="R3650" t="s">
        <v>21</v>
      </c>
      <c r="S3650" t="s">
        <v>2556</v>
      </c>
      <c r="T3650" t="s">
        <v>21</v>
      </c>
      <c r="U3650" t="s">
        <v>57</v>
      </c>
      <c r="V3650">
        <v>0.26666666666666666</v>
      </c>
      <c r="W3650" t="s">
        <v>2593</v>
      </c>
      <c r="X3650">
        <v>5</v>
      </c>
    </row>
    <row r="3651" spans="1:24">
      <c r="A3651" t="s">
        <v>4779</v>
      </c>
      <c r="B3651" t="s">
        <v>110</v>
      </c>
      <c r="C3651" t="s">
        <v>43</v>
      </c>
      <c r="D3651" t="s">
        <v>19</v>
      </c>
      <c r="E3651" t="s">
        <v>45</v>
      </c>
      <c r="F3651" t="s">
        <v>21</v>
      </c>
      <c r="G3651">
        <v>0</v>
      </c>
      <c r="H3651" t="s">
        <v>35</v>
      </c>
      <c r="I3651" t="s">
        <v>21</v>
      </c>
      <c r="J3651" t="s">
        <v>30</v>
      </c>
      <c r="K3651" t="s">
        <v>52</v>
      </c>
      <c r="L3651" t="s">
        <v>53</v>
      </c>
      <c r="M3651" t="s">
        <v>142</v>
      </c>
      <c r="N3651" t="s">
        <v>91</v>
      </c>
      <c r="O3651" t="s">
        <v>28</v>
      </c>
      <c r="P3651" t="s">
        <v>29</v>
      </c>
      <c r="Q3651" t="s">
        <v>30</v>
      </c>
      <c r="R3651" t="s">
        <v>21</v>
      </c>
      <c r="S3651" t="s">
        <v>2557</v>
      </c>
      <c r="T3651" t="s">
        <v>21</v>
      </c>
      <c r="U3651" t="s">
        <v>74</v>
      </c>
      <c r="V3651">
        <v>4.1166666666666663</v>
      </c>
      <c r="W3651" t="s">
        <v>2594</v>
      </c>
      <c r="X3651">
        <v>6</v>
      </c>
    </row>
    <row r="3652" spans="1:24">
      <c r="A3652" t="s">
        <v>4328</v>
      </c>
      <c r="B3652" t="s">
        <v>186</v>
      </c>
      <c r="C3652" t="s">
        <v>72</v>
      </c>
      <c r="D3652" t="s">
        <v>19</v>
      </c>
      <c r="E3652" t="s">
        <v>33</v>
      </c>
      <c r="F3652" t="s">
        <v>21</v>
      </c>
      <c r="G3652">
        <v>0</v>
      </c>
      <c r="H3652" t="s">
        <v>35</v>
      </c>
      <c r="I3652" t="s">
        <v>21</v>
      </c>
      <c r="J3652" t="s">
        <v>23</v>
      </c>
      <c r="K3652" t="s">
        <v>99</v>
      </c>
      <c r="L3652" t="s">
        <v>92</v>
      </c>
      <c r="M3652" t="s">
        <v>961</v>
      </c>
      <c r="N3652" t="s">
        <v>40</v>
      </c>
      <c r="O3652" t="s">
        <v>28</v>
      </c>
      <c r="P3652" t="s">
        <v>29</v>
      </c>
      <c r="Q3652" t="s">
        <v>30</v>
      </c>
      <c r="R3652" t="s">
        <v>21</v>
      </c>
      <c r="S3652" t="s">
        <v>2557</v>
      </c>
      <c r="T3652" t="s">
        <v>21</v>
      </c>
      <c r="U3652" t="s">
        <v>219</v>
      </c>
      <c r="V3652">
        <v>1.9333333333333333</v>
      </c>
      <c r="W3652" t="s">
        <v>2594</v>
      </c>
      <c r="X3652">
        <v>8</v>
      </c>
    </row>
    <row r="3653" spans="1:24">
      <c r="A3653" t="s">
        <v>4408</v>
      </c>
      <c r="B3653" t="s">
        <v>186</v>
      </c>
      <c r="C3653" t="s">
        <v>43</v>
      </c>
      <c r="D3653" t="s">
        <v>44</v>
      </c>
      <c r="E3653" t="s">
        <v>33</v>
      </c>
      <c r="F3653" t="s">
        <v>21</v>
      </c>
      <c r="G3653">
        <v>0</v>
      </c>
      <c r="H3653" t="s">
        <v>21</v>
      </c>
      <c r="I3653" t="s">
        <v>21</v>
      </c>
      <c r="J3653" t="s">
        <v>23</v>
      </c>
      <c r="K3653" t="s">
        <v>169</v>
      </c>
      <c r="L3653" t="s">
        <v>92</v>
      </c>
      <c r="M3653" t="s">
        <v>117</v>
      </c>
      <c r="N3653" t="s">
        <v>40</v>
      </c>
      <c r="O3653" t="s">
        <v>28</v>
      </c>
      <c r="P3653" t="s">
        <v>29</v>
      </c>
      <c r="Q3653" t="s">
        <v>30</v>
      </c>
      <c r="R3653" t="s">
        <v>21</v>
      </c>
      <c r="S3653" t="s">
        <v>2557</v>
      </c>
      <c r="T3653" t="s">
        <v>21</v>
      </c>
      <c r="U3653" t="s">
        <v>219</v>
      </c>
      <c r="V3653">
        <v>2.2000000000000002</v>
      </c>
      <c r="W3653" t="s">
        <v>2593</v>
      </c>
      <c r="X3653">
        <v>8</v>
      </c>
    </row>
    <row r="3654" spans="1:24">
      <c r="A3654" t="s">
        <v>4780</v>
      </c>
      <c r="B3654" t="s">
        <v>134</v>
      </c>
      <c r="C3654" t="s">
        <v>32</v>
      </c>
      <c r="D3654" t="s">
        <v>44</v>
      </c>
      <c r="E3654" t="s">
        <v>33</v>
      </c>
      <c r="F3654" t="s">
        <v>21</v>
      </c>
      <c r="G3654">
        <v>0</v>
      </c>
      <c r="H3654" t="s">
        <v>21</v>
      </c>
      <c r="I3654" t="s">
        <v>21</v>
      </c>
      <c r="J3654" t="s">
        <v>23</v>
      </c>
      <c r="K3654" t="s">
        <v>99</v>
      </c>
      <c r="L3654" t="s">
        <v>119</v>
      </c>
      <c r="M3654" t="s">
        <v>281</v>
      </c>
      <c r="N3654" t="s">
        <v>60</v>
      </c>
      <c r="O3654" t="s">
        <v>28</v>
      </c>
      <c r="P3654" t="s">
        <v>29</v>
      </c>
      <c r="Q3654" t="s">
        <v>30</v>
      </c>
      <c r="R3654" t="s">
        <v>21</v>
      </c>
      <c r="S3654" t="s">
        <v>2556</v>
      </c>
      <c r="T3654" t="s">
        <v>21</v>
      </c>
      <c r="U3654" t="s">
        <v>118</v>
      </c>
      <c r="V3654">
        <v>2.75</v>
      </c>
      <c r="W3654" t="s">
        <v>2593</v>
      </c>
      <c r="X3654">
        <v>7</v>
      </c>
    </row>
    <row r="3655" spans="1:24">
      <c r="A3655" t="s">
        <v>4409</v>
      </c>
      <c r="B3655" t="s">
        <v>80</v>
      </c>
      <c r="C3655" t="s">
        <v>72</v>
      </c>
      <c r="D3655" t="s">
        <v>44</v>
      </c>
      <c r="E3655" t="s">
        <v>45</v>
      </c>
      <c r="F3655" t="s">
        <v>35</v>
      </c>
      <c r="G3655">
        <v>0</v>
      </c>
      <c r="H3655" t="s">
        <v>21</v>
      </c>
      <c r="I3655" t="s">
        <v>21</v>
      </c>
      <c r="J3655" t="s">
        <v>23</v>
      </c>
      <c r="K3655" t="s">
        <v>99</v>
      </c>
      <c r="L3655" t="s">
        <v>92</v>
      </c>
      <c r="M3655" t="s">
        <v>786</v>
      </c>
      <c r="N3655" t="s">
        <v>40</v>
      </c>
      <c r="O3655" t="s">
        <v>28</v>
      </c>
      <c r="P3655" t="s">
        <v>29</v>
      </c>
      <c r="Q3655" t="s">
        <v>30</v>
      </c>
      <c r="R3655" t="s">
        <v>21</v>
      </c>
      <c r="S3655" t="s">
        <v>2557</v>
      </c>
      <c r="T3655" t="s">
        <v>21</v>
      </c>
      <c r="U3655" t="s">
        <v>219</v>
      </c>
      <c r="V3655">
        <v>1.2166666666666666</v>
      </c>
      <c r="W3655" t="s">
        <v>2593</v>
      </c>
      <c r="X3655">
        <v>8</v>
      </c>
    </row>
    <row r="3656" spans="1:24">
      <c r="A3656" t="s">
        <v>4410</v>
      </c>
      <c r="B3656" t="s">
        <v>31</v>
      </c>
      <c r="C3656" t="s">
        <v>43</v>
      </c>
      <c r="D3656" t="s">
        <v>44</v>
      </c>
      <c r="E3656" t="s">
        <v>45</v>
      </c>
      <c r="F3656" t="s">
        <v>21</v>
      </c>
      <c r="G3656">
        <v>0</v>
      </c>
      <c r="H3656" t="s">
        <v>21</v>
      </c>
      <c r="I3656" t="s">
        <v>21</v>
      </c>
      <c r="J3656" t="s">
        <v>23</v>
      </c>
      <c r="K3656" t="s">
        <v>24</v>
      </c>
      <c r="L3656" t="s">
        <v>92</v>
      </c>
      <c r="M3656" t="s">
        <v>151</v>
      </c>
      <c r="N3656" t="s">
        <v>40</v>
      </c>
      <c r="O3656" t="s">
        <v>28</v>
      </c>
      <c r="P3656" t="s">
        <v>29</v>
      </c>
      <c r="Q3656" t="s">
        <v>30</v>
      </c>
      <c r="R3656" t="s">
        <v>21</v>
      </c>
      <c r="S3656" t="s">
        <v>2557</v>
      </c>
      <c r="T3656" t="s">
        <v>21</v>
      </c>
      <c r="U3656" t="s">
        <v>219</v>
      </c>
      <c r="V3656">
        <v>0.8833333333333333</v>
      </c>
      <c r="W3656" t="s">
        <v>2593</v>
      </c>
      <c r="X3656">
        <v>8</v>
      </c>
    </row>
    <row r="3657" spans="1:24">
      <c r="A3657" t="s">
        <v>4781</v>
      </c>
      <c r="B3657" t="s">
        <v>42</v>
      </c>
      <c r="C3657" t="s">
        <v>87</v>
      </c>
      <c r="D3657" t="s">
        <v>19</v>
      </c>
      <c r="E3657" t="s">
        <v>33</v>
      </c>
      <c r="F3657" t="s">
        <v>21</v>
      </c>
      <c r="G3657">
        <v>0</v>
      </c>
      <c r="H3657" t="s">
        <v>35</v>
      </c>
      <c r="I3657" t="s">
        <v>21</v>
      </c>
      <c r="J3657" t="s">
        <v>23</v>
      </c>
      <c r="K3657" t="s">
        <v>85</v>
      </c>
      <c r="L3657" t="s">
        <v>48</v>
      </c>
      <c r="M3657" t="s">
        <v>123</v>
      </c>
      <c r="N3657" t="s">
        <v>57</v>
      </c>
      <c r="O3657" t="s">
        <v>28</v>
      </c>
      <c r="P3657" t="s">
        <v>29</v>
      </c>
      <c r="Q3657" t="s">
        <v>30</v>
      </c>
      <c r="R3657" t="s">
        <v>21</v>
      </c>
      <c r="S3657" t="s">
        <v>2557</v>
      </c>
      <c r="T3657" t="s">
        <v>21</v>
      </c>
      <c r="U3657" t="s">
        <v>40</v>
      </c>
      <c r="V3657">
        <v>0.3</v>
      </c>
      <c r="W3657" t="s">
        <v>2594</v>
      </c>
      <c r="X3657">
        <v>4</v>
      </c>
    </row>
    <row r="3658" spans="1:24">
      <c r="A3658" t="s">
        <v>4782</v>
      </c>
      <c r="B3658" t="s">
        <v>126</v>
      </c>
      <c r="C3658" t="s">
        <v>72</v>
      </c>
      <c r="D3658" t="s">
        <v>19</v>
      </c>
      <c r="E3658" t="s">
        <v>33</v>
      </c>
      <c r="F3658" t="s">
        <v>21</v>
      </c>
      <c r="G3658">
        <v>0</v>
      </c>
      <c r="H3658" t="s">
        <v>21</v>
      </c>
      <c r="I3658" t="s">
        <v>21</v>
      </c>
      <c r="J3658" t="s">
        <v>23</v>
      </c>
      <c r="K3658" t="s">
        <v>99</v>
      </c>
      <c r="L3658" t="s">
        <v>92</v>
      </c>
      <c r="M3658" t="s">
        <v>212</v>
      </c>
      <c r="N3658" t="s">
        <v>130</v>
      </c>
      <c r="O3658" t="s">
        <v>28</v>
      </c>
      <c r="P3658" t="s">
        <v>29</v>
      </c>
      <c r="Q3658" t="s">
        <v>30</v>
      </c>
      <c r="R3658" t="s">
        <v>21</v>
      </c>
      <c r="S3658" t="s">
        <v>2557</v>
      </c>
      <c r="T3658" t="s">
        <v>21</v>
      </c>
      <c r="U3658" t="s">
        <v>219</v>
      </c>
      <c r="V3658">
        <v>1.3666666666666667</v>
      </c>
      <c r="W3658" t="s">
        <v>2593</v>
      </c>
      <c r="X3658">
        <v>8</v>
      </c>
    </row>
    <row r="3659" spans="1:24">
      <c r="A3659" t="s">
        <v>4783</v>
      </c>
      <c r="B3659" t="s">
        <v>180</v>
      </c>
      <c r="C3659" t="s">
        <v>87</v>
      </c>
      <c r="D3659" t="s">
        <v>44</v>
      </c>
      <c r="E3659" t="s">
        <v>20</v>
      </c>
      <c r="F3659" t="s">
        <v>21</v>
      </c>
      <c r="G3659">
        <v>0</v>
      </c>
      <c r="H3659" t="s">
        <v>21</v>
      </c>
      <c r="I3659" t="s">
        <v>21</v>
      </c>
      <c r="J3659" t="s">
        <v>30</v>
      </c>
      <c r="K3659" t="s">
        <v>24</v>
      </c>
      <c r="L3659" t="s">
        <v>37</v>
      </c>
      <c r="M3659" t="s">
        <v>139</v>
      </c>
      <c r="N3659" t="s">
        <v>36</v>
      </c>
      <c r="O3659" t="s">
        <v>28</v>
      </c>
      <c r="P3659" t="s">
        <v>29</v>
      </c>
      <c r="Q3659" t="s">
        <v>30</v>
      </c>
      <c r="R3659" t="s">
        <v>21</v>
      </c>
      <c r="S3659" t="s">
        <v>2589</v>
      </c>
      <c r="T3659" t="s">
        <v>21</v>
      </c>
      <c r="U3659" t="s">
        <v>57</v>
      </c>
      <c r="V3659">
        <v>3.0333333333333332</v>
      </c>
      <c r="W3659" t="s">
        <v>2593</v>
      </c>
      <c r="X3659">
        <v>5</v>
      </c>
    </row>
    <row r="3660" spans="1:24">
      <c r="A3660" t="s">
        <v>4784</v>
      </c>
      <c r="B3660" t="s">
        <v>128</v>
      </c>
      <c r="C3660" t="s">
        <v>32</v>
      </c>
      <c r="D3660" t="s">
        <v>122</v>
      </c>
      <c r="E3660" t="s">
        <v>33</v>
      </c>
      <c r="F3660" t="s">
        <v>21</v>
      </c>
      <c r="G3660">
        <v>0</v>
      </c>
      <c r="H3660" t="s">
        <v>35</v>
      </c>
      <c r="I3660" t="s">
        <v>21</v>
      </c>
      <c r="J3660" t="s">
        <v>30</v>
      </c>
      <c r="K3660" t="s">
        <v>40</v>
      </c>
      <c r="L3660" t="s">
        <v>53</v>
      </c>
      <c r="M3660" t="s">
        <v>809</v>
      </c>
      <c r="N3660" t="s">
        <v>57</v>
      </c>
      <c r="O3660" t="s">
        <v>28</v>
      </c>
      <c r="P3660" t="s">
        <v>29</v>
      </c>
      <c r="Q3660" t="s">
        <v>30</v>
      </c>
      <c r="R3660" t="s">
        <v>21</v>
      </c>
      <c r="S3660" t="s">
        <v>2557</v>
      </c>
      <c r="T3660" t="s">
        <v>21</v>
      </c>
      <c r="U3660" t="s">
        <v>74</v>
      </c>
      <c r="V3660">
        <v>6.4833333333333334</v>
      </c>
      <c r="W3660" t="s">
        <v>2594</v>
      </c>
      <c r="X3660">
        <v>6</v>
      </c>
    </row>
    <row r="3661" spans="1:24">
      <c r="A3661" t="s">
        <v>4785</v>
      </c>
      <c r="B3661" t="s">
        <v>55</v>
      </c>
      <c r="C3661" t="s">
        <v>144</v>
      </c>
      <c r="D3661" t="s">
        <v>19</v>
      </c>
      <c r="E3661" t="s">
        <v>2553</v>
      </c>
      <c r="F3661" t="s">
        <v>21</v>
      </c>
      <c r="G3661">
        <v>0</v>
      </c>
      <c r="H3661" t="s">
        <v>21</v>
      </c>
      <c r="I3661" t="s">
        <v>21</v>
      </c>
      <c r="J3661" t="s">
        <v>30</v>
      </c>
      <c r="K3661" t="s">
        <v>219</v>
      </c>
      <c r="L3661" t="s">
        <v>37</v>
      </c>
      <c r="M3661" t="s">
        <v>189</v>
      </c>
      <c r="N3661" t="s">
        <v>74</v>
      </c>
      <c r="O3661" t="s">
        <v>28</v>
      </c>
      <c r="P3661" t="s">
        <v>29</v>
      </c>
      <c r="Q3661" t="s">
        <v>30</v>
      </c>
      <c r="R3661" t="s">
        <v>21</v>
      </c>
      <c r="S3661" t="s">
        <v>2589</v>
      </c>
      <c r="T3661" t="s">
        <v>21</v>
      </c>
      <c r="U3661" t="s">
        <v>57</v>
      </c>
      <c r="V3661">
        <v>7.083333333333333</v>
      </c>
      <c r="W3661" t="s">
        <v>2593</v>
      </c>
      <c r="X3661">
        <v>5</v>
      </c>
    </row>
    <row r="3662" spans="1:24">
      <c r="A3662" t="s">
        <v>2203</v>
      </c>
      <c r="B3662" t="s">
        <v>197</v>
      </c>
      <c r="C3662" t="s">
        <v>87</v>
      </c>
      <c r="D3662" t="s">
        <v>19</v>
      </c>
      <c r="E3662" t="s">
        <v>33</v>
      </c>
      <c r="F3662" t="s">
        <v>21</v>
      </c>
      <c r="G3662">
        <v>0</v>
      </c>
      <c r="H3662" t="s">
        <v>21</v>
      </c>
      <c r="I3662" t="s">
        <v>21</v>
      </c>
      <c r="J3662" t="s">
        <v>23</v>
      </c>
      <c r="K3662" t="s">
        <v>24</v>
      </c>
      <c r="L3662" t="s">
        <v>92</v>
      </c>
      <c r="M3662" t="s">
        <v>188</v>
      </c>
      <c r="N3662" t="s">
        <v>349</v>
      </c>
      <c r="O3662" t="s">
        <v>28</v>
      </c>
      <c r="P3662" t="s">
        <v>29</v>
      </c>
      <c r="Q3662" t="s">
        <v>30</v>
      </c>
      <c r="R3662" t="s">
        <v>21</v>
      </c>
      <c r="S3662" t="s">
        <v>2589</v>
      </c>
      <c r="T3662" t="s">
        <v>21</v>
      </c>
      <c r="U3662" t="s">
        <v>219</v>
      </c>
      <c r="V3662">
        <v>2.4166666666666665</v>
      </c>
      <c r="W3662" t="s">
        <v>2593</v>
      </c>
      <c r="X3662">
        <v>8</v>
      </c>
    </row>
    <row r="3663" spans="1:24">
      <c r="A3663" t="s">
        <v>4352</v>
      </c>
      <c r="B3663" t="s">
        <v>121</v>
      </c>
      <c r="C3663" t="s">
        <v>72</v>
      </c>
      <c r="D3663" t="s">
        <v>19</v>
      </c>
      <c r="E3663" t="s">
        <v>33</v>
      </c>
      <c r="F3663" t="s">
        <v>21</v>
      </c>
      <c r="G3663">
        <v>0</v>
      </c>
      <c r="H3663" t="s">
        <v>21</v>
      </c>
      <c r="I3663" t="s">
        <v>21</v>
      </c>
      <c r="J3663" t="s">
        <v>23</v>
      </c>
      <c r="K3663" t="s">
        <v>234</v>
      </c>
      <c r="L3663" t="s">
        <v>92</v>
      </c>
      <c r="M3663" t="s">
        <v>212</v>
      </c>
      <c r="N3663" t="s">
        <v>40</v>
      </c>
      <c r="O3663" t="s">
        <v>28</v>
      </c>
      <c r="P3663" t="s">
        <v>29</v>
      </c>
      <c r="Q3663" t="s">
        <v>30</v>
      </c>
      <c r="R3663" t="s">
        <v>21</v>
      </c>
      <c r="S3663" t="s">
        <v>2557</v>
      </c>
      <c r="T3663" t="s">
        <v>21</v>
      </c>
      <c r="U3663" t="s">
        <v>219</v>
      </c>
      <c r="V3663">
        <v>1.3666666666666667</v>
      </c>
      <c r="W3663" t="s">
        <v>2593</v>
      </c>
      <c r="X3663">
        <v>8</v>
      </c>
    </row>
    <row r="3664" spans="1:24">
      <c r="A3664" t="s">
        <v>1892</v>
      </c>
      <c r="B3664" t="s">
        <v>159</v>
      </c>
      <c r="C3664" t="s">
        <v>43</v>
      </c>
      <c r="D3664" t="s">
        <v>44</v>
      </c>
      <c r="E3664" t="s">
        <v>45</v>
      </c>
      <c r="F3664" t="s">
        <v>21</v>
      </c>
      <c r="G3664">
        <v>0</v>
      </c>
      <c r="H3664" t="s">
        <v>21</v>
      </c>
      <c r="I3664" t="s">
        <v>21</v>
      </c>
      <c r="J3664" t="s">
        <v>23</v>
      </c>
      <c r="K3664" t="s">
        <v>57</v>
      </c>
      <c r="L3664" t="s">
        <v>61</v>
      </c>
      <c r="M3664" t="s">
        <v>1593</v>
      </c>
      <c r="N3664" t="s">
        <v>40</v>
      </c>
      <c r="O3664" t="s">
        <v>28</v>
      </c>
      <c r="P3664" t="s">
        <v>29</v>
      </c>
      <c r="Q3664" t="s">
        <v>30</v>
      </c>
      <c r="R3664" t="s">
        <v>35</v>
      </c>
      <c r="S3664" t="s">
        <v>2557</v>
      </c>
      <c r="T3664" t="s">
        <v>21</v>
      </c>
      <c r="U3664" t="s">
        <v>63</v>
      </c>
      <c r="V3664">
        <v>9.1666666666666661</v>
      </c>
      <c r="W3664" t="s">
        <v>2593</v>
      </c>
      <c r="X3664">
        <v>2</v>
      </c>
    </row>
    <row r="3665" spans="1:24">
      <c r="A3665" t="s">
        <v>4786</v>
      </c>
      <c r="B3665" t="s">
        <v>126</v>
      </c>
      <c r="C3665" t="s">
        <v>72</v>
      </c>
      <c r="D3665" t="s">
        <v>122</v>
      </c>
      <c r="E3665" t="s">
        <v>33</v>
      </c>
      <c r="F3665" t="s">
        <v>21</v>
      </c>
      <c r="G3665">
        <v>0</v>
      </c>
      <c r="H3665" t="s">
        <v>35</v>
      </c>
      <c r="I3665" t="s">
        <v>21</v>
      </c>
      <c r="J3665" t="s">
        <v>30</v>
      </c>
      <c r="K3665" t="s">
        <v>17</v>
      </c>
      <c r="L3665" t="s">
        <v>37</v>
      </c>
      <c r="M3665" t="s">
        <v>435</v>
      </c>
      <c r="N3665" t="s">
        <v>74</v>
      </c>
      <c r="O3665" t="s">
        <v>28</v>
      </c>
      <c r="P3665" t="s">
        <v>29</v>
      </c>
      <c r="Q3665" t="s">
        <v>30</v>
      </c>
      <c r="R3665" t="s">
        <v>21</v>
      </c>
      <c r="S3665" t="s">
        <v>2557</v>
      </c>
      <c r="T3665" t="s">
        <v>21</v>
      </c>
      <c r="U3665" t="s">
        <v>57</v>
      </c>
      <c r="V3665">
        <v>1.9166666666666667</v>
      </c>
      <c r="W3665" t="s">
        <v>2594</v>
      </c>
      <c r="X3665">
        <v>5</v>
      </c>
    </row>
    <row r="3666" spans="1:24">
      <c r="A3666" t="s">
        <v>4416</v>
      </c>
      <c r="B3666" t="s">
        <v>108</v>
      </c>
      <c r="C3666" t="s">
        <v>43</v>
      </c>
      <c r="D3666" t="s">
        <v>44</v>
      </c>
      <c r="E3666" t="s">
        <v>45</v>
      </c>
      <c r="F3666" t="s">
        <v>21</v>
      </c>
      <c r="G3666">
        <v>0</v>
      </c>
      <c r="H3666" t="s">
        <v>35</v>
      </c>
      <c r="I3666" t="s">
        <v>21</v>
      </c>
      <c r="J3666" t="s">
        <v>23</v>
      </c>
      <c r="K3666" t="s">
        <v>17</v>
      </c>
      <c r="L3666" t="s">
        <v>100</v>
      </c>
      <c r="M3666" t="s">
        <v>223</v>
      </c>
      <c r="N3666" t="s">
        <v>40</v>
      </c>
      <c r="O3666" t="s">
        <v>28</v>
      </c>
      <c r="P3666" t="s">
        <v>29</v>
      </c>
      <c r="Q3666" t="s">
        <v>30</v>
      </c>
      <c r="R3666" t="s">
        <v>21</v>
      </c>
      <c r="S3666" t="s">
        <v>2556</v>
      </c>
      <c r="T3666" t="s">
        <v>21</v>
      </c>
      <c r="U3666" t="s">
        <v>27</v>
      </c>
      <c r="V3666">
        <v>5.3833333333333337</v>
      </c>
      <c r="W3666" t="s">
        <v>2594</v>
      </c>
      <c r="X3666">
        <v>1</v>
      </c>
    </row>
    <row r="3667" spans="1:24">
      <c r="A3667" t="s">
        <v>4787</v>
      </c>
      <c r="B3667" t="s">
        <v>110</v>
      </c>
      <c r="C3667" t="s">
        <v>43</v>
      </c>
      <c r="D3667" t="s">
        <v>122</v>
      </c>
      <c r="E3667" t="s">
        <v>45</v>
      </c>
      <c r="F3667" t="s">
        <v>21</v>
      </c>
      <c r="G3667">
        <v>0</v>
      </c>
      <c r="H3667" t="s">
        <v>35</v>
      </c>
      <c r="I3667" t="s">
        <v>21</v>
      </c>
      <c r="J3667" t="s">
        <v>23</v>
      </c>
      <c r="K3667" t="s">
        <v>36</v>
      </c>
      <c r="L3667" t="s">
        <v>37</v>
      </c>
      <c r="M3667" t="s">
        <v>312</v>
      </c>
      <c r="N3667" t="s">
        <v>74</v>
      </c>
      <c r="O3667" t="s">
        <v>28</v>
      </c>
      <c r="P3667" t="s">
        <v>29</v>
      </c>
      <c r="Q3667" t="s">
        <v>30</v>
      </c>
      <c r="R3667" t="s">
        <v>21</v>
      </c>
      <c r="S3667" t="s">
        <v>2557</v>
      </c>
      <c r="T3667" t="s">
        <v>21</v>
      </c>
      <c r="U3667" t="s">
        <v>57</v>
      </c>
      <c r="V3667">
        <v>3.6166666666666667</v>
      </c>
      <c r="W3667" t="s">
        <v>2594</v>
      </c>
      <c r="X3667">
        <v>5</v>
      </c>
    </row>
    <row r="3668" spans="1:24">
      <c r="A3668" t="s">
        <v>1179</v>
      </c>
      <c r="B3668" t="s">
        <v>209</v>
      </c>
      <c r="C3668" t="s">
        <v>43</v>
      </c>
      <c r="D3668" t="s">
        <v>19</v>
      </c>
      <c r="E3668" t="s">
        <v>45</v>
      </c>
      <c r="F3668" t="s">
        <v>21</v>
      </c>
      <c r="G3668">
        <v>0</v>
      </c>
      <c r="H3668" t="s">
        <v>21</v>
      </c>
      <c r="I3668" t="s">
        <v>21</v>
      </c>
      <c r="J3668" t="s">
        <v>23</v>
      </c>
      <c r="K3668" t="s">
        <v>234</v>
      </c>
      <c r="L3668" t="s">
        <v>92</v>
      </c>
      <c r="M3668" t="s">
        <v>47</v>
      </c>
      <c r="N3668" t="s">
        <v>47</v>
      </c>
      <c r="O3668" t="s">
        <v>28</v>
      </c>
      <c r="P3668" t="s">
        <v>29</v>
      </c>
      <c r="Q3668" t="s">
        <v>30</v>
      </c>
      <c r="R3668" t="s">
        <v>21</v>
      </c>
      <c r="S3668" t="s">
        <v>2589</v>
      </c>
      <c r="T3668" t="s">
        <v>21</v>
      </c>
      <c r="U3668" t="s">
        <v>219</v>
      </c>
      <c r="V3668">
        <v>0.26666666666666666</v>
      </c>
      <c r="W3668" t="s">
        <v>2593</v>
      </c>
      <c r="X3668">
        <v>8</v>
      </c>
    </row>
    <row r="3669" spans="1:24">
      <c r="A3669" t="s">
        <v>4417</v>
      </c>
      <c r="B3669" t="s">
        <v>42</v>
      </c>
      <c r="C3669" t="s">
        <v>43</v>
      </c>
      <c r="D3669" t="s">
        <v>44</v>
      </c>
      <c r="E3669" t="s">
        <v>45</v>
      </c>
      <c r="F3669" t="s">
        <v>21</v>
      </c>
      <c r="G3669">
        <v>0</v>
      </c>
      <c r="H3669" t="s">
        <v>21</v>
      </c>
      <c r="I3669" t="s">
        <v>35</v>
      </c>
      <c r="J3669" t="s">
        <v>23</v>
      </c>
      <c r="K3669" t="s">
        <v>68</v>
      </c>
      <c r="L3669" t="s">
        <v>92</v>
      </c>
      <c r="M3669" t="s">
        <v>743</v>
      </c>
      <c r="N3669" t="s">
        <v>40</v>
      </c>
      <c r="O3669" t="s">
        <v>28</v>
      </c>
      <c r="P3669" t="s">
        <v>29</v>
      </c>
      <c r="Q3669" t="s">
        <v>30</v>
      </c>
      <c r="R3669" t="s">
        <v>21</v>
      </c>
      <c r="S3669" t="s">
        <v>2557</v>
      </c>
      <c r="T3669" t="s">
        <v>21</v>
      </c>
      <c r="U3669" t="s">
        <v>219</v>
      </c>
      <c r="V3669">
        <v>6.166666666666667</v>
      </c>
      <c r="W3669" t="s">
        <v>2595</v>
      </c>
      <c r="X3669">
        <v>8</v>
      </c>
    </row>
    <row r="3670" spans="1:24">
      <c r="A3670" t="s">
        <v>4788</v>
      </c>
      <c r="B3670" t="s">
        <v>121</v>
      </c>
      <c r="C3670" t="s">
        <v>87</v>
      </c>
      <c r="D3670" t="s">
        <v>19</v>
      </c>
      <c r="E3670" t="s">
        <v>20</v>
      </c>
      <c r="F3670" t="s">
        <v>21</v>
      </c>
      <c r="G3670">
        <v>0</v>
      </c>
      <c r="H3670" t="s">
        <v>35</v>
      </c>
      <c r="I3670" t="s">
        <v>21</v>
      </c>
      <c r="J3670" t="s">
        <v>30</v>
      </c>
      <c r="K3670" t="s">
        <v>63</v>
      </c>
      <c r="L3670" t="s">
        <v>53</v>
      </c>
      <c r="M3670" t="s">
        <v>99</v>
      </c>
      <c r="N3670" t="s">
        <v>159</v>
      </c>
      <c r="O3670" t="s">
        <v>28</v>
      </c>
      <c r="P3670" t="s">
        <v>29</v>
      </c>
      <c r="Q3670" t="s">
        <v>30</v>
      </c>
      <c r="R3670" t="s">
        <v>21</v>
      </c>
      <c r="S3670" t="s">
        <v>2557</v>
      </c>
      <c r="T3670" t="s">
        <v>21</v>
      </c>
      <c r="U3670" t="s">
        <v>74</v>
      </c>
      <c r="V3670">
        <v>0.48333333333333334</v>
      </c>
      <c r="W3670" t="s">
        <v>2594</v>
      </c>
      <c r="X3670">
        <v>6</v>
      </c>
    </row>
    <row r="3671" spans="1:24">
      <c r="A3671" t="s">
        <v>247</v>
      </c>
      <c r="B3671" t="s">
        <v>97</v>
      </c>
      <c r="C3671" t="s">
        <v>72</v>
      </c>
      <c r="D3671" t="s">
        <v>19</v>
      </c>
      <c r="E3671" t="s">
        <v>33</v>
      </c>
      <c r="F3671" t="s">
        <v>21</v>
      </c>
      <c r="G3671">
        <v>0</v>
      </c>
      <c r="H3671" t="s">
        <v>21</v>
      </c>
      <c r="I3671" t="s">
        <v>35</v>
      </c>
      <c r="J3671" t="s">
        <v>23</v>
      </c>
      <c r="K3671" t="s">
        <v>24</v>
      </c>
      <c r="L3671" t="s">
        <v>92</v>
      </c>
      <c r="M3671" t="s">
        <v>486</v>
      </c>
      <c r="N3671" t="s">
        <v>40</v>
      </c>
      <c r="O3671" t="s">
        <v>28</v>
      </c>
      <c r="P3671" t="s">
        <v>29</v>
      </c>
      <c r="Q3671" t="s">
        <v>30</v>
      </c>
      <c r="R3671" t="s">
        <v>21</v>
      </c>
      <c r="S3671" t="s">
        <v>2557</v>
      </c>
      <c r="T3671" t="s">
        <v>21</v>
      </c>
      <c r="U3671" t="s">
        <v>219</v>
      </c>
      <c r="V3671">
        <v>2.4</v>
      </c>
      <c r="W3671" t="s">
        <v>2595</v>
      </c>
      <c r="X3671">
        <v>8</v>
      </c>
    </row>
    <row r="3672" spans="1:24">
      <c r="A3672" t="s">
        <v>4789</v>
      </c>
      <c r="B3672" t="s">
        <v>31</v>
      </c>
      <c r="C3672" t="s">
        <v>43</v>
      </c>
      <c r="D3672" t="s">
        <v>122</v>
      </c>
      <c r="E3672" t="s">
        <v>45</v>
      </c>
      <c r="F3672" t="s">
        <v>21</v>
      </c>
      <c r="G3672">
        <v>0</v>
      </c>
      <c r="H3672" t="s">
        <v>35</v>
      </c>
      <c r="I3672" t="s">
        <v>35</v>
      </c>
      <c r="J3672" t="s">
        <v>23</v>
      </c>
      <c r="K3672" t="s">
        <v>24</v>
      </c>
      <c r="L3672" t="s">
        <v>92</v>
      </c>
      <c r="M3672" t="s">
        <v>630</v>
      </c>
      <c r="N3672" t="s">
        <v>219</v>
      </c>
      <c r="O3672" t="s">
        <v>28</v>
      </c>
      <c r="P3672" t="s">
        <v>29</v>
      </c>
      <c r="Q3672" t="s">
        <v>30</v>
      </c>
      <c r="R3672" t="s">
        <v>21</v>
      </c>
      <c r="S3672" t="s">
        <v>2557</v>
      </c>
      <c r="T3672" t="s">
        <v>21</v>
      </c>
      <c r="U3672" t="s">
        <v>219</v>
      </c>
      <c r="V3672">
        <v>4.583333333333333</v>
      </c>
      <c r="W3672" t="s">
        <v>2592</v>
      </c>
      <c r="X3672">
        <v>8</v>
      </c>
    </row>
    <row r="3673" spans="1:24">
      <c r="A3673" t="s">
        <v>4367</v>
      </c>
      <c r="B3673" t="s">
        <v>55</v>
      </c>
      <c r="C3673" t="s">
        <v>43</v>
      </c>
      <c r="D3673" t="s">
        <v>19</v>
      </c>
      <c r="E3673" t="s">
        <v>45</v>
      </c>
      <c r="F3673" t="s">
        <v>21</v>
      </c>
      <c r="G3673">
        <v>0</v>
      </c>
      <c r="H3673" t="s">
        <v>21</v>
      </c>
      <c r="I3673" t="s">
        <v>21</v>
      </c>
      <c r="J3673" t="s">
        <v>23</v>
      </c>
      <c r="K3673" t="s">
        <v>108</v>
      </c>
      <c r="L3673" t="s">
        <v>92</v>
      </c>
      <c r="M3673" t="s">
        <v>252</v>
      </c>
      <c r="N3673" t="s">
        <v>40</v>
      </c>
      <c r="O3673" t="s">
        <v>28</v>
      </c>
      <c r="P3673" t="s">
        <v>29</v>
      </c>
      <c r="Q3673" t="s">
        <v>30</v>
      </c>
      <c r="R3673" t="s">
        <v>21</v>
      </c>
      <c r="S3673" t="s">
        <v>2589</v>
      </c>
      <c r="T3673" t="s">
        <v>21</v>
      </c>
      <c r="U3673" t="s">
        <v>219</v>
      </c>
      <c r="V3673">
        <v>1.45</v>
      </c>
      <c r="W3673" t="s">
        <v>2593</v>
      </c>
      <c r="X3673">
        <v>8</v>
      </c>
    </row>
    <row r="3674" spans="1:24">
      <c r="A3674" t="s">
        <v>4790</v>
      </c>
      <c r="B3674" t="s">
        <v>310</v>
      </c>
      <c r="C3674" t="s">
        <v>56</v>
      </c>
      <c r="D3674" t="s">
        <v>19</v>
      </c>
      <c r="E3674" t="s">
        <v>33</v>
      </c>
      <c r="F3674" t="s">
        <v>21</v>
      </c>
      <c r="G3674">
        <v>0</v>
      </c>
      <c r="H3674" t="s">
        <v>21</v>
      </c>
      <c r="I3674" t="s">
        <v>35</v>
      </c>
      <c r="J3674" t="s">
        <v>23</v>
      </c>
      <c r="K3674" t="s">
        <v>68</v>
      </c>
      <c r="L3674" t="s">
        <v>48</v>
      </c>
      <c r="M3674" t="s">
        <v>178</v>
      </c>
      <c r="N3674" t="s">
        <v>57</v>
      </c>
      <c r="O3674" t="s">
        <v>28</v>
      </c>
      <c r="P3674" t="s">
        <v>29</v>
      </c>
      <c r="Q3674" t="s">
        <v>30</v>
      </c>
      <c r="R3674" t="s">
        <v>21</v>
      </c>
      <c r="S3674" t="s">
        <v>2589</v>
      </c>
      <c r="T3674" t="s">
        <v>21</v>
      </c>
      <c r="U3674" t="s">
        <v>40</v>
      </c>
      <c r="V3674">
        <v>1.6833333333333333</v>
      </c>
      <c r="W3674" t="s">
        <v>2595</v>
      </c>
      <c r="X3674">
        <v>4</v>
      </c>
    </row>
    <row r="3675" spans="1:24">
      <c r="A3675" t="s">
        <v>921</v>
      </c>
      <c r="B3675" t="s">
        <v>31</v>
      </c>
      <c r="C3675" t="s">
        <v>87</v>
      </c>
      <c r="D3675" t="s">
        <v>19</v>
      </c>
      <c r="E3675" t="s">
        <v>33</v>
      </c>
      <c r="F3675" t="s">
        <v>21</v>
      </c>
      <c r="G3675">
        <v>0</v>
      </c>
      <c r="H3675" t="s">
        <v>35</v>
      </c>
      <c r="I3675" t="s">
        <v>21</v>
      </c>
      <c r="J3675" t="s">
        <v>146</v>
      </c>
      <c r="K3675" t="s">
        <v>82</v>
      </c>
      <c r="L3675" t="s">
        <v>119</v>
      </c>
      <c r="M3675" t="s">
        <v>1314</v>
      </c>
      <c r="N3675" t="s">
        <v>118</v>
      </c>
      <c r="O3675" t="s">
        <v>28</v>
      </c>
      <c r="P3675" t="s">
        <v>29</v>
      </c>
      <c r="Q3675" t="s">
        <v>30</v>
      </c>
      <c r="R3675" t="s">
        <v>35</v>
      </c>
      <c r="S3675" t="s">
        <v>2557</v>
      </c>
      <c r="T3675" t="s">
        <v>21</v>
      </c>
      <c r="U3675" t="s">
        <v>118</v>
      </c>
      <c r="V3675">
        <v>24.133333333333333</v>
      </c>
      <c r="W3675" t="s">
        <v>2594</v>
      </c>
      <c r="X3675">
        <v>7</v>
      </c>
    </row>
    <row r="3676" spans="1:24">
      <c r="A3676" t="s">
        <v>4791</v>
      </c>
      <c r="B3676" t="s">
        <v>162</v>
      </c>
      <c r="C3676" t="s">
        <v>87</v>
      </c>
      <c r="D3676" t="s">
        <v>19</v>
      </c>
      <c r="E3676" t="s">
        <v>33</v>
      </c>
      <c r="F3676" t="s">
        <v>21</v>
      </c>
      <c r="G3676">
        <v>0</v>
      </c>
      <c r="H3676" t="s">
        <v>35</v>
      </c>
      <c r="I3676" t="s">
        <v>35</v>
      </c>
      <c r="J3676" t="s">
        <v>23</v>
      </c>
      <c r="K3676" t="s">
        <v>99</v>
      </c>
      <c r="L3676" t="s">
        <v>119</v>
      </c>
      <c r="M3676" t="s">
        <v>351</v>
      </c>
      <c r="N3676" t="s">
        <v>118</v>
      </c>
      <c r="O3676" t="s">
        <v>28</v>
      </c>
      <c r="P3676" t="s">
        <v>29</v>
      </c>
      <c r="Q3676" t="s">
        <v>30</v>
      </c>
      <c r="R3676" t="s">
        <v>21</v>
      </c>
      <c r="S3676" t="s">
        <v>2589</v>
      </c>
      <c r="T3676" t="s">
        <v>21</v>
      </c>
      <c r="U3676" t="s">
        <v>118</v>
      </c>
      <c r="V3676">
        <v>1.1833333333333333</v>
      </c>
      <c r="W3676" t="s">
        <v>2592</v>
      </c>
      <c r="X3676">
        <v>7</v>
      </c>
    </row>
    <row r="3677" spans="1:24">
      <c r="A3677" t="s">
        <v>1083</v>
      </c>
      <c r="B3677" t="s">
        <v>79</v>
      </c>
      <c r="C3677" t="s">
        <v>43</v>
      </c>
      <c r="D3677" t="s">
        <v>19</v>
      </c>
      <c r="E3677" t="s">
        <v>45</v>
      </c>
      <c r="F3677" t="s">
        <v>21</v>
      </c>
      <c r="G3677">
        <v>0</v>
      </c>
      <c r="H3677" t="s">
        <v>21</v>
      </c>
      <c r="I3677" t="s">
        <v>21</v>
      </c>
      <c r="J3677" t="s">
        <v>23</v>
      </c>
      <c r="K3677" t="s">
        <v>24</v>
      </c>
      <c r="L3677" t="s">
        <v>92</v>
      </c>
      <c r="M3677" t="s">
        <v>547</v>
      </c>
      <c r="N3677" t="s">
        <v>40</v>
      </c>
      <c r="O3677" t="s">
        <v>28</v>
      </c>
      <c r="P3677" t="s">
        <v>29</v>
      </c>
      <c r="Q3677" t="s">
        <v>30</v>
      </c>
      <c r="R3677" t="s">
        <v>21</v>
      </c>
      <c r="S3677" t="s">
        <v>2589</v>
      </c>
      <c r="T3677" t="s">
        <v>21</v>
      </c>
      <c r="U3677" t="s">
        <v>219</v>
      </c>
      <c r="V3677">
        <v>3.1333333333333333</v>
      </c>
      <c r="W3677" t="s">
        <v>2593</v>
      </c>
      <c r="X3677">
        <v>8</v>
      </c>
    </row>
    <row r="3678" spans="1:24">
      <c r="A3678" t="s">
        <v>4792</v>
      </c>
      <c r="B3678" t="s">
        <v>97</v>
      </c>
      <c r="C3678" t="s">
        <v>87</v>
      </c>
      <c r="D3678" t="s">
        <v>19</v>
      </c>
      <c r="E3678" t="s">
        <v>33</v>
      </c>
      <c r="F3678" t="s">
        <v>21</v>
      </c>
      <c r="G3678">
        <v>0</v>
      </c>
      <c r="H3678" t="s">
        <v>35</v>
      </c>
      <c r="I3678" t="s">
        <v>21</v>
      </c>
      <c r="J3678" t="s">
        <v>23</v>
      </c>
      <c r="K3678" t="s">
        <v>99</v>
      </c>
      <c r="L3678" t="s">
        <v>119</v>
      </c>
      <c r="M3678" t="s">
        <v>212</v>
      </c>
      <c r="N3678" t="s">
        <v>57</v>
      </c>
      <c r="O3678" t="s">
        <v>28</v>
      </c>
      <c r="P3678" t="s">
        <v>29</v>
      </c>
      <c r="Q3678" t="s">
        <v>30</v>
      </c>
      <c r="R3678" t="s">
        <v>21</v>
      </c>
      <c r="S3678" t="s">
        <v>2557</v>
      </c>
      <c r="T3678" t="s">
        <v>21</v>
      </c>
      <c r="U3678" t="s">
        <v>118</v>
      </c>
      <c r="V3678">
        <v>1.3666666666666667</v>
      </c>
      <c r="W3678" t="s">
        <v>2594</v>
      </c>
      <c r="X3678">
        <v>7</v>
      </c>
    </row>
    <row r="3679" spans="1:24">
      <c r="A3679" t="s">
        <v>4793</v>
      </c>
      <c r="B3679" t="s">
        <v>209</v>
      </c>
      <c r="C3679" t="s">
        <v>43</v>
      </c>
      <c r="D3679" t="s">
        <v>19</v>
      </c>
      <c r="E3679" t="s">
        <v>45</v>
      </c>
      <c r="F3679" t="s">
        <v>21</v>
      </c>
      <c r="G3679">
        <v>0</v>
      </c>
      <c r="H3679" t="s">
        <v>21</v>
      </c>
      <c r="I3679" t="s">
        <v>21</v>
      </c>
      <c r="J3679" t="s">
        <v>23</v>
      </c>
      <c r="K3679" t="s">
        <v>134</v>
      </c>
      <c r="L3679" t="s">
        <v>92</v>
      </c>
      <c r="M3679" t="s">
        <v>259</v>
      </c>
      <c r="N3679" t="s">
        <v>57</v>
      </c>
      <c r="O3679" t="s">
        <v>28</v>
      </c>
      <c r="P3679" t="s">
        <v>29</v>
      </c>
      <c r="Q3679" t="s">
        <v>30</v>
      </c>
      <c r="R3679" t="s">
        <v>21</v>
      </c>
      <c r="S3679" t="s">
        <v>2589</v>
      </c>
      <c r="T3679" t="s">
        <v>21</v>
      </c>
      <c r="U3679" t="s">
        <v>219</v>
      </c>
      <c r="V3679">
        <v>1</v>
      </c>
      <c r="W3679" t="s">
        <v>2593</v>
      </c>
      <c r="X3679">
        <v>8</v>
      </c>
    </row>
    <row r="3680" spans="1:24">
      <c r="A3680" t="s">
        <v>4794</v>
      </c>
      <c r="B3680" t="s">
        <v>186</v>
      </c>
      <c r="C3680" t="s">
        <v>72</v>
      </c>
      <c r="D3680" t="s">
        <v>122</v>
      </c>
      <c r="E3680" t="s">
        <v>33</v>
      </c>
      <c r="F3680" t="s">
        <v>21</v>
      </c>
      <c r="G3680">
        <v>0</v>
      </c>
      <c r="H3680" t="s">
        <v>35</v>
      </c>
      <c r="I3680" t="s">
        <v>35</v>
      </c>
      <c r="J3680" t="s">
        <v>23</v>
      </c>
      <c r="K3680" t="s">
        <v>123</v>
      </c>
      <c r="L3680" t="s">
        <v>92</v>
      </c>
      <c r="M3680" t="s">
        <v>850</v>
      </c>
      <c r="N3680" t="s">
        <v>47</v>
      </c>
      <c r="O3680" t="s">
        <v>28</v>
      </c>
      <c r="P3680" t="s">
        <v>29</v>
      </c>
      <c r="Q3680" t="s">
        <v>30</v>
      </c>
      <c r="R3680" t="s">
        <v>21</v>
      </c>
      <c r="S3680" t="s">
        <v>2557</v>
      </c>
      <c r="T3680" t="s">
        <v>21</v>
      </c>
      <c r="U3680" t="s">
        <v>219</v>
      </c>
      <c r="V3680">
        <v>6.2333333333333334</v>
      </c>
      <c r="W3680" t="s">
        <v>2592</v>
      </c>
      <c r="X3680">
        <v>8</v>
      </c>
    </row>
    <row r="3681" spans="1:24">
      <c r="A3681" t="s">
        <v>4795</v>
      </c>
      <c r="B3681" t="s">
        <v>197</v>
      </c>
      <c r="C3681" t="s">
        <v>32</v>
      </c>
      <c r="D3681" t="s">
        <v>19</v>
      </c>
      <c r="E3681" t="s">
        <v>33</v>
      </c>
      <c r="F3681" t="s">
        <v>21</v>
      </c>
      <c r="G3681">
        <v>0</v>
      </c>
      <c r="H3681" t="s">
        <v>21</v>
      </c>
      <c r="I3681" t="s">
        <v>35</v>
      </c>
      <c r="J3681" t="s">
        <v>23</v>
      </c>
      <c r="K3681" t="s">
        <v>219</v>
      </c>
      <c r="L3681" t="s">
        <v>119</v>
      </c>
      <c r="M3681" t="s">
        <v>524</v>
      </c>
      <c r="N3681" t="s">
        <v>118</v>
      </c>
      <c r="O3681" t="s">
        <v>28</v>
      </c>
      <c r="P3681" t="s">
        <v>29</v>
      </c>
      <c r="Q3681" t="s">
        <v>30</v>
      </c>
      <c r="R3681" t="s">
        <v>21</v>
      </c>
      <c r="S3681" t="s">
        <v>2589</v>
      </c>
      <c r="T3681" t="s">
        <v>21</v>
      </c>
      <c r="U3681" t="s">
        <v>118</v>
      </c>
      <c r="V3681">
        <v>0.78333333333333333</v>
      </c>
      <c r="W3681" t="s">
        <v>2595</v>
      </c>
      <c r="X3681">
        <v>7</v>
      </c>
    </row>
    <row r="3682" spans="1:24">
      <c r="A3682" t="s">
        <v>4796</v>
      </c>
      <c r="B3682" t="s">
        <v>159</v>
      </c>
      <c r="C3682" t="s">
        <v>43</v>
      </c>
      <c r="D3682" t="s">
        <v>19</v>
      </c>
      <c r="E3682" t="s">
        <v>45</v>
      </c>
      <c r="F3682" t="s">
        <v>21</v>
      </c>
      <c r="G3682">
        <v>0</v>
      </c>
      <c r="H3682" t="s">
        <v>21</v>
      </c>
      <c r="I3682" t="s">
        <v>21</v>
      </c>
      <c r="J3682" t="s">
        <v>23</v>
      </c>
      <c r="K3682" t="s">
        <v>134</v>
      </c>
      <c r="L3682" t="s">
        <v>92</v>
      </c>
      <c r="M3682" t="s">
        <v>750</v>
      </c>
      <c r="N3682" t="s">
        <v>243</v>
      </c>
      <c r="O3682" t="s">
        <v>28</v>
      </c>
      <c r="P3682" t="s">
        <v>29</v>
      </c>
      <c r="Q3682" t="s">
        <v>30</v>
      </c>
      <c r="R3682" t="s">
        <v>21</v>
      </c>
      <c r="S3682" t="s">
        <v>2557</v>
      </c>
      <c r="T3682" t="s">
        <v>21</v>
      </c>
      <c r="U3682" t="s">
        <v>219</v>
      </c>
      <c r="V3682">
        <v>1.7333333333333334</v>
      </c>
      <c r="W3682" t="s">
        <v>2593</v>
      </c>
      <c r="X3682">
        <v>8</v>
      </c>
    </row>
    <row r="3683" spans="1:24">
      <c r="A3683" t="s">
        <v>4797</v>
      </c>
      <c r="B3683" t="s">
        <v>99</v>
      </c>
      <c r="C3683" t="s">
        <v>72</v>
      </c>
      <c r="D3683" t="s">
        <v>19</v>
      </c>
      <c r="E3683" t="s">
        <v>33</v>
      </c>
      <c r="F3683" t="s">
        <v>21</v>
      </c>
      <c r="G3683">
        <v>0</v>
      </c>
      <c r="H3683" t="s">
        <v>35</v>
      </c>
      <c r="I3683" t="s">
        <v>21</v>
      </c>
      <c r="J3683" t="s">
        <v>23</v>
      </c>
      <c r="K3683" t="s">
        <v>234</v>
      </c>
      <c r="L3683" t="s">
        <v>119</v>
      </c>
      <c r="M3683" t="s">
        <v>320</v>
      </c>
      <c r="N3683" t="s">
        <v>74</v>
      </c>
      <c r="O3683" t="s">
        <v>28</v>
      </c>
      <c r="P3683" t="s">
        <v>29</v>
      </c>
      <c r="Q3683" t="s">
        <v>30</v>
      </c>
      <c r="R3683" t="s">
        <v>21</v>
      </c>
      <c r="S3683" t="s">
        <v>2556</v>
      </c>
      <c r="T3683" t="s">
        <v>21</v>
      </c>
      <c r="U3683" t="s">
        <v>118</v>
      </c>
      <c r="V3683">
        <v>1.3833333333333333</v>
      </c>
      <c r="W3683" t="s">
        <v>2594</v>
      </c>
      <c r="X3683">
        <v>7</v>
      </c>
    </row>
    <row r="3684" spans="1:24">
      <c r="A3684" t="s">
        <v>4798</v>
      </c>
      <c r="B3684" t="s">
        <v>65</v>
      </c>
      <c r="C3684" t="s">
        <v>43</v>
      </c>
      <c r="D3684" t="s">
        <v>44</v>
      </c>
      <c r="E3684" t="s">
        <v>33</v>
      </c>
      <c r="F3684" t="s">
        <v>21</v>
      </c>
      <c r="G3684">
        <v>0</v>
      </c>
      <c r="H3684" t="s">
        <v>21</v>
      </c>
      <c r="I3684" t="s">
        <v>21</v>
      </c>
      <c r="J3684" t="s">
        <v>23</v>
      </c>
      <c r="K3684" t="s">
        <v>91</v>
      </c>
      <c r="L3684" t="s">
        <v>92</v>
      </c>
      <c r="M3684" t="s">
        <v>364</v>
      </c>
      <c r="N3684" t="s">
        <v>57</v>
      </c>
      <c r="O3684" t="s">
        <v>28</v>
      </c>
      <c r="P3684" t="s">
        <v>29</v>
      </c>
      <c r="Q3684" t="s">
        <v>30</v>
      </c>
      <c r="R3684" t="s">
        <v>21</v>
      </c>
      <c r="S3684" t="s">
        <v>2557</v>
      </c>
      <c r="T3684" t="s">
        <v>21</v>
      </c>
      <c r="U3684" t="s">
        <v>219</v>
      </c>
      <c r="V3684">
        <v>5.55</v>
      </c>
      <c r="W3684" t="s">
        <v>2593</v>
      </c>
      <c r="X3684">
        <v>8</v>
      </c>
    </row>
    <row r="3685" spans="1:24">
      <c r="A3685" t="s">
        <v>4376</v>
      </c>
      <c r="B3685" t="s">
        <v>79</v>
      </c>
      <c r="C3685" t="s">
        <v>144</v>
      </c>
      <c r="D3685" t="s">
        <v>19</v>
      </c>
      <c r="E3685" t="s">
        <v>45</v>
      </c>
      <c r="F3685" t="s">
        <v>21</v>
      </c>
      <c r="G3685">
        <v>0</v>
      </c>
      <c r="H3685" t="s">
        <v>21</v>
      </c>
      <c r="I3685" t="s">
        <v>21</v>
      </c>
      <c r="J3685" t="s">
        <v>23</v>
      </c>
      <c r="K3685" t="s">
        <v>130</v>
      </c>
      <c r="L3685" t="s">
        <v>92</v>
      </c>
      <c r="M3685" t="s">
        <v>961</v>
      </c>
      <c r="N3685" t="s">
        <v>40</v>
      </c>
      <c r="O3685" t="s">
        <v>28</v>
      </c>
      <c r="P3685" t="s">
        <v>29</v>
      </c>
      <c r="Q3685" t="s">
        <v>30</v>
      </c>
      <c r="R3685" t="s">
        <v>21</v>
      </c>
      <c r="S3685" t="s">
        <v>2589</v>
      </c>
      <c r="T3685" t="s">
        <v>21</v>
      </c>
      <c r="U3685" t="s">
        <v>219</v>
      </c>
      <c r="V3685">
        <v>1.9333333333333333</v>
      </c>
      <c r="W3685" t="s">
        <v>2593</v>
      </c>
      <c r="X3685">
        <v>8</v>
      </c>
    </row>
    <row r="3686" spans="1:24">
      <c r="A3686" t="s">
        <v>4799</v>
      </c>
      <c r="B3686" t="s">
        <v>65</v>
      </c>
      <c r="C3686" t="s">
        <v>72</v>
      </c>
      <c r="D3686" t="s">
        <v>44</v>
      </c>
      <c r="E3686" t="s">
        <v>33</v>
      </c>
      <c r="F3686" t="s">
        <v>21</v>
      </c>
      <c r="G3686">
        <v>0</v>
      </c>
      <c r="H3686" t="s">
        <v>21</v>
      </c>
      <c r="I3686" t="s">
        <v>21</v>
      </c>
      <c r="J3686" t="s">
        <v>23</v>
      </c>
      <c r="K3686" t="s">
        <v>99</v>
      </c>
      <c r="L3686" t="s">
        <v>92</v>
      </c>
      <c r="M3686" t="s">
        <v>346</v>
      </c>
      <c r="N3686" t="s">
        <v>74</v>
      </c>
      <c r="O3686" t="s">
        <v>28</v>
      </c>
      <c r="P3686" t="s">
        <v>29</v>
      </c>
      <c r="Q3686" t="s">
        <v>30</v>
      </c>
      <c r="R3686" t="s">
        <v>21</v>
      </c>
      <c r="S3686" t="s">
        <v>2557</v>
      </c>
      <c r="T3686" t="s">
        <v>21</v>
      </c>
      <c r="U3686" t="s">
        <v>219</v>
      </c>
      <c r="V3686">
        <v>1.4166666666666667</v>
      </c>
      <c r="W3686" t="s">
        <v>2593</v>
      </c>
      <c r="X3686">
        <v>8</v>
      </c>
    </row>
    <row r="3687" spans="1:24">
      <c r="A3687" t="s">
        <v>4800</v>
      </c>
      <c r="B3687" t="s">
        <v>151</v>
      </c>
      <c r="C3687" t="s">
        <v>72</v>
      </c>
      <c r="D3687" t="s">
        <v>19</v>
      </c>
      <c r="E3687" t="s">
        <v>33</v>
      </c>
      <c r="F3687" t="s">
        <v>21</v>
      </c>
      <c r="G3687">
        <v>0</v>
      </c>
      <c r="H3687" t="s">
        <v>21</v>
      </c>
      <c r="I3687" t="s">
        <v>21</v>
      </c>
      <c r="J3687" t="s">
        <v>23</v>
      </c>
      <c r="K3687" t="s">
        <v>169</v>
      </c>
      <c r="L3687" t="s">
        <v>92</v>
      </c>
      <c r="M3687" t="s">
        <v>340</v>
      </c>
      <c r="N3687" t="s">
        <v>243</v>
      </c>
      <c r="O3687" t="s">
        <v>28</v>
      </c>
      <c r="P3687" t="s">
        <v>29</v>
      </c>
      <c r="Q3687" t="s">
        <v>30</v>
      </c>
      <c r="R3687" t="s">
        <v>21</v>
      </c>
      <c r="S3687" t="s">
        <v>2589</v>
      </c>
      <c r="T3687" t="s">
        <v>21</v>
      </c>
      <c r="U3687" t="s">
        <v>219</v>
      </c>
      <c r="V3687">
        <v>1.2833333333333334</v>
      </c>
      <c r="W3687" t="s">
        <v>2593</v>
      </c>
      <c r="X3687">
        <v>8</v>
      </c>
    </row>
    <row r="3688" spans="1:24">
      <c r="A3688" t="s">
        <v>2063</v>
      </c>
      <c r="B3688" t="s">
        <v>108</v>
      </c>
      <c r="C3688" t="s">
        <v>32</v>
      </c>
      <c r="D3688" t="s">
        <v>19</v>
      </c>
      <c r="E3688" t="s">
        <v>33</v>
      </c>
      <c r="F3688" t="s">
        <v>21</v>
      </c>
      <c r="G3688">
        <v>0</v>
      </c>
      <c r="H3688" t="s">
        <v>35</v>
      </c>
      <c r="I3688" t="s">
        <v>21</v>
      </c>
      <c r="J3688" t="s">
        <v>23</v>
      </c>
      <c r="K3688" t="s">
        <v>169</v>
      </c>
      <c r="L3688" t="s">
        <v>119</v>
      </c>
      <c r="M3688" t="s">
        <v>2289</v>
      </c>
      <c r="N3688" t="s">
        <v>91</v>
      </c>
      <c r="O3688" t="s">
        <v>28</v>
      </c>
      <c r="P3688" t="s">
        <v>29</v>
      </c>
      <c r="Q3688" t="s">
        <v>30</v>
      </c>
      <c r="R3688" t="s">
        <v>35</v>
      </c>
      <c r="S3688" t="s">
        <v>2556</v>
      </c>
      <c r="T3688" t="s">
        <v>21</v>
      </c>
      <c r="U3688" t="s">
        <v>118</v>
      </c>
      <c r="V3688">
        <v>26.8</v>
      </c>
      <c r="W3688" t="s">
        <v>2594</v>
      </c>
      <c r="X3688">
        <v>7</v>
      </c>
    </row>
    <row r="3689" spans="1:24">
      <c r="A3689" t="s">
        <v>4801</v>
      </c>
      <c r="B3689" t="s">
        <v>151</v>
      </c>
      <c r="C3689" t="s">
        <v>56</v>
      </c>
      <c r="D3689" t="s">
        <v>44</v>
      </c>
      <c r="E3689" t="s">
        <v>2553</v>
      </c>
      <c r="F3689" t="s">
        <v>21</v>
      </c>
      <c r="G3689">
        <v>0</v>
      </c>
      <c r="H3689" t="s">
        <v>21</v>
      </c>
      <c r="I3689" t="s">
        <v>21</v>
      </c>
      <c r="J3689" t="s">
        <v>30</v>
      </c>
      <c r="K3689" t="s">
        <v>130</v>
      </c>
      <c r="L3689" t="s">
        <v>37</v>
      </c>
      <c r="M3689" t="s">
        <v>127</v>
      </c>
      <c r="N3689" t="s">
        <v>118</v>
      </c>
      <c r="O3689" t="s">
        <v>28</v>
      </c>
      <c r="P3689" t="s">
        <v>29</v>
      </c>
      <c r="Q3689" t="s">
        <v>30</v>
      </c>
      <c r="R3689" t="s">
        <v>21</v>
      </c>
      <c r="S3689" t="s">
        <v>2589</v>
      </c>
      <c r="T3689" t="s">
        <v>21</v>
      </c>
      <c r="U3689" t="s">
        <v>57</v>
      </c>
      <c r="V3689">
        <v>2.3333333333333335</v>
      </c>
      <c r="W3689" t="s">
        <v>2593</v>
      </c>
      <c r="X3689">
        <v>5</v>
      </c>
    </row>
    <row r="3690" spans="1:24">
      <c r="A3690" t="s">
        <v>4384</v>
      </c>
      <c r="B3690" t="s">
        <v>186</v>
      </c>
      <c r="C3690" t="s">
        <v>32</v>
      </c>
      <c r="D3690" t="s">
        <v>19</v>
      </c>
      <c r="E3690" t="s">
        <v>33</v>
      </c>
      <c r="F3690" t="s">
        <v>21</v>
      </c>
      <c r="G3690">
        <v>0</v>
      </c>
      <c r="H3690" t="s">
        <v>35</v>
      </c>
      <c r="I3690" t="s">
        <v>21</v>
      </c>
      <c r="J3690" t="s">
        <v>23</v>
      </c>
      <c r="K3690" t="s">
        <v>68</v>
      </c>
      <c r="L3690" t="s">
        <v>119</v>
      </c>
      <c r="M3690" t="s">
        <v>167</v>
      </c>
      <c r="N3690" t="s">
        <v>40</v>
      </c>
      <c r="O3690" t="s">
        <v>28</v>
      </c>
      <c r="P3690" t="s">
        <v>29</v>
      </c>
      <c r="Q3690" t="s">
        <v>30</v>
      </c>
      <c r="R3690" t="s">
        <v>21</v>
      </c>
      <c r="S3690" t="s">
        <v>2557</v>
      </c>
      <c r="T3690" t="s">
        <v>21</v>
      </c>
      <c r="U3690" t="s">
        <v>118</v>
      </c>
      <c r="V3690">
        <v>1.3</v>
      </c>
      <c r="W3690" t="s">
        <v>2594</v>
      </c>
      <c r="X3690">
        <v>7</v>
      </c>
    </row>
    <row r="3691" spans="1:24">
      <c r="A3691" t="s">
        <v>4452</v>
      </c>
      <c r="B3691" t="s">
        <v>110</v>
      </c>
      <c r="C3691" t="s">
        <v>56</v>
      </c>
      <c r="D3691" t="s">
        <v>122</v>
      </c>
      <c r="E3691" t="s">
        <v>33</v>
      </c>
      <c r="F3691" t="s">
        <v>21</v>
      </c>
      <c r="G3691">
        <v>0</v>
      </c>
      <c r="H3691" t="s">
        <v>35</v>
      </c>
      <c r="I3691" t="s">
        <v>21</v>
      </c>
      <c r="J3691" t="s">
        <v>23</v>
      </c>
      <c r="K3691" t="s">
        <v>152</v>
      </c>
      <c r="L3691" t="s">
        <v>48</v>
      </c>
      <c r="M3691" t="s">
        <v>384</v>
      </c>
      <c r="N3691" t="s">
        <v>40</v>
      </c>
      <c r="O3691" t="s">
        <v>28</v>
      </c>
      <c r="P3691" t="s">
        <v>29</v>
      </c>
      <c r="Q3691" t="s">
        <v>30</v>
      </c>
      <c r="R3691" t="s">
        <v>35</v>
      </c>
      <c r="S3691" t="s">
        <v>2557</v>
      </c>
      <c r="T3691" t="s">
        <v>21</v>
      </c>
      <c r="U3691" t="s">
        <v>40</v>
      </c>
      <c r="V3691">
        <v>2.4333333333333331</v>
      </c>
      <c r="W3691" t="s">
        <v>2594</v>
      </c>
      <c r="X3691">
        <v>4</v>
      </c>
    </row>
    <row r="3692" spans="1:24">
      <c r="A3692" t="s">
        <v>107</v>
      </c>
      <c r="B3692" t="s">
        <v>197</v>
      </c>
      <c r="C3692" t="s">
        <v>56</v>
      </c>
      <c r="D3692" t="s">
        <v>19</v>
      </c>
      <c r="E3692" t="s">
        <v>20</v>
      </c>
      <c r="F3692" t="s">
        <v>21</v>
      </c>
      <c r="G3692">
        <v>0</v>
      </c>
      <c r="H3692" t="s">
        <v>21</v>
      </c>
      <c r="I3692" t="s">
        <v>21</v>
      </c>
      <c r="J3692" t="s">
        <v>30</v>
      </c>
      <c r="K3692" t="s">
        <v>60</v>
      </c>
      <c r="L3692" t="s">
        <v>37</v>
      </c>
      <c r="M3692" t="s">
        <v>299</v>
      </c>
      <c r="N3692" t="s">
        <v>57</v>
      </c>
      <c r="O3692" t="s">
        <v>28</v>
      </c>
      <c r="P3692" t="s">
        <v>29</v>
      </c>
      <c r="Q3692" t="s">
        <v>30</v>
      </c>
      <c r="R3692" t="s">
        <v>21</v>
      </c>
      <c r="S3692" t="s">
        <v>2589</v>
      </c>
      <c r="T3692" t="s">
        <v>21</v>
      </c>
      <c r="U3692" t="s">
        <v>57</v>
      </c>
      <c r="V3692">
        <v>9.5666666666666664</v>
      </c>
      <c r="W3692" t="s">
        <v>2593</v>
      </c>
      <c r="X3692">
        <v>5</v>
      </c>
    </row>
    <row r="3693" spans="1:24">
      <c r="A3693" t="s">
        <v>4802</v>
      </c>
      <c r="B3693" t="s">
        <v>71</v>
      </c>
      <c r="C3693" t="s">
        <v>77</v>
      </c>
      <c r="D3693" t="s">
        <v>19</v>
      </c>
      <c r="E3693" t="s">
        <v>33</v>
      </c>
      <c r="F3693" t="s">
        <v>21</v>
      </c>
      <c r="G3693">
        <v>0</v>
      </c>
      <c r="H3693" t="s">
        <v>21</v>
      </c>
      <c r="I3693" t="s">
        <v>21</v>
      </c>
      <c r="J3693" t="s">
        <v>23</v>
      </c>
      <c r="K3693" t="s">
        <v>152</v>
      </c>
      <c r="L3693" t="s">
        <v>124</v>
      </c>
      <c r="M3693" t="s">
        <v>639</v>
      </c>
      <c r="N3693" t="s">
        <v>118</v>
      </c>
      <c r="O3693" t="s">
        <v>28</v>
      </c>
      <c r="P3693" t="s">
        <v>29</v>
      </c>
      <c r="Q3693" t="s">
        <v>30</v>
      </c>
      <c r="R3693" t="s">
        <v>21</v>
      </c>
      <c r="S3693" t="s">
        <v>2557</v>
      </c>
      <c r="T3693" t="s">
        <v>21</v>
      </c>
      <c r="U3693" t="s">
        <v>36</v>
      </c>
      <c r="V3693">
        <v>1.8</v>
      </c>
      <c r="W3693" t="s">
        <v>2593</v>
      </c>
      <c r="X3693">
        <v>11</v>
      </c>
    </row>
    <row r="3694" spans="1:24">
      <c r="A3694" t="s">
        <v>4803</v>
      </c>
      <c r="B3694" t="s">
        <v>71</v>
      </c>
      <c r="C3694" t="s">
        <v>66</v>
      </c>
      <c r="D3694" t="s">
        <v>44</v>
      </c>
      <c r="E3694" t="s">
        <v>2553</v>
      </c>
      <c r="F3694" t="s">
        <v>21</v>
      </c>
      <c r="G3694">
        <v>0</v>
      </c>
      <c r="H3694" t="s">
        <v>21</v>
      </c>
      <c r="I3694" t="s">
        <v>21</v>
      </c>
      <c r="J3694" t="s">
        <v>30</v>
      </c>
      <c r="K3694" t="s">
        <v>85</v>
      </c>
      <c r="L3694" t="s">
        <v>53</v>
      </c>
      <c r="M3694" t="s">
        <v>91</v>
      </c>
      <c r="N3694" t="s">
        <v>36</v>
      </c>
      <c r="O3694" t="s">
        <v>28</v>
      </c>
      <c r="P3694" t="s">
        <v>29</v>
      </c>
      <c r="Q3694" t="s">
        <v>30</v>
      </c>
      <c r="R3694" t="s">
        <v>21</v>
      </c>
      <c r="S3694" t="s">
        <v>2557</v>
      </c>
      <c r="T3694" t="s">
        <v>21</v>
      </c>
      <c r="U3694" t="s">
        <v>74</v>
      </c>
      <c r="V3694">
        <v>0.21666666666666667</v>
      </c>
      <c r="W3694" t="s">
        <v>2593</v>
      </c>
      <c r="X3694">
        <v>6</v>
      </c>
    </row>
    <row r="3695" spans="1:24">
      <c r="A3695" t="s">
        <v>4804</v>
      </c>
      <c r="B3695" t="s">
        <v>323</v>
      </c>
      <c r="C3695" t="s">
        <v>56</v>
      </c>
      <c r="D3695" t="s">
        <v>19</v>
      </c>
      <c r="E3695" t="s">
        <v>20</v>
      </c>
      <c r="F3695" t="s">
        <v>21</v>
      </c>
      <c r="G3695">
        <v>0</v>
      </c>
      <c r="H3695" t="s">
        <v>35</v>
      </c>
      <c r="I3695" t="s">
        <v>21</v>
      </c>
      <c r="J3695" t="s">
        <v>30</v>
      </c>
      <c r="K3695" t="s">
        <v>130</v>
      </c>
      <c r="L3695" t="s">
        <v>37</v>
      </c>
      <c r="M3695" t="s">
        <v>230</v>
      </c>
      <c r="N3695" t="s">
        <v>243</v>
      </c>
      <c r="O3695" t="s">
        <v>28</v>
      </c>
      <c r="P3695" t="s">
        <v>29</v>
      </c>
      <c r="Q3695" t="s">
        <v>30</v>
      </c>
      <c r="R3695" t="s">
        <v>21</v>
      </c>
      <c r="S3695" t="s">
        <v>2589</v>
      </c>
      <c r="T3695" t="s">
        <v>21</v>
      </c>
      <c r="U3695" t="s">
        <v>57</v>
      </c>
      <c r="V3695">
        <v>0.85</v>
      </c>
      <c r="W3695" t="s">
        <v>2594</v>
      </c>
      <c r="X3695">
        <v>5</v>
      </c>
    </row>
    <row r="3696" spans="1:24">
      <c r="A3696" t="s">
        <v>2500</v>
      </c>
      <c r="B3696" t="s">
        <v>121</v>
      </c>
      <c r="C3696" t="s">
        <v>32</v>
      </c>
      <c r="D3696" t="s">
        <v>19</v>
      </c>
      <c r="E3696" t="s">
        <v>33</v>
      </c>
      <c r="F3696" t="s">
        <v>21</v>
      </c>
      <c r="G3696">
        <v>0</v>
      </c>
      <c r="H3696" t="s">
        <v>21</v>
      </c>
      <c r="I3696" t="s">
        <v>35</v>
      </c>
      <c r="J3696" t="s">
        <v>23</v>
      </c>
      <c r="K3696" t="s">
        <v>47</v>
      </c>
      <c r="L3696" t="s">
        <v>119</v>
      </c>
      <c r="M3696" t="s">
        <v>1590</v>
      </c>
      <c r="N3696" t="s">
        <v>74</v>
      </c>
      <c r="O3696" t="s">
        <v>28</v>
      </c>
      <c r="P3696" t="s">
        <v>29</v>
      </c>
      <c r="Q3696" t="s">
        <v>30</v>
      </c>
      <c r="R3696" t="s">
        <v>21</v>
      </c>
      <c r="S3696" t="s">
        <v>2557</v>
      </c>
      <c r="T3696" t="s">
        <v>21</v>
      </c>
      <c r="U3696" t="s">
        <v>118</v>
      </c>
      <c r="V3696">
        <v>24.55</v>
      </c>
      <c r="W3696" t="s">
        <v>2595</v>
      </c>
      <c r="X3696">
        <v>7</v>
      </c>
    </row>
    <row r="3697" spans="1:24">
      <c r="A3697" t="s">
        <v>4805</v>
      </c>
      <c r="B3697" t="s">
        <v>159</v>
      </c>
      <c r="C3697" t="s">
        <v>32</v>
      </c>
      <c r="D3697" t="s">
        <v>44</v>
      </c>
      <c r="E3697" t="s">
        <v>33</v>
      </c>
      <c r="F3697" t="s">
        <v>21</v>
      </c>
      <c r="G3697">
        <v>0</v>
      </c>
      <c r="H3697" t="s">
        <v>35</v>
      </c>
      <c r="I3697" t="s">
        <v>21</v>
      </c>
      <c r="J3697" t="s">
        <v>23</v>
      </c>
      <c r="K3697" t="s">
        <v>97</v>
      </c>
      <c r="L3697" t="s">
        <v>119</v>
      </c>
      <c r="M3697" t="s">
        <v>707</v>
      </c>
      <c r="N3697" t="s">
        <v>91</v>
      </c>
      <c r="O3697" t="s">
        <v>28</v>
      </c>
      <c r="P3697" t="s">
        <v>29</v>
      </c>
      <c r="Q3697" t="s">
        <v>30</v>
      </c>
      <c r="R3697" t="s">
        <v>21</v>
      </c>
      <c r="S3697" t="s">
        <v>2557</v>
      </c>
      <c r="T3697" t="s">
        <v>21</v>
      </c>
      <c r="U3697" t="s">
        <v>118</v>
      </c>
      <c r="V3697">
        <v>1.65</v>
      </c>
      <c r="W3697" t="s">
        <v>2594</v>
      </c>
      <c r="X3697">
        <v>7</v>
      </c>
    </row>
    <row r="3698" spans="1:24">
      <c r="A3698" t="s">
        <v>4806</v>
      </c>
      <c r="B3698" t="s">
        <v>159</v>
      </c>
      <c r="C3698" t="s">
        <v>43</v>
      </c>
      <c r="D3698" t="s">
        <v>44</v>
      </c>
      <c r="E3698" t="s">
        <v>45</v>
      </c>
      <c r="F3698" t="s">
        <v>21</v>
      </c>
      <c r="G3698">
        <v>0</v>
      </c>
      <c r="H3698" t="s">
        <v>21</v>
      </c>
      <c r="I3698" t="s">
        <v>21</v>
      </c>
      <c r="J3698" t="s">
        <v>23</v>
      </c>
      <c r="K3698" t="s">
        <v>152</v>
      </c>
      <c r="L3698" t="s">
        <v>124</v>
      </c>
      <c r="M3698" t="s">
        <v>243</v>
      </c>
      <c r="N3698" t="s">
        <v>74</v>
      </c>
      <c r="O3698" t="s">
        <v>28</v>
      </c>
      <c r="P3698" t="s">
        <v>29</v>
      </c>
      <c r="Q3698" t="s">
        <v>30</v>
      </c>
      <c r="R3698" t="s">
        <v>21</v>
      </c>
      <c r="S3698" t="s">
        <v>2557</v>
      </c>
      <c r="T3698" t="s">
        <v>21</v>
      </c>
      <c r="U3698" t="s">
        <v>36</v>
      </c>
      <c r="V3698">
        <v>0.15</v>
      </c>
      <c r="W3698" t="s">
        <v>2593</v>
      </c>
      <c r="X3698">
        <v>11</v>
      </c>
    </row>
    <row r="3699" spans="1:24">
      <c r="A3699" t="s">
        <v>4807</v>
      </c>
      <c r="B3699" t="s">
        <v>97</v>
      </c>
      <c r="C3699" t="s">
        <v>72</v>
      </c>
      <c r="D3699" t="s">
        <v>19</v>
      </c>
      <c r="E3699" t="s">
        <v>33</v>
      </c>
      <c r="F3699" t="s">
        <v>21</v>
      </c>
      <c r="G3699">
        <v>0</v>
      </c>
      <c r="H3699" t="s">
        <v>21</v>
      </c>
      <c r="I3699" t="s">
        <v>35</v>
      </c>
      <c r="J3699" t="s">
        <v>23</v>
      </c>
      <c r="K3699" t="s">
        <v>205</v>
      </c>
      <c r="L3699" t="s">
        <v>119</v>
      </c>
      <c r="M3699" t="s">
        <v>501</v>
      </c>
      <c r="N3699" t="s">
        <v>74</v>
      </c>
      <c r="O3699" t="s">
        <v>28</v>
      </c>
      <c r="P3699" t="s">
        <v>29</v>
      </c>
      <c r="Q3699" t="s">
        <v>30</v>
      </c>
      <c r="R3699" t="s">
        <v>21</v>
      </c>
      <c r="S3699" t="s">
        <v>2557</v>
      </c>
      <c r="T3699" t="s">
        <v>21</v>
      </c>
      <c r="U3699" t="s">
        <v>118</v>
      </c>
      <c r="V3699">
        <v>10.4</v>
      </c>
      <c r="W3699" t="s">
        <v>2595</v>
      </c>
      <c r="X3699">
        <v>7</v>
      </c>
    </row>
    <row r="3700" spans="1:24">
      <c r="A3700" t="s">
        <v>4808</v>
      </c>
      <c r="B3700" t="s">
        <v>202</v>
      </c>
      <c r="C3700" t="s">
        <v>135</v>
      </c>
      <c r="D3700" t="s">
        <v>44</v>
      </c>
      <c r="E3700" t="s">
        <v>2553</v>
      </c>
      <c r="F3700" t="s">
        <v>21</v>
      </c>
      <c r="G3700">
        <v>0</v>
      </c>
      <c r="H3700" t="s">
        <v>21</v>
      </c>
      <c r="I3700" t="s">
        <v>21</v>
      </c>
      <c r="J3700" t="s">
        <v>146</v>
      </c>
      <c r="K3700" t="s">
        <v>234</v>
      </c>
      <c r="L3700" t="s">
        <v>119</v>
      </c>
      <c r="M3700" t="s">
        <v>712</v>
      </c>
      <c r="N3700" t="s">
        <v>219</v>
      </c>
      <c r="O3700" t="s">
        <v>28</v>
      </c>
      <c r="P3700" t="s">
        <v>29</v>
      </c>
      <c r="Q3700" t="s">
        <v>30</v>
      </c>
      <c r="R3700" t="s">
        <v>21</v>
      </c>
      <c r="S3700" t="s">
        <v>2589</v>
      </c>
      <c r="T3700" t="s">
        <v>21</v>
      </c>
      <c r="U3700" t="s">
        <v>118</v>
      </c>
      <c r="V3700">
        <v>1.9666666666666666</v>
      </c>
      <c r="W3700" t="s">
        <v>2593</v>
      </c>
      <c r="X3700">
        <v>7</v>
      </c>
    </row>
    <row r="3701" spans="1:24">
      <c r="A3701" t="s">
        <v>4809</v>
      </c>
      <c r="B3701" t="s">
        <v>128</v>
      </c>
      <c r="C3701" t="s">
        <v>72</v>
      </c>
      <c r="D3701" t="s">
        <v>122</v>
      </c>
      <c r="E3701" t="s">
        <v>33</v>
      </c>
      <c r="F3701" t="s">
        <v>21</v>
      </c>
      <c r="G3701">
        <v>0</v>
      </c>
      <c r="H3701" t="s">
        <v>21</v>
      </c>
      <c r="I3701" t="s">
        <v>21</v>
      </c>
      <c r="J3701" t="s">
        <v>23</v>
      </c>
      <c r="K3701" t="s">
        <v>234</v>
      </c>
      <c r="L3701" t="s">
        <v>119</v>
      </c>
      <c r="M3701" t="s">
        <v>88</v>
      </c>
      <c r="N3701" t="s">
        <v>57</v>
      </c>
      <c r="O3701" t="s">
        <v>28</v>
      </c>
      <c r="P3701" t="s">
        <v>29</v>
      </c>
      <c r="Q3701" t="s">
        <v>30</v>
      </c>
      <c r="R3701" t="s">
        <v>21</v>
      </c>
      <c r="S3701" t="s">
        <v>2557</v>
      </c>
      <c r="T3701" t="s">
        <v>21</v>
      </c>
      <c r="U3701" t="s">
        <v>118</v>
      </c>
      <c r="V3701">
        <v>4.4000000000000004</v>
      </c>
      <c r="W3701" t="s">
        <v>2593</v>
      </c>
      <c r="X3701">
        <v>7</v>
      </c>
    </row>
    <row r="3702" spans="1:24">
      <c r="A3702" t="s">
        <v>4810</v>
      </c>
      <c r="B3702" t="s">
        <v>31</v>
      </c>
      <c r="C3702" t="s">
        <v>72</v>
      </c>
      <c r="D3702" t="s">
        <v>122</v>
      </c>
      <c r="E3702" t="s">
        <v>33</v>
      </c>
      <c r="F3702" t="s">
        <v>21</v>
      </c>
      <c r="G3702">
        <v>0</v>
      </c>
      <c r="H3702" t="s">
        <v>21</v>
      </c>
      <c r="I3702" t="s">
        <v>21</v>
      </c>
      <c r="J3702" t="s">
        <v>23</v>
      </c>
      <c r="K3702" t="s">
        <v>152</v>
      </c>
      <c r="L3702" t="s">
        <v>92</v>
      </c>
      <c r="M3702" t="s">
        <v>265</v>
      </c>
      <c r="N3702" t="s">
        <v>219</v>
      </c>
      <c r="O3702" t="s">
        <v>28</v>
      </c>
      <c r="P3702" t="s">
        <v>29</v>
      </c>
      <c r="Q3702" t="s">
        <v>30</v>
      </c>
      <c r="R3702" t="s">
        <v>21</v>
      </c>
      <c r="S3702" t="s">
        <v>2557</v>
      </c>
      <c r="T3702" t="s">
        <v>21</v>
      </c>
      <c r="U3702" t="s">
        <v>219</v>
      </c>
      <c r="V3702">
        <v>3.7333333333333334</v>
      </c>
      <c r="W3702" t="s">
        <v>2593</v>
      </c>
      <c r="X3702">
        <v>8</v>
      </c>
    </row>
    <row r="3703" spans="1:24">
      <c r="A3703" t="s">
        <v>2433</v>
      </c>
      <c r="B3703" t="s">
        <v>80</v>
      </c>
      <c r="C3703" t="s">
        <v>32</v>
      </c>
      <c r="D3703" t="s">
        <v>122</v>
      </c>
      <c r="E3703" t="s">
        <v>33</v>
      </c>
      <c r="F3703" t="s">
        <v>21</v>
      </c>
      <c r="G3703">
        <v>0</v>
      </c>
      <c r="H3703" t="s">
        <v>21</v>
      </c>
      <c r="I3703" t="s">
        <v>21</v>
      </c>
      <c r="J3703" t="s">
        <v>23</v>
      </c>
      <c r="K3703" t="s">
        <v>97</v>
      </c>
      <c r="L3703" t="s">
        <v>119</v>
      </c>
      <c r="M3703" t="s">
        <v>129</v>
      </c>
      <c r="N3703" t="s">
        <v>40</v>
      </c>
      <c r="O3703" t="s">
        <v>28</v>
      </c>
      <c r="P3703" t="s">
        <v>29</v>
      </c>
      <c r="Q3703" t="s">
        <v>30</v>
      </c>
      <c r="R3703" t="s">
        <v>21</v>
      </c>
      <c r="S3703" t="s">
        <v>2557</v>
      </c>
      <c r="T3703" t="s">
        <v>21</v>
      </c>
      <c r="U3703" t="s">
        <v>118</v>
      </c>
      <c r="V3703">
        <v>1.7666666666666666</v>
      </c>
      <c r="W3703" t="s">
        <v>2593</v>
      </c>
      <c r="X3703">
        <v>7</v>
      </c>
    </row>
    <row r="3704" spans="1:24">
      <c r="A3704" t="s">
        <v>4811</v>
      </c>
      <c r="B3704" t="s">
        <v>126</v>
      </c>
      <c r="C3704" t="s">
        <v>66</v>
      </c>
      <c r="D3704" t="s">
        <v>19</v>
      </c>
      <c r="E3704" t="s">
        <v>45</v>
      </c>
      <c r="F3704" t="s">
        <v>21</v>
      </c>
      <c r="G3704">
        <v>0</v>
      </c>
      <c r="H3704" t="s">
        <v>21</v>
      </c>
      <c r="I3704" t="s">
        <v>21</v>
      </c>
      <c r="J3704" t="s">
        <v>23</v>
      </c>
      <c r="K3704" t="s">
        <v>219</v>
      </c>
      <c r="L3704" t="s">
        <v>92</v>
      </c>
      <c r="M3704" t="s">
        <v>712</v>
      </c>
      <c r="N3704" t="s">
        <v>74</v>
      </c>
      <c r="O3704" t="s">
        <v>28</v>
      </c>
      <c r="P3704" t="s">
        <v>29</v>
      </c>
      <c r="Q3704" t="s">
        <v>30</v>
      </c>
      <c r="R3704" t="s">
        <v>21</v>
      </c>
      <c r="S3704" t="s">
        <v>2557</v>
      </c>
      <c r="T3704" t="s">
        <v>21</v>
      </c>
      <c r="U3704" t="s">
        <v>219</v>
      </c>
      <c r="V3704">
        <v>1.9666666666666666</v>
      </c>
      <c r="W3704" t="s">
        <v>2593</v>
      </c>
      <c r="X3704">
        <v>8</v>
      </c>
    </row>
    <row r="3705" spans="1:24">
      <c r="A3705" t="s">
        <v>4456</v>
      </c>
      <c r="B3705" t="s">
        <v>65</v>
      </c>
      <c r="C3705" t="s">
        <v>43</v>
      </c>
      <c r="D3705" t="s">
        <v>122</v>
      </c>
      <c r="E3705" t="s">
        <v>45</v>
      </c>
      <c r="F3705" t="s">
        <v>21</v>
      </c>
      <c r="G3705">
        <v>0</v>
      </c>
      <c r="H3705" t="s">
        <v>21</v>
      </c>
      <c r="I3705" t="s">
        <v>21</v>
      </c>
      <c r="J3705" t="s">
        <v>23</v>
      </c>
      <c r="K3705" t="s">
        <v>234</v>
      </c>
      <c r="L3705" t="s">
        <v>92</v>
      </c>
      <c r="M3705" t="s">
        <v>158</v>
      </c>
      <c r="N3705" t="s">
        <v>40</v>
      </c>
      <c r="O3705" t="s">
        <v>28</v>
      </c>
      <c r="P3705" t="s">
        <v>29</v>
      </c>
      <c r="Q3705" t="s">
        <v>30</v>
      </c>
      <c r="R3705" t="s">
        <v>21</v>
      </c>
      <c r="S3705" t="s">
        <v>2557</v>
      </c>
      <c r="T3705" t="s">
        <v>21</v>
      </c>
      <c r="U3705" t="s">
        <v>219</v>
      </c>
      <c r="V3705">
        <v>1.35</v>
      </c>
      <c r="W3705" t="s">
        <v>2593</v>
      </c>
      <c r="X3705">
        <v>8</v>
      </c>
    </row>
    <row r="3706" spans="1:24">
      <c r="A3706" t="s">
        <v>4812</v>
      </c>
      <c r="B3706" t="s">
        <v>234</v>
      </c>
      <c r="C3706" t="s">
        <v>72</v>
      </c>
      <c r="D3706" t="s">
        <v>44</v>
      </c>
      <c r="E3706" t="s">
        <v>45</v>
      </c>
      <c r="F3706" t="s">
        <v>21</v>
      </c>
      <c r="G3706">
        <v>0</v>
      </c>
      <c r="H3706" t="s">
        <v>35</v>
      </c>
      <c r="I3706" t="s">
        <v>21</v>
      </c>
      <c r="J3706" t="s">
        <v>30</v>
      </c>
      <c r="K3706" t="s">
        <v>40</v>
      </c>
      <c r="L3706" t="s">
        <v>53</v>
      </c>
      <c r="M3706" t="s">
        <v>184</v>
      </c>
      <c r="N3706" t="s">
        <v>74</v>
      </c>
      <c r="O3706" t="s">
        <v>28</v>
      </c>
      <c r="P3706" t="s">
        <v>29</v>
      </c>
      <c r="Q3706" t="s">
        <v>30</v>
      </c>
      <c r="R3706" t="s">
        <v>21</v>
      </c>
      <c r="S3706" t="s">
        <v>2556</v>
      </c>
      <c r="T3706" t="s">
        <v>21</v>
      </c>
      <c r="U3706" t="s">
        <v>74</v>
      </c>
      <c r="V3706">
        <v>3.4166666666666665</v>
      </c>
      <c r="W3706" t="s">
        <v>2594</v>
      </c>
      <c r="X3706">
        <v>6</v>
      </c>
    </row>
    <row r="3707" spans="1:24">
      <c r="A3707" t="s">
        <v>274</v>
      </c>
      <c r="B3707" t="s">
        <v>152</v>
      </c>
      <c r="C3707" t="s">
        <v>94</v>
      </c>
      <c r="D3707" t="s">
        <v>44</v>
      </c>
      <c r="E3707" t="s">
        <v>33</v>
      </c>
      <c r="F3707" t="s">
        <v>21</v>
      </c>
      <c r="G3707">
        <v>2488</v>
      </c>
      <c r="H3707" t="s">
        <v>21</v>
      </c>
      <c r="I3707" t="s">
        <v>21</v>
      </c>
      <c r="J3707" t="s">
        <v>23</v>
      </c>
      <c r="K3707" t="s">
        <v>17</v>
      </c>
      <c r="L3707" t="s">
        <v>53</v>
      </c>
      <c r="M3707" t="s">
        <v>309</v>
      </c>
      <c r="N3707" t="s">
        <v>74</v>
      </c>
      <c r="O3707" t="s">
        <v>137</v>
      </c>
      <c r="P3707" t="s">
        <v>52</v>
      </c>
      <c r="Q3707" t="s">
        <v>196</v>
      </c>
      <c r="R3707" t="s">
        <v>35</v>
      </c>
      <c r="S3707" t="s">
        <v>2556</v>
      </c>
      <c r="T3707" t="s">
        <v>35</v>
      </c>
      <c r="U3707" t="s">
        <v>74</v>
      </c>
      <c r="V3707">
        <v>4.3</v>
      </c>
      <c r="W3707" t="s">
        <v>2593</v>
      </c>
      <c r="X3707">
        <v>6</v>
      </c>
    </row>
    <row r="3708" spans="1:24">
      <c r="A3708" t="s">
        <v>150</v>
      </c>
      <c r="B3708" t="s">
        <v>323</v>
      </c>
      <c r="C3708" t="s">
        <v>87</v>
      </c>
      <c r="D3708" t="s">
        <v>19</v>
      </c>
      <c r="E3708" t="s">
        <v>33</v>
      </c>
      <c r="F3708" t="s">
        <v>21</v>
      </c>
      <c r="G3708">
        <v>179</v>
      </c>
      <c r="H3708" t="s">
        <v>35</v>
      </c>
      <c r="I3708" t="s">
        <v>21</v>
      </c>
      <c r="J3708" t="s">
        <v>23</v>
      </c>
      <c r="K3708" t="s">
        <v>99</v>
      </c>
      <c r="L3708" t="s">
        <v>100</v>
      </c>
      <c r="M3708" t="s">
        <v>104</v>
      </c>
      <c r="N3708" t="s">
        <v>40</v>
      </c>
      <c r="O3708" t="s">
        <v>362</v>
      </c>
      <c r="P3708" t="s">
        <v>27</v>
      </c>
      <c r="Q3708" t="s">
        <v>70</v>
      </c>
      <c r="R3708" t="s">
        <v>21</v>
      </c>
      <c r="S3708" t="s">
        <v>2589</v>
      </c>
      <c r="T3708" t="s">
        <v>35</v>
      </c>
      <c r="U3708" t="s">
        <v>27</v>
      </c>
      <c r="V3708">
        <v>3.2333333333333334</v>
      </c>
      <c r="W3708" t="s">
        <v>2594</v>
      </c>
      <c r="X3708">
        <v>1</v>
      </c>
    </row>
    <row r="3709" spans="1:24">
      <c r="A3709" t="s">
        <v>191</v>
      </c>
      <c r="B3709" t="s">
        <v>71</v>
      </c>
      <c r="C3709" t="s">
        <v>43</v>
      </c>
      <c r="D3709" t="s">
        <v>122</v>
      </c>
      <c r="E3709" t="s">
        <v>45</v>
      </c>
      <c r="F3709" t="s">
        <v>21</v>
      </c>
      <c r="G3709">
        <v>1315</v>
      </c>
      <c r="H3709" t="s">
        <v>35</v>
      </c>
      <c r="I3709" t="s">
        <v>21</v>
      </c>
      <c r="J3709" t="s">
        <v>23</v>
      </c>
      <c r="K3709" t="s">
        <v>24</v>
      </c>
      <c r="L3709" t="s">
        <v>124</v>
      </c>
      <c r="M3709" t="s">
        <v>429</v>
      </c>
      <c r="N3709" t="s">
        <v>40</v>
      </c>
      <c r="O3709" t="s">
        <v>430</v>
      </c>
      <c r="P3709" t="s">
        <v>27</v>
      </c>
      <c r="Q3709" t="s">
        <v>41</v>
      </c>
      <c r="R3709" t="s">
        <v>21</v>
      </c>
      <c r="S3709" t="s">
        <v>2557</v>
      </c>
      <c r="T3709" t="s">
        <v>35</v>
      </c>
      <c r="U3709" t="s">
        <v>36</v>
      </c>
      <c r="V3709">
        <v>22.283333333333335</v>
      </c>
      <c r="W3709" t="s">
        <v>2594</v>
      </c>
      <c r="X3709">
        <v>11</v>
      </c>
    </row>
    <row r="3710" spans="1:24">
      <c r="A3710" t="s">
        <v>1303</v>
      </c>
      <c r="B3710" t="s">
        <v>162</v>
      </c>
      <c r="C3710" t="s">
        <v>56</v>
      </c>
      <c r="D3710" t="s">
        <v>19</v>
      </c>
      <c r="E3710" t="s">
        <v>33</v>
      </c>
      <c r="F3710" t="s">
        <v>21</v>
      </c>
      <c r="G3710">
        <v>8545</v>
      </c>
      <c r="H3710" t="s">
        <v>35</v>
      </c>
      <c r="I3710" t="s">
        <v>35</v>
      </c>
      <c r="J3710" t="s">
        <v>23</v>
      </c>
      <c r="K3710" t="s">
        <v>74</v>
      </c>
      <c r="L3710" t="s">
        <v>37</v>
      </c>
      <c r="M3710" t="s">
        <v>54</v>
      </c>
      <c r="N3710" t="s">
        <v>118</v>
      </c>
      <c r="O3710" t="s">
        <v>558</v>
      </c>
      <c r="P3710" t="s">
        <v>27</v>
      </c>
      <c r="Q3710" t="s">
        <v>41</v>
      </c>
      <c r="R3710" t="s">
        <v>21</v>
      </c>
      <c r="S3710" t="s">
        <v>2589</v>
      </c>
      <c r="T3710" t="s">
        <v>35</v>
      </c>
      <c r="U3710" t="s">
        <v>57</v>
      </c>
      <c r="V3710">
        <v>3.3166666666666669</v>
      </c>
      <c r="W3710" t="s">
        <v>2592</v>
      </c>
      <c r="X3710">
        <v>5</v>
      </c>
    </row>
    <row r="3711" spans="1:24">
      <c r="A3711" t="s">
        <v>671</v>
      </c>
      <c r="B3711" t="s">
        <v>42</v>
      </c>
      <c r="C3711" t="s">
        <v>77</v>
      </c>
      <c r="D3711" t="s">
        <v>19</v>
      </c>
      <c r="E3711" t="s">
        <v>33</v>
      </c>
      <c r="F3711" t="s">
        <v>21</v>
      </c>
      <c r="G3711">
        <v>2971</v>
      </c>
      <c r="H3711" t="s">
        <v>21</v>
      </c>
      <c r="I3711" t="s">
        <v>21</v>
      </c>
      <c r="J3711" t="s">
        <v>23</v>
      </c>
      <c r="K3711" t="s">
        <v>40</v>
      </c>
      <c r="L3711" t="s">
        <v>37</v>
      </c>
      <c r="M3711" t="s">
        <v>567</v>
      </c>
      <c r="N3711" t="s">
        <v>40</v>
      </c>
      <c r="O3711" t="s">
        <v>239</v>
      </c>
      <c r="P3711" t="s">
        <v>63</v>
      </c>
      <c r="Q3711" t="s">
        <v>41</v>
      </c>
      <c r="R3711" t="s">
        <v>35</v>
      </c>
      <c r="S3711" t="s">
        <v>2557</v>
      </c>
      <c r="T3711" t="s">
        <v>35</v>
      </c>
      <c r="U3711" t="s">
        <v>57</v>
      </c>
      <c r="V3711">
        <v>7.15</v>
      </c>
      <c r="W3711" t="s">
        <v>2593</v>
      </c>
      <c r="X3711">
        <v>5</v>
      </c>
    </row>
    <row r="3712" spans="1:24">
      <c r="A3712" t="s">
        <v>1294</v>
      </c>
      <c r="B3712" t="s">
        <v>17</v>
      </c>
      <c r="C3712" t="s">
        <v>32</v>
      </c>
      <c r="D3712" t="s">
        <v>44</v>
      </c>
      <c r="E3712" t="s">
        <v>33</v>
      </c>
      <c r="F3712" t="s">
        <v>21</v>
      </c>
      <c r="G3712">
        <v>0</v>
      </c>
      <c r="H3712" t="s">
        <v>35</v>
      </c>
      <c r="I3712" t="s">
        <v>21</v>
      </c>
      <c r="J3712" t="s">
        <v>23</v>
      </c>
      <c r="K3712" t="s">
        <v>123</v>
      </c>
      <c r="L3712" t="s">
        <v>37</v>
      </c>
      <c r="M3712" t="s">
        <v>626</v>
      </c>
      <c r="N3712" t="s">
        <v>74</v>
      </c>
      <c r="O3712" t="s">
        <v>175</v>
      </c>
      <c r="P3712" t="s">
        <v>243</v>
      </c>
      <c r="Q3712" t="s">
        <v>41</v>
      </c>
      <c r="R3712" t="s">
        <v>21</v>
      </c>
      <c r="S3712" t="s">
        <v>2557</v>
      </c>
      <c r="T3712" t="s">
        <v>35</v>
      </c>
      <c r="U3712" t="s">
        <v>57</v>
      </c>
      <c r="V3712">
        <v>2.1833333333333331</v>
      </c>
      <c r="W3712" t="s">
        <v>2594</v>
      </c>
      <c r="X3712">
        <v>5</v>
      </c>
    </row>
    <row r="3713" spans="1:24">
      <c r="A3713" t="s">
        <v>262</v>
      </c>
      <c r="B3713" t="s">
        <v>110</v>
      </c>
      <c r="C3713" t="s">
        <v>72</v>
      </c>
      <c r="D3713" t="s">
        <v>44</v>
      </c>
      <c r="E3713" t="s">
        <v>45</v>
      </c>
      <c r="F3713" t="s">
        <v>21</v>
      </c>
      <c r="G3713">
        <v>6101</v>
      </c>
      <c r="H3713" t="s">
        <v>21</v>
      </c>
      <c r="I3713" t="s">
        <v>21</v>
      </c>
      <c r="J3713" t="s">
        <v>23</v>
      </c>
      <c r="K3713" t="s">
        <v>40</v>
      </c>
      <c r="L3713" t="s">
        <v>37</v>
      </c>
      <c r="M3713" t="s">
        <v>259</v>
      </c>
      <c r="N3713" t="s">
        <v>57</v>
      </c>
      <c r="O3713" t="s">
        <v>252</v>
      </c>
      <c r="P3713" t="s">
        <v>27</v>
      </c>
      <c r="Q3713" t="s">
        <v>196</v>
      </c>
      <c r="R3713" t="s">
        <v>21</v>
      </c>
      <c r="S3713" t="s">
        <v>2557</v>
      </c>
      <c r="T3713" t="s">
        <v>35</v>
      </c>
      <c r="U3713" t="s">
        <v>57</v>
      </c>
      <c r="V3713">
        <v>1</v>
      </c>
      <c r="W3713" t="s">
        <v>2593</v>
      </c>
      <c r="X3713">
        <v>5</v>
      </c>
    </row>
    <row r="3714" spans="1:24">
      <c r="A3714" t="s">
        <v>271</v>
      </c>
      <c r="B3714" t="s">
        <v>110</v>
      </c>
      <c r="C3714" t="s">
        <v>43</v>
      </c>
      <c r="D3714" t="s">
        <v>44</v>
      </c>
      <c r="E3714" t="s">
        <v>45</v>
      </c>
      <c r="F3714" t="s">
        <v>21</v>
      </c>
      <c r="G3714">
        <v>876</v>
      </c>
      <c r="H3714" t="s">
        <v>35</v>
      </c>
      <c r="I3714" t="s">
        <v>21</v>
      </c>
      <c r="J3714" t="s">
        <v>23</v>
      </c>
      <c r="K3714" t="s">
        <v>205</v>
      </c>
      <c r="L3714" t="s">
        <v>48</v>
      </c>
      <c r="M3714" t="s">
        <v>127</v>
      </c>
      <c r="N3714" t="s">
        <v>40</v>
      </c>
      <c r="O3714" t="s">
        <v>679</v>
      </c>
      <c r="P3714" t="s">
        <v>63</v>
      </c>
      <c r="Q3714" t="s">
        <v>41</v>
      </c>
      <c r="R3714" t="s">
        <v>21</v>
      </c>
      <c r="S3714" t="s">
        <v>2557</v>
      </c>
      <c r="T3714" t="s">
        <v>35</v>
      </c>
      <c r="U3714" t="s">
        <v>40</v>
      </c>
      <c r="V3714">
        <v>2.3333333333333335</v>
      </c>
      <c r="W3714" t="s">
        <v>2594</v>
      </c>
      <c r="X3714">
        <v>4</v>
      </c>
    </row>
    <row r="3715" spans="1:24">
      <c r="A3715" t="s">
        <v>662</v>
      </c>
      <c r="B3715" t="s">
        <v>108</v>
      </c>
      <c r="C3715" t="s">
        <v>87</v>
      </c>
      <c r="D3715" t="s">
        <v>44</v>
      </c>
      <c r="E3715" t="s">
        <v>33</v>
      </c>
      <c r="F3715" t="s">
        <v>21</v>
      </c>
      <c r="G3715">
        <v>619</v>
      </c>
      <c r="H3715" t="s">
        <v>35</v>
      </c>
      <c r="I3715" t="s">
        <v>21</v>
      </c>
      <c r="J3715" t="s">
        <v>23</v>
      </c>
      <c r="K3715" t="s">
        <v>85</v>
      </c>
      <c r="L3715" t="s">
        <v>48</v>
      </c>
      <c r="M3715" t="s">
        <v>47</v>
      </c>
      <c r="N3715" t="s">
        <v>57</v>
      </c>
      <c r="O3715" t="s">
        <v>664</v>
      </c>
      <c r="P3715" t="s">
        <v>40</v>
      </c>
      <c r="Q3715" t="s">
        <v>70</v>
      </c>
      <c r="R3715" t="s">
        <v>21</v>
      </c>
      <c r="S3715" t="s">
        <v>2556</v>
      </c>
      <c r="T3715" t="s">
        <v>35</v>
      </c>
      <c r="U3715" t="s">
        <v>40</v>
      </c>
      <c r="V3715">
        <v>0.26666666666666666</v>
      </c>
      <c r="W3715" t="s">
        <v>2594</v>
      </c>
      <c r="X3715">
        <v>4</v>
      </c>
    </row>
    <row r="3716" spans="1:24">
      <c r="A3716" t="s">
        <v>303</v>
      </c>
      <c r="B3716" t="s">
        <v>103</v>
      </c>
      <c r="C3716" t="s">
        <v>72</v>
      </c>
      <c r="D3716" t="s">
        <v>19</v>
      </c>
      <c r="E3716" t="s">
        <v>33</v>
      </c>
      <c r="F3716" t="s">
        <v>21</v>
      </c>
      <c r="G3716">
        <v>694</v>
      </c>
      <c r="H3716" t="s">
        <v>35</v>
      </c>
      <c r="I3716" t="s">
        <v>21</v>
      </c>
      <c r="J3716" t="s">
        <v>23</v>
      </c>
      <c r="K3716" t="s">
        <v>40</v>
      </c>
      <c r="L3716" t="s">
        <v>61</v>
      </c>
      <c r="M3716" t="s">
        <v>170</v>
      </c>
      <c r="N3716" t="s">
        <v>40</v>
      </c>
      <c r="O3716" t="s">
        <v>256</v>
      </c>
      <c r="P3716" t="s">
        <v>57</v>
      </c>
      <c r="Q3716" t="s">
        <v>41</v>
      </c>
      <c r="R3716" t="s">
        <v>21</v>
      </c>
      <c r="S3716" t="s">
        <v>2557</v>
      </c>
      <c r="T3716" t="s">
        <v>35</v>
      </c>
      <c r="U3716" t="s">
        <v>63</v>
      </c>
      <c r="V3716">
        <v>1.6166666666666667</v>
      </c>
      <c r="W3716" t="s">
        <v>2594</v>
      </c>
      <c r="X3716">
        <v>2</v>
      </c>
    </row>
    <row r="3717" spans="1:24">
      <c r="A3717" t="s">
        <v>370</v>
      </c>
      <c r="B3717" t="s">
        <v>159</v>
      </c>
      <c r="C3717" t="s">
        <v>43</v>
      </c>
      <c r="D3717" t="s">
        <v>44</v>
      </c>
      <c r="E3717" t="s">
        <v>45</v>
      </c>
      <c r="F3717" t="s">
        <v>21</v>
      </c>
      <c r="G3717">
        <v>12607</v>
      </c>
      <c r="H3717" t="s">
        <v>21</v>
      </c>
      <c r="I3717" t="s">
        <v>21</v>
      </c>
      <c r="J3717" t="s">
        <v>23</v>
      </c>
      <c r="K3717" t="s">
        <v>68</v>
      </c>
      <c r="L3717" t="s">
        <v>92</v>
      </c>
      <c r="M3717" t="s">
        <v>231</v>
      </c>
      <c r="N3717" t="s">
        <v>57</v>
      </c>
      <c r="O3717" t="s">
        <v>376</v>
      </c>
      <c r="P3717" t="s">
        <v>27</v>
      </c>
      <c r="Q3717" t="s">
        <v>41</v>
      </c>
      <c r="R3717" t="s">
        <v>21</v>
      </c>
      <c r="S3717" t="s">
        <v>2557</v>
      </c>
      <c r="T3717" t="s">
        <v>35</v>
      </c>
      <c r="U3717" t="s">
        <v>219</v>
      </c>
      <c r="V3717">
        <v>3.3833333333333333</v>
      </c>
      <c r="W3717" t="s">
        <v>2593</v>
      </c>
      <c r="X3717">
        <v>8</v>
      </c>
    </row>
    <row r="3718" spans="1:24">
      <c r="A3718" t="s">
        <v>721</v>
      </c>
      <c r="B3718" t="s">
        <v>80</v>
      </c>
      <c r="C3718" t="s">
        <v>87</v>
      </c>
      <c r="D3718" t="s">
        <v>122</v>
      </c>
      <c r="E3718" t="s">
        <v>33</v>
      </c>
      <c r="F3718" t="s">
        <v>21</v>
      </c>
      <c r="G3718">
        <v>738</v>
      </c>
      <c r="H3718" t="s">
        <v>35</v>
      </c>
      <c r="I3718" t="s">
        <v>21</v>
      </c>
      <c r="J3718" t="s">
        <v>23</v>
      </c>
      <c r="K3718" t="s">
        <v>152</v>
      </c>
      <c r="L3718" t="s">
        <v>124</v>
      </c>
      <c r="M3718" t="s">
        <v>767</v>
      </c>
      <c r="N3718" t="s">
        <v>40</v>
      </c>
      <c r="O3718" t="s">
        <v>768</v>
      </c>
      <c r="P3718" t="s">
        <v>40</v>
      </c>
      <c r="Q3718" t="s">
        <v>41</v>
      </c>
      <c r="R3718" t="s">
        <v>21</v>
      </c>
      <c r="S3718" t="s">
        <v>2557</v>
      </c>
      <c r="T3718" t="s">
        <v>35</v>
      </c>
      <c r="U3718" t="s">
        <v>36</v>
      </c>
      <c r="V3718">
        <v>9.75</v>
      </c>
      <c r="W3718" t="s">
        <v>2594</v>
      </c>
      <c r="X3718">
        <v>11</v>
      </c>
    </row>
    <row r="3719" spans="1:24">
      <c r="A3719" t="s">
        <v>383</v>
      </c>
      <c r="B3719" t="s">
        <v>110</v>
      </c>
      <c r="C3719" t="s">
        <v>72</v>
      </c>
      <c r="D3719" t="s">
        <v>19</v>
      </c>
      <c r="E3719" t="s">
        <v>33</v>
      </c>
      <c r="F3719" t="s">
        <v>21</v>
      </c>
      <c r="G3719">
        <v>64</v>
      </c>
      <c r="H3719" t="s">
        <v>35</v>
      </c>
      <c r="I3719" t="s">
        <v>21</v>
      </c>
      <c r="J3719" t="s">
        <v>23</v>
      </c>
      <c r="K3719" t="s">
        <v>130</v>
      </c>
      <c r="L3719" t="s">
        <v>37</v>
      </c>
      <c r="M3719" t="s">
        <v>109</v>
      </c>
      <c r="N3719" t="s">
        <v>40</v>
      </c>
      <c r="O3719" t="s">
        <v>602</v>
      </c>
      <c r="P3719" t="s">
        <v>63</v>
      </c>
      <c r="Q3719" t="s">
        <v>70</v>
      </c>
      <c r="R3719" t="s">
        <v>21</v>
      </c>
      <c r="S3719" t="s">
        <v>2557</v>
      </c>
      <c r="T3719" t="s">
        <v>35</v>
      </c>
      <c r="U3719" t="s">
        <v>57</v>
      </c>
      <c r="V3719">
        <v>3.9833333333333334</v>
      </c>
      <c r="W3719" t="s">
        <v>2594</v>
      </c>
      <c r="X3719">
        <v>5</v>
      </c>
    </row>
    <row r="3720" spans="1:24">
      <c r="A3720" t="s">
        <v>1727</v>
      </c>
      <c r="B3720" t="s">
        <v>234</v>
      </c>
      <c r="C3720" t="s">
        <v>72</v>
      </c>
      <c r="D3720" t="s">
        <v>44</v>
      </c>
      <c r="E3720" t="s">
        <v>33</v>
      </c>
      <c r="F3720" t="s">
        <v>21</v>
      </c>
      <c r="G3720">
        <v>3</v>
      </c>
      <c r="H3720" t="s">
        <v>21</v>
      </c>
      <c r="I3720" t="s">
        <v>21</v>
      </c>
      <c r="J3720" t="s">
        <v>146</v>
      </c>
      <c r="K3720" t="s">
        <v>123</v>
      </c>
      <c r="L3720" t="s">
        <v>37</v>
      </c>
      <c r="M3720" t="s">
        <v>103</v>
      </c>
      <c r="N3720" t="s">
        <v>219</v>
      </c>
      <c r="O3720" t="s">
        <v>942</v>
      </c>
      <c r="P3720" t="s">
        <v>74</v>
      </c>
      <c r="Q3720" t="s">
        <v>41</v>
      </c>
      <c r="R3720" t="s">
        <v>21</v>
      </c>
      <c r="S3720" t="s">
        <v>2556</v>
      </c>
      <c r="T3720" t="s">
        <v>35</v>
      </c>
      <c r="U3720" t="s">
        <v>57</v>
      </c>
      <c r="V3720">
        <v>0.66666666666666663</v>
      </c>
      <c r="W3720" t="s">
        <v>2593</v>
      </c>
      <c r="X3720">
        <v>5</v>
      </c>
    </row>
    <row r="3721" spans="1:24">
      <c r="A3721" t="s">
        <v>4813</v>
      </c>
      <c r="B3721" t="s">
        <v>106</v>
      </c>
      <c r="C3721" t="s">
        <v>72</v>
      </c>
      <c r="D3721" t="s">
        <v>19</v>
      </c>
      <c r="E3721" t="s">
        <v>33</v>
      </c>
      <c r="F3721" t="s">
        <v>21</v>
      </c>
      <c r="G3721">
        <v>150</v>
      </c>
      <c r="H3721" t="s">
        <v>35</v>
      </c>
      <c r="I3721" t="s">
        <v>35</v>
      </c>
      <c r="J3721" t="s">
        <v>23</v>
      </c>
      <c r="K3721" t="s">
        <v>36</v>
      </c>
      <c r="L3721" t="s">
        <v>37</v>
      </c>
      <c r="M3721" t="s">
        <v>366</v>
      </c>
      <c r="N3721" t="s">
        <v>74</v>
      </c>
      <c r="O3721" t="s">
        <v>942</v>
      </c>
      <c r="P3721" t="s">
        <v>27</v>
      </c>
      <c r="Q3721" t="s">
        <v>41</v>
      </c>
      <c r="R3721" t="s">
        <v>21</v>
      </c>
      <c r="S3721" t="s">
        <v>2589</v>
      </c>
      <c r="T3721" t="s">
        <v>35</v>
      </c>
      <c r="U3721" t="s">
        <v>57</v>
      </c>
      <c r="V3721">
        <v>1.7</v>
      </c>
      <c r="W3721" t="s">
        <v>2592</v>
      </c>
      <c r="X3721">
        <v>5</v>
      </c>
    </row>
    <row r="3722" spans="1:24">
      <c r="A3722" t="s">
        <v>4814</v>
      </c>
      <c r="B3722" t="s">
        <v>110</v>
      </c>
      <c r="C3722" t="s">
        <v>72</v>
      </c>
      <c r="D3722" t="s">
        <v>44</v>
      </c>
      <c r="E3722" t="s">
        <v>33</v>
      </c>
      <c r="F3722" t="s">
        <v>21</v>
      </c>
      <c r="G3722">
        <v>5436</v>
      </c>
      <c r="H3722" t="s">
        <v>35</v>
      </c>
      <c r="I3722" t="s">
        <v>21</v>
      </c>
      <c r="J3722" t="s">
        <v>23</v>
      </c>
      <c r="K3722" t="s">
        <v>74</v>
      </c>
      <c r="L3722" t="s">
        <v>37</v>
      </c>
      <c r="M3722" t="s">
        <v>118</v>
      </c>
      <c r="N3722" t="s">
        <v>36</v>
      </c>
      <c r="O3722" t="s">
        <v>450</v>
      </c>
      <c r="P3722" t="s">
        <v>27</v>
      </c>
      <c r="Q3722" t="s">
        <v>41</v>
      </c>
      <c r="R3722" t="s">
        <v>21</v>
      </c>
      <c r="S3722" t="s">
        <v>2557</v>
      </c>
      <c r="T3722" t="s">
        <v>35</v>
      </c>
      <c r="U3722" t="s">
        <v>57</v>
      </c>
      <c r="V3722">
        <v>0.11666666666666667</v>
      </c>
      <c r="W3722" t="s">
        <v>2594</v>
      </c>
      <c r="X3722">
        <v>5</v>
      </c>
    </row>
    <row r="3723" spans="1:24">
      <c r="A3723" t="s">
        <v>883</v>
      </c>
      <c r="B3723" t="s">
        <v>55</v>
      </c>
      <c r="C3723" t="s">
        <v>66</v>
      </c>
      <c r="D3723" t="s">
        <v>19</v>
      </c>
      <c r="E3723" t="s">
        <v>45</v>
      </c>
      <c r="F3723" t="s">
        <v>21</v>
      </c>
      <c r="G3723">
        <v>2013</v>
      </c>
      <c r="H3723" t="s">
        <v>21</v>
      </c>
      <c r="I3723" t="s">
        <v>21</v>
      </c>
      <c r="J3723" t="s">
        <v>23</v>
      </c>
      <c r="K3723" t="s">
        <v>24</v>
      </c>
      <c r="L3723" t="s">
        <v>61</v>
      </c>
      <c r="M3723" t="s">
        <v>468</v>
      </c>
      <c r="N3723" t="s">
        <v>40</v>
      </c>
      <c r="O3723" t="s">
        <v>598</v>
      </c>
      <c r="P3723" t="s">
        <v>63</v>
      </c>
      <c r="Q3723" t="s">
        <v>196</v>
      </c>
      <c r="R3723" t="s">
        <v>35</v>
      </c>
      <c r="S3723" t="s">
        <v>2589</v>
      </c>
      <c r="T3723" t="s">
        <v>35</v>
      </c>
      <c r="U3723" t="s">
        <v>63</v>
      </c>
      <c r="V3723">
        <v>3.7</v>
      </c>
      <c r="W3723" t="s">
        <v>2593</v>
      </c>
      <c r="X3723">
        <v>2</v>
      </c>
    </row>
    <row r="3724" spans="1:24">
      <c r="A3724" t="s">
        <v>4815</v>
      </c>
      <c r="B3724" t="s">
        <v>85</v>
      </c>
      <c r="C3724" t="s">
        <v>94</v>
      </c>
      <c r="D3724" t="s">
        <v>44</v>
      </c>
      <c r="E3724" t="s">
        <v>33</v>
      </c>
      <c r="F3724" t="s">
        <v>21</v>
      </c>
      <c r="G3724">
        <v>291</v>
      </c>
      <c r="H3724" t="s">
        <v>21</v>
      </c>
      <c r="I3724" t="s">
        <v>21</v>
      </c>
      <c r="J3724" t="s">
        <v>146</v>
      </c>
      <c r="K3724" t="s">
        <v>36</v>
      </c>
      <c r="L3724" t="s">
        <v>37</v>
      </c>
      <c r="M3724" t="s">
        <v>403</v>
      </c>
      <c r="N3724" t="s">
        <v>57</v>
      </c>
      <c r="O3724" t="s">
        <v>302</v>
      </c>
      <c r="P3724" t="s">
        <v>57</v>
      </c>
      <c r="Q3724" t="s">
        <v>41</v>
      </c>
      <c r="R3724" t="s">
        <v>21</v>
      </c>
      <c r="S3724" t="s">
        <v>2556</v>
      </c>
      <c r="T3724" t="s">
        <v>35</v>
      </c>
      <c r="U3724" t="s">
        <v>57</v>
      </c>
      <c r="V3724">
        <v>2.8666666666666667</v>
      </c>
      <c r="W3724" t="s">
        <v>2593</v>
      </c>
      <c r="X3724">
        <v>5</v>
      </c>
    </row>
    <row r="3725" spans="1:24">
      <c r="A3725" t="s">
        <v>1960</v>
      </c>
      <c r="B3725" t="s">
        <v>17</v>
      </c>
      <c r="C3725" t="s">
        <v>87</v>
      </c>
      <c r="D3725" t="s">
        <v>44</v>
      </c>
      <c r="E3725" t="s">
        <v>33</v>
      </c>
      <c r="F3725" t="s">
        <v>21</v>
      </c>
      <c r="G3725">
        <v>81</v>
      </c>
      <c r="H3725" t="s">
        <v>35</v>
      </c>
      <c r="I3725" t="s">
        <v>21</v>
      </c>
      <c r="J3725" t="s">
        <v>23</v>
      </c>
      <c r="K3725" t="s">
        <v>74</v>
      </c>
      <c r="L3725" t="s">
        <v>92</v>
      </c>
      <c r="M3725" t="s">
        <v>519</v>
      </c>
      <c r="N3725" t="s">
        <v>74</v>
      </c>
      <c r="O3725" t="s">
        <v>464</v>
      </c>
      <c r="P3725" t="s">
        <v>52</v>
      </c>
      <c r="Q3725" t="s">
        <v>70</v>
      </c>
      <c r="R3725" t="s">
        <v>21</v>
      </c>
      <c r="S3725" t="s">
        <v>2557</v>
      </c>
      <c r="T3725" t="s">
        <v>35</v>
      </c>
      <c r="U3725" t="s">
        <v>219</v>
      </c>
      <c r="V3725">
        <v>2.0166666666666666</v>
      </c>
      <c r="W3725" t="s">
        <v>2594</v>
      </c>
      <c r="X3725">
        <v>8</v>
      </c>
    </row>
    <row r="3726" spans="1:24">
      <c r="A3726" t="s">
        <v>1052</v>
      </c>
      <c r="B3726" t="s">
        <v>121</v>
      </c>
      <c r="C3726" t="s">
        <v>56</v>
      </c>
      <c r="D3726" t="s">
        <v>19</v>
      </c>
      <c r="E3726" t="s">
        <v>33</v>
      </c>
      <c r="F3726" t="s">
        <v>21</v>
      </c>
      <c r="G3726">
        <v>0</v>
      </c>
      <c r="H3726" t="s">
        <v>35</v>
      </c>
      <c r="I3726" t="s">
        <v>21</v>
      </c>
      <c r="J3726" t="s">
        <v>23</v>
      </c>
      <c r="K3726" t="s">
        <v>91</v>
      </c>
      <c r="L3726" t="s">
        <v>37</v>
      </c>
      <c r="M3726" t="s">
        <v>79</v>
      </c>
      <c r="N3726" t="s">
        <v>57</v>
      </c>
      <c r="O3726" t="s">
        <v>942</v>
      </c>
      <c r="P3726" t="s">
        <v>27</v>
      </c>
      <c r="Q3726" t="s">
        <v>70</v>
      </c>
      <c r="R3726" t="s">
        <v>21</v>
      </c>
      <c r="S3726" t="s">
        <v>2557</v>
      </c>
      <c r="T3726" t="s">
        <v>35</v>
      </c>
      <c r="U3726" t="s">
        <v>57</v>
      </c>
      <c r="V3726">
        <v>0.95</v>
      </c>
      <c r="W3726" t="s">
        <v>2594</v>
      </c>
      <c r="X3726">
        <v>5</v>
      </c>
    </row>
    <row r="3727" spans="1:24">
      <c r="A3727" t="s">
        <v>4816</v>
      </c>
      <c r="B3727" t="s">
        <v>126</v>
      </c>
      <c r="C3727" t="s">
        <v>72</v>
      </c>
      <c r="D3727" t="s">
        <v>44</v>
      </c>
      <c r="E3727" t="s">
        <v>45</v>
      </c>
      <c r="F3727" t="s">
        <v>21</v>
      </c>
      <c r="G3727">
        <v>-411</v>
      </c>
      <c r="H3727" t="s">
        <v>35</v>
      </c>
      <c r="I3727" t="s">
        <v>21</v>
      </c>
      <c r="J3727" t="s">
        <v>23</v>
      </c>
      <c r="K3727" t="s">
        <v>130</v>
      </c>
      <c r="L3727" t="s">
        <v>37</v>
      </c>
      <c r="M3727" t="s">
        <v>167</v>
      </c>
      <c r="N3727" t="s">
        <v>57</v>
      </c>
      <c r="O3727" t="s">
        <v>1164</v>
      </c>
      <c r="P3727" t="s">
        <v>52</v>
      </c>
      <c r="Q3727" t="s">
        <v>41</v>
      </c>
      <c r="R3727" t="s">
        <v>21</v>
      </c>
      <c r="S3727" t="s">
        <v>2557</v>
      </c>
      <c r="T3727" t="s">
        <v>35</v>
      </c>
      <c r="U3727" t="s">
        <v>57</v>
      </c>
      <c r="V3727">
        <v>1.3</v>
      </c>
      <c r="W3727" t="s">
        <v>2594</v>
      </c>
      <c r="X3727">
        <v>5</v>
      </c>
    </row>
    <row r="3728" spans="1:24">
      <c r="A3728" t="s">
        <v>2038</v>
      </c>
      <c r="B3728" t="s">
        <v>159</v>
      </c>
      <c r="C3728" t="s">
        <v>72</v>
      </c>
      <c r="D3728" t="s">
        <v>19</v>
      </c>
      <c r="E3728" t="s">
        <v>45</v>
      </c>
      <c r="F3728" t="s">
        <v>21</v>
      </c>
      <c r="G3728">
        <v>4089</v>
      </c>
      <c r="H3728" t="s">
        <v>21</v>
      </c>
      <c r="I3728" t="s">
        <v>21</v>
      </c>
      <c r="J3728" t="s">
        <v>23</v>
      </c>
      <c r="K3728" t="s">
        <v>134</v>
      </c>
      <c r="L3728" t="s">
        <v>37</v>
      </c>
      <c r="M3728" t="s">
        <v>112</v>
      </c>
      <c r="N3728" t="s">
        <v>118</v>
      </c>
      <c r="O3728" t="s">
        <v>658</v>
      </c>
      <c r="P3728" t="s">
        <v>52</v>
      </c>
      <c r="Q3728" t="s">
        <v>41</v>
      </c>
      <c r="R3728" t="s">
        <v>21</v>
      </c>
      <c r="S3728" t="s">
        <v>2557</v>
      </c>
      <c r="T3728" t="s">
        <v>35</v>
      </c>
      <c r="U3728" t="s">
        <v>57</v>
      </c>
      <c r="V3728">
        <v>1.9</v>
      </c>
      <c r="W3728" t="s">
        <v>2593</v>
      </c>
      <c r="X3728">
        <v>5</v>
      </c>
    </row>
    <row r="3729" spans="1:24">
      <c r="A3729" t="s">
        <v>1483</v>
      </c>
      <c r="B3729" t="s">
        <v>42</v>
      </c>
      <c r="C3729" t="s">
        <v>18</v>
      </c>
      <c r="D3729" t="s">
        <v>19</v>
      </c>
      <c r="E3729" t="s">
        <v>33</v>
      </c>
      <c r="F3729" t="s">
        <v>21</v>
      </c>
      <c r="G3729">
        <v>977</v>
      </c>
      <c r="H3729" t="s">
        <v>35</v>
      </c>
      <c r="I3729" t="s">
        <v>21</v>
      </c>
      <c r="J3729" t="s">
        <v>23</v>
      </c>
      <c r="K3729" t="s">
        <v>40</v>
      </c>
      <c r="L3729" t="s">
        <v>37</v>
      </c>
      <c r="M3729" t="s">
        <v>180</v>
      </c>
      <c r="N3729" t="s">
        <v>40</v>
      </c>
      <c r="O3729" t="s">
        <v>470</v>
      </c>
      <c r="P3729" t="s">
        <v>27</v>
      </c>
      <c r="Q3729" t="s">
        <v>70</v>
      </c>
      <c r="R3729" t="s">
        <v>21</v>
      </c>
      <c r="S3729" t="s">
        <v>2557</v>
      </c>
      <c r="T3729" t="s">
        <v>35</v>
      </c>
      <c r="U3729" t="s">
        <v>57</v>
      </c>
      <c r="V3729">
        <v>0.8666666666666667</v>
      </c>
      <c r="W3729" t="s">
        <v>2594</v>
      </c>
      <c r="X3729">
        <v>5</v>
      </c>
    </row>
    <row r="3730" spans="1:24">
      <c r="A3730" t="s">
        <v>4817</v>
      </c>
      <c r="B3730" t="s">
        <v>55</v>
      </c>
      <c r="C3730" t="s">
        <v>66</v>
      </c>
      <c r="D3730" t="s">
        <v>19</v>
      </c>
      <c r="E3730" t="s">
        <v>45</v>
      </c>
      <c r="F3730" t="s">
        <v>21</v>
      </c>
      <c r="G3730">
        <v>185</v>
      </c>
      <c r="H3730" t="s">
        <v>21</v>
      </c>
      <c r="I3730" t="s">
        <v>21</v>
      </c>
      <c r="J3730" t="s">
        <v>23</v>
      </c>
      <c r="K3730" t="s">
        <v>169</v>
      </c>
      <c r="L3730" t="s">
        <v>53</v>
      </c>
      <c r="M3730" t="s">
        <v>260</v>
      </c>
      <c r="N3730" t="s">
        <v>57</v>
      </c>
      <c r="O3730" t="s">
        <v>527</v>
      </c>
      <c r="P3730" t="s">
        <v>27</v>
      </c>
      <c r="Q3730" t="s">
        <v>41</v>
      </c>
      <c r="R3730" t="s">
        <v>21</v>
      </c>
      <c r="S3730" t="s">
        <v>2589</v>
      </c>
      <c r="T3730" t="s">
        <v>35</v>
      </c>
      <c r="U3730" t="s">
        <v>74</v>
      </c>
      <c r="V3730">
        <v>2.95</v>
      </c>
      <c r="W3730" t="s">
        <v>2593</v>
      </c>
      <c r="X3730">
        <v>6</v>
      </c>
    </row>
    <row r="3731" spans="1:24">
      <c r="A3731" t="s">
        <v>1421</v>
      </c>
      <c r="B3731" t="s">
        <v>310</v>
      </c>
      <c r="C3731" t="s">
        <v>144</v>
      </c>
      <c r="D3731" t="s">
        <v>44</v>
      </c>
      <c r="E3731" t="s">
        <v>33</v>
      </c>
      <c r="F3731" t="s">
        <v>21</v>
      </c>
      <c r="G3731">
        <v>1640</v>
      </c>
      <c r="H3731" t="s">
        <v>21</v>
      </c>
      <c r="I3731" t="s">
        <v>35</v>
      </c>
      <c r="J3731" t="s">
        <v>23</v>
      </c>
      <c r="K3731" t="s">
        <v>40</v>
      </c>
      <c r="L3731" t="s">
        <v>61</v>
      </c>
      <c r="M3731" t="s">
        <v>665</v>
      </c>
      <c r="N3731" t="s">
        <v>74</v>
      </c>
      <c r="O3731" t="s">
        <v>1127</v>
      </c>
      <c r="P3731" t="s">
        <v>40</v>
      </c>
      <c r="Q3731" t="s">
        <v>41</v>
      </c>
      <c r="R3731" t="s">
        <v>21</v>
      </c>
      <c r="S3731" t="s">
        <v>2589</v>
      </c>
      <c r="T3731" t="s">
        <v>35</v>
      </c>
      <c r="U3731" t="s">
        <v>63</v>
      </c>
      <c r="V3731">
        <v>1.2</v>
      </c>
      <c r="W3731" t="s">
        <v>2595</v>
      </c>
      <c r="X3731">
        <v>2</v>
      </c>
    </row>
    <row r="3732" spans="1:24">
      <c r="A3732" t="s">
        <v>4818</v>
      </c>
      <c r="B3732" t="s">
        <v>65</v>
      </c>
      <c r="C3732" t="s">
        <v>43</v>
      </c>
      <c r="D3732" t="s">
        <v>44</v>
      </c>
      <c r="E3732" t="s">
        <v>45</v>
      </c>
      <c r="F3732" t="s">
        <v>21</v>
      </c>
      <c r="G3732">
        <v>490</v>
      </c>
      <c r="H3732" t="s">
        <v>21</v>
      </c>
      <c r="I3732" t="s">
        <v>21</v>
      </c>
      <c r="J3732" t="s">
        <v>23</v>
      </c>
      <c r="K3732" t="s">
        <v>234</v>
      </c>
      <c r="L3732" t="s">
        <v>92</v>
      </c>
      <c r="M3732" t="s">
        <v>315</v>
      </c>
      <c r="N3732" t="s">
        <v>219</v>
      </c>
      <c r="O3732" t="s">
        <v>203</v>
      </c>
      <c r="P3732" t="s">
        <v>27</v>
      </c>
      <c r="Q3732" t="s">
        <v>41</v>
      </c>
      <c r="R3732" t="s">
        <v>35</v>
      </c>
      <c r="S3732" t="s">
        <v>2557</v>
      </c>
      <c r="T3732" t="s">
        <v>35</v>
      </c>
      <c r="U3732" t="s">
        <v>219</v>
      </c>
      <c r="V3732">
        <v>3.45</v>
      </c>
      <c r="W3732" t="s">
        <v>2593</v>
      </c>
      <c r="X3732">
        <v>8</v>
      </c>
    </row>
    <row r="3733" spans="1:24">
      <c r="A3733" t="s">
        <v>4819</v>
      </c>
      <c r="B3733" t="s">
        <v>76</v>
      </c>
      <c r="C3733" t="s">
        <v>43</v>
      </c>
      <c r="D3733" t="s">
        <v>122</v>
      </c>
      <c r="E3733" t="s">
        <v>45</v>
      </c>
      <c r="F3733" t="s">
        <v>21</v>
      </c>
      <c r="G3733">
        <v>5037</v>
      </c>
      <c r="H3733" t="s">
        <v>21</v>
      </c>
      <c r="I3733" t="s">
        <v>21</v>
      </c>
      <c r="J3733" t="s">
        <v>23</v>
      </c>
      <c r="K3733" t="s">
        <v>60</v>
      </c>
      <c r="L3733" t="s">
        <v>48</v>
      </c>
      <c r="M3733" t="s">
        <v>864</v>
      </c>
      <c r="N3733" t="s">
        <v>243</v>
      </c>
      <c r="O3733" t="s">
        <v>49</v>
      </c>
      <c r="P3733" t="s">
        <v>57</v>
      </c>
      <c r="Q3733" t="s">
        <v>70</v>
      </c>
      <c r="R3733" t="s">
        <v>35</v>
      </c>
      <c r="S3733" t="s">
        <v>2557</v>
      </c>
      <c r="T3733" t="s">
        <v>35</v>
      </c>
      <c r="U3733" t="s">
        <v>40</v>
      </c>
      <c r="V3733">
        <v>4.2</v>
      </c>
      <c r="W3733" t="s">
        <v>2593</v>
      </c>
      <c r="X3733">
        <v>4</v>
      </c>
    </row>
    <row r="3734" spans="1:24">
      <c r="A3734" t="s">
        <v>4820</v>
      </c>
      <c r="B3734" t="s">
        <v>76</v>
      </c>
      <c r="C3734" t="s">
        <v>56</v>
      </c>
      <c r="D3734" t="s">
        <v>19</v>
      </c>
      <c r="E3734" t="s">
        <v>33</v>
      </c>
      <c r="F3734" t="s">
        <v>21</v>
      </c>
      <c r="G3734">
        <v>121</v>
      </c>
      <c r="H3734" t="s">
        <v>35</v>
      </c>
      <c r="I3734" t="s">
        <v>21</v>
      </c>
      <c r="J3734" t="s">
        <v>23</v>
      </c>
      <c r="K3734" t="s">
        <v>91</v>
      </c>
      <c r="L3734" t="s">
        <v>37</v>
      </c>
      <c r="M3734" t="s">
        <v>47</v>
      </c>
      <c r="N3734" t="s">
        <v>74</v>
      </c>
      <c r="O3734" t="s">
        <v>64</v>
      </c>
      <c r="P3734" t="s">
        <v>57</v>
      </c>
      <c r="Q3734" t="s">
        <v>70</v>
      </c>
      <c r="R3734" t="s">
        <v>21</v>
      </c>
      <c r="S3734" t="s">
        <v>2557</v>
      </c>
      <c r="T3734" t="s">
        <v>35</v>
      </c>
      <c r="U3734" t="s">
        <v>57</v>
      </c>
      <c r="V3734">
        <v>0.26666666666666666</v>
      </c>
      <c r="W3734" t="s">
        <v>2594</v>
      </c>
      <c r="X3734">
        <v>5</v>
      </c>
    </row>
    <row r="3735" spans="1:24">
      <c r="A3735" t="s">
        <v>1370</v>
      </c>
      <c r="B3735" t="s">
        <v>114</v>
      </c>
      <c r="C3735" t="s">
        <v>43</v>
      </c>
      <c r="D3735" t="s">
        <v>44</v>
      </c>
      <c r="E3735" t="s">
        <v>45</v>
      </c>
      <c r="F3735" t="s">
        <v>21</v>
      </c>
      <c r="G3735">
        <v>553</v>
      </c>
      <c r="H3735" t="s">
        <v>35</v>
      </c>
      <c r="I3735" t="s">
        <v>21</v>
      </c>
      <c r="J3735" t="s">
        <v>23</v>
      </c>
      <c r="K3735" t="s">
        <v>82</v>
      </c>
      <c r="L3735" t="s">
        <v>337</v>
      </c>
      <c r="M3735" t="s">
        <v>89</v>
      </c>
      <c r="N3735" t="s">
        <v>40</v>
      </c>
      <c r="O3735" t="s">
        <v>1332</v>
      </c>
      <c r="P3735" t="s">
        <v>27</v>
      </c>
      <c r="Q3735" t="s">
        <v>41</v>
      </c>
      <c r="R3735" t="s">
        <v>21</v>
      </c>
      <c r="S3735" t="s">
        <v>2556</v>
      </c>
      <c r="T3735" t="s">
        <v>35</v>
      </c>
      <c r="U3735" t="s">
        <v>243</v>
      </c>
      <c r="V3735">
        <v>1.8833333333333333</v>
      </c>
      <c r="W3735" t="s">
        <v>2594</v>
      </c>
      <c r="X3735">
        <v>9</v>
      </c>
    </row>
    <row r="3736" spans="1:24">
      <c r="A3736" t="s">
        <v>4821</v>
      </c>
      <c r="B3736" t="s">
        <v>159</v>
      </c>
      <c r="C3736" t="s">
        <v>94</v>
      </c>
      <c r="D3736" t="s">
        <v>44</v>
      </c>
      <c r="E3736" t="s">
        <v>45</v>
      </c>
      <c r="F3736" t="s">
        <v>21</v>
      </c>
      <c r="G3736">
        <v>0</v>
      </c>
      <c r="H3736" t="s">
        <v>21</v>
      </c>
      <c r="I3736" t="s">
        <v>21</v>
      </c>
      <c r="J3736" t="s">
        <v>23</v>
      </c>
      <c r="K3736" t="s">
        <v>74</v>
      </c>
      <c r="L3736" t="s">
        <v>92</v>
      </c>
      <c r="M3736" t="s">
        <v>178</v>
      </c>
      <c r="N3736" t="s">
        <v>57</v>
      </c>
      <c r="O3736" t="s">
        <v>52</v>
      </c>
      <c r="P3736" t="s">
        <v>74</v>
      </c>
      <c r="Q3736" t="s">
        <v>70</v>
      </c>
      <c r="R3736" t="s">
        <v>21</v>
      </c>
      <c r="S3736" t="s">
        <v>2557</v>
      </c>
      <c r="T3736" t="s">
        <v>35</v>
      </c>
      <c r="U3736" t="s">
        <v>219</v>
      </c>
      <c r="V3736">
        <v>1.6833333333333333</v>
      </c>
      <c r="W3736" t="s">
        <v>2593</v>
      </c>
      <c r="X3736">
        <v>8</v>
      </c>
    </row>
    <row r="3737" spans="1:24">
      <c r="A3737" t="s">
        <v>1037</v>
      </c>
      <c r="B3737" t="s">
        <v>121</v>
      </c>
      <c r="C3737" t="s">
        <v>77</v>
      </c>
      <c r="D3737" t="s">
        <v>19</v>
      </c>
      <c r="E3737" t="s">
        <v>33</v>
      </c>
      <c r="F3737" t="s">
        <v>21</v>
      </c>
      <c r="G3737">
        <v>157</v>
      </c>
      <c r="H3737" t="s">
        <v>21</v>
      </c>
      <c r="I3737" t="s">
        <v>35</v>
      </c>
      <c r="J3737" t="s">
        <v>23</v>
      </c>
      <c r="K3737" t="s">
        <v>205</v>
      </c>
      <c r="L3737" t="s">
        <v>37</v>
      </c>
      <c r="M3737" t="s">
        <v>79</v>
      </c>
      <c r="N3737" t="s">
        <v>36</v>
      </c>
      <c r="O3737" t="s">
        <v>1183</v>
      </c>
      <c r="P3737" t="s">
        <v>27</v>
      </c>
      <c r="Q3737" t="s">
        <v>70</v>
      </c>
      <c r="R3737" t="s">
        <v>21</v>
      </c>
      <c r="S3737" t="s">
        <v>2557</v>
      </c>
      <c r="T3737" t="s">
        <v>35</v>
      </c>
      <c r="U3737" t="s">
        <v>57</v>
      </c>
      <c r="V3737">
        <v>0.95</v>
      </c>
      <c r="W3737" t="s">
        <v>2595</v>
      </c>
      <c r="X3737">
        <v>5</v>
      </c>
    </row>
    <row r="3738" spans="1:24">
      <c r="A3738" t="s">
        <v>1673</v>
      </c>
      <c r="B3738" t="s">
        <v>121</v>
      </c>
      <c r="C3738" t="s">
        <v>43</v>
      </c>
      <c r="D3738" t="s">
        <v>19</v>
      </c>
      <c r="E3738" t="s">
        <v>45</v>
      </c>
      <c r="F3738" t="s">
        <v>21</v>
      </c>
      <c r="G3738">
        <v>0</v>
      </c>
      <c r="H3738" t="s">
        <v>35</v>
      </c>
      <c r="I3738" t="s">
        <v>21</v>
      </c>
      <c r="J3738" t="s">
        <v>23</v>
      </c>
      <c r="K3738" t="s">
        <v>91</v>
      </c>
      <c r="L3738" t="s">
        <v>37</v>
      </c>
      <c r="M3738" t="s">
        <v>1384</v>
      </c>
      <c r="N3738" t="s">
        <v>57</v>
      </c>
      <c r="O3738" t="s">
        <v>663</v>
      </c>
      <c r="P3738" t="s">
        <v>63</v>
      </c>
      <c r="Q3738" t="s">
        <v>41</v>
      </c>
      <c r="R3738" t="s">
        <v>21</v>
      </c>
      <c r="S3738" t="s">
        <v>2557</v>
      </c>
      <c r="T3738" t="s">
        <v>35</v>
      </c>
      <c r="U3738" t="s">
        <v>57</v>
      </c>
      <c r="V3738">
        <v>8.9499999999999993</v>
      </c>
      <c r="W3738" t="s">
        <v>2594</v>
      </c>
      <c r="X3738">
        <v>5</v>
      </c>
    </row>
    <row r="3739" spans="1:24">
      <c r="A3739" t="s">
        <v>1826</v>
      </c>
      <c r="B3739" t="s">
        <v>216</v>
      </c>
      <c r="C3739" t="s">
        <v>77</v>
      </c>
      <c r="D3739" t="s">
        <v>19</v>
      </c>
      <c r="E3739" t="s">
        <v>45</v>
      </c>
      <c r="F3739" t="s">
        <v>21</v>
      </c>
      <c r="G3739">
        <v>1544</v>
      </c>
      <c r="H3739" t="s">
        <v>21</v>
      </c>
      <c r="I3739" t="s">
        <v>35</v>
      </c>
      <c r="J3739" t="s">
        <v>23</v>
      </c>
      <c r="K3739" t="s">
        <v>57</v>
      </c>
      <c r="L3739" t="s">
        <v>61</v>
      </c>
      <c r="M3739" t="s">
        <v>346</v>
      </c>
      <c r="N3739" t="s">
        <v>118</v>
      </c>
      <c r="O3739" t="s">
        <v>256</v>
      </c>
      <c r="P3739" t="s">
        <v>52</v>
      </c>
      <c r="Q3739" t="s">
        <v>41</v>
      </c>
      <c r="R3739" t="s">
        <v>21</v>
      </c>
      <c r="S3739" t="s">
        <v>2589</v>
      </c>
      <c r="T3739" t="s">
        <v>35</v>
      </c>
      <c r="U3739" t="s">
        <v>63</v>
      </c>
      <c r="V3739">
        <v>1.4166666666666667</v>
      </c>
      <c r="W3739" t="s">
        <v>2595</v>
      </c>
      <c r="X3739">
        <v>2</v>
      </c>
    </row>
    <row r="3740" spans="1:24">
      <c r="A3740" t="s">
        <v>4822</v>
      </c>
      <c r="B3740" t="s">
        <v>140</v>
      </c>
      <c r="C3740" t="s">
        <v>66</v>
      </c>
      <c r="D3740" t="s">
        <v>19</v>
      </c>
      <c r="E3740" t="s">
        <v>33</v>
      </c>
      <c r="F3740" t="s">
        <v>21</v>
      </c>
      <c r="G3740">
        <v>203</v>
      </c>
      <c r="H3740" t="s">
        <v>35</v>
      </c>
      <c r="I3740" t="s">
        <v>21</v>
      </c>
      <c r="J3740" t="s">
        <v>146</v>
      </c>
      <c r="K3740" t="s">
        <v>68</v>
      </c>
      <c r="L3740" t="s">
        <v>37</v>
      </c>
      <c r="M3740" t="s">
        <v>243</v>
      </c>
      <c r="N3740" t="s">
        <v>57</v>
      </c>
      <c r="O3740" t="s">
        <v>248</v>
      </c>
      <c r="P3740" t="s">
        <v>130</v>
      </c>
      <c r="Q3740" t="s">
        <v>70</v>
      </c>
      <c r="R3740" t="s">
        <v>21</v>
      </c>
      <c r="S3740" t="s">
        <v>2589</v>
      </c>
      <c r="T3740" t="s">
        <v>35</v>
      </c>
      <c r="U3740" t="s">
        <v>57</v>
      </c>
      <c r="V3740">
        <v>0.15</v>
      </c>
      <c r="W3740" t="s">
        <v>2594</v>
      </c>
      <c r="X3740">
        <v>5</v>
      </c>
    </row>
    <row r="3741" spans="1:24">
      <c r="A3741" t="s">
        <v>4823</v>
      </c>
      <c r="B3741" t="s">
        <v>230</v>
      </c>
      <c r="C3741" t="s">
        <v>43</v>
      </c>
      <c r="D3741" t="s">
        <v>44</v>
      </c>
      <c r="E3741" t="s">
        <v>45</v>
      </c>
      <c r="F3741" t="s">
        <v>21</v>
      </c>
      <c r="G3741">
        <v>297</v>
      </c>
      <c r="H3741" t="s">
        <v>35</v>
      </c>
      <c r="I3741" t="s">
        <v>21</v>
      </c>
      <c r="J3741" t="s">
        <v>23</v>
      </c>
      <c r="K3741" t="s">
        <v>205</v>
      </c>
      <c r="L3741" t="s">
        <v>37</v>
      </c>
      <c r="M3741" t="s">
        <v>222</v>
      </c>
      <c r="N3741" t="s">
        <v>40</v>
      </c>
      <c r="O3741" t="s">
        <v>496</v>
      </c>
      <c r="P3741" t="s">
        <v>27</v>
      </c>
      <c r="Q3741" t="s">
        <v>41</v>
      </c>
      <c r="R3741" t="s">
        <v>35</v>
      </c>
      <c r="S3741" t="s">
        <v>2589</v>
      </c>
      <c r="T3741" t="s">
        <v>35</v>
      </c>
      <c r="U3741" t="s">
        <v>57</v>
      </c>
      <c r="V3741">
        <v>6.916666666666667</v>
      </c>
      <c r="W3741" t="s">
        <v>2594</v>
      </c>
      <c r="X3741">
        <v>5</v>
      </c>
    </row>
    <row r="3742" spans="1:24">
      <c r="A3742" t="s">
        <v>165</v>
      </c>
      <c r="B3742" t="s">
        <v>234</v>
      </c>
      <c r="C3742" t="s">
        <v>56</v>
      </c>
      <c r="D3742" t="s">
        <v>19</v>
      </c>
      <c r="E3742" t="s">
        <v>33</v>
      </c>
      <c r="F3742" t="s">
        <v>21</v>
      </c>
      <c r="G3742">
        <v>373</v>
      </c>
      <c r="H3742" t="s">
        <v>35</v>
      </c>
      <c r="I3742" t="s">
        <v>21</v>
      </c>
      <c r="J3742" t="s">
        <v>23</v>
      </c>
      <c r="K3742" t="s">
        <v>68</v>
      </c>
      <c r="L3742" t="s">
        <v>37</v>
      </c>
      <c r="M3742" t="s">
        <v>349</v>
      </c>
      <c r="N3742" t="s">
        <v>243</v>
      </c>
      <c r="O3742" t="s">
        <v>246</v>
      </c>
      <c r="P3742" t="s">
        <v>27</v>
      </c>
      <c r="Q3742" t="s">
        <v>41</v>
      </c>
      <c r="R3742" t="s">
        <v>21</v>
      </c>
      <c r="S3742" t="s">
        <v>2556</v>
      </c>
      <c r="T3742" t="s">
        <v>35</v>
      </c>
      <c r="U3742" t="s">
        <v>57</v>
      </c>
      <c r="V3742">
        <v>0.16666666666666666</v>
      </c>
      <c r="W3742" t="s">
        <v>2594</v>
      </c>
      <c r="X3742">
        <v>5</v>
      </c>
    </row>
    <row r="3743" spans="1:24">
      <c r="A3743" t="s">
        <v>4824</v>
      </c>
      <c r="B3743" t="s">
        <v>71</v>
      </c>
      <c r="C3743" t="s">
        <v>72</v>
      </c>
      <c r="D3743" t="s">
        <v>19</v>
      </c>
      <c r="E3743" t="s">
        <v>33</v>
      </c>
      <c r="F3743" t="s">
        <v>21</v>
      </c>
      <c r="G3743">
        <v>-735</v>
      </c>
      <c r="H3743" t="s">
        <v>35</v>
      </c>
      <c r="I3743" t="s">
        <v>21</v>
      </c>
      <c r="J3743" t="s">
        <v>23</v>
      </c>
      <c r="K3743" t="s">
        <v>17</v>
      </c>
      <c r="L3743" t="s">
        <v>100</v>
      </c>
      <c r="M3743" t="s">
        <v>486</v>
      </c>
      <c r="N3743" t="s">
        <v>57</v>
      </c>
      <c r="O3743" t="s">
        <v>1340</v>
      </c>
      <c r="P3743" t="s">
        <v>63</v>
      </c>
      <c r="Q3743" t="s">
        <v>41</v>
      </c>
      <c r="R3743" t="s">
        <v>21</v>
      </c>
      <c r="S3743" t="s">
        <v>2557</v>
      </c>
      <c r="T3743" t="s">
        <v>35</v>
      </c>
      <c r="U3743" t="s">
        <v>27</v>
      </c>
      <c r="V3743">
        <v>2.4</v>
      </c>
      <c r="W3743" t="s">
        <v>2594</v>
      </c>
      <c r="X3743">
        <v>1</v>
      </c>
    </row>
    <row r="3744" spans="1:24">
      <c r="A3744" t="s">
        <v>4825</v>
      </c>
      <c r="B3744" t="s">
        <v>76</v>
      </c>
      <c r="C3744" t="s">
        <v>87</v>
      </c>
      <c r="D3744" t="s">
        <v>122</v>
      </c>
      <c r="E3744" t="s">
        <v>33</v>
      </c>
      <c r="F3744" t="s">
        <v>21</v>
      </c>
      <c r="G3744">
        <v>6046</v>
      </c>
      <c r="H3744" t="s">
        <v>35</v>
      </c>
      <c r="I3744" t="s">
        <v>35</v>
      </c>
      <c r="J3744" t="s">
        <v>146</v>
      </c>
      <c r="K3744" t="s">
        <v>205</v>
      </c>
      <c r="L3744" t="s">
        <v>387</v>
      </c>
      <c r="M3744" t="s">
        <v>1149</v>
      </c>
      <c r="N3744" t="s">
        <v>74</v>
      </c>
      <c r="O3744" t="s">
        <v>139</v>
      </c>
      <c r="P3744" t="s">
        <v>63</v>
      </c>
      <c r="Q3744" t="s">
        <v>196</v>
      </c>
      <c r="R3744" t="s">
        <v>35</v>
      </c>
      <c r="S3744" t="s">
        <v>2557</v>
      </c>
      <c r="T3744" t="s">
        <v>35</v>
      </c>
      <c r="U3744" t="s">
        <v>52</v>
      </c>
      <c r="V3744">
        <v>5</v>
      </c>
      <c r="W3744" t="s">
        <v>2592</v>
      </c>
      <c r="X3744">
        <v>3</v>
      </c>
    </row>
    <row r="3745" spans="1:24">
      <c r="A3745" t="s">
        <v>4826</v>
      </c>
      <c r="B3745" t="s">
        <v>65</v>
      </c>
      <c r="C3745" t="s">
        <v>87</v>
      </c>
      <c r="D3745" t="s">
        <v>44</v>
      </c>
      <c r="E3745" t="s">
        <v>45</v>
      </c>
      <c r="F3745" t="s">
        <v>21</v>
      </c>
      <c r="G3745">
        <v>980</v>
      </c>
      <c r="H3745" t="s">
        <v>21</v>
      </c>
      <c r="I3745" t="s">
        <v>21</v>
      </c>
      <c r="J3745" t="s">
        <v>23</v>
      </c>
      <c r="K3745" t="s">
        <v>36</v>
      </c>
      <c r="L3745" t="s">
        <v>124</v>
      </c>
      <c r="M3745" t="s">
        <v>712</v>
      </c>
      <c r="N3745" t="s">
        <v>40</v>
      </c>
      <c r="O3745" t="s">
        <v>750</v>
      </c>
      <c r="P3745" t="s">
        <v>118</v>
      </c>
      <c r="Q3745" t="s">
        <v>41</v>
      </c>
      <c r="R3745" t="s">
        <v>21</v>
      </c>
      <c r="S3745" t="s">
        <v>2557</v>
      </c>
      <c r="T3745" t="s">
        <v>35</v>
      </c>
      <c r="U3745" t="s">
        <v>36</v>
      </c>
      <c r="V3745">
        <v>1.9666666666666666</v>
      </c>
      <c r="W3745" t="s">
        <v>2593</v>
      </c>
      <c r="X3745">
        <v>11</v>
      </c>
    </row>
    <row r="3746" spans="1:24">
      <c r="A3746" t="s">
        <v>4827</v>
      </c>
      <c r="B3746" t="s">
        <v>216</v>
      </c>
      <c r="C3746" t="s">
        <v>56</v>
      </c>
      <c r="D3746" t="s">
        <v>19</v>
      </c>
      <c r="E3746" t="s">
        <v>2553</v>
      </c>
      <c r="F3746" t="s">
        <v>21</v>
      </c>
      <c r="G3746">
        <v>310</v>
      </c>
      <c r="H3746" t="s">
        <v>35</v>
      </c>
      <c r="I3746" t="s">
        <v>21</v>
      </c>
      <c r="J3746" t="s">
        <v>146</v>
      </c>
      <c r="K3746" t="s">
        <v>234</v>
      </c>
      <c r="L3746" t="s">
        <v>100</v>
      </c>
      <c r="M3746" t="s">
        <v>531</v>
      </c>
      <c r="N3746" t="s">
        <v>40</v>
      </c>
      <c r="O3746" t="s">
        <v>309</v>
      </c>
      <c r="P3746" t="s">
        <v>52</v>
      </c>
      <c r="Q3746" t="s">
        <v>70</v>
      </c>
      <c r="R3746" t="s">
        <v>21</v>
      </c>
      <c r="S3746" t="s">
        <v>2589</v>
      </c>
      <c r="T3746" t="s">
        <v>35</v>
      </c>
      <c r="U3746" t="s">
        <v>27</v>
      </c>
      <c r="V3746">
        <v>8.7666666666666675</v>
      </c>
      <c r="W3746" t="s">
        <v>2594</v>
      </c>
      <c r="X3746">
        <v>1</v>
      </c>
    </row>
    <row r="3747" spans="1:24">
      <c r="A3747" t="s">
        <v>2183</v>
      </c>
      <c r="B3747" t="s">
        <v>55</v>
      </c>
      <c r="C3747" t="s">
        <v>43</v>
      </c>
      <c r="D3747" t="s">
        <v>19</v>
      </c>
      <c r="E3747" t="s">
        <v>20</v>
      </c>
      <c r="F3747" t="s">
        <v>21</v>
      </c>
      <c r="G3747">
        <v>1727</v>
      </c>
      <c r="H3747" t="s">
        <v>21</v>
      </c>
      <c r="I3747" t="s">
        <v>21</v>
      </c>
      <c r="J3747" t="s">
        <v>146</v>
      </c>
      <c r="K3747" t="s">
        <v>114</v>
      </c>
      <c r="L3747" t="s">
        <v>37</v>
      </c>
      <c r="M3747" t="s">
        <v>1016</v>
      </c>
      <c r="N3747" t="s">
        <v>40</v>
      </c>
      <c r="O3747" t="s">
        <v>648</v>
      </c>
      <c r="P3747" t="s">
        <v>63</v>
      </c>
      <c r="Q3747" t="s">
        <v>41</v>
      </c>
      <c r="R3747" t="s">
        <v>35</v>
      </c>
      <c r="S3747" t="s">
        <v>2589</v>
      </c>
      <c r="T3747" t="s">
        <v>35</v>
      </c>
      <c r="U3747" t="s">
        <v>57</v>
      </c>
      <c r="V3747">
        <v>8.3333333333333339</v>
      </c>
      <c r="W3747" t="s">
        <v>2593</v>
      </c>
      <c r="X3747">
        <v>5</v>
      </c>
    </row>
    <row r="3748" spans="1:24">
      <c r="A3748" t="s">
        <v>4828</v>
      </c>
      <c r="B3748" t="s">
        <v>42</v>
      </c>
      <c r="C3748" t="s">
        <v>135</v>
      </c>
      <c r="D3748" t="s">
        <v>19</v>
      </c>
      <c r="E3748" t="s">
        <v>45</v>
      </c>
      <c r="F3748" t="s">
        <v>21</v>
      </c>
      <c r="G3748">
        <v>1265</v>
      </c>
      <c r="H3748" t="s">
        <v>35</v>
      </c>
      <c r="I3748" t="s">
        <v>21</v>
      </c>
      <c r="J3748" t="s">
        <v>23</v>
      </c>
      <c r="K3748" t="s">
        <v>205</v>
      </c>
      <c r="L3748" t="s">
        <v>37</v>
      </c>
      <c r="M3748" t="s">
        <v>1460</v>
      </c>
      <c r="N3748" t="s">
        <v>57</v>
      </c>
      <c r="O3748" t="s">
        <v>361</v>
      </c>
      <c r="P3748" t="s">
        <v>40</v>
      </c>
      <c r="Q3748" t="s">
        <v>41</v>
      </c>
      <c r="R3748" t="s">
        <v>35</v>
      </c>
      <c r="S3748" t="s">
        <v>2557</v>
      </c>
      <c r="T3748" t="s">
        <v>35</v>
      </c>
      <c r="U3748" t="s">
        <v>57</v>
      </c>
      <c r="V3748">
        <v>5.4333333333333336</v>
      </c>
      <c r="W3748" t="s">
        <v>2594</v>
      </c>
      <c r="X3748">
        <v>5</v>
      </c>
    </row>
    <row r="3749" spans="1:24">
      <c r="A3749" t="s">
        <v>4829</v>
      </c>
      <c r="B3749" t="s">
        <v>17</v>
      </c>
      <c r="C3749" t="s">
        <v>43</v>
      </c>
      <c r="D3749" t="s">
        <v>19</v>
      </c>
      <c r="E3749" t="s">
        <v>45</v>
      </c>
      <c r="F3749" t="s">
        <v>21</v>
      </c>
      <c r="G3749">
        <v>102</v>
      </c>
      <c r="H3749" t="s">
        <v>35</v>
      </c>
      <c r="I3749" t="s">
        <v>21</v>
      </c>
      <c r="J3749" t="s">
        <v>23</v>
      </c>
      <c r="K3749" t="s">
        <v>57</v>
      </c>
      <c r="L3749" t="s">
        <v>48</v>
      </c>
      <c r="M3749" t="s">
        <v>1098</v>
      </c>
      <c r="N3749" t="s">
        <v>118</v>
      </c>
      <c r="O3749" t="s">
        <v>845</v>
      </c>
      <c r="P3749" t="s">
        <v>52</v>
      </c>
      <c r="Q3749" t="s">
        <v>70</v>
      </c>
      <c r="R3749" t="s">
        <v>35</v>
      </c>
      <c r="S3749" t="s">
        <v>2557</v>
      </c>
      <c r="T3749" t="s">
        <v>35</v>
      </c>
      <c r="U3749" t="s">
        <v>40</v>
      </c>
      <c r="V3749">
        <v>7.833333333333333</v>
      </c>
      <c r="W3749" t="s">
        <v>2594</v>
      </c>
      <c r="X3749">
        <v>4</v>
      </c>
    </row>
    <row r="3750" spans="1:24">
      <c r="A3750" t="s">
        <v>4830</v>
      </c>
      <c r="B3750" t="s">
        <v>134</v>
      </c>
      <c r="C3750" t="s">
        <v>32</v>
      </c>
      <c r="D3750" t="s">
        <v>44</v>
      </c>
      <c r="E3750" t="s">
        <v>33</v>
      </c>
      <c r="F3750" t="s">
        <v>21</v>
      </c>
      <c r="G3750">
        <v>512</v>
      </c>
      <c r="H3750" t="s">
        <v>35</v>
      </c>
      <c r="I3750" t="s">
        <v>35</v>
      </c>
      <c r="J3750" t="s">
        <v>23</v>
      </c>
      <c r="K3750" t="s">
        <v>17</v>
      </c>
      <c r="L3750" t="s">
        <v>100</v>
      </c>
      <c r="M3750" t="s">
        <v>474</v>
      </c>
      <c r="N3750" t="s">
        <v>57</v>
      </c>
      <c r="O3750" t="s">
        <v>109</v>
      </c>
      <c r="P3750" t="s">
        <v>52</v>
      </c>
      <c r="Q3750" t="s">
        <v>41</v>
      </c>
      <c r="R3750" t="s">
        <v>21</v>
      </c>
      <c r="S3750" t="s">
        <v>2556</v>
      </c>
      <c r="T3750" t="s">
        <v>35</v>
      </c>
      <c r="U3750" t="s">
        <v>27</v>
      </c>
      <c r="V3750">
        <v>3.4333333333333331</v>
      </c>
      <c r="W3750" t="s">
        <v>2592</v>
      </c>
      <c r="X3750">
        <v>1</v>
      </c>
    </row>
    <row r="3751" spans="1:24">
      <c r="A3751" t="s">
        <v>4831</v>
      </c>
      <c r="B3751" t="s">
        <v>65</v>
      </c>
      <c r="C3751" t="s">
        <v>32</v>
      </c>
      <c r="D3751" t="s">
        <v>44</v>
      </c>
      <c r="E3751" t="s">
        <v>33</v>
      </c>
      <c r="F3751" t="s">
        <v>21</v>
      </c>
      <c r="G3751">
        <v>417</v>
      </c>
      <c r="H3751" t="s">
        <v>35</v>
      </c>
      <c r="I3751" t="s">
        <v>21</v>
      </c>
      <c r="J3751" t="s">
        <v>23</v>
      </c>
      <c r="K3751" t="s">
        <v>74</v>
      </c>
      <c r="L3751" t="s">
        <v>61</v>
      </c>
      <c r="M3751" t="s">
        <v>205</v>
      </c>
      <c r="N3751" t="s">
        <v>349</v>
      </c>
      <c r="O3751" t="s">
        <v>315</v>
      </c>
      <c r="P3751" t="s">
        <v>52</v>
      </c>
      <c r="Q3751" t="s">
        <v>41</v>
      </c>
      <c r="R3751" t="s">
        <v>21</v>
      </c>
      <c r="S3751" t="s">
        <v>2557</v>
      </c>
      <c r="T3751" t="s">
        <v>35</v>
      </c>
      <c r="U3751" t="s">
        <v>63</v>
      </c>
      <c r="V3751">
        <v>0.25</v>
      </c>
      <c r="W3751" t="s">
        <v>2594</v>
      </c>
      <c r="X3751">
        <v>2</v>
      </c>
    </row>
    <row r="3752" spans="1:24">
      <c r="A3752" t="s">
        <v>4832</v>
      </c>
      <c r="B3752" t="s">
        <v>126</v>
      </c>
      <c r="C3752" t="s">
        <v>18</v>
      </c>
      <c r="D3752" t="s">
        <v>19</v>
      </c>
      <c r="E3752" t="s">
        <v>33</v>
      </c>
      <c r="F3752" t="s">
        <v>21</v>
      </c>
      <c r="G3752">
        <v>1289</v>
      </c>
      <c r="H3752" t="s">
        <v>21</v>
      </c>
      <c r="I3752" t="s">
        <v>21</v>
      </c>
      <c r="J3752" t="s">
        <v>23</v>
      </c>
      <c r="K3752" t="s">
        <v>205</v>
      </c>
      <c r="L3752" t="s">
        <v>119</v>
      </c>
      <c r="M3752" t="s">
        <v>116</v>
      </c>
      <c r="N3752" t="s">
        <v>40</v>
      </c>
      <c r="O3752" t="s">
        <v>222</v>
      </c>
      <c r="P3752" t="s">
        <v>63</v>
      </c>
      <c r="Q3752" t="s">
        <v>41</v>
      </c>
      <c r="R3752" t="s">
        <v>35</v>
      </c>
      <c r="S3752" t="s">
        <v>2557</v>
      </c>
      <c r="T3752" t="s">
        <v>35</v>
      </c>
      <c r="U3752" t="s">
        <v>118</v>
      </c>
      <c r="V3752">
        <v>4.166666666666667</v>
      </c>
      <c r="W3752" t="s">
        <v>2593</v>
      </c>
      <c r="X3752">
        <v>7</v>
      </c>
    </row>
    <row r="3753" spans="1:24">
      <c r="A3753" t="s">
        <v>4833</v>
      </c>
      <c r="B3753" t="s">
        <v>323</v>
      </c>
      <c r="C3753" t="s">
        <v>56</v>
      </c>
      <c r="D3753" t="s">
        <v>19</v>
      </c>
      <c r="E3753" t="s">
        <v>20</v>
      </c>
      <c r="F3753" t="s">
        <v>21</v>
      </c>
      <c r="G3753">
        <v>665</v>
      </c>
      <c r="H3753" t="s">
        <v>21</v>
      </c>
      <c r="I3753" t="s">
        <v>21</v>
      </c>
      <c r="J3753" t="s">
        <v>23</v>
      </c>
      <c r="K3753" t="s">
        <v>17</v>
      </c>
      <c r="L3753" t="s">
        <v>100</v>
      </c>
      <c r="M3753" t="s">
        <v>101</v>
      </c>
      <c r="N3753" t="s">
        <v>40</v>
      </c>
      <c r="O3753" t="s">
        <v>1396</v>
      </c>
      <c r="P3753" t="s">
        <v>63</v>
      </c>
      <c r="Q3753" t="s">
        <v>41</v>
      </c>
      <c r="R3753" t="s">
        <v>21</v>
      </c>
      <c r="S3753" t="s">
        <v>2589</v>
      </c>
      <c r="T3753" t="s">
        <v>35</v>
      </c>
      <c r="U3753" t="s">
        <v>27</v>
      </c>
      <c r="V3753">
        <v>1.4833333333333334</v>
      </c>
      <c r="W3753" t="s">
        <v>2593</v>
      </c>
      <c r="X3753">
        <v>1</v>
      </c>
    </row>
    <row r="3754" spans="1:24">
      <c r="A3754" t="s">
        <v>4834</v>
      </c>
      <c r="B3754" t="s">
        <v>180</v>
      </c>
      <c r="C3754" t="s">
        <v>72</v>
      </c>
      <c r="D3754" t="s">
        <v>19</v>
      </c>
      <c r="E3754" t="s">
        <v>45</v>
      </c>
      <c r="F3754" t="s">
        <v>21</v>
      </c>
      <c r="G3754">
        <v>2557</v>
      </c>
      <c r="H3754" t="s">
        <v>21</v>
      </c>
      <c r="I3754" t="s">
        <v>21</v>
      </c>
      <c r="J3754" t="s">
        <v>23</v>
      </c>
      <c r="K3754" t="s">
        <v>234</v>
      </c>
      <c r="L3754" t="s">
        <v>100</v>
      </c>
      <c r="M3754" t="s">
        <v>227</v>
      </c>
      <c r="N3754" t="s">
        <v>57</v>
      </c>
      <c r="O3754" t="s">
        <v>191</v>
      </c>
      <c r="P3754" t="s">
        <v>63</v>
      </c>
      <c r="Q3754" t="s">
        <v>196</v>
      </c>
      <c r="R3754" t="s">
        <v>35</v>
      </c>
      <c r="S3754" t="s">
        <v>2589</v>
      </c>
      <c r="T3754" t="s">
        <v>35</v>
      </c>
      <c r="U3754" t="s">
        <v>27</v>
      </c>
      <c r="V3754">
        <v>2.2333333333333334</v>
      </c>
      <c r="W3754" t="s">
        <v>2593</v>
      </c>
      <c r="X3754">
        <v>1</v>
      </c>
    </row>
    <row r="3755" spans="1:24">
      <c r="A3755" t="s">
        <v>4835</v>
      </c>
      <c r="B3755" t="s">
        <v>197</v>
      </c>
      <c r="C3755" t="s">
        <v>56</v>
      </c>
      <c r="D3755" t="s">
        <v>19</v>
      </c>
      <c r="E3755" t="s">
        <v>33</v>
      </c>
      <c r="F3755" t="s">
        <v>21</v>
      </c>
      <c r="G3755">
        <v>776</v>
      </c>
      <c r="H3755" t="s">
        <v>35</v>
      </c>
      <c r="I3755" t="s">
        <v>21</v>
      </c>
      <c r="J3755" t="s">
        <v>23</v>
      </c>
      <c r="K3755" t="s">
        <v>74</v>
      </c>
      <c r="L3755" t="s">
        <v>61</v>
      </c>
      <c r="M3755" t="s">
        <v>874</v>
      </c>
      <c r="N3755" t="s">
        <v>40</v>
      </c>
      <c r="O3755" t="s">
        <v>394</v>
      </c>
      <c r="P3755" t="s">
        <v>27</v>
      </c>
      <c r="Q3755" t="s">
        <v>41</v>
      </c>
      <c r="R3755" t="s">
        <v>21</v>
      </c>
      <c r="S3755" t="s">
        <v>2589</v>
      </c>
      <c r="T3755" t="s">
        <v>35</v>
      </c>
      <c r="U3755" t="s">
        <v>63</v>
      </c>
      <c r="V3755">
        <v>3.8666666666666667</v>
      </c>
      <c r="W3755" t="s">
        <v>2594</v>
      </c>
      <c r="X3755">
        <v>2</v>
      </c>
    </row>
    <row r="3756" spans="1:24">
      <c r="A3756" t="s">
        <v>4836</v>
      </c>
      <c r="B3756" t="s">
        <v>76</v>
      </c>
      <c r="C3756" t="s">
        <v>87</v>
      </c>
      <c r="D3756" t="s">
        <v>44</v>
      </c>
      <c r="E3756" t="s">
        <v>33</v>
      </c>
      <c r="F3756" t="s">
        <v>21</v>
      </c>
      <c r="G3756">
        <v>748</v>
      </c>
      <c r="H3756" t="s">
        <v>21</v>
      </c>
      <c r="I3756" t="s">
        <v>21</v>
      </c>
      <c r="J3756" t="s">
        <v>146</v>
      </c>
      <c r="K3756" t="s">
        <v>152</v>
      </c>
      <c r="L3756" t="s">
        <v>124</v>
      </c>
      <c r="M3756" t="s">
        <v>598</v>
      </c>
      <c r="N3756" t="s">
        <v>118</v>
      </c>
      <c r="O3756" t="s">
        <v>237</v>
      </c>
      <c r="P3756" t="s">
        <v>52</v>
      </c>
      <c r="Q3756" t="s">
        <v>70</v>
      </c>
      <c r="R3756" t="s">
        <v>21</v>
      </c>
      <c r="S3756" t="s">
        <v>2557</v>
      </c>
      <c r="T3756" t="s">
        <v>35</v>
      </c>
      <c r="U3756" t="s">
        <v>36</v>
      </c>
      <c r="V3756">
        <v>1.5666666666666667</v>
      </c>
      <c r="W3756" t="s">
        <v>2593</v>
      </c>
      <c r="X3756">
        <v>11</v>
      </c>
    </row>
    <row r="3757" spans="1:24">
      <c r="A3757" t="s">
        <v>4837</v>
      </c>
      <c r="B3757" t="s">
        <v>71</v>
      </c>
      <c r="C3757" t="s">
        <v>43</v>
      </c>
      <c r="D3757" t="s">
        <v>19</v>
      </c>
      <c r="E3757" t="s">
        <v>45</v>
      </c>
      <c r="F3757" t="s">
        <v>21</v>
      </c>
      <c r="G3757">
        <v>763</v>
      </c>
      <c r="H3757" t="s">
        <v>35</v>
      </c>
      <c r="I3757" t="s">
        <v>21</v>
      </c>
      <c r="J3757" t="s">
        <v>23</v>
      </c>
      <c r="K3757" t="s">
        <v>36</v>
      </c>
      <c r="L3757" t="s">
        <v>37</v>
      </c>
      <c r="M3757" t="s">
        <v>1174</v>
      </c>
      <c r="N3757" t="s">
        <v>118</v>
      </c>
      <c r="O3757" t="s">
        <v>1149</v>
      </c>
      <c r="P3757" t="s">
        <v>63</v>
      </c>
      <c r="Q3757" t="s">
        <v>70</v>
      </c>
      <c r="R3757" t="s">
        <v>35</v>
      </c>
      <c r="S3757" t="s">
        <v>2557</v>
      </c>
      <c r="T3757" t="s">
        <v>35</v>
      </c>
      <c r="U3757" t="s">
        <v>57</v>
      </c>
      <c r="V3757">
        <v>14.616666666666667</v>
      </c>
      <c r="W3757" t="s">
        <v>2594</v>
      </c>
      <c r="X3757">
        <v>5</v>
      </c>
    </row>
    <row r="3758" spans="1:24">
      <c r="A3758" t="s">
        <v>2210</v>
      </c>
      <c r="B3758" t="s">
        <v>103</v>
      </c>
      <c r="C3758" t="s">
        <v>66</v>
      </c>
      <c r="D3758" t="s">
        <v>19</v>
      </c>
      <c r="E3758" t="s">
        <v>33</v>
      </c>
      <c r="F3758" t="s">
        <v>21</v>
      </c>
      <c r="G3758">
        <v>167</v>
      </c>
      <c r="H3758" t="s">
        <v>35</v>
      </c>
      <c r="I3758" t="s">
        <v>35</v>
      </c>
      <c r="J3758" t="s">
        <v>23</v>
      </c>
      <c r="K3758" t="s">
        <v>219</v>
      </c>
      <c r="L3758" t="s">
        <v>37</v>
      </c>
      <c r="M3758" t="s">
        <v>241</v>
      </c>
      <c r="N3758" t="s">
        <v>40</v>
      </c>
      <c r="O3758" t="s">
        <v>214</v>
      </c>
      <c r="P3758" t="s">
        <v>27</v>
      </c>
      <c r="Q3758" t="s">
        <v>41</v>
      </c>
      <c r="R3758" t="s">
        <v>21</v>
      </c>
      <c r="S3758" t="s">
        <v>2557</v>
      </c>
      <c r="T3758" t="s">
        <v>35</v>
      </c>
      <c r="U3758" t="s">
        <v>57</v>
      </c>
      <c r="V3758">
        <v>6.333333333333333</v>
      </c>
      <c r="W3758" t="s">
        <v>2592</v>
      </c>
      <c r="X3758">
        <v>5</v>
      </c>
    </row>
    <row r="3759" spans="1:24">
      <c r="A3759" t="s">
        <v>4838</v>
      </c>
      <c r="B3759" t="s">
        <v>159</v>
      </c>
      <c r="C3759" t="s">
        <v>56</v>
      </c>
      <c r="D3759" t="s">
        <v>19</v>
      </c>
      <c r="E3759" t="s">
        <v>33</v>
      </c>
      <c r="F3759" t="s">
        <v>21</v>
      </c>
      <c r="G3759">
        <v>1787</v>
      </c>
      <c r="H3759" t="s">
        <v>35</v>
      </c>
      <c r="I3759" t="s">
        <v>21</v>
      </c>
      <c r="J3759" t="s">
        <v>23</v>
      </c>
      <c r="K3759" t="s">
        <v>130</v>
      </c>
      <c r="L3759" t="s">
        <v>37</v>
      </c>
      <c r="M3759" t="s">
        <v>252</v>
      </c>
      <c r="N3759" t="s">
        <v>40</v>
      </c>
      <c r="O3759" t="s">
        <v>556</v>
      </c>
      <c r="P3759" t="s">
        <v>40</v>
      </c>
      <c r="Q3759" t="s">
        <v>41</v>
      </c>
      <c r="R3759" t="s">
        <v>21</v>
      </c>
      <c r="S3759" t="s">
        <v>2557</v>
      </c>
      <c r="T3759" t="s">
        <v>35</v>
      </c>
      <c r="U3759" t="s">
        <v>57</v>
      </c>
      <c r="V3759">
        <v>1.45</v>
      </c>
      <c r="W3759" t="s">
        <v>2594</v>
      </c>
      <c r="X3759">
        <v>5</v>
      </c>
    </row>
    <row r="3760" spans="1:24">
      <c r="A3760" t="s">
        <v>4839</v>
      </c>
      <c r="B3760" t="s">
        <v>110</v>
      </c>
      <c r="C3760" t="s">
        <v>87</v>
      </c>
      <c r="D3760" t="s">
        <v>19</v>
      </c>
      <c r="E3760" t="s">
        <v>33</v>
      </c>
      <c r="F3760" t="s">
        <v>21</v>
      </c>
      <c r="G3760">
        <v>7</v>
      </c>
      <c r="H3760" t="s">
        <v>35</v>
      </c>
      <c r="I3760" t="s">
        <v>21</v>
      </c>
      <c r="J3760" t="s">
        <v>23</v>
      </c>
      <c r="K3760" t="s">
        <v>108</v>
      </c>
      <c r="L3760" t="s">
        <v>37</v>
      </c>
      <c r="M3760" t="s">
        <v>265</v>
      </c>
      <c r="N3760" t="s">
        <v>118</v>
      </c>
      <c r="O3760" t="s">
        <v>148</v>
      </c>
      <c r="P3760" t="s">
        <v>27</v>
      </c>
      <c r="Q3760" t="s">
        <v>70</v>
      </c>
      <c r="R3760" t="s">
        <v>21</v>
      </c>
      <c r="S3760" t="s">
        <v>2557</v>
      </c>
      <c r="T3760" t="s">
        <v>35</v>
      </c>
      <c r="U3760" t="s">
        <v>57</v>
      </c>
      <c r="V3760">
        <v>3.7333333333333334</v>
      </c>
      <c r="W3760" t="s">
        <v>2594</v>
      </c>
      <c r="X3760">
        <v>5</v>
      </c>
    </row>
    <row r="3761" spans="1:24">
      <c r="A3761" t="s">
        <v>4840</v>
      </c>
      <c r="B3761" t="s">
        <v>42</v>
      </c>
      <c r="C3761" t="s">
        <v>32</v>
      </c>
      <c r="D3761" t="s">
        <v>44</v>
      </c>
      <c r="E3761" t="s">
        <v>33</v>
      </c>
      <c r="F3761" t="s">
        <v>21</v>
      </c>
      <c r="G3761">
        <v>414</v>
      </c>
      <c r="H3761" t="s">
        <v>35</v>
      </c>
      <c r="I3761" t="s">
        <v>21</v>
      </c>
      <c r="J3761" t="s">
        <v>23</v>
      </c>
      <c r="K3761" t="s">
        <v>85</v>
      </c>
      <c r="L3761" t="s">
        <v>48</v>
      </c>
      <c r="M3761" t="s">
        <v>36</v>
      </c>
      <c r="N3761" t="s">
        <v>57</v>
      </c>
      <c r="O3761" t="s">
        <v>671</v>
      </c>
      <c r="P3761" t="s">
        <v>63</v>
      </c>
      <c r="Q3761" t="s">
        <v>70</v>
      </c>
      <c r="R3761" t="s">
        <v>21</v>
      </c>
      <c r="S3761" t="s">
        <v>2557</v>
      </c>
      <c r="T3761" t="s">
        <v>35</v>
      </c>
      <c r="U3761" t="s">
        <v>40</v>
      </c>
      <c r="V3761">
        <v>0.18333333333333332</v>
      </c>
      <c r="W3761" t="s">
        <v>2594</v>
      </c>
      <c r="X3761">
        <v>4</v>
      </c>
    </row>
    <row r="3762" spans="1:24">
      <c r="A3762" t="s">
        <v>4841</v>
      </c>
      <c r="B3762" t="s">
        <v>323</v>
      </c>
      <c r="C3762" t="s">
        <v>43</v>
      </c>
      <c r="D3762" t="s">
        <v>19</v>
      </c>
      <c r="E3762" t="s">
        <v>45</v>
      </c>
      <c r="F3762" t="s">
        <v>21</v>
      </c>
      <c r="G3762">
        <v>523</v>
      </c>
      <c r="H3762" t="s">
        <v>35</v>
      </c>
      <c r="I3762" t="s">
        <v>21</v>
      </c>
      <c r="J3762" t="s">
        <v>23</v>
      </c>
      <c r="K3762" t="s">
        <v>74</v>
      </c>
      <c r="L3762" t="s">
        <v>37</v>
      </c>
      <c r="M3762" t="s">
        <v>148</v>
      </c>
      <c r="N3762" t="s">
        <v>40</v>
      </c>
      <c r="O3762" t="s">
        <v>1183</v>
      </c>
      <c r="P3762" t="s">
        <v>63</v>
      </c>
      <c r="Q3762" t="s">
        <v>41</v>
      </c>
      <c r="R3762" t="s">
        <v>21</v>
      </c>
      <c r="S3762" t="s">
        <v>2589</v>
      </c>
      <c r="T3762" t="s">
        <v>35</v>
      </c>
      <c r="U3762" t="s">
        <v>57</v>
      </c>
      <c r="V3762">
        <v>1.75</v>
      </c>
      <c r="W3762" t="s">
        <v>2594</v>
      </c>
      <c r="X3762">
        <v>5</v>
      </c>
    </row>
    <row r="3763" spans="1:24">
      <c r="A3763" t="s">
        <v>4842</v>
      </c>
      <c r="B3763" t="s">
        <v>524</v>
      </c>
      <c r="C3763" t="s">
        <v>66</v>
      </c>
      <c r="D3763" t="s">
        <v>122</v>
      </c>
      <c r="E3763" t="s">
        <v>33</v>
      </c>
      <c r="F3763" t="s">
        <v>21</v>
      </c>
      <c r="G3763">
        <v>8515</v>
      </c>
      <c r="H3763" t="s">
        <v>35</v>
      </c>
      <c r="I3763" t="s">
        <v>21</v>
      </c>
      <c r="J3763" t="s">
        <v>30</v>
      </c>
      <c r="K3763" t="s">
        <v>85</v>
      </c>
      <c r="L3763" t="s">
        <v>124</v>
      </c>
      <c r="M3763" t="s">
        <v>68</v>
      </c>
      <c r="N3763" t="s">
        <v>118</v>
      </c>
      <c r="O3763" t="s">
        <v>464</v>
      </c>
      <c r="P3763" t="s">
        <v>40</v>
      </c>
      <c r="Q3763" t="s">
        <v>70</v>
      </c>
      <c r="R3763" t="s">
        <v>21</v>
      </c>
      <c r="S3763" t="s">
        <v>2589</v>
      </c>
      <c r="T3763" t="s">
        <v>35</v>
      </c>
      <c r="U3763" t="s">
        <v>36</v>
      </c>
      <c r="V3763">
        <v>0.23333333333333334</v>
      </c>
      <c r="W3763" t="s">
        <v>2594</v>
      </c>
      <c r="X3763">
        <v>11</v>
      </c>
    </row>
    <row r="3764" spans="1:24">
      <c r="A3764" t="s">
        <v>4843</v>
      </c>
      <c r="B3764" t="s">
        <v>42</v>
      </c>
      <c r="C3764" t="s">
        <v>87</v>
      </c>
      <c r="D3764" t="s">
        <v>19</v>
      </c>
      <c r="E3764" t="s">
        <v>33</v>
      </c>
      <c r="F3764" t="s">
        <v>21</v>
      </c>
      <c r="G3764">
        <v>725</v>
      </c>
      <c r="H3764" t="s">
        <v>35</v>
      </c>
      <c r="I3764" t="s">
        <v>21</v>
      </c>
      <c r="J3764" t="s">
        <v>23</v>
      </c>
      <c r="K3764" t="s">
        <v>85</v>
      </c>
      <c r="L3764" t="s">
        <v>124</v>
      </c>
      <c r="M3764" t="s">
        <v>255</v>
      </c>
      <c r="N3764" t="s">
        <v>118</v>
      </c>
      <c r="O3764" t="s">
        <v>872</v>
      </c>
      <c r="P3764" t="s">
        <v>27</v>
      </c>
      <c r="Q3764" t="s">
        <v>41</v>
      </c>
      <c r="R3764" t="s">
        <v>21</v>
      </c>
      <c r="S3764" t="s">
        <v>2557</v>
      </c>
      <c r="T3764" t="s">
        <v>35</v>
      </c>
      <c r="U3764" t="s">
        <v>36</v>
      </c>
      <c r="V3764">
        <v>3.65</v>
      </c>
      <c r="W3764" t="s">
        <v>2594</v>
      </c>
      <c r="X3764">
        <v>11</v>
      </c>
    </row>
    <row r="3765" spans="1:24">
      <c r="A3765" t="s">
        <v>4844</v>
      </c>
      <c r="B3765" t="s">
        <v>202</v>
      </c>
      <c r="C3765" t="s">
        <v>77</v>
      </c>
      <c r="D3765" t="s">
        <v>19</v>
      </c>
      <c r="E3765" t="s">
        <v>33</v>
      </c>
      <c r="F3765" t="s">
        <v>21</v>
      </c>
      <c r="G3765">
        <v>806</v>
      </c>
      <c r="H3765" t="s">
        <v>35</v>
      </c>
      <c r="I3765" t="s">
        <v>35</v>
      </c>
      <c r="J3765" t="s">
        <v>23</v>
      </c>
      <c r="K3765" t="s">
        <v>118</v>
      </c>
      <c r="L3765" t="s">
        <v>37</v>
      </c>
      <c r="M3765" t="s">
        <v>62</v>
      </c>
      <c r="N3765" t="s">
        <v>219</v>
      </c>
      <c r="O3765" t="s">
        <v>250</v>
      </c>
      <c r="P3765" t="s">
        <v>63</v>
      </c>
      <c r="Q3765" t="s">
        <v>70</v>
      </c>
      <c r="R3765" t="s">
        <v>21</v>
      </c>
      <c r="S3765" t="s">
        <v>2589</v>
      </c>
      <c r="T3765" t="s">
        <v>35</v>
      </c>
      <c r="U3765" t="s">
        <v>57</v>
      </c>
      <c r="V3765">
        <v>2.35</v>
      </c>
      <c r="W3765" t="s">
        <v>2592</v>
      </c>
      <c r="X3765">
        <v>5</v>
      </c>
    </row>
    <row r="3766" spans="1:24">
      <c r="A3766" t="s">
        <v>4845</v>
      </c>
      <c r="B3766" t="s">
        <v>31</v>
      </c>
      <c r="C3766" t="s">
        <v>56</v>
      </c>
      <c r="D3766" t="s">
        <v>19</v>
      </c>
      <c r="E3766" t="s">
        <v>33</v>
      </c>
      <c r="F3766" t="s">
        <v>21</v>
      </c>
      <c r="G3766">
        <v>331</v>
      </c>
      <c r="H3766" t="s">
        <v>35</v>
      </c>
      <c r="I3766" t="s">
        <v>21</v>
      </c>
      <c r="J3766" t="s">
        <v>23</v>
      </c>
      <c r="K3766" t="s">
        <v>68</v>
      </c>
      <c r="L3766" t="s">
        <v>37</v>
      </c>
      <c r="M3766" t="s">
        <v>456</v>
      </c>
      <c r="N3766" t="s">
        <v>118</v>
      </c>
      <c r="O3766" t="s">
        <v>182</v>
      </c>
      <c r="P3766" t="s">
        <v>57</v>
      </c>
      <c r="Q3766" t="s">
        <v>70</v>
      </c>
      <c r="R3766" t="s">
        <v>21</v>
      </c>
      <c r="S3766" t="s">
        <v>2557</v>
      </c>
      <c r="T3766" t="s">
        <v>35</v>
      </c>
      <c r="U3766" t="s">
        <v>57</v>
      </c>
      <c r="V3766">
        <v>2.9666666666666668</v>
      </c>
      <c r="W3766" t="s">
        <v>2594</v>
      </c>
      <c r="X3766">
        <v>5</v>
      </c>
    </row>
    <row r="3767" spans="1:24">
      <c r="A3767" t="s">
        <v>4846</v>
      </c>
      <c r="B3767" t="s">
        <v>340</v>
      </c>
      <c r="C3767" t="s">
        <v>144</v>
      </c>
      <c r="D3767" t="s">
        <v>19</v>
      </c>
      <c r="E3767" t="s">
        <v>20</v>
      </c>
      <c r="F3767" t="s">
        <v>21</v>
      </c>
      <c r="G3767">
        <v>680</v>
      </c>
      <c r="H3767" t="s">
        <v>21</v>
      </c>
      <c r="I3767" t="s">
        <v>21</v>
      </c>
      <c r="J3767" t="s">
        <v>146</v>
      </c>
      <c r="K3767" t="s">
        <v>108</v>
      </c>
      <c r="L3767" t="s">
        <v>124</v>
      </c>
      <c r="M3767" t="s">
        <v>69</v>
      </c>
      <c r="N3767" t="s">
        <v>40</v>
      </c>
      <c r="O3767" t="s">
        <v>598</v>
      </c>
      <c r="P3767" t="s">
        <v>52</v>
      </c>
      <c r="Q3767" t="s">
        <v>41</v>
      </c>
      <c r="R3767" t="s">
        <v>21</v>
      </c>
      <c r="S3767" t="s">
        <v>2559</v>
      </c>
      <c r="T3767" t="s">
        <v>35</v>
      </c>
      <c r="U3767" t="s">
        <v>36</v>
      </c>
      <c r="V3767">
        <v>5.6833333333333336</v>
      </c>
      <c r="W3767" t="s">
        <v>2593</v>
      </c>
      <c r="X3767">
        <v>11</v>
      </c>
    </row>
    <row r="3768" spans="1:24">
      <c r="A3768" t="s">
        <v>4847</v>
      </c>
      <c r="B3768" t="s">
        <v>106</v>
      </c>
      <c r="C3768" t="s">
        <v>43</v>
      </c>
      <c r="D3768" t="s">
        <v>19</v>
      </c>
      <c r="E3768" t="s">
        <v>45</v>
      </c>
      <c r="F3768" t="s">
        <v>21</v>
      </c>
      <c r="G3768">
        <v>856</v>
      </c>
      <c r="H3768" t="s">
        <v>35</v>
      </c>
      <c r="I3768" t="s">
        <v>35</v>
      </c>
      <c r="J3768" t="s">
        <v>23</v>
      </c>
      <c r="K3768" t="s">
        <v>40</v>
      </c>
      <c r="L3768" t="s">
        <v>61</v>
      </c>
      <c r="M3768" t="s">
        <v>542</v>
      </c>
      <c r="N3768" t="s">
        <v>40</v>
      </c>
      <c r="O3768" t="s">
        <v>118</v>
      </c>
      <c r="P3768" t="s">
        <v>118</v>
      </c>
      <c r="Q3768" t="s">
        <v>70</v>
      </c>
      <c r="R3768" t="s">
        <v>21</v>
      </c>
      <c r="S3768" t="s">
        <v>2589</v>
      </c>
      <c r="T3768" t="s">
        <v>35</v>
      </c>
      <c r="U3768" t="s">
        <v>63</v>
      </c>
      <c r="V3768">
        <v>1.1666666666666667</v>
      </c>
      <c r="W3768" t="s">
        <v>2592</v>
      </c>
      <c r="X3768">
        <v>2</v>
      </c>
    </row>
    <row r="3769" spans="1:24">
      <c r="A3769" t="s">
        <v>4848</v>
      </c>
      <c r="B3769" t="s">
        <v>197</v>
      </c>
      <c r="C3769" t="s">
        <v>87</v>
      </c>
      <c r="D3769" t="s">
        <v>19</v>
      </c>
      <c r="E3769" t="s">
        <v>20</v>
      </c>
      <c r="F3769" t="s">
        <v>21</v>
      </c>
      <c r="G3769">
        <v>542</v>
      </c>
      <c r="H3769" t="s">
        <v>21</v>
      </c>
      <c r="I3769" t="s">
        <v>21</v>
      </c>
      <c r="J3769" t="s">
        <v>23</v>
      </c>
      <c r="K3769" t="s">
        <v>36</v>
      </c>
      <c r="L3769" t="s">
        <v>37</v>
      </c>
      <c r="M3769" t="s">
        <v>219</v>
      </c>
      <c r="N3769" t="s">
        <v>57</v>
      </c>
      <c r="O3769" t="s">
        <v>804</v>
      </c>
      <c r="P3769" t="s">
        <v>52</v>
      </c>
      <c r="Q3769" t="s">
        <v>70</v>
      </c>
      <c r="R3769" t="s">
        <v>21</v>
      </c>
      <c r="S3769" t="s">
        <v>2589</v>
      </c>
      <c r="T3769" t="s">
        <v>35</v>
      </c>
      <c r="U3769" t="s">
        <v>57</v>
      </c>
      <c r="V3769">
        <v>0.13333333333333333</v>
      </c>
      <c r="W3769" t="s">
        <v>2593</v>
      </c>
      <c r="X3769">
        <v>5</v>
      </c>
    </row>
    <row r="3770" spans="1:24">
      <c r="A3770" t="s">
        <v>4849</v>
      </c>
      <c r="B3770" t="s">
        <v>197</v>
      </c>
      <c r="C3770" t="s">
        <v>56</v>
      </c>
      <c r="D3770" t="s">
        <v>19</v>
      </c>
      <c r="E3770" t="s">
        <v>33</v>
      </c>
      <c r="F3770" t="s">
        <v>21</v>
      </c>
      <c r="G3770">
        <v>192</v>
      </c>
      <c r="H3770" t="s">
        <v>35</v>
      </c>
      <c r="I3770" t="s">
        <v>21</v>
      </c>
      <c r="J3770" t="s">
        <v>23</v>
      </c>
      <c r="K3770" t="s">
        <v>91</v>
      </c>
      <c r="L3770" t="s">
        <v>37</v>
      </c>
      <c r="M3770" t="s">
        <v>244</v>
      </c>
      <c r="N3770" t="s">
        <v>57</v>
      </c>
      <c r="O3770" t="s">
        <v>64</v>
      </c>
      <c r="P3770" t="s">
        <v>27</v>
      </c>
      <c r="Q3770" t="s">
        <v>70</v>
      </c>
      <c r="R3770" t="s">
        <v>21</v>
      </c>
      <c r="S3770" t="s">
        <v>2589</v>
      </c>
      <c r="T3770" t="s">
        <v>35</v>
      </c>
      <c r="U3770" t="s">
        <v>57</v>
      </c>
      <c r="V3770">
        <v>2.5666666666666669</v>
      </c>
      <c r="W3770" t="s">
        <v>2594</v>
      </c>
      <c r="X3770">
        <v>5</v>
      </c>
    </row>
    <row r="3771" spans="1:24">
      <c r="A3771" t="s">
        <v>4850</v>
      </c>
      <c r="B3771" t="s">
        <v>128</v>
      </c>
      <c r="C3771" t="s">
        <v>32</v>
      </c>
      <c r="D3771" t="s">
        <v>44</v>
      </c>
      <c r="E3771" t="s">
        <v>33</v>
      </c>
      <c r="F3771" t="s">
        <v>21</v>
      </c>
      <c r="G3771">
        <v>5045</v>
      </c>
      <c r="H3771" t="s">
        <v>35</v>
      </c>
      <c r="I3771" t="s">
        <v>21</v>
      </c>
      <c r="J3771" t="s">
        <v>23</v>
      </c>
      <c r="K3771" t="s">
        <v>152</v>
      </c>
      <c r="L3771" t="s">
        <v>124</v>
      </c>
      <c r="M3771" t="s">
        <v>85</v>
      </c>
      <c r="N3771" t="s">
        <v>74</v>
      </c>
      <c r="O3771" t="s">
        <v>818</v>
      </c>
      <c r="P3771" t="s">
        <v>205</v>
      </c>
      <c r="Q3771" t="s">
        <v>70</v>
      </c>
      <c r="R3771" t="s">
        <v>21</v>
      </c>
      <c r="S3771" t="s">
        <v>2557</v>
      </c>
      <c r="T3771" t="s">
        <v>35</v>
      </c>
      <c r="U3771" t="s">
        <v>36</v>
      </c>
      <c r="V3771">
        <v>0.33333333333333331</v>
      </c>
      <c r="W3771" t="s">
        <v>2594</v>
      </c>
      <c r="X3771">
        <v>11</v>
      </c>
    </row>
    <row r="3772" spans="1:24">
      <c r="A3772" t="s">
        <v>2401</v>
      </c>
      <c r="B3772" t="s">
        <v>17</v>
      </c>
      <c r="C3772" t="s">
        <v>87</v>
      </c>
      <c r="D3772" t="s">
        <v>44</v>
      </c>
      <c r="E3772" t="s">
        <v>33</v>
      </c>
      <c r="F3772" t="s">
        <v>21</v>
      </c>
      <c r="G3772">
        <v>127</v>
      </c>
      <c r="H3772" t="s">
        <v>35</v>
      </c>
      <c r="I3772" t="s">
        <v>21</v>
      </c>
      <c r="J3772" t="s">
        <v>23</v>
      </c>
      <c r="K3772" t="s">
        <v>123</v>
      </c>
      <c r="L3772" t="s">
        <v>37</v>
      </c>
      <c r="M3772" t="s">
        <v>47</v>
      </c>
      <c r="N3772" t="s">
        <v>74</v>
      </c>
      <c r="O3772" t="s">
        <v>1327</v>
      </c>
      <c r="P3772" t="s">
        <v>27</v>
      </c>
      <c r="Q3772" t="s">
        <v>70</v>
      </c>
      <c r="R3772" t="s">
        <v>21</v>
      </c>
      <c r="S3772" t="s">
        <v>2557</v>
      </c>
      <c r="T3772" t="s">
        <v>35</v>
      </c>
      <c r="U3772" t="s">
        <v>57</v>
      </c>
      <c r="V3772">
        <v>0.26666666666666666</v>
      </c>
      <c r="W3772" t="s">
        <v>2594</v>
      </c>
      <c r="X3772">
        <v>5</v>
      </c>
    </row>
    <row r="3773" spans="1:24">
      <c r="A3773" t="s">
        <v>1808</v>
      </c>
      <c r="B3773" t="s">
        <v>97</v>
      </c>
      <c r="C3773" t="s">
        <v>43</v>
      </c>
      <c r="D3773" t="s">
        <v>19</v>
      </c>
      <c r="E3773" t="s">
        <v>45</v>
      </c>
      <c r="F3773" t="s">
        <v>21</v>
      </c>
      <c r="G3773">
        <v>22546</v>
      </c>
      <c r="H3773" t="s">
        <v>35</v>
      </c>
      <c r="I3773" t="s">
        <v>21</v>
      </c>
      <c r="J3773" t="s">
        <v>23</v>
      </c>
      <c r="K3773" t="s">
        <v>68</v>
      </c>
      <c r="L3773" t="s">
        <v>37</v>
      </c>
      <c r="M3773" t="s">
        <v>219</v>
      </c>
      <c r="N3773" t="s">
        <v>74</v>
      </c>
      <c r="O3773" t="s">
        <v>615</v>
      </c>
      <c r="P3773" t="s">
        <v>40</v>
      </c>
      <c r="Q3773" t="s">
        <v>41</v>
      </c>
      <c r="R3773" t="s">
        <v>21</v>
      </c>
      <c r="S3773" t="s">
        <v>2557</v>
      </c>
      <c r="T3773" t="s">
        <v>35</v>
      </c>
      <c r="U3773" t="s">
        <v>57</v>
      </c>
      <c r="V3773">
        <v>0.13333333333333333</v>
      </c>
      <c r="W3773" t="s">
        <v>2594</v>
      </c>
      <c r="X3773">
        <v>5</v>
      </c>
    </row>
    <row r="3774" spans="1:24">
      <c r="A3774" t="s">
        <v>4851</v>
      </c>
      <c r="B3774" t="s">
        <v>99</v>
      </c>
      <c r="C3774" t="s">
        <v>56</v>
      </c>
      <c r="D3774" t="s">
        <v>19</v>
      </c>
      <c r="E3774" t="s">
        <v>33</v>
      </c>
      <c r="F3774" t="s">
        <v>21</v>
      </c>
      <c r="G3774">
        <v>228</v>
      </c>
      <c r="H3774" t="s">
        <v>35</v>
      </c>
      <c r="I3774" t="s">
        <v>21</v>
      </c>
      <c r="J3774" t="s">
        <v>23</v>
      </c>
      <c r="K3774" t="s">
        <v>36</v>
      </c>
      <c r="L3774" t="s">
        <v>37</v>
      </c>
      <c r="M3774" t="s">
        <v>130</v>
      </c>
      <c r="N3774" t="s">
        <v>219</v>
      </c>
      <c r="O3774" t="s">
        <v>174</v>
      </c>
      <c r="P3774" t="s">
        <v>243</v>
      </c>
      <c r="Q3774" t="s">
        <v>41</v>
      </c>
      <c r="R3774" t="s">
        <v>21</v>
      </c>
      <c r="S3774" t="s">
        <v>2556</v>
      </c>
      <c r="T3774" t="s">
        <v>35</v>
      </c>
      <c r="U3774" t="s">
        <v>57</v>
      </c>
      <c r="V3774">
        <v>0.2</v>
      </c>
      <c r="W3774" t="s">
        <v>2594</v>
      </c>
      <c r="X3774">
        <v>5</v>
      </c>
    </row>
    <row r="3775" spans="1:24">
      <c r="A3775" t="s">
        <v>4852</v>
      </c>
      <c r="B3775" t="s">
        <v>79</v>
      </c>
      <c r="C3775" t="s">
        <v>32</v>
      </c>
      <c r="D3775" t="s">
        <v>122</v>
      </c>
      <c r="E3775" t="s">
        <v>33</v>
      </c>
      <c r="F3775" t="s">
        <v>21</v>
      </c>
      <c r="G3775">
        <v>4664</v>
      </c>
      <c r="H3775" t="s">
        <v>21</v>
      </c>
      <c r="I3775" t="s">
        <v>21</v>
      </c>
      <c r="J3775" t="s">
        <v>23</v>
      </c>
      <c r="K3775" t="s">
        <v>152</v>
      </c>
      <c r="L3775" t="s">
        <v>124</v>
      </c>
      <c r="M3775" t="s">
        <v>169</v>
      </c>
      <c r="N3775" t="s">
        <v>40</v>
      </c>
      <c r="O3775" t="s">
        <v>112</v>
      </c>
      <c r="P3775" t="s">
        <v>27</v>
      </c>
      <c r="Q3775" t="s">
        <v>41</v>
      </c>
      <c r="R3775" t="s">
        <v>21</v>
      </c>
      <c r="S3775" t="s">
        <v>2589</v>
      </c>
      <c r="T3775" t="s">
        <v>35</v>
      </c>
      <c r="U3775" t="s">
        <v>36</v>
      </c>
      <c r="V3775">
        <v>0.36666666666666664</v>
      </c>
      <c r="W3775" t="s">
        <v>2593</v>
      </c>
      <c r="X3775">
        <v>11</v>
      </c>
    </row>
    <row r="3776" spans="1:24">
      <c r="A3776" t="s">
        <v>4853</v>
      </c>
      <c r="B3776" t="s">
        <v>103</v>
      </c>
      <c r="C3776" t="s">
        <v>43</v>
      </c>
      <c r="D3776" t="s">
        <v>122</v>
      </c>
      <c r="E3776" t="s">
        <v>45</v>
      </c>
      <c r="F3776" t="s">
        <v>21</v>
      </c>
      <c r="G3776">
        <v>502</v>
      </c>
      <c r="H3776" t="s">
        <v>35</v>
      </c>
      <c r="I3776" t="s">
        <v>21</v>
      </c>
      <c r="J3776" t="s">
        <v>23</v>
      </c>
      <c r="K3776" t="s">
        <v>52</v>
      </c>
      <c r="L3776" t="s">
        <v>61</v>
      </c>
      <c r="M3776" t="s">
        <v>615</v>
      </c>
      <c r="N3776" t="s">
        <v>40</v>
      </c>
      <c r="O3776" t="s">
        <v>595</v>
      </c>
      <c r="P3776" t="s">
        <v>52</v>
      </c>
      <c r="Q3776" t="s">
        <v>70</v>
      </c>
      <c r="R3776" t="s">
        <v>21</v>
      </c>
      <c r="S3776" t="s">
        <v>2557</v>
      </c>
      <c r="T3776" t="s">
        <v>35</v>
      </c>
      <c r="U3776" t="s">
        <v>63</v>
      </c>
      <c r="V3776">
        <v>4.45</v>
      </c>
      <c r="W3776" t="s">
        <v>2594</v>
      </c>
      <c r="X3776">
        <v>2</v>
      </c>
    </row>
    <row r="3777" spans="1:24">
      <c r="A3777" t="s">
        <v>4854</v>
      </c>
      <c r="B3777" t="s">
        <v>99</v>
      </c>
      <c r="C3777" t="s">
        <v>43</v>
      </c>
      <c r="D3777" t="s">
        <v>44</v>
      </c>
      <c r="E3777" t="s">
        <v>45</v>
      </c>
      <c r="F3777" t="s">
        <v>21</v>
      </c>
      <c r="G3777">
        <v>21</v>
      </c>
      <c r="H3777" t="s">
        <v>35</v>
      </c>
      <c r="I3777" t="s">
        <v>21</v>
      </c>
      <c r="J3777" t="s">
        <v>23</v>
      </c>
      <c r="K3777" t="s">
        <v>68</v>
      </c>
      <c r="L3777" t="s">
        <v>37</v>
      </c>
      <c r="M3777" t="s">
        <v>683</v>
      </c>
      <c r="N3777" t="s">
        <v>40</v>
      </c>
      <c r="O3777" t="s">
        <v>302</v>
      </c>
      <c r="P3777" t="s">
        <v>52</v>
      </c>
      <c r="Q3777" t="s">
        <v>41</v>
      </c>
      <c r="R3777" t="s">
        <v>21</v>
      </c>
      <c r="S3777" t="s">
        <v>2556</v>
      </c>
      <c r="T3777" t="s">
        <v>35</v>
      </c>
      <c r="U3777" t="s">
        <v>57</v>
      </c>
      <c r="V3777">
        <v>1.7833333333333334</v>
      </c>
      <c r="W3777" t="s">
        <v>2594</v>
      </c>
      <c r="X3777">
        <v>5</v>
      </c>
    </row>
    <row r="3778" spans="1:24">
      <c r="A3778" t="s">
        <v>4855</v>
      </c>
      <c r="B3778" t="s">
        <v>186</v>
      </c>
      <c r="C3778" t="s">
        <v>87</v>
      </c>
      <c r="D3778" t="s">
        <v>19</v>
      </c>
      <c r="E3778" t="s">
        <v>33</v>
      </c>
      <c r="F3778" t="s">
        <v>21</v>
      </c>
      <c r="G3778">
        <v>5320</v>
      </c>
      <c r="H3778" t="s">
        <v>21</v>
      </c>
      <c r="I3778" t="s">
        <v>21</v>
      </c>
      <c r="J3778" t="s">
        <v>23</v>
      </c>
      <c r="K3778" t="s">
        <v>52</v>
      </c>
      <c r="L3778" t="s">
        <v>387</v>
      </c>
      <c r="M3778" t="s">
        <v>112</v>
      </c>
      <c r="N3778" t="s">
        <v>74</v>
      </c>
      <c r="O3778" t="s">
        <v>1355</v>
      </c>
      <c r="P3778" t="s">
        <v>57</v>
      </c>
      <c r="Q3778" t="s">
        <v>70</v>
      </c>
      <c r="R3778" t="s">
        <v>21</v>
      </c>
      <c r="S3778" t="s">
        <v>2557</v>
      </c>
      <c r="T3778" t="s">
        <v>35</v>
      </c>
      <c r="U3778" t="s">
        <v>52</v>
      </c>
      <c r="V3778">
        <v>1.9</v>
      </c>
      <c r="W3778" t="s">
        <v>2593</v>
      </c>
      <c r="X3778">
        <v>3</v>
      </c>
    </row>
    <row r="3779" spans="1:24">
      <c r="A3779" t="s">
        <v>4856</v>
      </c>
      <c r="B3779" t="s">
        <v>202</v>
      </c>
      <c r="C3779" t="s">
        <v>43</v>
      </c>
      <c r="D3779" t="s">
        <v>19</v>
      </c>
      <c r="E3779" t="s">
        <v>45</v>
      </c>
      <c r="F3779" t="s">
        <v>21</v>
      </c>
      <c r="G3779">
        <v>112</v>
      </c>
      <c r="H3779" t="s">
        <v>35</v>
      </c>
      <c r="I3779" t="s">
        <v>21</v>
      </c>
      <c r="J3779" t="s">
        <v>23</v>
      </c>
      <c r="K3779" t="s">
        <v>40</v>
      </c>
      <c r="L3779" t="s">
        <v>124</v>
      </c>
      <c r="M3779" t="s">
        <v>542</v>
      </c>
      <c r="N3779" t="s">
        <v>57</v>
      </c>
      <c r="O3779" t="s">
        <v>346</v>
      </c>
      <c r="P3779" t="s">
        <v>57</v>
      </c>
      <c r="Q3779" t="s">
        <v>70</v>
      </c>
      <c r="R3779" t="s">
        <v>21</v>
      </c>
      <c r="S3779" t="s">
        <v>2589</v>
      </c>
      <c r="T3779" t="s">
        <v>35</v>
      </c>
      <c r="U3779" t="s">
        <v>36</v>
      </c>
      <c r="V3779">
        <v>1.1666666666666667</v>
      </c>
      <c r="W3779" t="s">
        <v>2594</v>
      </c>
      <c r="X3779">
        <v>11</v>
      </c>
    </row>
    <row r="3780" spans="1:24">
      <c r="A3780" t="s">
        <v>4857</v>
      </c>
      <c r="B3780" t="s">
        <v>134</v>
      </c>
      <c r="C3780" t="s">
        <v>32</v>
      </c>
      <c r="D3780" t="s">
        <v>44</v>
      </c>
      <c r="E3780" t="s">
        <v>33</v>
      </c>
      <c r="F3780" t="s">
        <v>21</v>
      </c>
      <c r="G3780">
        <v>1347</v>
      </c>
      <c r="H3780" t="s">
        <v>21</v>
      </c>
      <c r="I3780" t="s">
        <v>21</v>
      </c>
      <c r="J3780" t="s">
        <v>146</v>
      </c>
      <c r="K3780" t="s">
        <v>123</v>
      </c>
      <c r="L3780" t="s">
        <v>53</v>
      </c>
      <c r="M3780" t="s">
        <v>304</v>
      </c>
      <c r="N3780" t="s">
        <v>74</v>
      </c>
      <c r="O3780" t="s">
        <v>195</v>
      </c>
      <c r="P3780" t="s">
        <v>57</v>
      </c>
      <c r="Q3780" t="s">
        <v>70</v>
      </c>
      <c r="R3780" t="s">
        <v>35</v>
      </c>
      <c r="S3780" t="s">
        <v>2556</v>
      </c>
      <c r="T3780" t="s">
        <v>35</v>
      </c>
      <c r="U3780" t="s">
        <v>74</v>
      </c>
      <c r="V3780">
        <v>4.666666666666667</v>
      </c>
      <c r="W3780" t="s">
        <v>2593</v>
      </c>
      <c r="X3780">
        <v>6</v>
      </c>
    </row>
    <row r="3781" spans="1:24">
      <c r="A3781" t="s">
        <v>4858</v>
      </c>
      <c r="B3781" t="s">
        <v>71</v>
      </c>
      <c r="C3781" t="s">
        <v>43</v>
      </c>
      <c r="D3781" t="s">
        <v>44</v>
      </c>
      <c r="E3781" t="s">
        <v>45</v>
      </c>
      <c r="F3781" t="s">
        <v>21</v>
      </c>
      <c r="G3781">
        <v>0</v>
      </c>
      <c r="H3781" t="s">
        <v>35</v>
      </c>
      <c r="I3781" t="s">
        <v>21</v>
      </c>
      <c r="J3781" t="s">
        <v>23</v>
      </c>
      <c r="K3781" t="s">
        <v>130</v>
      </c>
      <c r="L3781" t="s">
        <v>37</v>
      </c>
      <c r="M3781" t="s">
        <v>2271</v>
      </c>
      <c r="N3781" t="s">
        <v>40</v>
      </c>
      <c r="O3781" t="s">
        <v>698</v>
      </c>
      <c r="P3781" t="s">
        <v>52</v>
      </c>
      <c r="Q3781" t="s">
        <v>41</v>
      </c>
      <c r="R3781" t="s">
        <v>21</v>
      </c>
      <c r="S3781" t="s">
        <v>2557</v>
      </c>
      <c r="T3781" t="s">
        <v>35</v>
      </c>
      <c r="U3781" t="s">
        <v>57</v>
      </c>
      <c r="V3781">
        <v>9.35</v>
      </c>
      <c r="W3781" t="s">
        <v>2594</v>
      </c>
      <c r="X3781">
        <v>5</v>
      </c>
    </row>
    <row r="3782" spans="1:24">
      <c r="A3782" t="s">
        <v>4859</v>
      </c>
      <c r="B3782" t="s">
        <v>99</v>
      </c>
      <c r="C3782" t="s">
        <v>72</v>
      </c>
      <c r="D3782" t="s">
        <v>19</v>
      </c>
      <c r="E3782" t="s">
        <v>45</v>
      </c>
      <c r="F3782" t="s">
        <v>21</v>
      </c>
      <c r="G3782">
        <v>858</v>
      </c>
      <c r="H3782" t="s">
        <v>35</v>
      </c>
      <c r="I3782" t="s">
        <v>21</v>
      </c>
      <c r="J3782" t="s">
        <v>23</v>
      </c>
      <c r="K3782" t="s">
        <v>130</v>
      </c>
      <c r="L3782" t="s">
        <v>53</v>
      </c>
      <c r="M3782" t="s">
        <v>637</v>
      </c>
      <c r="N3782" t="s">
        <v>118</v>
      </c>
      <c r="O3782" t="s">
        <v>50</v>
      </c>
      <c r="P3782" t="s">
        <v>27</v>
      </c>
      <c r="Q3782" t="s">
        <v>41</v>
      </c>
      <c r="R3782" t="s">
        <v>21</v>
      </c>
      <c r="S3782" t="s">
        <v>2556</v>
      </c>
      <c r="T3782" t="s">
        <v>35</v>
      </c>
      <c r="U3782" t="s">
        <v>74</v>
      </c>
      <c r="V3782">
        <v>3.9</v>
      </c>
      <c r="W3782" t="s">
        <v>2594</v>
      </c>
      <c r="X3782">
        <v>6</v>
      </c>
    </row>
    <row r="3783" spans="1:24">
      <c r="A3783" t="s">
        <v>842</v>
      </c>
      <c r="B3783" t="s">
        <v>126</v>
      </c>
      <c r="C3783" t="s">
        <v>56</v>
      </c>
      <c r="D3783" t="s">
        <v>19</v>
      </c>
      <c r="E3783" t="s">
        <v>20</v>
      </c>
      <c r="F3783" t="s">
        <v>21</v>
      </c>
      <c r="G3783">
        <v>-97</v>
      </c>
      <c r="H3783" t="s">
        <v>35</v>
      </c>
      <c r="I3783" t="s">
        <v>21</v>
      </c>
      <c r="J3783" t="s">
        <v>23</v>
      </c>
      <c r="K3783" t="s">
        <v>52</v>
      </c>
      <c r="L3783" t="s">
        <v>61</v>
      </c>
      <c r="M3783" t="s">
        <v>475</v>
      </c>
      <c r="N3783" t="s">
        <v>40</v>
      </c>
      <c r="O3783" t="s">
        <v>409</v>
      </c>
      <c r="P3783" t="s">
        <v>57</v>
      </c>
      <c r="Q3783" t="s">
        <v>41</v>
      </c>
      <c r="R3783" t="s">
        <v>21</v>
      </c>
      <c r="S3783" t="s">
        <v>2557</v>
      </c>
      <c r="T3783" t="s">
        <v>35</v>
      </c>
      <c r="U3783" t="s">
        <v>63</v>
      </c>
      <c r="V3783">
        <v>3.6</v>
      </c>
      <c r="W3783" t="s">
        <v>2594</v>
      </c>
      <c r="X3783">
        <v>2</v>
      </c>
    </row>
    <row r="3784" spans="1:24">
      <c r="A3784" t="s">
        <v>4860</v>
      </c>
      <c r="B3784" t="s">
        <v>26</v>
      </c>
      <c r="C3784" t="s">
        <v>144</v>
      </c>
      <c r="D3784" t="s">
        <v>122</v>
      </c>
      <c r="E3784" t="s">
        <v>2553</v>
      </c>
      <c r="F3784" t="s">
        <v>21</v>
      </c>
      <c r="G3784">
        <v>2628</v>
      </c>
      <c r="H3784" t="s">
        <v>21</v>
      </c>
      <c r="I3784" t="s">
        <v>21</v>
      </c>
      <c r="J3784" t="s">
        <v>146</v>
      </c>
      <c r="K3784" t="s">
        <v>219</v>
      </c>
      <c r="L3784" t="s">
        <v>119</v>
      </c>
      <c r="M3784" t="s">
        <v>38</v>
      </c>
      <c r="N3784" t="s">
        <v>118</v>
      </c>
      <c r="O3784" t="s">
        <v>935</v>
      </c>
      <c r="P3784" t="s">
        <v>63</v>
      </c>
      <c r="Q3784" t="s">
        <v>41</v>
      </c>
      <c r="R3784" t="s">
        <v>21</v>
      </c>
      <c r="S3784" t="s">
        <v>2559</v>
      </c>
      <c r="T3784" t="s">
        <v>35</v>
      </c>
      <c r="U3784" t="s">
        <v>118</v>
      </c>
      <c r="V3784">
        <v>3.6666666666666665</v>
      </c>
      <c r="W3784" t="s">
        <v>2593</v>
      </c>
      <c r="X3784">
        <v>7</v>
      </c>
    </row>
    <row r="3785" spans="1:24">
      <c r="A3785" t="s">
        <v>422</v>
      </c>
      <c r="B3785" t="s">
        <v>323</v>
      </c>
      <c r="C3785" t="s">
        <v>43</v>
      </c>
      <c r="D3785" t="s">
        <v>44</v>
      </c>
      <c r="E3785" t="s">
        <v>45</v>
      </c>
      <c r="F3785" t="s">
        <v>21</v>
      </c>
      <c r="G3785">
        <v>334</v>
      </c>
      <c r="H3785" t="s">
        <v>35</v>
      </c>
      <c r="I3785" t="s">
        <v>21</v>
      </c>
      <c r="J3785" t="s">
        <v>146</v>
      </c>
      <c r="K3785" t="s">
        <v>40</v>
      </c>
      <c r="L3785" t="s">
        <v>37</v>
      </c>
      <c r="M3785" t="s">
        <v>65</v>
      </c>
      <c r="N3785" t="s">
        <v>74</v>
      </c>
      <c r="O3785" t="s">
        <v>375</v>
      </c>
      <c r="P3785" t="s">
        <v>63</v>
      </c>
      <c r="Q3785" t="s">
        <v>70</v>
      </c>
      <c r="R3785" t="s">
        <v>21</v>
      </c>
      <c r="S3785" t="s">
        <v>2589</v>
      </c>
      <c r="T3785" t="s">
        <v>35</v>
      </c>
      <c r="U3785" t="s">
        <v>57</v>
      </c>
      <c r="V3785">
        <v>0.6</v>
      </c>
      <c r="W3785" t="s">
        <v>2594</v>
      </c>
      <c r="X3785">
        <v>5</v>
      </c>
    </row>
    <row r="3786" spans="1:24">
      <c r="A3786" t="s">
        <v>4861</v>
      </c>
      <c r="B3786" t="s">
        <v>202</v>
      </c>
      <c r="C3786" t="s">
        <v>30</v>
      </c>
      <c r="D3786" t="s">
        <v>19</v>
      </c>
      <c r="E3786" t="s">
        <v>20</v>
      </c>
      <c r="F3786" t="s">
        <v>21</v>
      </c>
      <c r="G3786">
        <v>341</v>
      </c>
      <c r="H3786" t="s">
        <v>35</v>
      </c>
      <c r="I3786" t="s">
        <v>35</v>
      </c>
      <c r="J3786" t="s">
        <v>23</v>
      </c>
      <c r="K3786" t="s">
        <v>85</v>
      </c>
      <c r="L3786" t="s">
        <v>48</v>
      </c>
      <c r="M3786" t="s">
        <v>1222</v>
      </c>
      <c r="N3786" t="s">
        <v>40</v>
      </c>
      <c r="O3786" t="s">
        <v>893</v>
      </c>
      <c r="P3786" t="s">
        <v>63</v>
      </c>
      <c r="Q3786" t="s">
        <v>196</v>
      </c>
      <c r="R3786" t="s">
        <v>35</v>
      </c>
      <c r="S3786" t="s">
        <v>2589</v>
      </c>
      <c r="T3786" t="s">
        <v>35</v>
      </c>
      <c r="U3786" t="s">
        <v>40</v>
      </c>
      <c r="V3786">
        <v>11.166666666666666</v>
      </c>
      <c r="W3786" t="s">
        <v>2592</v>
      </c>
      <c r="X3786">
        <v>4</v>
      </c>
    </row>
    <row r="3787" spans="1:24">
      <c r="A3787" t="s">
        <v>4862</v>
      </c>
      <c r="B3787" t="s">
        <v>230</v>
      </c>
      <c r="C3787" t="s">
        <v>56</v>
      </c>
      <c r="D3787" t="s">
        <v>19</v>
      </c>
      <c r="E3787" t="s">
        <v>20</v>
      </c>
      <c r="F3787" t="s">
        <v>21</v>
      </c>
      <c r="G3787">
        <v>377</v>
      </c>
      <c r="H3787" t="s">
        <v>35</v>
      </c>
      <c r="I3787" t="s">
        <v>21</v>
      </c>
      <c r="J3787" t="s">
        <v>146</v>
      </c>
      <c r="K3787" t="s">
        <v>52</v>
      </c>
      <c r="L3787" t="s">
        <v>61</v>
      </c>
      <c r="M3787" t="s">
        <v>990</v>
      </c>
      <c r="N3787" t="s">
        <v>40</v>
      </c>
      <c r="O3787" t="s">
        <v>208</v>
      </c>
      <c r="P3787" t="s">
        <v>27</v>
      </c>
      <c r="Q3787" t="s">
        <v>41</v>
      </c>
      <c r="R3787" t="s">
        <v>21</v>
      </c>
      <c r="S3787" t="s">
        <v>2589</v>
      </c>
      <c r="T3787" t="s">
        <v>35</v>
      </c>
      <c r="U3787" t="s">
        <v>63</v>
      </c>
      <c r="V3787">
        <v>2.3833333333333333</v>
      </c>
      <c r="W3787" t="s">
        <v>2594</v>
      </c>
      <c r="X3787">
        <v>2</v>
      </c>
    </row>
    <row r="3788" spans="1:24">
      <c r="A3788" t="s">
        <v>4863</v>
      </c>
      <c r="B3788" t="s">
        <v>216</v>
      </c>
      <c r="C3788" t="s">
        <v>135</v>
      </c>
      <c r="D3788" t="s">
        <v>19</v>
      </c>
      <c r="E3788" t="s">
        <v>2553</v>
      </c>
      <c r="F3788" t="s">
        <v>21</v>
      </c>
      <c r="G3788">
        <v>0</v>
      </c>
      <c r="H3788" t="s">
        <v>21</v>
      </c>
      <c r="I3788" t="s">
        <v>21</v>
      </c>
      <c r="J3788" t="s">
        <v>23</v>
      </c>
      <c r="K3788" t="s">
        <v>68</v>
      </c>
      <c r="L3788" t="s">
        <v>48</v>
      </c>
      <c r="M3788" t="s">
        <v>598</v>
      </c>
      <c r="N3788" t="s">
        <v>57</v>
      </c>
      <c r="O3788" t="s">
        <v>188</v>
      </c>
      <c r="P3788" t="s">
        <v>52</v>
      </c>
      <c r="Q3788" t="s">
        <v>70</v>
      </c>
      <c r="R3788" t="s">
        <v>21</v>
      </c>
      <c r="S3788" t="s">
        <v>2589</v>
      </c>
      <c r="T3788" t="s">
        <v>35</v>
      </c>
      <c r="U3788" t="s">
        <v>40</v>
      </c>
      <c r="V3788">
        <v>1.5666666666666667</v>
      </c>
      <c r="W3788" t="s">
        <v>2593</v>
      </c>
      <c r="X3788">
        <v>4</v>
      </c>
    </row>
    <row r="3789" spans="1:24">
      <c r="A3789" t="s">
        <v>4864</v>
      </c>
      <c r="B3789" t="s">
        <v>114</v>
      </c>
      <c r="C3789" t="s">
        <v>43</v>
      </c>
      <c r="D3789" t="s">
        <v>19</v>
      </c>
      <c r="E3789" t="s">
        <v>45</v>
      </c>
      <c r="F3789" t="s">
        <v>21</v>
      </c>
      <c r="G3789">
        <v>-242</v>
      </c>
      <c r="H3789" t="s">
        <v>35</v>
      </c>
      <c r="I3789" t="s">
        <v>35</v>
      </c>
      <c r="J3789" t="s">
        <v>23</v>
      </c>
      <c r="K3789" t="s">
        <v>123</v>
      </c>
      <c r="L3789" t="s">
        <v>37</v>
      </c>
      <c r="M3789" t="s">
        <v>2363</v>
      </c>
      <c r="N3789" t="s">
        <v>40</v>
      </c>
      <c r="O3789" t="s">
        <v>647</v>
      </c>
      <c r="P3789" t="s">
        <v>40</v>
      </c>
      <c r="Q3789" t="s">
        <v>70</v>
      </c>
      <c r="R3789" t="s">
        <v>35</v>
      </c>
      <c r="S3789" t="s">
        <v>2556</v>
      </c>
      <c r="T3789" t="s">
        <v>35</v>
      </c>
      <c r="U3789" t="s">
        <v>57</v>
      </c>
      <c r="V3789">
        <v>10</v>
      </c>
      <c r="W3789" t="s">
        <v>2592</v>
      </c>
      <c r="X3789">
        <v>5</v>
      </c>
    </row>
    <row r="3790" spans="1:24">
      <c r="A3790" t="s">
        <v>4865</v>
      </c>
      <c r="B3790" t="s">
        <v>209</v>
      </c>
      <c r="C3790" t="s">
        <v>43</v>
      </c>
      <c r="D3790" t="s">
        <v>19</v>
      </c>
      <c r="E3790" t="s">
        <v>45</v>
      </c>
      <c r="F3790" t="s">
        <v>35</v>
      </c>
      <c r="G3790">
        <v>-13</v>
      </c>
      <c r="H3790" t="s">
        <v>35</v>
      </c>
      <c r="I3790" t="s">
        <v>21</v>
      </c>
      <c r="J3790" t="s">
        <v>23</v>
      </c>
      <c r="K3790" t="s">
        <v>205</v>
      </c>
      <c r="L3790" t="s">
        <v>37</v>
      </c>
      <c r="M3790" t="s">
        <v>85</v>
      </c>
      <c r="N3790" t="s">
        <v>74</v>
      </c>
      <c r="O3790" t="s">
        <v>285</v>
      </c>
      <c r="P3790" t="s">
        <v>63</v>
      </c>
      <c r="Q3790" t="s">
        <v>70</v>
      </c>
      <c r="R3790" t="s">
        <v>21</v>
      </c>
      <c r="S3790" t="s">
        <v>2589</v>
      </c>
      <c r="T3790" t="s">
        <v>35</v>
      </c>
      <c r="U3790" t="s">
        <v>57</v>
      </c>
      <c r="V3790">
        <v>0.33333333333333331</v>
      </c>
      <c r="W3790" t="s">
        <v>2594</v>
      </c>
      <c r="X3790">
        <v>5</v>
      </c>
    </row>
    <row r="3791" spans="1:24">
      <c r="A3791" t="s">
        <v>923</v>
      </c>
      <c r="B3791" t="s">
        <v>80</v>
      </c>
      <c r="C3791" t="s">
        <v>72</v>
      </c>
      <c r="D3791" t="s">
        <v>19</v>
      </c>
      <c r="E3791" t="s">
        <v>33</v>
      </c>
      <c r="F3791" t="s">
        <v>21</v>
      </c>
      <c r="G3791">
        <v>0</v>
      </c>
      <c r="H3791" t="s">
        <v>35</v>
      </c>
      <c r="I3791" t="s">
        <v>35</v>
      </c>
      <c r="J3791" t="s">
        <v>23</v>
      </c>
      <c r="K3791" t="s">
        <v>40</v>
      </c>
      <c r="L3791" t="s">
        <v>61</v>
      </c>
      <c r="M3791" t="s">
        <v>1443</v>
      </c>
      <c r="N3791" t="s">
        <v>219</v>
      </c>
      <c r="O3791" t="s">
        <v>191</v>
      </c>
      <c r="P3791" t="s">
        <v>57</v>
      </c>
      <c r="Q3791" t="s">
        <v>41</v>
      </c>
      <c r="R3791" t="s">
        <v>21</v>
      </c>
      <c r="S3791" t="s">
        <v>2557</v>
      </c>
      <c r="T3791" t="s">
        <v>35</v>
      </c>
      <c r="U3791" t="s">
        <v>63</v>
      </c>
      <c r="V3791">
        <v>8.9833333333333325</v>
      </c>
      <c r="W3791" t="s">
        <v>2592</v>
      </c>
      <c r="X3791">
        <v>2</v>
      </c>
    </row>
    <row r="3792" spans="1:24">
      <c r="A3792" t="s">
        <v>4866</v>
      </c>
      <c r="B3792" t="s">
        <v>159</v>
      </c>
      <c r="C3792" t="s">
        <v>56</v>
      </c>
      <c r="D3792" t="s">
        <v>19</v>
      </c>
      <c r="E3792" t="s">
        <v>33</v>
      </c>
      <c r="F3792" t="s">
        <v>21</v>
      </c>
      <c r="G3792">
        <v>2</v>
      </c>
      <c r="H3792" t="s">
        <v>35</v>
      </c>
      <c r="I3792" t="s">
        <v>21</v>
      </c>
      <c r="J3792" t="s">
        <v>23</v>
      </c>
      <c r="K3792" t="s">
        <v>205</v>
      </c>
      <c r="L3792" t="s">
        <v>37</v>
      </c>
      <c r="M3792" t="s">
        <v>47</v>
      </c>
      <c r="N3792" t="s">
        <v>243</v>
      </c>
      <c r="O3792" t="s">
        <v>1002</v>
      </c>
      <c r="P3792" t="s">
        <v>27</v>
      </c>
      <c r="Q3792" t="s">
        <v>41</v>
      </c>
      <c r="R3792" t="s">
        <v>21</v>
      </c>
      <c r="S3792" t="s">
        <v>2557</v>
      </c>
      <c r="T3792" t="s">
        <v>35</v>
      </c>
      <c r="U3792" t="s">
        <v>57</v>
      </c>
      <c r="V3792">
        <v>0.26666666666666666</v>
      </c>
      <c r="W3792" t="s">
        <v>2594</v>
      </c>
      <c r="X3792">
        <v>5</v>
      </c>
    </row>
    <row r="3793" spans="1:24">
      <c r="A3793" t="s">
        <v>4867</v>
      </c>
      <c r="B3793" t="s">
        <v>103</v>
      </c>
      <c r="C3793" t="s">
        <v>32</v>
      </c>
      <c r="D3793" t="s">
        <v>19</v>
      </c>
      <c r="E3793" t="s">
        <v>33</v>
      </c>
      <c r="F3793" t="s">
        <v>21</v>
      </c>
      <c r="G3793">
        <v>9374</v>
      </c>
      <c r="H3793" t="s">
        <v>35</v>
      </c>
      <c r="I3793" t="s">
        <v>21</v>
      </c>
      <c r="J3793" t="s">
        <v>23</v>
      </c>
      <c r="K3793" t="s">
        <v>152</v>
      </c>
      <c r="L3793" t="s">
        <v>124</v>
      </c>
      <c r="M3793" t="s">
        <v>118</v>
      </c>
      <c r="N3793" t="s">
        <v>219</v>
      </c>
      <c r="O3793" t="s">
        <v>49</v>
      </c>
      <c r="P3793" t="s">
        <v>27</v>
      </c>
      <c r="Q3793" t="s">
        <v>41</v>
      </c>
      <c r="R3793" t="s">
        <v>21</v>
      </c>
      <c r="S3793" t="s">
        <v>2557</v>
      </c>
      <c r="T3793" t="s">
        <v>35</v>
      </c>
      <c r="U3793" t="s">
        <v>36</v>
      </c>
      <c r="V3793">
        <v>0.11666666666666667</v>
      </c>
      <c r="W3793" t="s">
        <v>2594</v>
      </c>
      <c r="X3793">
        <v>11</v>
      </c>
    </row>
    <row r="3794" spans="1:24">
      <c r="A3794" t="s">
        <v>4868</v>
      </c>
      <c r="B3794" t="s">
        <v>103</v>
      </c>
      <c r="C3794" t="s">
        <v>56</v>
      </c>
      <c r="D3794" t="s">
        <v>19</v>
      </c>
      <c r="E3794" t="s">
        <v>20</v>
      </c>
      <c r="F3794" t="s">
        <v>21</v>
      </c>
      <c r="G3794">
        <v>2805</v>
      </c>
      <c r="H3794" t="s">
        <v>35</v>
      </c>
      <c r="I3794" t="s">
        <v>21</v>
      </c>
      <c r="J3794" t="s">
        <v>23</v>
      </c>
      <c r="K3794" t="s">
        <v>68</v>
      </c>
      <c r="L3794" t="s">
        <v>37</v>
      </c>
      <c r="M3794" t="s">
        <v>1441</v>
      </c>
      <c r="N3794" t="s">
        <v>74</v>
      </c>
      <c r="O3794" t="s">
        <v>550</v>
      </c>
      <c r="P3794" t="s">
        <v>60</v>
      </c>
      <c r="Q3794" t="s">
        <v>41</v>
      </c>
      <c r="R3794" t="s">
        <v>21</v>
      </c>
      <c r="S3794" t="s">
        <v>2557</v>
      </c>
      <c r="T3794" t="s">
        <v>35</v>
      </c>
      <c r="U3794" t="s">
        <v>57</v>
      </c>
      <c r="V3794">
        <v>2.8833333333333333</v>
      </c>
      <c r="W3794" t="s">
        <v>2594</v>
      </c>
      <c r="X3794">
        <v>5</v>
      </c>
    </row>
    <row r="3795" spans="1:24">
      <c r="A3795" t="s">
        <v>4869</v>
      </c>
      <c r="B3795" t="s">
        <v>110</v>
      </c>
      <c r="C3795" t="s">
        <v>43</v>
      </c>
      <c r="D3795" t="s">
        <v>19</v>
      </c>
      <c r="E3795" t="s">
        <v>45</v>
      </c>
      <c r="F3795" t="s">
        <v>21</v>
      </c>
      <c r="G3795">
        <v>0</v>
      </c>
      <c r="H3795" t="s">
        <v>21</v>
      </c>
      <c r="I3795" t="s">
        <v>21</v>
      </c>
      <c r="J3795" t="s">
        <v>23</v>
      </c>
      <c r="K3795" t="s">
        <v>36</v>
      </c>
      <c r="L3795" t="s">
        <v>387</v>
      </c>
      <c r="M3795" t="s">
        <v>1353</v>
      </c>
      <c r="N3795" t="s">
        <v>40</v>
      </c>
      <c r="O3795" t="s">
        <v>683</v>
      </c>
      <c r="P3795" t="s">
        <v>63</v>
      </c>
      <c r="Q3795" t="s">
        <v>41</v>
      </c>
      <c r="R3795" t="s">
        <v>21</v>
      </c>
      <c r="S3795" t="s">
        <v>2557</v>
      </c>
      <c r="T3795" t="s">
        <v>35</v>
      </c>
      <c r="U3795" t="s">
        <v>52</v>
      </c>
      <c r="V3795">
        <v>2.15</v>
      </c>
      <c r="W3795" t="s">
        <v>2593</v>
      </c>
      <c r="X3795">
        <v>3</v>
      </c>
    </row>
    <row r="3796" spans="1:24">
      <c r="A3796" t="s">
        <v>4870</v>
      </c>
      <c r="B3796" t="s">
        <v>151</v>
      </c>
      <c r="C3796" t="s">
        <v>87</v>
      </c>
      <c r="D3796" t="s">
        <v>19</v>
      </c>
      <c r="E3796" t="s">
        <v>33</v>
      </c>
      <c r="F3796" t="s">
        <v>21</v>
      </c>
      <c r="G3796">
        <v>459</v>
      </c>
      <c r="H3796" t="s">
        <v>21</v>
      </c>
      <c r="I3796" t="s">
        <v>21</v>
      </c>
      <c r="J3796" t="s">
        <v>23</v>
      </c>
      <c r="K3796" t="s">
        <v>68</v>
      </c>
      <c r="L3796" t="s">
        <v>25</v>
      </c>
      <c r="M3796" t="s">
        <v>313</v>
      </c>
      <c r="N3796" t="s">
        <v>74</v>
      </c>
      <c r="O3796" t="s">
        <v>793</v>
      </c>
      <c r="P3796" t="s">
        <v>27</v>
      </c>
      <c r="Q3796" t="s">
        <v>196</v>
      </c>
      <c r="R3796" t="s">
        <v>21</v>
      </c>
      <c r="S3796" t="s">
        <v>2589</v>
      </c>
      <c r="T3796" t="s">
        <v>35</v>
      </c>
      <c r="U3796" t="s">
        <v>349</v>
      </c>
      <c r="V3796">
        <v>5.2833333333333332</v>
      </c>
      <c r="W3796" t="s">
        <v>2593</v>
      </c>
      <c r="X3796">
        <v>10</v>
      </c>
    </row>
    <row r="3797" spans="1:24">
      <c r="A3797" t="s">
        <v>4871</v>
      </c>
      <c r="B3797" t="s">
        <v>103</v>
      </c>
      <c r="C3797" t="s">
        <v>32</v>
      </c>
      <c r="D3797" t="s">
        <v>19</v>
      </c>
      <c r="E3797" t="s">
        <v>45</v>
      </c>
      <c r="F3797" t="s">
        <v>21</v>
      </c>
      <c r="G3797">
        <v>35</v>
      </c>
      <c r="H3797" t="s">
        <v>21</v>
      </c>
      <c r="I3797" t="s">
        <v>21</v>
      </c>
      <c r="J3797" t="s">
        <v>23</v>
      </c>
      <c r="K3797" t="s">
        <v>52</v>
      </c>
      <c r="L3797" t="s">
        <v>119</v>
      </c>
      <c r="M3797" t="s">
        <v>603</v>
      </c>
      <c r="N3797" t="s">
        <v>40</v>
      </c>
      <c r="O3797" t="s">
        <v>313</v>
      </c>
      <c r="P3797" t="s">
        <v>52</v>
      </c>
      <c r="Q3797" t="s">
        <v>41</v>
      </c>
      <c r="R3797" t="s">
        <v>21</v>
      </c>
      <c r="S3797" t="s">
        <v>2557</v>
      </c>
      <c r="T3797" t="s">
        <v>35</v>
      </c>
      <c r="U3797" t="s">
        <v>118</v>
      </c>
      <c r="V3797">
        <v>5.3</v>
      </c>
      <c r="W3797" t="s">
        <v>2593</v>
      </c>
      <c r="X3797">
        <v>7</v>
      </c>
    </row>
    <row r="3798" spans="1:24">
      <c r="A3798" t="s">
        <v>4872</v>
      </c>
      <c r="B3798" t="s">
        <v>17</v>
      </c>
      <c r="C3798" t="s">
        <v>32</v>
      </c>
      <c r="D3798" t="s">
        <v>44</v>
      </c>
      <c r="E3798" t="s">
        <v>33</v>
      </c>
      <c r="F3798" t="s">
        <v>21</v>
      </c>
      <c r="G3798">
        <v>20</v>
      </c>
      <c r="H3798" t="s">
        <v>35</v>
      </c>
      <c r="I3798" t="s">
        <v>21</v>
      </c>
      <c r="J3798" t="s">
        <v>23</v>
      </c>
      <c r="K3798" t="s">
        <v>85</v>
      </c>
      <c r="L3798" t="s">
        <v>48</v>
      </c>
      <c r="M3798" t="s">
        <v>965</v>
      </c>
      <c r="N3798" t="s">
        <v>74</v>
      </c>
      <c r="O3798" t="s">
        <v>893</v>
      </c>
      <c r="P3798" t="s">
        <v>27</v>
      </c>
      <c r="Q3798" t="s">
        <v>41</v>
      </c>
      <c r="R3798" t="s">
        <v>21</v>
      </c>
      <c r="S3798" t="s">
        <v>2557</v>
      </c>
      <c r="T3798" t="s">
        <v>35</v>
      </c>
      <c r="U3798" t="s">
        <v>40</v>
      </c>
      <c r="V3798">
        <v>6.7333333333333334</v>
      </c>
      <c r="W3798" t="s">
        <v>2594</v>
      </c>
      <c r="X3798">
        <v>4</v>
      </c>
    </row>
    <row r="3799" spans="1:24">
      <c r="A3799" t="s">
        <v>4873</v>
      </c>
      <c r="B3799" t="s">
        <v>121</v>
      </c>
      <c r="C3799" t="s">
        <v>56</v>
      </c>
      <c r="D3799" t="s">
        <v>44</v>
      </c>
      <c r="E3799" t="s">
        <v>33</v>
      </c>
      <c r="F3799" t="s">
        <v>21</v>
      </c>
      <c r="G3799">
        <v>13156</v>
      </c>
      <c r="H3799" t="s">
        <v>35</v>
      </c>
      <c r="I3799" t="s">
        <v>21</v>
      </c>
      <c r="J3799" t="s">
        <v>23</v>
      </c>
      <c r="K3799" t="s">
        <v>82</v>
      </c>
      <c r="L3799" t="s">
        <v>48</v>
      </c>
      <c r="M3799" t="s">
        <v>285</v>
      </c>
      <c r="N3799" t="s">
        <v>40</v>
      </c>
      <c r="O3799" t="s">
        <v>316</v>
      </c>
      <c r="P3799" t="s">
        <v>27</v>
      </c>
      <c r="Q3799" t="s">
        <v>41</v>
      </c>
      <c r="R3799" t="s">
        <v>21</v>
      </c>
      <c r="S3799" t="s">
        <v>2557</v>
      </c>
      <c r="T3799" t="s">
        <v>35</v>
      </c>
      <c r="U3799" t="s">
        <v>40</v>
      </c>
      <c r="V3799">
        <v>4.8499999999999996</v>
      </c>
      <c r="W3799" t="s">
        <v>2594</v>
      </c>
      <c r="X3799">
        <v>4</v>
      </c>
    </row>
    <row r="3800" spans="1:24">
      <c r="A3800" t="s">
        <v>4874</v>
      </c>
      <c r="B3800" t="s">
        <v>42</v>
      </c>
      <c r="C3800" t="s">
        <v>56</v>
      </c>
      <c r="D3800" t="s">
        <v>19</v>
      </c>
      <c r="E3800" t="s">
        <v>33</v>
      </c>
      <c r="F3800" t="s">
        <v>21</v>
      </c>
      <c r="G3800">
        <v>305</v>
      </c>
      <c r="H3800" t="s">
        <v>35</v>
      </c>
      <c r="I3800" t="s">
        <v>21</v>
      </c>
      <c r="J3800" t="s">
        <v>23</v>
      </c>
      <c r="K3800" t="s">
        <v>123</v>
      </c>
      <c r="L3800" t="s">
        <v>37</v>
      </c>
      <c r="M3800" t="s">
        <v>118</v>
      </c>
      <c r="N3800" t="s">
        <v>118</v>
      </c>
      <c r="O3800" t="s">
        <v>249</v>
      </c>
      <c r="P3800" t="s">
        <v>114</v>
      </c>
      <c r="Q3800" t="s">
        <v>41</v>
      </c>
      <c r="R3800" t="s">
        <v>21</v>
      </c>
      <c r="S3800" t="s">
        <v>2557</v>
      </c>
      <c r="T3800" t="s">
        <v>35</v>
      </c>
      <c r="U3800" t="s">
        <v>57</v>
      </c>
      <c r="V3800">
        <v>0.11666666666666667</v>
      </c>
      <c r="W3800" t="s">
        <v>2594</v>
      </c>
      <c r="X3800">
        <v>5</v>
      </c>
    </row>
    <row r="3801" spans="1:24">
      <c r="A3801" t="s">
        <v>4875</v>
      </c>
      <c r="B3801" t="s">
        <v>197</v>
      </c>
      <c r="C3801" t="s">
        <v>72</v>
      </c>
      <c r="D3801" t="s">
        <v>19</v>
      </c>
      <c r="E3801" t="s">
        <v>33</v>
      </c>
      <c r="F3801" t="s">
        <v>21</v>
      </c>
      <c r="G3801">
        <v>999</v>
      </c>
      <c r="H3801" t="s">
        <v>35</v>
      </c>
      <c r="I3801" t="s">
        <v>21</v>
      </c>
      <c r="J3801" t="s">
        <v>23</v>
      </c>
      <c r="K3801" t="s">
        <v>85</v>
      </c>
      <c r="L3801" t="s">
        <v>124</v>
      </c>
      <c r="M3801" t="s">
        <v>412</v>
      </c>
      <c r="N3801" t="s">
        <v>74</v>
      </c>
      <c r="O3801" t="s">
        <v>547</v>
      </c>
      <c r="P3801" t="s">
        <v>63</v>
      </c>
      <c r="Q3801" t="s">
        <v>41</v>
      </c>
      <c r="R3801" t="s">
        <v>21</v>
      </c>
      <c r="S3801" t="s">
        <v>2589</v>
      </c>
      <c r="T3801" t="s">
        <v>35</v>
      </c>
      <c r="U3801" t="s">
        <v>36</v>
      </c>
      <c r="V3801">
        <v>3.5833333333333335</v>
      </c>
      <c r="W3801" t="s">
        <v>2594</v>
      </c>
      <c r="X3801">
        <v>11</v>
      </c>
    </row>
    <row r="3802" spans="1:24">
      <c r="A3802" t="s">
        <v>4876</v>
      </c>
      <c r="B3802" t="s">
        <v>97</v>
      </c>
      <c r="C3802" t="s">
        <v>72</v>
      </c>
      <c r="D3802" t="s">
        <v>44</v>
      </c>
      <c r="E3802" t="s">
        <v>33</v>
      </c>
      <c r="F3802" t="s">
        <v>21</v>
      </c>
      <c r="G3802">
        <v>4888</v>
      </c>
      <c r="H3802" t="s">
        <v>35</v>
      </c>
      <c r="I3802" t="s">
        <v>21</v>
      </c>
      <c r="J3802" t="s">
        <v>146</v>
      </c>
      <c r="K3802" t="s">
        <v>57</v>
      </c>
      <c r="L3802" t="s">
        <v>37</v>
      </c>
      <c r="M3802" t="s">
        <v>1209</v>
      </c>
      <c r="N3802" t="s">
        <v>40</v>
      </c>
      <c r="O3802" t="s">
        <v>399</v>
      </c>
      <c r="P3802" t="s">
        <v>63</v>
      </c>
      <c r="Q3802" t="s">
        <v>41</v>
      </c>
      <c r="R3802" t="s">
        <v>21</v>
      </c>
      <c r="S3802" t="s">
        <v>2557</v>
      </c>
      <c r="T3802" t="s">
        <v>35</v>
      </c>
      <c r="U3802" t="s">
        <v>57</v>
      </c>
      <c r="V3802">
        <v>7.916666666666667</v>
      </c>
      <c r="W3802" t="s">
        <v>2594</v>
      </c>
      <c r="X3802">
        <v>5</v>
      </c>
    </row>
    <row r="3803" spans="1:24">
      <c r="A3803" t="s">
        <v>4877</v>
      </c>
      <c r="B3803" t="s">
        <v>121</v>
      </c>
      <c r="C3803" t="s">
        <v>43</v>
      </c>
      <c r="D3803" t="s">
        <v>44</v>
      </c>
      <c r="E3803" t="s">
        <v>45</v>
      </c>
      <c r="F3803" t="s">
        <v>21</v>
      </c>
      <c r="G3803">
        <v>623</v>
      </c>
      <c r="H3803" t="s">
        <v>21</v>
      </c>
      <c r="I3803" t="s">
        <v>21</v>
      </c>
      <c r="J3803" t="s">
        <v>23</v>
      </c>
      <c r="K3803" t="s">
        <v>234</v>
      </c>
      <c r="L3803" t="s">
        <v>53</v>
      </c>
      <c r="M3803" t="s">
        <v>250</v>
      </c>
      <c r="N3803" t="s">
        <v>40</v>
      </c>
      <c r="O3803" t="s">
        <v>486</v>
      </c>
      <c r="P3803" t="s">
        <v>40</v>
      </c>
      <c r="Q3803" t="s">
        <v>70</v>
      </c>
      <c r="R3803" t="s">
        <v>35</v>
      </c>
      <c r="S3803" t="s">
        <v>2557</v>
      </c>
      <c r="T3803" t="s">
        <v>35</v>
      </c>
      <c r="U3803" t="s">
        <v>74</v>
      </c>
      <c r="V3803">
        <v>4.95</v>
      </c>
      <c r="W3803" t="s">
        <v>2593</v>
      </c>
      <c r="X3803">
        <v>6</v>
      </c>
    </row>
    <row r="3804" spans="1:24">
      <c r="A3804" t="s">
        <v>4878</v>
      </c>
      <c r="B3804" t="s">
        <v>197</v>
      </c>
      <c r="C3804" t="s">
        <v>43</v>
      </c>
      <c r="D3804" t="s">
        <v>19</v>
      </c>
      <c r="E3804" t="s">
        <v>45</v>
      </c>
      <c r="F3804" t="s">
        <v>21</v>
      </c>
      <c r="G3804">
        <v>6945</v>
      </c>
      <c r="H3804" t="s">
        <v>21</v>
      </c>
      <c r="I3804" t="s">
        <v>21</v>
      </c>
      <c r="J3804" t="s">
        <v>23</v>
      </c>
      <c r="K3804" t="s">
        <v>57</v>
      </c>
      <c r="L3804" t="s">
        <v>92</v>
      </c>
      <c r="M3804" t="s">
        <v>626</v>
      </c>
      <c r="N3804" t="s">
        <v>57</v>
      </c>
      <c r="O3804" t="s">
        <v>605</v>
      </c>
      <c r="P3804" t="s">
        <v>52</v>
      </c>
      <c r="Q3804" t="s">
        <v>41</v>
      </c>
      <c r="R3804" t="s">
        <v>21</v>
      </c>
      <c r="S3804" t="s">
        <v>2589</v>
      </c>
      <c r="T3804" t="s">
        <v>35</v>
      </c>
      <c r="U3804" t="s">
        <v>219</v>
      </c>
      <c r="V3804">
        <v>2.1833333333333331</v>
      </c>
      <c r="W3804" t="s">
        <v>2593</v>
      </c>
      <c r="X3804">
        <v>8</v>
      </c>
    </row>
    <row r="3805" spans="1:24">
      <c r="A3805" t="s">
        <v>653</v>
      </c>
      <c r="B3805" t="s">
        <v>121</v>
      </c>
      <c r="C3805" t="s">
        <v>56</v>
      </c>
      <c r="D3805" t="s">
        <v>19</v>
      </c>
      <c r="E3805" t="s">
        <v>33</v>
      </c>
      <c r="F3805" t="s">
        <v>21</v>
      </c>
      <c r="G3805">
        <v>1205</v>
      </c>
      <c r="H3805" t="s">
        <v>35</v>
      </c>
      <c r="I3805" t="s">
        <v>21</v>
      </c>
      <c r="J3805" t="s">
        <v>23</v>
      </c>
      <c r="K3805" t="s">
        <v>85</v>
      </c>
      <c r="L3805" t="s">
        <v>48</v>
      </c>
      <c r="M3805" t="s">
        <v>197</v>
      </c>
      <c r="N3805" t="s">
        <v>40</v>
      </c>
      <c r="O3805" t="s">
        <v>632</v>
      </c>
      <c r="P3805" t="s">
        <v>27</v>
      </c>
      <c r="Q3805" t="s">
        <v>41</v>
      </c>
      <c r="R3805" t="s">
        <v>21</v>
      </c>
      <c r="S3805" t="s">
        <v>2557</v>
      </c>
      <c r="T3805" t="s">
        <v>35</v>
      </c>
      <c r="U3805" t="s">
        <v>40</v>
      </c>
      <c r="V3805">
        <v>0.75</v>
      </c>
      <c r="W3805" t="s">
        <v>2594</v>
      </c>
      <c r="X3805">
        <v>4</v>
      </c>
    </row>
    <row r="3806" spans="1:24">
      <c r="A3806" t="s">
        <v>4879</v>
      </c>
      <c r="B3806" t="s">
        <v>234</v>
      </c>
      <c r="C3806" t="s">
        <v>56</v>
      </c>
      <c r="D3806" t="s">
        <v>19</v>
      </c>
      <c r="E3806" t="s">
        <v>33</v>
      </c>
      <c r="F3806" t="s">
        <v>21</v>
      </c>
      <c r="G3806">
        <v>1137</v>
      </c>
      <c r="H3806" t="s">
        <v>21</v>
      </c>
      <c r="I3806" t="s">
        <v>21</v>
      </c>
      <c r="J3806" t="s">
        <v>23</v>
      </c>
      <c r="K3806" t="s">
        <v>74</v>
      </c>
      <c r="L3806" t="s">
        <v>61</v>
      </c>
      <c r="M3806" t="s">
        <v>1353</v>
      </c>
      <c r="N3806" t="s">
        <v>40</v>
      </c>
      <c r="O3806" t="s">
        <v>533</v>
      </c>
      <c r="P3806" t="s">
        <v>52</v>
      </c>
      <c r="Q3806" t="s">
        <v>70</v>
      </c>
      <c r="R3806" t="s">
        <v>21</v>
      </c>
      <c r="S3806" t="s">
        <v>2556</v>
      </c>
      <c r="T3806" t="s">
        <v>35</v>
      </c>
      <c r="U3806" t="s">
        <v>63</v>
      </c>
      <c r="V3806">
        <v>2.15</v>
      </c>
      <c r="W3806" t="s">
        <v>2593</v>
      </c>
      <c r="X3806">
        <v>2</v>
      </c>
    </row>
    <row r="3807" spans="1:24">
      <c r="A3807" t="s">
        <v>524</v>
      </c>
      <c r="B3807" t="s">
        <v>140</v>
      </c>
      <c r="C3807" t="s">
        <v>56</v>
      </c>
      <c r="D3807" t="s">
        <v>19</v>
      </c>
      <c r="E3807" t="s">
        <v>20</v>
      </c>
      <c r="F3807" t="s">
        <v>21</v>
      </c>
      <c r="G3807">
        <v>145</v>
      </c>
      <c r="H3807" t="s">
        <v>21</v>
      </c>
      <c r="I3807" t="s">
        <v>21</v>
      </c>
      <c r="J3807" t="s">
        <v>146</v>
      </c>
      <c r="K3807" t="s">
        <v>63</v>
      </c>
      <c r="L3807" t="s">
        <v>61</v>
      </c>
      <c r="M3807" t="s">
        <v>55</v>
      </c>
      <c r="N3807" t="s">
        <v>52</v>
      </c>
      <c r="O3807" t="s">
        <v>57</v>
      </c>
      <c r="P3807" t="s">
        <v>63</v>
      </c>
      <c r="Q3807" t="s">
        <v>70</v>
      </c>
      <c r="R3807" t="s">
        <v>21</v>
      </c>
      <c r="S3807" t="s">
        <v>2589</v>
      </c>
      <c r="T3807" t="s">
        <v>35</v>
      </c>
      <c r="U3807" t="s">
        <v>63</v>
      </c>
      <c r="V3807">
        <v>0.98333333333333328</v>
      </c>
      <c r="W3807" t="s">
        <v>2593</v>
      </c>
      <c r="X3807">
        <v>2</v>
      </c>
    </row>
    <row r="3808" spans="1:24">
      <c r="A3808" t="s">
        <v>344</v>
      </c>
      <c r="B3808" t="s">
        <v>186</v>
      </c>
      <c r="C3808" t="s">
        <v>87</v>
      </c>
      <c r="D3808" t="s">
        <v>19</v>
      </c>
      <c r="E3808" t="s">
        <v>45</v>
      </c>
      <c r="F3808" t="s">
        <v>21</v>
      </c>
      <c r="G3808">
        <v>899</v>
      </c>
      <c r="H3808" t="s">
        <v>35</v>
      </c>
      <c r="I3808" t="s">
        <v>21</v>
      </c>
      <c r="J3808" t="s">
        <v>146</v>
      </c>
      <c r="K3808" t="s">
        <v>24</v>
      </c>
      <c r="L3808" t="s">
        <v>124</v>
      </c>
      <c r="M3808" t="s">
        <v>408</v>
      </c>
      <c r="N3808" t="s">
        <v>52</v>
      </c>
      <c r="O3808" t="s">
        <v>118</v>
      </c>
      <c r="P3808" t="s">
        <v>40</v>
      </c>
      <c r="Q3808" t="s">
        <v>196</v>
      </c>
      <c r="R3808" t="s">
        <v>21</v>
      </c>
      <c r="S3808" t="s">
        <v>2557</v>
      </c>
      <c r="T3808" t="s">
        <v>35</v>
      </c>
      <c r="U3808" t="s">
        <v>36</v>
      </c>
      <c r="V3808">
        <v>6.2833333333333332</v>
      </c>
      <c r="W3808" t="s">
        <v>2594</v>
      </c>
      <c r="X3808">
        <v>11</v>
      </c>
    </row>
    <row r="3809" spans="1:24">
      <c r="A3809" t="s">
        <v>1029</v>
      </c>
      <c r="B3809" t="s">
        <v>128</v>
      </c>
      <c r="C3809" t="s">
        <v>43</v>
      </c>
      <c r="D3809" t="s">
        <v>19</v>
      </c>
      <c r="E3809" t="s">
        <v>33</v>
      </c>
      <c r="F3809" t="s">
        <v>21</v>
      </c>
      <c r="G3809">
        <v>438</v>
      </c>
      <c r="H3809" t="s">
        <v>35</v>
      </c>
      <c r="I3809" t="s">
        <v>21</v>
      </c>
      <c r="J3809" t="s">
        <v>146</v>
      </c>
      <c r="K3809" t="s">
        <v>219</v>
      </c>
      <c r="L3809" t="s">
        <v>37</v>
      </c>
      <c r="M3809" t="s">
        <v>110</v>
      </c>
      <c r="N3809" t="s">
        <v>52</v>
      </c>
      <c r="O3809" t="s">
        <v>663</v>
      </c>
      <c r="P3809" t="s">
        <v>27</v>
      </c>
      <c r="Q3809" t="s">
        <v>41</v>
      </c>
      <c r="R3809" t="s">
        <v>21</v>
      </c>
      <c r="S3809" t="s">
        <v>2557</v>
      </c>
      <c r="T3809" t="s">
        <v>35</v>
      </c>
      <c r="U3809" t="s">
        <v>57</v>
      </c>
      <c r="V3809">
        <v>0.6166666666666667</v>
      </c>
      <c r="W3809" t="s">
        <v>2594</v>
      </c>
      <c r="X3809">
        <v>5</v>
      </c>
    </row>
    <row r="3810" spans="1:24">
      <c r="A3810" t="s">
        <v>1177</v>
      </c>
      <c r="B3810" t="s">
        <v>323</v>
      </c>
      <c r="C3810" t="s">
        <v>43</v>
      </c>
      <c r="D3810" t="s">
        <v>122</v>
      </c>
      <c r="E3810" t="s">
        <v>45</v>
      </c>
      <c r="F3810" t="s">
        <v>21</v>
      </c>
      <c r="G3810">
        <v>6269</v>
      </c>
      <c r="H3810" t="s">
        <v>35</v>
      </c>
      <c r="I3810" t="s">
        <v>21</v>
      </c>
      <c r="J3810" t="s">
        <v>146</v>
      </c>
      <c r="K3810" t="s">
        <v>123</v>
      </c>
      <c r="L3810" t="s">
        <v>124</v>
      </c>
      <c r="M3810" t="s">
        <v>554</v>
      </c>
      <c r="N3810" t="s">
        <v>52</v>
      </c>
      <c r="O3810" t="s">
        <v>464</v>
      </c>
      <c r="P3810" t="s">
        <v>63</v>
      </c>
      <c r="Q3810" t="s">
        <v>41</v>
      </c>
      <c r="R3810" t="s">
        <v>21</v>
      </c>
      <c r="S3810" t="s">
        <v>2589</v>
      </c>
      <c r="T3810" t="s">
        <v>35</v>
      </c>
      <c r="U3810" t="s">
        <v>36</v>
      </c>
      <c r="V3810">
        <v>4.1500000000000004</v>
      </c>
      <c r="W3810" t="s">
        <v>2594</v>
      </c>
      <c r="X3810">
        <v>11</v>
      </c>
    </row>
    <row r="3811" spans="1:24">
      <c r="A3811" t="s">
        <v>2088</v>
      </c>
      <c r="B3811" t="s">
        <v>197</v>
      </c>
      <c r="C3811" t="s">
        <v>77</v>
      </c>
      <c r="D3811" t="s">
        <v>19</v>
      </c>
      <c r="E3811" t="s">
        <v>20</v>
      </c>
      <c r="F3811" t="s">
        <v>21</v>
      </c>
      <c r="G3811">
        <v>58</v>
      </c>
      <c r="H3811" t="s">
        <v>35</v>
      </c>
      <c r="I3811" t="s">
        <v>21</v>
      </c>
      <c r="J3811" t="s">
        <v>146</v>
      </c>
      <c r="K3811" t="s">
        <v>91</v>
      </c>
      <c r="L3811" t="s">
        <v>37</v>
      </c>
      <c r="M3811" t="s">
        <v>147</v>
      </c>
      <c r="N3811" t="s">
        <v>52</v>
      </c>
      <c r="O3811" t="s">
        <v>302</v>
      </c>
      <c r="P3811" t="s">
        <v>52</v>
      </c>
      <c r="Q3811" t="s">
        <v>41</v>
      </c>
      <c r="R3811" t="s">
        <v>21</v>
      </c>
      <c r="S3811" t="s">
        <v>2589</v>
      </c>
      <c r="T3811" t="s">
        <v>35</v>
      </c>
      <c r="U3811" t="s">
        <v>57</v>
      </c>
      <c r="V3811">
        <v>1.9833333333333334</v>
      </c>
      <c r="W3811" t="s">
        <v>2594</v>
      </c>
      <c r="X3811">
        <v>5</v>
      </c>
    </row>
    <row r="3812" spans="1:24">
      <c r="A3812" t="s">
        <v>4880</v>
      </c>
      <c r="B3812" t="s">
        <v>356</v>
      </c>
      <c r="C3812" t="s">
        <v>144</v>
      </c>
      <c r="D3812" t="s">
        <v>19</v>
      </c>
      <c r="E3812" t="s">
        <v>33</v>
      </c>
      <c r="F3812" t="s">
        <v>21</v>
      </c>
      <c r="G3812">
        <v>1503</v>
      </c>
      <c r="H3812" t="s">
        <v>21</v>
      </c>
      <c r="I3812" t="s">
        <v>21</v>
      </c>
      <c r="J3812" t="s">
        <v>146</v>
      </c>
      <c r="K3812" t="s">
        <v>123</v>
      </c>
      <c r="L3812" t="s">
        <v>387</v>
      </c>
      <c r="M3812" t="s">
        <v>281</v>
      </c>
      <c r="N3812" t="s">
        <v>52</v>
      </c>
      <c r="O3812" t="s">
        <v>178</v>
      </c>
      <c r="P3812" t="s">
        <v>27</v>
      </c>
      <c r="Q3812" t="s">
        <v>70</v>
      </c>
      <c r="R3812" t="s">
        <v>21</v>
      </c>
      <c r="S3812" t="s">
        <v>2559</v>
      </c>
      <c r="T3812" t="s">
        <v>35</v>
      </c>
      <c r="U3812" t="s">
        <v>52</v>
      </c>
      <c r="V3812">
        <v>2.75</v>
      </c>
      <c r="W3812" t="s">
        <v>2593</v>
      </c>
      <c r="X3812">
        <v>3</v>
      </c>
    </row>
    <row r="3813" spans="1:24">
      <c r="A3813" t="s">
        <v>1188</v>
      </c>
      <c r="B3813" t="s">
        <v>162</v>
      </c>
      <c r="C3813" t="s">
        <v>56</v>
      </c>
      <c r="D3813" t="s">
        <v>19</v>
      </c>
      <c r="E3813" t="s">
        <v>20</v>
      </c>
      <c r="F3813" t="s">
        <v>21</v>
      </c>
      <c r="G3813">
        <v>474</v>
      </c>
      <c r="H3813" t="s">
        <v>35</v>
      </c>
      <c r="I3813" t="s">
        <v>35</v>
      </c>
      <c r="J3813" t="s">
        <v>146</v>
      </c>
      <c r="K3813" t="s">
        <v>243</v>
      </c>
      <c r="L3813" t="s">
        <v>61</v>
      </c>
      <c r="M3813" t="s">
        <v>113</v>
      </c>
      <c r="N3813" t="s">
        <v>52</v>
      </c>
      <c r="O3813" t="s">
        <v>78</v>
      </c>
      <c r="P3813" t="s">
        <v>27</v>
      </c>
      <c r="Q3813" t="s">
        <v>41</v>
      </c>
      <c r="R3813" t="s">
        <v>21</v>
      </c>
      <c r="S3813" t="s">
        <v>2589</v>
      </c>
      <c r="T3813" t="s">
        <v>35</v>
      </c>
      <c r="U3813" t="s">
        <v>63</v>
      </c>
      <c r="V3813">
        <v>2.5333333333333332</v>
      </c>
      <c r="W3813" t="s">
        <v>2592</v>
      </c>
      <c r="X3813">
        <v>2</v>
      </c>
    </row>
    <row r="3814" spans="1:24">
      <c r="A3814" t="s">
        <v>4881</v>
      </c>
      <c r="B3814" t="s">
        <v>310</v>
      </c>
      <c r="C3814" t="s">
        <v>43</v>
      </c>
      <c r="D3814" t="s">
        <v>19</v>
      </c>
      <c r="E3814" t="s">
        <v>45</v>
      </c>
      <c r="F3814" t="s">
        <v>21</v>
      </c>
      <c r="G3814">
        <v>9339</v>
      </c>
      <c r="H3814" t="s">
        <v>35</v>
      </c>
      <c r="I3814" t="s">
        <v>21</v>
      </c>
      <c r="J3814" t="s">
        <v>146</v>
      </c>
      <c r="K3814" t="s">
        <v>123</v>
      </c>
      <c r="L3814" t="s">
        <v>124</v>
      </c>
      <c r="M3814" t="s">
        <v>180</v>
      </c>
      <c r="N3814" t="s">
        <v>52</v>
      </c>
      <c r="O3814" t="s">
        <v>403</v>
      </c>
      <c r="P3814" t="s">
        <v>52</v>
      </c>
      <c r="Q3814" t="s">
        <v>70</v>
      </c>
      <c r="R3814" t="s">
        <v>21</v>
      </c>
      <c r="S3814" t="s">
        <v>2589</v>
      </c>
      <c r="T3814" t="s">
        <v>35</v>
      </c>
      <c r="U3814" t="s">
        <v>36</v>
      </c>
      <c r="V3814">
        <v>0.8666666666666667</v>
      </c>
      <c r="W3814" t="s">
        <v>2594</v>
      </c>
      <c r="X3814">
        <v>11</v>
      </c>
    </row>
    <row r="3815" spans="1:24">
      <c r="A3815" t="s">
        <v>4882</v>
      </c>
      <c r="B3815" t="s">
        <v>336</v>
      </c>
      <c r="C3815" t="s">
        <v>94</v>
      </c>
      <c r="D3815" t="s">
        <v>44</v>
      </c>
      <c r="E3815" t="s">
        <v>33</v>
      </c>
      <c r="F3815" t="s">
        <v>21</v>
      </c>
      <c r="G3815">
        <v>508</v>
      </c>
      <c r="H3815" t="s">
        <v>35</v>
      </c>
      <c r="I3815" t="s">
        <v>21</v>
      </c>
      <c r="J3815" t="s">
        <v>146</v>
      </c>
      <c r="K3815" t="s">
        <v>123</v>
      </c>
      <c r="L3815" t="s">
        <v>37</v>
      </c>
      <c r="M3815" t="s">
        <v>130</v>
      </c>
      <c r="N3815" t="s">
        <v>52</v>
      </c>
      <c r="O3815" t="s">
        <v>850</v>
      </c>
      <c r="P3815" t="s">
        <v>27</v>
      </c>
      <c r="Q3815" t="s">
        <v>70</v>
      </c>
      <c r="R3815" t="s">
        <v>21</v>
      </c>
      <c r="S3815" t="s">
        <v>2556</v>
      </c>
      <c r="T3815" t="s">
        <v>35</v>
      </c>
      <c r="U3815" t="s">
        <v>57</v>
      </c>
      <c r="V3815">
        <v>0.2</v>
      </c>
      <c r="W3815" t="s">
        <v>2594</v>
      </c>
      <c r="X3815">
        <v>5</v>
      </c>
    </row>
    <row r="3816" spans="1:24">
      <c r="A3816" t="s">
        <v>4883</v>
      </c>
      <c r="B3816" t="s">
        <v>524</v>
      </c>
      <c r="C3816" t="s">
        <v>72</v>
      </c>
      <c r="D3816" t="s">
        <v>19</v>
      </c>
      <c r="E3816" t="s">
        <v>33</v>
      </c>
      <c r="F3816" t="s">
        <v>21</v>
      </c>
      <c r="G3816">
        <v>826</v>
      </c>
      <c r="H3816" t="s">
        <v>35</v>
      </c>
      <c r="I3816" t="s">
        <v>21</v>
      </c>
      <c r="J3816" t="s">
        <v>146</v>
      </c>
      <c r="K3816" t="s">
        <v>123</v>
      </c>
      <c r="L3816" t="s">
        <v>124</v>
      </c>
      <c r="M3816" t="s">
        <v>469</v>
      </c>
      <c r="N3816" t="s">
        <v>52</v>
      </c>
      <c r="O3816" t="s">
        <v>464</v>
      </c>
      <c r="P3816" t="s">
        <v>219</v>
      </c>
      <c r="Q3816" t="s">
        <v>70</v>
      </c>
      <c r="R3816" t="s">
        <v>21</v>
      </c>
      <c r="S3816" t="s">
        <v>2589</v>
      </c>
      <c r="T3816" t="s">
        <v>35</v>
      </c>
      <c r="U3816" t="s">
        <v>36</v>
      </c>
      <c r="V3816">
        <v>3.25</v>
      </c>
      <c r="W3816" t="s">
        <v>2594</v>
      </c>
      <c r="X3816">
        <v>11</v>
      </c>
    </row>
    <row r="3817" spans="1:24">
      <c r="A3817" t="s">
        <v>328</v>
      </c>
      <c r="B3817" t="s">
        <v>186</v>
      </c>
      <c r="C3817" t="s">
        <v>43</v>
      </c>
      <c r="D3817" t="s">
        <v>19</v>
      </c>
      <c r="E3817" t="s">
        <v>45</v>
      </c>
      <c r="F3817" t="s">
        <v>21</v>
      </c>
      <c r="G3817">
        <v>1310</v>
      </c>
      <c r="H3817" t="s">
        <v>21</v>
      </c>
      <c r="I3817" t="s">
        <v>21</v>
      </c>
      <c r="J3817" t="s">
        <v>146</v>
      </c>
      <c r="K3817" t="s">
        <v>17</v>
      </c>
      <c r="L3817" t="s">
        <v>100</v>
      </c>
      <c r="M3817" t="s">
        <v>270</v>
      </c>
      <c r="N3817" t="s">
        <v>52</v>
      </c>
      <c r="O3817" t="s">
        <v>879</v>
      </c>
      <c r="P3817" t="s">
        <v>118</v>
      </c>
      <c r="Q3817" t="s">
        <v>70</v>
      </c>
      <c r="R3817" t="s">
        <v>21</v>
      </c>
      <c r="S3817" t="s">
        <v>2557</v>
      </c>
      <c r="T3817" t="s">
        <v>35</v>
      </c>
      <c r="U3817" t="s">
        <v>27</v>
      </c>
      <c r="V3817">
        <v>8.6833333333333336</v>
      </c>
      <c r="W3817" t="s">
        <v>2593</v>
      </c>
      <c r="X3817">
        <v>1</v>
      </c>
    </row>
    <row r="3818" spans="1:24">
      <c r="A3818" t="s">
        <v>4884</v>
      </c>
      <c r="B3818" t="s">
        <v>700</v>
      </c>
      <c r="C3818" t="s">
        <v>144</v>
      </c>
      <c r="D3818" t="s">
        <v>19</v>
      </c>
      <c r="E3818" t="s">
        <v>20</v>
      </c>
      <c r="F3818" t="s">
        <v>21</v>
      </c>
      <c r="G3818">
        <v>747</v>
      </c>
      <c r="H3818" t="s">
        <v>21</v>
      </c>
      <c r="I3818" t="s">
        <v>21</v>
      </c>
      <c r="J3818" t="s">
        <v>146</v>
      </c>
      <c r="K3818" t="s">
        <v>234</v>
      </c>
      <c r="L3818" t="s">
        <v>100</v>
      </c>
      <c r="M3818" t="s">
        <v>231</v>
      </c>
      <c r="N3818" t="s">
        <v>52</v>
      </c>
      <c r="O3818" t="s">
        <v>132</v>
      </c>
      <c r="P3818" t="s">
        <v>27</v>
      </c>
      <c r="Q3818" t="s">
        <v>41</v>
      </c>
      <c r="R3818" t="s">
        <v>21</v>
      </c>
      <c r="S3818" t="s">
        <v>2559</v>
      </c>
      <c r="T3818" t="s">
        <v>35</v>
      </c>
      <c r="U3818" t="s">
        <v>27</v>
      </c>
      <c r="V3818">
        <v>3.3833333333333333</v>
      </c>
      <c r="W3818" t="s">
        <v>2593</v>
      </c>
      <c r="X3818">
        <v>1</v>
      </c>
    </row>
    <row r="3819" spans="1:24">
      <c r="A3819" t="s">
        <v>4885</v>
      </c>
      <c r="B3819" t="s">
        <v>121</v>
      </c>
      <c r="C3819" t="s">
        <v>43</v>
      </c>
      <c r="D3819" t="s">
        <v>44</v>
      </c>
      <c r="E3819" t="s">
        <v>45</v>
      </c>
      <c r="F3819" t="s">
        <v>21</v>
      </c>
      <c r="G3819">
        <v>8669</v>
      </c>
      <c r="H3819" t="s">
        <v>35</v>
      </c>
      <c r="I3819" t="s">
        <v>21</v>
      </c>
      <c r="J3819" t="s">
        <v>146</v>
      </c>
      <c r="K3819" t="s">
        <v>85</v>
      </c>
      <c r="L3819" t="s">
        <v>48</v>
      </c>
      <c r="M3819" t="s">
        <v>57</v>
      </c>
      <c r="N3819" t="s">
        <v>52</v>
      </c>
      <c r="O3819" t="s">
        <v>166</v>
      </c>
      <c r="P3819" t="s">
        <v>74</v>
      </c>
      <c r="Q3819" t="s">
        <v>41</v>
      </c>
      <c r="R3819" t="s">
        <v>21</v>
      </c>
      <c r="S3819" t="s">
        <v>2557</v>
      </c>
      <c r="T3819" t="s">
        <v>35</v>
      </c>
      <c r="U3819" t="s">
        <v>40</v>
      </c>
      <c r="V3819">
        <v>8.3333333333333329E-2</v>
      </c>
      <c r="W3819" t="s">
        <v>2594</v>
      </c>
      <c r="X3819">
        <v>4</v>
      </c>
    </row>
    <row r="3820" spans="1:24">
      <c r="A3820" t="s">
        <v>4886</v>
      </c>
      <c r="B3820" t="s">
        <v>71</v>
      </c>
      <c r="C3820" t="s">
        <v>77</v>
      </c>
      <c r="D3820" t="s">
        <v>19</v>
      </c>
      <c r="E3820" t="s">
        <v>2553</v>
      </c>
      <c r="F3820" t="s">
        <v>21</v>
      </c>
      <c r="G3820">
        <v>98</v>
      </c>
      <c r="H3820" t="s">
        <v>35</v>
      </c>
      <c r="I3820" t="s">
        <v>21</v>
      </c>
      <c r="J3820" t="s">
        <v>146</v>
      </c>
      <c r="K3820" t="s">
        <v>205</v>
      </c>
      <c r="L3820" t="s">
        <v>37</v>
      </c>
      <c r="M3820" t="s">
        <v>55</v>
      </c>
      <c r="N3820" t="s">
        <v>52</v>
      </c>
      <c r="O3820" t="s">
        <v>249</v>
      </c>
      <c r="P3820" t="s">
        <v>27</v>
      </c>
      <c r="Q3820" t="s">
        <v>70</v>
      </c>
      <c r="R3820" t="s">
        <v>21</v>
      </c>
      <c r="S3820" t="s">
        <v>2557</v>
      </c>
      <c r="T3820" t="s">
        <v>35</v>
      </c>
      <c r="U3820" t="s">
        <v>57</v>
      </c>
      <c r="V3820">
        <v>0.98333333333333328</v>
      </c>
      <c r="W3820" t="s">
        <v>2594</v>
      </c>
      <c r="X3820">
        <v>5</v>
      </c>
    </row>
    <row r="3821" spans="1:24">
      <c r="A3821" t="s">
        <v>4887</v>
      </c>
      <c r="B3821" t="s">
        <v>323</v>
      </c>
      <c r="C3821" t="s">
        <v>56</v>
      </c>
      <c r="D3821" t="s">
        <v>19</v>
      </c>
      <c r="E3821" t="s">
        <v>33</v>
      </c>
      <c r="F3821" t="s">
        <v>21</v>
      </c>
      <c r="G3821">
        <v>-1400</v>
      </c>
      <c r="H3821" t="s">
        <v>35</v>
      </c>
      <c r="I3821" t="s">
        <v>21</v>
      </c>
      <c r="J3821" t="s">
        <v>146</v>
      </c>
      <c r="K3821" t="s">
        <v>74</v>
      </c>
      <c r="L3821" t="s">
        <v>37</v>
      </c>
      <c r="M3821" t="s">
        <v>1002</v>
      </c>
      <c r="N3821" t="s">
        <v>52</v>
      </c>
      <c r="O3821" t="s">
        <v>1093</v>
      </c>
      <c r="P3821" t="s">
        <v>40</v>
      </c>
      <c r="Q3821" t="s">
        <v>41</v>
      </c>
      <c r="R3821" t="s">
        <v>21</v>
      </c>
      <c r="S3821" t="s">
        <v>2589</v>
      </c>
      <c r="T3821" t="s">
        <v>35</v>
      </c>
      <c r="U3821" t="s">
        <v>57</v>
      </c>
      <c r="V3821">
        <v>5.15</v>
      </c>
      <c r="W3821" t="s">
        <v>2594</v>
      </c>
      <c r="X3821">
        <v>5</v>
      </c>
    </row>
    <row r="3822" spans="1:24">
      <c r="A3822" t="s">
        <v>2486</v>
      </c>
      <c r="B3822" t="s">
        <v>542</v>
      </c>
      <c r="C3822" t="s">
        <v>144</v>
      </c>
      <c r="D3822" t="s">
        <v>19</v>
      </c>
      <c r="E3822" t="s">
        <v>33</v>
      </c>
      <c r="F3822" t="s">
        <v>21</v>
      </c>
      <c r="G3822">
        <v>1164</v>
      </c>
      <c r="H3822" t="s">
        <v>21</v>
      </c>
      <c r="I3822" t="s">
        <v>21</v>
      </c>
      <c r="J3822" t="s">
        <v>146</v>
      </c>
      <c r="K3822" t="s">
        <v>68</v>
      </c>
      <c r="L3822" t="s">
        <v>37</v>
      </c>
      <c r="M3822" t="s">
        <v>233</v>
      </c>
      <c r="N3822" t="s">
        <v>52</v>
      </c>
      <c r="O3822" t="s">
        <v>49</v>
      </c>
      <c r="P3822" t="s">
        <v>63</v>
      </c>
      <c r="Q3822" t="s">
        <v>41</v>
      </c>
      <c r="R3822" t="s">
        <v>21</v>
      </c>
      <c r="S3822" t="s">
        <v>2559</v>
      </c>
      <c r="T3822" t="s">
        <v>35</v>
      </c>
      <c r="U3822" t="s">
        <v>57</v>
      </c>
      <c r="V3822">
        <v>5.6333333333333337</v>
      </c>
      <c r="W3822" t="s">
        <v>2593</v>
      </c>
      <c r="X3822">
        <v>5</v>
      </c>
    </row>
    <row r="3823" spans="1:24">
      <c r="A3823" t="s">
        <v>4888</v>
      </c>
      <c r="B3823" t="s">
        <v>65</v>
      </c>
      <c r="C3823" t="s">
        <v>32</v>
      </c>
      <c r="D3823" t="s">
        <v>19</v>
      </c>
      <c r="E3823" t="s">
        <v>33</v>
      </c>
      <c r="F3823" t="s">
        <v>21</v>
      </c>
      <c r="G3823">
        <v>3064</v>
      </c>
      <c r="H3823" t="s">
        <v>35</v>
      </c>
      <c r="I3823" t="s">
        <v>21</v>
      </c>
      <c r="J3823" t="s">
        <v>146</v>
      </c>
      <c r="K3823" t="s">
        <v>134</v>
      </c>
      <c r="L3823" t="s">
        <v>92</v>
      </c>
      <c r="M3823" t="s">
        <v>414</v>
      </c>
      <c r="N3823" t="s">
        <v>52</v>
      </c>
      <c r="O3823" t="s">
        <v>683</v>
      </c>
      <c r="P3823" t="s">
        <v>40</v>
      </c>
      <c r="Q3823" t="s">
        <v>41</v>
      </c>
      <c r="R3823" t="s">
        <v>21</v>
      </c>
      <c r="S3823" t="s">
        <v>2557</v>
      </c>
      <c r="T3823" t="s">
        <v>35</v>
      </c>
      <c r="U3823" t="s">
        <v>219</v>
      </c>
      <c r="V3823">
        <v>4</v>
      </c>
      <c r="W3823" t="s">
        <v>2594</v>
      </c>
      <c r="X3823">
        <v>8</v>
      </c>
    </row>
    <row r="3824" spans="1:24">
      <c r="A3824" t="s">
        <v>4889</v>
      </c>
      <c r="B3824" t="s">
        <v>542</v>
      </c>
      <c r="C3824" t="s">
        <v>144</v>
      </c>
      <c r="D3824" t="s">
        <v>122</v>
      </c>
      <c r="E3824" t="s">
        <v>33</v>
      </c>
      <c r="F3824" t="s">
        <v>21</v>
      </c>
      <c r="G3824">
        <v>6850</v>
      </c>
      <c r="H3824" t="s">
        <v>21</v>
      </c>
      <c r="I3824" t="s">
        <v>21</v>
      </c>
      <c r="J3824" t="s">
        <v>146</v>
      </c>
      <c r="K3824" t="s">
        <v>57</v>
      </c>
      <c r="L3824" t="s">
        <v>387</v>
      </c>
      <c r="M3824" t="s">
        <v>864</v>
      </c>
      <c r="N3824" t="s">
        <v>52</v>
      </c>
      <c r="O3824" t="s">
        <v>377</v>
      </c>
      <c r="P3824" t="s">
        <v>27</v>
      </c>
      <c r="Q3824" t="s">
        <v>41</v>
      </c>
      <c r="R3824" t="s">
        <v>21</v>
      </c>
      <c r="S3824" t="s">
        <v>2559</v>
      </c>
      <c r="T3824" t="s">
        <v>35</v>
      </c>
      <c r="U3824" t="s">
        <v>52</v>
      </c>
      <c r="V3824">
        <v>4.2</v>
      </c>
      <c r="W3824" t="s">
        <v>2593</v>
      </c>
      <c r="X3824">
        <v>3</v>
      </c>
    </row>
    <row r="3825" spans="1:24">
      <c r="A3825" t="s">
        <v>571</v>
      </c>
      <c r="B3825" t="s">
        <v>140</v>
      </c>
      <c r="C3825" t="s">
        <v>87</v>
      </c>
      <c r="D3825" t="s">
        <v>19</v>
      </c>
      <c r="E3825" t="s">
        <v>33</v>
      </c>
      <c r="F3825" t="s">
        <v>21</v>
      </c>
      <c r="G3825">
        <v>602</v>
      </c>
      <c r="H3825" t="s">
        <v>21</v>
      </c>
      <c r="I3825" t="s">
        <v>21</v>
      </c>
      <c r="J3825" t="s">
        <v>23</v>
      </c>
      <c r="K3825" t="s">
        <v>27</v>
      </c>
      <c r="L3825" t="s">
        <v>53</v>
      </c>
      <c r="M3825" t="s">
        <v>374</v>
      </c>
      <c r="N3825" t="s">
        <v>52</v>
      </c>
      <c r="O3825" t="s">
        <v>375</v>
      </c>
      <c r="P3825" t="s">
        <v>63</v>
      </c>
      <c r="Q3825" t="s">
        <v>196</v>
      </c>
      <c r="R3825" t="s">
        <v>35</v>
      </c>
      <c r="S3825" t="s">
        <v>2589</v>
      </c>
      <c r="T3825" t="s">
        <v>35</v>
      </c>
      <c r="U3825" t="s">
        <v>74</v>
      </c>
      <c r="V3825">
        <v>5.4</v>
      </c>
      <c r="W3825" t="s">
        <v>2593</v>
      </c>
      <c r="X3825">
        <v>6</v>
      </c>
    </row>
    <row r="3826" spans="1:24">
      <c r="A3826" t="s">
        <v>879</v>
      </c>
      <c r="B3826" t="s">
        <v>140</v>
      </c>
      <c r="C3826" t="s">
        <v>72</v>
      </c>
      <c r="D3826" t="s">
        <v>19</v>
      </c>
      <c r="E3826" t="s">
        <v>33</v>
      </c>
      <c r="F3826" t="s">
        <v>21</v>
      </c>
      <c r="G3826">
        <v>273</v>
      </c>
      <c r="H3826" t="s">
        <v>35</v>
      </c>
      <c r="I3826" t="s">
        <v>21</v>
      </c>
      <c r="J3826" t="s">
        <v>23</v>
      </c>
      <c r="K3826" t="s">
        <v>99</v>
      </c>
      <c r="L3826" t="s">
        <v>100</v>
      </c>
      <c r="M3826" t="s">
        <v>376</v>
      </c>
      <c r="N3826" t="s">
        <v>52</v>
      </c>
      <c r="O3826" t="s">
        <v>377</v>
      </c>
      <c r="P3826" t="s">
        <v>52</v>
      </c>
      <c r="Q3826" t="s">
        <v>41</v>
      </c>
      <c r="R3826" t="s">
        <v>21</v>
      </c>
      <c r="S3826" t="s">
        <v>2589</v>
      </c>
      <c r="T3826" t="s">
        <v>35</v>
      </c>
      <c r="U3826" t="s">
        <v>27</v>
      </c>
      <c r="V3826">
        <v>1.4</v>
      </c>
      <c r="W3826" t="s">
        <v>2594</v>
      </c>
      <c r="X3826">
        <v>1</v>
      </c>
    </row>
    <row r="3827" spans="1:24">
      <c r="A3827" t="s">
        <v>287</v>
      </c>
      <c r="B3827" t="s">
        <v>128</v>
      </c>
      <c r="C3827" t="s">
        <v>72</v>
      </c>
      <c r="D3827" t="s">
        <v>44</v>
      </c>
      <c r="E3827" t="s">
        <v>33</v>
      </c>
      <c r="F3827" t="s">
        <v>21</v>
      </c>
      <c r="G3827">
        <v>33</v>
      </c>
      <c r="H3827" t="s">
        <v>35</v>
      </c>
      <c r="I3827" t="s">
        <v>21</v>
      </c>
      <c r="J3827" t="s">
        <v>23</v>
      </c>
      <c r="K3827" t="s">
        <v>91</v>
      </c>
      <c r="L3827" t="s">
        <v>37</v>
      </c>
      <c r="M3827" t="s">
        <v>469</v>
      </c>
      <c r="N3827" t="s">
        <v>52</v>
      </c>
      <c r="O3827" t="s">
        <v>450</v>
      </c>
      <c r="P3827" t="s">
        <v>349</v>
      </c>
      <c r="Q3827" t="s">
        <v>41</v>
      </c>
      <c r="R3827" t="s">
        <v>21</v>
      </c>
      <c r="S3827" t="s">
        <v>2557</v>
      </c>
      <c r="T3827" t="s">
        <v>35</v>
      </c>
      <c r="U3827" t="s">
        <v>57</v>
      </c>
      <c r="V3827">
        <v>3.25</v>
      </c>
      <c r="W3827" t="s">
        <v>2594</v>
      </c>
      <c r="X3827">
        <v>5</v>
      </c>
    </row>
    <row r="3828" spans="1:24">
      <c r="A3828" t="s">
        <v>587</v>
      </c>
      <c r="B3828" t="s">
        <v>310</v>
      </c>
      <c r="C3828" t="s">
        <v>144</v>
      </c>
      <c r="D3828" t="s">
        <v>19</v>
      </c>
      <c r="E3828" t="s">
        <v>20</v>
      </c>
      <c r="F3828" t="s">
        <v>21</v>
      </c>
      <c r="G3828">
        <v>3401</v>
      </c>
      <c r="H3828" t="s">
        <v>35</v>
      </c>
      <c r="I3828" t="s">
        <v>21</v>
      </c>
      <c r="J3828" t="s">
        <v>23</v>
      </c>
      <c r="K3828" t="s">
        <v>52</v>
      </c>
      <c r="L3828" t="s">
        <v>61</v>
      </c>
      <c r="M3828" t="s">
        <v>376</v>
      </c>
      <c r="N3828" t="s">
        <v>52</v>
      </c>
      <c r="O3828" t="s">
        <v>491</v>
      </c>
      <c r="P3828" t="s">
        <v>63</v>
      </c>
      <c r="Q3828" t="s">
        <v>41</v>
      </c>
      <c r="R3828" t="s">
        <v>21</v>
      </c>
      <c r="S3828" t="s">
        <v>2589</v>
      </c>
      <c r="T3828" t="s">
        <v>35</v>
      </c>
      <c r="U3828" t="s">
        <v>63</v>
      </c>
      <c r="V3828">
        <v>1.4</v>
      </c>
      <c r="W3828" t="s">
        <v>2594</v>
      </c>
      <c r="X3828">
        <v>2</v>
      </c>
    </row>
    <row r="3829" spans="1:24">
      <c r="A3829" t="s">
        <v>906</v>
      </c>
      <c r="B3829" t="s">
        <v>186</v>
      </c>
      <c r="C3829" t="s">
        <v>87</v>
      </c>
      <c r="D3829" t="s">
        <v>19</v>
      </c>
      <c r="E3829" t="s">
        <v>45</v>
      </c>
      <c r="F3829" t="s">
        <v>21</v>
      </c>
      <c r="G3829">
        <v>69</v>
      </c>
      <c r="H3829" t="s">
        <v>21</v>
      </c>
      <c r="I3829" t="s">
        <v>35</v>
      </c>
      <c r="J3829" t="s">
        <v>23</v>
      </c>
      <c r="K3829" t="s">
        <v>40</v>
      </c>
      <c r="L3829" t="s">
        <v>92</v>
      </c>
      <c r="M3829" t="s">
        <v>529</v>
      </c>
      <c r="N3829" t="s">
        <v>52</v>
      </c>
      <c r="O3829" t="s">
        <v>27</v>
      </c>
      <c r="P3829" t="s">
        <v>74</v>
      </c>
      <c r="Q3829" t="s">
        <v>196</v>
      </c>
      <c r="R3829" t="s">
        <v>35</v>
      </c>
      <c r="S3829" t="s">
        <v>2557</v>
      </c>
      <c r="T3829" t="s">
        <v>35</v>
      </c>
      <c r="U3829" t="s">
        <v>219</v>
      </c>
      <c r="V3829">
        <v>2</v>
      </c>
      <c r="W3829" t="s">
        <v>2595</v>
      </c>
      <c r="X3829">
        <v>8</v>
      </c>
    </row>
    <row r="3830" spans="1:24">
      <c r="A3830" t="s">
        <v>754</v>
      </c>
      <c r="B3830" t="s">
        <v>114</v>
      </c>
      <c r="C3830" t="s">
        <v>87</v>
      </c>
      <c r="D3830" t="s">
        <v>44</v>
      </c>
      <c r="E3830" t="s">
        <v>45</v>
      </c>
      <c r="F3830" t="s">
        <v>21</v>
      </c>
      <c r="G3830">
        <v>760</v>
      </c>
      <c r="H3830" t="s">
        <v>35</v>
      </c>
      <c r="I3830" t="s">
        <v>21</v>
      </c>
      <c r="J3830" t="s">
        <v>23</v>
      </c>
      <c r="K3830" t="s">
        <v>108</v>
      </c>
      <c r="L3830" t="s">
        <v>37</v>
      </c>
      <c r="M3830" t="s">
        <v>229</v>
      </c>
      <c r="N3830" t="s">
        <v>52</v>
      </c>
      <c r="O3830" t="s">
        <v>101</v>
      </c>
      <c r="P3830" t="s">
        <v>63</v>
      </c>
      <c r="Q3830" t="s">
        <v>41</v>
      </c>
      <c r="R3830" t="s">
        <v>35</v>
      </c>
      <c r="S3830" t="s">
        <v>2556</v>
      </c>
      <c r="T3830" t="s">
        <v>35</v>
      </c>
      <c r="U3830" t="s">
        <v>57</v>
      </c>
      <c r="V3830">
        <v>3.7166666666666668</v>
      </c>
      <c r="W3830" t="s">
        <v>2594</v>
      </c>
      <c r="X3830">
        <v>5</v>
      </c>
    </row>
    <row r="3831" spans="1:24">
      <c r="A3831" t="s">
        <v>1212</v>
      </c>
      <c r="B3831" t="s">
        <v>42</v>
      </c>
      <c r="C3831" t="s">
        <v>18</v>
      </c>
      <c r="D3831" t="s">
        <v>19</v>
      </c>
      <c r="E3831" t="s">
        <v>33</v>
      </c>
      <c r="F3831" t="s">
        <v>21</v>
      </c>
      <c r="G3831">
        <v>978</v>
      </c>
      <c r="H3831" t="s">
        <v>21</v>
      </c>
      <c r="I3831" t="s">
        <v>21</v>
      </c>
      <c r="J3831" t="s">
        <v>23</v>
      </c>
      <c r="K3831" t="s">
        <v>99</v>
      </c>
      <c r="L3831" t="s">
        <v>578</v>
      </c>
      <c r="M3831" t="s">
        <v>579</v>
      </c>
      <c r="N3831" t="s">
        <v>52</v>
      </c>
      <c r="O3831" t="s">
        <v>499</v>
      </c>
      <c r="P3831" t="s">
        <v>52</v>
      </c>
      <c r="Q3831" t="s">
        <v>196</v>
      </c>
      <c r="R3831" t="s">
        <v>35</v>
      </c>
      <c r="S3831" t="s">
        <v>2557</v>
      </c>
      <c r="T3831" t="s">
        <v>35</v>
      </c>
      <c r="U3831" t="s">
        <v>130</v>
      </c>
      <c r="V3831">
        <v>22.833333333333332</v>
      </c>
      <c r="W3831" t="s">
        <v>2593</v>
      </c>
      <c r="X3831">
        <v>12</v>
      </c>
    </row>
    <row r="3832" spans="1:24">
      <c r="A3832" t="s">
        <v>647</v>
      </c>
      <c r="B3832" t="s">
        <v>99</v>
      </c>
      <c r="C3832" t="s">
        <v>72</v>
      </c>
      <c r="D3832" t="s">
        <v>44</v>
      </c>
      <c r="E3832" t="s">
        <v>45</v>
      </c>
      <c r="F3832" t="s">
        <v>21</v>
      </c>
      <c r="G3832">
        <v>828</v>
      </c>
      <c r="H3832" t="s">
        <v>35</v>
      </c>
      <c r="I3832" t="s">
        <v>21</v>
      </c>
      <c r="J3832" t="s">
        <v>23</v>
      </c>
      <c r="K3832" t="s">
        <v>47</v>
      </c>
      <c r="L3832" t="s">
        <v>48</v>
      </c>
      <c r="M3832" t="s">
        <v>412</v>
      </c>
      <c r="N3832" t="s">
        <v>52</v>
      </c>
      <c r="O3832" t="s">
        <v>582</v>
      </c>
      <c r="P3832" t="s">
        <v>52</v>
      </c>
      <c r="Q3832" t="s">
        <v>70</v>
      </c>
      <c r="R3832" t="s">
        <v>21</v>
      </c>
      <c r="S3832" t="s">
        <v>2556</v>
      </c>
      <c r="T3832" t="s">
        <v>35</v>
      </c>
      <c r="U3832" t="s">
        <v>40</v>
      </c>
      <c r="V3832">
        <v>3.5833333333333335</v>
      </c>
      <c r="W3832" t="s">
        <v>2594</v>
      </c>
      <c r="X3832">
        <v>4</v>
      </c>
    </row>
    <row r="3833" spans="1:24">
      <c r="A3833" t="s">
        <v>753</v>
      </c>
      <c r="B3833" t="s">
        <v>110</v>
      </c>
      <c r="C3833" t="s">
        <v>43</v>
      </c>
      <c r="D3833" t="s">
        <v>19</v>
      </c>
      <c r="E3833" t="s">
        <v>45</v>
      </c>
      <c r="F3833" t="s">
        <v>21</v>
      </c>
      <c r="G3833">
        <v>393</v>
      </c>
      <c r="H3833" t="s">
        <v>35</v>
      </c>
      <c r="I3833" t="s">
        <v>21</v>
      </c>
      <c r="J3833" t="s">
        <v>23</v>
      </c>
      <c r="K3833" t="s">
        <v>68</v>
      </c>
      <c r="L3833" t="s">
        <v>37</v>
      </c>
      <c r="M3833" t="s">
        <v>629</v>
      </c>
      <c r="N3833" t="s">
        <v>52</v>
      </c>
      <c r="O3833" t="s">
        <v>630</v>
      </c>
      <c r="P3833" t="s">
        <v>40</v>
      </c>
      <c r="Q3833" t="s">
        <v>41</v>
      </c>
      <c r="R3833" t="s">
        <v>35</v>
      </c>
      <c r="S3833" t="s">
        <v>2557</v>
      </c>
      <c r="T3833" t="s">
        <v>35</v>
      </c>
      <c r="U3833" t="s">
        <v>57</v>
      </c>
      <c r="V3833">
        <v>9.4499999999999993</v>
      </c>
      <c r="W3833" t="s">
        <v>2594</v>
      </c>
      <c r="X3833">
        <v>5</v>
      </c>
    </row>
    <row r="3834" spans="1:24">
      <c r="A3834" t="s">
        <v>1067</v>
      </c>
      <c r="B3834" t="s">
        <v>186</v>
      </c>
      <c r="C3834" t="s">
        <v>72</v>
      </c>
      <c r="D3834" t="s">
        <v>19</v>
      </c>
      <c r="E3834" t="s">
        <v>33</v>
      </c>
      <c r="F3834" t="s">
        <v>21</v>
      </c>
      <c r="G3834">
        <v>-228</v>
      </c>
      <c r="H3834" t="s">
        <v>35</v>
      </c>
      <c r="I3834" t="s">
        <v>21</v>
      </c>
      <c r="J3834" t="s">
        <v>23</v>
      </c>
      <c r="K3834" t="s">
        <v>85</v>
      </c>
      <c r="L3834" t="s">
        <v>48</v>
      </c>
      <c r="M3834" t="s">
        <v>344</v>
      </c>
      <c r="N3834" t="s">
        <v>52</v>
      </c>
      <c r="O3834" t="s">
        <v>647</v>
      </c>
      <c r="P3834" t="s">
        <v>52</v>
      </c>
      <c r="Q3834" t="s">
        <v>70</v>
      </c>
      <c r="R3834" t="s">
        <v>21</v>
      </c>
      <c r="S3834" t="s">
        <v>2557</v>
      </c>
      <c r="T3834" t="s">
        <v>35</v>
      </c>
      <c r="U3834" t="s">
        <v>40</v>
      </c>
      <c r="V3834">
        <v>3.1166666666666667</v>
      </c>
      <c r="W3834" t="s">
        <v>2594</v>
      </c>
      <c r="X3834">
        <v>4</v>
      </c>
    </row>
    <row r="3835" spans="1:24">
      <c r="A3835" t="s">
        <v>217</v>
      </c>
      <c r="B3835" t="s">
        <v>162</v>
      </c>
      <c r="C3835" t="s">
        <v>56</v>
      </c>
      <c r="D3835" t="s">
        <v>19</v>
      </c>
      <c r="E3835" t="s">
        <v>33</v>
      </c>
      <c r="F3835" t="s">
        <v>21</v>
      </c>
      <c r="G3835">
        <v>171</v>
      </c>
      <c r="H3835" t="s">
        <v>21</v>
      </c>
      <c r="I3835" t="s">
        <v>21</v>
      </c>
      <c r="J3835" t="s">
        <v>23</v>
      </c>
      <c r="K3835" t="s">
        <v>40</v>
      </c>
      <c r="L3835" t="s">
        <v>61</v>
      </c>
      <c r="M3835" t="s">
        <v>24</v>
      </c>
      <c r="N3835" t="s">
        <v>52</v>
      </c>
      <c r="O3835" t="s">
        <v>818</v>
      </c>
      <c r="P3835" t="s">
        <v>63</v>
      </c>
      <c r="Q3835" t="s">
        <v>70</v>
      </c>
      <c r="R3835" t="s">
        <v>21</v>
      </c>
      <c r="S3835" t="s">
        <v>2589</v>
      </c>
      <c r="T3835" t="s">
        <v>35</v>
      </c>
      <c r="U3835" t="s">
        <v>63</v>
      </c>
      <c r="V3835">
        <v>0.31666666666666665</v>
      </c>
      <c r="W3835" t="s">
        <v>2593</v>
      </c>
      <c r="X3835">
        <v>2</v>
      </c>
    </row>
    <row r="3836" spans="1:24">
      <c r="A3836" t="s">
        <v>610</v>
      </c>
      <c r="B3836" t="s">
        <v>42</v>
      </c>
      <c r="C3836" t="s">
        <v>72</v>
      </c>
      <c r="D3836" t="s">
        <v>19</v>
      </c>
      <c r="E3836" t="s">
        <v>45</v>
      </c>
      <c r="F3836" t="s">
        <v>21</v>
      </c>
      <c r="G3836">
        <v>7050</v>
      </c>
      <c r="H3836" t="s">
        <v>21</v>
      </c>
      <c r="I3836" t="s">
        <v>21</v>
      </c>
      <c r="J3836" t="s">
        <v>23</v>
      </c>
      <c r="K3836" t="s">
        <v>36</v>
      </c>
      <c r="L3836" t="s">
        <v>92</v>
      </c>
      <c r="M3836" t="s">
        <v>468</v>
      </c>
      <c r="N3836" t="s">
        <v>52</v>
      </c>
      <c r="O3836" t="s">
        <v>139</v>
      </c>
      <c r="P3836" t="s">
        <v>40</v>
      </c>
      <c r="Q3836" t="s">
        <v>196</v>
      </c>
      <c r="R3836" t="s">
        <v>35</v>
      </c>
      <c r="S3836" t="s">
        <v>2557</v>
      </c>
      <c r="T3836" t="s">
        <v>35</v>
      </c>
      <c r="U3836" t="s">
        <v>219</v>
      </c>
      <c r="V3836">
        <v>3.7</v>
      </c>
      <c r="W3836" t="s">
        <v>2593</v>
      </c>
      <c r="X3836">
        <v>8</v>
      </c>
    </row>
    <row r="3837" spans="1:24">
      <c r="A3837" t="s">
        <v>1971</v>
      </c>
      <c r="B3837" t="s">
        <v>234</v>
      </c>
      <c r="C3837" t="s">
        <v>32</v>
      </c>
      <c r="D3837" t="s">
        <v>44</v>
      </c>
      <c r="E3837" t="s">
        <v>33</v>
      </c>
      <c r="F3837" t="s">
        <v>21</v>
      </c>
      <c r="G3837">
        <v>168</v>
      </c>
      <c r="H3837" t="s">
        <v>21</v>
      </c>
      <c r="I3837" t="s">
        <v>21</v>
      </c>
      <c r="J3837" t="s">
        <v>23</v>
      </c>
      <c r="K3837" t="s">
        <v>27</v>
      </c>
      <c r="L3837" t="s">
        <v>53</v>
      </c>
      <c r="M3837" t="s">
        <v>401</v>
      </c>
      <c r="N3837" t="s">
        <v>52</v>
      </c>
      <c r="O3837" t="s">
        <v>127</v>
      </c>
      <c r="P3837" t="s">
        <v>63</v>
      </c>
      <c r="Q3837" t="s">
        <v>196</v>
      </c>
      <c r="R3837" t="s">
        <v>35</v>
      </c>
      <c r="S3837" t="s">
        <v>2556</v>
      </c>
      <c r="T3837" t="s">
        <v>35</v>
      </c>
      <c r="U3837" t="s">
        <v>74</v>
      </c>
      <c r="V3837">
        <v>5.7833333333333332</v>
      </c>
      <c r="W3837" t="s">
        <v>2593</v>
      </c>
      <c r="X3837">
        <v>6</v>
      </c>
    </row>
    <row r="3838" spans="1:24">
      <c r="A3838" t="s">
        <v>1139</v>
      </c>
      <c r="B3838" t="s">
        <v>97</v>
      </c>
      <c r="C3838" t="s">
        <v>43</v>
      </c>
      <c r="D3838" t="s">
        <v>19</v>
      </c>
      <c r="E3838" t="s">
        <v>45</v>
      </c>
      <c r="F3838" t="s">
        <v>21</v>
      </c>
      <c r="G3838">
        <v>1010</v>
      </c>
      <c r="H3838" t="s">
        <v>35</v>
      </c>
      <c r="I3838" t="s">
        <v>21</v>
      </c>
      <c r="J3838" t="s">
        <v>23</v>
      </c>
      <c r="K3838" t="s">
        <v>205</v>
      </c>
      <c r="L3838" t="s">
        <v>37</v>
      </c>
      <c r="M3838" t="s">
        <v>910</v>
      </c>
      <c r="N3838" t="s">
        <v>52</v>
      </c>
      <c r="O3838" t="s">
        <v>600</v>
      </c>
      <c r="P3838" t="s">
        <v>243</v>
      </c>
      <c r="Q3838" t="s">
        <v>70</v>
      </c>
      <c r="R3838" t="s">
        <v>21</v>
      </c>
      <c r="S3838" t="s">
        <v>2557</v>
      </c>
      <c r="T3838" t="s">
        <v>35</v>
      </c>
      <c r="U3838" t="s">
        <v>57</v>
      </c>
      <c r="V3838">
        <v>6.416666666666667</v>
      </c>
      <c r="W3838" t="s">
        <v>2594</v>
      </c>
      <c r="X3838">
        <v>5</v>
      </c>
    </row>
    <row r="3839" spans="1:24">
      <c r="A3839" t="s">
        <v>871</v>
      </c>
      <c r="B3839" t="s">
        <v>180</v>
      </c>
      <c r="C3839" t="s">
        <v>43</v>
      </c>
      <c r="D3839" t="s">
        <v>19</v>
      </c>
      <c r="E3839" t="s">
        <v>45</v>
      </c>
      <c r="F3839" t="s">
        <v>21</v>
      </c>
      <c r="G3839">
        <v>1944</v>
      </c>
      <c r="H3839" t="s">
        <v>35</v>
      </c>
      <c r="I3839" t="s">
        <v>21</v>
      </c>
      <c r="J3839" t="s">
        <v>23</v>
      </c>
      <c r="K3839" t="s">
        <v>205</v>
      </c>
      <c r="L3839" t="s">
        <v>48</v>
      </c>
      <c r="M3839" t="s">
        <v>766</v>
      </c>
      <c r="N3839" t="s">
        <v>52</v>
      </c>
      <c r="O3839" t="s">
        <v>223</v>
      </c>
      <c r="P3839" t="s">
        <v>63</v>
      </c>
      <c r="Q3839" t="s">
        <v>41</v>
      </c>
      <c r="R3839" t="s">
        <v>21</v>
      </c>
      <c r="S3839" t="s">
        <v>2589</v>
      </c>
      <c r="T3839" t="s">
        <v>35</v>
      </c>
      <c r="U3839" t="s">
        <v>40</v>
      </c>
      <c r="V3839">
        <v>3.9666666666666668</v>
      </c>
      <c r="W3839" t="s">
        <v>2594</v>
      </c>
      <c r="X3839">
        <v>4</v>
      </c>
    </row>
    <row r="3840" spans="1:24">
      <c r="A3840" t="s">
        <v>1835</v>
      </c>
      <c r="B3840" t="s">
        <v>76</v>
      </c>
      <c r="C3840" t="s">
        <v>72</v>
      </c>
      <c r="D3840" t="s">
        <v>19</v>
      </c>
      <c r="E3840" t="s">
        <v>33</v>
      </c>
      <c r="F3840" t="s">
        <v>21</v>
      </c>
      <c r="G3840">
        <v>2125</v>
      </c>
      <c r="H3840" t="s">
        <v>35</v>
      </c>
      <c r="I3840" t="s">
        <v>35</v>
      </c>
      <c r="J3840" t="s">
        <v>23</v>
      </c>
      <c r="K3840" t="s">
        <v>152</v>
      </c>
      <c r="L3840" t="s">
        <v>124</v>
      </c>
      <c r="M3840" t="s">
        <v>420</v>
      </c>
      <c r="N3840" t="s">
        <v>52</v>
      </c>
      <c r="O3840" t="s">
        <v>961</v>
      </c>
      <c r="P3840" t="s">
        <v>40</v>
      </c>
      <c r="Q3840" t="s">
        <v>41</v>
      </c>
      <c r="R3840" t="s">
        <v>21</v>
      </c>
      <c r="S3840" t="s">
        <v>2557</v>
      </c>
      <c r="T3840" t="s">
        <v>35</v>
      </c>
      <c r="U3840" t="s">
        <v>36</v>
      </c>
      <c r="V3840">
        <v>4.75</v>
      </c>
      <c r="W3840" t="s">
        <v>2592</v>
      </c>
      <c r="X3840">
        <v>11</v>
      </c>
    </row>
    <row r="3841" spans="1:24">
      <c r="A3841" t="s">
        <v>1801</v>
      </c>
      <c r="B3841" t="s">
        <v>71</v>
      </c>
      <c r="C3841" t="s">
        <v>32</v>
      </c>
      <c r="D3841" t="s">
        <v>44</v>
      </c>
      <c r="E3841" t="s">
        <v>33</v>
      </c>
      <c r="F3841" t="s">
        <v>21</v>
      </c>
      <c r="G3841">
        <v>7066</v>
      </c>
      <c r="H3841" t="s">
        <v>35</v>
      </c>
      <c r="I3841" t="s">
        <v>21</v>
      </c>
      <c r="J3841" t="s">
        <v>23</v>
      </c>
      <c r="K3841" t="s">
        <v>205</v>
      </c>
      <c r="L3841" t="s">
        <v>37</v>
      </c>
      <c r="M3841" t="s">
        <v>986</v>
      </c>
      <c r="N3841" t="s">
        <v>52</v>
      </c>
      <c r="O3841" t="s">
        <v>556</v>
      </c>
      <c r="P3841" t="s">
        <v>52</v>
      </c>
      <c r="Q3841" t="s">
        <v>70</v>
      </c>
      <c r="R3841" t="s">
        <v>35</v>
      </c>
      <c r="S3841" t="s">
        <v>2557</v>
      </c>
      <c r="T3841" t="s">
        <v>35</v>
      </c>
      <c r="U3841" t="s">
        <v>57</v>
      </c>
      <c r="V3841">
        <v>11.116666666666667</v>
      </c>
      <c r="W3841" t="s">
        <v>2594</v>
      </c>
      <c r="X3841">
        <v>5</v>
      </c>
    </row>
    <row r="3842" spans="1:24">
      <c r="A3842" t="s">
        <v>2166</v>
      </c>
      <c r="B3842" t="s">
        <v>99</v>
      </c>
      <c r="C3842" t="s">
        <v>43</v>
      </c>
      <c r="D3842" t="s">
        <v>44</v>
      </c>
      <c r="E3842" t="s">
        <v>45</v>
      </c>
      <c r="F3842" t="s">
        <v>21</v>
      </c>
      <c r="G3842">
        <v>15459</v>
      </c>
      <c r="H3842" t="s">
        <v>21</v>
      </c>
      <c r="I3842" t="s">
        <v>21</v>
      </c>
      <c r="J3842" t="s">
        <v>23</v>
      </c>
      <c r="K3842" t="s">
        <v>134</v>
      </c>
      <c r="L3842" t="s">
        <v>37</v>
      </c>
      <c r="M3842" t="s">
        <v>617</v>
      </c>
      <c r="N3842" t="s">
        <v>52</v>
      </c>
      <c r="O3842" t="s">
        <v>170</v>
      </c>
      <c r="P3842" t="s">
        <v>118</v>
      </c>
      <c r="Q3842" t="s">
        <v>196</v>
      </c>
      <c r="R3842" t="s">
        <v>21</v>
      </c>
      <c r="S3842" t="s">
        <v>2556</v>
      </c>
      <c r="T3842" t="s">
        <v>35</v>
      </c>
      <c r="U3842" t="s">
        <v>57</v>
      </c>
      <c r="V3842">
        <v>4.083333333333333</v>
      </c>
      <c r="W3842" t="s">
        <v>2593</v>
      </c>
      <c r="X3842">
        <v>5</v>
      </c>
    </row>
    <row r="3843" spans="1:24">
      <c r="A3843" t="s">
        <v>4890</v>
      </c>
      <c r="B3843" t="s">
        <v>159</v>
      </c>
      <c r="C3843" t="s">
        <v>87</v>
      </c>
      <c r="D3843" t="s">
        <v>122</v>
      </c>
      <c r="E3843" t="s">
        <v>33</v>
      </c>
      <c r="F3843" t="s">
        <v>35</v>
      </c>
      <c r="G3843">
        <v>5</v>
      </c>
      <c r="H3843" t="s">
        <v>35</v>
      </c>
      <c r="I3843" t="s">
        <v>35</v>
      </c>
      <c r="J3843" t="s">
        <v>23</v>
      </c>
      <c r="K3843" t="s">
        <v>123</v>
      </c>
      <c r="L3843" t="s">
        <v>37</v>
      </c>
      <c r="M3843" t="s">
        <v>212</v>
      </c>
      <c r="N3843" t="s">
        <v>52</v>
      </c>
      <c r="O3843" t="s">
        <v>175</v>
      </c>
      <c r="P3843" t="s">
        <v>63</v>
      </c>
      <c r="Q3843" t="s">
        <v>70</v>
      </c>
      <c r="R3843" t="s">
        <v>21</v>
      </c>
      <c r="S3843" t="s">
        <v>2557</v>
      </c>
      <c r="T3843" t="s">
        <v>35</v>
      </c>
      <c r="U3843" t="s">
        <v>57</v>
      </c>
      <c r="V3843">
        <v>1.3666666666666667</v>
      </c>
      <c r="W3843" t="s">
        <v>2592</v>
      </c>
      <c r="X3843">
        <v>5</v>
      </c>
    </row>
    <row r="3844" spans="1:24">
      <c r="A3844" t="s">
        <v>4891</v>
      </c>
      <c r="B3844" t="s">
        <v>65</v>
      </c>
      <c r="C3844" t="s">
        <v>43</v>
      </c>
      <c r="D3844" t="s">
        <v>19</v>
      </c>
      <c r="E3844" t="s">
        <v>45</v>
      </c>
      <c r="F3844" t="s">
        <v>21</v>
      </c>
      <c r="G3844">
        <v>495</v>
      </c>
      <c r="H3844" t="s">
        <v>21</v>
      </c>
      <c r="I3844" t="s">
        <v>21</v>
      </c>
      <c r="J3844" t="s">
        <v>23</v>
      </c>
      <c r="K3844" t="s">
        <v>57</v>
      </c>
      <c r="L3844" t="s">
        <v>92</v>
      </c>
      <c r="M3844" t="s">
        <v>571</v>
      </c>
      <c r="N3844" t="s">
        <v>52</v>
      </c>
      <c r="O3844" t="s">
        <v>170</v>
      </c>
      <c r="P3844" t="s">
        <v>63</v>
      </c>
      <c r="Q3844" t="s">
        <v>196</v>
      </c>
      <c r="R3844" t="s">
        <v>35</v>
      </c>
      <c r="S3844" t="s">
        <v>2557</v>
      </c>
      <c r="T3844" t="s">
        <v>35</v>
      </c>
      <c r="U3844" t="s">
        <v>219</v>
      </c>
      <c r="V3844">
        <v>2.6166666666666667</v>
      </c>
      <c r="W3844" t="s">
        <v>2593</v>
      </c>
      <c r="X3844">
        <v>8</v>
      </c>
    </row>
    <row r="3845" spans="1:24">
      <c r="A3845" t="s">
        <v>4892</v>
      </c>
      <c r="B3845" t="s">
        <v>786</v>
      </c>
      <c r="C3845" t="s">
        <v>144</v>
      </c>
      <c r="D3845" t="s">
        <v>19</v>
      </c>
      <c r="E3845" t="s">
        <v>20</v>
      </c>
      <c r="F3845" t="s">
        <v>21</v>
      </c>
      <c r="G3845">
        <v>1388</v>
      </c>
      <c r="H3845" t="s">
        <v>21</v>
      </c>
      <c r="I3845" t="s">
        <v>21</v>
      </c>
      <c r="J3845" t="s">
        <v>23</v>
      </c>
      <c r="K3845" t="s">
        <v>85</v>
      </c>
      <c r="L3845" t="s">
        <v>119</v>
      </c>
      <c r="M3845" t="s">
        <v>384</v>
      </c>
      <c r="N3845" t="s">
        <v>52</v>
      </c>
      <c r="O3845" t="s">
        <v>358</v>
      </c>
      <c r="P3845" t="s">
        <v>52</v>
      </c>
      <c r="Q3845" t="s">
        <v>196</v>
      </c>
      <c r="R3845" t="s">
        <v>21</v>
      </c>
      <c r="S3845" t="s">
        <v>2559</v>
      </c>
      <c r="T3845" t="s">
        <v>35</v>
      </c>
      <c r="U3845" t="s">
        <v>118</v>
      </c>
      <c r="V3845">
        <v>2.4333333333333331</v>
      </c>
      <c r="W3845" t="s">
        <v>2593</v>
      </c>
      <c r="X3845">
        <v>7</v>
      </c>
    </row>
    <row r="3846" spans="1:24">
      <c r="A3846" t="s">
        <v>4893</v>
      </c>
      <c r="B3846" t="s">
        <v>121</v>
      </c>
      <c r="C3846" t="s">
        <v>56</v>
      </c>
      <c r="D3846" t="s">
        <v>19</v>
      </c>
      <c r="E3846" t="s">
        <v>33</v>
      </c>
      <c r="F3846" t="s">
        <v>21</v>
      </c>
      <c r="G3846">
        <v>1663</v>
      </c>
      <c r="H3846" t="s">
        <v>35</v>
      </c>
      <c r="I3846" t="s">
        <v>21</v>
      </c>
      <c r="J3846" t="s">
        <v>23</v>
      </c>
      <c r="K3846" t="s">
        <v>91</v>
      </c>
      <c r="L3846" t="s">
        <v>48</v>
      </c>
      <c r="M3846" t="s">
        <v>312</v>
      </c>
      <c r="N3846" t="s">
        <v>52</v>
      </c>
      <c r="O3846" t="s">
        <v>679</v>
      </c>
      <c r="P3846" t="s">
        <v>27</v>
      </c>
      <c r="Q3846" t="s">
        <v>41</v>
      </c>
      <c r="R3846" t="s">
        <v>21</v>
      </c>
      <c r="S3846" t="s">
        <v>2557</v>
      </c>
      <c r="T3846" t="s">
        <v>35</v>
      </c>
      <c r="U3846" t="s">
        <v>40</v>
      </c>
      <c r="V3846">
        <v>3.6166666666666667</v>
      </c>
      <c r="W3846" t="s">
        <v>2594</v>
      </c>
      <c r="X3846">
        <v>4</v>
      </c>
    </row>
    <row r="3847" spans="1:24">
      <c r="A3847" t="s">
        <v>4894</v>
      </c>
      <c r="B3847" t="s">
        <v>159</v>
      </c>
      <c r="C3847" t="s">
        <v>72</v>
      </c>
      <c r="D3847" t="s">
        <v>19</v>
      </c>
      <c r="E3847" t="s">
        <v>2553</v>
      </c>
      <c r="F3847" t="s">
        <v>21</v>
      </c>
      <c r="G3847">
        <v>14533</v>
      </c>
      <c r="H3847" t="s">
        <v>21</v>
      </c>
      <c r="I3847" t="s">
        <v>21</v>
      </c>
      <c r="J3847" t="s">
        <v>23</v>
      </c>
      <c r="K3847" t="s">
        <v>97</v>
      </c>
      <c r="L3847" t="s">
        <v>578</v>
      </c>
      <c r="M3847" t="s">
        <v>1456</v>
      </c>
      <c r="N3847" t="s">
        <v>52</v>
      </c>
      <c r="O3847" t="s">
        <v>444</v>
      </c>
      <c r="P3847" t="s">
        <v>63</v>
      </c>
      <c r="Q3847" t="s">
        <v>196</v>
      </c>
      <c r="R3847" t="s">
        <v>21</v>
      </c>
      <c r="S3847" t="s">
        <v>2557</v>
      </c>
      <c r="T3847" t="s">
        <v>35</v>
      </c>
      <c r="U3847" t="s">
        <v>130</v>
      </c>
      <c r="V3847">
        <v>10.766666666666667</v>
      </c>
      <c r="W3847" t="s">
        <v>2593</v>
      </c>
      <c r="X3847">
        <v>12</v>
      </c>
    </row>
    <row r="3848" spans="1:24">
      <c r="A3848" t="s">
        <v>4895</v>
      </c>
      <c r="B3848" t="s">
        <v>65</v>
      </c>
      <c r="C3848" t="s">
        <v>87</v>
      </c>
      <c r="D3848" t="s">
        <v>122</v>
      </c>
      <c r="E3848" t="s">
        <v>33</v>
      </c>
      <c r="F3848" t="s">
        <v>21</v>
      </c>
      <c r="G3848">
        <v>356</v>
      </c>
      <c r="H3848" t="s">
        <v>35</v>
      </c>
      <c r="I3848" t="s">
        <v>21</v>
      </c>
      <c r="J3848" t="s">
        <v>23</v>
      </c>
      <c r="K3848" t="s">
        <v>118</v>
      </c>
      <c r="L3848" t="s">
        <v>48</v>
      </c>
      <c r="M3848" t="s">
        <v>583</v>
      </c>
      <c r="N3848" t="s">
        <v>52</v>
      </c>
      <c r="O3848" t="s">
        <v>83</v>
      </c>
      <c r="P3848" t="s">
        <v>27</v>
      </c>
      <c r="Q3848" t="s">
        <v>41</v>
      </c>
      <c r="R3848" t="s">
        <v>21</v>
      </c>
      <c r="S3848" t="s">
        <v>2557</v>
      </c>
      <c r="T3848" t="s">
        <v>35</v>
      </c>
      <c r="U3848" t="s">
        <v>40</v>
      </c>
      <c r="V3848">
        <v>4.0666666666666664</v>
      </c>
      <c r="W3848" t="s">
        <v>2594</v>
      </c>
      <c r="X3848">
        <v>4</v>
      </c>
    </row>
    <row r="3849" spans="1:24">
      <c r="A3849" t="s">
        <v>4896</v>
      </c>
      <c r="B3849" t="s">
        <v>151</v>
      </c>
      <c r="C3849" t="s">
        <v>56</v>
      </c>
      <c r="D3849" t="s">
        <v>19</v>
      </c>
      <c r="E3849" t="s">
        <v>20</v>
      </c>
      <c r="F3849" t="s">
        <v>21</v>
      </c>
      <c r="G3849">
        <v>306</v>
      </c>
      <c r="H3849" t="s">
        <v>21</v>
      </c>
      <c r="I3849" t="s">
        <v>21</v>
      </c>
      <c r="J3849" t="s">
        <v>23</v>
      </c>
      <c r="K3849" t="s">
        <v>234</v>
      </c>
      <c r="L3849" t="s">
        <v>119</v>
      </c>
      <c r="M3849" t="s">
        <v>253</v>
      </c>
      <c r="N3849" t="s">
        <v>52</v>
      </c>
      <c r="O3849" t="s">
        <v>194</v>
      </c>
      <c r="P3849" t="s">
        <v>27</v>
      </c>
      <c r="Q3849" t="s">
        <v>196</v>
      </c>
      <c r="R3849" t="s">
        <v>35</v>
      </c>
      <c r="S3849" t="s">
        <v>2589</v>
      </c>
      <c r="T3849" t="s">
        <v>35</v>
      </c>
      <c r="U3849" t="s">
        <v>118</v>
      </c>
      <c r="V3849">
        <v>6.4666666666666668</v>
      </c>
      <c r="W3849" t="s">
        <v>2593</v>
      </c>
      <c r="X3849">
        <v>7</v>
      </c>
    </row>
    <row r="3850" spans="1:24">
      <c r="A3850" t="s">
        <v>4897</v>
      </c>
      <c r="B3850" t="s">
        <v>209</v>
      </c>
      <c r="C3850" t="s">
        <v>43</v>
      </c>
      <c r="D3850" t="s">
        <v>19</v>
      </c>
      <c r="E3850" t="s">
        <v>33</v>
      </c>
      <c r="F3850" t="s">
        <v>21</v>
      </c>
      <c r="G3850">
        <v>4415</v>
      </c>
      <c r="H3850" t="s">
        <v>35</v>
      </c>
      <c r="I3850" t="s">
        <v>21</v>
      </c>
      <c r="J3850" t="s">
        <v>23</v>
      </c>
      <c r="K3850" t="s">
        <v>219</v>
      </c>
      <c r="L3850" t="s">
        <v>48</v>
      </c>
      <c r="M3850" t="s">
        <v>1508</v>
      </c>
      <c r="N3850" t="s">
        <v>52</v>
      </c>
      <c r="O3850" t="s">
        <v>62</v>
      </c>
      <c r="P3850" t="s">
        <v>118</v>
      </c>
      <c r="Q3850" t="s">
        <v>41</v>
      </c>
      <c r="R3850" t="s">
        <v>35</v>
      </c>
      <c r="S3850" t="s">
        <v>2589</v>
      </c>
      <c r="T3850" t="s">
        <v>35</v>
      </c>
      <c r="U3850" t="s">
        <v>40</v>
      </c>
      <c r="V3850">
        <v>17.2</v>
      </c>
      <c r="W3850" t="s">
        <v>2594</v>
      </c>
      <c r="X3850">
        <v>4</v>
      </c>
    </row>
    <row r="3851" spans="1:24">
      <c r="A3851" t="s">
        <v>4898</v>
      </c>
      <c r="B3851" t="s">
        <v>542</v>
      </c>
      <c r="C3851" t="s">
        <v>144</v>
      </c>
      <c r="D3851" t="s">
        <v>19</v>
      </c>
      <c r="E3851" t="s">
        <v>45</v>
      </c>
      <c r="F3851" t="s">
        <v>21</v>
      </c>
      <c r="G3851">
        <v>15834</v>
      </c>
      <c r="H3851" t="s">
        <v>21</v>
      </c>
      <c r="I3851" t="s">
        <v>21</v>
      </c>
      <c r="J3851" t="s">
        <v>23</v>
      </c>
      <c r="K3851" t="s">
        <v>57</v>
      </c>
      <c r="L3851" t="s">
        <v>48</v>
      </c>
      <c r="M3851" t="s">
        <v>403</v>
      </c>
      <c r="N3851" t="s">
        <v>52</v>
      </c>
      <c r="O3851" t="s">
        <v>458</v>
      </c>
      <c r="P3851" t="s">
        <v>27</v>
      </c>
      <c r="Q3851" t="s">
        <v>41</v>
      </c>
      <c r="R3851" t="s">
        <v>21</v>
      </c>
      <c r="S3851" t="s">
        <v>2559</v>
      </c>
      <c r="T3851" t="s">
        <v>35</v>
      </c>
      <c r="U3851" t="s">
        <v>40</v>
      </c>
      <c r="V3851">
        <v>2.8666666666666667</v>
      </c>
      <c r="W3851" t="s">
        <v>2593</v>
      </c>
      <c r="X3851">
        <v>4</v>
      </c>
    </row>
    <row r="3852" spans="1:24">
      <c r="A3852" t="s">
        <v>4899</v>
      </c>
      <c r="B3852" t="s">
        <v>323</v>
      </c>
      <c r="C3852" t="s">
        <v>87</v>
      </c>
      <c r="D3852" t="s">
        <v>19</v>
      </c>
      <c r="E3852" t="s">
        <v>33</v>
      </c>
      <c r="F3852" t="s">
        <v>21</v>
      </c>
      <c r="G3852">
        <v>4958</v>
      </c>
      <c r="H3852" t="s">
        <v>35</v>
      </c>
      <c r="I3852" t="s">
        <v>21</v>
      </c>
      <c r="J3852" t="s">
        <v>23</v>
      </c>
      <c r="K3852" t="s">
        <v>82</v>
      </c>
      <c r="L3852" t="s">
        <v>124</v>
      </c>
      <c r="M3852" t="s">
        <v>517</v>
      </c>
      <c r="N3852" t="s">
        <v>52</v>
      </c>
      <c r="O3852" t="s">
        <v>166</v>
      </c>
      <c r="P3852" t="s">
        <v>57</v>
      </c>
      <c r="Q3852" t="s">
        <v>70</v>
      </c>
      <c r="R3852" t="s">
        <v>21</v>
      </c>
      <c r="S3852" t="s">
        <v>2589</v>
      </c>
      <c r="T3852" t="s">
        <v>35</v>
      </c>
      <c r="U3852" t="s">
        <v>36</v>
      </c>
      <c r="V3852">
        <v>1.0666666666666667</v>
      </c>
      <c r="W3852" t="s">
        <v>2594</v>
      </c>
      <c r="X3852">
        <v>11</v>
      </c>
    </row>
    <row r="3853" spans="1:24">
      <c r="A3853" t="s">
        <v>4900</v>
      </c>
      <c r="B3853" t="s">
        <v>159</v>
      </c>
      <c r="C3853" t="s">
        <v>87</v>
      </c>
      <c r="D3853" t="s">
        <v>44</v>
      </c>
      <c r="E3853" t="s">
        <v>33</v>
      </c>
      <c r="F3853" t="s">
        <v>21</v>
      </c>
      <c r="G3853">
        <v>45</v>
      </c>
      <c r="H3853" t="s">
        <v>35</v>
      </c>
      <c r="I3853" t="s">
        <v>35</v>
      </c>
      <c r="J3853" t="s">
        <v>23</v>
      </c>
      <c r="K3853" t="s">
        <v>68</v>
      </c>
      <c r="L3853" t="s">
        <v>37</v>
      </c>
      <c r="M3853" t="s">
        <v>953</v>
      </c>
      <c r="N3853" t="s">
        <v>52</v>
      </c>
      <c r="O3853" t="s">
        <v>246</v>
      </c>
      <c r="P3853" t="s">
        <v>118</v>
      </c>
      <c r="Q3853" t="s">
        <v>70</v>
      </c>
      <c r="R3853" t="s">
        <v>21</v>
      </c>
      <c r="S3853" t="s">
        <v>2557</v>
      </c>
      <c r="T3853" t="s">
        <v>35</v>
      </c>
      <c r="U3853" t="s">
        <v>57</v>
      </c>
      <c r="V3853">
        <v>15.133333333333333</v>
      </c>
      <c r="W3853" t="s">
        <v>2592</v>
      </c>
      <c r="X3853">
        <v>5</v>
      </c>
    </row>
    <row r="3854" spans="1:24">
      <c r="A3854" t="s">
        <v>1985</v>
      </c>
      <c r="B3854" t="s">
        <v>197</v>
      </c>
      <c r="C3854" t="s">
        <v>56</v>
      </c>
      <c r="D3854" t="s">
        <v>19</v>
      </c>
      <c r="E3854" t="s">
        <v>33</v>
      </c>
      <c r="F3854" t="s">
        <v>21</v>
      </c>
      <c r="G3854">
        <v>2926</v>
      </c>
      <c r="H3854" t="s">
        <v>35</v>
      </c>
      <c r="I3854" t="s">
        <v>35</v>
      </c>
      <c r="J3854" t="s">
        <v>23</v>
      </c>
      <c r="K3854" t="s">
        <v>24</v>
      </c>
      <c r="L3854" t="s">
        <v>124</v>
      </c>
      <c r="M3854" t="s">
        <v>497</v>
      </c>
      <c r="N3854" t="s">
        <v>52</v>
      </c>
      <c r="O3854" t="s">
        <v>529</v>
      </c>
      <c r="P3854" t="s">
        <v>63</v>
      </c>
      <c r="Q3854" t="s">
        <v>41</v>
      </c>
      <c r="R3854" t="s">
        <v>21</v>
      </c>
      <c r="S3854" t="s">
        <v>2589</v>
      </c>
      <c r="T3854" t="s">
        <v>35</v>
      </c>
      <c r="U3854" t="s">
        <v>36</v>
      </c>
      <c r="V3854">
        <v>8.0333333333333332</v>
      </c>
      <c r="W3854" t="s">
        <v>2592</v>
      </c>
      <c r="X3854">
        <v>11</v>
      </c>
    </row>
    <row r="3855" spans="1:24">
      <c r="A3855" t="s">
        <v>4901</v>
      </c>
      <c r="B3855" t="s">
        <v>76</v>
      </c>
      <c r="C3855" t="s">
        <v>135</v>
      </c>
      <c r="D3855" t="s">
        <v>122</v>
      </c>
      <c r="E3855" t="s">
        <v>20</v>
      </c>
      <c r="F3855" t="s">
        <v>21</v>
      </c>
      <c r="G3855">
        <v>22</v>
      </c>
      <c r="H3855" t="s">
        <v>35</v>
      </c>
      <c r="I3855" t="s">
        <v>21</v>
      </c>
      <c r="J3855" t="s">
        <v>23</v>
      </c>
      <c r="K3855" t="s">
        <v>123</v>
      </c>
      <c r="L3855" t="s">
        <v>124</v>
      </c>
      <c r="M3855" t="s">
        <v>766</v>
      </c>
      <c r="N3855" t="s">
        <v>52</v>
      </c>
      <c r="O3855" t="s">
        <v>430</v>
      </c>
      <c r="P3855" t="s">
        <v>40</v>
      </c>
      <c r="Q3855" t="s">
        <v>70</v>
      </c>
      <c r="R3855" t="s">
        <v>21</v>
      </c>
      <c r="S3855" t="s">
        <v>2557</v>
      </c>
      <c r="T3855" t="s">
        <v>35</v>
      </c>
      <c r="U3855" t="s">
        <v>36</v>
      </c>
      <c r="V3855">
        <v>3.9666666666666668</v>
      </c>
      <c r="W3855" t="s">
        <v>2594</v>
      </c>
      <c r="X3855">
        <v>11</v>
      </c>
    </row>
    <row r="3856" spans="1:24">
      <c r="A3856" t="s">
        <v>4902</v>
      </c>
      <c r="B3856" t="s">
        <v>65</v>
      </c>
      <c r="C3856" t="s">
        <v>43</v>
      </c>
      <c r="D3856" t="s">
        <v>44</v>
      </c>
      <c r="E3856" t="s">
        <v>45</v>
      </c>
      <c r="F3856" t="s">
        <v>21</v>
      </c>
      <c r="G3856">
        <v>1531</v>
      </c>
      <c r="H3856" t="s">
        <v>35</v>
      </c>
      <c r="I3856" t="s">
        <v>21</v>
      </c>
      <c r="J3856" t="s">
        <v>23</v>
      </c>
      <c r="K3856" t="s">
        <v>219</v>
      </c>
      <c r="L3856" t="s">
        <v>37</v>
      </c>
      <c r="M3856" t="s">
        <v>158</v>
      </c>
      <c r="N3856" t="s">
        <v>52</v>
      </c>
      <c r="O3856" t="s">
        <v>232</v>
      </c>
      <c r="P3856" t="s">
        <v>27</v>
      </c>
      <c r="Q3856" t="s">
        <v>41</v>
      </c>
      <c r="R3856" t="s">
        <v>21</v>
      </c>
      <c r="S3856" t="s">
        <v>2557</v>
      </c>
      <c r="T3856" t="s">
        <v>35</v>
      </c>
      <c r="U3856" t="s">
        <v>57</v>
      </c>
      <c r="V3856">
        <v>1.35</v>
      </c>
      <c r="W3856" t="s">
        <v>2594</v>
      </c>
      <c r="X3856">
        <v>5</v>
      </c>
    </row>
    <row r="3857" spans="1:24">
      <c r="A3857" t="s">
        <v>4903</v>
      </c>
      <c r="B3857" t="s">
        <v>65</v>
      </c>
      <c r="C3857" t="s">
        <v>43</v>
      </c>
      <c r="D3857" t="s">
        <v>19</v>
      </c>
      <c r="E3857" t="s">
        <v>45</v>
      </c>
      <c r="F3857" t="s">
        <v>21</v>
      </c>
      <c r="G3857">
        <v>925</v>
      </c>
      <c r="H3857" t="s">
        <v>21</v>
      </c>
      <c r="I3857" t="s">
        <v>21</v>
      </c>
      <c r="J3857" t="s">
        <v>23</v>
      </c>
      <c r="K3857" t="s">
        <v>68</v>
      </c>
      <c r="L3857" t="s">
        <v>578</v>
      </c>
      <c r="M3857" t="s">
        <v>582</v>
      </c>
      <c r="N3857" t="s">
        <v>52</v>
      </c>
      <c r="O3857" t="s">
        <v>105</v>
      </c>
      <c r="P3857" t="s">
        <v>40</v>
      </c>
      <c r="Q3857" t="s">
        <v>196</v>
      </c>
      <c r="R3857" t="s">
        <v>35</v>
      </c>
      <c r="S3857" t="s">
        <v>2557</v>
      </c>
      <c r="T3857" t="s">
        <v>35</v>
      </c>
      <c r="U3857" t="s">
        <v>130</v>
      </c>
      <c r="V3857">
        <v>5.35</v>
      </c>
      <c r="W3857" t="s">
        <v>2593</v>
      </c>
      <c r="X3857">
        <v>12</v>
      </c>
    </row>
    <row r="3858" spans="1:24">
      <c r="A3858" t="s">
        <v>4904</v>
      </c>
      <c r="B3858" t="s">
        <v>42</v>
      </c>
      <c r="C3858" t="s">
        <v>56</v>
      </c>
      <c r="D3858" t="s">
        <v>19</v>
      </c>
      <c r="E3858" t="s">
        <v>33</v>
      </c>
      <c r="F3858" t="s">
        <v>21</v>
      </c>
      <c r="G3858">
        <v>1257</v>
      </c>
      <c r="H3858" t="s">
        <v>35</v>
      </c>
      <c r="I3858" t="s">
        <v>21</v>
      </c>
      <c r="J3858" t="s">
        <v>23</v>
      </c>
      <c r="K3858" t="s">
        <v>85</v>
      </c>
      <c r="L3858" t="s">
        <v>48</v>
      </c>
      <c r="M3858" t="s">
        <v>132</v>
      </c>
      <c r="N3858" t="s">
        <v>52</v>
      </c>
      <c r="O3858" t="s">
        <v>1212</v>
      </c>
      <c r="P3858" t="s">
        <v>118</v>
      </c>
      <c r="Q3858" t="s">
        <v>41</v>
      </c>
      <c r="R3858" t="s">
        <v>21</v>
      </c>
      <c r="S3858" t="s">
        <v>2557</v>
      </c>
      <c r="T3858" t="s">
        <v>35</v>
      </c>
      <c r="U3858" t="s">
        <v>40</v>
      </c>
      <c r="V3858">
        <v>1.55</v>
      </c>
      <c r="W3858" t="s">
        <v>2594</v>
      </c>
      <c r="X3858">
        <v>4</v>
      </c>
    </row>
    <row r="3859" spans="1:24">
      <c r="A3859" t="s">
        <v>4905</v>
      </c>
      <c r="B3859" t="s">
        <v>97</v>
      </c>
      <c r="C3859" t="s">
        <v>43</v>
      </c>
      <c r="D3859" t="s">
        <v>19</v>
      </c>
      <c r="E3859" t="s">
        <v>45</v>
      </c>
      <c r="F3859" t="s">
        <v>21</v>
      </c>
      <c r="G3859">
        <v>4148</v>
      </c>
      <c r="H3859" t="s">
        <v>35</v>
      </c>
      <c r="I3859" t="s">
        <v>21</v>
      </c>
      <c r="J3859" t="s">
        <v>23</v>
      </c>
      <c r="K3859" t="s">
        <v>152</v>
      </c>
      <c r="L3859" t="s">
        <v>124</v>
      </c>
      <c r="M3859" t="s">
        <v>1154</v>
      </c>
      <c r="N3859" t="s">
        <v>52</v>
      </c>
      <c r="O3859" t="s">
        <v>707</v>
      </c>
      <c r="P3859" t="s">
        <v>243</v>
      </c>
      <c r="Q3859" t="s">
        <v>70</v>
      </c>
      <c r="R3859" t="s">
        <v>35</v>
      </c>
      <c r="S3859" t="s">
        <v>2557</v>
      </c>
      <c r="T3859" t="s">
        <v>35</v>
      </c>
      <c r="U3859" t="s">
        <v>36</v>
      </c>
      <c r="V3859">
        <v>5.2666666666666666</v>
      </c>
      <c r="W3859" t="s">
        <v>2594</v>
      </c>
      <c r="X3859">
        <v>11</v>
      </c>
    </row>
    <row r="3860" spans="1:24">
      <c r="A3860" t="s">
        <v>4906</v>
      </c>
      <c r="B3860" t="s">
        <v>128</v>
      </c>
      <c r="C3860" t="s">
        <v>56</v>
      </c>
      <c r="D3860" t="s">
        <v>19</v>
      </c>
      <c r="E3860" t="s">
        <v>33</v>
      </c>
      <c r="F3860" t="s">
        <v>21</v>
      </c>
      <c r="G3860">
        <v>1071</v>
      </c>
      <c r="H3860" t="s">
        <v>35</v>
      </c>
      <c r="I3860" t="s">
        <v>21</v>
      </c>
      <c r="J3860" t="s">
        <v>23</v>
      </c>
      <c r="K3860" t="s">
        <v>36</v>
      </c>
      <c r="L3860" t="s">
        <v>37</v>
      </c>
      <c r="M3860" t="s">
        <v>990</v>
      </c>
      <c r="N3860" t="s">
        <v>52</v>
      </c>
      <c r="O3860" t="s">
        <v>556</v>
      </c>
      <c r="P3860" t="s">
        <v>27</v>
      </c>
      <c r="Q3860" t="s">
        <v>41</v>
      </c>
      <c r="R3860" t="s">
        <v>21</v>
      </c>
      <c r="S3860" t="s">
        <v>2557</v>
      </c>
      <c r="T3860" t="s">
        <v>35</v>
      </c>
      <c r="U3860" t="s">
        <v>57</v>
      </c>
      <c r="V3860">
        <v>2.3833333333333333</v>
      </c>
      <c r="W3860" t="s">
        <v>2594</v>
      </c>
      <c r="X3860">
        <v>5</v>
      </c>
    </row>
    <row r="3861" spans="1:24">
      <c r="A3861" t="s">
        <v>4907</v>
      </c>
      <c r="B3861" t="s">
        <v>65</v>
      </c>
      <c r="C3861" t="s">
        <v>87</v>
      </c>
      <c r="D3861" t="s">
        <v>19</v>
      </c>
      <c r="E3861" t="s">
        <v>33</v>
      </c>
      <c r="F3861" t="s">
        <v>21</v>
      </c>
      <c r="G3861">
        <v>725</v>
      </c>
      <c r="H3861" t="s">
        <v>35</v>
      </c>
      <c r="I3861" t="s">
        <v>21</v>
      </c>
      <c r="J3861" t="s">
        <v>23</v>
      </c>
      <c r="K3861" t="s">
        <v>108</v>
      </c>
      <c r="L3861" t="s">
        <v>61</v>
      </c>
      <c r="M3861" t="s">
        <v>463</v>
      </c>
      <c r="N3861" t="s">
        <v>52</v>
      </c>
      <c r="O3861" t="s">
        <v>707</v>
      </c>
      <c r="P3861" t="s">
        <v>219</v>
      </c>
      <c r="Q3861" t="s">
        <v>41</v>
      </c>
      <c r="R3861" t="s">
        <v>21</v>
      </c>
      <c r="S3861" t="s">
        <v>2557</v>
      </c>
      <c r="T3861" t="s">
        <v>35</v>
      </c>
      <c r="U3861" t="s">
        <v>63</v>
      </c>
      <c r="V3861">
        <v>2.0499999999999998</v>
      </c>
      <c r="W3861" t="s">
        <v>2594</v>
      </c>
      <c r="X3861">
        <v>2</v>
      </c>
    </row>
    <row r="3862" spans="1:24">
      <c r="A3862" t="s">
        <v>4908</v>
      </c>
      <c r="B3862" t="s">
        <v>121</v>
      </c>
      <c r="C3862" t="s">
        <v>77</v>
      </c>
      <c r="D3862" t="s">
        <v>19</v>
      </c>
      <c r="E3862" t="s">
        <v>45</v>
      </c>
      <c r="F3862" t="s">
        <v>21</v>
      </c>
      <c r="G3862">
        <v>1514</v>
      </c>
      <c r="H3862" t="s">
        <v>21</v>
      </c>
      <c r="I3862" t="s">
        <v>35</v>
      </c>
      <c r="J3862" t="s">
        <v>23</v>
      </c>
      <c r="K3862" t="s">
        <v>152</v>
      </c>
      <c r="L3862" t="s">
        <v>124</v>
      </c>
      <c r="M3862" t="s">
        <v>782</v>
      </c>
      <c r="N3862" t="s">
        <v>52</v>
      </c>
      <c r="O3862" t="s">
        <v>529</v>
      </c>
      <c r="P3862" t="s">
        <v>52</v>
      </c>
      <c r="Q3862" t="s">
        <v>41</v>
      </c>
      <c r="R3862" t="s">
        <v>21</v>
      </c>
      <c r="S3862" t="s">
        <v>2557</v>
      </c>
      <c r="T3862" t="s">
        <v>35</v>
      </c>
      <c r="U3862" t="s">
        <v>36</v>
      </c>
      <c r="V3862">
        <v>2.6666666666666665</v>
      </c>
      <c r="W3862" t="s">
        <v>2595</v>
      </c>
      <c r="X3862">
        <v>11</v>
      </c>
    </row>
    <row r="3863" spans="1:24">
      <c r="A3863" t="s">
        <v>4909</v>
      </c>
      <c r="B3863" t="s">
        <v>216</v>
      </c>
      <c r="C3863" t="s">
        <v>72</v>
      </c>
      <c r="D3863" t="s">
        <v>19</v>
      </c>
      <c r="E3863" t="s">
        <v>45</v>
      </c>
      <c r="F3863" t="s">
        <v>21</v>
      </c>
      <c r="G3863">
        <v>876</v>
      </c>
      <c r="H3863" t="s">
        <v>21</v>
      </c>
      <c r="I3863" t="s">
        <v>21</v>
      </c>
      <c r="J3863" t="s">
        <v>23</v>
      </c>
      <c r="K3863" t="s">
        <v>108</v>
      </c>
      <c r="L3863" t="s">
        <v>25</v>
      </c>
      <c r="M3863" t="s">
        <v>1871</v>
      </c>
      <c r="N3863" t="s">
        <v>52</v>
      </c>
      <c r="O3863" t="s">
        <v>1251</v>
      </c>
      <c r="P3863" t="s">
        <v>52</v>
      </c>
      <c r="Q3863" t="s">
        <v>196</v>
      </c>
      <c r="R3863" t="s">
        <v>35</v>
      </c>
      <c r="S3863" t="s">
        <v>2589</v>
      </c>
      <c r="T3863" t="s">
        <v>35</v>
      </c>
      <c r="U3863" t="s">
        <v>349</v>
      </c>
      <c r="V3863">
        <v>4.4833333333333334</v>
      </c>
      <c r="W3863" t="s">
        <v>2593</v>
      </c>
      <c r="X3863">
        <v>10</v>
      </c>
    </row>
    <row r="3864" spans="1:24">
      <c r="A3864" t="s">
        <v>4910</v>
      </c>
      <c r="B3864" t="s">
        <v>65</v>
      </c>
      <c r="C3864" t="s">
        <v>43</v>
      </c>
      <c r="D3864" t="s">
        <v>19</v>
      </c>
      <c r="E3864" t="s">
        <v>45</v>
      </c>
      <c r="F3864" t="s">
        <v>21</v>
      </c>
      <c r="G3864">
        <v>495</v>
      </c>
      <c r="H3864" t="s">
        <v>21</v>
      </c>
      <c r="I3864" t="s">
        <v>21</v>
      </c>
      <c r="J3864" t="s">
        <v>23</v>
      </c>
      <c r="K3864" t="s">
        <v>130</v>
      </c>
      <c r="L3864" t="s">
        <v>387</v>
      </c>
      <c r="M3864" t="s">
        <v>369</v>
      </c>
      <c r="N3864" t="s">
        <v>52</v>
      </c>
      <c r="O3864" t="s">
        <v>139</v>
      </c>
      <c r="P3864" t="s">
        <v>74</v>
      </c>
      <c r="Q3864" t="s">
        <v>196</v>
      </c>
      <c r="R3864" t="s">
        <v>35</v>
      </c>
      <c r="S3864" t="s">
        <v>2557</v>
      </c>
      <c r="T3864" t="s">
        <v>35</v>
      </c>
      <c r="U3864" t="s">
        <v>52</v>
      </c>
      <c r="V3864">
        <v>3.55</v>
      </c>
      <c r="W3864" t="s">
        <v>2593</v>
      </c>
      <c r="X3864">
        <v>3</v>
      </c>
    </row>
    <row r="3865" spans="1:24">
      <c r="A3865" t="s">
        <v>2128</v>
      </c>
      <c r="B3865" t="s">
        <v>234</v>
      </c>
      <c r="C3865" t="s">
        <v>66</v>
      </c>
      <c r="D3865" t="s">
        <v>44</v>
      </c>
      <c r="E3865" t="s">
        <v>45</v>
      </c>
      <c r="F3865" t="s">
        <v>21</v>
      </c>
      <c r="G3865">
        <v>442</v>
      </c>
      <c r="H3865" t="s">
        <v>21</v>
      </c>
      <c r="I3865" t="s">
        <v>21</v>
      </c>
      <c r="J3865" t="s">
        <v>23</v>
      </c>
      <c r="K3865" t="s">
        <v>24</v>
      </c>
      <c r="L3865" t="s">
        <v>53</v>
      </c>
      <c r="M3865" t="s">
        <v>1613</v>
      </c>
      <c r="N3865" t="s">
        <v>52</v>
      </c>
      <c r="O3865" t="s">
        <v>440</v>
      </c>
      <c r="P3865" t="s">
        <v>52</v>
      </c>
      <c r="Q3865" t="s">
        <v>70</v>
      </c>
      <c r="R3865" t="s">
        <v>35</v>
      </c>
      <c r="S3865" t="s">
        <v>2556</v>
      </c>
      <c r="T3865" t="s">
        <v>35</v>
      </c>
      <c r="U3865" t="s">
        <v>74</v>
      </c>
      <c r="V3865">
        <v>7.9</v>
      </c>
      <c r="W3865" t="s">
        <v>2593</v>
      </c>
      <c r="X3865">
        <v>6</v>
      </c>
    </row>
    <row r="3866" spans="1:24">
      <c r="A3866" t="s">
        <v>4911</v>
      </c>
      <c r="B3866" t="s">
        <v>121</v>
      </c>
      <c r="C3866" t="s">
        <v>43</v>
      </c>
      <c r="D3866" t="s">
        <v>44</v>
      </c>
      <c r="E3866" t="s">
        <v>45</v>
      </c>
      <c r="F3866" t="s">
        <v>21</v>
      </c>
      <c r="G3866">
        <v>427</v>
      </c>
      <c r="H3866" t="s">
        <v>35</v>
      </c>
      <c r="I3866" t="s">
        <v>21</v>
      </c>
      <c r="J3866" t="s">
        <v>23</v>
      </c>
      <c r="K3866" t="s">
        <v>74</v>
      </c>
      <c r="L3866" t="s">
        <v>37</v>
      </c>
      <c r="M3866" t="s">
        <v>82</v>
      </c>
      <c r="N3866" t="s">
        <v>52</v>
      </c>
      <c r="O3866" t="s">
        <v>137</v>
      </c>
      <c r="P3866" t="s">
        <v>63</v>
      </c>
      <c r="Q3866" t="s">
        <v>41</v>
      </c>
      <c r="R3866" t="s">
        <v>21</v>
      </c>
      <c r="S3866" t="s">
        <v>2557</v>
      </c>
      <c r="T3866" t="s">
        <v>35</v>
      </c>
      <c r="U3866" t="s">
        <v>57</v>
      </c>
      <c r="V3866">
        <v>0.28333333333333333</v>
      </c>
      <c r="W3866" t="s">
        <v>2594</v>
      </c>
      <c r="X3866">
        <v>5</v>
      </c>
    </row>
    <row r="3867" spans="1:24">
      <c r="A3867" t="s">
        <v>4912</v>
      </c>
      <c r="B3867" t="s">
        <v>259</v>
      </c>
      <c r="C3867" t="s">
        <v>32</v>
      </c>
      <c r="D3867" t="s">
        <v>19</v>
      </c>
      <c r="E3867" t="s">
        <v>45</v>
      </c>
      <c r="F3867" t="s">
        <v>21</v>
      </c>
      <c r="G3867">
        <v>4256</v>
      </c>
      <c r="H3867" t="s">
        <v>35</v>
      </c>
      <c r="I3867" t="s">
        <v>21</v>
      </c>
      <c r="J3867" t="s">
        <v>23</v>
      </c>
      <c r="K3867" t="s">
        <v>47</v>
      </c>
      <c r="L3867" t="s">
        <v>92</v>
      </c>
      <c r="M3867" t="s">
        <v>109</v>
      </c>
      <c r="N3867" t="s">
        <v>52</v>
      </c>
      <c r="O3867" t="s">
        <v>979</v>
      </c>
      <c r="P3867" t="s">
        <v>27</v>
      </c>
      <c r="Q3867" t="s">
        <v>70</v>
      </c>
      <c r="R3867" t="s">
        <v>35</v>
      </c>
      <c r="S3867" t="s">
        <v>2559</v>
      </c>
      <c r="T3867" t="s">
        <v>35</v>
      </c>
      <c r="U3867" t="s">
        <v>219</v>
      </c>
      <c r="V3867">
        <v>3.9833333333333334</v>
      </c>
      <c r="W3867" t="s">
        <v>2594</v>
      </c>
      <c r="X3867">
        <v>8</v>
      </c>
    </row>
    <row r="3868" spans="1:24">
      <c r="A3868" t="s">
        <v>4913</v>
      </c>
      <c r="B3868" t="s">
        <v>186</v>
      </c>
      <c r="C3868" t="s">
        <v>77</v>
      </c>
      <c r="D3868" t="s">
        <v>19</v>
      </c>
      <c r="E3868" t="s">
        <v>33</v>
      </c>
      <c r="F3868" t="s">
        <v>21</v>
      </c>
      <c r="G3868">
        <v>1847</v>
      </c>
      <c r="H3868" t="s">
        <v>35</v>
      </c>
      <c r="I3868" t="s">
        <v>21</v>
      </c>
      <c r="J3868" t="s">
        <v>23</v>
      </c>
      <c r="K3868" t="s">
        <v>243</v>
      </c>
      <c r="L3868" t="s">
        <v>48</v>
      </c>
      <c r="M3868" t="s">
        <v>136</v>
      </c>
      <c r="N3868" t="s">
        <v>52</v>
      </c>
      <c r="O3868" t="s">
        <v>582</v>
      </c>
      <c r="P3868" t="s">
        <v>74</v>
      </c>
      <c r="Q3868" t="s">
        <v>41</v>
      </c>
      <c r="R3868" t="s">
        <v>21</v>
      </c>
      <c r="S3868" t="s">
        <v>2557</v>
      </c>
      <c r="T3868" t="s">
        <v>35</v>
      </c>
      <c r="U3868" t="s">
        <v>40</v>
      </c>
      <c r="V3868">
        <v>9.0500000000000007</v>
      </c>
      <c r="W3868" t="s">
        <v>2594</v>
      </c>
      <c r="X3868">
        <v>4</v>
      </c>
    </row>
    <row r="3869" spans="1:24">
      <c r="A3869" t="s">
        <v>4914</v>
      </c>
      <c r="B3869" t="s">
        <v>162</v>
      </c>
      <c r="C3869" t="s">
        <v>18</v>
      </c>
      <c r="D3869" t="s">
        <v>19</v>
      </c>
      <c r="E3869" t="s">
        <v>45</v>
      </c>
      <c r="F3869" t="s">
        <v>21</v>
      </c>
      <c r="G3869">
        <v>-471</v>
      </c>
      <c r="H3869" t="s">
        <v>35</v>
      </c>
      <c r="I3869" t="s">
        <v>21</v>
      </c>
      <c r="J3869" t="s">
        <v>23</v>
      </c>
      <c r="K3869" t="s">
        <v>85</v>
      </c>
      <c r="L3869" t="s">
        <v>124</v>
      </c>
      <c r="M3869" t="s">
        <v>340</v>
      </c>
      <c r="N3869" t="s">
        <v>52</v>
      </c>
      <c r="O3869" t="s">
        <v>49</v>
      </c>
      <c r="P3869" t="s">
        <v>118</v>
      </c>
      <c r="Q3869" t="s">
        <v>41</v>
      </c>
      <c r="R3869" t="s">
        <v>21</v>
      </c>
      <c r="S3869" t="s">
        <v>2589</v>
      </c>
      <c r="T3869" t="s">
        <v>35</v>
      </c>
      <c r="U3869" t="s">
        <v>36</v>
      </c>
      <c r="V3869">
        <v>1.2833333333333334</v>
      </c>
      <c r="W3869" t="s">
        <v>2594</v>
      </c>
      <c r="X3869">
        <v>11</v>
      </c>
    </row>
    <row r="3870" spans="1:24">
      <c r="A3870" t="s">
        <v>4915</v>
      </c>
      <c r="B3870" t="s">
        <v>31</v>
      </c>
      <c r="C3870" t="s">
        <v>56</v>
      </c>
      <c r="D3870" t="s">
        <v>19</v>
      </c>
      <c r="E3870" t="s">
        <v>33</v>
      </c>
      <c r="F3870" t="s">
        <v>21</v>
      </c>
      <c r="G3870">
        <v>26</v>
      </c>
      <c r="H3870" t="s">
        <v>35</v>
      </c>
      <c r="I3870" t="s">
        <v>21</v>
      </c>
      <c r="J3870" t="s">
        <v>23</v>
      </c>
      <c r="K3870" t="s">
        <v>82</v>
      </c>
      <c r="L3870" t="s">
        <v>48</v>
      </c>
      <c r="M3870" t="s">
        <v>174</v>
      </c>
      <c r="N3870" t="s">
        <v>52</v>
      </c>
      <c r="O3870" t="s">
        <v>647</v>
      </c>
      <c r="P3870" t="s">
        <v>27</v>
      </c>
      <c r="Q3870" t="s">
        <v>70</v>
      </c>
      <c r="R3870" t="s">
        <v>21</v>
      </c>
      <c r="S3870" t="s">
        <v>2557</v>
      </c>
      <c r="T3870" t="s">
        <v>35</v>
      </c>
      <c r="U3870" t="s">
        <v>40</v>
      </c>
      <c r="V3870">
        <v>5.7</v>
      </c>
      <c r="W3870" t="s">
        <v>2594</v>
      </c>
      <c r="X3870">
        <v>4</v>
      </c>
    </row>
    <row r="3871" spans="1:24">
      <c r="A3871" t="s">
        <v>4916</v>
      </c>
      <c r="B3871" t="s">
        <v>121</v>
      </c>
      <c r="C3871" t="s">
        <v>30</v>
      </c>
      <c r="D3871" t="s">
        <v>44</v>
      </c>
      <c r="E3871" t="s">
        <v>45</v>
      </c>
      <c r="F3871" t="s">
        <v>21</v>
      </c>
      <c r="G3871">
        <v>0</v>
      </c>
      <c r="H3871" t="s">
        <v>21</v>
      </c>
      <c r="I3871" t="s">
        <v>21</v>
      </c>
      <c r="J3871" t="s">
        <v>23</v>
      </c>
      <c r="K3871" t="s">
        <v>36</v>
      </c>
      <c r="L3871" t="s">
        <v>337</v>
      </c>
      <c r="M3871" t="s">
        <v>521</v>
      </c>
      <c r="N3871" t="s">
        <v>52</v>
      </c>
      <c r="O3871" t="s">
        <v>440</v>
      </c>
      <c r="P3871" t="s">
        <v>52</v>
      </c>
      <c r="Q3871" t="s">
        <v>196</v>
      </c>
      <c r="R3871" t="s">
        <v>35</v>
      </c>
      <c r="S3871" t="s">
        <v>2557</v>
      </c>
      <c r="T3871" t="s">
        <v>35</v>
      </c>
      <c r="U3871" t="s">
        <v>243</v>
      </c>
      <c r="V3871">
        <v>4.333333333333333</v>
      </c>
      <c r="W3871" t="s">
        <v>2593</v>
      </c>
      <c r="X3871">
        <v>9</v>
      </c>
    </row>
    <row r="3872" spans="1:24">
      <c r="A3872" t="s">
        <v>1611</v>
      </c>
      <c r="B3872" t="s">
        <v>323</v>
      </c>
      <c r="C3872" t="s">
        <v>56</v>
      </c>
      <c r="D3872" t="s">
        <v>19</v>
      </c>
      <c r="E3872" t="s">
        <v>20</v>
      </c>
      <c r="F3872" t="s">
        <v>21</v>
      </c>
      <c r="G3872">
        <v>1291</v>
      </c>
      <c r="H3872" t="s">
        <v>35</v>
      </c>
      <c r="I3872" t="s">
        <v>21</v>
      </c>
      <c r="J3872" t="s">
        <v>23</v>
      </c>
      <c r="K3872" t="s">
        <v>68</v>
      </c>
      <c r="L3872" t="s">
        <v>37</v>
      </c>
      <c r="M3872" t="s">
        <v>466</v>
      </c>
      <c r="N3872" t="s">
        <v>52</v>
      </c>
      <c r="O3872" t="s">
        <v>300</v>
      </c>
      <c r="P3872" t="s">
        <v>82</v>
      </c>
      <c r="Q3872" t="s">
        <v>41</v>
      </c>
      <c r="R3872" t="s">
        <v>21</v>
      </c>
      <c r="S3872" t="s">
        <v>2589</v>
      </c>
      <c r="T3872" t="s">
        <v>35</v>
      </c>
      <c r="U3872" t="s">
        <v>57</v>
      </c>
      <c r="V3872">
        <v>2.3666666666666667</v>
      </c>
      <c r="W3872" t="s">
        <v>2594</v>
      </c>
      <c r="X3872">
        <v>5</v>
      </c>
    </row>
    <row r="3873" spans="1:24">
      <c r="A3873" t="s">
        <v>4917</v>
      </c>
      <c r="B3873" t="s">
        <v>71</v>
      </c>
      <c r="C3873" t="s">
        <v>72</v>
      </c>
      <c r="D3873" t="s">
        <v>19</v>
      </c>
      <c r="E3873" t="s">
        <v>33</v>
      </c>
      <c r="F3873" t="s">
        <v>21</v>
      </c>
      <c r="G3873">
        <v>6</v>
      </c>
      <c r="H3873" t="s">
        <v>35</v>
      </c>
      <c r="I3873" t="s">
        <v>21</v>
      </c>
      <c r="J3873" t="s">
        <v>23</v>
      </c>
      <c r="K3873" t="s">
        <v>123</v>
      </c>
      <c r="L3873" t="s">
        <v>37</v>
      </c>
      <c r="M3873" t="s">
        <v>868</v>
      </c>
      <c r="N3873" t="s">
        <v>52</v>
      </c>
      <c r="O3873" t="s">
        <v>556</v>
      </c>
      <c r="P3873" t="s">
        <v>40</v>
      </c>
      <c r="Q3873" t="s">
        <v>41</v>
      </c>
      <c r="R3873" t="s">
        <v>21</v>
      </c>
      <c r="S3873" t="s">
        <v>2557</v>
      </c>
      <c r="T3873" t="s">
        <v>35</v>
      </c>
      <c r="U3873" t="s">
        <v>57</v>
      </c>
      <c r="V3873">
        <v>2.0333333333333332</v>
      </c>
      <c r="W3873" t="s">
        <v>2594</v>
      </c>
      <c r="X3873">
        <v>5</v>
      </c>
    </row>
    <row r="3874" spans="1:24">
      <c r="A3874" t="s">
        <v>4918</v>
      </c>
      <c r="B3874" t="s">
        <v>202</v>
      </c>
      <c r="C3874" t="s">
        <v>43</v>
      </c>
      <c r="D3874" t="s">
        <v>19</v>
      </c>
      <c r="E3874" t="s">
        <v>45</v>
      </c>
      <c r="F3874" t="s">
        <v>21</v>
      </c>
      <c r="G3874">
        <v>78</v>
      </c>
      <c r="H3874" t="s">
        <v>35</v>
      </c>
      <c r="I3874" t="s">
        <v>21</v>
      </c>
      <c r="J3874" t="s">
        <v>23</v>
      </c>
      <c r="K3874" t="s">
        <v>68</v>
      </c>
      <c r="L3874" t="s">
        <v>100</v>
      </c>
      <c r="M3874" t="s">
        <v>773</v>
      </c>
      <c r="N3874" t="s">
        <v>52</v>
      </c>
      <c r="O3874" t="s">
        <v>342</v>
      </c>
      <c r="P3874" t="s">
        <v>243</v>
      </c>
      <c r="Q3874" t="s">
        <v>70</v>
      </c>
      <c r="R3874" t="s">
        <v>21</v>
      </c>
      <c r="S3874" t="s">
        <v>2589</v>
      </c>
      <c r="T3874" t="s">
        <v>35</v>
      </c>
      <c r="U3874" t="s">
        <v>27</v>
      </c>
      <c r="V3874">
        <v>3.6333333333333333</v>
      </c>
      <c r="W3874" t="s">
        <v>2594</v>
      </c>
      <c r="X3874">
        <v>1</v>
      </c>
    </row>
    <row r="3875" spans="1:24">
      <c r="A3875" t="s">
        <v>4919</v>
      </c>
      <c r="B3875" t="s">
        <v>126</v>
      </c>
      <c r="C3875" t="s">
        <v>32</v>
      </c>
      <c r="D3875" t="s">
        <v>19</v>
      </c>
      <c r="E3875" t="s">
        <v>33</v>
      </c>
      <c r="F3875" t="s">
        <v>21</v>
      </c>
      <c r="G3875">
        <v>96</v>
      </c>
      <c r="H3875" t="s">
        <v>35</v>
      </c>
      <c r="I3875" t="s">
        <v>21</v>
      </c>
      <c r="J3875" t="s">
        <v>23</v>
      </c>
      <c r="K3875" t="s">
        <v>57</v>
      </c>
      <c r="L3875" t="s">
        <v>37</v>
      </c>
      <c r="M3875" t="s">
        <v>766</v>
      </c>
      <c r="N3875" t="s">
        <v>52</v>
      </c>
      <c r="O3875" t="s">
        <v>893</v>
      </c>
      <c r="P3875" t="s">
        <v>63</v>
      </c>
      <c r="Q3875" t="s">
        <v>41</v>
      </c>
      <c r="R3875" t="s">
        <v>21</v>
      </c>
      <c r="S3875" t="s">
        <v>2557</v>
      </c>
      <c r="T3875" t="s">
        <v>35</v>
      </c>
      <c r="U3875" t="s">
        <v>57</v>
      </c>
      <c r="V3875">
        <v>3.9666666666666668</v>
      </c>
      <c r="W3875" t="s">
        <v>2594</v>
      </c>
      <c r="X3875">
        <v>5</v>
      </c>
    </row>
    <row r="3876" spans="1:24">
      <c r="A3876" t="s">
        <v>4920</v>
      </c>
      <c r="B3876" t="s">
        <v>17</v>
      </c>
      <c r="C3876" t="s">
        <v>72</v>
      </c>
      <c r="D3876" t="s">
        <v>44</v>
      </c>
      <c r="E3876" t="s">
        <v>45</v>
      </c>
      <c r="F3876" t="s">
        <v>21</v>
      </c>
      <c r="G3876">
        <v>2325</v>
      </c>
      <c r="H3876" t="s">
        <v>21</v>
      </c>
      <c r="I3876" t="s">
        <v>21</v>
      </c>
      <c r="J3876" t="s">
        <v>23</v>
      </c>
      <c r="K3876" t="s">
        <v>57</v>
      </c>
      <c r="L3876" t="s">
        <v>48</v>
      </c>
      <c r="M3876" t="s">
        <v>595</v>
      </c>
      <c r="N3876" t="s">
        <v>52</v>
      </c>
      <c r="O3876" t="s">
        <v>102</v>
      </c>
      <c r="P3876" t="s">
        <v>40</v>
      </c>
      <c r="Q3876" t="s">
        <v>70</v>
      </c>
      <c r="R3876" t="s">
        <v>21</v>
      </c>
      <c r="S3876" t="s">
        <v>2557</v>
      </c>
      <c r="T3876" t="s">
        <v>35</v>
      </c>
      <c r="U3876" t="s">
        <v>40</v>
      </c>
      <c r="V3876">
        <v>4.5</v>
      </c>
      <c r="W3876" t="s">
        <v>2593</v>
      </c>
      <c r="X3876">
        <v>4</v>
      </c>
    </row>
    <row r="3877" spans="1:24">
      <c r="A3877" t="s">
        <v>4921</v>
      </c>
      <c r="B3877" t="s">
        <v>151</v>
      </c>
      <c r="C3877" t="s">
        <v>32</v>
      </c>
      <c r="D3877" t="s">
        <v>122</v>
      </c>
      <c r="E3877" t="s">
        <v>33</v>
      </c>
      <c r="F3877" t="s">
        <v>21</v>
      </c>
      <c r="G3877">
        <v>765</v>
      </c>
      <c r="H3877" t="s">
        <v>35</v>
      </c>
      <c r="I3877" t="s">
        <v>21</v>
      </c>
      <c r="J3877" t="s">
        <v>23</v>
      </c>
      <c r="K3877" t="s">
        <v>68</v>
      </c>
      <c r="L3877" t="s">
        <v>37</v>
      </c>
      <c r="M3877" t="s">
        <v>1895</v>
      </c>
      <c r="N3877" t="s">
        <v>52</v>
      </c>
      <c r="O3877" t="s">
        <v>248</v>
      </c>
      <c r="P3877" t="s">
        <v>118</v>
      </c>
      <c r="Q3877" t="s">
        <v>70</v>
      </c>
      <c r="R3877" t="s">
        <v>35</v>
      </c>
      <c r="S3877" t="s">
        <v>2589</v>
      </c>
      <c r="T3877" t="s">
        <v>35</v>
      </c>
      <c r="U3877" t="s">
        <v>57</v>
      </c>
      <c r="V3877">
        <v>15.983333333333333</v>
      </c>
      <c r="W3877" t="s">
        <v>2594</v>
      </c>
      <c r="X3877">
        <v>5</v>
      </c>
    </row>
    <row r="3878" spans="1:24">
      <c r="A3878" t="s">
        <v>4922</v>
      </c>
      <c r="B3878" t="s">
        <v>97</v>
      </c>
      <c r="C3878" t="s">
        <v>56</v>
      </c>
      <c r="D3878" t="s">
        <v>19</v>
      </c>
      <c r="E3878" t="s">
        <v>2553</v>
      </c>
      <c r="F3878" t="s">
        <v>21</v>
      </c>
      <c r="G3878">
        <v>-120</v>
      </c>
      <c r="H3878" t="s">
        <v>35</v>
      </c>
      <c r="I3878" t="s">
        <v>21</v>
      </c>
      <c r="J3878" t="s">
        <v>23</v>
      </c>
      <c r="K3878" t="s">
        <v>52</v>
      </c>
      <c r="L3878" t="s">
        <v>61</v>
      </c>
      <c r="M3878" t="s">
        <v>926</v>
      </c>
      <c r="N3878" t="s">
        <v>52</v>
      </c>
      <c r="O3878" t="s">
        <v>275</v>
      </c>
      <c r="P3878" t="s">
        <v>63</v>
      </c>
      <c r="Q3878" t="s">
        <v>41</v>
      </c>
      <c r="R3878" t="s">
        <v>21</v>
      </c>
      <c r="S3878" t="s">
        <v>2557</v>
      </c>
      <c r="T3878" t="s">
        <v>35</v>
      </c>
      <c r="U3878" t="s">
        <v>63</v>
      </c>
      <c r="V3878">
        <v>1.6666666666666667</v>
      </c>
      <c r="W3878" t="s">
        <v>2594</v>
      </c>
      <c r="X3878">
        <v>2</v>
      </c>
    </row>
    <row r="3879" spans="1:24">
      <c r="A3879" t="s">
        <v>4923</v>
      </c>
      <c r="B3879" t="s">
        <v>186</v>
      </c>
      <c r="C3879" t="s">
        <v>43</v>
      </c>
      <c r="D3879" t="s">
        <v>44</v>
      </c>
      <c r="E3879" t="s">
        <v>45</v>
      </c>
      <c r="F3879" t="s">
        <v>21</v>
      </c>
      <c r="G3879">
        <v>8038</v>
      </c>
      <c r="H3879" t="s">
        <v>35</v>
      </c>
      <c r="I3879" t="s">
        <v>21</v>
      </c>
      <c r="J3879" t="s">
        <v>23</v>
      </c>
      <c r="K3879" t="s">
        <v>85</v>
      </c>
      <c r="L3879" t="s">
        <v>48</v>
      </c>
      <c r="M3879" t="s">
        <v>99</v>
      </c>
      <c r="N3879" t="s">
        <v>52</v>
      </c>
      <c r="O3879" t="s">
        <v>113</v>
      </c>
      <c r="P3879" t="s">
        <v>27</v>
      </c>
      <c r="Q3879" t="s">
        <v>41</v>
      </c>
      <c r="R3879" t="s">
        <v>21</v>
      </c>
      <c r="S3879" t="s">
        <v>2557</v>
      </c>
      <c r="T3879" t="s">
        <v>35</v>
      </c>
      <c r="U3879" t="s">
        <v>40</v>
      </c>
      <c r="V3879">
        <v>0.48333333333333334</v>
      </c>
      <c r="W3879" t="s">
        <v>2594</v>
      </c>
      <c r="X3879">
        <v>4</v>
      </c>
    </row>
    <row r="3880" spans="1:24">
      <c r="A3880" t="s">
        <v>4924</v>
      </c>
      <c r="B3880" t="s">
        <v>197</v>
      </c>
      <c r="C3880" t="s">
        <v>32</v>
      </c>
      <c r="D3880" t="s">
        <v>44</v>
      </c>
      <c r="E3880" t="s">
        <v>33</v>
      </c>
      <c r="F3880" t="s">
        <v>21</v>
      </c>
      <c r="G3880">
        <v>1757</v>
      </c>
      <c r="H3880" t="s">
        <v>35</v>
      </c>
      <c r="I3880" t="s">
        <v>21</v>
      </c>
      <c r="J3880" t="s">
        <v>23</v>
      </c>
      <c r="K3880" t="s">
        <v>85</v>
      </c>
      <c r="L3880" t="s">
        <v>48</v>
      </c>
      <c r="M3880" t="s">
        <v>909</v>
      </c>
      <c r="N3880" t="s">
        <v>52</v>
      </c>
      <c r="O3880" t="s">
        <v>1460</v>
      </c>
      <c r="P3880" t="s">
        <v>27</v>
      </c>
      <c r="Q3880" t="s">
        <v>70</v>
      </c>
      <c r="R3880" t="s">
        <v>21</v>
      </c>
      <c r="S3880" t="s">
        <v>2589</v>
      </c>
      <c r="T3880" t="s">
        <v>35</v>
      </c>
      <c r="U3880" t="s">
        <v>40</v>
      </c>
      <c r="V3880">
        <v>16.833333333333332</v>
      </c>
      <c r="W3880" t="s">
        <v>2594</v>
      </c>
      <c r="X3880">
        <v>4</v>
      </c>
    </row>
    <row r="3881" spans="1:24">
      <c r="A3881" t="s">
        <v>4925</v>
      </c>
      <c r="B3881" t="s">
        <v>80</v>
      </c>
      <c r="C3881" t="s">
        <v>56</v>
      </c>
      <c r="D3881" t="s">
        <v>19</v>
      </c>
      <c r="E3881" t="s">
        <v>20</v>
      </c>
      <c r="F3881" t="s">
        <v>21</v>
      </c>
      <c r="G3881">
        <v>188</v>
      </c>
      <c r="H3881" t="s">
        <v>35</v>
      </c>
      <c r="I3881" t="s">
        <v>21</v>
      </c>
      <c r="J3881" t="s">
        <v>23</v>
      </c>
      <c r="K3881" t="s">
        <v>130</v>
      </c>
      <c r="L3881" t="s">
        <v>37</v>
      </c>
      <c r="M3881" t="s">
        <v>310</v>
      </c>
      <c r="N3881" t="s">
        <v>52</v>
      </c>
      <c r="O3881" t="s">
        <v>401</v>
      </c>
      <c r="P3881" t="s">
        <v>57</v>
      </c>
      <c r="Q3881" t="s">
        <v>41</v>
      </c>
      <c r="R3881" t="s">
        <v>21</v>
      </c>
      <c r="S3881" t="s">
        <v>2557</v>
      </c>
      <c r="T3881" t="s">
        <v>35</v>
      </c>
      <c r="U3881" t="s">
        <v>57</v>
      </c>
      <c r="V3881">
        <v>0.96666666666666667</v>
      </c>
      <c r="W3881" t="s">
        <v>2594</v>
      </c>
      <c r="X3881">
        <v>5</v>
      </c>
    </row>
    <row r="3882" spans="1:24">
      <c r="A3882" t="s">
        <v>4926</v>
      </c>
      <c r="B3882" t="s">
        <v>121</v>
      </c>
      <c r="C3882" t="s">
        <v>135</v>
      </c>
      <c r="D3882" t="s">
        <v>122</v>
      </c>
      <c r="E3882" t="s">
        <v>33</v>
      </c>
      <c r="F3882" t="s">
        <v>21</v>
      </c>
      <c r="G3882">
        <v>70</v>
      </c>
      <c r="H3882" t="s">
        <v>21</v>
      </c>
      <c r="I3882" t="s">
        <v>21</v>
      </c>
      <c r="J3882" t="s">
        <v>23</v>
      </c>
      <c r="K3882" t="s">
        <v>108</v>
      </c>
      <c r="L3882" t="s">
        <v>25</v>
      </c>
      <c r="M3882" t="s">
        <v>1019</v>
      </c>
      <c r="N3882" t="s">
        <v>52</v>
      </c>
      <c r="O3882" t="s">
        <v>120</v>
      </c>
      <c r="P3882" t="s">
        <v>27</v>
      </c>
      <c r="Q3882" t="s">
        <v>196</v>
      </c>
      <c r="R3882" t="s">
        <v>35</v>
      </c>
      <c r="S3882" t="s">
        <v>2557</v>
      </c>
      <c r="T3882" t="s">
        <v>35</v>
      </c>
      <c r="U3882" t="s">
        <v>349</v>
      </c>
      <c r="V3882">
        <v>4.25</v>
      </c>
      <c r="W3882" t="s">
        <v>2593</v>
      </c>
      <c r="X3882">
        <v>10</v>
      </c>
    </row>
    <row r="3883" spans="1:24">
      <c r="A3883" t="s">
        <v>4927</v>
      </c>
      <c r="B3883" t="s">
        <v>234</v>
      </c>
      <c r="C3883" t="s">
        <v>87</v>
      </c>
      <c r="D3883" t="s">
        <v>19</v>
      </c>
      <c r="E3883" t="s">
        <v>33</v>
      </c>
      <c r="F3883" t="s">
        <v>21</v>
      </c>
      <c r="G3883">
        <v>12</v>
      </c>
      <c r="H3883" t="s">
        <v>35</v>
      </c>
      <c r="I3883" t="s">
        <v>21</v>
      </c>
      <c r="J3883" t="s">
        <v>23</v>
      </c>
      <c r="K3883" t="s">
        <v>17</v>
      </c>
      <c r="L3883" t="s">
        <v>100</v>
      </c>
      <c r="M3883" t="s">
        <v>786</v>
      </c>
      <c r="N3883" t="s">
        <v>52</v>
      </c>
      <c r="O3883" t="s">
        <v>449</v>
      </c>
      <c r="P3883" t="s">
        <v>52</v>
      </c>
      <c r="Q3883" t="s">
        <v>70</v>
      </c>
      <c r="R3883" t="s">
        <v>21</v>
      </c>
      <c r="S3883" t="s">
        <v>2556</v>
      </c>
      <c r="T3883" t="s">
        <v>35</v>
      </c>
      <c r="U3883" t="s">
        <v>27</v>
      </c>
      <c r="V3883">
        <v>1.2166666666666666</v>
      </c>
      <c r="W3883" t="s">
        <v>2594</v>
      </c>
      <c r="X3883">
        <v>1</v>
      </c>
    </row>
    <row r="3884" spans="1:24">
      <c r="A3884" t="s">
        <v>882</v>
      </c>
      <c r="B3884" t="s">
        <v>152</v>
      </c>
      <c r="C3884" t="s">
        <v>94</v>
      </c>
      <c r="D3884" t="s">
        <v>44</v>
      </c>
      <c r="E3884" t="s">
        <v>33</v>
      </c>
      <c r="F3884" t="s">
        <v>21</v>
      </c>
      <c r="G3884">
        <v>6844</v>
      </c>
      <c r="H3884" t="s">
        <v>21</v>
      </c>
      <c r="I3884" t="s">
        <v>21</v>
      </c>
      <c r="J3884" t="s">
        <v>23</v>
      </c>
      <c r="K3884" t="s">
        <v>68</v>
      </c>
      <c r="L3884" t="s">
        <v>92</v>
      </c>
      <c r="M3884" t="s">
        <v>430</v>
      </c>
      <c r="N3884" t="s">
        <v>52</v>
      </c>
      <c r="O3884" t="s">
        <v>685</v>
      </c>
      <c r="P3884" t="s">
        <v>118</v>
      </c>
      <c r="Q3884" t="s">
        <v>70</v>
      </c>
      <c r="R3884" t="s">
        <v>21</v>
      </c>
      <c r="S3884" t="s">
        <v>2556</v>
      </c>
      <c r="T3884" t="s">
        <v>35</v>
      </c>
      <c r="U3884" t="s">
        <v>219</v>
      </c>
      <c r="V3884">
        <v>2.1</v>
      </c>
      <c r="W3884" t="s">
        <v>2593</v>
      </c>
      <c r="X3884">
        <v>8</v>
      </c>
    </row>
    <row r="3885" spans="1:24">
      <c r="A3885" t="s">
        <v>4928</v>
      </c>
      <c r="B3885" t="s">
        <v>108</v>
      </c>
      <c r="C3885" t="s">
        <v>94</v>
      </c>
      <c r="D3885" t="s">
        <v>44</v>
      </c>
      <c r="E3885" t="s">
        <v>45</v>
      </c>
      <c r="F3885" t="s">
        <v>21</v>
      </c>
      <c r="G3885">
        <v>-148</v>
      </c>
      <c r="H3885" t="s">
        <v>35</v>
      </c>
      <c r="I3885" t="s">
        <v>21</v>
      </c>
      <c r="J3885" t="s">
        <v>23</v>
      </c>
      <c r="K3885" t="s">
        <v>36</v>
      </c>
      <c r="L3885" t="s">
        <v>337</v>
      </c>
      <c r="M3885" t="s">
        <v>384</v>
      </c>
      <c r="N3885" t="s">
        <v>52</v>
      </c>
      <c r="O3885" t="s">
        <v>265</v>
      </c>
      <c r="P3885" t="s">
        <v>27</v>
      </c>
      <c r="Q3885" t="s">
        <v>70</v>
      </c>
      <c r="R3885" t="s">
        <v>21</v>
      </c>
      <c r="S3885" t="s">
        <v>2556</v>
      </c>
      <c r="T3885" t="s">
        <v>35</v>
      </c>
      <c r="U3885" t="s">
        <v>243</v>
      </c>
      <c r="V3885">
        <v>2.4333333333333331</v>
      </c>
      <c r="W3885" t="s">
        <v>2594</v>
      </c>
      <c r="X3885">
        <v>9</v>
      </c>
    </row>
    <row r="3886" spans="1:24">
      <c r="A3886" t="s">
        <v>4929</v>
      </c>
      <c r="B3886" t="s">
        <v>180</v>
      </c>
      <c r="C3886" t="s">
        <v>72</v>
      </c>
      <c r="D3886" t="s">
        <v>19</v>
      </c>
      <c r="E3886" t="s">
        <v>45</v>
      </c>
      <c r="F3886" t="s">
        <v>21</v>
      </c>
      <c r="G3886">
        <v>0</v>
      </c>
      <c r="H3886" t="s">
        <v>21</v>
      </c>
      <c r="I3886" t="s">
        <v>21</v>
      </c>
      <c r="J3886" t="s">
        <v>23</v>
      </c>
      <c r="K3886" t="s">
        <v>243</v>
      </c>
      <c r="L3886" t="s">
        <v>92</v>
      </c>
      <c r="M3886" t="s">
        <v>188</v>
      </c>
      <c r="N3886" t="s">
        <v>52</v>
      </c>
      <c r="O3886" t="s">
        <v>598</v>
      </c>
      <c r="P3886" t="s">
        <v>40</v>
      </c>
      <c r="Q3886" t="s">
        <v>196</v>
      </c>
      <c r="R3886" t="s">
        <v>21</v>
      </c>
      <c r="S3886" t="s">
        <v>2589</v>
      </c>
      <c r="T3886" t="s">
        <v>35</v>
      </c>
      <c r="U3886" t="s">
        <v>219</v>
      </c>
      <c r="V3886">
        <v>2.4166666666666665</v>
      </c>
      <c r="W3886" t="s">
        <v>2593</v>
      </c>
      <c r="X3886">
        <v>8</v>
      </c>
    </row>
    <row r="3887" spans="1:24">
      <c r="A3887" t="s">
        <v>4930</v>
      </c>
      <c r="B3887" t="s">
        <v>97</v>
      </c>
      <c r="C3887" t="s">
        <v>43</v>
      </c>
      <c r="D3887" t="s">
        <v>44</v>
      </c>
      <c r="E3887" t="s">
        <v>45</v>
      </c>
      <c r="F3887" t="s">
        <v>21</v>
      </c>
      <c r="G3887">
        <v>1130</v>
      </c>
      <c r="H3887" t="s">
        <v>35</v>
      </c>
      <c r="I3887" t="s">
        <v>21</v>
      </c>
      <c r="J3887" t="s">
        <v>23</v>
      </c>
      <c r="K3887" t="s">
        <v>82</v>
      </c>
      <c r="L3887" t="s">
        <v>48</v>
      </c>
      <c r="M3887" t="s">
        <v>265</v>
      </c>
      <c r="N3887" t="s">
        <v>52</v>
      </c>
      <c r="O3887" t="s">
        <v>153</v>
      </c>
      <c r="P3887" t="s">
        <v>40</v>
      </c>
      <c r="Q3887" t="s">
        <v>41</v>
      </c>
      <c r="R3887" t="s">
        <v>21</v>
      </c>
      <c r="S3887" t="s">
        <v>2557</v>
      </c>
      <c r="T3887" t="s">
        <v>35</v>
      </c>
      <c r="U3887" t="s">
        <v>40</v>
      </c>
      <c r="V3887">
        <v>3.7333333333333334</v>
      </c>
      <c r="W3887" t="s">
        <v>2594</v>
      </c>
      <c r="X3887">
        <v>4</v>
      </c>
    </row>
    <row r="3888" spans="1:24">
      <c r="A3888" t="s">
        <v>4931</v>
      </c>
      <c r="B3888" t="s">
        <v>121</v>
      </c>
      <c r="C3888" t="s">
        <v>72</v>
      </c>
      <c r="D3888" t="s">
        <v>44</v>
      </c>
      <c r="E3888" t="s">
        <v>33</v>
      </c>
      <c r="F3888" t="s">
        <v>21</v>
      </c>
      <c r="G3888">
        <v>-242</v>
      </c>
      <c r="H3888" t="s">
        <v>35</v>
      </c>
      <c r="I3888" t="s">
        <v>21</v>
      </c>
      <c r="J3888" t="s">
        <v>23</v>
      </c>
      <c r="K3888" t="s">
        <v>123</v>
      </c>
      <c r="L3888" t="s">
        <v>37</v>
      </c>
      <c r="M3888" t="s">
        <v>1186</v>
      </c>
      <c r="N3888" t="s">
        <v>52</v>
      </c>
      <c r="O3888" t="s">
        <v>602</v>
      </c>
      <c r="P3888" t="s">
        <v>74</v>
      </c>
      <c r="Q3888" t="s">
        <v>196</v>
      </c>
      <c r="R3888" t="s">
        <v>35</v>
      </c>
      <c r="S3888" t="s">
        <v>2557</v>
      </c>
      <c r="T3888" t="s">
        <v>35</v>
      </c>
      <c r="U3888" t="s">
        <v>57</v>
      </c>
      <c r="V3888">
        <v>19.55</v>
      </c>
      <c r="W3888" t="s">
        <v>2594</v>
      </c>
      <c r="X3888">
        <v>5</v>
      </c>
    </row>
    <row r="3889" spans="1:24">
      <c r="A3889" t="s">
        <v>4932</v>
      </c>
      <c r="B3889" t="s">
        <v>216</v>
      </c>
      <c r="C3889" t="s">
        <v>32</v>
      </c>
      <c r="D3889" t="s">
        <v>122</v>
      </c>
      <c r="E3889" t="s">
        <v>33</v>
      </c>
      <c r="F3889" t="s">
        <v>21</v>
      </c>
      <c r="G3889">
        <v>1012</v>
      </c>
      <c r="H3889" t="s">
        <v>35</v>
      </c>
      <c r="I3889" t="s">
        <v>21</v>
      </c>
      <c r="J3889" t="s">
        <v>23</v>
      </c>
      <c r="K3889" t="s">
        <v>130</v>
      </c>
      <c r="L3889" t="s">
        <v>37</v>
      </c>
      <c r="M3889" t="s">
        <v>31</v>
      </c>
      <c r="N3889" t="s">
        <v>52</v>
      </c>
      <c r="O3889" t="s">
        <v>818</v>
      </c>
      <c r="P3889" t="s">
        <v>63</v>
      </c>
      <c r="Q3889" t="s">
        <v>70</v>
      </c>
      <c r="R3889" t="s">
        <v>21</v>
      </c>
      <c r="S3889" t="s">
        <v>2589</v>
      </c>
      <c r="T3889" t="s">
        <v>35</v>
      </c>
      <c r="U3889" t="s">
        <v>57</v>
      </c>
      <c r="V3889">
        <v>0.55000000000000004</v>
      </c>
      <c r="W3889" t="s">
        <v>2594</v>
      </c>
      <c r="X3889">
        <v>5</v>
      </c>
    </row>
    <row r="3890" spans="1:24">
      <c r="A3890" t="s">
        <v>4933</v>
      </c>
      <c r="B3890" t="s">
        <v>126</v>
      </c>
      <c r="C3890" t="s">
        <v>56</v>
      </c>
      <c r="D3890" t="s">
        <v>44</v>
      </c>
      <c r="E3890" t="s">
        <v>33</v>
      </c>
      <c r="F3890" t="s">
        <v>21</v>
      </c>
      <c r="G3890">
        <v>1080</v>
      </c>
      <c r="H3890" t="s">
        <v>35</v>
      </c>
      <c r="I3890" t="s">
        <v>35</v>
      </c>
      <c r="J3890" t="s">
        <v>23</v>
      </c>
      <c r="K3890" t="s">
        <v>91</v>
      </c>
      <c r="L3890" t="s">
        <v>37</v>
      </c>
      <c r="M3890" t="s">
        <v>1326</v>
      </c>
      <c r="N3890" t="s">
        <v>52</v>
      </c>
      <c r="O3890" t="s">
        <v>743</v>
      </c>
      <c r="P3890" t="s">
        <v>40</v>
      </c>
      <c r="Q3890" t="s">
        <v>41</v>
      </c>
      <c r="R3890" t="s">
        <v>35</v>
      </c>
      <c r="S3890" t="s">
        <v>2557</v>
      </c>
      <c r="T3890" t="s">
        <v>35</v>
      </c>
      <c r="U3890" t="s">
        <v>57</v>
      </c>
      <c r="V3890">
        <v>15.85</v>
      </c>
      <c r="W3890" t="s">
        <v>2592</v>
      </c>
      <c r="X3890">
        <v>5</v>
      </c>
    </row>
    <row r="3891" spans="1:24">
      <c r="A3891" t="s">
        <v>76</v>
      </c>
      <c r="B3891" t="s">
        <v>121</v>
      </c>
      <c r="C3891" t="s">
        <v>43</v>
      </c>
      <c r="D3891" t="s">
        <v>44</v>
      </c>
      <c r="E3891" t="s">
        <v>45</v>
      </c>
      <c r="F3891" t="s">
        <v>21</v>
      </c>
      <c r="G3891">
        <v>11971</v>
      </c>
      <c r="H3891" t="s">
        <v>35</v>
      </c>
      <c r="I3891" t="s">
        <v>21</v>
      </c>
      <c r="J3891" t="s">
        <v>30</v>
      </c>
      <c r="K3891" t="s">
        <v>82</v>
      </c>
      <c r="L3891" t="s">
        <v>124</v>
      </c>
      <c r="M3891" t="s">
        <v>177</v>
      </c>
      <c r="N3891" t="s">
        <v>63</v>
      </c>
      <c r="O3891" t="s">
        <v>178</v>
      </c>
      <c r="P3891" t="s">
        <v>52</v>
      </c>
      <c r="Q3891" t="s">
        <v>41</v>
      </c>
      <c r="R3891" t="s">
        <v>21</v>
      </c>
      <c r="S3891" t="s">
        <v>2557</v>
      </c>
      <c r="T3891" t="s">
        <v>35</v>
      </c>
      <c r="U3891" t="s">
        <v>36</v>
      </c>
      <c r="V3891">
        <v>10.15</v>
      </c>
      <c r="W3891" t="s">
        <v>2594</v>
      </c>
      <c r="X3891">
        <v>11</v>
      </c>
    </row>
    <row r="3892" spans="1:24">
      <c r="A3892" t="s">
        <v>376</v>
      </c>
      <c r="B3892" t="s">
        <v>180</v>
      </c>
      <c r="C3892" t="s">
        <v>32</v>
      </c>
      <c r="D3892" t="s">
        <v>19</v>
      </c>
      <c r="E3892" t="s">
        <v>33</v>
      </c>
      <c r="F3892" t="s">
        <v>21</v>
      </c>
      <c r="G3892">
        <v>657</v>
      </c>
      <c r="H3892" t="s">
        <v>21</v>
      </c>
      <c r="I3892" t="s">
        <v>21</v>
      </c>
      <c r="J3892" t="s">
        <v>146</v>
      </c>
      <c r="K3892" t="s">
        <v>118</v>
      </c>
      <c r="L3892" t="s">
        <v>119</v>
      </c>
      <c r="M3892" t="s">
        <v>262</v>
      </c>
      <c r="N3892" t="s">
        <v>63</v>
      </c>
      <c r="O3892" t="s">
        <v>263</v>
      </c>
      <c r="P3892" t="s">
        <v>63</v>
      </c>
      <c r="Q3892" t="s">
        <v>41</v>
      </c>
      <c r="R3892" t="s">
        <v>35</v>
      </c>
      <c r="S3892" t="s">
        <v>2589</v>
      </c>
      <c r="T3892" t="s">
        <v>35</v>
      </c>
      <c r="U3892" t="s">
        <v>118</v>
      </c>
      <c r="V3892">
        <v>6.6333333333333337</v>
      </c>
      <c r="W3892" t="s">
        <v>2593</v>
      </c>
      <c r="X3892">
        <v>7</v>
      </c>
    </row>
    <row r="3893" spans="1:24">
      <c r="A3893" t="s">
        <v>1946</v>
      </c>
      <c r="B3893" t="s">
        <v>110</v>
      </c>
      <c r="C3893" t="s">
        <v>32</v>
      </c>
      <c r="D3893" t="s">
        <v>19</v>
      </c>
      <c r="E3893" t="s">
        <v>33</v>
      </c>
      <c r="F3893" t="s">
        <v>21</v>
      </c>
      <c r="G3893">
        <v>1328</v>
      </c>
      <c r="H3893" t="s">
        <v>35</v>
      </c>
      <c r="I3893" t="s">
        <v>21</v>
      </c>
      <c r="J3893" t="s">
        <v>146</v>
      </c>
      <c r="K3893" t="s">
        <v>91</v>
      </c>
      <c r="L3893" t="s">
        <v>37</v>
      </c>
      <c r="M3893" t="s">
        <v>519</v>
      </c>
      <c r="N3893" t="s">
        <v>63</v>
      </c>
      <c r="O3893" t="s">
        <v>69</v>
      </c>
      <c r="P3893" t="s">
        <v>40</v>
      </c>
      <c r="Q3893" t="s">
        <v>41</v>
      </c>
      <c r="R3893" t="s">
        <v>21</v>
      </c>
      <c r="S3893" t="s">
        <v>2557</v>
      </c>
      <c r="T3893" t="s">
        <v>35</v>
      </c>
      <c r="U3893" t="s">
        <v>57</v>
      </c>
      <c r="V3893">
        <v>2.0166666666666666</v>
      </c>
      <c r="W3893" t="s">
        <v>2594</v>
      </c>
      <c r="X3893">
        <v>5</v>
      </c>
    </row>
    <row r="3894" spans="1:24">
      <c r="A3894" t="s">
        <v>976</v>
      </c>
      <c r="B3894" t="s">
        <v>97</v>
      </c>
      <c r="C3894" t="s">
        <v>72</v>
      </c>
      <c r="D3894" t="s">
        <v>44</v>
      </c>
      <c r="E3894" t="s">
        <v>33</v>
      </c>
      <c r="F3894" t="s">
        <v>21</v>
      </c>
      <c r="G3894">
        <v>102</v>
      </c>
      <c r="H3894" t="s">
        <v>35</v>
      </c>
      <c r="I3894" t="s">
        <v>21</v>
      </c>
      <c r="J3894" t="s">
        <v>146</v>
      </c>
      <c r="K3894" t="s">
        <v>82</v>
      </c>
      <c r="L3894" t="s">
        <v>48</v>
      </c>
      <c r="M3894" t="s">
        <v>263</v>
      </c>
      <c r="N3894" t="s">
        <v>63</v>
      </c>
      <c r="O3894" t="s">
        <v>295</v>
      </c>
      <c r="P3894" t="s">
        <v>63</v>
      </c>
      <c r="Q3894" t="s">
        <v>41</v>
      </c>
      <c r="R3894" t="s">
        <v>21</v>
      </c>
      <c r="S3894" t="s">
        <v>2557</v>
      </c>
      <c r="T3894" t="s">
        <v>35</v>
      </c>
      <c r="U3894" t="s">
        <v>40</v>
      </c>
      <c r="V3894">
        <v>7.666666666666667</v>
      </c>
      <c r="W3894" t="s">
        <v>2594</v>
      </c>
      <c r="X3894">
        <v>4</v>
      </c>
    </row>
    <row r="3895" spans="1:24">
      <c r="A3895" t="s">
        <v>2259</v>
      </c>
      <c r="B3895" t="s">
        <v>221</v>
      </c>
      <c r="C3895" t="s">
        <v>77</v>
      </c>
      <c r="D3895" t="s">
        <v>19</v>
      </c>
      <c r="E3895" t="s">
        <v>33</v>
      </c>
      <c r="F3895" t="s">
        <v>21</v>
      </c>
      <c r="G3895">
        <v>3904</v>
      </c>
      <c r="H3895" t="s">
        <v>21</v>
      </c>
      <c r="I3895" t="s">
        <v>21</v>
      </c>
      <c r="J3895" t="s">
        <v>146</v>
      </c>
      <c r="K3895" t="s">
        <v>40</v>
      </c>
      <c r="L3895" t="s">
        <v>92</v>
      </c>
      <c r="M3895" t="s">
        <v>116</v>
      </c>
      <c r="N3895" t="s">
        <v>63</v>
      </c>
      <c r="O3895" t="s">
        <v>344</v>
      </c>
      <c r="P3895" t="s">
        <v>63</v>
      </c>
      <c r="Q3895" t="s">
        <v>196</v>
      </c>
      <c r="R3895" t="s">
        <v>35</v>
      </c>
      <c r="S3895" t="s">
        <v>2559</v>
      </c>
      <c r="T3895" t="s">
        <v>35</v>
      </c>
      <c r="U3895" t="s">
        <v>219</v>
      </c>
      <c r="V3895">
        <v>4.166666666666667</v>
      </c>
      <c r="W3895" t="s">
        <v>2593</v>
      </c>
      <c r="X3895">
        <v>8</v>
      </c>
    </row>
    <row r="3896" spans="1:24">
      <c r="A3896" t="s">
        <v>4934</v>
      </c>
      <c r="B3896" t="s">
        <v>209</v>
      </c>
      <c r="C3896" t="s">
        <v>43</v>
      </c>
      <c r="D3896" t="s">
        <v>19</v>
      </c>
      <c r="E3896" t="s">
        <v>45</v>
      </c>
      <c r="F3896" t="s">
        <v>21</v>
      </c>
      <c r="G3896">
        <v>60</v>
      </c>
      <c r="H3896" t="s">
        <v>21</v>
      </c>
      <c r="I3896" t="s">
        <v>21</v>
      </c>
      <c r="J3896" t="s">
        <v>146</v>
      </c>
      <c r="K3896" t="s">
        <v>118</v>
      </c>
      <c r="L3896" t="s">
        <v>37</v>
      </c>
      <c r="M3896" t="s">
        <v>1294</v>
      </c>
      <c r="N3896" t="s">
        <v>63</v>
      </c>
      <c r="O3896" t="s">
        <v>39</v>
      </c>
      <c r="P3896" t="s">
        <v>118</v>
      </c>
      <c r="Q3896" t="s">
        <v>41</v>
      </c>
      <c r="R3896" t="s">
        <v>21</v>
      </c>
      <c r="S3896" t="s">
        <v>2589</v>
      </c>
      <c r="T3896" t="s">
        <v>35</v>
      </c>
      <c r="U3896" t="s">
        <v>57</v>
      </c>
      <c r="V3896">
        <v>6.2666666666666666</v>
      </c>
      <c r="W3896" t="s">
        <v>2593</v>
      </c>
      <c r="X3896">
        <v>5</v>
      </c>
    </row>
    <row r="3897" spans="1:24">
      <c r="A3897" t="s">
        <v>638</v>
      </c>
      <c r="B3897" t="s">
        <v>31</v>
      </c>
      <c r="C3897" t="s">
        <v>56</v>
      </c>
      <c r="D3897" t="s">
        <v>122</v>
      </c>
      <c r="E3897" t="s">
        <v>20</v>
      </c>
      <c r="F3897" t="s">
        <v>21</v>
      </c>
      <c r="G3897">
        <v>142</v>
      </c>
      <c r="H3897" t="s">
        <v>35</v>
      </c>
      <c r="I3897" t="s">
        <v>21</v>
      </c>
      <c r="J3897" t="s">
        <v>146</v>
      </c>
      <c r="K3897" t="s">
        <v>36</v>
      </c>
      <c r="L3897" t="s">
        <v>37</v>
      </c>
      <c r="M3897" t="s">
        <v>76</v>
      </c>
      <c r="N3897" t="s">
        <v>63</v>
      </c>
      <c r="O3897" t="s">
        <v>1149</v>
      </c>
      <c r="P3897" t="s">
        <v>57</v>
      </c>
      <c r="Q3897" t="s">
        <v>41</v>
      </c>
      <c r="R3897" t="s">
        <v>21</v>
      </c>
      <c r="S3897" t="s">
        <v>2557</v>
      </c>
      <c r="T3897" t="s">
        <v>35</v>
      </c>
      <c r="U3897" t="s">
        <v>57</v>
      </c>
      <c r="V3897">
        <v>0.68333333333333335</v>
      </c>
      <c r="W3897" t="s">
        <v>2594</v>
      </c>
      <c r="X3897">
        <v>5</v>
      </c>
    </row>
    <row r="3898" spans="1:24">
      <c r="A3898" t="s">
        <v>974</v>
      </c>
      <c r="B3898" t="s">
        <v>340</v>
      </c>
      <c r="C3898" t="s">
        <v>144</v>
      </c>
      <c r="D3898" t="s">
        <v>19</v>
      </c>
      <c r="E3898" t="s">
        <v>20</v>
      </c>
      <c r="F3898" t="s">
        <v>21</v>
      </c>
      <c r="G3898">
        <v>680</v>
      </c>
      <c r="H3898" t="s">
        <v>21</v>
      </c>
      <c r="I3898" t="s">
        <v>21</v>
      </c>
      <c r="J3898" t="s">
        <v>146</v>
      </c>
      <c r="K3898" t="s">
        <v>336</v>
      </c>
      <c r="L3898" t="s">
        <v>61</v>
      </c>
      <c r="M3898" t="s">
        <v>1625</v>
      </c>
      <c r="N3898" t="s">
        <v>63</v>
      </c>
      <c r="O3898" t="s">
        <v>101</v>
      </c>
      <c r="P3898" t="s">
        <v>118</v>
      </c>
      <c r="Q3898" t="s">
        <v>41</v>
      </c>
      <c r="R3898" t="s">
        <v>21</v>
      </c>
      <c r="S3898" t="s">
        <v>2559</v>
      </c>
      <c r="T3898" t="s">
        <v>35</v>
      </c>
      <c r="U3898" t="s">
        <v>63</v>
      </c>
      <c r="V3898">
        <v>8.5500000000000007</v>
      </c>
      <c r="W3898" t="s">
        <v>2593</v>
      </c>
      <c r="X3898">
        <v>2</v>
      </c>
    </row>
    <row r="3899" spans="1:24">
      <c r="A3899" t="s">
        <v>171</v>
      </c>
      <c r="B3899" t="s">
        <v>134</v>
      </c>
      <c r="C3899" t="s">
        <v>43</v>
      </c>
      <c r="D3899" t="s">
        <v>44</v>
      </c>
      <c r="E3899" t="s">
        <v>45</v>
      </c>
      <c r="F3899" t="s">
        <v>21</v>
      </c>
      <c r="G3899">
        <v>592</v>
      </c>
      <c r="H3899" t="s">
        <v>21</v>
      </c>
      <c r="I3899" t="s">
        <v>21</v>
      </c>
      <c r="J3899" t="s">
        <v>146</v>
      </c>
      <c r="K3899" t="s">
        <v>99</v>
      </c>
      <c r="L3899" t="s">
        <v>100</v>
      </c>
      <c r="M3899" t="s">
        <v>188</v>
      </c>
      <c r="N3899" t="s">
        <v>63</v>
      </c>
      <c r="O3899" t="s">
        <v>239</v>
      </c>
      <c r="P3899" t="s">
        <v>27</v>
      </c>
      <c r="Q3899" t="s">
        <v>70</v>
      </c>
      <c r="R3899" t="s">
        <v>21</v>
      </c>
      <c r="S3899" t="s">
        <v>2556</v>
      </c>
      <c r="T3899" t="s">
        <v>35</v>
      </c>
      <c r="U3899" t="s">
        <v>27</v>
      </c>
      <c r="V3899">
        <v>2.4166666666666665</v>
      </c>
      <c r="W3899" t="s">
        <v>2593</v>
      </c>
      <c r="X3899">
        <v>1</v>
      </c>
    </row>
    <row r="3900" spans="1:24">
      <c r="A3900" t="s">
        <v>4935</v>
      </c>
      <c r="B3900" t="s">
        <v>65</v>
      </c>
      <c r="C3900" t="s">
        <v>43</v>
      </c>
      <c r="D3900" t="s">
        <v>19</v>
      </c>
      <c r="E3900" t="s">
        <v>45</v>
      </c>
      <c r="F3900" t="s">
        <v>21</v>
      </c>
      <c r="G3900">
        <v>1582</v>
      </c>
      <c r="H3900" t="s">
        <v>21</v>
      </c>
      <c r="I3900" t="s">
        <v>21</v>
      </c>
      <c r="J3900" t="s">
        <v>146</v>
      </c>
      <c r="K3900" t="s">
        <v>52</v>
      </c>
      <c r="L3900" t="s">
        <v>61</v>
      </c>
      <c r="M3900" t="s">
        <v>134</v>
      </c>
      <c r="N3900" t="s">
        <v>63</v>
      </c>
      <c r="O3900" t="s">
        <v>522</v>
      </c>
      <c r="P3900" t="s">
        <v>27</v>
      </c>
      <c r="Q3900" t="s">
        <v>41</v>
      </c>
      <c r="R3900" t="s">
        <v>21</v>
      </c>
      <c r="S3900" t="s">
        <v>2557</v>
      </c>
      <c r="T3900" t="s">
        <v>35</v>
      </c>
      <c r="U3900" t="s">
        <v>63</v>
      </c>
      <c r="V3900">
        <v>0.43333333333333335</v>
      </c>
      <c r="W3900" t="s">
        <v>2593</v>
      </c>
      <c r="X3900">
        <v>2</v>
      </c>
    </row>
    <row r="3901" spans="1:24">
      <c r="A3901" t="s">
        <v>4936</v>
      </c>
      <c r="B3901" t="s">
        <v>103</v>
      </c>
      <c r="C3901" t="s">
        <v>56</v>
      </c>
      <c r="D3901" t="s">
        <v>19</v>
      </c>
      <c r="E3901" t="s">
        <v>20</v>
      </c>
      <c r="F3901" t="s">
        <v>21</v>
      </c>
      <c r="G3901">
        <v>1397</v>
      </c>
      <c r="H3901" t="s">
        <v>35</v>
      </c>
      <c r="I3901" t="s">
        <v>21</v>
      </c>
      <c r="J3901" t="s">
        <v>146</v>
      </c>
      <c r="K3901" t="s">
        <v>130</v>
      </c>
      <c r="L3901" t="s">
        <v>37</v>
      </c>
      <c r="M3901" t="s">
        <v>310</v>
      </c>
      <c r="N3901" t="s">
        <v>63</v>
      </c>
      <c r="O3901" t="s">
        <v>824</v>
      </c>
      <c r="P3901" t="s">
        <v>27</v>
      </c>
      <c r="Q3901" t="s">
        <v>41</v>
      </c>
      <c r="R3901" t="s">
        <v>21</v>
      </c>
      <c r="S3901" t="s">
        <v>2557</v>
      </c>
      <c r="T3901" t="s">
        <v>35</v>
      </c>
      <c r="U3901" t="s">
        <v>57</v>
      </c>
      <c r="V3901">
        <v>0.96666666666666667</v>
      </c>
      <c r="W3901" t="s">
        <v>2594</v>
      </c>
      <c r="X3901">
        <v>5</v>
      </c>
    </row>
    <row r="3902" spans="1:24">
      <c r="A3902" t="s">
        <v>4937</v>
      </c>
      <c r="B3902" t="s">
        <v>140</v>
      </c>
      <c r="C3902" t="s">
        <v>43</v>
      </c>
      <c r="D3902" t="s">
        <v>122</v>
      </c>
      <c r="E3902" t="s">
        <v>45</v>
      </c>
      <c r="F3902" t="s">
        <v>21</v>
      </c>
      <c r="G3902">
        <v>481</v>
      </c>
      <c r="H3902" t="s">
        <v>35</v>
      </c>
      <c r="I3902" t="s">
        <v>21</v>
      </c>
      <c r="J3902" t="s">
        <v>146</v>
      </c>
      <c r="K3902" t="s">
        <v>219</v>
      </c>
      <c r="L3902" t="s">
        <v>37</v>
      </c>
      <c r="M3902" t="s">
        <v>73</v>
      </c>
      <c r="N3902" t="s">
        <v>63</v>
      </c>
      <c r="O3902" t="s">
        <v>585</v>
      </c>
      <c r="P3902" t="s">
        <v>52</v>
      </c>
      <c r="Q3902" t="s">
        <v>41</v>
      </c>
      <c r="R3902" t="s">
        <v>21</v>
      </c>
      <c r="S3902" t="s">
        <v>2589</v>
      </c>
      <c r="T3902" t="s">
        <v>35</v>
      </c>
      <c r="U3902" t="s">
        <v>57</v>
      </c>
      <c r="V3902">
        <v>2.4500000000000002</v>
      </c>
      <c r="W3902" t="s">
        <v>2594</v>
      </c>
      <c r="X3902">
        <v>5</v>
      </c>
    </row>
    <row r="3903" spans="1:24">
      <c r="A3903" t="s">
        <v>4938</v>
      </c>
      <c r="B3903" t="s">
        <v>26</v>
      </c>
      <c r="C3903" t="s">
        <v>144</v>
      </c>
      <c r="D3903" t="s">
        <v>19</v>
      </c>
      <c r="E3903" t="s">
        <v>20</v>
      </c>
      <c r="F3903" t="s">
        <v>21</v>
      </c>
      <c r="G3903">
        <v>8556</v>
      </c>
      <c r="H3903" t="s">
        <v>21</v>
      </c>
      <c r="I3903" t="s">
        <v>21</v>
      </c>
      <c r="J3903" t="s">
        <v>146</v>
      </c>
      <c r="K3903" t="s">
        <v>123</v>
      </c>
      <c r="L3903" t="s">
        <v>100</v>
      </c>
      <c r="M3903" t="s">
        <v>1460</v>
      </c>
      <c r="N3903" t="s">
        <v>63</v>
      </c>
      <c r="O3903" t="s">
        <v>208</v>
      </c>
      <c r="P3903" t="s">
        <v>63</v>
      </c>
      <c r="Q3903" t="s">
        <v>196</v>
      </c>
      <c r="R3903" t="s">
        <v>35</v>
      </c>
      <c r="S3903" t="s">
        <v>2559</v>
      </c>
      <c r="T3903" t="s">
        <v>35</v>
      </c>
      <c r="U3903" t="s">
        <v>27</v>
      </c>
      <c r="V3903">
        <v>5.4333333333333336</v>
      </c>
      <c r="W3903" t="s">
        <v>2593</v>
      </c>
      <c r="X3903">
        <v>1</v>
      </c>
    </row>
    <row r="3904" spans="1:24">
      <c r="A3904" t="s">
        <v>4939</v>
      </c>
      <c r="B3904" t="s">
        <v>55</v>
      </c>
      <c r="C3904" t="s">
        <v>77</v>
      </c>
      <c r="D3904" t="s">
        <v>19</v>
      </c>
      <c r="E3904" t="s">
        <v>20</v>
      </c>
      <c r="F3904" t="s">
        <v>21</v>
      </c>
      <c r="G3904">
        <v>0</v>
      </c>
      <c r="H3904" t="s">
        <v>21</v>
      </c>
      <c r="I3904" t="s">
        <v>21</v>
      </c>
      <c r="J3904" t="s">
        <v>146</v>
      </c>
      <c r="K3904" t="s">
        <v>24</v>
      </c>
      <c r="L3904" t="s">
        <v>124</v>
      </c>
      <c r="M3904" t="s">
        <v>315</v>
      </c>
      <c r="N3904" t="s">
        <v>63</v>
      </c>
      <c r="O3904" t="s">
        <v>632</v>
      </c>
      <c r="P3904" t="s">
        <v>27</v>
      </c>
      <c r="Q3904" t="s">
        <v>41</v>
      </c>
      <c r="R3904" t="s">
        <v>21</v>
      </c>
      <c r="S3904" t="s">
        <v>2589</v>
      </c>
      <c r="T3904" t="s">
        <v>35</v>
      </c>
      <c r="U3904" t="s">
        <v>36</v>
      </c>
      <c r="V3904">
        <v>3.45</v>
      </c>
      <c r="W3904" t="s">
        <v>2593</v>
      </c>
      <c r="X3904">
        <v>11</v>
      </c>
    </row>
    <row r="3905" spans="1:24">
      <c r="A3905" t="s">
        <v>4940</v>
      </c>
      <c r="B3905" t="s">
        <v>216</v>
      </c>
      <c r="C3905" t="s">
        <v>72</v>
      </c>
      <c r="D3905" t="s">
        <v>19</v>
      </c>
      <c r="E3905" t="s">
        <v>33</v>
      </c>
      <c r="F3905" t="s">
        <v>21</v>
      </c>
      <c r="G3905">
        <v>0</v>
      </c>
      <c r="H3905" t="s">
        <v>21</v>
      </c>
      <c r="I3905" t="s">
        <v>21</v>
      </c>
      <c r="J3905" t="s">
        <v>146</v>
      </c>
      <c r="K3905" t="s">
        <v>68</v>
      </c>
      <c r="L3905" t="s">
        <v>92</v>
      </c>
      <c r="M3905" t="s">
        <v>211</v>
      </c>
      <c r="N3905" t="s">
        <v>63</v>
      </c>
      <c r="O3905" t="s">
        <v>129</v>
      </c>
      <c r="P3905" t="s">
        <v>74</v>
      </c>
      <c r="Q3905" t="s">
        <v>196</v>
      </c>
      <c r="R3905" t="s">
        <v>21</v>
      </c>
      <c r="S3905" t="s">
        <v>2589</v>
      </c>
      <c r="T3905" t="s">
        <v>35</v>
      </c>
      <c r="U3905" t="s">
        <v>219</v>
      </c>
      <c r="V3905">
        <v>2.65</v>
      </c>
      <c r="W3905" t="s">
        <v>2593</v>
      </c>
      <c r="X3905">
        <v>8</v>
      </c>
    </row>
    <row r="3906" spans="1:24">
      <c r="A3906" t="s">
        <v>74</v>
      </c>
      <c r="B3906" t="s">
        <v>42</v>
      </c>
      <c r="C3906" t="s">
        <v>43</v>
      </c>
      <c r="D3906" t="s">
        <v>44</v>
      </c>
      <c r="E3906" t="s">
        <v>45</v>
      </c>
      <c r="F3906" t="s">
        <v>21</v>
      </c>
      <c r="G3906">
        <v>747</v>
      </c>
      <c r="H3906" t="s">
        <v>21</v>
      </c>
      <c r="I3906" t="s">
        <v>21</v>
      </c>
      <c r="J3906" t="s">
        <v>23</v>
      </c>
      <c r="K3906" t="s">
        <v>60</v>
      </c>
      <c r="L3906" t="s">
        <v>61</v>
      </c>
      <c r="M3906" t="s">
        <v>62</v>
      </c>
      <c r="N3906" t="s">
        <v>63</v>
      </c>
      <c r="O3906" t="s">
        <v>64</v>
      </c>
      <c r="P3906" t="s">
        <v>52</v>
      </c>
      <c r="Q3906" t="s">
        <v>41</v>
      </c>
      <c r="R3906" t="s">
        <v>21</v>
      </c>
      <c r="S3906" t="s">
        <v>2557</v>
      </c>
      <c r="T3906" t="s">
        <v>35</v>
      </c>
      <c r="U3906" t="s">
        <v>63</v>
      </c>
      <c r="V3906">
        <v>2.35</v>
      </c>
      <c r="W3906" t="s">
        <v>2593</v>
      </c>
      <c r="X3906">
        <v>2</v>
      </c>
    </row>
    <row r="3907" spans="1:24">
      <c r="A3907" t="s">
        <v>351</v>
      </c>
      <c r="B3907" t="s">
        <v>110</v>
      </c>
      <c r="C3907" t="s">
        <v>43</v>
      </c>
      <c r="D3907" t="s">
        <v>19</v>
      </c>
      <c r="E3907" t="s">
        <v>45</v>
      </c>
      <c r="F3907" t="s">
        <v>21</v>
      </c>
      <c r="G3907">
        <v>0</v>
      </c>
      <c r="H3907" t="s">
        <v>21</v>
      </c>
      <c r="I3907" t="s">
        <v>21</v>
      </c>
      <c r="J3907" t="s">
        <v>23</v>
      </c>
      <c r="K3907" t="s">
        <v>47</v>
      </c>
      <c r="L3907" t="s">
        <v>119</v>
      </c>
      <c r="M3907" t="s">
        <v>240</v>
      </c>
      <c r="N3907" t="s">
        <v>63</v>
      </c>
      <c r="O3907" t="s">
        <v>139</v>
      </c>
      <c r="P3907" t="s">
        <v>52</v>
      </c>
      <c r="Q3907" t="s">
        <v>196</v>
      </c>
      <c r="R3907" t="s">
        <v>35</v>
      </c>
      <c r="S3907" t="s">
        <v>2557</v>
      </c>
      <c r="T3907" t="s">
        <v>35</v>
      </c>
      <c r="U3907" t="s">
        <v>118</v>
      </c>
      <c r="V3907">
        <v>4.4666666666666668</v>
      </c>
      <c r="W3907" t="s">
        <v>2593</v>
      </c>
      <c r="X3907">
        <v>7</v>
      </c>
    </row>
    <row r="3908" spans="1:24">
      <c r="A3908" t="s">
        <v>340</v>
      </c>
      <c r="B3908" t="s">
        <v>76</v>
      </c>
      <c r="C3908" t="s">
        <v>56</v>
      </c>
      <c r="D3908" t="s">
        <v>122</v>
      </c>
      <c r="E3908" t="s">
        <v>33</v>
      </c>
      <c r="F3908" t="s">
        <v>21</v>
      </c>
      <c r="G3908">
        <v>174</v>
      </c>
      <c r="H3908" t="s">
        <v>35</v>
      </c>
      <c r="I3908" t="s">
        <v>21</v>
      </c>
      <c r="J3908" t="s">
        <v>23</v>
      </c>
      <c r="K3908" t="s">
        <v>68</v>
      </c>
      <c r="L3908" t="s">
        <v>37</v>
      </c>
      <c r="M3908" t="s">
        <v>249</v>
      </c>
      <c r="N3908" t="s">
        <v>63</v>
      </c>
      <c r="O3908" t="s">
        <v>250</v>
      </c>
      <c r="P3908" t="s">
        <v>27</v>
      </c>
      <c r="Q3908" t="s">
        <v>70</v>
      </c>
      <c r="R3908" t="s">
        <v>21</v>
      </c>
      <c r="S3908" t="s">
        <v>2557</v>
      </c>
      <c r="T3908" t="s">
        <v>35</v>
      </c>
      <c r="U3908" t="s">
        <v>57</v>
      </c>
      <c r="V3908">
        <v>6.1166666666666663</v>
      </c>
      <c r="W3908" t="s">
        <v>2594</v>
      </c>
      <c r="X3908">
        <v>5</v>
      </c>
    </row>
    <row r="3909" spans="1:24">
      <c r="A3909" t="s">
        <v>382</v>
      </c>
      <c r="B3909" t="s">
        <v>103</v>
      </c>
      <c r="C3909" t="s">
        <v>18</v>
      </c>
      <c r="D3909" t="s">
        <v>19</v>
      </c>
      <c r="E3909" t="s">
        <v>33</v>
      </c>
      <c r="F3909" t="s">
        <v>21</v>
      </c>
      <c r="G3909">
        <v>219</v>
      </c>
      <c r="H3909" t="s">
        <v>35</v>
      </c>
      <c r="I3909" t="s">
        <v>21</v>
      </c>
      <c r="J3909" t="s">
        <v>23</v>
      </c>
      <c r="K3909" t="s">
        <v>82</v>
      </c>
      <c r="L3909" t="s">
        <v>124</v>
      </c>
      <c r="M3909" t="s">
        <v>191</v>
      </c>
      <c r="N3909" t="s">
        <v>63</v>
      </c>
      <c r="O3909" t="s">
        <v>256</v>
      </c>
      <c r="P3909" t="s">
        <v>27</v>
      </c>
      <c r="Q3909" t="s">
        <v>41</v>
      </c>
      <c r="R3909" t="s">
        <v>21</v>
      </c>
      <c r="S3909" t="s">
        <v>2557</v>
      </c>
      <c r="T3909" t="s">
        <v>35</v>
      </c>
      <c r="U3909" t="s">
        <v>36</v>
      </c>
      <c r="V3909">
        <v>3.4</v>
      </c>
      <c r="W3909" t="s">
        <v>2594</v>
      </c>
      <c r="X3909">
        <v>11</v>
      </c>
    </row>
    <row r="3910" spans="1:24">
      <c r="A3910" t="s">
        <v>129</v>
      </c>
      <c r="B3910" t="s">
        <v>159</v>
      </c>
      <c r="C3910" t="s">
        <v>43</v>
      </c>
      <c r="D3910" t="s">
        <v>44</v>
      </c>
      <c r="E3910" t="s">
        <v>45</v>
      </c>
      <c r="F3910" t="s">
        <v>21</v>
      </c>
      <c r="G3910">
        <v>574</v>
      </c>
      <c r="H3910" t="s">
        <v>35</v>
      </c>
      <c r="I3910" t="s">
        <v>21</v>
      </c>
      <c r="J3910" t="s">
        <v>23</v>
      </c>
      <c r="K3910" t="s">
        <v>68</v>
      </c>
      <c r="L3910" t="s">
        <v>48</v>
      </c>
      <c r="M3910" t="s">
        <v>300</v>
      </c>
      <c r="N3910" t="s">
        <v>63</v>
      </c>
      <c r="O3910" t="s">
        <v>188</v>
      </c>
      <c r="P3910" t="s">
        <v>52</v>
      </c>
      <c r="Q3910" t="s">
        <v>41</v>
      </c>
      <c r="R3910" t="s">
        <v>21</v>
      </c>
      <c r="S3910" t="s">
        <v>2557</v>
      </c>
      <c r="T3910" t="s">
        <v>35</v>
      </c>
      <c r="U3910" t="s">
        <v>40</v>
      </c>
      <c r="V3910">
        <v>4.3166666666666664</v>
      </c>
      <c r="W3910" t="s">
        <v>2594</v>
      </c>
      <c r="X3910">
        <v>4</v>
      </c>
    </row>
    <row r="3911" spans="1:24">
      <c r="A3911" t="s">
        <v>112</v>
      </c>
      <c r="B3911" t="s">
        <v>31</v>
      </c>
      <c r="C3911" t="s">
        <v>56</v>
      </c>
      <c r="D3911" t="s">
        <v>44</v>
      </c>
      <c r="E3911" t="s">
        <v>33</v>
      </c>
      <c r="F3911" t="s">
        <v>21</v>
      </c>
      <c r="G3911">
        <v>22</v>
      </c>
      <c r="H3911" t="s">
        <v>21</v>
      </c>
      <c r="I3911" t="s">
        <v>21</v>
      </c>
      <c r="J3911" t="s">
        <v>23</v>
      </c>
      <c r="K3911" t="s">
        <v>17</v>
      </c>
      <c r="L3911" t="s">
        <v>100</v>
      </c>
      <c r="M3911" t="s">
        <v>314</v>
      </c>
      <c r="N3911" t="s">
        <v>63</v>
      </c>
      <c r="O3911" t="s">
        <v>315</v>
      </c>
      <c r="P3911" t="s">
        <v>27</v>
      </c>
      <c r="Q3911" t="s">
        <v>41</v>
      </c>
      <c r="R3911" t="s">
        <v>21</v>
      </c>
      <c r="S3911" t="s">
        <v>2557</v>
      </c>
      <c r="T3911" t="s">
        <v>35</v>
      </c>
      <c r="U3911" t="s">
        <v>27</v>
      </c>
      <c r="V3911">
        <v>1.2666666666666666</v>
      </c>
      <c r="W3911" t="s">
        <v>2593</v>
      </c>
      <c r="X3911">
        <v>1</v>
      </c>
    </row>
    <row r="3912" spans="1:24">
      <c r="A3912" t="s">
        <v>133</v>
      </c>
      <c r="B3912" t="s">
        <v>230</v>
      </c>
      <c r="C3912" t="s">
        <v>43</v>
      </c>
      <c r="D3912" t="s">
        <v>44</v>
      </c>
      <c r="E3912" t="s">
        <v>45</v>
      </c>
      <c r="F3912" t="s">
        <v>35</v>
      </c>
      <c r="G3912">
        <v>-55</v>
      </c>
      <c r="H3912" t="s">
        <v>35</v>
      </c>
      <c r="I3912" t="s">
        <v>21</v>
      </c>
      <c r="J3912" t="s">
        <v>23</v>
      </c>
      <c r="K3912" t="s">
        <v>36</v>
      </c>
      <c r="L3912" t="s">
        <v>37</v>
      </c>
      <c r="M3912" t="s">
        <v>332</v>
      </c>
      <c r="N3912" t="s">
        <v>63</v>
      </c>
      <c r="O3912" t="s">
        <v>333</v>
      </c>
      <c r="P3912" t="s">
        <v>74</v>
      </c>
      <c r="Q3912" t="s">
        <v>41</v>
      </c>
      <c r="R3912" t="s">
        <v>21</v>
      </c>
      <c r="S3912" t="s">
        <v>2589</v>
      </c>
      <c r="T3912" t="s">
        <v>35</v>
      </c>
      <c r="U3912" t="s">
        <v>57</v>
      </c>
      <c r="V3912">
        <v>4.6833333333333336</v>
      </c>
      <c r="W3912" t="s">
        <v>2594</v>
      </c>
      <c r="X3912">
        <v>5</v>
      </c>
    </row>
    <row r="3913" spans="1:24">
      <c r="A3913" t="s">
        <v>281</v>
      </c>
      <c r="B3913" t="s">
        <v>234</v>
      </c>
      <c r="C3913" t="s">
        <v>43</v>
      </c>
      <c r="D3913" t="s">
        <v>44</v>
      </c>
      <c r="E3913" t="s">
        <v>45</v>
      </c>
      <c r="F3913" t="s">
        <v>21</v>
      </c>
      <c r="G3913">
        <v>80</v>
      </c>
      <c r="H3913" t="s">
        <v>21</v>
      </c>
      <c r="I3913" t="s">
        <v>21</v>
      </c>
      <c r="J3913" t="s">
        <v>23</v>
      </c>
      <c r="K3913" t="s">
        <v>85</v>
      </c>
      <c r="L3913" t="s">
        <v>25</v>
      </c>
      <c r="M3913" t="s">
        <v>383</v>
      </c>
      <c r="N3913" t="s">
        <v>63</v>
      </c>
      <c r="O3913" t="s">
        <v>384</v>
      </c>
      <c r="P3913" t="s">
        <v>63</v>
      </c>
      <c r="Q3913" t="s">
        <v>41</v>
      </c>
      <c r="R3913" t="s">
        <v>35</v>
      </c>
      <c r="S3913" t="s">
        <v>2556</v>
      </c>
      <c r="T3913" t="s">
        <v>35</v>
      </c>
      <c r="U3913" t="s">
        <v>349</v>
      </c>
      <c r="V3913">
        <v>11.266666666666667</v>
      </c>
      <c r="W3913" t="s">
        <v>2593</v>
      </c>
      <c r="X3913">
        <v>10</v>
      </c>
    </row>
    <row r="3914" spans="1:24">
      <c r="A3914" t="s">
        <v>456</v>
      </c>
      <c r="B3914" t="s">
        <v>110</v>
      </c>
      <c r="C3914" t="s">
        <v>87</v>
      </c>
      <c r="D3914" t="s">
        <v>19</v>
      </c>
      <c r="E3914" t="s">
        <v>33</v>
      </c>
      <c r="F3914" t="s">
        <v>21</v>
      </c>
      <c r="G3914">
        <v>176</v>
      </c>
      <c r="H3914" t="s">
        <v>35</v>
      </c>
      <c r="I3914" t="s">
        <v>21</v>
      </c>
      <c r="J3914" t="s">
        <v>23</v>
      </c>
      <c r="K3914" t="s">
        <v>57</v>
      </c>
      <c r="L3914" t="s">
        <v>37</v>
      </c>
      <c r="M3914" t="s">
        <v>73</v>
      </c>
      <c r="N3914" t="s">
        <v>63</v>
      </c>
      <c r="O3914" t="s">
        <v>401</v>
      </c>
      <c r="P3914" t="s">
        <v>27</v>
      </c>
      <c r="Q3914" t="s">
        <v>41</v>
      </c>
      <c r="R3914" t="s">
        <v>21</v>
      </c>
      <c r="S3914" t="s">
        <v>2557</v>
      </c>
      <c r="T3914" t="s">
        <v>35</v>
      </c>
      <c r="U3914" t="s">
        <v>57</v>
      </c>
      <c r="V3914">
        <v>2.4500000000000002</v>
      </c>
      <c r="W3914" t="s">
        <v>2594</v>
      </c>
      <c r="X3914">
        <v>5</v>
      </c>
    </row>
    <row r="3915" spans="1:24">
      <c r="A3915" t="s">
        <v>502</v>
      </c>
      <c r="B3915" t="s">
        <v>110</v>
      </c>
      <c r="C3915" t="s">
        <v>87</v>
      </c>
      <c r="D3915" t="s">
        <v>19</v>
      </c>
      <c r="E3915" t="s">
        <v>45</v>
      </c>
      <c r="F3915" t="s">
        <v>21</v>
      </c>
      <c r="G3915">
        <v>0</v>
      </c>
      <c r="H3915" t="s">
        <v>35</v>
      </c>
      <c r="I3915" t="s">
        <v>21</v>
      </c>
      <c r="J3915" t="s">
        <v>23</v>
      </c>
      <c r="K3915" t="s">
        <v>82</v>
      </c>
      <c r="L3915" t="s">
        <v>124</v>
      </c>
      <c r="M3915" t="s">
        <v>297</v>
      </c>
      <c r="N3915" t="s">
        <v>63</v>
      </c>
      <c r="O3915" t="s">
        <v>147</v>
      </c>
      <c r="P3915" t="s">
        <v>27</v>
      </c>
      <c r="Q3915" t="s">
        <v>41</v>
      </c>
      <c r="R3915" t="s">
        <v>21</v>
      </c>
      <c r="S3915" t="s">
        <v>2557</v>
      </c>
      <c r="T3915" t="s">
        <v>35</v>
      </c>
      <c r="U3915" t="s">
        <v>36</v>
      </c>
      <c r="V3915">
        <v>1.0833333333333333</v>
      </c>
      <c r="W3915" t="s">
        <v>2594</v>
      </c>
      <c r="X3915">
        <v>11</v>
      </c>
    </row>
    <row r="3916" spans="1:24">
      <c r="A3916" t="s">
        <v>105</v>
      </c>
      <c r="B3916" t="s">
        <v>65</v>
      </c>
      <c r="C3916" t="s">
        <v>72</v>
      </c>
      <c r="D3916" t="s">
        <v>19</v>
      </c>
      <c r="E3916" t="s">
        <v>33</v>
      </c>
      <c r="F3916" t="s">
        <v>21</v>
      </c>
      <c r="G3916">
        <v>23</v>
      </c>
      <c r="H3916" t="s">
        <v>35</v>
      </c>
      <c r="I3916" t="s">
        <v>21</v>
      </c>
      <c r="J3916" t="s">
        <v>23</v>
      </c>
      <c r="K3916" t="s">
        <v>219</v>
      </c>
      <c r="L3916" t="s">
        <v>37</v>
      </c>
      <c r="M3916" t="s">
        <v>113</v>
      </c>
      <c r="N3916" t="s">
        <v>63</v>
      </c>
      <c r="O3916" t="s">
        <v>401</v>
      </c>
      <c r="P3916" t="s">
        <v>27</v>
      </c>
      <c r="Q3916" t="s">
        <v>41</v>
      </c>
      <c r="R3916" t="s">
        <v>21</v>
      </c>
      <c r="S3916" t="s">
        <v>2557</v>
      </c>
      <c r="T3916" t="s">
        <v>35</v>
      </c>
      <c r="U3916" t="s">
        <v>57</v>
      </c>
      <c r="V3916">
        <v>2.5333333333333332</v>
      </c>
      <c r="W3916" t="s">
        <v>2594</v>
      </c>
      <c r="X3916">
        <v>5</v>
      </c>
    </row>
    <row r="3917" spans="1:24">
      <c r="A3917" t="s">
        <v>231</v>
      </c>
      <c r="B3917" t="s">
        <v>42</v>
      </c>
      <c r="C3917" t="s">
        <v>72</v>
      </c>
      <c r="D3917" t="s">
        <v>44</v>
      </c>
      <c r="E3917" t="s">
        <v>45</v>
      </c>
      <c r="F3917" t="s">
        <v>21</v>
      </c>
      <c r="G3917">
        <v>2658</v>
      </c>
      <c r="H3917" t="s">
        <v>35</v>
      </c>
      <c r="I3917" t="s">
        <v>21</v>
      </c>
      <c r="J3917" t="s">
        <v>23</v>
      </c>
      <c r="K3917" t="s">
        <v>24</v>
      </c>
      <c r="L3917" t="s">
        <v>92</v>
      </c>
      <c r="M3917" t="s">
        <v>428</v>
      </c>
      <c r="N3917" t="s">
        <v>63</v>
      </c>
      <c r="O3917" t="s">
        <v>62</v>
      </c>
      <c r="P3917" t="s">
        <v>52</v>
      </c>
      <c r="Q3917" t="s">
        <v>41</v>
      </c>
      <c r="R3917" t="s">
        <v>35</v>
      </c>
      <c r="S3917" t="s">
        <v>2557</v>
      </c>
      <c r="T3917" t="s">
        <v>35</v>
      </c>
      <c r="U3917" t="s">
        <v>219</v>
      </c>
      <c r="V3917">
        <v>12.8</v>
      </c>
      <c r="W3917" t="s">
        <v>2594</v>
      </c>
      <c r="X3917">
        <v>8</v>
      </c>
    </row>
    <row r="3918" spans="1:24">
      <c r="A3918" t="s">
        <v>369</v>
      </c>
      <c r="B3918" t="s">
        <v>121</v>
      </c>
      <c r="C3918" t="s">
        <v>72</v>
      </c>
      <c r="D3918" t="s">
        <v>19</v>
      </c>
      <c r="E3918" t="s">
        <v>45</v>
      </c>
      <c r="F3918" t="s">
        <v>21</v>
      </c>
      <c r="G3918">
        <v>432</v>
      </c>
      <c r="H3918" t="s">
        <v>35</v>
      </c>
      <c r="I3918" t="s">
        <v>21</v>
      </c>
      <c r="J3918" t="s">
        <v>23</v>
      </c>
      <c r="K3918" t="s">
        <v>205</v>
      </c>
      <c r="L3918" t="s">
        <v>37</v>
      </c>
      <c r="M3918" t="s">
        <v>349</v>
      </c>
      <c r="N3918" t="s">
        <v>63</v>
      </c>
      <c r="O3918" t="s">
        <v>442</v>
      </c>
      <c r="P3918" t="s">
        <v>27</v>
      </c>
      <c r="Q3918" t="s">
        <v>70</v>
      </c>
      <c r="R3918" t="s">
        <v>21</v>
      </c>
      <c r="S3918" t="s">
        <v>2557</v>
      </c>
      <c r="T3918" t="s">
        <v>35</v>
      </c>
      <c r="U3918" t="s">
        <v>57</v>
      </c>
      <c r="V3918">
        <v>0.16666666666666666</v>
      </c>
      <c r="W3918" t="s">
        <v>2594</v>
      </c>
      <c r="X3918">
        <v>5</v>
      </c>
    </row>
    <row r="3919" spans="1:24">
      <c r="A3919" t="s">
        <v>773</v>
      </c>
      <c r="B3919" t="s">
        <v>17</v>
      </c>
      <c r="C3919" t="s">
        <v>56</v>
      </c>
      <c r="D3919" t="s">
        <v>19</v>
      </c>
      <c r="E3919" t="s">
        <v>33</v>
      </c>
      <c r="F3919" t="s">
        <v>21</v>
      </c>
      <c r="G3919">
        <v>975</v>
      </c>
      <c r="H3919" t="s">
        <v>35</v>
      </c>
      <c r="I3919" t="s">
        <v>21</v>
      </c>
      <c r="J3919" t="s">
        <v>23</v>
      </c>
      <c r="K3919" t="s">
        <v>91</v>
      </c>
      <c r="L3919" t="s">
        <v>37</v>
      </c>
      <c r="M3919" t="s">
        <v>449</v>
      </c>
      <c r="N3919" t="s">
        <v>63</v>
      </c>
      <c r="O3919" t="s">
        <v>450</v>
      </c>
      <c r="P3919" t="s">
        <v>63</v>
      </c>
      <c r="Q3919" t="s">
        <v>41</v>
      </c>
      <c r="R3919" t="s">
        <v>21</v>
      </c>
      <c r="S3919" t="s">
        <v>2557</v>
      </c>
      <c r="T3919" t="s">
        <v>35</v>
      </c>
      <c r="U3919" t="s">
        <v>57</v>
      </c>
      <c r="V3919">
        <v>4.2666666666666666</v>
      </c>
      <c r="W3919" t="s">
        <v>2594</v>
      </c>
      <c r="X3919">
        <v>5</v>
      </c>
    </row>
    <row r="3920" spans="1:24">
      <c r="A3920" t="s">
        <v>637</v>
      </c>
      <c r="B3920" t="s">
        <v>197</v>
      </c>
      <c r="C3920" t="s">
        <v>56</v>
      </c>
      <c r="D3920" t="s">
        <v>44</v>
      </c>
      <c r="E3920" t="s">
        <v>33</v>
      </c>
      <c r="F3920" t="s">
        <v>21</v>
      </c>
      <c r="G3920">
        <v>0</v>
      </c>
      <c r="H3920" t="s">
        <v>35</v>
      </c>
      <c r="I3920" t="s">
        <v>21</v>
      </c>
      <c r="J3920" t="s">
        <v>23</v>
      </c>
      <c r="K3920" t="s">
        <v>134</v>
      </c>
      <c r="L3920" t="s">
        <v>119</v>
      </c>
      <c r="M3920" t="s">
        <v>428</v>
      </c>
      <c r="N3920" t="s">
        <v>63</v>
      </c>
      <c r="O3920" t="s">
        <v>470</v>
      </c>
      <c r="P3920" t="s">
        <v>57</v>
      </c>
      <c r="Q3920" t="s">
        <v>196</v>
      </c>
      <c r="R3920" t="s">
        <v>21</v>
      </c>
      <c r="S3920" t="s">
        <v>2589</v>
      </c>
      <c r="T3920" t="s">
        <v>35</v>
      </c>
      <c r="U3920" t="s">
        <v>118</v>
      </c>
      <c r="V3920">
        <v>12.8</v>
      </c>
      <c r="W3920" t="s">
        <v>2594</v>
      </c>
      <c r="X3920">
        <v>7</v>
      </c>
    </row>
    <row r="3921" spans="1:24">
      <c r="A3921" t="s">
        <v>116</v>
      </c>
      <c r="B3921" t="s">
        <v>80</v>
      </c>
      <c r="C3921" t="s">
        <v>72</v>
      </c>
      <c r="D3921" t="s">
        <v>19</v>
      </c>
      <c r="E3921" t="s">
        <v>33</v>
      </c>
      <c r="F3921" t="s">
        <v>21</v>
      </c>
      <c r="G3921">
        <v>0</v>
      </c>
      <c r="H3921" t="s">
        <v>21</v>
      </c>
      <c r="I3921" t="s">
        <v>35</v>
      </c>
      <c r="J3921" t="s">
        <v>23</v>
      </c>
      <c r="K3921" t="s">
        <v>219</v>
      </c>
      <c r="L3921" t="s">
        <v>37</v>
      </c>
      <c r="M3921" t="s">
        <v>243</v>
      </c>
      <c r="N3921" t="s">
        <v>63</v>
      </c>
      <c r="O3921" t="s">
        <v>403</v>
      </c>
      <c r="P3921" t="s">
        <v>57</v>
      </c>
      <c r="Q3921" t="s">
        <v>41</v>
      </c>
      <c r="R3921" t="s">
        <v>21</v>
      </c>
      <c r="S3921" t="s">
        <v>2557</v>
      </c>
      <c r="T3921" t="s">
        <v>35</v>
      </c>
      <c r="U3921" t="s">
        <v>57</v>
      </c>
      <c r="V3921">
        <v>0.15</v>
      </c>
      <c r="W3921" t="s">
        <v>2595</v>
      </c>
      <c r="X3921">
        <v>5</v>
      </c>
    </row>
    <row r="3922" spans="1:24">
      <c r="A3922" t="s">
        <v>1055</v>
      </c>
      <c r="B3922" t="s">
        <v>42</v>
      </c>
      <c r="C3922" t="s">
        <v>135</v>
      </c>
      <c r="D3922" t="s">
        <v>19</v>
      </c>
      <c r="E3922" t="s">
        <v>45</v>
      </c>
      <c r="F3922" t="s">
        <v>21</v>
      </c>
      <c r="G3922">
        <v>11219</v>
      </c>
      <c r="H3922" t="s">
        <v>21</v>
      </c>
      <c r="I3922" t="s">
        <v>21</v>
      </c>
      <c r="J3922" t="s">
        <v>23</v>
      </c>
      <c r="K3922" t="s">
        <v>130</v>
      </c>
      <c r="L3922" t="s">
        <v>92</v>
      </c>
      <c r="M3922" t="s">
        <v>514</v>
      </c>
      <c r="N3922" t="s">
        <v>63</v>
      </c>
      <c r="O3922" t="s">
        <v>26</v>
      </c>
      <c r="P3922" t="s">
        <v>27</v>
      </c>
      <c r="Q3922" t="s">
        <v>41</v>
      </c>
      <c r="R3922" t="s">
        <v>21</v>
      </c>
      <c r="S3922" t="s">
        <v>2557</v>
      </c>
      <c r="T3922" t="s">
        <v>35</v>
      </c>
      <c r="U3922" t="s">
        <v>219</v>
      </c>
      <c r="V3922">
        <v>11.65</v>
      </c>
      <c r="W3922" t="s">
        <v>2593</v>
      </c>
      <c r="X3922">
        <v>8</v>
      </c>
    </row>
    <row r="3923" spans="1:24">
      <c r="A3923" t="s">
        <v>641</v>
      </c>
      <c r="B3923" t="s">
        <v>297</v>
      </c>
      <c r="C3923" t="s">
        <v>144</v>
      </c>
      <c r="D3923" t="s">
        <v>122</v>
      </c>
      <c r="E3923" t="s">
        <v>20</v>
      </c>
      <c r="F3923" t="s">
        <v>21</v>
      </c>
      <c r="G3923">
        <v>1840</v>
      </c>
      <c r="H3923" t="s">
        <v>21</v>
      </c>
      <c r="I3923" t="s">
        <v>21</v>
      </c>
      <c r="J3923" t="s">
        <v>23</v>
      </c>
      <c r="K3923" t="s">
        <v>27</v>
      </c>
      <c r="L3923" t="s">
        <v>53</v>
      </c>
      <c r="M3923" t="s">
        <v>546</v>
      </c>
      <c r="N3923" t="s">
        <v>63</v>
      </c>
      <c r="O3923" t="s">
        <v>547</v>
      </c>
      <c r="P3923" t="s">
        <v>57</v>
      </c>
      <c r="Q3923" t="s">
        <v>41</v>
      </c>
      <c r="R3923" t="s">
        <v>21</v>
      </c>
      <c r="S3923" t="s">
        <v>2559</v>
      </c>
      <c r="T3923" t="s">
        <v>35</v>
      </c>
      <c r="U3923" t="s">
        <v>74</v>
      </c>
      <c r="V3923">
        <v>6.3833333333333337</v>
      </c>
      <c r="W3923" t="s">
        <v>2593</v>
      </c>
      <c r="X3923">
        <v>6</v>
      </c>
    </row>
    <row r="3924" spans="1:24">
      <c r="A3924" t="s">
        <v>789</v>
      </c>
      <c r="B3924" t="s">
        <v>65</v>
      </c>
      <c r="C3924" t="s">
        <v>56</v>
      </c>
      <c r="D3924" t="s">
        <v>44</v>
      </c>
      <c r="E3924" t="s">
        <v>33</v>
      </c>
      <c r="F3924" t="s">
        <v>21</v>
      </c>
      <c r="G3924">
        <v>219</v>
      </c>
      <c r="H3924" t="s">
        <v>35</v>
      </c>
      <c r="I3924" t="s">
        <v>35</v>
      </c>
      <c r="J3924" t="s">
        <v>23</v>
      </c>
      <c r="K3924" t="s">
        <v>36</v>
      </c>
      <c r="L3924" t="s">
        <v>37</v>
      </c>
      <c r="M3924" t="s">
        <v>595</v>
      </c>
      <c r="N3924" t="s">
        <v>63</v>
      </c>
      <c r="O3924" t="s">
        <v>401</v>
      </c>
      <c r="P3924" t="s">
        <v>27</v>
      </c>
      <c r="Q3924" t="s">
        <v>41</v>
      </c>
      <c r="R3924" t="s">
        <v>21</v>
      </c>
      <c r="S3924" t="s">
        <v>2557</v>
      </c>
      <c r="T3924" t="s">
        <v>35</v>
      </c>
      <c r="U3924" t="s">
        <v>57</v>
      </c>
      <c r="V3924">
        <v>4.5</v>
      </c>
      <c r="W3924" t="s">
        <v>2592</v>
      </c>
      <c r="X3924">
        <v>5</v>
      </c>
    </row>
    <row r="3925" spans="1:24">
      <c r="A3925" t="s">
        <v>1490</v>
      </c>
      <c r="B3925" t="s">
        <v>140</v>
      </c>
      <c r="C3925" t="s">
        <v>43</v>
      </c>
      <c r="D3925" t="s">
        <v>19</v>
      </c>
      <c r="E3925" t="s">
        <v>20</v>
      </c>
      <c r="F3925" t="s">
        <v>21</v>
      </c>
      <c r="G3925">
        <v>2587</v>
      </c>
      <c r="H3925" t="s">
        <v>21</v>
      </c>
      <c r="I3925" t="s">
        <v>21</v>
      </c>
      <c r="J3925" t="s">
        <v>23</v>
      </c>
      <c r="K3925" t="s">
        <v>40</v>
      </c>
      <c r="L3925" t="s">
        <v>337</v>
      </c>
      <c r="M3925" t="s">
        <v>93</v>
      </c>
      <c r="N3925" t="s">
        <v>63</v>
      </c>
      <c r="O3925" t="s">
        <v>598</v>
      </c>
      <c r="P3925" t="s">
        <v>63</v>
      </c>
      <c r="Q3925" t="s">
        <v>196</v>
      </c>
      <c r="R3925" t="s">
        <v>35</v>
      </c>
      <c r="S3925" t="s">
        <v>2589</v>
      </c>
      <c r="T3925" t="s">
        <v>35</v>
      </c>
      <c r="U3925" t="s">
        <v>243</v>
      </c>
      <c r="V3925">
        <v>5.4666666666666668</v>
      </c>
      <c r="W3925" t="s">
        <v>2593</v>
      </c>
      <c r="X3925">
        <v>9</v>
      </c>
    </row>
    <row r="3926" spans="1:24">
      <c r="A3926" t="s">
        <v>804</v>
      </c>
      <c r="B3926" t="s">
        <v>524</v>
      </c>
      <c r="C3926" t="s">
        <v>66</v>
      </c>
      <c r="D3926" t="s">
        <v>19</v>
      </c>
      <c r="E3926" t="s">
        <v>45</v>
      </c>
      <c r="F3926" t="s">
        <v>21</v>
      </c>
      <c r="G3926">
        <v>2303</v>
      </c>
      <c r="H3926" t="s">
        <v>35</v>
      </c>
      <c r="I3926" t="s">
        <v>21</v>
      </c>
      <c r="J3926" t="s">
        <v>23</v>
      </c>
      <c r="K3926" t="s">
        <v>74</v>
      </c>
      <c r="L3926" t="s">
        <v>37</v>
      </c>
      <c r="M3926" t="s">
        <v>223</v>
      </c>
      <c r="N3926" t="s">
        <v>63</v>
      </c>
      <c r="O3926" t="s">
        <v>600</v>
      </c>
      <c r="P3926" t="s">
        <v>27</v>
      </c>
      <c r="Q3926" t="s">
        <v>41</v>
      </c>
      <c r="R3926" t="s">
        <v>21</v>
      </c>
      <c r="S3926" t="s">
        <v>2589</v>
      </c>
      <c r="T3926" t="s">
        <v>35</v>
      </c>
      <c r="U3926" t="s">
        <v>57</v>
      </c>
      <c r="V3926">
        <v>5.3833333333333337</v>
      </c>
      <c r="W3926" t="s">
        <v>2594</v>
      </c>
      <c r="X3926">
        <v>5</v>
      </c>
    </row>
    <row r="3927" spans="1:24">
      <c r="A3927" t="s">
        <v>1093</v>
      </c>
      <c r="B3927" t="s">
        <v>99</v>
      </c>
      <c r="C3927" t="s">
        <v>43</v>
      </c>
      <c r="D3927" t="s">
        <v>19</v>
      </c>
      <c r="E3927" t="s">
        <v>45</v>
      </c>
      <c r="F3927" t="s">
        <v>21</v>
      </c>
      <c r="G3927">
        <v>318</v>
      </c>
      <c r="H3927" t="s">
        <v>35</v>
      </c>
      <c r="I3927" t="s">
        <v>21</v>
      </c>
      <c r="J3927" t="s">
        <v>23</v>
      </c>
      <c r="K3927" t="s">
        <v>123</v>
      </c>
      <c r="L3927" t="s">
        <v>37</v>
      </c>
      <c r="M3927" t="s">
        <v>604</v>
      </c>
      <c r="N3927" t="s">
        <v>63</v>
      </c>
      <c r="O3927" t="s">
        <v>605</v>
      </c>
      <c r="P3927" t="s">
        <v>40</v>
      </c>
      <c r="Q3927" t="s">
        <v>41</v>
      </c>
      <c r="R3927" t="s">
        <v>21</v>
      </c>
      <c r="S3927" t="s">
        <v>2556</v>
      </c>
      <c r="T3927" t="s">
        <v>35</v>
      </c>
      <c r="U3927" t="s">
        <v>57</v>
      </c>
      <c r="V3927">
        <v>23.9</v>
      </c>
      <c r="W3927" t="s">
        <v>2594</v>
      </c>
      <c r="X3927">
        <v>5</v>
      </c>
    </row>
    <row r="3928" spans="1:24">
      <c r="A3928" t="s">
        <v>279</v>
      </c>
      <c r="B3928" t="s">
        <v>31</v>
      </c>
      <c r="C3928" t="s">
        <v>43</v>
      </c>
      <c r="D3928" t="s">
        <v>44</v>
      </c>
      <c r="E3928" t="s">
        <v>45</v>
      </c>
      <c r="F3928" t="s">
        <v>21</v>
      </c>
      <c r="G3928">
        <v>1240</v>
      </c>
      <c r="H3928" t="s">
        <v>35</v>
      </c>
      <c r="I3928" t="s">
        <v>21</v>
      </c>
      <c r="J3928" t="s">
        <v>23</v>
      </c>
      <c r="K3928" t="s">
        <v>40</v>
      </c>
      <c r="L3928" t="s">
        <v>61</v>
      </c>
      <c r="M3928" t="s">
        <v>317</v>
      </c>
      <c r="N3928" t="s">
        <v>63</v>
      </c>
      <c r="O3928" t="s">
        <v>521</v>
      </c>
      <c r="P3928" t="s">
        <v>27</v>
      </c>
      <c r="Q3928" t="s">
        <v>70</v>
      </c>
      <c r="R3928" t="s">
        <v>21</v>
      </c>
      <c r="S3928" t="s">
        <v>2557</v>
      </c>
      <c r="T3928" t="s">
        <v>35</v>
      </c>
      <c r="U3928" t="s">
        <v>63</v>
      </c>
      <c r="V3928">
        <v>8.4166666666666661</v>
      </c>
      <c r="W3928" t="s">
        <v>2594</v>
      </c>
      <c r="X3928">
        <v>2</v>
      </c>
    </row>
    <row r="3929" spans="1:24">
      <c r="A3929" t="s">
        <v>487</v>
      </c>
      <c r="B3929" t="s">
        <v>31</v>
      </c>
      <c r="C3929" t="s">
        <v>56</v>
      </c>
      <c r="D3929" t="s">
        <v>19</v>
      </c>
      <c r="E3929" t="s">
        <v>33</v>
      </c>
      <c r="F3929" t="s">
        <v>21</v>
      </c>
      <c r="G3929">
        <v>43</v>
      </c>
      <c r="H3929" t="s">
        <v>35</v>
      </c>
      <c r="I3929" t="s">
        <v>21</v>
      </c>
      <c r="J3929" t="s">
        <v>23</v>
      </c>
      <c r="K3929" t="s">
        <v>68</v>
      </c>
      <c r="L3929" t="s">
        <v>37</v>
      </c>
      <c r="M3929" t="s">
        <v>647</v>
      </c>
      <c r="N3929" t="s">
        <v>63</v>
      </c>
      <c r="O3929" t="s">
        <v>648</v>
      </c>
      <c r="P3929" t="s">
        <v>63</v>
      </c>
      <c r="Q3929" t="s">
        <v>41</v>
      </c>
      <c r="R3929" t="s">
        <v>21</v>
      </c>
      <c r="S3929" t="s">
        <v>2557</v>
      </c>
      <c r="T3929" t="s">
        <v>35</v>
      </c>
      <c r="U3929" t="s">
        <v>57</v>
      </c>
      <c r="V3929">
        <v>5.5333333333333332</v>
      </c>
      <c r="W3929" t="s">
        <v>2594</v>
      </c>
      <c r="X3929">
        <v>5</v>
      </c>
    </row>
    <row r="3930" spans="1:24">
      <c r="A3930" t="s">
        <v>1251</v>
      </c>
      <c r="B3930" t="s">
        <v>524</v>
      </c>
      <c r="C3930" t="s">
        <v>87</v>
      </c>
      <c r="D3930" t="s">
        <v>44</v>
      </c>
      <c r="E3930" t="s">
        <v>33</v>
      </c>
      <c r="F3930" t="s">
        <v>21</v>
      </c>
      <c r="G3930">
        <v>3696</v>
      </c>
      <c r="H3930" t="s">
        <v>21</v>
      </c>
      <c r="I3930" t="s">
        <v>21</v>
      </c>
      <c r="J3930" t="s">
        <v>23</v>
      </c>
      <c r="K3930" t="s">
        <v>130</v>
      </c>
      <c r="L3930" t="s">
        <v>119</v>
      </c>
      <c r="M3930" t="s">
        <v>116</v>
      </c>
      <c r="N3930" t="s">
        <v>63</v>
      </c>
      <c r="O3930" t="s">
        <v>194</v>
      </c>
      <c r="P3930" t="s">
        <v>40</v>
      </c>
      <c r="Q3930" t="s">
        <v>196</v>
      </c>
      <c r="R3930" t="s">
        <v>35</v>
      </c>
      <c r="S3930" t="s">
        <v>2589</v>
      </c>
      <c r="T3930" t="s">
        <v>35</v>
      </c>
      <c r="U3930" t="s">
        <v>118</v>
      </c>
      <c r="V3930">
        <v>4.166666666666667</v>
      </c>
      <c r="W3930" t="s">
        <v>2593</v>
      </c>
      <c r="X3930">
        <v>7</v>
      </c>
    </row>
    <row r="3931" spans="1:24">
      <c r="A3931" t="s">
        <v>1321</v>
      </c>
      <c r="B3931" t="s">
        <v>110</v>
      </c>
      <c r="C3931" t="s">
        <v>87</v>
      </c>
      <c r="D3931" t="s">
        <v>19</v>
      </c>
      <c r="E3931" t="s">
        <v>33</v>
      </c>
      <c r="F3931" t="s">
        <v>21</v>
      </c>
      <c r="G3931">
        <v>1314</v>
      </c>
      <c r="H3931" t="s">
        <v>35</v>
      </c>
      <c r="I3931" t="s">
        <v>21</v>
      </c>
      <c r="J3931" t="s">
        <v>23</v>
      </c>
      <c r="K3931" t="s">
        <v>219</v>
      </c>
      <c r="L3931" t="s">
        <v>37</v>
      </c>
      <c r="M3931" t="s">
        <v>796</v>
      </c>
      <c r="N3931" t="s">
        <v>63</v>
      </c>
      <c r="O3931" t="s">
        <v>346</v>
      </c>
      <c r="P3931" t="s">
        <v>118</v>
      </c>
      <c r="Q3931" t="s">
        <v>196</v>
      </c>
      <c r="R3931" t="s">
        <v>21</v>
      </c>
      <c r="S3931" t="s">
        <v>2557</v>
      </c>
      <c r="T3931" t="s">
        <v>35</v>
      </c>
      <c r="U3931" t="s">
        <v>57</v>
      </c>
      <c r="V3931">
        <v>11.366666666666667</v>
      </c>
      <c r="W3931" t="s">
        <v>2594</v>
      </c>
      <c r="X3931">
        <v>5</v>
      </c>
    </row>
    <row r="3932" spans="1:24">
      <c r="A3932" t="s">
        <v>644</v>
      </c>
      <c r="B3932" t="s">
        <v>524</v>
      </c>
      <c r="C3932" t="s">
        <v>135</v>
      </c>
      <c r="D3932" t="s">
        <v>19</v>
      </c>
      <c r="E3932" t="s">
        <v>20</v>
      </c>
      <c r="F3932" t="s">
        <v>21</v>
      </c>
      <c r="G3932">
        <v>201</v>
      </c>
      <c r="H3932" t="s">
        <v>35</v>
      </c>
      <c r="I3932" t="s">
        <v>21</v>
      </c>
      <c r="J3932" t="s">
        <v>23</v>
      </c>
      <c r="K3932" t="s">
        <v>118</v>
      </c>
      <c r="L3932" t="s">
        <v>92</v>
      </c>
      <c r="M3932" t="s">
        <v>310</v>
      </c>
      <c r="N3932" t="s">
        <v>63</v>
      </c>
      <c r="O3932" t="s">
        <v>411</v>
      </c>
      <c r="P3932" t="s">
        <v>27</v>
      </c>
      <c r="Q3932" t="s">
        <v>41</v>
      </c>
      <c r="R3932" t="s">
        <v>21</v>
      </c>
      <c r="S3932" t="s">
        <v>2589</v>
      </c>
      <c r="T3932" t="s">
        <v>35</v>
      </c>
      <c r="U3932" t="s">
        <v>219</v>
      </c>
      <c r="V3932">
        <v>0.96666666666666667</v>
      </c>
      <c r="W3932" t="s">
        <v>2594</v>
      </c>
      <c r="X3932">
        <v>8</v>
      </c>
    </row>
    <row r="3933" spans="1:24">
      <c r="A3933" t="s">
        <v>1070</v>
      </c>
      <c r="B3933" t="s">
        <v>202</v>
      </c>
      <c r="C3933" t="s">
        <v>56</v>
      </c>
      <c r="D3933" t="s">
        <v>19</v>
      </c>
      <c r="E3933" t="s">
        <v>20</v>
      </c>
      <c r="F3933" t="s">
        <v>21</v>
      </c>
      <c r="G3933">
        <v>12519</v>
      </c>
      <c r="H3933" t="s">
        <v>35</v>
      </c>
      <c r="I3933" t="s">
        <v>21</v>
      </c>
      <c r="J3933" t="s">
        <v>23</v>
      </c>
      <c r="K3933" t="s">
        <v>82</v>
      </c>
      <c r="L3933" t="s">
        <v>48</v>
      </c>
      <c r="M3933" t="s">
        <v>384</v>
      </c>
      <c r="N3933" t="s">
        <v>63</v>
      </c>
      <c r="O3933" t="s">
        <v>73</v>
      </c>
      <c r="P3933" t="s">
        <v>40</v>
      </c>
      <c r="Q3933" t="s">
        <v>196</v>
      </c>
      <c r="R3933" t="s">
        <v>21</v>
      </c>
      <c r="S3933" t="s">
        <v>2589</v>
      </c>
      <c r="T3933" t="s">
        <v>35</v>
      </c>
      <c r="U3933" t="s">
        <v>40</v>
      </c>
      <c r="V3933">
        <v>2.4333333333333331</v>
      </c>
      <c r="W3933" t="s">
        <v>2594</v>
      </c>
      <c r="X3933">
        <v>4</v>
      </c>
    </row>
    <row r="3934" spans="1:24">
      <c r="A3934" t="s">
        <v>1255</v>
      </c>
      <c r="B3934" t="s">
        <v>259</v>
      </c>
      <c r="C3934" t="s">
        <v>43</v>
      </c>
      <c r="D3934" t="s">
        <v>19</v>
      </c>
      <c r="E3934" t="s">
        <v>20</v>
      </c>
      <c r="F3934" t="s">
        <v>21</v>
      </c>
      <c r="G3934">
        <v>252</v>
      </c>
      <c r="H3934" t="s">
        <v>35</v>
      </c>
      <c r="I3934" t="s">
        <v>35</v>
      </c>
      <c r="J3934" t="s">
        <v>23</v>
      </c>
      <c r="K3934" t="s">
        <v>91</v>
      </c>
      <c r="L3934" t="s">
        <v>48</v>
      </c>
      <c r="M3934" t="s">
        <v>463</v>
      </c>
      <c r="N3934" t="s">
        <v>63</v>
      </c>
      <c r="O3934" t="s">
        <v>73</v>
      </c>
      <c r="P3934" t="s">
        <v>52</v>
      </c>
      <c r="Q3934" t="s">
        <v>41</v>
      </c>
      <c r="R3934" t="s">
        <v>21</v>
      </c>
      <c r="S3934" t="s">
        <v>2559</v>
      </c>
      <c r="T3934" t="s">
        <v>35</v>
      </c>
      <c r="U3934" t="s">
        <v>40</v>
      </c>
      <c r="V3934">
        <v>2.0499999999999998</v>
      </c>
      <c r="W3934" t="s">
        <v>2592</v>
      </c>
      <c r="X3934">
        <v>4</v>
      </c>
    </row>
    <row r="3935" spans="1:24">
      <c r="A3935" t="s">
        <v>800</v>
      </c>
      <c r="B3935" t="s">
        <v>31</v>
      </c>
      <c r="C3935" t="s">
        <v>135</v>
      </c>
      <c r="D3935" t="s">
        <v>44</v>
      </c>
      <c r="E3935" t="s">
        <v>45</v>
      </c>
      <c r="F3935" t="s">
        <v>21</v>
      </c>
      <c r="G3935">
        <v>23663</v>
      </c>
      <c r="H3935" t="s">
        <v>35</v>
      </c>
      <c r="I3935" t="s">
        <v>21</v>
      </c>
      <c r="J3935" t="s">
        <v>23</v>
      </c>
      <c r="K3935" t="s">
        <v>47</v>
      </c>
      <c r="L3935" t="s">
        <v>48</v>
      </c>
      <c r="M3935" t="s">
        <v>54</v>
      </c>
      <c r="N3935" t="s">
        <v>63</v>
      </c>
      <c r="O3935" t="s">
        <v>384</v>
      </c>
      <c r="P3935" t="s">
        <v>63</v>
      </c>
      <c r="Q3935" t="s">
        <v>41</v>
      </c>
      <c r="R3935" t="s">
        <v>21</v>
      </c>
      <c r="S3935" t="s">
        <v>2557</v>
      </c>
      <c r="T3935" t="s">
        <v>35</v>
      </c>
      <c r="U3935" t="s">
        <v>40</v>
      </c>
      <c r="V3935">
        <v>3.3166666666666669</v>
      </c>
      <c r="W3935" t="s">
        <v>2594</v>
      </c>
      <c r="X3935">
        <v>4</v>
      </c>
    </row>
    <row r="3936" spans="1:24">
      <c r="A3936" t="s">
        <v>1661</v>
      </c>
      <c r="B3936" t="s">
        <v>151</v>
      </c>
      <c r="C3936" t="s">
        <v>77</v>
      </c>
      <c r="D3936" t="s">
        <v>19</v>
      </c>
      <c r="E3936" t="s">
        <v>20</v>
      </c>
      <c r="F3936" t="s">
        <v>21</v>
      </c>
      <c r="G3936">
        <v>1034</v>
      </c>
      <c r="H3936" t="s">
        <v>35</v>
      </c>
      <c r="I3936" t="s">
        <v>21</v>
      </c>
      <c r="J3936" t="s">
        <v>23</v>
      </c>
      <c r="K3936" t="s">
        <v>24</v>
      </c>
      <c r="L3936" t="s">
        <v>124</v>
      </c>
      <c r="M3936" t="s">
        <v>703</v>
      </c>
      <c r="N3936" t="s">
        <v>63</v>
      </c>
      <c r="O3936" t="s">
        <v>232</v>
      </c>
      <c r="P3936" t="s">
        <v>52</v>
      </c>
      <c r="Q3936" t="s">
        <v>70</v>
      </c>
      <c r="R3936" t="s">
        <v>21</v>
      </c>
      <c r="S3936" t="s">
        <v>2589</v>
      </c>
      <c r="T3936" t="s">
        <v>35</v>
      </c>
      <c r="U3936" t="s">
        <v>36</v>
      </c>
      <c r="V3936">
        <v>14.233333333333333</v>
      </c>
      <c r="W3936" t="s">
        <v>2594</v>
      </c>
      <c r="X3936">
        <v>11</v>
      </c>
    </row>
    <row r="3937" spans="1:24">
      <c r="A3937" t="s">
        <v>1273</v>
      </c>
      <c r="B3937" t="s">
        <v>323</v>
      </c>
      <c r="C3937" t="s">
        <v>32</v>
      </c>
      <c r="D3937" t="s">
        <v>19</v>
      </c>
      <c r="E3937" t="s">
        <v>33</v>
      </c>
      <c r="F3937" t="s">
        <v>21</v>
      </c>
      <c r="G3937">
        <v>1550</v>
      </c>
      <c r="H3937" t="s">
        <v>35</v>
      </c>
      <c r="I3937" t="s">
        <v>21</v>
      </c>
      <c r="J3937" t="s">
        <v>23</v>
      </c>
      <c r="K3937" t="s">
        <v>47</v>
      </c>
      <c r="L3937" t="s">
        <v>48</v>
      </c>
      <c r="M3937" t="s">
        <v>430</v>
      </c>
      <c r="N3937" t="s">
        <v>63</v>
      </c>
      <c r="O3937" t="s">
        <v>150</v>
      </c>
      <c r="P3937" t="s">
        <v>219</v>
      </c>
      <c r="Q3937" t="s">
        <v>41</v>
      </c>
      <c r="R3937" t="s">
        <v>21</v>
      </c>
      <c r="S3937" t="s">
        <v>2589</v>
      </c>
      <c r="T3937" t="s">
        <v>35</v>
      </c>
      <c r="U3937" t="s">
        <v>40</v>
      </c>
      <c r="V3937">
        <v>2.1</v>
      </c>
      <c r="W3937" t="s">
        <v>2594</v>
      </c>
      <c r="X3937">
        <v>4</v>
      </c>
    </row>
    <row r="3938" spans="1:24">
      <c r="A3938" t="s">
        <v>2027</v>
      </c>
      <c r="B3938" t="s">
        <v>103</v>
      </c>
      <c r="C3938" t="s">
        <v>56</v>
      </c>
      <c r="D3938" t="s">
        <v>19</v>
      </c>
      <c r="E3938" t="s">
        <v>33</v>
      </c>
      <c r="F3938" t="s">
        <v>21</v>
      </c>
      <c r="G3938">
        <v>498</v>
      </c>
      <c r="H3938" t="s">
        <v>35</v>
      </c>
      <c r="I3938" t="s">
        <v>21</v>
      </c>
      <c r="J3938" t="s">
        <v>23</v>
      </c>
      <c r="K3938" t="s">
        <v>219</v>
      </c>
      <c r="L3938" t="s">
        <v>37</v>
      </c>
      <c r="M3938" t="s">
        <v>140</v>
      </c>
      <c r="N3938" t="s">
        <v>63</v>
      </c>
      <c r="O3938" t="s">
        <v>585</v>
      </c>
      <c r="P3938" t="s">
        <v>40</v>
      </c>
      <c r="Q3938" t="s">
        <v>41</v>
      </c>
      <c r="R3938" t="s">
        <v>21</v>
      </c>
      <c r="S3938" t="s">
        <v>2557</v>
      </c>
      <c r="T3938" t="s">
        <v>35</v>
      </c>
      <c r="U3938" t="s">
        <v>57</v>
      </c>
      <c r="V3938">
        <v>0.91666666666666663</v>
      </c>
      <c r="W3938" t="s">
        <v>2594</v>
      </c>
      <c r="X3938">
        <v>5</v>
      </c>
    </row>
    <row r="3939" spans="1:24">
      <c r="A3939" t="s">
        <v>173</v>
      </c>
      <c r="B3939" t="s">
        <v>234</v>
      </c>
      <c r="C3939" t="s">
        <v>32</v>
      </c>
      <c r="D3939" t="s">
        <v>19</v>
      </c>
      <c r="E3939" t="s">
        <v>33</v>
      </c>
      <c r="F3939" t="s">
        <v>21</v>
      </c>
      <c r="G3939">
        <v>0</v>
      </c>
      <c r="H3939" t="s">
        <v>35</v>
      </c>
      <c r="I3939" t="s">
        <v>21</v>
      </c>
      <c r="J3939" t="s">
        <v>23</v>
      </c>
      <c r="K3939" t="s">
        <v>57</v>
      </c>
      <c r="L3939" t="s">
        <v>37</v>
      </c>
      <c r="M3939" t="s">
        <v>395</v>
      </c>
      <c r="N3939" t="s">
        <v>63</v>
      </c>
      <c r="O3939" t="s">
        <v>332</v>
      </c>
      <c r="P3939" t="s">
        <v>219</v>
      </c>
      <c r="Q3939" t="s">
        <v>41</v>
      </c>
      <c r="R3939" t="s">
        <v>21</v>
      </c>
      <c r="S3939" t="s">
        <v>2556</v>
      </c>
      <c r="T3939" t="s">
        <v>35</v>
      </c>
      <c r="U3939" t="s">
        <v>57</v>
      </c>
      <c r="V3939">
        <v>5.583333333333333</v>
      </c>
      <c r="W3939" t="s">
        <v>2594</v>
      </c>
      <c r="X3939">
        <v>5</v>
      </c>
    </row>
    <row r="3940" spans="1:24">
      <c r="A3940" t="s">
        <v>1173</v>
      </c>
      <c r="B3940" t="s">
        <v>110</v>
      </c>
      <c r="C3940" t="s">
        <v>43</v>
      </c>
      <c r="D3940" t="s">
        <v>122</v>
      </c>
      <c r="E3940" t="s">
        <v>33</v>
      </c>
      <c r="F3940" t="s">
        <v>21</v>
      </c>
      <c r="G3940">
        <v>414</v>
      </c>
      <c r="H3940" t="s">
        <v>21</v>
      </c>
      <c r="I3940" t="s">
        <v>21</v>
      </c>
      <c r="J3940" t="s">
        <v>23</v>
      </c>
      <c r="K3940" t="s">
        <v>99</v>
      </c>
      <c r="L3940" t="s">
        <v>100</v>
      </c>
      <c r="M3940" t="s">
        <v>269</v>
      </c>
      <c r="N3940" t="s">
        <v>63</v>
      </c>
      <c r="O3940" t="s">
        <v>576</v>
      </c>
      <c r="P3940" t="s">
        <v>40</v>
      </c>
      <c r="Q3940" t="s">
        <v>41</v>
      </c>
      <c r="R3940" t="s">
        <v>21</v>
      </c>
      <c r="S3940" t="s">
        <v>2557</v>
      </c>
      <c r="T3940" t="s">
        <v>35</v>
      </c>
      <c r="U3940" t="s">
        <v>27</v>
      </c>
      <c r="V3940">
        <v>4.8833333333333337</v>
      </c>
      <c r="W3940" t="s">
        <v>2593</v>
      </c>
      <c r="X3940">
        <v>1</v>
      </c>
    </row>
    <row r="3941" spans="1:24">
      <c r="A3941" t="s">
        <v>2379</v>
      </c>
      <c r="B3941" t="s">
        <v>202</v>
      </c>
      <c r="C3941" t="s">
        <v>43</v>
      </c>
      <c r="D3941" t="s">
        <v>19</v>
      </c>
      <c r="E3941" t="s">
        <v>45</v>
      </c>
      <c r="F3941" t="s">
        <v>21</v>
      </c>
      <c r="G3941">
        <v>2881</v>
      </c>
      <c r="H3941" t="s">
        <v>21</v>
      </c>
      <c r="I3941" t="s">
        <v>21</v>
      </c>
      <c r="J3941" t="s">
        <v>23</v>
      </c>
      <c r="K3941" t="s">
        <v>57</v>
      </c>
      <c r="L3941" t="s">
        <v>92</v>
      </c>
      <c r="M3941" t="s">
        <v>956</v>
      </c>
      <c r="N3941" t="s">
        <v>63</v>
      </c>
      <c r="O3941" t="s">
        <v>63</v>
      </c>
      <c r="P3941" t="s">
        <v>57</v>
      </c>
      <c r="Q3941" t="s">
        <v>70</v>
      </c>
      <c r="R3941" t="s">
        <v>21</v>
      </c>
      <c r="S3941" t="s">
        <v>2589</v>
      </c>
      <c r="T3941" t="s">
        <v>35</v>
      </c>
      <c r="U3941" t="s">
        <v>219</v>
      </c>
      <c r="V3941">
        <v>8.5</v>
      </c>
      <c r="W3941" t="s">
        <v>2593</v>
      </c>
      <c r="X3941">
        <v>8</v>
      </c>
    </row>
    <row r="3942" spans="1:24">
      <c r="A3942" t="s">
        <v>1196</v>
      </c>
      <c r="B3942" t="s">
        <v>103</v>
      </c>
      <c r="C3942" t="s">
        <v>43</v>
      </c>
      <c r="D3942" t="s">
        <v>19</v>
      </c>
      <c r="E3942" t="s">
        <v>33</v>
      </c>
      <c r="F3942" t="s">
        <v>21</v>
      </c>
      <c r="G3942">
        <v>643</v>
      </c>
      <c r="H3942" t="s">
        <v>35</v>
      </c>
      <c r="I3942" t="s">
        <v>21</v>
      </c>
      <c r="J3942" t="s">
        <v>23</v>
      </c>
      <c r="K3942" t="s">
        <v>82</v>
      </c>
      <c r="L3942" t="s">
        <v>48</v>
      </c>
      <c r="M3942" t="s">
        <v>153</v>
      </c>
      <c r="N3942" t="s">
        <v>63</v>
      </c>
      <c r="O3942" t="s">
        <v>449</v>
      </c>
      <c r="P3942" t="s">
        <v>27</v>
      </c>
      <c r="Q3942" t="s">
        <v>41</v>
      </c>
      <c r="R3942" t="s">
        <v>21</v>
      </c>
      <c r="S3942" t="s">
        <v>2557</v>
      </c>
      <c r="T3942" t="s">
        <v>35</v>
      </c>
      <c r="U3942" t="s">
        <v>40</v>
      </c>
      <c r="V3942">
        <v>1.2333333333333334</v>
      </c>
      <c r="W3942" t="s">
        <v>2594</v>
      </c>
      <c r="X3942">
        <v>4</v>
      </c>
    </row>
    <row r="3943" spans="1:24">
      <c r="A3943" t="s">
        <v>2347</v>
      </c>
      <c r="B3943" t="s">
        <v>103</v>
      </c>
      <c r="C3943" t="s">
        <v>43</v>
      </c>
      <c r="D3943" t="s">
        <v>19</v>
      </c>
      <c r="E3943" t="s">
        <v>45</v>
      </c>
      <c r="F3943" t="s">
        <v>21</v>
      </c>
      <c r="G3943">
        <v>-1212</v>
      </c>
      <c r="H3943" t="s">
        <v>35</v>
      </c>
      <c r="I3943" t="s">
        <v>21</v>
      </c>
      <c r="J3943" t="s">
        <v>23</v>
      </c>
      <c r="K3943" t="s">
        <v>205</v>
      </c>
      <c r="L3943" t="s">
        <v>37</v>
      </c>
      <c r="M3943" t="s">
        <v>959</v>
      </c>
      <c r="N3943" t="s">
        <v>63</v>
      </c>
      <c r="O3943" t="s">
        <v>364</v>
      </c>
      <c r="P3943" t="s">
        <v>123</v>
      </c>
      <c r="Q3943" t="s">
        <v>41</v>
      </c>
      <c r="R3943" t="s">
        <v>21</v>
      </c>
      <c r="S3943" t="s">
        <v>2557</v>
      </c>
      <c r="T3943" t="s">
        <v>35</v>
      </c>
      <c r="U3943" t="s">
        <v>57</v>
      </c>
      <c r="V3943">
        <v>20.983333333333334</v>
      </c>
      <c r="W3943" t="s">
        <v>2594</v>
      </c>
      <c r="X3943">
        <v>5</v>
      </c>
    </row>
    <row r="3944" spans="1:24">
      <c r="A3944" t="s">
        <v>1494</v>
      </c>
      <c r="B3944" t="s">
        <v>159</v>
      </c>
      <c r="C3944" t="s">
        <v>72</v>
      </c>
      <c r="D3944" t="s">
        <v>44</v>
      </c>
      <c r="E3944" t="s">
        <v>33</v>
      </c>
      <c r="F3944" t="s">
        <v>21</v>
      </c>
      <c r="G3944">
        <v>271</v>
      </c>
      <c r="H3944" t="s">
        <v>35</v>
      </c>
      <c r="I3944" t="s">
        <v>21</v>
      </c>
      <c r="J3944" t="s">
        <v>23</v>
      </c>
      <c r="K3944" t="s">
        <v>91</v>
      </c>
      <c r="L3944" t="s">
        <v>37</v>
      </c>
      <c r="M3944" t="s">
        <v>382</v>
      </c>
      <c r="N3944" t="s">
        <v>63</v>
      </c>
      <c r="O3944" t="s">
        <v>240</v>
      </c>
      <c r="P3944" t="s">
        <v>63</v>
      </c>
      <c r="Q3944" t="s">
        <v>70</v>
      </c>
      <c r="R3944" t="s">
        <v>21</v>
      </c>
      <c r="S3944" t="s">
        <v>2557</v>
      </c>
      <c r="T3944" t="s">
        <v>35</v>
      </c>
      <c r="U3944" t="s">
        <v>57</v>
      </c>
      <c r="V3944">
        <v>1.3333333333333333</v>
      </c>
      <c r="W3944" t="s">
        <v>2594</v>
      </c>
      <c r="X3944">
        <v>5</v>
      </c>
    </row>
    <row r="3945" spans="1:24">
      <c r="A3945" t="s">
        <v>1735</v>
      </c>
      <c r="B3945" t="s">
        <v>97</v>
      </c>
      <c r="C3945" t="s">
        <v>43</v>
      </c>
      <c r="D3945" t="s">
        <v>44</v>
      </c>
      <c r="E3945" t="s">
        <v>45</v>
      </c>
      <c r="F3945" t="s">
        <v>21</v>
      </c>
      <c r="G3945">
        <v>112</v>
      </c>
      <c r="H3945" t="s">
        <v>35</v>
      </c>
      <c r="I3945" t="s">
        <v>21</v>
      </c>
      <c r="J3945" t="s">
        <v>23</v>
      </c>
      <c r="K3945" t="s">
        <v>63</v>
      </c>
      <c r="L3945" t="s">
        <v>61</v>
      </c>
      <c r="M3945" t="s">
        <v>211</v>
      </c>
      <c r="N3945" t="s">
        <v>63</v>
      </c>
      <c r="O3945" t="s">
        <v>409</v>
      </c>
      <c r="P3945" t="s">
        <v>27</v>
      </c>
      <c r="Q3945" t="s">
        <v>41</v>
      </c>
      <c r="R3945" t="s">
        <v>21</v>
      </c>
      <c r="S3945" t="s">
        <v>2557</v>
      </c>
      <c r="T3945" t="s">
        <v>35</v>
      </c>
      <c r="U3945" t="s">
        <v>63</v>
      </c>
      <c r="V3945">
        <v>2.65</v>
      </c>
      <c r="W3945" t="s">
        <v>2594</v>
      </c>
      <c r="X3945">
        <v>2</v>
      </c>
    </row>
    <row r="3946" spans="1:24">
      <c r="A3946" t="s">
        <v>198</v>
      </c>
      <c r="B3946" t="s">
        <v>55</v>
      </c>
      <c r="C3946" t="s">
        <v>43</v>
      </c>
      <c r="D3946" t="s">
        <v>44</v>
      </c>
      <c r="E3946" t="s">
        <v>33</v>
      </c>
      <c r="F3946" t="s">
        <v>21</v>
      </c>
      <c r="G3946">
        <v>671</v>
      </c>
      <c r="H3946" t="s">
        <v>35</v>
      </c>
      <c r="I3946" t="s">
        <v>35</v>
      </c>
      <c r="J3946" t="s">
        <v>23</v>
      </c>
      <c r="K3946" t="s">
        <v>99</v>
      </c>
      <c r="L3946" t="s">
        <v>100</v>
      </c>
      <c r="M3946" t="s">
        <v>255</v>
      </c>
      <c r="N3946" t="s">
        <v>63</v>
      </c>
      <c r="O3946" t="s">
        <v>300</v>
      </c>
      <c r="P3946" t="s">
        <v>57</v>
      </c>
      <c r="Q3946" t="s">
        <v>41</v>
      </c>
      <c r="R3946" t="s">
        <v>21</v>
      </c>
      <c r="S3946" t="s">
        <v>2589</v>
      </c>
      <c r="T3946" t="s">
        <v>35</v>
      </c>
      <c r="U3946" t="s">
        <v>27</v>
      </c>
      <c r="V3946">
        <v>3.65</v>
      </c>
      <c r="W3946" t="s">
        <v>2592</v>
      </c>
      <c r="X3946">
        <v>1</v>
      </c>
    </row>
    <row r="3947" spans="1:24">
      <c r="A3947" t="s">
        <v>1305</v>
      </c>
      <c r="B3947" t="s">
        <v>323</v>
      </c>
      <c r="C3947" t="s">
        <v>43</v>
      </c>
      <c r="D3947" t="s">
        <v>122</v>
      </c>
      <c r="E3947" t="s">
        <v>45</v>
      </c>
      <c r="F3947" t="s">
        <v>21</v>
      </c>
      <c r="G3947">
        <v>624</v>
      </c>
      <c r="H3947" t="s">
        <v>21</v>
      </c>
      <c r="I3947" t="s">
        <v>21</v>
      </c>
      <c r="J3947" t="s">
        <v>23</v>
      </c>
      <c r="K3947" t="s">
        <v>82</v>
      </c>
      <c r="L3947" t="s">
        <v>337</v>
      </c>
      <c r="M3947" t="s">
        <v>764</v>
      </c>
      <c r="N3947" t="s">
        <v>63</v>
      </c>
      <c r="O3947" t="s">
        <v>377</v>
      </c>
      <c r="P3947" t="s">
        <v>63</v>
      </c>
      <c r="Q3947" t="s">
        <v>196</v>
      </c>
      <c r="R3947" t="s">
        <v>35</v>
      </c>
      <c r="S3947" t="s">
        <v>2589</v>
      </c>
      <c r="T3947" t="s">
        <v>35</v>
      </c>
      <c r="U3947" t="s">
        <v>243</v>
      </c>
      <c r="V3947">
        <v>5.6</v>
      </c>
      <c r="W3947" t="s">
        <v>2593</v>
      </c>
      <c r="X3947">
        <v>9</v>
      </c>
    </row>
    <row r="3948" spans="1:24">
      <c r="A3948" t="s">
        <v>2276</v>
      </c>
      <c r="B3948" t="s">
        <v>65</v>
      </c>
      <c r="C3948" t="s">
        <v>56</v>
      </c>
      <c r="D3948" t="s">
        <v>19</v>
      </c>
      <c r="E3948" t="s">
        <v>33</v>
      </c>
      <c r="F3948" t="s">
        <v>21</v>
      </c>
      <c r="G3948">
        <v>-461</v>
      </c>
      <c r="H3948" t="s">
        <v>21</v>
      </c>
      <c r="I3948" t="s">
        <v>21</v>
      </c>
      <c r="J3948" t="s">
        <v>23</v>
      </c>
      <c r="K3948" t="s">
        <v>36</v>
      </c>
      <c r="L3948" t="s">
        <v>37</v>
      </c>
      <c r="M3948" t="s">
        <v>587</v>
      </c>
      <c r="N3948" t="s">
        <v>63</v>
      </c>
      <c r="O3948" t="s">
        <v>550</v>
      </c>
      <c r="P3948" t="s">
        <v>27</v>
      </c>
      <c r="Q3948" t="s">
        <v>41</v>
      </c>
      <c r="R3948" t="s">
        <v>21</v>
      </c>
      <c r="S3948" t="s">
        <v>2557</v>
      </c>
      <c r="T3948" t="s">
        <v>35</v>
      </c>
      <c r="U3948" t="s">
        <v>57</v>
      </c>
      <c r="V3948">
        <v>4.2333333333333334</v>
      </c>
      <c r="W3948" t="s">
        <v>2593</v>
      </c>
      <c r="X3948">
        <v>5</v>
      </c>
    </row>
    <row r="3949" spans="1:24">
      <c r="A3949" t="s">
        <v>4941</v>
      </c>
      <c r="B3949" t="s">
        <v>108</v>
      </c>
      <c r="C3949" t="s">
        <v>94</v>
      </c>
      <c r="D3949" t="s">
        <v>44</v>
      </c>
      <c r="E3949" t="s">
        <v>45</v>
      </c>
      <c r="F3949" t="s">
        <v>21</v>
      </c>
      <c r="G3949">
        <v>5291</v>
      </c>
      <c r="H3949" t="s">
        <v>21</v>
      </c>
      <c r="I3949" t="s">
        <v>21</v>
      </c>
      <c r="J3949" t="s">
        <v>23</v>
      </c>
      <c r="K3949" t="s">
        <v>130</v>
      </c>
      <c r="L3949" t="s">
        <v>124</v>
      </c>
      <c r="M3949" t="s">
        <v>793</v>
      </c>
      <c r="N3949" t="s">
        <v>63</v>
      </c>
      <c r="O3949" t="s">
        <v>195</v>
      </c>
      <c r="P3949" t="s">
        <v>63</v>
      </c>
      <c r="Q3949" t="s">
        <v>41</v>
      </c>
      <c r="R3949" t="s">
        <v>35</v>
      </c>
      <c r="S3949" t="s">
        <v>2556</v>
      </c>
      <c r="T3949" t="s">
        <v>35</v>
      </c>
      <c r="U3949" t="s">
        <v>36</v>
      </c>
      <c r="V3949">
        <v>3.2</v>
      </c>
      <c r="W3949" t="s">
        <v>2593</v>
      </c>
      <c r="X3949">
        <v>11</v>
      </c>
    </row>
    <row r="3950" spans="1:24">
      <c r="A3950" t="s">
        <v>1659</v>
      </c>
      <c r="B3950" t="s">
        <v>162</v>
      </c>
      <c r="C3950" t="s">
        <v>43</v>
      </c>
      <c r="D3950" t="s">
        <v>44</v>
      </c>
      <c r="E3950" t="s">
        <v>33</v>
      </c>
      <c r="F3950" t="s">
        <v>21</v>
      </c>
      <c r="G3950">
        <v>61</v>
      </c>
      <c r="H3950" t="s">
        <v>35</v>
      </c>
      <c r="I3950" t="s">
        <v>21</v>
      </c>
      <c r="J3950" t="s">
        <v>23</v>
      </c>
      <c r="K3950" t="s">
        <v>99</v>
      </c>
      <c r="L3950" t="s">
        <v>100</v>
      </c>
      <c r="M3950" t="s">
        <v>49</v>
      </c>
      <c r="N3950" t="s">
        <v>63</v>
      </c>
      <c r="O3950" t="s">
        <v>493</v>
      </c>
      <c r="P3950" t="s">
        <v>27</v>
      </c>
      <c r="Q3950" t="s">
        <v>41</v>
      </c>
      <c r="R3950" t="s">
        <v>21</v>
      </c>
      <c r="S3950" t="s">
        <v>2589</v>
      </c>
      <c r="T3950" t="s">
        <v>35</v>
      </c>
      <c r="U3950" t="s">
        <v>27</v>
      </c>
      <c r="V3950">
        <v>3.0833333333333335</v>
      </c>
      <c r="W3950" t="s">
        <v>2594</v>
      </c>
      <c r="X3950">
        <v>1</v>
      </c>
    </row>
    <row r="3951" spans="1:24">
      <c r="A3951" t="s">
        <v>507</v>
      </c>
      <c r="B3951" t="s">
        <v>17</v>
      </c>
      <c r="C3951" t="s">
        <v>72</v>
      </c>
      <c r="D3951" t="s">
        <v>44</v>
      </c>
      <c r="E3951" t="s">
        <v>45</v>
      </c>
      <c r="F3951" t="s">
        <v>21</v>
      </c>
      <c r="G3951">
        <v>3</v>
      </c>
      <c r="H3951" t="s">
        <v>35</v>
      </c>
      <c r="I3951" t="s">
        <v>21</v>
      </c>
      <c r="J3951" t="s">
        <v>23</v>
      </c>
      <c r="K3951" t="s">
        <v>74</v>
      </c>
      <c r="L3951" t="s">
        <v>37</v>
      </c>
      <c r="M3951" t="s">
        <v>197</v>
      </c>
      <c r="N3951" t="s">
        <v>63</v>
      </c>
      <c r="O3951" t="s">
        <v>137</v>
      </c>
      <c r="P3951" t="s">
        <v>63</v>
      </c>
      <c r="Q3951" t="s">
        <v>41</v>
      </c>
      <c r="R3951" t="s">
        <v>21</v>
      </c>
      <c r="S3951" t="s">
        <v>2557</v>
      </c>
      <c r="T3951" t="s">
        <v>35</v>
      </c>
      <c r="U3951" t="s">
        <v>57</v>
      </c>
      <c r="V3951">
        <v>0.75</v>
      </c>
      <c r="W3951" t="s">
        <v>2594</v>
      </c>
      <c r="X3951">
        <v>5</v>
      </c>
    </row>
    <row r="3952" spans="1:24">
      <c r="A3952" t="s">
        <v>1715</v>
      </c>
      <c r="B3952" t="s">
        <v>97</v>
      </c>
      <c r="C3952" t="s">
        <v>56</v>
      </c>
      <c r="D3952" t="s">
        <v>19</v>
      </c>
      <c r="E3952" t="s">
        <v>20</v>
      </c>
      <c r="F3952" t="s">
        <v>21</v>
      </c>
      <c r="G3952">
        <v>99</v>
      </c>
      <c r="H3952" t="s">
        <v>35</v>
      </c>
      <c r="I3952" t="s">
        <v>21</v>
      </c>
      <c r="J3952" t="s">
        <v>23</v>
      </c>
      <c r="K3952" t="s">
        <v>82</v>
      </c>
      <c r="L3952" t="s">
        <v>48</v>
      </c>
      <c r="M3952" t="s">
        <v>737</v>
      </c>
      <c r="N3952" t="s">
        <v>63</v>
      </c>
      <c r="O3952" t="s">
        <v>664</v>
      </c>
      <c r="P3952" t="s">
        <v>27</v>
      </c>
      <c r="Q3952" t="s">
        <v>70</v>
      </c>
      <c r="R3952" t="s">
        <v>21</v>
      </c>
      <c r="S3952" t="s">
        <v>2557</v>
      </c>
      <c r="T3952" t="s">
        <v>35</v>
      </c>
      <c r="U3952" t="s">
        <v>40</v>
      </c>
      <c r="V3952">
        <v>3.2166666666666668</v>
      </c>
      <c r="W3952" t="s">
        <v>2594</v>
      </c>
      <c r="X3952">
        <v>4</v>
      </c>
    </row>
    <row r="3953" spans="1:24">
      <c r="A3953" t="s">
        <v>2224</v>
      </c>
      <c r="B3953" t="s">
        <v>76</v>
      </c>
      <c r="C3953" t="s">
        <v>43</v>
      </c>
      <c r="D3953" t="s">
        <v>19</v>
      </c>
      <c r="E3953" t="s">
        <v>45</v>
      </c>
      <c r="F3953" t="s">
        <v>21</v>
      </c>
      <c r="G3953">
        <v>-29</v>
      </c>
      <c r="H3953" t="s">
        <v>21</v>
      </c>
      <c r="I3953" t="s">
        <v>21</v>
      </c>
      <c r="J3953" t="s">
        <v>23</v>
      </c>
      <c r="K3953" t="s">
        <v>99</v>
      </c>
      <c r="L3953" t="s">
        <v>100</v>
      </c>
      <c r="M3953" t="s">
        <v>76</v>
      </c>
      <c r="N3953" t="s">
        <v>63</v>
      </c>
      <c r="O3953" t="s">
        <v>333</v>
      </c>
      <c r="P3953" t="s">
        <v>63</v>
      </c>
      <c r="Q3953" t="s">
        <v>41</v>
      </c>
      <c r="R3953" t="s">
        <v>21</v>
      </c>
      <c r="S3953" t="s">
        <v>2557</v>
      </c>
      <c r="T3953" t="s">
        <v>35</v>
      </c>
      <c r="U3953" t="s">
        <v>27</v>
      </c>
      <c r="V3953">
        <v>0.68333333333333335</v>
      </c>
      <c r="W3953" t="s">
        <v>2593</v>
      </c>
      <c r="X3953">
        <v>1</v>
      </c>
    </row>
    <row r="3954" spans="1:24">
      <c r="A3954" t="s">
        <v>4942</v>
      </c>
      <c r="B3954" t="s">
        <v>121</v>
      </c>
      <c r="C3954" t="s">
        <v>87</v>
      </c>
      <c r="D3954" t="s">
        <v>19</v>
      </c>
      <c r="E3954" t="s">
        <v>20</v>
      </c>
      <c r="F3954" t="s">
        <v>21</v>
      </c>
      <c r="G3954">
        <v>3913</v>
      </c>
      <c r="H3954" t="s">
        <v>35</v>
      </c>
      <c r="I3954" t="s">
        <v>21</v>
      </c>
      <c r="J3954" t="s">
        <v>23</v>
      </c>
      <c r="K3954" t="s">
        <v>85</v>
      </c>
      <c r="L3954" t="s">
        <v>48</v>
      </c>
      <c r="M3954" t="s">
        <v>256</v>
      </c>
      <c r="N3954" t="s">
        <v>63</v>
      </c>
      <c r="O3954" t="s">
        <v>754</v>
      </c>
      <c r="P3954" t="s">
        <v>63</v>
      </c>
      <c r="Q3954" t="s">
        <v>41</v>
      </c>
      <c r="R3954" t="s">
        <v>21</v>
      </c>
      <c r="S3954" t="s">
        <v>2557</v>
      </c>
      <c r="T3954" t="s">
        <v>35</v>
      </c>
      <c r="U3954" t="s">
        <v>40</v>
      </c>
      <c r="V3954">
        <v>3.2666666666666666</v>
      </c>
      <c r="W3954" t="s">
        <v>2594</v>
      </c>
      <c r="X3954">
        <v>4</v>
      </c>
    </row>
    <row r="3955" spans="1:24">
      <c r="A3955" t="s">
        <v>1138</v>
      </c>
      <c r="B3955" t="s">
        <v>186</v>
      </c>
      <c r="C3955" t="s">
        <v>32</v>
      </c>
      <c r="D3955" t="s">
        <v>19</v>
      </c>
      <c r="E3955" t="s">
        <v>33</v>
      </c>
      <c r="F3955" t="s">
        <v>21</v>
      </c>
      <c r="G3955">
        <v>1337</v>
      </c>
      <c r="H3955" t="s">
        <v>21</v>
      </c>
      <c r="I3955" t="s">
        <v>21</v>
      </c>
      <c r="J3955" t="s">
        <v>23</v>
      </c>
      <c r="K3955" t="s">
        <v>82</v>
      </c>
      <c r="L3955" t="s">
        <v>578</v>
      </c>
      <c r="M3955" t="s">
        <v>50</v>
      </c>
      <c r="N3955" t="s">
        <v>63</v>
      </c>
      <c r="O3955" t="s">
        <v>685</v>
      </c>
      <c r="P3955" t="s">
        <v>52</v>
      </c>
      <c r="Q3955" t="s">
        <v>196</v>
      </c>
      <c r="R3955" t="s">
        <v>35</v>
      </c>
      <c r="S3955" t="s">
        <v>2557</v>
      </c>
      <c r="T3955" t="s">
        <v>35</v>
      </c>
      <c r="U3955" t="s">
        <v>130</v>
      </c>
      <c r="V3955">
        <v>5.5</v>
      </c>
      <c r="W3955" t="s">
        <v>2593</v>
      </c>
      <c r="X3955">
        <v>12</v>
      </c>
    </row>
    <row r="3956" spans="1:24">
      <c r="A3956" t="s">
        <v>4943</v>
      </c>
      <c r="B3956" t="s">
        <v>121</v>
      </c>
      <c r="C3956" t="s">
        <v>87</v>
      </c>
      <c r="D3956" t="s">
        <v>19</v>
      </c>
      <c r="E3956" t="s">
        <v>45</v>
      </c>
      <c r="F3956" t="s">
        <v>21</v>
      </c>
      <c r="G3956">
        <v>1988</v>
      </c>
      <c r="H3956" t="s">
        <v>21</v>
      </c>
      <c r="I3956" t="s">
        <v>21</v>
      </c>
      <c r="J3956" t="s">
        <v>23</v>
      </c>
      <c r="K3956" t="s">
        <v>108</v>
      </c>
      <c r="L3956" t="s">
        <v>387</v>
      </c>
      <c r="M3956" t="s">
        <v>239</v>
      </c>
      <c r="N3956" t="s">
        <v>63</v>
      </c>
      <c r="O3956" t="s">
        <v>237</v>
      </c>
      <c r="P3956" t="s">
        <v>63</v>
      </c>
      <c r="Q3956" t="s">
        <v>41</v>
      </c>
      <c r="R3956" t="s">
        <v>35</v>
      </c>
      <c r="S3956" t="s">
        <v>2557</v>
      </c>
      <c r="T3956" t="s">
        <v>35</v>
      </c>
      <c r="U3956" t="s">
        <v>52</v>
      </c>
      <c r="V3956">
        <v>2.7333333333333334</v>
      </c>
      <c r="W3956" t="s">
        <v>2593</v>
      </c>
      <c r="X3956">
        <v>3</v>
      </c>
    </row>
    <row r="3957" spans="1:24">
      <c r="A3957" t="s">
        <v>588</v>
      </c>
      <c r="B3957" t="s">
        <v>517</v>
      </c>
      <c r="C3957" t="s">
        <v>135</v>
      </c>
      <c r="D3957" t="s">
        <v>19</v>
      </c>
      <c r="E3957" t="s">
        <v>20</v>
      </c>
      <c r="F3957" t="s">
        <v>21</v>
      </c>
      <c r="G3957">
        <v>768</v>
      </c>
      <c r="H3957" t="s">
        <v>21</v>
      </c>
      <c r="I3957" t="s">
        <v>21</v>
      </c>
      <c r="J3957" t="s">
        <v>23</v>
      </c>
      <c r="K3957" t="s">
        <v>205</v>
      </c>
      <c r="L3957" t="s">
        <v>119</v>
      </c>
      <c r="M3957" t="s">
        <v>116</v>
      </c>
      <c r="N3957" t="s">
        <v>63</v>
      </c>
      <c r="O3957" t="s">
        <v>139</v>
      </c>
      <c r="P3957" t="s">
        <v>27</v>
      </c>
      <c r="Q3957" t="s">
        <v>196</v>
      </c>
      <c r="R3957" t="s">
        <v>21</v>
      </c>
      <c r="S3957" t="s">
        <v>2559</v>
      </c>
      <c r="T3957" t="s">
        <v>35</v>
      </c>
      <c r="U3957" t="s">
        <v>118</v>
      </c>
      <c r="V3957">
        <v>4.166666666666667</v>
      </c>
      <c r="W3957" t="s">
        <v>2593</v>
      </c>
      <c r="X3957">
        <v>7</v>
      </c>
    </row>
    <row r="3958" spans="1:24">
      <c r="A3958" t="s">
        <v>4944</v>
      </c>
      <c r="B3958" t="s">
        <v>55</v>
      </c>
      <c r="C3958" t="s">
        <v>72</v>
      </c>
      <c r="D3958" t="s">
        <v>19</v>
      </c>
      <c r="E3958" t="s">
        <v>33</v>
      </c>
      <c r="F3958" t="s">
        <v>21</v>
      </c>
      <c r="G3958">
        <v>1</v>
      </c>
      <c r="H3958" t="s">
        <v>21</v>
      </c>
      <c r="I3958" t="s">
        <v>21</v>
      </c>
      <c r="J3958" t="s">
        <v>23</v>
      </c>
      <c r="K3958" t="s">
        <v>205</v>
      </c>
      <c r="L3958" t="s">
        <v>48</v>
      </c>
      <c r="M3958" t="s">
        <v>211</v>
      </c>
      <c r="N3958" t="s">
        <v>63</v>
      </c>
      <c r="O3958" t="s">
        <v>753</v>
      </c>
      <c r="P3958" t="s">
        <v>52</v>
      </c>
      <c r="Q3958" t="s">
        <v>41</v>
      </c>
      <c r="R3958" t="s">
        <v>35</v>
      </c>
      <c r="S3958" t="s">
        <v>2589</v>
      </c>
      <c r="T3958" t="s">
        <v>35</v>
      </c>
      <c r="U3958" t="s">
        <v>40</v>
      </c>
      <c r="V3958">
        <v>2.65</v>
      </c>
      <c r="W3958" t="s">
        <v>2593</v>
      </c>
      <c r="X3958">
        <v>4</v>
      </c>
    </row>
    <row r="3959" spans="1:24">
      <c r="A3959" t="s">
        <v>4945</v>
      </c>
      <c r="B3959" t="s">
        <v>110</v>
      </c>
      <c r="C3959" t="s">
        <v>72</v>
      </c>
      <c r="D3959" t="s">
        <v>19</v>
      </c>
      <c r="E3959" t="s">
        <v>33</v>
      </c>
      <c r="F3959" t="s">
        <v>21</v>
      </c>
      <c r="G3959">
        <v>480</v>
      </c>
      <c r="H3959" t="s">
        <v>21</v>
      </c>
      <c r="I3959" t="s">
        <v>21</v>
      </c>
      <c r="J3959" t="s">
        <v>23</v>
      </c>
      <c r="K3959" t="s">
        <v>169</v>
      </c>
      <c r="L3959" t="s">
        <v>25</v>
      </c>
      <c r="M3959" t="s">
        <v>246</v>
      </c>
      <c r="N3959" t="s">
        <v>63</v>
      </c>
      <c r="O3959" t="s">
        <v>139</v>
      </c>
      <c r="P3959" t="s">
        <v>219</v>
      </c>
      <c r="Q3959" t="s">
        <v>70</v>
      </c>
      <c r="R3959" t="s">
        <v>35</v>
      </c>
      <c r="S3959" t="s">
        <v>2557</v>
      </c>
      <c r="T3959" t="s">
        <v>35</v>
      </c>
      <c r="U3959" t="s">
        <v>349</v>
      </c>
      <c r="V3959">
        <v>5.7333333333333334</v>
      </c>
      <c r="W3959" t="s">
        <v>2593</v>
      </c>
      <c r="X3959">
        <v>10</v>
      </c>
    </row>
    <row r="3960" spans="1:24">
      <c r="A3960" t="s">
        <v>4946</v>
      </c>
      <c r="B3960" t="s">
        <v>42</v>
      </c>
      <c r="C3960" t="s">
        <v>72</v>
      </c>
      <c r="D3960" t="s">
        <v>19</v>
      </c>
      <c r="E3960" t="s">
        <v>33</v>
      </c>
      <c r="F3960" t="s">
        <v>21</v>
      </c>
      <c r="G3960">
        <v>2789</v>
      </c>
      <c r="H3960" t="s">
        <v>35</v>
      </c>
      <c r="I3960" t="s">
        <v>21</v>
      </c>
      <c r="J3960" t="s">
        <v>23</v>
      </c>
      <c r="K3960" t="s">
        <v>40</v>
      </c>
      <c r="L3960" t="s">
        <v>337</v>
      </c>
      <c r="M3960" t="s">
        <v>449</v>
      </c>
      <c r="N3960" t="s">
        <v>63</v>
      </c>
      <c r="O3960" t="s">
        <v>598</v>
      </c>
      <c r="P3960" t="s">
        <v>27</v>
      </c>
      <c r="Q3960" t="s">
        <v>41</v>
      </c>
      <c r="R3960" t="s">
        <v>21</v>
      </c>
      <c r="S3960" t="s">
        <v>2557</v>
      </c>
      <c r="T3960" t="s">
        <v>35</v>
      </c>
      <c r="U3960" t="s">
        <v>243</v>
      </c>
      <c r="V3960">
        <v>4.2666666666666666</v>
      </c>
      <c r="W3960" t="s">
        <v>2594</v>
      </c>
      <c r="X3960">
        <v>9</v>
      </c>
    </row>
    <row r="3961" spans="1:24">
      <c r="A3961" t="s">
        <v>1119</v>
      </c>
      <c r="B3961" t="s">
        <v>65</v>
      </c>
      <c r="C3961" t="s">
        <v>43</v>
      </c>
      <c r="D3961" t="s">
        <v>44</v>
      </c>
      <c r="E3961" t="s">
        <v>45</v>
      </c>
      <c r="F3961" t="s">
        <v>21</v>
      </c>
      <c r="G3961">
        <v>243</v>
      </c>
      <c r="H3961" t="s">
        <v>35</v>
      </c>
      <c r="I3961" t="s">
        <v>21</v>
      </c>
      <c r="J3961" t="s">
        <v>23</v>
      </c>
      <c r="K3961" t="s">
        <v>118</v>
      </c>
      <c r="L3961" t="s">
        <v>37</v>
      </c>
      <c r="M3961" t="s">
        <v>782</v>
      </c>
      <c r="N3961" t="s">
        <v>63</v>
      </c>
      <c r="O3961" t="s">
        <v>98</v>
      </c>
      <c r="P3961" t="s">
        <v>52</v>
      </c>
      <c r="Q3961" t="s">
        <v>41</v>
      </c>
      <c r="R3961" t="s">
        <v>21</v>
      </c>
      <c r="S3961" t="s">
        <v>2557</v>
      </c>
      <c r="T3961" t="s">
        <v>35</v>
      </c>
      <c r="U3961" t="s">
        <v>57</v>
      </c>
      <c r="V3961">
        <v>2.6666666666666665</v>
      </c>
      <c r="W3961" t="s">
        <v>2594</v>
      </c>
      <c r="X3961">
        <v>5</v>
      </c>
    </row>
    <row r="3962" spans="1:24">
      <c r="A3962" t="s">
        <v>2550</v>
      </c>
      <c r="B3962" t="s">
        <v>65</v>
      </c>
      <c r="C3962" t="s">
        <v>32</v>
      </c>
      <c r="D3962" t="s">
        <v>44</v>
      </c>
      <c r="E3962" t="s">
        <v>33</v>
      </c>
      <c r="F3962" t="s">
        <v>21</v>
      </c>
      <c r="G3962">
        <v>1482</v>
      </c>
      <c r="H3962" t="s">
        <v>35</v>
      </c>
      <c r="I3962" t="s">
        <v>21</v>
      </c>
      <c r="J3962" t="s">
        <v>23</v>
      </c>
      <c r="K3962" t="s">
        <v>123</v>
      </c>
      <c r="L3962" t="s">
        <v>124</v>
      </c>
      <c r="M3962" t="s">
        <v>260</v>
      </c>
      <c r="N3962" t="s">
        <v>63</v>
      </c>
      <c r="O3962" t="s">
        <v>248</v>
      </c>
      <c r="P3962" t="s">
        <v>27</v>
      </c>
      <c r="Q3962" t="s">
        <v>70</v>
      </c>
      <c r="R3962" t="s">
        <v>21</v>
      </c>
      <c r="S3962" t="s">
        <v>2557</v>
      </c>
      <c r="T3962" t="s">
        <v>35</v>
      </c>
      <c r="U3962" t="s">
        <v>36</v>
      </c>
      <c r="V3962">
        <v>2.95</v>
      </c>
      <c r="W3962" t="s">
        <v>2594</v>
      </c>
      <c r="X3962">
        <v>11</v>
      </c>
    </row>
    <row r="3963" spans="1:24">
      <c r="A3963" t="s">
        <v>2199</v>
      </c>
      <c r="B3963" t="s">
        <v>202</v>
      </c>
      <c r="C3963" t="s">
        <v>43</v>
      </c>
      <c r="D3963" t="s">
        <v>19</v>
      </c>
      <c r="E3963" t="s">
        <v>45</v>
      </c>
      <c r="F3963" t="s">
        <v>21</v>
      </c>
      <c r="G3963">
        <v>-470</v>
      </c>
      <c r="H3963" t="s">
        <v>35</v>
      </c>
      <c r="I3963" t="s">
        <v>21</v>
      </c>
      <c r="J3963" t="s">
        <v>23</v>
      </c>
      <c r="K3963" t="s">
        <v>219</v>
      </c>
      <c r="L3963" t="s">
        <v>37</v>
      </c>
      <c r="M3963" t="s">
        <v>1202</v>
      </c>
      <c r="N3963" t="s">
        <v>63</v>
      </c>
      <c r="O3963" t="s">
        <v>232</v>
      </c>
      <c r="P3963" t="s">
        <v>52</v>
      </c>
      <c r="Q3963" t="s">
        <v>41</v>
      </c>
      <c r="R3963" t="s">
        <v>21</v>
      </c>
      <c r="S3963" t="s">
        <v>2589</v>
      </c>
      <c r="T3963" t="s">
        <v>35</v>
      </c>
      <c r="U3963" t="s">
        <v>57</v>
      </c>
      <c r="V3963">
        <v>8.4333333333333336</v>
      </c>
      <c r="W3963" t="s">
        <v>2594</v>
      </c>
      <c r="X3963">
        <v>5</v>
      </c>
    </row>
    <row r="3964" spans="1:24">
      <c r="A3964" t="s">
        <v>736</v>
      </c>
      <c r="B3964" t="s">
        <v>351</v>
      </c>
      <c r="C3964" t="s">
        <v>72</v>
      </c>
      <c r="D3964" t="s">
        <v>19</v>
      </c>
      <c r="E3964" t="s">
        <v>45</v>
      </c>
      <c r="F3964" t="s">
        <v>21</v>
      </c>
      <c r="G3964">
        <v>383</v>
      </c>
      <c r="H3964" t="s">
        <v>21</v>
      </c>
      <c r="I3964" t="s">
        <v>21</v>
      </c>
      <c r="J3964" t="s">
        <v>23</v>
      </c>
      <c r="K3964" t="s">
        <v>108</v>
      </c>
      <c r="L3964" t="s">
        <v>25</v>
      </c>
      <c r="M3964" t="s">
        <v>679</v>
      </c>
      <c r="N3964" t="s">
        <v>63</v>
      </c>
      <c r="O3964" t="s">
        <v>377</v>
      </c>
      <c r="P3964" t="s">
        <v>52</v>
      </c>
      <c r="Q3964" t="s">
        <v>196</v>
      </c>
      <c r="R3964" t="s">
        <v>21</v>
      </c>
      <c r="S3964" t="s">
        <v>2559</v>
      </c>
      <c r="T3964" t="s">
        <v>35</v>
      </c>
      <c r="U3964" t="s">
        <v>349</v>
      </c>
      <c r="V3964">
        <v>5.45</v>
      </c>
      <c r="W3964" t="s">
        <v>2593</v>
      </c>
      <c r="X3964">
        <v>10</v>
      </c>
    </row>
    <row r="3965" spans="1:24">
      <c r="A3965" t="s">
        <v>1104</v>
      </c>
      <c r="B3965" t="s">
        <v>42</v>
      </c>
      <c r="C3965" t="s">
        <v>56</v>
      </c>
      <c r="D3965" t="s">
        <v>19</v>
      </c>
      <c r="E3965" t="s">
        <v>20</v>
      </c>
      <c r="F3965" t="s">
        <v>21</v>
      </c>
      <c r="G3965">
        <v>298</v>
      </c>
      <c r="H3965" t="s">
        <v>35</v>
      </c>
      <c r="I3965" t="s">
        <v>21</v>
      </c>
      <c r="J3965" t="s">
        <v>23</v>
      </c>
      <c r="K3965" t="s">
        <v>91</v>
      </c>
      <c r="L3965" t="s">
        <v>37</v>
      </c>
      <c r="M3965" t="s">
        <v>391</v>
      </c>
      <c r="N3965" t="s">
        <v>63</v>
      </c>
      <c r="O3965" t="s">
        <v>743</v>
      </c>
      <c r="P3965" t="s">
        <v>63</v>
      </c>
      <c r="Q3965" t="s">
        <v>41</v>
      </c>
      <c r="R3965" t="s">
        <v>21</v>
      </c>
      <c r="S3965" t="s">
        <v>2557</v>
      </c>
      <c r="T3965" t="s">
        <v>35</v>
      </c>
      <c r="U3965" t="s">
        <v>57</v>
      </c>
      <c r="V3965">
        <v>2.25</v>
      </c>
      <c r="W3965" t="s">
        <v>2594</v>
      </c>
      <c r="X3965">
        <v>5</v>
      </c>
    </row>
    <row r="3966" spans="1:24">
      <c r="A3966" t="s">
        <v>2547</v>
      </c>
      <c r="B3966" t="s">
        <v>80</v>
      </c>
      <c r="C3966" t="s">
        <v>56</v>
      </c>
      <c r="D3966" t="s">
        <v>19</v>
      </c>
      <c r="E3966" t="s">
        <v>20</v>
      </c>
      <c r="F3966" t="s">
        <v>21</v>
      </c>
      <c r="G3966">
        <v>-98</v>
      </c>
      <c r="H3966" t="s">
        <v>35</v>
      </c>
      <c r="I3966" t="s">
        <v>35</v>
      </c>
      <c r="J3966" t="s">
        <v>23</v>
      </c>
      <c r="K3966" t="s">
        <v>130</v>
      </c>
      <c r="L3966" t="s">
        <v>37</v>
      </c>
      <c r="M3966" t="s">
        <v>464</v>
      </c>
      <c r="N3966" t="s">
        <v>63</v>
      </c>
      <c r="O3966" t="s">
        <v>50</v>
      </c>
      <c r="P3966" t="s">
        <v>52</v>
      </c>
      <c r="Q3966" t="s">
        <v>70</v>
      </c>
      <c r="R3966" t="s">
        <v>21</v>
      </c>
      <c r="S3966" t="s">
        <v>2557</v>
      </c>
      <c r="T3966" t="s">
        <v>35</v>
      </c>
      <c r="U3966" t="s">
        <v>57</v>
      </c>
      <c r="V3966">
        <v>1.8666666666666667</v>
      </c>
      <c r="W3966" t="s">
        <v>2592</v>
      </c>
      <c r="X3966">
        <v>5</v>
      </c>
    </row>
    <row r="3967" spans="1:24">
      <c r="A3967" t="s">
        <v>4947</v>
      </c>
      <c r="B3967" t="s">
        <v>230</v>
      </c>
      <c r="C3967" t="s">
        <v>32</v>
      </c>
      <c r="D3967" t="s">
        <v>19</v>
      </c>
      <c r="E3967" t="s">
        <v>33</v>
      </c>
      <c r="F3967" t="s">
        <v>21</v>
      </c>
      <c r="G3967">
        <v>867</v>
      </c>
      <c r="H3967" t="s">
        <v>35</v>
      </c>
      <c r="I3967" t="s">
        <v>21</v>
      </c>
      <c r="J3967" t="s">
        <v>23</v>
      </c>
      <c r="K3967" t="s">
        <v>52</v>
      </c>
      <c r="L3967" t="s">
        <v>61</v>
      </c>
      <c r="M3967" t="s">
        <v>260</v>
      </c>
      <c r="N3967" t="s">
        <v>63</v>
      </c>
      <c r="O3967" t="s">
        <v>533</v>
      </c>
      <c r="P3967" t="s">
        <v>52</v>
      </c>
      <c r="Q3967" t="s">
        <v>41</v>
      </c>
      <c r="R3967" t="s">
        <v>21</v>
      </c>
      <c r="S3967" t="s">
        <v>2589</v>
      </c>
      <c r="T3967" t="s">
        <v>35</v>
      </c>
      <c r="U3967" t="s">
        <v>63</v>
      </c>
      <c r="V3967">
        <v>2.95</v>
      </c>
      <c r="W3967" t="s">
        <v>2594</v>
      </c>
      <c r="X3967">
        <v>2</v>
      </c>
    </row>
    <row r="3968" spans="1:24">
      <c r="A3968" t="s">
        <v>4948</v>
      </c>
      <c r="B3968" t="s">
        <v>103</v>
      </c>
      <c r="C3968" t="s">
        <v>43</v>
      </c>
      <c r="D3968" t="s">
        <v>44</v>
      </c>
      <c r="E3968" t="s">
        <v>45</v>
      </c>
      <c r="F3968" t="s">
        <v>21</v>
      </c>
      <c r="G3968">
        <v>1509</v>
      </c>
      <c r="H3968" t="s">
        <v>21</v>
      </c>
      <c r="I3968" t="s">
        <v>21</v>
      </c>
      <c r="J3968" t="s">
        <v>23</v>
      </c>
      <c r="K3968" t="s">
        <v>205</v>
      </c>
      <c r="L3968" t="s">
        <v>387</v>
      </c>
      <c r="M3968" t="s">
        <v>486</v>
      </c>
      <c r="N3968" t="s">
        <v>63</v>
      </c>
      <c r="O3968" t="s">
        <v>473</v>
      </c>
      <c r="P3968" t="s">
        <v>27</v>
      </c>
      <c r="Q3968" t="s">
        <v>41</v>
      </c>
      <c r="R3968" t="s">
        <v>21</v>
      </c>
      <c r="S3968" t="s">
        <v>2557</v>
      </c>
      <c r="T3968" t="s">
        <v>35</v>
      </c>
      <c r="U3968" t="s">
        <v>52</v>
      </c>
      <c r="V3968">
        <v>2.4</v>
      </c>
      <c r="W3968" t="s">
        <v>2593</v>
      </c>
      <c r="X3968">
        <v>3</v>
      </c>
    </row>
    <row r="3969" spans="1:24">
      <c r="A3969" t="s">
        <v>4949</v>
      </c>
      <c r="B3969" t="s">
        <v>103</v>
      </c>
      <c r="C3969" t="s">
        <v>43</v>
      </c>
      <c r="D3969" t="s">
        <v>122</v>
      </c>
      <c r="E3969" t="s">
        <v>45</v>
      </c>
      <c r="F3969" t="s">
        <v>21</v>
      </c>
      <c r="G3969">
        <v>69</v>
      </c>
      <c r="H3969" t="s">
        <v>35</v>
      </c>
      <c r="I3969" t="s">
        <v>21</v>
      </c>
      <c r="J3969" t="s">
        <v>23</v>
      </c>
      <c r="K3969" t="s">
        <v>74</v>
      </c>
      <c r="L3969" t="s">
        <v>37</v>
      </c>
      <c r="M3969" t="s">
        <v>1310</v>
      </c>
      <c r="N3969" t="s">
        <v>63</v>
      </c>
      <c r="O3969" t="s">
        <v>304</v>
      </c>
      <c r="P3969" t="s">
        <v>63</v>
      </c>
      <c r="Q3969" t="s">
        <v>41</v>
      </c>
      <c r="R3969" t="s">
        <v>21</v>
      </c>
      <c r="S3969" t="s">
        <v>2557</v>
      </c>
      <c r="T3969" t="s">
        <v>35</v>
      </c>
      <c r="U3969" t="s">
        <v>57</v>
      </c>
      <c r="V3969">
        <v>8.3833333333333329</v>
      </c>
      <c r="W3969" t="s">
        <v>2594</v>
      </c>
      <c r="X3969">
        <v>5</v>
      </c>
    </row>
    <row r="3970" spans="1:24">
      <c r="A3970" t="s">
        <v>1547</v>
      </c>
      <c r="B3970" t="s">
        <v>197</v>
      </c>
      <c r="C3970" t="s">
        <v>66</v>
      </c>
      <c r="D3970" t="s">
        <v>19</v>
      </c>
      <c r="E3970" t="s">
        <v>33</v>
      </c>
      <c r="F3970" t="s">
        <v>21</v>
      </c>
      <c r="G3970">
        <v>706</v>
      </c>
      <c r="H3970" t="s">
        <v>21</v>
      </c>
      <c r="I3970" t="s">
        <v>21</v>
      </c>
      <c r="J3970" t="s">
        <v>23</v>
      </c>
      <c r="K3970" t="s">
        <v>17</v>
      </c>
      <c r="L3970" t="s">
        <v>48</v>
      </c>
      <c r="M3970" t="s">
        <v>167</v>
      </c>
      <c r="N3970" t="s">
        <v>63</v>
      </c>
      <c r="O3970" t="s">
        <v>64</v>
      </c>
      <c r="P3970" t="s">
        <v>27</v>
      </c>
      <c r="Q3970" t="s">
        <v>196</v>
      </c>
      <c r="R3970" t="s">
        <v>21</v>
      </c>
      <c r="S3970" t="s">
        <v>2589</v>
      </c>
      <c r="T3970" t="s">
        <v>35</v>
      </c>
      <c r="U3970" t="s">
        <v>40</v>
      </c>
      <c r="V3970">
        <v>1.3</v>
      </c>
      <c r="W3970" t="s">
        <v>2593</v>
      </c>
      <c r="X3970">
        <v>4</v>
      </c>
    </row>
    <row r="3971" spans="1:24">
      <c r="A3971" t="s">
        <v>1881</v>
      </c>
      <c r="B3971" t="s">
        <v>202</v>
      </c>
      <c r="C3971" t="s">
        <v>32</v>
      </c>
      <c r="D3971" t="s">
        <v>19</v>
      </c>
      <c r="E3971" t="s">
        <v>33</v>
      </c>
      <c r="F3971" t="s">
        <v>21</v>
      </c>
      <c r="G3971">
        <v>254</v>
      </c>
      <c r="H3971" t="s">
        <v>35</v>
      </c>
      <c r="I3971" t="s">
        <v>21</v>
      </c>
      <c r="J3971" t="s">
        <v>23</v>
      </c>
      <c r="K3971" t="s">
        <v>205</v>
      </c>
      <c r="L3971" t="s">
        <v>48</v>
      </c>
      <c r="M3971" t="s">
        <v>608</v>
      </c>
      <c r="N3971" t="s">
        <v>63</v>
      </c>
      <c r="O3971" t="s">
        <v>292</v>
      </c>
      <c r="P3971" t="s">
        <v>27</v>
      </c>
      <c r="Q3971" t="s">
        <v>41</v>
      </c>
      <c r="R3971" t="s">
        <v>21</v>
      </c>
      <c r="S3971" t="s">
        <v>2589</v>
      </c>
      <c r="T3971" t="s">
        <v>35</v>
      </c>
      <c r="U3971" t="s">
        <v>40</v>
      </c>
      <c r="V3971">
        <v>6.6166666666666663</v>
      </c>
      <c r="W3971" t="s">
        <v>2594</v>
      </c>
      <c r="X3971">
        <v>4</v>
      </c>
    </row>
    <row r="3972" spans="1:24">
      <c r="A3972" t="s">
        <v>4950</v>
      </c>
      <c r="B3972" t="s">
        <v>110</v>
      </c>
      <c r="C3972" t="s">
        <v>56</v>
      </c>
      <c r="D3972" t="s">
        <v>19</v>
      </c>
      <c r="E3972" t="s">
        <v>20</v>
      </c>
      <c r="F3972" t="s">
        <v>21</v>
      </c>
      <c r="G3972">
        <v>37</v>
      </c>
      <c r="H3972" t="s">
        <v>35</v>
      </c>
      <c r="I3972" t="s">
        <v>21</v>
      </c>
      <c r="J3972" t="s">
        <v>23</v>
      </c>
      <c r="K3972" t="s">
        <v>91</v>
      </c>
      <c r="L3972" t="s">
        <v>37</v>
      </c>
      <c r="M3972" t="s">
        <v>336</v>
      </c>
      <c r="N3972" t="s">
        <v>63</v>
      </c>
      <c r="O3972" t="s">
        <v>1345</v>
      </c>
      <c r="P3972" t="s">
        <v>27</v>
      </c>
      <c r="Q3972" t="s">
        <v>70</v>
      </c>
      <c r="R3972" t="s">
        <v>21</v>
      </c>
      <c r="S3972" t="s">
        <v>2557</v>
      </c>
      <c r="T3972" t="s">
        <v>35</v>
      </c>
      <c r="U3972" t="s">
        <v>57</v>
      </c>
      <c r="V3972">
        <v>0.4</v>
      </c>
      <c r="W3972" t="s">
        <v>2594</v>
      </c>
      <c r="X3972">
        <v>5</v>
      </c>
    </row>
    <row r="3973" spans="1:24">
      <c r="A3973" t="s">
        <v>1521</v>
      </c>
      <c r="B3973" t="s">
        <v>79</v>
      </c>
      <c r="C3973" t="s">
        <v>72</v>
      </c>
      <c r="D3973" t="s">
        <v>122</v>
      </c>
      <c r="E3973" t="s">
        <v>20</v>
      </c>
      <c r="F3973" t="s">
        <v>21</v>
      </c>
      <c r="G3973">
        <v>13</v>
      </c>
      <c r="H3973" t="s">
        <v>35</v>
      </c>
      <c r="I3973" t="s">
        <v>21</v>
      </c>
      <c r="J3973" t="s">
        <v>23</v>
      </c>
      <c r="K3973" t="s">
        <v>219</v>
      </c>
      <c r="L3973" t="s">
        <v>37</v>
      </c>
      <c r="M3973" t="s">
        <v>223</v>
      </c>
      <c r="N3973" t="s">
        <v>63</v>
      </c>
      <c r="O3973" t="s">
        <v>1327</v>
      </c>
      <c r="P3973" t="s">
        <v>63</v>
      </c>
      <c r="Q3973" t="s">
        <v>41</v>
      </c>
      <c r="R3973" t="s">
        <v>21</v>
      </c>
      <c r="S3973" t="s">
        <v>2589</v>
      </c>
      <c r="T3973" t="s">
        <v>35</v>
      </c>
      <c r="U3973" t="s">
        <v>57</v>
      </c>
      <c r="V3973">
        <v>5.3833333333333337</v>
      </c>
      <c r="W3973" t="s">
        <v>2594</v>
      </c>
      <c r="X3973">
        <v>5</v>
      </c>
    </row>
    <row r="3974" spans="1:24">
      <c r="A3974" t="s">
        <v>4951</v>
      </c>
      <c r="B3974" t="s">
        <v>99</v>
      </c>
      <c r="C3974" t="s">
        <v>72</v>
      </c>
      <c r="D3974" t="s">
        <v>44</v>
      </c>
      <c r="E3974" t="s">
        <v>33</v>
      </c>
      <c r="F3974" t="s">
        <v>21</v>
      </c>
      <c r="G3974">
        <v>113</v>
      </c>
      <c r="H3974" t="s">
        <v>21</v>
      </c>
      <c r="I3974" t="s">
        <v>21</v>
      </c>
      <c r="J3974" t="s">
        <v>23</v>
      </c>
      <c r="K3974" t="s">
        <v>130</v>
      </c>
      <c r="L3974" t="s">
        <v>61</v>
      </c>
      <c r="M3974" t="s">
        <v>93</v>
      </c>
      <c r="N3974" t="s">
        <v>63</v>
      </c>
      <c r="O3974" t="s">
        <v>377</v>
      </c>
      <c r="P3974" t="s">
        <v>40</v>
      </c>
      <c r="Q3974" t="s">
        <v>196</v>
      </c>
      <c r="R3974" t="s">
        <v>35</v>
      </c>
      <c r="S3974" t="s">
        <v>2556</v>
      </c>
      <c r="T3974" t="s">
        <v>35</v>
      </c>
      <c r="U3974" t="s">
        <v>63</v>
      </c>
      <c r="V3974">
        <v>5.4666666666666668</v>
      </c>
      <c r="W3974" t="s">
        <v>2593</v>
      </c>
      <c r="X3974">
        <v>2</v>
      </c>
    </row>
    <row r="3975" spans="1:24">
      <c r="A3975" t="s">
        <v>1236</v>
      </c>
      <c r="B3975" t="s">
        <v>42</v>
      </c>
      <c r="C3975" t="s">
        <v>43</v>
      </c>
      <c r="D3975" t="s">
        <v>19</v>
      </c>
      <c r="E3975" t="s">
        <v>45</v>
      </c>
      <c r="F3975" t="s">
        <v>21</v>
      </c>
      <c r="G3975">
        <v>93</v>
      </c>
      <c r="H3975" t="s">
        <v>21</v>
      </c>
      <c r="I3975" t="s">
        <v>21</v>
      </c>
      <c r="J3975" t="s">
        <v>23</v>
      </c>
      <c r="K3975" t="s">
        <v>40</v>
      </c>
      <c r="L3975" t="s">
        <v>37</v>
      </c>
      <c r="M3975" t="s">
        <v>444</v>
      </c>
      <c r="N3975" t="s">
        <v>63</v>
      </c>
      <c r="O3975" t="s">
        <v>425</v>
      </c>
      <c r="P3975" t="s">
        <v>27</v>
      </c>
      <c r="Q3975" t="s">
        <v>70</v>
      </c>
      <c r="R3975" t="s">
        <v>21</v>
      </c>
      <c r="S3975" t="s">
        <v>2557</v>
      </c>
      <c r="T3975" t="s">
        <v>35</v>
      </c>
      <c r="U3975" t="s">
        <v>57</v>
      </c>
      <c r="V3975">
        <v>3.3</v>
      </c>
      <c r="W3975" t="s">
        <v>2593</v>
      </c>
      <c r="X3975">
        <v>5</v>
      </c>
    </row>
    <row r="3976" spans="1:24">
      <c r="A3976" t="s">
        <v>4952</v>
      </c>
      <c r="B3976" t="s">
        <v>126</v>
      </c>
      <c r="C3976" t="s">
        <v>56</v>
      </c>
      <c r="D3976" t="s">
        <v>19</v>
      </c>
      <c r="E3976" t="s">
        <v>20</v>
      </c>
      <c r="F3976" t="s">
        <v>21</v>
      </c>
      <c r="G3976">
        <v>792</v>
      </c>
      <c r="H3976" t="s">
        <v>35</v>
      </c>
      <c r="I3976" t="s">
        <v>35</v>
      </c>
      <c r="J3976" t="s">
        <v>23</v>
      </c>
      <c r="K3976" t="s">
        <v>24</v>
      </c>
      <c r="L3976" t="s">
        <v>124</v>
      </c>
      <c r="M3976" t="s">
        <v>1386</v>
      </c>
      <c r="N3976" t="s">
        <v>63</v>
      </c>
      <c r="O3976" t="s">
        <v>818</v>
      </c>
      <c r="P3976" t="s">
        <v>130</v>
      </c>
      <c r="Q3976" t="s">
        <v>70</v>
      </c>
      <c r="R3976" t="s">
        <v>21</v>
      </c>
      <c r="S3976" t="s">
        <v>2557</v>
      </c>
      <c r="T3976" t="s">
        <v>35</v>
      </c>
      <c r="U3976" t="s">
        <v>36</v>
      </c>
      <c r="V3976">
        <v>10.183333333333334</v>
      </c>
      <c r="W3976" t="s">
        <v>2592</v>
      </c>
      <c r="X3976">
        <v>11</v>
      </c>
    </row>
    <row r="3977" spans="1:24">
      <c r="A3977" t="s">
        <v>2519</v>
      </c>
      <c r="B3977" t="s">
        <v>110</v>
      </c>
      <c r="C3977" t="s">
        <v>32</v>
      </c>
      <c r="D3977" t="s">
        <v>19</v>
      </c>
      <c r="E3977" t="s">
        <v>33</v>
      </c>
      <c r="F3977" t="s">
        <v>21</v>
      </c>
      <c r="G3977">
        <v>4760</v>
      </c>
      <c r="H3977" t="s">
        <v>35</v>
      </c>
      <c r="I3977" t="s">
        <v>21</v>
      </c>
      <c r="J3977" t="s">
        <v>23</v>
      </c>
      <c r="K3977" t="s">
        <v>219</v>
      </c>
      <c r="L3977" t="s">
        <v>37</v>
      </c>
      <c r="M3977" t="s">
        <v>139</v>
      </c>
      <c r="N3977" t="s">
        <v>63</v>
      </c>
      <c r="O3977" t="s">
        <v>137</v>
      </c>
      <c r="P3977" t="s">
        <v>63</v>
      </c>
      <c r="Q3977" t="s">
        <v>41</v>
      </c>
      <c r="R3977" t="s">
        <v>21</v>
      </c>
      <c r="S3977" t="s">
        <v>2557</v>
      </c>
      <c r="T3977" t="s">
        <v>35</v>
      </c>
      <c r="U3977" t="s">
        <v>57</v>
      </c>
      <c r="V3977">
        <v>3.0333333333333332</v>
      </c>
      <c r="W3977" t="s">
        <v>2594</v>
      </c>
      <c r="X3977">
        <v>5</v>
      </c>
    </row>
    <row r="3978" spans="1:24">
      <c r="A3978" t="s">
        <v>1452</v>
      </c>
      <c r="B3978" t="s">
        <v>65</v>
      </c>
      <c r="C3978" t="s">
        <v>56</v>
      </c>
      <c r="D3978" t="s">
        <v>19</v>
      </c>
      <c r="E3978" t="s">
        <v>20</v>
      </c>
      <c r="F3978" t="s">
        <v>21</v>
      </c>
      <c r="G3978">
        <v>49</v>
      </c>
      <c r="H3978" t="s">
        <v>35</v>
      </c>
      <c r="I3978" t="s">
        <v>21</v>
      </c>
      <c r="J3978" t="s">
        <v>23</v>
      </c>
      <c r="K3978" t="s">
        <v>205</v>
      </c>
      <c r="L3978" t="s">
        <v>37</v>
      </c>
      <c r="M3978" t="s">
        <v>874</v>
      </c>
      <c r="N3978" t="s">
        <v>63</v>
      </c>
      <c r="O3978" t="s">
        <v>182</v>
      </c>
      <c r="P3978" t="s">
        <v>57</v>
      </c>
      <c r="Q3978" t="s">
        <v>70</v>
      </c>
      <c r="R3978" t="s">
        <v>21</v>
      </c>
      <c r="S3978" t="s">
        <v>2557</v>
      </c>
      <c r="T3978" t="s">
        <v>35</v>
      </c>
      <c r="U3978" t="s">
        <v>57</v>
      </c>
      <c r="V3978">
        <v>3.8666666666666667</v>
      </c>
      <c r="W3978" t="s">
        <v>2594</v>
      </c>
      <c r="X3978">
        <v>5</v>
      </c>
    </row>
    <row r="3979" spans="1:24">
      <c r="A3979" t="s">
        <v>2050</v>
      </c>
      <c r="B3979" t="s">
        <v>110</v>
      </c>
      <c r="C3979" t="s">
        <v>43</v>
      </c>
      <c r="D3979" t="s">
        <v>19</v>
      </c>
      <c r="E3979" t="s">
        <v>45</v>
      </c>
      <c r="F3979" t="s">
        <v>21</v>
      </c>
      <c r="G3979">
        <v>539</v>
      </c>
      <c r="H3979" t="s">
        <v>21</v>
      </c>
      <c r="I3979" t="s">
        <v>21</v>
      </c>
      <c r="J3979" t="s">
        <v>23</v>
      </c>
      <c r="K3979" t="s">
        <v>123</v>
      </c>
      <c r="L3979" t="s">
        <v>100</v>
      </c>
      <c r="M3979" t="s">
        <v>1444</v>
      </c>
      <c r="N3979" t="s">
        <v>63</v>
      </c>
      <c r="O3979" t="s">
        <v>435</v>
      </c>
      <c r="P3979" t="s">
        <v>52</v>
      </c>
      <c r="Q3979" t="s">
        <v>41</v>
      </c>
      <c r="R3979" t="s">
        <v>21</v>
      </c>
      <c r="S3979" t="s">
        <v>2557</v>
      </c>
      <c r="T3979" t="s">
        <v>35</v>
      </c>
      <c r="U3979" t="s">
        <v>27</v>
      </c>
      <c r="V3979">
        <v>9</v>
      </c>
      <c r="W3979" t="s">
        <v>2593</v>
      </c>
      <c r="X3979">
        <v>1</v>
      </c>
    </row>
    <row r="3980" spans="1:24">
      <c r="A3980" t="s">
        <v>1966</v>
      </c>
      <c r="B3980" t="s">
        <v>542</v>
      </c>
      <c r="C3980" t="s">
        <v>144</v>
      </c>
      <c r="D3980" t="s">
        <v>19</v>
      </c>
      <c r="E3980" t="s">
        <v>33</v>
      </c>
      <c r="F3980" t="s">
        <v>21</v>
      </c>
      <c r="G3980">
        <v>2815</v>
      </c>
      <c r="H3980" t="s">
        <v>21</v>
      </c>
      <c r="I3980" t="s">
        <v>21</v>
      </c>
      <c r="J3980" t="s">
        <v>23</v>
      </c>
      <c r="K3980" t="s">
        <v>134</v>
      </c>
      <c r="L3980" t="s">
        <v>48</v>
      </c>
      <c r="M3980" t="s">
        <v>133</v>
      </c>
      <c r="N3980" t="s">
        <v>63</v>
      </c>
      <c r="O3980" t="s">
        <v>139</v>
      </c>
      <c r="P3980" t="s">
        <v>27</v>
      </c>
      <c r="Q3980" t="s">
        <v>41</v>
      </c>
      <c r="R3980" t="s">
        <v>21</v>
      </c>
      <c r="S3980" t="s">
        <v>2559</v>
      </c>
      <c r="T3980" t="s">
        <v>35</v>
      </c>
      <c r="U3980" t="s">
        <v>40</v>
      </c>
      <c r="V3980">
        <v>2.0833333333333335</v>
      </c>
      <c r="W3980" t="s">
        <v>2593</v>
      </c>
      <c r="X3980">
        <v>4</v>
      </c>
    </row>
    <row r="3981" spans="1:24">
      <c r="A3981" t="s">
        <v>2033</v>
      </c>
      <c r="B3981" t="s">
        <v>159</v>
      </c>
      <c r="C3981" t="s">
        <v>43</v>
      </c>
      <c r="D3981" t="s">
        <v>19</v>
      </c>
      <c r="E3981" t="s">
        <v>33</v>
      </c>
      <c r="F3981" t="s">
        <v>21</v>
      </c>
      <c r="G3981">
        <v>6217</v>
      </c>
      <c r="H3981" t="s">
        <v>35</v>
      </c>
      <c r="I3981" t="s">
        <v>35</v>
      </c>
      <c r="J3981" t="s">
        <v>23</v>
      </c>
      <c r="K3981" t="s">
        <v>123</v>
      </c>
      <c r="L3981" t="s">
        <v>124</v>
      </c>
      <c r="M3981" t="s">
        <v>1454</v>
      </c>
      <c r="N3981" t="s">
        <v>63</v>
      </c>
      <c r="O3981" t="s">
        <v>194</v>
      </c>
      <c r="P3981" t="s">
        <v>63</v>
      </c>
      <c r="Q3981" t="s">
        <v>41</v>
      </c>
      <c r="R3981" t="s">
        <v>21</v>
      </c>
      <c r="S3981" t="s">
        <v>2557</v>
      </c>
      <c r="T3981" t="s">
        <v>35</v>
      </c>
      <c r="U3981" t="s">
        <v>36</v>
      </c>
      <c r="V3981">
        <v>8.1</v>
      </c>
      <c r="W3981" t="s">
        <v>2592</v>
      </c>
      <c r="X3981">
        <v>11</v>
      </c>
    </row>
    <row r="3982" spans="1:24">
      <c r="A3982" t="s">
        <v>4953</v>
      </c>
      <c r="B3982" t="s">
        <v>121</v>
      </c>
      <c r="C3982" t="s">
        <v>72</v>
      </c>
      <c r="D3982" t="s">
        <v>19</v>
      </c>
      <c r="E3982" t="s">
        <v>33</v>
      </c>
      <c r="F3982" t="s">
        <v>21</v>
      </c>
      <c r="G3982">
        <v>821</v>
      </c>
      <c r="H3982" t="s">
        <v>35</v>
      </c>
      <c r="I3982" t="s">
        <v>35</v>
      </c>
      <c r="J3982" t="s">
        <v>23</v>
      </c>
      <c r="K3982" t="s">
        <v>82</v>
      </c>
      <c r="L3982" t="s">
        <v>124</v>
      </c>
      <c r="M3982" t="s">
        <v>265</v>
      </c>
      <c r="N3982" t="s">
        <v>63</v>
      </c>
      <c r="O3982" t="s">
        <v>502</v>
      </c>
      <c r="P3982" t="s">
        <v>27</v>
      </c>
      <c r="Q3982" t="s">
        <v>41</v>
      </c>
      <c r="R3982" t="s">
        <v>21</v>
      </c>
      <c r="S3982" t="s">
        <v>2557</v>
      </c>
      <c r="T3982" t="s">
        <v>35</v>
      </c>
      <c r="U3982" t="s">
        <v>36</v>
      </c>
      <c r="V3982">
        <v>3.7333333333333334</v>
      </c>
      <c r="W3982" t="s">
        <v>2592</v>
      </c>
      <c r="X3982">
        <v>11</v>
      </c>
    </row>
    <row r="3983" spans="1:24">
      <c r="A3983" t="s">
        <v>4954</v>
      </c>
      <c r="B3983" t="s">
        <v>31</v>
      </c>
      <c r="C3983" t="s">
        <v>56</v>
      </c>
      <c r="D3983" t="s">
        <v>19</v>
      </c>
      <c r="E3983" t="s">
        <v>33</v>
      </c>
      <c r="F3983" t="s">
        <v>21</v>
      </c>
      <c r="G3983">
        <v>687</v>
      </c>
      <c r="H3983" t="s">
        <v>35</v>
      </c>
      <c r="I3983" t="s">
        <v>21</v>
      </c>
      <c r="J3983" t="s">
        <v>23</v>
      </c>
      <c r="K3983" t="s">
        <v>68</v>
      </c>
      <c r="L3983" t="s">
        <v>37</v>
      </c>
      <c r="M3983" t="s">
        <v>665</v>
      </c>
      <c r="N3983" t="s">
        <v>63</v>
      </c>
      <c r="O3983" t="s">
        <v>743</v>
      </c>
      <c r="P3983" t="s">
        <v>27</v>
      </c>
      <c r="Q3983" t="s">
        <v>41</v>
      </c>
      <c r="R3983" t="s">
        <v>21</v>
      </c>
      <c r="S3983" t="s">
        <v>2557</v>
      </c>
      <c r="T3983" t="s">
        <v>35</v>
      </c>
      <c r="U3983" t="s">
        <v>57</v>
      </c>
      <c r="V3983">
        <v>1.2</v>
      </c>
      <c r="W3983" t="s">
        <v>2594</v>
      </c>
      <c r="X3983">
        <v>5</v>
      </c>
    </row>
    <row r="3984" spans="1:24">
      <c r="A3984" t="s">
        <v>4955</v>
      </c>
      <c r="B3984" t="s">
        <v>524</v>
      </c>
      <c r="C3984" t="s">
        <v>56</v>
      </c>
      <c r="D3984" t="s">
        <v>19</v>
      </c>
      <c r="E3984" t="s">
        <v>20</v>
      </c>
      <c r="F3984" t="s">
        <v>21</v>
      </c>
      <c r="G3984">
        <v>556</v>
      </c>
      <c r="H3984" t="s">
        <v>35</v>
      </c>
      <c r="I3984" t="s">
        <v>21</v>
      </c>
      <c r="J3984" t="s">
        <v>23</v>
      </c>
      <c r="K3984" t="s">
        <v>40</v>
      </c>
      <c r="L3984" t="s">
        <v>61</v>
      </c>
      <c r="M3984" t="s">
        <v>73</v>
      </c>
      <c r="N3984" t="s">
        <v>63</v>
      </c>
      <c r="O3984" t="s">
        <v>88</v>
      </c>
      <c r="P3984" t="s">
        <v>40</v>
      </c>
      <c r="Q3984" t="s">
        <v>70</v>
      </c>
      <c r="R3984" t="s">
        <v>21</v>
      </c>
      <c r="S3984" t="s">
        <v>2589</v>
      </c>
      <c r="T3984" t="s">
        <v>35</v>
      </c>
      <c r="U3984" t="s">
        <v>63</v>
      </c>
      <c r="V3984">
        <v>2.4500000000000002</v>
      </c>
      <c r="W3984" t="s">
        <v>2594</v>
      </c>
      <c r="X3984">
        <v>2</v>
      </c>
    </row>
    <row r="3985" spans="1:24">
      <c r="A3985" t="s">
        <v>1842</v>
      </c>
      <c r="B3985" t="s">
        <v>159</v>
      </c>
      <c r="C3985" t="s">
        <v>43</v>
      </c>
      <c r="D3985" t="s">
        <v>19</v>
      </c>
      <c r="E3985" t="s">
        <v>45</v>
      </c>
      <c r="F3985" t="s">
        <v>21</v>
      </c>
      <c r="G3985">
        <v>4761</v>
      </c>
      <c r="H3985" t="s">
        <v>35</v>
      </c>
      <c r="I3985" t="s">
        <v>21</v>
      </c>
      <c r="J3985" t="s">
        <v>23</v>
      </c>
      <c r="K3985" t="s">
        <v>57</v>
      </c>
      <c r="L3985" t="s">
        <v>37</v>
      </c>
      <c r="M3985" t="s">
        <v>211</v>
      </c>
      <c r="N3985" t="s">
        <v>63</v>
      </c>
      <c r="O3985" t="s">
        <v>804</v>
      </c>
      <c r="P3985" t="s">
        <v>63</v>
      </c>
      <c r="Q3985" t="s">
        <v>41</v>
      </c>
      <c r="R3985" t="s">
        <v>21</v>
      </c>
      <c r="S3985" t="s">
        <v>2557</v>
      </c>
      <c r="T3985" t="s">
        <v>35</v>
      </c>
      <c r="U3985" t="s">
        <v>57</v>
      </c>
      <c r="V3985">
        <v>2.65</v>
      </c>
      <c r="W3985" t="s">
        <v>2594</v>
      </c>
      <c r="X3985">
        <v>5</v>
      </c>
    </row>
    <row r="3986" spans="1:24">
      <c r="A3986" t="s">
        <v>4956</v>
      </c>
      <c r="B3986" t="s">
        <v>103</v>
      </c>
      <c r="C3986" t="s">
        <v>87</v>
      </c>
      <c r="D3986" t="s">
        <v>19</v>
      </c>
      <c r="E3986" t="s">
        <v>33</v>
      </c>
      <c r="F3986" t="s">
        <v>21</v>
      </c>
      <c r="G3986">
        <v>168</v>
      </c>
      <c r="H3986" t="s">
        <v>35</v>
      </c>
      <c r="I3986" t="s">
        <v>21</v>
      </c>
      <c r="J3986" t="s">
        <v>23</v>
      </c>
      <c r="K3986" t="s">
        <v>118</v>
      </c>
      <c r="L3986" t="s">
        <v>37</v>
      </c>
      <c r="M3986" t="s">
        <v>554</v>
      </c>
      <c r="N3986" t="s">
        <v>63</v>
      </c>
      <c r="O3986" t="s">
        <v>137</v>
      </c>
      <c r="P3986" t="s">
        <v>27</v>
      </c>
      <c r="Q3986" t="s">
        <v>41</v>
      </c>
      <c r="R3986" t="s">
        <v>21</v>
      </c>
      <c r="S3986" t="s">
        <v>2557</v>
      </c>
      <c r="T3986" t="s">
        <v>35</v>
      </c>
      <c r="U3986" t="s">
        <v>57</v>
      </c>
      <c r="V3986">
        <v>4.1500000000000004</v>
      </c>
      <c r="W3986" t="s">
        <v>2594</v>
      </c>
      <c r="X3986">
        <v>5</v>
      </c>
    </row>
    <row r="3987" spans="1:24">
      <c r="A3987" t="s">
        <v>2360</v>
      </c>
      <c r="B3987" t="s">
        <v>186</v>
      </c>
      <c r="C3987" t="s">
        <v>56</v>
      </c>
      <c r="D3987" t="s">
        <v>19</v>
      </c>
      <c r="E3987" t="s">
        <v>33</v>
      </c>
      <c r="F3987" t="s">
        <v>21</v>
      </c>
      <c r="G3987">
        <v>7</v>
      </c>
      <c r="H3987" t="s">
        <v>35</v>
      </c>
      <c r="I3987" t="s">
        <v>35</v>
      </c>
      <c r="J3987" t="s">
        <v>23</v>
      </c>
      <c r="K3987" t="s">
        <v>63</v>
      </c>
      <c r="L3987" t="s">
        <v>61</v>
      </c>
      <c r="M3987" t="s">
        <v>157</v>
      </c>
      <c r="N3987" t="s">
        <v>63</v>
      </c>
      <c r="O3987" t="s">
        <v>737</v>
      </c>
      <c r="P3987" t="s">
        <v>63</v>
      </c>
      <c r="Q3987" t="s">
        <v>70</v>
      </c>
      <c r="R3987" t="s">
        <v>21</v>
      </c>
      <c r="S3987" t="s">
        <v>2557</v>
      </c>
      <c r="T3987" t="s">
        <v>35</v>
      </c>
      <c r="U3987" t="s">
        <v>63</v>
      </c>
      <c r="V3987">
        <v>2.85</v>
      </c>
      <c r="W3987" t="s">
        <v>2592</v>
      </c>
      <c r="X3987">
        <v>2</v>
      </c>
    </row>
    <row r="3988" spans="1:24">
      <c r="A3988" t="s">
        <v>4957</v>
      </c>
      <c r="B3988" t="s">
        <v>106</v>
      </c>
      <c r="C3988" t="s">
        <v>56</v>
      </c>
      <c r="D3988" t="s">
        <v>19</v>
      </c>
      <c r="E3988" t="s">
        <v>33</v>
      </c>
      <c r="F3988" t="s">
        <v>21</v>
      </c>
      <c r="G3988">
        <v>2190</v>
      </c>
      <c r="H3988" t="s">
        <v>21</v>
      </c>
      <c r="I3988" t="s">
        <v>35</v>
      </c>
      <c r="J3988" t="s">
        <v>23</v>
      </c>
      <c r="K3988" t="s">
        <v>17</v>
      </c>
      <c r="L3988" t="s">
        <v>100</v>
      </c>
      <c r="M3988" t="s">
        <v>375</v>
      </c>
      <c r="N3988" t="s">
        <v>63</v>
      </c>
      <c r="O3988" t="s">
        <v>874</v>
      </c>
      <c r="P3988" t="s">
        <v>27</v>
      </c>
      <c r="Q3988" t="s">
        <v>41</v>
      </c>
      <c r="R3988" t="s">
        <v>21</v>
      </c>
      <c r="S3988" t="s">
        <v>2589</v>
      </c>
      <c r="T3988" t="s">
        <v>35</v>
      </c>
      <c r="U3988" t="s">
        <v>27</v>
      </c>
      <c r="V3988">
        <v>1.5</v>
      </c>
      <c r="W3988" t="s">
        <v>2595</v>
      </c>
      <c r="X3988">
        <v>1</v>
      </c>
    </row>
    <row r="3989" spans="1:24">
      <c r="A3989" t="s">
        <v>4958</v>
      </c>
      <c r="B3989" t="s">
        <v>99</v>
      </c>
      <c r="C3989" t="s">
        <v>43</v>
      </c>
      <c r="D3989" t="s">
        <v>44</v>
      </c>
      <c r="E3989" t="s">
        <v>45</v>
      </c>
      <c r="F3989" t="s">
        <v>21</v>
      </c>
      <c r="G3989">
        <v>1445</v>
      </c>
      <c r="H3989" t="s">
        <v>21</v>
      </c>
      <c r="I3989" t="s">
        <v>21</v>
      </c>
      <c r="J3989" t="s">
        <v>23</v>
      </c>
      <c r="K3989" t="s">
        <v>134</v>
      </c>
      <c r="L3989" t="s">
        <v>48</v>
      </c>
      <c r="M3989" t="s">
        <v>93</v>
      </c>
      <c r="N3989" t="s">
        <v>63</v>
      </c>
      <c r="O3989" t="s">
        <v>990</v>
      </c>
      <c r="P3989" t="s">
        <v>63</v>
      </c>
      <c r="Q3989" t="s">
        <v>196</v>
      </c>
      <c r="R3989" t="s">
        <v>35</v>
      </c>
      <c r="S3989" t="s">
        <v>2556</v>
      </c>
      <c r="T3989" t="s">
        <v>35</v>
      </c>
      <c r="U3989" t="s">
        <v>40</v>
      </c>
      <c r="V3989">
        <v>5.4666666666666668</v>
      </c>
      <c r="W3989" t="s">
        <v>2593</v>
      </c>
      <c r="X3989">
        <v>4</v>
      </c>
    </row>
    <row r="3990" spans="1:24">
      <c r="A3990" t="s">
        <v>4959</v>
      </c>
      <c r="B3990" t="s">
        <v>42</v>
      </c>
      <c r="C3990" t="s">
        <v>66</v>
      </c>
      <c r="D3990" t="s">
        <v>44</v>
      </c>
      <c r="E3990" t="s">
        <v>45</v>
      </c>
      <c r="F3990" t="s">
        <v>21</v>
      </c>
      <c r="G3990">
        <v>44</v>
      </c>
      <c r="H3990" t="s">
        <v>21</v>
      </c>
      <c r="I3990" t="s">
        <v>21</v>
      </c>
      <c r="J3990" t="s">
        <v>23</v>
      </c>
      <c r="K3990" t="s">
        <v>118</v>
      </c>
      <c r="L3990" t="s">
        <v>337</v>
      </c>
      <c r="M3990" t="s">
        <v>390</v>
      </c>
      <c r="N3990" t="s">
        <v>63</v>
      </c>
      <c r="O3990" t="s">
        <v>125</v>
      </c>
      <c r="P3990" t="s">
        <v>63</v>
      </c>
      <c r="Q3990" t="s">
        <v>70</v>
      </c>
      <c r="R3990" t="s">
        <v>21</v>
      </c>
      <c r="S3990" t="s">
        <v>2557</v>
      </c>
      <c r="T3990" t="s">
        <v>35</v>
      </c>
      <c r="U3990" t="s">
        <v>243</v>
      </c>
      <c r="V3990">
        <v>5.166666666666667</v>
      </c>
      <c r="W3990" t="s">
        <v>2593</v>
      </c>
      <c r="X3990">
        <v>9</v>
      </c>
    </row>
    <row r="3991" spans="1:24">
      <c r="A3991" t="s">
        <v>4960</v>
      </c>
      <c r="B3991" t="s">
        <v>202</v>
      </c>
      <c r="C3991" t="s">
        <v>43</v>
      </c>
      <c r="D3991" t="s">
        <v>19</v>
      </c>
      <c r="E3991" t="s">
        <v>45</v>
      </c>
      <c r="F3991" t="s">
        <v>21</v>
      </c>
      <c r="G3991">
        <v>4374</v>
      </c>
      <c r="H3991" t="s">
        <v>35</v>
      </c>
      <c r="I3991" t="s">
        <v>21</v>
      </c>
      <c r="J3991" t="s">
        <v>23</v>
      </c>
      <c r="K3991" t="s">
        <v>152</v>
      </c>
      <c r="L3991" t="s">
        <v>124</v>
      </c>
      <c r="M3991" t="s">
        <v>980</v>
      </c>
      <c r="N3991" t="s">
        <v>63</v>
      </c>
      <c r="O3991" t="s">
        <v>89</v>
      </c>
      <c r="P3991" t="s">
        <v>52</v>
      </c>
      <c r="Q3991" t="s">
        <v>41</v>
      </c>
      <c r="R3991" t="s">
        <v>21</v>
      </c>
      <c r="S3991" t="s">
        <v>2589</v>
      </c>
      <c r="T3991" t="s">
        <v>35</v>
      </c>
      <c r="U3991" t="s">
        <v>36</v>
      </c>
      <c r="V3991">
        <v>2.7166666666666668</v>
      </c>
      <c r="W3991" t="s">
        <v>2594</v>
      </c>
      <c r="X3991">
        <v>11</v>
      </c>
    </row>
    <row r="3992" spans="1:24">
      <c r="A3992" t="s">
        <v>273</v>
      </c>
      <c r="B3992" t="s">
        <v>65</v>
      </c>
      <c r="C3992" t="s">
        <v>32</v>
      </c>
      <c r="D3992" t="s">
        <v>44</v>
      </c>
      <c r="E3992" t="s">
        <v>33</v>
      </c>
      <c r="F3992" t="s">
        <v>21</v>
      </c>
      <c r="G3992">
        <v>774</v>
      </c>
      <c r="H3992" t="s">
        <v>35</v>
      </c>
      <c r="I3992" t="s">
        <v>21</v>
      </c>
      <c r="J3992" t="s">
        <v>23</v>
      </c>
      <c r="K3992" t="s">
        <v>52</v>
      </c>
      <c r="L3992" t="s">
        <v>61</v>
      </c>
      <c r="M3992" t="s">
        <v>283</v>
      </c>
      <c r="N3992" t="s">
        <v>63</v>
      </c>
      <c r="O3992" t="s">
        <v>300</v>
      </c>
      <c r="P3992" t="s">
        <v>27</v>
      </c>
      <c r="Q3992" t="s">
        <v>41</v>
      </c>
      <c r="R3992" t="s">
        <v>21</v>
      </c>
      <c r="S3992" t="s">
        <v>2557</v>
      </c>
      <c r="T3992" t="s">
        <v>35</v>
      </c>
      <c r="U3992" t="s">
        <v>63</v>
      </c>
      <c r="V3992">
        <v>3.85</v>
      </c>
      <c r="W3992" t="s">
        <v>2594</v>
      </c>
      <c r="X3992">
        <v>2</v>
      </c>
    </row>
    <row r="3993" spans="1:24">
      <c r="A3993" t="s">
        <v>2381</v>
      </c>
      <c r="B3993" t="s">
        <v>114</v>
      </c>
      <c r="C3993" t="s">
        <v>94</v>
      </c>
      <c r="D3993" t="s">
        <v>44</v>
      </c>
      <c r="E3993" t="s">
        <v>2553</v>
      </c>
      <c r="F3993" t="s">
        <v>21</v>
      </c>
      <c r="G3993">
        <v>10788</v>
      </c>
      <c r="H3993" t="s">
        <v>21</v>
      </c>
      <c r="I3993" t="s">
        <v>21</v>
      </c>
      <c r="J3993" t="s">
        <v>23</v>
      </c>
      <c r="K3993" t="s">
        <v>60</v>
      </c>
      <c r="L3993" t="s">
        <v>578</v>
      </c>
      <c r="M3993" t="s">
        <v>366</v>
      </c>
      <c r="N3993" t="s">
        <v>63</v>
      </c>
      <c r="O3993" t="s">
        <v>461</v>
      </c>
      <c r="P3993" t="s">
        <v>63</v>
      </c>
      <c r="Q3993" t="s">
        <v>70</v>
      </c>
      <c r="R3993" t="s">
        <v>21</v>
      </c>
      <c r="S3993" t="s">
        <v>2556</v>
      </c>
      <c r="T3993" t="s">
        <v>35</v>
      </c>
      <c r="U3993" t="s">
        <v>130</v>
      </c>
      <c r="V3993">
        <v>1.7</v>
      </c>
      <c r="W3993" t="s">
        <v>2593</v>
      </c>
      <c r="X3993">
        <v>12</v>
      </c>
    </row>
    <row r="3994" spans="1:24">
      <c r="A3994" t="s">
        <v>2446</v>
      </c>
      <c r="B3994" t="s">
        <v>186</v>
      </c>
      <c r="C3994" t="s">
        <v>72</v>
      </c>
      <c r="D3994" t="s">
        <v>44</v>
      </c>
      <c r="E3994" t="s">
        <v>33</v>
      </c>
      <c r="F3994" t="s">
        <v>21</v>
      </c>
      <c r="G3994">
        <v>440</v>
      </c>
      <c r="H3994" t="s">
        <v>35</v>
      </c>
      <c r="I3994" t="s">
        <v>21</v>
      </c>
      <c r="J3994" t="s">
        <v>23</v>
      </c>
      <c r="K3994" t="s">
        <v>74</v>
      </c>
      <c r="L3994" t="s">
        <v>37</v>
      </c>
      <c r="M3994" t="s">
        <v>544</v>
      </c>
      <c r="N3994" t="s">
        <v>63</v>
      </c>
      <c r="O3994" t="s">
        <v>295</v>
      </c>
      <c r="P3994" t="s">
        <v>63</v>
      </c>
      <c r="Q3994" t="s">
        <v>41</v>
      </c>
      <c r="R3994" t="s">
        <v>21</v>
      </c>
      <c r="S3994" t="s">
        <v>2557</v>
      </c>
      <c r="T3994" t="s">
        <v>35</v>
      </c>
      <c r="U3994" t="s">
        <v>57</v>
      </c>
      <c r="V3994">
        <v>7.416666666666667</v>
      </c>
      <c r="W3994" t="s">
        <v>2594</v>
      </c>
      <c r="X3994">
        <v>5</v>
      </c>
    </row>
    <row r="3995" spans="1:24">
      <c r="A3995" t="s">
        <v>4961</v>
      </c>
      <c r="B3995" t="s">
        <v>71</v>
      </c>
      <c r="C3995" t="s">
        <v>72</v>
      </c>
      <c r="D3995" t="s">
        <v>122</v>
      </c>
      <c r="E3995" t="s">
        <v>33</v>
      </c>
      <c r="F3995" t="s">
        <v>21</v>
      </c>
      <c r="G3995">
        <v>902</v>
      </c>
      <c r="H3995" t="s">
        <v>35</v>
      </c>
      <c r="I3995" t="s">
        <v>21</v>
      </c>
      <c r="J3995" t="s">
        <v>23</v>
      </c>
      <c r="K3995" t="s">
        <v>349</v>
      </c>
      <c r="L3995" t="s">
        <v>61</v>
      </c>
      <c r="M3995" t="s">
        <v>760</v>
      </c>
      <c r="N3995" t="s">
        <v>63</v>
      </c>
      <c r="O3995" t="s">
        <v>502</v>
      </c>
      <c r="P3995" t="s">
        <v>57</v>
      </c>
      <c r="Q3995" t="s">
        <v>41</v>
      </c>
      <c r="R3995" t="s">
        <v>35</v>
      </c>
      <c r="S3995" t="s">
        <v>2557</v>
      </c>
      <c r="T3995" t="s">
        <v>35</v>
      </c>
      <c r="U3995" t="s">
        <v>63</v>
      </c>
      <c r="V3995">
        <v>11.516666666666667</v>
      </c>
      <c r="W3995" t="s">
        <v>2594</v>
      </c>
      <c r="X3995">
        <v>2</v>
      </c>
    </row>
    <row r="3996" spans="1:24">
      <c r="A3996" t="s">
        <v>1772</v>
      </c>
      <c r="B3996" t="s">
        <v>234</v>
      </c>
      <c r="C3996" t="s">
        <v>94</v>
      </c>
      <c r="D3996" t="s">
        <v>44</v>
      </c>
      <c r="E3996" t="s">
        <v>45</v>
      </c>
      <c r="F3996" t="s">
        <v>21</v>
      </c>
      <c r="G3996">
        <v>0</v>
      </c>
      <c r="H3996" t="s">
        <v>21</v>
      </c>
      <c r="I3996" t="s">
        <v>21</v>
      </c>
      <c r="J3996" t="s">
        <v>23</v>
      </c>
      <c r="K3996" t="s">
        <v>234</v>
      </c>
      <c r="L3996" t="s">
        <v>337</v>
      </c>
      <c r="M3996" t="s">
        <v>1591</v>
      </c>
      <c r="N3996" t="s">
        <v>63</v>
      </c>
      <c r="O3996" t="s">
        <v>148</v>
      </c>
      <c r="P3996" t="s">
        <v>118</v>
      </c>
      <c r="Q3996" t="s">
        <v>70</v>
      </c>
      <c r="R3996" t="s">
        <v>35</v>
      </c>
      <c r="S3996" t="s">
        <v>2556</v>
      </c>
      <c r="T3996" t="s">
        <v>35</v>
      </c>
      <c r="U3996" t="s">
        <v>243</v>
      </c>
      <c r="V3996">
        <v>4.9000000000000004</v>
      </c>
      <c r="W3996" t="s">
        <v>2593</v>
      </c>
      <c r="X3996">
        <v>9</v>
      </c>
    </row>
    <row r="3997" spans="1:24">
      <c r="A3997" t="s">
        <v>359</v>
      </c>
      <c r="B3997" t="s">
        <v>323</v>
      </c>
      <c r="C3997" t="s">
        <v>43</v>
      </c>
      <c r="D3997" t="s">
        <v>19</v>
      </c>
      <c r="E3997" t="s">
        <v>45</v>
      </c>
      <c r="F3997" t="s">
        <v>21</v>
      </c>
      <c r="G3997">
        <v>273</v>
      </c>
      <c r="H3997" t="s">
        <v>35</v>
      </c>
      <c r="I3997" t="s">
        <v>21</v>
      </c>
      <c r="J3997" t="s">
        <v>23</v>
      </c>
      <c r="K3997" t="s">
        <v>123</v>
      </c>
      <c r="L3997" t="s">
        <v>387</v>
      </c>
      <c r="M3997" t="s">
        <v>1592</v>
      </c>
      <c r="N3997" t="s">
        <v>63</v>
      </c>
      <c r="O3997" t="s">
        <v>838</v>
      </c>
      <c r="P3997" t="s">
        <v>40</v>
      </c>
      <c r="Q3997" t="s">
        <v>196</v>
      </c>
      <c r="R3997" t="s">
        <v>35</v>
      </c>
      <c r="S3997" t="s">
        <v>2589</v>
      </c>
      <c r="T3997" t="s">
        <v>35</v>
      </c>
      <c r="U3997" t="s">
        <v>52</v>
      </c>
      <c r="V3997">
        <v>15.166666666666666</v>
      </c>
      <c r="W3997" t="s">
        <v>2594</v>
      </c>
      <c r="X3997">
        <v>3</v>
      </c>
    </row>
    <row r="3998" spans="1:24">
      <c r="A3998" t="s">
        <v>4962</v>
      </c>
      <c r="B3998" t="s">
        <v>186</v>
      </c>
      <c r="C3998" t="s">
        <v>72</v>
      </c>
      <c r="D3998" t="s">
        <v>44</v>
      </c>
      <c r="E3998" t="s">
        <v>33</v>
      </c>
      <c r="F3998" t="s">
        <v>21</v>
      </c>
      <c r="G3998">
        <v>105</v>
      </c>
      <c r="H3998" t="s">
        <v>35</v>
      </c>
      <c r="I3998" t="s">
        <v>21</v>
      </c>
      <c r="J3998" t="s">
        <v>23</v>
      </c>
      <c r="K3998" t="s">
        <v>118</v>
      </c>
      <c r="L3998" t="s">
        <v>37</v>
      </c>
      <c r="M3998" t="s">
        <v>384</v>
      </c>
      <c r="N3998" t="s">
        <v>63</v>
      </c>
      <c r="O3998" t="s">
        <v>157</v>
      </c>
      <c r="P3998" t="s">
        <v>52</v>
      </c>
      <c r="Q3998" t="s">
        <v>41</v>
      </c>
      <c r="R3998" t="s">
        <v>21</v>
      </c>
      <c r="S3998" t="s">
        <v>2557</v>
      </c>
      <c r="T3998" t="s">
        <v>35</v>
      </c>
      <c r="U3998" t="s">
        <v>57</v>
      </c>
      <c r="V3998">
        <v>2.4333333333333331</v>
      </c>
      <c r="W3998" t="s">
        <v>2594</v>
      </c>
      <c r="X3998">
        <v>5</v>
      </c>
    </row>
    <row r="3999" spans="1:24">
      <c r="A3999" t="s">
        <v>4963</v>
      </c>
      <c r="B3999" t="s">
        <v>103</v>
      </c>
      <c r="C3999" t="s">
        <v>43</v>
      </c>
      <c r="D3999" t="s">
        <v>44</v>
      </c>
      <c r="E3999" t="s">
        <v>45</v>
      </c>
      <c r="F3999" t="s">
        <v>21</v>
      </c>
      <c r="G3999">
        <v>0</v>
      </c>
      <c r="H3999" t="s">
        <v>35</v>
      </c>
      <c r="I3999" t="s">
        <v>21</v>
      </c>
      <c r="J3999" t="s">
        <v>23</v>
      </c>
      <c r="K3999" t="s">
        <v>60</v>
      </c>
      <c r="L3999" t="s">
        <v>61</v>
      </c>
      <c r="M3999" t="s">
        <v>200</v>
      </c>
      <c r="N3999" t="s">
        <v>63</v>
      </c>
      <c r="O3999" t="s">
        <v>139</v>
      </c>
      <c r="P3999" t="s">
        <v>74</v>
      </c>
      <c r="Q3999" t="s">
        <v>41</v>
      </c>
      <c r="R3999" t="s">
        <v>35</v>
      </c>
      <c r="S3999" t="s">
        <v>2557</v>
      </c>
      <c r="T3999" t="s">
        <v>35</v>
      </c>
      <c r="U3999" t="s">
        <v>63</v>
      </c>
      <c r="V3999">
        <v>3.8</v>
      </c>
      <c r="W3999" t="s">
        <v>2594</v>
      </c>
      <c r="X3999">
        <v>2</v>
      </c>
    </row>
    <row r="4000" spans="1:24">
      <c r="A4000" t="s">
        <v>4964</v>
      </c>
      <c r="B4000" t="s">
        <v>230</v>
      </c>
      <c r="C4000" t="s">
        <v>56</v>
      </c>
      <c r="D4000" t="s">
        <v>19</v>
      </c>
      <c r="E4000" t="s">
        <v>20</v>
      </c>
      <c r="F4000" t="s">
        <v>21</v>
      </c>
      <c r="G4000">
        <v>42</v>
      </c>
      <c r="H4000" t="s">
        <v>35</v>
      </c>
      <c r="I4000" t="s">
        <v>21</v>
      </c>
      <c r="J4000" t="s">
        <v>23</v>
      </c>
      <c r="K4000" t="s">
        <v>130</v>
      </c>
      <c r="L4000" t="s">
        <v>37</v>
      </c>
      <c r="M4000" t="s">
        <v>230</v>
      </c>
      <c r="N4000" t="s">
        <v>63</v>
      </c>
      <c r="O4000" t="s">
        <v>174</v>
      </c>
      <c r="P4000" t="s">
        <v>52</v>
      </c>
      <c r="Q4000" t="s">
        <v>41</v>
      </c>
      <c r="R4000" t="s">
        <v>21</v>
      </c>
      <c r="S4000" t="s">
        <v>2589</v>
      </c>
      <c r="T4000" t="s">
        <v>35</v>
      </c>
      <c r="U4000" t="s">
        <v>57</v>
      </c>
      <c r="V4000">
        <v>0.85</v>
      </c>
      <c r="W4000" t="s">
        <v>2594</v>
      </c>
      <c r="X4000">
        <v>5</v>
      </c>
    </row>
    <row r="4001" spans="1:24">
      <c r="A4001" t="s">
        <v>1636</v>
      </c>
      <c r="B4001" t="s">
        <v>17</v>
      </c>
      <c r="C4001" t="s">
        <v>43</v>
      </c>
      <c r="D4001" t="s">
        <v>19</v>
      </c>
      <c r="E4001" t="s">
        <v>45</v>
      </c>
      <c r="F4001" t="s">
        <v>21</v>
      </c>
      <c r="G4001">
        <v>1942</v>
      </c>
      <c r="H4001" t="s">
        <v>35</v>
      </c>
      <c r="I4001" t="s">
        <v>35</v>
      </c>
      <c r="J4001" t="s">
        <v>23</v>
      </c>
      <c r="K4001" t="s">
        <v>152</v>
      </c>
      <c r="L4001" t="s">
        <v>124</v>
      </c>
      <c r="M4001" t="s">
        <v>362</v>
      </c>
      <c r="N4001" t="s">
        <v>63</v>
      </c>
      <c r="O4001" t="s">
        <v>456</v>
      </c>
      <c r="P4001" t="s">
        <v>52</v>
      </c>
      <c r="Q4001" t="s">
        <v>70</v>
      </c>
      <c r="R4001" t="s">
        <v>35</v>
      </c>
      <c r="S4001" t="s">
        <v>2557</v>
      </c>
      <c r="T4001" t="s">
        <v>35</v>
      </c>
      <c r="U4001" t="s">
        <v>36</v>
      </c>
      <c r="V4001">
        <v>7.2666666666666666</v>
      </c>
      <c r="W4001" t="s">
        <v>2592</v>
      </c>
      <c r="X4001">
        <v>11</v>
      </c>
    </row>
    <row r="4002" spans="1:24">
      <c r="A4002" t="s">
        <v>4965</v>
      </c>
      <c r="B4002" t="s">
        <v>180</v>
      </c>
      <c r="C4002" t="s">
        <v>56</v>
      </c>
      <c r="D4002" t="s">
        <v>19</v>
      </c>
      <c r="E4002" t="s">
        <v>20</v>
      </c>
      <c r="F4002" t="s">
        <v>21</v>
      </c>
      <c r="G4002">
        <v>230</v>
      </c>
      <c r="H4002" t="s">
        <v>35</v>
      </c>
      <c r="I4002" t="s">
        <v>21</v>
      </c>
      <c r="J4002" t="s">
        <v>23</v>
      </c>
      <c r="K4002" t="s">
        <v>74</v>
      </c>
      <c r="L4002" t="s">
        <v>37</v>
      </c>
      <c r="M4002" t="s">
        <v>444</v>
      </c>
      <c r="N4002" t="s">
        <v>63</v>
      </c>
      <c r="O4002" t="s">
        <v>232</v>
      </c>
      <c r="P4002" t="s">
        <v>63</v>
      </c>
      <c r="Q4002" t="s">
        <v>41</v>
      </c>
      <c r="R4002" t="s">
        <v>21</v>
      </c>
      <c r="S4002" t="s">
        <v>2589</v>
      </c>
      <c r="T4002" t="s">
        <v>35</v>
      </c>
      <c r="U4002" t="s">
        <v>57</v>
      </c>
      <c r="V4002">
        <v>3.3</v>
      </c>
      <c r="W4002" t="s">
        <v>2594</v>
      </c>
      <c r="X4002">
        <v>5</v>
      </c>
    </row>
    <row r="4003" spans="1:24">
      <c r="A4003" t="s">
        <v>4966</v>
      </c>
      <c r="B4003" t="s">
        <v>209</v>
      </c>
      <c r="C4003" t="s">
        <v>72</v>
      </c>
      <c r="D4003" t="s">
        <v>19</v>
      </c>
      <c r="E4003" t="s">
        <v>33</v>
      </c>
      <c r="F4003" t="s">
        <v>21</v>
      </c>
      <c r="G4003">
        <v>568</v>
      </c>
      <c r="H4003" t="s">
        <v>35</v>
      </c>
      <c r="I4003" t="s">
        <v>21</v>
      </c>
      <c r="J4003" t="s">
        <v>23</v>
      </c>
      <c r="K4003" t="s">
        <v>63</v>
      </c>
      <c r="L4003" t="s">
        <v>337</v>
      </c>
      <c r="M4003" t="s">
        <v>753</v>
      </c>
      <c r="N4003" t="s">
        <v>63</v>
      </c>
      <c r="O4003" t="s">
        <v>318</v>
      </c>
      <c r="P4003" t="s">
        <v>27</v>
      </c>
      <c r="Q4003" t="s">
        <v>196</v>
      </c>
      <c r="R4003" t="s">
        <v>35</v>
      </c>
      <c r="S4003" t="s">
        <v>2589</v>
      </c>
      <c r="T4003" t="s">
        <v>35</v>
      </c>
      <c r="U4003" t="s">
        <v>243</v>
      </c>
      <c r="V4003">
        <v>6.3</v>
      </c>
      <c r="W4003" t="s">
        <v>2594</v>
      </c>
      <c r="X4003">
        <v>9</v>
      </c>
    </row>
    <row r="4004" spans="1:24">
      <c r="A4004" t="s">
        <v>4967</v>
      </c>
      <c r="B4004" t="s">
        <v>76</v>
      </c>
      <c r="C4004" t="s">
        <v>72</v>
      </c>
      <c r="D4004" t="s">
        <v>122</v>
      </c>
      <c r="E4004" t="s">
        <v>33</v>
      </c>
      <c r="F4004" t="s">
        <v>21</v>
      </c>
      <c r="G4004">
        <v>348</v>
      </c>
      <c r="H4004" t="s">
        <v>35</v>
      </c>
      <c r="I4004" t="s">
        <v>21</v>
      </c>
      <c r="J4004" t="s">
        <v>23</v>
      </c>
      <c r="K4004" t="s">
        <v>118</v>
      </c>
      <c r="L4004" t="s">
        <v>37</v>
      </c>
      <c r="M4004" t="s">
        <v>867</v>
      </c>
      <c r="N4004" t="s">
        <v>63</v>
      </c>
      <c r="O4004" t="s">
        <v>630</v>
      </c>
      <c r="P4004" t="s">
        <v>63</v>
      </c>
      <c r="Q4004" t="s">
        <v>41</v>
      </c>
      <c r="R4004" t="s">
        <v>21</v>
      </c>
      <c r="S4004" t="s">
        <v>2557</v>
      </c>
      <c r="T4004" t="s">
        <v>35</v>
      </c>
      <c r="U4004" t="s">
        <v>57</v>
      </c>
      <c r="V4004">
        <v>3.75</v>
      </c>
      <c r="W4004" t="s">
        <v>2594</v>
      </c>
      <c r="X4004">
        <v>5</v>
      </c>
    </row>
    <row r="4005" spans="1:24">
      <c r="A4005" t="s">
        <v>2417</v>
      </c>
      <c r="B4005" t="s">
        <v>110</v>
      </c>
      <c r="C4005" t="s">
        <v>43</v>
      </c>
      <c r="D4005" t="s">
        <v>19</v>
      </c>
      <c r="E4005" t="s">
        <v>45</v>
      </c>
      <c r="F4005" t="s">
        <v>21</v>
      </c>
      <c r="G4005">
        <v>4089</v>
      </c>
      <c r="H4005" t="s">
        <v>35</v>
      </c>
      <c r="I4005" t="s">
        <v>21</v>
      </c>
      <c r="J4005" t="s">
        <v>23</v>
      </c>
      <c r="K4005" t="s">
        <v>63</v>
      </c>
      <c r="L4005" t="s">
        <v>61</v>
      </c>
      <c r="M4005" t="s">
        <v>371</v>
      </c>
      <c r="N4005" t="s">
        <v>63</v>
      </c>
      <c r="O4005" t="s">
        <v>248</v>
      </c>
      <c r="P4005" t="s">
        <v>40</v>
      </c>
      <c r="Q4005" t="s">
        <v>70</v>
      </c>
      <c r="R4005" t="s">
        <v>35</v>
      </c>
      <c r="S4005" t="s">
        <v>2557</v>
      </c>
      <c r="T4005" t="s">
        <v>35</v>
      </c>
      <c r="U4005" t="s">
        <v>63</v>
      </c>
      <c r="V4005">
        <v>4.8166666666666664</v>
      </c>
      <c r="W4005" t="s">
        <v>2594</v>
      </c>
      <c r="X4005">
        <v>2</v>
      </c>
    </row>
    <row r="4006" spans="1:24">
      <c r="A4006" t="s">
        <v>4968</v>
      </c>
      <c r="B4006" t="s">
        <v>186</v>
      </c>
      <c r="C4006" t="s">
        <v>43</v>
      </c>
      <c r="D4006" t="s">
        <v>19</v>
      </c>
      <c r="E4006" t="s">
        <v>45</v>
      </c>
      <c r="F4006" t="s">
        <v>21</v>
      </c>
      <c r="G4006">
        <v>3301</v>
      </c>
      <c r="H4006" t="s">
        <v>35</v>
      </c>
      <c r="I4006" t="s">
        <v>21</v>
      </c>
      <c r="J4006" t="s">
        <v>23</v>
      </c>
      <c r="K4006" t="s">
        <v>82</v>
      </c>
      <c r="L4006" t="s">
        <v>53</v>
      </c>
      <c r="M4006" t="s">
        <v>1734</v>
      </c>
      <c r="N4006" t="s">
        <v>63</v>
      </c>
      <c r="O4006" t="s">
        <v>225</v>
      </c>
      <c r="P4006" t="s">
        <v>40</v>
      </c>
      <c r="Q4006" t="s">
        <v>41</v>
      </c>
      <c r="R4006" t="s">
        <v>35</v>
      </c>
      <c r="S4006" t="s">
        <v>2557</v>
      </c>
      <c r="T4006" t="s">
        <v>35</v>
      </c>
      <c r="U4006" t="s">
        <v>74</v>
      </c>
      <c r="V4006">
        <v>8.0833333333333339</v>
      </c>
      <c r="W4006" t="s">
        <v>2594</v>
      </c>
      <c r="X4006">
        <v>6</v>
      </c>
    </row>
    <row r="4007" spans="1:24">
      <c r="A4007" t="s">
        <v>4969</v>
      </c>
      <c r="B4007" t="s">
        <v>31</v>
      </c>
      <c r="C4007" t="s">
        <v>56</v>
      </c>
      <c r="D4007" t="s">
        <v>19</v>
      </c>
      <c r="E4007" t="s">
        <v>33</v>
      </c>
      <c r="F4007" t="s">
        <v>21</v>
      </c>
      <c r="G4007">
        <v>139</v>
      </c>
      <c r="H4007" t="s">
        <v>35</v>
      </c>
      <c r="I4007" t="s">
        <v>35</v>
      </c>
      <c r="J4007" t="s">
        <v>23</v>
      </c>
      <c r="K4007" t="s">
        <v>123</v>
      </c>
      <c r="L4007" t="s">
        <v>37</v>
      </c>
      <c r="M4007" t="s">
        <v>1741</v>
      </c>
      <c r="N4007" t="s">
        <v>63</v>
      </c>
      <c r="O4007" t="s">
        <v>285</v>
      </c>
      <c r="P4007" t="s">
        <v>57</v>
      </c>
      <c r="Q4007" t="s">
        <v>41</v>
      </c>
      <c r="R4007" t="s">
        <v>35</v>
      </c>
      <c r="S4007" t="s">
        <v>2557</v>
      </c>
      <c r="T4007" t="s">
        <v>35</v>
      </c>
      <c r="U4007" t="s">
        <v>57</v>
      </c>
      <c r="V4007">
        <v>12.2</v>
      </c>
      <c r="W4007" t="s">
        <v>2592</v>
      </c>
      <c r="X4007">
        <v>5</v>
      </c>
    </row>
    <row r="4008" spans="1:24">
      <c r="A4008" t="s">
        <v>4970</v>
      </c>
      <c r="B4008" t="s">
        <v>310</v>
      </c>
      <c r="C4008" t="s">
        <v>144</v>
      </c>
      <c r="D4008" t="s">
        <v>19</v>
      </c>
      <c r="E4008" t="s">
        <v>33</v>
      </c>
      <c r="F4008" t="s">
        <v>21</v>
      </c>
      <c r="G4008">
        <v>502</v>
      </c>
      <c r="H4008" t="s">
        <v>35</v>
      </c>
      <c r="I4008" t="s">
        <v>21</v>
      </c>
      <c r="J4008" t="s">
        <v>23</v>
      </c>
      <c r="K4008" t="s">
        <v>130</v>
      </c>
      <c r="L4008" t="s">
        <v>37</v>
      </c>
      <c r="M4008" t="s">
        <v>522</v>
      </c>
      <c r="N4008" t="s">
        <v>63</v>
      </c>
      <c r="O4008" t="s">
        <v>743</v>
      </c>
      <c r="P4008" t="s">
        <v>52</v>
      </c>
      <c r="Q4008" t="s">
        <v>41</v>
      </c>
      <c r="R4008" t="s">
        <v>21</v>
      </c>
      <c r="S4008" t="s">
        <v>2589</v>
      </c>
      <c r="T4008" t="s">
        <v>35</v>
      </c>
      <c r="U4008" t="s">
        <v>57</v>
      </c>
      <c r="V4008">
        <v>3.2833333333333332</v>
      </c>
      <c r="W4008" t="s">
        <v>2594</v>
      </c>
      <c r="X4008">
        <v>5</v>
      </c>
    </row>
    <row r="4009" spans="1:24">
      <c r="A4009" t="s">
        <v>4971</v>
      </c>
      <c r="B4009" t="s">
        <v>140</v>
      </c>
      <c r="C4009" t="s">
        <v>87</v>
      </c>
      <c r="D4009" t="s">
        <v>19</v>
      </c>
      <c r="E4009" t="s">
        <v>33</v>
      </c>
      <c r="F4009" t="s">
        <v>21</v>
      </c>
      <c r="G4009">
        <v>0</v>
      </c>
      <c r="H4009" t="s">
        <v>21</v>
      </c>
      <c r="I4009" t="s">
        <v>21</v>
      </c>
      <c r="J4009" t="s">
        <v>23</v>
      </c>
      <c r="K4009" t="s">
        <v>60</v>
      </c>
      <c r="L4009" t="s">
        <v>337</v>
      </c>
      <c r="M4009" t="s">
        <v>502</v>
      </c>
      <c r="N4009" t="s">
        <v>63</v>
      </c>
      <c r="O4009" t="s">
        <v>766</v>
      </c>
      <c r="P4009" t="s">
        <v>52</v>
      </c>
      <c r="Q4009" t="s">
        <v>196</v>
      </c>
      <c r="R4009" t="s">
        <v>21</v>
      </c>
      <c r="S4009" t="s">
        <v>2589</v>
      </c>
      <c r="T4009" t="s">
        <v>35</v>
      </c>
      <c r="U4009" t="s">
        <v>243</v>
      </c>
      <c r="V4009">
        <v>3</v>
      </c>
      <c r="W4009" t="s">
        <v>2593</v>
      </c>
      <c r="X4009">
        <v>9</v>
      </c>
    </row>
    <row r="4010" spans="1:24">
      <c r="A4010" t="s">
        <v>4972</v>
      </c>
      <c r="B4010" t="s">
        <v>209</v>
      </c>
      <c r="C4010" t="s">
        <v>72</v>
      </c>
      <c r="D4010" t="s">
        <v>19</v>
      </c>
      <c r="E4010" t="s">
        <v>33</v>
      </c>
      <c r="F4010" t="s">
        <v>21</v>
      </c>
      <c r="G4010">
        <v>197</v>
      </c>
      <c r="H4010" t="s">
        <v>21</v>
      </c>
      <c r="I4010" t="s">
        <v>35</v>
      </c>
      <c r="J4010" t="s">
        <v>23</v>
      </c>
      <c r="K4010" t="s">
        <v>52</v>
      </c>
      <c r="L4010" t="s">
        <v>61</v>
      </c>
      <c r="M4010" t="s">
        <v>524</v>
      </c>
      <c r="N4010" t="s">
        <v>63</v>
      </c>
      <c r="O4010" t="s">
        <v>468</v>
      </c>
      <c r="P4010" t="s">
        <v>52</v>
      </c>
      <c r="Q4010" t="s">
        <v>70</v>
      </c>
      <c r="R4010" t="s">
        <v>21</v>
      </c>
      <c r="S4010" t="s">
        <v>2589</v>
      </c>
      <c r="T4010" t="s">
        <v>35</v>
      </c>
      <c r="U4010" t="s">
        <v>63</v>
      </c>
      <c r="V4010">
        <v>0.78333333333333333</v>
      </c>
      <c r="W4010" t="s">
        <v>2595</v>
      </c>
      <c r="X4010">
        <v>2</v>
      </c>
    </row>
    <row r="4011" spans="1:24">
      <c r="A4011" t="s">
        <v>4973</v>
      </c>
      <c r="B4011" t="s">
        <v>80</v>
      </c>
      <c r="C4011" t="s">
        <v>32</v>
      </c>
      <c r="D4011" t="s">
        <v>44</v>
      </c>
      <c r="E4011" t="s">
        <v>33</v>
      </c>
      <c r="F4011" t="s">
        <v>21</v>
      </c>
      <c r="G4011">
        <v>3403</v>
      </c>
      <c r="H4011" t="s">
        <v>35</v>
      </c>
      <c r="I4011" t="s">
        <v>21</v>
      </c>
      <c r="J4011" t="s">
        <v>23</v>
      </c>
      <c r="K4011" t="s">
        <v>130</v>
      </c>
      <c r="L4011" t="s">
        <v>124</v>
      </c>
      <c r="M4011" t="s">
        <v>1804</v>
      </c>
      <c r="N4011" t="s">
        <v>63</v>
      </c>
      <c r="O4011" t="s">
        <v>170</v>
      </c>
      <c r="P4011" t="s">
        <v>63</v>
      </c>
      <c r="Q4011" t="s">
        <v>196</v>
      </c>
      <c r="R4011" t="s">
        <v>35</v>
      </c>
      <c r="S4011" t="s">
        <v>2557</v>
      </c>
      <c r="T4011" t="s">
        <v>35</v>
      </c>
      <c r="U4011" t="s">
        <v>36</v>
      </c>
      <c r="V4011">
        <v>11.783333333333333</v>
      </c>
      <c r="W4011" t="s">
        <v>2594</v>
      </c>
      <c r="X4011">
        <v>11</v>
      </c>
    </row>
    <row r="4012" spans="1:24">
      <c r="A4012" t="s">
        <v>1989</v>
      </c>
      <c r="B4012" t="s">
        <v>126</v>
      </c>
      <c r="C4012" t="s">
        <v>56</v>
      </c>
      <c r="D4012" t="s">
        <v>122</v>
      </c>
      <c r="E4012" t="s">
        <v>33</v>
      </c>
      <c r="F4012" t="s">
        <v>21</v>
      </c>
      <c r="G4012">
        <v>1491</v>
      </c>
      <c r="H4012" t="s">
        <v>35</v>
      </c>
      <c r="I4012" t="s">
        <v>21</v>
      </c>
      <c r="J4012" t="s">
        <v>23</v>
      </c>
      <c r="K4012" t="s">
        <v>74</v>
      </c>
      <c r="L4012" t="s">
        <v>37</v>
      </c>
      <c r="M4012" t="s">
        <v>231</v>
      </c>
      <c r="N4012" t="s">
        <v>63</v>
      </c>
      <c r="O4012" t="s">
        <v>824</v>
      </c>
      <c r="P4012" t="s">
        <v>63</v>
      </c>
      <c r="Q4012" t="s">
        <v>41</v>
      </c>
      <c r="R4012" t="s">
        <v>21</v>
      </c>
      <c r="S4012" t="s">
        <v>2557</v>
      </c>
      <c r="T4012" t="s">
        <v>35</v>
      </c>
      <c r="U4012" t="s">
        <v>57</v>
      </c>
      <c r="V4012">
        <v>3.3833333333333333</v>
      </c>
      <c r="W4012" t="s">
        <v>2594</v>
      </c>
      <c r="X4012">
        <v>5</v>
      </c>
    </row>
    <row r="4013" spans="1:24">
      <c r="A4013" t="s">
        <v>4974</v>
      </c>
      <c r="B4013" t="s">
        <v>103</v>
      </c>
      <c r="C4013" t="s">
        <v>72</v>
      </c>
      <c r="D4013" t="s">
        <v>19</v>
      </c>
      <c r="E4013" t="s">
        <v>33</v>
      </c>
      <c r="F4013" t="s">
        <v>21</v>
      </c>
      <c r="G4013">
        <v>0</v>
      </c>
      <c r="H4013" t="s">
        <v>35</v>
      </c>
      <c r="I4013" t="s">
        <v>35</v>
      </c>
      <c r="J4013" t="s">
        <v>23</v>
      </c>
      <c r="K4013" t="s">
        <v>134</v>
      </c>
      <c r="L4013" t="s">
        <v>119</v>
      </c>
      <c r="M4013" t="s">
        <v>148</v>
      </c>
      <c r="N4013" t="s">
        <v>63</v>
      </c>
      <c r="O4013" t="s">
        <v>403</v>
      </c>
      <c r="P4013" t="s">
        <v>27</v>
      </c>
      <c r="Q4013" t="s">
        <v>41</v>
      </c>
      <c r="R4013" t="s">
        <v>21</v>
      </c>
      <c r="S4013" t="s">
        <v>2557</v>
      </c>
      <c r="T4013" t="s">
        <v>35</v>
      </c>
      <c r="U4013" t="s">
        <v>118</v>
      </c>
      <c r="V4013">
        <v>1.75</v>
      </c>
      <c r="W4013" t="s">
        <v>2592</v>
      </c>
      <c r="X4013">
        <v>7</v>
      </c>
    </row>
    <row r="4014" spans="1:24">
      <c r="A4014" t="s">
        <v>2010</v>
      </c>
      <c r="B4014" t="s">
        <v>180</v>
      </c>
      <c r="C4014" t="s">
        <v>72</v>
      </c>
      <c r="D4014" t="s">
        <v>19</v>
      </c>
      <c r="E4014" t="s">
        <v>33</v>
      </c>
      <c r="F4014" t="s">
        <v>21</v>
      </c>
      <c r="G4014">
        <v>1818</v>
      </c>
      <c r="H4014" t="s">
        <v>21</v>
      </c>
      <c r="I4014" t="s">
        <v>35</v>
      </c>
      <c r="J4014" t="s">
        <v>23</v>
      </c>
      <c r="K4014" t="s">
        <v>82</v>
      </c>
      <c r="L4014" t="s">
        <v>124</v>
      </c>
      <c r="M4014" t="s">
        <v>105</v>
      </c>
      <c r="N4014" t="s">
        <v>63</v>
      </c>
      <c r="O4014" t="s">
        <v>274</v>
      </c>
      <c r="P4014" t="s">
        <v>40</v>
      </c>
      <c r="Q4014" t="s">
        <v>41</v>
      </c>
      <c r="R4014" t="s">
        <v>21</v>
      </c>
      <c r="S4014" t="s">
        <v>2589</v>
      </c>
      <c r="T4014" t="s">
        <v>35</v>
      </c>
      <c r="U4014" t="s">
        <v>36</v>
      </c>
      <c r="V4014">
        <v>3.15</v>
      </c>
      <c r="W4014" t="s">
        <v>2595</v>
      </c>
      <c r="X4014">
        <v>11</v>
      </c>
    </row>
    <row r="4015" spans="1:24">
      <c r="A4015" t="s">
        <v>4975</v>
      </c>
      <c r="B4015" t="s">
        <v>230</v>
      </c>
      <c r="C4015" t="s">
        <v>72</v>
      </c>
      <c r="D4015" t="s">
        <v>19</v>
      </c>
      <c r="E4015" t="s">
        <v>33</v>
      </c>
      <c r="F4015" t="s">
        <v>21</v>
      </c>
      <c r="G4015">
        <v>117</v>
      </c>
      <c r="H4015" t="s">
        <v>21</v>
      </c>
      <c r="I4015" t="s">
        <v>21</v>
      </c>
      <c r="J4015" t="s">
        <v>23</v>
      </c>
      <c r="K4015" t="s">
        <v>336</v>
      </c>
      <c r="L4015" t="s">
        <v>92</v>
      </c>
      <c r="M4015" t="s">
        <v>1355</v>
      </c>
      <c r="N4015" t="s">
        <v>63</v>
      </c>
      <c r="O4015" t="s">
        <v>425</v>
      </c>
      <c r="P4015" t="s">
        <v>40</v>
      </c>
      <c r="Q4015" t="s">
        <v>70</v>
      </c>
      <c r="R4015" t="s">
        <v>35</v>
      </c>
      <c r="S4015" t="s">
        <v>2589</v>
      </c>
      <c r="T4015" t="s">
        <v>35</v>
      </c>
      <c r="U4015" t="s">
        <v>219</v>
      </c>
      <c r="V4015">
        <v>7.7833333333333332</v>
      </c>
      <c r="W4015" t="s">
        <v>2593</v>
      </c>
      <c r="X4015">
        <v>8</v>
      </c>
    </row>
    <row r="4016" spans="1:24">
      <c r="A4016" t="s">
        <v>4976</v>
      </c>
      <c r="B4016" t="s">
        <v>42</v>
      </c>
      <c r="C4016" t="s">
        <v>43</v>
      </c>
      <c r="D4016" t="s">
        <v>19</v>
      </c>
      <c r="E4016" t="s">
        <v>33</v>
      </c>
      <c r="F4016" t="s">
        <v>21</v>
      </c>
      <c r="G4016">
        <v>724</v>
      </c>
      <c r="H4016" t="s">
        <v>35</v>
      </c>
      <c r="I4016" t="s">
        <v>21</v>
      </c>
      <c r="J4016" t="s">
        <v>23</v>
      </c>
      <c r="K4016" t="s">
        <v>68</v>
      </c>
      <c r="L4016" t="s">
        <v>119</v>
      </c>
      <c r="M4016" t="s">
        <v>658</v>
      </c>
      <c r="N4016" t="s">
        <v>63</v>
      </c>
      <c r="O4016" t="s">
        <v>222</v>
      </c>
      <c r="P4016" t="s">
        <v>27</v>
      </c>
      <c r="Q4016" t="s">
        <v>41</v>
      </c>
      <c r="R4016" t="s">
        <v>35</v>
      </c>
      <c r="S4016" t="s">
        <v>2557</v>
      </c>
      <c r="T4016" t="s">
        <v>35</v>
      </c>
      <c r="U4016" t="s">
        <v>118</v>
      </c>
      <c r="V4016">
        <v>4.7833333333333332</v>
      </c>
      <c r="W4016" t="s">
        <v>2594</v>
      </c>
      <c r="X4016">
        <v>7</v>
      </c>
    </row>
    <row r="4017" spans="1:24">
      <c r="A4017" t="s">
        <v>4977</v>
      </c>
      <c r="B4017" t="s">
        <v>17</v>
      </c>
      <c r="C4017" t="s">
        <v>56</v>
      </c>
      <c r="D4017" t="s">
        <v>19</v>
      </c>
      <c r="E4017" t="s">
        <v>33</v>
      </c>
      <c r="F4017" t="s">
        <v>21</v>
      </c>
      <c r="G4017">
        <v>-28</v>
      </c>
      <c r="H4017" t="s">
        <v>35</v>
      </c>
      <c r="I4017" t="s">
        <v>21</v>
      </c>
      <c r="J4017" t="s">
        <v>23</v>
      </c>
      <c r="K4017" t="s">
        <v>123</v>
      </c>
      <c r="L4017" t="s">
        <v>37</v>
      </c>
      <c r="M4017" t="s">
        <v>848</v>
      </c>
      <c r="N4017" t="s">
        <v>63</v>
      </c>
      <c r="O4017" t="s">
        <v>302</v>
      </c>
      <c r="P4017" t="s">
        <v>27</v>
      </c>
      <c r="Q4017" t="s">
        <v>41</v>
      </c>
      <c r="R4017" t="s">
        <v>21</v>
      </c>
      <c r="S4017" t="s">
        <v>2557</v>
      </c>
      <c r="T4017" t="s">
        <v>35</v>
      </c>
      <c r="U4017" t="s">
        <v>57</v>
      </c>
      <c r="V4017">
        <v>4.7333333333333334</v>
      </c>
      <c r="W4017" t="s">
        <v>2594</v>
      </c>
      <c r="X4017">
        <v>5</v>
      </c>
    </row>
    <row r="4018" spans="1:24">
      <c r="A4018" t="s">
        <v>4978</v>
      </c>
      <c r="B4018" t="s">
        <v>169</v>
      </c>
      <c r="C4018" t="s">
        <v>94</v>
      </c>
      <c r="D4018" t="s">
        <v>44</v>
      </c>
      <c r="E4018" t="s">
        <v>33</v>
      </c>
      <c r="F4018" t="s">
        <v>21</v>
      </c>
      <c r="G4018">
        <v>2488</v>
      </c>
      <c r="H4018" t="s">
        <v>21</v>
      </c>
      <c r="I4018" t="s">
        <v>21</v>
      </c>
      <c r="J4018" t="s">
        <v>23</v>
      </c>
      <c r="K4018" t="s">
        <v>219</v>
      </c>
      <c r="L4018" t="s">
        <v>124</v>
      </c>
      <c r="M4018" t="s">
        <v>1464</v>
      </c>
      <c r="N4018" t="s">
        <v>63</v>
      </c>
      <c r="O4018" t="s">
        <v>121</v>
      </c>
      <c r="P4018" t="s">
        <v>349</v>
      </c>
      <c r="Q4018" t="s">
        <v>70</v>
      </c>
      <c r="R4018" t="s">
        <v>35</v>
      </c>
      <c r="S4018" t="s">
        <v>2556</v>
      </c>
      <c r="T4018" t="s">
        <v>35</v>
      </c>
      <c r="U4018" t="s">
        <v>36</v>
      </c>
      <c r="V4018">
        <v>7.4833333333333334</v>
      </c>
      <c r="W4018" t="s">
        <v>2593</v>
      </c>
      <c r="X4018">
        <v>11</v>
      </c>
    </row>
    <row r="4019" spans="1:24">
      <c r="A4019" t="s">
        <v>4979</v>
      </c>
      <c r="B4019" t="s">
        <v>159</v>
      </c>
      <c r="C4019" t="s">
        <v>43</v>
      </c>
      <c r="D4019" t="s">
        <v>19</v>
      </c>
      <c r="E4019" t="s">
        <v>45</v>
      </c>
      <c r="F4019" t="s">
        <v>21</v>
      </c>
      <c r="G4019">
        <v>1667</v>
      </c>
      <c r="H4019" t="s">
        <v>35</v>
      </c>
      <c r="I4019" t="s">
        <v>21</v>
      </c>
      <c r="J4019" t="s">
        <v>23</v>
      </c>
      <c r="K4019" t="s">
        <v>123</v>
      </c>
      <c r="L4019" t="s">
        <v>124</v>
      </c>
      <c r="M4019" t="s">
        <v>239</v>
      </c>
      <c r="N4019" t="s">
        <v>63</v>
      </c>
      <c r="O4019" t="s">
        <v>361</v>
      </c>
      <c r="P4019" t="s">
        <v>52</v>
      </c>
      <c r="Q4019" t="s">
        <v>41</v>
      </c>
      <c r="R4019" t="s">
        <v>21</v>
      </c>
      <c r="S4019" t="s">
        <v>2557</v>
      </c>
      <c r="T4019" t="s">
        <v>35</v>
      </c>
      <c r="U4019" t="s">
        <v>36</v>
      </c>
      <c r="V4019">
        <v>2.7333333333333334</v>
      </c>
      <c r="W4019" t="s">
        <v>2594</v>
      </c>
      <c r="X4019">
        <v>11</v>
      </c>
    </row>
    <row r="4020" spans="1:24">
      <c r="A4020" t="s">
        <v>4980</v>
      </c>
      <c r="B4020" t="s">
        <v>202</v>
      </c>
      <c r="C4020" t="s">
        <v>87</v>
      </c>
      <c r="D4020" t="s">
        <v>122</v>
      </c>
      <c r="E4020" t="s">
        <v>33</v>
      </c>
      <c r="F4020" t="s">
        <v>21</v>
      </c>
      <c r="G4020">
        <v>769</v>
      </c>
      <c r="H4020" t="s">
        <v>21</v>
      </c>
      <c r="I4020" t="s">
        <v>21</v>
      </c>
      <c r="J4020" t="s">
        <v>23</v>
      </c>
      <c r="K4020" t="s">
        <v>234</v>
      </c>
      <c r="L4020" t="s">
        <v>119</v>
      </c>
      <c r="M4020" t="s">
        <v>665</v>
      </c>
      <c r="N4020" t="s">
        <v>63</v>
      </c>
      <c r="O4020" t="s">
        <v>175</v>
      </c>
      <c r="P4020" t="s">
        <v>40</v>
      </c>
      <c r="Q4020" t="s">
        <v>41</v>
      </c>
      <c r="R4020" t="s">
        <v>21</v>
      </c>
      <c r="S4020" t="s">
        <v>2589</v>
      </c>
      <c r="T4020" t="s">
        <v>35</v>
      </c>
      <c r="U4020" t="s">
        <v>118</v>
      </c>
      <c r="V4020">
        <v>1.2</v>
      </c>
      <c r="W4020" t="s">
        <v>2593</v>
      </c>
      <c r="X4020">
        <v>7</v>
      </c>
    </row>
    <row r="4021" spans="1:24">
      <c r="A4021" t="s">
        <v>2356</v>
      </c>
      <c r="B4021" t="s">
        <v>106</v>
      </c>
      <c r="C4021" t="s">
        <v>77</v>
      </c>
      <c r="D4021" t="s">
        <v>122</v>
      </c>
      <c r="E4021" t="s">
        <v>20</v>
      </c>
      <c r="F4021" t="s">
        <v>21</v>
      </c>
      <c r="G4021">
        <v>29</v>
      </c>
      <c r="H4021" t="s">
        <v>21</v>
      </c>
      <c r="I4021" t="s">
        <v>21</v>
      </c>
      <c r="J4021" t="s">
        <v>23</v>
      </c>
      <c r="K4021" t="s">
        <v>99</v>
      </c>
      <c r="L4021" t="s">
        <v>100</v>
      </c>
      <c r="M4021" t="s">
        <v>180</v>
      </c>
      <c r="N4021" t="s">
        <v>63</v>
      </c>
      <c r="O4021" t="s">
        <v>225</v>
      </c>
      <c r="P4021" t="s">
        <v>27</v>
      </c>
      <c r="Q4021" t="s">
        <v>41</v>
      </c>
      <c r="R4021" t="s">
        <v>21</v>
      </c>
      <c r="S4021" t="s">
        <v>2589</v>
      </c>
      <c r="T4021" t="s">
        <v>35</v>
      </c>
      <c r="U4021" t="s">
        <v>27</v>
      </c>
      <c r="V4021">
        <v>0.8666666666666667</v>
      </c>
      <c r="W4021" t="s">
        <v>2593</v>
      </c>
      <c r="X4021">
        <v>1</v>
      </c>
    </row>
    <row r="4022" spans="1:24">
      <c r="A4022" t="s">
        <v>1317</v>
      </c>
      <c r="B4022" t="s">
        <v>159</v>
      </c>
      <c r="C4022" t="s">
        <v>72</v>
      </c>
      <c r="D4022" t="s">
        <v>19</v>
      </c>
      <c r="E4022" t="s">
        <v>33</v>
      </c>
      <c r="F4022" t="s">
        <v>21</v>
      </c>
      <c r="G4022">
        <v>4</v>
      </c>
      <c r="H4022" t="s">
        <v>21</v>
      </c>
      <c r="I4022" t="s">
        <v>21</v>
      </c>
      <c r="J4022" t="s">
        <v>23</v>
      </c>
      <c r="K4022" t="s">
        <v>40</v>
      </c>
      <c r="L4022" t="s">
        <v>61</v>
      </c>
      <c r="M4022" t="s">
        <v>188</v>
      </c>
      <c r="N4022" t="s">
        <v>63</v>
      </c>
      <c r="O4022" t="s">
        <v>521</v>
      </c>
      <c r="P4022" t="s">
        <v>40</v>
      </c>
      <c r="Q4022" t="s">
        <v>41</v>
      </c>
      <c r="R4022" t="s">
        <v>21</v>
      </c>
      <c r="S4022" t="s">
        <v>2557</v>
      </c>
      <c r="T4022" t="s">
        <v>35</v>
      </c>
      <c r="U4022" t="s">
        <v>63</v>
      </c>
      <c r="V4022">
        <v>2.4166666666666665</v>
      </c>
      <c r="W4022" t="s">
        <v>2593</v>
      </c>
      <c r="X4022">
        <v>2</v>
      </c>
    </row>
    <row r="4023" spans="1:24">
      <c r="A4023" t="s">
        <v>4981</v>
      </c>
      <c r="B4023" t="s">
        <v>108</v>
      </c>
      <c r="C4023" t="s">
        <v>87</v>
      </c>
      <c r="D4023" t="s">
        <v>44</v>
      </c>
      <c r="E4023" t="s">
        <v>45</v>
      </c>
      <c r="F4023" t="s">
        <v>21</v>
      </c>
      <c r="G4023">
        <v>3672</v>
      </c>
      <c r="H4023" t="s">
        <v>35</v>
      </c>
      <c r="I4023" t="s">
        <v>21</v>
      </c>
      <c r="J4023" t="s">
        <v>23</v>
      </c>
      <c r="K4023" t="s">
        <v>205</v>
      </c>
      <c r="L4023" t="s">
        <v>37</v>
      </c>
      <c r="M4023" t="s">
        <v>571</v>
      </c>
      <c r="N4023" t="s">
        <v>63</v>
      </c>
      <c r="O4023" t="s">
        <v>450</v>
      </c>
      <c r="P4023" t="s">
        <v>57</v>
      </c>
      <c r="Q4023" t="s">
        <v>41</v>
      </c>
      <c r="R4023" t="s">
        <v>21</v>
      </c>
      <c r="S4023" t="s">
        <v>2556</v>
      </c>
      <c r="T4023" t="s">
        <v>35</v>
      </c>
      <c r="U4023" t="s">
        <v>57</v>
      </c>
      <c r="V4023">
        <v>2.6166666666666667</v>
      </c>
      <c r="W4023" t="s">
        <v>2594</v>
      </c>
      <c r="X4023">
        <v>5</v>
      </c>
    </row>
    <row r="4024" spans="1:24">
      <c r="A4024" t="s">
        <v>4982</v>
      </c>
      <c r="B4024" t="s">
        <v>55</v>
      </c>
      <c r="C4024" t="s">
        <v>87</v>
      </c>
      <c r="D4024" t="s">
        <v>19</v>
      </c>
      <c r="E4024" t="s">
        <v>33</v>
      </c>
      <c r="F4024" t="s">
        <v>21</v>
      </c>
      <c r="G4024">
        <v>92</v>
      </c>
      <c r="H4024" t="s">
        <v>35</v>
      </c>
      <c r="I4024" t="s">
        <v>21</v>
      </c>
      <c r="J4024" t="s">
        <v>23</v>
      </c>
      <c r="K4024" t="s">
        <v>130</v>
      </c>
      <c r="L4024" t="s">
        <v>37</v>
      </c>
      <c r="M4024" t="s">
        <v>432</v>
      </c>
      <c r="N4024" t="s">
        <v>63</v>
      </c>
      <c r="O4024" t="s">
        <v>804</v>
      </c>
      <c r="P4024" t="s">
        <v>27</v>
      </c>
      <c r="Q4024" t="s">
        <v>41</v>
      </c>
      <c r="R4024" t="s">
        <v>21</v>
      </c>
      <c r="S4024" t="s">
        <v>2589</v>
      </c>
      <c r="T4024" t="s">
        <v>35</v>
      </c>
      <c r="U4024" t="s">
        <v>57</v>
      </c>
      <c r="V4024">
        <v>2.3166666666666669</v>
      </c>
      <c r="W4024" t="s">
        <v>2594</v>
      </c>
      <c r="X4024">
        <v>5</v>
      </c>
    </row>
    <row r="4025" spans="1:24">
      <c r="A4025" t="s">
        <v>4983</v>
      </c>
      <c r="B4025" t="s">
        <v>323</v>
      </c>
      <c r="C4025" t="s">
        <v>87</v>
      </c>
      <c r="D4025" t="s">
        <v>19</v>
      </c>
      <c r="E4025" t="s">
        <v>33</v>
      </c>
      <c r="F4025" t="s">
        <v>21</v>
      </c>
      <c r="G4025">
        <v>0</v>
      </c>
      <c r="H4025" t="s">
        <v>35</v>
      </c>
      <c r="I4025" t="s">
        <v>35</v>
      </c>
      <c r="J4025" t="s">
        <v>23</v>
      </c>
      <c r="K4025" t="s">
        <v>85</v>
      </c>
      <c r="L4025" t="s">
        <v>48</v>
      </c>
      <c r="M4025" t="s">
        <v>109</v>
      </c>
      <c r="N4025" t="s">
        <v>63</v>
      </c>
      <c r="O4025" t="s">
        <v>300</v>
      </c>
      <c r="P4025" t="s">
        <v>63</v>
      </c>
      <c r="Q4025" t="s">
        <v>41</v>
      </c>
      <c r="R4025" t="s">
        <v>21</v>
      </c>
      <c r="S4025" t="s">
        <v>2589</v>
      </c>
      <c r="T4025" t="s">
        <v>35</v>
      </c>
      <c r="U4025" t="s">
        <v>40</v>
      </c>
      <c r="V4025">
        <v>3.9833333333333334</v>
      </c>
      <c r="W4025" t="s">
        <v>2592</v>
      </c>
      <c r="X4025">
        <v>4</v>
      </c>
    </row>
    <row r="4026" spans="1:24">
      <c r="A4026" t="s">
        <v>4984</v>
      </c>
      <c r="B4026" t="s">
        <v>79</v>
      </c>
      <c r="C4026" t="s">
        <v>56</v>
      </c>
      <c r="D4026" t="s">
        <v>19</v>
      </c>
      <c r="E4026" t="s">
        <v>33</v>
      </c>
      <c r="F4026" t="s">
        <v>21</v>
      </c>
      <c r="G4026">
        <v>1521</v>
      </c>
      <c r="H4026" t="s">
        <v>35</v>
      </c>
      <c r="I4026" t="s">
        <v>35</v>
      </c>
      <c r="J4026" t="s">
        <v>23</v>
      </c>
      <c r="K4026" t="s">
        <v>123</v>
      </c>
      <c r="L4026" t="s">
        <v>37</v>
      </c>
      <c r="M4026" t="s">
        <v>366</v>
      </c>
      <c r="N4026" t="s">
        <v>63</v>
      </c>
      <c r="O4026" t="s">
        <v>456</v>
      </c>
      <c r="P4026" t="s">
        <v>57</v>
      </c>
      <c r="Q4026" t="s">
        <v>41</v>
      </c>
      <c r="R4026" t="s">
        <v>21</v>
      </c>
      <c r="S4026" t="s">
        <v>2589</v>
      </c>
      <c r="T4026" t="s">
        <v>35</v>
      </c>
      <c r="U4026" t="s">
        <v>57</v>
      </c>
      <c r="V4026">
        <v>1.7</v>
      </c>
      <c r="W4026" t="s">
        <v>2592</v>
      </c>
      <c r="X4026">
        <v>5</v>
      </c>
    </row>
    <row r="4027" spans="1:24">
      <c r="A4027" t="s">
        <v>4985</v>
      </c>
      <c r="B4027" t="s">
        <v>140</v>
      </c>
      <c r="C4027" t="s">
        <v>43</v>
      </c>
      <c r="D4027" t="s">
        <v>122</v>
      </c>
      <c r="E4027" t="s">
        <v>45</v>
      </c>
      <c r="F4027" t="s">
        <v>21</v>
      </c>
      <c r="G4027">
        <v>9756</v>
      </c>
      <c r="H4027" t="s">
        <v>35</v>
      </c>
      <c r="I4027" t="s">
        <v>21</v>
      </c>
      <c r="J4027" t="s">
        <v>23</v>
      </c>
      <c r="K4027" t="s">
        <v>57</v>
      </c>
      <c r="L4027" t="s">
        <v>53</v>
      </c>
      <c r="M4027" t="s">
        <v>363</v>
      </c>
      <c r="N4027" t="s">
        <v>63</v>
      </c>
      <c r="O4027" t="s">
        <v>440</v>
      </c>
      <c r="P4027" t="s">
        <v>27</v>
      </c>
      <c r="Q4027" t="s">
        <v>70</v>
      </c>
      <c r="R4027" t="s">
        <v>35</v>
      </c>
      <c r="S4027" t="s">
        <v>2589</v>
      </c>
      <c r="T4027" t="s">
        <v>35</v>
      </c>
      <c r="U4027" t="s">
        <v>74</v>
      </c>
      <c r="V4027">
        <v>1.7166666666666666</v>
      </c>
      <c r="W4027" t="s">
        <v>2594</v>
      </c>
      <c r="X4027">
        <v>6</v>
      </c>
    </row>
    <row r="4028" spans="1:24">
      <c r="A4028" t="s">
        <v>2389</v>
      </c>
      <c r="B4028" t="s">
        <v>110</v>
      </c>
      <c r="C4028" t="s">
        <v>56</v>
      </c>
      <c r="D4028" t="s">
        <v>19</v>
      </c>
      <c r="E4028" t="s">
        <v>20</v>
      </c>
      <c r="F4028" t="s">
        <v>21</v>
      </c>
      <c r="G4028">
        <v>403</v>
      </c>
      <c r="H4028" t="s">
        <v>35</v>
      </c>
      <c r="I4028" t="s">
        <v>21</v>
      </c>
      <c r="J4028" t="s">
        <v>23</v>
      </c>
      <c r="K4028" t="s">
        <v>219</v>
      </c>
      <c r="L4028" t="s">
        <v>37</v>
      </c>
      <c r="M4028" t="s">
        <v>603</v>
      </c>
      <c r="N4028" t="s">
        <v>63</v>
      </c>
      <c r="O4028" t="s">
        <v>233</v>
      </c>
      <c r="P4028" t="s">
        <v>27</v>
      </c>
      <c r="Q4028" t="s">
        <v>196</v>
      </c>
      <c r="R4028" t="s">
        <v>21</v>
      </c>
      <c r="S4028" t="s">
        <v>2557</v>
      </c>
      <c r="T4028" t="s">
        <v>35</v>
      </c>
      <c r="U4028" t="s">
        <v>57</v>
      </c>
      <c r="V4028">
        <v>5.3</v>
      </c>
      <c r="W4028" t="s">
        <v>2594</v>
      </c>
      <c r="X4028">
        <v>5</v>
      </c>
    </row>
    <row r="4029" spans="1:24">
      <c r="A4029" t="s">
        <v>4986</v>
      </c>
      <c r="B4029" t="s">
        <v>197</v>
      </c>
      <c r="C4029" t="s">
        <v>72</v>
      </c>
      <c r="D4029" t="s">
        <v>122</v>
      </c>
      <c r="E4029" t="s">
        <v>33</v>
      </c>
      <c r="F4029" t="s">
        <v>21</v>
      </c>
      <c r="G4029">
        <v>809</v>
      </c>
      <c r="H4029" t="s">
        <v>35</v>
      </c>
      <c r="I4029" t="s">
        <v>21</v>
      </c>
      <c r="J4029" t="s">
        <v>23</v>
      </c>
      <c r="K4029" t="s">
        <v>91</v>
      </c>
      <c r="L4029" t="s">
        <v>37</v>
      </c>
      <c r="M4029" t="s">
        <v>235</v>
      </c>
      <c r="N4029" t="s">
        <v>63</v>
      </c>
      <c r="O4029" t="s">
        <v>175</v>
      </c>
      <c r="P4029" t="s">
        <v>40</v>
      </c>
      <c r="Q4029" t="s">
        <v>41</v>
      </c>
      <c r="R4029" t="s">
        <v>21</v>
      </c>
      <c r="S4029" t="s">
        <v>2589</v>
      </c>
      <c r="T4029" t="s">
        <v>35</v>
      </c>
      <c r="U4029" t="s">
        <v>57</v>
      </c>
      <c r="V4029">
        <v>2.5833333333333335</v>
      </c>
      <c r="W4029" t="s">
        <v>2594</v>
      </c>
      <c r="X4029">
        <v>5</v>
      </c>
    </row>
    <row r="4030" spans="1:24">
      <c r="A4030" t="s">
        <v>4987</v>
      </c>
      <c r="B4030" t="s">
        <v>31</v>
      </c>
      <c r="C4030" t="s">
        <v>43</v>
      </c>
      <c r="D4030" t="s">
        <v>19</v>
      </c>
      <c r="E4030" t="s">
        <v>45</v>
      </c>
      <c r="F4030" t="s">
        <v>21</v>
      </c>
      <c r="G4030">
        <v>287</v>
      </c>
      <c r="H4030" t="s">
        <v>35</v>
      </c>
      <c r="I4030" t="s">
        <v>21</v>
      </c>
      <c r="J4030" t="s">
        <v>23</v>
      </c>
      <c r="K4030" t="s">
        <v>205</v>
      </c>
      <c r="L4030" t="s">
        <v>37</v>
      </c>
      <c r="M4030" t="s">
        <v>54</v>
      </c>
      <c r="N4030" t="s">
        <v>63</v>
      </c>
      <c r="O4030" t="s">
        <v>1127</v>
      </c>
      <c r="P4030" t="s">
        <v>52</v>
      </c>
      <c r="Q4030" t="s">
        <v>70</v>
      </c>
      <c r="R4030" t="s">
        <v>21</v>
      </c>
      <c r="S4030" t="s">
        <v>2557</v>
      </c>
      <c r="T4030" t="s">
        <v>35</v>
      </c>
      <c r="U4030" t="s">
        <v>57</v>
      </c>
      <c r="V4030">
        <v>3.3166666666666669</v>
      </c>
      <c r="W4030" t="s">
        <v>2594</v>
      </c>
      <c r="X4030">
        <v>5</v>
      </c>
    </row>
    <row r="4031" spans="1:24">
      <c r="A4031" t="s">
        <v>4988</v>
      </c>
      <c r="B4031" t="s">
        <v>186</v>
      </c>
      <c r="C4031" t="s">
        <v>43</v>
      </c>
      <c r="D4031" t="s">
        <v>19</v>
      </c>
      <c r="E4031" t="s">
        <v>45</v>
      </c>
      <c r="F4031" t="s">
        <v>21</v>
      </c>
      <c r="G4031">
        <v>1657</v>
      </c>
      <c r="H4031" t="s">
        <v>35</v>
      </c>
      <c r="I4031" t="s">
        <v>21</v>
      </c>
      <c r="J4031" t="s">
        <v>23</v>
      </c>
      <c r="K4031" t="s">
        <v>123</v>
      </c>
      <c r="L4031" t="s">
        <v>37</v>
      </c>
      <c r="M4031" t="s">
        <v>779</v>
      </c>
      <c r="N4031" t="s">
        <v>63</v>
      </c>
      <c r="O4031" t="s">
        <v>605</v>
      </c>
      <c r="P4031" t="s">
        <v>40</v>
      </c>
      <c r="Q4031" t="s">
        <v>41</v>
      </c>
      <c r="R4031" t="s">
        <v>21</v>
      </c>
      <c r="S4031" t="s">
        <v>2557</v>
      </c>
      <c r="T4031" t="s">
        <v>35</v>
      </c>
      <c r="U4031" t="s">
        <v>57</v>
      </c>
      <c r="V4031">
        <v>9.4333333333333336</v>
      </c>
      <c r="W4031" t="s">
        <v>2594</v>
      </c>
      <c r="X4031">
        <v>5</v>
      </c>
    </row>
    <row r="4032" spans="1:24">
      <c r="A4032" t="s">
        <v>4989</v>
      </c>
      <c r="B4032" t="s">
        <v>42</v>
      </c>
      <c r="C4032" t="s">
        <v>72</v>
      </c>
      <c r="D4032" t="s">
        <v>44</v>
      </c>
      <c r="E4032" t="s">
        <v>33</v>
      </c>
      <c r="F4032" t="s">
        <v>21</v>
      </c>
      <c r="G4032">
        <v>5731</v>
      </c>
      <c r="H4032" t="s">
        <v>35</v>
      </c>
      <c r="I4032" t="s">
        <v>21</v>
      </c>
      <c r="J4032" t="s">
        <v>23</v>
      </c>
      <c r="K4032" t="s">
        <v>40</v>
      </c>
      <c r="L4032" t="s">
        <v>37</v>
      </c>
      <c r="M4032" t="s">
        <v>239</v>
      </c>
      <c r="N4032" t="s">
        <v>63</v>
      </c>
      <c r="O4032" t="s">
        <v>558</v>
      </c>
      <c r="P4032" t="s">
        <v>40</v>
      </c>
      <c r="Q4032" t="s">
        <v>70</v>
      </c>
      <c r="R4032" t="s">
        <v>21</v>
      </c>
      <c r="S4032" t="s">
        <v>2557</v>
      </c>
      <c r="T4032" t="s">
        <v>35</v>
      </c>
      <c r="U4032" t="s">
        <v>57</v>
      </c>
      <c r="V4032">
        <v>2.7333333333333334</v>
      </c>
      <c r="W4032" t="s">
        <v>2594</v>
      </c>
      <c r="X4032">
        <v>5</v>
      </c>
    </row>
    <row r="4033" spans="1:24">
      <c r="A4033" t="s">
        <v>4990</v>
      </c>
      <c r="B4033" t="s">
        <v>106</v>
      </c>
      <c r="C4033" t="s">
        <v>87</v>
      </c>
      <c r="D4033" t="s">
        <v>19</v>
      </c>
      <c r="E4033" t="s">
        <v>33</v>
      </c>
      <c r="F4033" t="s">
        <v>21</v>
      </c>
      <c r="G4033">
        <v>1270</v>
      </c>
      <c r="H4033" t="s">
        <v>35</v>
      </c>
      <c r="I4033" t="s">
        <v>21</v>
      </c>
      <c r="J4033" t="s">
        <v>23</v>
      </c>
      <c r="K4033" t="s">
        <v>82</v>
      </c>
      <c r="L4033" t="s">
        <v>124</v>
      </c>
      <c r="M4033" t="s">
        <v>382</v>
      </c>
      <c r="N4033" t="s">
        <v>63</v>
      </c>
      <c r="O4033" t="s">
        <v>281</v>
      </c>
      <c r="P4033" t="s">
        <v>63</v>
      </c>
      <c r="Q4033" t="s">
        <v>70</v>
      </c>
      <c r="R4033" t="s">
        <v>21</v>
      </c>
      <c r="S4033" t="s">
        <v>2589</v>
      </c>
      <c r="T4033" t="s">
        <v>35</v>
      </c>
      <c r="U4033" t="s">
        <v>36</v>
      </c>
      <c r="V4033">
        <v>1.3333333333333333</v>
      </c>
      <c r="W4033" t="s">
        <v>2594</v>
      </c>
      <c r="X4033">
        <v>11</v>
      </c>
    </row>
    <row r="4034" spans="1:24">
      <c r="A4034" t="s">
        <v>4991</v>
      </c>
      <c r="B4034" t="s">
        <v>134</v>
      </c>
      <c r="C4034" t="s">
        <v>87</v>
      </c>
      <c r="D4034" t="s">
        <v>44</v>
      </c>
      <c r="E4034" t="s">
        <v>33</v>
      </c>
      <c r="F4034" t="s">
        <v>21</v>
      </c>
      <c r="G4034">
        <v>96</v>
      </c>
      <c r="H4034" t="s">
        <v>35</v>
      </c>
      <c r="I4034" t="s">
        <v>21</v>
      </c>
      <c r="J4034" t="s">
        <v>23</v>
      </c>
      <c r="K4034" t="s">
        <v>91</v>
      </c>
      <c r="L4034" t="s">
        <v>37</v>
      </c>
      <c r="M4034" t="s">
        <v>1986</v>
      </c>
      <c r="N4034" t="s">
        <v>63</v>
      </c>
      <c r="O4034" t="s">
        <v>1490</v>
      </c>
      <c r="P4034" t="s">
        <v>52</v>
      </c>
      <c r="Q4034" t="s">
        <v>70</v>
      </c>
      <c r="R4034" t="s">
        <v>21</v>
      </c>
      <c r="S4034" t="s">
        <v>2556</v>
      </c>
      <c r="T4034" t="s">
        <v>35</v>
      </c>
      <c r="U4034" t="s">
        <v>57</v>
      </c>
      <c r="V4034">
        <v>10.199999999999999</v>
      </c>
      <c r="W4034" t="s">
        <v>2594</v>
      </c>
      <c r="X4034">
        <v>5</v>
      </c>
    </row>
    <row r="4035" spans="1:24">
      <c r="A4035" t="s">
        <v>4992</v>
      </c>
      <c r="B4035" t="s">
        <v>80</v>
      </c>
      <c r="C4035" t="s">
        <v>56</v>
      </c>
      <c r="D4035" t="s">
        <v>19</v>
      </c>
      <c r="E4035" t="s">
        <v>33</v>
      </c>
      <c r="F4035" t="s">
        <v>21</v>
      </c>
      <c r="G4035">
        <v>699</v>
      </c>
      <c r="H4035" t="s">
        <v>35</v>
      </c>
      <c r="I4035" t="s">
        <v>35</v>
      </c>
      <c r="J4035" t="s">
        <v>23</v>
      </c>
      <c r="K4035" t="s">
        <v>85</v>
      </c>
      <c r="L4035" t="s">
        <v>124</v>
      </c>
      <c r="M4035" t="s">
        <v>1998</v>
      </c>
      <c r="N4035" t="s">
        <v>63</v>
      </c>
      <c r="O4035" t="s">
        <v>868</v>
      </c>
      <c r="P4035" t="s">
        <v>63</v>
      </c>
      <c r="Q4035" t="s">
        <v>70</v>
      </c>
      <c r="R4035" t="s">
        <v>35</v>
      </c>
      <c r="S4035" t="s">
        <v>2557</v>
      </c>
      <c r="T4035" t="s">
        <v>35</v>
      </c>
      <c r="U4035" t="s">
        <v>36</v>
      </c>
      <c r="V4035">
        <v>20.966666666666665</v>
      </c>
      <c r="W4035" t="s">
        <v>2592</v>
      </c>
      <c r="X4035">
        <v>11</v>
      </c>
    </row>
    <row r="4036" spans="1:24">
      <c r="A4036" t="s">
        <v>4993</v>
      </c>
      <c r="B4036" t="s">
        <v>97</v>
      </c>
      <c r="C4036" t="s">
        <v>43</v>
      </c>
      <c r="D4036" t="s">
        <v>44</v>
      </c>
      <c r="E4036" t="s">
        <v>45</v>
      </c>
      <c r="F4036" t="s">
        <v>21</v>
      </c>
      <c r="G4036">
        <v>2590</v>
      </c>
      <c r="H4036" t="s">
        <v>21</v>
      </c>
      <c r="I4036" t="s">
        <v>21</v>
      </c>
      <c r="J4036" t="s">
        <v>23</v>
      </c>
      <c r="K4036" t="s">
        <v>60</v>
      </c>
      <c r="L4036" t="s">
        <v>337</v>
      </c>
      <c r="M4036" t="s">
        <v>363</v>
      </c>
      <c r="N4036" t="s">
        <v>63</v>
      </c>
      <c r="O4036" t="s">
        <v>485</v>
      </c>
      <c r="P4036" t="s">
        <v>63</v>
      </c>
      <c r="Q4036" t="s">
        <v>70</v>
      </c>
      <c r="R4036" t="s">
        <v>21</v>
      </c>
      <c r="S4036" t="s">
        <v>2557</v>
      </c>
      <c r="T4036" t="s">
        <v>35</v>
      </c>
      <c r="U4036" t="s">
        <v>243</v>
      </c>
      <c r="V4036">
        <v>1.7166666666666666</v>
      </c>
      <c r="W4036" t="s">
        <v>2593</v>
      </c>
      <c r="X4036">
        <v>9</v>
      </c>
    </row>
    <row r="4037" spans="1:24">
      <c r="A4037" t="s">
        <v>4994</v>
      </c>
      <c r="B4037" t="s">
        <v>110</v>
      </c>
      <c r="C4037" t="s">
        <v>56</v>
      </c>
      <c r="D4037" t="s">
        <v>19</v>
      </c>
      <c r="E4037" t="s">
        <v>20</v>
      </c>
      <c r="F4037" t="s">
        <v>21</v>
      </c>
      <c r="G4037">
        <v>655</v>
      </c>
      <c r="H4037" t="s">
        <v>35</v>
      </c>
      <c r="I4037" t="s">
        <v>21</v>
      </c>
      <c r="J4037" t="s">
        <v>23</v>
      </c>
      <c r="K4037" t="s">
        <v>57</v>
      </c>
      <c r="L4037" t="s">
        <v>61</v>
      </c>
      <c r="M4037" t="s">
        <v>685</v>
      </c>
      <c r="N4037" t="s">
        <v>63</v>
      </c>
      <c r="O4037" t="s">
        <v>309</v>
      </c>
      <c r="P4037" t="s">
        <v>40</v>
      </c>
      <c r="Q4037" t="s">
        <v>41</v>
      </c>
      <c r="R4037" t="s">
        <v>21</v>
      </c>
      <c r="S4037" t="s">
        <v>2557</v>
      </c>
      <c r="T4037" t="s">
        <v>35</v>
      </c>
      <c r="U4037" t="s">
        <v>63</v>
      </c>
      <c r="V4037">
        <v>2.1166666666666667</v>
      </c>
      <c r="W4037" t="s">
        <v>2594</v>
      </c>
      <c r="X4037">
        <v>2</v>
      </c>
    </row>
    <row r="4038" spans="1:24">
      <c r="A4038" t="s">
        <v>4995</v>
      </c>
      <c r="B4038" t="s">
        <v>323</v>
      </c>
      <c r="C4038" t="s">
        <v>56</v>
      </c>
      <c r="D4038" t="s">
        <v>19</v>
      </c>
      <c r="E4038" t="s">
        <v>20</v>
      </c>
      <c r="F4038" t="s">
        <v>21</v>
      </c>
      <c r="G4038">
        <v>147</v>
      </c>
      <c r="H4038" t="s">
        <v>35</v>
      </c>
      <c r="I4038" t="s">
        <v>21</v>
      </c>
      <c r="J4038" t="s">
        <v>23</v>
      </c>
      <c r="K4038" t="s">
        <v>74</v>
      </c>
      <c r="L4038" t="s">
        <v>37</v>
      </c>
      <c r="M4038" t="s">
        <v>961</v>
      </c>
      <c r="N4038" t="s">
        <v>63</v>
      </c>
      <c r="O4038" t="s">
        <v>137</v>
      </c>
      <c r="P4038" t="s">
        <v>52</v>
      </c>
      <c r="Q4038" t="s">
        <v>41</v>
      </c>
      <c r="R4038" t="s">
        <v>21</v>
      </c>
      <c r="S4038" t="s">
        <v>2589</v>
      </c>
      <c r="T4038" t="s">
        <v>35</v>
      </c>
      <c r="U4038" t="s">
        <v>57</v>
      </c>
      <c r="V4038">
        <v>1.9333333333333333</v>
      </c>
      <c r="W4038" t="s">
        <v>2594</v>
      </c>
      <c r="X4038">
        <v>5</v>
      </c>
    </row>
    <row r="4039" spans="1:24">
      <c r="A4039" t="s">
        <v>4996</v>
      </c>
      <c r="B4039" t="s">
        <v>65</v>
      </c>
      <c r="C4039" t="s">
        <v>72</v>
      </c>
      <c r="D4039" t="s">
        <v>19</v>
      </c>
      <c r="E4039" t="s">
        <v>33</v>
      </c>
      <c r="F4039" t="s">
        <v>21</v>
      </c>
      <c r="G4039">
        <v>55</v>
      </c>
      <c r="H4039" t="s">
        <v>35</v>
      </c>
      <c r="I4039" t="s">
        <v>21</v>
      </c>
      <c r="J4039" t="s">
        <v>23</v>
      </c>
      <c r="K4039" t="s">
        <v>91</v>
      </c>
      <c r="L4039" t="s">
        <v>37</v>
      </c>
      <c r="M4039" t="s">
        <v>121</v>
      </c>
      <c r="N4039" t="s">
        <v>63</v>
      </c>
      <c r="O4039" t="s">
        <v>698</v>
      </c>
      <c r="P4039" t="s">
        <v>40</v>
      </c>
      <c r="Q4039" t="s">
        <v>41</v>
      </c>
      <c r="R4039" t="s">
        <v>21</v>
      </c>
      <c r="S4039" t="s">
        <v>2557</v>
      </c>
      <c r="T4039" t="s">
        <v>35</v>
      </c>
      <c r="U4039" t="s">
        <v>57</v>
      </c>
      <c r="V4039">
        <v>0.6333333333333333</v>
      </c>
      <c r="W4039" t="s">
        <v>2594</v>
      </c>
      <c r="X4039">
        <v>5</v>
      </c>
    </row>
    <row r="4040" spans="1:24">
      <c r="A4040" t="s">
        <v>4997</v>
      </c>
      <c r="B4040" t="s">
        <v>42</v>
      </c>
      <c r="C4040" t="s">
        <v>43</v>
      </c>
      <c r="D4040" t="s">
        <v>19</v>
      </c>
      <c r="E4040" t="s">
        <v>45</v>
      </c>
      <c r="F4040" t="s">
        <v>21</v>
      </c>
      <c r="G4040">
        <v>552</v>
      </c>
      <c r="H4040" t="s">
        <v>35</v>
      </c>
      <c r="I4040" t="s">
        <v>35</v>
      </c>
      <c r="J4040" t="s">
        <v>23</v>
      </c>
      <c r="K4040" t="s">
        <v>24</v>
      </c>
      <c r="L4040" t="s">
        <v>124</v>
      </c>
      <c r="M4040" t="s">
        <v>215</v>
      </c>
      <c r="N4040" t="s">
        <v>63</v>
      </c>
      <c r="O4040" t="s">
        <v>473</v>
      </c>
      <c r="P4040" t="s">
        <v>27</v>
      </c>
      <c r="Q4040" t="s">
        <v>41</v>
      </c>
      <c r="R4040" t="s">
        <v>21</v>
      </c>
      <c r="S4040" t="s">
        <v>2557</v>
      </c>
      <c r="T4040" t="s">
        <v>35</v>
      </c>
      <c r="U4040" t="s">
        <v>36</v>
      </c>
      <c r="V4040">
        <v>5.2333333333333334</v>
      </c>
      <c r="W4040" t="s">
        <v>2592</v>
      </c>
      <c r="X4040">
        <v>11</v>
      </c>
    </row>
    <row r="4041" spans="1:24">
      <c r="A4041" t="s">
        <v>1049</v>
      </c>
      <c r="B4041" t="s">
        <v>524</v>
      </c>
      <c r="C4041" t="s">
        <v>135</v>
      </c>
      <c r="D4041" t="s">
        <v>19</v>
      </c>
      <c r="E4041" t="s">
        <v>33</v>
      </c>
      <c r="F4041" t="s">
        <v>21</v>
      </c>
      <c r="G4041">
        <v>3940</v>
      </c>
      <c r="H4041" t="s">
        <v>35</v>
      </c>
      <c r="I4041" t="s">
        <v>21</v>
      </c>
      <c r="J4041" t="s">
        <v>23</v>
      </c>
      <c r="K4041" t="s">
        <v>243</v>
      </c>
      <c r="L4041" t="s">
        <v>124</v>
      </c>
      <c r="M4041" t="s">
        <v>157</v>
      </c>
      <c r="N4041" t="s">
        <v>63</v>
      </c>
      <c r="O4041" t="s">
        <v>125</v>
      </c>
      <c r="P4041" t="s">
        <v>57</v>
      </c>
      <c r="Q4041" t="s">
        <v>196</v>
      </c>
      <c r="R4041" t="s">
        <v>21</v>
      </c>
      <c r="S4041" t="s">
        <v>2589</v>
      </c>
      <c r="T4041" t="s">
        <v>35</v>
      </c>
      <c r="U4041" t="s">
        <v>36</v>
      </c>
      <c r="V4041">
        <v>2.85</v>
      </c>
      <c r="W4041" t="s">
        <v>2594</v>
      </c>
      <c r="X4041">
        <v>11</v>
      </c>
    </row>
    <row r="4042" spans="1:24">
      <c r="A4042" t="s">
        <v>4998</v>
      </c>
      <c r="B4042" t="s">
        <v>80</v>
      </c>
      <c r="C4042" t="s">
        <v>56</v>
      </c>
      <c r="D4042" t="s">
        <v>19</v>
      </c>
      <c r="E4042" t="s">
        <v>20</v>
      </c>
      <c r="F4042" t="s">
        <v>21</v>
      </c>
      <c r="G4042">
        <v>60</v>
      </c>
      <c r="H4042" t="s">
        <v>21</v>
      </c>
      <c r="I4042" t="s">
        <v>21</v>
      </c>
      <c r="J4042" t="s">
        <v>23</v>
      </c>
      <c r="K4042" t="s">
        <v>219</v>
      </c>
      <c r="L4042" t="s">
        <v>37</v>
      </c>
      <c r="M4042" t="s">
        <v>509</v>
      </c>
      <c r="N4042" t="s">
        <v>63</v>
      </c>
      <c r="O4042" t="s">
        <v>249</v>
      </c>
      <c r="P4042" t="s">
        <v>63</v>
      </c>
      <c r="Q4042" t="s">
        <v>70</v>
      </c>
      <c r="R4042" t="s">
        <v>21</v>
      </c>
      <c r="S4042" t="s">
        <v>2557</v>
      </c>
      <c r="T4042" t="s">
        <v>35</v>
      </c>
      <c r="U4042" t="s">
        <v>57</v>
      </c>
      <c r="V4042">
        <v>8.1166666666666671</v>
      </c>
      <c r="W4042" t="s">
        <v>2593</v>
      </c>
      <c r="X4042">
        <v>5</v>
      </c>
    </row>
    <row r="4043" spans="1:24">
      <c r="A4043" t="s">
        <v>4999</v>
      </c>
      <c r="B4043" t="s">
        <v>110</v>
      </c>
      <c r="C4043" t="s">
        <v>56</v>
      </c>
      <c r="D4043" t="s">
        <v>19</v>
      </c>
      <c r="E4043" t="s">
        <v>33</v>
      </c>
      <c r="F4043" t="s">
        <v>21</v>
      </c>
      <c r="G4043">
        <v>342</v>
      </c>
      <c r="H4043" t="s">
        <v>35</v>
      </c>
      <c r="I4043" t="s">
        <v>21</v>
      </c>
      <c r="J4043" t="s">
        <v>23</v>
      </c>
      <c r="K4043" t="s">
        <v>130</v>
      </c>
      <c r="L4043" t="s">
        <v>37</v>
      </c>
      <c r="M4043" t="s">
        <v>893</v>
      </c>
      <c r="N4043" t="s">
        <v>63</v>
      </c>
      <c r="O4043" t="s">
        <v>818</v>
      </c>
      <c r="P4043" t="s">
        <v>27</v>
      </c>
      <c r="Q4043" t="s">
        <v>41</v>
      </c>
      <c r="R4043" t="s">
        <v>21</v>
      </c>
      <c r="S4043" t="s">
        <v>2557</v>
      </c>
      <c r="T4043" t="s">
        <v>35</v>
      </c>
      <c r="U4043" t="s">
        <v>57</v>
      </c>
      <c r="V4043">
        <v>5.666666666666667</v>
      </c>
      <c r="W4043" t="s">
        <v>2594</v>
      </c>
      <c r="X4043">
        <v>5</v>
      </c>
    </row>
    <row r="4044" spans="1:24">
      <c r="A4044" t="s">
        <v>5000</v>
      </c>
      <c r="B4044" t="s">
        <v>202</v>
      </c>
      <c r="C4044" t="s">
        <v>72</v>
      </c>
      <c r="D4044" t="s">
        <v>122</v>
      </c>
      <c r="E4044" t="s">
        <v>33</v>
      </c>
      <c r="F4044" t="s">
        <v>21</v>
      </c>
      <c r="G4044">
        <v>-54</v>
      </c>
      <c r="H4044" t="s">
        <v>35</v>
      </c>
      <c r="I4044" t="s">
        <v>35</v>
      </c>
      <c r="J4044" t="s">
        <v>23</v>
      </c>
      <c r="K4044" t="s">
        <v>91</v>
      </c>
      <c r="L4044" t="s">
        <v>37</v>
      </c>
      <c r="M4044" t="s">
        <v>2073</v>
      </c>
      <c r="N4044" t="s">
        <v>63</v>
      </c>
      <c r="O4044" t="s">
        <v>1164</v>
      </c>
      <c r="P4044" t="s">
        <v>27</v>
      </c>
      <c r="Q4044" t="s">
        <v>41</v>
      </c>
      <c r="R4044" t="s">
        <v>35</v>
      </c>
      <c r="S4044" t="s">
        <v>2589</v>
      </c>
      <c r="T4044" t="s">
        <v>35</v>
      </c>
      <c r="U4044" t="s">
        <v>57</v>
      </c>
      <c r="V4044">
        <v>11.633333333333333</v>
      </c>
      <c r="W4044" t="s">
        <v>2592</v>
      </c>
      <c r="X4044">
        <v>5</v>
      </c>
    </row>
    <row r="4045" spans="1:24">
      <c r="A4045" t="s">
        <v>5001</v>
      </c>
      <c r="B4045" t="s">
        <v>140</v>
      </c>
      <c r="C4045" t="s">
        <v>18</v>
      </c>
      <c r="D4045" t="s">
        <v>19</v>
      </c>
      <c r="E4045" t="s">
        <v>45</v>
      </c>
      <c r="F4045" t="s">
        <v>21</v>
      </c>
      <c r="G4045">
        <v>4809</v>
      </c>
      <c r="H4045" t="s">
        <v>35</v>
      </c>
      <c r="I4045" t="s">
        <v>21</v>
      </c>
      <c r="J4045" t="s">
        <v>23</v>
      </c>
      <c r="K4045" t="s">
        <v>152</v>
      </c>
      <c r="L4045" t="s">
        <v>124</v>
      </c>
      <c r="M4045" t="s">
        <v>229</v>
      </c>
      <c r="N4045" t="s">
        <v>63</v>
      </c>
      <c r="O4045" t="s">
        <v>458</v>
      </c>
      <c r="P4045" t="s">
        <v>52</v>
      </c>
      <c r="Q4045" t="s">
        <v>70</v>
      </c>
      <c r="R4045" t="s">
        <v>21</v>
      </c>
      <c r="S4045" t="s">
        <v>2589</v>
      </c>
      <c r="T4045" t="s">
        <v>35</v>
      </c>
      <c r="U4045" t="s">
        <v>36</v>
      </c>
      <c r="V4045">
        <v>3.7166666666666668</v>
      </c>
      <c r="W4045" t="s">
        <v>2594</v>
      </c>
      <c r="X4045">
        <v>11</v>
      </c>
    </row>
    <row r="4046" spans="1:24">
      <c r="A4046" t="s">
        <v>5002</v>
      </c>
      <c r="B4046" t="s">
        <v>121</v>
      </c>
      <c r="C4046" t="s">
        <v>72</v>
      </c>
      <c r="D4046" t="s">
        <v>19</v>
      </c>
      <c r="E4046" t="s">
        <v>33</v>
      </c>
      <c r="F4046" t="s">
        <v>21</v>
      </c>
      <c r="G4046">
        <v>4030</v>
      </c>
      <c r="H4046" t="s">
        <v>35</v>
      </c>
      <c r="I4046" t="s">
        <v>21</v>
      </c>
      <c r="J4046" t="s">
        <v>23</v>
      </c>
      <c r="K4046" t="s">
        <v>24</v>
      </c>
      <c r="L4046" t="s">
        <v>124</v>
      </c>
      <c r="M4046" t="s">
        <v>421</v>
      </c>
      <c r="N4046" t="s">
        <v>63</v>
      </c>
      <c r="O4046" t="s">
        <v>260</v>
      </c>
      <c r="P4046" t="s">
        <v>57</v>
      </c>
      <c r="Q4046" t="s">
        <v>41</v>
      </c>
      <c r="R4046" t="s">
        <v>21</v>
      </c>
      <c r="S4046" t="s">
        <v>2557</v>
      </c>
      <c r="T4046" t="s">
        <v>35</v>
      </c>
      <c r="U4046" t="s">
        <v>36</v>
      </c>
      <c r="V4046">
        <v>1.25</v>
      </c>
      <c r="W4046" t="s">
        <v>2594</v>
      </c>
      <c r="X4046">
        <v>11</v>
      </c>
    </row>
    <row r="4047" spans="1:24">
      <c r="A4047" t="s">
        <v>5003</v>
      </c>
      <c r="B4047" t="s">
        <v>180</v>
      </c>
      <c r="C4047" t="s">
        <v>87</v>
      </c>
      <c r="D4047" t="s">
        <v>19</v>
      </c>
      <c r="E4047" t="s">
        <v>33</v>
      </c>
      <c r="F4047" t="s">
        <v>21</v>
      </c>
      <c r="G4047">
        <v>0</v>
      </c>
      <c r="H4047" t="s">
        <v>21</v>
      </c>
      <c r="I4047" t="s">
        <v>21</v>
      </c>
      <c r="J4047" t="s">
        <v>23</v>
      </c>
      <c r="K4047" t="s">
        <v>169</v>
      </c>
      <c r="L4047" t="s">
        <v>48</v>
      </c>
      <c r="M4047" t="s">
        <v>470</v>
      </c>
      <c r="N4047" t="s">
        <v>63</v>
      </c>
      <c r="O4047" t="s">
        <v>630</v>
      </c>
      <c r="P4047" t="s">
        <v>27</v>
      </c>
      <c r="Q4047" t="s">
        <v>41</v>
      </c>
      <c r="R4047" t="s">
        <v>21</v>
      </c>
      <c r="S4047" t="s">
        <v>2589</v>
      </c>
      <c r="T4047" t="s">
        <v>35</v>
      </c>
      <c r="U4047" t="s">
        <v>40</v>
      </c>
      <c r="V4047">
        <v>1.5166666666666666</v>
      </c>
      <c r="W4047" t="s">
        <v>2593</v>
      </c>
      <c r="X4047">
        <v>4</v>
      </c>
    </row>
    <row r="4048" spans="1:24">
      <c r="A4048" t="s">
        <v>5004</v>
      </c>
      <c r="B4048" t="s">
        <v>186</v>
      </c>
      <c r="C4048" t="s">
        <v>72</v>
      </c>
      <c r="D4048" t="s">
        <v>44</v>
      </c>
      <c r="E4048" t="s">
        <v>33</v>
      </c>
      <c r="F4048" t="s">
        <v>21</v>
      </c>
      <c r="G4048">
        <v>347</v>
      </c>
      <c r="H4048" t="s">
        <v>35</v>
      </c>
      <c r="I4048" t="s">
        <v>21</v>
      </c>
      <c r="J4048" t="s">
        <v>23</v>
      </c>
      <c r="K4048" t="s">
        <v>74</v>
      </c>
      <c r="L4048" t="s">
        <v>61</v>
      </c>
      <c r="M4048" t="s">
        <v>244</v>
      </c>
      <c r="N4048" t="s">
        <v>63</v>
      </c>
      <c r="O4048" t="s">
        <v>522</v>
      </c>
      <c r="P4048" t="s">
        <v>74</v>
      </c>
      <c r="Q4048" t="s">
        <v>41</v>
      </c>
      <c r="R4048" t="s">
        <v>21</v>
      </c>
      <c r="S4048" t="s">
        <v>2557</v>
      </c>
      <c r="T4048" t="s">
        <v>35</v>
      </c>
      <c r="U4048" t="s">
        <v>63</v>
      </c>
      <c r="V4048">
        <v>2.5666666666666669</v>
      </c>
      <c r="W4048" t="s">
        <v>2594</v>
      </c>
      <c r="X4048">
        <v>2</v>
      </c>
    </row>
    <row r="4049" spans="1:24">
      <c r="A4049" t="s">
        <v>5005</v>
      </c>
      <c r="B4049" t="s">
        <v>421</v>
      </c>
      <c r="C4049" t="s">
        <v>56</v>
      </c>
      <c r="D4049" t="s">
        <v>19</v>
      </c>
      <c r="E4049" t="s">
        <v>33</v>
      </c>
      <c r="F4049" t="s">
        <v>21</v>
      </c>
      <c r="G4049">
        <v>6053</v>
      </c>
      <c r="H4049" t="s">
        <v>21</v>
      </c>
      <c r="I4049" t="s">
        <v>21</v>
      </c>
      <c r="J4049" t="s">
        <v>23</v>
      </c>
      <c r="K4049" t="s">
        <v>36</v>
      </c>
      <c r="L4049" t="s">
        <v>61</v>
      </c>
      <c r="M4049" t="s">
        <v>944</v>
      </c>
      <c r="N4049" t="s">
        <v>63</v>
      </c>
      <c r="O4049" t="s">
        <v>358</v>
      </c>
      <c r="P4049" t="s">
        <v>27</v>
      </c>
      <c r="Q4049" t="s">
        <v>41</v>
      </c>
      <c r="R4049" t="s">
        <v>21</v>
      </c>
      <c r="S4049" t="s">
        <v>2559</v>
      </c>
      <c r="T4049" t="s">
        <v>35</v>
      </c>
      <c r="U4049" t="s">
        <v>63</v>
      </c>
      <c r="V4049">
        <v>14.416666666666666</v>
      </c>
      <c r="W4049" t="s">
        <v>2593</v>
      </c>
      <c r="X4049">
        <v>2</v>
      </c>
    </row>
    <row r="4050" spans="1:24">
      <c r="A4050" t="s">
        <v>5006</v>
      </c>
      <c r="B4050" t="s">
        <v>80</v>
      </c>
      <c r="C4050" t="s">
        <v>56</v>
      </c>
      <c r="D4050" t="s">
        <v>19</v>
      </c>
      <c r="E4050" t="s">
        <v>20</v>
      </c>
      <c r="F4050" t="s">
        <v>21</v>
      </c>
      <c r="G4050">
        <v>2519</v>
      </c>
      <c r="H4050" t="s">
        <v>35</v>
      </c>
      <c r="I4050" t="s">
        <v>21</v>
      </c>
      <c r="J4050" t="s">
        <v>23</v>
      </c>
      <c r="K4050" t="s">
        <v>47</v>
      </c>
      <c r="L4050" t="s">
        <v>48</v>
      </c>
      <c r="M4050" t="s">
        <v>1038</v>
      </c>
      <c r="N4050" t="s">
        <v>63</v>
      </c>
      <c r="O4050" t="s">
        <v>384</v>
      </c>
      <c r="P4050" t="s">
        <v>243</v>
      </c>
      <c r="Q4050" t="s">
        <v>70</v>
      </c>
      <c r="R4050" t="s">
        <v>21</v>
      </c>
      <c r="S4050" t="s">
        <v>2557</v>
      </c>
      <c r="T4050" t="s">
        <v>35</v>
      </c>
      <c r="U4050" t="s">
        <v>40</v>
      </c>
      <c r="V4050">
        <v>4.2833333333333332</v>
      </c>
      <c r="W4050" t="s">
        <v>2594</v>
      </c>
      <c r="X4050">
        <v>4</v>
      </c>
    </row>
    <row r="4051" spans="1:24">
      <c r="A4051" t="s">
        <v>5007</v>
      </c>
      <c r="B4051" t="s">
        <v>42</v>
      </c>
      <c r="C4051" t="s">
        <v>56</v>
      </c>
      <c r="D4051" t="s">
        <v>19</v>
      </c>
      <c r="E4051" t="s">
        <v>33</v>
      </c>
      <c r="F4051" t="s">
        <v>21</v>
      </c>
      <c r="G4051">
        <v>262</v>
      </c>
      <c r="H4051" t="s">
        <v>21</v>
      </c>
      <c r="I4051" t="s">
        <v>21</v>
      </c>
      <c r="J4051" t="s">
        <v>23</v>
      </c>
      <c r="K4051" t="s">
        <v>63</v>
      </c>
      <c r="L4051" t="s">
        <v>119</v>
      </c>
      <c r="M4051" t="s">
        <v>125</v>
      </c>
      <c r="N4051" t="s">
        <v>63</v>
      </c>
      <c r="O4051" t="s">
        <v>131</v>
      </c>
      <c r="P4051" t="s">
        <v>40</v>
      </c>
      <c r="Q4051" t="s">
        <v>196</v>
      </c>
      <c r="R4051" t="s">
        <v>21</v>
      </c>
      <c r="S4051" t="s">
        <v>2557</v>
      </c>
      <c r="T4051" t="s">
        <v>35</v>
      </c>
      <c r="U4051" t="s">
        <v>118</v>
      </c>
      <c r="V4051">
        <v>1.6</v>
      </c>
      <c r="W4051" t="s">
        <v>2593</v>
      </c>
      <c r="X4051">
        <v>7</v>
      </c>
    </row>
    <row r="4052" spans="1:24">
      <c r="A4052" t="s">
        <v>5008</v>
      </c>
      <c r="B4052" t="s">
        <v>31</v>
      </c>
      <c r="C4052" t="s">
        <v>72</v>
      </c>
      <c r="D4052" t="s">
        <v>44</v>
      </c>
      <c r="E4052" t="s">
        <v>33</v>
      </c>
      <c r="F4052" t="s">
        <v>21</v>
      </c>
      <c r="G4052">
        <v>1279</v>
      </c>
      <c r="H4052" t="s">
        <v>35</v>
      </c>
      <c r="I4052" t="s">
        <v>21</v>
      </c>
      <c r="J4052" t="s">
        <v>23</v>
      </c>
      <c r="K4052" t="s">
        <v>123</v>
      </c>
      <c r="L4052" t="s">
        <v>37</v>
      </c>
      <c r="M4052" t="s">
        <v>109</v>
      </c>
      <c r="N4052" t="s">
        <v>63</v>
      </c>
      <c r="O4052" t="s">
        <v>942</v>
      </c>
      <c r="P4052" t="s">
        <v>52</v>
      </c>
      <c r="Q4052" t="s">
        <v>196</v>
      </c>
      <c r="R4052" t="s">
        <v>21</v>
      </c>
      <c r="S4052" t="s">
        <v>2557</v>
      </c>
      <c r="T4052" t="s">
        <v>35</v>
      </c>
      <c r="U4052" t="s">
        <v>57</v>
      </c>
      <c r="V4052">
        <v>3.9833333333333334</v>
      </c>
      <c r="W4052" t="s">
        <v>2594</v>
      </c>
      <c r="X4052">
        <v>5</v>
      </c>
    </row>
    <row r="4053" spans="1:24">
      <c r="A4053" t="s">
        <v>1066</v>
      </c>
      <c r="B4053" t="s">
        <v>42</v>
      </c>
      <c r="C4053" t="s">
        <v>66</v>
      </c>
      <c r="D4053" t="s">
        <v>19</v>
      </c>
      <c r="E4053" t="s">
        <v>45</v>
      </c>
      <c r="F4053" t="s">
        <v>21</v>
      </c>
      <c r="G4053">
        <v>980</v>
      </c>
      <c r="H4053" t="s">
        <v>21</v>
      </c>
      <c r="I4053" t="s">
        <v>21</v>
      </c>
      <c r="J4053" t="s">
        <v>23</v>
      </c>
      <c r="K4053" t="s">
        <v>63</v>
      </c>
      <c r="L4053" t="s">
        <v>92</v>
      </c>
      <c r="M4053" t="s">
        <v>350</v>
      </c>
      <c r="N4053" t="s">
        <v>63</v>
      </c>
      <c r="O4053" t="s">
        <v>764</v>
      </c>
      <c r="P4053" t="s">
        <v>74</v>
      </c>
      <c r="Q4053" t="s">
        <v>41</v>
      </c>
      <c r="R4053" t="s">
        <v>21</v>
      </c>
      <c r="S4053" t="s">
        <v>2557</v>
      </c>
      <c r="T4053" t="s">
        <v>35</v>
      </c>
      <c r="U4053" t="s">
        <v>219</v>
      </c>
      <c r="V4053">
        <v>7.1333333333333337</v>
      </c>
      <c r="W4053" t="s">
        <v>2593</v>
      </c>
      <c r="X4053">
        <v>8</v>
      </c>
    </row>
    <row r="4054" spans="1:24">
      <c r="A4054" t="s">
        <v>2525</v>
      </c>
      <c r="B4054" t="s">
        <v>31</v>
      </c>
      <c r="C4054" t="s">
        <v>87</v>
      </c>
      <c r="D4054" t="s">
        <v>19</v>
      </c>
      <c r="E4054" t="s">
        <v>45</v>
      </c>
      <c r="F4054" t="s">
        <v>21</v>
      </c>
      <c r="G4054">
        <v>79</v>
      </c>
      <c r="H4054" t="s">
        <v>35</v>
      </c>
      <c r="I4054" t="s">
        <v>21</v>
      </c>
      <c r="J4054" t="s">
        <v>23</v>
      </c>
      <c r="K4054" t="s">
        <v>169</v>
      </c>
      <c r="L4054" t="s">
        <v>25</v>
      </c>
      <c r="M4054" t="s">
        <v>554</v>
      </c>
      <c r="N4054" t="s">
        <v>63</v>
      </c>
      <c r="O4054" t="s">
        <v>395</v>
      </c>
      <c r="P4054" t="s">
        <v>63</v>
      </c>
      <c r="Q4054" t="s">
        <v>41</v>
      </c>
      <c r="R4054" t="s">
        <v>35</v>
      </c>
      <c r="S4054" t="s">
        <v>2557</v>
      </c>
      <c r="T4054" t="s">
        <v>35</v>
      </c>
      <c r="U4054" t="s">
        <v>349</v>
      </c>
      <c r="V4054">
        <v>4.1500000000000004</v>
      </c>
      <c r="W4054" t="s">
        <v>2594</v>
      </c>
      <c r="X4054">
        <v>10</v>
      </c>
    </row>
    <row r="4055" spans="1:24">
      <c r="A4055" t="s">
        <v>5009</v>
      </c>
      <c r="B4055" t="s">
        <v>114</v>
      </c>
      <c r="C4055" t="s">
        <v>43</v>
      </c>
      <c r="D4055" t="s">
        <v>44</v>
      </c>
      <c r="E4055" t="s">
        <v>45</v>
      </c>
      <c r="F4055" t="s">
        <v>21</v>
      </c>
      <c r="G4055">
        <v>808</v>
      </c>
      <c r="H4055" t="s">
        <v>21</v>
      </c>
      <c r="I4055" t="s">
        <v>21</v>
      </c>
      <c r="J4055" t="s">
        <v>23</v>
      </c>
      <c r="K4055" t="s">
        <v>123</v>
      </c>
      <c r="L4055" t="s">
        <v>337</v>
      </c>
      <c r="M4055" t="s">
        <v>615</v>
      </c>
      <c r="N4055" t="s">
        <v>63</v>
      </c>
      <c r="O4055" t="s">
        <v>112</v>
      </c>
      <c r="P4055" t="s">
        <v>63</v>
      </c>
      <c r="Q4055" t="s">
        <v>41</v>
      </c>
      <c r="R4055" t="s">
        <v>35</v>
      </c>
      <c r="S4055" t="s">
        <v>2556</v>
      </c>
      <c r="T4055" t="s">
        <v>35</v>
      </c>
      <c r="U4055" t="s">
        <v>243</v>
      </c>
      <c r="V4055">
        <v>4.45</v>
      </c>
      <c r="W4055" t="s">
        <v>2593</v>
      </c>
      <c r="X4055">
        <v>9</v>
      </c>
    </row>
    <row r="4056" spans="1:24">
      <c r="A4056" t="s">
        <v>5010</v>
      </c>
      <c r="B4056" t="s">
        <v>151</v>
      </c>
      <c r="C4056" t="s">
        <v>43</v>
      </c>
      <c r="D4056" t="s">
        <v>19</v>
      </c>
      <c r="E4056" t="s">
        <v>2553</v>
      </c>
      <c r="F4056" t="s">
        <v>21</v>
      </c>
      <c r="G4056">
        <v>2240</v>
      </c>
      <c r="H4056" t="s">
        <v>35</v>
      </c>
      <c r="I4056" t="s">
        <v>21</v>
      </c>
      <c r="J4056" t="s">
        <v>23</v>
      </c>
      <c r="K4056" t="s">
        <v>63</v>
      </c>
      <c r="L4056" t="s">
        <v>53</v>
      </c>
      <c r="M4056" t="s">
        <v>748</v>
      </c>
      <c r="N4056" t="s">
        <v>63</v>
      </c>
      <c r="O4056" t="s">
        <v>910</v>
      </c>
      <c r="P4056" t="s">
        <v>27</v>
      </c>
      <c r="Q4056" t="s">
        <v>196</v>
      </c>
      <c r="R4056" t="s">
        <v>35</v>
      </c>
      <c r="S4056" t="s">
        <v>2589</v>
      </c>
      <c r="T4056" t="s">
        <v>35</v>
      </c>
      <c r="U4056" t="s">
        <v>74</v>
      </c>
      <c r="V4056">
        <v>4.7</v>
      </c>
      <c r="W4056" t="s">
        <v>2594</v>
      </c>
      <c r="X4056">
        <v>6</v>
      </c>
    </row>
    <row r="4057" spans="1:24">
      <c r="A4057" t="s">
        <v>5011</v>
      </c>
      <c r="B4057" t="s">
        <v>110</v>
      </c>
      <c r="C4057" t="s">
        <v>56</v>
      </c>
      <c r="D4057" t="s">
        <v>19</v>
      </c>
      <c r="E4057" t="s">
        <v>2553</v>
      </c>
      <c r="F4057" t="s">
        <v>21</v>
      </c>
      <c r="G4057">
        <v>897</v>
      </c>
      <c r="H4057" t="s">
        <v>35</v>
      </c>
      <c r="I4057" t="s">
        <v>21</v>
      </c>
      <c r="J4057" t="s">
        <v>23</v>
      </c>
      <c r="K4057" t="s">
        <v>91</v>
      </c>
      <c r="L4057" t="s">
        <v>48</v>
      </c>
      <c r="M4057" t="s">
        <v>147</v>
      </c>
      <c r="N4057" t="s">
        <v>63</v>
      </c>
      <c r="O4057" t="s">
        <v>304</v>
      </c>
      <c r="P4057" t="s">
        <v>63</v>
      </c>
      <c r="Q4057" t="s">
        <v>41</v>
      </c>
      <c r="R4057" t="s">
        <v>21</v>
      </c>
      <c r="S4057" t="s">
        <v>2557</v>
      </c>
      <c r="T4057" t="s">
        <v>35</v>
      </c>
      <c r="U4057" t="s">
        <v>40</v>
      </c>
      <c r="V4057">
        <v>1.9833333333333334</v>
      </c>
      <c r="W4057" t="s">
        <v>2594</v>
      </c>
      <c r="X4057">
        <v>4</v>
      </c>
    </row>
    <row r="4058" spans="1:24">
      <c r="A4058" t="s">
        <v>5012</v>
      </c>
      <c r="B4058" t="s">
        <v>197</v>
      </c>
      <c r="C4058" t="s">
        <v>87</v>
      </c>
      <c r="D4058" t="s">
        <v>19</v>
      </c>
      <c r="E4058" t="s">
        <v>33</v>
      </c>
      <c r="F4058" t="s">
        <v>21</v>
      </c>
      <c r="G4058">
        <v>72</v>
      </c>
      <c r="H4058" t="s">
        <v>35</v>
      </c>
      <c r="I4058" t="s">
        <v>35</v>
      </c>
      <c r="J4058" t="s">
        <v>23</v>
      </c>
      <c r="K4058" t="s">
        <v>205</v>
      </c>
      <c r="L4058" t="s">
        <v>37</v>
      </c>
      <c r="M4058" t="s">
        <v>511</v>
      </c>
      <c r="N4058" t="s">
        <v>63</v>
      </c>
      <c r="O4058" t="s">
        <v>835</v>
      </c>
      <c r="P4058" t="s">
        <v>63</v>
      </c>
      <c r="Q4058" t="s">
        <v>41</v>
      </c>
      <c r="R4058" t="s">
        <v>21</v>
      </c>
      <c r="S4058" t="s">
        <v>2589</v>
      </c>
      <c r="T4058" t="s">
        <v>35</v>
      </c>
      <c r="U4058" t="s">
        <v>57</v>
      </c>
      <c r="V4058">
        <v>4.3666666666666663</v>
      </c>
      <c r="W4058" t="s">
        <v>2592</v>
      </c>
      <c r="X4058">
        <v>5</v>
      </c>
    </row>
    <row r="4059" spans="1:24">
      <c r="A4059" t="s">
        <v>5013</v>
      </c>
      <c r="B4059" t="s">
        <v>259</v>
      </c>
      <c r="C4059" t="s">
        <v>87</v>
      </c>
      <c r="D4059" t="s">
        <v>19</v>
      </c>
      <c r="E4059" t="s">
        <v>33</v>
      </c>
      <c r="F4059" t="s">
        <v>21</v>
      </c>
      <c r="G4059">
        <v>2552</v>
      </c>
      <c r="H4059" t="s">
        <v>21</v>
      </c>
      <c r="I4059" t="s">
        <v>35</v>
      </c>
      <c r="J4059" t="s">
        <v>23</v>
      </c>
      <c r="K4059" t="s">
        <v>17</v>
      </c>
      <c r="L4059" t="s">
        <v>100</v>
      </c>
      <c r="M4059" t="s">
        <v>1019</v>
      </c>
      <c r="N4059" t="s">
        <v>63</v>
      </c>
      <c r="O4059" t="s">
        <v>63</v>
      </c>
      <c r="P4059" t="s">
        <v>40</v>
      </c>
      <c r="Q4059" t="s">
        <v>70</v>
      </c>
      <c r="R4059" t="s">
        <v>21</v>
      </c>
      <c r="S4059" t="s">
        <v>2559</v>
      </c>
      <c r="T4059" t="s">
        <v>35</v>
      </c>
      <c r="U4059" t="s">
        <v>27</v>
      </c>
      <c r="V4059">
        <v>4.25</v>
      </c>
      <c r="W4059" t="s">
        <v>2595</v>
      </c>
      <c r="X4059">
        <v>1</v>
      </c>
    </row>
    <row r="4060" spans="1:24">
      <c r="A4060" t="s">
        <v>5014</v>
      </c>
      <c r="B4060" t="s">
        <v>180</v>
      </c>
      <c r="C4060" t="s">
        <v>87</v>
      </c>
      <c r="D4060" t="s">
        <v>19</v>
      </c>
      <c r="E4060" t="s">
        <v>33</v>
      </c>
      <c r="F4060" t="s">
        <v>21</v>
      </c>
      <c r="G4060">
        <v>199</v>
      </c>
      <c r="H4060" t="s">
        <v>21</v>
      </c>
      <c r="I4060" t="s">
        <v>21</v>
      </c>
      <c r="J4060" t="s">
        <v>23</v>
      </c>
      <c r="K4060" t="s">
        <v>234</v>
      </c>
      <c r="L4060" t="s">
        <v>100</v>
      </c>
      <c r="M4060" t="s">
        <v>381</v>
      </c>
      <c r="N4060" t="s">
        <v>63</v>
      </c>
      <c r="O4060" t="s">
        <v>105</v>
      </c>
      <c r="P4060" t="s">
        <v>27</v>
      </c>
      <c r="Q4060" t="s">
        <v>70</v>
      </c>
      <c r="R4060" t="s">
        <v>21</v>
      </c>
      <c r="S4060" t="s">
        <v>2589</v>
      </c>
      <c r="T4060" t="s">
        <v>35</v>
      </c>
      <c r="U4060" t="s">
        <v>27</v>
      </c>
      <c r="V4060">
        <v>16.3</v>
      </c>
      <c r="W4060" t="s">
        <v>2593</v>
      </c>
      <c r="X4060">
        <v>1</v>
      </c>
    </row>
    <row r="4061" spans="1:24">
      <c r="A4061" t="s">
        <v>5015</v>
      </c>
      <c r="B4061" t="s">
        <v>71</v>
      </c>
      <c r="C4061" t="s">
        <v>66</v>
      </c>
      <c r="D4061" t="s">
        <v>19</v>
      </c>
      <c r="E4061" t="s">
        <v>33</v>
      </c>
      <c r="F4061" t="s">
        <v>21</v>
      </c>
      <c r="G4061">
        <v>31</v>
      </c>
      <c r="H4061" t="s">
        <v>35</v>
      </c>
      <c r="I4061" t="s">
        <v>21</v>
      </c>
      <c r="J4061" t="s">
        <v>23</v>
      </c>
      <c r="K4061" t="s">
        <v>85</v>
      </c>
      <c r="L4061" t="s">
        <v>124</v>
      </c>
      <c r="M4061" t="s">
        <v>192</v>
      </c>
      <c r="N4061" t="s">
        <v>63</v>
      </c>
      <c r="O4061" t="s">
        <v>194</v>
      </c>
      <c r="P4061" t="s">
        <v>40</v>
      </c>
      <c r="Q4061" t="s">
        <v>41</v>
      </c>
      <c r="R4061" t="s">
        <v>21</v>
      </c>
      <c r="S4061" t="s">
        <v>2557</v>
      </c>
      <c r="T4061" t="s">
        <v>35</v>
      </c>
      <c r="U4061" t="s">
        <v>36</v>
      </c>
      <c r="V4061">
        <v>1.0166666666666666</v>
      </c>
      <c r="W4061" t="s">
        <v>2594</v>
      </c>
      <c r="X4061">
        <v>11</v>
      </c>
    </row>
    <row r="4062" spans="1:24">
      <c r="A4062" t="s">
        <v>5016</v>
      </c>
      <c r="B4062" t="s">
        <v>71</v>
      </c>
      <c r="C4062" t="s">
        <v>87</v>
      </c>
      <c r="D4062" t="s">
        <v>19</v>
      </c>
      <c r="E4062" t="s">
        <v>33</v>
      </c>
      <c r="F4062" t="s">
        <v>21</v>
      </c>
      <c r="G4062">
        <v>-650</v>
      </c>
      <c r="H4062" t="s">
        <v>21</v>
      </c>
      <c r="I4062" t="s">
        <v>21</v>
      </c>
      <c r="J4062" t="s">
        <v>23</v>
      </c>
      <c r="K4062" t="s">
        <v>205</v>
      </c>
      <c r="L4062" t="s">
        <v>37</v>
      </c>
      <c r="M4062" t="s">
        <v>463</v>
      </c>
      <c r="N4062" t="s">
        <v>63</v>
      </c>
      <c r="O4062" t="s">
        <v>600</v>
      </c>
      <c r="P4062" t="s">
        <v>27</v>
      </c>
      <c r="Q4062" t="s">
        <v>41</v>
      </c>
      <c r="R4062" t="s">
        <v>21</v>
      </c>
      <c r="S4062" t="s">
        <v>2557</v>
      </c>
      <c r="T4062" t="s">
        <v>35</v>
      </c>
      <c r="U4062" t="s">
        <v>57</v>
      </c>
      <c r="V4062">
        <v>2.0499999999999998</v>
      </c>
      <c r="W4062" t="s">
        <v>2593</v>
      </c>
      <c r="X4062">
        <v>5</v>
      </c>
    </row>
    <row r="4063" spans="1:24">
      <c r="A4063" t="s">
        <v>5017</v>
      </c>
      <c r="B4063" t="s">
        <v>97</v>
      </c>
      <c r="C4063" t="s">
        <v>43</v>
      </c>
      <c r="D4063" t="s">
        <v>19</v>
      </c>
      <c r="E4063" t="s">
        <v>45</v>
      </c>
      <c r="F4063" t="s">
        <v>21</v>
      </c>
      <c r="G4063">
        <v>1384</v>
      </c>
      <c r="H4063" t="s">
        <v>35</v>
      </c>
      <c r="I4063" t="s">
        <v>21</v>
      </c>
      <c r="J4063" t="s">
        <v>23</v>
      </c>
      <c r="K4063" t="s">
        <v>17</v>
      </c>
      <c r="L4063" t="s">
        <v>100</v>
      </c>
      <c r="M4063" t="s">
        <v>231</v>
      </c>
      <c r="N4063" t="s">
        <v>63</v>
      </c>
      <c r="O4063" t="s">
        <v>63</v>
      </c>
      <c r="P4063" t="s">
        <v>52</v>
      </c>
      <c r="Q4063" t="s">
        <v>70</v>
      </c>
      <c r="R4063" t="s">
        <v>21</v>
      </c>
      <c r="S4063" t="s">
        <v>2557</v>
      </c>
      <c r="T4063" t="s">
        <v>35</v>
      </c>
      <c r="U4063" t="s">
        <v>27</v>
      </c>
      <c r="V4063">
        <v>3.3833333333333333</v>
      </c>
      <c r="W4063" t="s">
        <v>2594</v>
      </c>
      <c r="X4063">
        <v>1</v>
      </c>
    </row>
    <row r="4064" spans="1:24">
      <c r="A4064" t="s">
        <v>5018</v>
      </c>
      <c r="B4064" t="s">
        <v>121</v>
      </c>
      <c r="C4064" t="s">
        <v>43</v>
      </c>
      <c r="D4064" t="s">
        <v>19</v>
      </c>
      <c r="E4064" t="s">
        <v>2553</v>
      </c>
      <c r="F4064" t="s">
        <v>21</v>
      </c>
      <c r="G4064">
        <v>3576</v>
      </c>
      <c r="H4064" t="s">
        <v>21</v>
      </c>
      <c r="I4064" t="s">
        <v>21</v>
      </c>
      <c r="J4064" t="s">
        <v>23</v>
      </c>
      <c r="K4064" t="s">
        <v>114</v>
      </c>
      <c r="L4064" t="s">
        <v>124</v>
      </c>
      <c r="M4064" t="s">
        <v>942</v>
      </c>
      <c r="N4064" t="s">
        <v>63</v>
      </c>
      <c r="O4064" t="s">
        <v>377</v>
      </c>
      <c r="P4064" t="s">
        <v>27</v>
      </c>
      <c r="Q4064" t="s">
        <v>196</v>
      </c>
      <c r="R4064" t="s">
        <v>35</v>
      </c>
      <c r="S4064" t="s">
        <v>2557</v>
      </c>
      <c r="T4064" t="s">
        <v>35</v>
      </c>
      <c r="U4064" t="s">
        <v>36</v>
      </c>
      <c r="V4064">
        <v>5.8166666666666664</v>
      </c>
      <c r="W4064" t="s">
        <v>2593</v>
      </c>
      <c r="X4064">
        <v>11</v>
      </c>
    </row>
    <row r="4065" spans="1:24">
      <c r="A4065" t="s">
        <v>5019</v>
      </c>
      <c r="B4065" t="s">
        <v>202</v>
      </c>
      <c r="C4065" t="s">
        <v>43</v>
      </c>
      <c r="D4065" t="s">
        <v>122</v>
      </c>
      <c r="E4065" t="s">
        <v>45</v>
      </c>
      <c r="F4065" t="s">
        <v>21</v>
      </c>
      <c r="G4065">
        <v>356</v>
      </c>
      <c r="H4065" t="s">
        <v>21</v>
      </c>
      <c r="I4065" t="s">
        <v>21</v>
      </c>
      <c r="J4065" t="s">
        <v>23</v>
      </c>
      <c r="K4065" t="s">
        <v>219</v>
      </c>
      <c r="L4065" t="s">
        <v>37</v>
      </c>
      <c r="M4065" t="s">
        <v>444</v>
      </c>
      <c r="N4065" t="s">
        <v>63</v>
      </c>
      <c r="O4065" t="s">
        <v>648</v>
      </c>
      <c r="P4065" t="s">
        <v>57</v>
      </c>
      <c r="Q4065" t="s">
        <v>70</v>
      </c>
      <c r="R4065" t="s">
        <v>21</v>
      </c>
      <c r="S4065" t="s">
        <v>2589</v>
      </c>
      <c r="T4065" t="s">
        <v>35</v>
      </c>
      <c r="U4065" t="s">
        <v>57</v>
      </c>
      <c r="V4065">
        <v>3.3</v>
      </c>
      <c r="W4065" t="s">
        <v>2593</v>
      </c>
      <c r="X4065">
        <v>5</v>
      </c>
    </row>
    <row r="4066" spans="1:24">
      <c r="A4066" t="s">
        <v>5020</v>
      </c>
      <c r="B4066" t="s">
        <v>310</v>
      </c>
      <c r="C4066" t="s">
        <v>87</v>
      </c>
      <c r="D4066" t="s">
        <v>44</v>
      </c>
      <c r="E4066" t="s">
        <v>33</v>
      </c>
      <c r="F4066" t="s">
        <v>21</v>
      </c>
      <c r="G4066">
        <v>2223</v>
      </c>
      <c r="H4066" t="s">
        <v>21</v>
      </c>
      <c r="I4066" t="s">
        <v>21</v>
      </c>
      <c r="J4066" t="s">
        <v>23</v>
      </c>
      <c r="K4066" t="s">
        <v>40</v>
      </c>
      <c r="L4066" t="s">
        <v>578</v>
      </c>
      <c r="M4066" t="s">
        <v>1596</v>
      </c>
      <c r="N4066" t="s">
        <v>63</v>
      </c>
      <c r="O4066" t="s">
        <v>112</v>
      </c>
      <c r="P4066" t="s">
        <v>27</v>
      </c>
      <c r="Q4066" t="s">
        <v>196</v>
      </c>
      <c r="R4066" t="s">
        <v>21</v>
      </c>
      <c r="S4066" t="s">
        <v>2589</v>
      </c>
      <c r="T4066" t="s">
        <v>35</v>
      </c>
      <c r="U4066" t="s">
        <v>130</v>
      </c>
      <c r="V4066">
        <v>18.983333333333334</v>
      </c>
      <c r="W4066" t="s">
        <v>2593</v>
      </c>
      <c r="X4066">
        <v>12</v>
      </c>
    </row>
    <row r="4067" spans="1:24">
      <c r="A4067" t="s">
        <v>5021</v>
      </c>
      <c r="B4067" t="s">
        <v>31</v>
      </c>
      <c r="C4067" t="s">
        <v>94</v>
      </c>
      <c r="D4067" t="s">
        <v>44</v>
      </c>
      <c r="E4067" t="s">
        <v>2553</v>
      </c>
      <c r="F4067" t="s">
        <v>21</v>
      </c>
      <c r="G4067">
        <v>5969</v>
      </c>
      <c r="H4067" t="s">
        <v>21</v>
      </c>
      <c r="I4067" t="s">
        <v>21</v>
      </c>
      <c r="J4067" t="s">
        <v>23</v>
      </c>
      <c r="K4067" t="s">
        <v>40</v>
      </c>
      <c r="L4067" t="s">
        <v>337</v>
      </c>
      <c r="M4067" t="s">
        <v>692</v>
      </c>
      <c r="N4067" t="s">
        <v>63</v>
      </c>
      <c r="O4067" t="s">
        <v>685</v>
      </c>
      <c r="P4067" t="s">
        <v>219</v>
      </c>
      <c r="Q4067" t="s">
        <v>41</v>
      </c>
      <c r="R4067" t="s">
        <v>21</v>
      </c>
      <c r="S4067" t="s">
        <v>2557</v>
      </c>
      <c r="T4067" t="s">
        <v>35</v>
      </c>
      <c r="U4067" t="s">
        <v>243</v>
      </c>
      <c r="V4067">
        <v>2.6</v>
      </c>
      <c r="W4067" t="s">
        <v>2593</v>
      </c>
      <c r="X4067">
        <v>9</v>
      </c>
    </row>
    <row r="4068" spans="1:24">
      <c r="A4068" t="s">
        <v>5022</v>
      </c>
      <c r="B4068" t="s">
        <v>134</v>
      </c>
      <c r="C4068" t="s">
        <v>32</v>
      </c>
      <c r="D4068" t="s">
        <v>44</v>
      </c>
      <c r="E4068" t="s">
        <v>33</v>
      </c>
      <c r="F4068" t="s">
        <v>21</v>
      </c>
      <c r="G4068">
        <v>5533</v>
      </c>
      <c r="H4068" t="s">
        <v>35</v>
      </c>
      <c r="I4068" t="s">
        <v>21</v>
      </c>
      <c r="J4068" t="s">
        <v>23</v>
      </c>
      <c r="K4068" t="s">
        <v>118</v>
      </c>
      <c r="L4068" t="s">
        <v>37</v>
      </c>
      <c r="M4068" t="s">
        <v>2054</v>
      </c>
      <c r="N4068" t="s">
        <v>63</v>
      </c>
      <c r="O4068" t="s">
        <v>612</v>
      </c>
      <c r="P4068" t="s">
        <v>40</v>
      </c>
      <c r="Q4068" t="s">
        <v>41</v>
      </c>
      <c r="R4068" t="s">
        <v>21</v>
      </c>
      <c r="S4068" t="s">
        <v>2556</v>
      </c>
      <c r="T4068" t="s">
        <v>35</v>
      </c>
      <c r="U4068" t="s">
        <v>57</v>
      </c>
      <c r="V4068">
        <v>9.6999999999999993</v>
      </c>
      <c r="W4068" t="s">
        <v>2594</v>
      </c>
      <c r="X4068">
        <v>5</v>
      </c>
    </row>
    <row r="4069" spans="1:24">
      <c r="A4069" t="s">
        <v>5023</v>
      </c>
      <c r="B4069" t="s">
        <v>202</v>
      </c>
      <c r="C4069" t="s">
        <v>43</v>
      </c>
      <c r="D4069" t="s">
        <v>19</v>
      </c>
      <c r="E4069" t="s">
        <v>45</v>
      </c>
      <c r="F4069" t="s">
        <v>21</v>
      </c>
      <c r="G4069">
        <v>-470</v>
      </c>
      <c r="H4069" t="s">
        <v>35</v>
      </c>
      <c r="I4069" t="s">
        <v>21</v>
      </c>
      <c r="J4069" t="s">
        <v>23</v>
      </c>
      <c r="K4069" t="s">
        <v>24</v>
      </c>
      <c r="L4069" t="s">
        <v>124</v>
      </c>
      <c r="M4069" t="s">
        <v>237</v>
      </c>
      <c r="N4069" t="s">
        <v>63</v>
      </c>
      <c r="O4069" t="s">
        <v>782</v>
      </c>
      <c r="P4069" t="s">
        <v>27</v>
      </c>
      <c r="Q4069" t="s">
        <v>41</v>
      </c>
      <c r="R4069" t="s">
        <v>21</v>
      </c>
      <c r="S4069" t="s">
        <v>2589</v>
      </c>
      <c r="T4069" t="s">
        <v>35</v>
      </c>
      <c r="U4069" t="s">
        <v>36</v>
      </c>
      <c r="V4069">
        <v>2.1666666666666665</v>
      </c>
      <c r="W4069" t="s">
        <v>2594</v>
      </c>
      <c r="X4069">
        <v>11</v>
      </c>
    </row>
    <row r="4070" spans="1:24">
      <c r="A4070" t="s">
        <v>5024</v>
      </c>
      <c r="B4070" t="s">
        <v>71</v>
      </c>
      <c r="C4070" t="s">
        <v>72</v>
      </c>
      <c r="D4070" t="s">
        <v>19</v>
      </c>
      <c r="E4070" t="s">
        <v>33</v>
      </c>
      <c r="F4070" t="s">
        <v>21</v>
      </c>
      <c r="G4070">
        <v>116</v>
      </c>
      <c r="H4070" t="s">
        <v>21</v>
      </c>
      <c r="I4070" t="s">
        <v>21</v>
      </c>
      <c r="J4070" t="s">
        <v>23</v>
      </c>
      <c r="K4070" t="s">
        <v>336</v>
      </c>
      <c r="L4070" t="s">
        <v>92</v>
      </c>
      <c r="M4070" t="s">
        <v>26</v>
      </c>
      <c r="N4070" t="s">
        <v>63</v>
      </c>
      <c r="O4070" t="s">
        <v>598</v>
      </c>
      <c r="P4070" t="s">
        <v>63</v>
      </c>
      <c r="Q4070" t="s">
        <v>196</v>
      </c>
      <c r="R4070" t="s">
        <v>21</v>
      </c>
      <c r="S4070" t="s">
        <v>2557</v>
      </c>
      <c r="T4070" t="s">
        <v>35</v>
      </c>
      <c r="U4070" t="s">
        <v>219</v>
      </c>
      <c r="V4070">
        <v>1.3166666666666667</v>
      </c>
      <c r="W4070" t="s">
        <v>2593</v>
      </c>
      <c r="X4070">
        <v>8</v>
      </c>
    </row>
    <row r="4071" spans="1:24">
      <c r="A4071" t="s">
        <v>5025</v>
      </c>
      <c r="B4071" t="s">
        <v>76</v>
      </c>
      <c r="C4071" t="s">
        <v>43</v>
      </c>
      <c r="D4071" t="s">
        <v>122</v>
      </c>
      <c r="E4071" t="s">
        <v>45</v>
      </c>
      <c r="F4071" t="s">
        <v>21</v>
      </c>
      <c r="G4071">
        <v>3355</v>
      </c>
      <c r="H4071" t="s">
        <v>21</v>
      </c>
      <c r="I4071" t="s">
        <v>21</v>
      </c>
      <c r="J4071" t="s">
        <v>23</v>
      </c>
      <c r="K4071" t="s">
        <v>68</v>
      </c>
      <c r="L4071" t="s">
        <v>25</v>
      </c>
      <c r="M4071" t="s">
        <v>194</v>
      </c>
      <c r="N4071" t="s">
        <v>63</v>
      </c>
      <c r="O4071" t="s">
        <v>1016</v>
      </c>
      <c r="P4071" t="s">
        <v>27</v>
      </c>
      <c r="Q4071" t="s">
        <v>41</v>
      </c>
      <c r="R4071" t="s">
        <v>21</v>
      </c>
      <c r="S4071" t="s">
        <v>2557</v>
      </c>
      <c r="T4071" t="s">
        <v>35</v>
      </c>
      <c r="U4071" t="s">
        <v>349</v>
      </c>
      <c r="V4071">
        <v>3.0166666666666666</v>
      </c>
      <c r="W4071" t="s">
        <v>2593</v>
      </c>
      <c r="X4071">
        <v>10</v>
      </c>
    </row>
    <row r="4072" spans="1:24">
      <c r="A4072" t="s">
        <v>5026</v>
      </c>
      <c r="B4072" t="s">
        <v>97</v>
      </c>
      <c r="C4072" t="s">
        <v>43</v>
      </c>
      <c r="D4072" t="s">
        <v>19</v>
      </c>
      <c r="E4072" t="s">
        <v>45</v>
      </c>
      <c r="F4072" t="s">
        <v>21</v>
      </c>
      <c r="G4072">
        <v>623</v>
      </c>
      <c r="H4072" t="s">
        <v>35</v>
      </c>
      <c r="I4072" t="s">
        <v>21</v>
      </c>
      <c r="J4072" t="s">
        <v>23</v>
      </c>
      <c r="K4072" t="s">
        <v>91</v>
      </c>
      <c r="L4072" t="s">
        <v>37</v>
      </c>
      <c r="M4072" t="s">
        <v>125</v>
      </c>
      <c r="N4072" t="s">
        <v>63</v>
      </c>
      <c r="O4072" t="s">
        <v>942</v>
      </c>
      <c r="P4072" t="s">
        <v>57</v>
      </c>
      <c r="Q4072" t="s">
        <v>41</v>
      </c>
      <c r="R4072" t="s">
        <v>21</v>
      </c>
      <c r="S4072" t="s">
        <v>2557</v>
      </c>
      <c r="T4072" t="s">
        <v>35</v>
      </c>
      <c r="U4072" t="s">
        <v>57</v>
      </c>
      <c r="V4072">
        <v>1.6</v>
      </c>
      <c r="W4072" t="s">
        <v>2594</v>
      </c>
      <c r="X4072">
        <v>5</v>
      </c>
    </row>
    <row r="4073" spans="1:24">
      <c r="A4073" t="s">
        <v>5027</v>
      </c>
      <c r="B4073" t="s">
        <v>99</v>
      </c>
      <c r="C4073" t="s">
        <v>135</v>
      </c>
      <c r="D4073" t="s">
        <v>44</v>
      </c>
      <c r="E4073" t="s">
        <v>45</v>
      </c>
      <c r="F4073" t="s">
        <v>21</v>
      </c>
      <c r="G4073">
        <v>19</v>
      </c>
      <c r="H4073" t="s">
        <v>21</v>
      </c>
      <c r="I4073" t="s">
        <v>21</v>
      </c>
      <c r="J4073" t="s">
        <v>23</v>
      </c>
      <c r="K4073" t="s">
        <v>57</v>
      </c>
      <c r="L4073" t="s">
        <v>61</v>
      </c>
      <c r="M4073" t="s">
        <v>749</v>
      </c>
      <c r="N4073" t="s">
        <v>63</v>
      </c>
      <c r="O4073" t="s">
        <v>517</v>
      </c>
      <c r="P4073" t="s">
        <v>63</v>
      </c>
      <c r="Q4073" t="s">
        <v>196</v>
      </c>
      <c r="R4073" t="s">
        <v>35</v>
      </c>
      <c r="S4073" t="s">
        <v>2556</v>
      </c>
      <c r="T4073" t="s">
        <v>35</v>
      </c>
      <c r="U4073" t="s">
        <v>63</v>
      </c>
      <c r="V4073">
        <v>1.8333333333333333</v>
      </c>
      <c r="W4073" t="s">
        <v>2593</v>
      </c>
      <c r="X4073">
        <v>2</v>
      </c>
    </row>
    <row r="4074" spans="1:24">
      <c r="A4074" t="s">
        <v>5028</v>
      </c>
      <c r="B4074" t="s">
        <v>71</v>
      </c>
      <c r="C4074" t="s">
        <v>87</v>
      </c>
      <c r="D4074" t="s">
        <v>19</v>
      </c>
      <c r="E4074" t="s">
        <v>33</v>
      </c>
      <c r="F4074" t="s">
        <v>21</v>
      </c>
      <c r="G4074">
        <v>607</v>
      </c>
      <c r="H4074" t="s">
        <v>35</v>
      </c>
      <c r="I4074" t="s">
        <v>21</v>
      </c>
      <c r="J4074" t="s">
        <v>23</v>
      </c>
      <c r="K4074" t="s">
        <v>130</v>
      </c>
      <c r="L4074" t="s">
        <v>37</v>
      </c>
      <c r="M4074" t="s">
        <v>975</v>
      </c>
      <c r="N4074" t="s">
        <v>63</v>
      </c>
      <c r="O4074" t="s">
        <v>600</v>
      </c>
      <c r="P4074" t="s">
        <v>52</v>
      </c>
      <c r="Q4074" t="s">
        <v>41</v>
      </c>
      <c r="R4074" t="s">
        <v>35</v>
      </c>
      <c r="S4074" t="s">
        <v>2557</v>
      </c>
      <c r="T4074" t="s">
        <v>35</v>
      </c>
      <c r="U4074" t="s">
        <v>57</v>
      </c>
      <c r="V4074">
        <v>7.5666666666666664</v>
      </c>
      <c r="W4074" t="s">
        <v>2594</v>
      </c>
      <c r="X4074">
        <v>5</v>
      </c>
    </row>
    <row r="4075" spans="1:24">
      <c r="A4075" t="s">
        <v>5029</v>
      </c>
      <c r="B4075" t="s">
        <v>65</v>
      </c>
      <c r="C4075" t="s">
        <v>43</v>
      </c>
      <c r="D4075" t="s">
        <v>122</v>
      </c>
      <c r="E4075" t="s">
        <v>45</v>
      </c>
      <c r="F4075" t="s">
        <v>21</v>
      </c>
      <c r="G4075">
        <v>649</v>
      </c>
      <c r="H4075" t="s">
        <v>21</v>
      </c>
      <c r="I4075" t="s">
        <v>21</v>
      </c>
      <c r="J4075" t="s">
        <v>23</v>
      </c>
      <c r="K4075" t="s">
        <v>47</v>
      </c>
      <c r="L4075" t="s">
        <v>119</v>
      </c>
      <c r="M4075" t="s">
        <v>732</v>
      </c>
      <c r="N4075" t="s">
        <v>63</v>
      </c>
      <c r="O4075" t="s">
        <v>470</v>
      </c>
      <c r="P4075" t="s">
        <v>27</v>
      </c>
      <c r="Q4075" t="s">
        <v>41</v>
      </c>
      <c r="R4075" t="s">
        <v>21</v>
      </c>
      <c r="S4075" t="s">
        <v>2557</v>
      </c>
      <c r="T4075" t="s">
        <v>35</v>
      </c>
      <c r="U4075" t="s">
        <v>118</v>
      </c>
      <c r="V4075">
        <v>3.95</v>
      </c>
      <c r="W4075" t="s">
        <v>2593</v>
      </c>
      <c r="X4075">
        <v>7</v>
      </c>
    </row>
    <row r="4076" spans="1:24">
      <c r="A4076" t="s">
        <v>2171</v>
      </c>
      <c r="B4076" t="s">
        <v>128</v>
      </c>
      <c r="C4076" t="s">
        <v>56</v>
      </c>
      <c r="D4076" t="s">
        <v>19</v>
      </c>
      <c r="E4076" t="s">
        <v>20</v>
      </c>
      <c r="F4076" t="s">
        <v>21</v>
      </c>
      <c r="G4076">
        <v>887</v>
      </c>
      <c r="H4076" t="s">
        <v>35</v>
      </c>
      <c r="I4076" t="s">
        <v>21</v>
      </c>
      <c r="J4076" t="s">
        <v>23</v>
      </c>
      <c r="K4076" t="s">
        <v>130</v>
      </c>
      <c r="L4076" t="s">
        <v>37</v>
      </c>
      <c r="M4076" t="s">
        <v>281</v>
      </c>
      <c r="N4076" t="s">
        <v>63</v>
      </c>
      <c r="O4076" t="s">
        <v>175</v>
      </c>
      <c r="P4076" t="s">
        <v>27</v>
      </c>
      <c r="Q4076" t="s">
        <v>41</v>
      </c>
      <c r="R4076" t="s">
        <v>21</v>
      </c>
      <c r="S4076" t="s">
        <v>2557</v>
      </c>
      <c r="T4076" t="s">
        <v>35</v>
      </c>
      <c r="U4076" t="s">
        <v>57</v>
      </c>
      <c r="V4076">
        <v>2.75</v>
      </c>
      <c r="W4076" t="s">
        <v>2594</v>
      </c>
      <c r="X4076">
        <v>5</v>
      </c>
    </row>
    <row r="4077" spans="1:24">
      <c r="A4077" t="s">
        <v>1746</v>
      </c>
      <c r="B4077" t="s">
        <v>202</v>
      </c>
      <c r="C4077" t="s">
        <v>66</v>
      </c>
      <c r="D4077" t="s">
        <v>19</v>
      </c>
      <c r="E4077" t="s">
        <v>33</v>
      </c>
      <c r="F4077" t="s">
        <v>21</v>
      </c>
      <c r="G4077">
        <v>2061</v>
      </c>
      <c r="H4077" t="s">
        <v>35</v>
      </c>
      <c r="I4077" t="s">
        <v>35</v>
      </c>
      <c r="J4077" t="s">
        <v>23</v>
      </c>
      <c r="K4077" t="s">
        <v>99</v>
      </c>
      <c r="L4077" t="s">
        <v>100</v>
      </c>
      <c r="M4077" t="s">
        <v>522</v>
      </c>
      <c r="N4077" t="s">
        <v>63</v>
      </c>
      <c r="O4077" t="s">
        <v>583</v>
      </c>
      <c r="P4077" t="s">
        <v>52</v>
      </c>
      <c r="Q4077" t="s">
        <v>41</v>
      </c>
      <c r="R4077" t="s">
        <v>21</v>
      </c>
      <c r="S4077" t="s">
        <v>2589</v>
      </c>
      <c r="T4077" t="s">
        <v>35</v>
      </c>
      <c r="U4077" t="s">
        <v>27</v>
      </c>
      <c r="V4077">
        <v>3.2833333333333332</v>
      </c>
      <c r="W4077" t="s">
        <v>2592</v>
      </c>
      <c r="X4077">
        <v>1</v>
      </c>
    </row>
    <row r="4078" spans="1:24">
      <c r="A4078" t="s">
        <v>5030</v>
      </c>
      <c r="B4078" t="s">
        <v>128</v>
      </c>
      <c r="C4078" t="s">
        <v>43</v>
      </c>
      <c r="D4078" t="s">
        <v>19</v>
      </c>
      <c r="E4078" t="s">
        <v>45</v>
      </c>
      <c r="F4078" t="s">
        <v>21</v>
      </c>
      <c r="G4078">
        <v>724</v>
      </c>
      <c r="H4078" t="s">
        <v>35</v>
      </c>
      <c r="I4078" t="s">
        <v>21</v>
      </c>
      <c r="J4078" t="s">
        <v>23</v>
      </c>
      <c r="K4078" t="s">
        <v>82</v>
      </c>
      <c r="L4078" t="s">
        <v>124</v>
      </c>
      <c r="M4078" t="s">
        <v>571</v>
      </c>
      <c r="N4078" t="s">
        <v>63</v>
      </c>
      <c r="O4078" t="s">
        <v>403</v>
      </c>
      <c r="P4078" t="s">
        <v>27</v>
      </c>
      <c r="Q4078" t="s">
        <v>41</v>
      </c>
      <c r="R4078" t="s">
        <v>21</v>
      </c>
      <c r="S4078" t="s">
        <v>2557</v>
      </c>
      <c r="T4078" t="s">
        <v>35</v>
      </c>
      <c r="U4078" t="s">
        <v>36</v>
      </c>
      <c r="V4078">
        <v>2.6166666666666667</v>
      </c>
      <c r="W4078" t="s">
        <v>2594</v>
      </c>
      <c r="X4078">
        <v>11</v>
      </c>
    </row>
    <row r="4079" spans="1:24">
      <c r="A4079" t="s">
        <v>5031</v>
      </c>
      <c r="B4079" t="s">
        <v>103</v>
      </c>
      <c r="C4079" t="s">
        <v>72</v>
      </c>
      <c r="D4079" t="s">
        <v>19</v>
      </c>
      <c r="E4079" t="s">
        <v>33</v>
      </c>
      <c r="F4079" t="s">
        <v>21</v>
      </c>
      <c r="G4079">
        <v>4441</v>
      </c>
      <c r="H4079" t="s">
        <v>35</v>
      </c>
      <c r="I4079" t="s">
        <v>21</v>
      </c>
      <c r="J4079" t="s">
        <v>23</v>
      </c>
      <c r="K4079" t="s">
        <v>85</v>
      </c>
      <c r="L4079" t="s">
        <v>124</v>
      </c>
      <c r="M4079" t="s">
        <v>632</v>
      </c>
      <c r="N4079" t="s">
        <v>63</v>
      </c>
      <c r="O4079" t="s">
        <v>377</v>
      </c>
      <c r="P4079" t="s">
        <v>63</v>
      </c>
      <c r="Q4079" t="s">
        <v>41</v>
      </c>
      <c r="R4079" t="s">
        <v>21</v>
      </c>
      <c r="S4079" t="s">
        <v>2557</v>
      </c>
      <c r="T4079" t="s">
        <v>35</v>
      </c>
      <c r="U4079" t="s">
        <v>36</v>
      </c>
      <c r="V4079">
        <v>2.5499999999999998</v>
      </c>
      <c r="W4079" t="s">
        <v>2594</v>
      </c>
      <c r="X4079">
        <v>11</v>
      </c>
    </row>
    <row r="4080" spans="1:24">
      <c r="A4080" t="s">
        <v>5032</v>
      </c>
      <c r="B4080" t="s">
        <v>99</v>
      </c>
      <c r="C4080" t="s">
        <v>43</v>
      </c>
      <c r="D4080" t="s">
        <v>44</v>
      </c>
      <c r="E4080" t="s">
        <v>45</v>
      </c>
      <c r="F4080" t="s">
        <v>21</v>
      </c>
      <c r="G4080">
        <v>1673</v>
      </c>
      <c r="H4080" t="s">
        <v>21</v>
      </c>
      <c r="I4080" t="s">
        <v>21</v>
      </c>
      <c r="J4080" t="s">
        <v>23</v>
      </c>
      <c r="K4080" t="s">
        <v>47</v>
      </c>
      <c r="L4080" t="s">
        <v>92</v>
      </c>
      <c r="M4080" t="s">
        <v>689</v>
      </c>
      <c r="N4080" t="s">
        <v>63</v>
      </c>
      <c r="O4080" t="s">
        <v>211</v>
      </c>
      <c r="P4080" t="s">
        <v>52</v>
      </c>
      <c r="Q4080" t="s">
        <v>70</v>
      </c>
      <c r="R4080" t="s">
        <v>21</v>
      </c>
      <c r="S4080" t="s">
        <v>2556</v>
      </c>
      <c r="T4080" t="s">
        <v>35</v>
      </c>
      <c r="U4080" t="s">
        <v>219</v>
      </c>
      <c r="V4080">
        <v>3.3333333333333335</v>
      </c>
      <c r="W4080" t="s">
        <v>2593</v>
      </c>
      <c r="X4080">
        <v>8</v>
      </c>
    </row>
    <row r="4081" spans="1:24">
      <c r="A4081" t="s">
        <v>5033</v>
      </c>
      <c r="B4081" t="s">
        <v>542</v>
      </c>
      <c r="C4081" t="s">
        <v>144</v>
      </c>
      <c r="D4081" t="s">
        <v>19</v>
      </c>
      <c r="E4081" t="s">
        <v>33</v>
      </c>
      <c r="F4081" t="s">
        <v>21</v>
      </c>
      <c r="G4081">
        <v>616</v>
      </c>
      <c r="H4081" t="s">
        <v>21</v>
      </c>
      <c r="I4081" t="s">
        <v>21</v>
      </c>
      <c r="J4081" t="s">
        <v>23</v>
      </c>
      <c r="K4081" t="s">
        <v>108</v>
      </c>
      <c r="L4081" t="s">
        <v>48</v>
      </c>
      <c r="M4081" t="s">
        <v>150</v>
      </c>
      <c r="N4081" t="s">
        <v>63</v>
      </c>
      <c r="O4081" t="s">
        <v>139</v>
      </c>
      <c r="P4081" t="s">
        <v>27</v>
      </c>
      <c r="Q4081" t="s">
        <v>41</v>
      </c>
      <c r="R4081" t="s">
        <v>21</v>
      </c>
      <c r="S4081" t="s">
        <v>2559</v>
      </c>
      <c r="T4081" t="s">
        <v>35</v>
      </c>
      <c r="U4081" t="s">
        <v>40</v>
      </c>
      <c r="V4081">
        <v>2.4833333333333334</v>
      </c>
      <c r="W4081" t="s">
        <v>2593</v>
      </c>
      <c r="X4081">
        <v>4</v>
      </c>
    </row>
    <row r="4082" spans="1:24">
      <c r="A4082" t="s">
        <v>5034</v>
      </c>
      <c r="B4082" t="s">
        <v>97</v>
      </c>
      <c r="C4082" t="s">
        <v>32</v>
      </c>
      <c r="D4082" t="s">
        <v>44</v>
      </c>
      <c r="E4082" t="s">
        <v>33</v>
      </c>
      <c r="F4082" t="s">
        <v>21</v>
      </c>
      <c r="G4082">
        <v>481</v>
      </c>
      <c r="H4082" t="s">
        <v>35</v>
      </c>
      <c r="I4082" t="s">
        <v>21</v>
      </c>
      <c r="J4082" t="s">
        <v>23</v>
      </c>
      <c r="K4082" t="s">
        <v>85</v>
      </c>
      <c r="L4082" t="s">
        <v>124</v>
      </c>
      <c r="M4082" t="s">
        <v>129</v>
      </c>
      <c r="N4082" t="s">
        <v>63</v>
      </c>
      <c r="O4082" t="s">
        <v>377</v>
      </c>
      <c r="P4082" t="s">
        <v>63</v>
      </c>
      <c r="Q4082" t="s">
        <v>41</v>
      </c>
      <c r="R4082" t="s">
        <v>21</v>
      </c>
      <c r="S4082" t="s">
        <v>2557</v>
      </c>
      <c r="T4082" t="s">
        <v>35</v>
      </c>
      <c r="U4082" t="s">
        <v>36</v>
      </c>
      <c r="V4082">
        <v>1.7666666666666666</v>
      </c>
      <c r="W4082" t="s">
        <v>2594</v>
      </c>
      <c r="X4082">
        <v>11</v>
      </c>
    </row>
    <row r="4083" spans="1:24">
      <c r="A4083" t="s">
        <v>530</v>
      </c>
      <c r="B4083" t="s">
        <v>202</v>
      </c>
      <c r="C4083" t="s">
        <v>56</v>
      </c>
      <c r="D4083" t="s">
        <v>19</v>
      </c>
      <c r="E4083" t="s">
        <v>20</v>
      </c>
      <c r="F4083" t="s">
        <v>21</v>
      </c>
      <c r="G4083">
        <v>2142</v>
      </c>
      <c r="H4083" t="s">
        <v>35</v>
      </c>
      <c r="I4083" t="s">
        <v>21</v>
      </c>
      <c r="J4083" t="s">
        <v>23</v>
      </c>
      <c r="K4083" t="s">
        <v>99</v>
      </c>
      <c r="L4083" t="s">
        <v>100</v>
      </c>
      <c r="M4083" t="s">
        <v>1002</v>
      </c>
      <c r="N4083" t="s">
        <v>63</v>
      </c>
      <c r="O4083" t="s">
        <v>265</v>
      </c>
      <c r="P4083" t="s">
        <v>27</v>
      </c>
      <c r="Q4083" t="s">
        <v>70</v>
      </c>
      <c r="R4083" t="s">
        <v>21</v>
      </c>
      <c r="S4083" t="s">
        <v>2589</v>
      </c>
      <c r="T4083" t="s">
        <v>35</v>
      </c>
      <c r="U4083" t="s">
        <v>27</v>
      </c>
      <c r="V4083">
        <v>5.15</v>
      </c>
      <c r="W4083" t="s">
        <v>2594</v>
      </c>
      <c r="X4083">
        <v>1</v>
      </c>
    </row>
    <row r="4084" spans="1:24">
      <c r="A4084" t="s">
        <v>5035</v>
      </c>
      <c r="B4084" t="s">
        <v>159</v>
      </c>
      <c r="C4084" t="s">
        <v>43</v>
      </c>
      <c r="D4084" t="s">
        <v>44</v>
      </c>
      <c r="E4084" t="s">
        <v>45</v>
      </c>
      <c r="F4084" t="s">
        <v>21</v>
      </c>
      <c r="G4084">
        <v>473</v>
      </c>
      <c r="H4084" t="s">
        <v>35</v>
      </c>
      <c r="I4084" t="s">
        <v>21</v>
      </c>
      <c r="J4084" t="s">
        <v>23</v>
      </c>
      <c r="K4084" t="s">
        <v>36</v>
      </c>
      <c r="L4084" t="s">
        <v>37</v>
      </c>
      <c r="M4084" t="s">
        <v>665</v>
      </c>
      <c r="N4084" t="s">
        <v>63</v>
      </c>
      <c r="O4084" t="s">
        <v>494</v>
      </c>
      <c r="P4084" t="s">
        <v>27</v>
      </c>
      <c r="Q4084" t="s">
        <v>70</v>
      </c>
      <c r="R4084" t="s">
        <v>21</v>
      </c>
      <c r="S4084" t="s">
        <v>2557</v>
      </c>
      <c r="T4084" t="s">
        <v>35</v>
      </c>
      <c r="U4084" t="s">
        <v>57</v>
      </c>
      <c r="V4084">
        <v>1.2</v>
      </c>
      <c r="W4084" t="s">
        <v>2594</v>
      </c>
      <c r="X4084">
        <v>5</v>
      </c>
    </row>
    <row r="4085" spans="1:24">
      <c r="A4085" t="s">
        <v>5036</v>
      </c>
      <c r="B4085" t="s">
        <v>110</v>
      </c>
      <c r="C4085" t="s">
        <v>56</v>
      </c>
      <c r="D4085" t="s">
        <v>122</v>
      </c>
      <c r="E4085" t="s">
        <v>33</v>
      </c>
      <c r="F4085" t="s">
        <v>21</v>
      </c>
      <c r="G4085">
        <v>33</v>
      </c>
      <c r="H4085" t="s">
        <v>35</v>
      </c>
      <c r="I4085" t="s">
        <v>21</v>
      </c>
      <c r="J4085" t="s">
        <v>23</v>
      </c>
      <c r="K4085" t="s">
        <v>85</v>
      </c>
      <c r="L4085" t="s">
        <v>124</v>
      </c>
      <c r="M4085" t="s">
        <v>129</v>
      </c>
      <c r="N4085" t="s">
        <v>63</v>
      </c>
      <c r="O4085" t="s">
        <v>558</v>
      </c>
      <c r="P4085" t="s">
        <v>27</v>
      </c>
      <c r="Q4085" t="s">
        <v>41</v>
      </c>
      <c r="R4085" t="s">
        <v>21</v>
      </c>
      <c r="S4085" t="s">
        <v>2557</v>
      </c>
      <c r="T4085" t="s">
        <v>35</v>
      </c>
      <c r="U4085" t="s">
        <v>36</v>
      </c>
      <c r="V4085">
        <v>1.7666666666666666</v>
      </c>
      <c r="W4085" t="s">
        <v>2594</v>
      </c>
      <c r="X4085">
        <v>11</v>
      </c>
    </row>
    <row r="4086" spans="1:24">
      <c r="A4086" t="s">
        <v>5037</v>
      </c>
      <c r="B4086" t="s">
        <v>17</v>
      </c>
      <c r="C4086" t="s">
        <v>72</v>
      </c>
      <c r="D4086" t="s">
        <v>44</v>
      </c>
      <c r="E4086" t="s">
        <v>33</v>
      </c>
      <c r="F4086" t="s">
        <v>21</v>
      </c>
      <c r="G4086">
        <v>-522</v>
      </c>
      <c r="H4086" t="s">
        <v>35</v>
      </c>
      <c r="I4086" t="s">
        <v>35</v>
      </c>
      <c r="J4086" t="s">
        <v>23</v>
      </c>
      <c r="K4086" t="s">
        <v>57</v>
      </c>
      <c r="L4086" t="s">
        <v>37</v>
      </c>
      <c r="M4086" t="s">
        <v>1222</v>
      </c>
      <c r="N4086" t="s">
        <v>63</v>
      </c>
      <c r="O4086" t="s">
        <v>1170</v>
      </c>
      <c r="P4086" t="s">
        <v>74</v>
      </c>
      <c r="Q4086" t="s">
        <v>41</v>
      </c>
      <c r="R4086" t="s">
        <v>35</v>
      </c>
      <c r="S4086" t="s">
        <v>2557</v>
      </c>
      <c r="T4086" t="s">
        <v>35</v>
      </c>
      <c r="U4086" t="s">
        <v>57</v>
      </c>
      <c r="V4086">
        <v>11.166666666666666</v>
      </c>
      <c r="W4086" t="s">
        <v>2592</v>
      </c>
      <c r="X4086">
        <v>5</v>
      </c>
    </row>
    <row r="4087" spans="1:24">
      <c r="A4087" t="s">
        <v>5038</v>
      </c>
      <c r="B4087" t="s">
        <v>310</v>
      </c>
      <c r="C4087" t="s">
        <v>144</v>
      </c>
      <c r="D4087" t="s">
        <v>19</v>
      </c>
      <c r="E4087" t="s">
        <v>33</v>
      </c>
      <c r="F4087" t="s">
        <v>21</v>
      </c>
      <c r="G4087">
        <v>3382</v>
      </c>
      <c r="H4087" t="s">
        <v>21</v>
      </c>
      <c r="I4087" t="s">
        <v>35</v>
      </c>
      <c r="J4087" t="s">
        <v>23</v>
      </c>
      <c r="K4087" t="s">
        <v>234</v>
      </c>
      <c r="L4087" t="s">
        <v>37</v>
      </c>
      <c r="M4087" t="s">
        <v>1591</v>
      </c>
      <c r="N4087" t="s">
        <v>63</v>
      </c>
      <c r="O4087" t="s">
        <v>1002</v>
      </c>
      <c r="P4087" t="s">
        <v>63</v>
      </c>
      <c r="Q4087" t="s">
        <v>41</v>
      </c>
      <c r="R4087" t="s">
        <v>21</v>
      </c>
      <c r="S4087" t="s">
        <v>2589</v>
      </c>
      <c r="T4087" t="s">
        <v>35</v>
      </c>
      <c r="U4087" t="s">
        <v>57</v>
      </c>
      <c r="V4087">
        <v>4.9000000000000004</v>
      </c>
      <c r="W4087" t="s">
        <v>2595</v>
      </c>
      <c r="X4087">
        <v>5</v>
      </c>
    </row>
    <row r="4088" spans="1:24">
      <c r="A4088" t="s">
        <v>5039</v>
      </c>
      <c r="B4088" t="s">
        <v>202</v>
      </c>
      <c r="C4088" t="s">
        <v>72</v>
      </c>
      <c r="D4088" t="s">
        <v>19</v>
      </c>
      <c r="E4088" t="s">
        <v>45</v>
      </c>
      <c r="F4088" t="s">
        <v>21</v>
      </c>
      <c r="G4088">
        <v>199</v>
      </c>
      <c r="H4088" t="s">
        <v>35</v>
      </c>
      <c r="I4088" t="s">
        <v>35</v>
      </c>
      <c r="J4088" t="s">
        <v>23</v>
      </c>
      <c r="K4088" t="s">
        <v>52</v>
      </c>
      <c r="L4088" t="s">
        <v>61</v>
      </c>
      <c r="M4088" t="s">
        <v>961</v>
      </c>
      <c r="N4088" t="s">
        <v>63</v>
      </c>
      <c r="O4088" t="s">
        <v>394</v>
      </c>
      <c r="P4088" t="s">
        <v>27</v>
      </c>
      <c r="Q4088" t="s">
        <v>41</v>
      </c>
      <c r="R4088" t="s">
        <v>21</v>
      </c>
      <c r="S4088" t="s">
        <v>2589</v>
      </c>
      <c r="T4088" t="s">
        <v>35</v>
      </c>
      <c r="U4088" t="s">
        <v>63</v>
      </c>
      <c r="V4088">
        <v>1.9333333333333333</v>
      </c>
      <c r="W4088" t="s">
        <v>2592</v>
      </c>
      <c r="X4088">
        <v>2</v>
      </c>
    </row>
    <row r="4089" spans="1:24">
      <c r="A4089" t="s">
        <v>5040</v>
      </c>
      <c r="B4089" t="s">
        <v>103</v>
      </c>
      <c r="C4089" t="s">
        <v>32</v>
      </c>
      <c r="D4089" t="s">
        <v>44</v>
      </c>
      <c r="E4089" t="s">
        <v>33</v>
      </c>
      <c r="F4089" t="s">
        <v>21</v>
      </c>
      <c r="G4089">
        <v>1547</v>
      </c>
      <c r="H4089" t="s">
        <v>35</v>
      </c>
      <c r="I4089" t="s">
        <v>21</v>
      </c>
      <c r="J4089" t="s">
        <v>23</v>
      </c>
      <c r="K4089" t="s">
        <v>130</v>
      </c>
      <c r="L4089" t="s">
        <v>37</v>
      </c>
      <c r="M4089" t="s">
        <v>425</v>
      </c>
      <c r="N4089" t="s">
        <v>63</v>
      </c>
      <c r="O4089" t="s">
        <v>1441</v>
      </c>
      <c r="P4089" t="s">
        <v>27</v>
      </c>
      <c r="Q4089" t="s">
        <v>196</v>
      </c>
      <c r="R4089" t="s">
        <v>21</v>
      </c>
      <c r="S4089" t="s">
        <v>2557</v>
      </c>
      <c r="T4089" t="s">
        <v>35</v>
      </c>
      <c r="U4089" t="s">
        <v>57</v>
      </c>
      <c r="V4089">
        <v>1.4666666666666666</v>
      </c>
      <c r="W4089" t="s">
        <v>2594</v>
      </c>
      <c r="X4089">
        <v>5</v>
      </c>
    </row>
    <row r="4090" spans="1:24">
      <c r="A4090" t="s">
        <v>5041</v>
      </c>
      <c r="B4090" t="s">
        <v>97</v>
      </c>
      <c r="C4090" t="s">
        <v>72</v>
      </c>
      <c r="D4090" t="s">
        <v>44</v>
      </c>
      <c r="E4090" t="s">
        <v>33</v>
      </c>
      <c r="F4090" t="s">
        <v>21</v>
      </c>
      <c r="G4090">
        <v>1626</v>
      </c>
      <c r="H4090" t="s">
        <v>21</v>
      </c>
      <c r="I4090" t="s">
        <v>21</v>
      </c>
      <c r="J4090" t="s">
        <v>23</v>
      </c>
      <c r="K4090" t="s">
        <v>118</v>
      </c>
      <c r="L4090" t="s">
        <v>37</v>
      </c>
      <c r="M4090" t="s">
        <v>605</v>
      </c>
      <c r="N4090" t="s">
        <v>63</v>
      </c>
      <c r="O4090" t="s">
        <v>1170</v>
      </c>
      <c r="P4090" t="s">
        <v>52</v>
      </c>
      <c r="Q4090" t="s">
        <v>41</v>
      </c>
      <c r="R4090" t="s">
        <v>21</v>
      </c>
      <c r="S4090" t="s">
        <v>2557</v>
      </c>
      <c r="T4090" t="s">
        <v>35</v>
      </c>
      <c r="U4090" t="s">
        <v>57</v>
      </c>
      <c r="V4090">
        <v>5.9333333333333336</v>
      </c>
      <c r="W4090" t="s">
        <v>2593</v>
      </c>
      <c r="X4090">
        <v>5</v>
      </c>
    </row>
    <row r="4091" spans="1:24">
      <c r="A4091" t="s">
        <v>5042</v>
      </c>
      <c r="B4091" t="s">
        <v>108</v>
      </c>
      <c r="C4091" t="s">
        <v>94</v>
      </c>
      <c r="D4091" t="s">
        <v>44</v>
      </c>
      <c r="E4091" t="s">
        <v>33</v>
      </c>
      <c r="F4091" t="s">
        <v>21</v>
      </c>
      <c r="G4091">
        <v>8366</v>
      </c>
      <c r="H4091" t="s">
        <v>21</v>
      </c>
      <c r="I4091" t="s">
        <v>21</v>
      </c>
      <c r="J4091" t="s">
        <v>23</v>
      </c>
      <c r="K4091" t="s">
        <v>118</v>
      </c>
      <c r="L4091" t="s">
        <v>37</v>
      </c>
      <c r="M4091" t="s">
        <v>2065</v>
      </c>
      <c r="N4091" t="s">
        <v>63</v>
      </c>
      <c r="O4091" t="s">
        <v>942</v>
      </c>
      <c r="P4091" t="s">
        <v>27</v>
      </c>
      <c r="Q4091" t="s">
        <v>70</v>
      </c>
      <c r="R4091" t="s">
        <v>21</v>
      </c>
      <c r="S4091" t="s">
        <v>2556</v>
      </c>
      <c r="T4091" t="s">
        <v>35</v>
      </c>
      <c r="U4091" t="s">
        <v>57</v>
      </c>
      <c r="V4091">
        <v>7.6333333333333337</v>
      </c>
      <c r="W4091" t="s">
        <v>2593</v>
      </c>
      <c r="X4091">
        <v>5</v>
      </c>
    </row>
    <row r="4092" spans="1:24">
      <c r="A4092" t="s">
        <v>950</v>
      </c>
      <c r="B4092" t="s">
        <v>159</v>
      </c>
      <c r="C4092" t="s">
        <v>87</v>
      </c>
      <c r="D4092" t="s">
        <v>19</v>
      </c>
      <c r="E4092" t="s">
        <v>33</v>
      </c>
      <c r="F4092" t="s">
        <v>21</v>
      </c>
      <c r="G4092">
        <v>0</v>
      </c>
      <c r="H4092" t="s">
        <v>35</v>
      </c>
      <c r="I4092" t="s">
        <v>35</v>
      </c>
      <c r="J4092" t="s">
        <v>23</v>
      </c>
      <c r="K4092" t="s">
        <v>82</v>
      </c>
      <c r="L4092" t="s">
        <v>124</v>
      </c>
      <c r="M4092" t="s">
        <v>211</v>
      </c>
      <c r="N4092" t="s">
        <v>63</v>
      </c>
      <c r="O4092" t="s">
        <v>469</v>
      </c>
      <c r="P4092" t="s">
        <v>63</v>
      </c>
      <c r="Q4092" t="s">
        <v>41</v>
      </c>
      <c r="R4092" t="s">
        <v>21</v>
      </c>
      <c r="S4092" t="s">
        <v>2557</v>
      </c>
      <c r="T4092" t="s">
        <v>35</v>
      </c>
      <c r="U4092" t="s">
        <v>36</v>
      </c>
      <c r="V4092">
        <v>2.65</v>
      </c>
      <c r="W4092" t="s">
        <v>2592</v>
      </c>
      <c r="X4092">
        <v>11</v>
      </c>
    </row>
    <row r="4093" spans="1:24">
      <c r="A4093" t="s">
        <v>5043</v>
      </c>
      <c r="B4093" t="s">
        <v>103</v>
      </c>
      <c r="C4093" t="s">
        <v>72</v>
      </c>
      <c r="D4093" t="s">
        <v>19</v>
      </c>
      <c r="E4093" t="s">
        <v>33</v>
      </c>
      <c r="F4093" t="s">
        <v>21</v>
      </c>
      <c r="G4093">
        <v>697</v>
      </c>
      <c r="H4093" t="s">
        <v>21</v>
      </c>
      <c r="I4093" t="s">
        <v>21</v>
      </c>
      <c r="J4093" t="s">
        <v>23</v>
      </c>
      <c r="K4093" t="s">
        <v>336</v>
      </c>
      <c r="L4093" t="s">
        <v>53</v>
      </c>
      <c r="M4093" t="s">
        <v>38</v>
      </c>
      <c r="N4093" t="s">
        <v>63</v>
      </c>
      <c r="O4093" t="s">
        <v>255</v>
      </c>
      <c r="P4093" t="s">
        <v>63</v>
      </c>
      <c r="Q4093" t="s">
        <v>70</v>
      </c>
      <c r="R4093" t="s">
        <v>21</v>
      </c>
      <c r="S4093" t="s">
        <v>2557</v>
      </c>
      <c r="T4093" t="s">
        <v>35</v>
      </c>
      <c r="U4093" t="s">
        <v>74</v>
      </c>
      <c r="V4093">
        <v>3.6666666666666665</v>
      </c>
      <c r="W4093" t="s">
        <v>2593</v>
      </c>
      <c r="X4093">
        <v>6</v>
      </c>
    </row>
    <row r="4094" spans="1:24">
      <c r="A4094" t="s">
        <v>5044</v>
      </c>
      <c r="B4094" t="s">
        <v>162</v>
      </c>
      <c r="C4094" t="s">
        <v>56</v>
      </c>
      <c r="D4094" t="s">
        <v>44</v>
      </c>
      <c r="E4094" t="s">
        <v>20</v>
      </c>
      <c r="F4094" t="s">
        <v>21</v>
      </c>
      <c r="G4094">
        <v>2146</v>
      </c>
      <c r="H4094" t="s">
        <v>35</v>
      </c>
      <c r="I4094" t="s">
        <v>21</v>
      </c>
      <c r="J4094" t="s">
        <v>23</v>
      </c>
      <c r="K4094" t="s">
        <v>118</v>
      </c>
      <c r="L4094" t="s">
        <v>37</v>
      </c>
      <c r="M4094" t="s">
        <v>504</v>
      </c>
      <c r="N4094" t="s">
        <v>63</v>
      </c>
      <c r="O4094" t="s">
        <v>550</v>
      </c>
      <c r="P4094" t="s">
        <v>63</v>
      </c>
      <c r="Q4094" t="s">
        <v>70</v>
      </c>
      <c r="R4094" t="s">
        <v>35</v>
      </c>
      <c r="S4094" t="s">
        <v>2589</v>
      </c>
      <c r="T4094" t="s">
        <v>35</v>
      </c>
      <c r="U4094" t="s">
        <v>57</v>
      </c>
      <c r="V4094">
        <v>25.266666666666666</v>
      </c>
      <c r="W4094" t="s">
        <v>2594</v>
      </c>
      <c r="X4094">
        <v>5</v>
      </c>
    </row>
    <row r="4095" spans="1:24">
      <c r="A4095" t="s">
        <v>5045</v>
      </c>
      <c r="B4095" t="s">
        <v>110</v>
      </c>
      <c r="C4095" t="s">
        <v>43</v>
      </c>
      <c r="D4095" t="s">
        <v>19</v>
      </c>
      <c r="E4095" t="s">
        <v>20</v>
      </c>
      <c r="F4095" t="s">
        <v>21</v>
      </c>
      <c r="G4095">
        <v>3953</v>
      </c>
      <c r="H4095" t="s">
        <v>35</v>
      </c>
      <c r="I4095" t="s">
        <v>21</v>
      </c>
      <c r="J4095" t="s">
        <v>23</v>
      </c>
      <c r="K4095" t="s">
        <v>74</v>
      </c>
      <c r="L4095" t="s">
        <v>48</v>
      </c>
      <c r="M4095" t="s">
        <v>1172</v>
      </c>
      <c r="N4095" t="s">
        <v>63</v>
      </c>
      <c r="O4095" t="s">
        <v>527</v>
      </c>
      <c r="P4095" t="s">
        <v>27</v>
      </c>
      <c r="Q4095" t="s">
        <v>41</v>
      </c>
      <c r="R4095" t="s">
        <v>21</v>
      </c>
      <c r="S4095" t="s">
        <v>2557</v>
      </c>
      <c r="T4095" t="s">
        <v>35</v>
      </c>
      <c r="U4095" t="s">
        <v>40</v>
      </c>
      <c r="V4095">
        <v>10.166666666666666</v>
      </c>
      <c r="W4095" t="s">
        <v>2594</v>
      </c>
      <c r="X4095">
        <v>4</v>
      </c>
    </row>
    <row r="4096" spans="1:24">
      <c r="A4096" t="s">
        <v>5046</v>
      </c>
      <c r="B4096" t="s">
        <v>151</v>
      </c>
      <c r="C4096" t="s">
        <v>56</v>
      </c>
      <c r="D4096" t="s">
        <v>19</v>
      </c>
      <c r="E4096" t="s">
        <v>20</v>
      </c>
      <c r="F4096" t="s">
        <v>21</v>
      </c>
      <c r="G4096">
        <v>238</v>
      </c>
      <c r="H4096" t="s">
        <v>35</v>
      </c>
      <c r="I4096" t="s">
        <v>21</v>
      </c>
      <c r="J4096" t="s">
        <v>23</v>
      </c>
      <c r="K4096" t="s">
        <v>36</v>
      </c>
      <c r="L4096" t="s">
        <v>37</v>
      </c>
      <c r="M4096" t="s">
        <v>766</v>
      </c>
      <c r="N4096" t="s">
        <v>63</v>
      </c>
      <c r="O4096" t="s">
        <v>494</v>
      </c>
      <c r="P4096" t="s">
        <v>57</v>
      </c>
      <c r="Q4096" t="s">
        <v>41</v>
      </c>
      <c r="R4096" t="s">
        <v>21</v>
      </c>
      <c r="S4096" t="s">
        <v>2589</v>
      </c>
      <c r="T4096" t="s">
        <v>35</v>
      </c>
      <c r="U4096" t="s">
        <v>57</v>
      </c>
      <c r="V4096">
        <v>3.9666666666666668</v>
      </c>
      <c r="W4096" t="s">
        <v>2594</v>
      </c>
      <c r="X4096">
        <v>5</v>
      </c>
    </row>
    <row r="4097" spans="1:24">
      <c r="A4097" t="s">
        <v>5047</v>
      </c>
      <c r="B4097" t="s">
        <v>128</v>
      </c>
      <c r="C4097" t="s">
        <v>77</v>
      </c>
      <c r="D4097" t="s">
        <v>44</v>
      </c>
      <c r="E4097" t="s">
        <v>45</v>
      </c>
      <c r="F4097" t="s">
        <v>21</v>
      </c>
      <c r="G4097">
        <v>1136</v>
      </c>
      <c r="H4097" t="s">
        <v>35</v>
      </c>
      <c r="I4097" t="s">
        <v>35</v>
      </c>
      <c r="J4097" t="s">
        <v>23</v>
      </c>
      <c r="K4097" t="s">
        <v>52</v>
      </c>
      <c r="L4097" t="s">
        <v>48</v>
      </c>
      <c r="M4097" t="s">
        <v>295</v>
      </c>
      <c r="N4097" t="s">
        <v>63</v>
      </c>
      <c r="O4097" t="s">
        <v>554</v>
      </c>
      <c r="P4097" t="s">
        <v>118</v>
      </c>
      <c r="Q4097" t="s">
        <v>70</v>
      </c>
      <c r="R4097" t="s">
        <v>21</v>
      </c>
      <c r="S4097" t="s">
        <v>2557</v>
      </c>
      <c r="T4097" t="s">
        <v>35</v>
      </c>
      <c r="U4097" t="s">
        <v>40</v>
      </c>
      <c r="V4097">
        <v>5.75</v>
      </c>
      <c r="W4097" t="s">
        <v>2592</v>
      </c>
      <c r="X4097">
        <v>4</v>
      </c>
    </row>
    <row r="4098" spans="1:24">
      <c r="A4098" t="s">
        <v>700</v>
      </c>
      <c r="B4098" t="s">
        <v>230</v>
      </c>
      <c r="C4098" t="s">
        <v>56</v>
      </c>
      <c r="D4098" t="s">
        <v>122</v>
      </c>
      <c r="E4098" t="s">
        <v>33</v>
      </c>
      <c r="F4098" t="s">
        <v>21</v>
      </c>
      <c r="G4098">
        <v>203</v>
      </c>
      <c r="H4098" t="s">
        <v>35</v>
      </c>
      <c r="I4098" t="s">
        <v>21</v>
      </c>
      <c r="J4098" t="s">
        <v>23</v>
      </c>
      <c r="K4098" t="s">
        <v>219</v>
      </c>
      <c r="L4098" t="s">
        <v>37</v>
      </c>
      <c r="M4098" t="s">
        <v>227</v>
      </c>
      <c r="N4098" t="s">
        <v>27</v>
      </c>
      <c r="O4098" t="s">
        <v>232</v>
      </c>
      <c r="P4098" t="s">
        <v>57</v>
      </c>
      <c r="Q4098" t="s">
        <v>41</v>
      </c>
      <c r="R4098" t="s">
        <v>21</v>
      </c>
      <c r="S4098" t="s">
        <v>2589</v>
      </c>
      <c r="T4098" t="s">
        <v>35</v>
      </c>
      <c r="U4098" t="s">
        <v>57</v>
      </c>
      <c r="V4098">
        <v>2.2333333333333334</v>
      </c>
      <c r="W4098" t="s">
        <v>2594</v>
      </c>
      <c r="X4098">
        <v>5</v>
      </c>
    </row>
    <row r="4099" spans="1:24">
      <c r="A4099" t="s">
        <v>1625</v>
      </c>
      <c r="B4099" t="s">
        <v>180</v>
      </c>
      <c r="C4099" t="s">
        <v>72</v>
      </c>
      <c r="D4099" t="s">
        <v>19</v>
      </c>
      <c r="E4099" t="s">
        <v>33</v>
      </c>
      <c r="F4099" t="s">
        <v>21</v>
      </c>
      <c r="G4099">
        <v>195</v>
      </c>
      <c r="H4099" t="s">
        <v>35</v>
      </c>
      <c r="I4099" t="s">
        <v>21</v>
      </c>
      <c r="J4099" t="s">
        <v>23</v>
      </c>
      <c r="K4099" t="s">
        <v>123</v>
      </c>
      <c r="L4099" t="s">
        <v>61</v>
      </c>
      <c r="M4099" t="s">
        <v>38</v>
      </c>
      <c r="N4099" t="s">
        <v>27</v>
      </c>
      <c r="O4099" t="s">
        <v>221</v>
      </c>
      <c r="P4099" t="s">
        <v>57</v>
      </c>
      <c r="Q4099" t="s">
        <v>41</v>
      </c>
      <c r="R4099" t="s">
        <v>35</v>
      </c>
      <c r="S4099" t="s">
        <v>2589</v>
      </c>
      <c r="T4099" t="s">
        <v>35</v>
      </c>
      <c r="U4099" t="s">
        <v>63</v>
      </c>
      <c r="V4099">
        <v>3.6666666666666665</v>
      </c>
      <c r="W4099" t="s">
        <v>2594</v>
      </c>
      <c r="X4099">
        <v>2</v>
      </c>
    </row>
    <row r="4100" spans="1:24">
      <c r="A4100" t="s">
        <v>1982</v>
      </c>
      <c r="B4100" t="s">
        <v>197</v>
      </c>
      <c r="C4100" t="s">
        <v>18</v>
      </c>
      <c r="D4100" t="s">
        <v>122</v>
      </c>
      <c r="E4100" t="s">
        <v>20</v>
      </c>
      <c r="F4100" t="s">
        <v>21</v>
      </c>
      <c r="G4100">
        <v>757</v>
      </c>
      <c r="H4100" t="s">
        <v>21</v>
      </c>
      <c r="I4100" t="s">
        <v>21</v>
      </c>
      <c r="J4100" t="s">
        <v>23</v>
      </c>
      <c r="K4100" t="s">
        <v>85</v>
      </c>
      <c r="L4100" t="s">
        <v>48</v>
      </c>
      <c r="M4100" t="s">
        <v>363</v>
      </c>
      <c r="N4100" t="s">
        <v>27</v>
      </c>
      <c r="O4100" t="s">
        <v>634</v>
      </c>
      <c r="P4100" t="s">
        <v>40</v>
      </c>
      <c r="Q4100" t="s">
        <v>41</v>
      </c>
      <c r="R4100" t="s">
        <v>21</v>
      </c>
      <c r="S4100" t="s">
        <v>2589</v>
      </c>
      <c r="T4100" t="s">
        <v>35</v>
      </c>
      <c r="U4100" t="s">
        <v>40</v>
      </c>
      <c r="V4100">
        <v>1.7166666666666666</v>
      </c>
      <c r="W4100" t="s">
        <v>2593</v>
      </c>
      <c r="X4100">
        <v>4</v>
      </c>
    </row>
    <row r="4101" spans="1:24">
      <c r="A4101" t="s">
        <v>258</v>
      </c>
      <c r="B4101" t="s">
        <v>108</v>
      </c>
      <c r="C4101" t="s">
        <v>77</v>
      </c>
      <c r="D4101" t="s">
        <v>44</v>
      </c>
      <c r="E4101" t="s">
        <v>45</v>
      </c>
      <c r="F4101" t="s">
        <v>21</v>
      </c>
      <c r="G4101">
        <v>81</v>
      </c>
      <c r="H4101" t="s">
        <v>21</v>
      </c>
      <c r="I4101" t="s">
        <v>21</v>
      </c>
      <c r="J4101" t="s">
        <v>23</v>
      </c>
      <c r="K4101" t="s">
        <v>57</v>
      </c>
      <c r="L4101" t="s">
        <v>61</v>
      </c>
      <c r="M4101" t="s">
        <v>522</v>
      </c>
      <c r="N4101" t="s">
        <v>27</v>
      </c>
      <c r="O4101" t="s">
        <v>54</v>
      </c>
      <c r="P4101" t="s">
        <v>52</v>
      </c>
      <c r="Q4101" t="s">
        <v>41</v>
      </c>
      <c r="R4101" t="s">
        <v>21</v>
      </c>
      <c r="S4101" t="s">
        <v>2556</v>
      </c>
      <c r="T4101" t="s">
        <v>35</v>
      </c>
      <c r="U4101" t="s">
        <v>63</v>
      </c>
      <c r="V4101">
        <v>3.2833333333333332</v>
      </c>
      <c r="W4101" t="s">
        <v>2593</v>
      </c>
      <c r="X4101">
        <v>2</v>
      </c>
    </row>
    <row r="4102" spans="1:24">
      <c r="A4102" t="s">
        <v>977</v>
      </c>
      <c r="B4102" t="s">
        <v>114</v>
      </c>
      <c r="C4102" t="s">
        <v>94</v>
      </c>
      <c r="D4102" t="s">
        <v>44</v>
      </c>
      <c r="E4102" t="s">
        <v>33</v>
      </c>
      <c r="F4102" t="s">
        <v>21</v>
      </c>
      <c r="G4102">
        <v>1790</v>
      </c>
      <c r="H4102" t="s">
        <v>21</v>
      </c>
      <c r="I4102" t="s">
        <v>21</v>
      </c>
      <c r="J4102" t="s">
        <v>23</v>
      </c>
      <c r="K4102" t="s">
        <v>82</v>
      </c>
      <c r="L4102" t="s">
        <v>48</v>
      </c>
      <c r="M4102" t="s">
        <v>265</v>
      </c>
      <c r="N4102" t="s">
        <v>27</v>
      </c>
      <c r="O4102" t="s">
        <v>664</v>
      </c>
      <c r="P4102" t="s">
        <v>52</v>
      </c>
      <c r="Q4102" t="s">
        <v>41</v>
      </c>
      <c r="R4102" t="s">
        <v>21</v>
      </c>
      <c r="S4102" t="s">
        <v>2556</v>
      </c>
      <c r="T4102" t="s">
        <v>35</v>
      </c>
      <c r="U4102" t="s">
        <v>40</v>
      </c>
      <c r="V4102">
        <v>3.7333333333333334</v>
      </c>
      <c r="W4102" t="s">
        <v>2593</v>
      </c>
      <c r="X4102">
        <v>4</v>
      </c>
    </row>
    <row r="4103" spans="1:24">
      <c r="A4103" t="s">
        <v>1167</v>
      </c>
      <c r="B4103" t="s">
        <v>134</v>
      </c>
      <c r="C4103" t="s">
        <v>72</v>
      </c>
      <c r="D4103" t="s">
        <v>44</v>
      </c>
      <c r="E4103" t="s">
        <v>33</v>
      </c>
      <c r="F4103" t="s">
        <v>21</v>
      </c>
      <c r="G4103">
        <v>455</v>
      </c>
      <c r="H4103" t="s">
        <v>21</v>
      </c>
      <c r="I4103" t="s">
        <v>21</v>
      </c>
      <c r="J4103" t="s">
        <v>23</v>
      </c>
      <c r="K4103" t="s">
        <v>99</v>
      </c>
      <c r="L4103" t="s">
        <v>100</v>
      </c>
      <c r="M4103" t="s">
        <v>414</v>
      </c>
      <c r="N4103" t="s">
        <v>27</v>
      </c>
      <c r="O4103" t="s">
        <v>139</v>
      </c>
      <c r="P4103" t="s">
        <v>219</v>
      </c>
      <c r="Q4103" t="s">
        <v>70</v>
      </c>
      <c r="R4103" t="s">
        <v>21</v>
      </c>
      <c r="S4103" t="s">
        <v>2556</v>
      </c>
      <c r="T4103" t="s">
        <v>35</v>
      </c>
      <c r="U4103" t="s">
        <v>27</v>
      </c>
      <c r="V4103">
        <v>4</v>
      </c>
      <c r="W4103" t="s">
        <v>2593</v>
      </c>
      <c r="X4103">
        <v>1</v>
      </c>
    </row>
    <row r="4104" spans="1:24">
      <c r="A4104" t="s">
        <v>1741</v>
      </c>
      <c r="B4104" t="s">
        <v>209</v>
      </c>
      <c r="C4104" t="s">
        <v>56</v>
      </c>
      <c r="D4104" t="s">
        <v>19</v>
      </c>
      <c r="E4104" t="s">
        <v>20</v>
      </c>
      <c r="F4104" t="s">
        <v>21</v>
      </c>
      <c r="G4104">
        <v>1092</v>
      </c>
      <c r="H4104" t="s">
        <v>21</v>
      </c>
      <c r="I4104" t="s">
        <v>35</v>
      </c>
      <c r="J4104" t="s">
        <v>23</v>
      </c>
      <c r="K4104" t="s">
        <v>123</v>
      </c>
      <c r="L4104" t="s">
        <v>124</v>
      </c>
      <c r="M4104" t="s">
        <v>26</v>
      </c>
      <c r="N4104" t="s">
        <v>27</v>
      </c>
      <c r="O4104" t="s">
        <v>403</v>
      </c>
      <c r="P4104" t="s">
        <v>219</v>
      </c>
      <c r="Q4104" t="s">
        <v>41</v>
      </c>
      <c r="R4104" t="s">
        <v>21</v>
      </c>
      <c r="S4104" t="s">
        <v>2589</v>
      </c>
      <c r="T4104" t="s">
        <v>35</v>
      </c>
      <c r="U4104" t="s">
        <v>36</v>
      </c>
      <c r="V4104">
        <v>1.3166666666666667</v>
      </c>
      <c r="W4104" t="s">
        <v>2595</v>
      </c>
      <c r="X4104">
        <v>11</v>
      </c>
    </row>
    <row r="4105" spans="1:24">
      <c r="A4105" t="s">
        <v>5048</v>
      </c>
      <c r="B4105" t="s">
        <v>140</v>
      </c>
      <c r="C4105" t="s">
        <v>135</v>
      </c>
      <c r="D4105" t="s">
        <v>122</v>
      </c>
      <c r="E4105" t="s">
        <v>20</v>
      </c>
      <c r="F4105" t="s">
        <v>21</v>
      </c>
      <c r="G4105">
        <v>976</v>
      </c>
      <c r="H4105" t="s">
        <v>21</v>
      </c>
      <c r="I4105" t="s">
        <v>21</v>
      </c>
      <c r="J4105" t="s">
        <v>23</v>
      </c>
      <c r="K4105" t="s">
        <v>234</v>
      </c>
      <c r="L4105" t="s">
        <v>53</v>
      </c>
      <c r="M4105" t="s">
        <v>295</v>
      </c>
      <c r="N4105" t="s">
        <v>27</v>
      </c>
      <c r="O4105" t="s">
        <v>598</v>
      </c>
      <c r="P4105" t="s">
        <v>52</v>
      </c>
      <c r="Q4105" t="s">
        <v>70</v>
      </c>
      <c r="R4105" t="s">
        <v>35</v>
      </c>
      <c r="S4105" t="s">
        <v>2589</v>
      </c>
      <c r="T4105" t="s">
        <v>35</v>
      </c>
      <c r="U4105" t="s">
        <v>74</v>
      </c>
      <c r="V4105">
        <v>5.75</v>
      </c>
      <c r="W4105" t="s">
        <v>2593</v>
      </c>
      <c r="X4105">
        <v>6</v>
      </c>
    </row>
    <row r="4106" spans="1:24">
      <c r="A4106" t="s">
        <v>2335</v>
      </c>
      <c r="B4106" t="s">
        <v>180</v>
      </c>
      <c r="C4106" t="s">
        <v>72</v>
      </c>
      <c r="D4106" t="s">
        <v>19</v>
      </c>
      <c r="E4106" t="s">
        <v>33</v>
      </c>
      <c r="F4106" t="s">
        <v>21</v>
      </c>
      <c r="G4106">
        <v>196</v>
      </c>
      <c r="H4106" t="s">
        <v>35</v>
      </c>
      <c r="I4106" t="s">
        <v>35</v>
      </c>
      <c r="J4106" t="s">
        <v>23</v>
      </c>
      <c r="K4106" t="s">
        <v>336</v>
      </c>
      <c r="L4106" t="s">
        <v>61</v>
      </c>
      <c r="M4106" t="s">
        <v>961</v>
      </c>
      <c r="N4106" t="s">
        <v>27</v>
      </c>
      <c r="O4106" t="s">
        <v>86</v>
      </c>
      <c r="P4106" t="s">
        <v>52</v>
      </c>
      <c r="Q4106" t="s">
        <v>41</v>
      </c>
      <c r="R4106" t="s">
        <v>21</v>
      </c>
      <c r="S4106" t="s">
        <v>2589</v>
      </c>
      <c r="T4106" t="s">
        <v>35</v>
      </c>
      <c r="U4106" t="s">
        <v>63</v>
      </c>
      <c r="V4106">
        <v>1.9333333333333333</v>
      </c>
      <c r="W4106" t="s">
        <v>2592</v>
      </c>
      <c r="X4106">
        <v>2</v>
      </c>
    </row>
    <row r="4107" spans="1:24">
      <c r="A4107" t="s">
        <v>1442</v>
      </c>
      <c r="B4107" t="s">
        <v>140</v>
      </c>
      <c r="C4107" t="s">
        <v>56</v>
      </c>
      <c r="D4107" t="s">
        <v>122</v>
      </c>
      <c r="E4107" t="s">
        <v>33</v>
      </c>
      <c r="F4107" t="s">
        <v>21</v>
      </c>
      <c r="G4107">
        <v>1613</v>
      </c>
      <c r="H4107" t="s">
        <v>35</v>
      </c>
      <c r="I4107" t="s">
        <v>21</v>
      </c>
      <c r="J4107" t="s">
        <v>23</v>
      </c>
      <c r="K4107" t="s">
        <v>52</v>
      </c>
      <c r="L4107" t="s">
        <v>48</v>
      </c>
      <c r="M4107" t="s">
        <v>752</v>
      </c>
      <c r="N4107" t="s">
        <v>27</v>
      </c>
      <c r="O4107" t="s">
        <v>595</v>
      </c>
      <c r="P4107" t="s">
        <v>52</v>
      </c>
      <c r="Q4107" t="s">
        <v>41</v>
      </c>
      <c r="R4107" t="s">
        <v>35</v>
      </c>
      <c r="S4107" t="s">
        <v>2589</v>
      </c>
      <c r="T4107" t="s">
        <v>35</v>
      </c>
      <c r="U4107" t="s">
        <v>40</v>
      </c>
      <c r="V4107">
        <v>4.9333333333333336</v>
      </c>
      <c r="W4107" t="s">
        <v>2594</v>
      </c>
      <c r="X4107">
        <v>4</v>
      </c>
    </row>
    <row r="4108" spans="1:24">
      <c r="A4108" t="s">
        <v>2262</v>
      </c>
      <c r="B4108" t="s">
        <v>197</v>
      </c>
      <c r="C4108" t="s">
        <v>72</v>
      </c>
      <c r="D4108" t="s">
        <v>44</v>
      </c>
      <c r="E4108" t="s">
        <v>2553</v>
      </c>
      <c r="F4108" t="s">
        <v>21</v>
      </c>
      <c r="G4108">
        <v>7108</v>
      </c>
      <c r="H4108" t="s">
        <v>35</v>
      </c>
      <c r="I4108" t="s">
        <v>35</v>
      </c>
      <c r="J4108" t="s">
        <v>23</v>
      </c>
      <c r="K4108" t="s">
        <v>123</v>
      </c>
      <c r="L4108" t="s">
        <v>124</v>
      </c>
      <c r="M4108" t="s">
        <v>151</v>
      </c>
      <c r="N4108" t="s">
        <v>27</v>
      </c>
      <c r="O4108" t="s">
        <v>403</v>
      </c>
      <c r="P4108" t="s">
        <v>52</v>
      </c>
      <c r="Q4108" t="s">
        <v>41</v>
      </c>
      <c r="R4108" t="s">
        <v>21</v>
      </c>
      <c r="S4108" t="s">
        <v>2589</v>
      </c>
      <c r="T4108" t="s">
        <v>35</v>
      </c>
      <c r="U4108" t="s">
        <v>36</v>
      </c>
      <c r="V4108">
        <v>0.8833333333333333</v>
      </c>
      <c r="W4108" t="s">
        <v>2592</v>
      </c>
      <c r="X4108">
        <v>11</v>
      </c>
    </row>
    <row r="4109" spans="1:24">
      <c r="A4109" t="s">
        <v>5049</v>
      </c>
      <c r="B4109" t="s">
        <v>99</v>
      </c>
      <c r="C4109" t="s">
        <v>87</v>
      </c>
      <c r="D4109" t="s">
        <v>44</v>
      </c>
      <c r="E4109" t="s">
        <v>33</v>
      </c>
      <c r="F4109" t="s">
        <v>21</v>
      </c>
      <c r="G4109">
        <v>1448</v>
      </c>
      <c r="H4109" t="s">
        <v>21</v>
      </c>
      <c r="I4109" t="s">
        <v>21</v>
      </c>
      <c r="J4109" t="s">
        <v>23</v>
      </c>
      <c r="K4109" t="s">
        <v>349</v>
      </c>
      <c r="L4109" t="s">
        <v>387</v>
      </c>
      <c r="M4109" t="s">
        <v>312</v>
      </c>
      <c r="N4109" t="s">
        <v>27</v>
      </c>
      <c r="O4109" t="s">
        <v>838</v>
      </c>
      <c r="P4109" t="s">
        <v>118</v>
      </c>
      <c r="Q4109" t="s">
        <v>70</v>
      </c>
      <c r="R4109" t="s">
        <v>21</v>
      </c>
      <c r="S4109" t="s">
        <v>2556</v>
      </c>
      <c r="T4109" t="s">
        <v>35</v>
      </c>
      <c r="U4109" t="s">
        <v>52</v>
      </c>
      <c r="V4109">
        <v>3.6166666666666667</v>
      </c>
      <c r="W4109" t="s">
        <v>2593</v>
      </c>
      <c r="X4109">
        <v>3</v>
      </c>
    </row>
    <row r="4110" spans="1:24">
      <c r="A4110" t="s">
        <v>1832</v>
      </c>
      <c r="B4110" t="s">
        <v>323</v>
      </c>
      <c r="C4110" t="s">
        <v>87</v>
      </c>
      <c r="D4110" t="s">
        <v>19</v>
      </c>
      <c r="E4110" t="s">
        <v>33</v>
      </c>
      <c r="F4110" t="s">
        <v>21</v>
      </c>
      <c r="G4110">
        <v>368</v>
      </c>
      <c r="H4110" t="s">
        <v>21</v>
      </c>
      <c r="I4110" t="s">
        <v>21</v>
      </c>
      <c r="J4110" t="s">
        <v>23</v>
      </c>
      <c r="K4110" t="s">
        <v>85</v>
      </c>
      <c r="L4110" t="s">
        <v>92</v>
      </c>
      <c r="M4110" t="s">
        <v>269</v>
      </c>
      <c r="N4110" t="s">
        <v>27</v>
      </c>
      <c r="O4110" t="s">
        <v>375</v>
      </c>
      <c r="P4110" t="s">
        <v>40</v>
      </c>
      <c r="Q4110" t="s">
        <v>70</v>
      </c>
      <c r="R4110" t="s">
        <v>35</v>
      </c>
      <c r="S4110" t="s">
        <v>2589</v>
      </c>
      <c r="T4110" t="s">
        <v>35</v>
      </c>
      <c r="U4110" t="s">
        <v>219</v>
      </c>
      <c r="V4110">
        <v>4.8833333333333337</v>
      </c>
      <c r="W4110" t="s">
        <v>2593</v>
      </c>
      <c r="X4110">
        <v>8</v>
      </c>
    </row>
    <row r="4111" spans="1:24">
      <c r="A4111" t="s">
        <v>477</v>
      </c>
      <c r="B4111" t="s">
        <v>55</v>
      </c>
      <c r="C4111" t="s">
        <v>56</v>
      </c>
      <c r="D4111" t="s">
        <v>19</v>
      </c>
      <c r="E4111" t="s">
        <v>20</v>
      </c>
      <c r="F4111" t="s">
        <v>21</v>
      </c>
      <c r="G4111">
        <v>699</v>
      </c>
      <c r="H4111" t="s">
        <v>21</v>
      </c>
      <c r="I4111" t="s">
        <v>21</v>
      </c>
      <c r="J4111" t="s">
        <v>23</v>
      </c>
      <c r="K4111" t="s">
        <v>234</v>
      </c>
      <c r="L4111" t="s">
        <v>100</v>
      </c>
      <c r="M4111" t="s">
        <v>203</v>
      </c>
      <c r="N4111" t="s">
        <v>27</v>
      </c>
      <c r="O4111" t="s">
        <v>244</v>
      </c>
      <c r="P4111" t="s">
        <v>74</v>
      </c>
      <c r="Q4111" t="s">
        <v>41</v>
      </c>
      <c r="R4111" t="s">
        <v>21</v>
      </c>
      <c r="S4111" t="s">
        <v>2589</v>
      </c>
      <c r="T4111" t="s">
        <v>35</v>
      </c>
      <c r="U4111" t="s">
        <v>27</v>
      </c>
      <c r="V4111">
        <v>1.6333333333333333</v>
      </c>
      <c r="W4111" t="s">
        <v>2593</v>
      </c>
      <c r="X4111">
        <v>1</v>
      </c>
    </row>
    <row r="4112" spans="1:24">
      <c r="A4112" t="s">
        <v>5050</v>
      </c>
      <c r="B4112" t="s">
        <v>216</v>
      </c>
      <c r="C4112" t="s">
        <v>144</v>
      </c>
      <c r="D4112" t="s">
        <v>19</v>
      </c>
      <c r="E4112" t="s">
        <v>33</v>
      </c>
      <c r="F4112" t="s">
        <v>21</v>
      </c>
      <c r="G4112">
        <v>1139</v>
      </c>
      <c r="H4112" t="s">
        <v>35</v>
      </c>
      <c r="I4112" t="s">
        <v>21</v>
      </c>
      <c r="J4112" t="s">
        <v>23</v>
      </c>
      <c r="K4112" t="s">
        <v>68</v>
      </c>
      <c r="L4112" t="s">
        <v>37</v>
      </c>
      <c r="M4112" t="s">
        <v>235</v>
      </c>
      <c r="N4112" t="s">
        <v>27</v>
      </c>
      <c r="O4112" t="s">
        <v>260</v>
      </c>
      <c r="P4112" t="s">
        <v>118</v>
      </c>
      <c r="Q4112" t="s">
        <v>41</v>
      </c>
      <c r="R4112" t="s">
        <v>21</v>
      </c>
      <c r="S4112" t="s">
        <v>2589</v>
      </c>
      <c r="T4112" t="s">
        <v>35</v>
      </c>
      <c r="U4112" t="s">
        <v>57</v>
      </c>
      <c r="V4112">
        <v>2.5833333333333335</v>
      </c>
      <c r="W4112" t="s">
        <v>2594</v>
      </c>
      <c r="X4112">
        <v>5</v>
      </c>
    </row>
    <row r="4113" spans="1:24">
      <c r="A4113" t="s">
        <v>1758</v>
      </c>
      <c r="B4113" t="s">
        <v>169</v>
      </c>
      <c r="C4113" t="s">
        <v>94</v>
      </c>
      <c r="D4113" t="s">
        <v>44</v>
      </c>
      <c r="E4113" t="s">
        <v>20</v>
      </c>
      <c r="F4113" t="s">
        <v>21</v>
      </c>
      <c r="G4113">
        <v>3472</v>
      </c>
      <c r="H4113" t="s">
        <v>21</v>
      </c>
      <c r="I4113" t="s">
        <v>21</v>
      </c>
      <c r="J4113" t="s">
        <v>23</v>
      </c>
      <c r="K4113" t="s">
        <v>85</v>
      </c>
      <c r="L4113" t="s">
        <v>25</v>
      </c>
      <c r="M4113" t="s">
        <v>647</v>
      </c>
      <c r="N4113" t="s">
        <v>27</v>
      </c>
      <c r="O4113" t="s">
        <v>377</v>
      </c>
      <c r="P4113" t="s">
        <v>52</v>
      </c>
      <c r="Q4113" t="s">
        <v>41</v>
      </c>
      <c r="R4113" t="s">
        <v>35</v>
      </c>
      <c r="S4113" t="s">
        <v>2556</v>
      </c>
      <c r="T4113" t="s">
        <v>35</v>
      </c>
      <c r="U4113" t="s">
        <v>349</v>
      </c>
      <c r="V4113">
        <v>5.5333333333333332</v>
      </c>
      <c r="W4113" t="s">
        <v>2593</v>
      </c>
      <c r="X4113">
        <v>10</v>
      </c>
    </row>
    <row r="4114" spans="1:24">
      <c r="A4114" t="s">
        <v>5051</v>
      </c>
      <c r="B4114" t="s">
        <v>323</v>
      </c>
      <c r="C4114" t="s">
        <v>77</v>
      </c>
      <c r="D4114" t="s">
        <v>44</v>
      </c>
      <c r="E4114" t="s">
        <v>45</v>
      </c>
      <c r="F4114" t="s">
        <v>21</v>
      </c>
      <c r="G4114">
        <v>1410</v>
      </c>
      <c r="H4114" t="s">
        <v>35</v>
      </c>
      <c r="I4114" t="s">
        <v>21</v>
      </c>
      <c r="J4114" t="s">
        <v>23</v>
      </c>
      <c r="K4114" t="s">
        <v>24</v>
      </c>
      <c r="L4114" t="s">
        <v>124</v>
      </c>
      <c r="M4114" t="s">
        <v>132</v>
      </c>
      <c r="N4114" t="s">
        <v>27</v>
      </c>
      <c r="O4114" t="s">
        <v>105</v>
      </c>
      <c r="P4114" t="s">
        <v>219</v>
      </c>
      <c r="Q4114" t="s">
        <v>41</v>
      </c>
      <c r="R4114" t="s">
        <v>21</v>
      </c>
      <c r="S4114" t="s">
        <v>2589</v>
      </c>
      <c r="T4114" t="s">
        <v>35</v>
      </c>
      <c r="U4114" t="s">
        <v>36</v>
      </c>
      <c r="V4114">
        <v>1.55</v>
      </c>
      <c r="W4114" t="s">
        <v>2594</v>
      </c>
      <c r="X4114">
        <v>11</v>
      </c>
    </row>
    <row r="4115" spans="1:24">
      <c r="A4115" t="s">
        <v>5052</v>
      </c>
      <c r="B4115" t="s">
        <v>55</v>
      </c>
      <c r="C4115" t="s">
        <v>72</v>
      </c>
      <c r="D4115" t="s">
        <v>19</v>
      </c>
      <c r="E4115" t="s">
        <v>20</v>
      </c>
      <c r="F4115" t="s">
        <v>21</v>
      </c>
      <c r="G4115">
        <v>4198</v>
      </c>
      <c r="H4115" t="s">
        <v>21</v>
      </c>
      <c r="I4115" t="s">
        <v>21</v>
      </c>
      <c r="J4115" t="s">
        <v>23</v>
      </c>
      <c r="K4115" t="s">
        <v>68</v>
      </c>
      <c r="L4115" t="s">
        <v>100</v>
      </c>
      <c r="M4115" t="s">
        <v>1002</v>
      </c>
      <c r="N4115" t="s">
        <v>27</v>
      </c>
      <c r="O4115" t="s">
        <v>470</v>
      </c>
      <c r="P4115" t="s">
        <v>349</v>
      </c>
      <c r="Q4115" t="s">
        <v>196</v>
      </c>
      <c r="R4115" t="s">
        <v>35</v>
      </c>
      <c r="S4115" t="s">
        <v>2589</v>
      </c>
      <c r="T4115" t="s">
        <v>35</v>
      </c>
      <c r="U4115" t="s">
        <v>27</v>
      </c>
      <c r="V4115">
        <v>5.15</v>
      </c>
      <c r="W4115" t="s">
        <v>2593</v>
      </c>
      <c r="X4115">
        <v>1</v>
      </c>
    </row>
    <row r="4116" spans="1:24">
      <c r="A4116" t="s">
        <v>5053</v>
      </c>
      <c r="B4116" t="s">
        <v>524</v>
      </c>
      <c r="C4116" t="s">
        <v>72</v>
      </c>
      <c r="D4116" t="s">
        <v>19</v>
      </c>
      <c r="E4116" t="s">
        <v>33</v>
      </c>
      <c r="F4116" t="s">
        <v>21</v>
      </c>
      <c r="G4116">
        <v>1167</v>
      </c>
      <c r="H4116" t="s">
        <v>35</v>
      </c>
      <c r="I4116" t="s">
        <v>21</v>
      </c>
      <c r="J4116" t="s">
        <v>23</v>
      </c>
      <c r="K4116" t="s">
        <v>17</v>
      </c>
      <c r="L4116" t="s">
        <v>48</v>
      </c>
      <c r="M4116" t="s">
        <v>1143</v>
      </c>
      <c r="N4116" t="s">
        <v>27</v>
      </c>
      <c r="O4116" t="s">
        <v>252</v>
      </c>
      <c r="P4116" t="s">
        <v>57</v>
      </c>
      <c r="Q4116" t="s">
        <v>41</v>
      </c>
      <c r="R4116" t="s">
        <v>35</v>
      </c>
      <c r="S4116" t="s">
        <v>2589</v>
      </c>
      <c r="T4116" t="s">
        <v>35</v>
      </c>
      <c r="U4116" t="s">
        <v>40</v>
      </c>
      <c r="V4116">
        <v>16.133333333333333</v>
      </c>
      <c r="W4116" t="s">
        <v>2594</v>
      </c>
      <c r="X4116">
        <v>4</v>
      </c>
    </row>
    <row r="4117" spans="1:24">
      <c r="A4117" t="s">
        <v>5054</v>
      </c>
      <c r="B4117" t="s">
        <v>209</v>
      </c>
      <c r="C4117" t="s">
        <v>18</v>
      </c>
      <c r="D4117" t="s">
        <v>19</v>
      </c>
      <c r="E4117" t="s">
        <v>33</v>
      </c>
      <c r="F4117" t="s">
        <v>21</v>
      </c>
      <c r="G4117">
        <v>817</v>
      </c>
      <c r="H4117" t="s">
        <v>21</v>
      </c>
      <c r="I4117" t="s">
        <v>21</v>
      </c>
      <c r="J4117" t="s">
        <v>23</v>
      </c>
      <c r="K4117" t="s">
        <v>68</v>
      </c>
      <c r="L4117" t="s">
        <v>100</v>
      </c>
      <c r="M4117" t="s">
        <v>654</v>
      </c>
      <c r="N4117" t="s">
        <v>27</v>
      </c>
      <c r="O4117" t="s">
        <v>748</v>
      </c>
      <c r="P4117" t="s">
        <v>40</v>
      </c>
      <c r="Q4117" t="s">
        <v>196</v>
      </c>
      <c r="R4117" t="s">
        <v>35</v>
      </c>
      <c r="S4117" t="s">
        <v>2589</v>
      </c>
      <c r="T4117" t="s">
        <v>35</v>
      </c>
      <c r="U4117" t="s">
        <v>27</v>
      </c>
      <c r="V4117">
        <v>8.6166666666666671</v>
      </c>
      <c r="W4117" t="s">
        <v>2593</v>
      </c>
      <c r="X4117">
        <v>1</v>
      </c>
    </row>
    <row r="4118" spans="1:24">
      <c r="A4118" t="s">
        <v>5055</v>
      </c>
      <c r="B4118" t="s">
        <v>234</v>
      </c>
      <c r="C4118" t="s">
        <v>56</v>
      </c>
      <c r="D4118" t="s">
        <v>44</v>
      </c>
      <c r="E4118" t="s">
        <v>33</v>
      </c>
      <c r="F4118" t="s">
        <v>21</v>
      </c>
      <c r="G4118">
        <v>-46</v>
      </c>
      <c r="H4118" t="s">
        <v>35</v>
      </c>
      <c r="I4118" t="s">
        <v>21</v>
      </c>
      <c r="J4118" t="s">
        <v>23</v>
      </c>
      <c r="K4118" t="s">
        <v>27</v>
      </c>
      <c r="L4118" t="s">
        <v>337</v>
      </c>
      <c r="M4118" t="s">
        <v>54</v>
      </c>
      <c r="N4118" t="s">
        <v>27</v>
      </c>
      <c r="O4118" t="s">
        <v>195</v>
      </c>
      <c r="P4118" t="s">
        <v>68</v>
      </c>
      <c r="Q4118" t="s">
        <v>196</v>
      </c>
      <c r="R4118" t="s">
        <v>35</v>
      </c>
      <c r="S4118" t="s">
        <v>2556</v>
      </c>
      <c r="T4118" t="s">
        <v>35</v>
      </c>
      <c r="U4118" t="s">
        <v>243</v>
      </c>
      <c r="V4118">
        <v>3.3166666666666669</v>
      </c>
      <c r="W4118" t="s">
        <v>2594</v>
      </c>
      <c r="X4118">
        <v>9</v>
      </c>
    </row>
    <row r="4119" spans="1:24">
      <c r="A4119" t="s">
        <v>2159</v>
      </c>
      <c r="B4119" t="s">
        <v>216</v>
      </c>
      <c r="C4119" t="s">
        <v>43</v>
      </c>
      <c r="D4119" t="s">
        <v>122</v>
      </c>
      <c r="E4119" t="s">
        <v>45</v>
      </c>
      <c r="F4119" t="s">
        <v>21</v>
      </c>
      <c r="G4119">
        <v>26306</v>
      </c>
      <c r="H4119" t="s">
        <v>35</v>
      </c>
      <c r="I4119" t="s">
        <v>21</v>
      </c>
      <c r="J4119" t="s">
        <v>23</v>
      </c>
      <c r="K4119" t="s">
        <v>36</v>
      </c>
      <c r="L4119" t="s">
        <v>61</v>
      </c>
      <c r="M4119" t="s">
        <v>108</v>
      </c>
      <c r="N4119" t="s">
        <v>27</v>
      </c>
      <c r="O4119" t="s">
        <v>376</v>
      </c>
      <c r="P4119" t="s">
        <v>52</v>
      </c>
      <c r="Q4119" t="s">
        <v>41</v>
      </c>
      <c r="R4119" t="s">
        <v>21</v>
      </c>
      <c r="S4119" t="s">
        <v>2589</v>
      </c>
      <c r="T4119" t="s">
        <v>35</v>
      </c>
      <c r="U4119" t="s">
        <v>63</v>
      </c>
      <c r="V4119">
        <v>0.45</v>
      </c>
      <c r="W4119" t="s">
        <v>2594</v>
      </c>
      <c r="X4119">
        <v>2</v>
      </c>
    </row>
    <row r="4120" spans="1:24">
      <c r="A4120" t="s">
        <v>5056</v>
      </c>
      <c r="B4120" t="s">
        <v>134</v>
      </c>
      <c r="C4120" t="s">
        <v>56</v>
      </c>
      <c r="D4120" t="s">
        <v>44</v>
      </c>
      <c r="E4120" t="s">
        <v>20</v>
      </c>
      <c r="F4120" t="s">
        <v>21</v>
      </c>
      <c r="G4120">
        <v>155</v>
      </c>
      <c r="H4120" t="s">
        <v>35</v>
      </c>
      <c r="I4120" t="s">
        <v>21</v>
      </c>
      <c r="J4120" t="s">
        <v>23</v>
      </c>
      <c r="K4120" t="s">
        <v>99</v>
      </c>
      <c r="L4120" t="s">
        <v>100</v>
      </c>
      <c r="M4120" t="s">
        <v>285</v>
      </c>
      <c r="N4120" t="s">
        <v>27</v>
      </c>
      <c r="O4120" t="s">
        <v>583</v>
      </c>
      <c r="P4120" t="s">
        <v>40</v>
      </c>
      <c r="Q4120" t="s">
        <v>41</v>
      </c>
      <c r="R4120" t="s">
        <v>21</v>
      </c>
      <c r="S4120" t="s">
        <v>2556</v>
      </c>
      <c r="T4120" t="s">
        <v>35</v>
      </c>
      <c r="U4120" t="s">
        <v>27</v>
      </c>
      <c r="V4120">
        <v>4.8499999999999996</v>
      </c>
      <c r="W4120" t="s">
        <v>2594</v>
      </c>
      <c r="X4120">
        <v>1</v>
      </c>
    </row>
    <row r="4121" spans="1:24">
      <c r="A4121" t="s">
        <v>5057</v>
      </c>
      <c r="B4121" t="s">
        <v>202</v>
      </c>
      <c r="C4121" t="s">
        <v>30</v>
      </c>
      <c r="D4121" t="s">
        <v>19</v>
      </c>
      <c r="E4121" t="s">
        <v>2553</v>
      </c>
      <c r="F4121" t="s">
        <v>21</v>
      </c>
      <c r="G4121">
        <v>558</v>
      </c>
      <c r="H4121" t="s">
        <v>21</v>
      </c>
      <c r="I4121" t="s">
        <v>21</v>
      </c>
      <c r="J4121" t="s">
        <v>23</v>
      </c>
      <c r="K4121" t="s">
        <v>243</v>
      </c>
      <c r="L4121" t="s">
        <v>119</v>
      </c>
      <c r="M4121" t="s">
        <v>981</v>
      </c>
      <c r="N4121" t="s">
        <v>27</v>
      </c>
      <c r="O4121" t="s">
        <v>1849</v>
      </c>
      <c r="P4121" t="s">
        <v>74</v>
      </c>
      <c r="Q4121" t="s">
        <v>41</v>
      </c>
      <c r="R4121" t="s">
        <v>35</v>
      </c>
      <c r="S4121" t="s">
        <v>2589</v>
      </c>
      <c r="T4121" t="s">
        <v>35</v>
      </c>
      <c r="U4121" t="s">
        <v>118</v>
      </c>
      <c r="V4121">
        <v>7.7333333333333334</v>
      </c>
      <c r="W4121" t="s">
        <v>2593</v>
      </c>
      <c r="X4121">
        <v>7</v>
      </c>
    </row>
    <row r="4122" spans="1:24">
      <c r="A4122" t="s">
        <v>5058</v>
      </c>
      <c r="B4122" t="s">
        <v>140</v>
      </c>
      <c r="C4122" t="s">
        <v>56</v>
      </c>
      <c r="D4122" t="s">
        <v>19</v>
      </c>
      <c r="E4122" t="s">
        <v>2553</v>
      </c>
      <c r="F4122" t="s">
        <v>21</v>
      </c>
      <c r="G4122">
        <v>23</v>
      </c>
      <c r="H4122" t="s">
        <v>21</v>
      </c>
      <c r="I4122" t="s">
        <v>21</v>
      </c>
      <c r="J4122" t="s">
        <v>23</v>
      </c>
      <c r="K4122" t="s">
        <v>17</v>
      </c>
      <c r="L4122" t="s">
        <v>100</v>
      </c>
      <c r="M4122" t="s">
        <v>990</v>
      </c>
      <c r="N4122" t="s">
        <v>27</v>
      </c>
      <c r="O4122" t="s">
        <v>63</v>
      </c>
      <c r="P4122" t="s">
        <v>52</v>
      </c>
      <c r="Q4122" t="s">
        <v>70</v>
      </c>
      <c r="R4122" t="s">
        <v>21</v>
      </c>
      <c r="S4122" t="s">
        <v>2589</v>
      </c>
      <c r="T4122" t="s">
        <v>35</v>
      </c>
      <c r="U4122" t="s">
        <v>27</v>
      </c>
      <c r="V4122">
        <v>2.3833333333333333</v>
      </c>
      <c r="W4122" t="s">
        <v>2593</v>
      </c>
      <c r="X4122">
        <v>1</v>
      </c>
    </row>
    <row r="4123" spans="1:24">
      <c r="A4123" t="s">
        <v>5059</v>
      </c>
      <c r="B4123" t="s">
        <v>197</v>
      </c>
      <c r="C4123" t="s">
        <v>56</v>
      </c>
      <c r="D4123" t="s">
        <v>44</v>
      </c>
      <c r="E4123" t="s">
        <v>33</v>
      </c>
      <c r="F4123" t="s">
        <v>21</v>
      </c>
      <c r="G4123">
        <v>0</v>
      </c>
      <c r="H4123" t="s">
        <v>35</v>
      </c>
      <c r="I4123" t="s">
        <v>21</v>
      </c>
      <c r="J4123" t="s">
        <v>23</v>
      </c>
      <c r="K4123" t="s">
        <v>134</v>
      </c>
      <c r="L4123" t="s">
        <v>48</v>
      </c>
      <c r="M4123" t="s">
        <v>1923</v>
      </c>
      <c r="N4123" t="s">
        <v>27</v>
      </c>
      <c r="O4123" t="s">
        <v>793</v>
      </c>
      <c r="P4123" t="s">
        <v>40</v>
      </c>
      <c r="Q4123" t="s">
        <v>41</v>
      </c>
      <c r="R4123" t="s">
        <v>35</v>
      </c>
      <c r="S4123" t="s">
        <v>2589</v>
      </c>
      <c r="T4123" t="s">
        <v>35</v>
      </c>
      <c r="U4123" t="s">
        <v>40</v>
      </c>
      <c r="V4123">
        <v>24.533333333333335</v>
      </c>
      <c r="W4123" t="s">
        <v>2594</v>
      </c>
      <c r="X4123">
        <v>4</v>
      </c>
    </row>
    <row r="4124" spans="1:24">
      <c r="A4124" t="s">
        <v>5060</v>
      </c>
      <c r="B4124" t="s">
        <v>108</v>
      </c>
      <c r="C4124" t="s">
        <v>94</v>
      </c>
      <c r="D4124" t="s">
        <v>44</v>
      </c>
      <c r="E4124" t="s">
        <v>45</v>
      </c>
      <c r="F4124" t="s">
        <v>21</v>
      </c>
      <c r="G4124">
        <v>3733</v>
      </c>
      <c r="H4124" t="s">
        <v>35</v>
      </c>
      <c r="I4124" t="s">
        <v>21</v>
      </c>
      <c r="J4124" t="s">
        <v>23</v>
      </c>
      <c r="K4124" t="s">
        <v>169</v>
      </c>
      <c r="L4124" t="s">
        <v>37</v>
      </c>
      <c r="M4124" t="s">
        <v>444</v>
      </c>
      <c r="N4124" t="s">
        <v>27</v>
      </c>
      <c r="O4124" t="s">
        <v>203</v>
      </c>
      <c r="P4124" t="s">
        <v>74</v>
      </c>
      <c r="Q4124" t="s">
        <v>196</v>
      </c>
      <c r="R4124" t="s">
        <v>35</v>
      </c>
      <c r="S4124" t="s">
        <v>2556</v>
      </c>
      <c r="T4124" t="s">
        <v>35</v>
      </c>
      <c r="U4124" t="s">
        <v>57</v>
      </c>
      <c r="V4124">
        <v>3.3</v>
      </c>
      <c r="W4124" t="s">
        <v>2594</v>
      </c>
      <c r="X4124">
        <v>5</v>
      </c>
    </row>
    <row r="4125" spans="1:24">
      <c r="A4125" t="s">
        <v>5061</v>
      </c>
      <c r="B4125" t="s">
        <v>524</v>
      </c>
      <c r="C4125" t="s">
        <v>30</v>
      </c>
      <c r="D4125" t="s">
        <v>19</v>
      </c>
      <c r="E4125" t="s">
        <v>2553</v>
      </c>
      <c r="F4125" t="s">
        <v>21</v>
      </c>
      <c r="G4125">
        <v>677</v>
      </c>
      <c r="H4125" t="s">
        <v>21</v>
      </c>
      <c r="I4125" t="s">
        <v>21</v>
      </c>
      <c r="J4125" t="s">
        <v>23</v>
      </c>
      <c r="K4125" t="s">
        <v>118</v>
      </c>
      <c r="L4125" t="s">
        <v>92</v>
      </c>
      <c r="M4125" t="s">
        <v>1946</v>
      </c>
      <c r="N4125" t="s">
        <v>27</v>
      </c>
      <c r="O4125" t="s">
        <v>707</v>
      </c>
      <c r="P4125" t="s">
        <v>40</v>
      </c>
      <c r="Q4125" t="s">
        <v>196</v>
      </c>
      <c r="R4125" t="s">
        <v>21</v>
      </c>
      <c r="S4125" t="s">
        <v>2589</v>
      </c>
      <c r="T4125" t="s">
        <v>35</v>
      </c>
      <c r="U4125" t="s">
        <v>219</v>
      </c>
      <c r="V4125">
        <v>6.4</v>
      </c>
      <c r="W4125" t="s">
        <v>2593</v>
      </c>
      <c r="X4125">
        <v>8</v>
      </c>
    </row>
    <row r="4126" spans="1:24">
      <c r="A4126" t="s">
        <v>2131</v>
      </c>
      <c r="B4126" t="s">
        <v>79</v>
      </c>
      <c r="C4126" t="s">
        <v>77</v>
      </c>
      <c r="D4126" t="s">
        <v>122</v>
      </c>
      <c r="E4126" t="s">
        <v>33</v>
      </c>
      <c r="F4126" t="s">
        <v>35</v>
      </c>
      <c r="G4126">
        <v>25</v>
      </c>
      <c r="H4126" t="s">
        <v>35</v>
      </c>
      <c r="I4126" t="s">
        <v>21</v>
      </c>
      <c r="J4126" t="s">
        <v>23</v>
      </c>
      <c r="K4126" t="s">
        <v>36</v>
      </c>
      <c r="L4126" t="s">
        <v>37</v>
      </c>
      <c r="M4126" t="s">
        <v>258</v>
      </c>
      <c r="N4126" t="s">
        <v>27</v>
      </c>
      <c r="O4126" t="s">
        <v>743</v>
      </c>
      <c r="P4126" t="s">
        <v>40</v>
      </c>
      <c r="Q4126" t="s">
        <v>70</v>
      </c>
      <c r="R4126" t="s">
        <v>21</v>
      </c>
      <c r="S4126" t="s">
        <v>2589</v>
      </c>
      <c r="T4126" t="s">
        <v>35</v>
      </c>
      <c r="U4126" t="s">
        <v>57</v>
      </c>
      <c r="V4126">
        <v>10.866666666666667</v>
      </c>
      <c r="W4126" t="s">
        <v>2594</v>
      </c>
      <c r="X4126">
        <v>5</v>
      </c>
    </row>
    <row r="4127" spans="1:24">
      <c r="A4127" t="s">
        <v>5062</v>
      </c>
      <c r="B4127" t="s">
        <v>259</v>
      </c>
      <c r="C4127" t="s">
        <v>87</v>
      </c>
      <c r="D4127" t="s">
        <v>19</v>
      </c>
      <c r="E4127" t="s">
        <v>33</v>
      </c>
      <c r="F4127" t="s">
        <v>21</v>
      </c>
      <c r="G4127">
        <v>3735</v>
      </c>
      <c r="H4127" t="s">
        <v>21</v>
      </c>
      <c r="I4127" t="s">
        <v>21</v>
      </c>
      <c r="J4127" t="s">
        <v>23</v>
      </c>
      <c r="K4127" t="s">
        <v>169</v>
      </c>
      <c r="L4127" t="s">
        <v>578</v>
      </c>
      <c r="M4127" t="s">
        <v>358</v>
      </c>
      <c r="N4127" t="s">
        <v>27</v>
      </c>
      <c r="O4127" t="s">
        <v>547</v>
      </c>
      <c r="P4127" t="s">
        <v>243</v>
      </c>
      <c r="Q4127" t="s">
        <v>196</v>
      </c>
      <c r="R4127" t="s">
        <v>35</v>
      </c>
      <c r="S4127" t="s">
        <v>2559</v>
      </c>
      <c r="T4127" t="s">
        <v>35</v>
      </c>
      <c r="U4127" t="s">
        <v>130</v>
      </c>
      <c r="V4127">
        <v>3.1666666666666665</v>
      </c>
      <c r="W4127" t="s">
        <v>2593</v>
      </c>
      <c r="X4127">
        <v>12</v>
      </c>
    </row>
    <row r="4128" spans="1:24">
      <c r="A4128" t="s">
        <v>5063</v>
      </c>
      <c r="B4128" t="s">
        <v>106</v>
      </c>
      <c r="C4128" t="s">
        <v>144</v>
      </c>
      <c r="D4128" t="s">
        <v>19</v>
      </c>
      <c r="E4128" t="s">
        <v>33</v>
      </c>
      <c r="F4128" t="s">
        <v>21</v>
      </c>
      <c r="G4128">
        <v>3948</v>
      </c>
      <c r="H4128" t="s">
        <v>21</v>
      </c>
      <c r="I4128" t="s">
        <v>21</v>
      </c>
      <c r="J4128" t="s">
        <v>23</v>
      </c>
      <c r="K4128" t="s">
        <v>52</v>
      </c>
      <c r="L4128" t="s">
        <v>48</v>
      </c>
      <c r="M4128" t="s">
        <v>485</v>
      </c>
      <c r="N4128" t="s">
        <v>27</v>
      </c>
      <c r="O4128" t="s">
        <v>391</v>
      </c>
      <c r="P4128" t="s">
        <v>52</v>
      </c>
      <c r="Q4128" t="s">
        <v>41</v>
      </c>
      <c r="R4128" t="s">
        <v>21</v>
      </c>
      <c r="S4128" t="s">
        <v>2589</v>
      </c>
      <c r="T4128" t="s">
        <v>35</v>
      </c>
      <c r="U4128" t="s">
        <v>40</v>
      </c>
      <c r="V4128">
        <v>8.0666666666666664</v>
      </c>
      <c r="W4128" t="s">
        <v>2593</v>
      </c>
      <c r="X4128">
        <v>4</v>
      </c>
    </row>
    <row r="4129" spans="1:24">
      <c r="A4129" t="s">
        <v>1519</v>
      </c>
      <c r="B4129" t="s">
        <v>99</v>
      </c>
      <c r="C4129" t="s">
        <v>87</v>
      </c>
      <c r="D4129" t="s">
        <v>19</v>
      </c>
      <c r="E4129" t="s">
        <v>33</v>
      </c>
      <c r="F4129" t="s">
        <v>21</v>
      </c>
      <c r="G4129">
        <v>22171</v>
      </c>
      <c r="H4129" t="s">
        <v>35</v>
      </c>
      <c r="I4129" t="s">
        <v>21</v>
      </c>
      <c r="J4129" t="s">
        <v>23</v>
      </c>
      <c r="K4129" t="s">
        <v>123</v>
      </c>
      <c r="L4129" t="s">
        <v>37</v>
      </c>
      <c r="M4129" t="s">
        <v>128</v>
      </c>
      <c r="N4129" t="s">
        <v>27</v>
      </c>
      <c r="O4129" t="s">
        <v>1093</v>
      </c>
      <c r="P4129" t="s">
        <v>52</v>
      </c>
      <c r="Q4129" t="s">
        <v>41</v>
      </c>
      <c r="R4129" t="s">
        <v>21</v>
      </c>
      <c r="S4129" t="s">
        <v>2556</v>
      </c>
      <c r="T4129" t="s">
        <v>35</v>
      </c>
      <c r="U4129" t="s">
        <v>57</v>
      </c>
      <c r="V4129">
        <v>0.73333333333333328</v>
      </c>
      <c r="W4129" t="s">
        <v>2594</v>
      </c>
      <c r="X4129">
        <v>5</v>
      </c>
    </row>
    <row r="4130" spans="1:24">
      <c r="A4130" t="s">
        <v>2339</v>
      </c>
      <c r="B4130" t="s">
        <v>180</v>
      </c>
      <c r="C4130" t="s">
        <v>32</v>
      </c>
      <c r="D4130" t="s">
        <v>122</v>
      </c>
      <c r="E4130" t="s">
        <v>33</v>
      </c>
      <c r="F4130" t="s">
        <v>21</v>
      </c>
      <c r="G4130">
        <v>238</v>
      </c>
      <c r="H4130" t="s">
        <v>35</v>
      </c>
      <c r="I4130" t="s">
        <v>21</v>
      </c>
      <c r="J4130" t="s">
        <v>23</v>
      </c>
      <c r="K4130" t="s">
        <v>74</v>
      </c>
      <c r="L4130" t="s">
        <v>37</v>
      </c>
      <c r="M4130" t="s">
        <v>178</v>
      </c>
      <c r="N4130" t="s">
        <v>27</v>
      </c>
      <c r="O4130" t="s">
        <v>1345</v>
      </c>
      <c r="P4130" t="s">
        <v>57</v>
      </c>
      <c r="Q4130" t="s">
        <v>70</v>
      </c>
      <c r="R4130" t="s">
        <v>21</v>
      </c>
      <c r="S4130" t="s">
        <v>2589</v>
      </c>
      <c r="T4130" t="s">
        <v>35</v>
      </c>
      <c r="U4130" t="s">
        <v>57</v>
      </c>
      <c r="V4130">
        <v>1.6833333333333333</v>
      </c>
      <c r="W4130" t="s">
        <v>2594</v>
      </c>
      <c r="X4130">
        <v>5</v>
      </c>
    </row>
    <row r="4131" spans="1:24">
      <c r="A4131" t="s">
        <v>5064</v>
      </c>
      <c r="B4131" t="s">
        <v>517</v>
      </c>
      <c r="C4131" t="s">
        <v>144</v>
      </c>
      <c r="D4131" t="s">
        <v>19</v>
      </c>
      <c r="E4131" t="s">
        <v>45</v>
      </c>
      <c r="F4131" t="s">
        <v>21</v>
      </c>
      <c r="G4131">
        <v>846</v>
      </c>
      <c r="H4131" t="s">
        <v>21</v>
      </c>
      <c r="I4131" t="s">
        <v>21</v>
      </c>
      <c r="J4131" t="s">
        <v>23</v>
      </c>
      <c r="K4131" t="s">
        <v>36</v>
      </c>
      <c r="L4131" t="s">
        <v>61</v>
      </c>
      <c r="M4131" t="s">
        <v>992</v>
      </c>
      <c r="N4131" t="s">
        <v>27</v>
      </c>
      <c r="O4131" t="s">
        <v>194</v>
      </c>
      <c r="P4131" t="s">
        <v>52</v>
      </c>
      <c r="Q4131" t="s">
        <v>41</v>
      </c>
      <c r="R4131" t="s">
        <v>35</v>
      </c>
      <c r="S4131" t="s">
        <v>2559</v>
      </c>
      <c r="T4131" t="s">
        <v>35</v>
      </c>
      <c r="U4131" t="s">
        <v>63</v>
      </c>
      <c r="V4131">
        <v>11.183333333333334</v>
      </c>
      <c r="W4131" t="s">
        <v>2593</v>
      </c>
      <c r="X4131">
        <v>2</v>
      </c>
    </row>
    <row r="4132" spans="1:24">
      <c r="A4132" t="s">
        <v>5065</v>
      </c>
      <c r="B4132" t="s">
        <v>140</v>
      </c>
      <c r="C4132" t="s">
        <v>87</v>
      </c>
      <c r="D4132" t="s">
        <v>19</v>
      </c>
      <c r="E4132" t="s">
        <v>33</v>
      </c>
      <c r="F4132" t="s">
        <v>21</v>
      </c>
      <c r="G4132">
        <v>865</v>
      </c>
      <c r="H4132" t="s">
        <v>35</v>
      </c>
      <c r="I4132" t="s">
        <v>21</v>
      </c>
      <c r="J4132" t="s">
        <v>23</v>
      </c>
      <c r="K4132" t="s">
        <v>108</v>
      </c>
      <c r="L4132" t="s">
        <v>25</v>
      </c>
      <c r="M4132" t="s">
        <v>125</v>
      </c>
      <c r="N4132" t="s">
        <v>27</v>
      </c>
      <c r="O4132" t="s">
        <v>274</v>
      </c>
      <c r="P4132" t="s">
        <v>52</v>
      </c>
      <c r="Q4132" t="s">
        <v>41</v>
      </c>
      <c r="R4132" t="s">
        <v>21</v>
      </c>
      <c r="S4132" t="s">
        <v>2589</v>
      </c>
      <c r="T4132" t="s">
        <v>35</v>
      </c>
      <c r="U4132" t="s">
        <v>349</v>
      </c>
      <c r="V4132">
        <v>1.6</v>
      </c>
      <c r="W4132" t="s">
        <v>2594</v>
      </c>
      <c r="X4132">
        <v>10</v>
      </c>
    </row>
    <row r="4133" spans="1:24">
      <c r="A4133" t="s">
        <v>5066</v>
      </c>
      <c r="B4133" t="s">
        <v>197</v>
      </c>
      <c r="C4133" t="s">
        <v>87</v>
      </c>
      <c r="D4133" t="s">
        <v>19</v>
      </c>
      <c r="E4133" t="s">
        <v>2553</v>
      </c>
      <c r="F4133" t="s">
        <v>21</v>
      </c>
      <c r="G4133">
        <v>2033</v>
      </c>
      <c r="H4133" t="s">
        <v>21</v>
      </c>
      <c r="I4133" t="s">
        <v>21</v>
      </c>
      <c r="J4133" t="s">
        <v>23</v>
      </c>
      <c r="K4133" t="s">
        <v>17</v>
      </c>
      <c r="L4133" t="s">
        <v>124</v>
      </c>
      <c r="M4133" t="s">
        <v>463</v>
      </c>
      <c r="N4133" t="s">
        <v>27</v>
      </c>
      <c r="O4133" t="s">
        <v>458</v>
      </c>
      <c r="P4133" t="s">
        <v>40</v>
      </c>
      <c r="Q4133" t="s">
        <v>41</v>
      </c>
      <c r="R4133" t="s">
        <v>21</v>
      </c>
      <c r="S4133" t="s">
        <v>2589</v>
      </c>
      <c r="T4133" t="s">
        <v>35</v>
      </c>
      <c r="U4133" t="s">
        <v>36</v>
      </c>
      <c r="V4133">
        <v>2.0499999999999998</v>
      </c>
      <c r="W4133" t="s">
        <v>2593</v>
      </c>
      <c r="X4133">
        <v>11</v>
      </c>
    </row>
    <row r="4134" spans="1:24">
      <c r="A4134" t="s">
        <v>5067</v>
      </c>
      <c r="B4134" t="s">
        <v>323</v>
      </c>
      <c r="C4134" t="s">
        <v>32</v>
      </c>
      <c r="D4134" t="s">
        <v>19</v>
      </c>
      <c r="E4134" t="s">
        <v>33</v>
      </c>
      <c r="F4134" t="s">
        <v>21</v>
      </c>
      <c r="G4134">
        <v>4</v>
      </c>
      <c r="H4134" t="s">
        <v>21</v>
      </c>
      <c r="I4134" t="s">
        <v>21</v>
      </c>
      <c r="J4134" t="s">
        <v>23</v>
      </c>
      <c r="K4134" t="s">
        <v>17</v>
      </c>
      <c r="L4134" t="s">
        <v>48</v>
      </c>
      <c r="M4134" t="s">
        <v>240</v>
      </c>
      <c r="N4134" t="s">
        <v>27</v>
      </c>
      <c r="O4134" t="s">
        <v>96</v>
      </c>
      <c r="P4134" t="s">
        <v>57</v>
      </c>
      <c r="Q4134" t="s">
        <v>70</v>
      </c>
      <c r="R4134" t="s">
        <v>35</v>
      </c>
      <c r="S4134" t="s">
        <v>2589</v>
      </c>
      <c r="T4134" t="s">
        <v>35</v>
      </c>
      <c r="U4134" t="s">
        <v>40</v>
      </c>
      <c r="V4134">
        <v>4.4666666666666668</v>
      </c>
      <c r="W4134" t="s">
        <v>2593</v>
      </c>
      <c r="X4134">
        <v>4</v>
      </c>
    </row>
    <row r="4135" spans="1:24">
      <c r="A4135" t="s">
        <v>5068</v>
      </c>
      <c r="B4135" t="s">
        <v>202</v>
      </c>
      <c r="C4135" t="s">
        <v>66</v>
      </c>
      <c r="D4135" t="s">
        <v>19</v>
      </c>
      <c r="E4135" t="s">
        <v>45</v>
      </c>
      <c r="F4135" t="s">
        <v>21</v>
      </c>
      <c r="G4135">
        <v>202</v>
      </c>
      <c r="H4135" t="s">
        <v>35</v>
      </c>
      <c r="I4135" t="s">
        <v>21</v>
      </c>
      <c r="J4135" t="s">
        <v>23</v>
      </c>
      <c r="K4135" t="s">
        <v>205</v>
      </c>
      <c r="L4135" t="s">
        <v>48</v>
      </c>
      <c r="M4135" t="s">
        <v>683</v>
      </c>
      <c r="N4135" t="s">
        <v>27</v>
      </c>
      <c r="O4135" t="s">
        <v>120</v>
      </c>
      <c r="P4135" t="s">
        <v>40</v>
      </c>
      <c r="Q4135" t="s">
        <v>41</v>
      </c>
      <c r="R4135" t="s">
        <v>21</v>
      </c>
      <c r="S4135" t="s">
        <v>2589</v>
      </c>
      <c r="T4135" t="s">
        <v>35</v>
      </c>
      <c r="U4135" t="s">
        <v>40</v>
      </c>
      <c r="V4135">
        <v>1.7833333333333334</v>
      </c>
      <c r="W4135" t="s">
        <v>2594</v>
      </c>
      <c r="X4135">
        <v>4</v>
      </c>
    </row>
    <row r="4136" spans="1:24">
      <c r="A4136" t="s">
        <v>5069</v>
      </c>
      <c r="B4136" t="s">
        <v>230</v>
      </c>
      <c r="C4136" t="s">
        <v>43</v>
      </c>
      <c r="D4136" t="s">
        <v>19</v>
      </c>
      <c r="E4136" t="s">
        <v>45</v>
      </c>
      <c r="F4136" t="s">
        <v>21</v>
      </c>
      <c r="G4136">
        <v>5108</v>
      </c>
      <c r="H4136" t="s">
        <v>35</v>
      </c>
      <c r="I4136" t="s">
        <v>21</v>
      </c>
      <c r="J4136" t="s">
        <v>23</v>
      </c>
      <c r="K4136" t="s">
        <v>219</v>
      </c>
      <c r="L4136" t="s">
        <v>25</v>
      </c>
      <c r="M4136" t="s">
        <v>208</v>
      </c>
      <c r="N4136" t="s">
        <v>27</v>
      </c>
      <c r="O4136" t="s">
        <v>366</v>
      </c>
      <c r="P4136" t="s">
        <v>219</v>
      </c>
      <c r="Q4136" t="s">
        <v>70</v>
      </c>
      <c r="R4136" t="s">
        <v>21</v>
      </c>
      <c r="S4136" t="s">
        <v>2589</v>
      </c>
      <c r="T4136" t="s">
        <v>35</v>
      </c>
      <c r="U4136" t="s">
        <v>349</v>
      </c>
      <c r="V4136">
        <v>4.5333333333333332</v>
      </c>
      <c r="W4136" t="s">
        <v>2594</v>
      </c>
      <c r="X4136">
        <v>10</v>
      </c>
    </row>
    <row r="4137" spans="1:24">
      <c r="A4137" t="s">
        <v>1506</v>
      </c>
      <c r="B4137" t="s">
        <v>180</v>
      </c>
      <c r="C4137" t="s">
        <v>144</v>
      </c>
      <c r="D4137" t="s">
        <v>19</v>
      </c>
      <c r="E4137" t="s">
        <v>33</v>
      </c>
      <c r="F4137" t="s">
        <v>21</v>
      </c>
      <c r="G4137">
        <v>424</v>
      </c>
      <c r="H4137" t="s">
        <v>21</v>
      </c>
      <c r="I4137" t="s">
        <v>21</v>
      </c>
      <c r="J4137" t="s">
        <v>23</v>
      </c>
      <c r="K4137" t="s">
        <v>24</v>
      </c>
      <c r="L4137" t="s">
        <v>124</v>
      </c>
      <c r="M4137" t="s">
        <v>990</v>
      </c>
      <c r="N4137" t="s">
        <v>27</v>
      </c>
      <c r="O4137" t="s">
        <v>244</v>
      </c>
      <c r="P4137" t="s">
        <v>52</v>
      </c>
      <c r="Q4137" t="s">
        <v>41</v>
      </c>
      <c r="R4137" t="s">
        <v>21</v>
      </c>
      <c r="S4137" t="s">
        <v>2589</v>
      </c>
      <c r="T4137" t="s">
        <v>35</v>
      </c>
      <c r="U4137" t="s">
        <v>36</v>
      </c>
      <c r="V4137">
        <v>2.3833333333333333</v>
      </c>
      <c r="W4137" t="s">
        <v>2593</v>
      </c>
      <c r="X4137">
        <v>11</v>
      </c>
    </row>
    <row r="4138" spans="1:24">
      <c r="A4138" t="s">
        <v>946</v>
      </c>
      <c r="B4138" t="s">
        <v>79</v>
      </c>
      <c r="C4138" t="s">
        <v>144</v>
      </c>
      <c r="D4138" t="s">
        <v>19</v>
      </c>
      <c r="E4138" t="s">
        <v>20</v>
      </c>
      <c r="F4138" t="s">
        <v>21</v>
      </c>
      <c r="G4138">
        <v>-464</v>
      </c>
      <c r="H4138" t="s">
        <v>35</v>
      </c>
      <c r="I4138" t="s">
        <v>21</v>
      </c>
      <c r="J4138" t="s">
        <v>23</v>
      </c>
      <c r="K4138" t="s">
        <v>40</v>
      </c>
      <c r="L4138" t="s">
        <v>61</v>
      </c>
      <c r="M4138" t="s">
        <v>421</v>
      </c>
      <c r="N4138" t="s">
        <v>27</v>
      </c>
      <c r="O4138" t="s">
        <v>358</v>
      </c>
      <c r="P4138" t="s">
        <v>74</v>
      </c>
      <c r="Q4138" t="s">
        <v>41</v>
      </c>
      <c r="R4138" t="s">
        <v>21</v>
      </c>
      <c r="S4138" t="s">
        <v>2589</v>
      </c>
      <c r="T4138" t="s">
        <v>35</v>
      </c>
      <c r="U4138" t="s">
        <v>63</v>
      </c>
      <c r="V4138">
        <v>1.25</v>
      </c>
      <c r="W4138" t="s">
        <v>2594</v>
      </c>
      <c r="X4138">
        <v>2</v>
      </c>
    </row>
    <row r="4139" spans="1:24">
      <c r="A4139" t="s">
        <v>1997</v>
      </c>
      <c r="B4139" t="s">
        <v>230</v>
      </c>
      <c r="C4139" t="s">
        <v>144</v>
      </c>
      <c r="D4139" t="s">
        <v>122</v>
      </c>
      <c r="E4139" t="s">
        <v>33</v>
      </c>
      <c r="F4139" t="s">
        <v>21</v>
      </c>
      <c r="G4139">
        <v>1679</v>
      </c>
      <c r="H4139" t="s">
        <v>21</v>
      </c>
      <c r="I4139" t="s">
        <v>21</v>
      </c>
      <c r="J4139" t="s">
        <v>23</v>
      </c>
      <c r="K4139" t="s">
        <v>130</v>
      </c>
      <c r="L4139" t="s">
        <v>92</v>
      </c>
      <c r="M4139" t="s">
        <v>1414</v>
      </c>
      <c r="N4139" t="s">
        <v>27</v>
      </c>
      <c r="O4139" t="s">
        <v>182</v>
      </c>
      <c r="P4139" t="s">
        <v>243</v>
      </c>
      <c r="Q4139" t="s">
        <v>70</v>
      </c>
      <c r="R4139" t="s">
        <v>35</v>
      </c>
      <c r="S4139" t="s">
        <v>2589</v>
      </c>
      <c r="T4139" t="s">
        <v>35</v>
      </c>
      <c r="U4139" t="s">
        <v>219</v>
      </c>
      <c r="V4139">
        <v>6.95</v>
      </c>
      <c r="W4139" t="s">
        <v>2593</v>
      </c>
      <c r="X4139">
        <v>8</v>
      </c>
    </row>
    <row r="4140" spans="1:24">
      <c r="A4140" t="s">
        <v>5070</v>
      </c>
      <c r="B4140" t="s">
        <v>524</v>
      </c>
      <c r="C4140" t="s">
        <v>87</v>
      </c>
      <c r="D4140" t="s">
        <v>19</v>
      </c>
      <c r="E4140" t="s">
        <v>33</v>
      </c>
      <c r="F4140" t="s">
        <v>21</v>
      </c>
      <c r="G4140">
        <v>3676</v>
      </c>
      <c r="H4140" t="s">
        <v>21</v>
      </c>
      <c r="I4140" t="s">
        <v>21</v>
      </c>
      <c r="J4140" t="s">
        <v>23</v>
      </c>
      <c r="K4140" t="s">
        <v>123</v>
      </c>
      <c r="L4140" t="s">
        <v>25</v>
      </c>
      <c r="M4140" t="s">
        <v>629</v>
      </c>
      <c r="N4140" t="s">
        <v>27</v>
      </c>
      <c r="O4140" t="s">
        <v>440</v>
      </c>
      <c r="P4140" t="s">
        <v>52</v>
      </c>
      <c r="Q4140" t="s">
        <v>196</v>
      </c>
      <c r="R4140" t="s">
        <v>35</v>
      </c>
      <c r="S4140" t="s">
        <v>2589</v>
      </c>
      <c r="T4140" t="s">
        <v>35</v>
      </c>
      <c r="U4140" t="s">
        <v>349</v>
      </c>
      <c r="V4140">
        <v>9.4499999999999993</v>
      </c>
      <c r="W4140" t="s">
        <v>2593</v>
      </c>
      <c r="X4140">
        <v>10</v>
      </c>
    </row>
    <row r="4141" spans="1:24">
      <c r="A4141" t="s">
        <v>5071</v>
      </c>
      <c r="B4141" t="s">
        <v>700</v>
      </c>
      <c r="C4141" t="s">
        <v>144</v>
      </c>
      <c r="D4141" t="s">
        <v>19</v>
      </c>
      <c r="E4141" t="s">
        <v>45</v>
      </c>
      <c r="F4141" t="s">
        <v>21</v>
      </c>
      <c r="G4141">
        <v>1948</v>
      </c>
      <c r="H4141" t="s">
        <v>21</v>
      </c>
      <c r="I4141" t="s">
        <v>21</v>
      </c>
      <c r="J4141" t="s">
        <v>23</v>
      </c>
      <c r="K4141" t="s">
        <v>234</v>
      </c>
      <c r="L4141" t="s">
        <v>100</v>
      </c>
      <c r="M4141" t="s">
        <v>475</v>
      </c>
      <c r="N4141" t="s">
        <v>27</v>
      </c>
      <c r="O4141" t="s">
        <v>470</v>
      </c>
      <c r="P4141" t="s">
        <v>40</v>
      </c>
      <c r="Q4141" t="s">
        <v>196</v>
      </c>
      <c r="R4141" t="s">
        <v>35</v>
      </c>
      <c r="S4141" t="s">
        <v>2559</v>
      </c>
      <c r="T4141" t="s">
        <v>35</v>
      </c>
      <c r="U4141" t="s">
        <v>27</v>
      </c>
      <c r="V4141">
        <v>3.6</v>
      </c>
      <c r="W4141" t="s">
        <v>2593</v>
      </c>
      <c r="X4141">
        <v>1</v>
      </c>
    </row>
    <row r="4142" spans="1:24">
      <c r="A4142" t="s">
        <v>5072</v>
      </c>
      <c r="B4142" t="s">
        <v>234</v>
      </c>
      <c r="C4142" t="s">
        <v>72</v>
      </c>
      <c r="D4142" t="s">
        <v>44</v>
      </c>
      <c r="E4142" t="s">
        <v>33</v>
      </c>
      <c r="F4142" t="s">
        <v>21</v>
      </c>
      <c r="G4142">
        <v>1532</v>
      </c>
      <c r="H4142" t="s">
        <v>21</v>
      </c>
      <c r="I4142" t="s">
        <v>21</v>
      </c>
      <c r="J4142" t="s">
        <v>23</v>
      </c>
      <c r="K4142" t="s">
        <v>169</v>
      </c>
      <c r="L4142" t="s">
        <v>37</v>
      </c>
      <c r="M4142" t="s">
        <v>394</v>
      </c>
      <c r="N4142" t="s">
        <v>27</v>
      </c>
      <c r="O4142" t="s">
        <v>683</v>
      </c>
      <c r="P4142" t="s">
        <v>57</v>
      </c>
      <c r="Q4142" t="s">
        <v>41</v>
      </c>
      <c r="R4142" t="s">
        <v>21</v>
      </c>
      <c r="S4142" t="s">
        <v>2556</v>
      </c>
      <c r="T4142" t="s">
        <v>35</v>
      </c>
      <c r="U4142" t="s">
        <v>57</v>
      </c>
      <c r="V4142">
        <v>4.2166666666666668</v>
      </c>
      <c r="W4142" t="s">
        <v>2593</v>
      </c>
      <c r="X4142">
        <v>5</v>
      </c>
    </row>
    <row r="4143" spans="1:24">
      <c r="A4143" t="s">
        <v>5073</v>
      </c>
      <c r="B4143" t="s">
        <v>230</v>
      </c>
      <c r="C4143" t="s">
        <v>43</v>
      </c>
      <c r="D4143" t="s">
        <v>19</v>
      </c>
      <c r="E4143" t="s">
        <v>45</v>
      </c>
      <c r="F4143" t="s">
        <v>21</v>
      </c>
      <c r="G4143">
        <v>1612</v>
      </c>
      <c r="H4143" t="s">
        <v>21</v>
      </c>
      <c r="I4143" t="s">
        <v>21</v>
      </c>
      <c r="J4143" t="s">
        <v>23</v>
      </c>
      <c r="K4143" t="s">
        <v>47</v>
      </c>
      <c r="L4143" t="s">
        <v>387</v>
      </c>
      <c r="M4143" t="s">
        <v>1946</v>
      </c>
      <c r="N4143" t="s">
        <v>27</v>
      </c>
      <c r="O4143" t="s">
        <v>139</v>
      </c>
      <c r="P4143" t="s">
        <v>57</v>
      </c>
      <c r="Q4143" t="s">
        <v>41</v>
      </c>
      <c r="R4143" t="s">
        <v>21</v>
      </c>
      <c r="S4143" t="s">
        <v>2589</v>
      </c>
      <c r="T4143" t="s">
        <v>35</v>
      </c>
      <c r="U4143" t="s">
        <v>52</v>
      </c>
      <c r="V4143">
        <v>6.4</v>
      </c>
      <c r="W4143" t="s">
        <v>2593</v>
      </c>
      <c r="X4143">
        <v>3</v>
      </c>
    </row>
    <row r="4144" spans="1:24">
      <c r="A4144" t="s">
        <v>2273</v>
      </c>
      <c r="B4144" t="s">
        <v>322</v>
      </c>
      <c r="C4144" t="s">
        <v>144</v>
      </c>
      <c r="D4144" t="s">
        <v>44</v>
      </c>
      <c r="E4144" t="s">
        <v>45</v>
      </c>
      <c r="F4144" t="s">
        <v>21</v>
      </c>
      <c r="G4144">
        <v>2144</v>
      </c>
      <c r="H4144" t="s">
        <v>21</v>
      </c>
      <c r="I4144" t="s">
        <v>21</v>
      </c>
      <c r="J4144" t="s">
        <v>23</v>
      </c>
      <c r="K4144" t="s">
        <v>99</v>
      </c>
      <c r="L4144" t="s">
        <v>119</v>
      </c>
      <c r="M4144" t="s">
        <v>1414</v>
      </c>
      <c r="N4144" t="s">
        <v>27</v>
      </c>
      <c r="O4144" t="s">
        <v>838</v>
      </c>
      <c r="P4144" t="s">
        <v>40</v>
      </c>
      <c r="Q4144" t="s">
        <v>196</v>
      </c>
      <c r="R4144" t="s">
        <v>35</v>
      </c>
      <c r="S4144" t="s">
        <v>2559</v>
      </c>
      <c r="T4144" t="s">
        <v>35</v>
      </c>
      <c r="U4144" t="s">
        <v>118</v>
      </c>
      <c r="V4144">
        <v>6.95</v>
      </c>
      <c r="W4144" t="s">
        <v>2593</v>
      </c>
      <c r="X4144">
        <v>7</v>
      </c>
    </row>
    <row r="4145" spans="1:24">
      <c r="A4145" t="s">
        <v>5074</v>
      </c>
      <c r="B4145" t="s">
        <v>151</v>
      </c>
      <c r="C4145" t="s">
        <v>18</v>
      </c>
      <c r="D4145" t="s">
        <v>19</v>
      </c>
      <c r="E4145" t="s">
        <v>33</v>
      </c>
      <c r="F4145" t="s">
        <v>21</v>
      </c>
      <c r="G4145">
        <v>94</v>
      </c>
      <c r="H4145" t="s">
        <v>21</v>
      </c>
      <c r="I4145" t="s">
        <v>21</v>
      </c>
      <c r="J4145" t="s">
        <v>23</v>
      </c>
      <c r="K4145" t="s">
        <v>349</v>
      </c>
      <c r="L4145" t="s">
        <v>92</v>
      </c>
      <c r="M4145" t="s">
        <v>293</v>
      </c>
      <c r="N4145" t="s">
        <v>27</v>
      </c>
      <c r="O4145" t="s">
        <v>194</v>
      </c>
      <c r="P4145" t="s">
        <v>68</v>
      </c>
      <c r="Q4145" t="s">
        <v>196</v>
      </c>
      <c r="R4145" t="s">
        <v>35</v>
      </c>
      <c r="S4145" t="s">
        <v>2589</v>
      </c>
      <c r="T4145" t="s">
        <v>35</v>
      </c>
      <c r="U4145" t="s">
        <v>219</v>
      </c>
      <c r="V4145">
        <v>8.2166666666666668</v>
      </c>
      <c r="W4145" t="s">
        <v>2593</v>
      </c>
      <c r="X4145">
        <v>8</v>
      </c>
    </row>
    <row r="4146" spans="1:24">
      <c r="A4146" t="s">
        <v>5075</v>
      </c>
      <c r="B4146" t="s">
        <v>79</v>
      </c>
      <c r="C4146" t="s">
        <v>72</v>
      </c>
      <c r="D4146" t="s">
        <v>19</v>
      </c>
      <c r="E4146" t="s">
        <v>33</v>
      </c>
      <c r="F4146" t="s">
        <v>21</v>
      </c>
      <c r="G4146">
        <v>589</v>
      </c>
      <c r="H4146" t="s">
        <v>35</v>
      </c>
      <c r="I4146" t="s">
        <v>21</v>
      </c>
      <c r="J4146" t="s">
        <v>23</v>
      </c>
      <c r="K4146" t="s">
        <v>63</v>
      </c>
      <c r="L4146" t="s">
        <v>61</v>
      </c>
      <c r="M4146" t="s">
        <v>229</v>
      </c>
      <c r="N4146" t="s">
        <v>27</v>
      </c>
      <c r="O4146" t="s">
        <v>314</v>
      </c>
      <c r="P4146" t="s">
        <v>40</v>
      </c>
      <c r="Q4146" t="s">
        <v>41</v>
      </c>
      <c r="R4146" t="s">
        <v>21</v>
      </c>
      <c r="S4146" t="s">
        <v>2589</v>
      </c>
      <c r="T4146" t="s">
        <v>35</v>
      </c>
      <c r="U4146" t="s">
        <v>63</v>
      </c>
      <c r="V4146">
        <v>3.7166666666666668</v>
      </c>
      <c r="W4146" t="s">
        <v>2594</v>
      </c>
      <c r="X4146">
        <v>2</v>
      </c>
    </row>
    <row r="4147" spans="1:24">
      <c r="A4147" t="s">
        <v>5076</v>
      </c>
      <c r="B4147" t="s">
        <v>465</v>
      </c>
      <c r="C4147" t="s">
        <v>66</v>
      </c>
      <c r="D4147" t="s">
        <v>122</v>
      </c>
      <c r="E4147" t="s">
        <v>45</v>
      </c>
      <c r="F4147" t="s">
        <v>21</v>
      </c>
      <c r="G4147">
        <v>6</v>
      </c>
      <c r="H4147" t="s">
        <v>35</v>
      </c>
      <c r="I4147" t="s">
        <v>21</v>
      </c>
      <c r="J4147" t="s">
        <v>23</v>
      </c>
      <c r="K4147" t="s">
        <v>91</v>
      </c>
      <c r="L4147" t="s">
        <v>25</v>
      </c>
      <c r="M4147" t="s">
        <v>475</v>
      </c>
      <c r="N4147" t="s">
        <v>27</v>
      </c>
      <c r="O4147" t="s">
        <v>377</v>
      </c>
      <c r="P4147" t="s">
        <v>40</v>
      </c>
      <c r="Q4147" t="s">
        <v>196</v>
      </c>
      <c r="R4147" t="s">
        <v>35</v>
      </c>
      <c r="S4147" t="s">
        <v>2559</v>
      </c>
      <c r="T4147" t="s">
        <v>35</v>
      </c>
      <c r="U4147" t="s">
        <v>349</v>
      </c>
      <c r="V4147">
        <v>3.6</v>
      </c>
      <c r="W4147" t="s">
        <v>2594</v>
      </c>
      <c r="X4147">
        <v>10</v>
      </c>
    </row>
    <row r="4148" spans="1:24">
      <c r="A4148" t="s">
        <v>5077</v>
      </c>
      <c r="B4148" t="s">
        <v>202</v>
      </c>
      <c r="C4148" t="s">
        <v>43</v>
      </c>
      <c r="D4148" t="s">
        <v>122</v>
      </c>
      <c r="E4148" t="s">
        <v>45</v>
      </c>
      <c r="F4148" t="s">
        <v>21</v>
      </c>
      <c r="G4148">
        <v>100</v>
      </c>
      <c r="H4148" t="s">
        <v>35</v>
      </c>
      <c r="I4148" t="s">
        <v>35</v>
      </c>
      <c r="J4148" t="s">
        <v>23</v>
      </c>
      <c r="K4148" t="s">
        <v>91</v>
      </c>
      <c r="L4148" t="s">
        <v>37</v>
      </c>
      <c r="M4148" t="s">
        <v>571</v>
      </c>
      <c r="N4148" t="s">
        <v>27</v>
      </c>
      <c r="O4148" t="s">
        <v>1009</v>
      </c>
      <c r="P4148" t="s">
        <v>52</v>
      </c>
      <c r="Q4148" t="s">
        <v>41</v>
      </c>
      <c r="R4148" t="s">
        <v>21</v>
      </c>
      <c r="S4148" t="s">
        <v>2589</v>
      </c>
      <c r="T4148" t="s">
        <v>35</v>
      </c>
      <c r="U4148" t="s">
        <v>57</v>
      </c>
      <c r="V4148">
        <v>2.6166666666666667</v>
      </c>
      <c r="W4148" t="s">
        <v>2592</v>
      </c>
      <c r="X4148">
        <v>5</v>
      </c>
    </row>
    <row r="4149" spans="1:24">
      <c r="A4149" t="s">
        <v>63</v>
      </c>
      <c r="B4149" t="s">
        <v>31</v>
      </c>
      <c r="C4149" t="s">
        <v>32</v>
      </c>
      <c r="D4149" t="s">
        <v>19</v>
      </c>
      <c r="E4149" t="s">
        <v>33</v>
      </c>
      <c r="F4149" t="s">
        <v>21</v>
      </c>
      <c r="G4149">
        <v>4789</v>
      </c>
      <c r="H4149" t="s">
        <v>35</v>
      </c>
      <c r="I4149" t="s">
        <v>35</v>
      </c>
      <c r="J4149" t="s">
        <v>23</v>
      </c>
      <c r="K4149" t="s">
        <v>36</v>
      </c>
      <c r="L4149" t="s">
        <v>37</v>
      </c>
      <c r="M4149" t="s">
        <v>38</v>
      </c>
      <c r="N4149" t="s">
        <v>27</v>
      </c>
      <c r="O4149" t="s">
        <v>39</v>
      </c>
      <c r="P4149" t="s">
        <v>40</v>
      </c>
      <c r="Q4149" t="s">
        <v>41</v>
      </c>
      <c r="R4149" t="s">
        <v>21</v>
      </c>
      <c r="S4149" t="s">
        <v>2557</v>
      </c>
      <c r="T4149" t="s">
        <v>35</v>
      </c>
      <c r="U4149" t="s">
        <v>57</v>
      </c>
      <c r="V4149">
        <v>3.6666666666666665</v>
      </c>
      <c r="W4149" t="s">
        <v>2592</v>
      </c>
      <c r="X4149">
        <v>5</v>
      </c>
    </row>
    <row r="4150" spans="1:24">
      <c r="A4150" t="s">
        <v>203</v>
      </c>
      <c r="B4150" t="s">
        <v>17</v>
      </c>
      <c r="C4150" t="s">
        <v>87</v>
      </c>
      <c r="D4150" t="s">
        <v>44</v>
      </c>
      <c r="E4150" t="s">
        <v>45</v>
      </c>
      <c r="F4150" t="s">
        <v>21</v>
      </c>
      <c r="G4150">
        <v>261</v>
      </c>
      <c r="H4150" t="s">
        <v>21</v>
      </c>
      <c r="I4150" t="s">
        <v>21</v>
      </c>
      <c r="J4150" t="s">
        <v>23</v>
      </c>
      <c r="K4150" t="s">
        <v>24</v>
      </c>
      <c r="L4150" t="s">
        <v>25</v>
      </c>
      <c r="M4150" t="s">
        <v>287</v>
      </c>
      <c r="N4150" t="s">
        <v>27</v>
      </c>
      <c r="O4150" t="s">
        <v>288</v>
      </c>
      <c r="P4150" t="s">
        <v>85</v>
      </c>
      <c r="Q4150" t="s">
        <v>41</v>
      </c>
      <c r="R4150" t="s">
        <v>21</v>
      </c>
      <c r="S4150" t="s">
        <v>2557</v>
      </c>
      <c r="T4150" t="s">
        <v>35</v>
      </c>
      <c r="U4150" t="s">
        <v>349</v>
      </c>
      <c r="V4150">
        <v>3.8833333333333333</v>
      </c>
      <c r="W4150" t="s">
        <v>2593</v>
      </c>
      <c r="X4150">
        <v>10</v>
      </c>
    </row>
    <row r="4151" spans="1:24">
      <c r="A4151" t="s">
        <v>366</v>
      </c>
      <c r="B4151" t="s">
        <v>121</v>
      </c>
      <c r="C4151" t="s">
        <v>43</v>
      </c>
      <c r="D4151" t="s">
        <v>44</v>
      </c>
      <c r="E4151" t="s">
        <v>45</v>
      </c>
      <c r="F4151" t="s">
        <v>21</v>
      </c>
      <c r="G4151">
        <v>493</v>
      </c>
      <c r="H4151" t="s">
        <v>35</v>
      </c>
      <c r="I4151" t="s">
        <v>21</v>
      </c>
      <c r="J4151" t="s">
        <v>23</v>
      </c>
      <c r="K4151" t="s">
        <v>36</v>
      </c>
      <c r="L4151" t="s">
        <v>37</v>
      </c>
      <c r="M4151" t="s">
        <v>179</v>
      </c>
      <c r="N4151" t="s">
        <v>27</v>
      </c>
      <c r="O4151" t="s">
        <v>249</v>
      </c>
      <c r="P4151" t="s">
        <v>118</v>
      </c>
      <c r="Q4151" t="s">
        <v>41</v>
      </c>
      <c r="R4151" t="s">
        <v>21</v>
      </c>
      <c r="S4151" t="s">
        <v>2557</v>
      </c>
      <c r="T4151" t="s">
        <v>35</v>
      </c>
      <c r="U4151" t="s">
        <v>57</v>
      </c>
      <c r="V4151">
        <v>9.2166666666666668</v>
      </c>
      <c r="W4151" t="s">
        <v>2594</v>
      </c>
      <c r="X4151">
        <v>5</v>
      </c>
    </row>
    <row r="4152" spans="1:24">
      <c r="A4152" t="s">
        <v>1441</v>
      </c>
      <c r="B4152" t="s">
        <v>103</v>
      </c>
      <c r="C4152" t="s">
        <v>87</v>
      </c>
      <c r="D4152" t="s">
        <v>44</v>
      </c>
      <c r="E4152" t="s">
        <v>33</v>
      </c>
      <c r="F4152" t="s">
        <v>21</v>
      </c>
      <c r="G4152">
        <v>462</v>
      </c>
      <c r="H4152" t="s">
        <v>35</v>
      </c>
      <c r="I4152" t="s">
        <v>35</v>
      </c>
      <c r="J4152" t="s">
        <v>23</v>
      </c>
      <c r="K4152" t="s">
        <v>74</v>
      </c>
      <c r="L4152" t="s">
        <v>48</v>
      </c>
      <c r="M4152" t="s">
        <v>208</v>
      </c>
      <c r="N4152" t="s">
        <v>27</v>
      </c>
      <c r="O4152" t="s">
        <v>395</v>
      </c>
      <c r="P4152" t="s">
        <v>40</v>
      </c>
      <c r="Q4152" t="s">
        <v>70</v>
      </c>
      <c r="R4152" t="s">
        <v>21</v>
      </c>
      <c r="S4152" t="s">
        <v>2557</v>
      </c>
      <c r="T4152" t="s">
        <v>35</v>
      </c>
      <c r="U4152" t="s">
        <v>40</v>
      </c>
      <c r="V4152">
        <v>4.5333333333333332</v>
      </c>
      <c r="W4152" t="s">
        <v>2592</v>
      </c>
      <c r="X4152">
        <v>4</v>
      </c>
    </row>
    <row r="4153" spans="1:24">
      <c r="A4153" t="s">
        <v>505</v>
      </c>
      <c r="B4153" t="s">
        <v>42</v>
      </c>
      <c r="C4153" t="s">
        <v>72</v>
      </c>
      <c r="D4153" t="s">
        <v>19</v>
      </c>
      <c r="E4153" t="s">
        <v>45</v>
      </c>
      <c r="F4153" t="s">
        <v>21</v>
      </c>
      <c r="G4153">
        <v>0</v>
      </c>
      <c r="H4153" t="s">
        <v>35</v>
      </c>
      <c r="I4153" t="s">
        <v>35</v>
      </c>
      <c r="J4153" t="s">
        <v>23</v>
      </c>
      <c r="K4153" t="s">
        <v>60</v>
      </c>
      <c r="L4153" t="s">
        <v>337</v>
      </c>
      <c r="M4153" t="s">
        <v>464</v>
      </c>
      <c r="N4153" t="s">
        <v>27</v>
      </c>
      <c r="O4153" t="s">
        <v>465</v>
      </c>
      <c r="P4153" t="s">
        <v>74</v>
      </c>
      <c r="Q4153" t="s">
        <v>70</v>
      </c>
      <c r="R4153" t="s">
        <v>21</v>
      </c>
      <c r="S4153" t="s">
        <v>2557</v>
      </c>
      <c r="T4153" t="s">
        <v>35</v>
      </c>
      <c r="U4153" t="s">
        <v>243</v>
      </c>
      <c r="V4153">
        <v>1.8666666666666667</v>
      </c>
      <c r="W4153" t="s">
        <v>2592</v>
      </c>
      <c r="X4153">
        <v>9</v>
      </c>
    </row>
    <row r="4154" spans="1:24">
      <c r="A4154" t="s">
        <v>409</v>
      </c>
      <c r="B4154" t="s">
        <v>103</v>
      </c>
      <c r="C4154" t="s">
        <v>32</v>
      </c>
      <c r="D4154" t="s">
        <v>19</v>
      </c>
      <c r="E4154" t="s">
        <v>33</v>
      </c>
      <c r="F4154" t="s">
        <v>21</v>
      </c>
      <c r="G4154">
        <v>0</v>
      </c>
      <c r="H4154" t="s">
        <v>35</v>
      </c>
      <c r="I4154" t="s">
        <v>21</v>
      </c>
      <c r="J4154" t="s">
        <v>23</v>
      </c>
      <c r="K4154" t="s">
        <v>63</v>
      </c>
      <c r="L4154" t="s">
        <v>53</v>
      </c>
      <c r="M4154" t="s">
        <v>250</v>
      </c>
      <c r="N4154" t="s">
        <v>27</v>
      </c>
      <c r="O4154" t="s">
        <v>234</v>
      </c>
      <c r="P4154" t="s">
        <v>52</v>
      </c>
      <c r="Q4154" t="s">
        <v>41</v>
      </c>
      <c r="R4154" t="s">
        <v>21</v>
      </c>
      <c r="S4154" t="s">
        <v>2557</v>
      </c>
      <c r="T4154" t="s">
        <v>35</v>
      </c>
      <c r="U4154" t="s">
        <v>74</v>
      </c>
      <c r="V4154">
        <v>4.95</v>
      </c>
      <c r="W4154" t="s">
        <v>2594</v>
      </c>
      <c r="X4154">
        <v>6</v>
      </c>
    </row>
    <row r="4155" spans="1:24">
      <c r="A4155" t="s">
        <v>233</v>
      </c>
      <c r="B4155" t="s">
        <v>31</v>
      </c>
      <c r="C4155" t="s">
        <v>43</v>
      </c>
      <c r="D4155" t="s">
        <v>44</v>
      </c>
      <c r="E4155" t="s">
        <v>45</v>
      </c>
      <c r="F4155" t="s">
        <v>21</v>
      </c>
      <c r="G4155">
        <v>1410</v>
      </c>
      <c r="H4155" t="s">
        <v>35</v>
      </c>
      <c r="I4155" t="s">
        <v>21</v>
      </c>
      <c r="J4155" t="s">
        <v>23</v>
      </c>
      <c r="K4155" t="s">
        <v>57</v>
      </c>
      <c r="L4155" t="s">
        <v>61</v>
      </c>
      <c r="M4155" t="s">
        <v>219</v>
      </c>
      <c r="N4155" t="s">
        <v>27</v>
      </c>
      <c r="O4155" t="s">
        <v>587</v>
      </c>
      <c r="P4155" t="s">
        <v>57</v>
      </c>
      <c r="Q4155" t="s">
        <v>41</v>
      </c>
      <c r="R4155" t="s">
        <v>21</v>
      </c>
      <c r="S4155" t="s">
        <v>2557</v>
      </c>
      <c r="T4155" t="s">
        <v>35</v>
      </c>
      <c r="U4155" t="s">
        <v>63</v>
      </c>
      <c r="V4155">
        <v>0.13333333333333333</v>
      </c>
      <c r="W4155" t="s">
        <v>2594</v>
      </c>
      <c r="X4155">
        <v>2</v>
      </c>
    </row>
    <row r="4156" spans="1:24">
      <c r="A4156" t="s">
        <v>496</v>
      </c>
      <c r="B4156" t="s">
        <v>126</v>
      </c>
      <c r="C4156" t="s">
        <v>87</v>
      </c>
      <c r="D4156" t="s">
        <v>19</v>
      </c>
      <c r="E4156" t="s">
        <v>33</v>
      </c>
      <c r="F4156" t="s">
        <v>21</v>
      </c>
      <c r="G4156">
        <v>-396</v>
      </c>
      <c r="H4156" t="s">
        <v>35</v>
      </c>
      <c r="I4156" t="s">
        <v>21</v>
      </c>
      <c r="J4156" t="s">
        <v>23</v>
      </c>
      <c r="K4156" t="s">
        <v>36</v>
      </c>
      <c r="L4156" t="s">
        <v>37</v>
      </c>
      <c r="M4156" t="s">
        <v>382</v>
      </c>
      <c r="N4156" t="s">
        <v>27</v>
      </c>
      <c r="O4156" t="s">
        <v>372</v>
      </c>
      <c r="P4156" t="s">
        <v>40</v>
      </c>
      <c r="Q4156" t="s">
        <v>41</v>
      </c>
      <c r="R4156" t="s">
        <v>21</v>
      </c>
      <c r="S4156" t="s">
        <v>2557</v>
      </c>
      <c r="T4156" t="s">
        <v>35</v>
      </c>
      <c r="U4156" t="s">
        <v>57</v>
      </c>
      <c r="V4156">
        <v>1.3333333333333333</v>
      </c>
      <c r="W4156" t="s">
        <v>2594</v>
      </c>
      <c r="X4156">
        <v>5</v>
      </c>
    </row>
    <row r="4157" spans="1:24">
      <c r="A4157" t="s">
        <v>1550</v>
      </c>
      <c r="B4157" t="s">
        <v>80</v>
      </c>
      <c r="C4157" t="s">
        <v>56</v>
      </c>
      <c r="D4157" t="s">
        <v>19</v>
      </c>
      <c r="E4157" t="s">
        <v>33</v>
      </c>
      <c r="F4157" t="s">
        <v>21</v>
      </c>
      <c r="G4157">
        <v>130</v>
      </c>
      <c r="H4157" t="s">
        <v>21</v>
      </c>
      <c r="I4157" t="s">
        <v>21</v>
      </c>
      <c r="J4157" t="s">
        <v>23</v>
      </c>
      <c r="K4157" t="s">
        <v>57</v>
      </c>
      <c r="L4157" t="s">
        <v>37</v>
      </c>
      <c r="M4157" t="s">
        <v>692</v>
      </c>
      <c r="N4157" t="s">
        <v>27</v>
      </c>
      <c r="O4157" t="s">
        <v>292</v>
      </c>
      <c r="P4157" t="s">
        <v>52</v>
      </c>
      <c r="Q4157" t="s">
        <v>41</v>
      </c>
      <c r="R4157" t="s">
        <v>21</v>
      </c>
      <c r="S4157" t="s">
        <v>2557</v>
      </c>
      <c r="T4157" t="s">
        <v>35</v>
      </c>
      <c r="U4157" t="s">
        <v>57</v>
      </c>
      <c r="V4157">
        <v>2.6</v>
      </c>
      <c r="W4157" t="s">
        <v>2593</v>
      </c>
      <c r="X4157">
        <v>5</v>
      </c>
    </row>
    <row r="4158" spans="1:24">
      <c r="A4158" t="s">
        <v>1780</v>
      </c>
      <c r="B4158" t="s">
        <v>159</v>
      </c>
      <c r="C4158" t="s">
        <v>56</v>
      </c>
      <c r="D4158" t="s">
        <v>19</v>
      </c>
      <c r="E4158" t="s">
        <v>33</v>
      </c>
      <c r="F4158" t="s">
        <v>21</v>
      </c>
      <c r="G4158">
        <v>889</v>
      </c>
      <c r="H4158" t="s">
        <v>35</v>
      </c>
      <c r="I4158" t="s">
        <v>21</v>
      </c>
      <c r="J4158" t="s">
        <v>23</v>
      </c>
      <c r="K4158" t="s">
        <v>349</v>
      </c>
      <c r="L4158" t="s">
        <v>337</v>
      </c>
      <c r="M4158" t="s">
        <v>49</v>
      </c>
      <c r="N4158" t="s">
        <v>27</v>
      </c>
      <c r="O4158" t="s">
        <v>707</v>
      </c>
      <c r="P4158" t="s">
        <v>57</v>
      </c>
      <c r="Q4158" t="s">
        <v>196</v>
      </c>
      <c r="R4158" t="s">
        <v>35</v>
      </c>
      <c r="S4158" t="s">
        <v>2557</v>
      </c>
      <c r="T4158" t="s">
        <v>35</v>
      </c>
      <c r="U4158" t="s">
        <v>243</v>
      </c>
      <c r="V4158">
        <v>3.0833333333333335</v>
      </c>
      <c r="W4158" t="s">
        <v>2594</v>
      </c>
      <c r="X4158">
        <v>9</v>
      </c>
    </row>
    <row r="4159" spans="1:24">
      <c r="A4159" t="s">
        <v>1471</v>
      </c>
      <c r="B4159" t="s">
        <v>31</v>
      </c>
      <c r="C4159" t="s">
        <v>72</v>
      </c>
      <c r="D4159" t="s">
        <v>44</v>
      </c>
      <c r="E4159" t="s">
        <v>45</v>
      </c>
      <c r="F4159" t="s">
        <v>21</v>
      </c>
      <c r="G4159">
        <v>696</v>
      </c>
      <c r="H4159" t="s">
        <v>21</v>
      </c>
      <c r="I4159" t="s">
        <v>35</v>
      </c>
      <c r="J4159" t="s">
        <v>23</v>
      </c>
      <c r="K4159" t="s">
        <v>57</v>
      </c>
      <c r="L4159" t="s">
        <v>61</v>
      </c>
      <c r="M4159" t="s">
        <v>737</v>
      </c>
      <c r="N4159" t="s">
        <v>27</v>
      </c>
      <c r="O4159" t="s">
        <v>64</v>
      </c>
      <c r="P4159" t="s">
        <v>219</v>
      </c>
      <c r="Q4159" t="s">
        <v>41</v>
      </c>
      <c r="R4159" t="s">
        <v>21</v>
      </c>
      <c r="S4159" t="s">
        <v>2557</v>
      </c>
      <c r="T4159" t="s">
        <v>35</v>
      </c>
      <c r="U4159" t="s">
        <v>63</v>
      </c>
      <c r="V4159">
        <v>3.2166666666666668</v>
      </c>
      <c r="W4159" t="s">
        <v>2595</v>
      </c>
      <c r="X4159">
        <v>2</v>
      </c>
    </row>
    <row r="4160" spans="1:24">
      <c r="A4160" t="s">
        <v>501</v>
      </c>
      <c r="B4160" t="s">
        <v>103</v>
      </c>
      <c r="C4160" t="s">
        <v>43</v>
      </c>
      <c r="D4160" t="s">
        <v>44</v>
      </c>
      <c r="E4160" t="s">
        <v>45</v>
      </c>
      <c r="F4160" t="s">
        <v>21</v>
      </c>
      <c r="G4160">
        <v>1509</v>
      </c>
      <c r="H4160" t="s">
        <v>21</v>
      </c>
      <c r="I4160" t="s">
        <v>21</v>
      </c>
      <c r="J4160" t="s">
        <v>23</v>
      </c>
      <c r="K4160" t="s">
        <v>130</v>
      </c>
      <c r="L4160" t="s">
        <v>37</v>
      </c>
      <c r="M4160" t="s">
        <v>364</v>
      </c>
      <c r="N4160" t="s">
        <v>27</v>
      </c>
      <c r="O4160" t="s">
        <v>310</v>
      </c>
      <c r="P4160" t="s">
        <v>52</v>
      </c>
      <c r="Q4160" t="s">
        <v>41</v>
      </c>
      <c r="R4160" t="s">
        <v>21</v>
      </c>
      <c r="S4160" t="s">
        <v>2557</v>
      </c>
      <c r="T4160" t="s">
        <v>35</v>
      </c>
      <c r="U4160" t="s">
        <v>57</v>
      </c>
      <c r="V4160">
        <v>5.55</v>
      </c>
      <c r="W4160" t="s">
        <v>2593</v>
      </c>
      <c r="X4160">
        <v>5</v>
      </c>
    </row>
    <row r="4161" spans="1:24">
      <c r="A4161" t="s">
        <v>922</v>
      </c>
      <c r="B4161" t="s">
        <v>31</v>
      </c>
      <c r="C4161" t="s">
        <v>72</v>
      </c>
      <c r="D4161" t="s">
        <v>19</v>
      </c>
      <c r="E4161" t="s">
        <v>45</v>
      </c>
      <c r="F4161" t="s">
        <v>21</v>
      </c>
      <c r="G4161">
        <v>8023</v>
      </c>
      <c r="H4161" t="s">
        <v>21</v>
      </c>
      <c r="I4161" t="s">
        <v>21</v>
      </c>
      <c r="J4161" t="s">
        <v>23</v>
      </c>
      <c r="K4161" t="s">
        <v>17</v>
      </c>
      <c r="L4161" t="s">
        <v>124</v>
      </c>
      <c r="M4161" t="s">
        <v>683</v>
      </c>
      <c r="N4161" t="s">
        <v>27</v>
      </c>
      <c r="O4161" t="s">
        <v>148</v>
      </c>
      <c r="P4161" t="s">
        <v>52</v>
      </c>
      <c r="Q4161" t="s">
        <v>41</v>
      </c>
      <c r="R4161" t="s">
        <v>21</v>
      </c>
      <c r="S4161" t="s">
        <v>2557</v>
      </c>
      <c r="T4161" t="s">
        <v>35</v>
      </c>
      <c r="U4161" t="s">
        <v>36</v>
      </c>
      <c r="V4161">
        <v>1.7833333333333334</v>
      </c>
      <c r="W4161" t="s">
        <v>2593</v>
      </c>
      <c r="X4161">
        <v>11</v>
      </c>
    </row>
    <row r="4162" spans="1:24">
      <c r="A4162" t="s">
        <v>854</v>
      </c>
      <c r="B4162" t="s">
        <v>42</v>
      </c>
      <c r="C4162" t="s">
        <v>77</v>
      </c>
      <c r="D4162" t="s">
        <v>19</v>
      </c>
      <c r="E4162" t="s">
        <v>45</v>
      </c>
      <c r="F4162" t="s">
        <v>21</v>
      </c>
      <c r="G4162">
        <v>0</v>
      </c>
      <c r="H4162" t="s">
        <v>21</v>
      </c>
      <c r="I4162" t="s">
        <v>21</v>
      </c>
      <c r="J4162" t="s">
        <v>23</v>
      </c>
      <c r="K4162" t="s">
        <v>57</v>
      </c>
      <c r="L4162" t="s">
        <v>37</v>
      </c>
      <c r="M4162" t="s">
        <v>153</v>
      </c>
      <c r="N4162" t="s">
        <v>27</v>
      </c>
      <c r="O4162" t="s">
        <v>343</v>
      </c>
      <c r="P4162" t="s">
        <v>40</v>
      </c>
      <c r="Q4162" t="s">
        <v>41</v>
      </c>
      <c r="R4162" t="s">
        <v>21</v>
      </c>
      <c r="S4162" t="s">
        <v>2557</v>
      </c>
      <c r="T4162" t="s">
        <v>35</v>
      </c>
      <c r="U4162" t="s">
        <v>57</v>
      </c>
      <c r="V4162">
        <v>1.2333333333333334</v>
      </c>
      <c r="W4162" t="s">
        <v>2593</v>
      </c>
      <c r="X4162">
        <v>5</v>
      </c>
    </row>
    <row r="4163" spans="1:24">
      <c r="A4163" t="s">
        <v>1907</v>
      </c>
      <c r="B4163" t="s">
        <v>103</v>
      </c>
      <c r="C4163" t="s">
        <v>66</v>
      </c>
      <c r="D4163" t="s">
        <v>19</v>
      </c>
      <c r="E4163" t="s">
        <v>45</v>
      </c>
      <c r="F4163" t="s">
        <v>21</v>
      </c>
      <c r="G4163">
        <v>13669</v>
      </c>
      <c r="H4163" t="s">
        <v>21</v>
      </c>
      <c r="I4163" t="s">
        <v>21</v>
      </c>
      <c r="J4163" t="s">
        <v>23</v>
      </c>
      <c r="K4163" t="s">
        <v>205</v>
      </c>
      <c r="L4163" t="s">
        <v>25</v>
      </c>
      <c r="M4163" t="s">
        <v>527</v>
      </c>
      <c r="N4163" t="s">
        <v>27</v>
      </c>
      <c r="O4163" t="s">
        <v>734</v>
      </c>
      <c r="P4163" t="s">
        <v>219</v>
      </c>
      <c r="Q4163" t="s">
        <v>70</v>
      </c>
      <c r="R4163" t="s">
        <v>21</v>
      </c>
      <c r="S4163" t="s">
        <v>2557</v>
      </c>
      <c r="T4163" t="s">
        <v>35</v>
      </c>
      <c r="U4163" t="s">
        <v>349</v>
      </c>
      <c r="V4163">
        <v>2.2999999999999998</v>
      </c>
      <c r="W4163" t="s">
        <v>2593</v>
      </c>
      <c r="X4163">
        <v>10</v>
      </c>
    </row>
    <row r="4164" spans="1:24">
      <c r="A4164" t="s">
        <v>5078</v>
      </c>
      <c r="B4164" t="s">
        <v>186</v>
      </c>
      <c r="C4164" t="s">
        <v>72</v>
      </c>
      <c r="D4164" t="s">
        <v>44</v>
      </c>
      <c r="E4164" t="s">
        <v>45</v>
      </c>
      <c r="F4164" t="s">
        <v>21</v>
      </c>
      <c r="G4164">
        <v>144</v>
      </c>
      <c r="H4164" t="s">
        <v>35</v>
      </c>
      <c r="I4164" t="s">
        <v>35</v>
      </c>
      <c r="J4164" t="s">
        <v>23</v>
      </c>
      <c r="K4164" t="s">
        <v>68</v>
      </c>
      <c r="L4164" t="s">
        <v>25</v>
      </c>
      <c r="M4164" t="s">
        <v>750</v>
      </c>
      <c r="N4164" t="s">
        <v>27</v>
      </c>
      <c r="O4164" t="s">
        <v>346</v>
      </c>
      <c r="P4164" t="s">
        <v>24</v>
      </c>
      <c r="Q4164" t="s">
        <v>41</v>
      </c>
      <c r="R4164" t="s">
        <v>21</v>
      </c>
      <c r="S4164" t="s">
        <v>2557</v>
      </c>
      <c r="T4164" t="s">
        <v>35</v>
      </c>
      <c r="U4164" t="s">
        <v>349</v>
      </c>
      <c r="V4164">
        <v>1.7333333333333334</v>
      </c>
      <c r="W4164" t="s">
        <v>2592</v>
      </c>
      <c r="X4164">
        <v>10</v>
      </c>
    </row>
    <row r="4165" spans="1:24">
      <c r="A4165" t="s">
        <v>2235</v>
      </c>
      <c r="B4165" t="s">
        <v>121</v>
      </c>
      <c r="C4165" t="s">
        <v>43</v>
      </c>
      <c r="D4165" t="s">
        <v>44</v>
      </c>
      <c r="E4165" t="s">
        <v>45</v>
      </c>
      <c r="F4165" t="s">
        <v>21</v>
      </c>
      <c r="G4165">
        <v>15030</v>
      </c>
      <c r="H4165" t="s">
        <v>35</v>
      </c>
      <c r="I4165" t="s">
        <v>21</v>
      </c>
      <c r="J4165" t="s">
        <v>23</v>
      </c>
      <c r="K4165" t="s">
        <v>91</v>
      </c>
      <c r="L4165" t="s">
        <v>37</v>
      </c>
      <c r="M4165" t="s">
        <v>558</v>
      </c>
      <c r="N4165" t="s">
        <v>27</v>
      </c>
      <c r="O4165" t="s">
        <v>248</v>
      </c>
      <c r="P4165" t="s">
        <v>118</v>
      </c>
      <c r="Q4165" t="s">
        <v>70</v>
      </c>
      <c r="R4165" t="s">
        <v>21</v>
      </c>
      <c r="S4165" t="s">
        <v>2557</v>
      </c>
      <c r="T4165" t="s">
        <v>35</v>
      </c>
      <c r="U4165" t="s">
        <v>57</v>
      </c>
      <c r="V4165">
        <v>2.7833333333333332</v>
      </c>
      <c r="W4165" t="s">
        <v>2594</v>
      </c>
      <c r="X4165">
        <v>5</v>
      </c>
    </row>
    <row r="4166" spans="1:24">
      <c r="A4166" t="s">
        <v>1312</v>
      </c>
      <c r="B4166" t="s">
        <v>126</v>
      </c>
      <c r="C4166" t="s">
        <v>72</v>
      </c>
      <c r="D4166" t="s">
        <v>19</v>
      </c>
      <c r="E4166" t="s">
        <v>33</v>
      </c>
      <c r="F4166" t="s">
        <v>21</v>
      </c>
      <c r="G4166">
        <v>994</v>
      </c>
      <c r="H4166" t="s">
        <v>35</v>
      </c>
      <c r="I4166" t="s">
        <v>21</v>
      </c>
      <c r="J4166" t="s">
        <v>23</v>
      </c>
      <c r="K4166" t="s">
        <v>36</v>
      </c>
      <c r="L4166" t="s">
        <v>92</v>
      </c>
      <c r="M4166" t="s">
        <v>150</v>
      </c>
      <c r="N4166" t="s">
        <v>27</v>
      </c>
      <c r="O4166" t="s">
        <v>167</v>
      </c>
      <c r="P4166" t="s">
        <v>57</v>
      </c>
      <c r="Q4166" t="s">
        <v>41</v>
      </c>
      <c r="R4166" t="s">
        <v>35</v>
      </c>
      <c r="S4166" t="s">
        <v>2557</v>
      </c>
      <c r="T4166" t="s">
        <v>35</v>
      </c>
      <c r="U4166" t="s">
        <v>219</v>
      </c>
      <c r="V4166">
        <v>2.4833333333333334</v>
      </c>
      <c r="W4166" t="s">
        <v>2594</v>
      </c>
      <c r="X4166">
        <v>8</v>
      </c>
    </row>
    <row r="4167" spans="1:24">
      <c r="A4167" t="s">
        <v>396</v>
      </c>
      <c r="B4167" t="s">
        <v>121</v>
      </c>
      <c r="C4167" t="s">
        <v>43</v>
      </c>
      <c r="D4167" t="s">
        <v>19</v>
      </c>
      <c r="E4167" t="s">
        <v>45</v>
      </c>
      <c r="F4167" t="s">
        <v>21</v>
      </c>
      <c r="G4167">
        <v>-70</v>
      </c>
      <c r="H4167" t="s">
        <v>35</v>
      </c>
      <c r="I4167" t="s">
        <v>21</v>
      </c>
      <c r="J4167" t="s">
        <v>23</v>
      </c>
      <c r="K4167" t="s">
        <v>17</v>
      </c>
      <c r="L4167" t="s">
        <v>100</v>
      </c>
      <c r="M4167" t="s">
        <v>127</v>
      </c>
      <c r="N4167" t="s">
        <v>27</v>
      </c>
      <c r="O4167" t="s">
        <v>63</v>
      </c>
      <c r="P4167" t="s">
        <v>52</v>
      </c>
      <c r="Q4167" t="s">
        <v>70</v>
      </c>
      <c r="R4167" t="s">
        <v>21</v>
      </c>
      <c r="S4167" t="s">
        <v>2557</v>
      </c>
      <c r="T4167" t="s">
        <v>35</v>
      </c>
      <c r="U4167" t="s">
        <v>27</v>
      </c>
      <c r="V4167">
        <v>2.3333333333333335</v>
      </c>
      <c r="W4167" t="s">
        <v>2594</v>
      </c>
      <c r="X4167">
        <v>1</v>
      </c>
    </row>
    <row r="4168" spans="1:24">
      <c r="A4168" t="s">
        <v>5079</v>
      </c>
      <c r="B4168" t="s">
        <v>17</v>
      </c>
      <c r="C4168" t="s">
        <v>43</v>
      </c>
      <c r="D4168" t="s">
        <v>44</v>
      </c>
      <c r="E4168" t="s">
        <v>45</v>
      </c>
      <c r="F4168" t="s">
        <v>21</v>
      </c>
      <c r="G4168">
        <v>726</v>
      </c>
      <c r="H4168" t="s">
        <v>35</v>
      </c>
      <c r="I4168" t="s">
        <v>21</v>
      </c>
      <c r="J4168" t="s">
        <v>23</v>
      </c>
      <c r="K4168" t="s">
        <v>47</v>
      </c>
      <c r="L4168" t="s">
        <v>48</v>
      </c>
      <c r="M4168" t="s">
        <v>71</v>
      </c>
      <c r="N4168" t="s">
        <v>27</v>
      </c>
      <c r="O4168" t="s">
        <v>174</v>
      </c>
      <c r="P4168" t="s">
        <v>52</v>
      </c>
      <c r="Q4168" t="s">
        <v>41</v>
      </c>
      <c r="R4168" t="s">
        <v>21</v>
      </c>
      <c r="S4168" t="s">
        <v>2557</v>
      </c>
      <c r="T4168" t="s">
        <v>35</v>
      </c>
      <c r="U4168" t="s">
        <v>40</v>
      </c>
      <c r="V4168">
        <v>0.65</v>
      </c>
      <c r="W4168" t="s">
        <v>2594</v>
      </c>
      <c r="X4168">
        <v>4</v>
      </c>
    </row>
    <row r="4169" spans="1:24">
      <c r="A4169" t="s">
        <v>90</v>
      </c>
      <c r="B4169" t="s">
        <v>80</v>
      </c>
      <c r="C4169" t="s">
        <v>43</v>
      </c>
      <c r="D4169" t="s">
        <v>44</v>
      </c>
      <c r="E4169" t="s">
        <v>45</v>
      </c>
      <c r="F4169" t="s">
        <v>21</v>
      </c>
      <c r="G4169">
        <v>146</v>
      </c>
      <c r="H4169" t="s">
        <v>21</v>
      </c>
      <c r="I4169" t="s">
        <v>21</v>
      </c>
      <c r="J4169" t="s">
        <v>23</v>
      </c>
      <c r="K4169" t="s">
        <v>152</v>
      </c>
      <c r="L4169" t="s">
        <v>124</v>
      </c>
      <c r="M4169" t="s">
        <v>202</v>
      </c>
      <c r="N4169" t="s">
        <v>27</v>
      </c>
      <c r="O4169" t="s">
        <v>89</v>
      </c>
      <c r="P4169" t="s">
        <v>57</v>
      </c>
      <c r="Q4169" t="s">
        <v>70</v>
      </c>
      <c r="R4169" t="s">
        <v>21</v>
      </c>
      <c r="S4169" t="s">
        <v>2557</v>
      </c>
      <c r="T4169" t="s">
        <v>35</v>
      </c>
      <c r="U4169" t="s">
        <v>36</v>
      </c>
      <c r="V4169">
        <v>0.83333333333333337</v>
      </c>
      <c r="W4169" t="s">
        <v>2593</v>
      </c>
      <c r="X4169">
        <v>11</v>
      </c>
    </row>
    <row r="4170" spans="1:24">
      <c r="A4170" t="s">
        <v>2099</v>
      </c>
      <c r="B4170" t="s">
        <v>97</v>
      </c>
      <c r="C4170" t="s">
        <v>43</v>
      </c>
      <c r="D4170" t="s">
        <v>44</v>
      </c>
      <c r="E4170" t="s">
        <v>45</v>
      </c>
      <c r="F4170" t="s">
        <v>21</v>
      </c>
      <c r="G4170">
        <v>62</v>
      </c>
      <c r="H4170" t="s">
        <v>35</v>
      </c>
      <c r="I4170" t="s">
        <v>21</v>
      </c>
      <c r="J4170" t="s">
        <v>23</v>
      </c>
      <c r="K4170" t="s">
        <v>123</v>
      </c>
      <c r="L4170" t="s">
        <v>37</v>
      </c>
      <c r="M4170" t="s">
        <v>818</v>
      </c>
      <c r="N4170" t="s">
        <v>27</v>
      </c>
      <c r="O4170" t="s">
        <v>269</v>
      </c>
      <c r="P4170" t="s">
        <v>57</v>
      </c>
      <c r="Q4170" t="s">
        <v>41</v>
      </c>
      <c r="R4170" t="s">
        <v>21</v>
      </c>
      <c r="S4170" t="s">
        <v>2557</v>
      </c>
      <c r="T4170" t="s">
        <v>35</v>
      </c>
      <c r="U4170" t="s">
        <v>57</v>
      </c>
      <c r="V4170">
        <v>2.9166666666666665</v>
      </c>
      <c r="W4170" t="s">
        <v>2594</v>
      </c>
      <c r="X4170">
        <v>5</v>
      </c>
    </row>
    <row r="4171" spans="1:24">
      <c r="A4171" t="s">
        <v>5080</v>
      </c>
      <c r="B4171" t="s">
        <v>186</v>
      </c>
      <c r="C4171" t="s">
        <v>32</v>
      </c>
      <c r="D4171" t="s">
        <v>19</v>
      </c>
      <c r="E4171" t="s">
        <v>33</v>
      </c>
      <c r="F4171" t="s">
        <v>21</v>
      </c>
      <c r="G4171">
        <v>1076</v>
      </c>
      <c r="H4171" t="s">
        <v>21</v>
      </c>
      <c r="I4171" t="s">
        <v>21</v>
      </c>
      <c r="J4171" t="s">
        <v>23</v>
      </c>
      <c r="K4171" t="s">
        <v>130</v>
      </c>
      <c r="L4171" t="s">
        <v>37</v>
      </c>
      <c r="M4171" t="s">
        <v>113</v>
      </c>
      <c r="N4171" t="s">
        <v>27</v>
      </c>
      <c r="O4171" t="s">
        <v>139</v>
      </c>
      <c r="P4171" t="s">
        <v>74</v>
      </c>
      <c r="Q4171" t="s">
        <v>196</v>
      </c>
      <c r="R4171" t="s">
        <v>35</v>
      </c>
      <c r="S4171" t="s">
        <v>2557</v>
      </c>
      <c r="T4171" t="s">
        <v>35</v>
      </c>
      <c r="U4171" t="s">
        <v>57</v>
      </c>
      <c r="V4171">
        <v>2.5333333333333332</v>
      </c>
      <c r="W4171" t="s">
        <v>2593</v>
      </c>
      <c r="X4171">
        <v>5</v>
      </c>
    </row>
    <row r="4172" spans="1:24">
      <c r="A4172" t="s">
        <v>1023</v>
      </c>
      <c r="B4172" t="s">
        <v>71</v>
      </c>
      <c r="C4172" t="s">
        <v>56</v>
      </c>
      <c r="D4172" t="s">
        <v>19</v>
      </c>
      <c r="E4172" t="s">
        <v>2553</v>
      </c>
      <c r="F4172" t="s">
        <v>21</v>
      </c>
      <c r="G4172">
        <v>0</v>
      </c>
      <c r="H4172" t="s">
        <v>21</v>
      </c>
      <c r="I4172" t="s">
        <v>21</v>
      </c>
      <c r="J4172" t="s">
        <v>23</v>
      </c>
      <c r="K4172" t="s">
        <v>63</v>
      </c>
      <c r="L4172" t="s">
        <v>61</v>
      </c>
      <c r="M4172" t="s">
        <v>1220</v>
      </c>
      <c r="N4172" t="s">
        <v>27</v>
      </c>
      <c r="O4172" t="s">
        <v>737</v>
      </c>
      <c r="P4172" t="s">
        <v>52</v>
      </c>
      <c r="Q4172" t="s">
        <v>41</v>
      </c>
      <c r="R4172" t="s">
        <v>21</v>
      </c>
      <c r="S4172" t="s">
        <v>2557</v>
      </c>
      <c r="T4172" t="s">
        <v>35</v>
      </c>
      <c r="U4172" t="s">
        <v>63</v>
      </c>
      <c r="V4172">
        <v>12.183333333333334</v>
      </c>
      <c r="W4172" t="s">
        <v>2593</v>
      </c>
      <c r="X4172">
        <v>2</v>
      </c>
    </row>
    <row r="4173" spans="1:24">
      <c r="A4173" t="s">
        <v>5081</v>
      </c>
      <c r="B4173" t="s">
        <v>76</v>
      </c>
      <c r="C4173" t="s">
        <v>56</v>
      </c>
      <c r="D4173" t="s">
        <v>19</v>
      </c>
      <c r="E4173" t="s">
        <v>33</v>
      </c>
      <c r="F4173" t="s">
        <v>21</v>
      </c>
      <c r="G4173">
        <v>-217</v>
      </c>
      <c r="H4173" t="s">
        <v>35</v>
      </c>
      <c r="I4173" t="s">
        <v>21</v>
      </c>
      <c r="J4173" t="s">
        <v>23</v>
      </c>
      <c r="K4173" t="s">
        <v>36</v>
      </c>
      <c r="L4173" t="s">
        <v>37</v>
      </c>
      <c r="M4173" t="s">
        <v>83</v>
      </c>
      <c r="N4173" t="s">
        <v>27</v>
      </c>
      <c r="O4173" t="s">
        <v>942</v>
      </c>
      <c r="P4173" t="s">
        <v>52</v>
      </c>
      <c r="Q4173" t="s">
        <v>70</v>
      </c>
      <c r="R4173" t="s">
        <v>21</v>
      </c>
      <c r="S4173" t="s">
        <v>2557</v>
      </c>
      <c r="T4173" t="s">
        <v>35</v>
      </c>
      <c r="U4173" t="s">
        <v>57</v>
      </c>
      <c r="V4173">
        <v>5.2166666666666668</v>
      </c>
      <c r="W4173" t="s">
        <v>2594</v>
      </c>
      <c r="X4173">
        <v>5</v>
      </c>
    </row>
    <row r="4174" spans="1:24">
      <c r="A4174" t="s">
        <v>5082</v>
      </c>
      <c r="B4174" t="s">
        <v>159</v>
      </c>
      <c r="C4174" t="s">
        <v>43</v>
      </c>
      <c r="D4174" t="s">
        <v>19</v>
      </c>
      <c r="E4174" t="s">
        <v>45</v>
      </c>
      <c r="F4174" t="s">
        <v>21</v>
      </c>
      <c r="G4174">
        <v>913</v>
      </c>
      <c r="H4174" t="s">
        <v>35</v>
      </c>
      <c r="I4174" t="s">
        <v>21</v>
      </c>
      <c r="J4174" t="s">
        <v>23</v>
      </c>
      <c r="K4174" t="s">
        <v>60</v>
      </c>
      <c r="L4174" t="s">
        <v>53</v>
      </c>
      <c r="M4174" t="s">
        <v>503</v>
      </c>
      <c r="N4174" t="s">
        <v>27</v>
      </c>
      <c r="O4174" t="s">
        <v>1262</v>
      </c>
      <c r="P4174" t="s">
        <v>40</v>
      </c>
      <c r="Q4174" t="s">
        <v>41</v>
      </c>
      <c r="R4174" t="s">
        <v>21</v>
      </c>
      <c r="S4174" t="s">
        <v>2557</v>
      </c>
      <c r="T4174" t="s">
        <v>35</v>
      </c>
      <c r="U4174" t="s">
        <v>74</v>
      </c>
      <c r="V4174">
        <v>14.716666666666667</v>
      </c>
      <c r="W4174" t="s">
        <v>2594</v>
      </c>
      <c r="X4174">
        <v>6</v>
      </c>
    </row>
    <row r="4175" spans="1:24">
      <c r="A4175" t="s">
        <v>1731</v>
      </c>
      <c r="B4175" t="s">
        <v>76</v>
      </c>
      <c r="C4175" t="s">
        <v>77</v>
      </c>
      <c r="D4175" t="s">
        <v>19</v>
      </c>
      <c r="E4175" t="s">
        <v>45</v>
      </c>
      <c r="F4175" t="s">
        <v>21</v>
      </c>
      <c r="G4175">
        <v>171</v>
      </c>
      <c r="H4175" t="s">
        <v>35</v>
      </c>
      <c r="I4175" t="s">
        <v>21</v>
      </c>
      <c r="J4175" t="s">
        <v>23</v>
      </c>
      <c r="K4175" t="s">
        <v>24</v>
      </c>
      <c r="L4175" t="s">
        <v>124</v>
      </c>
      <c r="M4175" t="s">
        <v>499</v>
      </c>
      <c r="N4175" t="s">
        <v>27</v>
      </c>
      <c r="O4175" t="s">
        <v>768</v>
      </c>
      <c r="P4175" t="s">
        <v>40</v>
      </c>
      <c r="Q4175" t="s">
        <v>41</v>
      </c>
      <c r="R4175" t="s">
        <v>21</v>
      </c>
      <c r="S4175" t="s">
        <v>2557</v>
      </c>
      <c r="T4175" t="s">
        <v>35</v>
      </c>
      <c r="U4175" t="s">
        <v>36</v>
      </c>
      <c r="V4175">
        <v>3.4833333333333334</v>
      </c>
      <c r="W4175" t="s">
        <v>2594</v>
      </c>
      <c r="X4175">
        <v>11</v>
      </c>
    </row>
    <row r="4176" spans="1:24">
      <c r="A4176" t="s">
        <v>5083</v>
      </c>
      <c r="B4176" t="s">
        <v>186</v>
      </c>
      <c r="C4176" t="s">
        <v>72</v>
      </c>
      <c r="D4176" t="s">
        <v>44</v>
      </c>
      <c r="E4176" t="s">
        <v>33</v>
      </c>
      <c r="F4176" t="s">
        <v>21</v>
      </c>
      <c r="G4176">
        <v>341</v>
      </c>
      <c r="H4176" t="s">
        <v>21</v>
      </c>
      <c r="I4176" t="s">
        <v>35</v>
      </c>
      <c r="J4176" t="s">
        <v>23</v>
      </c>
      <c r="K4176" t="s">
        <v>99</v>
      </c>
      <c r="L4176" t="s">
        <v>100</v>
      </c>
      <c r="M4176" t="s">
        <v>734</v>
      </c>
      <c r="N4176" t="s">
        <v>27</v>
      </c>
      <c r="O4176" t="s">
        <v>511</v>
      </c>
      <c r="P4176" t="s">
        <v>52</v>
      </c>
      <c r="Q4176" t="s">
        <v>41</v>
      </c>
      <c r="R4176" t="s">
        <v>21</v>
      </c>
      <c r="S4176" t="s">
        <v>2557</v>
      </c>
      <c r="T4176" t="s">
        <v>35</v>
      </c>
      <c r="U4176" t="s">
        <v>27</v>
      </c>
      <c r="V4176">
        <v>2.2666666666666666</v>
      </c>
      <c r="W4176" t="s">
        <v>2595</v>
      </c>
      <c r="X4176">
        <v>1</v>
      </c>
    </row>
    <row r="4177" spans="1:24">
      <c r="A4177" t="s">
        <v>1674</v>
      </c>
      <c r="B4177" t="s">
        <v>42</v>
      </c>
      <c r="C4177" t="s">
        <v>56</v>
      </c>
      <c r="D4177" t="s">
        <v>44</v>
      </c>
      <c r="E4177" t="s">
        <v>33</v>
      </c>
      <c r="F4177" t="s">
        <v>21</v>
      </c>
      <c r="G4177">
        <v>0</v>
      </c>
      <c r="H4177" t="s">
        <v>35</v>
      </c>
      <c r="I4177" t="s">
        <v>21</v>
      </c>
      <c r="J4177" t="s">
        <v>23</v>
      </c>
      <c r="K4177" t="s">
        <v>47</v>
      </c>
      <c r="L4177" t="s">
        <v>48</v>
      </c>
      <c r="M4177" t="s">
        <v>1348</v>
      </c>
      <c r="N4177" t="s">
        <v>27</v>
      </c>
      <c r="O4177" t="s">
        <v>295</v>
      </c>
      <c r="P4177" t="s">
        <v>40</v>
      </c>
      <c r="Q4177" t="s">
        <v>70</v>
      </c>
      <c r="R4177" t="s">
        <v>35</v>
      </c>
      <c r="S4177" t="s">
        <v>2557</v>
      </c>
      <c r="T4177" t="s">
        <v>35</v>
      </c>
      <c r="U4177" t="s">
        <v>40</v>
      </c>
      <c r="V4177">
        <v>19.566666666666666</v>
      </c>
      <c r="W4177" t="s">
        <v>2594</v>
      </c>
      <c r="X4177">
        <v>4</v>
      </c>
    </row>
    <row r="4178" spans="1:24">
      <c r="A4178" t="s">
        <v>5084</v>
      </c>
      <c r="B4178" t="s">
        <v>31</v>
      </c>
      <c r="C4178" t="s">
        <v>43</v>
      </c>
      <c r="D4178" t="s">
        <v>19</v>
      </c>
      <c r="E4178" t="s">
        <v>45</v>
      </c>
      <c r="F4178" t="s">
        <v>21</v>
      </c>
      <c r="G4178">
        <v>3696</v>
      </c>
      <c r="H4178" t="s">
        <v>21</v>
      </c>
      <c r="I4178" t="s">
        <v>21</v>
      </c>
      <c r="J4178" t="s">
        <v>23</v>
      </c>
      <c r="K4178" t="s">
        <v>24</v>
      </c>
      <c r="L4178" t="s">
        <v>124</v>
      </c>
      <c r="M4178" t="s">
        <v>451</v>
      </c>
      <c r="N4178" t="s">
        <v>27</v>
      </c>
      <c r="O4178" t="s">
        <v>139</v>
      </c>
      <c r="P4178" t="s">
        <v>52</v>
      </c>
      <c r="Q4178" t="s">
        <v>41</v>
      </c>
      <c r="R4178" t="s">
        <v>21</v>
      </c>
      <c r="S4178" t="s">
        <v>2557</v>
      </c>
      <c r="T4178" t="s">
        <v>35</v>
      </c>
      <c r="U4178" t="s">
        <v>36</v>
      </c>
      <c r="V4178">
        <v>5.083333333333333</v>
      </c>
      <c r="W4178" t="s">
        <v>2593</v>
      </c>
      <c r="X4178">
        <v>11</v>
      </c>
    </row>
    <row r="4179" spans="1:24">
      <c r="A4179" t="s">
        <v>1923</v>
      </c>
      <c r="B4179" t="s">
        <v>121</v>
      </c>
      <c r="C4179" t="s">
        <v>72</v>
      </c>
      <c r="D4179" t="s">
        <v>44</v>
      </c>
      <c r="E4179" t="s">
        <v>45</v>
      </c>
      <c r="F4179" t="s">
        <v>21</v>
      </c>
      <c r="G4179">
        <v>744</v>
      </c>
      <c r="H4179" t="s">
        <v>35</v>
      </c>
      <c r="I4179" t="s">
        <v>21</v>
      </c>
      <c r="J4179" t="s">
        <v>23</v>
      </c>
      <c r="K4179" t="s">
        <v>68</v>
      </c>
      <c r="L4179" t="s">
        <v>37</v>
      </c>
      <c r="M4179" t="s">
        <v>612</v>
      </c>
      <c r="N4179" t="s">
        <v>27</v>
      </c>
      <c r="O4179" t="s">
        <v>339</v>
      </c>
      <c r="P4179" t="s">
        <v>130</v>
      </c>
      <c r="Q4179" t="s">
        <v>70</v>
      </c>
      <c r="R4179" t="s">
        <v>21</v>
      </c>
      <c r="S4179" t="s">
        <v>2557</v>
      </c>
      <c r="T4179" t="s">
        <v>35</v>
      </c>
      <c r="U4179" t="s">
        <v>57</v>
      </c>
      <c r="V4179">
        <v>4.7166666666666668</v>
      </c>
      <c r="W4179" t="s">
        <v>2594</v>
      </c>
      <c r="X4179">
        <v>5</v>
      </c>
    </row>
    <row r="4180" spans="1:24">
      <c r="A4180" t="s">
        <v>5085</v>
      </c>
      <c r="B4180" t="s">
        <v>42</v>
      </c>
      <c r="C4180" t="s">
        <v>72</v>
      </c>
      <c r="D4180" t="s">
        <v>44</v>
      </c>
      <c r="E4180" t="s">
        <v>45</v>
      </c>
      <c r="F4180" t="s">
        <v>21</v>
      </c>
      <c r="G4180">
        <v>7546</v>
      </c>
      <c r="H4180" t="s">
        <v>35</v>
      </c>
      <c r="I4180" t="s">
        <v>21</v>
      </c>
      <c r="J4180" t="s">
        <v>23</v>
      </c>
      <c r="K4180" t="s">
        <v>234</v>
      </c>
      <c r="L4180" t="s">
        <v>578</v>
      </c>
      <c r="M4180" t="s">
        <v>288</v>
      </c>
      <c r="N4180" t="s">
        <v>27</v>
      </c>
      <c r="O4180" t="s">
        <v>868</v>
      </c>
      <c r="P4180" t="s">
        <v>52</v>
      </c>
      <c r="Q4180" t="s">
        <v>41</v>
      </c>
      <c r="R4180" t="s">
        <v>21</v>
      </c>
      <c r="S4180" t="s">
        <v>2557</v>
      </c>
      <c r="T4180" t="s">
        <v>35</v>
      </c>
      <c r="U4180" t="s">
        <v>130</v>
      </c>
      <c r="V4180">
        <v>2.2833333333333332</v>
      </c>
      <c r="W4180" t="s">
        <v>2594</v>
      </c>
      <c r="X4180">
        <v>12</v>
      </c>
    </row>
    <row r="4181" spans="1:24">
      <c r="A4181" t="s">
        <v>1278</v>
      </c>
      <c r="B4181" t="s">
        <v>159</v>
      </c>
      <c r="C4181" t="s">
        <v>72</v>
      </c>
      <c r="D4181" t="s">
        <v>19</v>
      </c>
      <c r="E4181" t="s">
        <v>33</v>
      </c>
      <c r="F4181" t="s">
        <v>21</v>
      </c>
      <c r="G4181">
        <v>286</v>
      </c>
      <c r="H4181" t="s">
        <v>21</v>
      </c>
      <c r="I4181" t="s">
        <v>21</v>
      </c>
      <c r="J4181" t="s">
        <v>23</v>
      </c>
      <c r="K4181" t="s">
        <v>85</v>
      </c>
      <c r="L4181" t="s">
        <v>48</v>
      </c>
      <c r="M4181" t="s">
        <v>259</v>
      </c>
      <c r="N4181" t="s">
        <v>27</v>
      </c>
      <c r="O4181" t="s">
        <v>713</v>
      </c>
      <c r="P4181" t="s">
        <v>40</v>
      </c>
      <c r="Q4181" t="s">
        <v>41</v>
      </c>
      <c r="R4181" t="s">
        <v>21</v>
      </c>
      <c r="S4181" t="s">
        <v>2557</v>
      </c>
      <c r="T4181" t="s">
        <v>35</v>
      </c>
      <c r="U4181" t="s">
        <v>40</v>
      </c>
      <c r="V4181">
        <v>1</v>
      </c>
      <c r="W4181" t="s">
        <v>2593</v>
      </c>
      <c r="X4181">
        <v>4</v>
      </c>
    </row>
    <row r="4182" spans="1:24">
      <c r="A4182" t="s">
        <v>5086</v>
      </c>
      <c r="B4182" t="s">
        <v>159</v>
      </c>
      <c r="C4182" t="s">
        <v>32</v>
      </c>
      <c r="D4182" t="s">
        <v>44</v>
      </c>
      <c r="E4182" t="s">
        <v>2553</v>
      </c>
      <c r="F4182" t="s">
        <v>21</v>
      </c>
      <c r="G4182">
        <v>6145</v>
      </c>
      <c r="H4182" t="s">
        <v>35</v>
      </c>
      <c r="I4182" t="s">
        <v>21</v>
      </c>
      <c r="J4182" t="s">
        <v>23</v>
      </c>
      <c r="K4182" t="s">
        <v>68</v>
      </c>
      <c r="L4182" t="s">
        <v>37</v>
      </c>
      <c r="M4182" t="s">
        <v>1345</v>
      </c>
      <c r="N4182" t="s">
        <v>27</v>
      </c>
      <c r="O4182" t="s">
        <v>658</v>
      </c>
      <c r="P4182" t="s">
        <v>91</v>
      </c>
      <c r="Q4182" t="s">
        <v>41</v>
      </c>
      <c r="R4182" t="s">
        <v>21</v>
      </c>
      <c r="S4182" t="s">
        <v>2557</v>
      </c>
      <c r="T4182" t="s">
        <v>35</v>
      </c>
      <c r="U4182" t="s">
        <v>57</v>
      </c>
      <c r="V4182">
        <v>6.0333333333333332</v>
      </c>
      <c r="W4182" t="s">
        <v>2594</v>
      </c>
      <c r="X4182">
        <v>5</v>
      </c>
    </row>
    <row r="4183" spans="1:24">
      <c r="A4183" t="s">
        <v>5087</v>
      </c>
      <c r="B4183" t="s">
        <v>126</v>
      </c>
      <c r="C4183" t="s">
        <v>18</v>
      </c>
      <c r="D4183" t="s">
        <v>122</v>
      </c>
      <c r="E4183" t="s">
        <v>33</v>
      </c>
      <c r="F4183" t="s">
        <v>21</v>
      </c>
      <c r="G4183">
        <v>759</v>
      </c>
      <c r="H4183" t="s">
        <v>21</v>
      </c>
      <c r="I4183" t="s">
        <v>21</v>
      </c>
      <c r="J4183" t="s">
        <v>23</v>
      </c>
      <c r="K4183" t="s">
        <v>234</v>
      </c>
      <c r="L4183" t="s">
        <v>100</v>
      </c>
      <c r="M4183" t="s">
        <v>170</v>
      </c>
      <c r="N4183" t="s">
        <v>27</v>
      </c>
      <c r="O4183" t="s">
        <v>137</v>
      </c>
      <c r="P4183" t="s">
        <v>52</v>
      </c>
      <c r="Q4183" t="s">
        <v>41</v>
      </c>
      <c r="R4183" t="s">
        <v>21</v>
      </c>
      <c r="S4183" t="s">
        <v>2557</v>
      </c>
      <c r="T4183" t="s">
        <v>35</v>
      </c>
      <c r="U4183" t="s">
        <v>27</v>
      </c>
      <c r="V4183">
        <v>1.6166666666666667</v>
      </c>
      <c r="W4183" t="s">
        <v>2593</v>
      </c>
      <c r="X4183">
        <v>1</v>
      </c>
    </row>
    <row r="4184" spans="1:24">
      <c r="A4184" t="s">
        <v>2083</v>
      </c>
      <c r="B4184" t="s">
        <v>80</v>
      </c>
      <c r="C4184" t="s">
        <v>87</v>
      </c>
      <c r="D4184" t="s">
        <v>19</v>
      </c>
      <c r="E4184" t="s">
        <v>33</v>
      </c>
      <c r="F4184" t="s">
        <v>21</v>
      </c>
      <c r="G4184">
        <v>132</v>
      </c>
      <c r="H4184" t="s">
        <v>21</v>
      </c>
      <c r="I4184" t="s">
        <v>21</v>
      </c>
      <c r="J4184" t="s">
        <v>23</v>
      </c>
      <c r="K4184" t="s">
        <v>24</v>
      </c>
      <c r="L4184" t="s">
        <v>92</v>
      </c>
      <c r="M4184" t="s">
        <v>299</v>
      </c>
      <c r="N4184" t="s">
        <v>27</v>
      </c>
      <c r="O4184" t="s">
        <v>376</v>
      </c>
      <c r="P4184" t="s">
        <v>52</v>
      </c>
      <c r="Q4184" t="s">
        <v>196</v>
      </c>
      <c r="R4184" t="s">
        <v>35</v>
      </c>
      <c r="S4184" t="s">
        <v>2557</v>
      </c>
      <c r="T4184" t="s">
        <v>35</v>
      </c>
      <c r="U4184" t="s">
        <v>219</v>
      </c>
      <c r="V4184">
        <v>9.5666666666666664</v>
      </c>
      <c r="W4184" t="s">
        <v>2593</v>
      </c>
      <c r="X4184">
        <v>8</v>
      </c>
    </row>
    <row r="4185" spans="1:24">
      <c r="A4185" t="s">
        <v>2365</v>
      </c>
      <c r="B4185" t="s">
        <v>103</v>
      </c>
      <c r="C4185" t="s">
        <v>18</v>
      </c>
      <c r="D4185" t="s">
        <v>122</v>
      </c>
      <c r="E4185" t="s">
        <v>33</v>
      </c>
      <c r="F4185" t="s">
        <v>21</v>
      </c>
      <c r="G4185">
        <v>507</v>
      </c>
      <c r="H4185" t="s">
        <v>35</v>
      </c>
      <c r="I4185" t="s">
        <v>21</v>
      </c>
      <c r="J4185" t="s">
        <v>23</v>
      </c>
      <c r="K4185" t="s">
        <v>63</v>
      </c>
      <c r="L4185" t="s">
        <v>61</v>
      </c>
      <c r="M4185" t="s">
        <v>227</v>
      </c>
      <c r="N4185" t="s">
        <v>27</v>
      </c>
      <c r="O4185" t="s">
        <v>333</v>
      </c>
      <c r="P4185" t="s">
        <v>118</v>
      </c>
      <c r="Q4185" t="s">
        <v>41</v>
      </c>
      <c r="R4185" t="s">
        <v>21</v>
      </c>
      <c r="S4185" t="s">
        <v>2557</v>
      </c>
      <c r="T4185" t="s">
        <v>35</v>
      </c>
      <c r="U4185" t="s">
        <v>63</v>
      </c>
      <c r="V4185">
        <v>2.2333333333333334</v>
      </c>
      <c r="W4185" t="s">
        <v>2594</v>
      </c>
      <c r="X4185">
        <v>2</v>
      </c>
    </row>
    <row r="4186" spans="1:24">
      <c r="A4186" t="s">
        <v>5088</v>
      </c>
      <c r="B4186" t="s">
        <v>42</v>
      </c>
      <c r="C4186" t="s">
        <v>72</v>
      </c>
      <c r="D4186" t="s">
        <v>19</v>
      </c>
      <c r="E4186" t="s">
        <v>33</v>
      </c>
      <c r="F4186" t="s">
        <v>21</v>
      </c>
      <c r="G4186">
        <v>0</v>
      </c>
      <c r="H4186" t="s">
        <v>35</v>
      </c>
      <c r="I4186" t="s">
        <v>21</v>
      </c>
      <c r="J4186" t="s">
        <v>23</v>
      </c>
      <c r="K4186" t="s">
        <v>243</v>
      </c>
      <c r="L4186" t="s">
        <v>124</v>
      </c>
      <c r="M4186" t="s">
        <v>298</v>
      </c>
      <c r="N4186" t="s">
        <v>27</v>
      </c>
      <c r="O4186" t="s">
        <v>125</v>
      </c>
      <c r="P4186" t="s">
        <v>57</v>
      </c>
      <c r="Q4186" t="s">
        <v>196</v>
      </c>
      <c r="R4186" t="s">
        <v>35</v>
      </c>
      <c r="S4186" t="s">
        <v>2557</v>
      </c>
      <c r="T4186" t="s">
        <v>35</v>
      </c>
      <c r="U4186" t="s">
        <v>36</v>
      </c>
      <c r="V4186">
        <v>8.7333333333333325</v>
      </c>
      <c r="W4186" t="s">
        <v>2594</v>
      </c>
      <c r="X4186">
        <v>11</v>
      </c>
    </row>
    <row r="4187" spans="1:24">
      <c r="A4187" t="s">
        <v>5089</v>
      </c>
      <c r="B4187" t="s">
        <v>159</v>
      </c>
      <c r="C4187" t="s">
        <v>72</v>
      </c>
      <c r="D4187" t="s">
        <v>44</v>
      </c>
      <c r="E4187" t="s">
        <v>45</v>
      </c>
      <c r="F4187" t="s">
        <v>21</v>
      </c>
      <c r="G4187">
        <v>13711</v>
      </c>
      <c r="H4187" t="s">
        <v>35</v>
      </c>
      <c r="I4187" t="s">
        <v>21</v>
      </c>
      <c r="J4187" t="s">
        <v>23</v>
      </c>
      <c r="K4187" t="s">
        <v>68</v>
      </c>
      <c r="L4187" t="s">
        <v>37</v>
      </c>
      <c r="M4187" t="s">
        <v>1372</v>
      </c>
      <c r="N4187" t="s">
        <v>27</v>
      </c>
      <c r="O4187" t="s">
        <v>818</v>
      </c>
      <c r="P4187" t="s">
        <v>52</v>
      </c>
      <c r="Q4187" t="s">
        <v>196</v>
      </c>
      <c r="R4187" t="s">
        <v>21</v>
      </c>
      <c r="S4187" t="s">
        <v>2557</v>
      </c>
      <c r="T4187" t="s">
        <v>35</v>
      </c>
      <c r="U4187" t="s">
        <v>57</v>
      </c>
      <c r="V4187">
        <v>10.633333333333333</v>
      </c>
      <c r="W4187" t="s">
        <v>2594</v>
      </c>
      <c r="X4187">
        <v>5</v>
      </c>
    </row>
    <row r="4188" spans="1:24">
      <c r="A4188" t="s">
        <v>5090</v>
      </c>
      <c r="B4188" t="s">
        <v>110</v>
      </c>
      <c r="C4188" t="s">
        <v>56</v>
      </c>
      <c r="D4188" t="s">
        <v>19</v>
      </c>
      <c r="E4188" t="s">
        <v>20</v>
      </c>
      <c r="F4188" t="s">
        <v>21</v>
      </c>
      <c r="G4188">
        <v>0</v>
      </c>
      <c r="H4188" t="s">
        <v>35</v>
      </c>
      <c r="I4188" t="s">
        <v>21</v>
      </c>
      <c r="J4188" t="s">
        <v>23</v>
      </c>
      <c r="K4188" t="s">
        <v>74</v>
      </c>
      <c r="L4188" t="s">
        <v>37</v>
      </c>
      <c r="M4188" t="s">
        <v>58</v>
      </c>
      <c r="N4188" t="s">
        <v>27</v>
      </c>
      <c r="O4188" t="s">
        <v>175</v>
      </c>
      <c r="P4188" t="s">
        <v>52</v>
      </c>
      <c r="Q4188" t="s">
        <v>70</v>
      </c>
      <c r="R4188" t="s">
        <v>21</v>
      </c>
      <c r="S4188" t="s">
        <v>2557</v>
      </c>
      <c r="T4188" t="s">
        <v>35</v>
      </c>
      <c r="U4188" t="s">
        <v>57</v>
      </c>
      <c r="V4188">
        <v>3.7666666666666666</v>
      </c>
      <c r="W4188" t="s">
        <v>2594</v>
      </c>
      <c r="X4188">
        <v>5</v>
      </c>
    </row>
    <row r="4189" spans="1:24">
      <c r="A4189" t="s">
        <v>670</v>
      </c>
      <c r="B4189" t="s">
        <v>121</v>
      </c>
      <c r="C4189" t="s">
        <v>43</v>
      </c>
      <c r="D4189" t="s">
        <v>44</v>
      </c>
      <c r="E4189" t="s">
        <v>45</v>
      </c>
      <c r="F4189" t="s">
        <v>21</v>
      </c>
      <c r="G4189">
        <v>35</v>
      </c>
      <c r="H4189" t="s">
        <v>35</v>
      </c>
      <c r="I4189" t="s">
        <v>21</v>
      </c>
      <c r="J4189" t="s">
        <v>23</v>
      </c>
      <c r="K4189" t="s">
        <v>82</v>
      </c>
      <c r="L4189" t="s">
        <v>48</v>
      </c>
      <c r="M4189" t="s">
        <v>692</v>
      </c>
      <c r="N4189" t="s">
        <v>27</v>
      </c>
      <c r="O4189" t="s">
        <v>86</v>
      </c>
      <c r="P4189" t="s">
        <v>52</v>
      </c>
      <c r="Q4189" t="s">
        <v>41</v>
      </c>
      <c r="R4189" t="s">
        <v>21</v>
      </c>
      <c r="S4189" t="s">
        <v>2557</v>
      </c>
      <c r="T4189" t="s">
        <v>35</v>
      </c>
      <c r="U4189" t="s">
        <v>40</v>
      </c>
      <c r="V4189">
        <v>2.6</v>
      </c>
      <c r="W4189" t="s">
        <v>2594</v>
      </c>
      <c r="X4189">
        <v>4</v>
      </c>
    </row>
    <row r="4190" spans="1:24">
      <c r="A4190" t="s">
        <v>2246</v>
      </c>
      <c r="B4190" t="s">
        <v>31</v>
      </c>
      <c r="C4190" t="s">
        <v>32</v>
      </c>
      <c r="D4190" t="s">
        <v>19</v>
      </c>
      <c r="E4190" t="s">
        <v>33</v>
      </c>
      <c r="F4190" t="s">
        <v>21</v>
      </c>
      <c r="G4190">
        <v>386</v>
      </c>
      <c r="H4190" t="s">
        <v>21</v>
      </c>
      <c r="I4190" t="s">
        <v>21</v>
      </c>
      <c r="J4190" t="s">
        <v>23</v>
      </c>
      <c r="K4190" t="s">
        <v>130</v>
      </c>
      <c r="L4190" t="s">
        <v>124</v>
      </c>
      <c r="M4190" t="s">
        <v>394</v>
      </c>
      <c r="N4190" t="s">
        <v>27</v>
      </c>
      <c r="O4190" t="s">
        <v>195</v>
      </c>
      <c r="P4190" t="s">
        <v>40</v>
      </c>
      <c r="Q4190" t="s">
        <v>41</v>
      </c>
      <c r="R4190" t="s">
        <v>35</v>
      </c>
      <c r="S4190" t="s">
        <v>2557</v>
      </c>
      <c r="T4190" t="s">
        <v>35</v>
      </c>
      <c r="U4190" t="s">
        <v>36</v>
      </c>
      <c r="V4190">
        <v>4.2166666666666668</v>
      </c>
      <c r="W4190" t="s">
        <v>2593</v>
      </c>
      <c r="X4190">
        <v>11</v>
      </c>
    </row>
    <row r="4191" spans="1:24">
      <c r="A4191" t="s">
        <v>5091</v>
      </c>
      <c r="B4191" t="s">
        <v>159</v>
      </c>
      <c r="C4191" t="s">
        <v>56</v>
      </c>
      <c r="D4191" t="s">
        <v>44</v>
      </c>
      <c r="E4191" t="s">
        <v>33</v>
      </c>
      <c r="F4191" t="s">
        <v>21</v>
      </c>
      <c r="G4191">
        <v>33</v>
      </c>
      <c r="H4191" t="s">
        <v>35</v>
      </c>
      <c r="I4191" t="s">
        <v>21</v>
      </c>
      <c r="J4191" t="s">
        <v>23</v>
      </c>
      <c r="K4191" t="s">
        <v>123</v>
      </c>
      <c r="L4191" t="s">
        <v>37</v>
      </c>
      <c r="M4191" t="s">
        <v>133</v>
      </c>
      <c r="N4191" t="s">
        <v>27</v>
      </c>
      <c r="O4191" t="s">
        <v>1327</v>
      </c>
      <c r="P4191" t="s">
        <v>40</v>
      </c>
      <c r="Q4191" t="s">
        <v>41</v>
      </c>
      <c r="R4191" t="s">
        <v>21</v>
      </c>
      <c r="S4191" t="s">
        <v>2557</v>
      </c>
      <c r="T4191" t="s">
        <v>35</v>
      </c>
      <c r="U4191" t="s">
        <v>57</v>
      </c>
      <c r="V4191">
        <v>2.0833333333333335</v>
      </c>
      <c r="W4191" t="s">
        <v>2594</v>
      </c>
      <c r="X4191">
        <v>5</v>
      </c>
    </row>
    <row r="4192" spans="1:24">
      <c r="A4192" t="s">
        <v>5092</v>
      </c>
      <c r="B4192" t="s">
        <v>186</v>
      </c>
      <c r="C4192" t="s">
        <v>43</v>
      </c>
      <c r="D4192" t="s">
        <v>44</v>
      </c>
      <c r="E4192" t="s">
        <v>2553</v>
      </c>
      <c r="F4192" t="s">
        <v>21</v>
      </c>
      <c r="G4192">
        <v>1534</v>
      </c>
      <c r="H4192" t="s">
        <v>35</v>
      </c>
      <c r="I4192" t="s">
        <v>21</v>
      </c>
      <c r="J4192" t="s">
        <v>23</v>
      </c>
      <c r="K4192" t="s">
        <v>47</v>
      </c>
      <c r="L4192" t="s">
        <v>48</v>
      </c>
      <c r="M4192" t="s">
        <v>692</v>
      </c>
      <c r="N4192" t="s">
        <v>27</v>
      </c>
      <c r="O4192" t="s">
        <v>73</v>
      </c>
      <c r="P4192" t="s">
        <v>118</v>
      </c>
      <c r="Q4192" t="s">
        <v>70</v>
      </c>
      <c r="R4192" t="s">
        <v>21</v>
      </c>
      <c r="S4192" t="s">
        <v>2557</v>
      </c>
      <c r="T4192" t="s">
        <v>35</v>
      </c>
      <c r="U4192" t="s">
        <v>40</v>
      </c>
      <c r="V4192">
        <v>2.6</v>
      </c>
      <c r="W4192" t="s">
        <v>2594</v>
      </c>
      <c r="X4192">
        <v>4</v>
      </c>
    </row>
    <row r="4193" spans="1:24">
      <c r="A4193" t="s">
        <v>5093</v>
      </c>
      <c r="B4193" t="s">
        <v>186</v>
      </c>
      <c r="C4193" t="s">
        <v>87</v>
      </c>
      <c r="D4193" t="s">
        <v>44</v>
      </c>
      <c r="E4193" t="s">
        <v>33</v>
      </c>
      <c r="F4193" t="s">
        <v>21</v>
      </c>
      <c r="G4193">
        <v>10</v>
      </c>
      <c r="H4193" t="s">
        <v>21</v>
      </c>
      <c r="I4193" t="s">
        <v>35</v>
      </c>
      <c r="J4193" t="s">
        <v>23</v>
      </c>
      <c r="K4193" t="s">
        <v>123</v>
      </c>
      <c r="L4193" t="s">
        <v>124</v>
      </c>
      <c r="M4193" t="s">
        <v>576</v>
      </c>
      <c r="N4193" t="s">
        <v>27</v>
      </c>
      <c r="O4193" t="s">
        <v>1441</v>
      </c>
      <c r="P4193" t="s">
        <v>52</v>
      </c>
      <c r="Q4193" t="s">
        <v>41</v>
      </c>
      <c r="R4193" t="s">
        <v>21</v>
      </c>
      <c r="S4193" t="s">
        <v>2557</v>
      </c>
      <c r="T4193" t="s">
        <v>35</v>
      </c>
      <c r="U4193" t="s">
        <v>36</v>
      </c>
      <c r="V4193">
        <v>2.7</v>
      </c>
      <c r="W4193" t="s">
        <v>2595</v>
      </c>
      <c r="X4193">
        <v>11</v>
      </c>
    </row>
    <row r="4194" spans="1:24">
      <c r="A4194" t="s">
        <v>2149</v>
      </c>
      <c r="B4194" t="s">
        <v>121</v>
      </c>
      <c r="C4194" t="s">
        <v>72</v>
      </c>
      <c r="D4194" t="s">
        <v>19</v>
      </c>
      <c r="E4194" t="s">
        <v>33</v>
      </c>
      <c r="F4194" t="s">
        <v>21</v>
      </c>
      <c r="G4194">
        <v>1931</v>
      </c>
      <c r="H4194" t="s">
        <v>21</v>
      </c>
      <c r="I4194" t="s">
        <v>21</v>
      </c>
      <c r="J4194" t="s">
        <v>23</v>
      </c>
      <c r="K4194" t="s">
        <v>63</v>
      </c>
      <c r="L4194" t="s">
        <v>53</v>
      </c>
      <c r="M4194" t="s">
        <v>558</v>
      </c>
      <c r="N4194" t="s">
        <v>27</v>
      </c>
      <c r="O4194" t="s">
        <v>585</v>
      </c>
      <c r="P4194" t="s">
        <v>349</v>
      </c>
      <c r="Q4194" t="s">
        <v>70</v>
      </c>
      <c r="R4194" t="s">
        <v>21</v>
      </c>
      <c r="S4194" t="s">
        <v>2557</v>
      </c>
      <c r="T4194" t="s">
        <v>35</v>
      </c>
      <c r="U4194" t="s">
        <v>74</v>
      </c>
      <c r="V4194">
        <v>2.7833333333333332</v>
      </c>
      <c r="W4194" t="s">
        <v>2593</v>
      </c>
      <c r="X4194">
        <v>6</v>
      </c>
    </row>
    <row r="4195" spans="1:24">
      <c r="A4195" t="s">
        <v>2355</v>
      </c>
      <c r="B4195" t="s">
        <v>186</v>
      </c>
      <c r="C4195" t="s">
        <v>77</v>
      </c>
      <c r="D4195" t="s">
        <v>19</v>
      </c>
      <c r="E4195" t="s">
        <v>33</v>
      </c>
      <c r="F4195" t="s">
        <v>21</v>
      </c>
      <c r="G4195">
        <v>2</v>
      </c>
      <c r="H4195" t="s">
        <v>35</v>
      </c>
      <c r="I4195" t="s">
        <v>35</v>
      </c>
      <c r="J4195" t="s">
        <v>23</v>
      </c>
      <c r="K4195" t="s">
        <v>57</v>
      </c>
      <c r="L4195" t="s">
        <v>37</v>
      </c>
      <c r="M4195" t="s">
        <v>838</v>
      </c>
      <c r="N4195" t="s">
        <v>27</v>
      </c>
      <c r="O4195" t="s">
        <v>558</v>
      </c>
      <c r="P4195" t="s">
        <v>74</v>
      </c>
      <c r="Q4195" t="s">
        <v>41</v>
      </c>
      <c r="R4195" t="s">
        <v>21</v>
      </c>
      <c r="S4195" t="s">
        <v>2557</v>
      </c>
      <c r="T4195" t="s">
        <v>35</v>
      </c>
      <c r="U4195" t="s">
        <v>57</v>
      </c>
      <c r="V4195">
        <v>3.0666666666666669</v>
      </c>
      <c r="W4195" t="s">
        <v>2592</v>
      </c>
      <c r="X4195">
        <v>5</v>
      </c>
    </row>
    <row r="4196" spans="1:24">
      <c r="A4196" t="s">
        <v>5094</v>
      </c>
      <c r="B4196" t="s">
        <v>121</v>
      </c>
      <c r="C4196" t="s">
        <v>87</v>
      </c>
      <c r="D4196" t="s">
        <v>44</v>
      </c>
      <c r="E4196" t="s">
        <v>33</v>
      </c>
      <c r="F4196" t="s">
        <v>21</v>
      </c>
      <c r="G4196">
        <v>883</v>
      </c>
      <c r="H4196" t="s">
        <v>35</v>
      </c>
      <c r="I4196" t="s">
        <v>21</v>
      </c>
      <c r="J4196" t="s">
        <v>23</v>
      </c>
      <c r="K4196" t="s">
        <v>130</v>
      </c>
      <c r="L4196" t="s">
        <v>37</v>
      </c>
      <c r="M4196" t="s">
        <v>440</v>
      </c>
      <c r="N4196" t="s">
        <v>27</v>
      </c>
      <c r="O4196" t="s">
        <v>679</v>
      </c>
      <c r="P4196" t="s">
        <v>243</v>
      </c>
      <c r="Q4196" t="s">
        <v>70</v>
      </c>
      <c r="R4196" t="s">
        <v>21</v>
      </c>
      <c r="S4196" t="s">
        <v>2557</v>
      </c>
      <c r="T4196" t="s">
        <v>35</v>
      </c>
      <c r="U4196" t="s">
        <v>57</v>
      </c>
      <c r="V4196">
        <v>1.5833333333333333</v>
      </c>
      <c r="W4196" t="s">
        <v>2594</v>
      </c>
      <c r="X4196">
        <v>5</v>
      </c>
    </row>
    <row r="4197" spans="1:24">
      <c r="A4197" t="s">
        <v>5095</v>
      </c>
      <c r="B4197" t="s">
        <v>17</v>
      </c>
      <c r="C4197" t="s">
        <v>43</v>
      </c>
      <c r="D4197" t="s">
        <v>19</v>
      </c>
      <c r="E4197" t="s">
        <v>45</v>
      </c>
      <c r="F4197" t="s">
        <v>21</v>
      </c>
      <c r="G4197">
        <v>877</v>
      </c>
      <c r="H4197" t="s">
        <v>21</v>
      </c>
      <c r="I4197" t="s">
        <v>21</v>
      </c>
      <c r="J4197" t="s">
        <v>23</v>
      </c>
      <c r="K4197" t="s">
        <v>91</v>
      </c>
      <c r="L4197" t="s">
        <v>92</v>
      </c>
      <c r="M4197" t="s">
        <v>661</v>
      </c>
      <c r="N4197" t="s">
        <v>27</v>
      </c>
      <c r="O4197" t="s">
        <v>320</v>
      </c>
      <c r="P4197" t="s">
        <v>57</v>
      </c>
      <c r="Q4197" t="s">
        <v>41</v>
      </c>
      <c r="R4197" t="s">
        <v>21</v>
      </c>
      <c r="S4197" t="s">
        <v>2557</v>
      </c>
      <c r="T4197" t="s">
        <v>35</v>
      </c>
      <c r="U4197" t="s">
        <v>219</v>
      </c>
      <c r="V4197">
        <v>3.3666666666666667</v>
      </c>
      <c r="W4197" t="s">
        <v>2593</v>
      </c>
      <c r="X4197">
        <v>8</v>
      </c>
    </row>
    <row r="4198" spans="1:24">
      <c r="A4198" t="s">
        <v>1888</v>
      </c>
      <c r="B4198" t="s">
        <v>186</v>
      </c>
      <c r="C4198" t="s">
        <v>87</v>
      </c>
      <c r="D4198" t="s">
        <v>122</v>
      </c>
      <c r="E4198" t="s">
        <v>33</v>
      </c>
      <c r="F4198" t="s">
        <v>21</v>
      </c>
      <c r="G4198">
        <v>479</v>
      </c>
      <c r="H4198" t="s">
        <v>35</v>
      </c>
      <c r="I4198" t="s">
        <v>21</v>
      </c>
      <c r="J4198" t="s">
        <v>23</v>
      </c>
      <c r="K4198" t="s">
        <v>130</v>
      </c>
      <c r="L4198" t="s">
        <v>37</v>
      </c>
      <c r="M4198" t="s">
        <v>746</v>
      </c>
      <c r="N4198" t="s">
        <v>27</v>
      </c>
      <c r="O4198" t="s">
        <v>804</v>
      </c>
      <c r="P4198" t="s">
        <v>57</v>
      </c>
      <c r="Q4198" t="s">
        <v>41</v>
      </c>
      <c r="R4198" t="s">
        <v>35</v>
      </c>
      <c r="S4198" t="s">
        <v>2557</v>
      </c>
      <c r="T4198" t="s">
        <v>35</v>
      </c>
      <c r="U4198" t="s">
        <v>57</v>
      </c>
      <c r="V4198">
        <v>8.5833333333333339</v>
      </c>
      <c r="W4198" t="s">
        <v>2594</v>
      </c>
      <c r="X4198">
        <v>5</v>
      </c>
    </row>
    <row r="4199" spans="1:24">
      <c r="A4199" t="s">
        <v>5096</v>
      </c>
      <c r="B4199" t="s">
        <v>159</v>
      </c>
      <c r="C4199" t="s">
        <v>72</v>
      </c>
      <c r="D4199" t="s">
        <v>44</v>
      </c>
      <c r="E4199" t="s">
        <v>33</v>
      </c>
      <c r="F4199" t="s">
        <v>21</v>
      </c>
      <c r="G4199">
        <v>230</v>
      </c>
      <c r="H4199" t="s">
        <v>35</v>
      </c>
      <c r="I4199" t="s">
        <v>21</v>
      </c>
      <c r="J4199" t="s">
        <v>23</v>
      </c>
      <c r="K4199" t="s">
        <v>123</v>
      </c>
      <c r="L4199" t="s">
        <v>37</v>
      </c>
      <c r="M4199" t="s">
        <v>365</v>
      </c>
      <c r="N4199" t="s">
        <v>27</v>
      </c>
      <c r="O4199" t="s">
        <v>333</v>
      </c>
      <c r="P4199" t="s">
        <v>219</v>
      </c>
      <c r="Q4199" t="s">
        <v>41</v>
      </c>
      <c r="R4199" t="s">
        <v>35</v>
      </c>
      <c r="S4199" t="s">
        <v>2557</v>
      </c>
      <c r="T4199" t="s">
        <v>35</v>
      </c>
      <c r="U4199" t="s">
        <v>57</v>
      </c>
      <c r="V4199">
        <v>7.3666666666666663</v>
      </c>
      <c r="W4199" t="s">
        <v>2594</v>
      </c>
      <c r="X4199">
        <v>5</v>
      </c>
    </row>
    <row r="4200" spans="1:24">
      <c r="A4200" t="s">
        <v>5097</v>
      </c>
      <c r="B4200" t="s">
        <v>186</v>
      </c>
      <c r="C4200" t="s">
        <v>56</v>
      </c>
      <c r="D4200" t="s">
        <v>19</v>
      </c>
      <c r="E4200" t="s">
        <v>33</v>
      </c>
      <c r="F4200" t="s">
        <v>21</v>
      </c>
      <c r="G4200">
        <v>1221</v>
      </c>
      <c r="H4200" t="s">
        <v>35</v>
      </c>
      <c r="I4200" t="s">
        <v>21</v>
      </c>
      <c r="J4200" t="s">
        <v>23</v>
      </c>
      <c r="K4200" t="s">
        <v>74</v>
      </c>
      <c r="L4200" t="s">
        <v>37</v>
      </c>
      <c r="M4200" t="s">
        <v>139</v>
      </c>
      <c r="N4200" t="s">
        <v>27</v>
      </c>
      <c r="O4200" t="s">
        <v>375</v>
      </c>
      <c r="P4200" t="s">
        <v>219</v>
      </c>
      <c r="Q4200" t="s">
        <v>41</v>
      </c>
      <c r="R4200" t="s">
        <v>21</v>
      </c>
      <c r="S4200" t="s">
        <v>2557</v>
      </c>
      <c r="T4200" t="s">
        <v>35</v>
      </c>
      <c r="U4200" t="s">
        <v>57</v>
      </c>
      <c r="V4200">
        <v>3.0333333333333332</v>
      </c>
      <c r="W4200" t="s">
        <v>2594</v>
      </c>
      <c r="X4200">
        <v>5</v>
      </c>
    </row>
    <row r="4201" spans="1:24">
      <c r="A4201" t="s">
        <v>5098</v>
      </c>
      <c r="B4201" t="s">
        <v>121</v>
      </c>
      <c r="C4201" t="s">
        <v>72</v>
      </c>
      <c r="D4201" t="s">
        <v>19</v>
      </c>
      <c r="E4201" t="s">
        <v>33</v>
      </c>
      <c r="F4201" t="s">
        <v>21</v>
      </c>
      <c r="G4201">
        <v>6728</v>
      </c>
      <c r="H4201" t="s">
        <v>21</v>
      </c>
      <c r="I4201" t="s">
        <v>21</v>
      </c>
      <c r="J4201" t="s">
        <v>23</v>
      </c>
      <c r="K4201" t="s">
        <v>114</v>
      </c>
      <c r="L4201" t="s">
        <v>124</v>
      </c>
      <c r="M4201" t="s">
        <v>874</v>
      </c>
      <c r="N4201" t="s">
        <v>27</v>
      </c>
      <c r="O4201" t="s">
        <v>125</v>
      </c>
      <c r="P4201" t="s">
        <v>40</v>
      </c>
      <c r="Q4201" t="s">
        <v>196</v>
      </c>
      <c r="R4201" t="s">
        <v>35</v>
      </c>
      <c r="S4201" t="s">
        <v>2557</v>
      </c>
      <c r="T4201" t="s">
        <v>35</v>
      </c>
      <c r="U4201" t="s">
        <v>36</v>
      </c>
      <c r="V4201">
        <v>3.8666666666666667</v>
      </c>
      <c r="W4201" t="s">
        <v>2593</v>
      </c>
      <c r="X4201">
        <v>11</v>
      </c>
    </row>
    <row r="4202" spans="1:24">
      <c r="A4202" t="s">
        <v>5099</v>
      </c>
      <c r="B4202" t="s">
        <v>159</v>
      </c>
      <c r="C4202" t="s">
        <v>43</v>
      </c>
      <c r="D4202" t="s">
        <v>44</v>
      </c>
      <c r="E4202" t="s">
        <v>45</v>
      </c>
      <c r="F4202" t="s">
        <v>21</v>
      </c>
      <c r="G4202">
        <v>697</v>
      </c>
      <c r="H4202" t="s">
        <v>21</v>
      </c>
      <c r="I4202" t="s">
        <v>21</v>
      </c>
      <c r="J4202" t="s">
        <v>23</v>
      </c>
      <c r="K4202" t="s">
        <v>118</v>
      </c>
      <c r="L4202" t="s">
        <v>92</v>
      </c>
      <c r="M4202" t="s">
        <v>147</v>
      </c>
      <c r="N4202" t="s">
        <v>27</v>
      </c>
      <c r="O4202" t="s">
        <v>707</v>
      </c>
      <c r="P4202" t="s">
        <v>52</v>
      </c>
      <c r="Q4202" t="s">
        <v>41</v>
      </c>
      <c r="R4202" t="s">
        <v>21</v>
      </c>
      <c r="S4202" t="s">
        <v>2557</v>
      </c>
      <c r="T4202" t="s">
        <v>35</v>
      </c>
      <c r="U4202" t="s">
        <v>219</v>
      </c>
      <c r="V4202">
        <v>1.9833333333333334</v>
      </c>
      <c r="W4202" t="s">
        <v>2593</v>
      </c>
      <c r="X4202">
        <v>8</v>
      </c>
    </row>
    <row r="4203" spans="1:24">
      <c r="A4203" t="s">
        <v>5100</v>
      </c>
      <c r="B4203" t="s">
        <v>76</v>
      </c>
      <c r="C4203" t="s">
        <v>72</v>
      </c>
      <c r="D4203" t="s">
        <v>44</v>
      </c>
      <c r="E4203" t="s">
        <v>45</v>
      </c>
      <c r="F4203" t="s">
        <v>21</v>
      </c>
      <c r="G4203">
        <v>1646</v>
      </c>
      <c r="H4203" t="s">
        <v>35</v>
      </c>
      <c r="I4203" t="s">
        <v>21</v>
      </c>
      <c r="J4203" t="s">
        <v>23</v>
      </c>
      <c r="K4203" t="s">
        <v>40</v>
      </c>
      <c r="L4203" t="s">
        <v>61</v>
      </c>
      <c r="M4203" t="s">
        <v>96</v>
      </c>
      <c r="N4203" t="s">
        <v>27</v>
      </c>
      <c r="O4203" t="s">
        <v>838</v>
      </c>
      <c r="P4203" t="s">
        <v>74</v>
      </c>
      <c r="Q4203" t="s">
        <v>196</v>
      </c>
      <c r="R4203" t="s">
        <v>35</v>
      </c>
      <c r="S4203" t="s">
        <v>2557</v>
      </c>
      <c r="T4203" t="s">
        <v>35</v>
      </c>
      <c r="U4203" t="s">
        <v>63</v>
      </c>
      <c r="V4203">
        <v>4.3499999999999996</v>
      </c>
      <c r="W4203" t="s">
        <v>2594</v>
      </c>
      <c r="X4203">
        <v>2</v>
      </c>
    </row>
    <row r="4204" spans="1:24">
      <c r="A4204" t="s">
        <v>5101</v>
      </c>
      <c r="B4204" t="s">
        <v>121</v>
      </c>
      <c r="C4204" t="s">
        <v>77</v>
      </c>
      <c r="D4204" t="s">
        <v>44</v>
      </c>
      <c r="E4204" t="s">
        <v>33</v>
      </c>
      <c r="F4204" t="s">
        <v>21</v>
      </c>
      <c r="G4204">
        <v>2543</v>
      </c>
      <c r="H4204" t="s">
        <v>21</v>
      </c>
      <c r="I4204" t="s">
        <v>21</v>
      </c>
      <c r="J4204" t="s">
        <v>23</v>
      </c>
      <c r="K4204" t="s">
        <v>349</v>
      </c>
      <c r="L4204" t="s">
        <v>92</v>
      </c>
      <c r="M4204" t="s">
        <v>229</v>
      </c>
      <c r="N4204" t="s">
        <v>27</v>
      </c>
      <c r="O4204" t="s">
        <v>936</v>
      </c>
      <c r="P4204" t="s">
        <v>40</v>
      </c>
      <c r="Q4204" t="s">
        <v>41</v>
      </c>
      <c r="R4204" t="s">
        <v>35</v>
      </c>
      <c r="S4204" t="s">
        <v>2557</v>
      </c>
      <c r="T4204" t="s">
        <v>35</v>
      </c>
      <c r="U4204" t="s">
        <v>219</v>
      </c>
      <c r="V4204">
        <v>3.7166666666666668</v>
      </c>
      <c r="W4204" t="s">
        <v>2593</v>
      </c>
      <c r="X4204">
        <v>8</v>
      </c>
    </row>
    <row r="4205" spans="1:24">
      <c r="A4205" t="s">
        <v>5102</v>
      </c>
      <c r="B4205" t="s">
        <v>65</v>
      </c>
      <c r="C4205" t="s">
        <v>56</v>
      </c>
      <c r="D4205" t="s">
        <v>44</v>
      </c>
      <c r="E4205" t="s">
        <v>45</v>
      </c>
      <c r="F4205" t="s">
        <v>21</v>
      </c>
      <c r="G4205">
        <v>1830</v>
      </c>
      <c r="H4205" t="s">
        <v>21</v>
      </c>
      <c r="I4205" t="s">
        <v>21</v>
      </c>
      <c r="J4205" t="s">
        <v>23</v>
      </c>
      <c r="K4205" t="s">
        <v>68</v>
      </c>
      <c r="L4205" t="s">
        <v>25</v>
      </c>
      <c r="M4205" t="s">
        <v>377</v>
      </c>
      <c r="N4205" t="s">
        <v>27</v>
      </c>
      <c r="O4205" t="s">
        <v>470</v>
      </c>
      <c r="P4205" t="s">
        <v>36</v>
      </c>
      <c r="Q4205" t="s">
        <v>41</v>
      </c>
      <c r="R4205" t="s">
        <v>21</v>
      </c>
      <c r="S4205" t="s">
        <v>2557</v>
      </c>
      <c r="T4205" t="s">
        <v>35</v>
      </c>
      <c r="U4205" t="s">
        <v>349</v>
      </c>
      <c r="V4205">
        <v>3.05</v>
      </c>
      <c r="W4205" t="s">
        <v>2593</v>
      </c>
      <c r="X4205">
        <v>10</v>
      </c>
    </row>
    <row r="4206" spans="1:24">
      <c r="A4206" t="s">
        <v>5103</v>
      </c>
      <c r="B4206" t="s">
        <v>103</v>
      </c>
      <c r="C4206" t="s">
        <v>43</v>
      </c>
      <c r="D4206" t="s">
        <v>19</v>
      </c>
      <c r="E4206" t="s">
        <v>45</v>
      </c>
      <c r="F4206" t="s">
        <v>21</v>
      </c>
      <c r="G4206">
        <v>0</v>
      </c>
      <c r="H4206" t="s">
        <v>21</v>
      </c>
      <c r="I4206" t="s">
        <v>21</v>
      </c>
      <c r="J4206" t="s">
        <v>23</v>
      </c>
      <c r="K4206" t="s">
        <v>349</v>
      </c>
      <c r="L4206" t="s">
        <v>124</v>
      </c>
      <c r="M4206" t="s">
        <v>73</v>
      </c>
      <c r="N4206" t="s">
        <v>27</v>
      </c>
      <c r="O4206" t="s">
        <v>125</v>
      </c>
      <c r="P4206" t="s">
        <v>219</v>
      </c>
      <c r="Q4206" t="s">
        <v>196</v>
      </c>
      <c r="R4206" t="s">
        <v>35</v>
      </c>
      <c r="S4206" t="s">
        <v>2557</v>
      </c>
      <c r="T4206" t="s">
        <v>35</v>
      </c>
      <c r="U4206" t="s">
        <v>36</v>
      </c>
      <c r="V4206">
        <v>2.4500000000000002</v>
      </c>
      <c r="W4206" t="s">
        <v>2593</v>
      </c>
      <c r="X4206">
        <v>11</v>
      </c>
    </row>
    <row r="4207" spans="1:24">
      <c r="A4207" t="s">
        <v>5104</v>
      </c>
      <c r="B4207" t="s">
        <v>80</v>
      </c>
      <c r="C4207" t="s">
        <v>43</v>
      </c>
      <c r="D4207" t="s">
        <v>44</v>
      </c>
      <c r="E4207" t="s">
        <v>45</v>
      </c>
      <c r="F4207" t="s">
        <v>21</v>
      </c>
      <c r="G4207">
        <v>1696</v>
      </c>
      <c r="H4207" t="s">
        <v>35</v>
      </c>
      <c r="I4207" t="s">
        <v>21</v>
      </c>
      <c r="J4207" t="s">
        <v>23</v>
      </c>
      <c r="K4207" t="s">
        <v>134</v>
      </c>
      <c r="L4207" t="s">
        <v>92</v>
      </c>
      <c r="M4207" t="s">
        <v>1038</v>
      </c>
      <c r="N4207" t="s">
        <v>27</v>
      </c>
      <c r="O4207" t="s">
        <v>1613</v>
      </c>
      <c r="P4207" t="s">
        <v>52</v>
      </c>
      <c r="Q4207" t="s">
        <v>41</v>
      </c>
      <c r="R4207" t="s">
        <v>35</v>
      </c>
      <c r="S4207" t="s">
        <v>2557</v>
      </c>
      <c r="T4207" t="s">
        <v>35</v>
      </c>
      <c r="U4207" t="s">
        <v>219</v>
      </c>
      <c r="V4207">
        <v>4.2833333333333332</v>
      </c>
      <c r="W4207" t="s">
        <v>2594</v>
      </c>
      <c r="X4207">
        <v>8</v>
      </c>
    </row>
    <row r="4208" spans="1:24">
      <c r="A4208" t="s">
        <v>5105</v>
      </c>
      <c r="B4208" t="s">
        <v>186</v>
      </c>
      <c r="C4208" t="s">
        <v>56</v>
      </c>
      <c r="D4208" t="s">
        <v>19</v>
      </c>
      <c r="E4208" t="s">
        <v>33</v>
      </c>
      <c r="F4208" t="s">
        <v>21</v>
      </c>
      <c r="G4208">
        <v>856</v>
      </c>
      <c r="H4208" t="s">
        <v>35</v>
      </c>
      <c r="I4208" t="s">
        <v>21</v>
      </c>
      <c r="J4208" t="s">
        <v>23</v>
      </c>
      <c r="K4208" t="s">
        <v>85</v>
      </c>
      <c r="L4208" t="s">
        <v>48</v>
      </c>
      <c r="M4208" t="s">
        <v>1098</v>
      </c>
      <c r="N4208" t="s">
        <v>27</v>
      </c>
      <c r="O4208" t="s">
        <v>166</v>
      </c>
      <c r="P4208" t="s">
        <v>57</v>
      </c>
      <c r="Q4208" t="s">
        <v>70</v>
      </c>
      <c r="R4208" t="s">
        <v>21</v>
      </c>
      <c r="S4208" t="s">
        <v>2557</v>
      </c>
      <c r="T4208" t="s">
        <v>35</v>
      </c>
      <c r="U4208" t="s">
        <v>40</v>
      </c>
      <c r="V4208">
        <v>7.833333333333333</v>
      </c>
      <c r="W4208" t="s">
        <v>2594</v>
      </c>
      <c r="X4208">
        <v>4</v>
      </c>
    </row>
    <row r="4209" spans="1:24">
      <c r="A4209" t="s">
        <v>5106</v>
      </c>
      <c r="B4209" t="s">
        <v>97</v>
      </c>
      <c r="C4209" t="s">
        <v>72</v>
      </c>
      <c r="D4209" t="s">
        <v>44</v>
      </c>
      <c r="E4209" t="s">
        <v>33</v>
      </c>
      <c r="F4209" t="s">
        <v>21</v>
      </c>
      <c r="G4209">
        <v>2544</v>
      </c>
      <c r="H4209" t="s">
        <v>21</v>
      </c>
      <c r="I4209" t="s">
        <v>21</v>
      </c>
      <c r="J4209" t="s">
        <v>23</v>
      </c>
      <c r="K4209" t="s">
        <v>205</v>
      </c>
      <c r="L4209" t="s">
        <v>119</v>
      </c>
      <c r="M4209" t="s">
        <v>864</v>
      </c>
      <c r="N4209" t="s">
        <v>27</v>
      </c>
      <c r="O4209" t="s">
        <v>838</v>
      </c>
      <c r="P4209" t="s">
        <v>52</v>
      </c>
      <c r="Q4209" t="s">
        <v>196</v>
      </c>
      <c r="R4209" t="s">
        <v>35</v>
      </c>
      <c r="S4209" t="s">
        <v>2557</v>
      </c>
      <c r="T4209" t="s">
        <v>35</v>
      </c>
      <c r="U4209" t="s">
        <v>118</v>
      </c>
      <c r="V4209">
        <v>4.2</v>
      </c>
      <c r="W4209" t="s">
        <v>2593</v>
      </c>
      <c r="X4209">
        <v>7</v>
      </c>
    </row>
    <row r="4210" spans="1:24">
      <c r="A4210" t="s">
        <v>5107</v>
      </c>
      <c r="B4210" t="s">
        <v>71</v>
      </c>
      <c r="C4210" t="s">
        <v>66</v>
      </c>
      <c r="D4210" t="s">
        <v>19</v>
      </c>
      <c r="E4210" t="s">
        <v>45</v>
      </c>
      <c r="F4210" t="s">
        <v>21</v>
      </c>
      <c r="G4210">
        <v>585</v>
      </c>
      <c r="H4210" t="s">
        <v>35</v>
      </c>
      <c r="I4210" t="s">
        <v>21</v>
      </c>
      <c r="J4210" t="s">
        <v>23</v>
      </c>
      <c r="K4210" t="s">
        <v>123</v>
      </c>
      <c r="L4210" t="s">
        <v>124</v>
      </c>
      <c r="M4210" t="s">
        <v>209</v>
      </c>
      <c r="N4210" t="s">
        <v>27</v>
      </c>
      <c r="O4210" t="s">
        <v>194</v>
      </c>
      <c r="P4210" t="s">
        <v>52</v>
      </c>
      <c r="Q4210" t="s">
        <v>41</v>
      </c>
      <c r="R4210" t="s">
        <v>21</v>
      </c>
      <c r="S4210" t="s">
        <v>2557</v>
      </c>
      <c r="T4210" t="s">
        <v>35</v>
      </c>
      <c r="U4210" t="s">
        <v>36</v>
      </c>
      <c r="V4210">
        <v>0.8</v>
      </c>
      <c r="W4210" t="s">
        <v>2594</v>
      </c>
      <c r="X4210">
        <v>11</v>
      </c>
    </row>
    <row r="4211" spans="1:24">
      <c r="A4211" t="s">
        <v>5108</v>
      </c>
      <c r="B4211" t="s">
        <v>159</v>
      </c>
      <c r="C4211" t="s">
        <v>87</v>
      </c>
      <c r="D4211" t="s">
        <v>44</v>
      </c>
      <c r="E4211" t="s">
        <v>33</v>
      </c>
      <c r="F4211" t="s">
        <v>21</v>
      </c>
      <c r="G4211">
        <v>678</v>
      </c>
      <c r="H4211" t="s">
        <v>35</v>
      </c>
      <c r="I4211" t="s">
        <v>21</v>
      </c>
      <c r="J4211" t="s">
        <v>23</v>
      </c>
      <c r="K4211" t="s">
        <v>40</v>
      </c>
      <c r="L4211" t="s">
        <v>61</v>
      </c>
      <c r="M4211" t="s">
        <v>2105</v>
      </c>
      <c r="N4211" t="s">
        <v>27</v>
      </c>
      <c r="O4211" t="s">
        <v>493</v>
      </c>
      <c r="P4211" t="s">
        <v>40</v>
      </c>
      <c r="Q4211" t="s">
        <v>41</v>
      </c>
      <c r="R4211" t="s">
        <v>35</v>
      </c>
      <c r="S4211" t="s">
        <v>2557</v>
      </c>
      <c r="T4211" t="s">
        <v>35</v>
      </c>
      <c r="U4211" t="s">
        <v>63</v>
      </c>
      <c r="V4211">
        <v>26.316666666666666</v>
      </c>
      <c r="W4211" t="s">
        <v>2594</v>
      </c>
      <c r="X4211">
        <v>2</v>
      </c>
    </row>
    <row r="4212" spans="1:24">
      <c r="A4212" t="s">
        <v>5109</v>
      </c>
      <c r="B4212" t="s">
        <v>103</v>
      </c>
      <c r="C4212" t="s">
        <v>32</v>
      </c>
      <c r="D4212" t="s">
        <v>19</v>
      </c>
      <c r="E4212" t="s">
        <v>33</v>
      </c>
      <c r="F4212" t="s">
        <v>21</v>
      </c>
      <c r="G4212">
        <v>-378</v>
      </c>
      <c r="H4212" t="s">
        <v>35</v>
      </c>
      <c r="I4212" t="s">
        <v>35</v>
      </c>
      <c r="J4212" t="s">
        <v>23</v>
      </c>
      <c r="K4212" t="s">
        <v>91</v>
      </c>
      <c r="L4212" t="s">
        <v>37</v>
      </c>
      <c r="M4212" t="s">
        <v>1251</v>
      </c>
      <c r="N4212" t="s">
        <v>27</v>
      </c>
      <c r="O4212" t="s">
        <v>214</v>
      </c>
      <c r="P4212" t="s">
        <v>74</v>
      </c>
      <c r="Q4212" t="s">
        <v>41</v>
      </c>
      <c r="R4212" t="s">
        <v>21</v>
      </c>
      <c r="S4212" t="s">
        <v>2557</v>
      </c>
      <c r="T4212" t="s">
        <v>35</v>
      </c>
      <c r="U4212" t="s">
        <v>57</v>
      </c>
      <c r="V4212">
        <v>9.0166666666666675</v>
      </c>
      <c r="W4212" t="s">
        <v>2592</v>
      </c>
      <c r="X4212">
        <v>5</v>
      </c>
    </row>
    <row r="4213" spans="1:24">
      <c r="A4213" t="s">
        <v>5110</v>
      </c>
      <c r="B4213" t="s">
        <v>31</v>
      </c>
      <c r="C4213" t="s">
        <v>56</v>
      </c>
      <c r="D4213" t="s">
        <v>44</v>
      </c>
      <c r="E4213" t="s">
        <v>33</v>
      </c>
      <c r="F4213" t="s">
        <v>21</v>
      </c>
      <c r="G4213">
        <v>142</v>
      </c>
      <c r="H4213" t="s">
        <v>35</v>
      </c>
      <c r="I4213" t="s">
        <v>21</v>
      </c>
      <c r="J4213" t="s">
        <v>23</v>
      </c>
      <c r="K4213" t="s">
        <v>68</v>
      </c>
      <c r="L4213" t="s">
        <v>37</v>
      </c>
      <c r="M4213" t="s">
        <v>463</v>
      </c>
      <c r="N4213" t="s">
        <v>27</v>
      </c>
      <c r="O4213" t="s">
        <v>98</v>
      </c>
      <c r="P4213" t="s">
        <v>52</v>
      </c>
      <c r="Q4213" t="s">
        <v>70</v>
      </c>
      <c r="R4213" t="s">
        <v>21</v>
      </c>
      <c r="S4213" t="s">
        <v>2557</v>
      </c>
      <c r="T4213" t="s">
        <v>35</v>
      </c>
      <c r="U4213" t="s">
        <v>57</v>
      </c>
      <c r="V4213">
        <v>2.0499999999999998</v>
      </c>
      <c r="W4213" t="s">
        <v>2594</v>
      </c>
      <c r="X4213">
        <v>5</v>
      </c>
    </row>
    <row r="4214" spans="1:24">
      <c r="A4214" t="s">
        <v>5111</v>
      </c>
      <c r="B4214" t="s">
        <v>103</v>
      </c>
      <c r="C4214" t="s">
        <v>66</v>
      </c>
      <c r="D4214" t="s">
        <v>19</v>
      </c>
      <c r="E4214" t="s">
        <v>20</v>
      </c>
      <c r="F4214" t="s">
        <v>21</v>
      </c>
      <c r="G4214">
        <v>2077</v>
      </c>
      <c r="H4214" t="s">
        <v>35</v>
      </c>
      <c r="I4214" t="s">
        <v>21</v>
      </c>
      <c r="J4214" t="s">
        <v>23</v>
      </c>
      <c r="K4214" t="s">
        <v>91</v>
      </c>
      <c r="L4214" t="s">
        <v>37</v>
      </c>
      <c r="M4214" t="s">
        <v>175</v>
      </c>
      <c r="N4214" t="s">
        <v>27</v>
      </c>
      <c r="O4214" t="s">
        <v>1441</v>
      </c>
      <c r="P4214" t="s">
        <v>336</v>
      </c>
      <c r="Q4214" t="s">
        <v>70</v>
      </c>
      <c r="R4214" t="s">
        <v>21</v>
      </c>
      <c r="S4214" t="s">
        <v>2557</v>
      </c>
      <c r="T4214" t="s">
        <v>35</v>
      </c>
      <c r="U4214" t="s">
        <v>57</v>
      </c>
      <c r="V4214">
        <v>6.05</v>
      </c>
      <c r="W4214" t="s">
        <v>2594</v>
      </c>
      <c r="X4214">
        <v>5</v>
      </c>
    </row>
    <row r="4215" spans="1:24">
      <c r="A4215" t="s">
        <v>5112</v>
      </c>
      <c r="B4215" t="s">
        <v>159</v>
      </c>
      <c r="C4215" t="s">
        <v>43</v>
      </c>
      <c r="D4215" t="s">
        <v>122</v>
      </c>
      <c r="E4215" t="s">
        <v>45</v>
      </c>
      <c r="F4215" t="s">
        <v>21</v>
      </c>
      <c r="G4215">
        <v>883</v>
      </c>
      <c r="H4215" t="s">
        <v>35</v>
      </c>
      <c r="I4215" t="s">
        <v>21</v>
      </c>
      <c r="J4215" t="s">
        <v>23</v>
      </c>
      <c r="K4215" t="s">
        <v>349</v>
      </c>
      <c r="L4215" t="s">
        <v>578</v>
      </c>
      <c r="M4215" t="s">
        <v>2222</v>
      </c>
      <c r="N4215" t="s">
        <v>27</v>
      </c>
      <c r="O4215" t="s">
        <v>49</v>
      </c>
      <c r="P4215" t="s">
        <v>57</v>
      </c>
      <c r="Q4215" t="s">
        <v>70</v>
      </c>
      <c r="R4215" t="s">
        <v>35</v>
      </c>
      <c r="S4215" t="s">
        <v>2557</v>
      </c>
      <c r="T4215" t="s">
        <v>35</v>
      </c>
      <c r="U4215" t="s">
        <v>130</v>
      </c>
      <c r="V4215">
        <v>13.3</v>
      </c>
      <c r="W4215" t="s">
        <v>2594</v>
      </c>
      <c r="X4215">
        <v>12</v>
      </c>
    </row>
    <row r="4216" spans="1:24">
      <c r="A4216" t="s">
        <v>5113</v>
      </c>
      <c r="B4216" t="s">
        <v>159</v>
      </c>
      <c r="C4216" t="s">
        <v>43</v>
      </c>
      <c r="D4216" t="s">
        <v>44</v>
      </c>
      <c r="E4216" t="s">
        <v>45</v>
      </c>
      <c r="F4216" t="s">
        <v>21</v>
      </c>
      <c r="G4216">
        <v>347</v>
      </c>
      <c r="H4216" t="s">
        <v>35</v>
      </c>
      <c r="I4216" t="s">
        <v>21</v>
      </c>
      <c r="J4216" t="s">
        <v>23</v>
      </c>
      <c r="K4216" t="s">
        <v>123</v>
      </c>
      <c r="L4216" t="s">
        <v>37</v>
      </c>
      <c r="M4216" t="s">
        <v>369</v>
      </c>
      <c r="N4216" t="s">
        <v>27</v>
      </c>
      <c r="O4216" t="s">
        <v>88</v>
      </c>
      <c r="P4216" t="s">
        <v>74</v>
      </c>
      <c r="Q4216" t="s">
        <v>41</v>
      </c>
      <c r="R4216" t="s">
        <v>21</v>
      </c>
      <c r="S4216" t="s">
        <v>2557</v>
      </c>
      <c r="T4216" t="s">
        <v>35</v>
      </c>
      <c r="U4216" t="s">
        <v>57</v>
      </c>
      <c r="V4216">
        <v>3.55</v>
      </c>
      <c r="W4216" t="s">
        <v>2594</v>
      </c>
      <c r="X4216">
        <v>5</v>
      </c>
    </row>
    <row r="4217" spans="1:24">
      <c r="A4217" t="s">
        <v>5114</v>
      </c>
      <c r="B4217" t="s">
        <v>97</v>
      </c>
      <c r="C4217" t="s">
        <v>72</v>
      </c>
      <c r="D4217" t="s">
        <v>19</v>
      </c>
      <c r="E4217" t="s">
        <v>33</v>
      </c>
      <c r="F4217" t="s">
        <v>21</v>
      </c>
      <c r="G4217">
        <v>0</v>
      </c>
      <c r="H4217" t="s">
        <v>35</v>
      </c>
      <c r="I4217" t="s">
        <v>35</v>
      </c>
      <c r="J4217" t="s">
        <v>23</v>
      </c>
      <c r="K4217" t="s">
        <v>234</v>
      </c>
      <c r="L4217" t="s">
        <v>100</v>
      </c>
      <c r="M4217" t="s">
        <v>351</v>
      </c>
      <c r="N4217" t="s">
        <v>27</v>
      </c>
      <c r="O4217" t="s">
        <v>229</v>
      </c>
      <c r="P4217" t="s">
        <v>243</v>
      </c>
      <c r="Q4217" t="s">
        <v>70</v>
      </c>
      <c r="R4217" t="s">
        <v>21</v>
      </c>
      <c r="S4217" t="s">
        <v>2557</v>
      </c>
      <c r="T4217" t="s">
        <v>35</v>
      </c>
      <c r="U4217" t="s">
        <v>27</v>
      </c>
      <c r="V4217">
        <v>1.1833333333333333</v>
      </c>
      <c r="W4217" t="s">
        <v>2592</v>
      </c>
      <c r="X4217">
        <v>1</v>
      </c>
    </row>
    <row r="4218" spans="1:24">
      <c r="A4218" t="s">
        <v>5115</v>
      </c>
      <c r="B4218" t="s">
        <v>126</v>
      </c>
      <c r="C4218" t="s">
        <v>56</v>
      </c>
      <c r="D4218" t="s">
        <v>44</v>
      </c>
      <c r="E4218" t="s">
        <v>20</v>
      </c>
      <c r="F4218" t="s">
        <v>21</v>
      </c>
      <c r="G4218">
        <v>1628</v>
      </c>
      <c r="H4218" t="s">
        <v>35</v>
      </c>
      <c r="I4218" t="s">
        <v>21</v>
      </c>
      <c r="J4218" t="s">
        <v>23</v>
      </c>
      <c r="K4218" t="s">
        <v>57</v>
      </c>
      <c r="L4218" t="s">
        <v>61</v>
      </c>
      <c r="M4218" t="s">
        <v>147</v>
      </c>
      <c r="N4218" t="s">
        <v>27</v>
      </c>
      <c r="O4218" t="s">
        <v>469</v>
      </c>
      <c r="P4218" t="s">
        <v>219</v>
      </c>
      <c r="Q4218" t="s">
        <v>196</v>
      </c>
      <c r="R4218" t="s">
        <v>21</v>
      </c>
      <c r="S4218" t="s">
        <v>2557</v>
      </c>
      <c r="T4218" t="s">
        <v>35</v>
      </c>
      <c r="U4218" t="s">
        <v>63</v>
      </c>
      <c r="V4218">
        <v>1.9833333333333334</v>
      </c>
      <c r="W4218" t="s">
        <v>2594</v>
      </c>
      <c r="X4218">
        <v>2</v>
      </c>
    </row>
    <row r="4219" spans="1:24">
      <c r="A4219" t="s">
        <v>5116</v>
      </c>
      <c r="B4219" t="s">
        <v>186</v>
      </c>
      <c r="C4219" t="s">
        <v>72</v>
      </c>
      <c r="D4219" t="s">
        <v>19</v>
      </c>
      <c r="E4219" t="s">
        <v>33</v>
      </c>
      <c r="F4219" t="s">
        <v>21</v>
      </c>
      <c r="G4219">
        <v>114</v>
      </c>
      <c r="H4219" t="s">
        <v>35</v>
      </c>
      <c r="I4219" t="s">
        <v>35</v>
      </c>
      <c r="J4219" t="s">
        <v>23</v>
      </c>
      <c r="K4219" t="s">
        <v>40</v>
      </c>
      <c r="L4219" t="s">
        <v>53</v>
      </c>
      <c r="M4219" t="s">
        <v>632</v>
      </c>
      <c r="N4219" t="s">
        <v>27</v>
      </c>
      <c r="O4219" t="s">
        <v>1002</v>
      </c>
      <c r="P4219" t="s">
        <v>52</v>
      </c>
      <c r="Q4219" t="s">
        <v>70</v>
      </c>
      <c r="R4219" t="s">
        <v>21</v>
      </c>
      <c r="S4219" t="s">
        <v>2557</v>
      </c>
      <c r="T4219" t="s">
        <v>35</v>
      </c>
      <c r="U4219" t="s">
        <v>74</v>
      </c>
      <c r="V4219">
        <v>2.5499999999999998</v>
      </c>
      <c r="W4219" t="s">
        <v>2592</v>
      </c>
      <c r="X4219">
        <v>6</v>
      </c>
    </row>
    <row r="4220" spans="1:24">
      <c r="A4220" t="s">
        <v>5117</v>
      </c>
      <c r="B4220" t="s">
        <v>126</v>
      </c>
      <c r="C4220" t="s">
        <v>87</v>
      </c>
      <c r="D4220" t="s">
        <v>44</v>
      </c>
      <c r="E4220" t="s">
        <v>33</v>
      </c>
      <c r="F4220" t="s">
        <v>21</v>
      </c>
      <c r="G4220">
        <v>30</v>
      </c>
      <c r="H4220" t="s">
        <v>35</v>
      </c>
      <c r="I4220" t="s">
        <v>21</v>
      </c>
      <c r="J4220" t="s">
        <v>23</v>
      </c>
      <c r="K4220" t="s">
        <v>40</v>
      </c>
      <c r="L4220" t="s">
        <v>61</v>
      </c>
      <c r="M4220" t="s">
        <v>203</v>
      </c>
      <c r="N4220" t="s">
        <v>27</v>
      </c>
      <c r="O4220" t="s">
        <v>333</v>
      </c>
      <c r="P4220" t="s">
        <v>52</v>
      </c>
      <c r="Q4220" t="s">
        <v>41</v>
      </c>
      <c r="R4220" t="s">
        <v>21</v>
      </c>
      <c r="S4220" t="s">
        <v>2557</v>
      </c>
      <c r="T4220" t="s">
        <v>35</v>
      </c>
      <c r="U4220" t="s">
        <v>63</v>
      </c>
      <c r="V4220">
        <v>1.6333333333333333</v>
      </c>
      <c r="W4220" t="s">
        <v>2594</v>
      </c>
      <c r="X4220">
        <v>2</v>
      </c>
    </row>
    <row r="4221" spans="1:24">
      <c r="A4221" t="s">
        <v>5118</v>
      </c>
      <c r="B4221" t="s">
        <v>80</v>
      </c>
      <c r="C4221" t="s">
        <v>43</v>
      </c>
      <c r="D4221" t="s">
        <v>122</v>
      </c>
      <c r="E4221" t="s">
        <v>45</v>
      </c>
      <c r="F4221" t="s">
        <v>21</v>
      </c>
      <c r="G4221">
        <v>497</v>
      </c>
      <c r="H4221" t="s">
        <v>21</v>
      </c>
      <c r="I4221" t="s">
        <v>21</v>
      </c>
      <c r="J4221" t="s">
        <v>23</v>
      </c>
      <c r="K4221" t="s">
        <v>91</v>
      </c>
      <c r="L4221" t="s">
        <v>37</v>
      </c>
      <c r="M4221" t="s">
        <v>700</v>
      </c>
      <c r="N4221" t="s">
        <v>27</v>
      </c>
      <c r="O4221" t="s">
        <v>175</v>
      </c>
      <c r="P4221" t="s">
        <v>169</v>
      </c>
      <c r="Q4221" t="s">
        <v>41</v>
      </c>
      <c r="R4221" t="s">
        <v>21</v>
      </c>
      <c r="S4221" t="s">
        <v>2557</v>
      </c>
      <c r="T4221" t="s">
        <v>35</v>
      </c>
      <c r="U4221" t="s">
        <v>57</v>
      </c>
      <c r="V4221">
        <v>1.1000000000000001</v>
      </c>
      <c r="W4221" t="s">
        <v>2593</v>
      </c>
      <c r="X4221">
        <v>5</v>
      </c>
    </row>
    <row r="4222" spans="1:24">
      <c r="A4222" t="s">
        <v>784</v>
      </c>
      <c r="B4222" t="s">
        <v>97</v>
      </c>
      <c r="C4222" t="s">
        <v>43</v>
      </c>
      <c r="D4222" t="s">
        <v>19</v>
      </c>
      <c r="E4222" t="s">
        <v>45</v>
      </c>
      <c r="F4222" t="s">
        <v>21</v>
      </c>
      <c r="G4222">
        <v>1331</v>
      </c>
      <c r="H4222" t="s">
        <v>21</v>
      </c>
      <c r="I4222" t="s">
        <v>21</v>
      </c>
      <c r="J4222" t="s">
        <v>23</v>
      </c>
      <c r="K4222" t="s">
        <v>17</v>
      </c>
      <c r="L4222" t="s">
        <v>48</v>
      </c>
      <c r="M4222" t="s">
        <v>250</v>
      </c>
      <c r="N4222" t="s">
        <v>27</v>
      </c>
      <c r="O4222" t="s">
        <v>356</v>
      </c>
      <c r="P4222" t="s">
        <v>52</v>
      </c>
      <c r="Q4222" t="s">
        <v>196</v>
      </c>
      <c r="R4222" t="s">
        <v>35</v>
      </c>
      <c r="S4222" t="s">
        <v>2557</v>
      </c>
      <c r="T4222" t="s">
        <v>35</v>
      </c>
      <c r="U4222" t="s">
        <v>40</v>
      </c>
      <c r="V4222">
        <v>4.95</v>
      </c>
      <c r="W4222" t="s">
        <v>2593</v>
      </c>
      <c r="X4222">
        <v>4</v>
      </c>
    </row>
    <row r="4223" spans="1:24">
      <c r="A4223" t="s">
        <v>5119</v>
      </c>
      <c r="B4223" t="s">
        <v>186</v>
      </c>
      <c r="C4223" t="s">
        <v>66</v>
      </c>
      <c r="D4223" t="s">
        <v>19</v>
      </c>
      <c r="E4223" t="s">
        <v>45</v>
      </c>
      <c r="F4223" t="s">
        <v>21</v>
      </c>
      <c r="G4223">
        <v>263</v>
      </c>
      <c r="H4223" t="s">
        <v>21</v>
      </c>
      <c r="I4223" t="s">
        <v>21</v>
      </c>
      <c r="J4223" t="s">
        <v>23</v>
      </c>
      <c r="K4223" t="s">
        <v>40</v>
      </c>
      <c r="L4223" t="s">
        <v>37</v>
      </c>
      <c r="M4223" t="s">
        <v>231</v>
      </c>
      <c r="N4223" t="s">
        <v>27</v>
      </c>
      <c r="O4223" t="s">
        <v>167</v>
      </c>
      <c r="P4223" t="s">
        <v>219</v>
      </c>
      <c r="Q4223" t="s">
        <v>70</v>
      </c>
      <c r="R4223" t="s">
        <v>21</v>
      </c>
      <c r="S4223" t="s">
        <v>2557</v>
      </c>
      <c r="T4223" t="s">
        <v>35</v>
      </c>
      <c r="U4223" t="s">
        <v>57</v>
      </c>
      <c r="V4223">
        <v>3.3833333333333333</v>
      </c>
      <c r="W4223" t="s">
        <v>2593</v>
      </c>
      <c r="X4223">
        <v>5</v>
      </c>
    </row>
    <row r="4224" spans="1:24">
      <c r="A4224" t="s">
        <v>1161</v>
      </c>
      <c r="B4224" t="s">
        <v>65</v>
      </c>
      <c r="C4224" t="s">
        <v>56</v>
      </c>
      <c r="D4224" t="s">
        <v>19</v>
      </c>
      <c r="E4224" t="s">
        <v>20</v>
      </c>
      <c r="F4224" t="s">
        <v>21</v>
      </c>
      <c r="G4224">
        <v>1177</v>
      </c>
      <c r="H4224" t="s">
        <v>21</v>
      </c>
      <c r="I4224" t="s">
        <v>21</v>
      </c>
      <c r="J4224" t="s">
        <v>23</v>
      </c>
      <c r="K4224" t="s">
        <v>205</v>
      </c>
      <c r="L4224" t="s">
        <v>48</v>
      </c>
      <c r="M4224" t="s">
        <v>50</v>
      </c>
      <c r="N4224" t="s">
        <v>27</v>
      </c>
      <c r="O4224" t="s">
        <v>1303</v>
      </c>
      <c r="P4224" t="s">
        <v>40</v>
      </c>
      <c r="Q4224" t="s">
        <v>196</v>
      </c>
      <c r="R4224" t="s">
        <v>35</v>
      </c>
      <c r="S4224" t="s">
        <v>2557</v>
      </c>
      <c r="T4224" t="s">
        <v>35</v>
      </c>
      <c r="U4224" t="s">
        <v>40</v>
      </c>
      <c r="V4224">
        <v>5.5</v>
      </c>
      <c r="W4224" t="s">
        <v>2593</v>
      </c>
      <c r="X4224">
        <v>4</v>
      </c>
    </row>
    <row r="4225" spans="1:24">
      <c r="A4225" t="s">
        <v>5120</v>
      </c>
      <c r="B4225" t="s">
        <v>31</v>
      </c>
      <c r="C4225" t="s">
        <v>32</v>
      </c>
      <c r="D4225" t="s">
        <v>44</v>
      </c>
      <c r="E4225" t="s">
        <v>33</v>
      </c>
      <c r="F4225" t="s">
        <v>21</v>
      </c>
      <c r="G4225">
        <v>358</v>
      </c>
      <c r="H4225" t="s">
        <v>35</v>
      </c>
      <c r="I4225" t="s">
        <v>21</v>
      </c>
      <c r="J4225" t="s">
        <v>23</v>
      </c>
      <c r="K4225" t="s">
        <v>118</v>
      </c>
      <c r="L4225" t="s">
        <v>37</v>
      </c>
      <c r="M4225" t="s">
        <v>641</v>
      </c>
      <c r="N4225" t="s">
        <v>27</v>
      </c>
      <c r="O4225" t="s">
        <v>605</v>
      </c>
      <c r="P4225" t="s">
        <v>52</v>
      </c>
      <c r="Q4225" t="s">
        <v>41</v>
      </c>
      <c r="R4225" t="s">
        <v>21</v>
      </c>
      <c r="S4225" t="s">
        <v>2557</v>
      </c>
      <c r="T4225" t="s">
        <v>35</v>
      </c>
      <c r="U4225" t="s">
        <v>57</v>
      </c>
      <c r="V4225">
        <v>5.0333333333333332</v>
      </c>
      <c r="W4225" t="s">
        <v>2594</v>
      </c>
      <c r="X4225">
        <v>5</v>
      </c>
    </row>
    <row r="4226" spans="1:24">
      <c r="A4226" t="s">
        <v>5121</v>
      </c>
      <c r="B4226" t="s">
        <v>31</v>
      </c>
      <c r="C4226" t="s">
        <v>72</v>
      </c>
      <c r="D4226" t="s">
        <v>19</v>
      </c>
      <c r="E4226" t="s">
        <v>45</v>
      </c>
      <c r="F4226" t="s">
        <v>21</v>
      </c>
      <c r="G4226">
        <v>8023</v>
      </c>
      <c r="H4226" t="s">
        <v>21</v>
      </c>
      <c r="I4226" t="s">
        <v>21</v>
      </c>
      <c r="J4226" t="s">
        <v>23</v>
      </c>
      <c r="K4226" t="s">
        <v>114</v>
      </c>
      <c r="L4226" t="s">
        <v>61</v>
      </c>
      <c r="M4226" t="s">
        <v>256</v>
      </c>
      <c r="N4226" t="s">
        <v>27</v>
      </c>
      <c r="O4226" t="s">
        <v>252</v>
      </c>
      <c r="P4226" t="s">
        <v>40</v>
      </c>
      <c r="Q4226" t="s">
        <v>41</v>
      </c>
      <c r="R4226" t="s">
        <v>21</v>
      </c>
      <c r="S4226" t="s">
        <v>2557</v>
      </c>
      <c r="T4226" t="s">
        <v>35</v>
      </c>
      <c r="U4226" t="s">
        <v>63</v>
      </c>
      <c r="V4226">
        <v>3.2666666666666666</v>
      </c>
      <c r="W4226" t="s">
        <v>2593</v>
      </c>
      <c r="X4226">
        <v>2</v>
      </c>
    </row>
    <row r="4227" spans="1:24">
      <c r="A4227" t="s">
        <v>5122</v>
      </c>
      <c r="B4227" t="s">
        <v>103</v>
      </c>
      <c r="C4227" t="s">
        <v>94</v>
      </c>
      <c r="D4227" t="s">
        <v>19</v>
      </c>
      <c r="E4227" t="s">
        <v>33</v>
      </c>
      <c r="F4227" t="s">
        <v>21</v>
      </c>
      <c r="G4227">
        <v>260</v>
      </c>
      <c r="H4227" t="s">
        <v>21</v>
      </c>
      <c r="I4227" t="s">
        <v>21</v>
      </c>
      <c r="J4227" t="s">
        <v>23</v>
      </c>
      <c r="K4227" t="s">
        <v>24</v>
      </c>
      <c r="L4227" t="s">
        <v>124</v>
      </c>
      <c r="M4227" t="s">
        <v>180</v>
      </c>
      <c r="N4227" t="s">
        <v>27</v>
      </c>
      <c r="O4227" t="s">
        <v>113</v>
      </c>
      <c r="P4227" t="s">
        <v>74</v>
      </c>
      <c r="Q4227" t="s">
        <v>41</v>
      </c>
      <c r="R4227" t="s">
        <v>21</v>
      </c>
      <c r="S4227" t="s">
        <v>2557</v>
      </c>
      <c r="T4227" t="s">
        <v>35</v>
      </c>
      <c r="U4227" t="s">
        <v>36</v>
      </c>
      <c r="V4227">
        <v>0.8666666666666667</v>
      </c>
      <c r="W4227" t="s">
        <v>2593</v>
      </c>
      <c r="X4227">
        <v>11</v>
      </c>
    </row>
    <row r="4228" spans="1:24">
      <c r="A4228" t="s">
        <v>5123</v>
      </c>
      <c r="B4228" t="s">
        <v>42</v>
      </c>
      <c r="C4228" t="s">
        <v>87</v>
      </c>
      <c r="D4228" t="s">
        <v>19</v>
      </c>
      <c r="E4228" t="s">
        <v>33</v>
      </c>
      <c r="F4228" t="s">
        <v>21</v>
      </c>
      <c r="G4228">
        <v>147</v>
      </c>
      <c r="H4228" t="s">
        <v>35</v>
      </c>
      <c r="I4228" t="s">
        <v>35</v>
      </c>
      <c r="J4228" t="s">
        <v>23</v>
      </c>
      <c r="K4228" t="s">
        <v>99</v>
      </c>
      <c r="L4228" t="s">
        <v>100</v>
      </c>
      <c r="M4228" t="s">
        <v>76</v>
      </c>
      <c r="N4228" t="s">
        <v>27</v>
      </c>
      <c r="O4228" t="s">
        <v>838</v>
      </c>
      <c r="P4228" t="s">
        <v>118</v>
      </c>
      <c r="Q4228" t="s">
        <v>41</v>
      </c>
      <c r="R4228" t="s">
        <v>21</v>
      </c>
      <c r="S4228" t="s">
        <v>2557</v>
      </c>
      <c r="T4228" t="s">
        <v>35</v>
      </c>
      <c r="U4228" t="s">
        <v>27</v>
      </c>
      <c r="V4228">
        <v>0.68333333333333335</v>
      </c>
      <c r="W4228" t="s">
        <v>2592</v>
      </c>
      <c r="X4228">
        <v>1</v>
      </c>
    </row>
    <row r="4229" spans="1:24">
      <c r="A4229" t="s">
        <v>5124</v>
      </c>
      <c r="B4229" t="s">
        <v>97</v>
      </c>
      <c r="C4229" t="s">
        <v>56</v>
      </c>
      <c r="D4229" t="s">
        <v>19</v>
      </c>
      <c r="E4229" t="s">
        <v>33</v>
      </c>
      <c r="F4229" t="s">
        <v>21</v>
      </c>
      <c r="G4229">
        <v>3653</v>
      </c>
      <c r="H4229" t="s">
        <v>35</v>
      </c>
      <c r="I4229" t="s">
        <v>35</v>
      </c>
      <c r="J4229" t="s">
        <v>23</v>
      </c>
      <c r="K4229" t="s">
        <v>152</v>
      </c>
      <c r="L4229" t="s">
        <v>124</v>
      </c>
      <c r="M4229" t="s">
        <v>864</v>
      </c>
      <c r="N4229" t="s">
        <v>27</v>
      </c>
      <c r="O4229" t="s">
        <v>343</v>
      </c>
      <c r="P4229" t="s">
        <v>40</v>
      </c>
      <c r="Q4229" t="s">
        <v>41</v>
      </c>
      <c r="R4229" t="s">
        <v>21</v>
      </c>
      <c r="S4229" t="s">
        <v>2557</v>
      </c>
      <c r="T4229" t="s">
        <v>35</v>
      </c>
      <c r="U4229" t="s">
        <v>36</v>
      </c>
      <c r="V4229">
        <v>4.2</v>
      </c>
      <c r="W4229" t="s">
        <v>2592</v>
      </c>
      <c r="X4229">
        <v>11</v>
      </c>
    </row>
    <row r="4230" spans="1:24">
      <c r="A4230" t="s">
        <v>2521</v>
      </c>
      <c r="B4230" t="s">
        <v>97</v>
      </c>
      <c r="C4230" t="s">
        <v>87</v>
      </c>
      <c r="D4230" t="s">
        <v>44</v>
      </c>
      <c r="E4230" t="s">
        <v>33</v>
      </c>
      <c r="F4230" t="s">
        <v>21</v>
      </c>
      <c r="G4230">
        <v>223</v>
      </c>
      <c r="H4230" t="s">
        <v>35</v>
      </c>
      <c r="I4230" t="s">
        <v>21</v>
      </c>
      <c r="J4230" t="s">
        <v>23</v>
      </c>
      <c r="K4230" t="s">
        <v>82</v>
      </c>
      <c r="L4230" t="s">
        <v>48</v>
      </c>
      <c r="M4230" t="s">
        <v>1031</v>
      </c>
      <c r="N4230" t="s">
        <v>27</v>
      </c>
      <c r="O4230" t="s">
        <v>754</v>
      </c>
      <c r="P4230" t="s">
        <v>36</v>
      </c>
      <c r="Q4230" t="s">
        <v>196</v>
      </c>
      <c r="R4230" t="s">
        <v>21</v>
      </c>
      <c r="S4230" t="s">
        <v>2557</v>
      </c>
      <c r="T4230" t="s">
        <v>35</v>
      </c>
      <c r="U4230" t="s">
        <v>40</v>
      </c>
      <c r="V4230">
        <v>8.4666666666666668</v>
      </c>
      <c r="W4230" t="s">
        <v>2594</v>
      </c>
      <c r="X4230">
        <v>4</v>
      </c>
    </row>
    <row r="4231" spans="1:24">
      <c r="A4231" t="s">
        <v>5125</v>
      </c>
      <c r="B4231" t="s">
        <v>31</v>
      </c>
      <c r="C4231" t="s">
        <v>72</v>
      </c>
      <c r="D4231" t="s">
        <v>44</v>
      </c>
      <c r="E4231" t="s">
        <v>33</v>
      </c>
      <c r="F4231" t="s">
        <v>21</v>
      </c>
      <c r="G4231">
        <v>920</v>
      </c>
      <c r="H4231" t="s">
        <v>35</v>
      </c>
      <c r="I4231" t="s">
        <v>21</v>
      </c>
      <c r="J4231" t="s">
        <v>23</v>
      </c>
      <c r="K4231" t="s">
        <v>152</v>
      </c>
      <c r="L4231" t="s">
        <v>124</v>
      </c>
      <c r="M4231" t="s">
        <v>310</v>
      </c>
      <c r="N4231" t="s">
        <v>27</v>
      </c>
      <c r="O4231" t="s">
        <v>868</v>
      </c>
      <c r="P4231" t="s">
        <v>40</v>
      </c>
      <c r="Q4231" t="s">
        <v>41</v>
      </c>
      <c r="R4231" t="s">
        <v>21</v>
      </c>
      <c r="S4231" t="s">
        <v>2557</v>
      </c>
      <c r="T4231" t="s">
        <v>35</v>
      </c>
      <c r="U4231" t="s">
        <v>36</v>
      </c>
      <c r="V4231">
        <v>0.96666666666666667</v>
      </c>
      <c r="W4231" t="s">
        <v>2594</v>
      </c>
      <c r="X4231">
        <v>11</v>
      </c>
    </row>
    <row r="4232" spans="1:24">
      <c r="A4232" t="s">
        <v>5126</v>
      </c>
      <c r="B4232" t="s">
        <v>159</v>
      </c>
      <c r="C4232" t="s">
        <v>72</v>
      </c>
      <c r="D4232" t="s">
        <v>44</v>
      </c>
      <c r="E4232" t="s">
        <v>33</v>
      </c>
      <c r="F4232" t="s">
        <v>21</v>
      </c>
      <c r="G4232">
        <v>309</v>
      </c>
      <c r="H4232" t="s">
        <v>35</v>
      </c>
      <c r="I4232" t="s">
        <v>35</v>
      </c>
      <c r="J4232" t="s">
        <v>23</v>
      </c>
      <c r="K4232" t="s">
        <v>47</v>
      </c>
      <c r="L4232" t="s">
        <v>48</v>
      </c>
      <c r="M4232" t="s">
        <v>789</v>
      </c>
      <c r="N4232" t="s">
        <v>27</v>
      </c>
      <c r="O4232" t="s">
        <v>637</v>
      </c>
      <c r="P4232" t="s">
        <v>52</v>
      </c>
      <c r="Q4232" t="s">
        <v>41</v>
      </c>
      <c r="R4232" t="s">
        <v>21</v>
      </c>
      <c r="S4232" t="s">
        <v>2557</v>
      </c>
      <c r="T4232" t="s">
        <v>35</v>
      </c>
      <c r="U4232" t="s">
        <v>40</v>
      </c>
      <c r="V4232">
        <v>5.7666666666666666</v>
      </c>
      <c r="W4232" t="s">
        <v>2592</v>
      </c>
      <c r="X4232">
        <v>4</v>
      </c>
    </row>
    <row r="4233" spans="1:24">
      <c r="A4233" t="s">
        <v>1353</v>
      </c>
      <c r="B4233" t="s">
        <v>159</v>
      </c>
      <c r="C4233" t="s">
        <v>56</v>
      </c>
      <c r="D4233" t="s">
        <v>44</v>
      </c>
      <c r="E4233" t="s">
        <v>33</v>
      </c>
      <c r="F4233" t="s">
        <v>21</v>
      </c>
      <c r="G4233">
        <v>228</v>
      </c>
      <c r="H4233" t="s">
        <v>21</v>
      </c>
      <c r="I4233" t="s">
        <v>21</v>
      </c>
      <c r="J4233" t="s">
        <v>146</v>
      </c>
      <c r="K4233" t="s">
        <v>57</v>
      </c>
      <c r="L4233" t="s">
        <v>61</v>
      </c>
      <c r="M4233" t="s">
        <v>64</v>
      </c>
      <c r="N4233" t="s">
        <v>27</v>
      </c>
      <c r="O4233" t="s">
        <v>339</v>
      </c>
      <c r="P4233" t="s">
        <v>52</v>
      </c>
      <c r="Q4233" t="s">
        <v>41</v>
      </c>
      <c r="R4233" t="s">
        <v>21</v>
      </c>
      <c r="S4233" t="s">
        <v>2557</v>
      </c>
      <c r="T4233" t="s">
        <v>35</v>
      </c>
      <c r="U4233" t="s">
        <v>63</v>
      </c>
      <c r="V4233">
        <v>2.9333333333333331</v>
      </c>
      <c r="W4233" t="s">
        <v>2593</v>
      </c>
      <c r="X4233">
        <v>2</v>
      </c>
    </row>
    <row r="4234" spans="1:24">
      <c r="A4234" t="s">
        <v>966</v>
      </c>
      <c r="B4234" t="s">
        <v>55</v>
      </c>
      <c r="C4234" t="s">
        <v>135</v>
      </c>
      <c r="D4234" t="s">
        <v>19</v>
      </c>
      <c r="E4234" t="s">
        <v>33</v>
      </c>
      <c r="F4234" t="s">
        <v>21</v>
      </c>
      <c r="G4234">
        <v>0</v>
      </c>
      <c r="H4234" t="s">
        <v>21</v>
      </c>
      <c r="I4234" t="s">
        <v>21</v>
      </c>
      <c r="J4234" t="s">
        <v>146</v>
      </c>
      <c r="K4234" t="s">
        <v>52</v>
      </c>
      <c r="L4234" t="s">
        <v>61</v>
      </c>
      <c r="M4234" t="s">
        <v>716</v>
      </c>
      <c r="N4234" t="s">
        <v>27</v>
      </c>
      <c r="O4234" t="s">
        <v>707</v>
      </c>
      <c r="P4234" t="s">
        <v>40</v>
      </c>
      <c r="Q4234" t="s">
        <v>41</v>
      </c>
      <c r="R4234" t="s">
        <v>21</v>
      </c>
      <c r="S4234" t="s">
        <v>2589</v>
      </c>
      <c r="T4234" t="s">
        <v>35</v>
      </c>
      <c r="U4234" t="s">
        <v>63</v>
      </c>
      <c r="V4234">
        <v>12.033333333333333</v>
      </c>
      <c r="W4234" t="s">
        <v>2593</v>
      </c>
      <c r="X4234">
        <v>2</v>
      </c>
    </row>
    <row r="4235" spans="1:24">
      <c r="A4235" t="s">
        <v>725</v>
      </c>
      <c r="B4235" t="s">
        <v>216</v>
      </c>
      <c r="C4235" t="s">
        <v>72</v>
      </c>
      <c r="D4235" t="s">
        <v>19</v>
      </c>
      <c r="E4235" t="s">
        <v>33</v>
      </c>
      <c r="F4235" t="s">
        <v>21</v>
      </c>
      <c r="G4235">
        <v>0</v>
      </c>
      <c r="H4235" t="s">
        <v>21</v>
      </c>
      <c r="I4235" t="s">
        <v>21</v>
      </c>
      <c r="J4235" t="s">
        <v>146</v>
      </c>
      <c r="K4235" t="s">
        <v>47</v>
      </c>
      <c r="L4235" t="s">
        <v>124</v>
      </c>
      <c r="M4235" t="s">
        <v>875</v>
      </c>
      <c r="N4235" t="s">
        <v>27</v>
      </c>
      <c r="O4235" t="s">
        <v>598</v>
      </c>
      <c r="P4235" t="s">
        <v>219</v>
      </c>
      <c r="Q4235" t="s">
        <v>41</v>
      </c>
      <c r="R4235" t="s">
        <v>21</v>
      </c>
      <c r="S4235" t="s">
        <v>2589</v>
      </c>
      <c r="T4235" t="s">
        <v>35</v>
      </c>
      <c r="U4235" t="s">
        <v>36</v>
      </c>
      <c r="V4235">
        <v>16.433333333333334</v>
      </c>
      <c r="W4235" t="s">
        <v>2593</v>
      </c>
      <c r="X4235">
        <v>11</v>
      </c>
    </row>
    <row r="4236" spans="1:24">
      <c r="A4236" t="s">
        <v>5127</v>
      </c>
      <c r="B4236" t="s">
        <v>42</v>
      </c>
      <c r="C4236" t="s">
        <v>56</v>
      </c>
      <c r="D4236" t="s">
        <v>19</v>
      </c>
      <c r="E4236" t="s">
        <v>33</v>
      </c>
      <c r="F4236" t="s">
        <v>21</v>
      </c>
      <c r="G4236">
        <v>137</v>
      </c>
      <c r="H4236" t="s">
        <v>21</v>
      </c>
      <c r="I4236" t="s">
        <v>35</v>
      </c>
      <c r="J4236" t="s">
        <v>30</v>
      </c>
      <c r="K4236" t="s">
        <v>40</v>
      </c>
      <c r="L4236" t="s">
        <v>25</v>
      </c>
      <c r="M4236" t="s">
        <v>57</v>
      </c>
      <c r="N4236" t="s">
        <v>27</v>
      </c>
      <c r="O4236" t="s">
        <v>1126</v>
      </c>
      <c r="P4236" t="s">
        <v>130</v>
      </c>
      <c r="Q4236" t="s">
        <v>41</v>
      </c>
      <c r="R4236" t="s">
        <v>21</v>
      </c>
      <c r="S4236" t="s">
        <v>2557</v>
      </c>
      <c r="T4236" t="s">
        <v>35</v>
      </c>
      <c r="U4236" t="s">
        <v>349</v>
      </c>
      <c r="V4236">
        <v>8.3333333333333329E-2</v>
      </c>
      <c r="W4236" t="s">
        <v>2595</v>
      </c>
      <c r="X4236">
        <v>10</v>
      </c>
    </row>
    <row r="4237" spans="1:24">
      <c r="A4237" t="s">
        <v>1053</v>
      </c>
      <c r="B4237" t="s">
        <v>31</v>
      </c>
      <c r="C4237" t="s">
        <v>56</v>
      </c>
      <c r="D4237" t="s">
        <v>19</v>
      </c>
      <c r="E4237" t="s">
        <v>33</v>
      </c>
      <c r="F4237" t="s">
        <v>21</v>
      </c>
      <c r="G4237">
        <v>889</v>
      </c>
      <c r="H4237" t="s">
        <v>35</v>
      </c>
      <c r="I4237" t="s">
        <v>21</v>
      </c>
      <c r="J4237" t="s">
        <v>30</v>
      </c>
      <c r="K4237" t="s">
        <v>123</v>
      </c>
      <c r="L4237" t="s">
        <v>337</v>
      </c>
      <c r="M4237" t="s">
        <v>91</v>
      </c>
      <c r="N4237" t="s">
        <v>27</v>
      </c>
      <c r="O4237" t="s">
        <v>442</v>
      </c>
      <c r="P4237" t="s">
        <v>74</v>
      </c>
      <c r="Q4237" t="s">
        <v>196</v>
      </c>
      <c r="R4237" t="s">
        <v>21</v>
      </c>
      <c r="S4237" t="s">
        <v>2557</v>
      </c>
      <c r="T4237" t="s">
        <v>35</v>
      </c>
      <c r="U4237" t="s">
        <v>243</v>
      </c>
      <c r="V4237">
        <v>0.21666666666666667</v>
      </c>
      <c r="W4237" t="s">
        <v>2594</v>
      </c>
      <c r="X4237">
        <v>9</v>
      </c>
    </row>
    <row r="4238" spans="1:24">
      <c r="A4238" t="s">
        <v>722</v>
      </c>
      <c r="B4238" t="s">
        <v>382</v>
      </c>
      <c r="C4238" t="s">
        <v>144</v>
      </c>
      <c r="D4238" t="s">
        <v>19</v>
      </c>
      <c r="E4238" t="s">
        <v>33</v>
      </c>
      <c r="F4238" t="s">
        <v>21</v>
      </c>
      <c r="G4238">
        <v>8304</v>
      </c>
      <c r="H4238" t="s">
        <v>21</v>
      </c>
      <c r="I4238" t="s">
        <v>21</v>
      </c>
      <c r="J4238" t="s">
        <v>146</v>
      </c>
      <c r="K4238" t="s">
        <v>243</v>
      </c>
      <c r="L4238" t="s">
        <v>53</v>
      </c>
      <c r="M4238" t="s">
        <v>1286</v>
      </c>
      <c r="N4238" t="s">
        <v>27</v>
      </c>
      <c r="O4238" t="s">
        <v>517</v>
      </c>
      <c r="P4238" t="s">
        <v>130</v>
      </c>
      <c r="Q4238" t="s">
        <v>41</v>
      </c>
      <c r="R4238" t="s">
        <v>35</v>
      </c>
      <c r="S4238" t="s">
        <v>2559</v>
      </c>
      <c r="T4238" t="s">
        <v>35</v>
      </c>
      <c r="U4238" t="s">
        <v>74</v>
      </c>
      <c r="V4238">
        <v>11.866666666666667</v>
      </c>
      <c r="W4238" t="s">
        <v>2593</v>
      </c>
      <c r="X4238">
        <v>6</v>
      </c>
    </row>
    <row r="4239" spans="1:24">
      <c r="A4239" t="s">
        <v>204</v>
      </c>
      <c r="B4239" t="s">
        <v>202</v>
      </c>
      <c r="C4239" t="s">
        <v>56</v>
      </c>
      <c r="D4239" t="s">
        <v>122</v>
      </c>
      <c r="E4239" t="s">
        <v>33</v>
      </c>
      <c r="F4239" t="s">
        <v>21</v>
      </c>
      <c r="G4239">
        <v>203</v>
      </c>
      <c r="H4239" t="s">
        <v>35</v>
      </c>
      <c r="I4239" t="s">
        <v>21</v>
      </c>
      <c r="J4239" t="s">
        <v>146</v>
      </c>
      <c r="K4239" t="s">
        <v>24</v>
      </c>
      <c r="L4239" t="s">
        <v>124</v>
      </c>
      <c r="M4239" t="s">
        <v>491</v>
      </c>
      <c r="N4239" t="s">
        <v>27</v>
      </c>
      <c r="O4239" t="s">
        <v>685</v>
      </c>
      <c r="P4239" t="s">
        <v>40</v>
      </c>
      <c r="Q4239" t="s">
        <v>70</v>
      </c>
      <c r="R4239" t="s">
        <v>21</v>
      </c>
      <c r="S4239" t="s">
        <v>2589</v>
      </c>
      <c r="T4239" t="s">
        <v>35</v>
      </c>
      <c r="U4239" t="s">
        <v>36</v>
      </c>
      <c r="V4239">
        <v>4.416666666666667</v>
      </c>
      <c r="W4239" t="s">
        <v>2594</v>
      </c>
      <c r="X4239">
        <v>11</v>
      </c>
    </row>
    <row r="4240" spans="1:24">
      <c r="A4240" t="s">
        <v>5128</v>
      </c>
      <c r="B4240" t="s">
        <v>17</v>
      </c>
      <c r="C4240" t="s">
        <v>66</v>
      </c>
      <c r="D4240" t="s">
        <v>19</v>
      </c>
      <c r="E4240" t="s">
        <v>33</v>
      </c>
      <c r="F4240" t="s">
        <v>21</v>
      </c>
      <c r="G4240">
        <v>123</v>
      </c>
      <c r="H4240" t="s">
        <v>21</v>
      </c>
      <c r="I4240" t="s">
        <v>35</v>
      </c>
      <c r="J4240" t="s">
        <v>30</v>
      </c>
      <c r="K4240" t="s">
        <v>82</v>
      </c>
      <c r="L4240" t="s">
        <v>119</v>
      </c>
      <c r="M4240" t="s">
        <v>700</v>
      </c>
      <c r="N4240" t="s">
        <v>27</v>
      </c>
      <c r="O4240" t="s">
        <v>346</v>
      </c>
      <c r="P4240" t="s">
        <v>57</v>
      </c>
      <c r="Q4240" t="s">
        <v>70</v>
      </c>
      <c r="R4240" t="s">
        <v>21</v>
      </c>
      <c r="S4240" t="s">
        <v>2557</v>
      </c>
      <c r="T4240" t="s">
        <v>35</v>
      </c>
      <c r="U4240" t="s">
        <v>118</v>
      </c>
      <c r="V4240">
        <v>1.1000000000000001</v>
      </c>
      <c r="W4240" t="s">
        <v>2595</v>
      </c>
      <c r="X4240">
        <v>7</v>
      </c>
    </row>
    <row r="4241" spans="1:24">
      <c r="A4241" t="s">
        <v>5129</v>
      </c>
      <c r="B4241" t="s">
        <v>524</v>
      </c>
      <c r="C4241" t="s">
        <v>135</v>
      </c>
      <c r="D4241" t="s">
        <v>44</v>
      </c>
      <c r="E4241" t="s">
        <v>45</v>
      </c>
      <c r="F4241" t="s">
        <v>21</v>
      </c>
      <c r="G4241">
        <v>3232</v>
      </c>
      <c r="H4241" t="s">
        <v>21</v>
      </c>
      <c r="I4241" t="s">
        <v>21</v>
      </c>
      <c r="J4241" t="s">
        <v>146</v>
      </c>
      <c r="K4241" t="s">
        <v>74</v>
      </c>
      <c r="L4241" t="s">
        <v>25</v>
      </c>
      <c r="M4241" t="s">
        <v>1251</v>
      </c>
      <c r="N4241" t="s">
        <v>27</v>
      </c>
      <c r="O4241" t="s">
        <v>191</v>
      </c>
      <c r="P4241" t="s">
        <v>52</v>
      </c>
      <c r="Q4241" t="s">
        <v>41</v>
      </c>
      <c r="R4241" t="s">
        <v>21</v>
      </c>
      <c r="S4241" t="s">
        <v>2589</v>
      </c>
      <c r="T4241" t="s">
        <v>35</v>
      </c>
      <c r="U4241" t="s">
        <v>349</v>
      </c>
      <c r="V4241">
        <v>9.0166666666666675</v>
      </c>
      <c r="W4241" t="s">
        <v>2593</v>
      </c>
      <c r="X4241">
        <v>10</v>
      </c>
    </row>
    <row r="4242" spans="1:24">
      <c r="A4242" t="s">
        <v>5130</v>
      </c>
      <c r="B4242" t="s">
        <v>382</v>
      </c>
      <c r="C4242" t="s">
        <v>144</v>
      </c>
      <c r="D4242" t="s">
        <v>19</v>
      </c>
      <c r="E4242" t="s">
        <v>33</v>
      </c>
      <c r="F4242" t="s">
        <v>21</v>
      </c>
      <c r="G4242">
        <v>8304</v>
      </c>
      <c r="H4242" t="s">
        <v>21</v>
      </c>
      <c r="I4242" t="s">
        <v>21</v>
      </c>
      <c r="J4242" t="s">
        <v>146</v>
      </c>
      <c r="K4242" t="s">
        <v>74</v>
      </c>
      <c r="L4242" t="s">
        <v>48</v>
      </c>
      <c r="M4242" t="s">
        <v>655</v>
      </c>
      <c r="N4242" t="s">
        <v>27</v>
      </c>
      <c r="O4242" t="s">
        <v>712</v>
      </c>
      <c r="P4242" t="s">
        <v>36</v>
      </c>
      <c r="Q4242" t="s">
        <v>196</v>
      </c>
      <c r="R4242" t="s">
        <v>21</v>
      </c>
      <c r="S4242" t="s">
        <v>2559</v>
      </c>
      <c r="T4242" t="s">
        <v>35</v>
      </c>
      <c r="U4242" t="s">
        <v>40</v>
      </c>
      <c r="V4242">
        <v>11.35</v>
      </c>
      <c r="W4242" t="s">
        <v>2593</v>
      </c>
      <c r="X4242">
        <v>4</v>
      </c>
    </row>
    <row r="4243" spans="1:24">
      <c r="A4243" t="s">
        <v>5131</v>
      </c>
      <c r="B4243" t="s">
        <v>209</v>
      </c>
      <c r="C4243" t="s">
        <v>43</v>
      </c>
      <c r="D4243" t="s">
        <v>44</v>
      </c>
      <c r="E4243" t="s">
        <v>45</v>
      </c>
      <c r="F4243" t="s">
        <v>21</v>
      </c>
      <c r="G4243">
        <v>8106</v>
      </c>
      <c r="H4243" t="s">
        <v>21</v>
      </c>
      <c r="I4243" t="s">
        <v>21</v>
      </c>
      <c r="J4243" t="s">
        <v>30</v>
      </c>
      <c r="K4243" t="s">
        <v>82</v>
      </c>
      <c r="L4243" t="s">
        <v>124</v>
      </c>
      <c r="M4243" t="s">
        <v>133</v>
      </c>
      <c r="N4243" t="s">
        <v>27</v>
      </c>
      <c r="O4243" t="s">
        <v>274</v>
      </c>
      <c r="P4243" t="s">
        <v>52</v>
      </c>
      <c r="Q4243" t="s">
        <v>41</v>
      </c>
      <c r="R4243" t="s">
        <v>21</v>
      </c>
      <c r="S4243" t="s">
        <v>2589</v>
      </c>
      <c r="T4243" t="s">
        <v>35</v>
      </c>
      <c r="U4243" t="s">
        <v>36</v>
      </c>
      <c r="V4243">
        <v>2.0833333333333335</v>
      </c>
      <c r="W4243" t="s">
        <v>2593</v>
      </c>
      <c r="X4243">
        <v>11</v>
      </c>
    </row>
    <row r="4244" spans="1:24">
      <c r="A4244" t="s">
        <v>2080</v>
      </c>
      <c r="B4244" t="s">
        <v>234</v>
      </c>
      <c r="C4244" t="s">
        <v>87</v>
      </c>
      <c r="D4244" t="s">
        <v>44</v>
      </c>
      <c r="E4244" t="s">
        <v>33</v>
      </c>
      <c r="F4244" t="s">
        <v>21</v>
      </c>
      <c r="G4244">
        <v>4745</v>
      </c>
      <c r="H4244" t="s">
        <v>21</v>
      </c>
      <c r="I4244" t="s">
        <v>21</v>
      </c>
      <c r="J4244" t="s">
        <v>146</v>
      </c>
      <c r="K4244" t="s">
        <v>130</v>
      </c>
      <c r="L4244" t="s">
        <v>37</v>
      </c>
      <c r="M4244" t="s">
        <v>98</v>
      </c>
      <c r="N4244" t="s">
        <v>27</v>
      </c>
      <c r="O4244" t="s">
        <v>194</v>
      </c>
      <c r="P4244" t="s">
        <v>57</v>
      </c>
      <c r="Q4244" t="s">
        <v>196</v>
      </c>
      <c r="R4244" t="s">
        <v>35</v>
      </c>
      <c r="S4244" t="s">
        <v>2556</v>
      </c>
      <c r="T4244" t="s">
        <v>35</v>
      </c>
      <c r="U4244" t="s">
        <v>57</v>
      </c>
      <c r="V4244">
        <v>6</v>
      </c>
      <c r="W4244" t="s">
        <v>2593</v>
      </c>
      <c r="X4244">
        <v>5</v>
      </c>
    </row>
    <row r="4245" spans="1:24">
      <c r="A4245" t="s">
        <v>5132</v>
      </c>
      <c r="B4245" t="s">
        <v>320</v>
      </c>
      <c r="C4245" t="s">
        <v>144</v>
      </c>
      <c r="D4245" t="s">
        <v>122</v>
      </c>
      <c r="E4245" t="s">
        <v>20</v>
      </c>
      <c r="F4245" t="s">
        <v>21</v>
      </c>
      <c r="G4245">
        <v>0</v>
      </c>
      <c r="H4245" t="s">
        <v>21</v>
      </c>
      <c r="I4245" t="s">
        <v>21</v>
      </c>
      <c r="J4245" t="s">
        <v>146</v>
      </c>
      <c r="K4245" t="s">
        <v>97</v>
      </c>
      <c r="L4245" t="s">
        <v>37</v>
      </c>
      <c r="M4245" t="s">
        <v>1661</v>
      </c>
      <c r="N4245" t="s">
        <v>27</v>
      </c>
      <c r="O4245" t="s">
        <v>340</v>
      </c>
      <c r="P4245" t="s">
        <v>52</v>
      </c>
      <c r="Q4245" t="s">
        <v>196</v>
      </c>
      <c r="R4245" t="s">
        <v>21</v>
      </c>
      <c r="S4245" t="s">
        <v>2559</v>
      </c>
      <c r="T4245" t="s">
        <v>35</v>
      </c>
      <c r="U4245" t="s">
        <v>57</v>
      </c>
      <c r="V4245">
        <v>11.066666666666666</v>
      </c>
      <c r="W4245" t="s">
        <v>2593</v>
      </c>
      <c r="X4245">
        <v>5</v>
      </c>
    </row>
    <row r="4246" spans="1:24">
      <c r="A4246" t="s">
        <v>234</v>
      </c>
      <c r="B4246" t="s">
        <v>143</v>
      </c>
      <c r="C4246" t="s">
        <v>144</v>
      </c>
      <c r="D4246" t="s">
        <v>19</v>
      </c>
      <c r="E4246" t="s">
        <v>2553</v>
      </c>
      <c r="F4246" t="s">
        <v>21</v>
      </c>
      <c r="G4246">
        <v>696</v>
      </c>
      <c r="H4246" t="s">
        <v>21</v>
      </c>
      <c r="I4246" t="s">
        <v>21</v>
      </c>
      <c r="J4246" t="s">
        <v>146</v>
      </c>
      <c r="K4246" t="s">
        <v>82</v>
      </c>
      <c r="L4246" t="s">
        <v>92</v>
      </c>
      <c r="M4246" t="s">
        <v>147</v>
      </c>
      <c r="N4246" t="s">
        <v>27</v>
      </c>
      <c r="O4246" t="s">
        <v>148</v>
      </c>
      <c r="P4246" t="s">
        <v>63</v>
      </c>
      <c r="Q4246" t="s">
        <v>41</v>
      </c>
      <c r="R4246" t="s">
        <v>21</v>
      </c>
      <c r="S4246" t="s">
        <v>2559</v>
      </c>
      <c r="T4246" t="s">
        <v>35</v>
      </c>
      <c r="U4246" t="s">
        <v>219</v>
      </c>
      <c r="V4246">
        <v>1.9833333333333334</v>
      </c>
      <c r="W4246" t="s">
        <v>2593</v>
      </c>
      <c r="X4246">
        <v>8</v>
      </c>
    </row>
    <row r="4247" spans="1:24">
      <c r="A4247" t="s">
        <v>689</v>
      </c>
      <c r="B4247" t="s">
        <v>421</v>
      </c>
      <c r="C4247" t="s">
        <v>144</v>
      </c>
      <c r="D4247" t="s">
        <v>19</v>
      </c>
      <c r="E4247" t="s">
        <v>33</v>
      </c>
      <c r="F4247" t="s">
        <v>21</v>
      </c>
      <c r="G4247">
        <v>3771</v>
      </c>
      <c r="H4247" t="s">
        <v>21</v>
      </c>
      <c r="I4247" t="s">
        <v>21</v>
      </c>
      <c r="J4247" t="s">
        <v>146</v>
      </c>
      <c r="K4247" t="s">
        <v>205</v>
      </c>
      <c r="L4247" t="s">
        <v>48</v>
      </c>
      <c r="M4247" t="s">
        <v>49</v>
      </c>
      <c r="N4247" t="s">
        <v>27</v>
      </c>
      <c r="O4247" t="s">
        <v>194</v>
      </c>
      <c r="P4247" t="s">
        <v>63</v>
      </c>
      <c r="Q4247" t="s">
        <v>196</v>
      </c>
      <c r="R4247" t="s">
        <v>35</v>
      </c>
      <c r="S4247" t="s">
        <v>2559</v>
      </c>
      <c r="T4247" t="s">
        <v>35</v>
      </c>
      <c r="U4247" t="s">
        <v>40</v>
      </c>
      <c r="V4247">
        <v>3.0833333333333335</v>
      </c>
      <c r="W4247" t="s">
        <v>2593</v>
      </c>
      <c r="X4247">
        <v>4</v>
      </c>
    </row>
    <row r="4248" spans="1:24">
      <c r="A4248" t="s">
        <v>591</v>
      </c>
      <c r="B4248" t="s">
        <v>340</v>
      </c>
      <c r="C4248" t="s">
        <v>144</v>
      </c>
      <c r="D4248" t="s">
        <v>19</v>
      </c>
      <c r="E4248" t="s">
        <v>45</v>
      </c>
      <c r="F4248" t="s">
        <v>21</v>
      </c>
      <c r="G4248">
        <v>7802</v>
      </c>
      <c r="H4248" t="s">
        <v>21</v>
      </c>
      <c r="I4248" t="s">
        <v>21</v>
      </c>
      <c r="J4248" t="s">
        <v>146</v>
      </c>
      <c r="K4248" t="s">
        <v>40</v>
      </c>
      <c r="L4248" t="s">
        <v>37</v>
      </c>
      <c r="M4248" t="s">
        <v>728</v>
      </c>
      <c r="N4248" t="s">
        <v>27</v>
      </c>
      <c r="O4248" t="s">
        <v>195</v>
      </c>
      <c r="P4248" t="s">
        <v>63</v>
      </c>
      <c r="Q4248" t="s">
        <v>196</v>
      </c>
      <c r="R4248" t="s">
        <v>35</v>
      </c>
      <c r="S4248" t="s">
        <v>2559</v>
      </c>
      <c r="T4248" t="s">
        <v>35</v>
      </c>
      <c r="U4248" t="s">
        <v>57</v>
      </c>
      <c r="V4248">
        <v>7.0166666666666666</v>
      </c>
      <c r="W4248" t="s">
        <v>2593</v>
      </c>
      <c r="X4248">
        <v>5</v>
      </c>
    </row>
    <row r="4249" spans="1:24">
      <c r="A4249" t="s">
        <v>293</v>
      </c>
      <c r="B4249" t="s">
        <v>151</v>
      </c>
      <c r="C4249" t="s">
        <v>87</v>
      </c>
      <c r="D4249" t="s">
        <v>19</v>
      </c>
      <c r="E4249" t="s">
        <v>33</v>
      </c>
      <c r="F4249" t="s">
        <v>21</v>
      </c>
      <c r="G4249">
        <v>1796</v>
      </c>
      <c r="H4249" t="s">
        <v>21</v>
      </c>
      <c r="I4249" t="s">
        <v>21</v>
      </c>
      <c r="J4249" t="s">
        <v>146</v>
      </c>
      <c r="K4249" t="s">
        <v>47</v>
      </c>
      <c r="L4249" t="s">
        <v>387</v>
      </c>
      <c r="M4249" t="s">
        <v>214</v>
      </c>
      <c r="N4249" t="s">
        <v>27</v>
      </c>
      <c r="O4249" t="s">
        <v>470</v>
      </c>
      <c r="P4249" t="s">
        <v>63</v>
      </c>
      <c r="Q4249" t="s">
        <v>196</v>
      </c>
      <c r="R4249" t="s">
        <v>35</v>
      </c>
      <c r="S4249" t="s">
        <v>2589</v>
      </c>
      <c r="T4249" t="s">
        <v>35</v>
      </c>
      <c r="U4249" t="s">
        <v>52</v>
      </c>
      <c r="V4249">
        <v>4.916666666666667</v>
      </c>
      <c r="W4249" t="s">
        <v>2593</v>
      </c>
      <c r="X4249">
        <v>3</v>
      </c>
    </row>
    <row r="4250" spans="1:24">
      <c r="A4250" t="s">
        <v>1373</v>
      </c>
      <c r="B4250" t="s">
        <v>162</v>
      </c>
      <c r="C4250" t="s">
        <v>43</v>
      </c>
      <c r="D4250" t="s">
        <v>122</v>
      </c>
      <c r="E4250" t="s">
        <v>45</v>
      </c>
      <c r="F4250" t="s">
        <v>21</v>
      </c>
      <c r="G4250">
        <v>2370</v>
      </c>
      <c r="H4250" t="s">
        <v>35</v>
      </c>
      <c r="I4250" t="s">
        <v>35</v>
      </c>
      <c r="J4250" t="s">
        <v>30</v>
      </c>
      <c r="K4250" t="s">
        <v>82</v>
      </c>
      <c r="L4250" t="s">
        <v>124</v>
      </c>
      <c r="M4250" t="s">
        <v>106</v>
      </c>
      <c r="N4250" t="s">
        <v>27</v>
      </c>
      <c r="O4250" t="s">
        <v>363</v>
      </c>
      <c r="P4250" t="s">
        <v>63</v>
      </c>
      <c r="Q4250" t="s">
        <v>70</v>
      </c>
      <c r="R4250" t="s">
        <v>21</v>
      </c>
      <c r="S4250" t="s">
        <v>2589</v>
      </c>
      <c r="T4250" t="s">
        <v>35</v>
      </c>
      <c r="U4250" t="s">
        <v>36</v>
      </c>
      <c r="V4250">
        <v>0.93333333333333335</v>
      </c>
      <c r="W4250" t="s">
        <v>2592</v>
      </c>
      <c r="X4250">
        <v>11</v>
      </c>
    </row>
    <row r="4251" spans="1:24">
      <c r="A4251" t="s">
        <v>5133</v>
      </c>
      <c r="B4251" t="s">
        <v>524</v>
      </c>
      <c r="C4251" t="s">
        <v>72</v>
      </c>
      <c r="D4251" t="s">
        <v>19</v>
      </c>
      <c r="E4251" t="s">
        <v>33</v>
      </c>
      <c r="F4251" t="s">
        <v>21</v>
      </c>
      <c r="G4251">
        <v>1233</v>
      </c>
      <c r="H4251" t="s">
        <v>35</v>
      </c>
      <c r="I4251" t="s">
        <v>21</v>
      </c>
      <c r="J4251" t="s">
        <v>30</v>
      </c>
      <c r="K4251" t="s">
        <v>36</v>
      </c>
      <c r="L4251" t="s">
        <v>337</v>
      </c>
      <c r="M4251" t="s">
        <v>470</v>
      </c>
      <c r="N4251" t="s">
        <v>27</v>
      </c>
      <c r="O4251" t="s">
        <v>926</v>
      </c>
      <c r="P4251" t="s">
        <v>63</v>
      </c>
      <c r="Q4251" t="s">
        <v>70</v>
      </c>
      <c r="R4251" t="s">
        <v>35</v>
      </c>
      <c r="S4251" t="s">
        <v>2589</v>
      </c>
      <c r="T4251" t="s">
        <v>35</v>
      </c>
      <c r="U4251" t="s">
        <v>243</v>
      </c>
      <c r="V4251">
        <v>1.5166666666666666</v>
      </c>
      <c r="W4251" t="s">
        <v>2594</v>
      </c>
      <c r="X4251">
        <v>9</v>
      </c>
    </row>
    <row r="4252" spans="1:24">
      <c r="A4252" t="s">
        <v>385</v>
      </c>
      <c r="B4252" t="s">
        <v>71</v>
      </c>
      <c r="C4252" t="s">
        <v>32</v>
      </c>
      <c r="D4252" t="s">
        <v>19</v>
      </c>
      <c r="E4252" t="s">
        <v>33</v>
      </c>
      <c r="F4252" t="s">
        <v>21</v>
      </c>
      <c r="G4252">
        <v>1970</v>
      </c>
      <c r="H4252" t="s">
        <v>35</v>
      </c>
      <c r="I4252" t="s">
        <v>21</v>
      </c>
      <c r="J4252" t="s">
        <v>30</v>
      </c>
      <c r="K4252" t="s">
        <v>219</v>
      </c>
      <c r="L4252" t="s">
        <v>53</v>
      </c>
      <c r="M4252" t="s">
        <v>17</v>
      </c>
      <c r="N4252" t="s">
        <v>27</v>
      </c>
      <c r="O4252" t="s">
        <v>965</v>
      </c>
      <c r="P4252" t="s">
        <v>63</v>
      </c>
      <c r="Q4252" t="s">
        <v>196</v>
      </c>
      <c r="R4252" t="s">
        <v>21</v>
      </c>
      <c r="S4252" t="s">
        <v>2557</v>
      </c>
      <c r="T4252" t="s">
        <v>35</v>
      </c>
      <c r="U4252" t="s">
        <v>74</v>
      </c>
      <c r="V4252">
        <v>0.5</v>
      </c>
      <c r="W4252" t="s">
        <v>2594</v>
      </c>
      <c r="X4252">
        <v>6</v>
      </c>
    </row>
    <row r="4253" spans="1:24">
      <c r="A4253" t="s">
        <v>831</v>
      </c>
      <c r="B4253" t="s">
        <v>80</v>
      </c>
      <c r="C4253" t="s">
        <v>43</v>
      </c>
      <c r="D4253" t="s">
        <v>19</v>
      </c>
      <c r="E4253" t="s">
        <v>33</v>
      </c>
      <c r="F4253" t="s">
        <v>21</v>
      </c>
      <c r="G4253">
        <v>481</v>
      </c>
      <c r="H4253" t="s">
        <v>35</v>
      </c>
      <c r="I4253" t="s">
        <v>21</v>
      </c>
      <c r="J4253" t="s">
        <v>146</v>
      </c>
      <c r="K4253" t="s">
        <v>123</v>
      </c>
      <c r="L4253" t="s">
        <v>124</v>
      </c>
      <c r="M4253" t="s">
        <v>239</v>
      </c>
      <c r="N4253" t="s">
        <v>27</v>
      </c>
      <c r="O4253" t="s">
        <v>749</v>
      </c>
      <c r="P4253" t="s">
        <v>63</v>
      </c>
      <c r="Q4253" t="s">
        <v>70</v>
      </c>
      <c r="R4253" t="s">
        <v>21</v>
      </c>
      <c r="S4253" t="s">
        <v>2557</v>
      </c>
      <c r="T4253" t="s">
        <v>35</v>
      </c>
      <c r="U4253" t="s">
        <v>36</v>
      </c>
      <c r="V4253">
        <v>2.7333333333333334</v>
      </c>
      <c r="W4253" t="s">
        <v>2594</v>
      </c>
      <c r="X4253">
        <v>11</v>
      </c>
    </row>
    <row r="4254" spans="1:24">
      <c r="A4254" t="s">
        <v>5134</v>
      </c>
      <c r="B4254" t="s">
        <v>121</v>
      </c>
      <c r="C4254" t="s">
        <v>43</v>
      </c>
      <c r="D4254" t="s">
        <v>44</v>
      </c>
      <c r="E4254" t="s">
        <v>45</v>
      </c>
      <c r="F4254" t="s">
        <v>21</v>
      </c>
      <c r="G4254">
        <v>16957</v>
      </c>
      <c r="H4254" t="s">
        <v>35</v>
      </c>
      <c r="I4254" t="s">
        <v>21</v>
      </c>
      <c r="J4254" t="s">
        <v>146</v>
      </c>
      <c r="K4254" t="s">
        <v>99</v>
      </c>
      <c r="L4254" t="s">
        <v>100</v>
      </c>
      <c r="M4254" t="s">
        <v>642</v>
      </c>
      <c r="N4254" t="s">
        <v>27</v>
      </c>
      <c r="O4254" t="s">
        <v>142</v>
      </c>
      <c r="P4254" t="s">
        <v>63</v>
      </c>
      <c r="Q4254" t="s">
        <v>41</v>
      </c>
      <c r="R4254" t="s">
        <v>21</v>
      </c>
      <c r="S4254" t="s">
        <v>2557</v>
      </c>
      <c r="T4254" t="s">
        <v>35</v>
      </c>
      <c r="U4254" t="s">
        <v>27</v>
      </c>
      <c r="V4254">
        <v>3.4666666666666668</v>
      </c>
      <c r="W4254" t="s">
        <v>2594</v>
      </c>
      <c r="X4254">
        <v>1</v>
      </c>
    </row>
    <row r="4255" spans="1:24">
      <c r="A4255" t="s">
        <v>916</v>
      </c>
      <c r="B4255" t="s">
        <v>186</v>
      </c>
      <c r="C4255" t="s">
        <v>56</v>
      </c>
      <c r="D4255" t="s">
        <v>19</v>
      </c>
      <c r="E4255" t="s">
        <v>33</v>
      </c>
      <c r="F4255" t="s">
        <v>21</v>
      </c>
      <c r="G4255">
        <v>360</v>
      </c>
      <c r="H4255" t="s">
        <v>35</v>
      </c>
      <c r="I4255" t="s">
        <v>21</v>
      </c>
      <c r="J4255" t="s">
        <v>146</v>
      </c>
      <c r="K4255" t="s">
        <v>24</v>
      </c>
      <c r="L4255" t="s">
        <v>124</v>
      </c>
      <c r="M4255" t="s">
        <v>323</v>
      </c>
      <c r="N4255" t="s">
        <v>27</v>
      </c>
      <c r="O4255" t="s">
        <v>139</v>
      </c>
      <c r="P4255" t="s">
        <v>63</v>
      </c>
      <c r="Q4255" t="s">
        <v>41</v>
      </c>
      <c r="R4255" t="s">
        <v>21</v>
      </c>
      <c r="S4255" t="s">
        <v>2557</v>
      </c>
      <c r="T4255" t="s">
        <v>35</v>
      </c>
      <c r="U4255" t="s">
        <v>36</v>
      </c>
      <c r="V4255">
        <v>0.76666666666666672</v>
      </c>
      <c r="W4255" t="s">
        <v>2594</v>
      </c>
      <c r="X4255">
        <v>11</v>
      </c>
    </row>
    <row r="4256" spans="1:24">
      <c r="A4256" t="s">
        <v>5135</v>
      </c>
      <c r="B4256" t="s">
        <v>230</v>
      </c>
      <c r="C4256" t="s">
        <v>43</v>
      </c>
      <c r="D4256" t="s">
        <v>19</v>
      </c>
      <c r="E4256" t="s">
        <v>45</v>
      </c>
      <c r="F4256" t="s">
        <v>21</v>
      </c>
      <c r="G4256">
        <v>176</v>
      </c>
      <c r="H4256" t="s">
        <v>35</v>
      </c>
      <c r="I4256" t="s">
        <v>35</v>
      </c>
      <c r="J4256" t="s">
        <v>30</v>
      </c>
      <c r="K4256" t="s">
        <v>27</v>
      </c>
      <c r="L4256" t="s">
        <v>53</v>
      </c>
      <c r="M4256" t="s">
        <v>219</v>
      </c>
      <c r="N4256" t="s">
        <v>27</v>
      </c>
      <c r="O4256" t="s">
        <v>551</v>
      </c>
      <c r="P4256" t="s">
        <v>63</v>
      </c>
      <c r="Q4256" t="s">
        <v>41</v>
      </c>
      <c r="R4256" t="s">
        <v>21</v>
      </c>
      <c r="S4256" t="s">
        <v>2589</v>
      </c>
      <c r="T4256" t="s">
        <v>35</v>
      </c>
      <c r="U4256" t="s">
        <v>74</v>
      </c>
      <c r="V4256">
        <v>0.13333333333333333</v>
      </c>
      <c r="W4256" t="s">
        <v>2592</v>
      </c>
      <c r="X4256">
        <v>6</v>
      </c>
    </row>
    <row r="4257" spans="1:24">
      <c r="A4257" t="s">
        <v>5136</v>
      </c>
      <c r="B4257" t="s">
        <v>79</v>
      </c>
      <c r="C4257" t="s">
        <v>144</v>
      </c>
      <c r="D4257" t="s">
        <v>19</v>
      </c>
      <c r="E4257" t="s">
        <v>33</v>
      </c>
      <c r="F4257" t="s">
        <v>21</v>
      </c>
      <c r="G4257">
        <v>1044</v>
      </c>
      <c r="H4257" t="s">
        <v>21</v>
      </c>
      <c r="I4257" t="s">
        <v>21</v>
      </c>
      <c r="J4257" t="s">
        <v>146</v>
      </c>
      <c r="K4257" t="s">
        <v>36</v>
      </c>
      <c r="L4257" t="s">
        <v>100</v>
      </c>
      <c r="M4257" t="s">
        <v>767</v>
      </c>
      <c r="N4257" t="s">
        <v>27</v>
      </c>
      <c r="O4257" t="s">
        <v>793</v>
      </c>
      <c r="P4257" t="s">
        <v>63</v>
      </c>
      <c r="Q4257" t="s">
        <v>196</v>
      </c>
      <c r="R4257" t="s">
        <v>35</v>
      </c>
      <c r="S4257" t="s">
        <v>2589</v>
      </c>
      <c r="T4257" t="s">
        <v>35</v>
      </c>
      <c r="U4257" t="s">
        <v>27</v>
      </c>
      <c r="V4257">
        <v>9.75</v>
      </c>
      <c r="W4257" t="s">
        <v>2593</v>
      </c>
      <c r="X4257">
        <v>1</v>
      </c>
    </row>
    <row r="4258" spans="1:24">
      <c r="A4258" t="s">
        <v>118</v>
      </c>
      <c r="B4258" t="s">
        <v>65</v>
      </c>
      <c r="C4258" t="s">
        <v>66</v>
      </c>
      <c r="D4258" t="s">
        <v>19</v>
      </c>
      <c r="E4258" t="s">
        <v>45</v>
      </c>
      <c r="F4258" t="s">
        <v>21</v>
      </c>
      <c r="G4258">
        <v>307</v>
      </c>
      <c r="H4258" t="s">
        <v>35</v>
      </c>
      <c r="I4258" t="s">
        <v>21</v>
      </c>
      <c r="J4258" t="s">
        <v>23</v>
      </c>
      <c r="K4258" t="s">
        <v>68</v>
      </c>
      <c r="L4258" t="s">
        <v>37</v>
      </c>
      <c r="M4258" t="s">
        <v>69</v>
      </c>
      <c r="N4258" t="s">
        <v>27</v>
      </c>
      <c r="O4258" t="s">
        <v>50</v>
      </c>
      <c r="P4258" t="s">
        <v>63</v>
      </c>
      <c r="Q4258" t="s">
        <v>70</v>
      </c>
      <c r="R4258" t="s">
        <v>21</v>
      </c>
      <c r="S4258" t="s">
        <v>2557</v>
      </c>
      <c r="T4258" t="s">
        <v>35</v>
      </c>
      <c r="U4258" t="s">
        <v>57</v>
      </c>
      <c r="V4258">
        <v>5.6833333333333336</v>
      </c>
      <c r="W4258" t="s">
        <v>2594</v>
      </c>
      <c r="X4258">
        <v>5</v>
      </c>
    </row>
    <row r="4259" spans="1:24">
      <c r="A4259" t="s">
        <v>547</v>
      </c>
      <c r="B4259" t="s">
        <v>110</v>
      </c>
      <c r="C4259" t="s">
        <v>32</v>
      </c>
      <c r="D4259" t="s">
        <v>44</v>
      </c>
      <c r="E4259" t="s">
        <v>33</v>
      </c>
      <c r="F4259" t="s">
        <v>21</v>
      </c>
      <c r="G4259">
        <v>21</v>
      </c>
      <c r="H4259" t="s">
        <v>35</v>
      </c>
      <c r="I4259" t="s">
        <v>21</v>
      </c>
      <c r="J4259" t="s">
        <v>23</v>
      </c>
      <c r="K4259" t="s">
        <v>63</v>
      </c>
      <c r="L4259" t="s">
        <v>61</v>
      </c>
      <c r="M4259" t="s">
        <v>125</v>
      </c>
      <c r="N4259" t="s">
        <v>27</v>
      </c>
      <c r="O4259" t="s">
        <v>409</v>
      </c>
      <c r="P4259" t="s">
        <v>63</v>
      </c>
      <c r="Q4259" t="s">
        <v>70</v>
      </c>
      <c r="R4259" t="s">
        <v>21</v>
      </c>
      <c r="S4259" t="s">
        <v>2557</v>
      </c>
      <c r="T4259" t="s">
        <v>35</v>
      </c>
      <c r="U4259" t="s">
        <v>63</v>
      </c>
      <c r="V4259">
        <v>1.6</v>
      </c>
      <c r="W4259" t="s">
        <v>2594</v>
      </c>
      <c r="X4259">
        <v>2</v>
      </c>
    </row>
    <row r="4260" spans="1:24">
      <c r="A4260" t="s">
        <v>275</v>
      </c>
      <c r="B4260" t="s">
        <v>186</v>
      </c>
      <c r="C4260" t="s">
        <v>72</v>
      </c>
      <c r="D4260" t="s">
        <v>44</v>
      </c>
      <c r="E4260" t="s">
        <v>45</v>
      </c>
      <c r="F4260" t="s">
        <v>21</v>
      </c>
      <c r="G4260">
        <v>992</v>
      </c>
      <c r="H4260" t="s">
        <v>35</v>
      </c>
      <c r="I4260" t="s">
        <v>21</v>
      </c>
      <c r="J4260" t="s">
        <v>23</v>
      </c>
      <c r="K4260" t="s">
        <v>40</v>
      </c>
      <c r="L4260" t="s">
        <v>37</v>
      </c>
      <c r="M4260" t="s">
        <v>424</v>
      </c>
      <c r="N4260" t="s">
        <v>27</v>
      </c>
      <c r="O4260" t="s">
        <v>425</v>
      </c>
      <c r="P4260" t="s">
        <v>63</v>
      </c>
      <c r="Q4260" t="s">
        <v>196</v>
      </c>
      <c r="R4260" t="s">
        <v>21</v>
      </c>
      <c r="S4260" t="s">
        <v>2557</v>
      </c>
      <c r="T4260" t="s">
        <v>35</v>
      </c>
      <c r="U4260" t="s">
        <v>57</v>
      </c>
      <c r="V4260">
        <v>5.0166666666666666</v>
      </c>
      <c r="W4260" t="s">
        <v>2594</v>
      </c>
      <c r="X4260">
        <v>5</v>
      </c>
    </row>
    <row r="4261" spans="1:24">
      <c r="A4261" t="s">
        <v>732</v>
      </c>
      <c r="B4261" t="s">
        <v>31</v>
      </c>
      <c r="C4261" t="s">
        <v>56</v>
      </c>
      <c r="D4261" t="s">
        <v>19</v>
      </c>
      <c r="E4261" t="s">
        <v>33</v>
      </c>
      <c r="F4261" t="s">
        <v>21</v>
      </c>
      <c r="G4261">
        <v>3576</v>
      </c>
      <c r="H4261" t="s">
        <v>35</v>
      </c>
      <c r="I4261" t="s">
        <v>21</v>
      </c>
      <c r="J4261" t="s">
        <v>23</v>
      </c>
      <c r="K4261" t="s">
        <v>63</v>
      </c>
      <c r="L4261" t="s">
        <v>48</v>
      </c>
      <c r="M4261" t="s">
        <v>473</v>
      </c>
      <c r="N4261" t="s">
        <v>27</v>
      </c>
      <c r="O4261" t="s">
        <v>372</v>
      </c>
      <c r="P4261" t="s">
        <v>63</v>
      </c>
      <c r="Q4261" t="s">
        <v>70</v>
      </c>
      <c r="R4261" t="s">
        <v>21</v>
      </c>
      <c r="S4261" t="s">
        <v>2557</v>
      </c>
      <c r="T4261" t="s">
        <v>35</v>
      </c>
      <c r="U4261" t="s">
        <v>40</v>
      </c>
      <c r="V4261">
        <v>2.0666666666666669</v>
      </c>
      <c r="W4261" t="s">
        <v>2594</v>
      </c>
      <c r="X4261">
        <v>4</v>
      </c>
    </row>
    <row r="4262" spans="1:24">
      <c r="A4262" t="s">
        <v>1822</v>
      </c>
      <c r="B4262" t="s">
        <v>186</v>
      </c>
      <c r="C4262" t="s">
        <v>43</v>
      </c>
      <c r="D4262" t="s">
        <v>19</v>
      </c>
      <c r="E4262" t="s">
        <v>45</v>
      </c>
      <c r="F4262" t="s">
        <v>21</v>
      </c>
      <c r="G4262">
        <v>902</v>
      </c>
      <c r="H4262" t="s">
        <v>35</v>
      </c>
      <c r="I4262" t="s">
        <v>21</v>
      </c>
      <c r="J4262" t="s">
        <v>23</v>
      </c>
      <c r="K4262" t="s">
        <v>68</v>
      </c>
      <c r="L4262" t="s">
        <v>37</v>
      </c>
      <c r="M4262" t="s">
        <v>211</v>
      </c>
      <c r="N4262" t="s">
        <v>27</v>
      </c>
      <c r="O4262" t="s">
        <v>249</v>
      </c>
      <c r="P4262" t="s">
        <v>63</v>
      </c>
      <c r="Q4262" t="s">
        <v>70</v>
      </c>
      <c r="R4262" t="s">
        <v>21</v>
      </c>
      <c r="S4262" t="s">
        <v>2557</v>
      </c>
      <c r="T4262" t="s">
        <v>35</v>
      </c>
      <c r="U4262" t="s">
        <v>57</v>
      </c>
      <c r="V4262">
        <v>2.65</v>
      </c>
      <c r="W4262" t="s">
        <v>2594</v>
      </c>
      <c r="X4262">
        <v>5</v>
      </c>
    </row>
    <row r="4263" spans="1:24">
      <c r="A4263" t="s">
        <v>1099</v>
      </c>
      <c r="B4263" t="s">
        <v>192</v>
      </c>
      <c r="C4263" t="s">
        <v>144</v>
      </c>
      <c r="D4263" t="s">
        <v>19</v>
      </c>
      <c r="E4263" t="s">
        <v>33</v>
      </c>
      <c r="F4263" t="s">
        <v>21</v>
      </c>
      <c r="G4263">
        <v>5207</v>
      </c>
      <c r="H4263" t="s">
        <v>21</v>
      </c>
      <c r="I4263" t="s">
        <v>21</v>
      </c>
      <c r="J4263" t="s">
        <v>23</v>
      </c>
      <c r="K4263" t="s">
        <v>36</v>
      </c>
      <c r="L4263" t="s">
        <v>337</v>
      </c>
      <c r="M4263" t="s">
        <v>764</v>
      </c>
      <c r="N4263" t="s">
        <v>27</v>
      </c>
      <c r="O4263" t="s">
        <v>158</v>
      </c>
      <c r="P4263" t="s">
        <v>63</v>
      </c>
      <c r="Q4263" t="s">
        <v>70</v>
      </c>
      <c r="R4263" t="s">
        <v>21</v>
      </c>
      <c r="S4263" t="s">
        <v>2559</v>
      </c>
      <c r="T4263" t="s">
        <v>35</v>
      </c>
      <c r="U4263" t="s">
        <v>243</v>
      </c>
      <c r="V4263">
        <v>5.6</v>
      </c>
      <c r="W4263" t="s">
        <v>2593</v>
      </c>
      <c r="X4263">
        <v>9</v>
      </c>
    </row>
    <row r="4264" spans="1:24">
      <c r="A4264" t="s">
        <v>756</v>
      </c>
      <c r="B4264" t="s">
        <v>108</v>
      </c>
      <c r="C4264" t="s">
        <v>32</v>
      </c>
      <c r="D4264" t="s">
        <v>19</v>
      </c>
      <c r="E4264" t="s">
        <v>33</v>
      </c>
      <c r="F4264" t="s">
        <v>21</v>
      </c>
      <c r="G4264">
        <v>58</v>
      </c>
      <c r="H4264" t="s">
        <v>35</v>
      </c>
      <c r="I4264" t="s">
        <v>21</v>
      </c>
      <c r="J4264" t="s">
        <v>23</v>
      </c>
      <c r="K4264" t="s">
        <v>118</v>
      </c>
      <c r="L4264" t="s">
        <v>37</v>
      </c>
      <c r="M4264" t="s">
        <v>89</v>
      </c>
      <c r="N4264" t="s">
        <v>27</v>
      </c>
      <c r="O4264" t="s">
        <v>292</v>
      </c>
      <c r="P4264" t="s">
        <v>63</v>
      </c>
      <c r="Q4264" t="s">
        <v>70</v>
      </c>
      <c r="R4264" t="s">
        <v>21</v>
      </c>
      <c r="S4264" t="s">
        <v>2556</v>
      </c>
      <c r="T4264" t="s">
        <v>35</v>
      </c>
      <c r="U4264" t="s">
        <v>57</v>
      </c>
      <c r="V4264">
        <v>1.8833333333333333</v>
      </c>
      <c r="W4264" t="s">
        <v>2594</v>
      </c>
      <c r="X4264">
        <v>5</v>
      </c>
    </row>
    <row r="4265" spans="1:24">
      <c r="A4265" t="s">
        <v>5137</v>
      </c>
      <c r="B4265" t="s">
        <v>80</v>
      </c>
      <c r="C4265" t="s">
        <v>43</v>
      </c>
      <c r="D4265" t="s">
        <v>19</v>
      </c>
      <c r="E4265" t="s">
        <v>45</v>
      </c>
      <c r="F4265" t="s">
        <v>21</v>
      </c>
      <c r="G4265">
        <v>1429</v>
      </c>
      <c r="H4265" t="s">
        <v>35</v>
      </c>
      <c r="I4265" t="s">
        <v>21</v>
      </c>
      <c r="J4265" t="s">
        <v>23</v>
      </c>
      <c r="K4265" t="s">
        <v>24</v>
      </c>
      <c r="L4265" t="s">
        <v>124</v>
      </c>
      <c r="M4265" t="s">
        <v>972</v>
      </c>
      <c r="N4265" t="s">
        <v>27</v>
      </c>
      <c r="O4265" t="s">
        <v>444</v>
      </c>
      <c r="P4265" t="s">
        <v>63</v>
      </c>
      <c r="Q4265" t="s">
        <v>70</v>
      </c>
      <c r="R4265" t="s">
        <v>35</v>
      </c>
      <c r="S4265" t="s">
        <v>2557</v>
      </c>
      <c r="T4265" t="s">
        <v>35</v>
      </c>
      <c r="U4265" t="s">
        <v>36</v>
      </c>
      <c r="V4265">
        <v>16.916666666666668</v>
      </c>
      <c r="W4265" t="s">
        <v>2594</v>
      </c>
      <c r="X4265">
        <v>11</v>
      </c>
    </row>
    <row r="4266" spans="1:24">
      <c r="A4266" t="s">
        <v>2541</v>
      </c>
      <c r="B4266" t="s">
        <v>186</v>
      </c>
      <c r="C4266" t="s">
        <v>43</v>
      </c>
      <c r="D4266" t="s">
        <v>19</v>
      </c>
      <c r="E4266" t="s">
        <v>45</v>
      </c>
      <c r="F4266" t="s">
        <v>21</v>
      </c>
      <c r="G4266">
        <v>0</v>
      </c>
      <c r="H4266" t="s">
        <v>35</v>
      </c>
      <c r="I4266" t="s">
        <v>21</v>
      </c>
      <c r="J4266" t="s">
        <v>23</v>
      </c>
      <c r="K4266" t="s">
        <v>118</v>
      </c>
      <c r="L4266" t="s">
        <v>92</v>
      </c>
      <c r="M4266" t="s">
        <v>511</v>
      </c>
      <c r="N4266" t="s">
        <v>27</v>
      </c>
      <c r="O4266" t="s">
        <v>707</v>
      </c>
      <c r="P4266" t="s">
        <v>63</v>
      </c>
      <c r="Q4266" t="s">
        <v>196</v>
      </c>
      <c r="R4266" t="s">
        <v>35</v>
      </c>
      <c r="S4266" t="s">
        <v>2557</v>
      </c>
      <c r="T4266" t="s">
        <v>35</v>
      </c>
      <c r="U4266" t="s">
        <v>219</v>
      </c>
      <c r="V4266">
        <v>4.3666666666666663</v>
      </c>
      <c r="W4266" t="s">
        <v>2594</v>
      </c>
      <c r="X4266">
        <v>8</v>
      </c>
    </row>
    <row r="4267" spans="1:24">
      <c r="A4267" t="s">
        <v>1006</v>
      </c>
      <c r="B4267" t="s">
        <v>108</v>
      </c>
      <c r="C4267" t="s">
        <v>18</v>
      </c>
      <c r="D4267" t="s">
        <v>44</v>
      </c>
      <c r="E4267" t="s">
        <v>33</v>
      </c>
      <c r="F4267" t="s">
        <v>21</v>
      </c>
      <c r="G4267">
        <v>3276</v>
      </c>
      <c r="H4267" t="s">
        <v>21</v>
      </c>
      <c r="I4267" t="s">
        <v>21</v>
      </c>
      <c r="J4267" t="s">
        <v>23</v>
      </c>
      <c r="K4267" t="s">
        <v>57</v>
      </c>
      <c r="L4267" t="s">
        <v>92</v>
      </c>
      <c r="M4267" t="s">
        <v>129</v>
      </c>
      <c r="N4267" t="s">
        <v>27</v>
      </c>
      <c r="O4267" t="s">
        <v>749</v>
      </c>
      <c r="P4267" t="s">
        <v>63</v>
      </c>
      <c r="Q4267" t="s">
        <v>70</v>
      </c>
      <c r="R4267" t="s">
        <v>21</v>
      </c>
      <c r="S4267" t="s">
        <v>2556</v>
      </c>
      <c r="T4267" t="s">
        <v>35</v>
      </c>
      <c r="U4267" t="s">
        <v>219</v>
      </c>
      <c r="V4267">
        <v>1.7666666666666666</v>
      </c>
      <c r="W4267" t="s">
        <v>2593</v>
      </c>
      <c r="X4267">
        <v>8</v>
      </c>
    </row>
    <row r="4268" spans="1:24">
      <c r="A4268" t="s">
        <v>5138</v>
      </c>
      <c r="B4268" t="s">
        <v>209</v>
      </c>
      <c r="C4268" t="s">
        <v>43</v>
      </c>
      <c r="D4268" t="s">
        <v>19</v>
      </c>
      <c r="E4268" t="s">
        <v>45</v>
      </c>
      <c r="F4268" t="s">
        <v>21</v>
      </c>
      <c r="G4268">
        <v>1147</v>
      </c>
      <c r="H4268" t="s">
        <v>21</v>
      </c>
      <c r="I4268" t="s">
        <v>21</v>
      </c>
      <c r="J4268" t="s">
        <v>23</v>
      </c>
      <c r="K4268" t="s">
        <v>57</v>
      </c>
      <c r="L4268" t="s">
        <v>92</v>
      </c>
      <c r="M4268" t="s">
        <v>809</v>
      </c>
      <c r="N4268" t="s">
        <v>27</v>
      </c>
      <c r="O4268" t="s">
        <v>517</v>
      </c>
      <c r="P4268" t="s">
        <v>63</v>
      </c>
      <c r="Q4268" t="s">
        <v>196</v>
      </c>
      <c r="R4268" t="s">
        <v>35</v>
      </c>
      <c r="S4268" t="s">
        <v>2589</v>
      </c>
      <c r="T4268" t="s">
        <v>35</v>
      </c>
      <c r="U4268" t="s">
        <v>219</v>
      </c>
      <c r="V4268">
        <v>6.4833333333333334</v>
      </c>
      <c r="W4268" t="s">
        <v>2593</v>
      </c>
      <c r="X4268">
        <v>8</v>
      </c>
    </row>
    <row r="4269" spans="1:24">
      <c r="A4269" t="s">
        <v>5139</v>
      </c>
      <c r="B4269" t="s">
        <v>216</v>
      </c>
      <c r="C4269" t="s">
        <v>30</v>
      </c>
      <c r="D4269" t="s">
        <v>19</v>
      </c>
      <c r="E4269" t="s">
        <v>33</v>
      </c>
      <c r="F4269" t="s">
        <v>21</v>
      </c>
      <c r="G4269">
        <v>2206</v>
      </c>
      <c r="H4269" t="s">
        <v>21</v>
      </c>
      <c r="I4269" t="s">
        <v>21</v>
      </c>
      <c r="J4269" t="s">
        <v>23</v>
      </c>
      <c r="K4269" t="s">
        <v>130</v>
      </c>
      <c r="L4269" t="s">
        <v>124</v>
      </c>
      <c r="M4269" t="s">
        <v>750</v>
      </c>
      <c r="N4269" t="s">
        <v>27</v>
      </c>
      <c r="O4269" t="s">
        <v>707</v>
      </c>
      <c r="P4269" t="s">
        <v>63</v>
      </c>
      <c r="Q4269" t="s">
        <v>70</v>
      </c>
      <c r="R4269" t="s">
        <v>35</v>
      </c>
      <c r="S4269" t="s">
        <v>2589</v>
      </c>
      <c r="T4269" t="s">
        <v>35</v>
      </c>
      <c r="U4269" t="s">
        <v>36</v>
      </c>
      <c r="V4269">
        <v>1.7333333333333334</v>
      </c>
      <c r="W4269" t="s">
        <v>2593</v>
      </c>
      <c r="X4269">
        <v>11</v>
      </c>
    </row>
    <row r="4270" spans="1:24">
      <c r="A4270" t="s">
        <v>498</v>
      </c>
      <c r="B4270" t="s">
        <v>323</v>
      </c>
      <c r="C4270" t="s">
        <v>72</v>
      </c>
      <c r="D4270" t="s">
        <v>19</v>
      </c>
      <c r="E4270" t="s">
        <v>45</v>
      </c>
      <c r="F4270" t="s">
        <v>21</v>
      </c>
      <c r="G4270">
        <v>217</v>
      </c>
      <c r="H4270" t="s">
        <v>35</v>
      </c>
      <c r="I4270" t="s">
        <v>21</v>
      </c>
      <c r="J4270" t="s">
        <v>23</v>
      </c>
      <c r="K4270" t="s">
        <v>68</v>
      </c>
      <c r="L4270" t="s">
        <v>37</v>
      </c>
      <c r="M4270" t="s">
        <v>62</v>
      </c>
      <c r="N4270" t="s">
        <v>27</v>
      </c>
      <c r="O4270" t="s">
        <v>789</v>
      </c>
      <c r="P4270" t="s">
        <v>63</v>
      </c>
      <c r="Q4270" t="s">
        <v>70</v>
      </c>
      <c r="R4270" t="s">
        <v>21</v>
      </c>
      <c r="S4270" t="s">
        <v>2589</v>
      </c>
      <c r="T4270" t="s">
        <v>35</v>
      </c>
      <c r="U4270" t="s">
        <v>57</v>
      </c>
      <c r="V4270">
        <v>2.35</v>
      </c>
      <c r="W4270" t="s">
        <v>2594</v>
      </c>
      <c r="X4270">
        <v>5</v>
      </c>
    </row>
    <row r="4271" spans="1:24">
      <c r="A4271" t="s">
        <v>5140</v>
      </c>
      <c r="B4271" t="s">
        <v>110</v>
      </c>
      <c r="C4271" t="s">
        <v>72</v>
      </c>
      <c r="D4271" t="s">
        <v>19</v>
      </c>
      <c r="E4271" t="s">
        <v>2553</v>
      </c>
      <c r="F4271" t="s">
        <v>21</v>
      </c>
      <c r="G4271">
        <v>189</v>
      </c>
      <c r="H4271" t="s">
        <v>21</v>
      </c>
      <c r="I4271" t="s">
        <v>21</v>
      </c>
      <c r="J4271" t="s">
        <v>23</v>
      </c>
      <c r="K4271" t="s">
        <v>27</v>
      </c>
      <c r="L4271" t="s">
        <v>25</v>
      </c>
      <c r="M4271" t="s">
        <v>766</v>
      </c>
      <c r="N4271" t="s">
        <v>27</v>
      </c>
      <c r="O4271" t="s">
        <v>683</v>
      </c>
      <c r="P4271" t="s">
        <v>63</v>
      </c>
      <c r="Q4271" t="s">
        <v>196</v>
      </c>
      <c r="R4271" t="s">
        <v>35</v>
      </c>
      <c r="S4271" t="s">
        <v>2557</v>
      </c>
      <c r="T4271" t="s">
        <v>35</v>
      </c>
      <c r="U4271" t="s">
        <v>349</v>
      </c>
      <c r="V4271">
        <v>3.9666666666666668</v>
      </c>
      <c r="W4271" t="s">
        <v>2593</v>
      </c>
      <c r="X4271">
        <v>10</v>
      </c>
    </row>
    <row r="4272" spans="1:24">
      <c r="A4272" t="s">
        <v>866</v>
      </c>
      <c r="B4272" t="s">
        <v>108</v>
      </c>
      <c r="C4272" t="s">
        <v>87</v>
      </c>
      <c r="D4272" t="s">
        <v>19</v>
      </c>
      <c r="E4272" t="s">
        <v>33</v>
      </c>
      <c r="F4272" t="s">
        <v>21</v>
      </c>
      <c r="G4272">
        <v>710</v>
      </c>
      <c r="H4272" t="s">
        <v>35</v>
      </c>
      <c r="I4272" t="s">
        <v>35</v>
      </c>
      <c r="J4272" t="s">
        <v>23</v>
      </c>
      <c r="K4272" t="s">
        <v>74</v>
      </c>
      <c r="L4272" t="s">
        <v>37</v>
      </c>
      <c r="M4272" t="s">
        <v>1244</v>
      </c>
      <c r="N4272" t="s">
        <v>27</v>
      </c>
      <c r="O4272" t="s">
        <v>824</v>
      </c>
      <c r="P4272" t="s">
        <v>63</v>
      </c>
      <c r="Q4272" t="s">
        <v>196</v>
      </c>
      <c r="R4272" t="s">
        <v>35</v>
      </c>
      <c r="S4272" t="s">
        <v>2556</v>
      </c>
      <c r="T4272" t="s">
        <v>35</v>
      </c>
      <c r="U4272" t="s">
        <v>57</v>
      </c>
      <c r="V4272">
        <v>10.883333333333333</v>
      </c>
      <c r="W4272" t="s">
        <v>2592</v>
      </c>
      <c r="X4272">
        <v>5</v>
      </c>
    </row>
    <row r="4273" spans="1:24">
      <c r="A4273" t="s">
        <v>5141</v>
      </c>
      <c r="B4273" t="s">
        <v>234</v>
      </c>
      <c r="C4273" t="s">
        <v>87</v>
      </c>
      <c r="D4273" t="s">
        <v>19</v>
      </c>
      <c r="E4273" t="s">
        <v>33</v>
      </c>
      <c r="F4273" t="s">
        <v>21</v>
      </c>
      <c r="G4273">
        <v>-97</v>
      </c>
      <c r="H4273" t="s">
        <v>35</v>
      </c>
      <c r="I4273" t="s">
        <v>21</v>
      </c>
      <c r="J4273" t="s">
        <v>23</v>
      </c>
      <c r="K4273" t="s">
        <v>99</v>
      </c>
      <c r="L4273" t="s">
        <v>100</v>
      </c>
      <c r="M4273" t="s">
        <v>26</v>
      </c>
      <c r="N4273" t="s">
        <v>27</v>
      </c>
      <c r="O4273" t="s">
        <v>867</v>
      </c>
      <c r="P4273" t="s">
        <v>63</v>
      </c>
      <c r="Q4273" t="s">
        <v>196</v>
      </c>
      <c r="R4273" t="s">
        <v>21</v>
      </c>
      <c r="S4273" t="s">
        <v>2556</v>
      </c>
      <c r="T4273" t="s">
        <v>35</v>
      </c>
      <c r="U4273" t="s">
        <v>27</v>
      </c>
      <c r="V4273">
        <v>1.3166666666666667</v>
      </c>
      <c r="W4273" t="s">
        <v>2594</v>
      </c>
      <c r="X4273">
        <v>1</v>
      </c>
    </row>
    <row r="4274" spans="1:24">
      <c r="A4274" t="s">
        <v>5142</v>
      </c>
      <c r="B4274" t="s">
        <v>186</v>
      </c>
      <c r="C4274" t="s">
        <v>56</v>
      </c>
      <c r="D4274" t="s">
        <v>44</v>
      </c>
      <c r="E4274" t="s">
        <v>20</v>
      </c>
      <c r="F4274" t="s">
        <v>21</v>
      </c>
      <c r="G4274">
        <v>464</v>
      </c>
      <c r="H4274" t="s">
        <v>35</v>
      </c>
      <c r="I4274" t="s">
        <v>21</v>
      </c>
      <c r="J4274" t="s">
        <v>23</v>
      </c>
      <c r="K4274" t="s">
        <v>123</v>
      </c>
      <c r="L4274" t="s">
        <v>37</v>
      </c>
      <c r="M4274" t="s">
        <v>1441</v>
      </c>
      <c r="N4274" t="s">
        <v>27</v>
      </c>
      <c r="O4274" t="s">
        <v>1009</v>
      </c>
      <c r="P4274" t="s">
        <v>63</v>
      </c>
      <c r="Q4274" t="s">
        <v>70</v>
      </c>
      <c r="R4274" t="s">
        <v>21</v>
      </c>
      <c r="S4274" t="s">
        <v>2557</v>
      </c>
      <c r="T4274" t="s">
        <v>35</v>
      </c>
      <c r="U4274" t="s">
        <v>57</v>
      </c>
      <c r="V4274">
        <v>2.8833333333333333</v>
      </c>
      <c r="W4274" t="s">
        <v>2594</v>
      </c>
      <c r="X4274">
        <v>5</v>
      </c>
    </row>
    <row r="4275" spans="1:24">
      <c r="A4275" t="s">
        <v>5143</v>
      </c>
      <c r="B4275" t="s">
        <v>209</v>
      </c>
      <c r="C4275" t="s">
        <v>43</v>
      </c>
      <c r="D4275" t="s">
        <v>122</v>
      </c>
      <c r="E4275" t="s">
        <v>45</v>
      </c>
      <c r="F4275" t="s">
        <v>21</v>
      </c>
      <c r="G4275">
        <v>541</v>
      </c>
      <c r="H4275" t="s">
        <v>35</v>
      </c>
      <c r="I4275" t="s">
        <v>21</v>
      </c>
      <c r="J4275" t="s">
        <v>23</v>
      </c>
      <c r="K4275" t="s">
        <v>68</v>
      </c>
      <c r="L4275" t="s">
        <v>37</v>
      </c>
      <c r="M4275" t="s">
        <v>665</v>
      </c>
      <c r="N4275" t="s">
        <v>27</v>
      </c>
      <c r="O4275" t="s">
        <v>175</v>
      </c>
      <c r="P4275" t="s">
        <v>63</v>
      </c>
      <c r="Q4275" t="s">
        <v>70</v>
      </c>
      <c r="R4275" t="s">
        <v>21</v>
      </c>
      <c r="S4275" t="s">
        <v>2589</v>
      </c>
      <c r="T4275" t="s">
        <v>35</v>
      </c>
      <c r="U4275" t="s">
        <v>57</v>
      </c>
      <c r="V4275">
        <v>1.2</v>
      </c>
      <c r="W4275" t="s">
        <v>2594</v>
      </c>
      <c r="X4275">
        <v>5</v>
      </c>
    </row>
    <row r="4276" spans="1:24">
      <c r="A4276" t="s">
        <v>684</v>
      </c>
      <c r="B4276" t="s">
        <v>31</v>
      </c>
      <c r="C4276" t="s">
        <v>87</v>
      </c>
      <c r="D4276" t="s">
        <v>122</v>
      </c>
      <c r="E4276" t="s">
        <v>33</v>
      </c>
      <c r="F4276" t="s">
        <v>21</v>
      </c>
      <c r="G4276">
        <v>661</v>
      </c>
      <c r="H4276" t="s">
        <v>35</v>
      </c>
      <c r="I4276" t="s">
        <v>21</v>
      </c>
      <c r="J4276" t="s">
        <v>23</v>
      </c>
      <c r="K4276" t="s">
        <v>123</v>
      </c>
      <c r="L4276" t="s">
        <v>124</v>
      </c>
      <c r="M4276" t="s">
        <v>1256</v>
      </c>
      <c r="N4276" t="s">
        <v>27</v>
      </c>
      <c r="O4276" t="s">
        <v>1441</v>
      </c>
      <c r="P4276" t="s">
        <v>63</v>
      </c>
      <c r="Q4276" t="s">
        <v>70</v>
      </c>
      <c r="R4276" t="s">
        <v>21</v>
      </c>
      <c r="S4276" t="s">
        <v>2557</v>
      </c>
      <c r="T4276" t="s">
        <v>35</v>
      </c>
      <c r="U4276" t="s">
        <v>36</v>
      </c>
      <c r="V4276">
        <v>6.85</v>
      </c>
      <c r="W4276" t="s">
        <v>2594</v>
      </c>
      <c r="X4276">
        <v>11</v>
      </c>
    </row>
    <row r="4277" spans="1:24">
      <c r="A4277" t="s">
        <v>5144</v>
      </c>
      <c r="B4277" t="s">
        <v>65</v>
      </c>
      <c r="C4277" t="s">
        <v>43</v>
      </c>
      <c r="D4277" t="s">
        <v>19</v>
      </c>
      <c r="E4277" t="s">
        <v>45</v>
      </c>
      <c r="F4277" t="s">
        <v>21</v>
      </c>
      <c r="G4277">
        <v>1133</v>
      </c>
      <c r="H4277" t="s">
        <v>35</v>
      </c>
      <c r="I4277" t="s">
        <v>21</v>
      </c>
      <c r="J4277" t="s">
        <v>23</v>
      </c>
      <c r="K4277" t="s">
        <v>40</v>
      </c>
      <c r="L4277" t="s">
        <v>92</v>
      </c>
      <c r="M4277" t="s">
        <v>269</v>
      </c>
      <c r="N4277" t="s">
        <v>27</v>
      </c>
      <c r="O4277" t="s">
        <v>194</v>
      </c>
      <c r="P4277" t="s">
        <v>63</v>
      </c>
      <c r="Q4277" t="s">
        <v>70</v>
      </c>
      <c r="R4277" t="s">
        <v>35</v>
      </c>
      <c r="S4277" t="s">
        <v>2557</v>
      </c>
      <c r="T4277" t="s">
        <v>35</v>
      </c>
      <c r="U4277" t="s">
        <v>219</v>
      </c>
      <c r="V4277">
        <v>4.8833333333333337</v>
      </c>
      <c r="W4277" t="s">
        <v>2594</v>
      </c>
      <c r="X4277">
        <v>8</v>
      </c>
    </row>
    <row r="4278" spans="1:24">
      <c r="A4278" t="s">
        <v>2367</v>
      </c>
      <c r="B4278" t="s">
        <v>97</v>
      </c>
      <c r="C4278" t="s">
        <v>94</v>
      </c>
      <c r="D4278" t="s">
        <v>44</v>
      </c>
      <c r="E4278" t="s">
        <v>45</v>
      </c>
      <c r="F4278" t="s">
        <v>21</v>
      </c>
      <c r="G4278">
        <v>64</v>
      </c>
      <c r="H4278" t="s">
        <v>21</v>
      </c>
      <c r="I4278" t="s">
        <v>21</v>
      </c>
      <c r="J4278" t="s">
        <v>23</v>
      </c>
      <c r="K4278" t="s">
        <v>205</v>
      </c>
      <c r="L4278" t="s">
        <v>337</v>
      </c>
      <c r="M4278" t="s">
        <v>642</v>
      </c>
      <c r="N4278" t="s">
        <v>27</v>
      </c>
      <c r="O4278" t="s">
        <v>148</v>
      </c>
      <c r="P4278" t="s">
        <v>63</v>
      </c>
      <c r="Q4278" t="s">
        <v>196</v>
      </c>
      <c r="R4278" t="s">
        <v>21</v>
      </c>
      <c r="S4278" t="s">
        <v>2557</v>
      </c>
      <c r="T4278" t="s">
        <v>35</v>
      </c>
      <c r="U4278" t="s">
        <v>243</v>
      </c>
      <c r="V4278">
        <v>3.4666666666666668</v>
      </c>
      <c r="W4278" t="s">
        <v>2593</v>
      </c>
      <c r="X4278">
        <v>9</v>
      </c>
    </row>
    <row r="4279" spans="1:24">
      <c r="A4279" t="s">
        <v>5145</v>
      </c>
      <c r="B4279" t="s">
        <v>310</v>
      </c>
      <c r="C4279" t="s">
        <v>43</v>
      </c>
      <c r="D4279" t="s">
        <v>19</v>
      </c>
      <c r="E4279" t="s">
        <v>33</v>
      </c>
      <c r="F4279" t="s">
        <v>21</v>
      </c>
      <c r="G4279">
        <v>139</v>
      </c>
      <c r="H4279" t="s">
        <v>21</v>
      </c>
      <c r="I4279" t="s">
        <v>21</v>
      </c>
      <c r="J4279" t="s">
        <v>23</v>
      </c>
      <c r="K4279" t="s">
        <v>108</v>
      </c>
      <c r="L4279" t="s">
        <v>37</v>
      </c>
      <c r="M4279" t="s">
        <v>547</v>
      </c>
      <c r="N4279" t="s">
        <v>27</v>
      </c>
      <c r="O4279" t="s">
        <v>342</v>
      </c>
      <c r="P4279" t="s">
        <v>63</v>
      </c>
      <c r="Q4279" t="s">
        <v>70</v>
      </c>
      <c r="R4279" t="s">
        <v>21</v>
      </c>
      <c r="S4279" t="s">
        <v>2589</v>
      </c>
      <c r="T4279" t="s">
        <v>35</v>
      </c>
      <c r="U4279" t="s">
        <v>57</v>
      </c>
      <c r="V4279">
        <v>3.1333333333333333</v>
      </c>
      <c r="W4279" t="s">
        <v>2593</v>
      </c>
      <c r="X4279">
        <v>5</v>
      </c>
    </row>
    <row r="4280" spans="1:24">
      <c r="A4280" t="s">
        <v>5146</v>
      </c>
      <c r="B4280" t="s">
        <v>17</v>
      </c>
      <c r="C4280" t="s">
        <v>87</v>
      </c>
      <c r="D4280" t="s">
        <v>44</v>
      </c>
      <c r="E4280" t="s">
        <v>45</v>
      </c>
      <c r="F4280" t="s">
        <v>21</v>
      </c>
      <c r="G4280">
        <v>305</v>
      </c>
      <c r="H4280" t="s">
        <v>21</v>
      </c>
      <c r="I4280" t="s">
        <v>21</v>
      </c>
      <c r="J4280" t="s">
        <v>23</v>
      </c>
      <c r="K4280" t="s">
        <v>17</v>
      </c>
      <c r="L4280" t="s">
        <v>48</v>
      </c>
      <c r="M4280" t="s">
        <v>1429</v>
      </c>
      <c r="N4280" t="s">
        <v>27</v>
      </c>
      <c r="O4280" t="s">
        <v>346</v>
      </c>
      <c r="P4280" t="s">
        <v>63</v>
      </c>
      <c r="Q4280" t="s">
        <v>196</v>
      </c>
      <c r="R4280" t="s">
        <v>35</v>
      </c>
      <c r="S4280" t="s">
        <v>2557</v>
      </c>
      <c r="T4280" t="s">
        <v>35</v>
      </c>
      <c r="U4280" t="s">
        <v>40</v>
      </c>
      <c r="V4280">
        <v>10.55</v>
      </c>
      <c r="W4280" t="s">
        <v>2593</v>
      </c>
      <c r="X4280">
        <v>4</v>
      </c>
    </row>
    <row r="4281" spans="1:24">
      <c r="A4281" t="s">
        <v>881</v>
      </c>
      <c r="B4281" t="s">
        <v>80</v>
      </c>
      <c r="C4281" t="s">
        <v>43</v>
      </c>
      <c r="D4281" t="s">
        <v>19</v>
      </c>
      <c r="E4281" t="s">
        <v>45</v>
      </c>
      <c r="F4281" t="s">
        <v>21</v>
      </c>
      <c r="G4281">
        <v>489</v>
      </c>
      <c r="H4281" t="s">
        <v>35</v>
      </c>
      <c r="I4281" t="s">
        <v>21</v>
      </c>
      <c r="J4281" t="s">
        <v>23</v>
      </c>
      <c r="K4281" t="s">
        <v>219</v>
      </c>
      <c r="L4281" t="s">
        <v>37</v>
      </c>
      <c r="M4281" t="s">
        <v>237</v>
      </c>
      <c r="N4281" t="s">
        <v>27</v>
      </c>
      <c r="O4281" t="s">
        <v>403</v>
      </c>
      <c r="P4281" t="s">
        <v>63</v>
      </c>
      <c r="Q4281" t="s">
        <v>70</v>
      </c>
      <c r="R4281" t="s">
        <v>21</v>
      </c>
      <c r="S4281" t="s">
        <v>2557</v>
      </c>
      <c r="T4281" t="s">
        <v>35</v>
      </c>
      <c r="U4281" t="s">
        <v>57</v>
      </c>
      <c r="V4281">
        <v>2.1666666666666665</v>
      </c>
      <c r="W4281" t="s">
        <v>2594</v>
      </c>
      <c r="X4281">
        <v>5</v>
      </c>
    </row>
    <row r="4282" spans="1:24">
      <c r="A4282" t="s">
        <v>5147</v>
      </c>
      <c r="B4282" t="s">
        <v>42</v>
      </c>
      <c r="C4282" t="s">
        <v>43</v>
      </c>
      <c r="D4282" t="s">
        <v>122</v>
      </c>
      <c r="E4282" t="s">
        <v>45</v>
      </c>
      <c r="F4282" t="s">
        <v>21</v>
      </c>
      <c r="G4282">
        <v>434</v>
      </c>
      <c r="H4282" t="s">
        <v>35</v>
      </c>
      <c r="I4282" t="s">
        <v>21</v>
      </c>
      <c r="J4282" t="s">
        <v>23</v>
      </c>
      <c r="K4282" t="s">
        <v>36</v>
      </c>
      <c r="L4282" t="s">
        <v>37</v>
      </c>
      <c r="M4282" t="s">
        <v>1055</v>
      </c>
      <c r="N4282" t="s">
        <v>27</v>
      </c>
      <c r="O4282" t="s">
        <v>409</v>
      </c>
      <c r="P4282" t="s">
        <v>63</v>
      </c>
      <c r="Q4282" t="s">
        <v>196</v>
      </c>
      <c r="R4282" t="s">
        <v>21</v>
      </c>
      <c r="S4282" t="s">
        <v>2557</v>
      </c>
      <c r="T4282" t="s">
        <v>35</v>
      </c>
      <c r="U4282" t="s">
        <v>57</v>
      </c>
      <c r="V4282">
        <v>4.6166666666666663</v>
      </c>
      <c r="W4282" t="s">
        <v>2594</v>
      </c>
      <c r="X4282">
        <v>5</v>
      </c>
    </row>
    <row r="4283" spans="1:24">
      <c r="A4283" t="s">
        <v>5148</v>
      </c>
      <c r="B4283" t="s">
        <v>134</v>
      </c>
      <c r="C4283" t="s">
        <v>87</v>
      </c>
      <c r="D4283" t="s">
        <v>44</v>
      </c>
      <c r="E4283" t="s">
        <v>33</v>
      </c>
      <c r="F4283" t="s">
        <v>21</v>
      </c>
      <c r="G4283">
        <v>802</v>
      </c>
      <c r="H4283" t="s">
        <v>21</v>
      </c>
      <c r="I4283" t="s">
        <v>21</v>
      </c>
      <c r="J4283" t="s">
        <v>23</v>
      </c>
      <c r="K4283" t="s">
        <v>17</v>
      </c>
      <c r="L4283" t="s">
        <v>100</v>
      </c>
      <c r="M4283" t="s">
        <v>340</v>
      </c>
      <c r="N4283" t="s">
        <v>27</v>
      </c>
      <c r="O4283" t="s">
        <v>63</v>
      </c>
      <c r="P4283" t="s">
        <v>63</v>
      </c>
      <c r="Q4283" t="s">
        <v>70</v>
      </c>
      <c r="R4283" t="s">
        <v>21</v>
      </c>
      <c r="S4283" t="s">
        <v>2556</v>
      </c>
      <c r="T4283" t="s">
        <v>35</v>
      </c>
      <c r="U4283" t="s">
        <v>27</v>
      </c>
      <c r="V4283">
        <v>1.2833333333333334</v>
      </c>
      <c r="W4283" t="s">
        <v>2593</v>
      </c>
      <c r="X4283">
        <v>1</v>
      </c>
    </row>
    <row r="4284" spans="1:24">
      <c r="A4284" t="s">
        <v>1181</v>
      </c>
      <c r="B4284" t="s">
        <v>134</v>
      </c>
      <c r="C4284" t="s">
        <v>94</v>
      </c>
      <c r="D4284" t="s">
        <v>44</v>
      </c>
      <c r="E4284" t="s">
        <v>45</v>
      </c>
      <c r="F4284" t="s">
        <v>21</v>
      </c>
      <c r="G4284">
        <v>294</v>
      </c>
      <c r="H4284" t="s">
        <v>21</v>
      </c>
      <c r="I4284" t="s">
        <v>21</v>
      </c>
      <c r="J4284" t="s">
        <v>23</v>
      </c>
      <c r="K4284" t="s">
        <v>57</v>
      </c>
      <c r="L4284" t="s">
        <v>387</v>
      </c>
      <c r="M4284" t="s">
        <v>252</v>
      </c>
      <c r="N4284" t="s">
        <v>27</v>
      </c>
      <c r="O4284" t="s">
        <v>470</v>
      </c>
      <c r="P4284" t="s">
        <v>63</v>
      </c>
      <c r="Q4284" t="s">
        <v>196</v>
      </c>
      <c r="R4284" t="s">
        <v>35</v>
      </c>
      <c r="S4284" t="s">
        <v>2556</v>
      </c>
      <c r="T4284" t="s">
        <v>35</v>
      </c>
      <c r="U4284" t="s">
        <v>52</v>
      </c>
      <c r="V4284">
        <v>1.45</v>
      </c>
      <c r="W4284" t="s">
        <v>2593</v>
      </c>
      <c r="X4284">
        <v>3</v>
      </c>
    </row>
    <row r="4285" spans="1:24">
      <c r="A4285" t="s">
        <v>5149</v>
      </c>
      <c r="B4285" t="s">
        <v>97</v>
      </c>
      <c r="C4285" t="s">
        <v>87</v>
      </c>
      <c r="D4285" t="s">
        <v>122</v>
      </c>
      <c r="E4285" t="s">
        <v>33</v>
      </c>
      <c r="F4285" t="s">
        <v>21</v>
      </c>
      <c r="G4285">
        <v>360</v>
      </c>
      <c r="H4285" t="s">
        <v>21</v>
      </c>
      <c r="I4285" t="s">
        <v>21</v>
      </c>
      <c r="J4285" t="s">
        <v>23</v>
      </c>
      <c r="K4285" t="s">
        <v>205</v>
      </c>
      <c r="L4285" t="s">
        <v>37</v>
      </c>
      <c r="M4285" t="s">
        <v>647</v>
      </c>
      <c r="N4285" t="s">
        <v>27</v>
      </c>
      <c r="O4285" t="s">
        <v>250</v>
      </c>
      <c r="P4285" t="s">
        <v>63</v>
      </c>
      <c r="Q4285" t="s">
        <v>70</v>
      </c>
      <c r="R4285" t="s">
        <v>21</v>
      </c>
      <c r="S4285" t="s">
        <v>2557</v>
      </c>
      <c r="T4285" t="s">
        <v>35</v>
      </c>
      <c r="U4285" t="s">
        <v>57</v>
      </c>
      <c r="V4285">
        <v>5.5333333333333332</v>
      </c>
      <c r="W4285" t="s">
        <v>2593</v>
      </c>
      <c r="X4285">
        <v>5</v>
      </c>
    </row>
    <row r="4286" spans="1:24">
      <c r="A4286" t="s">
        <v>5150</v>
      </c>
      <c r="B4286" t="s">
        <v>209</v>
      </c>
      <c r="C4286" t="s">
        <v>56</v>
      </c>
      <c r="D4286" t="s">
        <v>19</v>
      </c>
      <c r="E4286" t="s">
        <v>2553</v>
      </c>
      <c r="F4286" t="s">
        <v>21</v>
      </c>
      <c r="G4286">
        <v>439</v>
      </c>
      <c r="H4286" t="s">
        <v>35</v>
      </c>
      <c r="I4286" t="s">
        <v>21</v>
      </c>
      <c r="J4286" t="s">
        <v>23</v>
      </c>
      <c r="K4286" t="s">
        <v>63</v>
      </c>
      <c r="L4286" t="s">
        <v>61</v>
      </c>
      <c r="M4286" t="s">
        <v>651</v>
      </c>
      <c r="N4286" t="s">
        <v>27</v>
      </c>
      <c r="O4286" t="s">
        <v>554</v>
      </c>
      <c r="P4286" t="s">
        <v>63</v>
      </c>
      <c r="Q4286" t="s">
        <v>70</v>
      </c>
      <c r="R4286" t="s">
        <v>21</v>
      </c>
      <c r="S4286" t="s">
        <v>2589</v>
      </c>
      <c r="T4286" t="s">
        <v>35</v>
      </c>
      <c r="U4286" t="s">
        <v>63</v>
      </c>
      <c r="V4286">
        <v>3.5333333333333332</v>
      </c>
      <c r="W4286" t="s">
        <v>2594</v>
      </c>
      <c r="X4286">
        <v>2</v>
      </c>
    </row>
    <row r="4287" spans="1:24">
      <c r="A4287" t="s">
        <v>349</v>
      </c>
      <c r="B4287" t="s">
        <v>80</v>
      </c>
      <c r="C4287" t="s">
        <v>32</v>
      </c>
      <c r="D4287" t="s">
        <v>19</v>
      </c>
      <c r="E4287" t="s">
        <v>20</v>
      </c>
      <c r="F4287" t="s">
        <v>21</v>
      </c>
      <c r="G4287">
        <v>-88</v>
      </c>
      <c r="H4287" t="s">
        <v>35</v>
      </c>
      <c r="I4287" t="s">
        <v>35</v>
      </c>
      <c r="J4287" t="s">
        <v>23</v>
      </c>
      <c r="K4287" t="s">
        <v>82</v>
      </c>
      <c r="L4287" t="s">
        <v>48</v>
      </c>
      <c r="M4287" t="s">
        <v>83</v>
      </c>
      <c r="N4287" t="s">
        <v>27</v>
      </c>
      <c r="O4287" t="s">
        <v>73</v>
      </c>
      <c r="P4287" t="s">
        <v>63</v>
      </c>
      <c r="Q4287" t="s">
        <v>41</v>
      </c>
      <c r="R4287" t="s">
        <v>21</v>
      </c>
      <c r="S4287" t="s">
        <v>2557</v>
      </c>
      <c r="T4287" t="s">
        <v>35</v>
      </c>
      <c r="U4287" t="s">
        <v>40</v>
      </c>
      <c r="V4287">
        <v>5.2166666666666668</v>
      </c>
      <c r="W4287" t="s">
        <v>2592</v>
      </c>
      <c r="X4287">
        <v>4</v>
      </c>
    </row>
    <row r="4288" spans="1:24">
      <c r="A4288" t="s">
        <v>123</v>
      </c>
      <c r="B4288" t="s">
        <v>110</v>
      </c>
      <c r="C4288" t="s">
        <v>87</v>
      </c>
      <c r="D4288" t="s">
        <v>44</v>
      </c>
      <c r="E4288" t="s">
        <v>45</v>
      </c>
      <c r="F4288" t="s">
        <v>21</v>
      </c>
      <c r="G4288">
        <v>2317</v>
      </c>
      <c r="H4288" t="s">
        <v>35</v>
      </c>
      <c r="I4288" t="s">
        <v>21</v>
      </c>
      <c r="J4288" t="s">
        <v>23</v>
      </c>
      <c r="K4288" t="s">
        <v>85</v>
      </c>
      <c r="L4288" t="s">
        <v>48</v>
      </c>
      <c r="M4288" t="s">
        <v>112</v>
      </c>
      <c r="N4288" t="s">
        <v>27</v>
      </c>
      <c r="O4288" t="s">
        <v>113</v>
      </c>
      <c r="P4288" t="s">
        <v>63</v>
      </c>
      <c r="Q4288" t="s">
        <v>41</v>
      </c>
      <c r="R4288" t="s">
        <v>21</v>
      </c>
      <c r="S4288" t="s">
        <v>2557</v>
      </c>
      <c r="T4288" t="s">
        <v>35</v>
      </c>
      <c r="U4288" t="s">
        <v>40</v>
      </c>
      <c r="V4288">
        <v>1.9</v>
      </c>
      <c r="W4288" t="s">
        <v>2594</v>
      </c>
      <c r="X4288">
        <v>4</v>
      </c>
    </row>
    <row r="4289" spans="1:24">
      <c r="A4289" t="s">
        <v>71</v>
      </c>
      <c r="B4289" t="s">
        <v>31</v>
      </c>
      <c r="C4289" t="s">
        <v>43</v>
      </c>
      <c r="D4289" t="s">
        <v>19</v>
      </c>
      <c r="E4289" t="s">
        <v>33</v>
      </c>
      <c r="F4289" t="s">
        <v>21</v>
      </c>
      <c r="G4289">
        <v>3935</v>
      </c>
      <c r="H4289" t="s">
        <v>35</v>
      </c>
      <c r="I4289" t="s">
        <v>21</v>
      </c>
      <c r="J4289" t="s">
        <v>23</v>
      </c>
      <c r="K4289" t="s">
        <v>74</v>
      </c>
      <c r="L4289" t="s">
        <v>37</v>
      </c>
      <c r="M4289" t="s">
        <v>173</v>
      </c>
      <c r="N4289" t="s">
        <v>27</v>
      </c>
      <c r="O4289" t="s">
        <v>174</v>
      </c>
      <c r="P4289" t="s">
        <v>63</v>
      </c>
      <c r="Q4289" t="s">
        <v>41</v>
      </c>
      <c r="R4289" t="s">
        <v>35</v>
      </c>
      <c r="S4289" t="s">
        <v>2557</v>
      </c>
      <c r="T4289" t="s">
        <v>35</v>
      </c>
      <c r="U4289" t="s">
        <v>57</v>
      </c>
      <c r="V4289">
        <v>12.75</v>
      </c>
      <c r="W4289" t="s">
        <v>2594</v>
      </c>
      <c r="X4289">
        <v>5</v>
      </c>
    </row>
    <row r="4290" spans="1:24">
      <c r="A4290" t="s">
        <v>227</v>
      </c>
      <c r="B4290" t="s">
        <v>209</v>
      </c>
      <c r="C4290" t="s">
        <v>87</v>
      </c>
      <c r="D4290" t="s">
        <v>19</v>
      </c>
      <c r="E4290" t="s">
        <v>2553</v>
      </c>
      <c r="F4290" t="s">
        <v>21</v>
      </c>
      <c r="G4290">
        <v>0</v>
      </c>
      <c r="H4290" t="s">
        <v>35</v>
      </c>
      <c r="I4290" t="s">
        <v>21</v>
      </c>
      <c r="J4290" t="s">
        <v>23</v>
      </c>
      <c r="K4290" t="s">
        <v>219</v>
      </c>
      <c r="L4290" t="s">
        <v>37</v>
      </c>
      <c r="M4290" t="s">
        <v>346</v>
      </c>
      <c r="N4290" t="s">
        <v>27</v>
      </c>
      <c r="O4290" t="s">
        <v>343</v>
      </c>
      <c r="P4290" t="s">
        <v>63</v>
      </c>
      <c r="Q4290" t="s">
        <v>41</v>
      </c>
      <c r="R4290" t="s">
        <v>21</v>
      </c>
      <c r="S4290" t="s">
        <v>2589</v>
      </c>
      <c r="T4290" t="s">
        <v>35</v>
      </c>
      <c r="U4290" t="s">
        <v>57</v>
      </c>
      <c r="V4290">
        <v>1.4166666666666667</v>
      </c>
      <c r="W4290" t="s">
        <v>2594</v>
      </c>
      <c r="X4290">
        <v>5</v>
      </c>
    </row>
    <row r="4291" spans="1:24">
      <c r="A4291" t="s">
        <v>288</v>
      </c>
      <c r="B4291" t="s">
        <v>99</v>
      </c>
      <c r="C4291" t="s">
        <v>87</v>
      </c>
      <c r="D4291" t="s">
        <v>44</v>
      </c>
      <c r="E4291" t="s">
        <v>33</v>
      </c>
      <c r="F4291" t="s">
        <v>21</v>
      </c>
      <c r="G4291">
        <v>428</v>
      </c>
      <c r="H4291" t="s">
        <v>35</v>
      </c>
      <c r="I4291" t="s">
        <v>35</v>
      </c>
      <c r="J4291" t="s">
        <v>23</v>
      </c>
      <c r="K4291" t="s">
        <v>118</v>
      </c>
      <c r="L4291" t="s">
        <v>37</v>
      </c>
      <c r="M4291" t="s">
        <v>216</v>
      </c>
      <c r="N4291" t="s">
        <v>27</v>
      </c>
      <c r="O4291" t="s">
        <v>295</v>
      </c>
      <c r="P4291" t="s">
        <v>63</v>
      </c>
      <c r="Q4291" t="s">
        <v>41</v>
      </c>
      <c r="R4291" t="s">
        <v>21</v>
      </c>
      <c r="S4291" t="s">
        <v>2556</v>
      </c>
      <c r="T4291" t="s">
        <v>35</v>
      </c>
      <c r="U4291" t="s">
        <v>57</v>
      </c>
      <c r="V4291">
        <v>0.9</v>
      </c>
      <c r="W4291" t="s">
        <v>2592</v>
      </c>
      <c r="X4291">
        <v>5</v>
      </c>
    </row>
    <row r="4292" spans="1:24">
      <c r="A4292" t="s">
        <v>491</v>
      </c>
      <c r="B4292" t="s">
        <v>310</v>
      </c>
      <c r="C4292" t="s">
        <v>72</v>
      </c>
      <c r="D4292" t="s">
        <v>19</v>
      </c>
      <c r="E4292" t="s">
        <v>45</v>
      </c>
      <c r="F4292" t="s">
        <v>21</v>
      </c>
      <c r="G4292">
        <v>883</v>
      </c>
      <c r="H4292" t="s">
        <v>21</v>
      </c>
      <c r="I4292" t="s">
        <v>21</v>
      </c>
      <c r="J4292" t="s">
        <v>23</v>
      </c>
      <c r="K4292" t="s">
        <v>123</v>
      </c>
      <c r="L4292" t="s">
        <v>92</v>
      </c>
      <c r="M4292" t="s">
        <v>136</v>
      </c>
      <c r="N4292" t="s">
        <v>27</v>
      </c>
      <c r="O4292" t="s">
        <v>167</v>
      </c>
      <c r="P4292" t="s">
        <v>63</v>
      </c>
      <c r="Q4292" t="s">
        <v>41</v>
      </c>
      <c r="R4292" t="s">
        <v>21</v>
      </c>
      <c r="S4292" t="s">
        <v>2589</v>
      </c>
      <c r="T4292" t="s">
        <v>35</v>
      </c>
      <c r="U4292" t="s">
        <v>219</v>
      </c>
      <c r="V4292">
        <v>9.0500000000000007</v>
      </c>
      <c r="W4292" t="s">
        <v>2593</v>
      </c>
      <c r="X4292">
        <v>8</v>
      </c>
    </row>
    <row r="4293" spans="1:24">
      <c r="A4293" t="s">
        <v>164</v>
      </c>
      <c r="B4293" t="s">
        <v>202</v>
      </c>
      <c r="C4293" t="s">
        <v>43</v>
      </c>
      <c r="D4293" t="s">
        <v>19</v>
      </c>
      <c r="E4293" t="s">
        <v>45</v>
      </c>
      <c r="F4293" t="s">
        <v>21</v>
      </c>
      <c r="G4293">
        <v>4</v>
      </c>
      <c r="H4293" t="s">
        <v>21</v>
      </c>
      <c r="I4293" t="s">
        <v>21</v>
      </c>
      <c r="J4293" t="s">
        <v>23</v>
      </c>
      <c r="K4293" t="s">
        <v>82</v>
      </c>
      <c r="L4293" t="s">
        <v>124</v>
      </c>
      <c r="M4293" t="s">
        <v>229</v>
      </c>
      <c r="N4293" t="s">
        <v>27</v>
      </c>
      <c r="O4293" t="s">
        <v>125</v>
      </c>
      <c r="P4293" t="s">
        <v>63</v>
      </c>
      <c r="Q4293" t="s">
        <v>41</v>
      </c>
      <c r="R4293" t="s">
        <v>21</v>
      </c>
      <c r="S4293" t="s">
        <v>2589</v>
      </c>
      <c r="T4293" t="s">
        <v>35</v>
      </c>
      <c r="U4293" t="s">
        <v>36</v>
      </c>
      <c r="V4293">
        <v>3.7166666666666668</v>
      </c>
      <c r="W4293" t="s">
        <v>2593</v>
      </c>
      <c r="X4293">
        <v>11</v>
      </c>
    </row>
    <row r="4294" spans="1:24">
      <c r="A4294" t="s">
        <v>1327</v>
      </c>
      <c r="B4294" t="s">
        <v>159</v>
      </c>
      <c r="C4294" t="s">
        <v>43</v>
      </c>
      <c r="D4294" t="s">
        <v>44</v>
      </c>
      <c r="E4294" t="s">
        <v>45</v>
      </c>
      <c r="F4294" t="s">
        <v>21</v>
      </c>
      <c r="G4294">
        <v>8436</v>
      </c>
      <c r="H4294" t="s">
        <v>35</v>
      </c>
      <c r="I4294" t="s">
        <v>21</v>
      </c>
      <c r="J4294" t="s">
        <v>23</v>
      </c>
      <c r="K4294" t="s">
        <v>82</v>
      </c>
      <c r="L4294" t="s">
        <v>48</v>
      </c>
      <c r="M4294" t="s">
        <v>617</v>
      </c>
      <c r="N4294" t="s">
        <v>27</v>
      </c>
      <c r="O4294" t="s">
        <v>150</v>
      </c>
      <c r="P4294" t="s">
        <v>63</v>
      </c>
      <c r="Q4294" t="s">
        <v>41</v>
      </c>
      <c r="R4294" t="s">
        <v>21</v>
      </c>
      <c r="S4294" t="s">
        <v>2557</v>
      </c>
      <c r="T4294" t="s">
        <v>35</v>
      </c>
      <c r="U4294" t="s">
        <v>40</v>
      </c>
      <c r="V4294">
        <v>4.083333333333333</v>
      </c>
      <c r="W4294" t="s">
        <v>2594</v>
      </c>
      <c r="X4294">
        <v>4</v>
      </c>
    </row>
    <row r="4295" spans="1:24">
      <c r="A4295" t="s">
        <v>489</v>
      </c>
      <c r="B4295" t="s">
        <v>216</v>
      </c>
      <c r="C4295" t="s">
        <v>87</v>
      </c>
      <c r="D4295" t="s">
        <v>19</v>
      </c>
      <c r="E4295" t="s">
        <v>33</v>
      </c>
      <c r="F4295" t="s">
        <v>21</v>
      </c>
      <c r="G4295">
        <v>0</v>
      </c>
      <c r="H4295" t="s">
        <v>21</v>
      </c>
      <c r="I4295" t="s">
        <v>21</v>
      </c>
      <c r="J4295" t="s">
        <v>23</v>
      </c>
      <c r="K4295" t="s">
        <v>234</v>
      </c>
      <c r="L4295" t="s">
        <v>100</v>
      </c>
      <c r="M4295" t="s">
        <v>342</v>
      </c>
      <c r="N4295" t="s">
        <v>27</v>
      </c>
      <c r="O4295" t="s">
        <v>203</v>
      </c>
      <c r="P4295" t="s">
        <v>63</v>
      </c>
      <c r="Q4295" t="s">
        <v>41</v>
      </c>
      <c r="R4295" t="s">
        <v>35</v>
      </c>
      <c r="S4295" t="s">
        <v>2589</v>
      </c>
      <c r="T4295" t="s">
        <v>35</v>
      </c>
      <c r="U4295" t="s">
        <v>27</v>
      </c>
      <c r="V4295">
        <v>2.6833333333333331</v>
      </c>
      <c r="W4295" t="s">
        <v>2593</v>
      </c>
      <c r="X4295">
        <v>1</v>
      </c>
    </row>
    <row r="4296" spans="1:24">
      <c r="A4296" t="s">
        <v>263</v>
      </c>
      <c r="B4296" t="s">
        <v>80</v>
      </c>
      <c r="C4296" t="s">
        <v>43</v>
      </c>
      <c r="D4296" t="s">
        <v>122</v>
      </c>
      <c r="E4296" t="s">
        <v>45</v>
      </c>
      <c r="F4296" t="s">
        <v>21</v>
      </c>
      <c r="G4296">
        <v>36</v>
      </c>
      <c r="H4296" t="s">
        <v>21</v>
      </c>
      <c r="I4296" t="s">
        <v>21</v>
      </c>
      <c r="J4296" t="s">
        <v>23</v>
      </c>
      <c r="K4296" t="s">
        <v>134</v>
      </c>
      <c r="L4296" t="s">
        <v>37</v>
      </c>
      <c r="M4296" t="s">
        <v>712</v>
      </c>
      <c r="N4296" t="s">
        <v>27</v>
      </c>
      <c r="O4296" t="s">
        <v>366</v>
      </c>
      <c r="P4296" t="s">
        <v>63</v>
      </c>
      <c r="Q4296" t="s">
        <v>41</v>
      </c>
      <c r="R4296" t="s">
        <v>21</v>
      </c>
      <c r="S4296" t="s">
        <v>2557</v>
      </c>
      <c r="T4296" t="s">
        <v>35</v>
      </c>
      <c r="U4296" t="s">
        <v>57</v>
      </c>
      <c r="V4296">
        <v>1.9666666666666666</v>
      </c>
      <c r="W4296" t="s">
        <v>2593</v>
      </c>
      <c r="X4296">
        <v>5</v>
      </c>
    </row>
    <row r="4297" spans="1:24">
      <c r="A4297" t="s">
        <v>949</v>
      </c>
      <c r="B4297" t="s">
        <v>121</v>
      </c>
      <c r="C4297" t="s">
        <v>56</v>
      </c>
      <c r="D4297" t="s">
        <v>19</v>
      </c>
      <c r="E4297" t="s">
        <v>33</v>
      </c>
      <c r="F4297" t="s">
        <v>21</v>
      </c>
      <c r="G4297">
        <v>121</v>
      </c>
      <c r="H4297" t="s">
        <v>35</v>
      </c>
      <c r="I4297" t="s">
        <v>35</v>
      </c>
      <c r="J4297" t="s">
        <v>23</v>
      </c>
      <c r="K4297" t="s">
        <v>74</v>
      </c>
      <c r="L4297" t="s">
        <v>61</v>
      </c>
      <c r="M4297" t="s">
        <v>343</v>
      </c>
      <c r="N4297" t="s">
        <v>27</v>
      </c>
      <c r="O4297" t="s">
        <v>651</v>
      </c>
      <c r="P4297" t="s">
        <v>63</v>
      </c>
      <c r="Q4297" t="s">
        <v>41</v>
      </c>
      <c r="R4297" t="s">
        <v>21</v>
      </c>
      <c r="S4297" t="s">
        <v>2557</v>
      </c>
      <c r="T4297" t="s">
        <v>35</v>
      </c>
      <c r="U4297" t="s">
        <v>63</v>
      </c>
      <c r="V4297">
        <v>2.8</v>
      </c>
      <c r="W4297" t="s">
        <v>2592</v>
      </c>
      <c r="X4297">
        <v>2</v>
      </c>
    </row>
    <row r="4298" spans="1:24">
      <c r="A4298" t="s">
        <v>1667</v>
      </c>
      <c r="B4298" t="s">
        <v>80</v>
      </c>
      <c r="C4298" t="s">
        <v>32</v>
      </c>
      <c r="D4298" t="s">
        <v>19</v>
      </c>
      <c r="E4298" t="s">
        <v>20</v>
      </c>
      <c r="F4298" t="s">
        <v>21</v>
      </c>
      <c r="G4298">
        <v>2567</v>
      </c>
      <c r="H4298" t="s">
        <v>35</v>
      </c>
      <c r="I4298" t="s">
        <v>21</v>
      </c>
      <c r="J4298" t="s">
        <v>23</v>
      </c>
      <c r="K4298" t="s">
        <v>68</v>
      </c>
      <c r="L4298" t="s">
        <v>37</v>
      </c>
      <c r="M4298" t="s">
        <v>131</v>
      </c>
      <c r="N4298" t="s">
        <v>27</v>
      </c>
      <c r="O4298" t="s">
        <v>98</v>
      </c>
      <c r="P4298" t="s">
        <v>63</v>
      </c>
      <c r="Q4298" t="s">
        <v>41</v>
      </c>
      <c r="R4298" t="s">
        <v>21</v>
      </c>
      <c r="S4298" t="s">
        <v>2557</v>
      </c>
      <c r="T4298" t="s">
        <v>35</v>
      </c>
      <c r="U4298" t="s">
        <v>57</v>
      </c>
      <c r="V4298">
        <v>1.8166666666666667</v>
      </c>
      <c r="W4298" t="s">
        <v>2594</v>
      </c>
      <c r="X4298">
        <v>5</v>
      </c>
    </row>
    <row r="4299" spans="1:24">
      <c r="A4299" t="s">
        <v>890</v>
      </c>
      <c r="B4299" t="s">
        <v>259</v>
      </c>
      <c r="C4299" t="s">
        <v>144</v>
      </c>
      <c r="D4299" t="s">
        <v>122</v>
      </c>
      <c r="E4299" t="s">
        <v>2553</v>
      </c>
      <c r="F4299" t="s">
        <v>21</v>
      </c>
      <c r="G4299">
        <v>-49</v>
      </c>
      <c r="H4299" t="s">
        <v>35</v>
      </c>
      <c r="I4299" t="s">
        <v>21</v>
      </c>
      <c r="J4299" t="s">
        <v>23</v>
      </c>
      <c r="K4299" t="s">
        <v>99</v>
      </c>
      <c r="L4299" t="s">
        <v>100</v>
      </c>
      <c r="M4299" t="s">
        <v>547</v>
      </c>
      <c r="N4299" t="s">
        <v>27</v>
      </c>
      <c r="O4299" t="s">
        <v>96</v>
      </c>
      <c r="P4299" t="s">
        <v>63</v>
      </c>
      <c r="Q4299" t="s">
        <v>41</v>
      </c>
      <c r="R4299" t="s">
        <v>21</v>
      </c>
      <c r="S4299" t="s">
        <v>2559</v>
      </c>
      <c r="T4299" t="s">
        <v>35</v>
      </c>
      <c r="U4299" t="s">
        <v>27</v>
      </c>
      <c r="V4299">
        <v>3.1333333333333333</v>
      </c>
      <c r="W4299" t="s">
        <v>2594</v>
      </c>
      <c r="X4299">
        <v>1</v>
      </c>
    </row>
    <row r="4300" spans="1:24">
      <c r="A4300" t="s">
        <v>238</v>
      </c>
      <c r="B4300" t="s">
        <v>55</v>
      </c>
      <c r="C4300" t="s">
        <v>43</v>
      </c>
      <c r="D4300" t="s">
        <v>19</v>
      </c>
      <c r="E4300" t="s">
        <v>45</v>
      </c>
      <c r="F4300" t="s">
        <v>21</v>
      </c>
      <c r="G4300">
        <v>2764</v>
      </c>
      <c r="H4300" t="s">
        <v>21</v>
      </c>
      <c r="I4300" t="s">
        <v>21</v>
      </c>
      <c r="J4300" t="s">
        <v>23</v>
      </c>
      <c r="K4300" t="s">
        <v>336</v>
      </c>
      <c r="L4300" t="s">
        <v>578</v>
      </c>
      <c r="M4300" t="s">
        <v>732</v>
      </c>
      <c r="N4300" t="s">
        <v>27</v>
      </c>
      <c r="O4300" t="s">
        <v>474</v>
      </c>
      <c r="P4300" t="s">
        <v>63</v>
      </c>
      <c r="Q4300" t="s">
        <v>41</v>
      </c>
      <c r="R4300" t="s">
        <v>21</v>
      </c>
      <c r="S4300" t="s">
        <v>2589</v>
      </c>
      <c r="T4300" t="s">
        <v>35</v>
      </c>
      <c r="U4300" t="s">
        <v>130</v>
      </c>
      <c r="V4300">
        <v>3.95</v>
      </c>
      <c r="W4300" t="s">
        <v>2593</v>
      </c>
      <c r="X4300">
        <v>12</v>
      </c>
    </row>
    <row r="4301" spans="1:24">
      <c r="A4301" t="s">
        <v>2113</v>
      </c>
      <c r="B4301" t="s">
        <v>17</v>
      </c>
      <c r="C4301" t="s">
        <v>56</v>
      </c>
      <c r="D4301" t="s">
        <v>44</v>
      </c>
      <c r="E4301" t="s">
        <v>33</v>
      </c>
      <c r="F4301" t="s">
        <v>21</v>
      </c>
      <c r="G4301">
        <v>445</v>
      </c>
      <c r="H4301" t="s">
        <v>35</v>
      </c>
      <c r="I4301" t="s">
        <v>21</v>
      </c>
      <c r="J4301" t="s">
        <v>23</v>
      </c>
      <c r="K4301" t="s">
        <v>47</v>
      </c>
      <c r="L4301" t="s">
        <v>48</v>
      </c>
      <c r="M4301" t="s">
        <v>773</v>
      </c>
      <c r="N4301" t="s">
        <v>27</v>
      </c>
      <c r="O4301" t="s">
        <v>50</v>
      </c>
      <c r="P4301" t="s">
        <v>63</v>
      </c>
      <c r="Q4301" t="s">
        <v>41</v>
      </c>
      <c r="R4301" t="s">
        <v>21</v>
      </c>
      <c r="S4301" t="s">
        <v>2557</v>
      </c>
      <c r="T4301" t="s">
        <v>35</v>
      </c>
      <c r="U4301" t="s">
        <v>40</v>
      </c>
      <c r="V4301">
        <v>3.6333333333333333</v>
      </c>
      <c r="W4301" t="s">
        <v>2594</v>
      </c>
      <c r="X4301">
        <v>4</v>
      </c>
    </row>
    <row r="4302" spans="1:24">
      <c r="A4302" t="s">
        <v>5151</v>
      </c>
      <c r="B4302" t="s">
        <v>234</v>
      </c>
      <c r="C4302" t="s">
        <v>43</v>
      </c>
      <c r="D4302" t="s">
        <v>44</v>
      </c>
      <c r="E4302" t="s">
        <v>45</v>
      </c>
      <c r="F4302" t="s">
        <v>21</v>
      </c>
      <c r="G4302">
        <v>882</v>
      </c>
      <c r="H4302" t="s">
        <v>21</v>
      </c>
      <c r="I4302" t="s">
        <v>35</v>
      </c>
      <c r="J4302" t="s">
        <v>23</v>
      </c>
      <c r="K4302" t="s">
        <v>99</v>
      </c>
      <c r="L4302" t="s">
        <v>100</v>
      </c>
      <c r="M4302" t="s">
        <v>598</v>
      </c>
      <c r="N4302" t="s">
        <v>27</v>
      </c>
      <c r="O4302" t="s">
        <v>184</v>
      </c>
      <c r="P4302" t="s">
        <v>63</v>
      </c>
      <c r="Q4302" t="s">
        <v>41</v>
      </c>
      <c r="R4302" t="s">
        <v>21</v>
      </c>
      <c r="S4302" t="s">
        <v>2556</v>
      </c>
      <c r="T4302" t="s">
        <v>35</v>
      </c>
      <c r="U4302" t="s">
        <v>27</v>
      </c>
      <c r="V4302">
        <v>1.5666666666666667</v>
      </c>
      <c r="W4302" t="s">
        <v>2595</v>
      </c>
      <c r="X4302">
        <v>1</v>
      </c>
    </row>
    <row r="4303" spans="1:24">
      <c r="A4303" t="s">
        <v>762</v>
      </c>
      <c r="B4303" t="s">
        <v>186</v>
      </c>
      <c r="C4303" t="s">
        <v>87</v>
      </c>
      <c r="D4303" t="s">
        <v>19</v>
      </c>
      <c r="E4303" t="s">
        <v>45</v>
      </c>
      <c r="F4303" t="s">
        <v>21</v>
      </c>
      <c r="G4303">
        <v>35</v>
      </c>
      <c r="H4303" t="s">
        <v>35</v>
      </c>
      <c r="I4303" t="s">
        <v>21</v>
      </c>
      <c r="J4303" t="s">
        <v>23</v>
      </c>
      <c r="K4303" t="s">
        <v>205</v>
      </c>
      <c r="L4303" t="s">
        <v>25</v>
      </c>
      <c r="M4303" t="s">
        <v>314</v>
      </c>
      <c r="N4303" t="s">
        <v>27</v>
      </c>
      <c r="O4303" t="s">
        <v>322</v>
      </c>
      <c r="P4303" t="s">
        <v>63</v>
      </c>
      <c r="Q4303" t="s">
        <v>41</v>
      </c>
      <c r="R4303" t="s">
        <v>21</v>
      </c>
      <c r="S4303" t="s">
        <v>2557</v>
      </c>
      <c r="T4303" t="s">
        <v>35</v>
      </c>
      <c r="U4303" t="s">
        <v>349</v>
      </c>
      <c r="V4303">
        <v>1.2666666666666666</v>
      </c>
      <c r="W4303" t="s">
        <v>2594</v>
      </c>
      <c r="X4303">
        <v>10</v>
      </c>
    </row>
    <row r="4304" spans="1:24">
      <c r="A4304" t="s">
        <v>1765</v>
      </c>
      <c r="B4304" t="s">
        <v>65</v>
      </c>
      <c r="C4304" t="s">
        <v>43</v>
      </c>
      <c r="D4304" t="s">
        <v>19</v>
      </c>
      <c r="E4304" t="s">
        <v>45</v>
      </c>
      <c r="F4304" t="s">
        <v>21</v>
      </c>
      <c r="G4304">
        <v>222</v>
      </c>
      <c r="H4304" t="s">
        <v>35</v>
      </c>
      <c r="I4304" t="s">
        <v>21</v>
      </c>
      <c r="J4304" t="s">
        <v>23</v>
      </c>
      <c r="K4304" t="s">
        <v>74</v>
      </c>
      <c r="L4304" t="s">
        <v>37</v>
      </c>
      <c r="M4304" t="s">
        <v>313</v>
      </c>
      <c r="N4304" t="s">
        <v>27</v>
      </c>
      <c r="O4304" t="s">
        <v>137</v>
      </c>
      <c r="P4304" t="s">
        <v>63</v>
      </c>
      <c r="Q4304" t="s">
        <v>41</v>
      </c>
      <c r="R4304" t="s">
        <v>21</v>
      </c>
      <c r="S4304" t="s">
        <v>2557</v>
      </c>
      <c r="T4304" t="s">
        <v>35</v>
      </c>
      <c r="U4304" t="s">
        <v>57</v>
      </c>
      <c r="V4304">
        <v>5.2833333333333332</v>
      </c>
      <c r="W4304" t="s">
        <v>2594</v>
      </c>
      <c r="X4304">
        <v>5</v>
      </c>
    </row>
    <row r="4305" spans="1:24">
      <c r="A4305" t="s">
        <v>1143</v>
      </c>
      <c r="B4305" t="s">
        <v>42</v>
      </c>
      <c r="C4305" t="s">
        <v>56</v>
      </c>
      <c r="D4305" t="s">
        <v>19</v>
      </c>
      <c r="E4305" t="s">
        <v>33</v>
      </c>
      <c r="F4305" t="s">
        <v>21</v>
      </c>
      <c r="G4305">
        <v>6411</v>
      </c>
      <c r="H4305" t="s">
        <v>35</v>
      </c>
      <c r="I4305" t="s">
        <v>35</v>
      </c>
      <c r="J4305" t="s">
        <v>23</v>
      </c>
      <c r="K4305" t="s">
        <v>17</v>
      </c>
      <c r="L4305" t="s">
        <v>100</v>
      </c>
      <c r="M4305" t="s">
        <v>486</v>
      </c>
      <c r="N4305" t="s">
        <v>27</v>
      </c>
      <c r="O4305" t="s">
        <v>333</v>
      </c>
      <c r="P4305" t="s">
        <v>63</v>
      </c>
      <c r="Q4305" t="s">
        <v>41</v>
      </c>
      <c r="R4305" t="s">
        <v>21</v>
      </c>
      <c r="S4305" t="s">
        <v>2557</v>
      </c>
      <c r="T4305" t="s">
        <v>35</v>
      </c>
      <c r="U4305" t="s">
        <v>27</v>
      </c>
      <c r="V4305">
        <v>2.4</v>
      </c>
      <c r="W4305" t="s">
        <v>2592</v>
      </c>
      <c r="X4305">
        <v>1</v>
      </c>
    </row>
    <row r="4306" spans="1:24">
      <c r="A4306" t="s">
        <v>5152</v>
      </c>
      <c r="B4306" t="s">
        <v>197</v>
      </c>
      <c r="C4306" t="s">
        <v>43</v>
      </c>
      <c r="D4306" t="s">
        <v>122</v>
      </c>
      <c r="E4306" t="s">
        <v>45</v>
      </c>
      <c r="F4306" t="s">
        <v>21</v>
      </c>
      <c r="G4306">
        <v>2096</v>
      </c>
      <c r="H4306" t="s">
        <v>21</v>
      </c>
      <c r="I4306" t="s">
        <v>21</v>
      </c>
      <c r="J4306" t="s">
        <v>23</v>
      </c>
      <c r="K4306" t="s">
        <v>152</v>
      </c>
      <c r="L4306" t="s">
        <v>124</v>
      </c>
      <c r="M4306" t="s">
        <v>685</v>
      </c>
      <c r="N4306" t="s">
        <v>27</v>
      </c>
      <c r="O4306" t="s">
        <v>926</v>
      </c>
      <c r="P4306" t="s">
        <v>63</v>
      </c>
      <c r="Q4306" t="s">
        <v>41</v>
      </c>
      <c r="R4306" t="s">
        <v>21</v>
      </c>
      <c r="S4306" t="s">
        <v>2589</v>
      </c>
      <c r="T4306" t="s">
        <v>35</v>
      </c>
      <c r="U4306" t="s">
        <v>36</v>
      </c>
      <c r="V4306">
        <v>2.1166666666666667</v>
      </c>
      <c r="W4306" t="s">
        <v>2593</v>
      </c>
      <c r="X4306">
        <v>11</v>
      </c>
    </row>
    <row r="4307" spans="1:24">
      <c r="A4307" t="s">
        <v>5153</v>
      </c>
      <c r="B4307" t="s">
        <v>323</v>
      </c>
      <c r="C4307" t="s">
        <v>56</v>
      </c>
      <c r="D4307" t="s">
        <v>19</v>
      </c>
      <c r="E4307" t="s">
        <v>20</v>
      </c>
      <c r="F4307" t="s">
        <v>21</v>
      </c>
      <c r="G4307">
        <v>91</v>
      </c>
      <c r="H4307" t="s">
        <v>35</v>
      </c>
      <c r="I4307" t="s">
        <v>21</v>
      </c>
      <c r="J4307" t="s">
        <v>23</v>
      </c>
      <c r="K4307" t="s">
        <v>74</v>
      </c>
      <c r="L4307" t="s">
        <v>37</v>
      </c>
      <c r="M4307" t="s">
        <v>99</v>
      </c>
      <c r="N4307" t="s">
        <v>27</v>
      </c>
      <c r="O4307" t="s">
        <v>605</v>
      </c>
      <c r="P4307" t="s">
        <v>63</v>
      </c>
      <c r="Q4307" t="s">
        <v>41</v>
      </c>
      <c r="R4307" t="s">
        <v>21</v>
      </c>
      <c r="S4307" t="s">
        <v>2589</v>
      </c>
      <c r="T4307" t="s">
        <v>35</v>
      </c>
      <c r="U4307" t="s">
        <v>57</v>
      </c>
      <c r="V4307">
        <v>0.48333333333333334</v>
      </c>
      <c r="W4307" t="s">
        <v>2594</v>
      </c>
      <c r="X4307">
        <v>5</v>
      </c>
    </row>
    <row r="4308" spans="1:24">
      <c r="A4308" t="s">
        <v>2266</v>
      </c>
      <c r="B4308" t="s">
        <v>186</v>
      </c>
      <c r="C4308" t="s">
        <v>87</v>
      </c>
      <c r="D4308" t="s">
        <v>19</v>
      </c>
      <c r="E4308" t="s">
        <v>33</v>
      </c>
      <c r="F4308" t="s">
        <v>21</v>
      </c>
      <c r="G4308">
        <v>1499</v>
      </c>
      <c r="H4308" t="s">
        <v>35</v>
      </c>
      <c r="I4308" t="s">
        <v>21</v>
      </c>
      <c r="J4308" t="s">
        <v>23</v>
      </c>
      <c r="K4308" t="s">
        <v>91</v>
      </c>
      <c r="L4308" t="s">
        <v>48</v>
      </c>
      <c r="M4308" t="s">
        <v>458</v>
      </c>
      <c r="N4308" t="s">
        <v>27</v>
      </c>
      <c r="O4308" t="s">
        <v>679</v>
      </c>
      <c r="P4308" t="s">
        <v>63</v>
      </c>
      <c r="Q4308" t="s">
        <v>41</v>
      </c>
      <c r="R4308" t="s">
        <v>21</v>
      </c>
      <c r="S4308" t="s">
        <v>2557</v>
      </c>
      <c r="T4308" t="s">
        <v>35</v>
      </c>
      <c r="U4308" t="s">
        <v>40</v>
      </c>
      <c r="V4308">
        <v>3.1</v>
      </c>
      <c r="W4308" t="s">
        <v>2594</v>
      </c>
      <c r="X4308">
        <v>4</v>
      </c>
    </row>
    <row r="4309" spans="1:24">
      <c r="A4309" t="s">
        <v>5154</v>
      </c>
      <c r="B4309" t="s">
        <v>71</v>
      </c>
      <c r="C4309" t="s">
        <v>56</v>
      </c>
      <c r="D4309" t="s">
        <v>19</v>
      </c>
      <c r="E4309" t="s">
        <v>33</v>
      </c>
      <c r="F4309" t="s">
        <v>21</v>
      </c>
      <c r="G4309">
        <v>0</v>
      </c>
      <c r="H4309" t="s">
        <v>35</v>
      </c>
      <c r="I4309" t="s">
        <v>21</v>
      </c>
      <c r="J4309" t="s">
        <v>23</v>
      </c>
      <c r="K4309" t="s">
        <v>118</v>
      </c>
      <c r="L4309" t="s">
        <v>37</v>
      </c>
      <c r="M4309" t="s">
        <v>95</v>
      </c>
      <c r="N4309" t="s">
        <v>27</v>
      </c>
      <c r="O4309" t="s">
        <v>118</v>
      </c>
      <c r="P4309" t="s">
        <v>63</v>
      </c>
      <c r="Q4309" t="s">
        <v>41</v>
      </c>
      <c r="R4309" t="s">
        <v>21</v>
      </c>
      <c r="S4309" t="s">
        <v>2557</v>
      </c>
      <c r="T4309" t="s">
        <v>35</v>
      </c>
      <c r="U4309" t="s">
        <v>57</v>
      </c>
      <c r="V4309">
        <v>8.3666666666666671</v>
      </c>
      <c r="W4309" t="s">
        <v>2594</v>
      </c>
      <c r="X4309">
        <v>5</v>
      </c>
    </row>
    <row r="4310" spans="1:24">
      <c r="A4310" t="s">
        <v>5155</v>
      </c>
      <c r="B4310" t="s">
        <v>151</v>
      </c>
      <c r="C4310" t="s">
        <v>144</v>
      </c>
      <c r="D4310" t="s">
        <v>19</v>
      </c>
      <c r="E4310" t="s">
        <v>33</v>
      </c>
      <c r="F4310" t="s">
        <v>21</v>
      </c>
      <c r="G4310">
        <v>4968</v>
      </c>
      <c r="H4310" t="s">
        <v>21</v>
      </c>
      <c r="I4310" t="s">
        <v>21</v>
      </c>
      <c r="J4310" t="s">
        <v>23</v>
      </c>
      <c r="K4310" t="s">
        <v>74</v>
      </c>
      <c r="L4310" t="s">
        <v>37</v>
      </c>
      <c r="M4310" t="s">
        <v>131</v>
      </c>
      <c r="N4310" t="s">
        <v>27</v>
      </c>
      <c r="O4310" t="s">
        <v>252</v>
      </c>
      <c r="P4310" t="s">
        <v>63</v>
      </c>
      <c r="Q4310" t="s">
        <v>41</v>
      </c>
      <c r="R4310" t="s">
        <v>21</v>
      </c>
      <c r="S4310" t="s">
        <v>2589</v>
      </c>
      <c r="T4310" t="s">
        <v>35</v>
      </c>
      <c r="U4310" t="s">
        <v>57</v>
      </c>
      <c r="V4310">
        <v>1.8166666666666667</v>
      </c>
      <c r="W4310" t="s">
        <v>2593</v>
      </c>
      <c r="X4310">
        <v>5</v>
      </c>
    </row>
    <row r="4311" spans="1:24">
      <c r="A4311" t="s">
        <v>5156</v>
      </c>
      <c r="B4311" t="s">
        <v>151</v>
      </c>
      <c r="C4311" t="s">
        <v>87</v>
      </c>
      <c r="D4311" t="s">
        <v>44</v>
      </c>
      <c r="E4311" t="s">
        <v>33</v>
      </c>
      <c r="F4311" t="s">
        <v>21</v>
      </c>
      <c r="G4311">
        <v>2398</v>
      </c>
      <c r="H4311" t="s">
        <v>35</v>
      </c>
      <c r="I4311" t="s">
        <v>21</v>
      </c>
      <c r="J4311" t="s">
        <v>23</v>
      </c>
      <c r="K4311" t="s">
        <v>63</v>
      </c>
      <c r="L4311" t="s">
        <v>92</v>
      </c>
      <c r="M4311" t="s">
        <v>313</v>
      </c>
      <c r="N4311" t="s">
        <v>27</v>
      </c>
      <c r="O4311" t="s">
        <v>502</v>
      </c>
      <c r="P4311" t="s">
        <v>63</v>
      </c>
      <c r="Q4311" t="s">
        <v>41</v>
      </c>
      <c r="R4311" t="s">
        <v>35</v>
      </c>
      <c r="S4311" t="s">
        <v>2589</v>
      </c>
      <c r="T4311" t="s">
        <v>35</v>
      </c>
      <c r="U4311" t="s">
        <v>219</v>
      </c>
      <c r="V4311">
        <v>5.2833333333333332</v>
      </c>
      <c r="W4311" t="s">
        <v>2594</v>
      </c>
      <c r="X4311">
        <v>8</v>
      </c>
    </row>
    <row r="4312" spans="1:24">
      <c r="A4312" t="s">
        <v>5157</v>
      </c>
      <c r="B4312" t="s">
        <v>162</v>
      </c>
      <c r="C4312" t="s">
        <v>87</v>
      </c>
      <c r="D4312" t="s">
        <v>19</v>
      </c>
      <c r="E4312" t="s">
        <v>33</v>
      </c>
      <c r="F4312" t="s">
        <v>21</v>
      </c>
      <c r="G4312">
        <v>197</v>
      </c>
      <c r="H4312" t="s">
        <v>35</v>
      </c>
      <c r="I4312" t="s">
        <v>21</v>
      </c>
      <c r="J4312" t="s">
        <v>23</v>
      </c>
      <c r="K4312" t="s">
        <v>91</v>
      </c>
      <c r="L4312" t="s">
        <v>48</v>
      </c>
      <c r="M4312" t="s">
        <v>229</v>
      </c>
      <c r="N4312" t="s">
        <v>27</v>
      </c>
      <c r="O4312" t="s">
        <v>139</v>
      </c>
      <c r="P4312" t="s">
        <v>63</v>
      </c>
      <c r="Q4312" t="s">
        <v>41</v>
      </c>
      <c r="R4312" t="s">
        <v>35</v>
      </c>
      <c r="S4312" t="s">
        <v>2589</v>
      </c>
      <c r="T4312" t="s">
        <v>35</v>
      </c>
      <c r="U4312" t="s">
        <v>40</v>
      </c>
      <c r="V4312">
        <v>3.7166666666666668</v>
      </c>
      <c r="W4312" t="s">
        <v>2594</v>
      </c>
      <c r="X4312">
        <v>4</v>
      </c>
    </row>
    <row r="4313" spans="1:24">
      <c r="A4313" t="s">
        <v>5158</v>
      </c>
      <c r="B4313" t="s">
        <v>99</v>
      </c>
      <c r="C4313" t="s">
        <v>87</v>
      </c>
      <c r="D4313" t="s">
        <v>44</v>
      </c>
      <c r="E4313" t="s">
        <v>33</v>
      </c>
      <c r="F4313" t="s">
        <v>21</v>
      </c>
      <c r="G4313">
        <v>1992</v>
      </c>
      <c r="H4313" t="s">
        <v>21</v>
      </c>
      <c r="I4313" t="s">
        <v>21</v>
      </c>
      <c r="J4313" t="s">
        <v>23</v>
      </c>
      <c r="K4313" t="s">
        <v>219</v>
      </c>
      <c r="L4313" t="s">
        <v>119</v>
      </c>
      <c r="M4313" t="s">
        <v>661</v>
      </c>
      <c r="N4313" t="s">
        <v>27</v>
      </c>
      <c r="O4313" t="s">
        <v>252</v>
      </c>
      <c r="P4313" t="s">
        <v>63</v>
      </c>
      <c r="Q4313" t="s">
        <v>41</v>
      </c>
      <c r="R4313" t="s">
        <v>21</v>
      </c>
      <c r="S4313" t="s">
        <v>2556</v>
      </c>
      <c r="T4313" t="s">
        <v>35</v>
      </c>
      <c r="U4313" t="s">
        <v>118</v>
      </c>
      <c r="V4313">
        <v>3.3666666666666667</v>
      </c>
      <c r="W4313" t="s">
        <v>2593</v>
      </c>
      <c r="X4313">
        <v>7</v>
      </c>
    </row>
    <row r="4314" spans="1:24">
      <c r="A4314" t="s">
        <v>22</v>
      </c>
      <c r="B4314" t="s">
        <v>110</v>
      </c>
      <c r="C4314" t="s">
        <v>32</v>
      </c>
      <c r="D4314" t="s">
        <v>44</v>
      </c>
      <c r="E4314" t="s">
        <v>33</v>
      </c>
      <c r="F4314" t="s">
        <v>21</v>
      </c>
      <c r="G4314">
        <v>1175</v>
      </c>
      <c r="H4314" t="s">
        <v>35</v>
      </c>
      <c r="I4314" t="s">
        <v>21</v>
      </c>
      <c r="J4314" t="s">
        <v>23</v>
      </c>
      <c r="K4314" t="s">
        <v>205</v>
      </c>
      <c r="L4314" t="s">
        <v>37</v>
      </c>
      <c r="M4314" t="s">
        <v>366</v>
      </c>
      <c r="N4314" t="s">
        <v>27</v>
      </c>
      <c r="O4314" t="s">
        <v>364</v>
      </c>
      <c r="P4314" t="s">
        <v>63</v>
      </c>
      <c r="Q4314" t="s">
        <v>41</v>
      </c>
      <c r="R4314" t="s">
        <v>21</v>
      </c>
      <c r="S4314" t="s">
        <v>2557</v>
      </c>
      <c r="T4314" t="s">
        <v>35</v>
      </c>
      <c r="U4314" t="s">
        <v>57</v>
      </c>
      <c r="V4314">
        <v>1.7</v>
      </c>
      <c r="W4314" t="s">
        <v>2594</v>
      </c>
      <c r="X4314">
        <v>5</v>
      </c>
    </row>
    <row r="4315" spans="1:24">
      <c r="A4315" t="s">
        <v>1648</v>
      </c>
      <c r="B4315" t="s">
        <v>126</v>
      </c>
      <c r="C4315" t="s">
        <v>43</v>
      </c>
      <c r="D4315" t="s">
        <v>19</v>
      </c>
      <c r="E4315" t="s">
        <v>20</v>
      </c>
      <c r="F4315" t="s">
        <v>21</v>
      </c>
      <c r="G4315">
        <v>-679</v>
      </c>
      <c r="H4315" t="s">
        <v>35</v>
      </c>
      <c r="I4315" t="s">
        <v>35</v>
      </c>
      <c r="J4315" t="s">
        <v>23</v>
      </c>
      <c r="K4315" t="s">
        <v>74</v>
      </c>
      <c r="L4315" t="s">
        <v>37</v>
      </c>
      <c r="M4315" t="s">
        <v>211</v>
      </c>
      <c r="N4315" t="s">
        <v>27</v>
      </c>
      <c r="O4315" t="s">
        <v>713</v>
      </c>
      <c r="P4315" t="s">
        <v>63</v>
      </c>
      <c r="Q4315" t="s">
        <v>41</v>
      </c>
      <c r="R4315" t="s">
        <v>21</v>
      </c>
      <c r="S4315" t="s">
        <v>2557</v>
      </c>
      <c r="T4315" t="s">
        <v>35</v>
      </c>
      <c r="U4315" t="s">
        <v>57</v>
      </c>
      <c r="V4315">
        <v>2.65</v>
      </c>
      <c r="W4315" t="s">
        <v>2592</v>
      </c>
      <c r="X4315">
        <v>5</v>
      </c>
    </row>
    <row r="4316" spans="1:24">
      <c r="A4316" t="s">
        <v>2180</v>
      </c>
      <c r="B4316" t="s">
        <v>17</v>
      </c>
      <c r="C4316" t="s">
        <v>56</v>
      </c>
      <c r="D4316" t="s">
        <v>44</v>
      </c>
      <c r="E4316" t="s">
        <v>33</v>
      </c>
      <c r="F4316" t="s">
        <v>21</v>
      </c>
      <c r="G4316">
        <v>180</v>
      </c>
      <c r="H4316" t="s">
        <v>21</v>
      </c>
      <c r="I4316" t="s">
        <v>21</v>
      </c>
      <c r="J4316" t="s">
        <v>23</v>
      </c>
      <c r="K4316" t="s">
        <v>68</v>
      </c>
      <c r="L4316" t="s">
        <v>119</v>
      </c>
      <c r="M4316" t="s">
        <v>231</v>
      </c>
      <c r="N4316" t="s">
        <v>27</v>
      </c>
      <c r="O4316" t="s">
        <v>377</v>
      </c>
      <c r="P4316" t="s">
        <v>63</v>
      </c>
      <c r="Q4316" t="s">
        <v>41</v>
      </c>
      <c r="R4316" t="s">
        <v>21</v>
      </c>
      <c r="S4316" t="s">
        <v>2557</v>
      </c>
      <c r="T4316" t="s">
        <v>35</v>
      </c>
      <c r="U4316" t="s">
        <v>118</v>
      </c>
      <c r="V4316">
        <v>3.3833333333333333</v>
      </c>
      <c r="W4316" t="s">
        <v>2593</v>
      </c>
      <c r="X4316">
        <v>7</v>
      </c>
    </row>
    <row r="4317" spans="1:24">
      <c r="A4317" t="s">
        <v>1991</v>
      </c>
      <c r="B4317" t="s">
        <v>42</v>
      </c>
      <c r="C4317" t="s">
        <v>72</v>
      </c>
      <c r="D4317" t="s">
        <v>19</v>
      </c>
      <c r="E4317" t="s">
        <v>33</v>
      </c>
      <c r="F4317" t="s">
        <v>21</v>
      </c>
      <c r="G4317">
        <v>-259</v>
      </c>
      <c r="H4317" t="s">
        <v>35</v>
      </c>
      <c r="I4317" t="s">
        <v>21</v>
      </c>
      <c r="J4317" t="s">
        <v>23</v>
      </c>
      <c r="K4317" t="s">
        <v>99</v>
      </c>
      <c r="L4317" t="s">
        <v>100</v>
      </c>
      <c r="M4317" t="s">
        <v>1025</v>
      </c>
      <c r="N4317" t="s">
        <v>27</v>
      </c>
      <c r="O4317" t="s">
        <v>142</v>
      </c>
      <c r="P4317" t="s">
        <v>63</v>
      </c>
      <c r="Q4317" t="s">
        <v>41</v>
      </c>
      <c r="R4317" t="s">
        <v>21</v>
      </c>
      <c r="S4317" t="s">
        <v>2557</v>
      </c>
      <c r="T4317" t="s">
        <v>35</v>
      </c>
      <c r="U4317" t="s">
        <v>27</v>
      </c>
      <c r="V4317">
        <v>6.35</v>
      </c>
      <c r="W4317" t="s">
        <v>2594</v>
      </c>
      <c r="X4317">
        <v>1</v>
      </c>
    </row>
    <row r="4318" spans="1:24">
      <c r="A4318" t="s">
        <v>5159</v>
      </c>
      <c r="B4318" t="s">
        <v>230</v>
      </c>
      <c r="C4318" t="s">
        <v>56</v>
      </c>
      <c r="D4318" t="s">
        <v>122</v>
      </c>
      <c r="E4318" t="s">
        <v>20</v>
      </c>
      <c r="F4318" t="s">
        <v>21</v>
      </c>
      <c r="G4318">
        <v>602</v>
      </c>
      <c r="H4318" t="s">
        <v>35</v>
      </c>
      <c r="I4318" t="s">
        <v>21</v>
      </c>
      <c r="J4318" t="s">
        <v>23</v>
      </c>
      <c r="K4318" t="s">
        <v>36</v>
      </c>
      <c r="L4318" t="s">
        <v>37</v>
      </c>
      <c r="M4318" t="s">
        <v>401</v>
      </c>
      <c r="N4318" t="s">
        <v>27</v>
      </c>
      <c r="O4318" t="s">
        <v>848</v>
      </c>
      <c r="P4318" t="s">
        <v>63</v>
      </c>
      <c r="Q4318" t="s">
        <v>41</v>
      </c>
      <c r="R4318" t="s">
        <v>21</v>
      </c>
      <c r="S4318" t="s">
        <v>2589</v>
      </c>
      <c r="T4318" t="s">
        <v>35</v>
      </c>
      <c r="U4318" t="s">
        <v>57</v>
      </c>
      <c r="V4318">
        <v>5.7833333333333332</v>
      </c>
      <c r="W4318" t="s">
        <v>2594</v>
      </c>
      <c r="X4318">
        <v>5</v>
      </c>
    </row>
    <row r="4319" spans="1:24">
      <c r="A4319" t="s">
        <v>2488</v>
      </c>
      <c r="B4319" t="s">
        <v>103</v>
      </c>
      <c r="C4319" t="s">
        <v>32</v>
      </c>
      <c r="D4319" t="s">
        <v>19</v>
      </c>
      <c r="E4319" t="s">
        <v>33</v>
      </c>
      <c r="F4319" t="s">
        <v>21</v>
      </c>
      <c r="G4319">
        <v>1438</v>
      </c>
      <c r="H4319" t="s">
        <v>35</v>
      </c>
      <c r="I4319" t="s">
        <v>21</v>
      </c>
      <c r="J4319" t="s">
        <v>23</v>
      </c>
      <c r="K4319" t="s">
        <v>74</v>
      </c>
      <c r="L4319" t="s">
        <v>37</v>
      </c>
      <c r="M4319" t="s">
        <v>315</v>
      </c>
      <c r="N4319" t="s">
        <v>27</v>
      </c>
      <c r="O4319" t="s">
        <v>450</v>
      </c>
      <c r="P4319" t="s">
        <v>63</v>
      </c>
      <c r="Q4319" t="s">
        <v>41</v>
      </c>
      <c r="R4319" t="s">
        <v>21</v>
      </c>
      <c r="S4319" t="s">
        <v>2557</v>
      </c>
      <c r="T4319" t="s">
        <v>35</v>
      </c>
      <c r="U4319" t="s">
        <v>57</v>
      </c>
      <c r="V4319">
        <v>3.45</v>
      </c>
      <c r="W4319" t="s">
        <v>2594</v>
      </c>
      <c r="X4319">
        <v>5</v>
      </c>
    </row>
    <row r="4320" spans="1:24">
      <c r="A4320" t="s">
        <v>5160</v>
      </c>
      <c r="B4320" t="s">
        <v>336</v>
      </c>
      <c r="C4320" t="s">
        <v>94</v>
      </c>
      <c r="D4320" t="s">
        <v>44</v>
      </c>
      <c r="E4320" t="s">
        <v>33</v>
      </c>
      <c r="F4320" t="s">
        <v>21</v>
      </c>
      <c r="G4320">
        <v>822</v>
      </c>
      <c r="H4320" t="s">
        <v>21</v>
      </c>
      <c r="I4320" t="s">
        <v>21</v>
      </c>
      <c r="J4320" t="s">
        <v>23</v>
      </c>
      <c r="K4320" t="s">
        <v>108</v>
      </c>
      <c r="L4320" t="s">
        <v>25</v>
      </c>
      <c r="M4320" t="s">
        <v>838</v>
      </c>
      <c r="N4320" t="s">
        <v>27</v>
      </c>
      <c r="O4320" t="s">
        <v>470</v>
      </c>
      <c r="P4320" t="s">
        <v>63</v>
      </c>
      <c r="Q4320" t="s">
        <v>41</v>
      </c>
      <c r="R4320" t="s">
        <v>35</v>
      </c>
      <c r="S4320" t="s">
        <v>2556</v>
      </c>
      <c r="T4320" t="s">
        <v>35</v>
      </c>
      <c r="U4320" t="s">
        <v>349</v>
      </c>
      <c r="V4320">
        <v>3.0666666666666669</v>
      </c>
      <c r="W4320" t="s">
        <v>2593</v>
      </c>
      <c r="X4320">
        <v>10</v>
      </c>
    </row>
    <row r="4321" spans="1:24">
      <c r="A4321" t="s">
        <v>5161</v>
      </c>
      <c r="B4321" t="s">
        <v>162</v>
      </c>
      <c r="C4321" t="s">
        <v>18</v>
      </c>
      <c r="D4321" t="s">
        <v>122</v>
      </c>
      <c r="E4321" t="s">
        <v>45</v>
      </c>
      <c r="F4321" t="s">
        <v>21</v>
      </c>
      <c r="G4321">
        <v>780</v>
      </c>
      <c r="H4321" t="s">
        <v>21</v>
      </c>
      <c r="I4321" t="s">
        <v>21</v>
      </c>
      <c r="J4321" t="s">
        <v>23</v>
      </c>
      <c r="K4321" t="s">
        <v>219</v>
      </c>
      <c r="L4321" t="s">
        <v>124</v>
      </c>
      <c r="M4321" t="s">
        <v>120</v>
      </c>
      <c r="N4321" t="s">
        <v>27</v>
      </c>
      <c r="O4321" t="s">
        <v>1412</v>
      </c>
      <c r="P4321" t="s">
        <v>63</v>
      </c>
      <c r="Q4321" t="s">
        <v>41</v>
      </c>
      <c r="R4321" t="s">
        <v>21</v>
      </c>
      <c r="S4321" t="s">
        <v>2589</v>
      </c>
      <c r="T4321" t="s">
        <v>35</v>
      </c>
      <c r="U4321" t="s">
        <v>36</v>
      </c>
      <c r="V4321">
        <v>2.4666666666666668</v>
      </c>
      <c r="W4321" t="s">
        <v>2593</v>
      </c>
      <c r="X4321">
        <v>11</v>
      </c>
    </row>
    <row r="4322" spans="1:24">
      <c r="A4322" t="s">
        <v>599</v>
      </c>
      <c r="B4322" t="s">
        <v>234</v>
      </c>
      <c r="C4322" t="s">
        <v>72</v>
      </c>
      <c r="D4322" t="s">
        <v>44</v>
      </c>
      <c r="E4322" t="s">
        <v>33</v>
      </c>
      <c r="F4322" t="s">
        <v>21</v>
      </c>
      <c r="G4322">
        <v>769</v>
      </c>
      <c r="H4322" t="s">
        <v>35</v>
      </c>
      <c r="I4322" t="s">
        <v>21</v>
      </c>
      <c r="J4322" t="s">
        <v>23</v>
      </c>
      <c r="K4322" t="s">
        <v>205</v>
      </c>
      <c r="L4322" t="s">
        <v>37</v>
      </c>
      <c r="M4322" t="s">
        <v>632</v>
      </c>
      <c r="N4322" t="s">
        <v>27</v>
      </c>
      <c r="O4322" t="s">
        <v>302</v>
      </c>
      <c r="P4322" t="s">
        <v>63</v>
      </c>
      <c r="Q4322" t="s">
        <v>41</v>
      </c>
      <c r="R4322" t="s">
        <v>21</v>
      </c>
      <c r="S4322" t="s">
        <v>2556</v>
      </c>
      <c r="T4322" t="s">
        <v>35</v>
      </c>
      <c r="U4322" t="s">
        <v>57</v>
      </c>
      <c r="V4322">
        <v>2.5499999999999998</v>
      </c>
      <c r="W4322" t="s">
        <v>2594</v>
      </c>
      <c r="X4322">
        <v>5</v>
      </c>
    </row>
    <row r="4323" spans="1:24">
      <c r="A4323" t="s">
        <v>5162</v>
      </c>
      <c r="B4323" t="s">
        <v>31</v>
      </c>
      <c r="C4323" t="s">
        <v>87</v>
      </c>
      <c r="D4323" t="s">
        <v>44</v>
      </c>
      <c r="E4323" t="s">
        <v>45</v>
      </c>
      <c r="F4323" t="s">
        <v>21</v>
      </c>
      <c r="G4323">
        <v>490</v>
      </c>
      <c r="H4323" t="s">
        <v>35</v>
      </c>
      <c r="I4323" t="s">
        <v>21</v>
      </c>
      <c r="J4323" t="s">
        <v>23</v>
      </c>
      <c r="K4323" t="s">
        <v>118</v>
      </c>
      <c r="L4323" t="s">
        <v>37</v>
      </c>
      <c r="M4323" t="s">
        <v>97</v>
      </c>
      <c r="N4323" t="s">
        <v>27</v>
      </c>
      <c r="O4323" t="s">
        <v>175</v>
      </c>
      <c r="P4323" t="s">
        <v>63</v>
      </c>
      <c r="Q4323" t="s">
        <v>41</v>
      </c>
      <c r="R4323" t="s">
        <v>21</v>
      </c>
      <c r="S4323" t="s">
        <v>2557</v>
      </c>
      <c r="T4323" t="s">
        <v>35</v>
      </c>
      <c r="U4323" t="s">
        <v>57</v>
      </c>
      <c r="V4323">
        <v>0.51666666666666672</v>
      </c>
      <c r="W4323" t="s">
        <v>2594</v>
      </c>
      <c r="X4323">
        <v>5</v>
      </c>
    </row>
    <row r="4324" spans="1:24">
      <c r="A4324" t="s">
        <v>5163</v>
      </c>
      <c r="B4324" t="s">
        <v>786</v>
      </c>
      <c r="C4324" t="s">
        <v>144</v>
      </c>
      <c r="D4324" t="s">
        <v>19</v>
      </c>
      <c r="E4324" t="s">
        <v>20</v>
      </c>
      <c r="F4324" t="s">
        <v>21</v>
      </c>
      <c r="G4324">
        <v>796</v>
      </c>
      <c r="H4324" t="s">
        <v>21</v>
      </c>
      <c r="I4324" t="s">
        <v>21</v>
      </c>
      <c r="J4324" t="s">
        <v>23</v>
      </c>
      <c r="K4324" t="s">
        <v>60</v>
      </c>
      <c r="L4324" t="s">
        <v>25</v>
      </c>
      <c r="M4324" t="s">
        <v>301</v>
      </c>
      <c r="N4324" t="s">
        <v>27</v>
      </c>
      <c r="O4324" t="s">
        <v>139</v>
      </c>
      <c r="P4324" t="s">
        <v>63</v>
      </c>
      <c r="Q4324" t="s">
        <v>41</v>
      </c>
      <c r="R4324" t="s">
        <v>35</v>
      </c>
      <c r="S4324" t="s">
        <v>2559</v>
      </c>
      <c r="T4324" t="s">
        <v>35</v>
      </c>
      <c r="U4324" t="s">
        <v>349</v>
      </c>
      <c r="V4324">
        <v>7.1166666666666663</v>
      </c>
      <c r="W4324" t="s">
        <v>2593</v>
      </c>
      <c r="X4324">
        <v>10</v>
      </c>
    </row>
    <row r="4325" spans="1:24">
      <c r="A4325" t="s">
        <v>5164</v>
      </c>
      <c r="B4325" t="s">
        <v>162</v>
      </c>
      <c r="C4325" t="s">
        <v>18</v>
      </c>
      <c r="D4325" t="s">
        <v>19</v>
      </c>
      <c r="E4325" t="s">
        <v>45</v>
      </c>
      <c r="F4325" t="s">
        <v>21</v>
      </c>
      <c r="G4325">
        <v>377</v>
      </c>
      <c r="H4325" t="s">
        <v>21</v>
      </c>
      <c r="I4325" t="s">
        <v>21</v>
      </c>
      <c r="J4325" t="s">
        <v>23</v>
      </c>
      <c r="K4325" t="s">
        <v>169</v>
      </c>
      <c r="L4325" t="s">
        <v>37</v>
      </c>
      <c r="M4325" t="s">
        <v>879</v>
      </c>
      <c r="N4325" t="s">
        <v>27</v>
      </c>
      <c r="O4325" t="s">
        <v>55</v>
      </c>
      <c r="P4325" t="s">
        <v>63</v>
      </c>
      <c r="Q4325" t="s">
        <v>41</v>
      </c>
      <c r="R4325" t="s">
        <v>21</v>
      </c>
      <c r="S4325" t="s">
        <v>2589</v>
      </c>
      <c r="T4325" t="s">
        <v>35</v>
      </c>
      <c r="U4325" t="s">
        <v>57</v>
      </c>
      <c r="V4325">
        <v>2.6333333333333333</v>
      </c>
      <c r="W4325" t="s">
        <v>2593</v>
      </c>
      <c r="X4325">
        <v>5</v>
      </c>
    </row>
    <row r="4326" spans="1:24">
      <c r="A4326" t="s">
        <v>5165</v>
      </c>
      <c r="B4326" t="s">
        <v>126</v>
      </c>
      <c r="C4326" t="s">
        <v>56</v>
      </c>
      <c r="D4326" t="s">
        <v>19</v>
      </c>
      <c r="E4326" t="s">
        <v>33</v>
      </c>
      <c r="F4326" t="s">
        <v>21</v>
      </c>
      <c r="G4326">
        <v>2157</v>
      </c>
      <c r="H4326" t="s">
        <v>35</v>
      </c>
      <c r="I4326" t="s">
        <v>21</v>
      </c>
      <c r="J4326" t="s">
        <v>23</v>
      </c>
      <c r="K4326" t="s">
        <v>91</v>
      </c>
      <c r="L4326" t="s">
        <v>37</v>
      </c>
      <c r="M4326" t="s">
        <v>150</v>
      </c>
      <c r="N4326" t="s">
        <v>27</v>
      </c>
      <c r="O4326" t="s">
        <v>600</v>
      </c>
      <c r="P4326" t="s">
        <v>63</v>
      </c>
      <c r="Q4326" t="s">
        <v>41</v>
      </c>
      <c r="R4326" t="s">
        <v>21</v>
      </c>
      <c r="S4326" t="s">
        <v>2557</v>
      </c>
      <c r="T4326" t="s">
        <v>35</v>
      </c>
      <c r="U4326" t="s">
        <v>57</v>
      </c>
      <c r="V4326">
        <v>2.4833333333333334</v>
      </c>
      <c r="W4326" t="s">
        <v>2594</v>
      </c>
      <c r="X4326">
        <v>5</v>
      </c>
    </row>
    <row r="4327" spans="1:24">
      <c r="A4327" t="s">
        <v>5166</v>
      </c>
      <c r="B4327" t="s">
        <v>524</v>
      </c>
      <c r="C4327" t="s">
        <v>56</v>
      </c>
      <c r="D4327" t="s">
        <v>19</v>
      </c>
      <c r="E4327" t="s">
        <v>20</v>
      </c>
      <c r="F4327" t="s">
        <v>21</v>
      </c>
      <c r="G4327">
        <v>881</v>
      </c>
      <c r="H4327" t="s">
        <v>35</v>
      </c>
      <c r="I4327" t="s">
        <v>21</v>
      </c>
      <c r="J4327" t="s">
        <v>23</v>
      </c>
      <c r="K4327" t="s">
        <v>68</v>
      </c>
      <c r="L4327" t="s">
        <v>37</v>
      </c>
      <c r="M4327" t="s">
        <v>990</v>
      </c>
      <c r="N4327" t="s">
        <v>27</v>
      </c>
      <c r="O4327" t="s">
        <v>743</v>
      </c>
      <c r="P4327" t="s">
        <v>63</v>
      </c>
      <c r="Q4327" t="s">
        <v>41</v>
      </c>
      <c r="R4327" t="s">
        <v>21</v>
      </c>
      <c r="S4327" t="s">
        <v>2589</v>
      </c>
      <c r="T4327" t="s">
        <v>35</v>
      </c>
      <c r="U4327" t="s">
        <v>57</v>
      </c>
      <c r="V4327">
        <v>2.3833333333333333</v>
      </c>
      <c r="W4327" t="s">
        <v>2594</v>
      </c>
      <c r="X4327">
        <v>5</v>
      </c>
    </row>
    <row r="4328" spans="1:24">
      <c r="A4328" t="s">
        <v>5167</v>
      </c>
      <c r="B4328" t="s">
        <v>162</v>
      </c>
      <c r="C4328" t="s">
        <v>56</v>
      </c>
      <c r="D4328" t="s">
        <v>19</v>
      </c>
      <c r="E4328" t="s">
        <v>33</v>
      </c>
      <c r="F4328" t="s">
        <v>21</v>
      </c>
      <c r="G4328">
        <v>2039</v>
      </c>
      <c r="H4328" t="s">
        <v>35</v>
      </c>
      <c r="I4328" t="s">
        <v>21</v>
      </c>
      <c r="J4328" t="s">
        <v>23</v>
      </c>
      <c r="K4328" t="s">
        <v>74</v>
      </c>
      <c r="L4328" t="s">
        <v>37</v>
      </c>
      <c r="M4328" t="s">
        <v>257</v>
      </c>
      <c r="N4328" t="s">
        <v>27</v>
      </c>
      <c r="O4328" t="s">
        <v>137</v>
      </c>
      <c r="P4328" t="s">
        <v>63</v>
      </c>
      <c r="Q4328" t="s">
        <v>41</v>
      </c>
      <c r="R4328" t="s">
        <v>35</v>
      </c>
      <c r="S4328" t="s">
        <v>2589</v>
      </c>
      <c r="T4328" t="s">
        <v>35</v>
      </c>
      <c r="U4328" t="s">
        <v>57</v>
      </c>
      <c r="V4328">
        <v>7.5166666666666666</v>
      </c>
      <c r="W4328" t="s">
        <v>2594</v>
      </c>
      <c r="X4328">
        <v>5</v>
      </c>
    </row>
    <row r="4329" spans="1:24">
      <c r="A4329" t="s">
        <v>5168</v>
      </c>
      <c r="B4329" t="s">
        <v>76</v>
      </c>
      <c r="C4329" t="s">
        <v>32</v>
      </c>
      <c r="D4329" t="s">
        <v>19</v>
      </c>
      <c r="E4329" t="s">
        <v>2553</v>
      </c>
      <c r="F4329" t="s">
        <v>21</v>
      </c>
      <c r="G4329">
        <v>88</v>
      </c>
      <c r="H4329" t="s">
        <v>35</v>
      </c>
      <c r="I4329" t="s">
        <v>21</v>
      </c>
      <c r="J4329" t="s">
        <v>23</v>
      </c>
      <c r="K4329" t="s">
        <v>36</v>
      </c>
      <c r="L4329" t="s">
        <v>37</v>
      </c>
      <c r="M4329" t="s">
        <v>148</v>
      </c>
      <c r="N4329" t="s">
        <v>27</v>
      </c>
      <c r="O4329" t="s">
        <v>764</v>
      </c>
      <c r="P4329" t="s">
        <v>63</v>
      </c>
      <c r="Q4329" t="s">
        <v>41</v>
      </c>
      <c r="R4329" t="s">
        <v>21</v>
      </c>
      <c r="S4329" t="s">
        <v>2557</v>
      </c>
      <c r="T4329" t="s">
        <v>35</v>
      </c>
      <c r="U4329" t="s">
        <v>57</v>
      </c>
      <c r="V4329">
        <v>1.75</v>
      </c>
      <c r="W4329" t="s">
        <v>2594</v>
      </c>
      <c r="X4329">
        <v>5</v>
      </c>
    </row>
    <row r="4330" spans="1:24">
      <c r="A4330" t="s">
        <v>5169</v>
      </c>
      <c r="B4330" t="s">
        <v>186</v>
      </c>
      <c r="C4330" t="s">
        <v>87</v>
      </c>
      <c r="D4330" t="s">
        <v>19</v>
      </c>
      <c r="E4330" t="s">
        <v>33</v>
      </c>
      <c r="F4330" t="s">
        <v>21</v>
      </c>
      <c r="G4330">
        <v>2374</v>
      </c>
      <c r="H4330" t="s">
        <v>35</v>
      </c>
      <c r="I4330" t="s">
        <v>21</v>
      </c>
      <c r="J4330" t="s">
        <v>23</v>
      </c>
      <c r="K4330" t="s">
        <v>243</v>
      </c>
      <c r="L4330" t="s">
        <v>124</v>
      </c>
      <c r="M4330" t="s">
        <v>342</v>
      </c>
      <c r="N4330" t="s">
        <v>27</v>
      </c>
      <c r="O4330" t="s">
        <v>499</v>
      </c>
      <c r="P4330" t="s">
        <v>63</v>
      </c>
      <c r="Q4330" t="s">
        <v>41</v>
      </c>
      <c r="R4330" t="s">
        <v>35</v>
      </c>
      <c r="S4330" t="s">
        <v>2557</v>
      </c>
      <c r="T4330" t="s">
        <v>35</v>
      </c>
      <c r="U4330" t="s">
        <v>36</v>
      </c>
      <c r="V4330">
        <v>2.6833333333333331</v>
      </c>
      <c r="W4330" t="s">
        <v>2594</v>
      </c>
      <c r="X4330">
        <v>11</v>
      </c>
    </row>
    <row r="4331" spans="1:24">
      <c r="A4331" t="s">
        <v>5170</v>
      </c>
      <c r="B4331" t="s">
        <v>159</v>
      </c>
      <c r="C4331" t="s">
        <v>87</v>
      </c>
      <c r="D4331" t="s">
        <v>44</v>
      </c>
      <c r="E4331" t="s">
        <v>33</v>
      </c>
      <c r="F4331" t="s">
        <v>21</v>
      </c>
      <c r="G4331">
        <v>92</v>
      </c>
      <c r="H4331" t="s">
        <v>35</v>
      </c>
      <c r="I4331" t="s">
        <v>21</v>
      </c>
      <c r="J4331" t="s">
        <v>23</v>
      </c>
      <c r="K4331" t="s">
        <v>123</v>
      </c>
      <c r="L4331" t="s">
        <v>37</v>
      </c>
      <c r="M4331" t="s">
        <v>749</v>
      </c>
      <c r="N4331" t="s">
        <v>27</v>
      </c>
      <c r="O4331" t="s">
        <v>754</v>
      </c>
      <c r="P4331" t="s">
        <v>63</v>
      </c>
      <c r="Q4331" t="s">
        <v>41</v>
      </c>
      <c r="R4331" t="s">
        <v>21</v>
      </c>
      <c r="S4331" t="s">
        <v>2557</v>
      </c>
      <c r="T4331" t="s">
        <v>35</v>
      </c>
      <c r="U4331" t="s">
        <v>57</v>
      </c>
      <c r="V4331">
        <v>1.8333333333333333</v>
      </c>
      <c r="W4331" t="s">
        <v>2594</v>
      </c>
      <c r="X4331">
        <v>5</v>
      </c>
    </row>
    <row r="4332" spans="1:24">
      <c r="A4332" t="s">
        <v>5171</v>
      </c>
      <c r="B4332" t="s">
        <v>151</v>
      </c>
      <c r="C4332" t="s">
        <v>66</v>
      </c>
      <c r="D4332" t="s">
        <v>19</v>
      </c>
      <c r="E4332" t="s">
        <v>45</v>
      </c>
      <c r="F4332" t="s">
        <v>21</v>
      </c>
      <c r="G4332">
        <v>451</v>
      </c>
      <c r="H4332" t="s">
        <v>35</v>
      </c>
      <c r="I4332" t="s">
        <v>21</v>
      </c>
      <c r="J4332" t="s">
        <v>23</v>
      </c>
      <c r="K4332" t="s">
        <v>63</v>
      </c>
      <c r="L4332" t="s">
        <v>61</v>
      </c>
      <c r="M4332" t="s">
        <v>133</v>
      </c>
      <c r="N4332" t="s">
        <v>27</v>
      </c>
      <c r="O4332" t="s">
        <v>554</v>
      </c>
      <c r="P4332" t="s">
        <v>63</v>
      </c>
      <c r="Q4332" t="s">
        <v>41</v>
      </c>
      <c r="R4332" t="s">
        <v>21</v>
      </c>
      <c r="S4332" t="s">
        <v>2589</v>
      </c>
      <c r="T4332" t="s">
        <v>35</v>
      </c>
      <c r="U4332" t="s">
        <v>63</v>
      </c>
      <c r="V4332">
        <v>2.0833333333333335</v>
      </c>
      <c r="W4332" t="s">
        <v>2594</v>
      </c>
      <c r="X4332">
        <v>2</v>
      </c>
    </row>
    <row r="4333" spans="1:24">
      <c r="A4333" t="s">
        <v>5172</v>
      </c>
      <c r="B4333" t="s">
        <v>197</v>
      </c>
      <c r="C4333" t="s">
        <v>72</v>
      </c>
      <c r="D4333" t="s">
        <v>122</v>
      </c>
      <c r="E4333" t="s">
        <v>33</v>
      </c>
      <c r="F4333" t="s">
        <v>21</v>
      </c>
      <c r="G4333">
        <v>976</v>
      </c>
      <c r="H4333" t="s">
        <v>35</v>
      </c>
      <c r="I4333" t="s">
        <v>21</v>
      </c>
      <c r="J4333" t="s">
        <v>23</v>
      </c>
      <c r="K4333" t="s">
        <v>82</v>
      </c>
      <c r="L4333" t="s">
        <v>48</v>
      </c>
      <c r="M4333" t="s">
        <v>377</v>
      </c>
      <c r="N4333" t="s">
        <v>27</v>
      </c>
      <c r="O4333" t="s">
        <v>233</v>
      </c>
      <c r="P4333" t="s">
        <v>63</v>
      </c>
      <c r="Q4333" t="s">
        <v>41</v>
      </c>
      <c r="R4333" t="s">
        <v>21</v>
      </c>
      <c r="S4333" t="s">
        <v>2589</v>
      </c>
      <c r="T4333" t="s">
        <v>35</v>
      </c>
      <c r="U4333" t="s">
        <v>40</v>
      </c>
      <c r="V4333">
        <v>3.05</v>
      </c>
      <c r="W4333" t="s">
        <v>2594</v>
      </c>
      <c r="X4333">
        <v>4</v>
      </c>
    </row>
    <row r="4334" spans="1:24">
      <c r="A4334" t="s">
        <v>5173</v>
      </c>
      <c r="B4334" t="s">
        <v>42</v>
      </c>
      <c r="C4334" t="s">
        <v>43</v>
      </c>
      <c r="D4334" t="s">
        <v>19</v>
      </c>
      <c r="E4334" t="s">
        <v>45</v>
      </c>
      <c r="F4334" t="s">
        <v>21</v>
      </c>
      <c r="G4334">
        <v>24</v>
      </c>
      <c r="H4334" t="s">
        <v>35</v>
      </c>
      <c r="I4334" t="s">
        <v>21</v>
      </c>
      <c r="J4334" t="s">
        <v>23</v>
      </c>
      <c r="K4334" t="s">
        <v>219</v>
      </c>
      <c r="L4334" t="s">
        <v>48</v>
      </c>
      <c r="M4334" t="s">
        <v>137</v>
      </c>
      <c r="N4334" t="s">
        <v>27</v>
      </c>
      <c r="O4334" t="s">
        <v>283</v>
      </c>
      <c r="P4334" t="s">
        <v>63</v>
      </c>
      <c r="Q4334" t="s">
        <v>41</v>
      </c>
      <c r="R4334" t="s">
        <v>21</v>
      </c>
      <c r="S4334" t="s">
        <v>2557</v>
      </c>
      <c r="T4334" t="s">
        <v>35</v>
      </c>
      <c r="U4334" t="s">
        <v>40</v>
      </c>
      <c r="V4334">
        <v>2.8166666666666669</v>
      </c>
      <c r="W4334" t="s">
        <v>2594</v>
      </c>
      <c r="X4334">
        <v>4</v>
      </c>
    </row>
    <row r="4335" spans="1:24">
      <c r="A4335" t="s">
        <v>5174</v>
      </c>
      <c r="B4335" t="s">
        <v>97</v>
      </c>
      <c r="C4335" t="s">
        <v>87</v>
      </c>
      <c r="D4335" t="s">
        <v>19</v>
      </c>
      <c r="E4335" t="s">
        <v>33</v>
      </c>
      <c r="F4335" t="s">
        <v>21</v>
      </c>
      <c r="G4335">
        <v>389</v>
      </c>
      <c r="H4335" t="s">
        <v>35</v>
      </c>
      <c r="I4335" t="s">
        <v>21</v>
      </c>
      <c r="J4335" t="s">
        <v>23</v>
      </c>
      <c r="K4335" t="s">
        <v>118</v>
      </c>
      <c r="L4335" t="s">
        <v>578</v>
      </c>
      <c r="M4335" t="s">
        <v>322</v>
      </c>
      <c r="N4335" t="s">
        <v>27</v>
      </c>
      <c r="O4335" t="s">
        <v>49</v>
      </c>
      <c r="P4335" t="s">
        <v>63</v>
      </c>
      <c r="Q4335" t="s">
        <v>41</v>
      </c>
      <c r="R4335" t="s">
        <v>21</v>
      </c>
      <c r="S4335" t="s">
        <v>2557</v>
      </c>
      <c r="T4335" t="s">
        <v>35</v>
      </c>
      <c r="U4335" t="s">
        <v>130</v>
      </c>
      <c r="V4335">
        <v>1.1499999999999999</v>
      </c>
      <c r="W4335" t="s">
        <v>2594</v>
      </c>
      <c r="X4335">
        <v>12</v>
      </c>
    </row>
    <row r="4336" spans="1:24">
      <c r="A4336" t="s">
        <v>5175</v>
      </c>
      <c r="B4336" t="s">
        <v>106</v>
      </c>
      <c r="C4336" t="s">
        <v>87</v>
      </c>
      <c r="D4336" t="s">
        <v>122</v>
      </c>
      <c r="E4336" t="s">
        <v>2553</v>
      </c>
      <c r="F4336" t="s">
        <v>21</v>
      </c>
      <c r="G4336">
        <v>789</v>
      </c>
      <c r="H4336" t="s">
        <v>35</v>
      </c>
      <c r="I4336" t="s">
        <v>21</v>
      </c>
      <c r="J4336" t="s">
        <v>23</v>
      </c>
      <c r="K4336" t="s">
        <v>219</v>
      </c>
      <c r="L4336" t="s">
        <v>37</v>
      </c>
      <c r="M4336" t="s">
        <v>938</v>
      </c>
      <c r="N4336" t="s">
        <v>27</v>
      </c>
      <c r="O4336" t="s">
        <v>98</v>
      </c>
      <c r="P4336" t="s">
        <v>63</v>
      </c>
      <c r="Q4336" t="s">
        <v>41</v>
      </c>
      <c r="R4336" t="s">
        <v>21</v>
      </c>
      <c r="S4336" t="s">
        <v>2589</v>
      </c>
      <c r="T4336" t="s">
        <v>35</v>
      </c>
      <c r="U4336" t="s">
        <v>57</v>
      </c>
      <c r="V4336">
        <v>17.033333333333335</v>
      </c>
      <c r="W4336" t="s">
        <v>2594</v>
      </c>
      <c r="X4336">
        <v>5</v>
      </c>
    </row>
    <row r="4337" spans="1:24">
      <c r="A4337" t="s">
        <v>1033</v>
      </c>
      <c r="B4337" t="s">
        <v>17</v>
      </c>
      <c r="C4337" t="s">
        <v>43</v>
      </c>
      <c r="D4337" t="s">
        <v>19</v>
      </c>
      <c r="E4337" t="s">
        <v>33</v>
      </c>
      <c r="F4337" t="s">
        <v>21</v>
      </c>
      <c r="G4337">
        <v>-559</v>
      </c>
      <c r="H4337" t="s">
        <v>35</v>
      </c>
      <c r="I4337" t="s">
        <v>35</v>
      </c>
      <c r="J4337" t="s">
        <v>23</v>
      </c>
      <c r="K4337" t="s">
        <v>118</v>
      </c>
      <c r="L4337" t="s">
        <v>37</v>
      </c>
      <c r="M4337" t="s">
        <v>203</v>
      </c>
      <c r="N4337" t="s">
        <v>27</v>
      </c>
      <c r="O4337" t="s">
        <v>558</v>
      </c>
      <c r="P4337" t="s">
        <v>63</v>
      </c>
      <c r="Q4337" t="s">
        <v>41</v>
      </c>
      <c r="R4337" t="s">
        <v>21</v>
      </c>
      <c r="S4337" t="s">
        <v>2557</v>
      </c>
      <c r="T4337" t="s">
        <v>35</v>
      </c>
      <c r="U4337" t="s">
        <v>57</v>
      </c>
      <c r="V4337">
        <v>1.6333333333333333</v>
      </c>
      <c r="W4337" t="s">
        <v>2592</v>
      </c>
      <c r="X4337">
        <v>5</v>
      </c>
    </row>
    <row r="4338" spans="1:24">
      <c r="A4338" t="s">
        <v>5176</v>
      </c>
      <c r="B4338" t="s">
        <v>108</v>
      </c>
      <c r="C4338" t="s">
        <v>94</v>
      </c>
      <c r="D4338" t="s">
        <v>44</v>
      </c>
      <c r="E4338" t="s">
        <v>33</v>
      </c>
      <c r="F4338" t="s">
        <v>21</v>
      </c>
      <c r="G4338">
        <v>268</v>
      </c>
      <c r="H4338" t="s">
        <v>35</v>
      </c>
      <c r="I4338" t="s">
        <v>21</v>
      </c>
      <c r="J4338" t="s">
        <v>23</v>
      </c>
      <c r="K4338" t="s">
        <v>91</v>
      </c>
      <c r="L4338" t="s">
        <v>37</v>
      </c>
      <c r="M4338" t="s">
        <v>1342</v>
      </c>
      <c r="N4338" t="s">
        <v>27</v>
      </c>
      <c r="O4338" t="s">
        <v>648</v>
      </c>
      <c r="P4338" t="s">
        <v>63</v>
      </c>
      <c r="Q4338" t="s">
        <v>41</v>
      </c>
      <c r="R4338" t="s">
        <v>21</v>
      </c>
      <c r="S4338" t="s">
        <v>2556</v>
      </c>
      <c r="T4338" t="s">
        <v>35</v>
      </c>
      <c r="U4338" t="s">
        <v>57</v>
      </c>
      <c r="V4338">
        <v>8.8000000000000007</v>
      </c>
      <c r="W4338" t="s">
        <v>2594</v>
      </c>
      <c r="X4338">
        <v>5</v>
      </c>
    </row>
    <row r="4339" spans="1:24">
      <c r="A4339" t="s">
        <v>5177</v>
      </c>
      <c r="B4339" t="s">
        <v>79</v>
      </c>
      <c r="C4339" t="s">
        <v>87</v>
      </c>
      <c r="D4339" t="s">
        <v>122</v>
      </c>
      <c r="E4339" t="s">
        <v>20</v>
      </c>
      <c r="F4339" t="s">
        <v>21</v>
      </c>
      <c r="G4339">
        <v>179</v>
      </c>
      <c r="H4339" t="s">
        <v>35</v>
      </c>
      <c r="I4339" t="s">
        <v>21</v>
      </c>
      <c r="J4339" t="s">
        <v>23</v>
      </c>
      <c r="K4339" t="s">
        <v>205</v>
      </c>
      <c r="L4339" t="s">
        <v>37</v>
      </c>
      <c r="M4339" t="s">
        <v>143</v>
      </c>
      <c r="N4339" t="s">
        <v>27</v>
      </c>
      <c r="O4339" t="s">
        <v>1327</v>
      </c>
      <c r="P4339" t="s">
        <v>63</v>
      </c>
      <c r="Q4339" t="s">
        <v>41</v>
      </c>
      <c r="R4339" t="s">
        <v>21</v>
      </c>
      <c r="S4339" t="s">
        <v>2589</v>
      </c>
      <c r="T4339" t="s">
        <v>35</v>
      </c>
      <c r="U4339" t="s">
        <v>57</v>
      </c>
      <c r="V4339">
        <v>1.1166666666666667</v>
      </c>
      <c r="W4339" t="s">
        <v>2594</v>
      </c>
      <c r="X4339">
        <v>5</v>
      </c>
    </row>
    <row r="4340" spans="1:24">
      <c r="A4340" t="s">
        <v>5178</v>
      </c>
      <c r="B4340" t="s">
        <v>110</v>
      </c>
      <c r="C4340" t="s">
        <v>135</v>
      </c>
      <c r="D4340" t="s">
        <v>122</v>
      </c>
      <c r="E4340" t="s">
        <v>33</v>
      </c>
      <c r="F4340" t="s">
        <v>21</v>
      </c>
      <c r="G4340">
        <v>1040</v>
      </c>
      <c r="H4340" t="s">
        <v>35</v>
      </c>
      <c r="I4340" t="s">
        <v>21</v>
      </c>
      <c r="J4340" t="s">
        <v>23</v>
      </c>
      <c r="K4340" t="s">
        <v>91</v>
      </c>
      <c r="L4340" t="s">
        <v>37</v>
      </c>
      <c r="M4340" t="s">
        <v>54</v>
      </c>
      <c r="N4340" t="s">
        <v>27</v>
      </c>
      <c r="O4340" t="s">
        <v>1441</v>
      </c>
      <c r="P4340" t="s">
        <v>63</v>
      </c>
      <c r="Q4340" t="s">
        <v>41</v>
      </c>
      <c r="R4340" t="s">
        <v>21</v>
      </c>
      <c r="S4340" t="s">
        <v>2557</v>
      </c>
      <c r="T4340" t="s">
        <v>35</v>
      </c>
      <c r="U4340" t="s">
        <v>57</v>
      </c>
      <c r="V4340">
        <v>3.3166666666666669</v>
      </c>
      <c r="W4340" t="s">
        <v>2594</v>
      </c>
      <c r="X4340">
        <v>5</v>
      </c>
    </row>
    <row r="4341" spans="1:24">
      <c r="A4341" t="s">
        <v>5179</v>
      </c>
      <c r="B4341" t="s">
        <v>79</v>
      </c>
      <c r="C4341" t="s">
        <v>87</v>
      </c>
      <c r="D4341" t="s">
        <v>19</v>
      </c>
      <c r="E4341" t="s">
        <v>33</v>
      </c>
      <c r="F4341" t="s">
        <v>21</v>
      </c>
      <c r="G4341">
        <v>169</v>
      </c>
      <c r="H4341" t="s">
        <v>21</v>
      </c>
      <c r="I4341" t="s">
        <v>21</v>
      </c>
      <c r="J4341" t="s">
        <v>23</v>
      </c>
      <c r="K4341" t="s">
        <v>68</v>
      </c>
      <c r="L4341" t="s">
        <v>92</v>
      </c>
      <c r="M4341" t="s">
        <v>502</v>
      </c>
      <c r="N4341" t="s">
        <v>27</v>
      </c>
      <c r="O4341" t="s">
        <v>129</v>
      </c>
      <c r="P4341" t="s">
        <v>63</v>
      </c>
      <c r="Q4341" t="s">
        <v>41</v>
      </c>
      <c r="R4341" t="s">
        <v>21</v>
      </c>
      <c r="S4341" t="s">
        <v>2589</v>
      </c>
      <c r="T4341" t="s">
        <v>35</v>
      </c>
      <c r="U4341" t="s">
        <v>219</v>
      </c>
      <c r="V4341">
        <v>3</v>
      </c>
      <c r="W4341" t="s">
        <v>2593</v>
      </c>
      <c r="X4341">
        <v>8</v>
      </c>
    </row>
    <row r="4342" spans="1:24">
      <c r="A4342" t="s">
        <v>5180</v>
      </c>
      <c r="B4342" t="s">
        <v>202</v>
      </c>
      <c r="C4342" t="s">
        <v>72</v>
      </c>
      <c r="D4342" t="s">
        <v>44</v>
      </c>
      <c r="E4342" t="s">
        <v>33</v>
      </c>
      <c r="F4342" t="s">
        <v>21</v>
      </c>
      <c r="G4342">
        <v>246</v>
      </c>
      <c r="H4342" t="s">
        <v>35</v>
      </c>
      <c r="I4342" t="s">
        <v>21</v>
      </c>
      <c r="J4342" t="s">
        <v>23</v>
      </c>
      <c r="K4342" t="s">
        <v>82</v>
      </c>
      <c r="L4342" t="s">
        <v>124</v>
      </c>
      <c r="M4342" t="s">
        <v>595</v>
      </c>
      <c r="N4342" t="s">
        <v>27</v>
      </c>
      <c r="O4342" t="s">
        <v>463</v>
      </c>
      <c r="P4342" t="s">
        <v>63</v>
      </c>
      <c r="Q4342" t="s">
        <v>41</v>
      </c>
      <c r="R4342" t="s">
        <v>21</v>
      </c>
      <c r="S4342" t="s">
        <v>2589</v>
      </c>
      <c r="T4342" t="s">
        <v>35</v>
      </c>
      <c r="U4342" t="s">
        <v>36</v>
      </c>
      <c r="V4342">
        <v>4.5</v>
      </c>
      <c r="W4342" t="s">
        <v>2594</v>
      </c>
      <c r="X4342">
        <v>11</v>
      </c>
    </row>
    <row r="4343" spans="1:24">
      <c r="A4343" t="s">
        <v>5181</v>
      </c>
      <c r="B4343" t="s">
        <v>140</v>
      </c>
      <c r="C4343" t="s">
        <v>56</v>
      </c>
      <c r="D4343" t="s">
        <v>19</v>
      </c>
      <c r="E4343" t="s">
        <v>20</v>
      </c>
      <c r="F4343" t="s">
        <v>21</v>
      </c>
      <c r="G4343">
        <v>1086</v>
      </c>
      <c r="H4343" t="s">
        <v>35</v>
      </c>
      <c r="I4343" t="s">
        <v>21</v>
      </c>
      <c r="J4343" t="s">
        <v>23</v>
      </c>
      <c r="K4343" t="s">
        <v>74</v>
      </c>
      <c r="L4343" t="s">
        <v>37</v>
      </c>
      <c r="M4343" t="s">
        <v>384</v>
      </c>
      <c r="N4343" t="s">
        <v>27</v>
      </c>
      <c r="O4343" t="s">
        <v>208</v>
      </c>
      <c r="P4343" t="s">
        <v>63</v>
      </c>
      <c r="Q4343" t="s">
        <v>41</v>
      </c>
      <c r="R4343" t="s">
        <v>21</v>
      </c>
      <c r="S4343" t="s">
        <v>2589</v>
      </c>
      <c r="T4343" t="s">
        <v>35</v>
      </c>
      <c r="U4343" t="s">
        <v>57</v>
      </c>
      <c r="V4343">
        <v>2.4333333333333331</v>
      </c>
      <c r="W4343" t="s">
        <v>2594</v>
      </c>
      <c r="X4343">
        <v>5</v>
      </c>
    </row>
    <row r="4344" spans="1:24">
      <c r="A4344" t="s">
        <v>2459</v>
      </c>
      <c r="B4344" t="s">
        <v>351</v>
      </c>
      <c r="C4344" t="s">
        <v>30</v>
      </c>
      <c r="D4344" t="s">
        <v>19</v>
      </c>
      <c r="E4344" t="s">
        <v>45</v>
      </c>
      <c r="F4344" t="s">
        <v>21</v>
      </c>
      <c r="G4344">
        <v>353</v>
      </c>
      <c r="H4344" t="s">
        <v>21</v>
      </c>
      <c r="I4344" t="s">
        <v>21</v>
      </c>
      <c r="J4344" t="s">
        <v>23</v>
      </c>
      <c r="K4344" t="s">
        <v>108</v>
      </c>
      <c r="L4344" t="s">
        <v>100</v>
      </c>
      <c r="M4344" t="s">
        <v>642</v>
      </c>
      <c r="N4344" t="s">
        <v>27</v>
      </c>
      <c r="O4344" t="s">
        <v>132</v>
      </c>
      <c r="P4344" t="s">
        <v>63</v>
      </c>
      <c r="Q4344" t="s">
        <v>41</v>
      </c>
      <c r="R4344" t="s">
        <v>21</v>
      </c>
      <c r="S4344" t="s">
        <v>2559</v>
      </c>
      <c r="T4344" t="s">
        <v>35</v>
      </c>
      <c r="U4344" t="s">
        <v>27</v>
      </c>
      <c r="V4344">
        <v>3.4666666666666668</v>
      </c>
      <c r="W4344" t="s">
        <v>2593</v>
      </c>
      <c r="X4344">
        <v>1</v>
      </c>
    </row>
    <row r="4345" spans="1:24">
      <c r="A4345" t="s">
        <v>5182</v>
      </c>
      <c r="B4345" t="s">
        <v>134</v>
      </c>
      <c r="C4345" t="s">
        <v>77</v>
      </c>
      <c r="D4345" t="s">
        <v>19</v>
      </c>
      <c r="E4345" t="s">
        <v>45</v>
      </c>
      <c r="F4345" t="s">
        <v>21</v>
      </c>
      <c r="G4345">
        <v>37</v>
      </c>
      <c r="H4345" t="s">
        <v>35</v>
      </c>
      <c r="I4345" t="s">
        <v>35</v>
      </c>
      <c r="J4345" t="s">
        <v>23</v>
      </c>
      <c r="K4345" t="s">
        <v>74</v>
      </c>
      <c r="L4345" t="s">
        <v>37</v>
      </c>
      <c r="M4345" t="s">
        <v>315</v>
      </c>
      <c r="N4345" t="s">
        <v>27</v>
      </c>
      <c r="O4345" t="s">
        <v>175</v>
      </c>
      <c r="P4345" t="s">
        <v>63</v>
      </c>
      <c r="Q4345" t="s">
        <v>41</v>
      </c>
      <c r="R4345" t="s">
        <v>21</v>
      </c>
      <c r="S4345" t="s">
        <v>2556</v>
      </c>
      <c r="T4345" t="s">
        <v>35</v>
      </c>
      <c r="U4345" t="s">
        <v>57</v>
      </c>
      <c r="V4345">
        <v>3.45</v>
      </c>
      <c r="W4345" t="s">
        <v>2592</v>
      </c>
      <c r="X4345">
        <v>5</v>
      </c>
    </row>
    <row r="4346" spans="1:24">
      <c r="A4346" t="s">
        <v>5183</v>
      </c>
      <c r="B4346" t="s">
        <v>209</v>
      </c>
      <c r="C4346" t="s">
        <v>56</v>
      </c>
      <c r="D4346" t="s">
        <v>19</v>
      </c>
      <c r="E4346" t="s">
        <v>33</v>
      </c>
      <c r="F4346" t="s">
        <v>21</v>
      </c>
      <c r="G4346">
        <v>480</v>
      </c>
      <c r="H4346" t="s">
        <v>35</v>
      </c>
      <c r="I4346" t="s">
        <v>21</v>
      </c>
      <c r="J4346" t="s">
        <v>23</v>
      </c>
      <c r="K4346" t="s">
        <v>205</v>
      </c>
      <c r="L4346" t="s">
        <v>37</v>
      </c>
      <c r="M4346" t="s">
        <v>2445</v>
      </c>
      <c r="N4346" t="s">
        <v>27</v>
      </c>
      <c r="O4346" t="s">
        <v>835</v>
      </c>
      <c r="P4346" t="s">
        <v>63</v>
      </c>
      <c r="Q4346" t="s">
        <v>41</v>
      </c>
      <c r="R4346" t="s">
        <v>35</v>
      </c>
      <c r="S4346" t="s">
        <v>2589</v>
      </c>
      <c r="T4346" t="s">
        <v>35</v>
      </c>
      <c r="U4346" t="s">
        <v>57</v>
      </c>
      <c r="V4346">
        <v>13.833333333333334</v>
      </c>
      <c r="W4346" t="s">
        <v>2594</v>
      </c>
      <c r="X4346">
        <v>5</v>
      </c>
    </row>
    <row r="4347" spans="1:24">
      <c r="A4347" t="s">
        <v>5184</v>
      </c>
      <c r="B4347" t="s">
        <v>216</v>
      </c>
      <c r="C4347" t="s">
        <v>66</v>
      </c>
      <c r="D4347" t="s">
        <v>19</v>
      </c>
      <c r="E4347" t="s">
        <v>33</v>
      </c>
      <c r="F4347" t="s">
        <v>21</v>
      </c>
      <c r="G4347">
        <v>641</v>
      </c>
      <c r="H4347" t="s">
        <v>35</v>
      </c>
      <c r="I4347" t="s">
        <v>21</v>
      </c>
      <c r="J4347" t="s">
        <v>23</v>
      </c>
      <c r="K4347" t="s">
        <v>82</v>
      </c>
      <c r="L4347" t="s">
        <v>48</v>
      </c>
      <c r="M4347" t="s">
        <v>561</v>
      </c>
      <c r="N4347" t="s">
        <v>27</v>
      </c>
      <c r="O4347" t="s">
        <v>120</v>
      </c>
      <c r="P4347" t="s">
        <v>63</v>
      </c>
      <c r="Q4347" t="s">
        <v>41</v>
      </c>
      <c r="R4347" t="s">
        <v>21</v>
      </c>
      <c r="S4347" t="s">
        <v>2589</v>
      </c>
      <c r="T4347" t="s">
        <v>35</v>
      </c>
      <c r="U4347" t="s">
        <v>40</v>
      </c>
      <c r="V4347">
        <v>7.8666666666666663</v>
      </c>
      <c r="W4347" t="s">
        <v>2594</v>
      </c>
      <c r="X4347">
        <v>4</v>
      </c>
    </row>
    <row r="4348" spans="1:24">
      <c r="A4348" t="s">
        <v>5185</v>
      </c>
      <c r="B4348" t="s">
        <v>17</v>
      </c>
      <c r="C4348" t="s">
        <v>72</v>
      </c>
      <c r="D4348" t="s">
        <v>44</v>
      </c>
      <c r="E4348" t="s">
        <v>33</v>
      </c>
      <c r="F4348" t="s">
        <v>21</v>
      </c>
      <c r="G4348">
        <v>4787</v>
      </c>
      <c r="H4348" t="s">
        <v>35</v>
      </c>
      <c r="I4348" t="s">
        <v>21</v>
      </c>
      <c r="J4348" t="s">
        <v>23</v>
      </c>
      <c r="K4348" t="s">
        <v>123</v>
      </c>
      <c r="L4348" t="s">
        <v>124</v>
      </c>
      <c r="M4348" t="s">
        <v>333</v>
      </c>
      <c r="N4348" t="s">
        <v>27</v>
      </c>
      <c r="O4348" t="s">
        <v>558</v>
      </c>
      <c r="P4348" t="s">
        <v>63</v>
      </c>
      <c r="Q4348" t="s">
        <v>41</v>
      </c>
      <c r="R4348" t="s">
        <v>21</v>
      </c>
      <c r="S4348" t="s">
        <v>2557</v>
      </c>
      <c r="T4348" t="s">
        <v>35</v>
      </c>
      <c r="U4348" t="s">
        <v>36</v>
      </c>
      <c r="V4348">
        <v>4.4333333333333336</v>
      </c>
      <c r="W4348" t="s">
        <v>2594</v>
      </c>
      <c r="X4348">
        <v>11</v>
      </c>
    </row>
    <row r="4349" spans="1:24">
      <c r="A4349" t="s">
        <v>5186</v>
      </c>
      <c r="B4349" t="s">
        <v>76</v>
      </c>
      <c r="C4349" t="s">
        <v>144</v>
      </c>
      <c r="D4349" t="s">
        <v>44</v>
      </c>
      <c r="E4349" t="s">
        <v>20</v>
      </c>
      <c r="F4349" t="s">
        <v>21</v>
      </c>
      <c r="G4349">
        <v>0</v>
      </c>
      <c r="H4349" t="s">
        <v>21</v>
      </c>
      <c r="I4349" t="s">
        <v>21</v>
      </c>
      <c r="J4349" t="s">
        <v>23</v>
      </c>
      <c r="K4349" t="s">
        <v>219</v>
      </c>
      <c r="L4349" t="s">
        <v>37</v>
      </c>
      <c r="M4349" t="s">
        <v>109</v>
      </c>
      <c r="N4349" t="s">
        <v>27</v>
      </c>
      <c r="O4349" t="s">
        <v>1327</v>
      </c>
      <c r="P4349" t="s">
        <v>63</v>
      </c>
      <c r="Q4349" t="s">
        <v>41</v>
      </c>
      <c r="R4349" t="s">
        <v>21</v>
      </c>
      <c r="S4349" t="s">
        <v>2557</v>
      </c>
      <c r="T4349" t="s">
        <v>35</v>
      </c>
      <c r="U4349" t="s">
        <v>57</v>
      </c>
      <c r="V4349">
        <v>3.9833333333333334</v>
      </c>
      <c r="W4349" t="s">
        <v>2593</v>
      </c>
      <c r="X4349">
        <v>5</v>
      </c>
    </row>
    <row r="4350" spans="1:24">
      <c r="A4350" t="s">
        <v>5187</v>
      </c>
      <c r="B4350" t="s">
        <v>42</v>
      </c>
      <c r="C4350" t="s">
        <v>56</v>
      </c>
      <c r="D4350" t="s">
        <v>19</v>
      </c>
      <c r="E4350" t="s">
        <v>33</v>
      </c>
      <c r="F4350" t="s">
        <v>21</v>
      </c>
      <c r="G4350">
        <v>5304</v>
      </c>
      <c r="H4350" t="s">
        <v>35</v>
      </c>
      <c r="I4350" t="s">
        <v>21</v>
      </c>
      <c r="J4350" t="s">
        <v>23</v>
      </c>
      <c r="K4350" t="s">
        <v>85</v>
      </c>
      <c r="L4350" t="s">
        <v>124</v>
      </c>
      <c r="M4350" t="s">
        <v>893</v>
      </c>
      <c r="N4350" t="s">
        <v>27</v>
      </c>
      <c r="O4350" t="s">
        <v>377</v>
      </c>
      <c r="P4350" t="s">
        <v>63</v>
      </c>
      <c r="Q4350" t="s">
        <v>41</v>
      </c>
      <c r="R4350" t="s">
        <v>21</v>
      </c>
      <c r="S4350" t="s">
        <v>2557</v>
      </c>
      <c r="T4350" t="s">
        <v>35</v>
      </c>
      <c r="U4350" t="s">
        <v>36</v>
      </c>
      <c r="V4350">
        <v>5.666666666666667</v>
      </c>
      <c r="W4350" t="s">
        <v>2594</v>
      </c>
      <c r="X4350">
        <v>11</v>
      </c>
    </row>
    <row r="4351" spans="1:24">
      <c r="A4351" t="s">
        <v>5188</v>
      </c>
      <c r="B4351" t="s">
        <v>31</v>
      </c>
      <c r="C4351" t="s">
        <v>72</v>
      </c>
      <c r="D4351" t="s">
        <v>19</v>
      </c>
      <c r="E4351" t="s">
        <v>33</v>
      </c>
      <c r="F4351" t="s">
        <v>21</v>
      </c>
      <c r="G4351">
        <v>4790</v>
      </c>
      <c r="H4351" t="s">
        <v>35</v>
      </c>
      <c r="I4351" t="s">
        <v>21</v>
      </c>
      <c r="J4351" t="s">
        <v>23</v>
      </c>
      <c r="K4351" t="s">
        <v>85</v>
      </c>
      <c r="L4351" t="s">
        <v>48</v>
      </c>
      <c r="M4351" t="s">
        <v>288</v>
      </c>
      <c r="N4351" t="s">
        <v>27</v>
      </c>
      <c r="O4351" t="s">
        <v>208</v>
      </c>
      <c r="P4351" t="s">
        <v>63</v>
      </c>
      <c r="Q4351" t="s">
        <v>41</v>
      </c>
      <c r="R4351" t="s">
        <v>21</v>
      </c>
      <c r="S4351" t="s">
        <v>2557</v>
      </c>
      <c r="T4351" t="s">
        <v>35</v>
      </c>
      <c r="U4351" t="s">
        <v>40</v>
      </c>
      <c r="V4351">
        <v>2.2833333333333332</v>
      </c>
      <c r="W4351" t="s">
        <v>2594</v>
      </c>
      <c r="X4351">
        <v>4</v>
      </c>
    </row>
    <row r="4352" spans="1:24">
      <c r="A4352" t="s">
        <v>5189</v>
      </c>
      <c r="B4352" t="s">
        <v>524</v>
      </c>
      <c r="C4352" t="s">
        <v>18</v>
      </c>
      <c r="D4352" t="s">
        <v>19</v>
      </c>
      <c r="E4352" t="s">
        <v>20</v>
      </c>
      <c r="F4352" t="s">
        <v>21</v>
      </c>
      <c r="G4352">
        <v>168</v>
      </c>
      <c r="H4352" t="s">
        <v>35</v>
      </c>
      <c r="I4352" t="s">
        <v>21</v>
      </c>
      <c r="J4352" t="s">
        <v>146</v>
      </c>
      <c r="K4352" t="s">
        <v>17</v>
      </c>
      <c r="L4352" t="s">
        <v>100</v>
      </c>
      <c r="M4352" t="s">
        <v>700</v>
      </c>
      <c r="N4352" t="s">
        <v>27</v>
      </c>
      <c r="O4352" t="s">
        <v>102</v>
      </c>
      <c r="P4352" t="s">
        <v>27</v>
      </c>
      <c r="Q4352" t="s">
        <v>70</v>
      </c>
      <c r="R4352" t="s">
        <v>21</v>
      </c>
      <c r="S4352" t="s">
        <v>2589</v>
      </c>
      <c r="T4352" t="s">
        <v>35</v>
      </c>
      <c r="U4352" t="s">
        <v>27</v>
      </c>
      <c r="V4352">
        <v>1.1000000000000001</v>
      </c>
      <c r="W4352" t="s">
        <v>2594</v>
      </c>
      <c r="X4352">
        <v>1</v>
      </c>
    </row>
    <row r="4353" spans="1:24">
      <c r="A4353" t="s">
        <v>46</v>
      </c>
      <c r="B4353" t="s">
        <v>320</v>
      </c>
      <c r="C4353" t="s">
        <v>144</v>
      </c>
      <c r="D4353" t="s">
        <v>19</v>
      </c>
      <c r="E4353" t="s">
        <v>20</v>
      </c>
      <c r="F4353" t="s">
        <v>21</v>
      </c>
      <c r="G4353">
        <v>425</v>
      </c>
      <c r="H4353" t="s">
        <v>21</v>
      </c>
      <c r="I4353" t="s">
        <v>21</v>
      </c>
      <c r="J4353" t="s">
        <v>146</v>
      </c>
      <c r="K4353" t="s">
        <v>169</v>
      </c>
      <c r="L4353" t="s">
        <v>53</v>
      </c>
      <c r="M4353" t="s">
        <v>503</v>
      </c>
      <c r="N4353" t="s">
        <v>27</v>
      </c>
      <c r="O4353" t="s">
        <v>127</v>
      </c>
      <c r="P4353" t="s">
        <v>27</v>
      </c>
      <c r="Q4353" t="s">
        <v>41</v>
      </c>
      <c r="R4353" t="s">
        <v>35</v>
      </c>
      <c r="S4353" t="s">
        <v>2559</v>
      </c>
      <c r="T4353" t="s">
        <v>35</v>
      </c>
      <c r="U4353" t="s">
        <v>74</v>
      </c>
      <c r="V4353">
        <v>14.716666666666667</v>
      </c>
      <c r="W4353" t="s">
        <v>2593</v>
      </c>
      <c r="X4353">
        <v>6</v>
      </c>
    </row>
    <row r="4354" spans="1:24">
      <c r="A4354" t="s">
        <v>5190</v>
      </c>
      <c r="B4354" t="s">
        <v>152</v>
      </c>
      <c r="C4354" t="s">
        <v>32</v>
      </c>
      <c r="D4354" t="s">
        <v>44</v>
      </c>
      <c r="E4354" t="s">
        <v>33</v>
      </c>
      <c r="F4354" t="s">
        <v>21</v>
      </c>
      <c r="G4354">
        <v>361</v>
      </c>
      <c r="H4354" t="s">
        <v>21</v>
      </c>
      <c r="I4354" t="s">
        <v>21</v>
      </c>
      <c r="J4354" t="s">
        <v>146</v>
      </c>
      <c r="K4354" t="s">
        <v>57</v>
      </c>
      <c r="L4354" t="s">
        <v>53</v>
      </c>
      <c r="M4354" t="s">
        <v>1212</v>
      </c>
      <c r="N4354" t="s">
        <v>27</v>
      </c>
      <c r="O4354" t="s">
        <v>440</v>
      </c>
      <c r="P4354" t="s">
        <v>27</v>
      </c>
      <c r="Q4354" t="s">
        <v>70</v>
      </c>
      <c r="R4354" t="s">
        <v>21</v>
      </c>
      <c r="S4354" t="s">
        <v>2556</v>
      </c>
      <c r="T4354" t="s">
        <v>35</v>
      </c>
      <c r="U4354" t="s">
        <v>74</v>
      </c>
      <c r="V4354">
        <v>5.4833333333333334</v>
      </c>
      <c r="W4354" t="s">
        <v>2593</v>
      </c>
      <c r="X4354">
        <v>6</v>
      </c>
    </row>
    <row r="4355" spans="1:24">
      <c r="A4355" t="s">
        <v>1645</v>
      </c>
      <c r="B4355" t="s">
        <v>323</v>
      </c>
      <c r="C4355" t="s">
        <v>56</v>
      </c>
      <c r="D4355" t="s">
        <v>19</v>
      </c>
      <c r="E4355" t="s">
        <v>20</v>
      </c>
      <c r="F4355" t="s">
        <v>21</v>
      </c>
      <c r="G4355">
        <v>2558</v>
      </c>
      <c r="H4355" t="s">
        <v>35</v>
      </c>
      <c r="I4355" t="s">
        <v>21</v>
      </c>
      <c r="J4355" t="s">
        <v>146</v>
      </c>
      <c r="K4355" t="s">
        <v>85</v>
      </c>
      <c r="L4355" t="s">
        <v>124</v>
      </c>
      <c r="M4355" t="s">
        <v>683</v>
      </c>
      <c r="N4355" t="s">
        <v>27</v>
      </c>
      <c r="O4355" t="s">
        <v>558</v>
      </c>
      <c r="P4355" t="s">
        <v>27</v>
      </c>
      <c r="Q4355" t="s">
        <v>70</v>
      </c>
      <c r="R4355" t="s">
        <v>21</v>
      </c>
      <c r="S4355" t="s">
        <v>2589</v>
      </c>
      <c r="T4355" t="s">
        <v>35</v>
      </c>
      <c r="U4355" t="s">
        <v>36</v>
      </c>
      <c r="V4355">
        <v>1.7833333333333334</v>
      </c>
      <c r="W4355" t="s">
        <v>2594</v>
      </c>
      <c r="X4355">
        <v>11</v>
      </c>
    </row>
    <row r="4356" spans="1:24">
      <c r="A4356" t="s">
        <v>5191</v>
      </c>
      <c r="B4356" t="s">
        <v>216</v>
      </c>
      <c r="C4356" t="s">
        <v>56</v>
      </c>
      <c r="D4356" t="s">
        <v>19</v>
      </c>
      <c r="E4356" t="s">
        <v>33</v>
      </c>
      <c r="F4356" t="s">
        <v>21</v>
      </c>
      <c r="G4356">
        <v>0</v>
      </c>
      <c r="H4356" t="s">
        <v>21</v>
      </c>
      <c r="I4356" t="s">
        <v>21</v>
      </c>
      <c r="J4356" t="s">
        <v>146</v>
      </c>
      <c r="K4356" t="s">
        <v>47</v>
      </c>
      <c r="L4356" t="s">
        <v>48</v>
      </c>
      <c r="M4356" t="s">
        <v>1597</v>
      </c>
      <c r="N4356" t="s">
        <v>27</v>
      </c>
      <c r="O4356" t="s">
        <v>166</v>
      </c>
      <c r="P4356" t="s">
        <v>27</v>
      </c>
      <c r="Q4356" t="s">
        <v>41</v>
      </c>
      <c r="R4356" t="s">
        <v>21</v>
      </c>
      <c r="S4356" t="s">
        <v>2589</v>
      </c>
      <c r="T4356" t="s">
        <v>35</v>
      </c>
      <c r="U4356" t="s">
        <v>40</v>
      </c>
      <c r="V4356">
        <v>22.766666666666666</v>
      </c>
      <c r="W4356" t="s">
        <v>2593</v>
      </c>
      <c r="X4356">
        <v>4</v>
      </c>
    </row>
    <row r="4357" spans="1:24">
      <c r="A4357" t="s">
        <v>1981</v>
      </c>
      <c r="B4357" t="s">
        <v>524</v>
      </c>
      <c r="C4357" t="s">
        <v>72</v>
      </c>
      <c r="D4357" t="s">
        <v>122</v>
      </c>
      <c r="E4357" t="s">
        <v>45</v>
      </c>
      <c r="F4357" t="s">
        <v>21</v>
      </c>
      <c r="G4357">
        <v>477</v>
      </c>
      <c r="H4357" t="s">
        <v>35</v>
      </c>
      <c r="I4357" t="s">
        <v>21</v>
      </c>
      <c r="J4357" t="s">
        <v>146</v>
      </c>
      <c r="K4357" t="s">
        <v>118</v>
      </c>
      <c r="L4357" t="s">
        <v>37</v>
      </c>
      <c r="M4357" t="s">
        <v>681</v>
      </c>
      <c r="N4357" t="s">
        <v>27</v>
      </c>
      <c r="O4357" t="s">
        <v>1183</v>
      </c>
      <c r="P4357" t="s">
        <v>27</v>
      </c>
      <c r="Q4357" t="s">
        <v>41</v>
      </c>
      <c r="R4357" t="s">
        <v>21</v>
      </c>
      <c r="S4357" t="s">
        <v>2589</v>
      </c>
      <c r="T4357" t="s">
        <v>35</v>
      </c>
      <c r="U4357" t="s">
        <v>57</v>
      </c>
      <c r="V4357">
        <v>16.216666666666665</v>
      </c>
      <c r="W4357" t="s">
        <v>2594</v>
      </c>
      <c r="X4357">
        <v>5</v>
      </c>
    </row>
    <row r="4358" spans="1:24">
      <c r="A4358" t="s">
        <v>5192</v>
      </c>
      <c r="B4358" t="s">
        <v>103</v>
      </c>
      <c r="C4358" t="s">
        <v>43</v>
      </c>
      <c r="D4358" t="s">
        <v>19</v>
      </c>
      <c r="E4358" t="s">
        <v>45</v>
      </c>
      <c r="F4358" t="s">
        <v>21</v>
      </c>
      <c r="G4358">
        <v>7780</v>
      </c>
      <c r="H4358" t="s">
        <v>21</v>
      </c>
      <c r="I4358" t="s">
        <v>21</v>
      </c>
      <c r="J4358" t="s">
        <v>146</v>
      </c>
      <c r="K4358" t="s">
        <v>40</v>
      </c>
      <c r="L4358" t="s">
        <v>37</v>
      </c>
      <c r="M4358" t="s">
        <v>600</v>
      </c>
      <c r="N4358" t="s">
        <v>27</v>
      </c>
      <c r="O4358" t="s">
        <v>1093</v>
      </c>
      <c r="P4358" t="s">
        <v>27</v>
      </c>
      <c r="Q4358" t="s">
        <v>70</v>
      </c>
      <c r="R4358" t="s">
        <v>21</v>
      </c>
      <c r="S4358" t="s">
        <v>2557</v>
      </c>
      <c r="T4358" t="s">
        <v>35</v>
      </c>
      <c r="U4358" t="s">
        <v>57</v>
      </c>
      <c r="V4358">
        <v>6.0666666666666664</v>
      </c>
      <c r="W4358" t="s">
        <v>2593</v>
      </c>
      <c r="X4358">
        <v>5</v>
      </c>
    </row>
    <row r="4359" spans="1:24">
      <c r="A4359" t="s">
        <v>2505</v>
      </c>
      <c r="B4359" t="s">
        <v>99</v>
      </c>
      <c r="C4359" t="s">
        <v>87</v>
      </c>
      <c r="D4359" t="s">
        <v>44</v>
      </c>
      <c r="E4359" t="s">
        <v>33</v>
      </c>
      <c r="F4359" t="s">
        <v>21</v>
      </c>
      <c r="G4359">
        <v>1070</v>
      </c>
      <c r="H4359" t="s">
        <v>35</v>
      </c>
      <c r="I4359" t="s">
        <v>21</v>
      </c>
      <c r="J4359" t="s">
        <v>30</v>
      </c>
      <c r="K4359" t="s">
        <v>24</v>
      </c>
      <c r="L4359" t="s">
        <v>37</v>
      </c>
      <c r="M4359" t="s">
        <v>17</v>
      </c>
      <c r="N4359" t="s">
        <v>27</v>
      </c>
      <c r="O4359" t="s">
        <v>556</v>
      </c>
      <c r="P4359" t="s">
        <v>27</v>
      </c>
      <c r="Q4359" t="s">
        <v>70</v>
      </c>
      <c r="R4359" t="s">
        <v>35</v>
      </c>
      <c r="S4359" t="s">
        <v>2556</v>
      </c>
      <c r="T4359" t="s">
        <v>35</v>
      </c>
      <c r="U4359" t="s">
        <v>57</v>
      </c>
      <c r="V4359">
        <v>0.5</v>
      </c>
      <c r="W4359" t="s">
        <v>2594</v>
      </c>
      <c r="X4359">
        <v>5</v>
      </c>
    </row>
    <row r="4360" spans="1:24">
      <c r="A4360" t="s">
        <v>5193</v>
      </c>
      <c r="B4360" t="s">
        <v>126</v>
      </c>
      <c r="C4360" t="s">
        <v>87</v>
      </c>
      <c r="D4360" t="s">
        <v>44</v>
      </c>
      <c r="E4360" t="s">
        <v>33</v>
      </c>
      <c r="F4360" t="s">
        <v>21</v>
      </c>
      <c r="G4360">
        <v>-247</v>
      </c>
      <c r="H4360" t="s">
        <v>35</v>
      </c>
      <c r="I4360" t="s">
        <v>35</v>
      </c>
      <c r="J4360" t="s">
        <v>146</v>
      </c>
      <c r="K4360" t="s">
        <v>152</v>
      </c>
      <c r="L4360" t="s">
        <v>25</v>
      </c>
      <c r="M4360" t="s">
        <v>1822</v>
      </c>
      <c r="N4360" t="s">
        <v>27</v>
      </c>
      <c r="O4360" t="s">
        <v>399</v>
      </c>
      <c r="P4360" t="s">
        <v>27</v>
      </c>
      <c r="Q4360" t="s">
        <v>70</v>
      </c>
      <c r="R4360" t="s">
        <v>35</v>
      </c>
      <c r="S4360" t="s">
        <v>2557</v>
      </c>
      <c r="T4360" t="s">
        <v>35</v>
      </c>
      <c r="U4360" t="s">
        <v>349</v>
      </c>
      <c r="V4360">
        <v>8.65</v>
      </c>
      <c r="W4360" t="s">
        <v>2592</v>
      </c>
      <c r="X4360">
        <v>10</v>
      </c>
    </row>
    <row r="4361" spans="1:24">
      <c r="A4361" t="s">
        <v>5194</v>
      </c>
      <c r="B4361" t="s">
        <v>524</v>
      </c>
      <c r="C4361" t="s">
        <v>43</v>
      </c>
      <c r="D4361" t="s">
        <v>44</v>
      </c>
      <c r="E4361" t="s">
        <v>45</v>
      </c>
      <c r="F4361" t="s">
        <v>21</v>
      </c>
      <c r="G4361">
        <v>4402</v>
      </c>
      <c r="H4361" t="s">
        <v>21</v>
      </c>
      <c r="I4361" t="s">
        <v>21</v>
      </c>
      <c r="J4361" t="s">
        <v>146</v>
      </c>
      <c r="K4361" t="s">
        <v>349</v>
      </c>
      <c r="L4361" t="s">
        <v>578</v>
      </c>
      <c r="M4361" t="s">
        <v>2347</v>
      </c>
      <c r="N4361" t="s">
        <v>27</v>
      </c>
      <c r="O4361" t="s">
        <v>358</v>
      </c>
      <c r="P4361" t="s">
        <v>27</v>
      </c>
      <c r="Q4361" t="s">
        <v>70</v>
      </c>
      <c r="R4361" t="s">
        <v>35</v>
      </c>
      <c r="S4361" t="s">
        <v>2589</v>
      </c>
      <c r="T4361" t="s">
        <v>35</v>
      </c>
      <c r="U4361" t="s">
        <v>130</v>
      </c>
      <c r="V4361">
        <v>13.416666666666666</v>
      </c>
      <c r="W4361" t="s">
        <v>2593</v>
      </c>
      <c r="X4361">
        <v>12</v>
      </c>
    </row>
    <row r="4362" spans="1:24">
      <c r="A4362" t="s">
        <v>5195</v>
      </c>
      <c r="B4362" t="s">
        <v>322</v>
      </c>
      <c r="C4362" t="s">
        <v>144</v>
      </c>
      <c r="D4362" t="s">
        <v>19</v>
      </c>
      <c r="E4362" t="s">
        <v>2553</v>
      </c>
      <c r="F4362" t="s">
        <v>21</v>
      </c>
      <c r="G4362">
        <v>426</v>
      </c>
      <c r="H4362" t="s">
        <v>21</v>
      </c>
      <c r="I4362" t="s">
        <v>21</v>
      </c>
      <c r="J4362" t="s">
        <v>146</v>
      </c>
      <c r="K4362" t="s">
        <v>243</v>
      </c>
      <c r="L4362" t="s">
        <v>387</v>
      </c>
      <c r="M4362" t="s">
        <v>867</v>
      </c>
      <c r="N4362" t="s">
        <v>27</v>
      </c>
      <c r="O4362" t="s">
        <v>375</v>
      </c>
      <c r="P4362" t="s">
        <v>27</v>
      </c>
      <c r="Q4362" t="s">
        <v>196</v>
      </c>
      <c r="R4362" t="s">
        <v>35</v>
      </c>
      <c r="S4362" t="s">
        <v>2559</v>
      </c>
      <c r="T4362" t="s">
        <v>35</v>
      </c>
      <c r="U4362" t="s">
        <v>52</v>
      </c>
      <c r="V4362">
        <v>3.75</v>
      </c>
      <c r="W4362" t="s">
        <v>2593</v>
      </c>
      <c r="X4362">
        <v>3</v>
      </c>
    </row>
    <row r="4363" spans="1:24">
      <c r="A4363" t="s">
        <v>5196</v>
      </c>
      <c r="B4363" t="s">
        <v>786</v>
      </c>
      <c r="C4363" t="s">
        <v>144</v>
      </c>
      <c r="D4363" t="s">
        <v>19</v>
      </c>
      <c r="E4363" t="s">
        <v>2553</v>
      </c>
      <c r="F4363" t="s">
        <v>21</v>
      </c>
      <c r="G4363">
        <v>519</v>
      </c>
      <c r="H4363" t="s">
        <v>21</v>
      </c>
      <c r="I4363" t="s">
        <v>21</v>
      </c>
      <c r="J4363" t="s">
        <v>146</v>
      </c>
      <c r="K4363" t="s">
        <v>47</v>
      </c>
      <c r="L4363" t="s">
        <v>25</v>
      </c>
      <c r="M4363" t="s">
        <v>1550</v>
      </c>
      <c r="N4363" t="s">
        <v>27</v>
      </c>
      <c r="O4363" t="s">
        <v>79</v>
      </c>
      <c r="P4363" t="s">
        <v>27</v>
      </c>
      <c r="Q4363" t="s">
        <v>41</v>
      </c>
      <c r="R4363" t="s">
        <v>35</v>
      </c>
      <c r="S4363" t="s">
        <v>2559</v>
      </c>
      <c r="T4363" t="s">
        <v>35</v>
      </c>
      <c r="U4363" t="s">
        <v>349</v>
      </c>
      <c r="V4363">
        <v>7.2333333333333334</v>
      </c>
      <c r="W4363" t="s">
        <v>2593</v>
      </c>
      <c r="X4363">
        <v>10</v>
      </c>
    </row>
    <row r="4364" spans="1:24">
      <c r="A4364" t="s">
        <v>85</v>
      </c>
      <c r="B4364" t="s">
        <v>97</v>
      </c>
      <c r="C4364" t="s">
        <v>32</v>
      </c>
      <c r="D4364" t="s">
        <v>19</v>
      </c>
      <c r="E4364" t="s">
        <v>33</v>
      </c>
      <c r="F4364" t="s">
        <v>21</v>
      </c>
      <c r="G4364">
        <v>132</v>
      </c>
      <c r="H4364" t="s">
        <v>21</v>
      </c>
      <c r="I4364" t="s">
        <v>21</v>
      </c>
      <c r="J4364" t="s">
        <v>23</v>
      </c>
      <c r="K4364" t="s">
        <v>118</v>
      </c>
      <c r="L4364" t="s">
        <v>119</v>
      </c>
      <c r="M4364" t="s">
        <v>120</v>
      </c>
      <c r="N4364" t="s">
        <v>27</v>
      </c>
      <c r="O4364" t="s">
        <v>113</v>
      </c>
      <c r="P4364" t="s">
        <v>27</v>
      </c>
      <c r="Q4364" t="s">
        <v>70</v>
      </c>
      <c r="R4364" t="s">
        <v>21</v>
      </c>
      <c r="S4364" t="s">
        <v>2557</v>
      </c>
      <c r="T4364" t="s">
        <v>35</v>
      </c>
      <c r="U4364" t="s">
        <v>118</v>
      </c>
      <c r="V4364">
        <v>2.4666666666666668</v>
      </c>
      <c r="W4364" t="s">
        <v>2593</v>
      </c>
      <c r="X4364">
        <v>7</v>
      </c>
    </row>
    <row r="4365" spans="1:24">
      <c r="A4365" t="s">
        <v>202</v>
      </c>
      <c r="B4365" t="s">
        <v>192</v>
      </c>
      <c r="C4365" t="s">
        <v>87</v>
      </c>
      <c r="D4365" t="s">
        <v>19</v>
      </c>
      <c r="E4365" t="s">
        <v>2553</v>
      </c>
      <c r="F4365" t="s">
        <v>21</v>
      </c>
      <c r="G4365">
        <v>4629</v>
      </c>
      <c r="H4365" t="s">
        <v>35</v>
      </c>
      <c r="I4365" t="s">
        <v>21</v>
      </c>
      <c r="J4365" t="s">
        <v>23</v>
      </c>
      <c r="K4365" t="s">
        <v>108</v>
      </c>
      <c r="L4365" t="s">
        <v>100</v>
      </c>
      <c r="M4365" t="s">
        <v>194</v>
      </c>
      <c r="N4365" t="s">
        <v>27</v>
      </c>
      <c r="O4365" t="s">
        <v>195</v>
      </c>
      <c r="P4365" t="s">
        <v>27</v>
      </c>
      <c r="Q4365" t="s">
        <v>196</v>
      </c>
      <c r="R4365" t="s">
        <v>35</v>
      </c>
      <c r="S4365" t="s">
        <v>2559</v>
      </c>
      <c r="T4365" t="s">
        <v>35</v>
      </c>
      <c r="U4365" t="s">
        <v>27</v>
      </c>
      <c r="V4365">
        <v>3.0166666666666666</v>
      </c>
      <c r="W4365" t="s">
        <v>2594</v>
      </c>
      <c r="X4365">
        <v>1</v>
      </c>
    </row>
    <row r="4366" spans="1:24">
      <c r="A4366" t="s">
        <v>216</v>
      </c>
      <c r="B4366" t="s">
        <v>186</v>
      </c>
      <c r="C4366" t="s">
        <v>72</v>
      </c>
      <c r="D4366" t="s">
        <v>19</v>
      </c>
      <c r="E4366" t="s">
        <v>45</v>
      </c>
      <c r="F4366" t="s">
        <v>21</v>
      </c>
      <c r="G4366">
        <v>1539</v>
      </c>
      <c r="H4366" t="s">
        <v>35</v>
      </c>
      <c r="I4366" t="s">
        <v>21</v>
      </c>
      <c r="J4366" t="s">
        <v>23</v>
      </c>
      <c r="K4366" t="s">
        <v>205</v>
      </c>
      <c r="L4366" t="s">
        <v>53</v>
      </c>
      <c r="M4366" t="s">
        <v>206</v>
      </c>
      <c r="N4366" t="s">
        <v>27</v>
      </c>
      <c r="O4366" t="s">
        <v>106</v>
      </c>
      <c r="P4366" t="s">
        <v>27</v>
      </c>
      <c r="Q4366" t="s">
        <v>70</v>
      </c>
      <c r="R4366" t="s">
        <v>35</v>
      </c>
      <c r="S4366" t="s">
        <v>2557</v>
      </c>
      <c r="T4366" t="s">
        <v>35</v>
      </c>
      <c r="U4366" t="s">
        <v>74</v>
      </c>
      <c r="V4366">
        <v>7.35</v>
      </c>
      <c r="W4366" t="s">
        <v>2594</v>
      </c>
      <c r="X4366">
        <v>6</v>
      </c>
    </row>
    <row r="4367" spans="1:24">
      <c r="A4367" t="s">
        <v>707</v>
      </c>
      <c r="B4367" t="s">
        <v>65</v>
      </c>
      <c r="C4367" t="s">
        <v>56</v>
      </c>
      <c r="D4367" t="s">
        <v>122</v>
      </c>
      <c r="E4367" t="s">
        <v>33</v>
      </c>
      <c r="F4367" t="s">
        <v>21</v>
      </c>
      <c r="G4367">
        <v>2843</v>
      </c>
      <c r="H4367" t="s">
        <v>21</v>
      </c>
      <c r="I4367" t="s">
        <v>21</v>
      </c>
      <c r="J4367" t="s">
        <v>23</v>
      </c>
      <c r="K4367" t="s">
        <v>130</v>
      </c>
      <c r="L4367" t="s">
        <v>61</v>
      </c>
      <c r="M4367" t="s">
        <v>290</v>
      </c>
      <c r="N4367" t="s">
        <v>27</v>
      </c>
      <c r="O4367" t="s">
        <v>139</v>
      </c>
      <c r="P4367" t="s">
        <v>27</v>
      </c>
      <c r="Q4367" t="s">
        <v>196</v>
      </c>
      <c r="R4367" t="s">
        <v>21</v>
      </c>
      <c r="S4367" t="s">
        <v>2557</v>
      </c>
      <c r="T4367" t="s">
        <v>35</v>
      </c>
      <c r="U4367" t="s">
        <v>63</v>
      </c>
      <c r="V4367">
        <v>7.8833333333333337</v>
      </c>
      <c r="W4367" t="s">
        <v>2593</v>
      </c>
      <c r="X4367">
        <v>2</v>
      </c>
    </row>
    <row r="4368" spans="1:24">
      <c r="A4368" t="s">
        <v>200</v>
      </c>
      <c r="B4368" t="s">
        <v>31</v>
      </c>
      <c r="C4368" t="s">
        <v>72</v>
      </c>
      <c r="D4368" t="s">
        <v>19</v>
      </c>
      <c r="E4368" t="s">
        <v>33</v>
      </c>
      <c r="F4368" t="s">
        <v>21</v>
      </c>
      <c r="G4368">
        <v>359</v>
      </c>
      <c r="H4368" t="s">
        <v>35</v>
      </c>
      <c r="I4368" t="s">
        <v>21</v>
      </c>
      <c r="J4368" t="s">
        <v>23</v>
      </c>
      <c r="K4368" t="s">
        <v>85</v>
      </c>
      <c r="L4368" t="s">
        <v>48</v>
      </c>
      <c r="M4368" t="s">
        <v>461</v>
      </c>
      <c r="N4368" t="s">
        <v>27</v>
      </c>
      <c r="O4368" t="s">
        <v>462</v>
      </c>
      <c r="P4368" t="s">
        <v>27</v>
      </c>
      <c r="Q4368" t="s">
        <v>70</v>
      </c>
      <c r="R4368" t="s">
        <v>21</v>
      </c>
      <c r="S4368" t="s">
        <v>2557</v>
      </c>
      <c r="T4368" t="s">
        <v>35</v>
      </c>
      <c r="U4368" t="s">
        <v>40</v>
      </c>
      <c r="V4368">
        <v>3.5</v>
      </c>
      <c r="W4368" t="s">
        <v>2594</v>
      </c>
      <c r="X4368">
        <v>4</v>
      </c>
    </row>
    <row r="4369" spans="1:24">
      <c r="A4369" t="s">
        <v>493</v>
      </c>
      <c r="B4369" t="s">
        <v>65</v>
      </c>
      <c r="C4369" t="s">
        <v>43</v>
      </c>
      <c r="D4369" t="s">
        <v>19</v>
      </c>
      <c r="E4369" t="s">
        <v>45</v>
      </c>
      <c r="F4369" t="s">
        <v>21</v>
      </c>
      <c r="G4369">
        <v>0</v>
      </c>
      <c r="H4369" t="s">
        <v>35</v>
      </c>
      <c r="I4369" t="s">
        <v>21</v>
      </c>
      <c r="J4369" t="s">
        <v>23</v>
      </c>
      <c r="K4369" t="s">
        <v>234</v>
      </c>
      <c r="L4369" t="s">
        <v>100</v>
      </c>
      <c r="M4369" t="s">
        <v>259</v>
      </c>
      <c r="N4369" t="s">
        <v>27</v>
      </c>
      <c r="O4369" t="s">
        <v>116</v>
      </c>
      <c r="P4369" t="s">
        <v>27</v>
      </c>
      <c r="Q4369" t="s">
        <v>70</v>
      </c>
      <c r="R4369" t="s">
        <v>21</v>
      </c>
      <c r="S4369" t="s">
        <v>2557</v>
      </c>
      <c r="T4369" t="s">
        <v>35</v>
      </c>
      <c r="U4369" t="s">
        <v>27</v>
      </c>
      <c r="V4369">
        <v>1</v>
      </c>
      <c r="W4369" t="s">
        <v>2594</v>
      </c>
      <c r="X4369">
        <v>1</v>
      </c>
    </row>
    <row r="4370" spans="1:24">
      <c r="A4370" t="s">
        <v>374</v>
      </c>
      <c r="B4370" t="s">
        <v>121</v>
      </c>
      <c r="C4370" t="s">
        <v>43</v>
      </c>
      <c r="D4370" t="s">
        <v>19</v>
      </c>
      <c r="E4370" t="s">
        <v>45</v>
      </c>
      <c r="F4370" t="s">
        <v>21</v>
      </c>
      <c r="G4370">
        <v>1199</v>
      </c>
      <c r="H4370" t="s">
        <v>21</v>
      </c>
      <c r="I4370" t="s">
        <v>21</v>
      </c>
      <c r="J4370" t="s">
        <v>23</v>
      </c>
      <c r="K4370" t="s">
        <v>40</v>
      </c>
      <c r="L4370" t="s">
        <v>92</v>
      </c>
      <c r="M4370" t="s">
        <v>456</v>
      </c>
      <c r="N4370" t="s">
        <v>27</v>
      </c>
      <c r="O4370" t="s">
        <v>27</v>
      </c>
      <c r="P4370" t="s">
        <v>27</v>
      </c>
      <c r="Q4370" t="s">
        <v>196</v>
      </c>
      <c r="R4370" t="s">
        <v>35</v>
      </c>
      <c r="S4370" t="s">
        <v>2557</v>
      </c>
      <c r="T4370" t="s">
        <v>35</v>
      </c>
      <c r="U4370" t="s">
        <v>219</v>
      </c>
      <c r="V4370">
        <v>2.9666666666666668</v>
      </c>
      <c r="W4370" t="s">
        <v>2593</v>
      </c>
      <c r="X4370">
        <v>8</v>
      </c>
    </row>
    <row r="4371" spans="1:24">
      <c r="A4371" t="s">
        <v>39</v>
      </c>
      <c r="B4371" t="s">
        <v>221</v>
      </c>
      <c r="C4371" t="s">
        <v>144</v>
      </c>
      <c r="D4371" t="s">
        <v>19</v>
      </c>
      <c r="E4371" t="s">
        <v>20</v>
      </c>
      <c r="F4371" t="s">
        <v>21</v>
      </c>
      <c r="G4371">
        <v>1084</v>
      </c>
      <c r="H4371" t="s">
        <v>21</v>
      </c>
      <c r="I4371" t="s">
        <v>21</v>
      </c>
      <c r="J4371" t="s">
        <v>23</v>
      </c>
      <c r="K4371" t="s">
        <v>68</v>
      </c>
      <c r="L4371" t="s">
        <v>25</v>
      </c>
      <c r="M4371" t="s">
        <v>275</v>
      </c>
      <c r="N4371" t="s">
        <v>27</v>
      </c>
      <c r="O4371" t="s">
        <v>377</v>
      </c>
      <c r="P4371" t="s">
        <v>27</v>
      </c>
      <c r="Q4371" t="s">
        <v>196</v>
      </c>
      <c r="R4371" t="s">
        <v>21</v>
      </c>
      <c r="S4371" t="s">
        <v>2559</v>
      </c>
      <c r="T4371" t="s">
        <v>35</v>
      </c>
      <c r="U4371" t="s">
        <v>349</v>
      </c>
      <c r="V4371">
        <v>3.35</v>
      </c>
      <c r="W4371" t="s">
        <v>2593</v>
      </c>
      <c r="X4371">
        <v>10</v>
      </c>
    </row>
    <row r="4372" spans="1:24">
      <c r="A4372" t="s">
        <v>743</v>
      </c>
      <c r="B4372" t="s">
        <v>17</v>
      </c>
      <c r="C4372" t="s">
        <v>77</v>
      </c>
      <c r="D4372" t="s">
        <v>19</v>
      </c>
      <c r="E4372" t="s">
        <v>33</v>
      </c>
      <c r="F4372" t="s">
        <v>21</v>
      </c>
      <c r="G4372">
        <v>946</v>
      </c>
      <c r="H4372" t="s">
        <v>35</v>
      </c>
      <c r="I4372" t="s">
        <v>21</v>
      </c>
      <c r="J4372" t="s">
        <v>23</v>
      </c>
      <c r="K4372" t="s">
        <v>24</v>
      </c>
      <c r="L4372" t="s">
        <v>124</v>
      </c>
      <c r="M4372" t="s">
        <v>620</v>
      </c>
      <c r="N4372" t="s">
        <v>27</v>
      </c>
      <c r="O4372" t="s">
        <v>377</v>
      </c>
      <c r="P4372" t="s">
        <v>27</v>
      </c>
      <c r="Q4372" t="s">
        <v>70</v>
      </c>
      <c r="R4372" t="s">
        <v>21</v>
      </c>
      <c r="S4372" t="s">
        <v>2557</v>
      </c>
      <c r="T4372" t="s">
        <v>35</v>
      </c>
      <c r="U4372" t="s">
        <v>36</v>
      </c>
      <c r="V4372">
        <v>17.75</v>
      </c>
      <c r="W4372" t="s">
        <v>2594</v>
      </c>
      <c r="X4372">
        <v>11</v>
      </c>
    </row>
    <row r="4373" spans="1:24">
      <c r="A4373" t="s">
        <v>2097</v>
      </c>
      <c r="B4373" t="s">
        <v>517</v>
      </c>
      <c r="C4373" t="s">
        <v>144</v>
      </c>
      <c r="D4373" t="s">
        <v>19</v>
      </c>
      <c r="E4373" t="s">
        <v>20</v>
      </c>
      <c r="F4373" t="s">
        <v>21</v>
      </c>
      <c r="G4373">
        <v>43</v>
      </c>
      <c r="H4373" t="s">
        <v>21</v>
      </c>
      <c r="I4373" t="s">
        <v>21</v>
      </c>
      <c r="J4373" t="s">
        <v>23</v>
      </c>
      <c r="K4373" t="s">
        <v>36</v>
      </c>
      <c r="L4373" t="s">
        <v>387</v>
      </c>
      <c r="M4373" t="s">
        <v>708</v>
      </c>
      <c r="N4373" t="s">
        <v>27</v>
      </c>
      <c r="O4373" t="s">
        <v>470</v>
      </c>
      <c r="P4373" t="s">
        <v>27</v>
      </c>
      <c r="Q4373" t="s">
        <v>196</v>
      </c>
      <c r="R4373" t="s">
        <v>21</v>
      </c>
      <c r="S4373" t="s">
        <v>2559</v>
      </c>
      <c r="T4373" t="s">
        <v>35</v>
      </c>
      <c r="U4373" t="s">
        <v>52</v>
      </c>
      <c r="V4373">
        <v>1.95</v>
      </c>
      <c r="W4373" t="s">
        <v>2593</v>
      </c>
      <c r="X4373">
        <v>3</v>
      </c>
    </row>
    <row r="4374" spans="1:24">
      <c r="A4374" t="s">
        <v>1431</v>
      </c>
      <c r="B4374" t="s">
        <v>524</v>
      </c>
      <c r="C4374" t="s">
        <v>72</v>
      </c>
      <c r="D4374" t="s">
        <v>19</v>
      </c>
      <c r="E4374" t="s">
        <v>33</v>
      </c>
      <c r="F4374" t="s">
        <v>21</v>
      </c>
      <c r="G4374">
        <v>57</v>
      </c>
      <c r="H4374" t="s">
        <v>21</v>
      </c>
      <c r="I4374" t="s">
        <v>21</v>
      </c>
      <c r="J4374" t="s">
        <v>23</v>
      </c>
      <c r="K4374" t="s">
        <v>57</v>
      </c>
      <c r="L4374" t="s">
        <v>37</v>
      </c>
      <c r="M4374" t="s">
        <v>394</v>
      </c>
      <c r="N4374" t="s">
        <v>27</v>
      </c>
      <c r="O4374" t="s">
        <v>174</v>
      </c>
      <c r="P4374" t="s">
        <v>27</v>
      </c>
      <c r="Q4374" t="s">
        <v>196</v>
      </c>
      <c r="R4374" t="s">
        <v>21</v>
      </c>
      <c r="S4374" t="s">
        <v>2589</v>
      </c>
      <c r="T4374" t="s">
        <v>35</v>
      </c>
      <c r="U4374" t="s">
        <v>57</v>
      </c>
      <c r="V4374">
        <v>4.2166666666666668</v>
      </c>
      <c r="W4374" t="s">
        <v>2593</v>
      </c>
      <c r="X4374">
        <v>5</v>
      </c>
    </row>
    <row r="4375" spans="1:24">
      <c r="A4375" t="s">
        <v>776</v>
      </c>
      <c r="B4375" t="s">
        <v>65</v>
      </c>
      <c r="C4375" t="s">
        <v>72</v>
      </c>
      <c r="D4375" t="s">
        <v>122</v>
      </c>
      <c r="E4375" t="s">
        <v>33</v>
      </c>
      <c r="F4375" t="s">
        <v>21</v>
      </c>
      <c r="G4375">
        <v>666</v>
      </c>
      <c r="H4375" t="s">
        <v>35</v>
      </c>
      <c r="I4375" t="s">
        <v>35</v>
      </c>
      <c r="J4375" t="s">
        <v>23</v>
      </c>
      <c r="K4375" t="s">
        <v>52</v>
      </c>
      <c r="L4375" t="s">
        <v>48</v>
      </c>
      <c r="M4375" t="s">
        <v>358</v>
      </c>
      <c r="N4375" t="s">
        <v>27</v>
      </c>
      <c r="O4375" t="s">
        <v>872</v>
      </c>
      <c r="P4375" t="s">
        <v>27</v>
      </c>
      <c r="Q4375" t="s">
        <v>70</v>
      </c>
      <c r="R4375" t="s">
        <v>21</v>
      </c>
      <c r="S4375" t="s">
        <v>2557</v>
      </c>
      <c r="T4375" t="s">
        <v>35</v>
      </c>
      <c r="U4375" t="s">
        <v>40</v>
      </c>
      <c r="V4375">
        <v>3.1666666666666665</v>
      </c>
      <c r="W4375" t="s">
        <v>2592</v>
      </c>
      <c r="X4375">
        <v>4</v>
      </c>
    </row>
    <row r="4376" spans="1:24">
      <c r="A4376" t="s">
        <v>1271</v>
      </c>
      <c r="B4376" t="s">
        <v>323</v>
      </c>
      <c r="C4376" t="s">
        <v>32</v>
      </c>
      <c r="D4376" t="s">
        <v>19</v>
      </c>
      <c r="E4376" t="s">
        <v>33</v>
      </c>
      <c r="F4376" t="s">
        <v>21</v>
      </c>
      <c r="G4376">
        <v>0</v>
      </c>
      <c r="H4376" t="s">
        <v>35</v>
      </c>
      <c r="I4376" t="s">
        <v>21</v>
      </c>
      <c r="J4376" t="s">
        <v>23</v>
      </c>
      <c r="K4376" t="s">
        <v>169</v>
      </c>
      <c r="L4376" t="s">
        <v>53</v>
      </c>
      <c r="M4376" t="s">
        <v>244</v>
      </c>
      <c r="N4376" t="s">
        <v>27</v>
      </c>
      <c r="O4376" t="s">
        <v>473</v>
      </c>
      <c r="P4376" t="s">
        <v>27</v>
      </c>
      <c r="Q4376" t="s">
        <v>70</v>
      </c>
      <c r="R4376" t="s">
        <v>21</v>
      </c>
      <c r="S4376" t="s">
        <v>2589</v>
      </c>
      <c r="T4376" t="s">
        <v>35</v>
      </c>
      <c r="U4376" t="s">
        <v>74</v>
      </c>
      <c r="V4376">
        <v>2.5666666666666669</v>
      </c>
      <c r="W4376" t="s">
        <v>2594</v>
      </c>
      <c r="X4376">
        <v>6</v>
      </c>
    </row>
    <row r="4377" spans="1:24">
      <c r="A4377" t="s">
        <v>1449</v>
      </c>
      <c r="B4377" t="s">
        <v>524</v>
      </c>
      <c r="C4377" t="s">
        <v>72</v>
      </c>
      <c r="D4377" t="s">
        <v>19</v>
      </c>
      <c r="E4377" t="s">
        <v>33</v>
      </c>
      <c r="F4377" t="s">
        <v>21</v>
      </c>
      <c r="G4377">
        <v>-75</v>
      </c>
      <c r="H4377" t="s">
        <v>35</v>
      </c>
      <c r="I4377" t="s">
        <v>21</v>
      </c>
      <c r="J4377" t="s">
        <v>23</v>
      </c>
      <c r="K4377" t="s">
        <v>40</v>
      </c>
      <c r="L4377" t="s">
        <v>61</v>
      </c>
      <c r="M4377" t="s">
        <v>79</v>
      </c>
      <c r="N4377" t="s">
        <v>27</v>
      </c>
      <c r="O4377" t="s">
        <v>142</v>
      </c>
      <c r="P4377" t="s">
        <v>27</v>
      </c>
      <c r="Q4377" t="s">
        <v>70</v>
      </c>
      <c r="R4377" t="s">
        <v>21</v>
      </c>
      <c r="S4377" t="s">
        <v>2589</v>
      </c>
      <c r="T4377" t="s">
        <v>35</v>
      </c>
      <c r="U4377" t="s">
        <v>63</v>
      </c>
      <c r="V4377">
        <v>0.95</v>
      </c>
      <c r="W4377" t="s">
        <v>2594</v>
      </c>
      <c r="X4377">
        <v>2</v>
      </c>
    </row>
    <row r="4378" spans="1:24">
      <c r="A4378" t="s">
        <v>2001</v>
      </c>
      <c r="B4378" t="s">
        <v>134</v>
      </c>
      <c r="C4378" t="s">
        <v>87</v>
      </c>
      <c r="D4378" t="s">
        <v>44</v>
      </c>
      <c r="E4378" t="s">
        <v>33</v>
      </c>
      <c r="F4378" t="s">
        <v>21</v>
      </c>
      <c r="G4378">
        <v>255</v>
      </c>
      <c r="H4378" t="s">
        <v>21</v>
      </c>
      <c r="I4378" t="s">
        <v>21</v>
      </c>
      <c r="J4378" t="s">
        <v>23</v>
      </c>
      <c r="K4378" t="s">
        <v>17</v>
      </c>
      <c r="L4378" t="s">
        <v>48</v>
      </c>
      <c r="M4378" t="s">
        <v>1020</v>
      </c>
      <c r="N4378" t="s">
        <v>27</v>
      </c>
      <c r="O4378" t="s">
        <v>382</v>
      </c>
      <c r="P4378" t="s">
        <v>27</v>
      </c>
      <c r="Q4378" t="s">
        <v>196</v>
      </c>
      <c r="R4378" t="s">
        <v>35</v>
      </c>
      <c r="S4378" t="s">
        <v>2556</v>
      </c>
      <c r="T4378" t="s">
        <v>35</v>
      </c>
      <c r="U4378" t="s">
        <v>40</v>
      </c>
      <c r="V4378">
        <v>7.6166666666666663</v>
      </c>
      <c r="W4378" t="s">
        <v>2593</v>
      </c>
      <c r="X4378">
        <v>4</v>
      </c>
    </row>
    <row r="4379" spans="1:24">
      <c r="A4379" t="s">
        <v>929</v>
      </c>
      <c r="B4379" t="s">
        <v>159</v>
      </c>
      <c r="C4379" t="s">
        <v>72</v>
      </c>
      <c r="D4379" t="s">
        <v>44</v>
      </c>
      <c r="E4379" t="s">
        <v>45</v>
      </c>
      <c r="F4379" t="s">
        <v>21</v>
      </c>
      <c r="G4379">
        <v>5514</v>
      </c>
      <c r="H4379" t="s">
        <v>21</v>
      </c>
      <c r="I4379" t="s">
        <v>21</v>
      </c>
      <c r="J4379" t="s">
        <v>23</v>
      </c>
      <c r="K4379" t="s">
        <v>169</v>
      </c>
      <c r="L4379" t="s">
        <v>48</v>
      </c>
      <c r="M4379" t="s">
        <v>671</v>
      </c>
      <c r="N4379" t="s">
        <v>27</v>
      </c>
      <c r="O4379" t="s">
        <v>139</v>
      </c>
      <c r="P4379" t="s">
        <v>27</v>
      </c>
      <c r="Q4379" t="s">
        <v>196</v>
      </c>
      <c r="R4379" t="s">
        <v>35</v>
      </c>
      <c r="S4379" t="s">
        <v>2557</v>
      </c>
      <c r="T4379" t="s">
        <v>35</v>
      </c>
      <c r="U4379" t="s">
        <v>40</v>
      </c>
      <c r="V4379">
        <v>5.3166666666666664</v>
      </c>
      <c r="W4379" t="s">
        <v>2593</v>
      </c>
      <c r="X4379">
        <v>4</v>
      </c>
    </row>
    <row r="4380" spans="1:24">
      <c r="A4380" t="s">
        <v>1348</v>
      </c>
      <c r="B4380" t="s">
        <v>186</v>
      </c>
      <c r="C4380" t="s">
        <v>72</v>
      </c>
      <c r="D4380" t="s">
        <v>44</v>
      </c>
      <c r="E4380" t="s">
        <v>33</v>
      </c>
      <c r="F4380" t="s">
        <v>21</v>
      </c>
      <c r="G4380">
        <v>2729</v>
      </c>
      <c r="H4380" t="s">
        <v>35</v>
      </c>
      <c r="I4380" t="s">
        <v>21</v>
      </c>
      <c r="J4380" t="s">
        <v>23</v>
      </c>
      <c r="K4380" t="s">
        <v>74</v>
      </c>
      <c r="L4380" t="s">
        <v>48</v>
      </c>
      <c r="M4380" t="s">
        <v>1200</v>
      </c>
      <c r="N4380" t="s">
        <v>27</v>
      </c>
      <c r="O4380" t="s">
        <v>432</v>
      </c>
      <c r="P4380" t="s">
        <v>27</v>
      </c>
      <c r="Q4380" t="s">
        <v>196</v>
      </c>
      <c r="R4380" t="s">
        <v>21</v>
      </c>
      <c r="S4380" t="s">
        <v>2557</v>
      </c>
      <c r="T4380" t="s">
        <v>35</v>
      </c>
      <c r="U4380" t="s">
        <v>40</v>
      </c>
      <c r="V4380">
        <v>15.75</v>
      </c>
      <c r="W4380" t="s">
        <v>2594</v>
      </c>
      <c r="X4380">
        <v>4</v>
      </c>
    </row>
    <row r="4381" spans="1:24">
      <c r="A4381" t="s">
        <v>798</v>
      </c>
      <c r="B4381" t="s">
        <v>126</v>
      </c>
      <c r="C4381" t="s">
        <v>43</v>
      </c>
      <c r="D4381" t="s">
        <v>19</v>
      </c>
      <c r="E4381" t="s">
        <v>2553</v>
      </c>
      <c r="F4381" t="s">
        <v>21</v>
      </c>
      <c r="G4381">
        <v>1519</v>
      </c>
      <c r="H4381" t="s">
        <v>21</v>
      </c>
      <c r="I4381" t="s">
        <v>21</v>
      </c>
      <c r="J4381" t="s">
        <v>23</v>
      </c>
      <c r="K4381" t="s">
        <v>24</v>
      </c>
      <c r="L4381" t="s">
        <v>25</v>
      </c>
      <c r="M4381" t="s">
        <v>505</v>
      </c>
      <c r="N4381" t="s">
        <v>27</v>
      </c>
      <c r="O4381" t="s">
        <v>195</v>
      </c>
      <c r="P4381" t="s">
        <v>27</v>
      </c>
      <c r="Q4381" t="s">
        <v>196</v>
      </c>
      <c r="R4381" t="s">
        <v>35</v>
      </c>
      <c r="S4381" t="s">
        <v>2557</v>
      </c>
      <c r="T4381" t="s">
        <v>35</v>
      </c>
      <c r="U4381" t="s">
        <v>349</v>
      </c>
      <c r="V4381">
        <v>3.8333333333333335</v>
      </c>
      <c r="W4381" t="s">
        <v>2593</v>
      </c>
      <c r="X4381">
        <v>10</v>
      </c>
    </row>
    <row r="4382" spans="1:24">
      <c r="A4382" t="s">
        <v>1719</v>
      </c>
      <c r="B4382" t="s">
        <v>340</v>
      </c>
      <c r="C4382" t="s">
        <v>144</v>
      </c>
      <c r="D4382" t="s">
        <v>19</v>
      </c>
      <c r="E4382" t="s">
        <v>45</v>
      </c>
      <c r="F4382" t="s">
        <v>21</v>
      </c>
      <c r="G4382">
        <v>0</v>
      </c>
      <c r="H4382" t="s">
        <v>21</v>
      </c>
      <c r="I4382" t="s">
        <v>21</v>
      </c>
      <c r="J4382" t="s">
        <v>23</v>
      </c>
      <c r="K4382" t="s">
        <v>47</v>
      </c>
      <c r="L4382" t="s">
        <v>25</v>
      </c>
      <c r="M4382" t="s">
        <v>1365</v>
      </c>
      <c r="N4382" t="s">
        <v>27</v>
      </c>
      <c r="O4382" t="s">
        <v>259</v>
      </c>
      <c r="P4382" t="s">
        <v>27</v>
      </c>
      <c r="Q4382" t="s">
        <v>196</v>
      </c>
      <c r="R4382" t="s">
        <v>35</v>
      </c>
      <c r="S4382" t="s">
        <v>2559</v>
      </c>
      <c r="T4382" t="s">
        <v>35</v>
      </c>
      <c r="U4382" t="s">
        <v>349</v>
      </c>
      <c r="V4382">
        <v>14.116666666666667</v>
      </c>
      <c r="W4382" t="s">
        <v>2593</v>
      </c>
      <c r="X4382">
        <v>10</v>
      </c>
    </row>
    <row r="4383" spans="1:24">
      <c r="A4383" t="s">
        <v>5197</v>
      </c>
      <c r="B4383" t="s">
        <v>55</v>
      </c>
      <c r="C4383" t="s">
        <v>72</v>
      </c>
      <c r="D4383" t="s">
        <v>19</v>
      </c>
      <c r="E4383" t="s">
        <v>33</v>
      </c>
      <c r="F4383" t="s">
        <v>21</v>
      </c>
      <c r="G4383">
        <v>259</v>
      </c>
      <c r="H4383" t="s">
        <v>21</v>
      </c>
      <c r="I4383" t="s">
        <v>21</v>
      </c>
      <c r="J4383" t="s">
        <v>23</v>
      </c>
      <c r="K4383" t="s">
        <v>205</v>
      </c>
      <c r="L4383" t="s">
        <v>53</v>
      </c>
      <c r="M4383" t="s">
        <v>222</v>
      </c>
      <c r="N4383" t="s">
        <v>27</v>
      </c>
      <c r="O4383" t="s">
        <v>101</v>
      </c>
      <c r="P4383" t="s">
        <v>27</v>
      </c>
      <c r="Q4383" t="s">
        <v>196</v>
      </c>
      <c r="R4383" t="s">
        <v>35</v>
      </c>
      <c r="S4383" t="s">
        <v>2589</v>
      </c>
      <c r="T4383" t="s">
        <v>35</v>
      </c>
      <c r="U4383" t="s">
        <v>74</v>
      </c>
      <c r="V4383">
        <v>6.916666666666667</v>
      </c>
      <c r="W4383" t="s">
        <v>2593</v>
      </c>
      <c r="X4383">
        <v>6</v>
      </c>
    </row>
    <row r="4384" spans="1:24">
      <c r="A4384" t="s">
        <v>1430</v>
      </c>
      <c r="B4384" t="s">
        <v>216</v>
      </c>
      <c r="C4384" t="s">
        <v>32</v>
      </c>
      <c r="D4384" t="s">
        <v>19</v>
      </c>
      <c r="E4384" t="s">
        <v>2553</v>
      </c>
      <c r="F4384" t="s">
        <v>21</v>
      </c>
      <c r="G4384">
        <v>386</v>
      </c>
      <c r="H4384" t="s">
        <v>21</v>
      </c>
      <c r="I4384" t="s">
        <v>35</v>
      </c>
      <c r="J4384" t="s">
        <v>23</v>
      </c>
      <c r="K4384" t="s">
        <v>24</v>
      </c>
      <c r="L4384" t="s">
        <v>124</v>
      </c>
      <c r="M4384" t="s">
        <v>153</v>
      </c>
      <c r="N4384" t="s">
        <v>27</v>
      </c>
      <c r="O4384" t="s">
        <v>113</v>
      </c>
      <c r="P4384" t="s">
        <v>27</v>
      </c>
      <c r="Q4384" t="s">
        <v>196</v>
      </c>
      <c r="R4384" t="s">
        <v>21</v>
      </c>
      <c r="S4384" t="s">
        <v>2589</v>
      </c>
      <c r="T4384" t="s">
        <v>35</v>
      </c>
      <c r="U4384" t="s">
        <v>36</v>
      </c>
      <c r="V4384">
        <v>1.2333333333333334</v>
      </c>
      <c r="W4384" t="s">
        <v>2595</v>
      </c>
      <c r="X4384">
        <v>11</v>
      </c>
    </row>
    <row r="4385" spans="1:24">
      <c r="A4385" t="s">
        <v>5198</v>
      </c>
      <c r="B4385" t="s">
        <v>103</v>
      </c>
      <c r="C4385" t="s">
        <v>87</v>
      </c>
      <c r="D4385" t="s">
        <v>44</v>
      </c>
      <c r="E4385" t="s">
        <v>33</v>
      </c>
      <c r="F4385" t="s">
        <v>21</v>
      </c>
      <c r="G4385">
        <v>100</v>
      </c>
      <c r="H4385" t="s">
        <v>35</v>
      </c>
      <c r="I4385" t="s">
        <v>21</v>
      </c>
      <c r="J4385" t="s">
        <v>23</v>
      </c>
      <c r="K4385" t="s">
        <v>36</v>
      </c>
      <c r="L4385" t="s">
        <v>92</v>
      </c>
      <c r="M4385" t="s">
        <v>78</v>
      </c>
      <c r="N4385" t="s">
        <v>27</v>
      </c>
      <c r="O4385" t="s">
        <v>1077</v>
      </c>
      <c r="P4385" t="s">
        <v>27</v>
      </c>
      <c r="Q4385" t="s">
        <v>196</v>
      </c>
      <c r="R4385" t="s">
        <v>35</v>
      </c>
      <c r="S4385" t="s">
        <v>2557</v>
      </c>
      <c r="T4385" t="s">
        <v>35</v>
      </c>
      <c r="U4385" t="s">
        <v>219</v>
      </c>
      <c r="V4385">
        <v>3.6833333333333331</v>
      </c>
      <c r="W4385" t="s">
        <v>2594</v>
      </c>
      <c r="X4385">
        <v>8</v>
      </c>
    </row>
    <row r="4386" spans="1:24">
      <c r="A4386" t="s">
        <v>1814</v>
      </c>
      <c r="B4386" t="s">
        <v>103</v>
      </c>
      <c r="C4386" t="s">
        <v>72</v>
      </c>
      <c r="D4386" t="s">
        <v>44</v>
      </c>
      <c r="E4386" t="s">
        <v>45</v>
      </c>
      <c r="F4386" t="s">
        <v>21</v>
      </c>
      <c r="G4386">
        <v>825</v>
      </c>
      <c r="H4386" t="s">
        <v>35</v>
      </c>
      <c r="I4386" t="s">
        <v>21</v>
      </c>
      <c r="J4386" t="s">
        <v>23</v>
      </c>
      <c r="K4386" t="s">
        <v>85</v>
      </c>
      <c r="L4386" t="s">
        <v>48</v>
      </c>
      <c r="M4386" t="s">
        <v>121</v>
      </c>
      <c r="N4386" t="s">
        <v>27</v>
      </c>
      <c r="O4386" t="s">
        <v>395</v>
      </c>
      <c r="P4386" t="s">
        <v>27</v>
      </c>
      <c r="Q4386" t="s">
        <v>70</v>
      </c>
      <c r="R4386" t="s">
        <v>21</v>
      </c>
      <c r="S4386" t="s">
        <v>2557</v>
      </c>
      <c r="T4386" t="s">
        <v>35</v>
      </c>
      <c r="U4386" t="s">
        <v>40</v>
      </c>
      <c r="V4386">
        <v>0.6333333333333333</v>
      </c>
      <c r="W4386" t="s">
        <v>2594</v>
      </c>
      <c r="X4386">
        <v>4</v>
      </c>
    </row>
    <row r="4387" spans="1:24">
      <c r="A4387" t="s">
        <v>1824</v>
      </c>
      <c r="B4387" t="s">
        <v>108</v>
      </c>
      <c r="C4387" t="s">
        <v>56</v>
      </c>
      <c r="D4387" t="s">
        <v>19</v>
      </c>
      <c r="E4387" t="s">
        <v>33</v>
      </c>
      <c r="F4387" t="s">
        <v>21</v>
      </c>
      <c r="G4387">
        <v>2171</v>
      </c>
      <c r="H4387" t="s">
        <v>35</v>
      </c>
      <c r="I4387" t="s">
        <v>21</v>
      </c>
      <c r="J4387" t="s">
        <v>23</v>
      </c>
      <c r="K4387" t="s">
        <v>47</v>
      </c>
      <c r="L4387" t="s">
        <v>48</v>
      </c>
      <c r="M4387" t="s">
        <v>237</v>
      </c>
      <c r="N4387" t="s">
        <v>27</v>
      </c>
      <c r="O4387" t="s">
        <v>223</v>
      </c>
      <c r="P4387" t="s">
        <v>27</v>
      </c>
      <c r="Q4387" t="s">
        <v>70</v>
      </c>
      <c r="R4387" t="s">
        <v>21</v>
      </c>
      <c r="S4387" t="s">
        <v>2556</v>
      </c>
      <c r="T4387" t="s">
        <v>35</v>
      </c>
      <c r="U4387" t="s">
        <v>40</v>
      </c>
      <c r="V4387">
        <v>2.1666666666666665</v>
      </c>
      <c r="W4387" t="s">
        <v>2594</v>
      </c>
      <c r="X4387">
        <v>4</v>
      </c>
    </row>
    <row r="4388" spans="1:24">
      <c r="A4388" t="s">
        <v>5199</v>
      </c>
      <c r="B4388" t="s">
        <v>524</v>
      </c>
      <c r="C4388" t="s">
        <v>56</v>
      </c>
      <c r="D4388" t="s">
        <v>19</v>
      </c>
      <c r="E4388" t="s">
        <v>33</v>
      </c>
      <c r="F4388" t="s">
        <v>21</v>
      </c>
      <c r="G4388">
        <v>1230</v>
      </c>
      <c r="H4388" t="s">
        <v>35</v>
      </c>
      <c r="I4388" t="s">
        <v>21</v>
      </c>
      <c r="J4388" t="s">
        <v>23</v>
      </c>
      <c r="K4388" t="s">
        <v>17</v>
      </c>
      <c r="L4388" t="s">
        <v>48</v>
      </c>
      <c r="M4388" t="s">
        <v>245</v>
      </c>
      <c r="N4388" t="s">
        <v>27</v>
      </c>
      <c r="O4388" t="s">
        <v>137</v>
      </c>
      <c r="P4388" t="s">
        <v>27</v>
      </c>
      <c r="Q4388" t="s">
        <v>196</v>
      </c>
      <c r="R4388" t="s">
        <v>35</v>
      </c>
      <c r="S4388" t="s">
        <v>2589</v>
      </c>
      <c r="T4388" t="s">
        <v>35</v>
      </c>
      <c r="U4388" t="s">
        <v>40</v>
      </c>
      <c r="V4388">
        <v>6.8666666666666663</v>
      </c>
      <c r="W4388" t="s">
        <v>2594</v>
      </c>
      <c r="X4388">
        <v>4</v>
      </c>
    </row>
    <row r="4389" spans="1:24">
      <c r="A4389" t="s">
        <v>2135</v>
      </c>
      <c r="B4389" t="s">
        <v>99</v>
      </c>
      <c r="C4389" t="s">
        <v>43</v>
      </c>
      <c r="D4389" t="s">
        <v>44</v>
      </c>
      <c r="E4389" t="s">
        <v>45</v>
      </c>
      <c r="F4389" t="s">
        <v>21</v>
      </c>
      <c r="G4389">
        <v>1026</v>
      </c>
      <c r="H4389" t="s">
        <v>21</v>
      </c>
      <c r="I4389" t="s">
        <v>21</v>
      </c>
      <c r="J4389" t="s">
        <v>23</v>
      </c>
      <c r="K4389" t="s">
        <v>130</v>
      </c>
      <c r="L4389" t="s">
        <v>124</v>
      </c>
      <c r="M4389" t="s">
        <v>58</v>
      </c>
      <c r="N4389" t="s">
        <v>27</v>
      </c>
      <c r="O4389" t="s">
        <v>195</v>
      </c>
      <c r="P4389" t="s">
        <v>27</v>
      </c>
      <c r="Q4389" t="s">
        <v>70</v>
      </c>
      <c r="R4389" t="s">
        <v>35</v>
      </c>
      <c r="S4389" t="s">
        <v>2556</v>
      </c>
      <c r="T4389" t="s">
        <v>35</v>
      </c>
      <c r="U4389" t="s">
        <v>36</v>
      </c>
      <c r="V4389">
        <v>3.7666666666666666</v>
      </c>
      <c r="W4389" t="s">
        <v>2593</v>
      </c>
      <c r="X4389">
        <v>11</v>
      </c>
    </row>
    <row r="4390" spans="1:24">
      <c r="A4390" t="s">
        <v>415</v>
      </c>
      <c r="B4390" t="s">
        <v>106</v>
      </c>
      <c r="C4390" t="s">
        <v>87</v>
      </c>
      <c r="D4390" t="s">
        <v>19</v>
      </c>
      <c r="E4390" t="s">
        <v>2553</v>
      </c>
      <c r="F4390" t="s">
        <v>21</v>
      </c>
      <c r="G4390">
        <v>2038</v>
      </c>
      <c r="H4390" t="s">
        <v>21</v>
      </c>
      <c r="I4390" t="s">
        <v>21</v>
      </c>
      <c r="J4390" t="s">
        <v>23</v>
      </c>
      <c r="K4390" t="s">
        <v>219</v>
      </c>
      <c r="L4390" t="s">
        <v>61</v>
      </c>
      <c r="M4390" t="s">
        <v>802</v>
      </c>
      <c r="N4390" t="s">
        <v>27</v>
      </c>
      <c r="O4390" t="s">
        <v>451</v>
      </c>
      <c r="P4390" t="s">
        <v>27</v>
      </c>
      <c r="Q4390" t="s">
        <v>196</v>
      </c>
      <c r="R4390" t="s">
        <v>21</v>
      </c>
      <c r="S4390" t="s">
        <v>2589</v>
      </c>
      <c r="T4390" t="s">
        <v>35</v>
      </c>
      <c r="U4390" t="s">
        <v>63</v>
      </c>
      <c r="V4390">
        <v>6.75</v>
      </c>
      <c r="W4390" t="s">
        <v>2593</v>
      </c>
      <c r="X4390">
        <v>2</v>
      </c>
    </row>
    <row r="4391" spans="1:24">
      <c r="A4391" t="s">
        <v>2527</v>
      </c>
      <c r="B4391" t="s">
        <v>323</v>
      </c>
      <c r="C4391" t="s">
        <v>87</v>
      </c>
      <c r="D4391" t="s">
        <v>44</v>
      </c>
      <c r="E4391" t="s">
        <v>33</v>
      </c>
      <c r="F4391" t="s">
        <v>21</v>
      </c>
      <c r="G4391">
        <v>1693</v>
      </c>
      <c r="H4391" t="s">
        <v>35</v>
      </c>
      <c r="I4391" t="s">
        <v>21</v>
      </c>
      <c r="J4391" t="s">
        <v>23</v>
      </c>
      <c r="K4391" t="s">
        <v>114</v>
      </c>
      <c r="L4391" t="s">
        <v>100</v>
      </c>
      <c r="M4391" t="s">
        <v>288</v>
      </c>
      <c r="N4391" t="s">
        <v>27</v>
      </c>
      <c r="O4391" t="s">
        <v>170</v>
      </c>
      <c r="P4391" t="s">
        <v>27</v>
      </c>
      <c r="Q4391" t="s">
        <v>196</v>
      </c>
      <c r="R4391" t="s">
        <v>21</v>
      </c>
      <c r="S4391" t="s">
        <v>2589</v>
      </c>
      <c r="T4391" t="s">
        <v>35</v>
      </c>
      <c r="U4391" t="s">
        <v>27</v>
      </c>
      <c r="V4391">
        <v>2.2833333333333332</v>
      </c>
      <c r="W4391" t="s">
        <v>2594</v>
      </c>
      <c r="X4391">
        <v>1</v>
      </c>
    </row>
    <row r="4392" spans="1:24">
      <c r="A4392" t="s">
        <v>5200</v>
      </c>
      <c r="B4392" t="s">
        <v>110</v>
      </c>
      <c r="C4392" t="s">
        <v>43</v>
      </c>
      <c r="D4392" t="s">
        <v>19</v>
      </c>
      <c r="E4392" t="s">
        <v>45</v>
      </c>
      <c r="F4392" t="s">
        <v>21</v>
      </c>
      <c r="G4392">
        <v>238</v>
      </c>
      <c r="H4392" t="s">
        <v>21</v>
      </c>
      <c r="I4392" t="s">
        <v>21</v>
      </c>
      <c r="J4392" t="s">
        <v>23</v>
      </c>
      <c r="K4392" t="s">
        <v>52</v>
      </c>
      <c r="L4392" t="s">
        <v>61</v>
      </c>
      <c r="M4392" t="s">
        <v>49</v>
      </c>
      <c r="N4392" t="s">
        <v>27</v>
      </c>
      <c r="O4392" t="s">
        <v>195</v>
      </c>
      <c r="P4392" t="s">
        <v>27</v>
      </c>
      <c r="Q4392" t="s">
        <v>196</v>
      </c>
      <c r="R4392" t="s">
        <v>35</v>
      </c>
      <c r="S4392" t="s">
        <v>2557</v>
      </c>
      <c r="T4392" t="s">
        <v>35</v>
      </c>
      <c r="U4392" t="s">
        <v>63</v>
      </c>
      <c r="V4392">
        <v>3.0833333333333335</v>
      </c>
      <c r="W4392" t="s">
        <v>2593</v>
      </c>
      <c r="X4392">
        <v>2</v>
      </c>
    </row>
    <row r="4393" spans="1:24">
      <c r="A4393" t="s">
        <v>2115</v>
      </c>
      <c r="B4393" t="s">
        <v>159</v>
      </c>
      <c r="C4393" t="s">
        <v>72</v>
      </c>
      <c r="D4393" t="s">
        <v>44</v>
      </c>
      <c r="E4393" t="s">
        <v>33</v>
      </c>
      <c r="F4393" t="s">
        <v>21</v>
      </c>
      <c r="G4393">
        <v>6402</v>
      </c>
      <c r="H4393" t="s">
        <v>35</v>
      </c>
      <c r="I4393" t="s">
        <v>21</v>
      </c>
      <c r="J4393" t="s">
        <v>23</v>
      </c>
      <c r="K4393" t="s">
        <v>74</v>
      </c>
      <c r="L4393" t="s">
        <v>37</v>
      </c>
      <c r="M4393" t="s">
        <v>879</v>
      </c>
      <c r="N4393" t="s">
        <v>27</v>
      </c>
      <c r="O4393" t="s">
        <v>558</v>
      </c>
      <c r="P4393" t="s">
        <v>27</v>
      </c>
      <c r="Q4393" t="s">
        <v>196</v>
      </c>
      <c r="R4393" t="s">
        <v>21</v>
      </c>
      <c r="S4393" t="s">
        <v>2557</v>
      </c>
      <c r="T4393" t="s">
        <v>35</v>
      </c>
      <c r="U4393" t="s">
        <v>57</v>
      </c>
      <c r="V4393">
        <v>2.6333333333333333</v>
      </c>
      <c r="W4393" t="s">
        <v>2594</v>
      </c>
      <c r="X4393">
        <v>5</v>
      </c>
    </row>
    <row r="4394" spans="1:24">
      <c r="A4394" t="s">
        <v>2498</v>
      </c>
      <c r="B4394" t="s">
        <v>128</v>
      </c>
      <c r="C4394" t="s">
        <v>72</v>
      </c>
      <c r="D4394" t="s">
        <v>122</v>
      </c>
      <c r="E4394" t="s">
        <v>33</v>
      </c>
      <c r="F4394" t="s">
        <v>21</v>
      </c>
      <c r="G4394">
        <v>14</v>
      </c>
      <c r="H4394" t="s">
        <v>21</v>
      </c>
      <c r="I4394" t="s">
        <v>21</v>
      </c>
      <c r="J4394" t="s">
        <v>23</v>
      </c>
      <c r="K4394" t="s">
        <v>91</v>
      </c>
      <c r="L4394" t="s">
        <v>124</v>
      </c>
      <c r="M4394" t="s">
        <v>558</v>
      </c>
      <c r="N4394" t="s">
        <v>27</v>
      </c>
      <c r="O4394" t="s">
        <v>195</v>
      </c>
      <c r="P4394" t="s">
        <v>27</v>
      </c>
      <c r="Q4394" t="s">
        <v>196</v>
      </c>
      <c r="R4394" t="s">
        <v>35</v>
      </c>
      <c r="S4394" t="s">
        <v>2557</v>
      </c>
      <c r="T4394" t="s">
        <v>35</v>
      </c>
      <c r="U4394" t="s">
        <v>36</v>
      </c>
      <c r="V4394">
        <v>2.7833333333333332</v>
      </c>
      <c r="W4394" t="s">
        <v>2593</v>
      </c>
      <c r="X4394">
        <v>11</v>
      </c>
    </row>
    <row r="4395" spans="1:24">
      <c r="A4395" t="s">
        <v>5201</v>
      </c>
      <c r="B4395" t="s">
        <v>234</v>
      </c>
      <c r="C4395" t="s">
        <v>72</v>
      </c>
      <c r="D4395" t="s">
        <v>44</v>
      </c>
      <c r="E4395" t="s">
        <v>33</v>
      </c>
      <c r="F4395" t="s">
        <v>21</v>
      </c>
      <c r="G4395">
        <v>1453</v>
      </c>
      <c r="H4395" t="s">
        <v>35</v>
      </c>
      <c r="I4395" t="s">
        <v>21</v>
      </c>
      <c r="J4395" t="s">
        <v>23</v>
      </c>
      <c r="K4395" t="s">
        <v>130</v>
      </c>
      <c r="L4395" t="s">
        <v>37</v>
      </c>
      <c r="M4395" t="s">
        <v>493</v>
      </c>
      <c r="N4395" t="s">
        <v>27</v>
      </c>
      <c r="O4395" t="s">
        <v>713</v>
      </c>
      <c r="P4395" t="s">
        <v>27</v>
      </c>
      <c r="Q4395" t="s">
        <v>70</v>
      </c>
      <c r="R4395" t="s">
        <v>21</v>
      </c>
      <c r="S4395" t="s">
        <v>2556</v>
      </c>
      <c r="T4395" t="s">
        <v>35</v>
      </c>
      <c r="U4395" t="s">
        <v>57</v>
      </c>
      <c r="V4395">
        <v>4.0999999999999996</v>
      </c>
      <c r="W4395" t="s">
        <v>2594</v>
      </c>
      <c r="X4395">
        <v>5</v>
      </c>
    </row>
    <row r="4396" spans="1:24">
      <c r="A4396" t="s">
        <v>5202</v>
      </c>
      <c r="B4396" t="s">
        <v>99</v>
      </c>
      <c r="C4396" t="s">
        <v>43</v>
      </c>
      <c r="D4396" t="s">
        <v>44</v>
      </c>
      <c r="E4396" t="s">
        <v>45</v>
      </c>
      <c r="F4396" t="s">
        <v>21</v>
      </c>
      <c r="G4396">
        <v>437</v>
      </c>
      <c r="H4396" t="s">
        <v>21</v>
      </c>
      <c r="I4396" t="s">
        <v>21</v>
      </c>
      <c r="J4396" t="s">
        <v>23</v>
      </c>
      <c r="K4396" t="s">
        <v>57</v>
      </c>
      <c r="L4396" t="s">
        <v>92</v>
      </c>
      <c r="M4396" t="s">
        <v>593</v>
      </c>
      <c r="N4396" t="s">
        <v>27</v>
      </c>
      <c r="O4396" t="s">
        <v>195</v>
      </c>
      <c r="P4396" t="s">
        <v>27</v>
      </c>
      <c r="Q4396" t="s">
        <v>196</v>
      </c>
      <c r="R4396" t="s">
        <v>35</v>
      </c>
      <c r="S4396" t="s">
        <v>2556</v>
      </c>
      <c r="T4396" t="s">
        <v>35</v>
      </c>
      <c r="U4396" t="s">
        <v>219</v>
      </c>
      <c r="V4396">
        <v>8.4</v>
      </c>
      <c r="W4396" t="s">
        <v>2593</v>
      </c>
      <c r="X4396">
        <v>8</v>
      </c>
    </row>
    <row r="4397" spans="1:24">
      <c r="A4397" t="s">
        <v>2513</v>
      </c>
      <c r="B4397" t="s">
        <v>153</v>
      </c>
      <c r="C4397" t="s">
        <v>144</v>
      </c>
      <c r="D4397" t="s">
        <v>19</v>
      </c>
      <c r="E4397" t="s">
        <v>33</v>
      </c>
      <c r="F4397" t="s">
        <v>21</v>
      </c>
      <c r="G4397">
        <v>935</v>
      </c>
      <c r="H4397" t="s">
        <v>21</v>
      </c>
      <c r="I4397" t="s">
        <v>21</v>
      </c>
      <c r="J4397" t="s">
        <v>23</v>
      </c>
      <c r="K4397" t="s">
        <v>134</v>
      </c>
      <c r="L4397" t="s">
        <v>100</v>
      </c>
      <c r="M4397" t="s">
        <v>926</v>
      </c>
      <c r="N4397" t="s">
        <v>27</v>
      </c>
      <c r="O4397" t="s">
        <v>750</v>
      </c>
      <c r="P4397" t="s">
        <v>27</v>
      </c>
      <c r="Q4397" t="s">
        <v>70</v>
      </c>
      <c r="R4397" t="s">
        <v>21</v>
      </c>
      <c r="S4397" t="s">
        <v>2559</v>
      </c>
      <c r="T4397" t="s">
        <v>35</v>
      </c>
      <c r="U4397" t="s">
        <v>27</v>
      </c>
      <c r="V4397">
        <v>1.6666666666666667</v>
      </c>
      <c r="W4397" t="s">
        <v>2593</v>
      </c>
      <c r="X4397">
        <v>1</v>
      </c>
    </row>
    <row r="4398" spans="1:24">
      <c r="A4398" t="s">
        <v>2432</v>
      </c>
      <c r="B4398" t="s">
        <v>192</v>
      </c>
      <c r="C4398" t="s">
        <v>135</v>
      </c>
      <c r="D4398" t="s">
        <v>19</v>
      </c>
      <c r="E4398" t="s">
        <v>20</v>
      </c>
      <c r="F4398" t="s">
        <v>21</v>
      </c>
      <c r="G4398">
        <v>848</v>
      </c>
      <c r="H4398" t="s">
        <v>21</v>
      </c>
      <c r="I4398" t="s">
        <v>21</v>
      </c>
      <c r="J4398" t="s">
        <v>23</v>
      </c>
      <c r="K4398" t="s">
        <v>108</v>
      </c>
      <c r="L4398" t="s">
        <v>48</v>
      </c>
      <c r="M4398" t="s">
        <v>548</v>
      </c>
      <c r="N4398" t="s">
        <v>27</v>
      </c>
      <c r="O4398" t="s">
        <v>344</v>
      </c>
      <c r="P4398" t="s">
        <v>27</v>
      </c>
      <c r="Q4398" t="s">
        <v>70</v>
      </c>
      <c r="R4398" t="s">
        <v>21</v>
      </c>
      <c r="S4398" t="s">
        <v>2559</v>
      </c>
      <c r="T4398" t="s">
        <v>35</v>
      </c>
      <c r="U4398" t="s">
        <v>40</v>
      </c>
      <c r="V4398">
        <v>10.083333333333334</v>
      </c>
      <c r="W4398" t="s">
        <v>2593</v>
      </c>
      <c r="X4398">
        <v>4</v>
      </c>
    </row>
    <row r="4399" spans="1:24">
      <c r="A4399" t="s">
        <v>5203</v>
      </c>
      <c r="B4399" t="s">
        <v>71</v>
      </c>
      <c r="C4399" t="s">
        <v>43</v>
      </c>
      <c r="D4399" t="s">
        <v>19</v>
      </c>
      <c r="E4399" t="s">
        <v>45</v>
      </c>
      <c r="F4399" t="s">
        <v>21</v>
      </c>
      <c r="G4399">
        <v>894</v>
      </c>
      <c r="H4399" t="s">
        <v>35</v>
      </c>
      <c r="I4399" t="s">
        <v>21</v>
      </c>
      <c r="J4399" t="s">
        <v>23</v>
      </c>
      <c r="K4399" t="s">
        <v>85</v>
      </c>
      <c r="L4399" t="s">
        <v>48</v>
      </c>
      <c r="M4399" t="s">
        <v>2021</v>
      </c>
      <c r="N4399" t="s">
        <v>27</v>
      </c>
      <c r="O4399" t="s">
        <v>1460</v>
      </c>
      <c r="P4399" t="s">
        <v>27</v>
      </c>
      <c r="Q4399" t="s">
        <v>70</v>
      </c>
      <c r="R4399" t="s">
        <v>21</v>
      </c>
      <c r="S4399" t="s">
        <v>2557</v>
      </c>
      <c r="T4399" t="s">
        <v>35</v>
      </c>
      <c r="U4399" t="s">
        <v>40</v>
      </c>
      <c r="V4399">
        <v>8.1833333333333336</v>
      </c>
      <c r="W4399" t="s">
        <v>2594</v>
      </c>
      <c r="X4399">
        <v>4</v>
      </c>
    </row>
    <row r="4400" spans="1:24">
      <c r="A4400" t="s">
        <v>5204</v>
      </c>
      <c r="B4400" t="s">
        <v>106</v>
      </c>
      <c r="C4400" t="s">
        <v>144</v>
      </c>
      <c r="D4400" t="s">
        <v>122</v>
      </c>
      <c r="E4400" t="s">
        <v>20</v>
      </c>
      <c r="F4400" t="s">
        <v>21</v>
      </c>
      <c r="G4400">
        <v>694</v>
      </c>
      <c r="H4400" t="s">
        <v>21</v>
      </c>
      <c r="I4400" t="s">
        <v>21</v>
      </c>
      <c r="J4400" t="s">
        <v>23</v>
      </c>
      <c r="K4400" t="s">
        <v>99</v>
      </c>
      <c r="L4400" t="s">
        <v>100</v>
      </c>
      <c r="M4400" t="s">
        <v>486</v>
      </c>
      <c r="N4400" t="s">
        <v>27</v>
      </c>
      <c r="O4400" t="s">
        <v>366</v>
      </c>
      <c r="P4400" t="s">
        <v>27</v>
      </c>
      <c r="Q4400" t="s">
        <v>70</v>
      </c>
      <c r="R4400" t="s">
        <v>35</v>
      </c>
      <c r="S4400" t="s">
        <v>2589</v>
      </c>
      <c r="T4400" t="s">
        <v>35</v>
      </c>
      <c r="U4400" t="s">
        <v>27</v>
      </c>
      <c r="V4400">
        <v>2.4</v>
      </c>
      <c r="W4400" t="s">
        <v>2593</v>
      </c>
      <c r="X4400">
        <v>1</v>
      </c>
    </row>
    <row r="4401" spans="1:24">
      <c r="A4401" t="s">
        <v>5205</v>
      </c>
      <c r="B4401" t="s">
        <v>524</v>
      </c>
      <c r="C4401" t="s">
        <v>72</v>
      </c>
      <c r="D4401" t="s">
        <v>19</v>
      </c>
      <c r="E4401" t="s">
        <v>45</v>
      </c>
      <c r="F4401" t="s">
        <v>21</v>
      </c>
      <c r="G4401">
        <v>2408</v>
      </c>
      <c r="H4401" t="s">
        <v>21</v>
      </c>
      <c r="I4401" t="s">
        <v>21</v>
      </c>
      <c r="J4401" t="s">
        <v>23</v>
      </c>
      <c r="K4401" t="s">
        <v>130</v>
      </c>
      <c r="L4401" t="s">
        <v>92</v>
      </c>
      <c r="M4401" t="s">
        <v>348</v>
      </c>
      <c r="N4401" t="s">
        <v>27</v>
      </c>
      <c r="O4401" t="s">
        <v>750</v>
      </c>
      <c r="P4401" t="s">
        <v>27</v>
      </c>
      <c r="Q4401" t="s">
        <v>196</v>
      </c>
      <c r="R4401" t="s">
        <v>21</v>
      </c>
      <c r="S4401" t="s">
        <v>2589</v>
      </c>
      <c r="T4401" t="s">
        <v>35</v>
      </c>
      <c r="U4401" t="s">
        <v>219</v>
      </c>
      <c r="V4401">
        <v>3.9333333333333331</v>
      </c>
      <c r="W4401" t="s">
        <v>2593</v>
      </c>
      <c r="X4401">
        <v>8</v>
      </c>
    </row>
    <row r="4402" spans="1:24">
      <c r="A4402" t="s">
        <v>5206</v>
      </c>
      <c r="B4402" t="s">
        <v>209</v>
      </c>
      <c r="C4402" t="s">
        <v>43</v>
      </c>
      <c r="D4402" t="s">
        <v>19</v>
      </c>
      <c r="E4402" t="s">
        <v>2553</v>
      </c>
      <c r="F4402" t="s">
        <v>21</v>
      </c>
      <c r="G4402">
        <v>0</v>
      </c>
      <c r="H4402" t="s">
        <v>35</v>
      </c>
      <c r="I4402" t="s">
        <v>21</v>
      </c>
      <c r="J4402" t="s">
        <v>23</v>
      </c>
      <c r="K4402" t="s">
        <v>219</v>
      </c>
      <c r="L4402" t="s">
        <v>37</v>
      </c>
      <c r="M4402" t="s">
        <v>1986</v>
      </c>
      <c r="N4402" t="s">
        <v>27</v>
      </c>
      <c r="O4402" t="s">
        <v>246</v>
      </c>
      <c r="P4402" t="s">
        <v>27</v>
      </c>
      <c r="Q4402" t="s">
        <v>70</v>
      </c>
      <c r="R4402" t="s">
        <v>21</v>
      </c>
      <c r="S4402" t="s">
        <v>2589</v>
      </c>
      <c r="T4402" t="s">
        <v>35</v>
      </c>
      <c r="U4402" t="s">
        <v>57</v>
      </c>
      <c r="V4402">
        <v>10.199999999999999</v>
      </c>
      <c r="W4402" t="s">
        <v>2594</v>
      </c>
      <c r="X4402">
        <v>5</v>
      </c>
    </row>
    <row r="4403" spans="1:24">
      <c r="A4403" t="s">
        <v>5207</v>
      </c>
      <c r="B4403" t="s">
        <v>65</v>
      </c>
      <c r="C4403" t="s">
        <v>87</v>
      </c>
      <c r="D4403" t="s">
        <v>44</v>
      </c>
      <c r="E4403" t="s">
        <v>33</v>
      </c>
      <c r="F4403" t="s">
        <v>21</v>
      </c>
      <c r="G4403">
        <v>1927</v>
      </c>
      <c r="H4403" t="s">
        <v>35</v>
      </c>
      <c r="I4403" t="s">
        <v>21</v>
      </c>
      <c r="J4403" t="s">
        <v>23</v>
      </c>
      <c r="K4403" t="s">
        <v>123</v>
      </c>
      <c r="L4403" t="s">
        <v>124</v>
      </c>
      <c r="M4403" t="s">
        <v>339</v>
      </c>
      <c r="N4403" t="s">
        <v>27</v>
      </c>
      <c r="O4403" t="s">
        <v>288</v>
      </c>
      <c r="P4403" t="s">
        <v>27</v>
      </c>
      <c r="Q4403" t="s">
        <v>70</v>
      </c>
      <c r="R4403" t="s">
        <v>21</v>
      </c>
      <c r="S4403" t="s">
        <v>2557</v>
      </c>
      <c r="T4403" t="s">
        <v>35</v>
      </c>
      <c r="U4403" t="s">
        <v>36</v>
      </c>
      <c r="V4403">
        <v>4.8</v>
      </c>
      <c r="W4403" t="s">
        <v>2594</v>
      </c>
      <c r="X4403">
        <v>11</v>
      </c>
    </row>
    <row r="4404" spans="1:24">
      <c r="A4404" t="s">
        <v>5208</v>
      </c>
      <c r="B4404" t="s">
        <v>108</v>
      </c>
      <c r="C4404" t="s">
        <v>43</v>
      </c>
      <c r="D4404" t="s">
        <v>44</v>
      </c>
      <c r="E4404" t="s">
        <v>45</v>
      </c>
      <c r="F4404" t="s">
        <v>21</v>
      </c>
      <c r="G4404">
        <v>390</v>
      </c>
      <c r="H4404" t="s">
        <v>21</v>
      </c>
      <c r="I4404" t="s">
        <v>21</v>
      </c>
      <c r="J4404" t="s">
        <v>23</v>
      </c>
      <c r="K4404" t="s">
        <v>234</v>
      </c>
      <c r="L4404" t="s">
        <v>25</v>
      </c>
      <c r="M4404" t="s">
        <v>358</v>
      </c>
      <c r="N4404" t="s">
        <v>27</v>
      </c>
      <c r="O4404" t="s">
        <v>212</v>
      </c>
      <c r="P4404" t="s">
        <v>27</v>
      </c>
      <c r="Q4404" t="s">
        <v>196</v>
      </c>
      <c r="R4404" t="s">
        <v>21</v>
      </c>
      <c r="S4404" t="s">
        <v>2556</v>
      </c>
      <c r="T4404" t="s">
        <v>35</v>
      </c>
      <c r="U4404" t="s">
        <v>349</v>
      </c>
      <c r="V4404">
        <v>3.1666666666666665</v>
      </c>
      <c r="W4404" t="s">
        <v>2593</v>
      </c>
      <c r="X4404">
        <v>10</v>
      </c>
    </row>
    <row r="4405" spans="1:24">
      <c r="A4405" t="s">
        <v>5209</v>
      </c>
      <c r="B4405" t="s">
        <v>108</v>
      </c>
      <c r="C4405" t="s">
        <v>72</v>
      </c>
      <c r="D4405" t="s">
        <v>44</v>
      </c>
      <c r="E4405" t="s">
        <v>45</v>
      </c>
      <c r="F4405" t="s">
        <v>21</v>
      </c>
      <c r="G4405">
        <v>808</v>
      </c>
      <c r="H4405" t="s">
        <v>35</v>
      </c>
      <c r="I4405" t="s">
        <v>21</v>
      </c>
      <c r="J4405" t="s">
        <v>23</v>
      </c>
      <c r="K4405" t="s">
        <v>205</v>
      </c>
      <c r="L4405" t="s">
        <v>37</v>
      </c>
      <c r="M4405" t="s">
        <v>1339</v>
      </c>
      <c r="N4405" t="s">
        <v>27</v>
      </c>
      <c r="O4405" t="s">
        <v>600</v>
      </c>
      <c r="P4405" t="s">
        <v>27</v>
      </c>
      <c r="Q4405" t="s">
        <v>70</v>
      </c>
      <c r="R4405" t="s">
        <v>21</v>
      </c>
      <c r="S4405" t="s">
        <v>2556</v>
      </c>
      <c r="T4405" t="s">
        <v>35</v>
      </c>
      <c r="U4405" t="s">
        <v>57</v>
      </c>
      <c r="V4405">
        <v>9.6333333333333329</v>
      </c>
      <c r="W4405" t="s">
        <v>2594</v>
      </c>
      <c r="X4405">
        <v>5</v>
      </c>
    </row>
    <row r="4406" spans="1:24">
      <c r="A4406" t="s">
        <v>5210</v>
      </c>
      <c r="B4406" t="s">
        <v>310</v>
      </c>
      <c r="C4406" t="s">
        <v>32</v>
      </c>
      <c r="D4406" t="s">
        <v>122</v>
      </c>
      <c r="E4406" t="s">
        <v>33</v>
      </c>
      <c r="F4406" t="s">
        <v>21</v>
      </c>
      <c r="G4406">
        <v>462</v>
      </c>
      <c r="H4406" t="s">
        <v>21</v>
      </c>
      <c r="I4406" t="s">
        <v>21</v>
      </c>
      <c r="J4406" t="s">
        <v>23</v>
      </c>
      <c r="K4406" t="s">
        <v>91</v>
      </c>
      <c r="L4406" t="s">
        <v>124</v>
      </c>
      <c r="M4406" t="s">
        <v>1356</v>
      </c>
      <c r="N4406" t="s">
        <v>27</v>
      </c>
      <c r="O4406" t="s">
        <v>132</v>
      </c>
      <c r="P4406" t="s">
        <v>27</v>
      </c>
      <c r="Q4406" t="s">
        <v>196</v>
      </c>
      <c r="R4406" t="s">
        <v>35</v>
      </c>
      <c r="S4406" t="s">
        <v>2589</v>
      </c>
      <c r="T4406" t="s">
        <v>35</v>
      </c>
      <c r="U4406" t="s">
        <v>36</v>
      </c>
      <c r="V4406">
        <v>8.25</v>
      </c>
      <c r="W4406" t="s">
        <v>2593</v>
      </c>
      <c r="X4406">
        <v>11</v>
      </c>
    </row>
    <row r="4407" spans="1:24">
      <c r="A4407" t="s">
        <v>2395</v>
      </c>
      <c r="B4407" t="s">
        <v>323</v>
      </c>
      <c r="C4407" t="s">
        <v>43</v>
      </c>
      <c r="D4407" t="s">
        <v>122</v>
      </c>
      <c r="E4407" t="s">
        <v>45</v>
      </c>
      <c r="F4407" t="s">
        <v>21</v>
      </c>
      <c r="G4407">
        <v>225</v>
      </c>
      <c r="H4407" t="s">
        <v>35</v>
      </c>
      <c r="I4407" t="s">
        <v>21</v>
      </c>
      <c r="J4407" t="s">
        <v>23</v>
      </c>
      <c r="K4407" t="s">
        <v>68</v>
      </c>
      <c r="L4407" t="s">
        <v>37</v>
      </c>
      <c r="M4407" t="s">
        <v>275</v>
      </c>
      <c r="N4407" t="s">
        <v>27</v>
      </c>
      <c r="O4407" t="s">
        <v>295</v>
      </c>
      <c r="P4407" t="s">
        <v>27</v>
      </c>
      <c r="Q4407" t="s">
        <v>70</v>
      </c>
      <c r="R4407" t="s">
        <v>21</v>
      </c>
      <c r="S4407" t="s">
        <v>2589</v>
      </c>
      <c r="T4407" t="s">
        <v>35</v>
      </c>
      <c r="U4407" t="s">
        <v>57</v>
      </c>
      <c r="V4407">
        <v>3.35</v>
      </c>
      <c r="W4407" t="s">
        <v>2594</v>
      </c>
      <c r="X4407">
        <v>5</v>
      </c>
    </row>
    <row r="4408" spans="1:24">
      <c r="A4408" t="s">
        <v>2042</v>
      </c>
      <c r="B4408" t="s">
        <v>80</v>
      </c>
      <c r="C4408" t="s">
        <v>56</v>
      </c>
      <c r="D4408" t="s">
        <v>19</v>
      </c>
      <c r="E4408" t="s">
        <v>33</v>
      </c>
      <c r="F4408" t="s">
        <v>21</v>
      </c>
      <c r="G4408">
        <v>2160</v>
      </c>
      <c r="H4408" t="s">
        <v>21</v>
      </c>
      <c r="I4408" t="s">
        <v>21</v>
      </c>
      <c r="J4408" t="s">
        <v>23</v>
      </c>
      <c r="K4408" t="s">
        <v>219</v>
      </c>
      <c r="L4408" t="s">
        <v>337</v>
      </c>
      <c r="M4408" t="s">
        <v>96</v>
      </c>
      <c r="N4408" t="s">
        <v>27</v>
      </c>
      <c r="O4408" t="s">
        <v>203</v>
      </c>
      <c r="P4408" t="s">
        <v>27</v>
      </c>
      <c r="Q4408" t="s">
        <v>196</v>
      </c>
      <c r="R4408" t="s">
        <v>35</v>
      </c>
      <c r="S4408" t="s">
        <v>2557</v>
      </c>
      <c r="T4408" t="s">
        <v>35</v>
      </c>
      <c r="U4408" t="s">
        <v>243</v>
      </c>
      <c r="V4408">
        <v>4.3499999999999996</v>
      </c>
      <c r="W4408" t="s">
        <v>2593</v>
      </c>
      <c r="X4408">
        <v>9</v>
      </c>
    </row>
    <row r="4409" spans="1:24">
      <c r="A4409" t="s">
        <v>5211</v>
      </c>
      <c r="B4409" t="s">
        <v>108</v>
      </c>
      <c r="C4409" t="s">
        <v>72</v>
      </c>
      <c r="D4409" t="s">
        <v>44</v>
      </c>
      <c r="E4409" t="s">
        <v>33</v>
      </c>
      <c r="F4409" t="s">
        <v>21</v>
      </c>
      <c r="G4409">
        <v>842</v>
      </c>
      <c r="H4409" t="s">
        <v>21</v>
      </c>
      <c r="I4409" t="s">
        <v>21</v>
      </c>
      <c r="J4409" t="s">
        <v>23</v>
      </c>
      <c r="K4409" t="s">
        <v>17</v>
      </c>
      <c r="L4409" t="s">
        <v>119</v>
      </c>
      <c r="M4409" t="s">
        <v>86</v>
      </c>
      <c r="N4409" t="s">
        <v>27</v>
      </c>
      <c r="O4409" t="s">
        <v>470</v>
      </c>
      <c r="P4409" t="s">
        <v>27</v>
      </c>
      <c r="Q4409" t="s">
        <v>70</v>
      </c>
      <c r="R4409" t="s">
        <v>21</v>
      </c>
      <c r="S4409" t="s">
        <v>2556</v>
      </c>
      <c r="T4409" t="s">
        <v>35</v>
      </c>
      <c r="U4409" t="s">
        <v>118</v>
      </c>
      <c r="V4409">
        <v>4.55</v>
      </c>
      <c r="W4409" t="s">
        <v>2593</v>
      </c>
      <c r="X4409">
        <v>7</v>
      </c>
    </row>
    <row r="4410" spans="1:24">
      <c r="A4410" t="s">
        <v>5212</v>
      </c>
      <c r="B4410" t="s">
        <v>31</v>
      </c>
      <c r="C4410" t="s">
        <v>56</v>
      </c>
      <c r="D4410" t="s">
        <v>44</v>
      </c>
      <c r="E4410" t="s">
        <v>33</v>
      </c>
      <c r="F4410" t="s">
        <v>21</v>
      </c>
      <c r="G4410">
        <v>3975</v>
      </c>
      <c r="H4410" t="s">
        <v>35</v>
      </c>
      <c r="I4410" t="s">
        <v>35</v>
      </c>
      <c r="J4410" t="s">
        <v>23</v>
      </c>
      <c r="K4410" t="s">
        <v>82</v>
      </c>
      <c r="L4410" t="s">
        <v>48</v>
      </c>
      <c r="M4410" t="s">
        <v>746</v>
      </c>
      <c r="N4410" t="s">
        <v>27</v>
      </c>
      <c r="O4410" t="s">
        <v>166</v>
      </c>
      <c r="P4410" t="s">
        <v>27</v>
      </c>
      <c r="Q4410" t="s">
        <v>70</v>
      </c>
      <c r="R4410" t="s">
        <v>21</v>
      </c>
      <c r="S4410" t="s">
        <v>2557</v>
      </c>
      <c r="T4410" t="s">
        <v>35</v>
      </c>
      <c r="U4410" t="s">
        <v>40</v>
      </c>
      <c r="V4410">
        <v>8.5833333333333339</v>
      </c>
      <c r="W4410" t="s">
        <v>2592</v>
      </c>
      <c r="X4410">
        <v>4</v>
      </c>
    </row>
    <row r="4411" spans="1:24">
      <c r="A4411" t="s">
        <v>2392</v>
      </c>
      <c r="B4411" t="s">
        <v>97</v>
      </c>
      <c r="C4411" t="s">
        <v>56</v>
      </c>
      <c r="D4411" t="s">
        <v>19</v>
      </c>
      <c r="E4411" t="s">
        <v>33</v>
      </c>
      <c r="F4411" t="s">
        <v>21</v>
      </c>
      <c r="G4411">
        <v>1664</v>
      </c>
      <c r="H4411" t="s">
        <v>35</v>
      </c>
      <c r="I4411" t="s">
        <v>21</v>
      </c>
      <c r="J4411" t="s">
        <v>23</v>
      </c>
      <c r="K4411" t="s">
        <v>85</v>
      </c>
      <c r="L4411" t="s">
        <v>48</v>
      </c>
      <c r="M4411" t="s">
        <v>879</v>
      </c>
      <c r="N4411" t="s">
        <v>27</v>
      </c>
      <c r="O4411" t="s">
        <v>139</v>
      </c>
      <c r="P4411" t="s">
        <v>27</v>
      </c>
      <c r="Q4411" t="s">
        <v>196</v>
      </c>
      <c r="R4411" t="s">
        <v>21</v>
      </c>
      <c r="S4411" t="s">
        <v>2557</v>
      </c>
      <c r="T4411" t="s">
        <v>35</v>
      </c>
      <c r="U4411" t="s">
        <v>40</v>
      </c>
      <c r="V4411">
        <v>2.6333333333333333</v>
      </c>
      <c r="W4411" t="s">
        <v>2594</v>
      </c>
      <c r="X4411">
        <v>4</v>
      </c>
    </row>
    <row r="4412" spans="1:24">
      <c r="A4412" t="s">
        <v>5213</v>
      </c>
      <c r="B4412" t="s">
        <v>97</v>
      </c>
      <c r="C4412" t="s">
        <v>32</v>
      </c>
      <c r="D4412" t="s">
        <v>122</v>
      </c>
      <c r="E4412" t="s">
        <v>20</v>
      </c>
      <c r="F4412" t="s">
        <v>21</v>
      </c>
      <c r="G4412">
        <v>459</v>
      </c>
      <c r="H4412" t="s">
        <v>35</v>
      </c>
      <c r="I4412" t="s">
        <v>21</v>
      </c>
      <c r="J4412" t="s">
        <v>23</v>
      </c>
      <c r="K4412" t="s">
        <v>118</v>
      </c>
      <c r="L4412" t="s">
        <v>37</v>
      </c>
      <c r="M4412" t="s">
        <v>2315</v>
      </c>
      <c r="N4412" t="s">
        <v>27</v>
      </c>
      <c r="O4412" t="s">
        <v>269</v>
      </c>
      <c r="P4412" t="s">
        <v>27</v>
      </c>
      <c r="Q4412" t="s">
        <v>196</v>
      </c>
      <c r="R4412" t="s">
        <v>35</v>
      </c>
      <c r="S4412" t="s">
        <v>2557</v>
      </c>
      <c r="T4412" t="s">
        <v>35</v>
      </c>
      <c r="U4412" t="s">
        <v>57</v>
      </c>
      <c r="V4412">
        <v>10.383333333333333</v>
      </c>
      <c r="W4412" t="s">
        <v>2594</v>
      </c>
      <c r="X4412">
        <v>5</v>
      </c>
    </row>
    <row r="4413" spans="1:24">
      <c r="A4413" t="s">
        <v>5214</v>
      </c>
      <c r="B4413" t="s">
        <v>159</v>
      </c>
      <c r="C4413" t="s">
        <v>56</v>
      </c>
      <c r="D4413" t="s">
        <v>19</v>
      </c>
      <c r="E4413" t="s">
        <v>33</v>
      </c>
      <c r="F4413" t="s">
        <v>35</v>
      </c>
      <c r="G4413">
        <v>-53</v>
      </c>
      <c r="H4413" t="s">
        <v>35</v>
      </c>
      <c r="I4413" t="s">
        <v>21</v>
      </c>
      <c r="J4413" t="s">
        <v>23</v>
      </c>
      <c r="K4413" t="s">
        <v>47</v>
      </c>
      <c r="L4413" t="s">
        <v>48</v>
      </c>
      <c r="M4413" t="s">
        <v>1177</v>
      </c>
      <c r="N4413" t="s">
        <v>27</v>
      </c>
      <c r="O4413" t="s">
        <v>208</v>
      </c>
      <c r="P4413" t="s">
        <v>27</v>
      </c>
      <c r="Q4413" t="s">
        <v>70</v>
      </c>
      <c r="R4413" t="s">
        <v>35</v>
      </c>
      <c r="S4413" t="s">
        <v>2557</v>
      </c>
      <c r="T4413" t="s">
        <v>35</v>
      </c>
      <c r="U4413" t="s">
        <v>40</v>
      </c>
      <c r="V4413">
        <v>10.8</v>
      </c>
      <c r="W4413" t="s">
        <v>2594</v>
      </c>
      <c r="X4413">
        <v>4</v>
      </c>
    </row>
    <row r="4414" spans="1:24">
      <c r="A4414" t="s">
        <v>5215</v>
      </c>
      <c r="B4414" t="s">
        <v>31</v>
      </c>
      <c r="C4414" t="s">
        <v>72</v>
      </c>
      <c r="D4414" t="s">
        <v>44</v>
      </c>
      <c r="E4414" t="s">
        <v>33</v>
      </c>
      <c r="F4414" t="s">
        <v>21</v>
      </c>
      <c r="G4414">
        <v>647</v>
      </c>
      <c r="H4414" t="s">
        <v>35</v>
      </c>
      <c r="I4414" t="s">
        <v>35</v>
      </c>
      <c r="J4414" t="s">
        <v>23</v>
      </c>
      <c r="K4414" t="s">
        <v>40</v>
      </c>
      <c r="L4414" t="s">
        <v>61</v>
      </c>
      <c r="M4414" t="s">
        <v>473</v>
      </c>
      <c r="N4414" t="s">
        <v>27</v>
      </c>
      <c r="O4414" t="s">
        <v>86</v>
      </c>
      <c r="P4414" t="s">
        <v>27</v>
      </c>
      <c r="Q4414" t="s">
        <v>70</v>
      </c>
      <c r="R4414" t="s">
        <v>21</v>
      </c>
      <c r="S4414" t="s">
        <v>2557</v>
      </c>
      <c r="T4414" t="s">
        <v>35</v>
      </c>
      <c r="U4414" t="s">
        <v>63</v>
      </c>
      <c r="V4414">
        <v>2.0666666666666669</v>
      </c>
      <c r="W4414" t="s">
        <v>2592</v>
      </c>
      <c r="X4414">
        <v>2</v>
      </c>
    </row>
    <row r="4415" spans="1:24">
      <c r="A4415" t="s">
        <v>5216</v>
      </c>
      <c r="B4415" t="s">
        <v>110</v>
      </c>
      <c r="C4415" t="s">
        <v>18</v>
      </c>
      <c r="D4415" t="s">
        <v>19</v>
      </c>
      <c r="E4415" t="s">
        <v>33</v>
      </c>
      <c r="F4415" t="s">
        <v>21</v>
      </c>
      <c r="G4415">
        <v>1978</v>
      </c>
      <c r="H4415" t="s">
        <v>21</v>
      </c>
      <c r="I4415" t="s">
        <v>21</v>
      </c>
      <c r="J4415" t="s">
        <v>23</v>
      </c>
      <c r="K4415" t="s">
        <v>243</v>
      </c>
      <c r="L4415" t="s">
        <v>337</v>
      </c>
      <c r="M4415" t="s">
        <v>965</v>
      </c>
      <c r="N4415" t="s">
        <v>27</v>
      </c>
      <c r="O4415" t="s">
        <v>139</v>
      </c>
      <c r="P4415" t="s">
        <v>27</v>
      </c>
      <c r="Q4415" t="s">
        <v>196</v>
      </c>
      <c r="R4415" t="s">
        <v>35</v>
      </c>
      <c r="S4415" t="s">
        <v>2557</v>
      </c>
      <c r="T4415" t="s">
        <v>35</v>
      </c>
      <c r="U4415" t="s">
        <v>243</v>
      </c>
      <c r="V4415">
        <v>6.7333333333333334</v>
      </c>
      <c r="W4415" t="s">
        <v>2593</v>
      </c>
      <c r="X4415">
        <v>9</v>
      </c>
    </row>
    <row r="4416" spans="1:24">
      <c r="A4416" t="s">
        <v>5217</v>
      </c>
      <c r="B4416" t="s">
        <v>55</v>
      </c>
      <c r="C4416" t="s">
        <v>72</v>
      </c>
      <c r="D4416" t="s">
        <v>19</v>
      </c>
      <c r="E4416" t="s">
        <v>33</v>
      </c>
      <c r="F4416" t="s">
        <v>21</v>
      </c>
      <c r="G4416">
        <v>2308</v>
      </c>
      <c r="H4416" t="s">
        <v>21</v>
      </c>
      <c r="I4416" t="s">
        <v>21</v>
      </c>
      <c r="J4416" t="s">
        <v>23</v>
      </c>
      <c r="K4416" t="s">
        <v>17</v>
      </c>
      <c r="L4416" t="s">
        <v>48</v>
      </c>
      <c r="M4416" t="s">
        <v>1449</v>
      </c>
      <c r="N4416" t="s">
        <v>27</v>
      </c>
      <c r="O4416" t="s">
        <v>252</v>
      </c>
      <c r="P4416" t="s">
        <v>27</v>
      </c>
      <c r="Q4416" t="s">
        <v>70</v>
      </c>
      <c r="R4416" t="s">
        <v>35</v>
      </c>
      <c r="S4416" t="s">
        <v>2589</v>
      </c>
      <c r="T4416" t="s">
        <v>35</v>
      </c>
      <c r="U4416" t="s">
        <v>40</v>
      </c>
      <c r="V4416">
        <v>13.583333333333334</v>
      </c>
      <c r="W4416" t="s">
        <v>2593</v>
      </c>
      <c r="X4416">
        <v>4</v>
      </c>
    </row>
    <row r="4417" spans="1:24">
      <c r="A4417" t="s">
        <v>5218</v>
      </c>
      <c r="B4417" t="s">
        <v>524</v>
      </c>
      <c r="C4417" t="s">
        <v>56</v>
      </c>
      <c r="D4417" t="s">
        <v>19</v>
      </c>
      <c r="E4417" t="s">
        <v>33</v>
      </c>
      <c r="F4417" t="s">
        <v>21</v>
      </c>
      <c r="G4417">
        <v>2548</v>
      </c>
      <c r="H4417" t="s">
        <v>35</v>
      </c>
      <c r="I4417" t="s">
        <v>21</v>
      </c>
      <c r="J4417" t="s">
        <v>23</v>
      </c>
      <c r="K4417" t="s">
        <v>36</v>
      </c>
      <c r="L4417" t="s">
        <v>37</v>
      </c>
      <c r="M4417" t="s">
        <v>1744</v>
      </c>
      <c r="N4417" t="s">
        <v>27</v>
      </c>
      <c r="O4417" t="s">
        <v>1327</v>
      </c>
      <c r="P4417" t="s">
        <v>27</v>
      </c>
      <c r="Q4417" t="s">
        <v>70</v>
      </c>
      <c r="R4417" t="s">
        <v>21</v>
      </c>
      <c r="S4417" t="s">
        <v>2589</v>
      </c>
      <c r="T4417" t="s">
        <v>35</v>
      </c>
      <c r="U4417" t="s">
        <v>57</v>
      </c>
      <c r="V4417">
        <v>9.6166666666666671</v>
      </c>
      <c r="W4417" t="s">
        <v>2594</v>
      </c>
      <c r="X4417">
        <v>5</v>
      </c>
    </row>
    <row r="4418" spans="1:24">
      <c r="A4418" t="s">
        <v>5219</v>
      </c>
      <c r="B4418" t="s">
        <v>103</v>
      </c>
      <c r="C4418" t="s">
        <v>43</v>
      </c>
      <c r="D4418" t="s">
        <v>19</v>
      </c>
      <c r="E4418" t="s">
        <v>45</v>
      </c>
      <c r="F4418" t="s">
        <v>21</v>
      </c>
      <c r="G4418">
        <v>-17</v>
      </c>
      <c r="H4418" t="s">
        <v>35</v>
      </c>
      <c r="I4418" t="s">
        <v>35</v>
      </c>
      <c r="J4418" t="s">
        <v>23</v>
      </c>
      <c r="K4418" t="s">
        <v>36</v>
      </c>
      <c r="L4418" t="s">
        <v>37</v>
      </c>
      <c r="M4418" t="s">
        <v>1613</v>
      </c>
      <c r="N4418" t="s">
        <v>27</v>
      </c>
      <c r="O4418" t="s">
        <v>449</v>
      </c>
      <c r="P4418" t="s">
        <v>27</v>
      </c>
      <c r="Q4418" t="s">
        <v>196</v>
      </c>
      <c r="R4418" t="s">
        <v>35</v>
      </c>
      <c r="S4418" t="s">
        <v>2557</v>
      </c>
      <c r="T4418" t="s">
        <v>35</v>
      </c>
      <c r="U4418" t="s">
        <v>57</v>
      </c>
      <c r="V4418">
        <v>7.9</v>
      </c>
      <c r="W4418" t="s">
        <v>2592</v>
      </c>
      <c r="X4418">
        <v>5</v>
      </c>
    </row>
    <row r="4419" spans="1:24">
      <c r="A4419" t="s">
        <v>5220</v>
      </c>
      <c r="B4419" t="s">
        <v>99</v>
      </c>
      <c r="C4419" t="s">
        <v>43</v>
      </c>
      <c r="D4419" t="s">
        <v>44</v>
      </c>
      <c r="E4419" t="s">
        <v>45</v>
      </c>
      <c r="F4419" t="s">
        <v>21</v>
      </c>
      <c r="G4419">
        <v>572</v>
      </c>
      <c r="H4419" t="s">
        <v>21</v>
      </c>
      <c r="I4419" t="s">
        <v>21</v>
      </c>
      <c r="J4419" t="s">
        <v>23</v>
      </c>
      <c r="K4419" t="s">
        <v>47</v>
      </c>
      <c r="L4419" t="s">
        <v>578</v>
      </c>
      <c r="M4419" t="s">
        <v>215</v>
      </c>
      <c r="N4419" t="s">
        <v>27</v>
      </c>
      <c r="O4419" t="s">
        <v>469</v>
      </c>
      <c r="P4419" t="s">
        <v>27</v>
      </c>
      <c r="Q4419" t="s">
        <v>196</v>
      </c>
      <c r="R4419" t="s">
        <v>35</v>
      </c>
      <c r="S4419" t="s">
        <v>2556</v>
      </c>
      <c r="T4419" t="s">
        <v>35</v>
      </c>
      <c r="U4419" t="s">
        <v>130</v>
      </c>
      <c r="V4419">
        <v>5.2333333333333334</v>
      </c>
      <c r="W4419" t="s">
        <v>2593</v>
      </c>
      <c r="X4419">
        <v>12</v>
      </c>
    </row>
    <row r="4420" spans="1:24">
      <c r="A4420" t="s">
        <v>5221</v>
      </c>
      <c r="B4420" t="s">
        <v>97</v>
      </c>
      <c r="C4420" t="s">
        <v>18</v>
      </c>
      <c r="D4420" t="s">
        <v>44</v>
      </c>
      <c r="E4420" t="s">
        <v>33</v>
      </c>
      <c r="F4420" t="s">
        <v>21</v>
      </c>
      <c r="G4420">
        <v>315</v>
      </c>
      <c r="H4420" t="s">
        <v>21</v>
      </c>
      <c r="I4420" t="s">
        <v>21</v>
      </c>
      <c r="J4420" t="s">
        <v>23</v>
      </c>
      <c r="K4420" t="s">
        <v>17</v>
      </c>
      <c r="L4420" t="s">
        <v>100</v>
      </c>
      <c r="M4420" t="s">
        <v>237</v>
      </c>
      <c r="N4420" t="s">
        <v>27</v>
      </c>
      <c r="O4420" t="s">
        <v>63</v>
      </c>
      <c r="P4420" t="s">
        <v>27</v>
      </c>
      <c r="Q4420" t="s">
        <v>70</v>
      </c>
      <c r="R4420" t="s">
        <v>21</v>
      </c>
      <c r="S4420" t="s">
        <v>2557</v>
      </c>
      <c r="T4420" t="s">
        <v>35</v>
      </c>
      <c r="U4420" t="s">
        <v>27</v>
      </c>
      <c r="V4420">
        <v>2.1666666666666665</v>
      </c>
      <c r="W4420" t="s">
        <v>2593</v>
      </c>
      <c r="X4420">
        <v>1</v>
      </c>
    </row>
    <row r="4421" spans="1:24">
      <c r="A4421" t="s">
        <v>205</v>
      </c>
      <c r="B4421" t="s">
        <v>97</v>
      </c>
      <c r="C4421" t="s">
        <v>56</v>
      </c>
      <c r="D4421" t="s">
        <v>19</v>
      </c>
      <c r="E4421" t="s">
        <v>33</v>
      </c>
      <c r="F4421" t="s">
        <v>21</v>
      </c>
      <c r="G4421">
        <v>360</v>
      </c>
      <c r="H4421" t="s">
        <v>35</v>
      </c>
      <c r="I4421" t="s">
        <v>35</v>
      </c>
      <c r="J4421" t="s">
        <v>23</v>
      </c>
      <c r="K4421" t="s">
        <v>99</v>
      </c>
      <c r="L4421" t="s">
        <v>100</v>
      </c>
      <c r="M4421" t="s">
        <v>101</v>
      </c>
      <c r="N4421" t="s">
        <v>27</v>
      </c>
      <c r="O4421" t="s">
        <v>102</v>
      </c>
      <c r="P4421" t="s">
        <v>27</v>
      </c>
      <c r="Q4421" t="s">
        <v>41</v>
      </c>
      <c r="R4421" t="s">
        <v>21</v>
      </c>
      <c r="S4421" t="s">
        <v>2557</v>
      </c>
      <c r="T4421" t="s">
        <v>35</v>
      </c>
      <c r="U4421" t="s">
        <v>27</v>
      </c>
      <c r="V4421">
        <v>1.4833333333333334</v>
      </c>
      <c r="W4421" t="s">
        <v>2592</v>
      </c>
      <c r="X4421">
        <v>1</v>
      </c>
    </row>
    <row r="4422" spans="1:24">
      <c r="A4422" t="s">
        <v>1460</v>
      </c>
      <c r="B4422" t="s">
        <v>31</v>
      </c>
      <c r="C4422" t="s">
        <v>72</v>
      </c>
      <c r="D4422" t="s">
        <v>19</v>
      </c>
      <c r="E4422" t="s">
        <v>33</v>
      </c>
      <c r="F4422" t="s">
        <v>21</v>
      </c>
      <c r="G4422">
        <v>6699</v>
      </c>
      <c r="H4422" t="s">
        <v>21</v>
      </c>
      <c r="I4422" t="s">
        <v>21</v>
      </c>
      <c r="J4422" t="s">
        <v>23</v>
      </c>
      <c r="K4422" t="s">
        <v>243</v>
      </c>
      <c r="L4422" t="s">
        <v>124</v>
      </c>
      <c r="M4422" t="s">
        <v>189</v>
      </c>
      <c r="N4422" t="s">
        <v>27</v>
      </c>
      <c r="O4422" t="s">
        <v>334</v>
      </c>
      <c r="P4422" t="s">
        <v>27</v>
      </c>
      <c r="Q4422" t="s">
        <v>41</v>
      </c>
      <c r="R4422" t="s">
        <v>21</v>
      </c>
      <c r="S4422" t="s">
        <v>2557</v>
      </c>
      <c r="T4422" t="s">
        <v>35</v>
      </c>
      <c r="U4422" t="s">
        <v>36</v>
      </c>
      <c r="V4422">
        <v>7.083333333333333</v>
      </c>
      <c r="W4422" t="s">
        <v>2593</v>
      </c>
      <c r="X4422">
        <v>11</v>
      </c>
    </row>
    <row r="4423" spans="1:24">
      <c r="A4423" t="s">
        <v>69</v>
      </c>
      <c r="B4423" t="s">
        <v>76</v>
      </c>
      <c r="C4423" t="s">
        <v>43</v>
      </c>
      <c r="D4423" t="s">
        <v>19</v>
      </c>
      <c r="E4423" t="s">
        <v>45</v>
      </c>
      <c r="F4423" t="s">
        <v>21</v>
      </c>
      <c r="G4423">
        <v>832</v>
      </c>
      <c r="H4423" t="s">
        <v>35</v>
      </c>
      <c r="I4423" t="s">
        <v>35</v>
      </c>
      <c r="J4423" t="s">
        <v>23</v>
      </c>
      <c r="K4423" t="s">
        <v>152</v>
      </c>
      <c r="L4423" t="s">
        <v>124</v>
      </c>
      <c r="M4423" t="s">
        <v>239</v>
      </c>
      <c r="N4423" t="s">
        <v>27</v>
      </c>
      <c r="O4423" t="s">
        <v>64</v>
      </c>
      <c r="P4423" t="s">
        <v>27</v>
      </c>
      <c r="Q4423" t="s">
        <v>41</v>
      </c>
      <c r="R4423" t="s">
        <v>21</v>
      </c>
      <c r="S4423" t="s">
        <v>2557</v>
      </c>
      <c r="T4423" t="s">
        <v>35</v>
      </c>
      <c r="U4423" t="s">
        <v>36</v>
      </c>
      <c r="V4423">
        <v>2.7333333333333334</v>
      </c>
      <c r="W4423" t="s">
        <v>2592</v>
      </c>
      <c r="X4423">
        <v>11</v>
      </c>
    </row>
    <row r="4424" spans="1:24">
      <c r="A4424" t="s">
        <v>179</v>
      </c>
      <c r="B4424" t="s">
        <v>221</v>
      </c>
      <c r="C4424" t="s">
        <v>144</v>
      </c>
      <c r="D4424" t="s">
        <v>19</v>
      </c>
      <c r="E4424" t="s">
        <v>33</v>
      </c>
      <c r="F4424" t="s">
        <v>21</v>
      </c>
      <c r="G4424">
        <v>2747</v>
      </c>
      <c r="H4424" t="s">
        <v>21</v>
      </c>
      <c r="I4424" t="s">
        <v>21</v>
      </c>
      <c r="J4424" t="s">
        <v>23</v>
      </c>
      <c r="K4424" t="s">
        <v>36</v>
      </c>
      <c r="L4424" t="s">
        <v>337</v>
      </c>
      <c r="M4424" t="s">
        <v>89</v>
      </c>
      <c r="N4424" t="s">
        <v>27</v>
      </c>
      <c r="O4424" t="s">
        <v>382</v>
      </c>
      <c r="P4424" t="s">
        <v>27</v>
      </c>
      <c r="Q4424" t="s">
        <v>41</v>
      </c>
      <c r="R4424" t="s">
        <v>21</v>
      </c>
      <c r="S4424" t="s">
        <v>2559</v>
      </c>
      <c r="T4424" t="s">
        <v>35</v>
      </c>
      <c r="U4424" t="s">
        <v>243</v>
      </c>
      <c r="V4424">
        <v>1.8833333333333333</v>
      </c>
      <c r="W4424" t="s">
        <v>2593</v>
      </c>
      <c r="X4424">
        <v>9</v>
      </c>
    </row>
    <row r="4425" spans="1:24">
      <c r="A4425" t="s">
        <v>779</v>
      </c>
      <c r="B4425" t="s">
        <v>103</v>
      </c>
      <c r="C4425" t="s">
        <v>72</v>
      </c>
      <c r="D4425" t="s">
        <v>19</v>
      </c>
      <c r="E4425" t="s">
        <v>33</v>
      </c>
      <c r="F4425" t="s">
        <v>21</v>
      </c>
      <c r="G4425">
        <v>56</v>
      </c>
      <c r="H4425" t="s">
        <v>35</v>
      </c>
      <c r="I4425" t="s">
        <v>35</v>
      </c>
      <c r="J4425" t="s">
        <v>23</v>
      </c>
      <c r="K4425" t="s">
        <v>99</v>
      </c>
      <c r="L4425" t="s">
        <v>100</v>
      </c>
      <c r="M4425" t="s">
        <v>104</v>
      </c>
      <c r="N4425" t="s">
        <v>27</v>
      </c>
      <c r="O4425" t="s">
        <v>142</v>
      </c>
      <c r="P4425" t="s">
        <v>27</v>
      </c>
      <c r="Q4425" t="s">
        <v>41</v>
      </c>
      <c r="R4425" t="s">
        <v>21</v>
      </c>
      <c r="S4425" t="s">
        <v>2557</v>
      </c>
      <c r="T4425" t="s">
        <v>35</v>
      </c>
      <c r="U4425" t="s">
        <v>27</v>
      </c>
      <c r="V4425">
        <v>3.2333333333333334</v>
      </c>
      <c r="W4425" t="s">
        <v>2592</v>
      </c>
      <c r="X4425">
        <v>1</v>
      </c>
    </row>
    <row r="4426" spans="1:24">
      <c r="A4426" t="s">
        <v>823</v>
      </c>
      <c r="B4426" t="s">
        <v>140</v>
      </c>
      <c r="C4426" t="s">
        <v>43</v>
      </c>
      <c r="D4426" t="s">
        <v>19</v>
      </c>
      <c r="E4426" t="s">
        <v>20</v>
      </c>
      <c r="F4426" t="s">
        <v>21</v>
      </c>
      <c r="G4426">
        <v>621</v>
      </c>
      <c r="H4426" t="s">
        <v>21</v>
      </c>
      <c r="I4426" t="s">
        <v>35</v>
      </c>
      <c r="J4426" t="s">
        <v>23</v>
      </c>
      <c r="K4426" t="s">
        <v>63</v>
      </c>
      <c r="L4426" t="s">
        <v>61</v>
      </c>
      <c r="M4426" t="s">
        <v>112</v>
      </c>
      <c r="N4426" t="s">
        <v>27</v>
      </c>
      <c r="O4426" t="s">
        <v>642</v>
      </c>
      <c r="P4426" t="s">
        <v>27</v>
      </c>
      <c r="Q4426" t="s">
        <v>41</v>
      </c>
      <c r="R4426" t="s">
        <v>21</v>
      </c>
      <c r="S4426" t="s">
        <v>2589</v>
      </c>
      <c r="T4426" t="s">
        <v>35</v>
      </c>
      <c r="U4426" t="s">
        <v>63</v>
      </c>
      <c r="V4426">
        <v>1.9</v>
      </c>
      <c r="W4426" t="s">
        <v>2595</v>
      </c>
      <c r="X4426">
        <v>2</v>
      </c>
    </row>
    <row r="4427" spans="1:24">
      <c r="A4427" t="s">
        <v>577</v>
      </c>
      <c r="B4427" t="s">
        <v>186</v>
      </c>
      <c r="C4427" t="s">
        <v>94</v>
      </c>
      <c r="D4427" t="s">
        <v>44</v>
      </c>
      <c r="E4427" t="s">
        <v>2553</v>
      </c>
      <c r="F4427" t="s">
        <v>21</v>
      </c>
      <c r="G4427">
        <v>1281</v>
      </c>
      <c r="H4427" t="s">
        <v>21</v>
      </c>
      <c r="I4427" t="s">
        <v>21</v>
      </c>
      <c r="J4427" t="s">
        <v>23</v>
      </c>
      <c r="K4427" t="s">
        <v>114</v>
      </c>
      <c r="L4427" t="s">
        <v>92</v>
      </c>
      <c r="M4427" t="s">
        <v>272</v>
      </c>
      <c r="N4427" t="s">
        <v>27</v>
      </c>
      <c r="O4427" t="s">
        <v>708</v>
      </c>
      <c r="P4427" t="s">
        <v>27</v>
      </c>
      <c r="Q4427" t="s">
        <v>41</v>
      </c>
      <c r="R4427" t="s">
        <v>21</v>
      </c>
      <c r="S4427" t="s">
        <v>2557</v>
      </c>
      <c r="T4427" t="s">
        <v>35</v>
      </c>
      <c r="U4427" t="s">
        <v>219</v>
      </c>
      <c r="V4427">
        <v>4.6500000000000004</v>
      </c>
      <c r="W4427" t="s">
        <v>2593</v>
      </c>
      <c r="X4427">
        <v>8</v>
      </c>
    </row>
    <row r="4428" spans="1:24">
      <c r="A4428" t="s">
        <v>1184</v>
      </c>
      <c r="B4428" t="s">
        <v>186</v>
      </c>
      <c r="C4428" t="s">
        <v>43</v>
      </c>
      <c r="D4428" t="s">
        <v>44</v>
      </c>
      <c r="E4428" t="s">
        <v>45</v>
      </c>
      <c r="F4428" t="s">
        <v>21</v>
      </c>
      <c r="G4428">
        <v>673</v>
      </c>
      <c r="H4428" t="s">
        <v>35</v>
      </c>
      <c r="I4428" t="s">
        <v>35</v>
      </c>
      <c r="J4428" t="s">
        <v>23</v>
      </c>
      <c r="K4428" t="s">
        <v>85</v>
      </c>
      <c r="L4428" t="s">
        <v>124</v>
      </c>
      <c r="M4428" t="s">
        <v>409</v>
      </c>
      <c r="N4428" t="s">
        <v>27</v>
      </c>
      <c r="O4428" t="s">
        <v>838</v>
      </c>
      <c r="P4428" t="s">
        <v>27</v>
      </c>
      <c r="Q4428" t="s">
        <v>41</v>
      </c>
      <c r="R4428" t="s">
        <v>21</v>
      </c>
      <c r="S4428" t="s">
        <v>2557</v>
      </c>
      <c r="T4428" t="s">
        <v>35</v>
      </c>
      <c r="U4428" t="s">
        <v>36</v>
      </c>
      <c r="V4428">
        <v>4.5166666666666666</v>
      </c>
      <c r="W4428" t="s">
        <v>2592</v>
      </c>
      <c r="X4428">
        <v>11</v>
      </c>
    </row>
    <row r="4429" spans="1:24">
      <c r="A4429" t="s">
        <v>2263</v>
      </c>
      <c r="B4429" t="s">
        <v>55</v>
      </c>
      <c r="C4429" t="s">
        <v>43</v>
      </c>
      <c r="D4429" t="s">
        <v>19</v>
      </c>
      <c r="E4429" t="s">
        <v>45</v>
      </c>
      <c r="F4429" t="s">
        <v>21</v>
      </c>
      <c r="G4429">
        <v>1831</v>
      </c>
      <c r="H4429" t="s">
        <v>21</v>
      </c>
      <c r="I4429" t="s">
        <v>21</v>
      </c>
      <c r="J4429" t="s">
        <v>23</v>
      </c>
      <c r="K4429" t="s">
        <v>82</v>
      </c>
      <c r="L4429" t="s">
        <v>61</v>
      </c>
      <c r="M4429" t="s">
        <v>868</v>
      </c>
      <c r="N4429" t="s">
        <v>27</v>
      </c>
      <c r="O4429" t="s">
        <v>195</v>
      </c>
      <c r="P4429" t="s">
        <v>27</v>
      </c>
      <c r="Q4429" t="s">
        <v>41</v>
      </c>
      <c r="R4429" t="s">
        <v>21</v>
      </c>
      <c r="S4429" t="s">
        <v>2589</v>
      </c>
      <c r="T4429" t="s">
        <v>35</v>
      </c>
      <c r="U4429" t="s">
        <v>63</v>
      </c>
      <c r="V4429">
        <v>2.0333333333333332</v>
      </c>
      <c r="W4429" t="s">
        <v>2593</v>
      </c>
      <c r="X4429">
        <v>2</v>
      </c>
    </row>
    <row r="4430" spans="1:24">
      <c r="A4430" t="s">
        <v>5222</v>
      </c>
      <c r="B4430" t="s">
        <v>524</v>
      </c>
      <c r="C4430" t="s">
        <v>87</v>
      </c>
      <c r="D4430" t="s">
        <v>19</v>
      </c>
      <c r="E4430" t="s">
        <v>33</v>
      </c>
      <c r="F4430" t="s">
        <v>21</v>
      </c>
      <c r="G4430">
        <v>1934</v>
      </c>
      <c r="H4430" t="s">
        <v>21</v>
      </c>
      <c r="I4430" t="s">
        <v>35</v>
      </c>
      <c r="J4430" t="s">
        <v>23</v>
      </c>
      <c r="K4430" t="s">
        <v>68</v>
      </c>
      <c r="L4430" t="s">
        <v>37</v>
      </c>
      <c r="M4430" t="s">
        <v>867</v>
      </c>
      <c r="N4430" t="s">
        <v>27</v>
      </c>
      <c r="O4430" t="s">
        <v>600</v>
      </c>
      <c r="P4430" t="s">
        <v>27</v>
      </c>
      <c r="Q4430" t="s">
        <v>41</v>
      </c>
      <c r="R4430" t="s">
        <v>21</v>
      </c>
      <c r="S4430" t="s">
        <v>2589</v>
      </c>
      <c r="T4430" t="s">
        <v>35</v>
      </c>
      <c r="U4430" t="s">
        <v>57</v>
      </c>
      <c r="V4430">
        <v>3.75</v>
      </c>
      <c r="W4430" t="s">
        <v>2595</v>
      </c>
      <c r="X4430">
        <v>5</v>
      </c>
    </row>
    <row r="4431" spans="1:24">
      <c r="A4431" t="s">
        <v>402</v>
      </c>
      <c r="B4431" t="s">
        <v>97</v>
      </c>
      <c r="C4431" t="s">
        <v>43</v>
      </c>
      <c r="D4431" t="s">
        <v>44</v>
      </c>
      <c r="E4431" t="s">
        <v>45</v>
      </c>
      <c r="F4431" t="s">
        <v>21</v>
      </c>
      <c r="G4431">
        <v>3283</v>
      </c>
      <c r="H4431" t="s">
        <v>21</v>
      </c>
      <c r="I4431" t="s">
        <v>21</v>
      </c>
      <c r="J4431" t="s">
        <v>23</v>
      </c>
      <c r="K4431" t="s">
        <v>63</v>
      </c>
      <c r="L4431" t="s">
        <v>61</v>
      </c>
      <c r="M4431" t="s">
        <v>309</v>
      </c>
      <c r="N4431" t="s">
        <v>27</v>
      </c>
      <c r="O4431" t="s">
        <v>786</v>
      </c>
      <c r="P4431" t="s">
        <v>27</v>
      </c>
      <c r="Q4431" t="s">
        <v>41</v>
      </c>
      <c r="R4431" t="s">
        <v>35</v>
      </c>
      <c r="S4431" t="s">
        <v>2557</v>
      </c>
      <c r="T4431" t="s">
        <v>35</v>
      </c>
      <c r="U4431" t="s">
        <v>63</v>
      </c>
      <c r="V4431">
        <v>4.3</v>
      </c>
      <c r="W4431" t="s">
        <v>2593</v>
      </c>
      <c r="X4431">
        <v>2</v>
      </c>
    </row>
    <row r="4432" spans="1:24">
      <c r="A4432" t="s">
        <v>5223</v>
      </c>
      <c r="B4432" t="s">
        <v>234</v>
      </c>
      <c r="C4432" t="s">
        <v>56</v>
      </c>
      <c r="D4432" t="s">
        <v>44</v>
      </c>
      <c r="E4432" t="s">
        <v>33</v>
      </c>
      <c r="F4432" t="s">
        <v>21</v>
      </c>
      <c r="G4432">
        <v>1065</v>
      </c>
      <c r="H4432" t="s">
        <v>35</v>
      </c>
      <c r="I4432" t="s">
        <v>35</v>
      </c>
      <c r="J4432" t="s">
        <v>23</v>
      </c>
      <c r="K4432" t="s">
        <v>82</v>
      </c>
      <c r="L4432" t="s">
        <v>48</v>
      </c>
      <c r="M4432" t="s">
        <v>267</v>
      </c>
      <c r="N4432" t="s">
        <v>27</v>
      </c>
      <c r="O4432" t="s">
        <v>313</v>
      </c>
      <c r="P4432" t="s">
        <v>27</v>
      </c>
      <c r="Q4432" t="s">
        <v>41</v>
      </c>
      <c r="R4432" t="s">
        <v>21</v>
      </c>
      <c r="S4432" t="s">
        <v>2556</v>
      </c>
      <c r="T4432" t="s">
        <v>35</v>
      </c>
      <c r="U4432" t="s">
        <v>40</v>
      </c>
      <c r="V4432">
        <v>6.7666666666666666</v>
      </c>
      <c r="W4432" t="s">
        <v>2592</v>
      </c>
      <c r="X4432">
        <v>4</v>
      </c>
    </row>
    <row r="4433" spans="1:24">
      <c r="A4433" t="s">
        <v>5224</v>
      </c>
      <c r="B4433" t="s">
        <v>322</v>
      </c>
      <c r="C4433" t="s">
        <v>144</v>
      </c>
      <c r="D4433" t="s">
        <v>19</v>
      </c>
      <c r="E4433" t="s">
        <v>45</v>
      </c>
      <c r="F4433" t="s">
        <v>21</v>
      </c>
      <c r="G4433">
        <v>473</v>
      </c>
      <c r="H4433" t="s">
        <v>21</v>
      </c>
      <c r="I4433" t="s">
        <v>21</v>
      </c>
      <c r="J4433" t="s">
        <v>23</v>
      </c>
      <c r="K4433" t="s">
        <v>118</v>
      </c>
      <c r="L4433" t="s">
        <v>119</v>
      </c>
      <c r="M4433" t="s">
        <v>464</v>
      </c>
      <c r="N4433" t="s">
        <v>27</v>
      </c>
      <c r="O4433" t="s">
        <v>167</v>
      </c>
      <c r="P4433" t="s">
        <v>27</v>
      </c>
      <c r="Q4433" t="s">
        <v>41</v>
      </c>
      <c r="R4433" t="s">
        <v>21</v>
      </c>
      <c r="S4433" t="s">
        <v>2559</v>
      </c>
      <c r="T4433" t="s">
        <v>35</v>
      </c>
      <c r="U4433" t="s">
        <v>118</v>
      </c>
      <c r="V4433">
        <v>1.8666666666666667</v>
      </c>
      <c r="W4433" t="s">
        <v>2593</v>
      </c>
      <c r="X4433">
        <v>7</v>
      </c>
    </row>
    <row r="4434" spans="1:24">
      <c r="A4434" t="s">
        <v>1811</v>
      </c>
      <c r="B4434" t="s">
        <v>121</v>
      </c>
      <c r="C4434" t="s">
        <v>66</v>
      </c>
      <c r="D4434" t="s">
        <v>122</v>
      </c>
      <c r="E4434" t="s">
        <v>45</v>
      </c>
      <c r="F4434" t="s">
        <v>21</v>
      </c>
      <c r="G4434">
        <v>1513</v>
      </c>
      <c r="H4434" t="s">
        <v>21</v>
      </c>
      <c r="I4434" t="s">
        <v>21</v>
      </c>
      <c r="J4434" t="s">
        <v>23</v>
      </c>
      <c r="K4434" t="s">
        <v>118</v>
      </c>
      <c r="L4434" t="s">
        <v>37</v>
      </c>
      <c r="M4434" t="s">
        <v>50</v>
      </c>
      <c r="N4434" t="s">
        <v>27</v>
      </c>
      <c r="O4434" t="s">
        <v>174</v>
      </c>
      <c r="P4434" t="s">
        <v>27</v>
      </c>
      <c r="Q4434" t="s">
        <v>41</v>
      </c>
      <c r="R4434" t="s">
        <v>21</v>
      </c>
      <c r="S4434" t="s">
        <v>2557</v>
      </c>
      <c r="T4434" t="s">
        <v>35</v>
      </c>
      <c r="U4434" t="s">
        <v>57</v>
      </c>
      <c r="V4434">
        <v>5.5</v>
      </c>
      <c r="W4434" t="s">
        <v>2593</v>
      </c>
      <c r="X4434">
        <v>5</v>
      </c>
    </row>
    <row r="4435" spans="1:24">
      <c r="A4435" t="s">
        <v>5225</v>
      </c>
      <c r="B4435" t="s">
        <v>323</v>
      </c>
      <c r="C4435" t="s">
        <v>43</v>
      </c>
      <c r="D4435" t="s">
        <v>44</v>
      </c>
      <c r="E4435" t="s">
        <v>45</v>
      </c>
      <c r="F4435" t="s">
        <v>21</v>
      </c>
      <c r="G4435">
        <v>46</v>
      </c>
      <c r="H4435" t="s">
        <v>21</v>
      </c>
      <c r="I4435" t="s">
        <v>35</v>
      </c>
      <c r="J4435" t="s">
        <v>23</v>
      </c>
      <c r="K4435" t="s">
        <v>82</v>
      </c>
      <c r="L4435" t="s">
        <v>124</v>
      </c>
      <c r="M4435" t="s">
        <v>382</v>
      </c>
      <c r="N4435" t="s">
        <v>27</v>
      </c>
      <c r="O4435" t="s">
        <v>113</v>
      </c>
      <c r="P4435" t="s">
        <v>27</v>
      </c>
      <c r="Q4435" t="s">
        <v>41</v>
      </c>
      <c r="R4435" t="s">
        <v>21</v>
      </c>
      <c r="S4435" t="s">
        <v>2589</v>
      </c>
      <c r="T4435" t="s">
        <v>35</v>
      </c>
      <c r="U4435" t="s">
        <v>36</v>
      </c>
      <c r="V4435">
        <v>1.3333333333333333</v>
      </c>
      <c r="W4435" t="s">
        <v>2595</v>
      </c>
      <c r="X4435">
        <v>11</v>
      </c>
    </row>
    <row r="4436" spans="1:24">
      <c r="A4436" t="s">
        <v>5226</v>
      </c>
      <c r="B4436" t="s">
        <v>134</v>
      </c>
      <c r="C4436" t="s">
        <v>94</v>
      </c>
      <c r="D4436" t="s">
        <v>44</v>
      </c>
      <c r="E4436" t="s">
        <v>33</v>
      </c>
      <c r="F4436" t="s">
        <v>21</v>
      </c>
      <c r="G4436">
        <v>203</v>
      </c>
      <c r="H4436" t="s">
        <v>21</v>
      </c>
      <c r="I4436" t="s">
        <v>21</v>
      </c>
      <c r="J4436" t="s">
        <v>23</v>
      </c>
      <c r="K4436" t="s">
        <v>47</v>
      </c>
      <c r="L4436" t="s">
        <v>124</v>
      </c>
      <c r="M4436" t="s">
        <v>750</v>
      </c>
      <c r="N4436" t="s">
        <v>27</v>
      </c>
      <c r="O4436" t="s">
        <v>256</v>
      </c>
      <c r="P4436" t="s">
        <v>27</v>
      </c>
      <c r="Q4436" t="s">
        <v>41</v>
      </c>
      <c r="R4436" t="s">
        <v>21</v>
      </c>
      <c r="S4436" t="s">
        <v>2556</v>
      </c>
      <c r="T4436" t="s">
        <v>35</v>
      </c>
      <c r="U4436" t="s">
        <v>36</v>
      </c>
      <c r="V4436">
        <v>1.7333333333333334</v>
      </c>
      <c r="W4436" t="s">
        <v>2593</v>
      </c>
      <c r="X4436">
        <v>11</v>
      </c>
    </row>
    <row r="4437" spans="1:24">
      <c r="A4437" t="s">
        <v>5227</v>
      </c>
      <c r="B4437" t="s">
        <v>71</v>
      </c>
      <c r="C4437" t="s">
        <v>43</v>
      </c>
      <c r="D4437" t="s">
        <v>19</v>
      </c>
      <c r="E4437" t="s">
        <v>45</v>
      </c>
      <c r="F4437" t="s">
        <v>21</v>
      </c>
      <c r="G4437">
        <v>691</v>
      </c>
      <c r="H4437" t="s">
        <v>35</v>
      </c>
      <c r="I4437" t="s">
        <v>35</v>
      </c>
      <c r="J4437" t="s">
        <v>23</v>
      </c>
      <c r="K4437" t="s">
        <v>47</v>
      </c>
      <c r="L4437" t="s">
        <v>48</v>
      </c>
      <c r="M4437" t="s">
        <v>654</v>
      </c>
      <c r="N4437" t="s">
        <v>27</v>
      </c>
      <c r="O4437" t="s">
        <v>1019</v>
      </c>
      <c r="P4437" t="s">
        <v>27</v>
      </c>
      <c r="Q4437" t="s">
        <v>41</v>
      </c>
      <c r="R4437" t="s">
        <v>21</v>
      </c>
      <c r="S4437" t="s">
        <v>2557</v>
      </c>
      <c r="T4437" t="s">
        <v>35</v>
      </c>
      <c r="U4437" t="s">
        <v>40</v>
      </c>
      <c r="V4437">
        <v>8.6166666666666671</v>
      </c>
      <c r="W4437" t="s">
        <v>2592</v>
      </c>
      <c r="X4437">
        <v>4</v>
      </c>
    </row>
    <row r="4438" spans="1:24">
      <c r="A4438" t="s">
        <v>5228</v>
      </c>
      <c r="B4438" t="s">
        <v>65</v>
      </c>
      <c r="C4438" t="s">
        <v>56</v>
      </c>
      <c r="D4438" t="s">
        <v>44</v>
      </c>
      <c r="E4438" t="s">
        <v>20</v>
      </c>
      <c r="F4438" t="s">
        <v>21</v>
      </c>
      <c r="G4438">
        <v>367</v>
      </c>
      <c r="H4438" t="s">
        <v>21</v>
      </c>
      <c r="I4438" t="s">
        <v>21</v>
      </c>
      <c r="J4438" t="s">
        <v>23</v>
      </c>
      <c r="K4438" t="s">
        <v>63</v>
      </c>
      <c r="L4438" t="s">
        <v>61</v>
      </c>
      <c r="M4438" t="s">
        <v>312</v>
      </c>
      <c r="N4438" t="s">
        <v>27</v>
      </c>
      <c r="O4438" t="s">
        <v>78</v>
      </c>
      <c r="P4438" t="s">
        <v>27</v>
      </c>
      <c r="Q4438" t="s">
        <v>41</v>
      </c>
      <c r="R4438" t="s">
        <v>21</v>
      </c>
      <c r="S4438" t="s">
        <v>2557</v>
      </c>
      <c r="T4438" t="s">
        <v>35</v>
      </c>
      <c r="U4438" t="s">
        <v>63</v>
      </c>
      <c r="V4438">
        <v>3.6166666666666667</v>
      </c>
      <c r="W4438" t="s">
        <v>2593</v>
      </c>
      <c r="X4438">
        <v>2</v>
      </c>
    </row>
    <row r="4439" spans="1:24">
      <c r="A4439" t="s">
        <v>5229</v>
      </c>
      <c r="B4439" t="s">
        <v>71</v>
      </c>
      <c r="C4439" t="s">
        <v>72</v>
      </c>
      <c r="D4439" t="s">
        <v>19</v>
      </c>
      <c r="E4439" t="s">
        <v>33</v>
      </c>
      <c r="F4439" t="s">
        <v>21</v>
      </c>
      <c r="G4439">
        <v>994</v>
      </c>
      <c r="H4439" t="s">
        <v>21</v>
      </c>
      <c r="I4439" t="s">
        <v>21</v>
      </c>
      <c r="J4439" t="s">
        <v>23</v>
      </c>
      <c r="K4439" t="s">
        <v>57</v>
      </c>
      <c r="L4439" t="s">
        <v>61</v>
      </c>
      <c r="M4439" t="s">
        <v>78</v>
      </c>
      <c r="N4439" t="s">
        <v>27</v>
      </c>
      <c r="O4439" t="s">
        <v>102</v>
      </c>
      <c r="P4439" t="s">
        <v>27</v>
      </c>
      <c r="Q4439" t="s">
        <v>41</v>
      </c>
      <c r="R4439" t="s">
        <v>21</v>
      </c>
      <c r="S4439" t="s">
        <v>2557</v>
      </c>
      <c r="T4439" t="s">
        <v>35</v>
      </c>
      <c r="U4439" t="s">
        <v>63</v>
      </c>
      <c r="V4439">
        <v>3.6833333333333331</v>
      </c>
      <c r="W4439" t="s">
        <v>2593</v>
      </c>
      <c r="X4439">
        <v>2</v>
      </c>
    </row>
    <row r="4440" spans="1:24">
      <c r="A4440" t="s">
        <v>5230</v>
      </c>
      <c r="B4440" t="s">
        <v>110</v>
      </c>
      <c r="C4440" t="s">
        <v>43</v>
      </c>
      <c r="D4440" t="s">
        <v>19</v>
      </c>
      <c r="E4440" t="s">
        <v>20</v>
      </c>
      <c r="F4440" t="s">
        <v>21</v>
      </c>
      <c r="G4440">
        <v>22856</v>
      </c>
      <c r="H4440" t="s">
        <v>21</v>
      </c>
      <c r="I4440" t="s">
        <v>21</v>
      </c>
      <c r="J4440" t="s">
        <v>23</v>
      </c>
      <c r="K4440" t="s">
        <v>63</v>
      </c>
      <c r="L4440" t="s">
        <v>119</v>
      </c>
      <c r="M4440" t="s">
        <v>244</v>
      </c>
      <c r="N4440" t="s">
        <v>27</v>
      </c>
      <c r="O4440" t="s">
        <v>253</v>
      </c>
      <c r="P4440" t="s">
        <v>27</v>
      </c>
      <c r="Q4440" t="s">
        <v>41</v>
      </c>
      <c r="R4440" t="s">
        <v>21</v>
      </c>
      <c r="S4440" t="s">
        <v>2557</v>
      </c>
      <c r="T4440" t="s">
        <v>35</v>
      </c>
      <c r="U4440" t="s">
        <v>118</v>
      </c>
      <c r="V4440">
        <v>2.5666666666666669</v>
      </c>
      <c r="W4440" t="s">
        <v>2593</v>
      </c>
      <c r="X4440">
        <v>7</v>
      </c>
    </row>
    <row r="4441" spans="1:24">
      <c r="A4441" t="s">
        <v>5231</v>
      </c>
      <c r="B4441" t="s">
        <v>159</v>
      </c>
      <c r="C4441" t="s">
        <v>72</v>
      </c>
      <c r="D4441" t="s">
        <v>44</v>
      </c>
      <c r="E4441" t="s">
        <v>45</v>
      </c>
      <c r="F4441" t="s">
        <v>21</v>
      </c>
      <c r="G4441">
        <v>1625</v>
      </c>
      <c r="H4441" t="s">
        <v>21</v>
      </c>
      <c r="I4441" t="s">
        <v>21</v>
      </c>
      <c r="J4441" t="s">
        <v>23</v>
      </c>
      <c r="K4441" t="s">
        <v>169</v>
      </c>
      <c r="L4441" t="s">
        <v>37</v>
      </c>
      <c r="M4441" t="s">
        <v>1401</v>
      </c>
      <c r="N4441" t="s">
        <v>27</v>
      </c>
      <c r="O4441" t="s">
        <v>131</v>
      </c>
      <c r="P4441" t="s">
        <v>27</v>
      </c>
      <c r="Q4441" t="s">
        <v>41</v>
      </c>
      <c r="R4441" t="s">
        <v>35</v>
      </c>
      <c r="S4441" t="s">
        <v>2557</v>
      </c>
      <c r="T4441" t="s">
        <v>35</v>
      </c>
      <c r="U4441" t="s">
        <v>57</v>
      </c>
      <c r="V4441">
        <v>13.266666666666667</v>
      </c>
      <c r="W4441" t="s">
        <v>2593</v>
      </c>
      <c r="X4441">
        <v>5</v>
      </c>
    </row>
    <row r="4442" spans="1:24">
      <c r="A4442" t="s">
        <v>5232</v>
      </c>
      <c r="B4442" t="s">
        <v>99</v>
      </c>
      <c r="C4442" t="s">
        <v>87</v>
      </c>
      <c r="D4442" t="s">
        <v>44</v>
      </c>
      <c r="E4442" t="s">
        <v>45</v>
      </c>
      <c r="F4442" t="s">
        <v>21</v>
      </c>
      <c r="G4442">
        <v>14</v>
      </c>
      <c r="H4442" t="s">
        <v>21</v>
      </c>
      <c r="I4442" t="s">
        <v>21</v>
      </c>
      <c r="J4442" t="s">
        <v>23</v>
      </c>
      <c r="K4442" t="s">
        <v>99</v>
      </c>
      <c r="L4442" t="s">
        <v>337</v>
      </c>
      <c r="M4442" t="s">
        <v>252</v>
      </c>
      <c r="N4442" t="s">
        <v>27</v>
      </c>
      <c r="O4442" t="s">
        <v>529</v>
      </c>
      <c r="P4442" t="s">
        <v>27</v>
      </c>
      <c r="Q4442" t="s">
        <v>41</v>
      </c>
      <c r="R4442" t="s">
        <v>21</v>
      </c>
      <c r="S4442" t="s">
        <v>2556</v>
      </c>
      <c r="T4442" t="s">
        <v>35</v>
      </c>
      <c r="U4442" t="s">
        <v>243</v>
      </c>
      <c r="V4442">
        <v>1.45</v>
      </c>
      <c r="W4442" t="s">
        <v>2593</v>
      </c>
      <c r="X4442">
        <v>9</v>
      </c>
    </row>
    <row r="4443" spans="1:24">
      <c r="A4443" t="s">
        <v>5233</v>
      </c>
      <c r="B4443" t="s">
        <v>97</v>
      </c>
      <c r="C4443" t="s">
        <v>43</v>
      </c>
      <c r="D4443" t="s">
        <v>44</v>
      </c>
      <c r="E4443" t="s">
        <v>45</v>
      </c>
      <c r="F4443" t="s">
        <v>21</v>
      </c>
      <c r="G4443">
        <v>12569</v>
      </c>
      <c r="H4443" t="s">
        <v>21</v>
      </c>
      <c r="I4443" t="s">
        <v>21</v>
      </c>
      <c r="J4443" t="s">
        <v>23</v>
      </c>
      <c r="K4443" t="s">
        <v>243</v>
      </c>
      <c r="L4443" t="s">
        <v>337</v>
      </c>
      <c r="M4443" t="s">
        <v>246</v>
      </c>
      <c r="N4443" t="s">
        <v>27</v>
      </c>
      <c r="O4443" t="s">
        <v>214</v>
      </c>
      <c r="P4443" t="s">
        <v>27</v>
      </c>
      <c r="Q4443" t="s">
        <v>41</v>
      </c>
      <c r="R4443" t="s">
        <v>35</v>
      </c>
      <c r="S4443" t="s">
        <v>2557</v>
      </c>
      <c r="T4443" t="s">
        <v>35</v>
      </c>
      <c r="U4443" t="s">
        <v>243</v>
      </c>
      <c r="V4443">
        <v>5.7333333333333334</v>
      </c>
      <c r="W4443" t="s">
        <v>2593</v>
      </c>
      <c r="X4443">
        <v>9</v>
      </c>
    </row>
    <row r="4444" spans="1:24">
      <c r="A4444" t="s">
        <v>5234</v>
      </c>
      <c r="B4444" t="s">
        <v>234</v>
      </c>
      <c r="C4444" t="s">
        <v>72</v>
      </c>
      <c r="D4444" t="s">
        <v>19</v>
      </c>
      <c r="E4444" t="s">
        <v>33</v>
      </c>
      <c r="F4444" t="s">
        <v>21</v>
      </c>
      <c r="G4444">
        <v>232</v>
      </c>
      <c r="H4444" t="s">
        <v>35</v>
      </c>
      <c r="I4444" t="s">
        <v>35</v>
      </c>
      <c r="J4444" t="s">
        <v>23</v>
      </c>
      <c r="K4444" t="s">
        <v>99</v>
      </c>
      <c r="L4444" t="s">
        <v>100</v>
      </c>
      <c r="M4444" t="s">
        <v>665</v>
      </c>
      <c r="N4444" t="s">
        <v>27</v>
      </c>
      <c r="O4444" t="s">
        <v>96</v>
      </c>
      <c r="P4444" t="s">
        <v>27</v>
      </c>
      <c r="Q4444" t="s">
        <v>41</v>
      </c>
      <c r="R4444" t="s">
        <v>21</v>
      </c>
      <c r="S4444" t="s">
        <v>2556</v>
      </c>
      <c r="T4444" t="s">
        <v>35</v>
      </c>
      <c r="U4444" t="s">
        <v>27</v>
      </c>
      <c r="V4444">
        <v>1.2</v>
      </c>
      <c r="W4444" t="s">
        <v>2592</v>
      </c>
      <c r="X4444">
        <v>1</v>
      </c>
    </row>
    <row r="4445" spans="1:24">
      <c r="A4445" t="s">
        <v>5235</v>
      </c>
      <c r="B4445" t="s">
        <v>121</v>
      </c>
      <c r="C4445" t="s">
        <v>32</v>
      </c>
      <c r="D4445" t="s">
        <v>19</v>
      </c>
      <c r="E4445" t="s">
        <v>33</v>
      </c>
      <c r="F4445" t="s">
        <v>21</v>
      </c>
      <c r="G4445">
        <v>8876</v>
      </c>
      <c r="H4445" t="s">
        <v>21</v>
      </c>
      <c r="I4445" t="s">
        <v>21</v>
      </c>
      <c r="J4445" t="s">
        <v>23</v>
      </c>
      <c r="K4445" t="s">
        <v>63</v>
      </c>
      <c r="L4445" t="s">
        <v>61</v>
      </c>
      <c r="M4445" t="s">
        <v>304</v>
      </c>
      <c r="N4445" t="s">
        <v>27</v>
      </c>
      <c r="O4445" t="s">
        <v>421</v>
      </c>
      <c r="P4445" t="s">
        <v>27</v>
      </c>
      <c r="Q4445" t="s">
        <v>41</v>
      </c>
      <c r="R4445" t="s">
        <v>21</v>
      </c>
      <c r="S4445" t="s">
        <v>2557</v>
      </c>
      <c r="T4445" t="s">
        <v>35</v>
      </c>
      <c r="U4445" t="s">
        <v>63</v>
      </c>
      <c r="V4445">
        <v>4.666666666666667</v>
      </c>
      <c r="W4445" t="s">
        <v>2593</v>
      </c>
      <c r="X4445">
        <v>2</v>
      </c>
    </row>
    <row r="4446" spans="1:24">
      <c r="A4446" t="s">
        <v>5236</v>
      </c>
      <c r="B4446" t="s">
        <v>65</v>
      </c>
      <c r="C4446" t="s">
        <v>43</v>
      </c>
      <c r="D4446" t="s">
        <v>44</v>
      </c>
      <c r="E4446" t="s">
        <v>45</v>
      </c>
      <c r="F4446" t="s">
        <v>21</v>
      </c>
      <c r="G4446">
        <v>-679</v>
      </c>
      <c r="H4446" t="s">
        <v>35</v>
      </c>
      <c r="I4446" t="s">
        <v>35</v>
      </c>
      <c r="J4446" t="s">
        <v>23</v>
      </c>
      <c r="K4446" t="s">
        <v>118</v>
      </c>
      <c r="L4446" t="s">
        <v>37</v>
      </c>
      <c r="M4446" t="s">
        <v>403</v>
      </c>
      <c r="N4446" t="s">
        <v>27</v>
      </c>
      <c r="O4446" t="s">
        <v>132</v>
      </c>
      <c r="P4446" t="s">
        <v>27</v>
      </c>
      <c r="Q4446" t="s">
        <v>41</v>
      </c>
      <c r="R4446" t="s">
        <v>21</v>
      </c>
      <c r="S4446" t="s">
        <v>2557</v>
      </c>
      <c r="T4446" t="s">
        <v>35</v>
      </c>
      <c r="U4446" t="s">
        <v>57</v>
      </c>
      <c r="V4446">
        <v>2.8666666666666667</v>
      </c>
      <c r="W4446" t="s">
        <v>2592</v>
      </c>
      <c r="X4446">
        <v>5</v>
      </c>
    </row>
    <row r="4447" spans="1:24">
      <c r="A4447" t="s">
        <v>1050</v>
      </c>
      <c r="B4447" t="s">
        <v>186</v>
      </c>
      <c r="C4447" t="s">
        <v>135</v>
      </c>
      <c r="D4447" t="s">
        <v>19</v>
      </c>
      <c r="E4447" t="s">
        <v>45</v>
      </c>
      <c r="F4447" t="s">
        <v>21</v>
      </c>
      <c r="G4447">
        <v>0</v>
      </c>
      <c r="H4447" t="s">
        <v>21</v>
      </c>
      <c r="I4447" t="s">
        <v>21</v>
      </c>
      <c r="J4447" t="s">
        <v>23</v>
      </c>
      <c r="K4447" t="s">
        <v>134</v>
      </c>
      <c r="L4447" t="s">
        <v>37</v>
      </c>
      <c r="M4447" t="s">
        <v>62</v>
      </c>
      <c r="N4447" t="s">
        <v>27</v>
      </c>
      <c r="O4447" t="s">
        <v>547</v>
      </c>
      <c r="P4447" t="s">
        <v>27</v>
      </c>
      <c r="Q4447" t="s">
        <v>41</v>
      </c>
      <c r="R4447" t="s">
        <v>21</v>
      </c>
      <c r="S4447" t="s">
        <v>2557</v>
      </c>
      <c r="T4447" t="s">
        <v>35</v>
      </c>
      <c r="U4447" t="s">
        <v>57</v>
      </c>
      <c r="V4447">
        <v>2.35</v>
      </c>
      <c r="W4447" t="s">
        <v>2593</v>
      </c>
      <c r="X4447">
        <v>5</v>
      </c>
    </row>
    <row r="4448" spans="1:24">
      <c r="A4448" t="s">
        <v>5237</v>
      </c>
      <c r="B4448" t="s">
        <v>65</v>
      </c>
      <c r="C4448" t="s">
        <v>72</v>
      </c>
      <c r="D4448" t="s">
        <v>19</v>
      </c>
      <c r="E4448" t="s">
        <v>45</v>
      </c>
      <c r="F4448" t="s">
        <v>21</v>
      </c>
      <c r="G4448">
        <v>629</v>
      </c>
      <c r="H4448" t="s">
        <v>35</v>
      </c>
      <c r="I4448" t="s">
        <v>35</v>
      </c>
      <c r="J4448" t="s">
        <v>23</v>
      </c>
      <c r="K4448" t="s">
        <v>99</v>
      </c>
      <c r="L4448" t="s">
        <v>578</v>
      </c>
      <c r="M4448" t="s">
        <v>131</v>
      </c>
      <c r="N4448" t="s">
        <v>27</v>
      </c>
      <c r="O4448" t="s">
        <v>493</v>
      </c>
      <c r="P4448" t="s">
        <v>27</v>
      </c>
      <c r="Q4448" t="s">
        <v>41</v>
      </c>
      <c r="R4448" t="s">
        <v>21</v>
      </c>
      <c r="S4448" t="s">
        <v>2557</v>
      </c>
      <c r="T4448" t="s">
        <v>35</v>
      </c>
      <c r="U4448" t="s">
        <v>130</v>
      </c>
      <c r="V4448">
        <v>1.8166666666666667</v>
      </c>
      <c r="W4448" t="s">
        <v>2592</v>
      </c>
      <c r="X4448">
        <v>12</v>
      </c>
    </row>
    <row r="4449" spans="1:24">
      <c r="A4449" t="s">
        <v>5238</v>
      </c>
      <c r="B4449" t="s">
        <v>17</v>
      </c>
      <c r="C4449" t="s">
        <v>43</v>
      </c>
      <c r="D4449" t="s">
        <v>44</v>
      </c>
      <c r="E4449" t="s">
        <v>45</v>
      </c>
      <c r="F4449" t="s">
        <v>21</v>
      </c>
      <c r="G4449">
        <v>2</v>
      </c>
      <c r="H4449" t="s">
        <v>21</v>
      </c>
      <c r="I4449" t="s">
        <v>21</v>
      </c>
      <c r="J4449" t="s">
        <v>23</v>
      </c>
      <c r="K4449" t="s">
        <v>47</v>
      </c>
      <c r="L4449" t="s">
        <v>53</v>
      </c>
      <c r="M4449" t="s">
        <v>366</v>
      </c>
      <c r="N4449" t="s">
        <v>27</v>
      </c>
      <c r="O4449" t="s">
        <v>346</v>
      </c>
      <c r="P4449" t="s">
        <v>27</v>
      </c>
      <c r="Q4449" t="s">
        <v>41</v>
      </c>
      <c r="R4449" t="s">
        <v>21</v>
      </c>
      <c r="S4449" t="s">
        <v>2557</v>
      </c>
      <c r="T4449" t="s">
        <v>35</v>
      </c>
      <c r="U4449" t="s">
        <v>74</v>
      </c>
      <c r="V4449">
        <v>1.7</v>
      </c>
      <c r="W4449" t="s">
        <v>2593</v>
      </c>
      <c r="X4449">
        <v>6</v>
      </c>
    </row>
    <row r="4450" spans="1:24">
      <c r="A4450" t="s">
        <v>5239</v>
      </c>
      <c r="B4450" t="s">
        <v>382</v>
      </c>
      <c r="C4450" t="s">
        <v>135</v>
      </c>
      <c r="D4450" t="s">
        <v>19</v>
      </c>
      <c r="E4450" t="s">
        <v>20</v>
      </c>
      <c r="F4450" t="s">
        <v>21</v>
      </c>
      <c r="G4450">
        <v>0</v>
      </c>
      <c r="H4450" t="s">
        <v>21</v>
      </c>
      <c r="I4450" t="s">
        <v>21</v>
      </c>
      <c r="J4450" t="s">
        <v>23</v>
      </c>
      <c r="K4450" t="s">
        <v>60</v>
      </c>
      <c r="L4450" t="s">
        <v>61</v>
      </c>
      <c r="M4450" t="s">
        <v>1264</v>
      </c>
      <c r="N4450" t="s">
        <v>27</v>
      </c>
      <c r="O4450" t="s">
        <v>105</v>
      </c>
      <c r="P4450" t="s">
        <v>27</v>
      </c>
      <c r="Q4450" t="s">
        <v>41</v>
      </c>
      <c r="R4450" t="s">
        <v>35</v>
      </c>
      <c r="S4450" t="s">
        <v>2559</v>
      </c>
      <c r="T4450" t="s">
        <v>35</v>
      </c>
      <c r="U4450" t="s">
        <v>63</v>
      </c>
      <c r="V4450">
        <v>10.65</v>
      </c>
      <c r="W4450" t="s">
        <v>2593</v>
      </c>
      <c r="X4450">
        <v>2</v>
      </c>
    </row>
    <row r="4451" spans="1:24">
      <c r="A4451" t="s">
        <v>5240</v>
      </c>
      <c r="B4451" t="s">
        <v>140</v>
      </c>
      <c r="C4451" t="s">
        <v>72</v>
      </c>
      <c r="D4451" t="s">
        <v>122</v>
      </c>
      <c r="E4451" t="s">
        <v>33</v>
      </c>
      <c r="F4451" t="s">
        <v>21</v>
      </c>
      <c r="G4451">
        <v>3450</v>
      </c>
      <c r="H4451" t="s">
        <v>21</v>
      </c>
      <c r="I4451" t="s">
        <v>21</v>
      </c>
      <c r="J4451" t="s">
        <v>23</v>
      </c>
      <c r="K4451" t="s">
        <v>349</v>
      </c>
      <c r="L4451" t="s">
        <v>61</v>
      </c>
      <c r="M4451" t="s">
        <v>137</v>
      </c>
      <c r="N4451" t="s">
        <v>27</v>
      </c>
      <c r="O4451" t="s">
        <v>377</v>
      </c>
      <c r="P4451" t="s">
        <v>27</v>
      </c>
      <c r="Q4451" t="s">
        <v>41</v>
      </c>
      <c r="R4451" t="s">
        <v>35</v>
      </c>
      <c r="S4451" t="s">
        <v>2589</v>
      </c>
      <c r="T4451" t="s">
        <v>35</v>
      </c>
      <c r="U4451" t="s">
        <v>63</v>
      </c>
      <c r="V4451">
        <v>2.8166666666666669</v>
      </c>
      <c r="W4451" t="s">
        <v>2593</v>
      </c>
      <c r="X4451">
        <v>2</v>
      </c>
    </row>
    <row r="4452" spans="1:24">
      <c r="A4452" t="s">
        <v>5241</v>
      </c>
      <c r="B4452" t="s">
        <v>65</v>
      </c>
      <c r="C4452" t="s">
        <v>66</v>
      </c>
      <c r="D4452" t="s">
        <v>19</v>
      </c>
      <c r="E4452" t="s">
        <v>45</v>
      </c>
      <c r="F4452" t="s">
        <v>21</v>
      </c>
      <c r="G4452">
        <v>506</v>
      </c>
      <c r="H4452" t="s">
        <v>21</v>
      </c>
      <c r="I4452" t="s">
        <v>21</v>
      </c>
      <c r="J4452" t="s">
        <v>23</v>
      </c>
      <c r="K4452" t="s">
        <v>114</v>
      </c>
      <c r="L4452" t="s">
        <v>92</v>
      </c>
      <c r="M4452" t="s">
        <v>524</v>
      </c>
      <c r="N4452" t="s">
        <v>27</v>
      </c>
      <c r="O4452" t="s">
        <v>529</v>
      </c>
      <c r="P4452" t="s">
        <v>27</v>
      </c>
      <c r="Q4452" t="s">
        <v>41</v>
      </c>
      <c r="R4452" t="s">
        <v>21</v>
      </c>
      <c r="S4452" t="s">
        <v>2557</v>
      </c>
      <c r="T4452" t="s">
        <v>35</v>
      </c>
      <c r="U4452" t="s">
        <v>219</v>
      </c>
      <c r="V4452">
        <v>0.78333333333333333</v>
      </c>
      <c r="W4452" t="s">
        <v>2593</v>
      </c>
      <c r="X4452">
        <v>8</v>
      </c>
    </row>
    <row r="4453" spans="1:24">
      <c r="A4453" t="s">
        <v>5242</v>
      </c>
      <c r="B4453" t="s">
        <v>80</v>
      </c>
      <c r="C4453" t="s">
        <v>56</v>
      </c>
      <c r="D4453" t="s">
        <v>44</v>
      </c>
      <c r="E4453" t="s">
        <v>33</v>
      </c>
      <c r="F4453" t="s">
        <v>21</v>
      </c>
      <c r="G4453">
        <v>24</v>
      </c>
      <c r="H4453" t="s">
        <v>21</v>
      </c>
      <c r="I4453" t="s">
        <v>21</v>
      </c>
      <c r="J4453" t="s">
        <v>23</v>
      </c>
      <c r="K4453" t="s">
        <v>130</v>
      </c>
      <c r="L4453" t="s">
        <v>37</v>
      </c>
      <c r="M4453" t="s">
        <v>154</v>
      </c>
      <c r="N4453" t="s">
        <v>27</v>
      </c>
      <c r="O4453" t="s">
        <v>175</v>
      </c>
      <c r="P4453" t="s">
        <v>27</v>
      </c>
      <c r="Q4453" t="s">
        <v>41</v>
      </c>
      <c r="R4453" t="s">
        <v>21</v>
      </c>
      <c r="S4453" t="s">
        <v>2557</v>
      </c>
      <c r="T4453" t="s">
        <v>35</v>
      </c>
      <c r="U4453" t="s">
        <v>57</v>
      </c>
      <c r="V4453">
        <v>1.1333333333333333</v>
      </c>
      <c r="W4453" t="s">
        <v>2593</v>
      </c>
      <c r="X4453">
        <v>5</v>
      </c>
    </row>
    <row r="4454" spans="1:24">
      <c r="A4454" t="s">
        <v>5243</v>
      </c>
      <c r="B4454" t="s">
        <v>65</v>
      </c>
      <c r="C4454" t="s">
        <v>18</v>
      </c>
      <c r="D4454" t="s">
        <v>19</v>
      </c>
      <c r="E4454" t="s">
        <v>33</v>
      </c>
      <c r="F4454" t="s">
        <v>21</v>
      </c>
      <c r="G4454">
        <v>-872</v>
      </c>
      <c r="H4454" t="s">
        <v>35</v>
      </c>
      <c r="I4454" t="s">
        <v>35</v>
      </c>
      <c r="J4454" t="s">
        <v>23</v>
      </c>
      <c r="K4454" t="s">
        <v>85</v>
      </c>
      <c r="L4454" t="s">
        <v>124</v>
      </c>
      <c r="M4454" t="s">
        <v>632</v>
      </c>
      <c r="N4454" t="s">
        <v>27</v>
      </c>
      <c r="O4454" t="s">
        <v>377</v>
      </c>
      <c r="P4454" t="s">
        <v>27</v>
      </c>
      <c r="Q4454" t="s">
        <v>41</v>
      </c>
      <c r="R4454" t="s">
        <v>21</v>
      </c>
      <c r="S4454" t="s">
        <v>2557</v>
      </c>
      <c r="T4454" t="s">
        <v>35</v>
      </c>
      <c r="U4454" t="s">
        <v>36</v>
      </c>
      <c r="V4454">
        <v>2.5499999999999998</v>
      </c>
      <c r="W4454" t="s">
        <v>2592</v>
      </c>
      <c r="X4454">
        <v>11</v>
      </c>
    </row>
    <row r="4455" spans="1:24">
      <c r="A4455" t="s">
        <v>5244</v>
      </c>
      <c r="B4455" t="s">
        <v>180</v>
      </c>
      <c r="C4455" t="s">
        <v>43</v>
      </c>
      <c r="D4455" t="s">
        <v>19</v>
      </c>
      <c r="E4455" t="s">
        <v>33</v>
      </c>
      <c r="F4455" t="s">
        <v>21</v>
      </c>
      <c r="G4455">
        <v>335</v>
      </c>
      <c r="H4455" t="s">
        <v>21</v>
      </c>
      <c r="I4455" t="s">
        <v>21</v>
      </c>
      <c r="J4455" t="s">
        <v>23</v>
      </c>
      <c r="K4455" t="s">
        <v>152</v>
      </c>
      <c r="L4455" t="s">
        <v>25</v>
      </c>
      <c r="M4455" t="s">
        <v>1256</v>
      </c>
      <c r="N4455" t="s">
        <v>27</v>
      </c>
      <c r="O4455" t="s">
        <v>139</v>
      </c>
      <c r="P4455" t="s">
        <v>27</v>
      </c>
      <c r="Q4455" t="s">
        <v>41</v>
      </c>
      <c r="R4455" t="s">
        <v>35</v>
      </c>
      <c r="S4455" t="s">
        <v>2589</v>
      </c>
      <c r="T4455" t="s">
        <v>35</v>
      </c>
      <c r="U4455" t="s">
        <v>349</v>
      </c>
      <c r="V4455">
        <v>6.85</v>
      </c>
      <c r="W4455" t="s">
        <v>2593</v>
      </c>
      <c r="X4455">
        <v>10</v>
      </c>
    </row>
    <row r="4456" spans="1:24">
      <c r="A4456" t="s">
        <v>5245</v>
      </c>
      <c r="B4456" t="s">
        <v>297</v>
      </c>
      <c r="C4456" t="s">
        <v>144</v>
      </c>
      <c r="D4456" t="s">
        <v>19</v>
      </c>
      <c r="E4456" t="s">
        <v>20</v>
      </c>
      <c r="F4456" t="s">
        <v>21</v>
      </c>
      <c r="G4456">
        <v>493</v>
      </c>
      <c r="H4456" t="s">
        <v>21</v>
      </c>
      <c r="I4456" t="s">
        <v>21</v>
      </c>
      <c r="J4456" t="s">
        <v>23</v>
      </c>
      <c r="K4456" t="s">
        <v>47</v>
      </c>
      <c r="L4456" t="s">
        <v>25</v>
      </c>
      <c r="M4456" t="s">
        <v>1567</v>
      </c>
      <c r="N4456" t="s">
        <v>27</v>
      </c>
      <c r="O4456" t="s">
        <v>139</v>
      </c>
      <c r="P4456" t="s">
        <v>27</v>
      </c>
      <c r="Q4456" t="s">
        <v>41</v>
      </c>
      <c r="R4456" t="s">
        <v>21</v>
      </c>
      <c r="S4456" t="s">
        <v>2559</v>
      </c>
      <c r="T4456" t="s">
        <v>35</v>
      </c>
      <c r="U4456" t="s">
        <v>349</v>
      </c>
      <c r="V4456">
        <v>10.366666666666667</v>
      </c>
      <c r="W4456" t="s">
        <v>2593</v>
      </c>
      <c r="X4456">
        <v>10</v>
      </c>
    </row>
    <row r="4457" spans="1:24">
      <c r="A4457" t="s">
        <v>52</v>
      </c>
      <c r="B4457" t="s">
        <v>42</v>
      </c>
      <c r="C4457" t="s">
        <v>43</v>
      </c>
      <c r="D4457" t="s">
        <v>44</v>
      </c>
      <c r="E4457" t="s">
        <v>45</v>
      </c>
      <c r="F4457" t="s">
        <v>21</v>
      </c>
      <c r="G4457">
        <v>1350</v>
      </c>
      <c r="H4457" t="s">
        <v>35</v>
      </c>
      <c r="I4457" t="s">
        <v>21</v>
      </c>
      <c r="J4457" t="s">
        <v>23</v>
      </c>
      <c r="K4457" t="s">
        <v>47</v>
      </c>
      <c r="L4457" t="s">
        <v>48</v>
      </c>
      <c r="M4457" t="s">
        <v>49</v>
      </c>
      <c r="N4457" t="s">
        <v>27</v>
      </c>
      <c r="O4457" t="s">
        <v>50</v>
      </c>
      <c r="P4457" t="s">
        <v>27</v>
      </c>
      <c r="Q4457" t="s">
        <v>41</v>
      </c>
      <c r="R4457" t="s">
        <v>21</v>
      </c>
      <c r="S4457" t="s">
        <v>2557</v>
      </c>
      <c r="T4457" t="s">
        <v>35</v>
      </c>
      <c r="U4457" t="s">
        <v>40</v>
      </c>
      <c r="V4457">
        <v>3.0833333333333335</v>
      </c>
      <c r="W4457" t="s">
        <v>2594</v>
      </c>
      <c r="X4457">
        <v>4</v>
      </c>
    </row>
    <row r="4458" spans="1:24">
      <c r="A4458" t="s">
        <v>642</v>
      </c>
      <c r="B4458" t="s">
        <v>99</v>
      </c>
      <c r="C4458" t="s">
        <v>72</v>
      </c>
      <c r="D4458" t="s">
        <v>19</v>
      </c>
      <c r="E4458" t="s">
        <v>33</v>
      </c>
      <c r="F4458" t="s">
        <v>21</v>
      </c>
      <c r="G4458">
        <v>1599</v>
      </c>
      <c r="H4458" t="s">
        <v>35</v>
      </c>
      <c r="I4458" t="s">
        <v>21</v>
      </c>
      <c r="J4458" t="s">
        <v>23</v>
      </c>
      <c r="K4458" t="s">
        <v>219</v>
      </c>
      <c r="L4458" t="s">
        <v>119</v>
      </c>
      <c r="M4458" t="s">
        <v>435</v>
      </c>
      <c r="N4458" t="s">
        <v>27</v>
      </c>
      <c r="O4458" t="s">
        <v>192</v>
      </c>
      <c r="P4458" t="s">
        <v>27</v>
      </c>
      <c r="Q4458" t="s">
        <v>41</v>
      </c>
      <c r="R4458" t="s">
        <v>21</v>
      </c>
      <c r="S4458" t="s">
        <v>2556</v>
      </c>
      <c r="T4458" t="s">
        <v>35</v>
      </c>
      <c r="U4458" t="s">
        <v>118</v>
      </c>
      <c r="V4458">
        <v>1.9166666666666667</v>
      </c>
      <c r="W4458" t="s">
        <v>2594</v>
      </c>
      <c r="X4458">
        <v>7</v>
      </c>
    </row>
    <row r="4459" spans="1:24">
      <c r="A4459" t="s">
        <v>499</v>
      </c>
      <c r="B4459" t="s">
        <v>121</v>
      </c>
      <c r="C4459" t="s">
        <v>32</v>
      </c>
      <c r="D4459" t="s">
        <v>44</v>
      </c>
      <c r="E4459" t="s">
        <v>33</v>
      </c>
      <c r="F4459" t="s">
        <v>21</v>
      </c>
      <c r="G4459">
        <v>-196</v>
      </c>
      <c r="H4459" t="s">
        <v>35</v>
      </c>
      <c r="I4459" t="s">
        <v>21</v>
      </c>
      <c r="J4459" t="s">
        <v>23</v>
      </c>
      <c r="K4459" t="s">
        <v>63</v>
      </c>
      <c r="L4459" t="s">
        <v>61</v>
      </c>
      <c r="M4459" t="s">
        <v>259</v>
      </c>
      <c r="N4459" t="s">
        <v>27</v>
      </c>
      <c r="O4459" t="s">
        <v>409</v>
      </c>
      <c r="P4459" t="s">
        <v>27</v>
      </c>
      <c r="Q4459" t="s">
        <v>41</v>
      </c>
      <c r="R4459" t="s">
        <v>21</v>
      </c>
      <c r="S4459" t="s">
        <v>2557</v>
      </c>
      <c r="T4459" t="s">
        <v>35</v>
      </c>
      <c r="U4459" t="s">
        <v>63</v>
      </c>
      <c r="V4459">
        <v>1</v>
      </c>
      <c r="W4459" t="s">
        <v>2594</v>
      </c>
      <c r="X4459">
        <v>2</v>
      </c>
    </row>
    <row r="4460" spans="1:24">
      <c r="A4460" t="s">
        <v>1025</v>
      </c>
      <c r="B4460" t="s">
        <v>71</v>
      </c>
      <c r="C4460" t="s">
        <v>56</v>
      </c>
      <c r="D4460" t="s">
        <v>19</v>
      </c>
      <c r="E4460" t="s">
        <v>33</v>
      </c>
      <c r="F4460" t="s">
        <v>21</v>
      </c>
      <c r="G4460">
        <v>0</v>
      </c>
      <c r="H4460" t="s">
        <v>35</v>
      </c>
      <c r="I4460" t="s">
        <v>21</v>
      </c>
      <c r="J4460" t="s">
        <v>23</v>
      </c>
      <c r="K4460" t="s">
        <v>17</v>
      </c>
      <c r="L4460" t="s">
        <v>48</v>
      </c>
      <c r="M4460" t="s">
        <v>151</v>
      </c>
      <c r="N4460" t="s">
        <v>27</v>
      </c>
      <c r="O4460" t="s">
        <v>634</v>
      </c>
      <c r="P4460" t="s">
        <v>27</v>
      </c>
      <c r="Q4460" t="s">
        <v>41</v>
      </c>
      <c r="R4460" t="s">
        <v>21</v>
      </c>
      <c r="S4460" t="s">
        <v>2557</v>
      </c>
      <c r="T4460" t="s">
        <v>35</v>
      </c>
      <c r="U4460" t="s">
        <v>40</v>
      </c>
      <c r="V4460">
        <v>0.8833333333333333</v>
      </c>
      <c r="W4460" t="s">
        <v>2594</v>
      </c>
      <c r="X4460">
        <v>4</v>
      </c>
    </row>
    <row r="4461" spans="1:24">
      <c r="A4461" t="s">
        <v>1307</v>
      </c>
      <c r="B4461" t="s">
        <v>421</v>
      </c>
      <c r="C4461" t="s">
        <v>144</v>
      </c>
      <c r="D4461" t="s">
        <v>122</v>
      </c>
      <c r="E4461" t="s">
        <v>45</v>
      </c>
      <c r="F4461" t="s">
        <v>21</v>
      </c>
      <c r="G4461">
        <v>3810</v>
      </c>
      <c r="H4461" t="s">
        <v>35</v>
      </c>
      <c r="I4461" t="s">
        <v>21</v>
      </c>
      <c r="J4461" t="s">
        <v>23</v>
      </c>
      <c r="K4461" t="s">
        <v>47</v>
      </c>
      <c r="L4461" t="s">
        <v>124</v>
      </c>
      <c r="M4461" t="s">
        <v>511</v>
      </c>
      <c r="N4461" t="s">
        <v>27</v>
      </c>
      <c r="O4461" t="s">
        <v>377</v>
      </c>
      <c r="P4461" t="s">
        <v>27</v>
      </c>
      <c r="Q4461" t="s">
        <v>41</v>
      </c>
      <c r="R4461" t="s">
        <v>35</v>
      </c>
      <c r="S4461" t="s">
        <v>2559</v>
      </c>
      <c r="T4461" t="s">
        <v>35</v>
      </c>
      <c r="U4461" t="s">
        <v>36</v>
      </c>
      <c r="V4461">
        <v>4.3666666666666663</v>
      </c>
      <c r="W4461" t="s">
        <v>2594</v>
      </c>
      <c r="X4461">
        <v>11</v>
      </c>
    </row>
    <row r="4462" spans="1:24">
      <c r="A4462" t="s">
        <v>1677</v>
      </c>
      <c r="B4462" t="s">
        <v>110</v>
      </c>
      <c r="C4462" t="s">
        <v>43</v>
      </c>
      <c r="D4462" t="s">
        <v>19</v>
      </c>
      <c r="E4462" t="s">
        <v>45</v>
      </c>
      <c r="F4462" t="s">
        <v>21</v>
      </c>
      <c r="G4462">
        <v>502</v>
      </c>
      <c r="H4462" t="s">
        <v>35</v>
      </c>
      <c r="I4462" t="s">
        <v>21</v>
      </c>
      <c r="J4462" t="s">
        <v>23</v>
      </c>
      <c r="K4462" t="s">
        <v>118</v>
      </c>
      <c r="L4462" t="s">
        <v>37</v>
      </c>
      <c r="M4462" t="s">
        <v>676</v>
      </c>
      <c r="N4462" t="s">
        <v>27</v>
      </c>
      <c r="O4462" t="s">
        <v>450</v>
      </c>
      <c r="P4462" t="s">
        <v>27</v>
      </c>
      <c r="Q4462" t="s">
        <v>41</v>
      </c>
      <c r="R4462" t="s">
        <v>21</v>
      </c>
      <c r="S4462" t="s">
        <v>2557</v>
      </c>
      <c r="T4462" t="s">
        <v>35</v>
      </c>
      <c r="U4462" t="s">
        <v>57</v>
      </c>
      <c r="V4462">
        <v>9.1833333333333336</v>
      </c>
      <c r="W4462" t="s">
        <v>2594</v>
      </c>
      <c r="X4462">
        <v>5</v>
      </c>
    </row>
    <row r="4463" spans="1:24">
      <c r="A4463" t="s">
        <v>621</v>
      </c>
      <c r="B4463" t="s">
        <v>202</v>
      </c>
      <c r="C4463" t="s">
        <v>135</v>
      </c>
      <c r="D4463" t="s">
        <v>19</v>
      </c>
      <c r="E4463" t="s">
        <v>33</v>
      </c>
      <c r="F4463" t="s">
        <v>21</v>
      </c>
      <c r="G4463">
        <v>7317</v>
      </c>
      <c r="H4463" t="s">
        <v>35</v>
      </c>
      <c r="I4463" t="s">
        <v>21</v>
      </c>
      <c r="J4463" t="s">
        <v>23</v>
      </c>
      <c r="K4463" t="s">
        <v>91</v>
      </c>
      <c r="L4463" t="s">
        <v>37</v>
      </c>
      <c r="M4463" t="s">
        <v>403</v>
      </c>
      <c r="N4463" t="s">
        <v>27</v>
      </c>
      <c r="O4463" t="s">
        <v>743</v>
      </c>
      <c r="P4463" t="s">
        <v>27</v>
      </c>
      <c r="Q4463" t="s">
        <v>41</v>
      </c>
      <c r="R4463" t="s">
        <v>21</v>
      </c>
      <c r="S4463" t="s">
        <v>2589</v>
      </c>
      <c r="T4463" t="s">
        <v>35</v>
      </c>
      <c r="U4463" t="s">
        <v>57</v>
      </c>
      <c r="V4463">
        <v>2.8666666666666667</v>
      </c>
      <c r="W4463" t="s">
        <v>2594</v>
      </c>
      <c r="X4463">
        <v>5</v>
      </c>
    </row>
    <row r="4464" spans="1:24">
      <c r="A4464" t="s">
        <v>324</v>
      </c>
      <c r="B4464" t="s">
        <v>202</v>
      </c>
      <c r="C4464" t="s">
        <v>72</v>
      </c>
      <c r="D4464" t="s">
        <v>19</v>
      </c>
      <c r="E4464" t="s">
        <v>33</v>
      </c>
      <c r="F4464" t="s">
        <v>21</v>
      </c>
      <c r="G4464">
        <v>2497</v>
      </c>
      <c r="H4464" t="s">
        <v>35</v>
      </c>
      <c r="I4464" t="s">
        <v>21</v>
      </c>
      <c r="J4464" t="s">
        <v>23</v>
      </c>
      <c r="K4464" t="s">
        <v>152</v>
      </c>
      <c r="L4464" t="s">
        <v>124</v>
      </c>
      <c r="M4464" t="s">
        <v>42</v>
      </c>
      <c r="N4464" t="s">
        <v>27</v>
      </c>
      <c r="O4464" t="s">
        <v>64</v>
      </c>
      <c r="P4464" t="s">
        <v>27</v>
      </c>
      <c r="Q4464" t="s">
        <v>41</v>
      </c>
      <c r="R4464" t="s">
        <v>21</v>
      </c>
      <c r="S4464" t="s">
        <v>2589</v>
      </c>
      <c r="T4464" t="s">
        <v>35</v>
      </c>
      <c r="U4464" t="s">
        <v>36</v>
      </c>
      <c r="V4464">
        <v>0.58333333333333337</v>
      </c>
      <c r="W4464" t="s">
        <v>2594</v>
      </c>
      <c r="X4464">
        <v>11</v>
      </c>
    </row>
    <row r="4465" spans="1:24">
      <c r="A4465" t="s">
        <v>1742</v>
      </c>
      <c r="B4465" t="s">
        <v>151</v>
      </c>
      <c r="C4465" t="s">
        <v>43</v>
      </c>
      <c r="D4465" t="s">
        <v>19</v>
      </c>
      <c r="E4465" t="s">
        <v>45</v>
      </c>
      <c r="F4465" t="s">
        <v>21</v>
      </c>
      <c r="G4465">
        <v>1319</v>
      </c>
      <c r="H4465" t="s">
        <v>35</v>
      </c>
      <c r="I4465" t="s">
        <v>21</v>
      </c>
      <c r="J4465" t="s">
        <v>23</v>
      </c>
      <c r="K4465" t="s">
        <v>47</v>
      </c>
      <c r="L4465" t="s">
        <v>48</v>
      </c>
      <c r="M4465" t="s">
        <v>301</v>
      </c>
      <c r="N4465" t="s">
        <v>27</v>
      </c>
      <c r="O4465" t="s">
        <v>166</v>
      </c>
      <c r="P4465" t="s">
        <v>27</v>
      </c>
      <c r="Q4465" t="s">
        <v>41</v>
      </c>
      <c r="R4465" t="s">
        <v>21</v>
      </c>
      <c r="S4465" t="s">
        <v>2589</v>
      </c>
      <c r="T4465" t="s">
        <v>35</v>
      </c>
      <c r="U4465" t="s">
        <v>40</v>
      </c>
      <c r="V4465">
        <v>7.1166666666666663</v>
      </c>
      <c r="W4465" t="s">
        <v>2594</v>
      </c>
      <c r="X4465">
        <v>4</v>
      </c>
    </row>
    <row r="4466" spans="1:24">
      <c r="A4466" t="s">
        <v>1978</v>
      </c>
      <c r="B4466" t="s">
        <v>71</v>
      </c>
      <c r="C4466" t="s">
        <v>72</v>
      </c>
      <c r="D4466" t="s">
        <v>19</v>
      </c>
      <c r="E4466" t="s">
        <v>45</v>
      </c>
      <c r="F4466" t="s">
        <v>21</v>
      </c>
      <c r="G4466">
        <v>1161</v>
      </c>
      <c r="H4466" t="s">
        <v>35</v>
      </c>
      <c r="I4466" t="s">
        <v>21</v>
      </c>
      <c r="J4466" t="s">
        <v>23</v>
      </c>
      <c r="K4466" t="s">
        <v>243</v>
      </c>
      <c r="L4466" t="s">
        <v>48</v>
      </c>
      <c r="M4466" t="s">
        <v>348</v>
      </c>
      <c r="N4466" t="s">
        <v>27</v>
      </c>
      <c r="O4466" t="s">
        <v>764</v>
      </c>
      <c r="P4466" t="s">
        <v>27</v>
      </c>
      <c r="Q4466" t="s">
        <v>41</v>
      </c>
      <c r="R4466" t="s">
        <v>21</v>
      </c>
      <c r="S4466" t="s">
        <v>2557</v>
      </c>
      <c r="T4466" t="s">
        <v>35</v>
      </c>
      <c r="U4466" t="s">
        <v>40</v>
      </c>
      <c r="V4466">
        <v>3.9333333333333331</v>
      </c>
      <c r="W4466" t="s">
        <v>2594</v>
      </c>
      <c r="X4466">
        <v>4</v>
      </c>
    </row>
    <row r="4467" spans="1:24">
      <c r="A4467" t="s">
        <v>1934</v>
      </c>
      <c r="B4467" t="s">
        <v>128</v>
      </c>
      <c r="C4467" t="s">
        <v>72</v>
      </c>
      <c r="D4467" t="s">
        <v>19</v>
      </c>
      <c r="E4467" t="s">
        <v>33</v>
      </c>
      <c r="F4467" t="s">
        <v>21</v>
      </c>
      <c r="G4467">
        <v>310</v>
      </c>
      <c r="H4467" t="s">
        <v>35</v>
      </c>
      <c r="I4467" t="s">
        <v>21</v>
      </c>
      <c r="J4467" t="s">
        <v>23</v>
      </c>
      <c r="K4467" t="s">
        <v>74</v>
      </c>
      <c r="L4467" t="s">
        <v>61</v>
      </c>
      <c r="M4467" t="s">
        <v>689</v>
      </c>
      <c r="N4467" t="s">
        <v>27</v>
      </c>
      <c r="O4467" t="s">
        <v>394</v>
      </c>
      <c r="P4467" t="s">
        <v>27</v>
      </c>
      <c r="Q4467" t="s">
        <v>41</v>
      </c>
      <c r="R4467" t="s">
        <v>21</v>
      </c>
      <c r="S4467" t="s">
        <v>2557</v>
      </c>
      <c r="T4467" t="s">
        <v>35</v>
      </c>
      <c r="U4467" t="s">
        <v>63</v>
      </c>
      <c r="V4467">
        <v>3.3333333333333335</v>
      </c>
      <c r="W4467" t="s">
        <v>2594</v>
      </c>
      <c r="X4467">
        <v>2</v>
      </c>
    </row>
    <row r="4468" spans="1:24">
      <c r="A4468" t="s">
        <v>483</v>
      </c>
      <c r="B4468" t="s">
        <v>159</v>
      </c>
      <c r="C4468" t="s">
        <v>77</v>
      </c>
      <c r="D4468" t="s">
        <v>19</v>
      </c>
      <c r="E4468" t="s">
        <v>2553</v>
      </c>
      <c r="F4468" t="s">
        <v>21</v>
      </c>
      <c r="G4468">
        <v>73</v>
      </c>
      <c r="H4468" t="s">
        <v>35</v>
      </c>
      <c r="I4468" t="s">
        <v>21</v>
      </c>
      <c r="J4468" t="s">
        <v>23</v>
      </c>
      <c r="K4468" t="s">
        <v>152</v>
      </c>
      <c r="L4468" t="s">
        <v>124</v>
      </c>
      <c r="M4468" t="s">
        <v>879</v>
      </c>
      <c r="N4468" t="s">
        <v>27</v>
      </c>
      <c r="O4468" t="s">
        <v>391</v>
      </c>
      <c r="P4468" t="s">
        <v>27</v>
      </c>
      <c r="Q4468" t="s">
        <v>41</v>
      </c>
      <c r="R4468" t="s">
        <v>21</v>
      </c>
      <c r="S4468" t="s">
        <v>2557</v>
      </c>
      <c r="T4468" t="s">
        <v>35</v>
      </c>
      <c r="U4468" t="s">
        <v>36</v>
      </c>
      <c r="V4468">
        <v>2.6333333333333333</v>
      </c>
      <c r="W4468" t="s">
        <v>2594</v>
      </c>
      <c r="X4468">
        <v>11</v>
      </c>
    </row>
    <row r="4469" spans="1:24">
      <c r="A4469" t="s">
        <v>928</v>
      </c>
      <c r="B4469" t="s">
        <v>65</v>
      </c>
      <c r="C4469" t="s">
        <v>72</v>
      </c>
      <c r="D4469" t="s">
        <v>44</v>
      </c>
      <c r="E4469" t="s">
        <v>33</v>
      </c>
      <c r="F4469" t="s">
        <v>21</v>
      </c>
      <c r="G4469">
        <v>1855</v>
      </c>
      <c r="H4469" t="s">
        <v>35</v>
      </c>
      <c r="I4469" t="s">
        <v>21</v>
      </c>
      <c r="J4469" t="s">
        <v>23</v>
      </c>
      <c r="K4469" t="s">
        <v>40</v>
      </c>
      <c r="L4469" t="s">
        <v>61</v>
      </c>
      <c r="M4469" t="s">
        <v>421</v>
      </c>
      <c r="N4469" t="s">
        <v>27</v>
      </c>
      <c r="O4469" t="s">
        <v>86</v>
      </c>
      <c r="P4469" t="s">
        <v>27</v>
      </c>
      <c r="Q4469" t="s">
        <v>41</v>
      </c>
      <c r="R4469" t="s">
        <v>21</v>
      </c>
      <c r="S4469" t="s">
        <v>2557</v>
      </c>
      <c r="T4469" t="s">
        <v>35</v>
      </c>
      <c r="U4469" t="s">
        <v>63</v>
      </c>
      <c r="V4469">
        <v>1.25</v>
      </c>
      <c r="W4469" t="s">
        <v>2594</v>
      </c>
      <c r="X4469">
        <v>2</v>
      </c>
    </row>
    <row r="4470" spans="1:24">
      <c r="A4470" t="s">
        <v>1488</v>
      </c>
      <c r="B4470" t="s">
        <v>310</v>
      </c>
      <c r="C4470" t="s">
        <v>66</v>
      </c>
      <c r="D4470" t="s">
        <v>19</v>
      </c>
      <c r="E4470" t="s">
        <v>20</v>
      </c>
      <c r="F4470" t="s">
        <v>21</v>
      </c>
      <c r="G4470">
        <v>1013</v>
      </c>
      <c r="H4470" t="s">
        <v>35</v>
      </c>
      <c r="I4470" t="s">
        <v>21</v>
      </c>
      <c r="J4470" t="s">
        <v>23</v>
      </c>
      <c r="K4470" t="s">
        <v>36</v>
      </c>
      <c r="L4470" t="s">
        <v>92</v>
      </c>
      <c r="M4470" t="s">
        <v>474</v>
      </c>
      <c r="N4470" t="s">
        <v>27</v>
      </c>
      <c r="O4470" t="s">
        <v>1077</v>
      </c>
      <c r="P4470" t="s">
        <v>27</v>
      </c>
      <c r="Q4470" t="s">
        <v>41</v>
      </c>
      <c r="R4470" t="s">
        <v>35</v>
      </c>
      <c r="S4470" t="s">
        <v>2589</v>
      </c>
      <c r="T4470" t="s">
        <v>35</v>
      </c>
      <c r="U4470" t="s">
        <v>219</v>
      </c>
      <c r="V4470">
        <v>3.4333333333333331</v>
      </c>
      <c r="W4470" t="s">
        <v>2594</v>
      </c>
      <c r="X4470">
        <v>8</v>
      </c>
    </row>
    <row r="4471" spans="1:24">
      <c r="A4471" t="s">
        <v>5246</v>
      </c>
      <c r="B4471" t="s">
        <v>110</v>
      </c>
      <c r="C4471" t="s">
        <v>56</v>
      </c>
      <c r="D4471" t="s">
        <v>44</v>
      </c>
      <c r="E4471" t="s">
        <v>20</v>
      </c>
      <c r="F4471" t="s">
        <v>21</v>
      </c>
      <c r="G4471">
        <v>851</v>
      </c>
      <c r="H4471" t="s">
        <v>35</v>
      </c>
      <c r="I4471" t="s">
        <v>21</v>
      </c>
      <c r="J4471" t="s">
        <v>23</v>
      </c>
      <c r="K4471" t="s">
        <v>205</v>
      </c>
      <c r="L4471" t="s">
        <v>37</v>
      </c>
      <c r="M4471" t="s">
        <v>75</v>
      </c>
      <c r="N4471" t="s">
        <v>27</v>
      </c>
      <c r="O4471" t="s">
        <v>835</v>
      </c>
      <c r="P4471" t="s">
        <v>27</v>
      </c>
      <c r="Q4471" t="s">
        <v>41</v>
      </c>
      <c r="R4471" t="s">
        <v>21</v>
      </c>
      <c r="S4471" t="s">
        <v>2557</v>
      </c>
      <c r="T4471" t="s">
        <v>35</v>
      </c>
      <c r="U4471" t="s">
        <v>57</v>
      </c>
      <c r="V4471">
        <v>2.5166666666666666</v>
      </c>
      <c r="W4471" t="s">
        <v>2594</v>
      </c>
      <c r="X4471">
        <v>5</v>
      </c>
    </row>
    <row r="4472" spans="1:24">
      <c r="A4472" t="s">
        <v>5247</v>
      </c>
      <c r="B4472" t="s">
        <v>31</v>
      </c>
      <c r="C4472" t="s">
        <v>56</v>
      </c>
      <c r="D4472" t="s">
        <v>44</v>
      </c>
      <c r="E4472" t="s">
        <v>33</v>
      </c>
      <c r="F4472" t="s">
        <v>21</v>
      </c>
      <c r="G4472">
        <v>706</v>
      </c>
      <c r="H4472" t="s">
        <v>35</v>
      </c>
      <c r="I4472" t="s">
        <v>21</v>
      </c>
      <c r="J4472" t="s">
        <v>23</v>
      </c>
      <c r="K4472" t="s">
        <v>118</v>
      </c>
      <c r="L4472" t="s">
        <v>48</v>
      </c>
      <c r="M4472" t="s">
        <v>1212</v>
      </c>
      <c r="N4472" t="s">
        <v>27</v>
      </c>
      <c r="O4472" t="s">
        <v>664</v>
      </c>
      <c r="P4472" t="s">
        <v>27</v>
      </c>
      <c r="Q4472" t="s">
        <v>41</v>
      </c>
      <c r="R4472" t="s">
        <v>21</v>
      </c>
      <c r="S4472" t="s">
        <v>2557</v>
      </c>
      <c r="T4472" t="s">
        <v>35</v>
      </c>
      <c r="U4472" t="s">
        <v>40</v>
      </c>
      <c r="V4472">
        <v>5.4833333333333334</v>
      </c>
      <c r="W4472" t="s">
        <v>2594</v>
      </c>
      <c r="X4472">
        <v>4</v>
      </c>
    </row>
    <row r="4473" spans="1:24">
      <c r="A4473" t="s">
        <v>5248</v>
      </c>
      <c r="B4473" t="s">
        <v>65</v>
      </c>
      <c r="C4473" t="s">
        <v>43</v>
      </c>
      <c r="D4473" t="s">
        <v>19</v>
      </c>
      <c r="E4473" t="s">
        <v>33</v>
      </c>
      <c r="F4473" t="s">
        <v>21</v>
      </c>
      <c r="G4473">
        <v>1825</v>
      </c>
      <c r="H4473" t="s">
        <v>35</v>
      </c>
      <c r="I4473" t="s">
        <v>21</v>
      </c>
      <c r="J4473" t="s">
        <v>23</v>
      </c>
      <c r="K4473" t="s">
        <v>68</v>
      </c>
      <c r="L4473" t="s">
        <v>37</v>
      </c>
      <c r="M4473" t="s">
        <v>336</v>
      </c>
      <c r="N4473" t="s">
        <v>27</v>
      </c>
      <c r="O4473" t="s">
        <v>789</v>
      </c>
      <c r="P4473" t="s">
        <v>27</v>
      </c>
      <c r="Q4473" t="s">
        <v>41</v>
      </c>
      <c r="R4473" t="s">
        <v>21</v>
      </c>
      <c r="S4473" t="s">
        <v>2557</v>
      </c>
      <c r="T4473" t="s">
        <v>35</v>
      </c>
      <c r="U4473" t="s">
        <v>57</v>
      </c>
      <c r="V4473">
        <v>0.4</v>
      </c>
      <c r="W4473" t="s">
        <v>2594</v>
      </c>
      <c r="X4473">
        <v>5</v>
      </c>
    </row>
    <row r="4474" spans="1:24">
      <c r="A4474" t="s">
        <v>1476</v>
      </c>
      <c r="B4474" t="s">
        <v>259</v>
      </c>
      <c r="C4474" t="s">
        <v>87</v>
      </c>
      <c r="D4474" t="s">
        <v>122</v>
      </c>
      <c r="E4474" t="s">
        <v>33</v>
      </c>
      <c r="F4474" t="s">
        <v>21</v>
      </c>
      <c r="G4474">
        <v>174</v>
      </c>
      <c r="H4474" t="s">
        <v>35</v>
      </c>
      <c r="I4474" t="s">
        <v>21</v>
      </c>
      <c r="J4474" t="s">
        <v>23</v>
      </c>
      <c r="K4474" t="s">
        <v>205</v>
      </c>
      <c r="L4474" t="s">
        <v>37</v>
      </c>
      <c r="M4474" t="s">
        <v>102</v>
      </c>
      <c r="N4474" t="s">
        <v>27</v>
      </c>
      <c r="O4474" t="s">
        <v>600</v>
      </c>
      <c r="P4474" t="s">
        <v>27</v>
      </c>
      <c r="Q4474" t="s">
        <v>41</v>
      </c>
      <c r="R4474" t="s">
        <v>21</v>
      </c>
      <c r="S4474" t="s">
        <v>2559</v>
      </c>
      <c r="T4474" t="s">
        <v>35</v>
      </c>
      <c r="U4474" t="s">
        <v>57</v>
      </c>
      <c r="V4474">
        <v>4.0166666666666666</v>
      </c>
      <c r="W4474" t="s">
        <v>2594</v>
      </c>
      <c r="X4474">
        <v>5</v>
      </c>
    </row>
    <row r="4475" spans="1:24">
      <c r="A4475" t="s">
        <v>5249</v>
      </c>
      <c r="B4475" t="s">
        <v>230</v>
      </c>
      <c r="C4475" t="s">
        <v>56</v>
      </c>
      <c r="D4475" t="s">
        <v>19</v>
      </c>
      <c r="E4475" t="s">
        <v>33</v>
      </c>
      <c r="F4475" t="s">
        <v>21</v>
      </c>
      <c r="G4475">
        <v>160</v>
      </c>
      <c r="H4475" t="s">
        <v>35</v>
      </c>
      <c r="I4475" t="s">
        <v>21</v>
      </c>
      <c r="J4475" t="s">
        <v>23</v>
      </c>
      <c r="K4475" t="s">
        <v>118</v>
      </c>
      <c r="L4475" t="s">
        <v>37</v>
      </c>
      <c r="M4475" t="s">
        <v>734</v>
      </c>
      <c r="N4475" t="s">
        <v>27</v>
      </c>
      <c r="O4475" t="s">
        <v>460</v>
      </c>
      <c r="P4475" t="s">
        <v>27</v>
      </c>
      <c r="Q4475" t="s">
        <v>41</v>
      </c>
      <c r="R4475" t="s">
        <v>21</v>
      </c>
      <c r="S4475" t="s">
        <v>2589</v>
      </c>
      <c r="T4475" t="s">
        <v>35</v>
      </c>
      <c r="U4475" t="s">
        <v>57</v>
      </c>
      <c r="V4475">
        <v>2.2666666666666666</v>
      </c>
      <c r="W4475" t="s">
        <v>2594</v>
      </c>
      <c r="X4475">
        <v>5</v>
      </c>
    </row>
    <row r="4476" spans="1:24">
      <c r="A4476" t="s">
        <v>5250</v>
      </c>
      <c r="B4476" t="s">
        <v>108</v>
      </c>
      <c r="C4476" t="s">
        <v>32</v>
      </c>
      <c r="D4476" t="s">
        <v>19</v>
      </c>
      <c r="E4476" t="s">
        <v>33</v>
      </c>
      <c r="F4476" t="s">
        <v>21</v>
      </c>
      <c r="G4476">
        <v>54</v>
      </c>
      <c r="H4476" t="s">
        <v>35</v>
      </c>
      <c r="I4476" t="s">
        <v>21</v>
      </c>
      <c r="J4476" t="s">
        <v>23</v>
      </c>
      <c r="K4476" t="s">
        <v>123</v>
      </c>
      <c r="L4476" t="s">
        <v>37</v>
      </c>
      <c r="M4476" t="s">
        <v>170</v>
      </c>
      <c r="N4476" t="s">
        <v>27</v>
      </c>
      <c r="O4476" t="s">
        <v>743</v>
      </c>
      <c r="P4476" t="s">
        <v>27</v>
      </c>
      <c r="Q4476" t="s">
        <v>41</v>
      </c>
      <c r="R4476" t="s">
        <v>21</v>
      </c>
      <c r="S4476" t="s">
        <v>2556</v>
      </c>
      <c r="T4476" t="s">
        <v>35</v>
      </c>
      <c r="U4476" t="s">
        <v>57</v>
      </c>
      <c r="V4476">
        <v>1.6166666666666667</v>
      </c>
      <c r="W4476" t="s">
        <v>2594</v>
      </c>
      <c r="X4476">
        <v>5</v>
      </c>
    </row>
    <row r="4477" spans="1:24">
      <c r="A4477" t="s">
        <v>1939</v>
      </c>
      <c r="B4477" t="s">
        <v>97</v>
      </c>
      <c r="C4477" t="s">
        <v>43</v>
      </c>
      <c r="D4477" t="s">
        <v>19</v>
      </c>
      <c r="E4477" t="s">
        <v>33</v>
      </c>
      <c r="F4477" t="s">
        <v>21</v>
      </c>
      <c r="G4477">
        <v>625</v>
      </c>
      <c r="H4477" t="s">
        <v>35</v>
      </c>
      <c r="I4477" t="s">
        <v>21</v>
      </c>
      <c r="J4477" t="s">
        <v>23</v>
      </c>
      <c r="K4477" t="s">
        <v>118</v>
      </c>
      <c r="L4477" t="s">
        <v>48</v>
      </c>
      <c r="M4477" t="s">
        <v>271</v>
      </c>
      <c r="N4477" t="s">
        <v>27</v>
      </c>
      <c r="O4477" t="s">
        <v>527</v>
      </c>
      <c r="P4477" t="s">
        <v>27</v>
      </c>
      <c r="Q4477" t="s">
        <v>41</v>
      </c>
      <c r="R4477" t="s">
        <v>21</v>
      </c>
      <c r="S4477" t="s">
        <v>2557</v>
      </c>
      <c r="T4477" t="s">
        <v>35</v>
      </c>
      <c r="U4477" t="s">
        <v>40</v>
      </c>
      <c r="V4477">
        <v>7.0666666666666664</v>
      </c>
      <c r="W4477" t="s">
        <v>2594</v>
      </c>
      <c r="X4477">
        <v>4</v>
      </c>
    </row>
    <row r="4478" spans="1:24">
      <c r="A4478" t="s">
        <v>5251</v>
      </c>
      <c r="B4478" t="s">
        <v>336</v>
      </c>
      <c r="C4478" t="s">
        <v>87</v>
      </c>
      <c r="D4478" t="s">
        <v>19</v>
      </c>
      <c r="E4478" t="s">
        <v>33</v>
      </c>
      <c r="F4478" t="s">
        <v>21</v>
      </c>
      <c r="G4478">
        <v>299</v>
      </c>
      <c r="H4478" t="s">
        <v>35</v>
      </c>
      <c r="I4478" t="s">
        <v>21</v>
      </c>
      <c r="J4478" t="s">
        <v>23</v>
      </c>
      <c r="K4478" t="s">
        <v>74</v>
      </c>
      <c r="L4478" t="s">
        <v>37</v>
      </c>
      <c r="M4478" t="s">
        <v>499</v>
      </c>
      <c r="N4478" t="s">
        <v>27</v>
      </c>
      <c r="O4478" t="s">
        <v>582</v>
      </c>
      <c r="P4478" t="s">
        <v>27</v>
      </c>
      <c r="Q4478" t="s">
        <v>41</v>
      </c>
      <c r="R4478" t="s">
        <v>21</v>
      </c>
      <c r="S4478" t="s">
        <v>2556</v>
      </c>
      <c r="T4478" t="s">
        <v>35</v>
      </c>
      <c r="U4478" t="s">
        <v>57</v>
      </c>
      <c r="V4478">
        <v>3.4833333333333334</v>
      </c>
      <c r="W4478" t="s">
        <v>2594</v>
      </c>
      <c r="X4478">
        <v>5</v>
      </c>
    </row>
    <row r="4479" spans="1:24">
      <c r="A4479" t="s">
        <v>2037</v>
      </c>
      <c r="B4479" t="s">
        <v>197</v>
      </c>
      <c r="C4479" t="s">
        <v>72</v>
      </c>
      <c r="D4479" t="s">
        <v>19</v>
      </c>
      <c r="E4479" t="s">
        <v>33</v>
      </c>
      <c r="F4479" t="s">
        <v>21</v>
      </c>
      <c r="G4479">
        <v>1415</v>
      </c>
      <c r="H4479" t="s">
        <v>35</v>
      </c>
      <c r="I4479" t="s">
        <v>21</v>
      </c>
      <c r="J4479" t="s">
        <v>23</v>
      </c>
      <c r="K4479" t="s">
        <v>82</v>
      </c>
      <c r="L4479" t="s">
        <v>124</v>
      </c>
      <c r="M4479" t="s">
        <v>303</v>
      </c>
      <c r="N4479" t="s">
        <v>27</v>
      </c>
      <c r="O4479" t="s">
        <v>961</v>
      </c>
      <c r="P4479" t="s">
        <v>27</v>
      </c>
      <c r="Q4479" t="s">
        <v>41</v>
      </c>
      <c r="R4479" t="s">
        <v>21</v>
      </c>
      <c r="S4479" t="s">
        <v>2589</v>
      </c>
      <c r="T4479" t="s">
        <v>35</v>
      </c>
      <c r="U4479" t="s">
        <v>36</v>
      </c>
      <c r="V4479">
        <v>8.0500000000000007</v>
      </c>
      <c r="W4479" t="s">
        <v>2594</v>
      </c>
      <c r="X4479">
        <v>11</v>
      </c>
    </row>
    <row r="4480" spans="1:24">
      <c r="A4480" t="s">
        <v>5252</v>
      </c>
      <c r="B4480" t="s">
        <v>80</v>
      </c>
      <c r="C4480" t="s">
        <v>66</v>
      </c>
      <c r="D4480" t="s">
        <v>19</v>
      </c>
      <c r="E4480" t="s">
        <v>33</v>
      </c>
      <c r="F4480" t="s">
        <v>21</v>
      </c>
      <c r="G4480">
        <v>634</v>
      </c>
      <c r="H4480" t="s">
        <v>35</v>
      </c>
      <c r="I4480" t="s">
        <v>21</v>
      </c>
      <c r="J4480" t="s">
        <v>23</v>
      </c>
      <c r="K4480" t="s">
        <v>82</v>
      </c>
      <c r="L4480" t="s">
        <v>124</v>
      </c>
      <c r="M4480" t="s">
        <v>297</v>
      </c>
      <c r="N4480" t="s">
        <v>27</v>
      </c>
      <c r="O4480" t="s">
        <v>626</v>
      </c>
      <c r="P4480" t="s">
        <v>27</v>
      </c>
      <c r="Q4480" t="s">
        <v>41</v>
      </c>
      <c r="R4480" t="s">
        <v>21</v>
      </c>
      <c r="S4480" t="s">
        <v>2557</v>
      </c>
      <c r="T4480" t="s">
        <v>35</v>
      </c>
      <c r="U4480" t="s">
        <v>36</v>
      </c>
      <c r="V4480">
        <v>1.0833333333333333</v>
      </c>
      <c r="W4480" t="s">
        <v>2594</v>
      </c>
      <c r="X4480">
        <v>11</v>
      </c>
    </row>
    <row r="4481" spans="1:24">
      <c r="A4481" t="s">
        <v>2482</v>
      </c>
      <c r="B4481" t="s">
        <v>65</v>
      </c>
      <c r="C4481" t="s">
        <v>32</v>
      </c>
      <c r="D4481" t="s">
        <v>19</v>
      </c>
      <c r="E4481" t="s">
        <v>33</v>
      </c>
      <c r="F4481" t="s">
        <v>21</v>
      </c>
      <c r="G4481">
        <v>1746</v>
      </c>
      <c r="H4481" t="s">
        <v>35</v>
      </c>
      <c r="I4481" t="s">
        <v>21</v>
      </c>
      <c r="J4481" t="s">
        <v>23</v>
      </c>
      <c r="K4481" t="s">
        <v>118</v>
      </c>
      <c r="L4481" t="s">
        <v>48</v>
      </c>
      <c r="M4481" t="s">
        <v>205</v>
      </c>
      <c r="N4481" t="s">
        <v>27</v>
      </c>
      <c r="O4481" t="s">
        <v>1154</v>
      </c>
      <c r="P4481" t="s">
        <v>27</v>
      </c>
      <c r="Q4481" t="s">
        <v>41</v>
      </c>
      <c r="R4481" t="s">
        <v>21</v>
      </c>
      <c r="S4481" t="s">
        <v>2557</v>
      </c>
      <c r="T4481" t="s">
        <v>35</v>
      </c>
      <c r="U4481" t="s">
        <v>40</v>
      </c>
      <c r="V4481">
        <v>0.25</v>
      </c>
      <c r="W4481" t="s">
        <v>2594</v>
      </c>
      <c r="X4481">
        <v>4</v>
      </c>
    </row>
    <row r="4482" spans="1:24">
      <c r="A4482" t="s">
        <v>5253</v>
      </c>
      <c r="B4482" t="s">
        <v>121</v>
      </c>
      <c r="C4482" t="s">
        <v>56</v>
      </c>
      <c r="D4482" t="s">
        <v>19</v>
      </c>
      <c r="E4482" t="s">
        <v>20</v>
      </c>
      <c r="F4482" t="s">
        <v>21</v>
      </c>
      <c r="G4482">
        <v>2240</v>
      </c>
      <c r="H4482" t="s">
        <v>35</v>
      </c>
      <c r="I4482" t="s">
        <v>21</v>
      </c>
      <c r="J4482" t="s">
        <v>23</v>
      </c>
      <c r="K4482" t="s">
        <v>24</v>
      </c>
      <c r="L4482" t="s">
        <v>124</v>
      </c>
      <c r="M4482" t="s">
        <v>676</v>
      </c>
      <c r="N4482" t="s">
        <v>27</v>
      </c>
      <c r="O4482" t="s">
        <v>377</v>
      </c>
      <c r="P4482" t="s">
        <v>27</v>
      </c>
      <c r="Q4482" t="s">
        <v>41</v>
      </c>
      <c r="R4482" t="s">
        <v>21</v>
      </c>
      <c r="S4482" t="s">
        <v>2557</v>
      </c>
      <c r="T4482" t="s">
        <v>35</v>
      </c>
      <c r="U4482" t="s">
        <v>36</v>
      </c>
      <c r="V4482">
        <v>9.1833333333333336</v>
      </c>
      <c r="W4482" t="s">
        <v>2594</v>
      </c>
      <c r="X4482">
        <v>11</v>
      </c>
    </row>
    <row r="4483" spans="1:24">
      <c r="A4483" t="s">
        <v>5254</v>
      </c>
      <c r="B4483" t="s">
        <v>186</v>
      </c>
      <c r="C4483" t="s">
        <v>32</v>
      </c>
      <c r="D4483" t="s">
        <v>122</v>
      </c>
      <c r="E4483" t="s">
        <v>33</v>
      </c>
      <c r="F4483" t="s">
        <v>21</v>
      </c>
      <c r="G4483">
        <v>991</v>
      </c>
      <c r="H4483" t="s">
        <v>35</v>
      </c>
      <c r="I4483" t="s">
        <v>21</v>
      </c>
      <c r="J4483" t="s">
        <v>23</v>
      </c>
      <c r="K4483" t="s">
        <v>74</v>
      </c>
      <c r="L4483" t="s">
        <v>37</v>
      </c>
      <c r="M4483" t="s">
        <v>101</v>
      </c>
      <c r="N4483" t="s">
        <v>27</v>
      </c>
      <c r="O4483" t="s">
        <v>246</v>
      </c>
      <c r="P4483" t="s">
        <v>27</v>
      </c>
      <c r="Q4483" t="s">
        <v>41</v>
      </c>
      <c r="R4483" t="s">
        <v>21</v>
      </c>
      <c r="S4483" t="s">
        <v>2557</v>
      </c>
      <c r="T4483" t="s">
        <v>35</v>
      </c>
      <c r="U4483" t="s">
        <v>57</v>
      </c>
      <c r="V4483">
        <v>1.4833333333333334</v>
      </c>
      <c r="W4483" t="s">
        <v>2594</v>
      </c>
      <c r="X4483">
        <v>5</v>
      </c>
    </row>
    <row r="4484" spans="1:24">
      <c r="A4484" t="s">
        <v>5255</v>
      </c>
      <c r="B4484" t="s">
        <v>234</v>
      </c>
      <c r="C4484" t="s">
        <v>56</v>
      </c>
      <c r="D4484" t="s">
        <v>19</v>
      </c>
      <c r="E4484" t="s">
        <v>20</v>
      </c>
      <c r="F4484" t="s">
        <v>21</v>
      </c>
      <c r="G4484">
        <v>60</v>
      </c>
      <c r="H4484" t="s">
        <v>35</v>
      </c>
      <c r="I4484" t="s">
        <v>21</v>
      </c>
      <c r="J4484" t="s">
        <v>23</v>
      </c>
      <c r="K4484" t="s">
        <v>74</v>
      </c>
      <c r="L4484" t="s">
        <v>37</v>
      </c>
      <c r="M4484" t="s">
        <v>342</v>
      </c>
      <c r="N4484" t="s">
        <v>27</v>
      </c>
      <c r="O4484" t="s">
        <v>292</v>
      </c>
      <c r="P4484" t="s">
        <v>27</v>
      </c>
      <c r="Q4484" t="s">
        <v>41</v>
      </c>
      <c r="R4484" t="s">
        <v>21</v>
      </c>
      <c r="S4484" t="s">
        <v>2556</v>
      </c>
      <c r="T4484" t="s">
        <v>35</v>
      </c>
      <c r="U4484" t="s">
        <v>57</v>
      </c>
      <c r="V4484">
        <v>2.6833333333333331</v>
      </c>
      <c r="W4484" t="s">
        <v>2594</v>
      </c>
      <c r="X4484">
        <v>5</v>
      </c>
    </row>
    <row r="4485" spans="1:24">
      <c r="A4485" t="s">
        <v>5256</v>
      </c>
      <c r="B4485" t="s">
        <v>159</v>
      </c>
      <c r="C4485" t="s">
        <v>87</v>
      </c>
      <c r="D4485" t="s">
        <v>44</v>
      </c>
      <c r="E4485" t="s">
        <v>45</v>
      </c>
      <c r="F4485" t="s">
        <v>21</v>
      </c>
      <c r="G4485">
        <v>1583</v>
      </c>
      <c r="H4485" t="s">
        <v>35</v>
      </c>
      <c r="I4485" t="s">
        <v>21</v>
      </c>
      <c r="J4485" t="s">
        <v>23</v>
      </c>
      <c r="K4485" t="s">
        <v>24</v>
      </c>
      <c r="L4485" t="s">
        <v>124</v>
      </c>
      <c r="M4485" t="s">
        <v>926</v>
      </c>
      <c r="N4485" t="s">
        <v>27</v>
      </c>
      <c r="O4485" t="s">
        <v>139</v>
      </c>
      <c r="P4485" t="s">
        <v>27</v>
      </c>
      <c r="Q4485" t="s">
        <v>41</v>
      </c>
      <c r="R4485" t="s">
        <v>21</v>
      </c>
      <c r="S4485" t="s">
        <v>2557</v>
      </c>
      <c r="T4485" t="s">
        <v>35</v>
      </c>
      <c r="U4485" t="s">
        <v>36</v>
      </c>
      <c r="V4485">
        <v>1.6666666666666667</v>
      </c>
      <c r="W4485" t="s">
        <v>2594</v>
      </c>
      <c r="X4485">
        <v>11</v>
      </c>
    </row>
    <row r="4486" spans="1:24">
      <c r="A4486" t="s">
        <v>5257</v>
      </c>
      <c r="B4486" t="s">
        <v>230</v>
      </c>
      <c r="C4486" t="s">
        <v>18</v>
      </c>
      <c r="D4486" t="s">
        <v>19</v>
      </c>
      <c r="E4486" t="s">
        <v>33</v>
      </c>
      <c r="F4486" t="s">
        <v>21</v>
      </c>
      <c r="G4486">
        <v>-13</v>
      </c>
      <c r="H4486" t="s">
        <v>35</v>
      </c>
      <c r="I4486" t="s">
        <v>21</v>
      </c>
      <c r="J4486" t="s">
        <v>23</v>
      </c>
      <c r="K4486" t="s">
        <v>91</v>
      </c>
      <c r="L4486" t="s">
        <v>37</v>
      </c>
      <c r="M4486" t="s">
        <v>494</v>
      </c>
      <c r="N4486" t="s">
        <v>27</v>
      </c>
      <c r="O4486" t="s">
        <v>600</v>
      </c>
      <c r="P4486" t="s">
        <v>27</v>
      </c>
      <c r="Q4486" t="s">
        <v>41</v>
      </c>
      <c r="R4486" t="s">
        <v>21</v>
      </c>
      <c r="S4486" t="s">
        <v>2589</v>
      </c>
      <c r="T4486" t="s">
        <v>35</v>
      </c>
      <c r="U4486" t="s">
        <v>57</v>
      </c>
      <c r="V4486">
        <v>6.0166666666666666</v>
      </c>
      <c r="W4486" t="s">
        <v>2594</v>
      </c>
      <c r="X4486">
        <v>5</v>
      </c>
    </row>
    <row r="4487" spans="1:24">
      <c r="A4487" t="s">
        <v>5258</v>
      </c>
      <c r="B4487" t="s">
        <v>97</v>
      </c>
      <c r="C4487" t="s">
        <v>56</v>
      </c>
      <c r="D4487" t="s">
        <v>44</v>
      </c>
      <c r="E4487" t="s">
        <v>33</v>
      </c>
      <c r="F4487" t="s">
        <v>21</v>
      </c>
      <c r="G4487">
        <v>609</v>
      </c>
      <c r="H4487" t="s">
        <v>35</v>
      </c>
      <c r="I4487" t="s">
        <v>21</v>
      </c>
      <c r="J4487" t="s">
        <v>23</v>
      </c>
      <c r="K4487" t="s">
        <v>68</v>
      </c>
      <c r="L4487" t="s">
        <v>48</v>
      </c>
      <c r="M4487" t="s">
        <v>1404</v>
      </c>
      <c r="N4487" t="s">
        <v>27</v>
      </c>
      <c r="O4487" t="s">
        <v>395</v>
      </c>
      <c r="P4487" t="s">
        <v>27</v>
      </c>
      <c r="Q4487" t="s">
        <v>41</v>
      </c>
      <c r="R4487" t="s">
        <v>21</v>
      </c>
      <c r="S4487" t="s">
        <v>2557</v>
      </c>
      <c r="T4487" t="s">
        <v>35</v>
      </c>
      <c r="U4487" t="s">
        <v>40</v>
      </c>
      <c r="V4487">
        <v>18.766666666666666</v>
      </c>
      <c r="W4487" t="s">
        <v>2594</v>
      </c>
      <c r="X4487">
        <v>4</v>
      </c>
    </row>
    <row r="4488" spans="1:24">
      <c r="A4488" t="s">
        <v>5259</v>
      </c>
      <c r="B4488" t="s">
        <v>99</v>
      </c>
      <c r="C4488" t="s">
        <v>56</v>
      </c>
      <c r="D4488" t="s">
        <v>19</v>
      </c>
      <c r="E4488" t="s">
        <v>2553</v>
      </c>
      <c r="F4488" t="s">
        <v>21</v>
      </c>
      <c r="G4488">
        <v>486</v>
      </c>
      <c r="H4488" t="s">
        <v>35</v>
      </c>
      <c r="I4488" t="s">
        <v>21</v>
      </c>
      <c r="J4488" t="s">
        <v>23</v>
      </c>
      <c r="K4488" t="s">
        <v>74</v>
      </c>
      <c r="L4488" t="s">
        <v>37</v>
      </c>
      <c r="M4488" t="s">
        <v>1677</v>
      </c>
      <c r="N4488" t="s">
        <v>27</v>
      </c>
      <c r="O4488" t="s">
        <v>175</v>
      </c>
      <c r="P4488" t="s">
        <v>27</v>
      </c>
      <c r="Q4488" t="s">
        <v>41</v>
      </c>
      <c r="R4488" t="s">
        <v>21</v>
      </c>
      <c r="S4488" t="s">
        <v>2556</v>
      </c>
      <c r="T4488" t="s">
        <v>35</v>
      </c>
      <c r="U4488" t="s">
        <v>57</v>
      </c>
      <c r="V4488">
        <v>7.0333333333333332</v>
      </c>
      <c r="W4488" t="s">
        <v>2594</v>
      </c>
      <c r="X4488">
        <v>5</v>
      </c>
    </row>
    <row r="4489" spans="1:24">
      <c r="A4489" t="s">
        <v>5260</v>
      </c>
      <c r="B4489" t="s">
        <v>186</v>
      </c>
      <c r="C4489" t="s">
        <v>43</v>
      </c>
      <c r="D4489" t="s">
        <v>44</v>
      </c>
      <c r="E4489" t="s">
        <v>45</v>
      </c>
      <c r="F4489" t="s">
        <v>21</v>
      </c>
      <c r="G4489">
        <v>171</v>
      </c>
      <c r="H4489" t="s">
        <v>35</v>
      </c>
      <c r="I4489" t="s">
        <v>21</v>
      </c>
      <c r="J4489" t="s">
        <v>23</v>
      </c>
      <c r="K4489" t="s">
        <v>118</v>
      </c>
      <c r="L4489" t="s">
        <v>37</v>
      </c>
      <c r="M4489" t="s">
        <v>768</v>
      </c>
      <c r="N4489" t="s">
        <v>27</v>
      </c>
      <c r="O4489" t="s">
        <v>1591</v>
      </c>
      <c r="P4489" t="s">
        <v>27</v>
      </c>
      <c r="Q4489" t="s">
        <v>41</v>
      </c>
      <c r="R4489" t="s">
        <v>21</v>
      </c>
      <c r="S4489" t="s">
        <v>2557</v>
      </c>
      <c r="T4489" t="s">
        <v>35</v>
      </c>
      <c r="U4489" t="s">
        <v>57</v>
      </c>
      <c r="V4489">
        <v>3.1833333333333331</v>
      </c>
      <c r="W4489" t="s">
        <v>2594</v>
      </c>
      <c r="X4489">
        <v>5</v>
      </c>
    </row>
    <row r="4490" spans="1:24">
      <c r="A4490" t="s">
        <v>5261</v>
      </c>
      <c r="B4490" t="s">
        <v>65</v>
      </c>
      <c r="C4490" t="s">
        <v>72</v>
      </c>
      <c r="D4490" t="s">
        <v>19</v>
      </c>
      <c r="E4490" t="s">
        <v>45</v>
      </c>
      <c r="F4490" t="s">
        <v>21</v>
      </c>
      <c r="G4490">
        <v>6</v>
      </c>
      <c r="H4490" t="s">
        <v>35</v>
      </c>
      <c r="I4490" t="s">
        <v>21</v>
      </c>
      <c r="J4490" t="s">
        <v>23</v>
      </c>
      <c r="K4490" t="s">
        <v>108</v>
      </c>
      <c r="L4490" t="s">
        <v>100</v>
      </c>
      <c r="M4490" t="s">
        <v>926</v>
      </c>
      <c r="N4490" t="s">
        <v>27</v>
      </c>
      <c r="O4490" t="s">
        <v>307</v>
      </c>
      <c r="P4490" t="s">
        <v>27</v>
      </c>
      <c r="Q4490" t="s">
        <v>41</v>
      </c>
      <c r="R4490" t="s">
        <v>21</v>
      </c>
      <c r="S4490" t="s">
        <v>2557</v>
      </c>
      <c r="T4490" t="s">
        <v>35</v>
      </c>
      <c r="U4490" t="s">
        <v>27</v>
      </c>
      <c r="V4490">
        <v>1.6666666666666667</v>
      </c>
      <c r="W4490" t="s">
        <v>2594</v>
      </c>
      <c r="X4490">
        <v>1</v>
      </c>
    </row>
    <row r="4491" spans="1:24">
      <c r="A4491" t="s">
        <v>1812</v>
      </c>
      <c r="B4491" t="s">
        <v>151</v>
      </c>
      <c r="C4491" t="s">
        <v>87</v>
      </c>
      <c r="D4491" t="s">
        <v>19</v>
      </c>
      <c r="E4491" t="s">
        <v>33</v>
      </c>
      <c r="F4491" t="s">
        <v>21</v>
      </c>
      <c r="G4491">
        <v>225</v>
      </c>
      <c r="H4491" t="s">
        <v>35</v>
      </c>
      <c r="I4491" t="s">
        <v>21</v>
      </c>
      <c r="J4491" t="s">
        <v>23</v>
      </c>
      <c r="K4491" t="s">
        <v>85</v>
      </c>
      <c r="L4491" t="s">
        <v>48</v>
      </c>
      <c r="M4491" t="s">
        <v>933</v>
      </c>
      <c r="N4491" t="s">
        <v>27</v>
      </c>
      <c r="O4491" t="s">
        <v>893</v>
      </c>
      <c r="P4491" t="s">
        <v>27</v>
      </c>
      <c r="Q4491" t="s">
        <v>41</v>
      </c>
      <c r="R4491" t="s">
        <v>21</v>
      </c>
      <c r="S4491" t="s">
        <v>2589</v>
      </c>
      <c r="T4491" t="s">
        <v>35</v>
      </c>
      <c r="U4491" t="s">
        <v>40</v>
      </c>
      <c r="V4491">
        <v>5.0666666666666664</v>
      </c>
      <c r="W4491" t="s">
        <v>2594</v>
      </c>
      <c r="X4491">
        <v>4</v>
      </c>
    </row>
    <row r="4492" spans="1:24">
      <c r="A4492" t="s">
        <v>5262</v>
      </c>
      <c r="B4492" t="s">
        <v>140</v>
      </c>
      <c r="C4492" t="s">
        <v>87</v>
      </c>
      <c r="D4492" t="s">
        <v>19</v>
      </c>
      <c r="E4492" t="s">
        <v>33</v>
      </c>
      <c r="F4492" t="s">
        <v>21</v>
      </c>
      <c r="G4492">
        <v>865</v>
      </c>
      <c r="H4492" t="s">
        <v>35</v>
      </c>
      <c r="I4492" t="s">
        <v>21</v>
      </c>
      <c r="J4492" t="s">
        <v>23</v>
      </c>
      <c r="K4492" t="s">
        <v>82</v>
      </c>
      <c r="L4492" t="s">
        <v>48</v>
      </c>
      <c r="M4492" t="s">
        <v>346</v>
      </c>
      <c r="N4492" t="s">
        <v>27</v>
      </c>
      <c r="O4492" t="s">
        <v>75</v>
      </c>
      <c r="P4492" t="s">
        <v>27</v>
      </c>
      <c r="Q4492" t="s">
        <v>41</v>
      </c>
      <c r="R4492" t="s">
        <v>21</v>
      </c>
      <c r="S4492" t="s">
        <v>2589</v>
      </c>
      <c r="T4492" t="s">
        <v>35</v>
      </c>
      <c r="U4492" t="s">
        <v>40</v>
      </c>
      <c r="V4492">
        <v>1.4166666666666667</v>
      </c>
      <c r="W4492" t="s">
        <v>2594</v>
      </c>
      <c r="X4492">
        <v>4</v>
      </c>
    </row>
    <row r="4493" spans="1:24">
      <c r="A4493" t="s">
        <v>5263</v>
      </c>
      <c r="B4493" t="s">
        <v>42</v>
      </c>
      <c r="C4493" t="s">
        <v>66</v>
      </c>
      <c r="D4493" t="s">
        <v>19</v>
      </c>
      <c r="E4493" t="s">
        <v>45</v>
      </c>
      <c r="F4493" t="s">
        <v>21</v>
      </c>
      <c r="G4493">
        <v>560</v>
      </c>
      <c r="H4493" t="s">
        <v>35</v>
      </c>
      <c r="I4493" t="s">
        <v>21</v>
      </c>
      <c r="J4493" t="s">
        <v>23</v>
      </c>
      <c r="K4493" t="s">
        <v>63</v>
      </c>
      <c r="L4493" t="s">
        <v>48</v>
      </c>
      <c r="M4493" t="s">
        <v>310</v>
      </c>
      <c r="N4493" t="s">
        <v>27</v>
      </c>
      <c r="O4493" t="s">
        <v>734</v>
      </c>
      <c r="P4493" t="s">
        <v>27</v>
      </c>
      <c r="Q4493" t="s">
        <v>41</v>
      </c>
      <c r="R4493" t="s">
        <v>21</v>
      </c>
      <c r="S4493" t="s">
        <v>2557</v>
      </c>
      <c r="T4493" t="s">
        <v>35</v>
      </c>
      <c r="U4493" t="s">
        <v>40</v>
      </c>
      <c r="V4493">
        <v>0.96666666666666667</v>
      </c>
      <c r="W4493" t="s">
        <v>2594</v>
      </c>
      <c r="X4493">
        <v>4</v>
      </c>
    </row>
    <row r="4494" spans="1:24">
      <c r="A4494" t="s">
        <v>1198</v>
      </c>
      <c r="B4494" t="s">
        <v>259</v>
      </c>
      <c r="C4494" t="s">
        <v>87</v>
      </c>
      <c r="D4494" t="s">
        <v>19</v>
      </c>
      <c r="E4494" t="s">
        <v>33</v>
      </c>
      <c r="F4494" t="s">
        <v>21</v>
      </c>
      <c r="G4494">
        <v>-396</v>
      </c>
      <c r="H4494" t="s">
        <v>35</v>
      </c>
      <c r="I4494" t="s">
        <v>21</v>
      </c>
      <c r="J4494" t="s">
        <v>23</v>
      </c>
      <c r="K4494" t="s">
        <v>36</v>
      </c>
      <c r="L4494" t="s">
        <v>37</v>
      </c>
      <c r="M4494" t="s">
        <v>1393</v>
      </c>
      <c r="N4494" t="s">
        <v>27</v>
      </c>
      <c r="O4494" t="s">
        <v>804</v>
      </c>
      <c r="P4494" t="s">
        <v>27</v>
      </c>
      <c r="Q4494" t="s">
        <v>41</v>
      </c>
      <c r="R4494" t="s">
        <v>21</v>
      </c>
      <c r="S4494" t="s">
        <v>2559</v>
      </c>
      <c r="T4494" t="s">
        <v>35</v>
      </c>
      <c r="U4494" t="s">
        <v>57</v>
      </c>
      <c r="V4494">
        <v>7.3833333333333337</v>
      </c>
      <c r="W4494" t="s">
        <v>2594</v>
      </c>
      <c r="X4494">
        <v>5</v>
      </c>
    </row>
    <row r="4495" spans="1:24">
      <c r="A4495" t="s">
        <v>5264</v>
      </c>
      <c r="B4495" t="s">
        <v>60</v>
      </c>
      <c r="C4495" t="s">
        <v>56</v>
      </c>
      <c r="D4495" t="s">
        <v>44</v>
      </c>
      <c r="E4495" t="s">
        <v>20</v>
      </c>
      <c r="F4495" t="s">
        <v>21</v>
      </c>
      <c r="G4495">
        <v>8627</v>
      </c>
      <c r="H4495" t="s">
        <v>35</v>
      </c>
      <c r="I4495" t="s">
        <v>21</v>
      </c>
      <c r="J4495" t="s">
        <v>23</v>
      </c>
      <c r="K4495" t="s">
        <v>205</v>
      </c>
      <c r="L4495" t="s">
        <v>37</v>
      </c>
      <c r="M4495" t="s">
        <v>137</v>
      </c>
      <c r="N4495" t="s">
        <v>27</v>
      </c>
      <c r="O4495" t="s">
        <v>789</v>
      </c>
      <c r="P4495" t="s">
        <v>27</v>
      </c>
      <c r="Q4495" t="s">
        <v>41</v>
      </c>
      <c r="R4495" t="s">
        <v>21</v>
      </c>
      <c r="S4495" t="s">
        <v>2556</v>
      </c>
      <c r="T4495" t="s">
        <v>35</v>
      </c>
      <c r="U4495" t="s">
        <v>57</v>
      </c>
      <c r="V4495">
        <v>2.8166666666666669</v>
      </c>
      <c r="W4495" t="s">
        <v>2594</v>
      </c>
      <c r="X4495">
        <v>5</v>
      </c>
    </row>
    <row r="4496" spans="1:24">
      <c r="A4496" t="s">
        <v>5265</v>
      </c>
      <c r="B4496" t="s">
        <v>71</v>
      </c>
      <c r="C4496" t="s">
        <v>87</v>
      </c>
      <c r="D4496" t="s">
        <v>19</v>
      </c>
      <c r="E4496" t="s">
        <v>33</v>
      </c>
      <c r="F4496" t="s">
        <v>21</v>
      </c>
      <c r="G4496">
        <v>260</v>
      </c>
      <c r="H4496" t="s">
        <v>35</v>
      </c>
      <c r="I4496" t="s">
        <v>21</v>
      </c>
      <c r="J4496" t="s">
        <v>23</v>
      </c>
      <c r="K4496" t="s">
        <v>82</v>
      </c>
      <c r="L4496" t="s">
        <v>48</v>
      </c>
      <c r="M4496" t="s">
        <v>384</v>
      </c>
      <c r="N4496" t="s">
        <v>27</v>
      </c>
      <c r="O4496" t="s">
        <v>332</v>
      </c>
      <c r="P4496" t="s">
        <v>27</v>
      </c>
      <c r="Q4496" t="s">
        <v>41</v>
      </c>
      <c r="R4496" t="s">
        <v>21</v>
      </c>
      <c r="S4496" t="s">
        <v>2557</v>
      </c>
      <c r="T4496" t="s">
        <v>35</v>
      </c>
      <c r="U4496" t="s">
        <v>40</v>
      </c>
      <c r="V4496">
        <v>2.4333333333333331</v>
      </c>
      <c r="W4496" t="s">
        <v>2594</v>
      </c>
      <c r="X4496">
        <v>4</v>
      </c>
    </row>
    <row r="4497" spans="1:24">
      <c r="A4497" t="s">
        <v>5266</v>
      </c>
      <c r="B4497" t="s">
        <v>323</v>
      </c>
      <c r="C4497" t="s">
        <v>56</v>
      </c>
      <c r="D4497" t="s">
        <v>19</v>
      </c>
      <c r="E4497" t="s">
        <v>33</v>
      </c>
      <c r="F4497" t="s">
        <v>21</v>
      </c>
      <c r="G4497">
        <v>4855</v>
      </c>
      <c r="H4497" t="s">
        <v>35</v>
      </c>
      <c r="I4497" t="s">
        <v>21</v>
      </c>
      <c r="J4497" t="s">
        <v>23</v>
      </c>
      <c r="K4497" t="s">
        <v>349</v>
      </c>
      <c r="L4497" t="s">
        <v>92</v>
      </c>
      <c r="M4497" t="s">
        <v>781</v>
      </c>
      <c r="N4497" t="s">
        <v>27</v>
      </c>
      <c r="O4497" t="s">
        <v>608</v>
      </c>
      <c r="P4497" t="s">
        <v>27</v>
      </c>
      <c r="Q4497" t="s">
        <v>41</v>
      </c>
      <c r="R4497" t="s">
        <v>21</v>
      </c>
      <c r="S4497" t="s">
        <v>2589</v>
      </c>
      <c r="T4497" t="s">
        <v>35</v>
      </c>
      <c r="U4497" t="s">
        <v>219</v>
      </c>
      <c r="V4497">
        <v>25.483333333333334</v>
      </c>
      <c r="W4497" t="s">
        <v>2594</v>
      </c>
      <c r="X4497">
        <v>8</v>
      </c>
    </row>
    <row r="4498" spans="1:24">
      <c r="A4498" t="s">
        <v>5267</v>
      </c>
      <c r="B4498" t="s">
        <v>110</v>
      </c>
      <c r="C4498" t="s">
        <v>56</v>
      </c>
      <c r="D4498" t="s">
        <v>19</v>
      </c>
      <c r="E4498" t="s">
        <v>33</v>
      </c>
      <c r="F4498" t="s">
        <v>21</v>
      </c>
      <c r="G4498">
        <v>346</v>
      </c>
      <c r="H4498" t="s">
        <v>35</v>
      </c>
      <c r="I4498" t="s">
        <v>21</v>
      </c>
      <c r="J4498" t="s">
        <v>23</v>
      </c>
      <c r="K4498" t="s">
        <v>82</v>
      </c>
      <c r="L4498" t="s">
        <v>48</v>
      </c>
      <c r="M4498" t="s">
        <v>2046</v>
      </c>
      <c r="N4498" t="s">
        <v>27</v>
      </c>
      <c r="O4498" t="s">
        <v>1154</v>
      </c>
      <c r="P4498" t="s">
        <v>27</v>
      </c>
      <c r="Q4498" t="s">
        <v>41</v>
      </c>
      <c r="R4498" t="s">
        <v>21</v>
      </c>
      <c r="S4498" t="s">
        <v>2557</v>
      </c>
      <c r="T4498" t="s">
        <v>35</v>
      </c>
      <c r="U4498" t="s">
        <v>40</v>
      </c>
      <c r="V4498">
        <v>6.5</v>
      </c>
      <c r="W4498" t="s">
        <v>2594</v>
      </c>
      <c r="X4498">
        <v>4</v>
      </c>
    </row>
    <row r="4499" spans="1:24">
      <c r="A4499" t="s">
        <v>5268</v>
      </c>
      <c r="B4499" t="s">
        <v>106</v>
      </c>
      <c r="C4499" t="s">
        <v>56</v>
      </c>
      <c r="D4499" t="s">
        <v>19</v>
      </c>
      <c r="E4499" t="s">
        <v>20</v>
      </c>
      <c r="F4499" t="s">
        <v>21</v>
      </c>
      <c r="G4499">
        <v>828</v>
      </c>
      <c r="H4499" t="s">
        <v>35</v>
      </c>
      <c r="I4499" t="s">
        <v>21</v>
      </c>
      <c r="J4499" t="s">
        <v>23</v>
      </c>
      <c r="K4499" t="s">
        <v>68</v>
      </c>
      <c r="L4499" t="s">
        <v>37</v>
      </c>
      <c r="M4499" t="s">
        <v>573</v>
      </c>
      <c r="N4499" t="s">
        <v>27</v>
      </c>
      <c r="O4499" t="s">
        <v>942</v>
      </c>
      <c r="P4499" t="s">
        <v>27</v>
      </c>
      <c r="Q4499" t="s">
        <v>41</v>
      </c>
      <c r="R4499" t="s">
        <v>21</v>
      </c>
      <c r="S4499" t="s">
        <v>2589</v>
      </c>
      <c r="T4499" t="s">
        <v>35</v>
      </c>
      <c r="U4499" t="s">
        <v>57</v>
      </c>
      <c r="V4499">
        <v>3.5666666666666669</v>
      </c>
      <c r="W4499" t="s">
        <v>2594</v>
      </c>
      <c r="X4499">
        <v>5</v>
      </c>
    </row>
    <row r="4500" spans="1:24">
      <c r="A4500" t="s">
        <v>5269</v>
      </c>
      <c r="B4500" t="s">
        <v>128</v>
      </c>
      <c r="C4500" t="s">
        <v>56</v>
      </c>
      <c r="D4500" t="s">
        <v>19</v>
      </c>
      <c r="E4500" t="s">
        <v>33</v>
      </c>
      <c r="F4500" t="s">
        <v>21</v>
      </c>
      <c r="G4500">
        <v>508</v>
      </c>
      <c r="H4500" t="s">
        <v>35</v>
      </c>
      <c r="I4500" t="s">
        <v>21</v>
      </c>
      <c r="J4500" t="s">
        <v>23</v>
      </c>
      <c r="K4500" t="s">
        <v>85</v>
      </c>
      <c r="L4500" t="s">
        <v>48</v>
      </c>
      <c r="M4500" t="s">
        <v>468</v>
      </c>
      <c r="N4500" t="s">
        <v>27</v>
      </c>
      <c r="O4500" t="s">
        <v>244</v>
      </c>
      <c r="P4500" t="s">
        <v>27</v>
      </c>
      <c r="Q4500" t="s">
        <v>41</v>
      </c>
      <c r="R4500" t="s">
        <v>21</v>
      </c>
      <c r="S4500" t="s">
        <v>2557</v>
      </c>
      <c r="T4500" t="s">
        <v>35</v>
      </c>
      <c r="U4500" t="s">
        <v>40</v>
      </c>
      <c r="V4500">
        <v>3.7</v>
      </c>
      <c r="W4500" t="s">
        <v>2594</v>
      </c>
      <c r="X4500">
        <v>4</v>
      </c>
    </row>
    <row r="4501" spans="1:24">
      <c r="A4501" t="s">
        <v>5270</v>
      </c>
      <c r="B4501" t="s">
        <v>159</v>
      </c>
      <c r="C4501" t="s">
        <v>56</v>
      </c>
      <c r="D4501" t="s">
        <v>44</v>
      </c>
      <c r="E4501" t="s">
        <v>33</v>
      </c>
      <c r="F4501" t="s">
        <v>21</v>
      </c>
      <c r="G4501">
        <v>53</v>
      </c>
      <c r="H4501" t="s">
        <v>35</v>
      </c>
      <c r="I4501" t="s">
        <v>21</v>
      </c>
      <c r="J4501" t="s">
        <v>23</v>
      </c>
      <c r="K4501" t="s">
        <v>123</v>
      </c>
      <c r="L4501" t="s">
        <v>124</v>
      </c>
      <c r="M4501" t="s">
        <v>564</v>
      </c>
      <c r="N4501" t="s">
        <v>27</v>
      </c>
      <c r="O4501" t="s">
        <v>469</v>
      </c>
      <c r="P4501" t="s">
        <v>27</v>
      </c>
      <c r="Q4501" t="s">
        <v>41</v>
      </c>
      <c r="R4501" t="s">
        <v>21</v>
      </c>
      <c r="S4501" t="s">
        <v>2557</v>
      </c>
      <c r="T4501" t="s">
        <v>35</v>
      </c>
      <c r="U4501" t="s">
        <v>36</v>
      </c>
      <c r="V4501">
        <v>4.5999999999999996</v>
      </c>
      <c r="W4501" t="s">
        <v>2594</v>
      </c>
      <c r="X4501">
        <v>11</v>
      </c>
    </row>
    <row r="4502" spans="1:24">
      <c r="A4502" t="s">
        <v>5271</v>
      </c>
      <c r="B4502" t="s">
        <v>180</v>
      </c>
      <c r="C4502" t="s">
        <v>56</v>
      </c>
      <c r="D4502" t="s">
        <v>19</v>
      </c>
      <c r="E4502" t="s">
        <v>33</v>
      </c>
      <c r="F4502" t="s">
        <v>21</v>
      </c>
      <c r="G4502">
        <v>2087</v>
      </c>
      <c r="H4502" t="s">
        <v>35</v>
      </c>
      <c r="I4502" t="s">
        <v>21</v>
      </c>
      <c r="J4502" t="s">
        <v>23</v>
      </c>
      <c r="K4502" t="s">
        <v>97</v>
      </c>
      <c r="L4502" t="s">
        <v>92</v>
      </c>
      <c r="M4502" t="s">
        <v>615</v>
      </c>
      <c r="N4502" t="s">
        <v>27</v>
      </c>
      <c r="O4502" t="s">
        <v>1613</v>
      </c>
      <c r="P4502" t="s">
        <v>27</v>
      </c>
      <c r="Q4502" t="s">
        <v>41</v>
      </c>
      <c r="R4502" t="s">
        <v>35</v>
      </c>
      <c r="S4502" t="s">
        <v>2589</v>
      </c>
      <c r="T4502" t="s">
        <v>35</v>
      </c>
      <c r="U4502" t="s">
        <v>219</v>
      </c>
      <c r="V4502">
        <v>4.45</v>
      </c>
      <c r="W4502" t="s">
        <v>2594</v>
      </c>
      <c r="X4502">
        <v>8</v>
      </c>
    </row>
    <row r="4503" spans="1:24">
      <c r="A4503" t="s">
        <v>5272</v>
      </c>
      <c r="B4503" t="s">
        <v>159</v>
      </c>
      <c r="C4503" t="s">
        <v>72</v>
      </c>
      <c r="D4503" t="s">
        <v>122</v>
      </c>
      <c r="E4503" t="s">
        <v>33</v>
      </c>
      <c r="F4503" t="s">
        <v>21</v>
      </c>
      <c r="G4503">
        <v>202</v>
      </c>
      <c r="H4503" t="s">
        <v>35</v>
      </c>
      <c r="I4503" t="s">
        <v>21</v>
      </c>
      <c r="J4503" t="s">
        <v>23</v>
      </c>
      <c r="K4503" t="s">
        <v>40</v>
      </c>
      <c r="L4503" t="s">
        <v>61</v>
      </c>
      <c r="M4503" t="s">
        <v>567</v>
      </c>
      <c r="N4503" t="s">
        <v>27</v>
      </c>
      <c r="O4503" t="s">
        <v>275</v>
      </c>
      <c r="P4503" t="s">
        <v>27</v>
      </c>
      <c r="Q4503" t="s">
        <v>41</v>
      </c>
      <c r="R4503" t="s">
        <v>21</v>
      </c>
      <c r="S4503" t="s">
        <v>2557</v>
      </c>
      <c r="T4503" t="s">
        <v>35</v>
      </c>
      <c r="U4503" t="s">
        <v>63</v>
      </c>
      <c r="V4503">
        <v>7.15</v>
      </c>
      <c r="W4503" t="s">
        <v>2594</v>
      </c>
      <c r="X4503">
        <v>2</v>
      </c>
    </row>
    <row r="4504" spans="1:24">
      <c r="A4504" t="s">
        <v>5273</v>
      </c>
      <c r="B4504" t="s">
        <v>76</v>
      </c>
      <c r="C4504" t="s">
        <v>56</v>
      </c>
      <c r="D4504" t="s">
        <v>19</v>
      </c>
      <c r="E4504" t="s">
        <v>20</v>
      </c>
      <c r="F4504" t="s">
        <v>21</v>
      </c>
      <c r="G4504">
        <v>7735</v>
      </c>
      <c r="H4504" t="s">
        <v>35</v>
      </c>
      <c r="I4504" t="s">
        <v>21</v>
      </c>
      <c r="J4504" t="s">
        <v>23</v>
      </c>
      <c r="K4504" t="s">
        <v>85</v>
      </c>
      <c r="L4504" t="s">
        <v>124</v>
      </c>
      <c r="M4504" t="s">
        <v>38</v>
      </c>
      <c r="N4504" t="s">
        <v>27</v>
      </c>
      <c r="O4504" t="s">
        <v>358</v>
      </c>
      <c r="P4504" t="s">
        <v>27</v>
      </c>
      <c r="Q4504" t="s">
        <v>41</v>
      </c>
      <c r="R4504" t="s">
        <v>21</v>
      </c>
      <c r="S4504" t="s">
        <v>2557</v>
      </c>
      <c r="T4504" t="s">
        <v>35</v>
      </c>
      <c r="U4504" t="s">
        <v>36</v>
      </c>
      <c r="V4504">
        <v>3.6666666666666665</v>
      </c>
      <c r="W4504" t="s">
        <v>2594</v>
      </c>
      <c r="X4504">
        <v>11</v>
      </c>
    </row>
    <row r="4505" spans="1:24">
      <c r="A4505" t="s">
        <v>5274</v>
      </c>
      <c r="B4505" t="s">
        <v>103</v>
      </c>
      <c r="C4505" t="s">
        <v>18</v>
      </c>
      <c r="D4505" t="s">
        <v>19</v>
      </c>
      <c r="E4505" t="s">
        <v>33</v>
      </c>
      <c r="F4505" t="s">
        <v>21</v>
      </c>
      <c r="G4505">
        <v>0</v>
      </c>
      <c r="H4505" t="s">
        <v>35</v>
      </c>
      <c r="I4505" t="s">
        <v>21</v>
      </c>
      <c r="J4505" t="s">
        <v>23</v>
      </c>
      <c r="K4505" t="s">
        <v>24</v>
      </c>
      <c r="L4505" t="s">
        <v>124</v>
      </c>
      <c r="M4505" t="s">
        <v>647</v>
      </c>
      <c r="N4505" t="s">
        <v>27</v>
      </c>
      <c r="O4505" t="s">
        <v>377</v>
      </c>
      <c r="P4505" t="s">
        <v>27</v>
      </c>
      <c r="Q4505" t="s">
        <v>41</v>
      </c>
      <c r="R4505" t="s">
        <v>21</v>
      </c>
      <c r="S4505" t="s">
        <v>2557</v>
      </c>
      <c r="T4505" t="s">
        <v>35</v>
      </c>
      <c r="U4505" t="s">
        <v>36</v>
      </c>
      <c r="V4505">
        <v>5.5333333333333332</v>
      </c>
      <c r="W4505" t="s">
        <v>2594</v>
      </c>
      <c r="X4505">
        <v>11</v>
      </c>
    </row>
    <row r="4506" spans="1:24">
      <c r="A4506" t="s">
        <v>5275</v>
      </c>
      <c r="B4506" t="s">
        <v>31</v>
      </c>
      <c r="C4506" t="s">
        <v>32</v>
      </c>
      <c r="D4506" t="s">
        <v>122</v>
      </c>
      <c r="E4506" t="s">
        <v>33</v>
      </c>
      <c r="F4506" t="s">
        <v>21</v>
      </c>
      <c r="G4506">
        <v>2411</v>
      </c>
      <c r="H4506" t="s">
        <v>35</v>
      </c>
      <c r="I4506" t="s">
        <v>21</v>
      </c>
      <c r="J4506" t="s">
        <v>23</v>
      </c>
      <c r="K4506" t="s">
        <v>60</v>
      </c>
      <c r="L4506" t="s">
        <v>25</v>
      </c>
      <c r="M4506" t="s">
        <v>237</v>
      </c>
      <c r="N4506" t="s">
        <v>27</v>
      </c>
      <c r="O4506" t="s">
        <v>342</v>
      </c>
      <c r="P4506" t="s">
        <v>27</v>
      </c>
      <c r="Q4506" t="s">
        <v>41</v>
      </c>
      <c r="R4506" t="s">
        <v>35</v>
      </c>
      <c r="S4506" t="s">
        <v>2557</v>
      </c>
      <c r="T4506" t="s">
        <v>35</v>
      </c>
      <c r="U4506" t="s">
        <v>349</v>
      </c>
      <c r="V4506">
        <v>2.1666666666666665</v>
      </c>
      <c r="W4506" t="s">
        <v>2594</v>
      </c>
      <c r="X4506">
        <v>10</v>
      </c>
    </row>
    <row r="4507" spans="1:24">
      <c r="A4507" t="s">
        <v>5276</v>
      </c>
      <c r="B4507" t="s">
        <v>524</v>
      </c>
      <c r="C4507" t="s">
        <v>87</v>
      </c>
      <c r="D4507" t="s">
        <v>44</v>
      </c>
      <c r="E4507" t="s">
        <v>33</v>
      </c>
      <c r="F4507" t="s">
        <v>21</v>
      </c>
      <c r="G4507">
        <v>1544</v>
      </c>
      <c r="H4507" t="s">
        <v>35</v>
      </c>
      <c r="I4507" t="s">
        <v>21</v>
      </c>
      <c r="J4507" t="s">
        <v>23</v>
      </c>
      <c r="K4507" t="s">
        <v>74</v>
      </c>
      <c r="L4507" t="s">
        <v>48</v>
      </c>
      <c r="M4507" t="s">
        <v>750</v>
      </c>
      <c r="N4507" t="s">
        <v>27</v>
      </c>
      <c r="O4507" t="s">
        <v>528</v>
      </c>
      <c r="P4507" t="s">
        <v>27</v>
      </c>
      <c r="Q4507" t="s">
        <v>41</v>
      </c>
      <c r="R4507" t="s">
        <v>21</v>
      </c>
      <c r="S4507" t="s">
        <v>2589</v>
      </c>
      <c r="T4507" t="s">
        <v>35</v>
      </c>
      <c r="U4507" t="s">
        <v>40</v>
      </c>
      <c r="V4507">
        <v>1.7333333333333334</v>
      </c>
      <c r="W4507" t="s">
        <v>2594</v>
      </c>
      <c r="X4507">
        <v>4</v>
      </c>
    </row>
    <row r="4508" spans="1:24">
      <c r="A4508" t="s">
        <v>5277</v>
      </c>
      <c r="B4508" t="s">
        <v>80</v>
      </c>
      <c r="C4508" t="s">
        <v>18</v>
      </c>
      <c r="D4508" t="s">
        <v>44</v>
      </c>
      <c r="E4508" t="s">
        <v>2553</v>
      </c>
      <c r="F4508" t="s">
        <v>21</v>
      </c>
      <c r="G4508">
        <v>3274</v>
      </c>
      <c r="H4508" t="s">
        <v>35</v>
      </c>
      <c r="I4508" t="s">
        <v>21</v>
      </c>
      <c r="J4508" t="s">
        <v>23</v>
      </c>
      <c r="K4508" t="s">
        <v>169</v>
      </c>
      <c r="L4508" t="s">
        <v>37</v>
      </c>
      <c r="M4508" t="s">
        <v>1624</v>
      </c>
      <c r="N4508" t="s">
        <v>27</v>
      </c>
      <c r="O4508" t="s">
        <v>440</v>
      </c>
      <c r="P4508" t="s">
        <v>27</v>
      </c>
      <c r="Q4508" t="s">
        <v>41</v>
      </c>
      <c r="R4508" t="s">
        <v>21</v>
      </c>
      <c r="S4508" t="s">
        <v>2557</v>
      </c>
      <c r="T4508" t="s">
        <v>35</v>
      </c>
      <c r="U4508" t="s">
        <v>57</v>
      </c>
      <c r="V4508">
        <v>11.333333333333334</v>
      </c>
      <c r="W4508" t="s">
        <v>2594</v>
      </c>
      <c r="X4508">
        <v>5</v>
      </c>
    </row>
    <row r="4509" spans="1:24">
      <c r="A4509" t="s">
        <v>5278</v>
      </c>
      <c r="B4509" t="s">
        <v>159</v>
      </c>
      <c r="C4509" t="s">
        <v>87</v>
      </c>
      <c r="D4509" t="s">
        <v>19</v>
      </c>
      <c r="E4509" t="s">
        <v>33</v>
      </c>
      <c r="F4509" t="s">
        <v>21</v>
      </c>
      <c r="G4509">
        <v>3540</v>
      </c>
      <c r="H4509" t="s">
        <v>35</v>
      </c>
      <c r="I4509" t="s">
        <v>21</v>
      </c>
      <c r="J4509" t="s">
        <v>23</v>
      </c>
      <c r="K4509" t="s">
        <v>123</v>
      </c>
      <c r="L4509" t="s">
        <v>37</v>
      </c>
      <c r="M4509" t="s">
        <v>369</v>
      </c>
      <c r="N4509" t="s">
        <v>27</v>
      </c>
      <c r="O4509" t="s">
        <v>456</v>
      </c>
      <c r="P4509" t="s">
        <v>27</v>
      </c>
      <c r="Q4509" t="s">
        <v>41</v>
      </c>
      <c r="R4509" t="s">
        <v>21</v>
      </c>
      <c r="S4509" t="s">
        <v>2557</v>
      </c>
      <c r="T4509" t="s">
        <v>35</v>
      </c>
      <c r="U4509" t="s">
        <v>57</v>
      </c>
      <c r="V4509">
        <v>3.55</v>
      </c>
      <c r="W4509" t="s">
        <v>2594</v>
      </c>
      <c r="X4509">
        <v>5</v>
      </c>
    </row>
    <row r="4510" spans="1:24">
      <c r="A4510" t="s">
        <v>5279</v>
      </c>
      <c r="B4510" t="s">
        <v>65</v>
      </c>
      <c r="C4510" t="s">
        <v>66</v>
      </c>
      <c r="D4510" t="s">
        <v>19</v>
      </c>
      <c r="E4510" t="s">
        <v>33</v>
      </c>
      <c r="F4510" t="s">
        <v>21</v>
      </c>
      <c r="G4510">
        <v>189</v>
      </c>
      <c r="H4510" t="s">
        <v>35</v>
      </c>
      <c r="I4510" t="s">
        <v>21</v>
      </c>
      <c r="J4510" t="s">
        <v>23</v>
      </c>
      <c r="K4510" t="s">
        <v>24</v>
      </c>
      <c r="L4510" t="s">
        <v>124</v>
      </c>
      <c r="M4510" t="s">
        <v>734</v>
      </c>
      <c r="N4510" t="s">
        <v>27</v>
      </c>
      <c r="O4510" t="s">
        <v>529</v>
      </c>
      <c r="P4510" t="s">
        <v>27</v>
      </c>
      <c r="Q4510" t="s">
        <v>41</v>
      </c>
      <c r="R4510" t="s">
        <v>21</v>
      </c>
      <c r="S4510" t="s">
        <v>2557</v>
      </c>
      <c r="T4510" t="s">
        <v>35</v>
      </c>
      <c r="U4510" t="s">
        <v>36</v>
      </c>
      <c r="V4510">
        <v>2.2666666666666666</v>
      </c>
      <c r="W4510" t="s">
        <v>2594</v>
      </c>
      <c r="X4510">
        <v>11</v>
      </c>
    </row>
    <row r="4511" spans="1:24">
      <c r="A4511" t="s">
        <v>5280</v>
      </c>
      <c r="B4511" t="s">
        <v>134</v>
      </c>
      <c r="C4511" t="s">
        <v>43</v>
      </c>
      <c r="D4511" t="s">
        <v>44</v>
      </c>
      <c r="E4511" t="s">
        <v>45</v>
      </c>
      <c r="F4511" t="s">
        <v>21</v>
      </c>
      <c r="G4511">
        <v>1274</v>
      </c>
      <c r="H4511" t="s">
        <v>35</v>
      </c>
      <c r="I4511" t="s">
        <v>21</v>
      </c>
      <c r="J4511" t="s">
        <v>23</v>
      </c>
      <c r="K4511" t="s">
        <v>27</v>
      </c>
      <c r="L4511" t="s">
        <v>53</v>
      </c>
      <c r="M4511" t="s">
        <v>358</v>
      </c>
      <c r="N4511" t="s">
        <v>27</v>
      </c>
      <c r="O4511" t="s">
        <v>376</v>
      </c>
      <c r="P4511" t="s">
        <v>27</v>
      </c>
      <c r="Q4511" t="s">
        <v>41</v>
      </c>
      <c r="R4511" t="s">
        <v>21</v>
      </c>
      <c r="S4511" t="s">
        <v>2556</v>
      </c>
      <c r="T4511" t="s">
        <v>35</v>
      </c>
      <c r="U4511" t="s">
        <v>74</v>
      </c>
      <c r="V4511">
        <v>3.1666666666666665</v>
      </c>
      <c r="W4511" t="s">
        <v>2594</v>
      </c>
      <c r="X4511">
        <v>6</v>
      </c>
    </row>
    <row r="4512" spans="1:24">
      <c r="A4512" t="s">
        <v>5281</v>
      </c>
      <c r="B4512" t="s">
        <v>209</v>
      </c>
      <c r="C4512" t="s">
        <v>56</v>
      </c>
      <c r="D4512" t="s">
        <v>19</v>
      </c>
      <c r="E4512" t="s">
        <v>33</v>
      </c>
      <c r="F4512" t="s">
        <v>21</v>
      </c>
      <c r="G4512">
        <v>1143</v>
      </c>
      <c r="H4512" t="s">
        <v>35</v>
      </c>
      <c r="I4512" t="s">
        <v>21</v>
      </c>
      <c r="J4512" t="s">
        <v>23</v>
      </c>
      <c r="K4512" t="s">
        <v>82</v>
      </c>
      <c r="L4512" t="s">
        <v>48</v>
      </c>
      <c r="M4512" t="s">
        <v>88</v>
      </c>
      <c r="N4512" t="s">
        <v>27</v>
      </c>
      <c r="O4512" t="s">
        <v>313</v>
      </c>
      <c r="P4512" t="s">
        <v>27</v>
      </c>
      <c r="Q4512" t="s">
        <v>41</v>
      </c>
      <c r="R4512" t="s">
        <v>21</v>
      </c>
      <c r="S4512" t="s">
        <v>2589</v>
      </c>
      <c r="T4512" t="s">
        <v>35</v>
      </c>
      <c r="U4512" t="s">
        <v>40</v>
      </c>
      <c r="V4512">
        <v>4.4000000000000004</v>
      </c>
      <c r="W4512" t="s">
        <v>2594</v>
      </c>
      <c r="X4512">
        <v>4</v>
      </c>
    </row>
    <row r="4513" spans="1:24">
      <c r="A4513" t="s">
        <v>5282</v>
      </c>
      <c r="B4513" t="s">
        <v>151</v>
      </c>
      <c r="C4513" t="s">
        <v>87</v>
      </c>
      <c r="D4513" t="s">
        <v>122</v>
      </c>
      <c r="E4513" t="s">
        <v>33</v>
      </c>
      <c r="F4513" t="s">
        <v>21</v>
      </c>
      <c r="G4513">
        <v>26</v>
      </c>
      <c r="H4513" t="s">
        <v>35</v>
      </c>
      <c r="I4513" t="s">
        <v>21</v>
      </c>
      <c r="J4513" t="s">
        <v>23</v>
      </c>
      <c r="K4513" t="s">
        <v>118</v>
      </c>
      <c r="L4513" t="s">
        <v>37</v>
      </c>
      <c r="M4513" t="s">
        <v>106</v>
      </c>
      <c r="N4513" t="s">
        <v>27</v>
      </c>
      <c r="O4513" t="s">
        <v>460</v>
      </c>
      <c r="P4513" t="s">
        <v>27</v>
      </c>
      <c r="Q4513" t="s">
        <v>41</v>
      </c>
      <c r="R4513" t="s">
        <v>21</v>
      </c>
      <c r="S4513" t="s">
        <v>2589</v>
      </c>
      <c r="T4513" t="s">
        <v>35</v>
      </c>
      <c r="U4513" t="s">
        <v>57</v>
      </c>
      <c r="V4513">
        <v>0.93333333333333335</v>
      </c>
      <c r="W4513" t="s">
        <v>2594</v>
      </c>
      <c r="X4513">
        <v>5</v>
      </c>
    </row>
    <row r="4514" spans="1:24">
      <c r="A4514" t="s">
        <v>5283</v>
      </c>
      <c r="B4514" t="s">
        <v>121</v>
      </c>
      <c r="C4514" t="s">
        <v>56</v>
      </c>
      <c r="D4514" t="s">
        <v>122</v>
      </c>
      <c r="E4514" t="s">
        <v>33</v>
      </c>
      <c r="F4514" t="s">
        <v>21</v>
      </c>
      <c r="G4514">
        <v>0</v>
      </c>
      <c r="H4514" t="s">
        <v>35</v>
      </c>
      <c r="I4514" t="s">
        <v>21</v>
      </c>
      <c r="J4514" t="s">
        <v>23</v>
      </c>
      <c r="K4514" t="s">
        <v>36</v>
      </c>
      <c r="L4514" t="s">
        <v>37</v>
      </c>
      <c r="M4514" t="s">
        <v>1471</v>
      </c>
      <c r="N4514" t="s">
        <v>27</v>
      </c>
      <c r="O4514" t="s">
        <v>1441</v>
      </c>
      <c r="P4514" t="s">
        <v>27</v>
      </c>
      <c r="Q4514" t="s">
        <v>41</v>
      </c>
      <c r="R4514" t="s">
        <v>21</v>
      </c>
      <c r="S4514" t="s">
        <v>2557</v>
      </c>
      <c r="T4514" t="s">
        <v>35</v>
      </c>
      <c r="U4514" t="s">
        <v>57</v>
      </c>
      <c r="V4514">
        <v>9.6666666666666661</v>
      </c>
      <c r="W4514" t="s">
        <v>2594</v>
      </c>
      <c r="X4514">
        <v>5</v>
      </c>
    </row>
    <row r="4515" spans="1:24">
      <c r="A4515" t="s">
        <v>5284</v>
      </c>
      <c r="B4515" t="s">
        <v>17</v>
      </c>
      <c r="C4515" t="s">
        <v>72</v>
      </c>
      <c r="D4515" t="s">
        <v>44</v>
      </c>
      <c r="E4515" t="s">
        <v>45</v>
      </c>
      <c r="F4515" t="s">
        <v>21</v>
      </c>
      <c r="G4515">
        <v>1185</v>
      </c>
      <c r="H4515" t="s">
        <v>35</v>
      </c>
      <c r="I4515" t="s">
        <v>21</v>
      </c>
      <c r="J4515" t="s">
        <v>23</v>
      </c>
      <c r="K4515" t="s">
        <v>17</v>
      </c>
      <c r="L4515" t="s">
        <v>48</v>
      </c>
      <c r="M4515" t="s">
        <v>848</v>
      </c>
      <c r="N4515" t="s">
        <v>27</v>
      </c>
      <c r="O4515" t="s">
        <v>39</v>
      </c>
      <c r="P4515" t="s">
        <v>27</v>
      </c>
      <c r="Q4515" t="s">
        <v>41</v>
      </c>
      <c r="R4515" t="s">
        <v>21</v>
      </c>
      <c r="S4515" t="s">
        <v>2557</v>
      </c>
      <c r="T4515" t="s">
        <v>35</v>
      </c>
      <c r="U4515" t="s">
        <v>40</v>
      </c>
      <c r="V4515">
        <v>4.7333333333333334</v>
      </c>
      <c r="W4515" t="s">
        <v>2594</v>
      </c>
      <c r="X4515">
        <v>4</v>
      </c>
    </row>
    <row r="4516" spans="1:24">
      <c r="A4516" t="s">
        <v>5285</v>
      </c>
      <c r="B4516" t="s">
        <v>151</v>
      </c>
      <c r="C4516" t="s">
        <v>56</v>
      </c>
      <c r="D4516" t="s">
        <v>19</v>
      </c>
      <c r="E4516" t="s">
        <v>20</v>
      </c>
      <c r="F4516" t="s">
        <v>21</v>
      </c>
      <c r="G4516">
        <v>53</v>
      </c>
      <c r="H4516" t="s">
        <v>35</v>
      </c>
      <c r="I4516" t="s">
        <v>21</v>
      </c>
      <c r="J4516" t="s">
        <v>23</v>
      </c>
      <c r="K4516" t="s">
        <v>118</v>
      </c>
      <c r="L4516" t="s">
        <v>48</v>
      </c>
      <c r="M4516" t="s">
        <v>642</v>
      </c>
      <c r="N4516" t="s">
        <v>27</v>
      </c>
      <c r="O4516" t="s">
        <v>127</v>
      </c>
      <c r="P4516" t="s">
        <v>27</v>
      </c>
      <c r="Q4516" t="s">
        <v>41</v>
      </c>
      <c r="R4516" t="s">
        <v>21</v>
      </c>
      <c r="S4516" t="s">
        <v>2589</v>
      </c>
      <c r="T4516" t="s">
        <v>35</v>
      </c>
      <c r="U4516" t="s">
        <v>40</v>
      </c>
      <c r="V4516">
        <v>3.4666666666666668</v>
      </c>
      <c r="W4516" t="s">
        <v>2594</v>
      </c>
      <c r="X4516">
        <v>4</v>
      </c>
    </row>
    <row r="4517" spans="1:24">
      <c r="A4517" t="s">
        <v>5286</v>
      </c>
      <c r="B4517" t="s">
        <v>186</v>
      </c>
      <c r="C4517" t="s">
        <v>43</v>
      </c>
      <c r="D4517" t="s">
        <v>19</v>
      </c>
      <c r="E4517" t="s">
        <v>45</v>
      </c>
      <c r="F4517" t="s">
        <v>21</v>
      </c>
      <c r="G4517">
        <v>436</v>
      </c>
      <c r="H4517" t="s">
        <v>35</v>
      </c>
      <c r="I4517" t="s">
        <v>21</v>
      </c>
      <c r="J4517" t="s">
        <v>23</v>
      </c>
      <c r="K4517" t="s">
        <v>82</v>
      </c>
      <c r="L4517" t="s">
        <v>48</v>
      </c>
      <c r="M4517" t="s">
        <v>234</v>
      </c>
      <c r="N4517" t="s">
        <v>27</v>
      </c>
      <c r="O4517" t="s">
        <v>295</v>
      </c>
      <c r="P4517" t="s">
        <v>27</v>
      </c>
      <c r="Q4517" t="s">
        <v>41</v>
      </c>
      <c r="R4517" t="s">
        <v>21</v>
      </c>
      <c r="S4517" t="s">
        <v>2557</v>
      </c>
      <c r="T4517" t="s">
        <v>35</v>
      </c>
      <c r="U4517" t="s">
        <v>40</v>
      </c>
      <c r="V4517">
        <v>0.46666666666666667</v>
      </c>
      <c r="W4517" t="s">
        <v>2594</v>
      </c>
      <c r="X4517">
        <v>4</v>
      </c>
    </row>
    <row r="4518" spans="1:24">
      <c r="A4518" t="s">
        <v>1328</v>
      </c>
      <c r="B4518" t="s">
        <v>42</v>
      </c>
      <c r="C4518" t="s">
        <v>32</v>
      </c>
      <c r="D4518" t="s">
        <v>122</v>
      </c>
      <c r="E4518" t="s">
        <v>33</v>
      </c>
      <c r="F4518" t="s">
        <v>21</v>
      </c>
      <c r="G4518">
        <v>221</v>
      </c>
      <c r="H4518" t="s">
        <v>35</v>
      </c>
      <c r="I4518" t="s">
        <v>21</v>
      </c>
      <c r="J4518" t="s">
        <v>23</v>
      </c>
      <c r="K4518" t="s">
        <v>68</v>
      </c>
      <c r="L4518" t="s">
        <v>37</v>
      </c>
      <c r="M4518" t="s">
        <v>166</v>
      </c>
      <c r="N4518" t="s">
        <v>27</v>
      </c>
      <c r="O4518" t="s">
        <v>98</v>
      </c>
      <c r="P4518" t="s">
        <v>27</v>
      </c>
      <c r="Q4518" t="s">
        <v>41</v>
      </c>
      <c r="R4518" t="s">
        <v>21</v>
      </c>
      <c r="S4518" t="s">
        <v>2557</v>
      </c>
      <c r="T4518" t="s">
        <v>35</v>
      </c>
      <c r="U4518" t="s">
        <v>57</v>
      </c>
      <c r="V4518">
        <v>2.5</v>
      </c>
      <c r="W4518" t="s">
        <v>2594</v>
      </c>
      <c r="X4518">
        <v>5</v>
      </c>
    </row>
    <row r="4519" spans="1:24">
      <c r="A4519" t="s">
        <v>5287</v>
      </c>
      <c r="B4519" t="s">
        <v>31</v>
      </c>
      <c r="C4519" t="s">
        <v>43</v>
      </c>
      <c r="D4519" t="s">
        <v>44</v>
      </c>
      <c r="E4519" t="s">
        <v>45</v>
      </c>
      <c r="F4519" t="s">
        <v>21</v>
      </c>
      <c r="G4519">
        <v>201</v>
      </c>
      <c r="H4519" t="s">
        <v>35</v>
      </c>
      <c r="I4519" t="s">
        <v>21</v>
      </c>
      <c r="J4519" t="s">
        <v>23</v>
      </c>
      <c r="K4519" t="s">
        <v>24</v>
      </c>
      <c r="L4519" t="s">
        <v>124</v>
      </c>
      <c r="M4519" t="s">
        <v>157</v>
      </c>
      <c r="N4519" t="s">
        <v>27</v>
      </c>
      <c r="O4519" t="s">
        <v>377</v>
      </c>
      <c r="P4519" t="s">
        <v>27</v>
      </c>
      <c r="Q4519" t="s">
        <v>41</v>
      </c>
      <c r="R4519" t="s">
        <v>21</v>
      </c>
      <c r="S4519" t="s">
        <v>2557</v>
      </c>
      <c r="T4519" t="s">
        <v>35</v>
      </c>
      <c r="U4519" t="s">
        <v>36</v>
      </c>
      <c r="V4519">
        <v>2.85</v>
      </c>
      <c r="W4519" t="s">
        <v>2594</v>
      </c>
      <c r="X4519">
        <v>11</v>
      </c>
    </row>
    <row r="4520" spans="1:24">
      <c r="A4520" t="s">
        <v>5288</v>
      </c>
      <c r="B4520" t="s">
        <v>230</v>
      </c>
      <c r="C4520" t="s">
        <v>56</v>
      </c>
      <c r="D4520" t="s">
        <v>19</v>
      </c>
      <c r="E4520" t="s">
        <v>20</v>
      </c>
      <c r="F4520" t="s">
        <v>21</v>
      </c>
      <c r="G4520">
        <v>40</v>
      </c>
      <c r="H4520" t="s">
        <v>35</v>
      </c>
      <c r="I4520" t="s">
        <v>21</v>
      </c>
      <c r="J4520" t="s">
        <v>23</v>
      </c>
      <c r="K4520" t="s">
        <v>91</v>
      </c>
      <c r="L4520" t="s">
        <v>37</v>
      </c>
      <c r="M4520" t="s">
        <v>26</v>
      </c>
      <c r="N4520" t="s">
        <v>27</v>
      </c>
      <c r="O4520" t="s">
        <v>743</v>
      </c>
      <c r="P4520" t="s">
        <v>27</v>
      </c>
      <c r="Q4520" t="s">
        <v>41</v>
      </c>
      <c r="R4520" t="s">
        <v>21</v>
      </c>
      <c r="S4520" t="s">
        <v>2589</v>
      </c>
      <c r="T4520" t="s">
        <v>35</v>
      </c>
      <c r="U4520" t="s">
        <v>57</v>
      </c>
      <c r="V4520">
        <v>1.3166666666666667</v>
      </c>
      <c r="W4520" t="s">
        <v>2594</v>
      </c>
      <c r="X4520">
        <v>5</v>
      </c>
    </row>
    <row r="4521" spans="1:24">
      <c r="A4521" t="s">
        <v>1335</v>
      </c>
      <c r="B4521" t="s">
        <v>197</v>
      </c>
      <c r="C4521" t="s">
        <v>43</v>
      </c>
      <c r="D4521" t="s">
        <v>44</v>
      </c>
      <c r="E4521" t="s">
        <v>45</v>
      </c>
      <c r="F4521" t="s">
        <v>21</v>
      </c>
      <c r="G4521">
        <v>2048</v>
      </c>
      <c r="H4521" t="s">
        <v>35</v>
      </c>
      <c r="I4521" t="s">
        <v>21</v>
      </c>
      <c r="J4521" t="s">
        <v>23</v>
      </c>
      <c r="K4521" t="s">
        <v>123</v>
      </c>
      <c r="L4521" t="s">
        <v>25</v>
      </c>
      <c r="M4521" t="s">
        <v>390</v>
      </c>
      <c r="N4521" t="s">
        <v>27</v>
      </c>
      <c r="O4521" t="s">
        <v>1798</v>
      </c>
      <c r="P4521" t="s">
        <v>27</v>
      </c>
      <c r="Q4521" t="s">
        <v>41</v>
      </c>
      <c r="R4521" t="s">
        <v>35</v>
      </c>
      <c r="S4521" t="s">
        <v>2589</v>
      </c>
      <c r="T4521" t="s">
        <v>35</v>
      </c>
      <c r="U4521" t="s">
        <v>349</v>
      </c>
      <c r="V4521">
        <v>5.166666666666667</v>
      </c>
      <c r="W4521" t="s">
        <v>2594</v>
      </c>
      <c r="X4521">
        <v>10</v>
      </c>
    </row>
    <row r="4522" spans="1:24">
      <c r="A4522" t="s">
        <v>5289</v>
      </c>
      <c r="B4522" t="s">
        <v>42</v>
      </c>
      <c r="C4522" t="s">
        <v>72</v>
      </c>
      <c r="D4522" t="s">
        <v>44</v>
      </c>
      <c r="E4522" t="s">
        <v>33</v>
      </c>
      <c r="F4522" t="s">
        <v>21</v>
      </c>
      <c r="G4522">
        <v>175</v>
      </c>
      <c r="H4522" t="s">
        <v>35</v>
      </c>
      <c r="I4522" t="s">
        <v>21</v>
      </c>
      <c r="J4522" t="s">
        <v>23</v>
      </c>
      <c r="K4522" t="s">
        <v>99</v>
      </c>
      <c r="L4522" t="s">
        <v>100</v>
      </c>
      <c r="M4522" t="s">
        <v>255</v>
      </c>
      <c r="N4522" t="s">
        <v>27</v>
      </c>
      <c r="O4522" t="s">
        <v>493</v>
      </c>
      <c r="P4522" t="s">
        <v>27</v>
      </c>
      <c r="Q4522" t="s">
        <v>41</v>
      </c>
      <c r="R4522" t="s">
        <v>21</v>
      </c>
      <c r="S4522" t="s">
        <v>2557</v>
      </c>
      <c r="T4522" t="s">
        <v>35</v>
      </c>
      <c r="U4522" t="s">
        <v>27</v>
      </c>
      <c r="V4522">
        <v>3.65</v>
      </c>
      <c r="W4522" t="s">
        <v>2594</v>
      </c>
      <c r="X4522">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5AA84-365C-46FA-A5D3-E0D2E1BFDC91}">
  <dimension ref="A1:K110"/>
  <sheetViews>
    <sheetView topLeftCell="A28" zoomScaleNormal="100" workbookViewId="0">
      <selection activeCell="F23" sqref="F23"/>
    </sheetView>
  </sheetViews>
  <sheetFormatPr defaultRowHeight="15"/>
  <cols>
    <col min="1" max="1" width="21" bestFit="1" customWidth="1"/>
    <col min="2" max="2" width="16.85546875" bestFit="1" customWidth="1"/>
    <col min="3" max="3" width="7.140625" bestFit="1" customWidth="1"/>
    <col min="4" max="4" width="11.28515625" bestFit="1" customWidth="1"/>
    <col min="5" max="5" width="26.140625" bestFit="1" customWidth="1"/>
    <col min="6" max="6" width="13.42578125" bestFit="1" customWidth="1"/>
    <col min="7" max="7" width="18.28515625" bestFit="1" customWidth="1"/>
    <col min="8" max="8" width="4.28515625" bestFit="1" customWidth="1"/>
    <col min="9" max="9" width="13.42578125" bestFit="1" customWidth="1"/>
    <col min="10" max="10" width="18.28515625" bestFit="1" customWidth="1"/>
    <col min="11" max="11" width="21.140625" bestFit="1" customWidth="1"/>
    <col min="13" max="13" width="27.28515625" customWidth="1"/>
    <col min="15" max="15" width="17.42578125" customWidth="1"/>
    <col min="17" max="17" width="18.7109375" customWidth="1"/>
  </cols>
  <sheetData>
    <row r="1" spans="1:11">
      <c r="A1" t="s">
        <v>2599</v>
      </c>
    </row>
    <row r="2" spans="1:11" ht="30.75">
      <c r="F2" s="24" t="s">
        <v>2638</v>
      </c>
      <c r="G2" s="24"/>
      <c r="H2" s="25"/>
      <c r="I2" s="25"/>
      <c r="J2" s="25"/>
      <c r="K2" s="25"/>
    </row>
    <row r="3" spans="1:11" ht="18">
      <c r="F3" s="33" t="s">
        <v>2637</v>
      </c>
      <c r="G3" s="33"/>
      <c r="H3" s="34" t="s">
        <v>2598</v>
      </c>
      <c r="I3" s="34"/>
      <c r="J3" s="35" t="s">
        <v>2597</v>
      </c>
      <c r="K3" s="35"/>
    </row>
    <row r="4" spans="1:11" ht="30.75">
      <c r="A4" t="s">
        <v>2600</v>
      </c>
      <c r="F4" s="36">
        <f>GETPIVOTDATA("[Measures].[Conversion Rate %]",$I$6)</f>
        <v>0.11523999115239991</v>
      </c>
      <c r="G4" s="36"/>
      <c r="H4" s="37">
        <f>GETPIVOTDATA("[Measures].[Subscribed Yes Count]",$I$6)</f>
        <v>521</v>
      </c>
      <c r="I4" s="37"/>
      <c r="J4" s="38">
        <f>GETPIVOTDATA("[Measures].[Total Customers]",$I$6)</f>
        <v>4521</v>
      </c>
      <c r="K4" s="38"/>
    </row>
    <row r="6" spans="1:11">
      <c r="A6" s="4" t="s">
        <v>2601</v>
      </c>
      <c r="B6" s="4" t="s">
        <v>2591</v>
      </c>
      <c r="F6" s="4" t="s">
        <v>2588</v>
      </c>
      <c r="G6" t="s">
        <v>2633</v>
      </c>
      <c r="I6" t="s">
        <v>2633</v>
      </c>
      <c r="J6" t="s">
        <v>2634</v>
      </c>
      <c r="K6" t="s">
        <v>2632</v>
      </c>
    </row>
    <row r="7" spans="1:11">
      <c r="A7" s="4" t="s">
        <v>2588</v>
      </c>
      <c r="B7" t="s">
        <v>21</v>
      </c>
      <c r="C7" t="s">
        <v>35</v>
      </c>
      <c r="D7" t="s">
        <v>2590</v>
      </c>
      <c r="F7" s="5" t="s">
        <v>2556</v>
      </c>
      <c r="G7" s="18">
        <v>0.15352697095435686</v>
      </c>
      <c r="I7" s="18">
        <v>0.11523999115239991</v>
      </c>
      <c r="J7">
        <v>4521</v>
      </c>
      <c r="K7" s="17">
        <v>521</v>
      </c>
    </row>
    <row r="8" spans="1:11">
      <c r="A8" s="5" t="s">
        <v>2557</v>
      </c>
      <c r="B8" s="6">
        <v>0.90147179067865901</v>
      </c>
      <c r="C8" s="6">
        <v>9.8528209321340959E-2</v>
      </c>
      <c r="D8" s="6">
        <v>1</v>
      </c>
      <c r="F8" s="5" t="s">
        <v>2557</v>
      </c>
      <c r="G8" s="18">
        <v>9.8528209321340959E-2</v>
      </c>
    </row>
    <row r="9" spans="1:11">
      <c r="A9" s="5" t="s">
        <v>2589</v>
      </c>
      <c r="B9" s="6">
        <v>0.8935870331219169</v>
      </c>
      <c r="C9" s="6">
        <v>0.10641296687808316</v>
      </c>
      <c r="D9" s="6">
        <v>1</v>
      </c>
      <c r="F9" s="5" t="s">
        <v>2558</v>
      </c>
      <c r="G9" s="18">
        <v>0.10641296687808316</v>
      </c>
    </row>
    <row r="10" spans="1:11">
      <c r="A10" s="5" t="s">
        <v>2559</v>
      </c>
      <c r="B10" s="6">
        <v>0.68390804597701149</v>
      </c>
      <c r="C10" s="6">
        <v>0.31609195402298851</v>
      </c>
      <c r="D10" s="6">
        <v>1</v>
      </c>
      <c r="F10" s="5" t="s">
        <v>2559</v>
      </c>
      <c r="G10" s="18">
        <v>0.31609195402298851</v>
      </c>
    </row>
    <row r="11" spans="1:11">
      <c r="A11" s="5" t="s">
        <v>2556</v>
      </c>
      <c r="B11" s="6">
        <v>0.84647302904564314</v>
      </c>
      <c r="C11" s="6">
        <v>0.15352697095435686</v>
      </c>
      <c r="D11" s="6">
        <v>1</v>
      </c>
      <c r="F11" s="5" t="s">
        <v>2590</v>
      </c>
      <c r="G11" s="18">
        <v>0.11523999115239991</v>
      </c>
    </row>
    <row r="12" spans="1:11">
      <c r="A12" s="5" t="s">
        <v>2590</v>
      </c>
      <c r="B12" s="6">
        <v>0.88476000884760009</v>
      </c>
      <c r="C12" s="6">
        <v>0.11523999115239991</v>
      </c>
      <c r="D12" s="6">
        <v>1</v>
      </c>
    </row>
    <row r="15" spans="1:11">
      <c r="A15" s="5" t="s">
        <v>2602</v>
      </c>
    </row>
    <row r="17" spans="1:7">
      <c r="A17" t="s">
        <v>2603</v>
      </c>
    </row>
    <row r="18" spans="1:7">
      <c r="A18" s="4" t="s">
        <v>2601</v>
      </c>
      <c r="B18" s="4" t="s">
        <v>2591</v>
      </c>
      <c r="F18" s="4" t="s">
        <v>2588</v>
      </c>
      <c r="G18" t="s">
        <v>2633</v>
      </c>
    </row>
    <row r="19" spans="1:7">
      <c r="A19" s="4" t="s">
        <v>2588</v>
      </c>
      <c r="B19" t="s">
        <v>21</v>
      </c>
      <c r="C19" t="s">
        <v>35</v>
      </c>
      <c r="D19" t="s">
        <v>2590</v>
      </c>
      <c r="F19" s="5" t="s">
        <v>87</v>
      </c>
      <c r="G19" s="18">
        <v>0.12133891213389121</v>
      </c>
    </row>
    <row r="20" spans="1:7">
      <c r="A20" s="5" t="s">
        <v>87</v>
      </c>
      <c r="B20" s="6">
        <v>0.87866108786610875</v>
      </c>
      <c r="C20" s="6">
        <v>0.12133891213389121</v>
      </c>
      <c r="D20" s="6">
        <v>1</v>
      </c>
      <c r="F20" s="5" t="s">
        <v>56</v>
      </c>
      <c r="G20" s="18">
        <v>7.2938689217758979E-2</v>
      </c>
    </row>
    <row r="21" spans="1:7">
      <c r="A21" s="5" t="s">
        <v>56</v>
      </c>
      <c r="B21" s="6">
        <v>0.92706131078224097</v>
      </c>
      <c r="C21" s="6">
        <v>7.2938689217758979E-2</v>
      </c>
      <c r="D21" s="6">
        <v>1</v>
      </c>
      <c r="F21" s="5" t="s">
        <v>77</v>
      </c>
      <c r="G21" s="18">
        <v>8.9285714285714288E-2</v>
      </c>
    </row>
    <row r="22" spans="1:7">
      <c r="A22" s="5" t="s">
        <v>77</v>
      </c>
      <c r="B22" s="6">
        <v>0.9107142857142857</v>
      </c>
      <c r="C22" s="6">
        <v>8.9285714285714288E-2</v>
      </c>
      <c r="D22" s="6">
        <v>1</v>
      </c>
      <c r="F22" s="5" t="s">
        <v>135</v>
      </c>
      <c r="G22" s="18">
        <v>0.125</v>
      </c>
    </row>
    <row r="23" spans="1:7">
      <c r="A23" s="5" t="s">
        <v>135</v>
      </c>
      <c r="B23" s="6">
        <v>0.875</v>
      </c>
      <c r="C23" s="6">
        <v>0.125</v>
      </c>
      <c r="D23" s="6">
        <v>1</v>
      </c>
      <c r="F23" s="5" t="s">
        <v>43</v>
      </c>
      <c r="G23" s="18">
        <v>0.13519091847265222</v>
      </c>
    </row>
    <row r="24" spans="1:7">
      <c r="A24" s="5" t="s">
        <v>43</v>
      </c>
      <c r="B24" s="6">
        <v>0.86480908152734781</v>
      </c>
      <c r="C24" s="6">
        <v>0.13519091847265222</v>
      </c>
      <c r="D24" s="6">
        <v>1</v>
      </c>
      <c r="F24" s="5" t="s">
        <v>144</v>
      </c>
      <c r="G24" s="18">
        <v>0.23478260869565218</v>
      </c>
    </row>
    <row r="25" spans="1:7">
      <c r="A25" s="5" t="s">
        <v>144</v>
      </c>
      <c r="B25" s="6">
        <v>0.76521739130434785</v>
      </c>
      <c r="C25" s="6">
        <v>0.23478260869565218</v>
      </c>
      <c r="D25" s="6">
        <v>1</v>
      </c>
      <c r="F25" s="5" t="s">
        <v>66</v>
      </c>
      <c r="G25" s="18">
        <v>0.10928961748633879</v>
      </c>
    </row>
    <row r="26" spans="1:7">
      <c r="A26" s="5" t="s">
        <v>66</v>
      </c>
      <c r="B26" s="6">
        <v>0.89071038251366119</v>
      </c>
      <c r="C26" s="6">
        <v>0.10928961748633879</v>
      </c>
      <c r="D26" s="6">
        <v>1</v>
      </c>
      <c r="F26" s="5" t="s">
        <v>32</v>
      </c>
      <c r="G26" s="18">
        <v>9.1127098321342928E-2</v>
      </c>
    </row>
    <row r="27" spans="1:7">
      <c r="A27" s="5" t="s">
        <v>32</v>
      </c>
      <c r="B27" s="6">
        <v>0.90887290167865709</v>
      </c>
      <c r="C27" s="6">
        <v>9.1127098321342928E-2</v>
      </c>
      <c r="D27" s="6">
        <v>1</v>
      </c>
      <c r="F27" s="5" t="s">
        <v>94</v>
      </c>
      <c r="G27" s="18">
        <v>0.22619047619047619</v>
      </c>
    </row>
    <row r="28" spans="1:7">
      <c r="A28" s="5" t="s">
        <v>94</v>
      </c>
      <c r="B28" s="6">
        <v>0.77380952380952384</v>
      </c>
      <c r="C28" s="6">
        <v>0.22619047619047619</v>
      </c>
      <c r="D28" s="6">
        <v>1</v>
      </c>
      <c r="F28" s="5" t="s">
        <v>72</v>
      </c>
      <c r="G28" s="18">
        <v>0.10807291666666667</v>
      </c>
    </row>
    <row r="29" spans="1:7">
      <c r="A29" s="5" t="s">
        <v>72</v>
      </c>
      <c r="B29" s="6">
        <v>0.89192708333333337</v>
      </c>
      <c r="C29" s="6">
        <v>0.10807291666666667</v>
      </c>
      <c r="D29" s="6">
        <v>1</v>
      </c>
      <c r="F29" s="5" t="s">
        <v>18</v>
      </c>
      <c r="G29" s="18">
        <v>0.1015625</v>
      </c>
    </row>
    <row r="30" spans="1:7">
      <c r="A30" s="5" t="s">
        <v>18</v>
      </c>
      <c r="B30" s="6">
        <v>0.8984375</v>
      </c>
      <c r="C30" s="6">
        <v>0.1015625</v>
      </c>
      <c r="D30" s="6">
        <v>1</v>
      </c>
      <c r="F30" s="5" t="s">
        <v>30</v>
      </c>
      <c r="G30" s="18">
        <v>0.18421052631578946</v>
      </c>
    </row>
    <row r="31" spans="1:7">
      <c r="A31" s="5" t="s">
        <v>30</v>
      </c>
      <c r="B31" s="6">
        <v>0.81578947368421051</v>
      </c>
      <c r="C31" s="6">
        <v>0.18421052631578946</v>
      </c>
      <c r="D31" s="6">
        <v>1</v>
      </c>
      <c r="F31" s="5" t="s">
        <v>2590</v>
      </c>
      <c r="G31" s="18">
        <v>0.11523999115239991</v>
      </c>
    </row>
    <row r="32" spans="1:7">
      <c r="A32" s="5" t="s">
        <v>2590</v>
      </c>
      <c r="B32" s="6">
        <v>0.88476000884760009</v>
      </c>
      <c r="C32" s="6">
        <v>0.11523999115239991</v>
      </c>
      <c r="D32" s="6">
        <v>1</v>
      </c>
    </row>
    <row r="34" spans="1:7">
      <c r="A34" s="9" t="s">
        <v>2604</v>
      </c>
    </row>
    <row r="35" spans="1:7">
      <c r="A35" s="4" t="s">
        <v>2601</v>
      </c>
      <c r="B35" s="4" t="s">
        <v>2591</v>
      </c>
      <c r="F35" s="4" t="s">
        <v>2588</v>
      </c>
      <c r="G35" t="s">
        <v>2633</v>
      </c>
    </row>
    <row r="36" spans="1:7">
      <c r="A36" s="4" t="s">
        <v>2588</v>
      </c>
      <c r="B36" t="s">
        <v>21</v>
      </c>
      <c r="C36" t="s">
        <v>35</v>
      </c>
      <c r="D36" t="s">
        <v>2590</v>
      </c>
      <c r="F36" s="5" t="s">
        <v>2553</v>
      </c>
      <c r="G36" s="18">
        <v>0.10160427807486631</v>
      </c>
    </row>
    <row r="37" spans="1:7">
      <c r="A37" s="5" t="s">
        <v>2553</v>
      </c>
      <c r="B37" s="6">
        <v>0.89839572192513373</v>
      </c>
      <c r="C37" s="6">
        <v>0.10160427807486631</v>
      </c>
      <c r="D37" s="6">
        <v>1</v>
      </c>
      <c r="F37" s="5" t="s">
        <v>20</v>
      </c>
      <c r="G37" s="18">
        <v>9.4395280235988199E-2</v>
      </c>
    </row>
    <row r="38" spans="1:7">
      <c r="A38" s="5" t="s">
        <v>20</v>
      </c>
      <c r="B38" s="6">
        <v>0.9056047197640118</v>
      </c>
      <c r="C38" s="6">
        <v>9.4395280235988199E-2</v>
      </c>
      <c r="D38" s="6">
        <v>1</v>
      </c>
      <c r="F38" s="5" t="s">
        <v>33</v>
      </c>
      <c r="G38" s="18">
        <v>0.10624457935819601</v>
      </c>
    </row>
    <row r="39" spans="1:7">
      <c r="A39" s="5" t="s">
        <v>33</v>
      </c>
      <c r="B39" s="6">
        <v>0.89375542064180402</v>
      </c>
      <c r="C39" s="6">
        <v>0.10624457935819601</v>
      </c>
      <c r="D39" s="6">
        <v>1</v>
      </c>
      <c r="F39" s="5" t="s">
        <v>45</v>
      </c>
      <c r="G39" s="18">
        <v>0.14296296296296296</v>
      </c>
    </row>
    <row r="40" spans="1:7">
      <c r="A40" s="5" t="s">
        <v>45</v>
      </c>
      <c r="B40" s="6">
        <v>0.85703703703703704</v>
      </c>
      <c r="C40" s="6">
        <v>0.14296296296296296</v>
      </c>
      <c r="D40" s="6">
        <v>1</v>
      </c>
      <c r="F40" s="5" t="s">
        <v>2590</v>
      </c>
      <c r="G40" s="18">
        <v>0.11523999115239991</v>
      </c>
    </row>
    <row r="41" spans="1:7">
      <c r="A41" s="5" t="s">
        <v>2590</v>
      </c>
      <c r="B41" s="6">
        <v>0.88476000884760009</v>
      </c>
      <c r="C41" s="6">
        <v>0.11523999115239991</v>
      </c>
      <c r="D41" s="6">
        <v>1</v>
      </c>
    </row>
    <row r="43" spans="1:7">
      <c r="A43" s="10" t="s">
        <v>2605</v>
      </c>
    </row>
    <row r="44" spans="1:7">
      <c r="A44" s="4" t="s">
        <v>2601</v>
      </c>
      <c r="B44" s="4" t="s">
        <v>2591</v>
      </c>
    </row>
    <row r="45" spans="1:7">
      <c r="A45" s="4" t="s">
        <v>2588</v>
      </c>
      <c r="B45" t="s">
        <v>21</v>
      </c>
      <c r="C45" t="s">
        <v>35</v>
      </c>
      <c r="D45" t="s">
        <v>2590</v>
      </c>
    </row>
    <row r="46" spans="1:7">
      <c r="A46" s="5" t="s">
        <v>122</v>
      </c>
      <c r="B46" s="6">
        <v>0.85416666666666663</v>
      </c>
      <c r="C46" s="6">
        <v>0.14583333333333334</v>
      </c>
      <c r="D46" s="6">
        <v>1</v>
      </c>
    </row>
    <row r="47" spans="1:7">
      <c r="A47" s="5" t="s">
        <v>19</v>
      </c>
      <c r="B47" s="6">
        <v>0.90096531998569895</v>
      </c>
      <c r="C47" s="6">
        <v>9.9034680014301033E-2</v>
      </c>
      <c r="D47" s="6">
        <v>1</v>
      </c>
    </row>
    <row r="48" spans="1:7">
      <c r="A48" s="5" t="s">
        <v>44</v>
      </c>
      <c r="B48" s="6">
        <v>0.86036789297658867</v>
      </c>
      <c r="C48" s="6">
        <v>0.13963210702341136</v>
      </c>
      <c r="D48" s="6">
        <v>1</v>
      </c>
    </row>
    <row r="49" spans="1:7">
      <c r="A49" s="5" t="s">
        <v>2590</v>
      </c>
      <c r="B49" s="6">
        <v>0.88476000884760009</v>
      </c>
      <c r="C49" s="6">
        <v>0.11523999115239991</v>
      </c>
      <c r="D49" s="6">
        <v>1</v>
      </c>
    </row>
    <row r="52" spans="1:7">
      <c r="A52" s="10" t="s">
        <v>2606</v>
      </c>
    </row>
    <row r="53" spans="1:7">
      <c r="A53" s="4" t="s">
        <v>2601</v>
      </c>
      <c r="B53" s="4" t="s">
        <v>2591</v>
      </c>
    </row>
    <row r="54" spans="1:7">
      <c r="A54" s="4" t="s">
        <v>2588</v>
      </c>
      <c r="B54" t="s">
        <v>21</v>
      </c>
      <c r="C54" t="s">
        <v>35</v>
      </c>
      <c r="D54" t="s">
        <v>2590</v>
      </c>
    </row>
    <row r="55" spans="1:7">
      <c r="A55" s="5" t="s">
        <v>21</v>
      </c>
      <c r="B55" s="6">
        <v>0.88481439820022501</v>
      </c>
      <c r="C55" s="6">
        <v>0.11518560179977502</v>
      </c>
      <c r="D55" s="6">
        <v>1</v>
      </c>
    </row>
    <row r="56" spans="1:7">
      <c r="A56" s="5" t="s">
        <v>35</v>
      </c>
      <c r="B56" s="6">
        <v>0.88157894736842102</v>
      </c>
      <c r="C56" s="6">
        <v>0.11842105263157894</v>
      </c>
      <c r="D56" s="6">
        <v>1</v>
      </c>
    </row>
    <row r="57" spans="1:7">
      <c r="A57" s="5" t="s">
        <v>2590</v>
      </c>
      <c r="B57" s="6">
        <v>0.88476000884760009</v>
      </c>
      <c r="C57" s="6">
        <v>0.11523999115239991</v>
      </c>
      <c r="D57" s="6">
        <v>1</v>
      </c>
    </row>
    <row r="59" spans="1:7">
      <c r="A59" s="10" t="s">
        <v>2607</v>
      </c>
    </row>
    <row r="60" spans="1:7">
      <c r="A60" s="4" t="s">
        <v>2601</v>
      </c>
      <c r="B60" s="4" t="s">
        <v>2591</v>
      </c>
      <c r="F60" s="4" t="s">
        <v>2588</v>
      </c>
      <c r="G60" t="s">
        <v>2633</v>
      </c>
    </row>
    <row r="61" spans="1:7">
      <c r="A61" s="4" t="s">
        <v>2588</v>
      </c>
      <c r="B61" t="s">
        <v>21</v>
      </c>
      <c r="C61" t="s">
        <v>35</v>
      </c>
      <c r="D61" t="s">
        <v>2590</v>
      </c>
      <c r="F61" s="5" t="s">
        <v>2592</v>
      </c>
      <c r="G61" s="18">
        <v>6.1576354679802957E-2</v>
      </c>
    </row>
    <row r="62" spans="1:7">
      <c r="A62" s="5" t="s">
        <v>2592</v>
      </c>
      <c r="B62" s="6">
        <v>0.93842364532019706</v>
      </c>
      <c r="C62" s="6">
        <v>6.1576354679802957E-2</v>
      </c>
      <c r="D62" s="6">
        <v>1</v>
      </c>
      <c r="F62" s="5" t="s">
        <v>2593</v>
      </c>
      <c r="G62" s="18">
        <v>0.16875372689326179</v>
      </c>
    </row>
    <row r="63" spans="1:7">
      <c r="A63" s="5" t="s">
        <v>2593</v>
      </c>
      <c r="B63" s="6">
        <v>0.83124627310673826</v>
      </c>
      <c r="C63" s="6">
        <v>0.16875372689326179</v>
      </c>
      <c r="D63" s="6">
        <v>1</v>
      </c>
      <c r="F63" s="5" t="s">
        <v>5291</v>
      </c>
      <c r="G63" s="18">
        <v>9.0571295866233165E-2</v>
      </c>
    </row>
    <row r="64" spans="1:7">
      <c r="A64" s="5" t="s">
        <v>5291</v>
      </c>
      <c r="B64" s="6">
        <v>0.90942870413376686</v>
      </c>
      <c r="C64" s="6">
        <v>9.0571295866233165E-2</v>
      </c>
      <c r="D64" s="6">
        <v>1</v>
      </c>
      <c r="F64" s="5" t="s">
        <v>5292</v>
      </c>
      <c r="G64" s="18">
        <v>6.3157894736842107E-2</v>
      </c>
    </row>
    <row r="65" spans="1:10">
      <c r="A65" s="5" t="s">
        <v>5292</v>
      </c>
      <c r="B65" s="6">
        <v>0.93684210526315792</v>
      </c>
      <c r="C65" s="6">
        <v>6.3157894736842107E-2</v>
      </c>
      <c r="D65" s="6">
        <v>1</v>
      </c>
      <c r="F65" s="5" t="s">
        <v>2590</v>
      </c>
      <c r="G65" s="18">
        <v>0.11523999115239991</v>
      </c>
    </row>
    <row r="66" spans="1:10">
      <c r="A66" s="5" t="s">
        <v>2590</v>
      </c>
      <c r="B66" s="6">
        <v>0.88476000884760009</v>
      </c>
      <c r="C66" s="6">
        <v>0.11523999115239991</v>
      </c>
      <c r="D66" s="6">
        <v>1</v>
      </c>
    </row>
    <row r="68" spans="1:10">
      <c r="A68" s="10" t="s">
        <v>2608</v>
      </c>
    </row>
    <row r="69" spans="1:10">
      <c r="A69" s="4" t="s">
        <v>2601</v>
      </c>
      <c r="B69" s="4" t="s">
        <v>2591</v>
      </c>
    </row>
    <row r="70" spans="1:10">
      <c r="A70" s="4" t="s">
        <v>2588</v>
      </c>
      <c r="B70" t="s">
        <v>21</v>
      </c>
      <c r="C70" t="s">
        <v>35</v>
      </c>
      <c r="D70" t="s">
        <v>2590</v>
      </c>
    </row>
    <row r="71" spans="1:10">
      <c r="A71" s="5" t="s">
        <v>23</v>
      </c>
      <c r="B71" s="6">
        <v>0.85635359116022103</v>
      </c>
      <c r="C71" s="6">
        <v>0.143646408839779</v>
      </c>
      <c r="D71" s="6">
        <v>1</v>
      </c>
    </row>
    <row r="72" spans="1:10">
      <c r="A72" s="5" t="s">
        <v>146</v>
      </c>
      <c r="B72" s="6">
        <v>0.85382059800664456</v>
      </c>
      <c r="C72" s="6">
        <v>0.1461794019933555</v>
      </c>
      <c r="D72" s="6">
        <v>1</v>
      </c>
    </row>
    <row r="73" spans="1:10">
      <c r="A73" s="5" t="s">
        <v>30</v>
      </c>
      <c r="B73" s="6">
        <v>0.95392749244712993</v>
      </c>
      <c r="C73" s="6">
        <v>4.6072507552870089E-2</v>
      </c>
      <c r="D73" s="6">
        <v>1</v>
      </c>
    </row>
    <row r="74" spans="1:10">
      <c r="A74" s="5" t="s">
        <v>2590</v>
      </c>
      <c r="B74" s="6">
        <v>0.88476000884760009</v>
      </c>
      <c r="C74" s="6">
        <v>0.11523999115239991</v>
      </c>
      <c r="D74" s="6">
        <v>1</v>
      </c>
    </row>
    <row r="76" spans="1:10">
      <c r="A76" s="10" t="s">
        <v>2609</v>
      </c>
    </row>
    <row r="77" spans="1:10">
      <c r="A77" s="4" t="s">
        <v>2601</v>
      </c>
      <c r="B77" s="4" t="s">
        <v>2591</v>
      </c>
      <c r="F77" s="4" t="s">
        <v>2588</v>
      </c>
      <c r="G77" t="s">
        <v>2633</v>
      </c>
      <c r="I77" s="4" t="s">
        <v>2588</v>
      </c>
      <c r="J77" t="s">
        <v>2633</v>
      </c>
    </row>
    <row r="78" spans="1:10">
      <c r="A78" s="4" t="s">
        <v>2588</v>
      </c>
      <c r="B78" t="s">
        <v>21</v>
      </c>
      <c r="C78" t="s">
        <v>35</v>
      </c>
      <c r="D78" t="s">
        <v>2590</v>
      </c>
      <c r="F78" s="5" t="s">
        <v>100</v>
      </c>
      <c r="G78" s="18">
        <v>0.10810810810810811</v>
      </c>
      <c r="I78" s="5" t="s">
        <v>578</v>
      </c>
      <c r="J78" s="18">
        <v>0.45</v>
      </c>
    </row>
    <row r="79" spans="1:10">
      <c r="A79" s="5" t="s">
        <v>100</v>
      </c>
      <c r="B79" s="6">
        <v>0.89189189189189189</v>
      </c>
      <c r="C79" s="6">
        <v>0.10810810810810811</v>
      </c>
      <c r="D79" s="6">
        <v>1</v>
      </c>
      <c r="F79" s="5" t="s">
        <v>61</v>
      </c>
      <c r="G79" s="18">
        <v>0.17117117117117117</v>
      </c>
      <c r="I79" s="5" t="s">
        <v>100</v>
      </c>
      <c r="J79" s="18">
        <v>0.10810810810810811</v>
      </c>
    </row>
    <row r="80" spans="1:10">
      <c r="A80" s="5" t="s">
        <v>61</v>
      </c>
      <c r="B80" s="6">
        <v>0.8288288288288288</v>
      </c>
      <c r="C80" s="6">
        <v>0.17117117117117117</v>
      </c>
      <c r="D80" s="6">
        <v>1</v>
      </c>
      <c r="F80" s="5" t="s">
        <v>387</v>
      </c>
      <c r="G80" s="18">
        <v>0.42857142857142855</v>
      </c>
      <c r="I80" s="5" t="s">
        <v>61</v>
      </c>
      <c r="J80" s="18">
        <v>0.17117117117117117</v>
      </c>
    </row>
    <row r="81" spans="1:10">
      <c r="A81" s="5" t="s">
        <v>387</v>
      </c>
      <c r="B81" s="6">
        <v>0.5714285714285714</v>
      </c>
      <c r="C81" s="6">
        <v>0.42857142857142855</v>
      </c>
      <c r="D81" s="6">
        <v>1</v>
      </c>
      <c r="F81" s="5" t="s">
        <v>48</v>
      </c>
      <c r="G81" s="18">
        <v>0.19112627986348124</v>
      </c>
      <c r="I81" s="5" t="s">
        <v>387</v>
      </c>
      <c r="J81" s="18">
        <v>0.42857142857142855</v>
      </c>
    </row>
    <row r="82" spans="1:10">
      <c r="A82" s="5" t="s">
        <v>48</v>
      </c>
      <c r="B82" s="6">
        <v>0.80887372013651881</v>
      </c>
      <c r="C82" s="6">
        <v>0.19112627986348124</v>
      </c>
      <c r="D82" s="6">
        <v>1</v>
      </c>
      <c r="F82" s="5" t="s">
        <v>37</v>
      </c>
      <c r="G82" s="18">
        <v>6.652360515021459E-2</v>
      </c>
      <c r="I82" s="5" t="s">
        <v>48</v>
      </c>
      <c r="J82" s="18">
        <v>0.19112627986348124</v>
      </c>
    </row>
    <row r="83" spans="1:10">
      <c r="A83" s="5" t="s">
        <v>37</v>
      </c>
      <c r="B83" s="6">
        <v>0.9334763948497854</v>
      </c>
      <c r="C83" s="6">
        <v>6.652360515021459E-2</v>
      </c>
      <c r="D83" s="6">
        <v>1</v>
      </c>
      <c r="F83" s="5" t="s">
        <v>53</v>
      </c>
      <c r="G83" s="18">
        <v>0.10357815442561205</v>
      </c>
      <c r="I83" s="5" t="s">
        <v>37</v>
      </c>
      <c r="J83" s="18">
        <v>6.652360515021459E-2</v>
      </c>
    </row>
    <row r="84" spans="1:10">
      <c r="A84" s="5" t="s">
        <v>53</v>
      </c>
      <c r="B84" s="6">
        <v>0.89642184557438798</v>
      </c>
      <c r="C84" s="6">
        <v>0.10357815442561205</v>
      </c>
      <c r="D84" s="6">
        <v>1</v>
      </c>
      <c r="F84" s="5" t="s">
        <v>119</v>
      </c>
      <c r="G84" s="18">
        <v>8.640226628895184E-2</v>
      </c>
      <c r="I84" s="5" t="s">
        <v>53</v>
      </c>
      <c r="J84" s="18">
        <v>0.10357815442561205</v>
      </c>
    </row>
    <row r="85" spans="1:10">
      <c r="A85" s="5" t="s">
        <v>119</v>
      </c>
      <c r="B85" s="6">
        <v>0.91359773371104813</v>
      </c>
      <c r="C85" s="6">
        <v>8.640226628895184E-2</v>
      </c>
      <c r="D85" s="6">
        <v>1</v>
      </c>
      <c r="F85" s="5" t="s">
        <v>92</v>
      </c>
      <c r="G85" s="18">
        <v>0.12480252764612954</v>
      </c>
      <c r="I85" s="5" t="s">
        <v>92</v>
      </c>
      <c r="J85" s="18">
        <v>0.12480252764612954</v>
      </c>
    </row>
    <row r="86" spans="1:10">
      <c r="A86" s="5" t="s">
        <v>92</v>
      </c>
      <c r="B86" s="6">
        <v>0.87519747235387046</v>
      </c>
      <c r="C86" s="6">
        <v>0.12480252764612954</v>
      </c>
      <c r="D86" s="6">
        <v>1</v>
      </c>
      <c r="F86" s="5" t="s">
        <v>337</v>
      </c>
      <c r="G86" s="18">
        <v>0.32692307692307693</v>
      </c>
      <c r="I86" s="5" t="s">
        <v>119</v>
      </c>
      <c r="J86" s="18">
        <v>8.640226628895184E-2</v>
      </c>
    </row>
    <row r="87" spans="1:10">
      <c r="A87" s="5" t="s">
        <v>337</v>
      </c>
      <c r="B87" s="6">
        <v>0.67307692307692313</v>
      </c>
      <c r="C87" s="6">
        <v>0.32692307692307693</v>
      </c>
      <c r="D87" s="6">
        <v>1</v>
      </c>
      <c r="F87" s="5" t="s">
        <v>25</v>
      </c>
      <c r="G87" s="18">
        <v>0.46250000000000002</v>
      </c>
      <c r="I87" s="5" t="s">
        <v>337</v>
      </c>
      <c r="J87" s="18">
        <v>0.32692307692307693</v>
      </c>
    </row>
    <row r="88" spans="1:10">
      <c r="A88" s="5" t="s">
        <v>25</v>
      </c>
      <c r="B88" s="6">
        <v>0.53749999999999998</v>
      </c>
      <c r="C88" s="6">
        <v>0.46250000000000002</v>
      </c>
      <c r="D88" s="6">
        <v>1</v>
      </c>
      <c r="F88" s="5" t="s">
        <v>124</v>
      </c>
      <c r="G88" s="18">
        <v>0.10025706940874037</v>
      </c>
      <c r="I88" s="5" t="s">
        <v>25</v>
      </c>
      <c r="J88" s="18">
        <v>0.46250000000000002</v>
      </c>
    </row>
    <row r="89" spans="1:10">
      <c r="A89" s="5" t="s">
        <v>124</v>
      </c>
      <c r="B89" s="6">
        <v>0.89974293059125965</v>
      </c>
      <c r="C89" s="6">
        <v>0.10025706940874037</v>
      </c>
      <c r="D89" s="6">
        <v>1</v>
      </c>
      <c r="F89" s="5" t="s">
        <v>578</v>
      </c>
      <c r="G89" s="18">
        <v>0.45</v>
      </c>
      <c r="I89" s="5" t="s">
        <v>124</v>
      </c>
      <c r="J89" s="18">
        <v>0.10025706940874037</v>
      </c>
    </row>
    <row r="90" spans="1:10">
      <c r="A90" s="5" t="s">
        <v>578</v>
      </c>
      <c r="B90" s="6">
        <v>0.55000000000000004</v>
      </c>
      <c r="C90" s="6">
        <v>0.45</v>
      </c>
      <c r="D90" s="6">
        <v>1</v>
      </c>
      <c r="F90" s="5" t="s">
        <v>2590</v>
      </c>
      <c r="G90" s="18">
        <v>0.11523999115239991</v>
      </c>
      <c r="I90" s="5" t="s">
        <v>2590</v>
      </c>
      <c r="J90" s="18">
        <v>0.11523999115239991</v>
      </c>
    </row>
    <row r="91" spans="1:10">
      <c r="A91" s="5" t="s">
        <v>2590</v>
      </c>
      <c r="B91" s="6">
        <v>0.88476000884760009</v>
      </c>
      <c r="C91" s="6">
        <v>0.11523999115239991</v>
      </c>
      <c r="D91" s="6">
        <v>1</v>
      </c>
    </row>
    <row r="93" spans="1:10">
      <c r="A93" s="10" t="s">
        <v>2610</v>
      </c>
    </row>
    <row r="94" spans="1:10">
      <c r="A94" s="4" t="s">
        <v>2601</v>
      </c>
      <c r="B94" s="4" t="s">
        <v>2591</v>
      </c>
    </row>
    <row r="95" spans="1:10">
      <c r="A95" s="4" t="s">
        <v>2588</v>
      </c>
      <c r="B95" t="s">
        <v>21</v>
      </c>
      <c r="C95" t="s">
        <v>35</v>
      </c>
      <c r="D95" t="s">
        <v>2590</v>
      </c>
    </row>
    <row r="96" spans="1:10">
      <c r="A96" s="5" t="s">
        <v>21</v>
      </c>
      <c r="B96" s="6">
        <v>0.90904183535762484</v>
      </c>
      <c r="C96" s="6">
        <v>9.0958164642375175E-2</v>
      </c>
      <c r="D96" s="6">
        <v>1</v>
      </c>
    </row>
    <row r="97" spans="1:10">
      <c r="A97" s="5" t="s">
        <v>35</v>
      </c>
      <c r="B97" s="6">
        <v>0.77450980392156865</v>
      </c>
      <c r="C97" s="6">
        <v>0.22549019607843138</v>
      </c>
      <c r="D97" s="6">
        <v>1</v>
      </c>
    </row>
    <row r="98" spans="1:10">
      <c r="A98" s="5" t="s">
        <v>2590</v>
      </c>
      <c r="B98" s="6">
        <v>0.88476000884760009</v>
      </c>
      <c r="C98" s="6">
        <v>0.11523999115239991</v>
      </c>
      <c r="D98" s="6">
        <v>1</v>
      </c>
    </row>
    <row r="99" spans="1:10">
      <c r="I99" s="4" t="s">
        <v>2577</v>
      </c>
      <c r="J99" t="s" vm="1">
        <v>2639</v>
      </c>
    </row>
    <row r="100" spans="1:10">
      <c r="A100" s="13" t="s">
        <v>2611</v>
      </c>
    </row>
    <row r="101" spans="1:10">
      <c r="A101" s="4" t="s">
        <v>2601</v>
      </c>
      <c r="B101" s="4" t="s">
        <v>2591</v>
      </c>
      <c r="F101" s="4" t="s">
        <v>2588</v>
      </c>
      <c r="G101" t="s">
        <v>2633</v>
      </c>
    </row>
    <row r="102" spans="1:10">
      <c r="A102" s="4" t="s">
        <v>2588</v>
      </c>
      <c r="B102" t="s">
        <v>21</v>
      </c>
      <c r="C102" t="s">
        <v>35</v>
      </c>
      <c r="D102" t="s">
        <v>2590</v>
      </c>
      <c r="F102" s="5" t="s">
        <v>41</v>
      </c>
      <c r="G102" s="18">
        <v>0.12857142857142856</v>
      </c>
    </row>
    <row r="103" spans="1:10">
      <c r="A103" s="5" t="s">
        <v>41</v>
      </c>
      <c r="B103" s="6">
        <v>0.87142857142857144</v>
      </c>
      <c r="C103" s="6">
        <v>0.12857142857142856</v>
      </c>
      <c r="D103" s="6">
        <v>1</v>
      </c>
      <c r="F103" s="5" t="s">
        <v>196</v>
      </c>
      <c r="G103" s="18">
        <v>0.64341085271317833</v>
      </c>
    </row>
    <row r="104" spans="1:10">
      <c r="A104" s="5" t="s">
        <v>70</v>
      </c>
      <c r="B104" s="6">
        <v>0.80710659898477155</v>
      </c>
      <c r="C104" s="6">
        <v>0.19289340101522842</v>
      </c>
      <c r="D104" s="6">
        <v>1</v>
      </c>
      <c r="F104" s="5" t="s">
        <v>70</v>
      </c>
      <c r="G104" s="18">
        <v>0.19289340101522842</v>
      </c>
    </row>
    <row r="105" spans="1:10">
      <c r="A105" s="5" t="s">
        <v>196</v>
      </c>
      <c r="B105" s="6">
        <v>0.35658914728682173</v>
      </c>
      <c r="C105" s="6">
        <v>0.64341085271317833</v>
      </c>
      <c r="D105" s="6">
        <v>1</v>
      </c>
      <c r="F105" s="5" t="s">
        <v>30</v>
      </c>
      <c r="G105" s="18">
        <v>9.0958164642375175E-2</v>
      </c>
    </row>
    <row r="106" spans="1:10">
      <c r="A106" s="5" t="s">
        <v>30</v>
      </c>
      <c r="B106" s="6">
        <v>0.90904183535762484</v>
      </c>
      <c r="C106" s="6">
        <v>9.0958164642375175E-2</v>
      </c>
      <c r="D106" s="6">
        <v>1</v>
      </c>
      <c r="F106" s="5" t="s">
        <v>2590</v>
      </c>
      <c r="G106" s="18">
        <v>0.11523999115239991</v>
      </c>
    </row>
    <row r="107" spans="1:10">
      <c r="A107" s="5" t="s">
        <v>2590</v>
      </c>
      <c r="B107" s="6">
        <v>0.88476000884760009</v>
      </c>
      <c r="C107" s="6">
        <v>0.11523999115239991</v>
      </c>
      <c r="D107" s="6">
        <v>1</v>
      </c>
    </row>
    <row r="108" spans="1:10">
      <c r="A108" s="11"/>
    </row>
    <row r="109" spans="1:10">
      <c r="A109" s="12"/>
    </row>
    <row r="110" spans="1:10">
      <c r="A110" s="13"/>
    </row>
  </sheetData>
  <mergeCells count="6">
    <mergeCell ref="F3:G3"/>
    <mergeCell ref="H3:I3"/>
    <mergeCell ref="J3:K3"/>
    <mergeCell ref="F4:G4"/>
    <mergeCell ref="H4:I4"/>
    <mergeCell ref="J4:K4"/>
  </mergeCells>
  <pageMargins left="0.7" right="0.7" top="0.75" bottom="0.75" header="0.3" footer="0.3"/>
  <drawing r:id="rId20"/>
  <extLst>
    <ext xmlns:x14="http://schemas.microsoft.com/office/spreadsheetml/2009/9/main" uri="{A8765BA9-456A-4dab-B4F3-ACF838C121DE}">
      <x14:slicerList>
        <x14:slicer r:id="rId2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474A-BDEC-4832-9118-650A761C36A0}">
  <dimension ref="A1:G27"/>
  <sheetViews>
    <sheetView zoomScaleNormal="100" workbookViewId="0">
      <selection activeCell="I29" sqref="I29"/>
    </sheetView>
  </sheetViews>
  <sheetFormatPr defaultRowHeight="15"/>
  <cols>
    <col min="1" max="1" width="12.5703125" bestFit="1" customWidth="1"/>
    <col min="2" max="2" width="16.85546875" bestFit="1" customWidth="1"/>
    <col min="3" max="3" width="6.5703125" bestFit="1" customWidth="1"/>
    <col min="4" max="4" width="11.28515625" bestFit="1" customWidth="1"/>
    <col min="5" max="5" width="25.7109375" bestFit="1" customWidth="1"/>
    <col min="6" max="6" width="31.85546875" bestFit="1" customWidth="1"/>
    <col min="7" max="7" width="11.28515625" bestFit="1" customWidth="1"/>
    <col min="8" max="8" width="16" bestFit="1" customWidth="1"/>
    <col min="9" max="9" width="24" bestFit="1" customWidth="1"/>
    <col min="10" max="127" width="16.85546875" bestFit="1" customWidth="1"/>
    <col min="128" max="128" width="11.28515625" bestFit="1" customWidth="1"/>
  </cols>
  <sheetData>
    <row r="1" spans="1:6" ht="15.75">
      <c r="A1" s="14" t="s">
        <v>2612</v>
      </c>
    </row>
    <row r="2" spans="1:6" ht="15.75">
      <c r="A2" s="14"/>
    </row>
    <row r="3" spans="1:6">
      <c r="A3" s="8" t="s">
        <v>2614</v>
      </c>
    </row>
    <row r="4" spans="1:6">
      <c r="A4" s="4" t="s">
        <v>2588</v>
      </c>
      <c r="B4" t="s">
        <v>2613</v>
      </c>
      <c r="D4" t="str" cm="1">
        <f t="array" ref="D4:E7">A4:B7</f>
        <v>Row Labels</v>
      </c>
      <c r="E4" t="str">
        <v>Average of AccountBalance</v>
      </c>
      <c r="F4" s="26">
        <f>MAX(E5:E6)*1.2</f>
        <v>1886.3470249520153</v>
      </c>
    </row>
    <row r="5" spans="1:6">
      <c r="A5" s="5" t="s">
        <v>2635</v>
      </c>
      <c r="B5" s="26">
        <v>1403.2117499999999</v>
      </c>
      <c r="D5" t="str">
        <v>Non-Subscribers</v>
      </c>
      <c r="E5" s="26">
        <v>1403.2117499999999</v>
      </c>
      <c r="F5" s="26">
        <f>$F$4-E5</f>
        <v>483.13527495201538</v>
      </c>
    </row>
    <row r="6" spans="1:6">
      <c r="A6" s="5" t="s">
        <v>2636</v>
      </c>
      <c r="B6" s="26">
        <v>1571.9558541266795</v>
      </c>
      <c r="D6" t="str">
        <v>Subscribers</v>
      </c>
      <c r="E6" s="26">
        <v>1571.9558541266795</v>
      </c>
      <c r="F6" s="26">
        <f>$F$4-E6</f>
        <v>314.39117082533585</v>
      </c>
    </row>
    <row r="7" spans="1:6">
      <c r="A7" s="5" t="s">
        <v>2590</v>
      </c>
      <c r="B7" s="26">
        <v>1422.6578190665782</v>
      </c>
      <c r="D7" t="str">
        <v>Grand Total</v>
      </c>
      <c r="E7" s="26">
        <v>1422.6578190665782</v>
      </c>
      <c r="F7" s="26">
        <f>$F$4-E7</f>
        <v>463.6892058854371</v>
      </c>
    </row>
    <row r="8" spans="1:6">
      <c r="A8" s="8" t="s">
        <v>2615</v>
      </c>
    </row>
    <row r="10" spans="1:6">
      <c r="A10" s="8" t="s">
        <v>2616</v>
      </c>
    </row>
    <row r="11" spans="1:6">
      <c r="A11" s="4" t="s">
        <v>2588</v>
      </c>
      <c r="B11" t="s">
        <v>2596</v>
      </c>
      <c r="D11" t="str" cm="1">
        <f t="array" ref="D11:E14">A11:B14</f>
        <v>Row Labels</v>
      </c>
      <c r="E11" t="str">
        <v>Average of CallDuration (Minutes)</v>
      </c>
      <c r="F11" s="27">
        <f>MAX(E12:E13)*1.2</f>
        <v>11.054856046065261</v>
      </c>
    </row>
    <row r="12" spans="1:6">
      <c r="A12" s="5" t="s">
        <v>2635</v>
      </c>
      <c r="B12" s="2">
        <v>3.7724583333333372</v>
      </c>
      <c r="D12" t="str">
        <v>Non-Subscribers</v>
      </c>
      <c r="E12" s="2">
        <v>3.7724583333333372</v>
      </c>
      <c r="F12" s="27">
        <f>$F$11-E12</f>
        <v>7.2823977127319237</v>
      </c>
    </row>
    <row r="13" spans="1:6">
      <c r="A13" s="5" t="s">
        <v>2636</v>
      </c>
      <c r="B13" s="2">
        <v>9.2123800383877175</v>
      </c>
      <c r="D13" t="str">
        <v>Subscribers</v>
      </c>
      <c r="E13" s="2">
        <v>9.2123800383877175</v>
      </c>
      <c r="F13" s="27">
        <f>$F$11-E13</f>
        <v>1.8424760076775435</v>
      </c>
    </row>
    <row r="14" spans="1:6">
      <c r="A14" s="5" t="s">
        <v>2590</v>
      </c>
      <c r="B14" s="2">
        <v>4.3993548624935546</v>
      </c>
      <c r="D14" t="str">
        <v>Grand Total</v>
      </c>
      <c r="E14" s="2">
        <v>4.3993548624935546</v>
      </c>
      <c r="F14" s="27">
        <f>$F$11-E14</f>
        <v>6.6555011835717064</v>
      </c>
    </row>
    <row r="15" spans="1:6">
      <c r="A15" s="8" t="s">
        <v>2617</v>
      </c>
    </row>
    <row r="17" spans="1:7">
      <c r="A17" s="8" t="s">
        <v>2619</v>
      </c>
    </row>
    <row r="18" spans="1:7">
      <c r="A18" s="4" t="s">
        <v>2591</v>
      </c>
      <c r="G18" s="26"/>
    </row>
    <row r="19" spans="1:7">
      <c r="A19" t="s">
        <v>21</v>
      </c>
      <c r="B19" t="s">
        <v>35</v>
      </c>
      <c r="C19" t="s">
        <v>2590</v>
      </c>
    </row>
    <row r="22" spans="1:7">
      <c r="A22" s="16" t="s">
        <v>2618</v>
      </c>
    </row>
    <row r="24" spans="1:7">
      <c r="A24" s="8" t="s">
        <v>2620</v>
      </c>
      <c r="C24" s="8" t="s">
        <v>2622</v>
      </c>
    </row>
    <row r="25" spans="1:7">
      <c r="B25" s="4" t="s">
        <v>2591</v>
      </c>
    </row>
    <row r="26" spans="1:7">
      <c r="B26" t="s">
        <v>21</v>
      </c>
      <c r="C26" t="s">
        <v>35</v>
      </c>
      <c r="D26" t="s">
        <v>2590</v>
      </c>
    </row>
    <row r="27" spans="1:7">
      <c r="A27" t="s">
        <v>2621</v>
      </c>
      <c r="B27" s="2">
        <v>4000</v>
      </c>
      <c r="C27" s="2">
        <v>521</v>
      </c>
      <c r="D27" s="2">
        <v>4521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D57D1-A971-4509-852A-B0949046233C}">
  <dimension ref="A2:M189"/>
  <sheetViews>
    <sheetView tabSelected="1" topLeftCell="A160" workbookViewId="0">
      <selection activeCell="A175" sqref="A175"/>
    </sheetView>
  </sheetViews>
  <sheetFormatPr defaultRowHeight="15"/>
  <cols>
    <col min="1" max="1" width="18.28515625" bestFit="1" customWidth="1"/>
    <col min="2" max="2" width="16.85546875" bestFit="1" customWidth="1"/>
    <col min="3" max="3" width="8.28515625" bestFit="1" customWidth="1"/>
    <col min="4" max="4" width="18" bestFit="1" customWidth="1"/>
    <col min="5" max="5" width="18.42578125" bestFit="1" customWidth="1"/>
    <col min="6" max="6" width="11.28515625" bestFit="1" customWidth="1"/>
    <col min="7" max="7" width="18.28515625" bestFit="1" customWidth="1"/>
    <col min="8" max="8" width="8.28515625" bestFit="1" customWidth="1"/>
    <col min="9" max="9" width="18" bestFit="1" customWidth="1"/>
    <col min="10" max="10" width="18.42578125" bestFit="1" customWidth="1"/>
    <col min="11" max="11" width="11.28515625" bestFit="1" customWidth="1"/>
    <col min="12" max="12" width="7.140625" bestFit="1" customWidth="1"/>
    <col min="13" max="13" width="11.28515625" bestFit="1" customWidth="1"/>
  </cols>
  <sheetData>
    <row r="2" spans="1:7">
      <c r="A2" s="10" t="s">
        <v>2624</v>
      </c>
    </row>
    <row r="3" spans="1:7">
      <c r="A3" s="8" t="s">
        <v>2623</v>
      </c>
    </row>
    <row r="4" spans="1:7">
      <c r="A4" s="4" t="s">
        <v>2601</v>
      </c>
      <c r="B4" s="4" t="s">
        <v>2591</v>
      </c>
      <c r="F4" s="4" t="s">
        <v>2588</v>
      </c>
      <c r="G4" t="s">
        <v>2633</v>
      </c>
    </row>
    <row r="5" spans="1:7">
      <c r="A5" s="4" t="s">
        <v>2588</v>
      </c>
      <c r="B5" t="s">
        <v>21</v>
      </c>
      <c r="C5" t="s">
        <v>35</v>
      </c>
      <c r="D5" t="s">
        <v>2590</v>
      </c>
      <c r="F5" s="5" t="s">
        <v>87</v>
      </c>
    </row>
    <row r="6" spans="1:7">
      <c r="A6" s="5" t="s">
        <v>87</v>
      </c>
      <c r="B6" s="6"/>
      <c r="C6" s="6"/>
      <c r="D6" s="6"/>
      <c r="F6" s="7" t="s">
        <v>2553</v>
      </c>
      <c r="G6" s="18">
        <v>0.11764705882352941</v>
      </c>
    </row>
    <row r="7" spans="1:7">
      <c r="A7" s="7" t="s">
        <v>2553</v>
      </c>
      <c r="B7" s="6">
        <v>0.88235294117647056</v>
      </c>
      <c r="C7" s="6">
        <v>0.11764705882352941</v>
      </c>
      <c r="D7" s="6">
        <v>1</v>
      </c>
      <c r="F7" s="7" t="s">
        <v>20</v>
      </c>
      <c r="G7" s="18">
        <v>5.8823529411764705E-2</v>
      </c>
    </row>
    <row r="8" spans="1:7">
      <c r="A8" s="7" t="s">
        <v>20</v>
      </c>
      <c r="B8" s="6">
        <v>0.94117647058823528</v>
      </c>
      <c r="C8" s="6">
        <v>5.8823529411764705E-2</v>
      </c>
      <c r="D8" s="6">
        <v>1</v>
      </c>
      <c r="F8" s="7" t="s">
        <v>33</v>
      </c>
      <c r="G8" s="18">
        <v>0.12213740458015267</v>
      </c>
    </row>
    <row r="9" spans="1:7">
      <c r="A9" s="7" t="s">
        <v>33</v>
      </c>
      <c r="B9" s="6">
        <v>0.87786259541984735</v>
      </c>
      <c r="C9" s="6">
        <v>0.12213740458015267</v>
      </c>
      <c r="D9" s="6">
        <v>1</v>
      </c>
      <c r="F9" s="7" t="s">
        <v>45</v>
      </c>
      <c r="G9" s="18">
        <v>0.13725490196078433</v>
      </c>
    </row>
    <row r="10" spans="1:7">
      <c r="A10" s="7" t="s">
        <v>45</v>
      </c>
      <c r="B10" s="6">
        <v>0.86274509803921573</v>
      </c>
      <c r="C10" s="6">
        <v>0.13725490196078433</v>
      </c>
      <c r="D10" s="6">
        <v>1</v>
      </c>
      <c r="F10" s="5" t="s">
        <v>56</v>
      </c>
    </row>
    <row r="11" spans="1:7">
      <c r="A11" s="5" t="s">
        <v>56</v>
      </c>
      <c r="B11" s="6"/>
      <c r="C11" s="6"/>
      <c r="D11" s="6"/>
      <c r="F11" s="7" t="s">
        <v>2553</v>
      </c>
      <c r="G11" s="18">
        <v>7.3170731707317069E-2</v>
      </c>
    </row>
    <row r="12" spans="1:7">
      <c r="A12" s="7" t="s">
        <v>2553</v>
      </c>
      <c r="B12" s="6">
        <v>0.92682926829268297</v>
      </c>
      <c r="C12" s="6">
        <v>7.3170731707317069E-2</v>
      </c>
      <c r="D12" s="6">
        <v>1</v>
      </c>
      <c r="F12" s="7" t="s">
        <v>20</v>
      </c>
      <c r="G12" s="18">
        <v>4.3360433604336043E-2</v>
      </c>
    </row>
    <row r="13" spans="1:7">
      <c r="A13" s="7" t="s">
        <v>20</v>
      </c>
      <c r="B13" s="6">
        <v>0.95663956639566394</v>
      </c>
      <c r="C13" s="6">
        <v>4.3360433604336043E-2</v>
      </c>
      <c r="D13" s="6">
        <v>1</v>
      </c>
      <c r="F13" s="7" t="s">
        <v>33</v>
      </c>
      <c r="G13" s="18">
        <v>9.3511450381679392E-2</v>
      </c>
    </row>
    <row r="14" spans="1:7">
      <c r="A14" s="7" t="s">
        <v>33</v>
      </c>
      <c r="B14" s="6">
        <v>0.90648854961832059</v>
      </c>
      <c r="C14" s="6">
        <v>9.3511450381679392E-2</v>
      </c>
      <c r="D14" s="6">
        <v>1</v>
      </c>
      <c r="F14" s="7" t="s">
        <v>45</v>
      </c>
      <c r="G14" s="18">
        <v>8.3333333333333329E-2</v>
      </c>
    </row>
    <row r="15" spans="1:7">
      <c r="A15" s="7" t="s">
        <v>45</v>
      </c>
      <c r="B15" s="6">
        <v>0.91666666666666663</v>
      </c>
      <c r="C15" s="6">
        <v>8.3333333333333329E-2</v>
      </c>
      <c r="D15" s="6">
        <v>1</v>
      </c>
      <c r="F15" s="5" t="s">
        <v>77</v>
      </c>
    </row>
    <row r="16" spans="1:7">
      <c r="A16" s="5" t="s">
        <v>77</v>
      </c>
      <c r="B16" s="6"/>
      <c r="C16" s="6"/>
      <c r="D16" s="6"/>
      <c r="F16" s="7" t="s">
        <v>2553</v>
      </c>
      <c r="G16" s="18">
        <v>9.0909090909090912E-2</v>
      </c>
    </row>
    <row r="17" spans="1:7">
      <c r="A17" s="7" t="s">
        <v>2553</v>
      </c>
      <c r="B17" s="6">
        <v>0.90909090909090906</v>
      </c>
      <c r="C17" s="6">
        <v>9.0909090909090912E-2</v>
      </c>
      <c r="D17" s="6">
        <v>1</v>
      </c>
      <c r="F17" s="7" t="s">
        <v>20</v>
      </c>
      <c r="G17" s="18">
        <v>0.11538461538461539</v>
      </c>
    </row>
    <row r="18" spans="1:7">
      <c r="A18" s="7" t="s">
        <v>20</v>
      </c>
      <c r="B18" s="6">
        <v>0.88461538461538458</v>
      </c>
      <c r="C18" s="6">
        <v>0.11538461538461539</v>
      </c>
      <c r="D18" s="6">
        <v>1</v>
      </c>
      <c r="F18" s="7" t="s">
        <v>33</v>
      </c>
      <c r="G18" s="18">
        <v>0.1206896551724138</v>
      </c>
    </row>
    <row r="19" spans="1:7">
      <c r="A19" s="7" t="s">
        <v>33</v>
      </c>
      <c r="B19" s="6">
        <v>0.87931034482758619</v>
      </c>
      <c r="C19" s="6">
        <v>0.1206896551724138</v>
      </c>
      <c r="D19" s="6">
        <v>1</v>
      </c>
      <c r="F19" s="7" t="s">
        <v>45</v>
      </c>
      <c r="G19" s="18">
        <v>5.4794520547945202E-2</v>
      </c>
    </row>
    <row r="20" spans="1:7">
      <c r="A20" s="7" t="s">
        <v>45</v>
      </c>
      <c r="B20" s="6">
        <v>0.9452054794520548</v>
      </c>
      <c r="C20" s="6">
        <v>5.4794520547945202E-2</v>
      </c>
      <c r="D20" s="6">
        <v>1</v>
      </c>
      <c r="F20" s="5" t="s">
        <v>135</v>
      </c>
    </row>
    <row r="21" spans="1:7">
      <c r="A21" s="5" t="s">
        <v>135</v>
      </c>
      <c r="B21" s="6"/>
      <c r="C21" s="6"/>
      <c r="D21" s="6"/>
      <c r="F21" s="7" t="s">
        <v>20</v>
      </c>
      <c r="G21" s="18">
        <v>0.14035087719298245</v>
      </c>
    </row>
    <row r="22" spans="1:7">
      <c r="A22" s="7" t="s">
        <v>2553</v>
      </c>
      <c r="B22" s="6">
        <v>1</v>
      </c>
      <c r="C22" s="6">
        <v>0</v>
      </c>
      <c r="D22" s="6">
        <v>1</v>
      </c>
      <c r="F22" s="7" t="s">
        <v>33</v>
      </c>
      <c r="G22" s="18">
        <v>0.10714285714285714</v>
      </c>
    </row>
    <row r="23" spans="1:7">
      <c r="A23" s="7" t="s">
        <v>20</v>
      </c>
      <c r="B23" s="6">
        <v>0.85964912280701755</v>
      </c>
      <c r="C23" s="6">
        <v>0.14035087719298245</v>
      </c>
      <c r="D23" s="6">
        <v>1</v>
      </c>
      <c r="F23" s="7" t="s">
        <v>45</v>
      </c>
      <c r="G23" s="18">
        <v>0.13636363636363635</v>
      </c>
    </row>
    <row r="24" spans="1:7">
      <c r="A24" s="7" t="s">
        <v>33</v>
      </c>
      <c r="B24" s="6">
        <v>0.8928571428571429</v>
      </c>
      <c r="C24" s="6">
        <v>0.10714285714285714</v>
      </c>
      <c r="D24" s="6">
        <v>1</v>
      </c>
      <c r="F24" s="5" t="s">
        <v>43</v>
      </c>
    </row>
    <row r="25" spans="1:7">
      <c r="A25" s="7" t="s">
        <v>45</v>
      </c>
      <c r="B25" s="6">
        <v>0.86363636363636365</v>
      </c>
      <c r="C25" s="6">
        <v>0.13636363636363635</v>
      </c>
      <c r="D25" s="6">
        <v>1</v>
      </c>
      <c r="F25" s="7" t="s">
        <v>2553</v>
      </c>
      <c r="G25" s="18">
        <v>0.14814814814814814</v>
      </c>
    </row>
    <row r="26" spans="1:7">
      <c r="A26" s="5" t="s">
        <v>43</v>
      </c>
      <c r="B26" s="6"/>
      <c r="C26" s="6"/>
      <c r="D26" s="6"/>
      <c r="F26" s="7" t="s">
        <v>20</v>
      </c>
      <c r="G26" s="18">
        <v>0.12820512820512819</v>
      </c>
    </row>
    <row r="27" spans="1:7">
      <c r="A27" s="7" t="s">
        <v>2553</v>
      </c>
      <c r="B27" s="6">
        <v>0.85185185185185186</v>
      </c>
      <c r="C27" s="6">
        <v>0.14814814814814814</v>
      </c>
      <c r="D27" s="6">
        <v>1</v>
      </c>
      <c r="F27" s="7" t="s">
        <v>33</v>
      </c>
      <c r="G27" s="18">
        <v>7.7586206896551727E-2</v>
      </c>
    </row>
    <row r="28" spans="1:7">
      <c r="A28" s="7" t="s">
        <v>20</v>
      </c>
      <c r="B28" s="6">
        <v>0.87179487179487181</v>
      </c>
      <c r="C28" s="6">
        <v>0.12820512820512819</v>
      </c>
      <c r="D28" s="6">
        <v>1</v>
      </c>
      <c r="F28" s="7" t="s">
        <v>45</v>
      </c>
      <c r="G28" s="18">
        <v>0.14358322744599747</v>
      </c>
    </row>
    <row r="29" spans="1:7">
      <c r="A29" s="7" t="s">
        <v>33</v>
      </c>
      <c r="B29" s="6">
        <v>0.92241379310344829</v>
      </c>
      <c r="C29" s="6">
        <v>7.7586206896551727E-2</v>
      </c>
      <c r="D29" s="6">
        <v>1</v>
      </c>
      <c r="F29" s="5" t="s">
        <v>144</v>
      </c>
    </row>
    <row r="30" spans="1:7">
      <c r="A30" s="7" t="s">
        <v>45</v>
      </c>
      <c r="B30" s="6">
        <v>0.8564167725540025</v>
      </c>
      <c r="C30" s="6">
        <v>0.14358322744599747</v>
      </c>
      <c r="D30" s="6">
        <v>1</v>
      </c>
      <c r="F30" s="7" t="s">
        <v>2553</v>
      </c>
      <c r="G30" s="18">
        <v>0.21428571428571427</v>
      </c>
    </row>
    <row r="31" spans="1:7">
      <c r="A31" s="5" t="s">
        <v>144</v>
      </c>
      <c r="B31" s="6"/>
      <c r="C31" s="6"/>
      <c r="D31" s="6"/>
      <c r="F31" s="7" t="s">
        <v>20</v>
      </c>
      <c r="G31" s="18">
        <v>0.2</v>
      </c>
    </row>
    <row r="32" spans="1:7">
      <c r="A32" s="7" t="s">
        <v>2553</v>
      </c>
      <c r="B32" s="6">
        <v>0.7857142857142857</v>
      </c>
      <c r="C32" s="6">
        <v>0.21428571428571427</v>
      </c>
      <c r="D32" s="6">
        <v>1</v>
      </c>
      <c r="F32" s="7" t="s">
        <v>33</v>
      </c>
      <c r="G32" s="18">
        <v>0.20952380952380953</v>
      </c>
    </row>
    <row r="33" spans="1:7">
      <c r="A33" s="7" t="s">
        <v>20</v>
      </c>
      <c r="B33" s="6">
        <v>0.8</v>
      </c>
      <c r="C33" s="6">
        <v>0.2</v>
      </c>
      <c r="D33" s="6">
        <v>1</v>
      </c>
      <c r="F33" s="7" t="s">
        <v>45</v>
      </c>
      <c r="G33" s="18">
        <v>0.41935483870967744</v>
      </c>
    </row>
    <row r="34" spans="1:7">
      <c r="A34" s="7" t="s">
        <v>33</v>
      </c>
      <c r="B34" s="6">
        <v>0.79047619047619044</v>
      </c>
      <c r="C34" s="6">
        <v>0.20952380952380953</v>
      </c>
      <c r="D34" s="6">
        <v>1</v>
      </c>
      <c r="F34" s="5" t="s">
        <v>66</v>
      </c>
    </row>
    <row r="35" spans="1:7">
      <c r="A35" s="7" t="s">
        <v>45</v>
      </c>
      <c r="B35" s="6">
        <v>0.58064516129032262</v>
      </c>
      <c r="C35" s="6">
        <v>0.41935483870967744</v>
      </c>
      <c r="D35" s="6">
        <v>1</v>
      </c>
      <c r="F35" s="7" t="s">
        <v>2553</v>
      </c>
      <c r="G35" s="18">
        <v>0.25</v>
      </c>
    </row>
    <row r="36" spans="1:7">
      <c r="A36" s="5" t="s">
        <v>66</v>
      </c>
      <c r="B36" s="6"/>
      <c r="C36" s="6"/>
      <c r="D36" s="6"/>
      <c r="F36" s="7" t="s">
        <v>20</v>
      </c>
      <c r="G36" s="18">
        <v>0.13333333333333333</v>
      </c>
    </row>
    <row r="37" spans="1:7">
      <c r="A37" s="7" t="s">
        <v>2553</v>
      </c>
      <c r="B37" s="6">
        <v>0.75</v>
      </c>
      <c r="C37" s="6">
        <v>0.25</v>
      </c>
      <c r="D37" s="6">
        <v>1</v>
      </c>
      <c r="F37" s="7" t="s">
        <v>33</v>
      </c>
      <c r="G37" s="18">
        <v>2.6315789473684209E-2</v>
      </c>
    </row>
    <row r="38" spans="1:7">
      <c r="A38" s="7" t="s">
        <v>20</v>
      </c>
      <c r="B38" s="6">
        <v>0.8666666666666667</v>
      </c>
      <c r="C38" s="6">
        <v>0.13333333333333333</v>
      </c>
      <c r="D38" s="6">
        <v>1</v>
      </c>
      <c r="F38" s="7" t="s">
        <v>45</v>
      </c>
      <c r="G38" s="18">
        <v>0.17045454545454544</v>
      </c>
    </row>
    <row r="39" spans="1:7">
      <c r="A39" s="7" t="s">
        <v>33</v>
      </c>
      <c r="B39" s="6">
        <v>0.97368421052631582</v>
      </c>
      <c r="C39" s="6">
        <v>2.6315789473684209E-2</v>
      </c>
      <c r="D39" s="6">
        <v>1</v>
      </c>
      <c r="F39" s="5" t="s">
        <v>32</v>
      </c>
    </row>
    <row r="40" spans="1:7">
      <c r="A40" s="7" t="s">
        <v>45</v>
      </c>
      <c r="B40" s="6">
        <v>0.82954545454545459</v>
      </c>
      <c r="C40" s="6">
        <v>0.17045454545454544</v>
      </c>
      <c r="D40" s="6">
        <v>1</v>
      </c>
      <c r="F40" s="7" t="s">
        <v>2553</v>
      </c>
      <c r="G40" s="18">
        <v>7.6923076923076927E-2</v>
      </c>
    </row>
    <row r="41" spans="1:7">
      <c r="A41" s="5" t="s">
        <v>32</v>
      </c>
      <c r="B41" s="6"/>
      <c r="C41" s="6"/>
      <c r="D41" s="6"/>
      <c r="F41" s="7" t="s">
        <v>20</v>
      </c>
      <c r="G41" s="18">
        <v>0.12</v>
      </c>
    </row>
    <row r="42" spans="1:7">
      <c r="A42" s="7" t="s">
        <v>2553</v>
      </c>
      <c r="B42" s="6">
        <v>0.92307692307692313</v>
      </c>
      <c r="C42" s="6">
        <v>7.6923076923076927E-2</v>
      </c>
      <c r="D42" s="6">
        <v>1</v>
      </c>
      <c r="F42" s="7" t="s">
        <v>33</v>
      </c>
      <c r="G42" s="18">
        <v>8.8154269972451793E-2</v>
      </c>
    </row>
    <row r="43" spans="1:7">
      <c r="A43" s="7" t="s">
        <v>20</v>
      </c>
      <c r="B43" s="6">
        <v>0.88</v>
      </c>
      <c r="C43" s="6">
        <v>0.12</v>
      </c>
      <c r="D43" s="6">
        <v>1</v>
      </c>
      <c r="F43" s="7" t="s">
        <v>45</v>
      </c>
      <c r="G43" s="18">
        <v>0.125</v>
      </c>
    </row>
    <row r="44" spans="1:7">
      <c r="A44" s="7" t="s">
        <v>33</v>
      </c>
      <c r="B44" s="6">
        <v>0.91184573002754821</v>
      </c>
      <c r="C44" s="6">
        <v>8.8154269972451793E-2</v>
      </c>
      <c r="D44" s="6">
        <v>1</v>
      </c>
      <c r="F44" s="5" t="s">
        <v>94</v>
      </c>
    </row>
    <row r="45" spans="1:7">
      <c r="A45" s="7" t="s">
        <v>45</v>
      </c>
      <c r="B45" s="6">
        <v>0.875</v>
      </c>
      <c r="C45" s="6">
        <v>0.125</v>
      </c>
      <c r="D45" s="6">
        <v>1</v>
      </c>
      <c r="F45" s="7" t="s">
        <v>20</v>
      </c>
      <c r="G45" s="18">
        <v>1</v>
      </c>
    </row>
    <row r="46" spans="1:7">
      <c r="A46" s="5" t="s">
        <v>94</v>
      </c>
      <c r="B46" s="6"/>
      <c r="C46" s="6"/>
      <c r="D46" s="6"/>
      <c r="F46" s="7" t="s">
        <v>33</v>
      </c>
      <c r="G46" s="18">
        <v>0.21276595744680851</v>
      </c>
    </row>
    <row r="47" spans="1:7">
      <c r="A47" s="7" t="s">
        <v>2553</v>
      </c>
      <c r="B47" s="6">
        <v>1</v>
      </c>
      <c r="C47" s="6">
        <v>0</v>
      </c>
      <c r="D47" s="6">
        <v>1</v>
      </c>
      <c r="F47" s="7" t="s">
        <v>45</v>
      </c>
      <c r="G47" s="18">
        <v>0.36842105263157893</v>
      </c>
    </row>
    <row r="48" spans="1:7">
      <c r="A48" s="7" t="s">
        <v>20</v>
      </c>
      <c r="B48" s="6">
        <v>0</v>
      </c>
      <c r="C48" s="6">
        <v>1</v>
      </c>
      <c r="D48" s="6">
        <v>1</v>
      </c>
      <c r="F48" s="5" t="s">
        <v>72</v>
      </c>
    </row>
    <row r="49" spans="1:7">
      <c r="A49" s="7" t="s">
        <v>33</v>
      </c>
      <c r="B49" s="6">
        <v>0.78723404255319152</v>
      </c>
      <c r="C49" s="6">
        <v>0.21276595744680851</v>
      </c>
      <c r="D49" s="6">
        <v>1</v>
      </c>
      <c r="F49" s="7" t="s">
        <v>2553</v>
      </c>
      <c r="G49" s="18">
        <v>4.5454545454545456E-2</v>
      </c>
    </row>
    <row r="50" spans="1:7">
      <c r="A50" s="7" t="s">
        <v>45</v>
      </c>
      <c r="B50" s="6">
        <v>0.63157894736842102</v>
      </c>
      <c r="C50" s="6">
        <v>0.36842105263157893</v>
      </c>
      <c r="D50" s="6">
        <v>1</v>
      </c>
      <c r="F50" s="7" t="s">
        <v>20</v>
      </c>
      <c r="G50" s="18">
        <v>0.2</v>
      </c>
    </row>
    <row r="51" spans="1:7">
      <c r="A51" s="5" t="s">
        <v>72</v>
      </c>
      <c r="B51" s="6"/>
      <c r="C51" s="6"/>
      <c r="D51" s="6"/>
      <c r="F51" s="7" t="s">
        <v>33</v>
      </c>
      <c r="G51" s="18">
        <v>0.10576923076923077</v>
      </c>
    </row>
    <row r="52" spans="1:7">
      <c r="A52" s="7" t="s">
        <v>2553</v>
      </c>
      <c r="B52" s="6">
        <v>0.95454545454545459</v>
      </c>
      <c r="C52" s="6">
        <v>4.5454545454545456E-2</v>
      </c>
      <c r="D52" s="6">
        <v>1</v>
      </c>
      <c r="F52" s="7" t="s">
        <v>45</v>
      </c>
      <c r="G52" s="18">
        <v>0.11374407582938388</v>
      </c>
    </row>
    <row r="53" spans="1:7">
      <c r="A53" s="7" t="s">
        <v>20</v>
      </c>
      <c r="B53" s="6">
        <v>0.8</v>
      </c>
      <c r="C53" s="6">
        <v>0.2</v>
      </c>
      <c r="D53" s="6">
        <v>1</v>
      </c>
      <c r="F53" s="5" t="s">
        <v>18</v>
      </c>
    </row>
    <row r="54" spans="1:7">
      <c r="A54" s="7" t="s">
        <v>33</v>
      </c>
      <c r="B54" s="6">
        <v>0.89423076923076927</v>
      </c>
      <c r="C54" s="6">
        <v>0.10576923076923077</v>
      </c>
      <c r="D54" s="6">
        <v>1</v>
      </c>
      <c r="F54" s="7" t="s">
        <v>20</v>
      </c>
      <c r="G54" s="18">
        <v>0.11538461538461539</v>
      </c>
    </row>
    <row r="55" spans="1:7">
      <c r="A55" s="7" t="s">
        <v>45</v>
      </c>
      <c r="B55" s="6">
        <v>0.88625592417061616</v>
      </c>
      <c r="C55" s="6">
        <v>0.11374407582938388</v>
      </c>
      <c r="D55" s="6">
        <v>1</v>
      </c>
      <c r="F55" s="7" t="s">
        <v>33</v>
      </c>
      <c r="G55" s="18">
        <v>0.10294117647058823</v>
      </c>
    </row>
    <row r="56" spans="1:7">
      <c r="A56" s="5" t="s">
        <v>18</v>
      </c>
      <c r="B56" s="6"/>
      <c r="C56" s="6"/>
      <c r="D56" s="6"/>
      <c r="F56" s="7" t="s">
        <v>45</v>
      </c>
      <c r="G56" s="18">
        <v>9.375E-2</v>
      </c>
    </row>
    <row r="57" spans="1:7">
      <c r="A57" s="7" t="s">
        <v>2553</v>
      </c>
      <c r="B57" s="6">
        <v>1</v>
      </c>
      <c r="C57" s="6">
        <v>0</v>
      </c>
      <c r="D57" s="6">
        <v>1</v>
      </c>
      <c r="F57" s="5" t="s">
        <v>30</v>
      </c>
    </row>
    <row r="58" spans="1:7">
      <c r="A58" s="7" t="s">
        <v>20</v>
      </c>
      <c r="B58" s="6">
        <v>0.88461538461538458</v>
      </c>
      <c r="C58" s="6">
        <v>0.11538461538461539</v>
      </c>
      <c r="D58" s="6">
        <v>1</v>
      </c>
      <c r="F58" s="7" t="s">
        <v>2553</v>
      </c>
      <c r="G58" s="18">
        <v>0.2</v>
      </c>
    </row>
    <row r="59" spans="1:7">
      <c r="A59" s="7" t="s">
        <v>33</v>
      </c>
      <c r="B59" s="6">
        <v>0.8970588235294118</v>
      </c>
      <c r="C59" s="6">
        <v>0.10294117647058823</v>
      </c>
      <c r="D59" s="6">
        <v>1</v>
      </c>
      <c r="F59" s="7" t="s">
        <v>20</v>
      </c>
      <c r="G59" s="18">
        <v>0.2857142857142857</v>
      </c>
    </row>
    <row r="60" spans="1:7">
      <c r="A60" s="7" t="s">
        <v>45</v>
      </c>
      <c r="B60" s="6">
        <v>0.90625</v>
      </c>
      <c r="C60" s="6">
        <v>9.375E-2</v>
      </c>
      <c r="D60" s="6">
        <v>1</v>
      </c>
      <c r="F60" s="7" t="s">
        <v>33</v>
      </c>
      <c r="G60" s="18">
        <v>0.125</v>
      </c>
    </row>
    <row r="61" spans="1:7">
      <c r="A61" s="5" t="s">
        <v>30</v>
      </c>
      <c r="B61" s="6"/>
      <c r="C61" s="6"/>
      <c r="D61" s="6"/>
      <c r="F61" s="7" t="s">
        <v>45</v>
      </c>
      <c r="G61" s="18">
        <v>0.125</v>
      </c>
    </row>
    <row r="62" spans="1:7">
      <c r="A62" s="7" t="s">
        <v>2553</v>
      </c>
      <c r="B62" s="6">
        <v>0.8</v>
      </c>
      <c r="C62" s="6">
        <v>0.2</v>
      </c>
      <c r="D62" s="6">
        <v>1</v>
      </c>
      <c r="F62" s="5" t="s">
        <v>2590</v>
      </c>
      <c r="G62" s="18">
        <v>0.11523999115239991</v>
      </c>
    </row>
    <row r="63" spans="1:7">
      <c r="A63" s="7" t="s">
        <v>20</v>
      </c>
      <c r="B63" s="6">
        <v>0.7142857142857143</v>
      </c>
      <c r="C63" s="6">
        <v>0.2857142857142857</v>
      </c>
      <c r="D63" s="6">
        <v>1</v>
      </c>
    </row>
    <row r="64" spans="1:7">
      <c r="A64" s="7" t="s">
        <v>33</v>
      </c>
      <c r="B64" s="6">
        <v>0.875</v>
      </c>
      <c r="C64" s="6">
        <v>0.125</v>
      </c>
      <c r="D64" s="6">
        <v>1</v>
      </c>
    </row>
    <row r="65" spans="1:11">
      <c r="A65" s="7" t="s">
        <v>45</v>
      </c>
      <c r="B65" s="6">
        <v>0.875</v>
      </c>
      <c r="C65" s="6">
        <v>0.125</v>
      </c>
      <c r="D65" s="6">
        <v>1</v>
      </c>
    </row>
    <row r="66" spans="1:11">
      <c r="A66" s="5" t="s">
        <v>2590</v>
      </c>
      <c r="B66" s="6">
        <v>0.88476000884760009</v>
      </c>
      <c r="C66" s="6">
        <v>0.11523999115239991</v>
      </c>
      <c r="D66" s="6">
        <v>1</v>
      </c>
    </row>
    <row r="69" spans="1:11">
      <c r="A69" s="10" t="s">
        <v>2625</v>
      </c>
    </row>
    <row r="70" spans="1:11">
      <c r="A70" s="8" t="s">
        <v>2626</v>
      </c>
    </row>
    <row r="71" spans="1:11">
      <c r="A71" s="4" t="s">
        <v>2601</v>
      </c>
      <c r="B71" s="4" t="s">
        <v>2591</v>
      </c>
      <c r="F71" s="4" t="s">
        <v>2633</v>
      </c>
      <c r="G71" s="4" t="s">
        <v>2591</v>
      </c>
    </row>
    <row r="72" spans="1:11">
      <c r="A72" s="4" t="s">
        <v>2588</v>
      </c>
      <c r="B72" t="s">
        <v>21</v>
      </c>
      <c r="C72" t="s">
        <v>35</v>
      </c>
      <c r="D72" t="s">
        <v>2590</v>
      </c>
      <c r="F72" s="4" t="s">
        <v>2588</v>
      </c>
      <c r="G72" s="6" t="s">
        <v>2592</v>
      </c>
      <c r="H72" s="6" t="s">
        <v>2593</v>
      </c>
      <c r="I72" s="6" t="s">
        <v>2594</v>
      </c>
      <c r="J72" s="6" t="s">
        <v>2595</v>
      </c>
      <c r="K72" t="s">
        <v>2590</v>
      </c>
    </row>
    <row r="73" spans="1:11">
      <c r="A73" s="5" t="s">
        <v>2557</v>
      </c>
      <c r="B73" s="6"/>
      <c r="C73" s="6"/>
      <c r="D73" s="6"/>
      <c r="F73" s="19" t="s">
        <v>2557</v>
      </c>
      <c r="G73" s="6">
        <v>5.4474708171206226E-2</v>
      </c>
      <c r="H73" s="6">
        <v>0.13559322033898305</v>
      </c>
      <c r="I73" s="6">
        <v>8.8752869166029077E-2</v>
      </c>
      <c r="J73" s="6">
        <v>6.0869565217391307E-2</v>
      </c>
      <c r="K73" s="6">
        <v>9.8528209321340959E-2</v>
      </c>
    </row>
    <row r="74" spans="1:11">
      <c r="A74" s="7" t="s">
        <v>2592</v>
      </c>
      <c r="B74" s="6">
        <v>0.94552529182879375</v>
      </c>
      <c r="C74" s="6">
        <v>5.4474708171206226E-2</v>
      </c>
      <c r="D74" s="6">
        <v>1</v>
      </c>
      <c r="F74" s="19" t="s">
        <v>2589</v>
      </c>
      <c r="G74" s="6">
        <v>6.7961165048543687E-2</v>
      </c>
      <c r="H74" s="6">
        <v>0.14720812182741116</v>
      </c>
      <c r="I74" s="6">
        <v>8.7179487179487175E-2</v>
      </c>
      <c r="J74" s="6">
        <v>4.2857142857142858E-2</v>
      </c>
      <c r="K74" s="6">
        <v>0.10641296687808316</v>
      </c>
    </row>
    <row r="75" spans="1:11">
      <c r="A75" s="7" t="s">
        <v>2593</v>
      </c>
      <c r="B75" s="6">
        <v>0.86440677966101698</v>
      </c>
      <c r="C75" s="6">
        <v>0.13559322033898305</v>
      </c>
      <c r="D75" s="6">
        <v>1</v>
      </c>
      <c r="F75" s="19" t="s">
        <v>2559</v>
      </c>
      <c r="G75" s="6"/>
      <c r="H75" s="6">
        <v>0.33098591549295775</v>
      </c>
      <c r="I75" s="6">
        <v>0.29166666666666669</v>
      </c>
      <c r="J75" s="6">
        <v>0.14285714285714285</v>
      </c>
      <c r="K75" s="6">
        <v>0.31609195402298851</v>
      </c>
    </row>
    <row r="76" spans="1:11">
      <c r="A76" s="7" t="s">
        <v>2594</v>
      </c>
      <c r="B76" s="6">
        <v>0.91124713083397091</v>
      </c>
      <c r="C76" s="6">
        <v>8.8752869166029077E-2</v>
      </c>
      <c r="D76" s="6">
        <v>1</v>
      </c>
      <c r="F76" s="19" t="s">
        <v>2556</v>
      </c>
      <c r="G76" s="6">
        <v>8.8888888888888892E-2</v>
      </c>
      <c r="H76" s="6">
        <v>0.25423728813559321</v>
      </c>
      <c r="I76" s="6">
        <v>8.8607594936708861E-2</v>
      </c>
      <c r="J76" s="6">
        <v>0.17391304347826086</v>
      </c>
      <c r="K76" s="6">
        <v>0.15352697095435686</v>
      </c>
    </row>
    <row r="77" spans="1:11">
      <c r="A77" s="7" t="s">
        <v>2595</v>
      </c>
      <c r="B77" s="6">
        <v>0.93913043478260871</v>
      </c>
      <c r="C77" s="6">
        <v>6.0869565217391307E-2</v>
      </c>
      <c r="D77" s="6">
        <v>1</v>
      </c>
      <c r="F77" s="19" t="s">
        <v>2590</v>
      </c>
      <c r="G77" s="6">
        <v>6.1576354679802957E-2</v>
      </c>
      <c r="H77" s="6">
        <v>0.16875372689326179</v>
      </c>
      <c r="I77" s="6">
        <v>9.0571295866233165E-2</v>
      </c>
      <c r="J77" s="6">
        <v>6.3157894736842107E-2</v>
      </c>
      <c r="K77" s="6">
        <v>0.11523999115239991</v>
      </c>
    </row>
    <row r="78" spans="1:11">
      <c r="A78" s="5" t="s">
        <v>2589</v>
      </c>
      <c r="B78" s="6"/>
      <c r="C78" s="6"/>
      <c r="D78" s="6"/>
    </row>
    <row r="79" spans="1:11">
      <c r="A79" s="7" t="s">
        <v>2592</v>
      </c>
      <c r="B79" s="6">
        <v>0.93203883495145634</v>
      </c>
      <c r="C79" s="6">
        <v>6.7961165048543687E-2</v>
      </c>
      <c r="D79" s="6">
        <v>1</v>
      </c>
    </row>
    <row r="80" spans="1:11">
      <c r="A80" s="7" t="s">
        <v>2593</v>
      </c>
      <c r="B80" s="6">
        <v>0.85279187817258884</v>
      </c>
      <c r="C80" s="6">
        <v>0.14720812182741116</v>
      </c>
      <c r="D80" s="6">
        <v>1</v>
      </c>
    </row>
    <row r="81" spans="1:4">
      <c r="A81" s="7" t="s">
        <v>2594</v>
      </c>
      <c r="B81" s="6">
        <v>0.9128205128205128</v>
      </c>
      <c r="C81" s="6">
        <v>8.7179487179487175E-2</v>
      </c>
      <c r="D81" s="6">
        <v>1</v>
      </c>
    </row>
    <row r="82" spans="1:4">
      <c r="A82" s="7" t="s">
        <v>2595</v>
      </c>
      <c r="B82" s="6">
        <v>0.95714285714285718</v>
      </c>
      <c r="C82" s="6">
        <v>4.2857142857142858E-2</v>
      </c>
      <c r="D82" s="6">
        <v>1</v>
      </c>
    </row>
    <row r="83" spans="1:4">
      <c r="A83" s="5" t="s">
        <v>2559</v>
      </c>
      <c r="B83" s="6"/>
      <c r="C83" s="6"/>
      <c r="D83" s="6"/>
    </row>
    <row r="84" spans="1:4">
      <c r="A84" s="7" t="s">
        <v>2592</v>
      </c>
      <c r="B84" s="6">
        <v>1</v>
      </c>
      <c r="C84" s="6">
        <v>0</v>
      </c>
      <c r="D84" s="6">
        <v>1</v>
      </c>
    </row>
    <row r="85" spans="1:4">
      <c r="A85" s="7" t="s">
        <v>2593</v>
      </c>
      <c r="B85" s="6">
        <v>0.66901408450704225</v>
      </c>
      <c r="C85" s="6">
        <v>0.33098591549295775</v>
      </c>
      <c r="D85" s="6">
        <v>1</v>
      </c>
    </row>
    <row r="86" spans="1:4">
      <c r="A86" s="7" t="s">
        <v>2594</v>
      </c>
      <c r="B86" s="6">
        <v>0.70833333333333337</v>
      </c>
      <c r="C86" s="6">
        <v>0.29166666666666669</v>
      </c>
      <c r="D86" s="6">
        <v>1</v>
      </c>
    </row>
    <row r="87" spans="1:4">
      <c r="A87" s="7" t="s">
        <v>2595</v>
      </c>
      <c r="B87" s="6">
        <v>0.8571428571428571</v>
      </c>
      <c r="C87" s="6">
        <v>0.14285714285714285</v>
      </c>
      <c r="D87" s="6">
        <v>1</v>
      </c>
    </row>
    <row r="88" spans="1:4">
      <c r="A88" s="5" t="s">
        <v>2556</v>
      </c>
      <c r="B88" s="6"/>
      <c r="C88" s="6"/>
      <c r="D88" s="6"/>
    </row>
    <row r="89" spans="1:4">
      <c r="A89" s="7" t="s">
        <v>2592</v>
      </c>
      <c r="B89" s="6">
        <v>0.91111111111111109</v>
      </c>
      <c r="C89" s="6">
        <v>8.8888888888888892E-2</v>
      </c>
      <c r="D89" s="6">
        <v>1</v>
      </c>
    </row>
    <row r="90" spans="1:4">
      <c r="A90" s="7" t="s">
        <v>2593</v>
      </c>
      <c r="B90" s="6">
        <v>0.74576271186440679</v>
      </c>
      <c r="C90" s="6">
        <v>0.25423728813559321</v>
      </c>
      <c r="D90" s="6">
        <v>1</v>
      </c>
    </row>
    <row r="91" spans="1:4">
      <c r="A91" s="7" t="s">
        <v>2594</v>
      </c>
      <c r="B91" s="6">
        <v>0.91139240506329111</v>
      </c>
      <c r="C91" s="6">
        <v>8.8607594936708861E-2</v>
      </c>
      <c r="D91" s="6">
        <v>1</v>
      </c>
    </row>
    <row r="92" spans="1:4">
      <c r="A92" s="7" t="s">
        <v>2595</v>
      </c>
      <c r="B92" s="6">
        <v>0.82608695652173914</v>
      </c>
      <c r="C92" s="6">
        <v>0.17391304347826086</v>
      </c>
      <c r="D92" s="6">
        <v>1</v>
      </c>
    </row>
    <row r="93" spans="1:4">
      <c r="A93" s="5" t="s">
        <v>2590</v>
      </c>
      <c r="B93" s="6">
        <v>0.88476000884760009</v>
      </c>
      <c r="C93" s="6">
        <v>0.11523999115239991</v>
      </c>
      <c r="D93" s="6">
        <v>1</v>
      </c>
    </row>
    <row r="96" spans="1:4">
      <c r="A96" s="10" t="s">
        <v>2627</v>
      </c>
    </row>
    <row r="97" spans="1:13">
      <c r="A97" s="8" t="s">
        <v>2628</v>
      </c>
    </row>
    <row r="98" spans="1:13">
      <c r="A98" s="4" t="s">
        <v>2601</v>
      </c>
      <c r="B98" s="4" t="s">
        <v>2591</v>
      </c>
      <c r="F98" s="4" t="s">
        <v>2588</v>
      </c>
      <c r="G98" t="s">
        <v>2633</v>
      </c>
      <c r="I98" s="4" t="s">
        <v>2632</v>
      </c>
      <c r="J98" s="4" t="s">
        <v>2591</v>
      </c>
    </row>
    <row r="99" spans="1:13">
      <c r="A99" s="4" t="s">
        <v>2588</v>
      </c>
      <c r="B99" t="s">
        <v>21</v>
      </c>
      <c r="C99" t="s">
        <v>35</v>
      </c>
      <c r="D99" t="s">
        <v>2590</v>
      </c>
      <c r="F99" s="5" t="s">
        <v>100</v>
      </c>
      <c r="G99" s="2"/>
      <c r="I99" s="4" t="s">
        <v>2588</v>
      </c>
      <c r="J99" t="s">
        <v>122</v>
      </c>
      <c r="K99" t="s">
        <v>19</v>
      </c>
      <c r="L99" t="s">
        <v>44</v>
      </c>
      <c r="M99" t="s">
        <v>2590</v>
      </c>
    </row>
    <row r="100" spans="1:13">
      <c r="A100" s="5" t="s">
        <v>100</v>
      </c>
      <c r="B100" s="6"/>
      <c r="C100" s="6"/>
      <c r="D100" s="6"/>
      <c r="F100" s="7" t="s">
        <v>41</v>
      </c>
      <c r="G100" s="20">
        <v>3.2258064516129031E-2</v>
      </c>
      <c r="I100" s="5" t="s">
        <v>100</v>
      </c>
      <c r="J100" s="6">
        <v>3.838771593090211E-3</v>
      </c>
      <c r="K100" s="6">
        <v>2.1113243761996161E-2</v>
      </c>
      <c r="L100" s="6">
        <v>5.7581573896353169E-3</v>
      </c>
      <c r="M100" s="6">
        <v>3.0710172744721688E-2</v>
      </c>
    </row>
    <row r="101" spans="1:13">
      <c r="A101" s="7" t="s">
        <v>41</v>
      </c>
      <c r="B101" s="6">
        <v>0.967741935483871</v>
      </c>
      <c r="C101" s="6">
        <v>3.2258064516129031E-2</v>
      </c>
      <c r="D101" s="6">
        <v>1</v>
      </c>
      <c r="F101" s="7" t="s">
        <v>70</v>
      </c>
      <c r="G101" s="20">
        <v>0.05</v>
      </c>
      <c r="I101" s="5" t="s">
        <v>61</v>
      </c>
      <c r="J101" s="6">
        <v>9.5969289827255271E-3</v>
      </c>
      <c r="K101" s="6">
        <v>3.2629558541266791E-2</v>
      </c>
      <c r="L101" s="6">
        <v>3.0710172744721688E-2</v>
      </c>
      <c r="M101" s="6">
        <v>7.293666026871401E-2</v>
      </c>
    </row>
    <row r="102" spans="1:13">
      <c r="A102" s="7" t="s">
        <v>70</v>
      </c>
      <c r="B102" s="6">
        <v>0.95</v>
      </c>
      <c r="C102" s="6">
        <v>0.05</v>
      </c>
      <c r="D102" s="6">
        <v>1</v>
      </c>
      <c r="F102" s="7" t="s">
        <v>196</v>
      </c>
      <c r="G102" s="20">
        <v>0.77777777777777779</v>
      </c>
      <c r="I102" s="5" t="s">
        <v>387</v>
      </c>
      <c r="J102" s="6">
        <v>5.7581573896353169E-3</v>
      </c>
      <c r="K102" s="6">
        <v>2.3032629558541268E-2</v>
      </c>
      <c r="L102" s="6">
        <v>1.1516314779270634E-2</v>
      </c>
      <c r="M102" s="6">
        <v>4.0307101727447218E-2</v>
      </c>
    </row>
    <row r="103" spans="1:13">
      <c r="A103" s="7" t="s">
        <v>196</v>
      </c>
      <c r="B103" s="6">
        <v>0.22222222222222221</v>
      </c>
      <c r="C103" s="6">
        <v>0.77777777777777779</v>
      </c>
      <c r="D103" s="6">
        <v>1</v>
      </c>
      <c r="F103" s="7" t="s">
        <v>30</v>
      </c>
      <c r="G103" s="20">
        <v>7.9545454545454544E-2</v>
      </c>
      <c r="I103" s="5" t="s">
        <v>48</v>
      </c>
      <c r="J103" s="6">
        <v>1.3435700575815739E-2</v>
      </c>
      <c r="K103" s="6">
        <v>5.7581573896353169E-2</v>
      </c>
      <c r="L103" s="6">
        <v>3.6468330134357005E-2</v>
      </c>
      <c r="M103" s="6">
        <v>0.10748560460652591</v>
      </c>
    </row>
    <row r="104" spans="1:13">
      <c r="A104" s="7" t="s">
        <v>30</v>
      </c>
      <c r="B104" s="6">
        <v>0.92045454545454541</v>
      </c>
      <c r="C104" s="6">
        <v>7.9545454545454544E-2</v>
      </c>
      <c r="D104" s="6">
        <v>1</v>
      </c>
      <c r="F104" s="5" t="s">
        <v>61</v>
      </c>
      <c r="G104" s="2"/>
      <c r="I104" s="5" t="s">
        <v>37</v>
      </c>
      <c r="J104" s="6">
        <v>2.6871401151631478E-2</v>
      </c>
      <c r="K104" s="6">
        <v>8.0614203454894437E-2</v>
      </c>
      <c r="L104" s="6">
        <v>7.1017274472168906E-2</v>
      </c>
      <c r="M104" s="6">
        <v>0.1785028790786948</v>
      </c>
    </row>
    <row r="105" spans="1:13">
      <c r="A105" s="5" t="s">
        <v>61</v>
      </c>
      <c r="B105" s="6"/>
      <c r="C105" s="6"/>
      <c r="D105" s="6"/>
      <c r="F105" s="7" t="s">
        <v>41</v>
      </c>
      <c r="G105" s="20">
        <v>0.14545454545454545</v>
      </c>
      <c r="I105" s="5" t="s">
        <v>53</v>
      </c>
      <c r="J105" s="6">
        <v>1.9193857965451054E-2</v>
      </c>
      <c r="K105" s="6">
        <v>5.5662188099808059E-2</v>
      </c>
      <c r="L105" s="6">
        <v>3.0710172744721688E-2</v>
      </c>
      <c r="M105" s="6">
        <v>0.10556621880998081</v>
      </c>
    </row>
    <row r="106" spans="1:13">
      <c r="A106" s="7" t="s">
        <v>41</v>
      </c>
      <c r="B106" s="6">
        <v>0.8545454545454545</v>
      </c>
      <c r="C106" s="6">
        <v>0.14545454545454545</v>
      </c>
      <c r="D106" s="6">
        <v>1</v>
      </c>
      <c r="F106" s="7" t="s">
        <v>70</v>
      </c>
      <c r="G106" s="20">
        <v>7.1428571428571425E-2</v>
      </c>
      <c r="I106" s="5" t="s">
        <v>119</v>
      </c>
      <c r="J106" s="6">
        <v>1.9193857965451054E-2</v>
      </c>
      <c r="K106" s="6">
        <v>5.9500959692898273E-2</v>
      </c>
      <c r="L106" s="6">
        <v>3.8387715930902108E-2</v>
      </c>
      <c r="M106" s="6">
        <v>0.11708253358925144</v>
      </c>
    </row>
    <row r="107" spans="1:13">
      <c r="A107" s="7" t="s">
        <v>70</v>
      </c>
      <c r="B107" s="6">
        <v>0.9285714285714286</v>
      </c>
      <c r="C107" s="6">
        <v>7.1428571428571425E-2</v>
      </c>
      <c r="D107" s="6">
        <v>1</v>
      </c>
      <c r="F107" s="7" t="s">
        <v>196</v>
      </c>
      <c r="G107" s="20">
        <v>0.625</v>
      </c>
      <c r="I107" s="5" t="s">
        <v>92</v>
      </c>
      <c r="J107" s="6">
        <v>1.3435700575815739E-2</v>
      </c>
      <c r="K107" s="6">
        <v>8.829174664107485E-2</v>
      </c>
      <c r="L107" s="6">
        <v>4.9904030710172742E-2</v>
      </c>
      <c r="M107" s="6">
        <v>0.15163147792706333</v>
      </c>
    </row>
    <row r="108" spans="1:13">
      <c r="A108" s="7" t="s">
        <v>196</v>
      </c>
      <c r="B108" s="6">
        <v>0.375</v>
      </c>
      <c r="C108" s="6">
        <v>0.625</v>
      </c>
      <c r="D108" s="6">
        <v>1</v>
      </c>
      <c r="F108" s="7" t="s">
        <v>30</v>
      </c>
      <c r="G108" s="20">
        <v>0.16551724137931034</v>
      </c>
      <c r="I108" s="5" t="s">
        <v>337</v>
      </c>
      <c r="J108" s="6">
        <v>1.9193857965451055E-3</v>
      </c>
      <c r="K108" s="6">
        <v>1.9193857965451054E-2</v>
      </c>
      <c r="L108" s="6">
        <v>1.1516314779270634E-2</v>
      </c>
      <c r="M108" s="6">
        <v>3.2629558541266791E-2</v>
      </c>
    </row>
    <row r="109" spans="1:13">
      <c r="A109" s="7" t="s">
        <v>30</v>
      </c>
      <c r="B109" s="6">
        <v>0.83448275862068966</v>
      </c>
      <c r="C109" s="6">
        <v>0.16551724137931034</v>
      </c>
      <c r="D109" s="6">
        <v>1</v>
      </c>
      <c r="F109" s="5" t="s">
        <v>387</v>
      </c>
      <c r="G109" s="2"/>
      <c r="I109" s="5" t="s">
        <v>25</v>
      </c>
      <c r="J109" s="6">
        <v>1.5355086372360844E-2</v>
      </c>
      <c r="K109" s="6">
        <v>4.0307101727447218E-2</v>
      </c>
      <c r="L109" s="6">
        <v>1.5355086372360844E-2</v>
      </c>
      <c r="M109" s="6">
        <v>7.1017274472168906E-2</v>
      </c>
    </row>
    <row r="110" spans="1:13">
      <c r="A110" s="5" t="s">
        <v>387</v>
      </c>
      <c r="B110" s="6"/>
      <c r="C110" s="6"/>
      <c r="D110" s="6"/>
      <c r="F110" s="7" t="s">
        <v>41</v>
      </c>
      <c r="G110" s="20">
        <v>0.2</v>
      </c>
      <c r="I110" s="5" t="s">
        <v>124</v>
      </c>
      <c r="J110" s="6">
        <v>1.5355086372360844E-2</v>
      </c>
      <c r="K110" s="6">
        <v>4.4145873320537425E-2</v>
      </c>
      <c r="L110" s="6">
        <v>1.5355086372360844E-2</v>
      </c>
      <c r="M110" s="6">
        <v>7.4856046065259113E-2</v>
      </c>
    </row>
    <row r="111" spans="1:13">
      <c r="A111" s="7" t="s">
        <v>41</v>
      </c>
      <c r="B111" s="6">
        <v>0.8</v>
      </c>
      <c r="C111" s="6">
        <v>0.2</v>
      </c>
      <c r="D111" s="6">
        <v>1</v>
      </c>
      <c r="F111" s="7" t="s">
        <v>196</v>
      </c>
      <c r="G111" s="20">
        <v>0.8571428571428571</v>
      </c>
      <c r="I111" s="5" t="s">
        <v>578</v>
      </c>
      <c r="J111" s="6">
        <v>3.838771593090211E-3</v>
      </c>
      <c r="K111" s="6">
        <v>9.5969289827255271E-3</v>
      </c>
      <c r="L111" s="6">
        <v>3.838771593090211E-3</v>
      </c>
      <c r="M111" s="6">
        <v>1.7274472168905951E-2</v>
      </c>
    </row>
    <row r="112" spans="1:13">
      <c r="A112" s="7" t="s">
        <v>70</v>
      </c>
      <c r="B112" s="6">
        <v>1</v>
      </c>
      <c r="C112" s="6">
        <v>0</v>
      </c>
      <c r="D112" s="6">
        <v>1</v>
      </c>
      <c r="F112" s="7" t="s">
        <v>30</v>
      </c>
      <c r="G112" s="20">
        <v>0.41176470588235292</v>
      </c>
      <c r="I112" s="5" t="s">
        <v>2590</v>
      </c>
      <c r="J112" s="6">
        <v>0.14779270633397312</v>
      </c>
      <c r="K112" s="6">
        <v>0.53166986564299423</v>
      </c>
      <c r="L112" s="6">
        <v>0.32053742802303264</v>
      </c>
      <c r="M112" s="6">
        <v>1</v>
      </c>
    </row>
    <row r="113" spans="1:7">
      <c r="A113" s="7" t="s">
        <v>196</v>
      </c>
      <c r="B113" s="6">
        <v>0.14285714285714285</v>
      </c>
      <c r="C113" s="6">
        <v>0.8571428571428571</v>
      </c>
      <c r="D113" s="6">
        <v>1</v>
      </c>
      <c r="F113" s="5" t="s">
        <v>48</v>
      </c>
      <c r="G113" s="2"/>
    </row>
    <row r="114" spans="1:7">
      <c r="A114" s="7" t="s">
        <v>30</v>
      </c>
      <c r="B114" s="6">
        <v>0.58823529411764708</v>
      </c>
      <c r="C114" s="6">
        <v>0.41176470588235292</v>
      </c>
      <c r="D114" s="6">
        <v>1</v>
      </c>
      <c r="F114" s="7" t="s">
        <v>41</v>
      </c>
      <c r="G114" s="20">
        <v>8.3333333333333329E-2</v>
      </c>
    </row>
    <row r="115" spans="1:7">
      <c r="A115" s="5" t="s">
        <v>48</v>
      </c>
      <c r="B115" s="6"/>
      <c r="C115" s="6"/>
      <c r="D115" s="6"/>
      <c r="F115" s="7" t="s">
        <v>70</v>
      </c>
      <c r="G115" s="20">
        <v>0.21428571428571427</v>
      </c>
    </row>
    <row r="116" spans="1:7">
      <c r="A116" s="7" t="s">
        <v>41</v>
      </c>
      <c r="B116" s="6">
        <v>0.91666666666666663</v>
      </c>
      <c r="C116" s="6">
        <v>8.3333333333333329E-2</v>
      </c>
      <c r="D116" s="6">
        <v>1</v>
      </c>
      <c r="F116" s="7" t="s">
        <v>196</v>
      </c>
      <c r="G116" s="20">
        <v>0.6</v>
      </c>
    </row>
    <row r="117" spans="1:7">
      <c r="A117" s="7" t="s">
        <v>70</v>
      </c>
      <c r="B117" s="6">
        <v>0.7857142857142857</v>
      </c>
      <c r="C117" s="6">
        <v>0.21428571428571427</v>
      </c>
      <c r="D117" s="6">
        <v>1</v>
      </c>
      <c r="F117" s="7" t="s">
        <v>30</v>
      </c>
      <c r="G117" s="20">
        <v>0.19662921348314608</v>
      </c>
    </row>
    <row r="118" spans="1:7">
      <c r="A118" s="7" t="s">
        <v>196</v>
      </c>
      <c r="B118" s="6">
        <v>0.4</v>
      </c>
      <c r="C118" s="6">
        <v>0.6</v>
      </c>
      <c r="D118" s="6">
        <v>1</v>
      </c>
      <c r="F118" s="5" t="s">
        <v>37</v>
      </c>
      <c r="G118" s="2"/>
    </row>
    <row r="119" spans="1:7">
      <c r="A119" s="7" t="s">
        <v>30</v>
      </c>
      <c r="B119" s="6">
        <v>0.8033707865168539</v>
      </c>
      <c r="C119" s="6">
        <v>0.19662921348314608</v>
      </c>
      <c r="D119" s="6">
        <v>1</v>
      </c>
      <c r="F119" s="7" t="s">
        <v>41</v>
      </c>
      <c r="G119" s="20">
        <v>9.6045197740112997E-2</v>
      </c>
    </row>
    <row r="120" spans="1:7">
      <c r="A120" s="5" t="s">
        <v>37</v>
      </c>
      <c r="B120" s="6"/>
      <c r="C120" s="6"/>
      <c r="D120" s="6"/>
      <c r="F120" s="7" t="s">
        <v>70</v>
      </c>
      <c r="G120" s="20">
        <v>9.2307692307692313E-2</v>
      </c>
    </row>
    <row r="121" spans="1:7">
      <c r="A121" s="7" t="s">
        <v>41</v>
      </c>
      <c r="B121" s="6">
        <v>0.903954802259887</v>
      </c>
      <c r="C121" s="6">
        <v>9.6045197740112997E-2</v>
      </c>
      <c r="D121" s="6">
        <v>1</v>
      </c>
      <c r="F121" s="7" t="s">
        <v>196</v>
      </c>
      <c r="G121" s="20">
        <v>0.4</v>
      </c>
    </row>
    <row r="122" spans="1:7">
      <c r="A122" s="7" t="s">
        <v>70</v>
      </c>
      <c r="B122" s="6">
        <v>0.90769230769230769</v>
      </c>
      <c r="C122" s="6">
        <v>9.2307692307692313E-2</v>
      </c>
      <c r="D122" s="6">
        <v>1</v>
      </c>
      <c r="F122" s="7" t="s">
        <v>30</v>
      </c>
      <c r="G122" s="20">
        <v>5.4577464788732391E-2</v>
      </c>
    </row>
    <row r="123" spans="1:7">
      <c r="A123" s="7" t="s">
        <v>196</v>
      </c>
      <c r="B123" s="6">
        <v>0.6</v>
      </c>
      <c r="C123" s="6">
        <v>0.4</v>
      </c>
      <c r="D123" s="6">
        <v>1</v>
      </c>
      <c r="F123" s="5" t="s">
        <v>53</v>
      </c>
      <c r="G123" s="2"/>
    </row>
    <row r="124" spans="1:7">
      <c r="A124" s="7" t="s">
        <v>30</v>
      </c>
      <c r="B124" s="6">
        <v>0.94542253521126762</v>
      </c>
      <c r="C124" s="6">
        <v>5.4577464788732391E-2</v>
      </c>
      <c r="D124" s="6">
        <v>1</v>
      </c>
      <c r="F124" s="7" t="s">
        <v>41</v>
      </c>
      <c r="G124" s="20">
        <v>0.27272727272727271</v>
      </c>
    </row>
    <row r="125" spans="1:7">
      <c r="A125" s="5" t="s">
        <v>53</v>
      </c>
      <c r="B125" s="6"/>
      <c r="C125" s="6"/>
      <c r="D125" s="6"/>
      <c r="F125" s="7" t="s">
        <v>70</v>
      </c>
      <c r="G125" s="20">
        <v>0.54545454545454541</v>
      </c>
    </row>
    <row r="126" spans="1:7">
      <c r="A126" s="7" t="s">
        <v>41</v>
      </c>
      <c r="B126" s="6">
        <v>0.72727272727272729</v>
      </c>
      <c r="C126" s="6">
        <v>0.27272727272727271</v>
      </c>
      <c r="D126" s="6">
        <v>1</v>
      </c>
      <c r="F126" s="7" t="s">
        <v>196</v>
      </c>
      <c r="G126" s="20">
        <v>0.83333333333333337</v>
      </c>
    </row>
    <row r="127" spans="1:7">
      <c r="A127" s="7" t="s">
        <v>70</v>
      </c>
      <c r="B127" s="6">
        <v>0.45454545454545453</v>
      </c>
      <c r="C127" s="6">
        <v>0.54545454545454541</v>
      </c>
      <c r="D127" s="6">
        <v>1</v>
      </c>
      <c r="F127" s="7" t="s">
        <v>30</v>
      </c>
      <c r="G127" s="20">
        <v>8.1510934393638171E-2</v>
      </c>
    </row>
    <row r="128" spans="1:7">
      <c r="A128" s="7" t="s">
        <v>196</v>
      </c>
      <c r="B128" s="6">
        <v>0.16666666666666666</v>
      </c>
      <c r="C128" s="6">
        <v>0.83333333333333337</v>
      </c>
      <c r="D128" s="6">
        <v>1</v>
      </c>
      <c r="F128" s="5" t="s">
        <v>119</v>
      </c>
      <c r="G128" s="2"/>
    </row>
    <row r="129" spans="1:7">
      <c r="A129" s="7" t="s">
        <v>30</v>
      </c>
      <c r="B129" s="6">
        <v>0.91848906560636179</v>
      </c>
      <c r="C129" s="6">
        <v>8.1510934393638171E-2</v>
      </c>
      <c r="D129" s="6">
        <v>1</v>
      </c>
      <c r="F129" s="7" t="s">
        <v>41</v>
      </c>
      <c r="G129" s="20">
        <v>0.2857142857142857</v>
      </c>
    </row>
    <row r="130" spans="1:7">
      <c r="A130" s="5" t="s">
        <v>119</v>
      </c>
      <c r="B130" s="6"/>
      <c r="C130" s="6"/>
      <c r="D130" s="6"/>
      <c r="F130" s="7" t="s">
        <v>196</v>
      </c>
      <c r="G130" s="20">
        <v>0.55555555555555558</v>
      </c>
    </row>
    <row r="131" spans="1:7">
      <c r="A131" s="7" t="s">
        <v>41</v>
      </c>
      <c r="B131" s="6">
        <v>0.7142857142857143</v>
      </c>
      <c r="C131" s="6">
        <v>0.2857142857142857</v>
      </c>
      <c r="D131" s="6">
        <v>1</v>
      </c>
      <c r="F131" s="7" t="s">
        <v>30</v>
      </c>
      <c r="G131" s="20">
        <v>7.6470588235294124E-2</v>
      </c>
    </row>
    <row r="132" spans="1:7">
      <c r="A132" s="7" t="s">
        <v>70</v>
      </c>
      <c r="B132" s="6">
        <v>1</v>
      </c>
      <c r="C132" s="6">
        <v>0</v>
      </c>
      <c r="D132" s="6">
        <v>1</v>
      </c>
      <c r="F132" s="5" t="s">
        <v>92</v>
      </c>
      <c r="G132" s="2"/>
    </row>
    <row r="133" spans="1:7">
      <c r="A133" s="7" t="s">
        <v>196</v>
      </c>
      <c r="B133" s="6">
        <v>0.44444444444444442</v>
      </c>
      <c r="C133" s="6">
        <v>0.55555555555555558</v>
      </c>
      <c r="D133" s="6">
        <v>1</v>
      </c>
      <c r="F133" s="7" t="s">
        <v>41</v>
      </c>
      <c r="G133" s="20">
        <v>0.36363636363636365</v>
      </c>
    </row>
    <row r="134" spans="1:7">
      <c r="A134" s="7" t="s">
        <v>30</v>
      </c>
      <c r="B134" s="6">
        <v>0.92352941176470593</v>
      </c>
      <c r="C134" s="6">
        <v>7.6470588235294124E-2</v>
      </c>
      <c r="D134" s="6">
        <v>1</v>
      </c>
      <c r="F134" s="7" t="s">
        <v>70</v>
      </c>
      <c r="G134" s="20">
        <v>0.45454545454545453</v>
      </c>
    </row>
    <row r="135" spans="1:7">
      <c r="A135" s="5" t="s">
        <v>92</v>
      </c>
      <c r="B135" s="6"/>
      <c r="C135" s="6"/>
      <c r="D135" s="6"/>
      <c r="F135" s="7" t="s">
        <v>196</v>
      </c>
      <c r="G135" s="20">
        <v>0.6875</v>
      </c>
    </row>
    <row r="136" spans="1:7">
      <c r="A136" s="7" t="s">
        <v>41</v>
      </c>
      <c r="B136" s="6">
        <v>0.63636363636363635</v>
      </c>
      <c r="C136" s="6">
        <v>0.36363636363636365</v>
      </c>
      <c r="D136" s="6">
        <v>1</v>
      </c>
      <c r="F136" s="7" t="s">
        <v>30</v>
      </c>
      <c r="G136" s="20">
        <v>9.4178082191780824E-2</v>
      </c>
    </row>
    <row r="137" spans="1:7">
      <c r="A137" s="7" t="s">
        <v>70</v>
      </c>
      <c r="B137" s="6">
        <v>0.54545454545454541</v>
      </c>
      <c r="C137" s="6">
        <v>0.45454545454545453</v>
      </c>
      <c r="D137" s="6">
        <v>1</v>
      </c>
      <c r="F137" s="5" t="s">
        <v>337</v>
      </c>
      <c r="G137" s="2"/>
    </row>
    <row r="138" spans="1:7">
      <c r="A138" s="7" t="s">
        <v>196</v>
      </c>
      <c r="B138" s="6">
        <v>0.3125</v>
      </c>
      <c r="C138" s="6">
        <v>0.6875</v>
      </c>
      <c r="D138" s="6">
        <v>1</v>
      </c>
      <c r="F138" s="7" t="s">
        <v>41</v>
      </c>
      <c r="G138" s="20">
        <v>0.2857142857142857</v>
      </c>
    </row>
    <row r="139" spans="1:7">
      <c r="A139" s="7" t="s">
        <v>30</v>
      </c>
      <c r="B139" s="6">
        <v>0.90582191780821919</v>
      </c>
      <c r="C139" s="6">
        <v>9.4178082191780824E-2</v>
      </c>
      <c r="D139" s="6">
        <v>1</v>
      </c>
      <c r="F139" s="7" t="s">
        <v>70</v>
      </c>
      <c r="G139" s="20">
        <v>0.2857142857142857</v>
      </c>
    </row>
    <row r="140" spans="1:7">
      <c r="A140" s="5" t="s">
        <v>337</v>
      </c>
      <c r="B140" s="6"/>
      <c r="C140" s="6"/>
      <c r="D140" s="6"/>
      <c r="F140" s="7" t="s">
        <v>196</v>
      </c>
      <c r="G140" s="20">
        <v>0.72727272727272729</v>
      </c>
    </row>
    <row r="141" spans="1:7">
      <c r="A141" s="7" t="s">
        <v>41</v>
      </c>
      <c r="B141" s="6">
        <v>0.7142857142857143</v>
      </c>
      <c r="C141" s="6">
        <v>0.2857142857142857</v>
      </c>
      <c r="D141" s="6">
        <v>1</v>
      </c>
      <c r="F141" s="7" t="s">
        <v>30</v>
      </c>
      <c r="G141" s="20">
        <v>0.18518518518518517</v>
      </c>
    </row>
    <row r="142" spans="1:7">
      <c r="A142" s="7" t="s">
        <v>70</v>
      </c>
      <c r="B142" s="6">
        <v>0.7142857142857143</v>
      </c>
      <c r="C142" s="6">
        <v>0.2857142857142857</v>
      </c>
      <c r="D142" s="6">
        <v>1</v>
      </c>
      <c r="F142" s="5" t="s">
        <v>25</v>
      </c>
      <c r="G142" s="2"/>
    </row>
    <row r="143" spans="1:7">
      <c r="A143" s="7" t="s">
        <v>196</v>
      </c>
      <c r="B143" s="6">
        <v>0.27272727272727271</v>
      </c>
      <c r="C143" s="6">
        <v>0.72727272727272729</v>
      </c>
      <c r="D143" s="6">
        <v>1</v>
      </c>
      <c r="F143" s="7" t="s">
        <v>41</v>
      </c>
      <c r="G143" s="20">
        <v>0.5</v>
      </c>
    </row>
    <row r="144" spans="1:7">
      <c r="A144" s="7" t="s">
        <v>30</v>
      </c>
      <c r="B144" s="6">
        <v>0.81481481481481477</v>
      </c>
      <c r="C144" s="6">
        <v>0.18518518518518517</v>
      </c>
      <c r="D144" s="6">
        <v>1</v>
      </c>
      <c r="F144" s="7" t="s">
        <v>70</v>
      </c>
      <c r="G144" s="20">
        <v>0.5</v>
      </c>
    </row>
    <row r="145" spans="1:7">
      <c r="A145" s="5" t="s">
        <v>25</v>
      </c>
      <c r="B145" s="6"/>
      <c r="C145" s="6"/>
      <c r="D145" s="6"/>
      <c r="F145" s="7" t="s">
        <v>196</v>
      </c>
      <c r="G145" s="20">
        <v>0.63636363636363635</v>
      </c>
    </row>
    <row r="146" spans="1:7">
      <c r="A146" s="7" t="s">
        <v>41</v>
      </c>
      <c r="B146" s="6">
        <v>0.5</v>
      </c>
      <c r="C146" s="6">
        <v>0.5</v>
      </c>
      <c r="D146" s="6">
        <v>1</v>
      </c>
      <c r="F146" s="7" t="s">
        <v>30</v>
      </c>
      <c r="G146" s="20">
        <v>0.40425531914893614</v>
      </c>
    </row>
    <row r="147" spans="1:7">
      <c r="A147" s="7" t="s">
        <v>70</v>
      </c>
      <c r="B147" s="6">
        <v>0.5</v>
      </c>
      <c r="C147" s="6">
        <v>0.5</v>
      </c>
      <c r="D147" s="6">
        <v>1</v>
      </c>
      <c r="F147" s="5" t="s">
        <v>124</v>
      </c>
      <c r="G147" s="2"/>
    </row>
    <row r="148" spans="1:7">
      <c r="A148" s="7" t="s">
        <v>196</v>
      </c>
      <c r="B148" s="6">
        <v>0.36363636363636365</v>
      </c>
      <c r="C148" s="6">
        <v>0.63636363636363635</v>
      </c>
      <c r="D148" s="6">
        <v>1</v>
      </c>
      <c r="F148" s="7" t="s">
        <v>41</v>
      </c>
      <c r="G148" s="20">
        <v>5.4054054054054057E-2</v>
      </c>
    </row>
    <row r="149" spans="1:7">
      <c r="A149" s="7" t="s">
        <v>30</v>
      </c>
      <c r="B149" s="6">
        <v>0.5957446808510638</v>
      </c>
      <c r="C149" s="6">
        <v>0.40425531914893614</v>
      </c>
      <c r="D149" s="6">
        <v>1</v>
      </c>
      <c r="F149" s="7" t="s">
        <v>70</v>
      </c>
      <c r="G149" s="20">
        <v>0.25</v>
      </c>
    </row>
    <row r="150" spans="1:7">
      <c r="A150" s="5" t="s">
        <v>124</v>
      </c>
      <c r="B150" s="6"/>
      <c r="C150" s="6"/>
      <c r="D150" s="6"/>
      <c r="F150" s="7" t="s">
        <v>196</v>
      </c>
      <c r="G150" s="20">
        <v>0.7</v>
      </c>
    </row>
    <row r="151" spans="1:7">
      <c r="A151" s="7" t="s">
        <v>41</v>
      </c>
      <c r="B151" s="6">
        <v>0.94594594594594594</v>
      </c>
      <c r="C151" s="6">
        <v>5.4054054054054057E-2</v>
      </c>
      <c r="D151" s="6">
        <v>1</v>
      </c>
      <c r="F151" s="7" t="s">
        <v>30</v>
      </c>
      <c r="G151" s="20">
        <v>7.5812274368231042E-2</v>
      </c>
    </row>
    <row r="152" spans="1:7">
      <c r="A152" s="7" t="s">
        <v>70</v>
      </c>
      <c r="B152" s="6">
        <v>0.75</v>
      </c>
      <c r="C152" s="6">
        <v>0.25</v>
      </c>
      <c r="D152" s="6">
        <v>1</v>
      </c>
      <c r="F152" s="5" t="s">
        <v>578</v>
      </c>
      <c r="G152" s="2"/>
    </row>
    <row r="153" spans="1:7">
      <c r="A153" s="7" t="s">
        <v>196</v>
      </c>
      <c r="B153" s="6">
        <v>0.3</v>
      </c>
      <c r="C153" s="6">
        <v>0.7</v>
      </c>
      <c r="D153" s="6">
        <v>1</v>
      </c>
      <c r="F153" s="7" t="s">
        <v>70</v>
      </c>
      <c r="G153" s="20">
        <v>0.66666666666666663</v>
      </c>
    </row>
    <row r="154" spans="1:7">
      <c r="A154" s="7" t="s">
        <v>30</v>
      </c>
      <c r="B154" s="6">
        <v>0.92418772563176899</v>
      </c>
      <c r="C154" s="6">
        <v>7.5812274368231042E-2</v>
      </c>
      <c r="D154" s="6">
        <v>1</v>
      </c>
      <c r="F154" s="7" t="s">
        <v>196</v>
      </c>
      <c r="G154" s="20">
        <v>0.7142857142857143</v>
      </c>
    </row>
    <row r="155" spans="1:7">
      <c r="A155" s="5" t="s">
        <v>578</v>
      </c>
      <c r="B155" s="6"/>
      <c r="C155" s="6"/>
      <c r="D155" s="6"/>
      <c r="F155" s="7" t="s">
        <v>30</v>
      </c>
      <c r="G155" s="20">
        <v>0.33333333333333331</v>
      </c>
    </row>
    <row r="156" spans="1:7">
      <c r="A156" s="7" t="s">
        <v>41</v>
      </c>
      <c r="B156" s="6">
        <v>1</v>
      </c>
      <c r="C156" s="6">
        <v>0</v>
      </c>
      <c r="D156" s="6">
        <v>1</v>
      </c>
      <c r="F156" s="5" t="s">
        <v>2590</v>
      </c>
      <c r="G156" s="20">
        <v>0.11523999115239991</v>
      </c>
    </row>
    <row r="157" spans="1:7">
      <c r="A157" s="7" t="s">
        <v>70</v>
      </c>
      <c r="B157" s="6">
        <v>0.33333333333333331</v>
      </c>
      <c r="C157" s="6">
        <v>0.66666666666666663</v>
      </c>
      <c r="D157" s="6">
        <v>1</v>
      </c>
    </row>
    <row r="158" spans="1:7">
      <c r="A158" s="7" t="s">
        <v>196</v>
      </c>
      <c r="B158" s="6">
        <v>0.2857142857142857</v>
      </c>
      <c r="C158" s="6">
        <v>0.7142857142857143</v>
      </c>
      <c r="D158" s="6">
        <v>1</v>
      </c>
    </row>
    <row r="159" spans="1:7">
      <c r="A159" s="7" t="s">
        <v>30</v>
      </c>
      <c r="B159" s="6">
        <v>0.66666666666666663</v>
      </c>
      <c r="C159" s="6">
        <v>0.33333333333333331</v>
      </c>
      <c r="D159" s="6">
        <v>1</v>
      </c>
    </row>
    <row r="160" spans="1:7">
      <c r="A160" s="5" t="s">
        <v>2590</v>
      </c>
      <c r="B160" s="6">
        <v>0.88476000884760009</v>
      </c>
      <c r="C160" s="6">
        <v>0.11523999115239991</v>
      </c>
      <c r="D160" s="6">
        <v>1</v>
      </c>
    </row>
    <row r="163" spans="1:7" ht="15.75">
      <c r="A163" s="14" t="s">
        <v>2630</v>
      </c>
    </row>
    <row r="164" spans="1:7">
      <c r="A164" t="s">
        <v>2629</v>
      </c>
    </row>
    <row r="165" spans="1:7">
      <c r="A165" s="8" t="s">
        <v>2631</v>
      </c>
    </row>
    <row r="166" spans="1:7">
      <c r="A166" s="4" t="s">
        <v>2601</v>
      </c>
      <c r="B166" s="4" t="s">
        <v>2591</v>
      </c>
      <c r="F166" s="21" t="s">
        <v>2588</v>
      </c>
      <c r="G166" s="20" t="s">
        <v>2633</v>
      </c>
    </row>
    <row r="167" spans="1:7">
      <c r="A167" s="4" t="s">
        <v>2588</v>
      </c>
      <c r="B167" t="s">
        <v>21</v>
      </c>
      <c r="C167" t="s">
        <v>35</v>
      </c>
      <c r="D167" t="s">
        <v>2590</v>
      </c>
      <c r="F167" s="22" t="s">
        <v>41</v>
      </c>
      <c r="G167" s="20">
        <v>0.12857142857142856</v>
      </c>
    </row>
    <row r="168" spans="1:7">
      <c r="A168" s="5" t="s">
        <v>41</v>
      </c>
      <c r="B168" s="6">
        <v>0.87142857142857144</v>
      </c>
      <c r="C168" s="6">
        <v>0.12857142857142856</v>
      </c>
      <c r="D168" s="6">
        <v>1</v>
      </c>
      <c r="F168" s="22" t="s">
        <v>70</v>
      </c>
      <c r="G168" s="20">
        <v>0.19289340101522842</v>
      </c>
    </row>
    <row r="169" spans="1:7">
      <c r="A169" s="5" t="s">
        <v>70</v>
      </c>
      <c r="B169" s="6">
        <v>0.80710659898477155</v>
      </c>
      <c r="C169" s="6">
        <v>0.19289340101522842</v>
      </c>
      <c r="D169" s="6">
        <v>1</v>
      </c>
      <c r="F169" s="22" t="s">
        <v>196</v>
      </c>
      <c r="G169" s="20">
        <v>0.64341085271317833</v>
      </c>
    </row>
    <row r="170" spans="1:7">
      <c r="A170" s="5" t="s">
        <v>196</v>
      </c>
      <c r="B170" s="6">
        <v>0.35658914728682173</v>
      </c>
      <c r="C170" s="6">
        <v>0.64341085271317833</v>
      </c>
      <c r="D170" s="6">
        <v>1</v>
      </c>
      <c r="F170" s="22" t="s">
        <v>30</v>
      </c>
      <c r="G170" s="20">
        <v>9.0958164642375175E-2</v>
      </c>
    </row>
    <row r="171" spans="1:7">
      <c r="A171" s="5" t="s">
        <v>30</v>
      </c>
      <c r="B171" s="6">
        <v>0.90904183535762484</v>
      </c>
      <c r="C171" s="6">
        <v>9.0958164642375175E-2</v>
      </c>
      <c r="D171" s="6">
        <v>1</v>
      </c>
      <c r="F171" s="22" t="s">
        <v>2590</v>
      </c>
      <c r="G171" s="20">
        <v>0.11523999115239991</v>
      </c>
    </row>
    <row r="172" spans="1:7">
      <c r="A172" s="5" t="s">
        <v>2590</v>
      </c>
      <c r="B172" s="6">
        <v>0.88476000884760009</v>
      </c>
      <c r="C172" s="6">
        <v>0.11523999115239991</v>
      </c>
      <c r="D172" s="6">
        <v>1</v>
      </c>
    </row>
    <row r="175" spans="1:7">
      <c r="A175" s="4" t="s">
        <v>2633</v>
      </c>
      <c r="B175" s="4" t="s">
        <v>2591</v>
      </c>
    </row>
    <row r="176" spans="1:7">
      <c r="A176" s="4" t="s">
        <v>2588</v>
      </c>
      <c r="B176" t="s">
        <v>2592</v>
      </c>
      <c r="C176" t="s">
        <v>2593</v>
      </c>
      <c r="D176" t="s">
        <v>2594</v>
      </c>
      <c r="E176" t="s">
        <v>2595</v>
      </c>
      <c r="F176" t="s">
        <v>2590</v>
      </c>
    </row>
    <row r="177" spans="1:6">
      <c r="A177" s="5" t="s">
        <v>87</v>
      </c>
      <c r="B177" s="6">
        <v>0.10714285714285714</v>
      </c>
      <c r="C177" s="6">
        <v>0.18439716312056736</v>
      </c>
      <c r="D177" s="6">
        <v>9.7560975609756101E-2</v>
      </c>
      <c r="E177" s="6">
        <v>5.7142857142857141E-2</v>
      </c>
      <c r="F177" s="6">
        <v>0.12133891213389121</v>
      </c>
    </row>
    <row r="178" spans="1:6">
      <c r="A178" s="5" t="s">
        <v>56</v>
      </c>
      <c r="B178" s="6">
        <v>4.8543689320388349E-2</v>
      </c>
      <c r="C178" s="6">
        <v>8.0808080808080815E-2</v>
      </c>
      <c r="D178" s="6">
        <v>6.9256756756756757E-2</v>
      </c>
      <c r="E178" s="6">
        <v>0.13207547169811321</v>
      </c>
      <c r="F178" s="6">
        <v>7.2938689217758979E-2</v>
      </c>
    </row>
    <row r="179" spans="1:6">
      <c r="A179" s="5" t="s">
        <v>77</v>
      </c>
      <c r="B179" s="6">
        <v>3.4482758620689655E-2</v>
      </c>
      <c r="C179" s="6">
        <v>8.0645161290322578E-2</v>
      </c>
      <c r="D179" s="6">
        <v>0.13846153846153847</v>
      </c>
      <c r="E179" s="6"/>
      <c r="F179" s="6">
        <v>8.9285714285714288E-2</v>
      </c>
    </row>
    <row r="180" spans="1:6">
      <c r="A180" s="5" t="s">
        <v>135</v>
      </c>
      <c r="B180" s="6"/>
      <c r="C180" s="6">
        <v>0.16923076923076924</v>
      </c>
      <c r="D180" s="6">
        <v>5.8823529411764705E-2</v>
      </c>
      <c r="E180" s="6">
        <v>0.125</v>
      </c>
      <c r="F180" s="6">
        <v>0.125</v>
      </c>
    </row>
    <row r="181" spans="1:6">
      <c r="A181" s="5" t="s">
        <v>43</v>
      </c>
      <c r="B181" s="6">
        <v>0.13114754098360656</v>
      </c>
      <c r="C181" s="6">
        <v>0.1769041769041769</v>
      </c>
      <c r="D181" s="6">
        <v>0.11312217194570136</v>
      </c>
      <c r="E181" s="6">
        <v>1.6949152542372881E-2</v>
      </c>
      <c r="F181" s="6">
        <v>0.13519091847265222</v>
      </c>
    </row>
    <row r="182" spans="1:6">
      <c r="A182" s="5" t="s">
        <v>144</v>
      </c>
      <c r="B182" s="6">
        <v>7.6923076923076927E-2</v>
      </c>
      <c r="C182" s="6">
        <v>0.2857142857142857</v>
      </c>
      <c r="D182" s="6">
        <v>0.16216216216216217</v>
      </c>
      <c r="E182" s="6">
        <v>5.2631578947368418E-2</v>
      </c>
      <c r="F182" s="6">
        <v>0.23478260869565218</v>
      </c>
    </row>
    <row r="183" spans="1:6">
      <c r="A183" s="5" t="s">
        <v>66</v>
      </c>
      <c r="B183" s="6"/>
      <c r="C183" s="6">
        <v>0.16250000000000001</v>
      </c>
      <c r="D183" s="6">
        <v>8.2191780821917804E-2</v>
      </c>
      <c r="E183" s="6">
        <v>6.6666666666666666E-2</v>
      </c>
      <c r="F183" s="6">
        <v>0.10928961748633879</v>
      </c>
    </row>
    <row r="184" spans="1:6">
      <c r="A184" s="5" t="s">
        <v>32</v>
      </c>
      <c r="B184" s="6"/>
      <c r="C184" s="6">
        <v>0.16161616161616163</v>
      </c>
      <c r="D184" s="6">
        <v>8.1967213114754092E-2</v>
      </c>
      <c r="E184" s="6">
        <v>6.0606060606060608E-2</v>
      </c>
      <c r="F184" s="6">
        <v>9.1127098321342928E-2</v>
      </c>
    </row>
    <row r="185" spans="1:6">
      <c r="A185" s="5" t="s">
        <v>94</v>
      </c>
      <c r="B185" s="6"/>
      <c r="C185" s="6">
        <v>0.26984126984126983</v>
      </c>
      <c r="D185" s="6">
        <v>0.1</v>
      </c>
      <c r="E185" s="6"/>
      <c r="F185" s="6">
        <v>0.22619047619047619</v>
      </c>
    </row>
    <row r="186" spans="1:6">
      <c r="A186" s="5" t="s">
        <v>72</v>
      </c>
      <c r="B186" s="6">
        <v>4.1095890410958902E-2</v>
      </c>
      <c r="C186" s="6">
        <v>0.1476510067114094</v>
      </c>
      <c r="D186" s="6">
        <v>9.4017094017094016E-2</v>
      </c>
      <c r="E186" s="6">
        <v>6.5217391304347824E-2</v>
      </c>
      <c r="F186" s="6">
        <v>0.10807291666666667</v>
      </c>
    </row>
    <row r="187" spans="1:6">
      <c r="A187" s="5" t="s">
        <v>18</v>
      </c>
      <c r="B187" s="6"/>
      <c r="C187" s="6">
        <v>0.16666666666666666</v>
      </c>
      <c r="D187" s="6">
        <v>4.0816326530612242E-2</v>
      </c>
      <c r="E187" s="6"/>
      <c r="F187" s="6">
        <v>0.1015625</v>
      </c>
    </row>
    <row r="188" spans="1:6">
      <c r="A188" s="5" t="s">
        <v>30</v>
      </c>
      <c r="B188" s="6">
        <v>1</v>
      </c>
      <c r="C188" s="6">
        <v>0.16216216216216217</v>
      </c>
      <c r="D188" s="6"/>
      <c r="E188" s="6"/>
      <c r="F188" s="6">
        <v>0.18421052631578946</v>
      </c>
    </row>
    <row r="189" spans="1:6">
      <c r="A189" s="19" t="s">
        <v>2590</v>
      </c>
      <c r="B189" s="6">
        <v>6.1576354679802957E-2</v>
      </c>
      <c r="C189" s="6">
        <v>0.16875372689326179</v>
      </c>
      <c r="D189" s="6">
        <v>9.0571295866233165E-2</v>
      </c>
      <c r="E189" s="6">
        <v>6.3157894736842107E-2</v>
      </c>
      <c r="F189" s="6">
        <v>0.11523999115239991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59DCE-3DD0-4D91-878C-2454CF8CC380}">
  <dimension ref="C2:J13"/>
  <sheetViews>
    <sheetView showGridLines="0" topLeftCell="A6" zoomScaleNormal="100" workbookViewId="0">
      <selection activeCell="AD28" sqref="AD28"/>
    </sheetView>
  </sheetViews>
  <sheetFormatPr defaultRowHeight="15"/>
  <cols>
    <col min="24" max="24" width="9.140625" customWidth="1"/>
    <col min="31" max="31" width="14.85546875" bestFit="1" customWidth="1"/>
    <col min="32" max="32" width="6.85546875" bestFit="1" customWidth="1"/>
  </cols>
  <sheetData>
    <row r="2" spans="3:10">
      <c r="H2" s="8"/>
    </row>
    <row r="11" spans="3:10" ht="30.75">
      <c r="C11" s="23"/>
      <c r="E11" s="24" t="s">
        <v>2638</v>
      </c>
      <c r="F11" s="24"/>
      <c r="G11" s="25"/>
      <c r="H11" s="25"/>
      <c r="I11" s="25"/>
      <c r="J11" s="25"/>
    </row>
    <row r="12" spans="3:10" ht="18" customHeight="1">
      <c r="E12" s="33" t="s">
        <v>2637</v>
      </c>
      <c r="F12" s="33"/>
      <c r="G12" s="34" t="s">
        <v>2598</v>
      </c>
      <c r="H12" s="34"/>
      <c r="I12" s="35" t="s">
        <v>2597</v>
      </c>
      <c r="J12" s="35"/>
    </row>
    <row r="13" spans="3:10" ht="30.75">
      <c r="E13" s="36" t="e">
        <f>GETPIVOTDATA("[Measures].[Conversion Rate %]",$I$6)</f>
        <v>#REF!</v>
      </c>
      <c r="F13" s="36"/>
      <c r="G13" s="37" t="e">
        <f>GETPIVOTDATA("[Measures].[Subscribed Yes Count]",$I$6)</f>
        <v>#REF!</v>
      </c>
      <c r="H13" s="37"/>
      <c r="I13" s="38" t="e">
        <f>GETPIVOTDATA("[Measures].[Total Customers]",$I$6)</f>
        <v>#REF!</v>
      </c>
      <c r="J13" s="38"/>
    </row>
  </sheetData>
  <dataConsolidate/>
  <mergeCells count="6">
    <mergeCell ref="I13:J13"/>
    <mergeCell ref="G13:H13"/>
    <mergeCell ref="E13:F13"/>
    <mergeCell ref="E12:F12"/>
    <mergeCell ref="G12:H12"/>
    <mergeCell ref="I12:J1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Props1.xml><?xml version="1.0" encoding="utf-8"?>
<ds:datastoreItem xmlns:ds="http://schemas.openxmlformats.org/officeDocument/2006/customXml" ds:itemID="{ED8C96E4-E64F-464A-BD05-8CA62EBD04DA}">
  <ds:schemaRefs/>
</ds:datastoreItem>
</file>

<file path=customXml/itemProps2.xml><?xml version="1.0" encoding="utf-8"?>
<ds:datastoreItem xmlns:ds="http://schemas.openxmlformats.org/officeDocument/2006/customXml" ds:itemID="{863C2CC2-561E-4661-985E-FB19BB68D594}">
  <ds:schemaRefs/>
</ds:datastoreItem>
</file>

<file path=customXml/itemProps3.xml><?xml version="1.0" encoding="utf-8"?>
<ds:datastoreItem xmlns:ds="http://schemas.openxmlformats.org/officeDocument/2006/customXml" ds:itemID="{B0CEA590-C3CC-4A2A-B293-F83E18922538}">
  <ds:schemaRefs/>
</ds:datastoreItem>
</file>

<file path=customXml/itemProps4.xml><?xml version="1.0" encoding="utf-8"?>
<ds:datastoreItem xmlns:ds="http://schemas.openxmlformats.org/officeDocument/2006/customXml" ds:itemID="{57DE72DF-04A3-46CA-9647-D35DC03F00F8}">
  <ds:schemaRefs>
    <ds:schemaRef ds:uri="http://schemas.microsoft.com/DataMashup"/>
  </ds:schemaRefs>
</ds:datastoreItem>
</file>

<file path=customXml/itemProps5.xml><?xml version="1.0" encoding="utf-8"?>
<ds:datastoreItem xmlns:ds="http://schemas.openxmlformats.org/officeDocument/2006/customXml" ds:itemID="{879A458A-6F3D-4CFD-95AB-DDCE6B31F7E3}">
  <ds:schemaRefs/>
</ds:datastoreItem>
</file>

<file path=customXml/itemProps6.xml><?xml version="1.0" encoding="utf-8"?>
<ds:datastoreItem xmlns:ds="http://schemas.openxmlformats.org/officeDocument/2006/customXml" ds:itemID="{5961BBD5-0BF2-43A9-ACBC-21BC8793BC37}">
  <ds:schemaRefs/>
</ds:datastoreItem>
</file>

<file path=customXml/itemProps7.xml><?xml version="1.0" encoding="utf-8"?>
<ds:datastoreItem xmlns:ds="http://schemas.openxmlformats.org/officeDocument/2006/customXml" ds:itemID="{EE6EC617-031C-4E9C-A6BF-05A1FE9E7156}">
  <ds:schemaRefs/>
</ds:datastoreItem>
</file>

<file path=customXml/itemProps8.xml><?xml version="1.0" encoding="utf-8"?>
<ds:datastoreItem xmlns:ds="http://schemas.openxmlformats.org/officeDocument/2006/customXml" ds:itemID="{D04F3878-5B4E-474E-AD4B-57DB8461D5D5}">
  <ds:schemaRefs/>
</ds:datastoreItem>
</file>

<file path=customXml/itemProps9.xml><?xml version="1.0" encoding="utf-8"?>
<ds:datastoreItem xmlns:ds="http://schemas.openxmlformats.org/officeDocument/2006/customXml" ds:itemID="{C75AD53D-A316-4CAB-A1D5-D002F38FF2C4}">
  <ds:schemaRefs/>
</ds:datastoreItem>
</file>

<file path=customXml/itemProps10.xml><?xml version="1.0" encoding="utf-8"?>
<ds:datastoreItem xmlns:ds="http://schemas.openxmlformats.org/officeDocument/2006/customXml" ds:itemID="{946433F8-4EE1-480B-BF61-64FFB8573FE7}">
  <ds:schemaRefs/>
</ds:datastoreItem>
</file>

<file path=customXml/itemProps11.xml><?xml version="1.0" encoding="utf-8"?>
<ds:datastoreItem xmlns:ds="http://schemas.openxmlformats.org/officeDocument/2006/customXml" ds:itemID="{98111B31-92BF-4CB3-A83F-88D04663D5CB}">
  <ds:schemaRefs/>
</ds:datastoreItem>
</file>

<file path=customXml/itemProps12.xml><?xml version="1.0" encoding="utf-8"?>
<ds:datastoreItem xmlns:ds="http://schemas.openxmlformats.org/officeDocument/2006/customXml" ds:itemID="{2D43CC8F-B726-407B-98F6-6943EA80AD6A}">
  <ds:schemaRefs/>
</ds:datastoreItem>
</file>

<file path=customXml/itemProps13.xml><?xml version="1.0" encoding="utf-8"?>
<ds:datastoreItem xmlns:ds="http://schemas.openxmlformats.org/officeDocument/2006/customXml" ds:itemID="{1045AF22-CD69-4335-BBDA-5C581FD13450}">
  <ds:schemaRefs/>
</ds:datastoreItem>
</file>

<file path=customXml/itemProps14.xml><?xml version="1.0" encoding="utf-8"?>
<ds:datastoreItem xmlns:ds="http://schemas.openxmlformats.org/officeDocument/2006/customXml" ds:itemID="{5AE63083-61D3-4366-8150-FA252FDA3335}">
  <ds:schemaRefs/>
</ds:datastoreItem>
</file>

<file path=customXml/itemProps15.xml><?xml version="1.0" encoding="utf-8"?>
<ds:datastoreItem xmlns:ds="http://schemas.openxmlformats.org/officeDocument/2006/customXml" ds:itemID="{D41F424E-07B1-46FA-84A6-BA4DE7633033}">
  <ds:schemaRefs/>
</ds:datastoreItem>
</file>

<file path=customXml/itemProps16.xml><?xml version="1.0" encoding="utf-8"?>
<ds:datastoreItem xmlns:ds="http://schemas.openxmlformats.org/officeDocument/2006/customXml" ds:itemID="{837DA8CF-DCC8-489F-8E77-5102976F607D}">
  <ds:schemaRefs/>
</ds:datastoreItem>
</file>

<file path=customXml/itemProps17.xml><?xml version="1.0" encoding="utf-8"?>
<ds:datastoreItem xmlns:ds="http://schemas.openxmlformats.org/officeDocument/2006/customXml" ds:itemID="{287B63DF-27FC-43B3-9234-824482D4047C}">
  <ds:schemaRefs/>
</ds:datastoreItem>
</file>

<file path=customXml/itemProps18.xml><?xml version="1.0" encoding="utf-8"?>
<ds:datastoreItem xmlns:ds="http://schemas.openxmlformats.org/officeDocument/2006/customXml" ds:itemID="{F2057ED0-E03F-4680-AB30-FEF7ABF1E685}">
  <ds:schemaRefs/>
</ds:datastoreItem>
</file>

<file path=customXml/itemProps19.xml><?xml version="1.0" encoding="utf-8"?>
<ds:datastoreItem xmlns:ds="http://schemas.openxmlformats.org/officeDocument/2006/customXml" ds:itemID="{77611374-8627-47AE-910E-69F143313F7F}">
  <ds:schemaRefs/>
</ds:datastoreItem>
</file>

<file path=customXml/itemProps20.xml><?xml version="1.0" encoding="utf-8"?>
<ds:datastoreItem xmlns:ds="http://schemas.openxmlformats.org/officeDocument/2006/customXml" ds:itemID="{448A3970-F51F-4482-A149-30BCDC46035E}">
  <ds:schemaRefs/>
</ds:datastoreItem>
</file>

<file path=customXml/itemProps21.xml><?xml version="1.0" encoding="utf-8"?>
<ds:datastoreItem xmlns:ds="http://schemas.openxmlformats.org/officeDocument/2006/customXml" ds:itemID="{B009154C-ECCD-4FB7-942B-9AECCFD65BFC}">
  <ds:schemaRefs/>
</ds:datastoreItem>
</file>

<file path=customXml/itemProps22.xml><?xml version="1.0" encoding="utf-8"?>
<ds:datastoreItem xmlns:ds="http://schemas.openxmlformats.org/officeDocument/2006/customXml" ds:itemID="{ACAD8EB9-B888-4486-AC66-24749C3371AB}">
  <ds:schemaRefs/>
</ds:datastoreItem>
</file>

<file path=customXml/itemProps23.xml><?xml version="1.0" encoding="utf-8"?>
<ds:datastoreItem xmlns:ds="http://schemas.openxmlformats.org/officeDocument/2006/customXml" ds:itemID="{F4ECDC6B-A137-4EA4-B355-D5A14BF59E15}">
  <ds:schemaRefs/>
</ds:datastoreItem>
</file>

<file path=customXml/itemProps24.xml><?xml version="1.0" encoding="utf-8"?>
<ds:datastoreItem xmlns:ds="http://schemas.openxmlformats.org/officeDocument/2006/customXml" ds:itemID="{138F8F13-62CC-4966-95F6-8140D9005A51}">
  <ds:schemaRefs/>
</ds:datastoreItem>
</file>

<file path=customXml/itemProps25.xml><?xml version="1.0" encoding="utf-8"?>
<ds:datastoreItem xmlns:ds="http://schemas.openxmlformats.org/officeDocument/2006/customXml" ds:itemID="{DD0CAA80-2B9A-4643-9228-E99DC6DF63F2}">
  <ds:schemaRefs/>
</ds:datastoreItem>
</file>

<file path=customXml/itemProps26.xml><?xml version="1.0" encoding="utf-8"?>
<ds:datastoreItem xmlns:ds="http://schemas.openxmlformats.org/officeDocument/2006/customXml" ds:itemID="{22924E1B-9D60-4292-A4ED-B24473B8EF65}">
  <ds:schemaRefs/>
</ds:datastoreItem>
</file>

<file path=customXml/itemProps27.xml><?xml version="1.0" encoding="utf-8"?>
<ds:datastoreItem xmlns:ds="http://schemas.openxmlformats.org/officeDocument/2006/customXml" ds:itemID="{3AFF0DEA-749D-4C35-9601-DEA9A9318D03}">
  <ds:schemaRefs/>
</ds:datastoreItem>
</file>

<file path=customXml/itemProps28.xml><?xml version="1.0" encoding="utf-8"?>
<ds:datastoreItem xmlns:ds="http://schemas.openxmlformats.org/officeDocument/2006/customXml" ds:itemID="{1AC70C99-3B17-44CF-8523-459D4D68BD85}">
  <ds:schemaRefs/>
</ds:datastoreItem>
</file>

<file path=customXml/itemProps29.xml><?xml version="1.0" encoding="utf-8"?>
<ds:datastoreItem xmlns:ds="http://schemas.openxmlformats.org/officeDocument/2006/customXml" ds:itemID="{F74FDF39-2ECA-43EF-86C0-7D6F76038201}">
  <ds:schemaRefs/>
</ds:datastoreItem>
</file>

<file path=customXml/itemProps30.xml><?xml version="1.0" encoding="utf-8"?>
<ds:datastoreItem xmlns:ds="http://schemas.openxmlformats.org/officeDocument/2006/customXml" ds:itemID="{1B5A65E2-BC41-4CB9-9FF5-5D7E6536F3C6}">
  <ds:schemaRefs/>
</ds:datastoreItem>
</file>

<file path=customXml/itemProps31.xml><?xml version="1.0" encoding="utf-8"?>
<ds:datastoreItem xmlns:ds="http://schemas.openxmlformats.org/officeDocument/2006/customXml" ds:itemID="{00A8ACE0-5E75-428E-9414-F0514C7C1F28}">
  <ds:schemaRefs/>
</ds:datastoreItem>
</file>

<file path=customXml/itemProps32.xml><?xml version="1.0" encoding="utf-8"?>
<ds:datastoreItem xmlns:ds="http://schemas.openxmlformats.org/officeDocument/2006/customXml" ds:itemID="{70F05F75-65A4-45E7-B5CD-4E0C48BED656}">
  <ds:schemaRefs/>
</ds:datastoreItem>
</file>

<file path=customXml/itemProps33.xml><?xml version="1.0" encoding="utf-8"?>
<ds:datastoreItem xmlns:ds="http://schemas.openxmlformats.org/officeDocument/2006/customXml" ds:itemID="{9FCD2834-B051-41EF-81E2-54F98EEA1074}">
  <ds:schemaRefs/>
</ds:datastoreItem>
</file>

<file path=customXml/itemProps34.xml><?xml version="1.0" encoding="utf-8"?>
<ds:datastoreItem xmlns:ds="http://schemas.openxmlformats.org/officeDocument/2006/customXml" ds:itemID="{E072641D-3D58-41DE-9089-2C5838519AE4}">
  <ds:schemaRefs/>
</ds:datastoreItem>
</file>

<file path=customXml/itemProps35.xml><?xml version="1.0" encoding="utf-8"?>
<ds:datastoreItem xmlns:ds="http://schemas.openxmlformats.org/officeDocument/2006/customXml" ds:itemID="{11DFEF28-637C-48AB-8D88-0F9CC0D60B71}">
  <ds:schemaRefs/>
</ds:datastoreItem>
</file>

<file path=customXml/itemProps36.xml><?xml version="1.0" encoding="utf-8"?>
<ds:datastoreItem xmlns:ds="http://schemas.openxmlformats.org/officeDocument/2006/customXml" ds:itemID="{32CF527A-13B0-4EE6-ACDD-341200BFAF2B}">
  <ds:schemaRefs/>
</ds:datastoreItem>
</file>

<file path=customXml/itemProps37.xml><?xml version="1.0" encoding="utf-8"?>
<ds:datastoreItem xmlns:ds="http://schemas.openxmlformats.org/officeDocument/2006/customXml" ds:itemID="{DFDA58EA-7C31-4BED-BE63-D79EA23B382C}">
  <ds:schemaRefs/>
</ds:datastoreItem>
</file>

<file path=customXml/itemProps38.xml><?xml version="1.0" encoding="utf-8"?>
<ds:datastoreItem xmlns:ds="http://schemas.openxmlformats.org/officeDocument/2006/customXml" ds:itemID="{BEA73120-C54D-4B4B-B8C5-E0782763B807}">
  <ds:schemaRefs/>
</ds:datastoreItem>
</file>

<file path=customXml/itemProps39.xml><?xml version="1.0" encoding="utf-8"?>
<ds:datastoreItem xmlns:ds="http://schemas.openxmlformats.org/officeDocument/2006/customXml" ds:itemID="{37F144DE-88F2-4A85-804E-C73C057DC175}">
  <ds:schemaRefs/>
</ds:datastoreItem>
</file>

<file path=customXml/itemProps40.xml><?xml version="1.0" encoding="utf-8"?>
<ds:datastoreItem xmlns:ds="http://schemas.openxmlformats.org/officeDocument/2006/customXml" ds:itemID="{58FB5A31-E1B6-41A1-9065-A354FEB4E854}">
  <ds:schemaRefs/>
</ds:datastoreItem>
</file>

<file path=customXml/itemProps41.xml><?xml version="1.0" encoding="utf-8"?>
<ds:datastoreItem xmlns:ds="http://schemas.openxmlformats.org/officeDocument/2006/customXml" ds:itemID="{037A31D1-CAC2-4187-B064-9771D14648C2}">
  <ds:schemaRefs/>
</ds:datastoreItem>
</file>

<file path=customXml/itemProps42.xml><?xml version="1.0" encoding="utf-8"?>
<ds:datastoreItem xmlns:ds="http://schemas.openxmlformats.org/officeDocument/2006/customXml" ds:itemID="{1D1E64FF-6664-4373-93A3-78AEBFC68242}">
  <ds:schemaRefs/>
</ds:datastoreItem>
</file>

<file path=customXml/itemProps43.xml><?xml version="1.0" encoding="utf-8"?>
<ds:datastoreItem xmlns:ds="http://schemas.openxmlformats.org/officeDocument/2006/customXml" ds:itemID="{298F1E82-D0CD-4C0D-BA72-5D4B06365EAE}">
  <ds:schemaRefs/>
</ds:datastoreItem>
</file>

<file path=customXml/itemProps44.xml><?xml version="1.0" encoding="utf-8"?>
<ds:datastoreItem xmlns:ds="http://schemas.openxmlformats.org/officeDocument/2006/customXml" ds:itemID="{7798DAF5-C54C-4D93-8A5A-AA826AA9EDAF}">
  <ds:schemaRefs/>
</ds:datastoreItem>
</file>

<file path=customXml/itemProps45.xml><?xml version="1.0" encoding="utf-8"?>
<ds:datastoreItem xmlns:ds="http://schemas.openxmlformats.org/officeDocument/2006/customXml" ds:itemID="{92F35611-B0CF-4885-AF25-EBBA93B5169C}">
  <ds:schemaRefs/>
</ds:datastoreItem>
</file>

<file path=customXml/itemProps46.xml><?xml version="1.0" encoding="utf-8"?>
<ds:datastoreItem xmlns:ds="http://schemas.openxmlformats.org/officeDocument/2006/customXml" ds:itemID="{8A27F290-5606-4E6B-8459-C40D8AD2568E}">
  <ds:schemaRefs/>
</ds:datastoreItem>
</file>

<file path=customXml/itemProps47.xml><?xml version="1.0" encoding="utf-8"?>
<ds:datastoreItem xmlns:ds="http://schemas.openxmlformats.org/officeDocument/2006/customXml" ds:itemID="{98014569-04DA-4C86-846C-9361A5788CCD}">
  <ds:schemaRefs/>
</ds:datastoreItem>
</file>

<file path=customXml/itemProps48.xml><?xml version="1.0" encoding="utf-8"?>
<ds:datastoreItem xmlns:ds="http://schemas.openxmlformats.org/officeDocument/2006/customXml" ds:itemID="{689AC2D7-3A89-49B0-B566-2558570CF741}">
  <ds:schemaRefs/>
</ds:datastoreItem>
</file>

<file path=customXml/itemProps49.xml><?xml version="1.0" encoding="utf-8"?>
<ds:datastoreItem xmlns:ds="http://schemas.openxmlformats.org/officeDocument/2006/customXml" ds:itemID="{D0F88CE5-0367-440B-8C6C-AFFC0C226C1C}">
  <ds:schemaRefs/>
</ds:datastoreItem>
</file>

<file path=customXml/itemProps50.xml><?xml version="1.0" encoding="utf-8"?>
<ds:datastoreItem xmlns:ds="http://schemas.openxmlformats.org/officeDocument/2006/customXml" ds:itemID="{23622197-4A98-47B3-87E4-B20A4EBC03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CampaignData</vt:lpstr>
      <vt:lpstr>Campaign Data</vt:lpstr>
      <vt:lpstr>bank__2</vt:lpstr>
      <vt:lpstr>EDA</vt:lpstr>
      <vt:lpstr>Average &amp; Distribution</vt:lpstr>
      <vt:lpstr>Multi-Dimensional Analysis</vt:lpstr>
      <vt:lpstr>Visualization</vt:lpstr>
      <vt:lpstr>conver</vt:lpstr>
      <vt:lpstr>subscribed</vt:lpstr>
      <vt:lpstr>totalcustomer</vt:lpstr>
      <vt:lps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Handmaiden Vivian</dc:creator>
  <cp:lastModifiedBy>KH5596</cp:lastModifiedBy>
  <dcterms:created xsi:type="dcterms:W3CDTF">2025-05-21T13:26:52Z</dcterms:created>
  <dcterms:modified xsi:type="dcterms:W3CDTF">2025-07-05T13:56:41Z</dcterms:modified>
</cp:coreProperties>
</file>